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project\"/>
    </mc:Choice>
  </mc:AlternateContent>
  <bookViews>
    <workbookView xWindow="480" yWindow="825" windowWidth="18195" windowHeight="11100" tabRatio="711"/>
  </bookViews>
  <sheets>
    <sheet name="Results" sheetId="10" r:id="rId1"/>
    <sheet name="Chain-Ladder" sheetId="1" r:id="rId2"/>
    <sheet name="loss" sheetId="2" r:id="rId3"/>
    <sheet name="Cape Cod" sheetId="3" r:id="rId4"/>
    <sheet name="Additive" sheetId="8" r:id="rId5"/>
    <sheet name="Additive incremental" sheetId="4" r:id="rId6"/>
    <sheet name="Claims list cumulative" sheetId="5" r:id="rId7"/>
    <sheet name="Claims list" sheetId="9" r:id="rId8"/>
    <sheet name="Premiums,Loss ratio" sheetId="7" r:id="rId9"/>
  </sheets>
  <definedNames>
    <definedName name="_xlnm._FilterDatabase" localSheetId="0" hidden="1">Results!$A$1:$G$40</definedName>
  </definedNames>
  <calcPr calcId="152511"/>
</workbook>
</file>

<file path=xl/calcChain.xml><?xml version="1.0" encoding="utf-8"?>
<calcChain xmlns="http://schemas.openxmlformats.org/spreadsheetml/2006/main">
  <c r="D542" i="10" l="1"/>
  <c r="C542" i="10"/>
  <c r="E496" i="10"/>
  <c r="E495" i="10"/>
  <c r="E494" i="10"/>
  <c r="E493" i="10"/>
  <c r="E492" i="10"/>
  <c r="E491" i="10"/>
  <c r="E490" i="10"/>
  <c r="E489" i="10"/>
  <c r="E488" i="10"/>
  <c r="E487" i="10"/>
  <c r="E486" i="10"/>
  <c r="E485" i="10"/>
  <c r="E484" i="10"/>
  <c r="E483" i="10"/>
  <c r="E482" i="10"/>
  <c r="E481" i="10"/>
  <c r="E480" i="10"/>
  <c r="E479" i="10"/>
  <c r="E478" i="10"/>
  <c r="E477" i="10"/>
  <c r="E476" i="10"/>
  <c r="E475" i="10"/>
  <c r="E474" i="10"/>
  <c r="E473" i="10"/>
  <c r="E472" i="10"/>
  <c r="E471" i="10"/>
  <c r="E470" i="10"/>
  <c r="E469" i="10"/>
  <c r="E468" i="10"/>
  <c r="E467" i="10"/>
  <c r="E466" i="10"/>
  <c r="E465" i="10"/>
  <c r="E464" i="10"/>
  <c r="E463" i="10"/>
  <c r="E462" i="10"/>
  <c r="E461" i="10"/>
  <c r="E460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18" i="10"/>
  <c r="D497" i="10"/>
  <c r="C497" i="10"/>
  <c r="F497" i="10" s="1"/>
  <c r="D455" i="10"/>
  <c r="C455" i="10"/>
  <c r="F455" i="10" s="1"/>
  <c r="E497" i="10" l="1"/>
  <c r="E455" i="10"/>
  <c r="B8" i="9"/>
  <c r="N6002" i="9" l="1"/>
  <c r="N6003" i="9"/>
  <c r="N6004" i="9"/>
  <c r="N6005" i="9"/>
  <c r="N6006" i="9"/>
  <c r="N6007" i="9"/>
  <c r="N6008" i="9"/>
  <c r="N6009" i="9"/>
  <c r="N6010" i="9"/>
  <c r="N6011" i="9"/>
  <c r="N6012" i="9"/>
  <c r="N6013" i="9"/>
  <c r="N6014" i="9"/>
  <c r="N6015" i="9"/>
  <c r="N6016" i="9"/>
  <c r="N6017" i="9"/>
  <c r="N6018" i="9"/>
  <c r="N6019" i="9"/>
  <c r="N6020" i="9"/>
  <c r="N6021" i="9"/>
  <c r="N6022" i="9"/>
  <c r="N6023" i="9"/>
  <c r="N6024" i="9"/>
  <c r="N6025" i="9"/>
  <c r="N6026" i="9"/>
  <c r="N6027" i="9"/>
  <c r="N6028" i="9"/>
  <c r="N6029" i="9"/>
  <c r="N6030" i="9"/>
  <c r="N6031" i="9"/>
  <c r="N6032" i="9"/>
  <c r="N6033" i="9"/>
  <c r="N6034" i="9"/>
  <c r="N6035" i="9"/>
  <c r="N6036" i="9"/>
  <c r="N6037" i="9"/>
  <c r="N6038" i="9"/>
  <c r="N6039" i="9"/>
  <c r="N6040" i="9"/>
  <c r="N6041" i="9"/>
  <c r="N6042" i="9"/>
  <c r="N6043" i="9"/>
  <c r="N6044" i="9"/>
  <c r="N6045" i="9"/>
  <c r="N6046" i="9"/>
  <c r="N6047" i="9"/>
  <c r="N6048" i="9"/>
  <c r="N6049" i="9"/>
  <c r="N6050" i="9"/>
  <c r="N6051" i="9"/>
  <c r="N6052" i="9"/>
  <c r="N6053" i="9"/>
  <c r="N6054" i="9"/>
  <c r="N6055" i="9"/>
  <c r="N6056" i="9"/>
  <c r="N6057" i="9"/>
  <c r="N6058" i="9"/>
  <c r="N6059" i="9"/>
  <c r="N6060" i="9"/>
  <c r="N6061" i="9"/>
  <c r="N6062" i="9"/>
  <c r="N6063" i="9"/>
  <c r="N6064" i="9"/>
  <c r="N6065" i="9"/>
  <c r="N6066" i="9"/>
  <c r="N6067" i="9"/>
  <c r="N6068" i="9"/>
  <c r="N6069" i="9"/>
  <c r="N6070" i="9"/>
  <c r="N6071" i="9"/>
  <c r="N6072" i="9"/>
  <c r="N6073" i="9"/>
  <c r="N6074" i="9"/>
  <c r="N6075" i="9"/>
  <c r="N6076" i="9"/>
  <c r="N6077" i="9"/>
  <c r="N6078" i="9"/>
  <c r="N6079" i="9"/>
  <c r="N6080" i="9"/>
  <c r="N6081" i="9"/>
  <c r="N6082" i="9"/>
  <c r="N6083" i="9"/>
  <c r="N6084" i="9"/>
  <c r="N6085" i="9"/>
  <c r="N6086" i="9"/>
  <c r="N6087" i="9"/>
  <c r="N6088" i="9"/>
  <c r="N6089" i="9"/>
  <c r="N6090" i="9"/>
  <c r="N6091" i="9"/>
  <c r="N6092" i="9"/>
  <c r="N6093" i="9"/>
  <c r="N6094" i="9"/>
  <c r="N6095" i="9"/>
  <c r="N6096" i="9"/>
  <c r="N6097" i="9"/>
  <c r="N6098" i="9"/>
  <c r="N6099" i="9"/>
  <c r="N6100" i="9"/>
  <c r="N6101" i="9"/>
  <c r="N6102" i="9"/>
  <c r="N6103" i="9"/>
  <c r="N6104" i="9"/>
  <c r="N6105" i="9"/>
  <c r="N6106" i="9"/>
  <c r="N6107" i="9"/>
  <c r="N6108" i="9"/>
  <c r="N6109" i="9"/>
  <c r="N6110" i="9"/>
  <c r="N6111" i="9"/>
  <c r="N6112" i="9"/>
  <c r="N6113" i="9"/>
  <c r="N6114" i="9"/>
  <c r="N6115" i="9"/>
  <c r="N6116" i="9"/>
  <c r="N6117" i="9"/>
  <c r="N6118" i="9"/>
  <c r="N6119" i="9"/>
  <c r="N6120" i="9"/>
  <c r="N6121" i="9"/>
  <c r="N6122" i="9"/>
  <c r="N6123" i="9"/>
  <c r="N6124" i="9"/>
  <c r="N6125" i="9"/>
  <c r="N6126" i="9"/>
  <c r="N6127" i="9"/>
  <c r="N6128" i="9"/>
  <c r="N6129" i="9"/>
  <c r="N6130" i="9"/>
  <c r="N6131" i="9"/>
  <c r="N6132" i="9"/>
  <c r="N6133" i="9"/>
  <c r="N6134" i="9"/>
  <c r="N6135" i="9"/>
  <c r="N6136" i="9"/>
  <c r="N6137" i="9"/>
  <c r="N6138" i="9"/>
  <c r="N6139" i="9"/>
  <c r="N6140" i="9"/>
  <c r="N6141" i="9"/>
  <c r="N6142" i="9"/>
  <c r="N6143" i="9"/>
  <c r="N6144" i="9"/>
  <c r="N6145" i="9"/>
  <c r="N6146" i="9"/>
  <c r="N6147" i="9"/>
  <c r="N6148" i="9"/>
  <c r="N6149" i="9"/>
  <c r="N6150" i="9"/>
  <c r="N6151" i="9"/>
  <c r="N6152" i="9"/>
  <c r="N6153" i="9"/>
  <c r="N6154" i="9"/>
  <c r="N6155" i="9"/>
  <c r="N6156" i="9"/>
  <c r="N6157" i="9"/>
  <c r="N6158" i="9"/>
  <c r="N6159" i="9"/>
  <c r="N6160" i="9"/>
  <c r="N6161" i="9"/>
  <c r="N6162" i="9"/>
  <c r="N6163" i="9"/>
  <c r="N6164" i="9"/>
  <c r="N6165" i="9"/>
  <c r="N6166" i="9"/>
  <c r="N6167" i="9"/>
  <c r="N6168" i="9"/>
  <c r="N6169" i="9"/>
  <c r="N6170" i="9"/>
  <c r="N6171" i="9"/>
  <c r="N6172" i="9"/>
  <c r="N6173" i="9"/>
  <c r="N6174" i="9"/>
  <c r="N6175" i="9"/>
  <c r="N6176" i="9"/>
  <c r="N6177" i="9"/>
  <c r="N6178" i="9"/>
  <c r="N6179" i="9"/>
  <c r="N6180" i="9"/>
  <c r="N6181" i="9"/>
  <c r="N6182" i="9"/>
  <c r="N6183" i="9"/>
  <c r="N6184" i="9"/>
  <c r="N6185" i="9"/>
  <c r="N6186" i="9"/>
  <c r="N6187" i="9"/>
  <c r="N6188" i="9"/>
  <c r="N6189" i="9"/>
  <c r="N6190" i="9"/>
  <c r="N6191" i="9"/>
  <c r="N6192" i="9"/>
  <c r="N6193" i="9"/>
  <c r="N6194" i="9"/>
  <c r="N6195" i="9"/>
  <c r="N6196" i="9"/>
  <c r="N6197" i="9"/>
  <c r="N6198" i="9"/>
  <c r="N6199" i="9"/>
  <c r="N6200" i="9"/>
  <c r="N6201" i="9"/>
  <c r="N6202" i="9"/>
  <c r="N6203" i="9"/>
  <c r="N6204" i="9"/>
  <c r="N6205" i="9"/>
  <c r="N6206" i="9"/>
  <c r="N6207" i="9"/>
  <c r="N6208" i="9"/>
  <c r="N6209" i="9"/>
  <c r="N6210" i="9"/>
  <c r="N6211" i="9"/>
  <c r="N6212" i="9"/>
  <c r="N6213" i="9"/>
  <c r="N6214" i="9"/>
  <c r="N6215" i="9"/>
  <c r="N6216" i="9"/>
  <c r="N6217" i="9"/>
  <c r="N6218" i="9"/>
  <c r="N6219" i="9"/>
  <c r="N6220" i="9"/>
  <c r="N6221" i="9"/>
  <c r="N6222" i="9"/>
  <c r="N6223" i="9"/>
  <c r="N6224" i="9"/>
  <c r="N6225" i="9"/>
  <c r="N6226" i="9"/>
  <c r="N6227" i="9"/>
  <c r="N6228" i="9"/>
  <c r="N6229" i="9"/>
  <c r="N6230" i="9"/>
  <c r="N6231" i="9"/>
  <c r="N6232" i="9"/>
  <c r="N6233" i="9"/>
  <c r="N6234" i="9"/>
  <c r="N6235" i="9"/>
  <c r="N6236" i="9"/>
  <c r="N6237" i="9"/>
  <c r="N6238" i="9"/>
  <c r="N6239" i="9"/>
  <c r="N6240" i="9"/>
  <c r="N6241" i="9"/>
  <c r="N6242" i="9"/>
  <c r="N6243" i="9"/>
  <c r="N6244" i="9"/>
  <c r="N6245" i="9"/>
  <c r="N6246" i="9"/>
  <c r="N6247" i="9"/>
  <c r="N6248" i="9"/>
  <c r="N6249" i="9"/>
  <c r="N6250" i="9"/>
  <c r="N6251" i="9"/>
  <c r="N6252" i="9"/>
  <c r="N6253" i="9"/>
  <c r="N6254" i="9"/>
  <c r="N6255" i="9"/>
  <c r="N6256" i="9"/>
  <c r="N6257" i="9"/>
  <c r="N6258" i="9"/>
  <c r="N6259" i="9"/>
  <c r="N6260" i="9"/>
  <c r="N6261" i="9"/>
  <c r="N6262" i="9"/>
  <c r="N6263" i="9"/>
  <c r="N6264" i="9"/>
  <c r="N6265" i="9"/>
  <c r="N6266" i="9"/>
  <c r="N6267" i="9"/>
  <c r="N6268" i="9"/>
  <c r="N6269" i="9"/>
  <c r="N6270" i="9"/>
  <c r="N6271" i="9"/>
  <c r="N6272" i="9"/>
  <c r="N6273" i="9"/>
  <c r="N6274" i="9"/>
  <c r="N6275" i="9"/>
  <c r="N6276" i="9"/>
  <c r="N6277" i="9"/>
  <c r="N6278" i="9"/>
  <c r="N6279" i="9"/>
  <c r="N6280" i="9"/>
  <c r="N6281" i="9"/>
  <c r="N6282" i="9"/>
  <c r="N6283" i="9"/>
  <c r="N6284" i="9"/>
  <c r="N6285" i="9"/>
  <c r="N6286" i="9"/>
  <c r="N6287" i="9"/>
  <c r="N6288" i="9"/>
  <c r="N6289" i="9"/>
  <c r="N6290" i="9"/>
  <c r="N6291" i="9"/>
  <c r="N6292" i="9"/>
  <c r="N6293" i="9"/>
  <c r="N6294" i="9"/>
  <c r="N6295" i="9"/>
  <c r="N6296" i="9"/>
  <c r="N6297" i="9"/>
  <c r="N6298" i="9"/>
  <c r="N6299" i="9"/>
  <c r="N6300" i="9"/>
  <c r="N6301" i="9"/>
  <c r="N6302" i="9"/>
  <c r="N6303" i="9"/>
  <c r="N6304" i="9"/>
  <c r="N6305" i="9"/>
  <c r="N6306" i="9"/>
  <c r="N6307" i="9"/>
  <c r="N6308" i="9"/>
  <c r="N6309" i="9"/>
  <c r="N6310" i="9"/>
  <c r="N6311" i="9"/>
  <c r="N6312" i="9"/>
  <c r="N6313" i="9"/>
  <c r="N6314" i="9"/>
  <c r="N6315" i="9"/>
  <c r="N6316" i="9"/>
  <c r="N6317" i="9"/>
  <c r="N6318" i="9"/>
  <c r="N6319" i="9"/>
  <c r="N6320" i="9"/>
  <c r="N6321" i="9"/>
  <c r="N6322" i="9"/>
  <c r="N6323" i="9"/>
  <c r="N6324" i="9"/>
  <c r="N6325" i="9"/>
  <c r="N6326" i="9"/>
  <c r="N6327" i="9"/>
  <c r="N6328" i="9"/>
  <c r="N6329" i="9"/>
  <c r="N6330" i="9"/>
  <c r="N6331" i="9"/>
  <c r="N6332" i="9"/>
  <c r="N6333" i="9"/>
  <c r="N6334" i="9"/>
  <c r="N6335" i="9"/>
  <c r="N6336" i="9"/>
  <c r="N6337" i="9"/>
  <c r="N6338" i="9"/>
  <c r="N6339" i="9"/>
  <c r="N6340" i="9"/>
  <c r="N6341" i="9"/>
  <c r="N6342" i="9"/>
  <c r="N6343" i="9"/>
  <c r="N6344" i="9"/>
  <c r="N6345" i="9"/>
  <c r="N6346" i="9"/>
  <c r="N6347" i="9"/>
  <c r="N6348" i="9"/>
  <c r="N6349" i="9"/>
  <c r="N6350" i="9"/>
  <c r="N6351" i="9"/>
  <c r="N6352" i="9"/>
  <c r="N6353" i="9"/>
  <c r="N6354" i="9"/>
  <c r="N6355" i="9"/>
  <c r="N6356" i="9"/>
  <c r="N6357" i="9"/>
  <c r="N6358" i="9"/>
  <c r="N6359" i="9"/>
  <c r="N6360" i="9"/>
  <c r="N6361" i="9"/>
  <c r="N6362" i="9"/>
  <c r="N6363" i="9"/>
  <c r="N6364" i="9"/>
  <c r="N6365" i="9"/>
  <c r="N6366" i="9"/>
  <c r="N6367" i="9"/>
  <c r="N6368" i="9"/>
  <c r="N6369" i="9"/>
  <c r="N6370" i="9"/>
  <c r="N6371" i="9"/>
  <c r="N6372" i="9"/>
  <c r="N6373" i="9"/>
  <c r="N6374" i="9"/>
  <c r="N6375" i="9"/>
  <c r="N6376" i="9"/>
  <c r="N6377" i="9"/>
  <c r="N6378" i="9"/>
  <c r="N6379" i="9"/>
  <c r="N6380" i="9"/>
  <c r="N6381" i="9"/>
  <c r="N6382" i="9"/>
  <c r="N6383" i="9"/>
  <c r="N6384" i="9"/>
  <c r="N6385" i="9"/>
  <c r="N6386" i="9"/>
  <c r="N6387" i="9"/>
  <c r="N6388" i="9"/>
  <c r="N6389" i="9"/>
  <c r="N6390" i="9"/>
  <c r="N6391" i="9"/>
  <c r="N6392" i="9"/>
  <c r="N6393" i="9"/>
  <c r="N6394" i="9"/>
  <c r="N6395" i="9"/>
  <c r="N6396" i="9"/>
  <c r="N6397" i="9"/>
  <c r="N6398" i="9"/>
  <c r="N6399" i="9"/>
  <c r="N6400" i="9"/>
  <c r="N6401" i="9"/>
  <c r="N6402" i="9"/>
  <c r="N6403" i="9"/>
  <c r="N6404" i="9"/>
  <c r="N6405" i="9"/>
  <c r="N6406" i="9"/>
  <c r="N6407" i="9"/>
  <c r="N6408" i="9"/>
  <c r="N6409" i="9"/>
  <c r="N6410" i="9"/>
  <c r="N6411" i="9"/>
  <c r="N6412" i="9"/>
  <c r="N6413" i="9"/>
  <c r="N6414" i="9"/>
  <c r="N6415" i="9"/>
  <c r="N6416" i="9"/>
  <c r="N6417" i="9"/>
  <c r="N6418" i="9"/>
  <c r="N6419" i="9"/>
  <c r="N6420" i="9"/>
  <c r="N6421" i="9"/>
  <c r="N6422" i="9"/>
  <c r="N6423" i="9"/>
  <c r="N6424" i="9"/>
  <c r="N6425" i="9"/>
  <c r="N6426" i="9"/>
  <c r="N6427" i="9"/>
  <c r="N6428" i="9"/>
  <c r="N6429" i="9"/>
  <c r="N6430" i="9"/>
  <c r="N6431" i="9"/>
  <c r="N6432" i="9"/>
  <c r="N6433" i="9"/>
  <c r="N6434" i="9"/>
  <c r="N6435" i="9"/>
  <c r="N6436" i="9"/>
  <c r="N6437" i="9"/>
  <c r="N6438" i="9"/>
  <c r="N6439" i="9"/>
  <c r="N6440" i="9"/>
  <c r="N6441" i="9"/>
  <c r="N6442" i="9"/>
  <c r="N6443" i="9"/>
  <c r="N6444" i="9"/>
  <c r="N6445" i="9"/>
  <c r="N6446" i="9"/>
  <c r="N6447" i="9"/>
  <c r="N6448" i="9"/>
  <c r="N6449" i="9"/>
  <c r="N6450" i="9"/>
  <c r="N6451" i="9"/>
  <c r="N6452" i="9"/>
  <c r="N6453" i="9"/>
  <c r="N6454" i="9"/>
  <c r="N6455" i="9"/>
  <c r="N6456" i="9"/>
  <c r="N6457" i="9"/>
  <c r="N6458" i="9"/>
  <c r="N6459" i="9"/>
  <c r="N6460" i="9"/>
  <c r="N6461" i="9"/>
  <c r="N6462" i="9"/>
  <c r="N6463" i="9"/>
  <c r="N6464" i="9"/>
  <c r="N6465" i="9"/>
  <c r="N6466" i="9"/>
  <c r="N6467" i="9"/>
  <c r="N6468" i="9"/>
  <c r="N6469" i="9"/>
  <c r="N6470" i="9"/>
  <c r="N6471" i="9"/>
  <c r="N6472" i="9"/>
  <c r="N6473" i="9"/>
  <c r="N6474" i="9"/>
  <c r="N6475" i="9"/>
  <c r="N6476" i="9"/>
  <c r="N6477" i="9"/>
  <c r="N6478" i="9"/>
  <c r="N6479" i="9"/>
  <c r="N6480" i="9"/>
  <c r="N6481" i="9"/>
  <c r="N6482" i="9"/>
  <c r="N6483" i="9"/>
  <c r="N6484" i="9"/>
  <c r="N6485" i="9"/>
  <c r="N6486" i="9"/>
  <c r="N6487" i="9"/>
  <c r="N6488" i="9"/>
  <c r="N6489" i="9"/>
  <c r="N6490" i="9"/>
  <c r="N6491" i="9"/>
  <c r="N6492" i="9"/>
  <c r="N6493" i="9"/>
  <c r="N6494" i="9"/>
  <c r="N6495" i="9"/>
  <c r="N6496" i="9"/>
  <c r="N6497" i="9"/>
  <c r="N6498" i="9"/>
  <c r="N6499" i="9"/>
  <c r="N6500" i="9"/>
  <c r="N6501" i="9"/>
  <c r="N6502" i="9"/>
  <c r="N6503" i="9"/>
  <c r="N6504" i="9"/>
  <c r="N6505" i="9"/>
  <c r="N6506" i="9"/>
  <c r="N6507" i="9"/>
  <c r="N6508" i="9"/>
  <c r="N6509" i="9"/>
  <c r="N6510" i="9"/>
  <c r="N6511" i="9"/>
  <c r="N6512" i="9"/>
  <c r="N6513" i="9"/>
  <c r="N6514" i="9"/>
  <c r="N6515" i="9"/>
  <c r="N6516" i="9"/>
  <c r="N6517" i="9"/>
  <c r="N6518" i="9"/>
  <c r="N6519" i="9"/>
  <c r="N6520" i="9"/>
  <c r="N6521" i="9"/>
  <c r="N6522" i="9"/>
  <c r="N6523" i="9"/>
  <c r="N6524" i="9"/>
  <c r="N6525" i="9"/>
  <c r="N6526" i="9"/>
  <c r="N6527" i="9"/>
  <c r="N6528" i="9"/>
  <c r="N6529" i="9"/>
  <c r="N6530" i="9"/>
  <c r="N6531" i="9"/>
  <c r="N6532" i="9"/>
  <c r="N6533" i="9"/>
  <c r="N6534" i="9"/>
  <c r="N6535" i="9"/>
  <c r="N6536" i="9"/>
  <c r="N6537" i="9"/>
  <c r="N6538" i="9"/>
  <c r="N6539" i="9"/>
  <c r="N6540" i="9"/>
  <c r="N6541" i="9"/>
  <c r="N6542" i="9"/>
  <c r="N6543" i="9"/>
  <c r="N6544" i="9"/>
  <c r="N6545" i="9"/>
  <c r="N6546" i="9"/>
  <c r="N6547" i="9"/>
  <c r="N6548" i="9"/>
  <c r="N6549" i="9"/>
  <c r="N6550" i="9"/>
  <c r="N6551" i="9"/>
  <c r="N6552" i="9"/>
  <c r="N6553" i="9"/>
  <c r="N6554" i="9"/>
  <c r="N6555" i="9"/>
  <c r="N6556" i="9"/>
  <c r="N6557" i="9"/>
  <c r="N6558" i="9"/>
  <c r="N6559" i="9"/>
  <c r="N6560" i="9"/>
  <c r="N6561" i="9"/>
  <c r="N6562" i="9"/>
  <c r="N6563" i="9"/>
  <c r="N6564" i="9"/>
  <c r="N6565" i="9"/>
  <c r="N6566" i="9"/>
  <c r="N6567" i="9"/>
  <c r="N6568" i="9"/>
  <c r="N6569" i="9"/>
  <c r="N6570" i="9"/>
  <c r="N6571" i="9"/>
  <c r="N6572" i="9"/>
  <c r="N6573" i="9"/>
  <c r="N6574" i="9"/>
  <c r="N6575" i="9"/>
  <c r="N6576" i="9"/>
  <c r="N6577" i="9"/>
  <c r="N6578" i="9"/>
  <c r="N6579" i="9"/>
  <c r="N6580" i="9"/>
  <c r="N6581" i="9"/>
  <c r="N6582" i="9"/>
  <c r="N6583" i="9"/>
  <c r="N6584" i="9"/>
  <c r="N6585" i="9"/>
  <c r="N6586" i="9"/>
  <c r="N6587" i="9"/>
  <c r="N6588" i="9"/>
  <c r="N6589" i="9"/>
  <c r="N6590" i="9"/>
  <c r="N6591" i="9"/>
  <c r="N6592" i="9"/>
  <c r="N6593" i="9"/>
  <c r="N6594" i="9"/>
  <c r="N6595" i="9"/>
  <c r="N6596" i="9"/>
  <c r="N6597" i="9"/>
  <c r="N6598" i="9"/>
  <c r="N6599" i="9"/>
  <c r="N6600" i="9"/>
  <c r="N6601" i="9"/>
  <c r="N6602" i="9"/>
  <c r="N6603" i="9"/>
  <c r="N6604" i="9"/>
  <c r="N6605" i="9"/>
  <c r="N6606" i="9"/>
  <c r="N6607" i="9"/>
  <c r="N6608" i="9"/>
  <c r="N6609" i="9"/>
  <c r="N6610" i="9"/>
  <c r="N6611" i="9"/>
  <c r="N6612" i="9"/>
  <c r="N6613" i="9"/>
  <c r="N6614" i="9"/>
  <c r="N6615" i="9"/>
  <c r="N6616" i="9"/>
  <c r="N6617" i="9"/>
  <c r="N6618" i="9"/>
  <c r="N6619" i="9"/>
  <c r="N6620" i="9"/>
  <c r="N6621" i="9"/>
  <c r="N6622" i="9"/>
  <c r="N6623" i="9"/>
  <c r="N6624" i="9"/>
  <c r="N6625" i="9"/>
  <c r="N6626" i="9"/>
  <c r="N6627" i="9"/>
  <c r="N6628" i="9"/>
  <c r="N6629" i="9"/>
  <c r="N6630" i="9"/>
  <c r="N6631" i="9"/>
  <c r="N6632" i="9"/>
  <c r="N6633" i="9"/>
  <c r="N6634" i="9"/>
  <c r="N6635" i="9"/>
  <c r="N6636" i="9"/>
  <c r="N6637" i="9"/>
  <c r="N6638" i="9"/>
  <c r="N6639" i="9"/>
  <c r="N6640" i="9"/>
  <c r="N6641" i="9"/>
  <c r="N6642" i="9"/>
  <c r="N6643" i="9"/>
  <c r="N6644" i="9"/>
  <c r="N6645" i="9"/>
  <c r="N6646" i="9"/>
  <c r="N6647" i="9"/>
  <c r="N6648" i="9"/>
  <c r="N6649" i="9"/>
  <c r="N6650" i="9"/>
  <c r="N6651" i="9"/>
  <c r="N6652" i="9"/>
  <c r="N6653" i="9"/>
  <c r="N6654" i="9"/>
  <c r="N6655" i="9"/>
  <c r="N6656" i="9"/>
  <c r="N6657" i="9"/>
  <c r="N6658" i="9"/>
  <c r="N6659" i="9"/>
  <c r="N6660" i="9"/>
  <c r="N6661" i="9"/>
  <c r="N6662" i="9"/>
  <c r="N6663" i="9"/>
  <c r="N6664" i="9"/>
  <c r="N6665" i="9"/>
  <c r="N6666" i="9"/>
  <c r="N6667" i="9"/>
  <c r="N6668" i="9"/>
  <c r="N6669" i="9"/>
  <c r="N6670" i="9"/>
  <c r="N6671" i="9"/>
  <c r="N6672" i="9"/>
  <c r="N6673" i="9"/>
  <c r="N6674" i="9"/>
  <c r="N6675" i="9"/>
  <c r="N6676" i="9"/>
  <c r="N6677" i="9"/>
  <c r="N6678" i="9"/>
  <c r="N6679" i="9"/>
  <c r="N6680" i="9"/>
  <c r="N6681" i="9"/>
  <c r="N6682" i="9"/>
  <c r="N6683" i="9"/>
  <c r="N6684" i="9"/>
  <c r="N6685" i="9"/>
  <c r="N6686" i="9"/>
  <c r="N6687" i="9"/>
  <c r="N6688" i="9"/>
  <c r="N6689" i="9"/>
  <c r="N6690" i="9"/>
  <c r="N6691" i="9"/>
  <c r="N6692" i="9"/>
  <c r="N6693" i="9"/>
  <c r="N6694" i="9"/>
  <c r="N6695" i="9"/>
  <c r="N6696" i="9"/>
  <c r="N6697" i="9"/>
  <c r="N6698" i="9"/>
  <c r="N6699" i="9"/>
  <c r="N6700" i="9"/>
  <c r="N6701" i="9"/>
  <c r="N6702" i="9"/>
  <c r="N6703" i="9"/>
  <c r="N6704" i="9"/>
  <c r="N6705" i="9"/>
  <c r="N6706" i="9"/>
  <c r="N6707" i="9"/>
  <c r="N6708" i="9"/>
  <c r="N6709" i="9"/>
  <c r="N6710" i="9"/>
  <c r="N6711" i="9"/>
  <c r="N6712" i="9"/>
  <c r="N6713" i="9"/>
  <c r="N6714" i="9"/>
  <c r="N6715" i="9"/>
  <c r="N6716" i="9"/>
  <c r="N6717" i="9"/>
  <c r="N6718" i="9"/>
  <c r="N6719" i="9"/>
  <c r="N6720" i="9"/>
  <c r="N6721" i="9"/>
  <c r="N6722" i="9"/>
  <c r="N6723" i="9"/>
  <c r="N6724" i="9"/>
  <c r="N6725" i="9"/>
  <c r="N6726" i="9"/>
  <c r="N6727" i="9"/>
  <c r="N6728" i="9"/>
  <c r="N6729" i="9"/>
  <c r="N6730" i="9"/>
  <c r="N6731" i="9"/>
  <c r="N6732" i="9"/>
  <c r="N6733" i="9"/>
  <c r="N6734" i="9"/>
  <c r="N6735" i="9"/>
  <c r="N6736" i="9"/>
  <c r="N6737" i="9"/>
  <c r="N6738" i="9"/>
  <c r="N6739" i="9"/>
  <c r="N6740" i="9"/>
  <c r="N6741" i="9"/>
  <c r="N6742" i="9"/>
  <c r="N6743" i="9"/>
  <c r="N6744" i="9"/>
  <c r="N6745" i="9"/>
  <c r="N6746" i="9"/>
  <c r="N6747" i="9"/>
  <c r="N6748" i="9"/>
  <c r="N6749" i="9"/>
  <c r="N6750" i="9"/>
  <c r="N6751" i="9"/>
  <c r="N6752" i="9"/>
  <c r="N6753" i="9"/>
  <c r="N6754" i="9"/>
  <c r="N6755" i="9"/>
  <c r="N6756" i="9"/>
  <c r="N6757" i="9"/>
  <c r="N6758" i="9"/>
  <c r="N6759" i="9"/>
  <c r="N6760" i="9"/>
  <c r="N6761" i="9"/>
  <c r="N6762" i="9"/>
  <c r="N6763" i="9"/>
  <c r="N6764" i="9"/>
  <c r="N6765" i="9"/>
  <c r="N6766" i="9"/>
  <c r="N6767" i="9"/>
  <c r="N6768" i="9"/>
  <c r="N6769" i="9"/>
  <c r="N6770" i="9"/>
  <c r="N6771" i="9"/>
  <c r="N6772" i="9"/>
  <c r="N6773" i="9"/>
  <c r="N6774" i="9"/>
  <c r="N6775" i="9"/>
  <c r="N6776" i="9"/>
  <c r="N6777" i="9"/>
  <c r="N6778" i="9"/>
  <c r="N6779" i="9"/>
  <c r="N6780" i="9"/>
  <c r="N6781" i="9"/>
  <c r="N6782" i="9"/>
  <c r="N6783" i="9"/>
  <c r="N6784" i="9"/>
  <c r="N6785" i="9"/>
  <c r="N6786" i="9"/>
  <c r="N6787" i="9"/>
  <c r="N6788" i="9"/>
  <c r="N6789" i="9"/>
  <c r="N6790" i="9"/>
  <c r="N6791" i="9"/>
  <c r="N6792" i="9"/>
  <c r="N6793" i="9"/>
  <c r="N6794" i="9"/>
  <c r="N6795" i="9"/>
  <c r="N6796" i="9"/>
  <c r="N6797" i="9"/>
  <c r="N6798" i="9"/>
  <c r="N6799" i="9"/>
  <c r="N6800" i="9"/>
  <c r="N6801" i="9"/>
  <c r="N6802" i="9"/>
  <c r="N6803" i="9"/>
  <c r="N6804" i="9"/>
  <c r="N6805" i="9"/>
  <c r="N6806" i="9"/>
  <c r="N6807" i="9"/>
  <c r="N6808" i="9"/>
  <c r="N6809" i="9"/>
  <c r="N6810" i="9"/>
  <c r="N6811" i="9"/>
  <c r="N6812" i="9"/>
  <c r="N6813" i="9"/>
  <c r="N6814" i="9"/>
  <c r="N6815" i="9"/>
  <c r="N6816" i="9"/>
  <c r="N6817" i="9"/>
  <c r="N6818" i="9"/>
  <c r="N6819" i="9"/>
  <c r="N6820" i="9"/>
  <c r="N6821" i="9"/>
  <c r="N6822" i="9"/>
  <c r="N6823" i="9"/>
  <c r="N6824" i="9"/>
  <c r="N6825" i="9"/>
  <c r="N6826" i="9"/>
  <c r="N6827" i="9"/>
  <c r="N6828" i="9"/>
  <c r="N6829" i="9"/>
  <c r="N6830" i="9"/>
  <c r="N6831" i="9"/>
  <c r="N6832" i="9"/>
  <c r="N6833" i="9"/>
  <c r="N6834" i="9"/>
  <c r="N6835" i="9"/>
  <c r="N6836" i="9"/>
  <c r="N6837" i="9"/>
  <c r="N6838" i="9"/>
  <c r="N6839" i="9"/>
  <c r="N6840" i="9"/>
  <c r="N6841" i="9"/>
  <c r="N6842" i="9"/>
  <c r="N6843" i="9"/>
  <c r="N6844" i="9"/>
  <c r="N6845" i="9"/>
  <c r="N6846" i="9"/>
  <c r="N6847" i="9"/>
  <c r="N6848" i="9"/>
  <c r="N6849" i="9"/>
  <c r="N6850" i="9"/>
  <c r="N6851" i="9"/>
  <c r="N6852" i="9"/>
  <c r="N6853" i="9"/>
  <c r="N6854" i="9"/>
  <c r="N6855" i="9"/>
  <c r="N6856" i="9"/>
  <c r="N6857" i="9"/>
  <c r="N6858" i="9"/>
  <c r="N6859" i="9"/>
  <c r="N6860" i="9"/>
  <c r="N6861" i="9"/>
  <c r="N6862" i="9"/>
  <c r="N6863" i="9"/>
  <c r="N6864" i="9"/>
  <c r="N6865" i="9"/>
  <c r="N6866" i="9"/>
  <c r="N6867" i="9"/>
  <c r="N6868" i="9"/>
  <c r="N6869" i="9"/>
  <c r="N6870" i="9"/>
  <c r="N6871" i="9"/>
  <c r="N6872" i="9"/>
  <c r="N6873" i="9"/>
  <c r="N6874" i="9"/>
  <c r="N6875" i="9"/>
  <c r="N6876" i="9"/>
  <c r="N6877" i="9"/>
  <c r="N6878" i="9"/>
  <c r="N6879" i="9"/>
  <c r="N6880" i="9"/>
  <c r="N6881" i="9"/>
  <c r="N6882" i="9"/>
  <c r="N6883" i="9"/>
  <c r="N6884" i="9"/>
  <c r="N6885" i="9"/>
  <c r="N6886" i="9"/>
  <c r="N6887" i="9"/>
  <c r="N6888" i="9"/>
  <c r="N6889" i="9"/>
  <c r="N6890" i="9"/>
  <c r="N6891" i="9"/>
  <c r="N6892" i="9"/>
  <c r="N6893" i="9"/>
  <c r="N6894" i="9"/>
  <c r="N6895" i="9"/>
  <c r="N6896" i="9"/>
  <c r="N6897" i="9"/>
  <c r="N6898" i="9"/>
  <c r="N6899" i="9"/>
  <c r="N6900" i="9"/>
  <c r="N6901" i="9"/>
  <c r="N6902" i="9"/>
  <c r="N6903" i="9"/>
  <c r="N6904" i="9"/>
  <c r="N6905" i="9"/>
  <c r="N6906" i="9"/>
  <c r="N6907" i="9"/>
  <c r="N6908" i="9"/>
  <c r="N6909" i="9"/>
  <c r="N6910" i="9"/>
  <c r="N6911" i="9"/>
  <c r="N6912" i="9"/>
  <c r="N6913" i="9"/>
  <c r="N6914" i="9"/>
  <c r="N6915" i="9"/>
  <c r="N6916" i="9"/>
  <c r="N6917" i="9"/>
  <c r="N6918" i="9"/>
  <c r="N6919" i="9"/>
  <c r="N6920" i="9"/>
  <c r="N6921" i="9"/>
  <c r="N6922" i="9"/>
  <c r="N6923" i="9"/>
  <c r="N6924" i="9"/>
  <c r="N6925" i="9"/>
  <c r="N6926" i="9"/>
  <c r="N6927" i="9"/>
  <c r="N6928" i="9"/>
  <c r="N6929" i="9"/>
  <c r="N6930" i="9"/>
  <c r="N6931" i="9"/>
  <c r="N6932" i="9"/>
  <c r="N6933" i="9"/>
  <c r="N6934" i="9"/>
  <c r="N6935" i="9"/>
  <c r="N6936" i="9"/>
  <c r="N6937" i="9"/>
  <c r="N6938" i="9"/>
  <c r="N6939" i="9"/>
  <c r="N6940" i="9"/>
  <c r="N6941" i="9"/>
  <c r="N6942" i="9"/>
  <c r="N6943" i="9"/>
  <c r="N6944" i="9"/>
  <c r="N6945" i="9"/>
  <c r="N6946" i="9"/>
  <c r="N6947" i="9"/>
  <c r="N6948" i="9"/>
  <c r="N6949" i="9"/>
  <c r="N6950" i="9"/>
  <c r="N6951" i="9"/>
  <c r="N6952" i="9"/>
  <c r="N6953" i="9"/>
  <c r="N6954" i="9"/>
  <c r="N6955" i="9"/>
  <c r="N6956" i="9"/>
  <c r="N6957" i="9"/>
  <c r="N6958" i="9"/>
  <c r="N6959" i="9"/>
  <c r="N6960" i="9"/>
  <c r="N6961" i="9"/>
  <c r="N6962" i="9"/>
  <c r="N6963" i="9"/>
  <c r="N6964" i="9"/>
  <c r="N6965" i="9"/>
  <c r="N6966" i="9"/>
  <c r="N6967" i="9"/>
  <c r="N6968" i="9"/>
  <c r="N6969" i="9"/>
  <c r="N6970" i="9"/>
  <c r="N6971" i="9"/>
  <c r="N6972" i="9"/>
  <c r="N6973" i="9"/>
  <c r="N6974" i="9"/>
  <c r="N6975" i="9"/>
  <c r="N6976" i="9"/>
  <c r="N6977" i="9"/>
  <c r="N6978" i="9"/>
  <c r="N6979" i="9"/>
  <c r="N6980" i="9"/>
  <c r="N6981" i="9"/>
  <c r="N6982" i="9"/>
  <c r="N6983" i="9"/>
  <c r="N6984" i="9"/>
  <c r="N6985" i="9"/>
  <c r="N6986" i="9"/>
  <c r="N6987" i="9"/>
  <c r="N6988" i="9"/>
  <c r="N6989" i="9"/>
  <c r="N6990" i="9"/>
  <c r="N6991" i="9"/>
  <c r="N6992" i="9"/>
  <c r="N6993" i="9"/>
  <c r="N6994" i="9"/>
  <c r="N6995" i="9"/>
  <c r="N6996" i="9"/>
  <c r="N6997" i="9"/>
  <c r="N6998" i="9"/>
  <c r="N6999" i="9"/>
  <c r="N7000" i="9"/>
  <c r="N7001" i="9"/>
  <c r="N7002" i="9"/>
  <c r="N7003" i="9"/>
  <c r="N7004" i="9"/>
  <c r="N7005" i="9"/>
  <c r="N7006" i="9"/>
  <c r="N7007" i="9"/>
  <c r="N7008" i="9"/>
  <c r="N7009" i="9"/>
  <c r="N7010" i="9"/>
  <c r="N7011" i="9"/>
  <c r="N7012" i="9"/>
  <c r="N7013" i="9"/>
  <c r="N7014" i="9"/>
  <c r="N7015" i="9"/>
  <c r="N7016" i="9"/>
  <c r="N7017" i="9"/>
  <c r="N7018" i="9"/>
  <c r="N7019" i="9"/>
  <c r="N7020" i="9"/>
  <c r="N7021" i="9"/>
  <c r="N7022" i="9"/>
  <c r="N7023" i="9"/>
  <c r="N7024" i="9"/>
  <c r="N7025" i="9"/>
  <c r="N7026" i="9"/>
  <c r="N7027" i="9"/>
  <c r="N7028" i="9"/>
  <c r="N7029" i="9"/>
  <c r="N7030" i="9"/>
  <c r="N7031" i="9"/>
  <c r="N7032" i="9"/>
  <c r="N7033" i="9"/>
  <c r="N7034" i="9"/>
  <c r="N7035" i="9"/>
  <c r="N7036" i="9"/>
  <c r="N7037" i="9"/>
  <c r="N7038" i="9"/>
  <c r="N7039" i="9"/>
  <c r="N7040" i="9"/>
  <c r="N7041" i="9"/>
  <c r="N7042" i="9"/>
  <c r="N7043" i="9"/>
  <c r="N7044" i="9"/>
  <c r="N7045" i="9"/>
  <c r="N7046" i="9"/>
  <c r="N7047" i="9"/>
  <c r="N7048" i="9"/>
  <c r="N7049" i="9"/>
  <c r="N7050" i="9"/>
  <c r="N7051" i="9"/>
  <c r="N7052" i="9"/>
  <c r="N7053" i="9"/>
  <c r="N7054" i="9"/>
  <c r="N7055" i="9"/>
  <c r="N7056" i="9"/>
  <c r="N7057" i="9"/>
  <c r="N7058" i="9"/>
  <c r="N7059" i="9"/>
  <c r="N7060" i="9"/>
  <c r="N7061" i="9"/>
  <c r="N7062" i="9"/>
  <c r="N7063" i="9"/>
  <c r="N7064" i="9"/>
  <c r="N7065" i="9"/>
  <c r="N7066" i="9"/>
  <c r="N7067" i="9"/>
  <c r="N7068" i="9"/>
  <c r="N7069" i="9"/>
  <c r="N7070" i="9"/>
  <c r="N7071" i="9"/>
  <c r="N7072" i="9"/>
  <c r="N7073" i="9"/>
  <c r="N7074" i="9"/>
  <c r="N7075" i="9"/>
  <c r="N7076" i="9"/>
  <c r="N7077" i="9"/>
  <c r="N7078" i="9"/>
  <c r="N7079" i="9"/>
  <c r="N7080" i="9"/>
  <c r="N7081" i="9"/>
  <c r="N7082" i="9"/>
  <c r="N7083" i="9"/>
  <c r="N7084" i="9"/>
  <c r="N7085" i="9"/>
  <c r="N7086" i="9"/>
  <c r="N7087" i="9"/>
  <c r="N7088" i="9"/>
  <c r="N7089" i="9"/>
  <c r="N7090" i="9"/>
  <c r="N7091" i="9"/>
  <c r="N7092" i="9"/>
  <c r="N7093" i="9"/>
  <c r="N7094" i="9"/>
  <c r="N7095" i="9"/>
  <c r="N7096" i="9"/>
  <c r="N7097" i="9"/>
  <c r="N7098" i="9"/>
  <c r="N7099" i="9"/>
  <c r="N7100" i="9"/>
  <c r="N7101" i="9"/>
  <c r="N7102" i="9"/>
  <c r="N7103" i="9"/>
  <c r="N7104" i="9"/>
  <c r="N7105" i="9"/>
  <c r="N7106" i="9"/>
  <c r="N7107" i="9"/>
  <c r="N7108" i="9"/>
  <c r="N7109" i="9"/>
  <c r="N7110" i="9"/>
  <c r="N7111" i="9"/>
  <c r="N7112" i="9"/>
  <c r="N7113" i="9"/>
  <c r="N7114" i="9"/>
  <c r="N7115" i="9"/>
  <c r="N7116" i="9"/>
  <c r="N7117" i="9"/>
  <c r="N7118" i="9"/>
  <c r="N7119" i="9"/>
  <c r="N7120" i="9"/>
  <c r="N7121" i="9"/>
  <c r="N7122" i="9"/>
  <c r="N7123" i="9"/>
  <c r="N7124" i="9"/>
  <c r="N7125" i="9"/>
  <c r="N7126" i="9"/>
  <c r="N7127" i="9"/>
  <c r="N7128" i="9"/>
  <c r="N7129" i="9"/>
  <c r="N7130" i="9"/>
  <c r="N7131" i="9"/>
  <c r="N7132" i="9"/>
  <c r="N7133" i="9"/>
  <c r="N7134" i="9"/>
  <c r="N7135" i="9"/>
  <c r="N7136" i="9"/>
  <c r="N7137" i="9"/>
  <c r="N7138" i="9"/>
  <c r="N7139" i="9"/>
  <c r="N7140" i="9"/>
  <c r="N7141" i="9"/>
  <c r="N7142" i="9"/>
  <c r="N7143" i="9"/>
  <c r="N7144" i="9"/>
  <c r="N7145" i="9"/>
  <c r="N7146" i="9"/>
  <c r="N7147" i="9"/>
  <c r="N7148" i="9"/>
  <c r="N7149" i="9"/>
  <c r="N7150" i="9"/>
  <c r="N7151" i="9"/>
  <c r="N7152" i="9"/>
  <c r="N7153" i="9"/>
  <c r="N7154" i="9"/>
  <c r="N7155" i="9"/>
  <c r="N7156" i="9"/>
  <c r="N7157" i="9"/>
  <c r="N7158" i="9"/>
  <c r="N7159" i="9"/>
  <c r="N7160" i="9"/>
  <c r="N7161" i="9"/>
  <c r="N7162" i="9"/>
  <c r="N7163" i="9"/>
  <c r="N7164" i="9"/>
  <c r="N7165" i="9"/>
  <c r="N7166" i="9"/>
  <c r="N7167" i="9"/>
  <c r="N7168" i="9"/>
  <c r="N7169" i="9"/>
  <c r="N7170" i="9"/>
  <c r="N7171" i="9"/>
  <c r="N7172" i="9"/>
  <c r="N7173" i="9"/>
  <c r="N7174" i="9"/>
  <c r="N7175" i="9"/>
  <c r="N7176" i="9"/>
  <c r="N7177" i="9"/>
  <c r="N7178" i="9"/>
  <c r="N7179" i="9"/>
  <c r="N7180" i="9"/>
  <c r="N7181" i="9"/>
  <c r="N7182" i="9"/>
  <c r="N7183" i="9"/>
  <c r="N7184" i="9"/>
  <c r="N7185" i="9"/>
  <c r="N7186" i="9"/>
  <c r="N7187" i="9"/>
  <c r="N7188" i="9"/>
  <c r="N7189" i="9"/>
  <c r="N7190" i="9"/>
  <c r="N7191" i="9"/>
  <c r="N7192" i="9"/>
  <c r="N7193" i="9"/>
  <c r="N7194" i="9"/>
  <c r="N7195" i="9"/>
  <c r="N7196" i="9"/>
  <c r="N7197" i="9"/>
  <c r="N7198" i="9"/>
  <c r="N7199" i="9"/>
  <c r="N7200" i="9"/>
  <c r="N7201" i="9"/>
  <c r="N7202" i="9"/>
  <c r="N7203" i="9"/>
  <c r="N7204" i="9"/>
  <c r="N7205" i="9"/>
  <c r="N7206" i="9"/>
  <c r="N7207" i="9"/>
  <c r="N7208" i="9"/>
  <c r="N7209" i="9"/>
  <c r="N7210" i="9"/>
  <c r="N7211" i="9"/>
  <c r="N7212" i="9"/>
  <c r="N7213" i="9"/>
  <c r="N7214" i="9"/>
  <c r="N7215" i="9"/>
  <c r="N7216" i="9"/>
  <c r="N7217" i="9"/>
  <c r="N7218" i="9"/>
  <c r="N7219" i="9"/>
  <c r="N7220" i="9"/>
  <c r="N7221" i="9"/>
  <c r="N7222" i="9"/>
  <c r="N7223" i="9"/>
  <c r="N7224" i="9"/>
  <c r="N7225" i="9"/>
  <c r="N7226" i="9"/>
  <c r="N7227" i="9"/>
  <c r="N7228" i="9"/>
  <c r="N7229" i="9"/>
  <c r="N7230" i="9"/>
  <c r="N7231" i="9"/>
  <c r="N7232" i="9"/>
  <c r="N7233" i="9"/>
  <c r="N7234" i="9"/>
  <c r="N7235" i="9"/>
  <c r="N7236" i="9"/>
  <c r="N7237" i="9"/>
  <c r="N7238" i="9"/>
  <c r="N7239" i="9"/>
  <c r="N7240" i="9"/>
  <c r="N7241" i="9"/>
  <c r="N7242" i="9"/>
  <c r="N7243" i="9"/>
  <c r="N7244" i="9"/>
  <c r="N7245" i="9"/>
  <c r="N7246" i="9"/>
  <c r="N7247" i="9"/>
  <c r="N7248" i="9"/>
  <c r="N7249" i="9"/>
  <c r="N7250" i="9"/>
  <c r="N7251" i="9"/>
  <c r="N7252" i="9"/>
  <c r="N7253" i="9"/>
  <c r="N7254" i="9"/>
  <c r="N7255" i="9"/>
  <c r="N7256" i="9"/>
  <c r="N7257" i="9"/>
  <c r="N7258" i="9"/>
  <c r="N7259" i="9"/>
  <c r="N7260" i="9"/>
  <c r="N7261" i="9"/>
  <c r="N7262" i="9"/>
  <c r="N7263" i="9"/>
  <c r="N7264" i="9"/>
  <c r="N7265" i="9"/>
  <c r="N7266" i="9"/>
  <c r="N7267" i="9"/>
  <c r="N7268" i="9"/>
  <c r="N7269" i="9"/>
  <c r="N7270" i="9"/>
  <c r="N7271" i="9"/>
  <c r="N7272" i="9"/>
  <c r="N7273" i="9"/>
  <c r="N7274" i="9"/>
  <c r="N7275" i="9"/>
  <c r="N7276" i="9"/>
  <c r="N7277" i="9"/>
  <c r="N7278" i="9"/>
  <c r="N7279" i="9"/>
  <c r="N7280" i="9"/>
  <c r="N7281" i="9"/>
  <c r="N7282" i="9"/>
  <c r="N7283" i="9"/>
  <c r="N7284" i="9"/>
  <c r="N7285" i="9"/>
  <c r="N7286" i="9"/>
  <c r="N7287" i="9"/>
  <c r="N7288" i="9"/>
  <c r="N7289" i="9"/>
  <c r="N7290" i="9"/>
  <c r="N7291" i="9"/>
  <c r="N7292" i="9"/>
  <c r="N7293" i="9"/>
  <c r="N7294" i="9"/>
  <c r="N7295" i="9"/>
  <c r="N7296" i="9"/>
  <c r="N7297" i="9"/>
  <c r="N7298" i="9"/>
  <c r="N7299" i="9"/>
  <c r="N7300" i="9"/>
  <c r="N7301" i="9"/>
  <c r="N7302" i="9"/>
  <c r="N7303" i="9"/>
  <c r="N7304" i="9"/>
  <c r="N7305" i="9"/>
  <c r="N7306" i="9"/>
  <c r="N7307" i="9"/>
  <c r="N7308" i="9"/>
  <c r="N7309" i="9"/>
  <c r="N7310" i="9"/>
  <c r="N7311" i="9"/>
  <c r="N7312" i="9"/>
  <c r="N7313" i="9"/>
  <c r="N7314" i="9"/>
  <c r="N7315" i="9"/>
  <c r="N7316" i="9"/>
  <c r="N7317" i="9"/>
  <c r="N7318" i="9"/>
  <c r="N7319" i="9"/>
  <c r="N7320" i="9"/>
  <c r="N7321" i="9"/>
  <c r="N7322" i="9"/>
  <c r="N7323" i="9"/>
  <c r="N7324" i="9"/>
  <c r="N7325" i="9"/>
  <c r="N7326" i="9"/>
  <c r="N7327" i="9"/>
  <c r="N7328" i="9"/>
  <c r="N7329" i="9"/>
  <c r="N7330" i="9"/>
  <c r="N7331" i="9"/>
  <c r="N7332" i="9"/>
  <c r="N7333" i="9"/>
  <c r="N7334" i="9"/>
  <c r="N7335" i="9"/>
  <c r="N7336" i="9"/>
  <c r="N7337" i="9"/>
  <c r="N7338" i="9"/>
  <c r="N7339" i="9"/>
  <c r="N7340" i="9"/>
  <c r="N7341" i="9"/>
  <c r="N7342" i="9"/>
  <c r="N7343" i="9"/>
  <c r="N7344" i="9"/>
  <c r="N7345" i="9"/>
  <c r="N7346" i="9"/>
  <c r="N7347" i="9"/>
  <c r="N7348" i="9"/>
  <c r="N7349" i="9"/>
  <c r="N7350" i="9"/>
  <c r="N7351" i="9"/>
  <c r="N7352" i="9"/>
  <c r="N7353" i="9"/>
  <c r="N7354" i="9"/>
  <c r="N7355" i="9"/>
  <c r="N7356" i="9"/>
  <c r="N7357" i="9"/>
  <c r="N7358" i="9"/>
  <c r="N7359" i="9"/>
  <c r="N7360" i="9"/>
  <c r="N7361" i="9"/>
  <c r="N7362" i="9"/>
  <c r="N7363" i="9"/>
  <c r="N7364" i="9"/>
  <c r="N7365" i="9"/>
  <c r="N7366" i="9"/>
  <c r="N7367" i="9"/>
  <c r="N7368" i="9"/>
  <c r="N7369" i="9"/>
  <c r="N7370" i="9"/>
  <c r="N7371" i="9"/>
  <c r="N7372" i="9"/>
  <c r="N7373" i="9"/>
  <c r="N7374" i="9"/>
  <c r="N7375" i="9"/>
  <c r="N7376" i="9"/>
  <c r="N7377" i="9"/>
  <c r="N7378" i="9"/>
  <c r="N7379" i="9"/>
  <c r="N7380" i="9"/>
  <c r="N7381" i="9"/>
  <c r="N7382" i="9"/>
  <c r="N7383" i="9"/>
  <c r="N7384" i="9"/>
  <c r="N7385" i="9"/>
  <c r="N7386" i="9"/>
  <c r="N7387" i="9"/>
  <c r="N7388" i="9"/>
  <c r="N7389" i="9"/>
  <c r="N7390" i="9"/>
  <c r="N7391" i="9"/>
  <c r="N7392" i="9"/>
  <c r="N7393" i="9"/>
  <c r="N7394" i="9"/>
  <c r="N7395" i="9"/>
  <c r="N7396" i="9"/>
  <c r="N7397" i="9"/>
  <c r="N7398" i="9"/>
  <c r="N7399" i="9"/>
  <c r="N7400" i="9"/>
  <c r="N7401" i="9"/>
  <c r="N7402" i="9"/>
  <c r="N7403" i="9"/>
  <c r="N7404" i="9"/>
  <c r="N7405" i="9"/>
  <c r="N7406" i="9"/>
  <c r="N7407" i="9"/>
  <c r="N7408" i="9"/>
  <c r="N7409" i="9"/>
  <c r="N7410" i="9"/>
  <c r="N7411" i="9"/>
  <c r="N7412" i="9"/>
  <c r="N7413" i="9"/>
  <c r="N7414" i="9"/>
  <c r="N7415" i="9"/>
  <c r="N7416" i="9"/>
  <c r="N7417" i="9"/>
  <c r="N7418" i="9"/>
  <c r="N7419" i="9"/>
  <c r="N7420" i="9"/>
  <c r="N7421" i="9"/>
  <c r="N7422" i="9"/>
  <c r="N7423" i="9"/>
  <c r="N7424" i="9"/>
  <c r="N7425" i="9"/>
  <c r="N7426" i="9"/>
  <c r="N7427" i="9"/>
  <c r="N7428" i="9"/>
  <c r="N7429" i="9"/>
  <c r="N7430" i="9"/>
  <c r="N7431" i="9"/>
  <c r="N7432" i="9"/>
  <c r="N7433" i="9"/>
  <c r="N7434" i="9"/>
  <c r="N7435" i="9"/>
  <c r="N7436" i="9"/>
  <c r="N7437" i="9"/>
  <c r="N7438" i="9"/>
  <c r="N7439" i="9"/>
  <c r="N7440" i="9"/>
  <c r="N7441" i="9"/>
  <c r="N7442" i="9"/>
  <c r="N7443" i="9"/>
  <c r="N7444" i="9"/>
  <c r="N7445" i="9"/>
  <c r="N7446" i="9"/>
  <c r="N7447" i="9"/>
  <c r="N7448" i="9"/>
  <c r="N7449" i="9"/>
  <c r="N7450" i="9"/>
  <c r="N7451" i="9"/>
  <c r="N7452" i="9"/>
  <c r="N7453" i="9"/>
  <c r="N7454" i="9"/>
  <c r="N7455" i="9"/>
  <c r="N7456" i="9"/>
  <c r="N7457" i="9"/>
  <c r="N7458" i="9"/>
  <c r="N7459" i="9"/>
  <c r="N7460" i="9"/>
  <c r="N7461" i="9"/>
  <c r="N7462" i="9"/>
  <c r="N7463" i="9"/>
  <c r="N7464" i="9"/>
  <c r="N7465" i="9"/>
  <c r="N7466" i="9"/>
  <c r="N7467" i="9"/>
  <c r="N7468" i="9"/>
  <c r="N7469" i="9"/>
  <c r="N7470" i="9"/>
  <c r="N7471" i="9"/>
  <c r="N7472" i="9"/>
  <c r="N7473" i="9"/>
  <c r="N7474" i="9"/>
  <c r="N7475" i="9"/>
  <c r="N7476" i="9"/>
  <c r="N7477" i="9"/>
  <c r="N7478" i="9"/>
  <c r="N7479" i="9"/>
  <c r="N7480" i="9"/>
  <c r="N7481" i="9"/>
  <c r="N7482" i="9"/>
  <c r="N7483" i="9"/>
  <c r="N7484" i="9"/>
  <c r="N7485" i="9"/>
  <c r="N7486" i="9"/>
  <c r="N7487" i="9"/>
  <c r="N7488" i="9"/>
  <c r="N7489" i="9"/>
  <c r="N7490" i="9"/>
  <c r="N7491" i="9"/>
  <c r="N7492" i="9"/>
  <c r="N7493" i="9"/>
  <c r="N7494" i="9"/>
  <c r="N7495" i="9"/>
  <c r="N7496" i="9"/>
  <c r="N7497" i="9"/>
  <c r="N7498" i="9"/>
  <c r="N7499" i="9"/>
  <c r="N7500" i="9"/>
  <c r="N7501" i="9"/>
  <c r="N7502" i="9"/>
  <c r="N7503" i="9"/>
  <c r="N7504" i="9"/>
  <c r="N7505" i="9"/>
  <c r="N7506" i="9"/>
  <c r="N7507" i="9"/>
  <c r="N7508" i="9"/>
  <c r="N7509" i="9"/>
  <c r="N7510" i="9"/>
  <c r="N7511" i="9"/>
  <c r="N7512" i="9"/>
  <c r="N7513" i="9"/>
  <c r="N7514" i="9"/>
  <c r="N7515" i="9"/>
  <c r="N7516" i="9"/>
  <c r="N7517" i="9"/>
  <c r="N7518" i="9"/>
  <c r="N7519" i="9"/>
  <c r="N7520" i="9"/>
  <c r="N7521" i="9"/>
  <c r="N7522" i="9"/>
  <c r="N7523" i="9"/>
  <c r="N7524" i="9"/>
  <c r="N7525" i="9"/>
  <c r="N7526" i="9"/>
  <c r="N7527" i="9"/>
  <c r="N7528" i="9"/>
  <c r="N7529" i="9"/>
  <c r="N7530" i="9"/>
  <c r="N7531" i="9"/>
  <c r="N7532" i="9"/>
  <c r="N7533" i="9"/>
  <c r="N7534" i="9"/>
  <c r="N7535" i="9"/>
  <c r="N7536" i="9"/>
  <c r="N7537" i="9"/>
  <c r="N7538" i="9"/>
  <c r="N7539" i="9"/>
  <c r="N7540" i="9"/>
  <c r="N7541" i="9"/>
  <c r="N7542" i="9"/>
  <c r="N7543" i="9"/>
  <c r="N7544" i="9"/>
  <c r="N7545" i="9"/>
  <c r="N7546" i="9"/>
  <c r="N7547" i="9"/>
  <c r="N7548" i="9"/>
  <c r="N7549" i="9"/>
  <c r="N7550" i="9"/>
  <c r="N7551" i="9"/>
  <c r="N7552" i="9"/>
  <c r="N7553" i="9"/>
  <c r="N7554" i="9"/>
  <c r="N7555" i="9"/>
  <c r="N7556" i="9"/>
  <c r="N7557" i="9"/>
  <c r="N7558" i="9"/>
  <c r="N7559" i="9"/>
  <c r="N7560" i="9"/>
  <c r="N7561" i="9"/>
  <c r="N7562" i="9"/>
  <c r="N7563" i="9"/>
  <c r="N7564" i="9"/>
  <c r="N7565" i="9"/>
  <c r="N7566" i="9"/>
  <c r="N7567" i="9"/>
  <c r="N7568" i="9"/>
  <c r="N7569" i="9"/>
  <c r="N7570" i="9"/>
  <c r="N7571" i="9"/>
  <c r="N7572" i="9"/>
  <c r="N7573" i="9"/>
  <c r="N7574" i="9"/>
  <c r="N7575" i="9"/>
  <c r="N7576" i="9"/>
  <c r="N7577" i="9"/>
  <c r="N7578" i="9"/>
  <c r="N7579" i="9"/>
  <c r="N7580" i="9"/>
  <c r="N7581" i="9"/>
  <c r="N7582" i="9"/>
  <c r="N7583" i="9"/>
  <c r="N7584" i="9"/>
  <c r="N7585" i="9"/>
  <c r="N7586" i="9"/>
  <c r="N7587" i="9"/>
  <c r="N7588" i="9"/>
  <c r="N7589" i="9"/>
  <c r="N7590" i="9"/>
  <c r="N7591" i="9"/>
  <c r="N7592" i="9"/>
  <c r="N7593" i="9"/>
  <c r="N7594" i="9"/>
  <c r="N7595" i="9"/>
  <c r="N7596" i="9"/>
  <c r="N7597" i="9"/>
  <c r="N7598" i="9"/>
  <c r="N7599" i="9"/>
  <c r="N7600" i="9"/>
  <c r="N7601" i="9"/>
  <c r="N7602" i="9"/>
  <c r="N7603" i="9"/>
  <c r="N7604" i="9"/>
  <c r="N7605" i="9"/>
  <c r="N7606" i="9"/>
  <c r="N7607" i="9"/>
  <c r="N7608" i="9"/>
  <c r="N7609" i="9"/>
  <c r="N7610" i="9"/>
  <c r="N7611" i="9"/>
  <c r="N7612" i="9"/>
  <c r="N7613" i="9"/>
  <c r="N7614" i="9"/>
  <c r="N7615" i="9"/>
  <c r="N7616" i="9"/>
  <c r="N7617" i="9"/>
  <c r="N7618" i="9"/>
  <c r="N7619" i="9"/>
  <c r="N7620" i="9"/>
  <c r="N7621" i="9"/>
  <c r="N7622" i="9"/>
  <c r="N7623" i="9"/>
  <c r="N7624" i="9"/>
  <c r="N7625" i="9"/>
  <c r="N7626" i="9"/>
  <c r="N7627" i="9"/>
  <c r="N7628" i="9"/>
  <c r="N7629" i="9"/>
  <c r="N7630" i="9"/>
  <c r="N7631" i="9"/>
  <c r="N7632" i="9"/>
  <c r="N7633" i="9"/>
  <c r="N7634" i="9"/>
  <c r="N7635" i="9"/>
  <c r="N7636" i="9"/>
  <c r="N7637" i="9"/>
  <c r="N7638" i="9"/>
  <c r="N7639" i="9"/>
  <c r="N7640" i="9"/>
  <c r="N7641" i="9"/>
  <c r="N7642" i="9"/>
  <c r="N7643" i="9"/>
  <c r="N7644" i="9"/>
  <c r="N7645" i="9"/>
  <c r="N7646" i="9"/>
  <c r="N7647" i="9"/>
  <c r="N7648" i="9"/>
  <c r="N7649" i="9"/>
  <c r="N7650" i="9"/>
  <c r="N7651" i="9"/>
  <c r="N7652" i="9"/>
  <c r="N7653" i="9"/>
  <c r="N7654" i="9"/>
  <c r="N7655" i="9"/>
  <c r="N7656" i="9"/>
  <c r="N7657" i="9"/>
  <c r="N7658" i="9"/>
  <c r="N7659" i="9"/>
  <c r="N7660" i="9"/>
  <c r="N7661" i="9"/>
  <c r="N7662" i="9"/>
  <c r="N7663" i="9"/>
  <c r="N7664" i="9"/>
  <c r="N7665" i="9"/>
  <c r="N7666" i="9"/>
  <c r="N7667" i="9"/>
  <c r="N7668" i="9"/>
  <c r="N7669" i="9"/>
  <c r="N7670" i="9"/>
  <c r="N7671" i="9"/>
  <c r="N7672" i="9"/>
  <c r="N7673" i="9"/>
  <c r="N7674" i="9"/>
  <c r="N7675" i="9"/>
  <c r="N7676" i="9"/>
  <c r="N7677" i="9"/>
  <c r="N7678" i="9"/>
  <c r="N7679" i="9"/>
  <c r="N7680" i="9"/>
  <c r="N7681" i="9"/>
  <c r="N7682" i="9"/>
  <c r="N7683" i="9"/>
  <c r="N7684" i="9"/>
  <c r="N7685" i="9"/>
  <c r="N7686" i="9"/>
  <c r="N7687" i="9"/>
  <c r="N7688" i="9"/>
  <c r="N7689" i="9"/>
  <c r="N7690" i="9"/>
  <c r="N7691" i="9"/>
  <c r="N7692" i="9"/>
  <c r="N7693" i="9"/>
  <c r="N7694" i="9"/>
  <c r="N7695" i="9"/>
  <c r="N7696" i="9"/>
  <c r="N7697" i="9"/>
  <c r="N7698" i="9"/>
  <c r="N7699" i="9"/>
  <c r="N7700" i="9"/>
  <c r="N7701" i="9"/>
  <c r="N7702" i="9"/>
  <c r="N7703" i="9"/>
  <c r="N7704" i="9"/>
  <c r="N7705" i="9"/>
  <c r="N7706" i="9"/>
  <c r="N7707" i="9"/>
  <c r="N7708" i="9"/>
  <c r="N7709" i="9"/>
  <c r="N7710" i="9"/>
  <c r="N7711" i="9"/>
  <c r="N7712" i="9"/>
  <c r="N7713" i="9"/>
  <c r="N7714" i="9"/>
  <c r="N7715" i="9"/>
  <c r="N7716" i="9"/>
  <c r="N7717" i="9"/>
  <c r="N7718" i="9"/>
  <c r="N7719" i="9"/>
  <c r="N7720" i="9"/>
  <c r="N7721" i="9"/>
  <c r="N7722" i="9"/>
  <c r="N7723" i="9"/>
  <c r="N7724" i="9"/>
  <c r="N7725" i="9"/>
  <c r="N7726" i="9"/>
  <c r="N7727" i="9"/>
  <c r="N7728" i="9"/>
  <c r="N7729" i="9"/>
  <c r="N7730" i="9"/>
  <c r="N7731" i="9"/>
  <c r="N7732" i="9"/>
  <c r="N7733" i="9"/>
  <c r="N7734" i="9"/>
  <c r="N7735" i="9"/>
  <c r="N7736" i="9"/>
  <c r="N7737" i="9"/>
  <c r="N7738" i="9"/>
  <c r="N7739" i="9"/>
  <c r="N7740" i="9"/>
  <c r="N7741" i="9"/>
  <c r="N7742" i="9"/>
  <c r="N7743" i="9"/>
  <c r="N7744" i="9"/>
  <c r="N7745" i="9"/>
  <c r="N7746" i="9"/>
  <c r="N7747" i="9"/>
  <c r="N7748" i="9"/>
  <c r="N7749" i="9"/>
  <c r="N7750" i="9"/>
  <c r="N7751" i="9"/>
  <c r="N7752" i="9"/>
  <c r="N7753" i="9"/>
  <c r="N7754" i="9"/>
  <c r="N7755" i="9"/>
  <c r="N7756" i="9"/>
  <c r="N7757" i="9"/>
  <c r="N7758" i="9"/>
  <c r="N7759" i="9"/>
  <c r="N7760" i="9"/>
  <c r="N7761" i="9"/>
  <c r="N7762" i="9"/>
  <c r="N7763" i="9"/>
  <c r="N7764" i="9"/>
  <c r="N7765" i="9"/>
  <c r="N7766" i="9"/>
  <c r="N7767" i="9"/>
  <c r="N7768" i="9"/>
  <c r="N7769" i="9"/>
  <c r="N7770" i="9"/>
  <c r="N7771" i="9"/>
  <c r="N7772" i="9"/>
  <c r="N7773" i="9"/>
  <c r="N7774" i="9"/>
  <c r="N7775" i="9"/>
  <c r="N7776" i="9"/>
  <c r="N7777" i="9"/>
  <c r="N7778" i="9"/>
  <c r="N7779" i="9"/>
  <c r="N7780" i="9"/>
  <c r="N7781" i="9"/>
  <c r="N7782" i="9"/>
  <c r="N7783" i="9"/>
  <c r="N7784" i="9"/>
  <c r="N7785" i="9"/>
  <c r="N7786" i="9"/>
  <c r="N7787" i="9"/>
  <c r="N7788" i="9"/>
  <c r="N7789" i="9"/>
  <c r="N7790" i="9"/>
  <c r="N7791" i="9"/>
  <c r="N7792" i="9"/>
  <c r="N7793" i="9"/>
  <c r="N7794" i="9"/>
  <c r="N7795" i="9"/>
  <c r="N7796" i="9"/>
  <c r="N7797" i="9"/>
  <c r="N7798" i="9"/>
  <c r="N7799" i="9"/>
  <c r="N7800" i="9"/>
  <c r="N7801" i="9"/>
  <c r="N7802" i="9"/>
  <c r="N7803" i="9"/>
  <c r="N7804" i="9"/>
  <c r="N7805" i="9"/>
  <c r="N7806" i="9"/>
  <c r="N7807" i="9"/>
  <c r="N7808" i="9"/>
  <c r="N7809" i="9"/>
  <c r="N7810" i="9"/>
  <c r="N7811" i="9"/>
  <c r="N7812" i="9"/>
  <c r="N7813" i="9"/>
  <c r="N7814" i="9"/>
  <c r="N7815" i="9"/>
  <c r="N7816" i="9"/>
  <c r="N7817" i="9"/>
  <c r="N7818" i="9"/>
  <c r="N7819" i="9"/>
  <c r="N7820" i="9"/>
  <c r="N7821" i="9"/>
  <c r="N7822" i="9"/>
  <c r="N7823" i="9"/>
  <c r="N7824" i="9"/>
  <c r="N7825" i="9"/>
  <c r="N7826" i="9"/>
  <c r="N7827" i="9"/>
  <c r="N7828" i="9"/>
  <c r="N7829" i="9"/>
  <c r="N7830" i="9"/>
  <c r="N7831" i="9"/>
  <c r="N7832" i="9"/>
  <c r="N7833" i="9"/>
  <c r="N7834" i="9"/>
  <c r="N7835" i="9"/>
  <c r="N7836" i="9"/>
  <c r="N7837" i="9"/>
  <c r="N7838" i="9"/>
  <c r="N7839" i="9"/>
  <c r="N7840" i="9"/>
  <c r="N7841" i="9"/>
  <c r="N7842" i="9"/>
  <c r="N7843" i="9"/>
  <c r="N7844" i="9"/>
  <c r="N7845" i="9"/>
  <c r="N7846" i="9"/>
  <c r="N7847" i="9"/>
  <c r="N7848" i="9"/>
  <c r="N7849" i="9"/>
  <c r="N7850" i="9"/>
  <c r="N7851" i="9"/>
  <c r="N7852" i="9"/>
  <c r="N7853" i="9"/>
  <c r="N7854" i="9"/>
  <c r="N7855" i="9"/>
  <c r="N7856" i="9"/>
  <c r="N7857" i="9"/>
  <c r="N7858" i="9"/>
  <c r="N7859" i="9"/>
  <c r="N7860" i="9"/>
  <c r="N7861" i="9"/>
  <c r="N7862" i="9"/>
  <c r="N7863" i="9"/>
  <c r="N7864" i="9"/>
  <c r="N7865" i="9"/>
  <c r="N7866" i="9"/>
  <c r="N7867" i="9"/>
  <c r="N7868" i="9"/>
  <c r="N7869" i="9"/>
  <c r="N7870" i="9"/>
  <c r="N7871" i="9"/>
  <c r="N7872" i="9"/>
  <c r="N7873" i="9"/>
  <c r="N7874" i="9"/>
  <c r="N7875" i="9"/>
  <c r="N7876" i="9"/>
  <c r="N7877" i="9"/>
  <c r="N7878" i="9"/>
  <c r="N7879" i="9"/>
  <c r="N7880" i="9"/>
  <c r="N7881" i="9"/>
  <c r="N7882" i="9"/>
  <c r="N7883" i="9"/>
  <c r="N7884" i="9"/>
  <c r="N7885" i="9"/>
  <c r="N7886" i="9"/>
  <c r="N7887" i="9"/>
  <c r="N7888" i="9"/>
  <c r="N7889" i="9"/>
  <c r="N7890" i="9"/>
  <c r="N7891" i="9"/>
  <c r="N7892" i="9"/>
  <c r="N7893" i="9"/>
  <c r="N7894" i="9"/>
  <c r="N7895" i="9"/>
  <c r="N7896" i="9"/>
  <c r="N7897" i="9"/>
  <c r="N7898" i="9"/>
  <c r="N7899" i="9"/>
  <c r="N7900" i="9"/>
  <c r="N7901" i="9"/>
  <c r="N7902" i="9"/>
  <c r="N7903" i="9"/>
  <c r="N7904" i="9"/>
  <c r="N7905" i="9"/>
  <c r="N7906" i="9"/>
  <c r="N7907" i="9"/>
  <c r="N7908" i="9"/>
  <c r="N7909" i="9"/>
  <c r="N7910" i="9"/>
  <c r="N7911" i="9"/>
  <c r="N7912" i="9"/>
  <c r="N7913" i="9"/>
  <c r="N7914" i="9"/>
  <c r="N7915" i="9"/>
  <c r="N7916" i="9"/>
  <c r="N7917" i="9"/>
  <c r="N7918" i="9"/>
  <c r="N7919" i="9"/>
  <c r="N7920" i="9"/>
  <c r="N7921" i="9"/>
  <c r="N7922" i="9"/>
  <c r="N7923" i="9"/>
  <c r="N7924" i="9"/>
  <c r="N7925" i="9"/>
  <c r="N7926" i="9"/>
  <c r="N7927" i="9"/>
  <c r="N7928" i="9"/>
  <c r="N7929" i="9"/>
  <c r="N7930" i="9"/>
  <c r="N7931" i="9"/>
  <c r="N7932" i="9"/>
  <c r="N7933" i="9"/>
  <c r="N7934" i="9"/>
  <c r="N7935" i="9"/>
  <c r="N7936" i="9"/>
  <c r="N7937" i="9"/>
  <c r="N7938" i="9"/>
  <c r="N7939" i="9"/>
  <c r="N7940" i="9"/>
  <c r="N7941" i="9"/>
  <c r="N7942" i="9"/>
  <c r="N7943" i="9"/>
  <c r="N7944" i="9"/>
  <c r="N7945" i="9"/>
  <c r="N7946" i="9"/>
  <c r="N7947" i="9"/>
  <c r="N7948" i="9"/>
  <c r="N7949" i="9"/>
  <c r="N7950" i="9"/>
  <c r="N7951" i="9"/>
  <c r="N7952" i="9"/>
  <c r="N7953" i="9"/>
  <c r="N7954" i="9"/>
  <c r="N7955" i="9"/>
  <c r="N7956" i="9"/>
  <c r="N7957" i="9"/>
  <c r="N7958" i="9"/>
  <c r="N7959" i="9"/>
  <c r="N7960" i="9"/>
  <c r="N7961" i="9"/>
  <c r="N7962" i="9"/>
  <c r="N7963" i="9"/>
  <c r="N7964" i="9"/>
  <c r="N7965" i="9"/>
  <c r="N7966" i="9"/>
  <c r="N7967" i="9"/>
  <c r="N7968" i="9"/>
  <c r="N7969" i="9"/>
  <c r="N7970" i="9"/>
  <c r="N7971" i="9"/>
  <c r="N7972" i="9"/>
  <c r="N7973" i="9"/>
  <c r="N7974" i="9"/>
  <c r="N7975" i="9"/>
  <c r="N7976" i="9"/>
  <c r="N7977" i="9"/>
  <c r="N7978" i="9"/>
  <c r="N7979" i="9"/>
  <c r="N7980" i="9"/>
  <c r="N7981" i="9"/>
  <c r="N7982" i="9"/>
  <c r="N7983" i="9"/>
  <c r="N7984" i="9"/>
  <c r="N7985" i="9"/>
  <c r="N7986" i="9"/>
  <c r="N7987" i="9"/>
  <c r="N7988" i="9"/>
  <c r="N7989" i="9"/>
  <c r="N7990" i="9"/>
  <c r="N7991" i="9"/>
  <c r="N7992" i="9"/>
  <c r="N7993" i="9"/>
  <c r="N7994" i="9"/>
  <c r="N7995" i="9"/>
  <c r="N7996" i="9"/>
  <c r="N7997" i="9"/>
  <c r="N7998" i="9"/>
  <c r="N7999" i="9"/>
  <c r="N8000" i="9"/>
  <c r="N8001" i="9"/>
  <c r="N8002" i="9"/>
  <c r="N8003" i="9"/>
  <c r="N8004" i="9"/>
  <c r="N8005" i="9"/>
  <c r="N8006" i="9"/>
  <c r="N8007" i="9"/>
  <c r="N8008" i="9"/>
  <c r="N8009" i="9"/>
  <c r="N8010" i="9"/>
  <c r="N8011" i="9"/>
  <c r="N8012" i="9"/>
  <c r="N8013" i="9"/>
  <c r="N8014" i="9"/>
  <c r="N8015" i="9"/>
  <c r="N8016" i="9"/>
  <c r="N8017" i="9"/>
  <c r="N8018" i="9"/>
  <c r="N8019" i="9"/>
  <c r="N8020" i="9"/>
  <c r="N8021" i="9"/>
  <c r="N8022" i="9"/>
  <c r="N8023" i="9"/>
  <c r="N8024" i="9"/>
  <c r="N8025" i="9"/>
  <c r="N8026" i="9"/>
  <c r="N8027" i="9"/>
  <c r="N8028" i="9"/>
  <c r="N8029" i="9"/>
  <c r="N8030" i="9"/>
  <c r="N8031" i="9"/>
  <c r="N8032" i="9"/>
  <c r="N8033" i="9"/>
  <c r="N8034" i="9"/>
  <c r="N8035" i="9"/>
  <c r="N8036" i="9"/>
  <c r="N8037" i="9"/>
  <c r="N8038" i="9"/>
  <c r="N8039" i="9"/>
  <c r="N8040" i="9"/>
  <c r="N8041" i="9"/>
  <c r="N8042" i="9"/>
  <c r="N8043" i="9"/>
  <c r="N8044" i="9"/>
  <c r="N8045" i="9"/>
  <c r="N8046" i="9"/>
  <c r="N8047" i="9"/>
  <c r="N8048" i="9"/>
  <c r="N8049" i="9"/>
  <c r="N8050" i="9"/>
  <c r="N8051" i="9"/>
  <c r="N8052" i="9"/>
  <c r="N8053" i="9"/>
  <c r="N8054" i="9"/>
  <c r="N8055" i="9"/>
  <c r="N8056" i="9"/>
  <c r="N8057" i="9"/>
  <c r="N8058" i="9"/>
  <c r="N8059" i="9"/>
  <c r="N8060" i="9"/>
  <c r="N8061" i="9"/>
  <c r="N8062" i="9"/>
  <c r="N8063" i="9"/>
  <c r="N8064" i="9"/>
  <c r="N8065" i="9"/>
  <c r="N8066" i="9"/>
  <c r="N8067" i="9"/>
  <c r="N8068" i="9"/>
  <c r="N8069" i="9"/>
  <c r="N8070" i="9"/>
  <c r="N8071" i="9"/>
  <c r="N8072" i="9"/>
  <c r="N8073" i="9"/>
  <c r="N8074" i="9"/>
  <c r="N8075" i="9"/>
  <c r="N8076" i="9"/>
  <c r="N8077" i="9"/>
  <c r="N8078" i="9"/>
  <c r="N8079" i="9"/>
  <c r="N8080" i="9"/>
  <c r="N8081" i="9"/>
  <c r="N8082" i="9"/>
  <c r="N8083" i="9"/>
  <c r="N8084" i="9"/>
  <c r="N8085" i="9"/>
  <c r="N8086" i="9"/>
  <c r="N8087" i="9"/>
  <c r="N8088" i="9"/>
  <c r="N8089" i="9"/>
  <c r="N8090" i="9"/>
  <c r="N8091" i="9"/>
  <c r="N8092" i="9"/>
  <c r="N8093" i="9"/>
  <c r="N8094" i="9"/>
  <c r="N8095" i="9"/>
  <c r="N8096" i="9"/>
  <c r="N8097" i="9"/>
  <c r="N8098" i="9"/>
  <c r="N8099" i="9"/>
  <c r="N8100" i="9"/>
  <c r="N8101" i="9"/>
  <c r="N8102" i="9"/>
  <c r="N8103" i="9"/>
  <c r="N8104" i="9"/>
  <c r="N8105" i="9"/>
  <c r="N8106" i="9"/>
  <c r="N8107" i="9"/>
  <c r="N8108" i="9"/>
  <c r="N8109" i="9"/>
  <c r="N8110" i="9"/>
  <c r="N8111" i="9"/>
  <c r="N8112" i="9"/>
  <c r="N8113" i="9"/>
  <c r="N8114" i="9"/>
  <c r="N8115" i="9"/>
  <c r="N8116" i="9"/>
  <c r="N8117" i="9"/>
  <c r="N8118" i="9"/>
  <c r="N8119" i="9"/>
  <c r="N8120" i="9"/>
  <c r="N8121" i="9"/>
  <c r="N8122" i="9"/>
  <c r="N8123" i="9"/>
  <c r="N8124" i="9"/>
  <c r="N8125" i="9"/>
  <c r="N8126" i="9"/>
  <c r="N8127" i="9"/>
  <c r="N8128" i="9"/>
  <c r="N8129" i="9"/>
  <c r="N8130" i="9"/>
  <c r="N8131" i="9"/>
  <c r="N8132" i="9"/>
  <c r="N8133" i="9"/>
  <c r="N8134" i="9"/>
  <c r="N8135" i="9"/>
  <c r="N8136" i="9"/>
  <c r="N8137" i="9"/>
  <c r="N8138" i="9"/>
  <c r="N8139" i="9"/>
  <c r="N8140" i="9"/>
  <c r="N8141" i="9"/>
  <c r="N8142" i="9"/>
  <c r="N8143" i="9"/>
  <c r="N8144" i="9"/>
  <c r="N8145" i="9"/>
  <c r="N8146" i="9"/>
  <c r="N8147" i="9"/>
  <c r="N8148" i="9"/>
  <c r="N8149" i="9"/>
  <c r="N8150" i="9"/>
  <c r="N8151" i="9"/>
  <c r="N8152" i="9"/>
  <c r="N8153" i="9"/>
  <c r="N8154" i="9"/>
  <c r="N8155" i="9"/>
  <c r="N8156" i="9"/>
  <c r="N8157" i="9"/>
  <c r="N8158" i="9"/>
  <c r="N8159" i="9"/>
  <c r="N8160" i="9"/>
  <c r="N8161" i="9"/>
  <c r="N8162" i="9"/>
  <c r="N8163" i="9"/>
  <c r="N8164" i="9"/>
  <c r="N8165" i="9"/>
  <c r="N8166" i="9"/>
  <c r="N8167" i="9"/>
  <c r="N8168" i="9"/>
  <c r="N8169" i="9"/>
  <c r="N8170" i="9"/>
  <c r="N8171" i="9"/>
  <c r="N8172" i="9"/>
  <c r="N8173" i="9"/>
  <c r="N8174" i="9"/>
  <c r="N8175" i="9"/>
  <c r="N8176" i="9"/>
  <c r="N8177" i="9"/>
  <c r="N8178" i="9"/>
  <c r="N8179" i="9"/>
  <c r="N8180" i="9"/>
  <c r="N8181" i="9"/>
  <c r="N8182" i="9"/>
  <c r="N8183" i="9"/>
  <c r="N8184" i="9"/>
  <c r="N8185" i="9"/>
  <c r="N8186" i="9"/>
  <c r="N8187" i="9"/>
  <c r="N8188" i="9"/>
  <c r="N8189" i="9"/>
  <c r="N8190" i="9"/>
  <c r="N8191" i="9"/>
  <c r="N8192" i="9"/>
  <c r="N8193" i="9"/>
  <c r="N8194" i="9"/>
  <c r="N8195" i="9"/>
  <c r="N8196" i="9"/>
  <c r="N8197" i="9"/>
  <c r="N8198" i="9"/>
  <c r="N8199" i="9"/>
  <c r="N8200" i="9"/>
  <c r="N8201" i="9"/>
  <c r="N8202" i="9"/>
  <c r="N8203" i="9"/>
  <c r="N8204" i="9"/>
  <c r="N8205" i="9"/>
  <c r="N8206" i="9"/>
  <c r="N8207" i="9"/>
  <c r="N8208" i="9"/>
  <c r="N8209" i="9"/>
  <c r="N8210" i="9"/>
  <c r="N8211" i="9"/>
  <c r="N8212" i="9"/>
  <c r="N8213" i="9"/>
  <c r="N8214" i="9"/>
  <c r="N8215" i="9"/>
  <c r="N8216" i="9"/>
  <c r="N8217" i="9"/>
  <c r="N8218" i="9"/>
  <c r="N8219" i="9"/>
  <c r="N8220" i="9"/>
  <c r="N8221" i="9"/>
  <c r="N8222" i="9"/>
  <c r="N8223" i="9"/>
  <c r="N8224" i="9"/>
  <c r="N8225" i="9"/>
  <c r="N8226" i="9"/>
  <c r="N8227" i="9"/>
  <c r="N8228" i="9"/>
  <c r="N8229" i="9"/>
  <c r="N8230" i="9"/>
  <c r="N8231" i="9"/>
  <c r="N8232" i="9"/>
  <c r="N8233" i="9"/>
  <c r="N8234" i="9"/>
  <c r="N8235" i="9"/>
  <c r="N8236" i="9"/>
  <c r="N8237" i="9"/>
  <c r="N8238" i="9"/>
  <c r="N8239" i="9"/>
  <c r="N8240" i="9"/>
  <c r="N8241" i="9"/>
  <c r="N8242" i="9"/>
  <c r="N8243" i="9"/>
  <c r="N8244" i="9"/>
  <c r="N8245" i="9"/>
  <c r="N8246" i="9"/>
  <c r="N8247" i="9"/>
  <c r="N8248" i="9"/>
  <c r="N8249" i="9"/>
  <c r="N8250" i="9"/>
  <c r="N8251" i="9"/>
  <c r="N8252" i="9"/>
  <c r="N8253" i="9"/>
  <c r="N8254" i="9"/>
  <c r="N8255" i="9"/>
  <c r="N8256" i="9"/>
  <c r="N8257" i="9"/>
  <c r="N8258" i="9"/>
  <c r="N8259" i="9"/>
  <c r="N8260" i="9"/>
  <c r="N8261" i="9"/>
  <c r="N8262" i="9"/>
  <c r="N8263" i="9"/>
  <c r="N8264" i="9"/>
  <c r="N8265" i="9"/>
  <c r="N8266" i="9"/>
  <c r="N8267" i="9"/>
  <c r="N8268" i="9"/>
  <c r="N8269" i="9"/>
  <c r="N8270" i="9"/>
  <c r="N8271" i="9"/>
  <c r="N8272" i="9"/>
  <c r="N8273" i="9"/>
  <c r="N8274" i="9"/>
  <c r="N8275" i="9"/>
  <c r="N8276" i="9"/>
  <c r="N8277" i="9"/>
  <c r="N8278" i="9"/>
  <c r="N8279" i="9"/>
  <c r="N8280" i="9"/>
  <c r="N8281" i="9"/>
  <c r="N8282" i="9"/>
  <c r="N8283" i="9"/>
  <c r="N8284" i="9"/>
  <c r="N8285" i="9"/>
  <c r="N8286" i="9"/>
  <c r="N8287" i="9"/>
  <c r="N8288" i="9"/>
  <c r="N8289" i="9"/>
  <c r="N8290" i="9"/>
  <c r="N8291" i="9"/>
  <c r="N8292" i="9"/>
  <c r="N8293" i="9"/>
  <c r="N8294" i="9"/>
  <c r="N8295" i="9"/>
  <c r="N8296" i="9"/>
  <c r="N8297" i="9"/>
  <c r="N8298" i="9"/>
  <c r="N8299" i="9"/>
  <c r="N8300" i="9"/>
  <c r="N8301" i="9"/>
  <c r="N8302" i="9"/>
  <c r="N8303" i="9"/>
  <c r="N8304" i="9"/>
  <c r="N8305" i="9"/>
  <c r="N8306" i="9"/>
  <c r="N8307" i="9"/>
  <c r="N8308" i="9"/>
  <c r="N8309" i="9"/>
  <c r="N8310" i="9"/>
  <c r="N8311" i="9"/>
  <c r="N8312" i="9"/>
  <c r="N8313" i="9"/>
  <c r="N8314" i="9"/>
  <c r="N8315" i="9"/>
  <c r="N8316" i="9"/>
  <c r="N8317" i="9"/>
  <c r="N8318" i="9"/>
  <c r="N8319" i="9"/>
  <c r="N8320" i="9"/>
  <c r="N8321" i="9"/>
  <c r="N8322" i="9"/>
  <c r="N8323" i="9"/>
  <c r="N8324" i="9"/>
  <c r="N8325" i="9"/>
  <c r="N8326" i="9"/>
  <c r="N8327" i="9"/>
  <c r="N8328" i="9"/>
  <c r="N8329" i="9"/>
  <c r="N8330" i="9"/>
  <c r="N8331" i="9"/>
  <c r="N8332" i="9"/>
  <c r="N8333" i="9"/>
  <c r="N8334" i="9"/>
  <c r="N8335" i="9"/>
  <c r="N8336" i="9"/>
  <c r="N8337" i="9"/>
  <c r="N8338" i="9"/>
  <c r="N8339" i="9"/>
  <c r="N8340" i="9"/>
  <c r="N8341" i="9"/>
  <c r="N8342" i="9"/>
  <c r="N8343" i="9"/>
  <c r="N8344" i="9"/>
  <c r="N8345" i="9"/>
  <c r="N8346" i="9"/>
  <c r="N8347" i="9"/>
  <c r="N8348" i="9"/>
  <c r="N8349" i="9"/>
  <c r="N8350" i="9"/>
  <c r="N8351" i="9"/>
  <c r="N8352" i="9"/>
  <c r="N8353" i="9"/>
  <c r="N8354" i="9"/>
  <c r="N8355" i="9"/>
  <c r="N8356" i="9"/>
  <c r="N8357" i="9"/>
  <c r="N8358" i="9"/>
  <c r="N8359" i="9"/>
  <c r="N8360" i="9"/>
  <c r="N8361" i="9"/>
  <c r="N8362" i="9"/>
  <c r="N8363" i="9"/>
  <c r="N8364" i="9"/>
  <c r="N8365" i="9"/>
  <c r="N8366" i="9"/>
  <c r="N8367" i="9"/>
  <c r="N8368" i="9"/>
  <c r="N8369" i="9"/>
  <c r="N8370" i="9"/>
  <c r="N8371" i="9"/>
  <c r="N8372" i="9"/>
  <c r="N8373" i="9"/>
  <c r="N8374" i="9"/>
  <c r="N8375" i="9"/>
  <c r="N8376" i="9"/>
  <c r="N8377" i="9"/>
  <c r="N8378" i="9"/>
  <c r="N8379" i="9"/>
  <c r="N8380" i="9"/>
  <c r="N8381" i="9"/>
  <c r="N8382" i="9"/>
  <c r="N8383" i="9"/>
  <c r="N8384" i="9"/>
  <c r="N8385" i="9"/>
  <c r="N8386" i="9"/>
  <c r="N8387" i="9"/>
  <c r="N8388" i="9"/>
  <c r="N8389" i="9"/>
  <c r="N8390" i="9"/>
  <c r="N8391" i="9"/>
  <c r="N8392" i="9"/>
  <c r="N8393" i="9"/>
  <c r="N8394" i="9"/>
  <c r="N8395" i="9"/>
  <c r="N8396" i="9"/>
  <c r="N8397" i="9"/>
  <c r="N8398" i="9"/>
  <c r="N8399" i="9"/>
  <c r="N8400" i="9"/>
  <c r="N8401" i="9"/>
  <c r="N8402" i="9"/>
  <c r="N8403" i="9"/>
  <c r="N8404" i="9"/>
  <c r="N8405" i="9"/>
  <c r="N8406" i="9"/>
  <c r="N8407" i="9"/>
  <c r="N8408" i="9"/>
  <c r="N8409" i="9"/>
  <c r="N8410" i="9"/>
  <c r="N8411" i="9"/>
  <c r="N8412" i="9"/>
  <c r="N8413" i="9"/>
  <c r="N8414" i="9"/>
  <c r="N8415" i="9"/>
  <c r="N8416" i="9"/>
  <c r="N8417" i="9"/>
  <c r="N8418" i="9"/>
  <c r="N8419" i="9"/>
  <c r="N8420" i="9"/>
  <c r="N8421" i="9"/>
  <c r="N8422" i="9"/>
  <c r="N8423" i="9"/>
  <c r="N8424" i="9"/>
  <c r="N8425" i="9"/>
  <c r="N8426" i="9"/>
  <c r="N8427" i="9"/>
  <c r="N8428" i="9"/>
  <c r="N8429" i="9"/>
  <c r="N8430" i="9"/>
  <c r="N8431" i="9"/>
  <c r="N8432" i="9"/>
  <c r="N8433" i="9"/>
  <c r="N8434" i="9"/>
  <c r="N8435" i="9"/>
  <c r="N8436" i="9"/>
  <c r="N8437" i="9"/>
  <c r="N8438" i="9"/>
  <c r="N8439" i="9"/>
  <c r="N8440" i="9"/>
  <c r="N8441" i="9"/>
  <c r="N8442" i="9"/>
  <c r="N8443" i="9"/>
  <c r="N8444" i="9"/>
  <c r="N8445" i="9"/>
  <c r="N8446" i="9"/>
  <c r="N8447" i="9"/>
  <c r="N8448" i="9"/>
  <c r="N8449" i="9"/>
  <c r="N8450" i="9"/>
  <c r="N8451" i="9"/>
  <c r="N8452" i="9"/>
  <c r="N8453" i="9"/>
  <c r="N8454" i="9"/>
  <c r="N8455" i="9"/>
  <c r="N8456" i="9"/>
  <c r="N8457" i="9"/>
  <c r="N8458" i="9"/>
  <c r="N8459" i="9"/>
  <c r="N8460" i="9"/>
  <c r="N8461" i="9"/>
  <c r="N8462" i="9"/>
  <c r="N8463" i="9"/>
  <c r="N8464" i="9"/>
  <c r="N8465" i="9"/>
  <c r="N8466" i="9"/>
  <c r="N8467" i="9"/>
  <c r="N8468" i="9"/>
  <c r="N8469" i="9"/>
  <c r="N8470" i="9"/>
  <c r="N8471" i="9"/>
  <c r="N8472" i="9"/>
  <c r="N8473" i="9"/>
  <c r="N8474" i="9"/>
  <c r="N8475" i="9"/>
  <c r="N8476" i="9"/>
  <c r="N8477" i="9"/>
  <c r="N8478" i="9"/>
  <c r="N8479" i="9"/>
  <c r="N8480" i="9"/>
  <c r="N8481" i="9"/>
  <c r="N8482" i="9"/>
  <c r="N8483" i="9"/>
  <c r="N8484" i="9"/>
  <c r="N8485" i="9"/>
  <c r="N8486" i="9"/>
  <c r="N8487" i="9"/>
  <c r="N8488" i="9"/>
  <c r="N8489" i="9"/>
  <c r="N8490" i="9"/>
  <c r="N8491" i="9"/>
  <c r="N8492" i="9"/>
  <c r="N8493" i="9"/>
  <c r="N8494" i="9"/>
  <c r="N8495" i="9"/>
  <c r="N8496" i="9"/>
  <c r="N8497" i="9"/>
  <c r="N8498" i="9"/>
  <c r="N8499" i="9"/>
  <c r="N8500" i="9"/>
  <c r="N8501" i="9"/>
  <c r="N8502" i="9"/>
  <c r="N8503" i="9"/>
  <c r="N8504" i="9"/>
  <c r="N8505" i="9"/>
  <c r="N8506" i="9"/>
  <c r="N8507" i="9"/>
  <c r="N8508" i="9"/>
  <c r="N8509" i="9"/>
  <c r="N8510" i="9"/>
  <c r="N8511" i="9"/>
  <c r="N8512" i="9"/>
  <c r="N8513" i="9"/>
  <c r="N8514" i="9"/>
  <c r="N8515" i="9"/>
  <c r="N8516" i="9"/>
  <c r="N8517" i="9"/>
  <c r="N8518" i="9"/>
  <c r="N8519" i="9"/>
  <c r="N8520" i="9"/>
  <c r="N8521" i="9"/>
  <c r="N8522" i="9"/>
  <c r="N8523" i="9"/>
  <c r="N8524" i="9"/>
  <c r="N8525" i="9"/>
  <c r="N8526" i="9"/>
  <c r="N8527" i="9"/>
  <c r="N8528" i="9"/>
  <c r="N8529" i="9"/>
  <c r="N8530" i="9"/>
  <c r="N8531" i="9"/>
  <c r="N8532" i="9"/>
  <c r="N8533" i="9"/>
  <c r="N8534" i="9"/>
  <c r="N8535" i="9"/>
  <c r="N8536" i="9"/>
  <c r="N8537" i="9"/>
  <c r="N8538" i="9"/>
  <c r="N8539" i="9"/>
  <c r="N8540" i="9"/>
  <c r="N8541" i="9"/>
  <c r="N8542" i="9"/>
  <c r="N8543" i="9"/>
  <c r="N8544" i="9"/>
  <c r="N8545" i="9"/>
  <c r="N8546" i="9"/>
  <c r="N8547" i="9"/>
  <c r="N8548" i="9"/>
  <c r="N8549" i="9"/>
  <c r="N8550" i="9"/>
  <c r="N8551" i="9"/>
  <c r="N8552" i="9"/>
  <c r="N8553" i="9"/>
  <c r="N8554" i="9"/>
  <c r="N8555" i="9"/>
  <c r="N8556" i="9"/>
  <c r="N8557" i="9"/>
  <c r="N8558" i="9"/>
  <c r="N8559" i="9"/>
  <c r="N8560" i="9"/>
  <c r="N8561" i="9"/>
  <c r="N8562" i="9"/>
  <c r="N8563" i="9"/>
  <c r="N8564" i="9"/>
  <c r="N8565" i="9"/>
  <c r="N8566" i="9"/>
  <c r="N8567" i="9"/>
  <c r="N8568" i="9"/>
  <c r="N8569" i="9"/>
  <c r="N8570" i="9"/>
  <c r="N8571" i="9"/>
  <c r="N8572" i="9"/>
  <c r="N8573" i="9"/>
  <c r="N8574" i="9"/>
  <c r="N8575" i="9"/>
  <c r="N8576" i="9"/>
  <c r="N8577" i="9"/>
  <c r="N8578" i="9"/>
  <c r="N8579" i="9"/>
  <c r="N8580" i="9"/>
  <c r="N8581" i="9"/>
  <c r="N8582" i="9"/>
  <c r="N8583" i="9"/>
  <c r="N8584" i="9"/>
  <c r="N8585" i="9"/>
  <c r="N8586" i="9"/>
  <c r="N8587" i="9"/>
  <c r="N8588" i="9"/>
  <c r="N8589" i="9"/>
  <c r="N8590" i="9"/>
  <c r="N8591" i="9"/>
  <c r="N8592" i="9"/>
  <c r="N8593" i="9"/>
  <c r="N8594" i="9"/>
  <c r="N8595" i="9"/>
  <c r="N8596" i="9"/>
  <c r="N8597" i="9"/>
  <c r="N8598" i="9"/>
  <c r="N8599" i="9"/>
  <c r="N8600" i="9"/>
  <c r="N8601" i="9"/>
  <c r="N8602" i="9"/>
  <c r="N8603" i="9"/>
  <c r="N8604" i="9"/>
  <c r="N8605" i="9"/>
  <c r="N8606" i="9"/>
  <c r="N8607" i="9"/>
  <c r="N8608" i="9"/>
  <c r="N8609" i="9"/>
  <c r="N8610" i="9"/>
  <c r="N8611" i="9"/>
  <c r="N8612" i="9"/>
  <c r="N8613" i="9"/>
  <c r="N8614" i="9"/>
  <c r="N8615" i="9"/>
  <c r="N8616" i="9"/>
  <c r="N8617" i="9"/>
  <c r="N8618" i="9"/>
  <c r="N8619" i="9"/>
  <c r="N8620" i="9"/>
  <c r="N8621" i="9"/>
  <c r="N8622" i="9"/>
  <c r="N8623" i="9"/>
  <c r="N8624" i="9"/>
  <c r="N8625" i="9"/>
  <c r="N8626" i="9"/>
  <c r="N8627" i="9"/>
  <c r="N8628" i="9"/>
  <c r="N8629" i="9"/>
  <c r="N8630" i="9"/>
  <c r="N8631" i="9"/>
  <c r="N8632" i="9"/>
  <c r="N8633" i="9"/>
  <c r="N8634" i="9"/>
  <c r="N8635" i="9"/>
  <c r="N8636" i="9"/>
  <c r="N8637" i="9"/>
  <c r="N8638" i="9"/>
  <c r="N8639" i="9"/>
  <c r="N8640" i="9"/>
  <c r="N8641" i="9"/>
  <c r="N8642" i="9"/>
  <c r="N8643" i="9"/>
  <c r="N8644" i="9"/>
  <c r="N8645" i="9"/>
  <c r="N8646" i="9"/>
  <c r="N8647" i="9"/>
  <c r="N8648" i="9"/>
  <c r="N8649" i="9"/>
  <c r="N8650" i="9"/>
  <c r="N8651" i="9"/>
  <c r="N8652" i="9"/>
  <c r="N8653" i="9"/>
  <c r="N8654" i="9"/>
  <c r="N8655" i="9"/>
  <c r="N8656" i="9"/>
  <c r="N8657" i="9"/>
  <c r="N8658" i="9"/>
  <c r="N8659" i="9"/>
  <c r="N8660" i="9"/>
  <c r="N8661" i="9"/>
  <c r="N8662" i="9"/>
  <c r="N8663" i="9"/>
  <c r="N8664" i="9"/>
  <c r="N8665" i="9"/>
  <c r="N8666" i="9"/>
  <c r="N8667" i="9"/>
  <c r="N8668" i="9"/>
  <c r="N8669" i="9"/>
  <c r="N8670" i="9"/>
  <c r="N8671" i="9"/>
  <c r="N8672" i="9"/>
  <c r="N8673" i="9"/>
  <c r="N8674" i="9"/>
  <c r="N8675" i="9"/>
  <c r="N8676" i="9"/>
  <c r="N8677" i="9"/>
  <c r="N8678" i="9"/>
  <c r="N8679" i="9"/>
  <c r="N8680" i="9"/>
  <c r="N8681" i="9"/>
  <c r="N8682" i="9"/>
  <c r="N8683" i="9"/>
  <c r="N8684" i="9"/>
  <c r="N8685" i="9"/>
  <c r="N8686" i="9"/>
  <c r="N8687" i="9"/>
  <c r="N8688" i="9"/>
  <c r="N8689" i="9"/>
  <c r="N8690" i="9"/>
  <c r="N8691" i="9"/>
  <c r="N8692" i="9"/>
  <c r="N8693" i="9"/>
  <c r="N8694" i="9"/>
  <c r="N8695" i="9"/>
  <c r="N8696" i="9"/>
  <c r="N8697" i="9"/>
  <c r="N8698" i="9"/>
  <c r="N8699" i="9"/>
  <c r="N8700" i="9"/>
  <c r="N8701" i="9"/>
  <c r="N8702" i="9"/>
  <c r="N8703" i="9"/>
  <c r="N8704" i="9"/>
  <c r="N8705" i="9"/>
  <c r="N8706" i="9"/>
  <c r="N8707" i="9"/>
  <c r="N8708" i="9"/>
  <c r="N8709" i="9"/>
  <c r="N8710" i="9"/>
  <c r="N8711" i="9"/>
  <c r="N8712" i="9"/>
  <c r="N8713" i="9"/>
  <c r="N8714" i="9"/>
  <c r="N8715" i="9"/>
  <c r="N8716" i="9"/>
  <c r="N8717" i="9"/>
  <c r="N8718" i="9"/>
  <c r="N8719" i="9"/>
  <c r="N8720" i="9"/>
  <c r="N8721" i="9"/>
  <c r="N8722" i="9"/>
  <c r="N8723" i="9"/>
  <c r="N8724" i="9"/>
  <c r="N8725" i="9"/>
  <c r="N8726" i="9"/>
  <c r="N8727" i="9"/>
  <c r="N8728" i="9"/>
  <c r="N8729" i="9"/>
  <c r="N8730" i="9"/>
  <c r="N8731" i="9"/>
  <c r="N8732" i="9"/>
  <c r="N8733" i="9"/>
  <c r="N8734" i="9"/>
  <c r="N8735" i="9"/>
  <c r="N8736" i="9"/>
  <c r="N8737" i="9"/>
  <c r="N8738" i="9"/>
  <c r="N8739" i="9"/>
  <c r="N8740" i="9"/>
  <c r="N8741" i="9"/>
  <c r="N8742" i="9"/>
  <c r="N8743" i="9"/>
  <c r="N8744" i="9"/>
  <c r="N8745" i="9"/>
  <c r="N8746" i="9"/>
  <c r="N8747" i="9"/>
  <c r="N8748" i="9"/>
  <c r="N8749" i="9"/>
  <c r="N8750" i="9"/>
  <c r="N8751" i="9"/>
  <c r="N8752" i="9"/>
  <c r="N8753" i="9"/>
  <c r="N8754" i="9"/>
  <c r="N8755" i="9"/>
  <c r="N8756" i="9"/>
  <c r="N8757" i="9"/>
  <c r="N8758" i="9"/>
  <c r="N8759" i="9"/>
  <c r="N8760" i="9"/>
  <c r="N8761" i="9"/>
  <c r="N8762" i="9"/>
  <c r="N8763" i="9"/>
  <c r="N8764" i="9"/>
  <c r="N8765" i="9"/>
  <c r="N8766" i="9"/>
  <c r="N8767" i="9"/>
  <c r="N8768" i="9"/>
  <c r="N8769" i="9"/>
  <c r="N8770" i="9"/>
  <c r="N8771" i="9"/>
  <c r="N8772" i="9"/>
  <c r="N8773" i="9"/>
  <c r="N8774" i="9"/>
  <c r="N8775" i="9"/>
  <c r="N8776" i="9"/>
  <c r="N8777" i="9"/>
  <c r="N8778" i="9"/>
  <c r="N8779" i="9"/>
  <c r="N8780" i="9"/>
  <c r="N8781" i="9"/>
  <c r="N8782" i="9"/>
  <c r="N8783" i="9"/>
  <c r="N8784" i="9"/>
  <c r="N8785" i="9"/>
  <c r="N8786" i="9"/>
  <c r="N8787" i="9"/>
  <c r="N8788" i="9"/>
  <c r="N8789" i="9"/>
  <c r="N8790" i="9"/>
  <c r="N8791" i="9"/>
  <c r="N8792" i="9"/>
  <c r="N8793" i="9"/>
  <c r="N8794" i="9"/>
  <c r="N8795" i="9"/>
  <c r="N8796" i="9"/>
  <c r="N8797" i="9"/>
  <c r="N8798" i="9"/>
  <c r="N8799" i="9"/>
  <c r="N8800" i="9"/>
  <c r="N8801" i="9"/>
  <c r="N8802" i="9"/>
  <c r="N8803" i="9"/>
  <c r="N8804" i="9"/>
  <c r="N8805" i="9"/>
  <c r="N8806" i="9"/>
  <c r="N8807" i="9"/>
  <c r="N8808" i="9"/>
  <c r="N8809" i="9"/>
  <c r="N8810" i="9"/>
  <c r="N8811" i="9"/>
  <c r="N8812" i="9"/>
  <c r="N8813" i="9"/>
  <c r="N8814" i="9"/>
  <c r="N8815" i="9"/>
  <c r="N8816" i="9"/>
  <c r="N8817" i="9"/>
  <c r="N8818" i="9"/>
  <c r="N8819" i="9"/>
  <c r="N8820" i="9"/>
  <c r="N8821" i="9"/>
  <c r="N8822" i="9"/>
  <c r="N8823" i="9"/>
  <c r="N8824" i="9"/>
  <c r="N8825" i="9"/>
  <c r="N8826" i="9"/>
  <c r="N8827" i="9"/>
  <c r="N8828" i="9"/>
  <c r="N8829" i="9"/>
  <c r="N8830" i="9"/>
  <c r="N8831" i="9"/>
  <c r="N8832" i="9"/>
  <c r="N8833" i="9"/>
  <c r="N8834" i="9"/>
  <c r="N8835" i="9"/>
  <c r="N8836" i="9"/>
  <c r="N8837" i="9"/>
  <c r="N8838" i="9"/>
  <c r="N8839" i="9"/>
  <c r="N8840" i="9"/>
  <c r="N8841" i="9"/>
  <c r="N8842" i="9"/>
  <c r="N8843" i="9"/>
  <c r="N8844" i="9"/>
  <c r="N8845" i="9"/>
  <c r="N8846" i="9"/>
  <c r="N8847" i="9"/>
  <c r="N8848" i="9"/>
  <c r="N8849" i="9"/>
  <c r="N8850" i="9"/>
  <c r="N8851" i="9"/>
  <c r="N8852" i="9"/>
  <c r="N8853" i="9"/>
  <c r="N8854" i="9"/>
  <c r="N8855" i="9"/>
  <c r="N8856" i="9"/>
  <c r="N8857" i="9"/>
  <c r="N8858" i="9"/>
  <c r="N8859" i="9"/>
  <c r="N8860" i="9"/>
  <c r="N8861" i="9"/>
  <c r="N8862" i="9"/>
  <c r="N8863" i="9"/>
  <c r="N8864" i="9"/>
  <c r="N8865" i="9"/>
  <c r="N8866" i="9"/>
  <c r="N8867" i="9"/>
  <c r="N8868" i="9"/>
  <c r="N8869" i="9"/>
  <c r="N8870" i="9"/>
  <c r="N8871" i="9"/>
  <c r="N8872" i="9"/>
  <c r="N8873" i="9"/>
  <c r="N8874" i="9"/>
  <c r="N8875" i="9"/>
  <c r="N8876" i="9"/>
  <c r="N8877" i="9"/>
  <c r="N8878" i="9"/>
  <c r="N8879" i="9"/>
  <c r="N8880" i="9"/>
  <c r="N8881" i="9"/>
  <c r="N8882" i="9"/>
  <c r="N8883" i="9"/>
  <c r="N8884" i="9"/>
  <c r="N8885" i="9"/>
  <c r="N8886" i="9"/>
  <c r="N8887" i="9"/>
  <c r="N8888" i="9"/>
  <c r="N8889" i="9"/>
  <c r="N8890" i="9"/>
  <c r="N8891" i="9"/>
  <c r="N8892" i="9"/>
  <c r="N8893" i="9"/>
  <c r="N8894" i="9"/>
  <c r="N8895" i="9"/>
  <c r="N8896" i="9"/>
  <c r="N8897" i="9"/>
  <c r="N8898" i="9"/>
  <c r="N8899" i="9"/>
  <c r="N8900" i="9"/>
  <c r="N8901" i="9"/>
  <c r="N8902" i="9"/>
  <c r="N8903" i="9"/>
  <c r="N8904" i="9"/>
  <c r="N8905" i="9"/>
  <c r="N8906" i="9"/>
  <c r="N8907" i="9"/>
  <c r="N8908" i="9"/>
  <c r="N8909" i="9"/>
  <c r="N8910" i="9"/>
  <c r="N8911" i="9"/>
  <c r="N8912" i="9"/>
  <c r="N8913" i="9"/>
  <c r="N8914" i="9"/>
  <c r="N8915" i="9"/>
  <c r="N8916" i="9"/>
  <c r="N8917" i="9"/>
  <c r="N8918" i="9"/>
  <c r="N8919" i="9"/>
  <c r="N8920" i="9"/>
  <c r="N8921" i="9"/>
  <c r="N8922" i="9"/>
  <c r="N8923" i="9"/>
  <c r="N8924" i="9"/>
  <c r="N8925" i="9"/>
  <c r="N8926" i="9"/>
  <c r="N8927" i="9"/>
  <c r="N8928" i="9"/>
  <c r="N8929" i="9"/>
  <c r="N8930" i="9"/>
  <c r="N8931" i="9"/>
  <c r="N8932" i="9"/>
  <c r="N8933" i="9"/>
  <c r="N8934" i="9"/>
  <c r="N8935" i="9"/>
  <c r="N8936" i="9"/>
  <c r="N8937" i="9"/>
  <c r="N8938" i="9"/>
  <c r="N8939" i="9"/>
  <c r="N8940" i="9"/>
  <c r="N8941" i="9"/>
  <c r="N8942" i="9"/>
  <c r="N8943" i="9"/>
  <c r="N8944" i="9"/>
  <c r="N8945" i="9"/>
  <c r="N8946" i="9"/>
  <c r="N8947" i="9"/>
  <c r="N8948" i="9"/>
  <c r="N8949" i="9"/>
  <c r="N8950" i="9"/>
  <c r="N8951" i="9"/>
  <c r="N8952" i="9"/>
  <c r="N8953" i="9"/>
  <c r="N8954" i="9"/>
  <c r="N8955" i="9"/>
  <c r="N8956" i="9"/>
  <c r="N8957" i="9"/>
  <c r="N8958" i="9"/>
  <c r="N8959" i="9"/>
  <c r="N8960" i="9"/>
  <c r="N8961" i="9"/>
  <c r="N8962" i="9"/>
  <c r="N8963" i="9"/>
  <c r="N8964" i="9"/>
  <c r="N8965" i="9"/>
  <c r="N8966" i="9"/>
  <c r="N8967" i="9"/>
  <c r="N8968" i="9"/>
  <c r="N8969" i="9"/>
  <c r="N8970" i="9"/>
  <c r="N8971" i="9"/>
  <c r="N8972" i="9"/>
  <c r="N8973" i="9"/>
  <c r="N8974" i="9"/>
  <c r="N8975" i="9"/>
  <c r="N8976" i="9"/>
  <c r="N8977" i="9"/>
  <c r="N8978" i="9"/>
  <c r="N8979" i="9"/>
  <c r="N8980" i="9"/>
  <c r="N8981" i="9"/>
  <c r="N8982" i="9"/>
  <c r="N8983" i="9"/>
  <c r="N8984" i="9"/>
  <c r="N8985" i="9"/>
  <c r="N8986" i="9"/>
  <c r="N8987" i="9"/>
  <c r="N8988" i="9"/>
  <c r="N8989" i="9"/>
  <c r="N8990" i="9"/>
  <c r="N8991" i="9"/>
  <c r="N8992" i="9"/>
  <c r="N8993" i="9"/>
  <c r="N8994" i="9"/>
  <c r="N8995" i="9"/>
  <c r="N8996" i="9"/>
  <c r="N8997" i="9"/>
  <c r="N8998" i="9"/>
  <c r="N8999" i="9"/>
  <c r="N9000" i="9"/>
  <c r="N9001" i="9"/>
  <c r="N9002" i="9"/>
  <c r="N9003" i="9"/>
  <c r="N9004" i="9"/>
  <c r="N9005" i="9"/>
  <c r="N9006" i="9"/>
  <c r="N9007" i="9"/>
  <c r="N9008" i="9"/>
  <c r="N9009" i="9"/>
  <c r="N9010" i="9"/>
  <c r="N9011" i="9"/>
  <c r="N9012" i="9"/>
  <c r="N9013" i="9"/>
  <c r="N9014" i="9"/>
  <c r="N9015" i="9"/>
  <c r="N9016" i="9"/>
  <c r="N9017" i="9"/>
  <c r="N9018" i="9"/>
  <c r="N9019" i="9"/>
  <c r="N9020" i="9"/>
  <c r="N9021" i="9"/>
  <c r="N9022" i="9"/>
  <c r="N9023" i="9"/>
  <c r="N9024" i="9"/>
  <c r="N9025" i="9"/>
  <c r="N9026" i="9"/>
  <c r="N9027" i="9"/>
  <c r="N9028" i="9"/>
  <c r="N9029" i="9"/>
  <c r="N9030" i="9"/>
  <c r="N9031" i="9"/>
  <c r="N9032" i="9"/>
  <c r="N9033" i="9"/>
  <c r="N9034" i="9"/>
  <c r="N9035" i="9"/>
  <c r="N9036" i="9"/>
  <c r="N9037" i="9"/>
  <c r="N9038" i="9"/>
  <c r="N9039" i="9"/>
  <c r="N9040" i="9"/>
  <c r="N9041" i="9"/>
  <c r="N9042" i="9"/>
  <c r="N9043" i="9"/>
  <c r="N9044" i="9"/>
  <c r="N9045" i="9"/>
  <c r="N9046" i="9"/>
  <c r="N9047" i="9"/>
  <c r="N9048" i="9"/>
  <c r="N9049" i="9"/>
  <c r="N9050" i="9"/>
  <c r="N9051" i="9"/>
  <c r="N9052" i="9"/>
  <c r="N9053" i="9"/>
  <c r="N9054" i="9"/>
  <c r="N9055" i="9"/>
  <c r="N9056" i="9"/>
  <c r="N9057" i="9"/>
  <c r="N9058" i="9"/>
  <c r="N9059" i="9"/>
  <c r="N9060" i="9"/>
  <c r="N9061" i="9"/>
  <c r="N9062" i="9"/>
  <c r="N9063" i="9"/>
  <c r="N9064" i="9"/>
  <c r="N9065" i="9"/>
  <c r="N9066" i="9"/>
  <c r="N9067" i="9"/>
  <c r="N9068" i="9"/>
  <c r="N9069" i="9"/>
  <c r="N9070" i="9"/>
  <c r="N9071" i="9"/>
  <c r="N9072" i="9"/>
  <c r="N9073" i="9"/>
  <c r="N9074" i="9"/>
  <c r="N9075" i="9"/>
  <c r="N9076" i="9"/>
  <c r="N9077" i="9"/>
  <c r="N9078" i="9"/>
  <c r="N9079" i="9"/>
  <c r="N9080" i="9"/>
  <c r="N9081" i="9"/>
  <c r="N9082" i="9"/>
  <c r="N9083" i="9"/>
  <c r="N9084" i="9"/>
  <c r="N9085" i="9"/>
  <c r="N9086" i="9"/>
  <c r="N9087" i="9"/>
  <c r="N9088" i="9"/>
  <c r="N9089" i="9"/>
  <c r="N9090" i="9"/>
  <c r="N9091" i="9"/>
  <c r="N9092" i="9"/>
  <c r="N9093" i="9"/>
  <c r="N9094" i="9"/>
  <c r="N9095" i="9"/>
  <c r="N9096" i="9"/>
  <c r="N9097" i="9"/>
  <c r="N9098" i="9"/>
  <c r="N9099" i="9"/>
  <c r="N9100" i="9"/>
  <c r="N9101" i="9"/>
  <c r="N9102" i="9"/>
  <c r="N9103" i="9"/>
  <c r="N9104" i="9"/>
  <c r="N9105" i="9"/>
  <c r="N9106" i="9"/>
  <c r="N9107" i="9"/>
  <c r="N9108" i="9"/>
  <c r="N9109" i="9"/>
  <c r="N9110" i="9"/>
  <c r="N9111" i="9"/>
  <c r="N9112" i="9"/>
  <c r="N9113" i="9"/>
  <c r="N9114" i="9"/>
  <c r="N9115" i="9"/>
  <c r="N9116" i="9"/>
  <c r="N9117" i="9"/>
  <c r="N9118" i="9"/>
  <c r="N9119" i="9"/>
  <c r="N9120" i="9"/>
  <c r="N9121" i="9"/>
  <c r="N9122" i="9"/>
  <c r="N9123" i="9"/>
  <c r="N9124" i="9"/>
  <c r="N9125" i="9"/>
  <c r="N9126" i="9"/>
  <c r="N9127" i="9"/>
  <c r="N9128" i="9"/>
  <c r="N9129" i="9"/>
  <c r="N9130" i="9"/>
  <c r="N9131" i="9"/>
  <c r="N9132" i="9"/>
  <c r="N9133" i="9"/>
  <c r="N9134" i="9"/>
  <c r="N9135" i="9"/>
  <c r="N9136" i="9"/>
  <c r="N9137" i="9"/>
  <c r="N9138" i="9"/>
  <c r="N9139" i="9"/>
  <c r="N9140" i="9"/>
  <c r="N9141" i="9"/>
  <c r="N9142" i="9"/>
  <c r="N9143" i="9"/>
  <c r="N9144" i="9"/>
  <c r="N9145" i="9"/>
  <c r="N9146" i="9"/>
  <c r="N9147" i="9"/>
  <c r="N9148" i="9"/>
  <c r="N9149" i="9"/>
  <c r="N9150" i="9"/>
  <c r="N9151" i="9"/>
  <c r="N9152" i="9"/>
  <c r="N9153" i="9"/>
  <c r="N9154" i="9"/>
  <c r="N9155" i="9"/>
  <c r="N9156" i="9"/>
  <c r="N9157" i="9"/>
  <c r="N9158" i="9"/>
  <c r="N9159" i="9"/>
  <c r="N9160" i="9"/>
  <c r="N9161" i="9"/>
  <c r="N9162" i="9"/>
  <c r="N9163" i="9"/>
  <c r="N9164" i="9"/>
  <c r="N9165" i="9"/>
  <c r="N9166" i="9"/>
  <c r="N9167" i="9"/>
  <c r="N9168" i="9"/>
  <c r="N9169" i="9"/>
  <c r="N9170" i="9"/>
  <c r="N9171" i="9"/>
  <c r="N9172" i="9"/>
  <c r="N9173" i="9"/>
  <c r="N9174" i="9"/>
  <c r="N9175" i="9"/>
  <c r="N9176" i="9"/>
  <c r="N9177" i="9"/>
  <c r="N9178" i="9"/>
  <c r="N9179" i="9"/>
  <c r="N9180" i="9"/>
  <c r="N9181" i="9"/>
  <c r="N9182" i="9"/>
  <c r="N9183" i="9"/>
  <c r="N9184" i="9"/>
  <c r="N9185" i="9"/>
  <c r="N9186" i="9"/>
  <c r="N9187" i="9"/>
  <c r="N9188" i="9"/>
  <c r="N9189" i="9"/>
  <c r="N9190" i="9"/>
  <c r="N9191" i="9"/>
  <c r="N9192" i="9"/>
  <c r="N9193" i="9"/>
  <c r="N9194" i="9"/>
  <c r="N9195" i="9"/>
  <c r="N9196" i="9"/>
  <c r="N9197" i="9"/>
  <c r="N9198" i="9"/>
  <c r="N9199" i="9"/>
  <c r="N9200" i="9"/>
  <c r="N9201" i="9"/>
  <c r="N9202" i="9"/>
  <c r="N9203" i="9"/>
  <c r="N9204" i="9"/>
  <c r="N9205" i="9"/>
  <c r="N9206" i="9"/>
  <c r="N9207" i="9"/>
  <c r="N9208" i="9"/>
  <c r="N9209" i="9"/>
  <c r="N9210" i="9"/>
  <c r="N9211" i="9"/>
  <c r="N9212" i="9"/>
  <c r="N9213" i="9"/>
  <c r="N9214" i="9"/>
  <c r="N9215" i="9"/>
  <c r="N9216" i="9"/>
  <c r="N9217" i="9"/>
  <c r="N9218" i="9"/>
  <c r="N9219" i="9"/>
  <c r="N9220" i="9"/>
  <c r="N9221" i="9"/>
  <c r="N9222" i="9"/>
  <c r="N9223" i="9"/>
  <c r="N9224" i="9"/>
  <c r="N9225" i="9"/>
  <c r="N9226" i="9"/>
  <c r="N9227" i="9"/>
  <c r="N9228" i="9"/>
  <c r="N9229" i="9"/>
  <c r="N9230" i="9"/>
  <c r="N9231" i="9"/>
  <c r="N9232" i="9"/>
  <c r="N9233" i="9"/>
  <c r="N9234" i="9"/>
  <c r="N9235" i="9"/>
  <c r="N9236" i="9"/>
  <c r="N9237" i="9"/>
  <c r="N9238" i="9"/>
  <c r="N9239" i="9"/>
  <c r="N9240" i="9"/>
  <c r="N9241" i="9"/>
  <c r="N9242" i="9"/>
  <c r="N9243" i="9"/>
  <c r="N9244" i="9"/>
  <c r="N9245" i="9"/>
  <c r="N9246" i="9"/>
  <c r="N9247" i="9"/>
  <c r="N9248" i="9"/>
  <c r="N9249" i="9"/>
  <c r="N9250" i="9"/>
  <c r="N9251" i="9"/>
  <c r="N9252" i="9"/>
  <c r="N9253" i="9"/>
  <c r="N9254" i="9"/>
  <c r="N9255" i="9"/>
  <c r="N9256" i="9"/>
  <c r="N9257" i="9"/>
  <c r="N9258" i="9"/>
  <c r="N9259" i="9"/>
  <c r="N9260" i="9"/>
  <c r="N9261" i="9"/>
  <c r="N9262" i="9"/>
  <c r="N9263" i="9"/>
  <c r="N9264" i="9"/>
  <c r="N9265" i="9"/>
  <c r="N9266" i="9"/>
  <c r="N9267" i="9"/>
  <c r="N9268" i="9"/>
  <c r="N9269" i="9"/>
  <c r="N9270" i="9"/>
  <c r="N9271" i="9"/>
  <c r="N9272" i="9"/>
  <c r="N9273" i="9"/>
  <c r="N9274" i="9"/>
  <c r="N9275" i="9"/>
  <c r="N9276" i="9"/>
  <c r="N9277" i="9"/>
  <c r="N9278" i="9"/>
  <c r="N9279" i="9"/>
  <c r="N9280" i="9"/>
  <c r="N9281" i="9"/>
  <c r="N9282" i="9"/>
  <c r="N9283" i="9"/>
  <c r="N9284" i="9"/>
  <c r="N9285" i="9"/>
  <c r="N9286" i="9"/>
  <c r="N9287" i="9"/>
  <c r="N9288" i="9"/>
  <c r="N9289" i="9"/>
  <c r="N9290" i="9"/>
  <c r="N9291" i="9"/>
  <c r="N9292" i="9"/>
  <c r="N9293" i="9"/>
  <c r="N9294" i="9"/>
  <c r="N9295" i="9"/>
  <c r="N9296" i="9"/>
  <c r="N9297" i="9"/>
  <c r="N9298" i="9"/>
  <c r="N9299" i="9"/>
  <c r="N9300" i="9"/>
  <c r="N9301" i="9"/>
  <c r="N9302" i="9"/>
  <c r="N9303" i="9"/>
  <c r="N9304" i="9"/>
  <c r="N9305" i="9"/>
  <c r="N9306" i="9"/>
  <c r="N9307" i="9"/>
  <c r="N9308" i="9"/>
  <c r="N9309" i="9"/>
  <c r="N9310" i="9"/>
  <c r="N9311" i="9"/>
  <c r="N9312" i="9"/>
  <c r="N9313" i="9"/>
  <c r="N9314" i="9"/>
  <c r="N9315" i="9"/>
  <c r="N9316" i="9"/>
  <c r="N9317" i="9"/>
  <c r="N9318" i="9"/>
  <c r="N9319" i="9"/>
  <c r="N9320" i="9"/>
  <c r="N9321" i="9"/>
  <c r="N9322" i="9"/>
  <c r="N9323" i="9"/>
  <c r="N9324" i="9"/>
  <c r="N9325" i="9"/>
  <c r="N9326" i="9"/>
  <c r="N9327" i="9"/>
  <c r="N9328" i="9"/>
  <c r="N9329" i="9"/>
  <c r="N9330" i="9"/>
  <c r="N9331" i="9"/>
  <c r="N9332" i="9"/>
  <c r="N9333" i="9"/>
  <c r="N9334" i="9"/>
  <c r="N9335" i="9"/>
  <c r="N9336" i="9"/>
  <c r="N9337" i="9"/>
  <c r="N9338" i="9"/>
  <c r="N9339" i="9"/>
  <c r="N9340" i="9"/>
  <c r="N9341" i="9"/>
  <c r="N9342" i="9"/>
  <c r="N9343" i="9"/>
  <c r="N9344" i="9"/>
  <c r="N9345" i="9"/>
  <c r="N9346" i="9"/>
  <c r="N9347" i="9"/>
  <c r="N9348" i="9"/>
  <c r="N9349" i="9"/>
  <c r="N9350" i="9"/>
  <c r="N9351" i="9"/>
  <c r="N9352" i="9"/>
  <c r="N9353" i="9"/>
  <c r="N9354" i="9"/>
  <c r="N9355" i="9"/>
  <c r="N9356" i="9"/>
  <c r="N9357" i="9"/>
  <c r="N9358" i="9"/>
  <c r="N9359" i="9"/>
  <c r="N9360" i="9"/>
  <c r="N9361" i="9"/>
  <c r="N9362" i="9"/>
  <c r="N9363" i="9"/>
  <c r="N9364" i="9"/>
  <c r="N9365" i="9"/>
  <c r="N9366" i="9"/>
  <c r="N9367" i="9"/>
  <c r="N9368" i="9"/>
  <c r="N9369" i="9"/>
  <c r="N9370" i="9"/>
  <c r="N9371" i="9"/>
  <c r="N9372" i="9"/>
  <c r="N9373" i="9"/>
  <c r="N9374" i="9"/>
  <c r="N9375" i="9"/>
  <c r="N9376" i="9"/>
  <c r="N9377" i="9"/>
  <c r="N9378" i="9"/>
  <c r="N9379" i="9"/>
  <c r="N9380" i="9"/>
  <c r="N9381" i="9"/>
  <c r="N9382" i="9"/>
  <c r="N9383" i="9"/>
  <c r="N9384" i="9"/>
  <c r="N9385" i="9"/>
  <c r="N9386" i="9"/>
  <c r="N9387" i="9"/>
  <c r="N9388" i="9"/>
  <c r="N9389" i="9"/>
  <c r="N9390" i="9"/>
  <c r="N9391" i="9"/>
  <c r="N9392" i="9"/>
  <c r="N9393" i="9"/>
  <c r="N9394" i="9"/>
  <c r="N9395" i="9"/>
  <c r="N9396" i="9"/>
  <c r="N9397" i="9"/>
  <c r="N9398" i="9"/>
  <c r="N9399" i="9"/>
  <c r="N9400" i="9"/>
  <c r="N9401" i="9"/>
  <c r="N9402" i="9"/>
  <c r="N9403" i="9"/>
  <c r="N9404" i="9"/>
  <c r="N9405" i="9"/>
  <c r="N9406" i="9"/>
  <c r="N9407" i="9"/>
  <c r="N9408" i="9"/>
  <c r="N9409" i="9"/>
  <c r="N9410" i="9"/>
  <c r="N9411" i="9"/>
  <c r="N9412" i="9"/>
  <c r="N9413" i="9"/>
  <c r="N9414" i="9"/>
  <c r="N9415" i="9"/>
  <c r="N9416" i="9"/>
  <c r="N9417" i="9"/>
  <c r="N9418" i="9"/>
  <c r="N9419" i="9"/>
  <c r="N9420" i="9"/>
  <c r="N9421" i="9"/>
  <c r="N9422" i="9"/>
  <c r="N9423" i="9"/>
  <c r="N9424" i="9"/>
  <c r="N9425" i="9"/>
  <c r="N9426" i="9"/>
  <c r="N9427" i="9"/>
  <c r="N9428" i="9"/>
  <c r="N9429" i="9"/>
  <c r="N9430" i="9"/>
  <c r="N9431" i="9"/>
  <c r="N9432" i="9"/>
  <c r="N9433" i="9"/>
  <c r="N9434" i="9"/>
  <c r="N9435" i="9"/>
  <c r="N9436" i="9"/>
  <c r="N9437" i="9"/>
  <c r="N9438" i="9"/>
  <c r="N9439" i="9"/>
  <c r="N9440" i="9"/>
  <c r="N9441" i="9"/>
  <c r="N9442" i="9"/>
  <c r="N9443" i="9"/>
  <c r="N9444" i="9"/>
  <c r="N9445" i="9"/>
  <c r="N9446" i="9"/>
  <c r="N9447" i="9"/>
  <c r="N9448" i="9"/>
  <c r="N9449" i="9"/>
  <c r="N9450" i="9"/>
  <c r="N9451" i="9"/>
  <c r="N9452" i="9"/>
  <c r="N9453" i="9"/>
  <c r="N9454" i="9"/>
  <c r="N9455" i="9"/>
  <c r="N9456" i="9"/>
  <c r="N9457" i="9"/>
  <c r="N9458" i="9"/>
  <c r="N9459" i="9"/>
  <c r="N9460" i="9"/>
  <c r="N9461" i="9"/>
  <c r="N9462" i="9"/>
  <c r="N9463" i="9"/>
  <c r="N9464" i="9"/>
  <c r="N9465" i="9"/>
  <c r="N9466" i="9"/>
  <c r="N9467" i="9"/>
  <c r="N9468" i="9"/>
  <c r="N9469" i="9"/>
  <c r="N9470" i="9"/>
  <c r="N9471" i="9"/>
  <c r="N9472" i="9"/>
  <c r="N9473" i="9"/>
  <c r="N9474" i="9"/>
  <c r="N9475" i="9"/>
  <c r="N9476" i="9"/>
  <c r="N9477" i="9"/>
  <c r="N9478" i="9"/>
  <c r="N9479" i="9"/>
  <c r="N9480" i="9"/>
  <c r="N9481" i="9"/>
  <c r="N9482" i="9"/>
  <c r="N9483" i="9"/>
  <c r="N9484" i="9"/>
  <c r="N9485" i="9"/>
  <c r="N9486" i="9"/>
  <c r="N9487" i="9"/>
  <c r="N9488" i="9"/>
  <c r="N9489" i="9"/>
  <c r="N9490" i="9"/>
  <c r="N9491" i="9"/>
  <c r="N9492" i="9"/>
  <c r="N9493" i="9"/>
  <c r="N9494" i="9"/>
  <c r="N9495" i="9"/>
  <c r="N9496" i="9"/>
  <c r="N9497" i="9"/>
  <c r="N9498" i="9"/>
  <c r="N9499" i="9"/>
  <c r="N9500" i="9"/>
  <c r="N9501" i="9"/>
  <c r="N9502" i="9"/>
  <c r="N9503" i="9"/>
  <c r="N9504" i="9"/>
  <c r="N9505" i="9"/>
  <c r="N9506" i="9"/>
  <c r="N9507" i="9"/>
  <c r="N9508" i="9"/>
  <c r="N9509" i="9"/>
  <c r="N9510" i="9"/>
  <c r="N9511" i="9"/>
  <c r="N9512" i="9"/>
  <c r="N9513" i="9"/>
  <c r="N9514" i="9"/>
  <c r="N9515" i="9"/>
  <c r="N9516" i="9"/>
  <c r="N9517" i="9"/>
  <c r="N9518" i="9"/>
  <c r="N9519" i="9"/>
  <c r="N9520" i="9"/>
  <c r="N9521" i="9"/>
  <c r="N9522" i="9"/>
  <c r="N9523" i="9"/>
  <c r="N9524" i="9"/>
  <c r="N9525" i="9"/>
  <c r="N9526" i="9"/>
  <c r="N9527" i="9"/>
  <c r="N9528" i="9"/>
  <c r="N9529" i="9"/>
  <c r="N9530" i="9"/>
  <c r="N9531" i="9"/>
  <c r="N9532" i="9"/>
  <c r="N9533" i="9"/>
  <c r="N9534" i="9"/>
  <c r="N9535" i="9"/>
  <c r="N9536" i="9"/>
  <c r="N9537" i="9"/>
  <c r="N9538" i="9"/>
  <c r="N9539" i="9"/>
  <c r="N9540" i="9"/>
  <c r="N9541" i="9"/>
  <c r="N9542" i="9"/>
  <c r="N9543" i="9"/>
  <c r="N9544" i="9"/>
  <c r="N9545" i="9"/>
  <c r="N9546" i="9"/>
  <c r="N9547" i="9"/>
  <c r="N9548" i="9"/>
  <c r="N9549" i="9"/>
  <c r="N9550" i="9"/>
  <c r="N9551" i="9"/>
  <c r="N9552" i="9"/>
  <c r="N9553" i="9"/>
  <c r="N9554" i="9"/>
  <c r="N9555" i="9"/>
  <c r="N9556" i="9"/>
  <c r="N9557" i="9"/>
  <c r="N9558" i="9"/>
  <c r="N9559" i="9"/>
  <c r="N9560" i="9"/>
  <c r="N9561" i="9"/>
  <c r="N9562" i="9"/>
  <c r="N9563" i="9"/>
  <c r="N9564" i="9"/>
  <c r="N9565" i="9"/>
  <c r="N9566" i="9"/>
  <c r="N9567" i="9"/>
  <c r="N9568" i="9"/>
  <c r="N9569" i="9"/>
  <c r="N9570" i="9"/>
  <c r="N9571" i="9"/>
  <c r="N9572" i="9"/>
  <c r="N9573" i="9"/>
  <c r="N9574" i="9"/>
  <c r="N9575" i="9"/>
  <c r="N9576" i="9"/>
  <c r="N9577" i="9"/>
  <c r="N9578" i="9"/>
  <c r="N9579" i="9"/>
  <c r="N9580" i="9"/>
  <c r="N9581" i="9"/>
  <c r="N9582" i="9"/>
  <c r="N9583" i="9"/>
  <c r="N9584" i="9"/>
  <c r="N9585" i="9"/>
  <c r="N9586" i="9"/>
  <c r="N9587" i="9"/>
  <c r="N9588" i="9"/>
  <c r="N9589" i="9"/>
  <c r="N9590" i="9"/>
  <c r="N9591" i="9"/>
  <c r="N9592" i="9"/>
  <c r="N9593" i="9"/>
  <c r="N9594" i="9"/>
  <c r="N9595" i="9"/>
  <c r="N9596" i="9"/>
  <c r="N9597" i="9"/>
  <c r="N9598" i="9"/>
  <c r="N9599" i="9"/>
  <c r="N9600" i="9"/>
  <c r="N9601" i="9"/>
  <c r="N9602" i="9"/>
  <c r="N9603" i="9"/>
  <c r="N9604" i="9"/>
  <c r="N9605" i="9"/>
  <c r="N9606" i="9"/>
  <c r="N9607" i="9"/>
  <c r="N9608" i="9"/>
  <c r="N9609" i="9"/>
  <c r="N9610" i="9"/>
  <c r="N9611" i="9"/>
  <c r="N9612" i="9"/>
  <c r="N9613" i="9"/>
  <c r="N9614" i="9"/>
  <c r="N9615" i="9"/>
  <c r="N9616" i="9"/>
  <c r="N9617" i="9"/>
  <c r="N9618" i="9"/>
  <c r="N9619" i="9"/>
  <c r="N9620" i="9"/>
  <c r="N9621" i="9"/>
  <c r="N9622" i="9"/>
  <c r="N9623" i="9"/>
  <c r="N9624" i="9"/>
  <c r="N9625" i="9"/>
  <c r="N9626" i="9"/>
  <c r="N9627" i="9"/>
  <c r="N9628" i="9"/>
  <c r="N9629" i="9"/>
  <c r="N9630" i="9"/>
  <c r="N9631" i="9"/>
  <c r="N9632" i="9"/>
  <c r="N9633" i="9"/>
  <c r="N9634" i="9"/>
  <c r="N9635" i="9"/>
  <c r="N9636" i="9"/>
  <c r="N9637" i="9"/>
  <c r="N9638" i="9"/>
  <c r="N9639" i="9"/>
  <c r="N9640" i="9"/>
  <c r="N9641" i="9"/>
  <c r="N9642" i="9"/>
  <c r="N9643" i="9"/>
  <c r="N9644" i="9"/>
  <c r="N9645" i="9"/>
  <c r="N9646" i="9"/>
  <c r="N9647" i="9"/>
  <c r="N9648" i="9"/>
  <c r="N9649" i="9"/>
  <c r="N9650" i="9"/>
  <c r="N9651" i="9"/>
  <c r="N9652" i="9"/>
  <c r="N9653" i="9"/>
  <c r="N9654" i="9"/>
  <c r="N9655" i="9"/>
  <c r="N9656" i="9"/>
  <c r="N9657" i="9"/>
  <c r="N9658" i="9"/>
  <c r="N9659" i="9"/>
  <c r="N9660" i="9"/>
  <c r="N9661" i="9"/>
  <c r="N9662" i="9"/>
  <c r="N9663" i="9"/>
  <c r="N9664" i="9"/>
  <c r="N9665" i="9"/>
  <c r="N9666" i="9"/>
  <c r="N9667" i="9"/>
  <c r="N9668" i="9"/>
  <c r="N9669" i="9"/>
  <c r="N9670" i="9"/>
  <c r="N9671" i="9"/>
  <c r="N9672" i="9"/>
  <c r="N9673" i="9"/>
  <c r="N9674" i="9"/>
  <c r="N9675" i="9"/>
  <c r="N9676" i="9"/>
  <c r="N9677" i="9"/>
  <c r="N9678" i="9"/>
  <c r="N9679" i="9"/>
  <c r="N9680" i="9"/>
  <c r="N9681" i="9"/>
  <c r="N9682" i="9"/>
  <c r="N9683" i="9"/>
  <c r="N9684" i="9"/>
  <c r="N9685" i="9"/>
  <c r="N9686" i="9"/>
  <c r="N9687" i="9"/>
  <c r="N9688" i="9"/>
  <c r="N9689" i="9"/>
  <c r="N9690" i="9"/>
  <c r="N9691" i="9"/>
  <c r="N9692" i="9"/>
  <c r="N9693" i="9"/>
  <c r="N9694" i="9"/>
  <c r="N9695" i="9"/>
  <c r="N9696" i="9"/>
  <c r="N9697" i="9"/>
  <c r="N9698" i="9"/>
  <c r="N9699" i="9"/>
  <c r="N9700" i="9"/>
  <c r="N9701" i="9"/>
  <c r="N9702" i="9"/>
  <c r="N9703" i="9"/>
  <c r="N9704" i="9"/>
  <c r="N9705" i="9"/>
  <c r="N9706" i="9"/>
  <c r="N9707" i="9"/>
  <c r="N9708" i="9"/>
  <c r="N9709" i="9"/>
  <c r="N9710" i="9"/>
  <c r="N9711" i="9"/>
  <c r="N9712" i="9"/>
  <c r="N9713" i="9"/>
  <c r="N9714" i="9"/>
  <c r="N9715" i="9"/>
  <c r="N9716" i="9"/>
  <c r="N9717" i="9"/>
  <c r="N9718" i="9"/>
  <c r="N9719" i="9"/>
  <c r="N9720" i="9"/>
  <c r="N9721" i="9"/>
  <c r="N9722" i="9"/>
  <c r="N9723" i="9"/>
  <c r="N9724" i="9"/>
  <c r="N9725" i="9"/>
  <c r="N9726" i="9"/>
  <c r="N9727" i="9"/>
  <c r="N9728" i="9"/>
  <c r="N9729" i="9"/>
  <c r="N9730" i="9"/>
  <c r="N9731" i="9"/>
  <c r="N9732" i="9"/>
  <c r="N9733" i="9"/>
  <c r="N9734" i="9"/>
  <c r="N9735" i="9"/>
  <c r="N9736" i="9"/>
  <c r="N9737" i="9"/>
  <c r="N9738" i="9"/>
  <c r="N9739" i="9"/>
  <c r="N9740" i="9"/>
  <c r="N9741" i="9"/>
  <c r="N9742" i="9"/>
  <c r="N9743" i="9"/>
  <c r="N9744" i="9"/>
  <c r="N9745" i="9"/>
  <c r="N9746" i="9"/>
  <c r="N9747" i="9"/>
  <c r="N9748" i="9"/>
  <c r="N9749" i="9"/>
  <c r="N9750" i="9"/>
  <c r="N9751" i="9"/>
  <c r="N9752" i="9"/>
  <c r="N9753" i="9"/>
  <c r="N9754" i="9"/>
  <c r="N9755" i="9"/>
  <c r="N9756" i="9"/>
  <c r="N9757" i="9"/>
  <c r="N9758" i="9"/>
  <c r="N9759" i="9"/>
  <c r="N9760" i="9"/>
  <c r="N9761" i="9"/>
  <c r="N9762" i="9"/>
  <c r="N9763" i="9"/>
  <c r="N9764" i="9"/>
  <c r="N9765" i="9"/>
  <c r="N9766" i="9"/>
  <c r="N9767" i="9"/>
  <c r="N9768" i="9"/>
  <c r="N9769" i="9"/>
  <c r="N9770" i="9"/>
  <c r="N9771" i="9"/>
  <c r="N9772" i="9"/>
  <c r="N9773" i="9"/>
  <c r="N9774" i="9"/>
  <c r="N9775" i="9"/>
  <c r="N9776" i="9"/>
  <c r="N9777" i="9"/>
  <c r="N9778" i="9"/>
  <c r="N9779" i="9"/>
  <c r="N9780" i="9"/>
  <c r="N9781" i="9"/>
  <c r="N9782" i="9"/>
  <c r="N9783" i="9"/>
  <c r="N9784" i="9"/>
  <c r="N9785" i="9"/>
  <c r="N9786" i="9"/>
  <c r="N9787" i="9"/>
  <c r="N9788" i="9"/>
  <c r="N9789" i="9"/>
  <c r="N9790" i="9"/>
  <c r="N9791" i="9"/>
  <c r="N9792" i="9"/>
  <c r="N9793" i="9"/>
  <c r="N9794" i="9"/>
  <c r="N9795" i="9"/>
  <c r="N9796" i="9"/>
  <c r="N9797" i="9"/>
  <c r="N9798" i="9"/>
  <c r="N9799" i="9"/>
  <c r="N9800" i="9"/>
  <c r="N9801" i="9"/>
  <c r="N9802" i="9"/>
  <c r="N9803" i="9"/>
  <c r="N9804" i="9"/>
  <c r="N9805" i="9"/>
  <c r="N9806" i="9"/>
  <c r="N9807" i="9"/>
  <c r="N9808" i="9"/>
  <c r="N9809" i="9"/>
  <c r="N9810" i="9"/>
  <c r="N9811" i="9"/>
  <c r="N9812" i="9"/>
  <c r="N9813" i="9"/>
  <c r="N9814" i="9"/>
  <c r="N9815" i="9"/>
  <c r="N9816" i="9"/>
  <c r="N9817" i="9"/>
  <c r="N9818" i="9"/>
  <c r="N9819" i="9"/>
  <c r="N9820" i="9"/>
  <c r="N9821" i="9"/>
  <c r="N9822" i="9"/>
  <c r="N9823" i="9"/>
  <c r="N9824" i="9"/>
  <c r="N9825" i="9"/>
  <c r="N9826" i="9"/>
  <c r="N9827" i="9"/>
  <c r="N9828" i="9"/>
  <c r="N9829" i="9"/>
  <c r="N9830" i="9"/>
  <c r="N9831" i="9"/>
  <c r="N9832" i="9"/>
  <c r="N9833" i="9"/>
  <c r="N9834" i="9"/>
  <c r="N9835" i="9"/>
  <c r="N9836" i="9"/>
  <c r="N9837" i="9"/>
  <c r="N9838" i="9"/>
  <c r="N9839" i="9"/>
  <c r="N9840" i="9"/>
  <c r="N9841" i="9"/>
  <c r="N9842" i="9"/>
  <c r="N9843" i="9"/>
  <c r="N9844" i="9"/>
  <c r="N9845" i="9"/>
  <c r="N9846" i="9"/>
  <c r="N9847" i="9"/>
  <c r="N9848" i="9"/>
  <c r="N9849" i="9"/>
  <c r="N9850" i="9"/>
  <c r="N9851" i="9"/>
  <c r="N9852" i="9"/>
  <c r="N9853" i="9"/>
  <c r="N9854" i="9"/>
  <c r="N9855" i="9"/>
  <c r="N9856" i="9"/>
  <c r="N9857" i="9"/>
  <c r="N9858" i="9"/>
  <c r="N9859" i="9"/>
  <c r="N9860" i="9"/>
  <c r="N9861" i="9"/>
  <c r="N9862" i="9"/>
  <c r="N9863" i="9"/>
  <c r="N9864" i="9"/>
  <c r="N9865" i="9"/>
  <c r="N9866" i="9"/>
  <c r="N9867" i="9"/>
  <c r="N9868" i="9"/>
  <c r="N9869" i="9"/>
  <c r="N9870" i="9"/>
  <c r="N9871" i="9"/>
  <c r="N9872" i="9"/>
  <c r="N9873" i="9"/>
  <c r="N9874" i="9"/>
  <c r="N9875" i="9"/>
  <c r="N9876" i="9"/>
  <c r="N9877" i="9"/>
  <c r="N9878" i="9"/>
  <c r="N9879" i="9"/>
  <c r="N9880" i="9"/>
  <c r="N9881" i="9"/>
  <c r="N9882" i="9"/>
  <c r="N9883" i="9"/>
  <c r="N9884" i="9"/>
  <c r="N9885" i="9"/>
  <c r="N9886" i="9"/>
  <c r="N9887" i="9"/>
  <c r="N9888" i="9"/>
  <c r="N9889" i="9"/>
  <c r="N9890" i="9"/>
  <c r="N9891" i="9"/>
  <c r="N9892" i="9"/>
  <c r="N9893" i="9"/>
  <c r="N9894" i="9"/>
  <c r="N9895" i="9"/>
  <c r="N9896" i="9"/>
  <c r="N9897" i="9"/>
  <c r="N9898" i="9"/>
  <c r="N9899" i="9"/>
  <c r="N9900" i="9"/>
  <c r="N9901" i="9"/>
  <c r="N9902" i="9"/>
  <c r="N9903" i="9"/>
  <c r="N9904" i="9"/>
  <c r="N9905" i="9"/>
  <c r="N9906" i="9"/>
  <c r="N9907" i="9"/>
  <c r="N9908" i="9"/>
  <c r="N9909" i="9"/>
  <c r="N9910" i="9"/>
  <c r="N9911" i="9"/>
  <c r="N9912" i="9"/>
  <c r="N9913" i="9"/>
  <c r="N9914" i="9"/>
  <c r="N9915" i="9"/>
  <c r="N9916" i="9"/>
  <c r="N9917" i="9"/>
  <c r="N9918" i="9"/>
  <c r="N9919" i="9"/>
  <c r="N9920" i="9"/>
  <c r="N9921" i="9"/>
  <c r="N9922" i="9"/>
  <c r="N9923" i="9"/>
  <c r="N9924" i="9"/>
  <c r="N9925" i="9"/>
  <c r="N9926" i="9"/>
  <c r="N9927" i="9"/>
  <c r="N9928" i="9"/>
  <c r="N9929" i="9"/>
  <c r="N9930" i="9"/>
  <c r="N9931" i="9"/>
  <c r="N9932" i="9"/>
  <c r="N9933" i="9"/>
  <c r="N9934" i="9"/>
  <c r="N9935" i="9"/>
  <c r="N9936" i="9"/>
  <c r="N9937" i="9"/>
  <c r="N9938" i="9"/>
  <c r="N9939" i="9"/>
  <c r="N9940" i="9"/>
  <c r="N9941" i="9"/>
  <c r="N9942" i="9"/>
  <c r="N9943" i="9"/>
  <c r="N9944" i="9"/>
  <c r="N9945" i="9"/>
  <c r="N9946" i="9"/>
  <c r="N9947" i="9"/>
  <c r="N9948" i="9"/>
  <c r="N9949" i="9"/>
  <c r="N9950" i="9"/>
  <c r="N9951" i="9"/>
  <c r="N9952" i="9"/>
  <c r="N9953" i="9"/>
  <c r="N9954" i="9"/>
  <c r="N9955" i="9"/>
  <c r="N9956" i="9"/>
  <c r="N9957" i="9"/>
  <c r="N9958" i="9"/>
  <c r="N9959" i="9"/>
  <c r="N9960" i="9"/>
  <c r="N9961" i="9"/>
  <c r="N9962" i="9"/>
  <c r="N9963" i="9"/>
  <c r="N9964" i="9"/>
  <c r="N9965" i="9"/>
  <c r="N9966" i="9"/>
  <c r="N9967" i="9"/>
  <c r="N9968" i="9"/>
  <c r="N9969" i="9"/>
  <c r="N9970" i="9"/>
  <c r="N9971" i="9"/>
  <c r="N9972" i="9"/>
  <c r="N9973" i="9"/>
  <c r="N9974" i="9"/>
  <c r="N9975" i="9"/>
  <c r="N9976" i="9"/>
  <c r="N9977" i="9"/>
  <c r="N9978" i="9"/>
  <c r="N9979" i="9"/>
  <c r="N9980" i="9"/>
  <c r="N9981" i="9"/>
  <c r="N9982" i="9"/>
  <c r="N9983" i="9"/>
  <c r="N9984" i="9"/>
  <c r="N9985" i="9"/>
  <c r="N9986" i="9"/>
  <c r="N9987" i="9"/>
  <c r="N9988" i="9"/>
  <c r="N9989" i="9"/>
  <c r="N9990" i="9"/>
  <c r="N9991" i="9"/>
  <c r="N9992" i="9"/>
  <c r="N9993" i="9"/>
  <c r="N9994" i="9"/>
  <c r="N9995" i="9"/>
  <c r="N9996" i="9"/>
  <c r="N9997" i="9"/>
  <c r="N9998" i="9"/>
  <c r="N9999" i="9"/>
  <c r="N10000" i="9"/>
  <c r="N10001" i="9"/>
  <c r="N10002" i="9"/>
  <c r="N10003" i="9"/>
  <c r="N10004" i="9"/>
  <c r="N10005" i="9"/>
  <c r="N10006" i="9"/>
  <c r="N10007" i="9"/>
  <c r="N10008" i="9"/>
  <c r="N10009" i="9"/>
  <c r="N10010" i="9"/>
  <c r="N10011" i="9"/>
  <c r="N10012" i="9"/>
  <c r="N10013" i="9"/>
  <c r="N10014" i="9"/>
  <c r="N10015" i="9"/>
  <c r="N10016" i="9"/>
  <c r="N10017" i="9"/>
  <c r="N10018" i="9"/>
  <c r="N10019" i="9"/>
  <c r="N10020" i="9"/>
  <c r="N10021" i="9"/>
  <c r="N10022" i="9"/>
  <c r="N10023" i="9"/>
  <c r="N10024" i="9"/>
  <c r="N10025" i="9"/>
  <c r="N10026" i="9"/>
  <c r="N10027" i="9"/>
  <c r="N10028" i="9"/>
  <c r="N10029" i="9"/>
  <c r="N10030" i="9"/>
  <c r="N10031" i="9"/>
  <c r="N10032" i="9"/>
  <c r="N10033" i="9"/>
  <c r="N10034" i="9"/>
  <c r="N10035" i="9"/>
  <c r="N10036" i="9"/>
  <c r="N10037" i="9"/>
  <c r="N10038" i="9"/>
  <c r="N10039" i="9"/>
  <c r="N10040" i="9"/>
  <c r="N10041" i="9"/>
  <c r="N10042" i="9"/>
  <c r="N10043" i="9"/>
  <c r="N10044" i="9"/>
  <c r="N10045" i="9"/>
  <c r="N10046" i="9"/>
  <c r="N10047" i="9"/>
  <c r="N10048" i="9"/>
  <c r="N10049" i="9"/>
  <c r="N10050" i="9"/>
  <c r="N10051" i="9"/>
  <c r="N10052" i="9"/>
  <c r="N10053" i="9"/>
  <c r="N10054" i="9"/>
  <c r="N10055" i="9"/>
  <c r="N10056" i="9"/>
  <c r="N10057" i="9"/>
  <c r="N10058" i="9"/>
  <c r="N10059" i="9"/>
  <c r="N10060" i="9"/>
  <c r="N10061" i="9"/>
  <c r="N10062" i="9"/>
  <c r="N10063" i="9"/>
  <c r="N10064" i="9"/>
  <c r="N10065" i="9"/>
  <c r="N10066" i="9"/>
  <c r="N10067" i="9"/>
  <c r="N10068" i="9"/>
  <c r="N10069" i="9"/>
  <c r="N10070" i="9"/>
  <c r="N10071" i="9"/>
  <c r="N10072" i="9"/>
  <c r="N10073" i="9"/>
  <c r="N10074" i="9"/>
  <c r="N10075" i="9"/>
  <c r="N10076" i="9"/>
  <c r="N10077" i="9"/>
  <c r="N10078" i="9"/>
  <c r="N10079" i="9"/>
  <c r="N10080" i="9"/>
  <c r="N10081" i="9"/>
  <c r="N10082" i="9"/>
  <c r="N10083" i="9"/>
  <c r="N10084" i="9"/>
  <c r="N10085" i="9"/>
  <c r="N10086" i="9"/>
  <c r="N10087" i="9"/>
  <c r="N10088" i="9"/>
  <c r="N10089" i="9"/>
  <c r="N10090" i="9"/>
  <c r="N10091" i="9"/>
  <c r="N10092" i="9"/>
  <c r="N10093" i="9"/>
  <c r="N10094" i="9"/>
  <c r="N10095" i="9"/>
  <c r="N10096" i="9"/>
  <c r="N10097" i="9"/>
  <c r="N10098" i="9"/>
  <c r="N10099" i="9"/>
  <c r="N10100" i="9"/>
  <c r="N10101" i="9"/>
  <c r="N10102" i="9"/>
  <c r="N10103" i="9"/>
  <c r="N10104" i="9"/>
  <c r="N10105" i="9"/>
  <c r="N10106" i="9"/>
  <c r="N10107" i="9"/>
  <c r="N10108" i="9"/>
  <c r="N10109" i="9"/>
  <c r="N10110" i="9"/>
  <c r="N10111" i="9"/>
  <c r="N10112" i="9"/>
  <c r="N10113" i="9"/>
  <c r="N10114" i="9"/>
  <c r="N10115" i="9"/>
  <c r="N10116" i="9"/>
  <c r="N10117" i="9"/>
  <c r="N10118" i="9"/>
  <c r="N10119" i="9"/>
  <c r="N10120" i="9"/>
  <c r="N10121" i="9"/>
  <c r="N10122" i="9"/>
  <c r="N10123" i="9"/>
  <c r="N10124" i="9"/>
  <c r="N10125" i="9"/>
  <c r="N10126" i="9"/>
  <c r="N10127" i="9"/>
  <c r="N10128" i="9"/>
  <c r="N10129" i="9"/>
  <c r="N10130" i="9"/>
  <c r="N10131" i="9"/>
  <c r="N10132" i="9"/>
  <c r="N10133" i="9"/>
  <c r="N10134" i="9"/>
  <c r="N10135" i="9"/>
  <c r="N10136" i="9"/>
  <c r="N10137" i="9"/>
  <c r="N10138" i="9"/>
  <c r="N10139" i="9"/>
  <c r="N10140" i="9"/>
  <c r="N10141" i="9"/>
  <c r="N10142" i="9"/>
  <c r="N10143" i="9"/>
  <c r="N10144" i="9"/>
  <c r="N10145" i="9"/>
  <c r="N10146" i="9"/>
  <c r="N10147" i="9"/>
  <c r="N10148" i="9"/>
  <c r="N10149" i="9"/>
  <c r="N10150" i="9"/>
  <c r="N10151" i="9"/>
  <c r="N10152" i="9"/>
  <c r="N10153" i="9"/>
  <c r="N10154" i="9"/>
  <c r="N10155" i="9"/>
  <c r="N10156" i="9"/>
  <c r="N10157" i="9"/>
  <c r="N10158" i="9"/>
  <c r="N10159" i="9"/>
  <c r="N10160" i="9"/>
  <c r="N10161" i="9"/>
  <c r="N10162" i="9"/>
  <c r="N10163" i="9"/>
  <c r="N10164" i="9"/>
  <c r="N10165" i="9"/>
  <c r="N10166" i="9"/>
  <c r="N10167" i="9"/>
  <c r="N10168" i="9"/>
  <c r="N10169" i="9"/>
  <c r="N10170" i="9"/>
  <c r="N10171" i="9"/>
  <c r="N10172" i="9"/>
  <c r="N10173" i="9"/>
  <c r="N10174" i="9"/>
  <c r="N10175" i="9"/>
  <c r="N10176" i="9"/>
  <c r="N10177" i="9"/>
  <c r="N10178" i="9"/>
  <c r="N10179" i="9"/>
  <c r="N10180" i="9"/>
  <c r="N10181" i="9"/>
  <c r="N10182" i="9"/>
  <c r="N10183" i="9"/>
  <c r="N10184" i="9"/>
  <c r="N10185" i="9"/>
  <c r="N10186" i="9"/>
  <c r="N10187" i="9"/>
  <c r="N10188" i="9"/>
  <c r="N10189" i="9"/>
  <c r="N10190" i="9"/>
  <c r="N10191" i="9"/>
  <c r="N10192" i="9"/>
  <c r="N10193" i="9"/>
  <c r="N10194" i="9"/>
  <c r="N10195" i="9"/>
  <c r="N10196" i="9"/>
  <c r="N10197" i="9"/>
  <c r="N10198" i="9"/>
  <c r="N10199" i="9"/>
  <c r="N10200" i="9"/>
  <c r="N10201" i="9"/>
  <c r="N10202" i="9"/>
  <c r="N10203" i="9"/>
  <c r="N10204" i="9"/>
  <c r="N10205" i="9"/>
  <c r="N10206" i="9"/>
  <c r="N10207" i="9"/>
  <c r="N10208" i="9"/>
  <c r="N10209" i="9"/>
  <c r="N10210" i="9"/>
  <c r="N10211" i="9"/>
  <c r="N10212" i="9"/>
  <c r="N10213" i="9"/>
  <c r="N10214" i="9"/>
  <c r="N10215" i="9"/>
  <c r="N10216" i="9"/>
  <c r="N10217" i="9"/>
  <c r="N10218" i="9"/>
  <c r="N10219" i="9"/>
  <c r="N10220" i="9"/>
  <c r="N10221" i="9"/>
  <c r="N10222" i="9"/>
  <c r="N10223" i="9"/>
  <c r="N10224" i="9"/>
  <c r="N10225" i="9"/>
  <c r="N10226" i="9"/>
  <c r="N10227" i="9"/>
  <c r="N10228" i="9"/>
  <c r="N10229" i="9"/>
  <c r="N10230" i="9"/>
  <c r="N10231" i="9"/>
  <c r="N10232" i="9"/>
  <c r="N10233" i="9"/>
  <c r="N10234" i="9"/>
  <c r="N10235" i="9"/>
  <c r="N10236" i="9"/>
  <c r="N10237" i="9"/>
  <c r="N10238" i="9"/>
  <c r="N10239" i="9"/>
  <c r="N10240" i="9"/>
  <c r="N10241" i="9"/>
  <c r="N10242" i="9"/>
  <c r="N10243" i="9"/>
  <c r="N10244" i="9"/>
  <c r="N10245" i="9"/>
  <c r="N10246" i="9"/>
  <c r="N10247" i="9"/>
  <c r="N10248" i="9"/>
  <c r="N10249" i="9"/>
  <c r="N10250" i="9"/>
  <c r="N10251" i="9"/>
  <c r="N10252" i="9"/>
  <c r="N10253" i="9"/>
  <c r="N10254" i="9"/>
  <c r="N10255" i="9"/>
  <c r="N10256" i="9"/>
  <c r="N10257" i="9"/>
  <c r="N10258" i="9"/>
  <c r="N10259" i="9"/>
  <c r="N10260" i="9"/>
  <c r="N10261" i="9"/>
  <c r="N10262" i="9"/>
  <c r="N10263" i="9"/>
  <c r="N10264" i="9"/>
  <c r="N10265" i="9"/>
  <c r="N10266" i="9"/>
  <c r="N10267" i="9"/>
  <c r="N10268" i="9"/>
  <c r="N10269" i="9"/>
  <c r="N10270" i="9"/>
  <c r="N10271" i="9"/>
  <c r="N10272" i="9"/>
  <c r="N10273" i="9"/>
  <c r="N10274" i="9"/>
  <c r="N10275" i="9"/>
  <c r="N10276" i="9"/>
  <c r="N10277" i="9"/>
  <c r="N10278" i="9"/>
  <c r="N10279" i="9"/>
  <c r="N10280" i="9"/>
  <c r="N10281" i="9"/>
  <c r="N10282" i="9"/>
  <c r="N10283" i="9"/>
  <c r="N10284" i="9"/>
  <c r="N10285" i="9"/>
  <c r="N10286" i="9"/>
  <c r="N10287" i="9"/>
  <c r="N10288" i="9"/>
  <c r="N10289" i="9"/>
  <c r="N10290" i="9"/>
  <c r="N10291" i="9"/>
  <c r="N10292" i="9"/>
  <c r="N10293" i="9"/>
  <c r="N10294" i="9"/>
  <c r="N10295" i="9"/>
  <c r="N10296" i="9"/>
  <c r="N10297" i="9"/>
  <c r="N10298" i="9"/>
  <c r="N10299" i="9"/>
  <c r="N10300" i="9"/>
  <c r="N10301" i="9"/>
  <c r="N10302" i="9"/>
  <c r="N10303" i="9"/>
  <c r="N10304" i="9"/>
  <c r="N10305" i="9"/>
  <c r="N10306" i="9"/>
  <c r="N10307" i="9"/>
  <c r="N10308" i="9"/>
  <c r="N10309" i="9"/>
  <c r="N10310" i="9"/>
  <c r="N10311" i="9"/>
  <c r="N10312" i="9"/>
  <c r="N10313" i="9"/>
  <c r="N10314" i="9"/>
  <c r="N10315" i="9"/>
  <c r="N10316" i="9"/>
  <c r="N10317" i="9"/>
  <c r="N10318" i="9"/>
  <c r="N10319" i="9"/>
  <c r="N10320" i="9"/>
  <c r="N10321" i="9"/>
  <c r="N10322" i="9"/>
  <c r="N10323" i="9"/>
  <c r="N10324" i="9"/>
  <c r="N10325" i="9"/>
  <c r="N10326" i="9"/>
  <c r="N10327" i="9"/>
  <c r="N10328" i="9"/>
  <c r="N10329" i="9"/>
  <c r="N10330" i="9"/>
  <c r="N10331" i="9"/>
  <c r="N10332" i="9"/>
  <c r="N10333" i="9"/>
  <c r="N10334" i="9"/>
  <c r="N10335" i="9"/>
  <c r="N10336" i="9"/>
  <c r="N10337" i="9"/>
  <c r="N10338" i="9"/>
  <c r="N10339" i="9"/>
  <c r="N10340" i="9"/>
  <c r="N10341" i="9"/>
  <c r="N10342" i="9"/>
  <c r="N10343" i="9"/>
  <c r="N10344" i="9"/>
  <c r="N10345" i="9"/>
  <c r="N10346" i="9"/>
  <c r="N10347" i="9"/>
  <c r="N10348" i="9"/>
  <c r="N10349" i="9"/>
  <c r="N10350" i="9"/>
  <c r="N10351" i="9"/>
  <c r="N10352" i="9"/>
  <c r="N10353" i="9"/>
  <c r="N10354" i="9"/>
  <c r="N10355" i="9"/>
  <c r="N10356" i="9"/>
  <c r="N10357" i="9"/>
  <c r="N10358" i="9"/>
  <c r="N10359" i="9"/>
  <c r="N10360" i="9"/>
  <c r="N10361" i="9"/>
  <c r="N10362" i="9"/>
  <c r="N10363" i="9"/>
  <c r="N10364" i="9"/>
  <c r="N10365" i="9"/>
  <c r="N10366" i="9"/>
  <c r="N10367" i="9"/>
  <c r="N10368" i="9"/>
  <c r="N10369" i="9"/>
  <c r="N10370" i="9"/>
  <c r="N10371" i="9"/>
  <c r="N10372" i="9"/>
  <c r="N10373" i="9"/>
  <c r="N10374" i="9"/>
  <c r="N10375" i="9"/>
  <c r="N10376" i="9"/>
  <c r="N10377" i="9"/>
  <c r="N10378" i="9"/>
  <c r="N10379" i="9"/>
  <c r="N10380" i="9"/>
  <c r="N10381" i="9"/>
  <c r="N10382" i="9"/>
  <c r="N10383" i="9"/>
  <c r="N10384" i="9"/>
  <c r="N10385" i="9"/>
  <c r="N10386" i="9"/>
  <c r="N10387" i="9"/>
  <c r="N10388" i="9"/>
  <c r="N10389" i="9"/>
  <c r="N10390" i="9"/>
  <c r="N10391" i="9"/>
  <c r="N10392" i="9"/>
  <c r="N10393" i="9"/>
  <c r="N10394" i="9"/>
  <c r="N10395" i="9"/>
  <c r="N10396" i="9"/>
  <c r="N10397" i="9"/>
  <c r="N10398" i="9"/>
  <c r="N10399" i="9"/>
  <c r="N10400" i="9"/>
  <c r="N10401" i="9"/>
  <c r="N10402" i="9"/>
  <c r="N10403" i="9"/>
  <c r="N10404" i="9"/>
  <c r="N10405" i="9"/>
  <c r="N10406" i="9"/>
  <c r="N10407" i="9"/>
  <c r="N10408" i="9"/>
  <c r="N10409" i="9"/>
  <c r="N10410" i="9"/>
  <c r="N10411" i="9"/>
  <c r="N10412" i="9"/>
  <c r="N10413" i="9"/>
  <c r="N10414" i="9"/>
  <c r="N10415" i="9"/>
  <c r="N10416" i="9"/>
  <c r="N10417" i="9"/>
  <c r="N10418" i="9"/>
  <c r="N10419" i="9"/>
  <c r="N10420" i="9"/>
  <c r="N10421" i="9"/>
  <c r="N10422" i="9"/>
  <c r="N10423" i="9"/>
  <c r="N10424" i="9"/>
  <c r="N10425" i="9"/>
  <c r="N10426" i="9"/>
  <c r="N10427" i="9"/>
  <c r="N10428" i="9"/>
  <c r="N10429" i="9"/>
  <c r="N10430" i="9"/>
  <c r="N10431" i="9"/>
  <c r="N10432" i="9"/>
  <c r="N10433" i="9"/>
  <c r="N10434" i="9"/>
  <c r="N10435" i="9"/>
  <c r="N10436" i="9"/>
  <c r="N10437" i="9"/>
  <c r="N10438" i="9"/>
  <c r="N10439" i="9"/>
  <c r="N10440" i="9"/>
  <c r="N10441" i="9"/>
  <c r="N10442" i="9"/>
  <c r="N10443" i="9"/>
  <c r="N10444" i="9"/>
  <c r="N10445" i="9"/>
  <c r="N10446" i="9"/>
  <c r="N10447" i="9"/>
  <c r="N10448" i="9"/>
  <c r="N10449" i="9"/>
  <c r="N10450" i="9"/>
  <c r="N10451" i="9"/>
  <c r="N10452" i="9"/>
  <c r="N10453" i="9"/>
  <c r="N10454" i="9"/>
  <c r="N10455" i="9"/>
  <c r="N10456" i="9"/>
  <c r="N10457" i="9"/>
  <c r="N10458" i="9"/>
  <c r="N10459" i="9"/>
  <c r="N10460" i="9"/>
  <c r="N10461" i="9"/>
  <c r="N10462" i="9"/>
  <c r="N10463" i="9"/>
  <c r="N10464" i="9"/>
  <c r="N10465" i="9"/>
  <c r="N10466" i="9"/>
  <c r="N10467" i="9"/>
  <c r="N10468" i="9"/>
  <c r="N10469" i="9"/>
  <c r="N10470" i="9"/>
  <c r="N10471" i="9"/>
  <c r="N10472" i="9"/>
  <c r="N10473" i="9"/>
  <c r="N10474" i="9"/>
  <c r="N10475" i="9"/>
  <c r="N10476" i="9"/>
  <c r="N10477" i="9"/>
  <c r="N10478" i="9"/>
  <c r="N10479" i="9"/>
  <c r="N10480" i="9"/>
  <c r="N10481" i="9"/>
  <c r="N10482" i="9"/>
  <c r="N10483" i="9"/>
  <c r="N10484" i="9"/>
  <c r="N10485" i="9"/>
  <c r="N10486" i="9"/>
  <c r="N10487" i="9"/>
  <c r="N10488" i="9"/>
  <c r="N10489" i="9"/>
  <c r="N10490" i="9"/>
  <c r="N10491" i="9"/>
  <c r="N10492" i="9"/>
  <c r="N10493" i="9"/>
  <c r="N10494" i="9"/>
  <c r="N10495" i="9"/>
  <c r="N10496" i="9"/>
  <c r="N10497" i="9"/>
  <c r="N10498" i="9"/>
  <c r="N10499" i="9"/>
  <c r="N10500" i="9"/>
  <c r="N10501" i="9"/>
  <c r="N10502" i="9"/>
  <c r="N10503" i="9"/>
  <c r="N10504" i="9"/>
  <c r="N10505" i="9"/>
  <c r="N10506" i="9"/>
  <c r="N10507" i="9"/>
  <c r="N10508" i="9"/>
  <c r="N10509" i="9"/>
  <c r="N10510" i="9"/>
  <c r="N10511" i="9"/>
  <c r="N10512" i="9"/>
  <c r="N10513" i="9"/>
  <c r="N10514" i="9"/>
  <c r="N10515" i="9"/>
  <c r="N10516" i="9"/>
  <c r="N10517" i="9"/>
  <c r="N10518" i="9"/>
  <c r="N10519" i="9"/>
  <c r="N10520" i="9"/>
  <c r="N10521" i="9"/>
  <c r="N10522" i="9"/>
  <c r="N10523" i="9"/>
  <c r="N10524" i="9"/>
  <c r="N10525" i="9"/>
  <c r="N10526" i="9"/>
  <c r="N10527" i="9"/>
  <c r="N10528" i="9"/>
  <c r="N10529" i="9"/>
  <c r="N10530" i="9"/>
  <c r="N10531" i="9"/>
  <c r="N10532" i="9"/>
  <c r="N10533" i="9"/>
  <c r="N10534" i="9"/>
  <c r="N10535" i="9"/>
  <c r="N10536" i="9"/>
  <c r="N10537" i="9"/>
  <c r="N10538" i="9"/>
  <c r="N10539" i="9"/>
  <c r="N10540" i="9"/>
  <c r="N10541" i="9"/>
  <c r="N10542" i="9"/>
  <c r="N10543" i="9"/>
  <c r="N10544" i="9"/>
  <c r="N10545" i="9"/>
  <c r="N10546" i="9"/>
  <c r="N10547" i="9"/>
  <c r="N10548" i="9"/>
  <c r="N10549" i="9"/>
  <c r="N10550" i="9"/>
  <c r="N10551" i="9"/>
  <c r="N10552" i="9"/>
  <c r="N10553" i="9"/>
  <c r="N10554" i="9"/>
  <c r="N10555" i="9"/>
  <c r="N10556" i="9"/>
  <c r="N10557" i="9"/>
  <c r="N10558" i="9"/>
  <c r="N10559" i="9"/>
  <c r="N10560" i="9"/>
  <c r="N10561" i="9"/>
  <c r="N10562" i="9"/>
  <c r="N10563" i="9"/>
  <c r="N10564" i="9"/>
  <c r="N10565" i="9"/>
  <c r="N10566" i="9"/>
  <c r="N10567" i="9"/>
  <c r="N10568" i="9"/>
  <c r="N10569" i="9"/>
  <c r="N10570" i="9"/>
  <c r="N10571" i="9"/>
  <c r="N10572" i="9"/>
  <c r="N10573" i="9"/>
  <c r="N10574" i="9"/>
  <c r="N10575" i="9"/>
  <c r="N10576" i="9"/>
  <c r="N10577" i="9"/>
  <c r="N10578" i="9"/>
  <c r="N10579" i="9"/>
  <c r="N10580" i="9"/>
  <c r="N10581" i="9"/>
  <c r="N10582" i="9"/>
  <c r="N10583" i="9"/>
  <c r="N10584" i="9"/>
  <c r="N10585" i="9"/>
  <c r="N10586" i="9"/>
  <c r="N10587" i="9"/>
  <c r="N10588" i="9"/>
  <c r="N10589" i="9"/>
  <c r="N10590" i="9"/>
  <c r="N10591" i="9"/>
  <c r="N10592" i="9"/>
  <c r="N10593" i="9"/>
  <c r="N10594" i="9"/>
  <c r="N10595" i="9"/>
  <c r="N10596" i="9"/>
  <c r="N10597" i="9"/>
  <c r="N10598" i="9"/>
  <c r="N10599" i="9"/>
  <c r="N10600" i="9"/>
  <c r="N10601" i="9"/>
  <c r="N10602" i="9"/>
  <c r="N10603" i="9"/>
  <c r="N10604" i="9"/>
  <c r="N10605" i="9"/>
  <c r="N10606" i="9"/>
  <c r="N10607" i="9"/>
  <c r="N10608" i="9"/>
  <c r="N10609" i="9"/>
  <c r="N10610" i="9"/>
  <c r="N10611" i="9"/>
  <c r="N10612" i="9"/>
  <c r="N10613" i="9"/>
  <c r="N10614" i="9"/>
  <c r="N10615" i="9"/>
  <c r="N10616" i="9"/>
  <c r="N10617" i="9"/>
  <c r="N10618" i="9"/>
  <c r="N10619" i="9"/>
  <c r="N10620" i="9"/>
  <c r="N10621" i="9"/>
  <c r="N10622" i="9"/>
  <c r="N10623" i="9"/>
  <c r="N10624" i="9"/>
  <c r="N10625" i="9"/>
  <c r="N10626" i="9"/>
  <c r="N10627" i="9"/>
  <c r="N10628" i="9"/>
  <c r="N10629" i="9"/>
  <c r="N10630" i="9"/>
  <c r="N10631" i="9"/>
  <c r="N10632" i="9"/>
  <c r="N10633" i="9"/>
  <c r="N10634" i="9"/>
  <c r="N10635" i="9"/>
  <c r="N10636" i="9"/>
  <c r="N10637" i="9"/>
  <c r="N10638" i="9"/>
  <c r="N10639" i="9"/>
  <c r="N10640" i="9"/>
  <c r="N10641" i="9"/>
  <c r="N10642" i="9"/>
  <c r="N10643" i="9"/>
  <c r="N10644" i="9"/>
  <c r="N10645" i="9"/>
  <c r="N10646" i="9"/>
  <c r="N10647" i="9"/>
  <c r="N10648" i="9"/>
  <c r="N10649" i="9"/>
  <c r="N10650" i="9"/>
  <c r="N10651" i="9"/>
  <c r="N10652" i="9"/>
  <c r="N10653" i="9"/>
  <c r="N10654" i="9"/>
  <c r="N10655" i="9"/>
  <c r="N10656" i="9"/>
  <c r="N10657" i="9"/>
  <c r="N10658" i="9"/>
  <c r="N10659" i="9"/>
  <c r="N10660" i="9"/>
  <c r="N10661" i="9"/>
  <c r="N10662" i="9"/>
  <c r="N10663" i="9"/>
  <c r="N10664" i="9"/>
  <c r="N10665" i="9"/>
  <c r="N10666" i="9"/>
  <c r="N10667" i="9"/>
  <c r="N10668" i="9"/>
  <c r="N10669" i="9"/>
  <c r="N10670" i="9"/>
  <c r="N10671" i="9"/>
  <c r="N10672" i="9"/>
  <c r="N10673" i="9"/>
  <c r="N10674" i="9"/>
  <c r="N10675" i="9"/>
  <c r="N10676" i="9"/>
  <c r="N10677" i="9"/>
  <c r="N10678" i="9"/>
  <c r="N10679" i="9"/>
  <c r="N10680" i="9"/>
  <c r="N10681" i="9"/>
  <c r="N10682" i="9"/>
  <c r="N10683" i="9"/>
  <c r="N10684" i="9"/>
  <c r="N10685" i="9"/>
  <c r="N10686" i="9"/>
  <c r="N10687" i="9"/>
  <c r="N10688" i="9"/>
  <c r="N10689" i="9"/>
  <c r="N10690" i="9"/>
  <c r="N10691" i="9"/>
  <c r="N10692" i="9"/>
  <c r="N10693" i="9"/>
  <c r="N10694" i="9"/>
  <c r="N10695" i="9"/>
  <c r="N10696" i="9"/>
  <c r="N10697" i="9"/>
  <c r="N10698" i="9"/>
  <c r="N10699" i="9"/>
  <c r="N10700" i="9"/>
  <c r="N10701" i="9"/>
  <c r="N10702" i="9"/>
  <c r="N10703" i="9"/>
  <c r="N10704" i="9"/>
  <c r="N10705" i="9"/>
  <c r="N10706" i="9"/>
  <c r="N10707" i="9"/>
  <c r="N10708" i="9"/>
  <c r="N10709" i="9"/>
  <c r="N10710" i="9"/>
  <c r="N10711" i="9"/>
  <c r="N10712" i="9"/>
  <c r="N10713" i="9"/>
  <c r="N10714" i="9"/>
  <c r="N10715" i="9"/>
  <c r="N10716" i="9"/>
  <c r="N10717" i="9"/>
  <c r="N10718" i="9"/>
  <c r="N10719" i="9"/>
  <c r="N10720" i="9"/>
  <c r="N10721" i="9"/>
  <c r="N10722" i="9"/>
  <c r="N10723" i="9"/>
  <c r="N10724" i="9"/>
  <c r="N10725" i="9"/>
  <c r="N10726" i="9"/>
  <c r="N10727" i="9"/>
  <c r="N10728" i="9"/>
  <c r="N10729" i="9"/>
  <c r="N10730" i="9"/>
  <c r="N10731" i="9"/>
  <c r="N10732" i="9"/>
  <c r="N10733" i="9"/>
  <c r="N10734" i="9"/>
  <c r="N10735" i="9"/>
  <c r="N10736" i="9"/>
  <c r="N10737" i="9"/>
  <c r="N10738" i="9"/>
  <c r="N10739" i="9"/>
  <c r="N10740" i="9"/>
  <c r="N10741" i="9"/>
  <c r="N10742" i="9"/>
  <c r="N10743" i="9"/>
  <c r="N10744" i="9"/>
  <c r="N10745" i="9"/>
  <c r="N10746" i="9"/>
  <c r="N10747" i="9"/>
  <c r="N10748" i="9"/>
  <c r="N10749" i="9"/>
  <c r="N10750" i="9"/>
  <c r="N10751" i="9"/>
  <c r="N10752" i="9"/>
  <c r="N10753" i="9"/>
  <c r="N10754" i="9"/>
  <c r="N10755" i="9"/>
  <c r="N10756" i="9"/>
  <c r="N10757" i="9"/>
  <c r="N10758" i="9"/>
  <c r="N10759" i="9"/>
  <c r="N10760" i="9"/>
  <c r="N10761" i="9"/>
  <c r="N10762" i="9"/>
  <c r="N10763" i="9"/>
  <c r="N10764" i="9"/>
  <c r="N10765" i="9"/>
  <c r="N10766" i="9"/>
  <c r="N10767" i="9"/>
  <c r="N10768" i="9"/>
  <c r="N10769" i="9"/>
  <c r="N10770" i="9"/>
  <c r="N10771" i="9"/>
  <c r="N10772" i="9"/>
  <c r="N10773" i="9"/>
  <c r="N10774" i="9"/>
  <c r="N10775" i="9"/>
  <c r="N10776" i="9"/>
  <c r="N10777" i="9"/>
  <c r="N10778" i="9"/>
  <c r="N10779" i="9"/>
  <c r="N10780" i="9"/>
  <c r="N10781" i="9"/>
  <c r="N10782" i="9"/>
  <c r="N10783" i="9"/>
  <c r="N10784" i="9"/>
  <c r="N10785" i="9"/>
  <c r="N10786" i="9"/>
  <c r="N10787" i="9"/>
  <c r="N10788" i="9"/>
  <c r="N10789" i="9"/>
  <c r="N10790" i="9"/>
  <c r="N10791" i="9"/>
  <c r="N10792" i="9"/>
  <c r="N10793" i="9"/>
  <c r="N10794" i="9"/>
  <c r="N10795" i="9"/>
  <c r="N10796" i="9"/>
  <c r="N10797" i="9"/>
  <c r="N10798" i="9"/>
  <c r="N10799" i="9"/>
  <c r="N10800" i="9"/>
  <c r="N10801" i="9"/>
  <c r="N10802" i="9"/>
  <c r="N10803" i="9"/>
  <c r="N10804" i="9"/>
  <c r="N10805" i="9"/>
  <c r="N10806" i="9"/>
  <c r="N10807" i="9"/>
  <c r="N10808" i="9"/>
  <c r="N10809" i="9"/>
  <c r="N10810" i="9"/>
  <c r="N10811" i="9"/>
  <c r="N10812" i="9"/>
  <c r="N10813" i="9"/>
  <c r="N10814" i="9"/>
  <c r="N10815" i="9"/>
  <c r="N10816" i="9"/>
  <c r="N10817" i="9"/>
  <c r="N10818" i="9"/>
  <c r="N10819" i="9"/>
  <c r="N10820" i="9"/>
  <c r="N10821" i="9"/>
  <c r="N10822" i="9"/>
  <c r="N10823" i="9"/>
  <c r="N10824" i="9"/>
  <c r="N10825" i="9"/>
  <c r="N10826" i="9"/>
  <c r="N10827" i="9"/>
  <c r="N10828" i="9"/>
  <c r="N10829" i="9"/>
  <c r="N10830" i="9"/>
  <c r="N10831" i="9"/>
  <c r="N10832" i="9"/>
  <c r="N10833" i="9"/>
  <c r="N10834" i="9"/>
  <c r="N10835" i="9"/>
  <c r="N10836" i="9"/>
  <c r="N10837" i="9"/>
  <c r="N10838" i="9"/>
  <c r="N10839" i="9"/>
  <c r="N10840" i="9"/>
  <c r="N10841" i="9"/>
  <c r="N10842" i="9"/>
  <c r="N10843" i="9"/>
  <c r="N10844" i="9"/>
  <c r="N10845" i="9"/>
  <c r="N10846" i="9"/>
  <c r="N10847" i="9"/>
  <c r="N10848" i="9"/>
  <c r="N10849" i="9"/>
  <c r="N10850" i="9"/>
  <c r="N10851" i="9"/>
  <c r="N10852" i="9"/>
  <c r="N10853" i="9"/>
  <c r="N10854" i="9"/>
  <c r="N10855" i="9"/>
  <c r="N10856" i="9"/>
  <c r="N10857" i="9"/>
  <c r="N10858" i="9"/>
  <c r="N10859" i="9"/>
  <c r="N10860" i="9"/>
  <c r="N10861" i="9"/>
  <c r="N10862" i="9"/>
  <c r="N10863" i="9"/>
  <c r="N10864" i="9"/>
  <c r="N10865" i="9"/>
  <c r="N10866" i="9"/>
  <c r="N10867" i="9"/>
  <c r="N10868" i="9"/>
  <c r="N10869" i="9"/>
  <c r="N10870" i="9"/>
  <c r="N10871" i="9"/>
  <c r="N10872" i="9"/>
  <c r="N10873" i="9"/>
  <c r="N10874" i="9"/>
  <c r="N10875" i="9"/>
  <c r="N10876" i="9"/>
  <c r="N10877" i="9"/>
  <c r="N10878" i="9"/>
  <c r="N10879" i="9"/>
  <c r="N10880" i="9"/>
  <c r="N10881" i="9"/>
  <c r="N10882" i="9"/>
  <c r="N10883" i="9"/>
  <c r="N10884" i="9"/>
  <c r="N10885" i="9"/>
  <c r="N10886" i="9"/>
  <c r="N10887" i="9"/>
  <c r="N10888" i="9"/>
  <c r="N10889" i="9"/>
  <c r="N10890" i="9"/>
  <c r="N10891" i="9"/>
  <c r="N10892" i="9"/>
  <c r="N10893" i="9"/>
  <c r="N10894" i="9"/>
  <c r="N10895" i="9"/>
  <c r="N10896" i="9"/>
  <c r="N10897" i="9"/>
  <c r="N10898" i="9"/>
  <c r="N10899" i="9"/>
  <c r="N10900" i="9"/>
  <c r="N10901" i="9"/>
  <c r="N10902" i="9"/>
  <c r="N10903" i="9"/>
  <c r="N10904" i="9"/>
  <c r="N10905" i="9"/>
  <c r="N10906" i="9"/>
  <c r="N10907" i="9"/>
  <c r="N10908" i="9"/>
  <c r="N10909" i="9"/>
  <c r="N10910" i="9"/>
  <c r="N10911" i="9"/>
  <c r="N10912" i="9"/>
  <c r="N10913" i="9"/>
  <c r="N10914" i="9"/>
  <c r="N10915" i="9"/>
  <c r="N10916" i="9"/>
  <c r="N10917" i="9"/>
  <c r="N10918" i="9"/>
  <c r="N10919" i="9"/>
  <c r="N10920" i="9"/>
  <c r="N10921" i="9"/>
  <c r="N10922" i="9"/>
  <c r="N10923" i="9"/>
  <c r="N10924" i="9"/>
  <c r="N10925" i="9"/>
  <c r="N10926" i="9"/>
  <c r="N10927" i="9"/>
  <c r="N10928" i="9"/>
  <c r="N10929" i="9"/>
  <c r="N10930" i="9"/>
  <c r="N10931" i="9"/>
  <c r="N10932" i="9"/>
  <c r="N10933" i="9"/>
  <c r="N10934" i="9"/>
  <c r="N10935" i="9"/>
  <c r="N10936" i="9"/>
  <c r="N10937" i="9"/>
  <c r="N10938" i="9"/>
  <c r="N10939" i="9"/>
  <c r="N10940" i="9"/>
  <c r="N10941" i="9"/>
  <c r="N10942" i="9"/>
  <c r="N10943" i="9"/>
  <c r="N10944" i="9"/>
  <c r="N10945" i="9"/>
  <c r="N10946" i="9"/>
  <c r="N10947" i="9"/>
  <c r="N10948" i="9"/>
  <c r="N10949" i="9"/>
  <c r="N10950" i="9"/>
  <c r="N10951" i="9"/>
  <c r="N10952" i="9"/>
  <c r="N10953" i="9"/>
  <c r="N10954" i="9"/>
  <c r="N10955" i="9"/>
  <c r="N10956" i="9"/>
  <c r="N10957" i="9"/>
  <c r="N10958" i="9"/>
  <c r="N10959" i="9"/>
  <c r="N10960" i="9"/>
  <c r="N10961" i="9"/>
  <c r="N10962" i="9"/>
  <c r="N10963" i="9"/>
  <c r="N10964" i="9"/>
  <c r="N10965" i="9"/>
  <c r="N10966" i="9"/>
  <c r="N10967" i="9"/>
  <c r="N10968" i="9"/>
  <c r="N10969" i="9"/>
  <c r="N10970" i="9"/>
  <c r="N10971" i="9"/>
  <c r="N10972" i="9"/>
  <c r="N10973" i="9"/>
  <c r="N10974" i="9"/>
  <c r="N10975" i="9"/>
  <c r="N10976" i="9"/>
  <c r="N10977" i="9"/>
  <c r="N10978" i="9"/>
  <c r="N10979" i="9"/>
  <c r="N10980" i="9"/>
  <c r="N10981" i="9"/>
  <c r="N10982" i="9"/>
  <c r="N10983" i="9"/>
  <c r="N10984" i="9"/>
  <c r="N10985" i="9"/>
  <c r="N10986" i="9"/>
  <c r="N10987" i="9"/>
  <c r="N10988" i="9"/>
  <c r="N10989" i="9"/>
  <c r="N10990" i="9"/>
  <c r="N10991" i="9"/>
  <c r="N10992" i="9"/>
  <c r="N10993" i="9"/>
  <c r="N10994" i="9"/>
  <c r="N10995" i="9"/>
  <c r="N10996" i="9"/>
  <c r="N10997" i="9"/>
  <c r="N10998" i="9"/>
  <c r="N10999" i="9"/>
  <c r="N11000" i="9"/>
  <c r="N11001" i="9"/>
  <c r="N11002" i="9"/>
  <c r="N11003" i="9"/>
  <c r="N11004" i="9"/>
  <c r="N11005" i="9"/>
  <c r="N11006" i="9"/>
  <c r="N11007" i="9"/>
  <c r="N11008" i="9"/>
  <c r="N11009" i="9"/>
  <c r="N11010" i="9"/>
  <c r="N11011" i="9"/>
  <c r="N11012" i="9"/>
  <c r="N11013" i="9"/>
  <c r="N11014" i="9"/>
  <c r="N11015" i="9"/>
  <c r="N11016" i="9"/>
  <c r="N11017" i="9"/>
  <c r="N11018" i="9"/>
  <c r="N11019" i="9"/>
  <c r="N11020" i="9"/>
  <c r="N11021" i="9"/>
  <c r="N11022" i="9"/>
  <c r="N11023" i="9"/>
  <c r="N11024" i="9"/>
  <c r="N11025" i="9"/>
  <c r="N11026" i="9"/>
  <c r="N11027" i="9"/>
  <c r="N11028" i="9"/>
  <c r="N11029" i="9"/>
  <c r="N11030" i="9"/>
  <c r="N11031" i="9"/>
  <c r="N11032" i="9"/>
  <c r="N11033" i="9"/>
  <c r="N11034" i="9"/>
  <c r="N11035" i="9"/>
  <c r="N11036" i="9"/>
  <c r="N11037" i="9"/>
  <c r="N11038" i="9"/>
  <c r="N11039" i="9"/>
  <c r="N11040" i="9"/>
  <c r="N11041" i="9"/>
  <c r="N11042" i="9"/>
  <c r="N11043" i="9"/>
  <c r="N11044" i="9"/>
  <c r="N11045" i="9"/>
  <c r="N11046" i="9"/>
  <c r="N11047" i="9"/>
  <c r="N11048" i="9"/>
  <c r="N11049" i="9"/>
  <c r="N11050" i="9"/>
  <c r="N11051" i="9"/>
  <c r="N11052" i="9"/>
  <c r="N11053" i="9"/>
  <c r="N11054" i="9"/>
  <c r="N11055" i="9"/>
  <c r="N11056" i="9"/>
  <c r="N11057" i="9"/>
  <c r="N11058" i="9"/>
  <c r="N11059" i="9"/>
  <c r="N11060" i="9"/>
  <c r="N11061" i="9"/>
  <c r="N11062" i="9"/>
  <c r="N11063" i="9"/>
  <c r="N11064" i="9"/>
  <c r="N11065" i="9"/>
  <c r="N11066" i="9"/>
  <c r="N11067" i="9"/>
  <c r="N11068" i="9"/>
  <c r="N11069" i="9"/>
  <c r="N11070" i="9"/>
  <c r="N11071" i="9"/>
  <c r="N11072" i="9"/>
  <c r="N11073" i="9"/>
  <c r="N11074" i="9"/>
  <c r="N11075" i="9"/>
  <c r="N11076" i="9"/>
  <c r="N11077" i="9"/>
  <c r="N11078" i="9"/>
  <c r="N11079" i="9"/>
  <c r="N11080" i="9"/>
  <c r="N11081" i="9"/>
  <c r="N11082" i="9"/>
  <c r="N11083" i="9"/>
  <c r="N11084" i="9"/>
  <c r="N11085" i="9"/>
  <c r="N11086" i="9"/>
  <c r="N11087" i="9"/>
  <c r="N11088" i="9"/>
  <c r="N11089" i="9"/>
  <c r="N11090" i="9"/>
  <c r="N11091" i="9"/>
  <c r="N11092" i="9"/>
  <c r="N11093" i="9"/>
  <c r="N11094" i="9"/>
  <c r="N11095" i="9"/>
  <c r="N11096" i="9"/>
  <c r="N11097" i="9"/>
  <c r="N11098" i="9"/>
  <c r="N11099" i="9"/>
  <c r="N11100" i="9"/>
  <c r="N11101" i="9"/>
  <c r="N11102" i="9"/>
  <c r="N11103" i="9"/>
  <c r="N11104" i="9"/>
  <c r="N11105" i="9"/>
  <c r="N11106" i="9"/>
  <c r="N11107" i="9"/>
  <c r="N11108" i="9"/>
  <c r="N11109" i="9"/>
  <c r="N11110" i="9"/>
  <c r="N11111" i="9"/>
  <c r="N11112" i="9"/>
  <c r="N11113" i="9"/>
  <c r="N11114" i="9"/>
  <c r="N11115" i="9"/>
  <c r="N11116" i="9"/>
  <c r="N11117" i="9"/>
  <c r="N11118" i="9"/>
  <c r="N11119" i="9"/>
  <c r="N11120" i="9"/>
  <c r="N11121" i="9"/>
  <c r="N11122" i="9"/>
  <c r="N11123" i="9"/>
  <c r="N11124" i="9"/>
  <c r="N11125" i="9"/>
  <c r="N11126" i="9"/>
  <c r="N11127" i="9"/>
  <c r="N11128" i="9"/>
  <c r="N11129" i="9"/>
  <c r="N11130" i="9"/>
  <c r="N11131" i="9"/>
  <c r="N11132" i="9"/>
  <c r="N11133" i="9"/>
  <c r="N11134" i="9"/>
  <c r="N11135" i="9"/>
  <c r="N11136" i="9"/>
  <c r="N11137" i="9"/>
  <c r="N11138" i="9"/>
  <c r="N11139" i="9"/>
  <c r="N11140" i="9"/>
  <c r="N11141" i="9"/>
  <c r="N11142" i="9"/>
  <c r="N11143" i="9"/>
  <c r="N11144" i="9"/>
  <c r="N11145" i="9"/>
  <c r="N11146" i="9"/>
  <c r="N11147" i="9"/>
  <c r="N11148" i="9"/>
  <c r="N11149" i="9"/>
  <c r="N11150" i="9"/>
  <c r="N11151" i="9"/>
  <c r="N11152" i="9"/>
  <c r="N11153" i="9"/>
  <c r="N11154" i="9"/>
  <c r="N11155" i="9"/>
  <c r="N11156" i="9"/>
  <c r="N11157" i="9"/>
  <c r="N11158" i="9"/>
  <c r="N11159" i="9"/>
  <c r="N11160" i="9"/>
  <c r="N11161" i="9"/>
  <c r="N11162" i="9"/>
  <c r="N11163" i="9"/>
  <c r="N11164" i="9"/>
  <c r="N11165" i="9"/>
  <c r="N11166" i="9"/>
  <c r="N11167" i="9"/>
  <c r="N11168" i="9"/>
  <c r="N11169" i="9"/>
  <c r="N11170" i="9"/>
  <c r="N11171" i="9"/>
  <c r="N11172" i="9"/>
  <c r="N11173" i="9"/>
  <c r="N11174" i="9"/>
  <c r="N11175" i="9"/>
  <c r="N11176" i="9"/>
  <c r="N11177" i="9"/>
  <c r="N11178" i="9"/>
  <c r="N11179" i="9"/>
  <c r="N11180" i="9"/>
  <c r="N11181" i="9"/>
  <c r="N11182" i="9"/>
  <c r="N11183" i="9"/>
  <c r="N11184" i="9"/>
  <c r="N11185" i="9"/>
  <c r="N11186" i="9"/>
  <c r="N11187" i="9"/>
  <c r="N11188" i="9"/>
  <c r="N11189" i="9"/>
  <c r="N11190" i="9"/>
  <c r="N11191" i="9"/>
  <c r="N11192" i="9"/>
  <c r="N11193" i="9"/>
  <c r="N11194" i="9"/>
  <c r="N11195" i="9"/>
  <c r="N11196" i="9"/>
  <c r="N11197" i="9"/>
  <c r="N11198" i="9"/>
  <c r="N11199" i="9"/>
  <c r="N11200" i="9"/>
  <c r="N11201" i="9"/>
  <c r="N11202" i="9"/>
  <c r="N11203" i="9"/>
  <c r="N11204" i="9"/>
  <c r="N11205" i="9"/>
  <c r="N11206" i="9"/>
  <c r="N11207" i="9"/>
  <c r="N11208" i="9"/>
  <c r="N11209" i="9"/>
  <c r="N11210" i="9"/>
  <c r="N11211" i="9"/>
  <c r="N11212" i="9"/>
  <c r="N11213" i="9"/>
  <c r="N11214" i="9"/>
  <c r="N11215" i="9"/>
  <c r="N11216" i="9"/>
  <c r="N11217" i="9"/>
  <c r="N11218" i="9"/>
  <c r="N11219" i="9"/>
  <c r="N11220" i="9"/>
  <c r="N11221" i="9"/>
  <c r="N11222" i="9"/>
  <c r="N11223" i="9"/>
  <c r="N11224" i="9"/>
  <c r="N11225" i="9"/>
  <c r="N11226" i="9"/>
  <c r="N11227" i="9"/>
  <c r="N11228" i="9"/>
  <c r="N11229" i="9"/>
  <c r="N11230" i="9"/>
  <c r="N11231" i="9"/>
  <c r="N11232" i="9"/>
  <c r="N11233" i="9"/>
  <c r="N11234" i="9"/>
  <c r="N11235" i="9"/>
  <c r="N11236" i="9"/>
  <c r="N11237" i="9"/>
  <c r="N11238" i="9"/>
  <c r="N11239" i="9"/>
  <c r="N11240" i="9"/>
  <c r="N11241" i="9"/>
  <c r="N11242" i="9"/>
  <c r="N11243" i="9"/>
  <c r="N11244" i="9"/>
  <c r="N11245" i="9"/>
  <c r="N11246" i="9"/>
  <c r="N11247" i="9"/>
  <c r="N11248" i="9"/>
  <c r="N11249" i="9"/>
  <c r="N11250" i="9"/>
  <c r="N11251" i="9"/>
  <c r="N11252" i="9"/>
  <c r="N11253" i="9"/>
  <c r="N11254" i="9"/>
  <c r="N11255" i="9"/>
  <c r="N11256" i="9"/>
  <c r="N11257" i="9"/>
  <c r="N11258" i="9"/>
  <c r="N11259" i="9"/>
  <c r="N11260" i="9"/>
  <c r="N11261" i="9"/>
  <c r="N11262" i="9"/>
  <c r="N11263" i="9"/>
  <c r="N11264" i="9"/>
  <c r="N11265" i="9"/>
  <c r="N11266" i="9"/>
  <c r="N11267" i="9"/>
  <c r="N11268" i="9"/>
  <c r="N11269" i="9"/>
  <c r="N11270" i="9"/>
  <c r="N11271" i="9"/>
  <c r="N11272" i="9"/>
  <c r="N11273" i="9"/>
  <c r="N11274" i="9"/>
  <c r="N11275" i="9"/>
  <c r="N11276" i="9"/>
  <c r="N11277" i="9"/>
  <c r="N11278" i="9"/>
  <c r="N11279" i="9"/>
  <c r="N11280" i="9"/>
  <c r="N11281" i="9"/>
  <c r="N11282" i="9"/>
  <c r="N11283" i="9"/>
  <c r="N11284" i="9"/>
  <c r="N11285" i="9"/>
  <c r="N11286" i="9"/>
  <c r="N11287" i="9"/>
  <c r="N11288" i="9"/>
  <c r="N11289" i="9"/>
  <c r="N11290" i="9"/>
  <c r="N11291" i="9"/>
  <c r="N11292" i="9"/>
  <c r="N11293" i="9"/>
  <c r="N11294" i="9"/>
  <c r="N11295" i="9"/>
  <c r="N11296" i="9"/>
  <c r="N11297" i="9"/>
  <c r="N11298" i="9"/>
  <c r="N11299" i="9"/>
  <c r="N11300" i="9"/>
  <c r="N11301" i="9"/>
  <c r="N11302" i="9"/>
  <c r="N11303" i="9"/>
  <c r="N11304" i="9"/>
  <c r="N11305" i="9"/>
  <c r="N11306" i="9"/>
  <c r="N11307" i="9"/>
  <c r="N11308" i="9"/>
  <c r="N11309" i="9"/>
  <c r="N11310" i="9"/>
  <c r="N11311" i="9"/>
  <c r="N11312" i="9"/>
  <c r="N11313" i="9"/>
  <c r="N11314" i="9"/>
  <c r="N11315" i="9"/>
  <c r="N11316" i="9"/>
  <c r="N11317" i="9"/>
  <c r="N11318" i="9"/>
  <c r="N11319" i="9"/>
  <c r="N11320" i="9"/>
  <c r="N11321" i="9"/>
  <c r="N11322" i="9"/>
  <c r="N11323" i="9"/>
  <c r="N11324" i="9"/>
  <c r="N11325" i="9"/>
  <c r="N11326" i="9"/>
  <c r="N11327" i="9"/>
  <c r="N11328" i="9"/>
  <c r="N11329" i="9"/>
  <c r="N11330" i="9"/>
  <c r="N11331" i="9"/>
  <c r="N11332" i="9"/>
  <c r="N11333" i="9"/>
  <c r="N11334" i="9"/>
  <c r="N11335" i="9"/>
  <c r="N11336" i="9"/>
  <c r="N11337" i="9"/>
  <c r="N11338" i="9"/>
  <c r="N11339" i="9"/>
  <c r="N11340" i="9"/>
  <c r="N11341" i="9"/>
  <c r="N11342" i="9"/>
  <c r="N11343" i="9"/>
  <c r="N11344" i="9"/>
  <c r="N11345" i="9"/>
  <c r="N11346" i="9"/>
  <c r="N11347" i="9"/>
  <c r="N11348" i="9"/>
  <c r="N11349" i="9"/>
  <c r="N11350" i="9"/>
  <c r="N11351" i="9"/>
  <c r="N11352" i="9"/>
  <c r="N11353" i="9"/>
  <c r="N11354" i="9"/>
  <c r="N11355" i="9"/>
  <c r="N11356" i="9"/>
  <c r="N11357" i="9"/>
  <c r="N11358" i="9"/>
  <c r="N11359" i="9"/>
  <c r="N11360" i="9"/>
  <c r="N11361" i="9"/>
  <c r="N11362" i="9"/>
  <c r="N11363" i="9"/>
  <c r="N11364" i="9"/>
  <c r="N11365" i="9"/>
  <c r="N11366" i="9"/>
  <c r="N11367" i="9"/>
  <c r="N11368" i="9"/>
  <c r="N11369" i="9"/>
  <c r="N11370" i="9"/>
  <c r="N11371" i="9"/>
  <c r="N11372" i="9"/>
  <c r="N11373" i="9"/>
  <c r="N11374" i="9"/>
  <c r="N11375" i="9"/>
  <c r="N11376" i="9"/>
  <c r="N11377" i="9"/>
  <c r="N11378" i="9"/>
  <c r="N11379" i="9"/>
  <c r="N11380" i="9"/>
  <c r="N11381" i="9"/>
  <c r="N11382" i="9"/>
  <c r="N11383" i="9"/>
  <c r="N11384" i="9"/>
  <c r="N11385" i="9"/>
  <c r="N11386" i="9"/>
  <c r="N11387" i="9"/>
  <c r="N11388" i="9"/>
  <c r="N11389" i="9"/>
  <c r="N11390" i="9"/>
  <c r="N11391" i="9"/>
  <c r="N11392" i="9"/>
  <c r="N11393" i="9"/>
  <c r="N11394" i="9"/>
  <c r="N11395" i="9"/>
  <c r="N11396" i="9"/>
  <c r="N11397" i="9"/>
  <c r="N11398" i="9"/>
  <c r="N11399" i="9"/>
  <c r="N11400" i="9"/>
  <c r="N11401" i="9"/>
  <c r="N11402" i="9"/>
  <c r="N11403" i="9"/>
  <c r="N11404" i="9"/>
  <c r="N11405" i="9"/>
  <c r="N11406" i="9"/>
  <c r="N11407" i="9"/>
  <c r="N11408" i="9"/>
  <c r="N11409" i="9"/>
  <c r="N11410" i="9"/>
  <c r="N11411" i="9"/>
  <c r="N11412" i="9"/>
  <c r="N11413" i="9"/>
  <c r="N11414" i="9"/>
  <c r="N11415" i="9"/>
  <c r="N11416" i="9"/>
  <c r="N11417" i="9"/>
  <c r="N11418" i="9"/>
  <c r="N11419" i="9"/>
  <c r="N11420" i="9"/>
  <c r="N11421" i="9"/>
  <c r="N11422" i="9"/>
  <c r="N11423" i="9"/>
  <c r="N11424" i="9"/>
  <c r="N11425" i="9"/>
  <c r="N11426" i="9"/>
  <c r="N11427" i="9"/>
  <c r="N11428" i="9"/>
  <c r="N11429" i="9"/>
  <c r="N11430" i="9"/>
  <c r="N11431" i="9"/>
  <c r="N11432" i="9"/>
  <c r="N11433" i="9"/>
  <c r="N11434" i="9"/>
  <c r="N11435" i="9"/>
  <c r="N11436" i="9"/>
  <c r="N11437" i="9"/>
  <c r="N11438" i="9"/>
  <c r="N11439" i="9"/>
  <c r="N11440" i="9"/>
  <c r="N11441" i="9"/>
  <c r="N11442" i="9"/>
  <c r="N11443" i="9"/>
  <c r="N11444" i="9"/>
  <c r="N11445" i="9"/>
  <c r="N11446" i="9"/>
  <c r="N11447" i="9"/>
  <c r="N11448" i="9"/>
  <c r="N11449" i="9"/>
  <c r="N11450" i="9"/>
  <c r="N11451" i="9"/>
  <c r="N11452" i="9"/>
  <c r="N11453" i="9"/>
  <c r="N11454" i="9"/>
  <c r="N11455" i="9"/>
  <c r="N11456" i="9"/>
  <c r="N11457" i="9"/>
  <c r="N11458" i="9"/>
  <c r="N11459" i="9"/>
  <c r="N11460" i="9"/>
  <c r="N11461" i="9"/>
  <c r="N11462" i="9"/>
  <c r="N11463" i="9"/>
  <c r="N11464" i="9"/>
  <c r="N11465" i="9"/>
  <c r="N11466" i="9"/>
  <c r="N11467" i="9"/>
  <c r="N11468" i="9"/>
  <c r="N11469" i="9"/>
  <c r="N11470" i="9"/>
  <c r="N11471" i="9"/>
  <c r="N11472" i="9"/>
  <c r="N11473" i="9"/>
  <c r="N11474" i="9"/>
  <c r="N11475" i="9"/>
  <c r="N11476" i="9"/>
  <c r="N11477" i="9"/>
  <c r="N11478" i="9"/>
  <c r="N11479" i="9"/>
  <c r="N11480" i="9"/>
  <c r="N11481" i="9"/>
  <c r="N11482" i="9"/>
  <c r="N11483" i="9"/>
  <c r="N11484" i="9"/>
  <c r="N11485" i="9"/>
  <c r="N11486" i="9"/>
  <c r="N11487" i="9"/>
  <c r="N11488" i="9"/>
  <c r="N11489" i="9"/>
  <c r="N11490" i="9"/>
  <c r="N11491" i="9"/>
  <c r="N11492" i="9"/>
  <c r="N11493" i="9"/>
  <c r="N11494" i="9"/>
  <c r="N11495" i="9"/>
  <c r="N11496" i="9"/>
  <c r="N11497" i="9"/>
  <c r="N11498" i="9"/>
  <c r="N11499" i="9"/>
  <c r="N11500" i="9"/>
  <c r="N11501" i="9"/>
  <c r="N11502" i="9"/>
  <c r="N11503" i="9"/>
  <c r="N11504" i="9"/>
  <c r="N11505" i="9"/>
  <c r="N11506" i="9"/>
  <c r="N11507" i="9"/>
  <c r="N11508" i="9"/>
  <c r="N11509" i="9"/>
  <c r="N11510" i="9"/>
  <c r="N11511" i="9"/>
  <c r="N11512" i="9"/>
  <c r="N11513" i="9"/>
  <c r="N11514" i="9"/>
  <c r="N11515" i="9"/>
  <c r="N11516" i="9"/>
  <c r="N11517" i="9"/>
  <c r="N11518" i="9"/>
  <c r="N11519" i="9"/>
  <c r="N11520" i="9"/>
  <c r="N11521" i="9"/>
  <c r="N11522" i="9"/>
  <c r="N11523" i="9"/>
  <c r="N11524" i="9"/>
  <c r="N11525" i="9"/>
  <c r="N11526" i="9"/>
  <c r="N11527" i="9"/>
  <c r="N11528" i="9"/>
  <c r="N11529" i="9"/>
  <c r="N11530" i="9"/>
  <c r="N11531" i="9"/>
  <c r="N11532" i="9"/>
  <c r="N11533" i="9"/>
  <c r="N11534" i="9"/>
  <c r="N11535" i="9"/>
  <c r="N11536" i="9"/>
  <c r="N11537" i="9"/>
  <c r="N11538" i="9"/>
  <c r="N11539" i="9"/>
  <c r="N11540" i="9"/>
  <c r="N11541" i="9"/>
  <c r="N11542" i="9"/>
  <c r="N11543" i="9"/>
  <c r="N11544" i="9"/>
  <c r="N11545" i="9"/>
  <c r="N11546" i="9"/>
  <c r="N11547" i="9"/>
  <c r="N11548" i="9"/>
  <c r="N11549" i="9"/>
  <c r="N11550" i="9"/>
  <c r="N11551" i="9"/>
  <c r="N11552" i="9"/>
  <c r="N11553" i="9"/>
  <c r="N11554" i="9"/>
  <c r="N11555" i="9"/>
  <c r="N11556" i="9"/>
  <c r="N11557" i="9"/>
  <c r="N11558" i="9"/>
  <c r="N11559" i="9"/>
  <c r="N11560" i="9"/>
  <c r="N11561" i="9"/>
  <c r="N11562" i="9"/>
  <c r="N11563" i="9"/>
  <c r="N11564" i="9"/>
  <c r="N11565" i="9"/>
  <c r="N11566" i="9"/>
  <c r="N11567" i="9"/>
  <c r="N11568" i="9"/>
  <c r="N11569" i="9"/>
  <c r="N11570" i="9"/>
  <c r="N11571" i="9"/>
  <c r="N11572" i="9"/>
  <c r="N11573" i="9"/>
  <c r="N11574" i="9"/>
  <c r="N11575" i="9"/>
  <c r="N11576" i="9"/>
  <c r="N11577" i="9"/>
  <c r="N11578" i="9"/>
  <c r="N11579" i="9"/>
  <c r="N11580" i="9"/>
  <c r="N11581" i="9"/>
  <c r="N11582" i="9"/>
  <c r="N11583" i="9"/>
  <c r="N11584" i="9"/>
  <c r="N11585" i="9"/>
  <c r="N11586" i="9"/>
  <c r="N11587" i="9"/>
  <c r="N11588" i="9"/>
  <c r="N11589" i="9"/>
  <c r="N11590" i="9"/>
  <c r="N11591" i="9"/>
  <c r="N11592" i="9"/>
  <c r="N11593" i="9"/>
  <c r="N11594" i="9"/>
  <c r="N11595" i="9"/>
  <c r="N11596" i="9"/>
  <c r="N11597" i="9"/>
  <c r="N11598" i="9"/>
  <c r="N11599" i="9"/>
  <c r="N11600" i="9"/>
  <c r="N11601" i="9"/>
  <c r="N11602" i="9"/>
  <c r="N11603" i="9"/>
  <c r="N11604" i="9"/>
  <c r="N11605" i="9"/>
  <c r="N11606" i="9"/>
  <c r="N11607" i="9"/>
  <c r="N11608" i="9"/>
  <c r="N11609" i="9"/>
  <c r="N11610" i="9"/>
  <c r="N11611" i="9"/>
  <c r="N11612" i="9"/>
  <c r="N11613" i="9"/>
  <c r="N11614" i="9"/>
  <c r="N11615" i="9"/>
  <c r="N11616" i="9"/>
  <c r="N11617" i="9"/>
  <c r="N11618" i="9"/>
  <c r="N11619" i="9"/>
  <c r="N11620" i="9"/>
  <c r="N11621" i="9"/>
  <c r="N11622" i="9"/>
  <c r="N11623" i="9"/>
  <c r="N11624" i="9"/>
  <c r="N11625" i="9"/>
  <c r="N11626" i="9"/>
  <c r="N11627" i="9"/>
  <c r="N11628" i="9"/>
  <c r="N11629" i="9"/>
  <c r="N11630" i="9"/>
  <c r="N11631" i="9"/>
  <c r="N11632" i="9"/>
  <c r="N11633" i="9"/>
  <c r="N11634" i="9"/>
  <c r="N11635" i="9"/>
  <c r="N11636" i="9"/>
  <c r="N11637" i="9"/>
  <c r="N11638" i="9"/>
  <c r="N11639" i="9"/>
  <c r="N11640" i="9"/>
  <c r="N11641" i="9"/>
  <c r="N11642" i="9"/>
  <c r="N11643" i="9"/>
  <c r="N11644" i="9"/>
  <c r="N11645" i="9"/>
  <c r="N11646" i="9"/>
  <c r="N11647" i="9"/>
  <c r="N11648" i="9"/>
  <c r="N11649" i="9"/>
  <c r="N11650" i="9"/>
  <c r="N11651" i="9"/>
  <c r="N11652" i="9"/>
  <c r="N11653" i="9"/>
  <c r="N11654" i="9"/>
  <c r="N11655" i="9"/>
  <c r="N11656" i="9"/>
  <c r="N11657" i="9"/>
  <c r="N11658" i="9"/>
  <c r="N11659" i="9"/>
  <c r="N11660" i="9"/>
  <c r="N11661" i="9"/>
  <c r="N11662" i="9"/>
  <c r="N11663" i="9"/>
  <c r="N11664" i="9"/>
  <c r="N11665" i="9"/>
  <c r="N11666" i="9"/>
  <c r="N11667" i="9"/>
  <c r="N11668" i="9"/>
  <c r="N11669" i="9"/>
  <c r="N11670" i="9"/>
  <c r="N11671" i="9"/>
  <c r="N11672" i="9"/>
  <c r="N11673" i="9"/>
  <c r="N11674" i="9"/>
  <c r="N11675" i="9"/>
  <c r="N11676" i="9"/>
  <c r="N11677" i="9"/>
  <c r="N11678" i="9"/>
  <c r="N11679" i="9"/>
  <c r="N11680" i="9"/>
  <c r="N11681" i="9"/>
  <c r="N11682" i="9"/>
  <c r="N11683" i="9"/>
  <c r="N11684" i="9"/>
  <c r="N11685" i="9"/>
  <c r="N11686" i="9"/>
  <c r="N11687" i="9"/>
  <c r="N11688" i="9"/>
  <c r="N11689" i="9"/>
  <c r="N11690" i="9"/>
  <c r="N11691" i="9"/>
  <c r="N11692" i="9"/>
  <c r="N11693" i="9"/>
  <c r="N11694" i="9"/>
  <c r="N11695" i="9"/>
  <c r="N11696" i="9"/>
  <c r="N11697" i="9"/>
  <c r="N11698" i="9"/>
  <c r="N11699" i="9"/>
  <c r="N11700" i="9"/>
  <c r="N11701" i="9"/>
  <c r="N11702" i="9"/>
  <c r="N11703" i="9"/>
  <c r="N11704" i="9"/>
  <c r="N11705" i="9"/>
  <c r="N11706" i="9"/>
  <c r="N11707" i="9"/>
  <c r="N11708" i="9"/>
  <c r="N11709" i="9"/>
  <c r="N11710" i="9"/>
  <c r="N11711" i="9"/>
  <c r="N11712" i="9"/>
  <c r="N11713" i="9"/>
  <c r="N11714" i="9"/>
  <c r="N11715" i="9"/>
  <c r="N11716" i="9"/>
  <c r="N11717" i="9"/>
  <c r="N11718" i="9"/>
  <c r="N11719" i="9"/>
  <c r="N11720" i="9"/>
  <c r="N11721" i="9"/>
  <c r="N11722" i="9"/>
  <c r="N11723" i="9"/>
  <c r="N11724" i="9"/>
  <c r="N11725" i="9"/>
  <c r="N11726" i="9"/>
  <c r="N11727" i="9"/>
  <c r="N11728" i="9"/>
  <c r="N11729" i="9"/>
  <c r="N11730" i="9"/>
  <c r="N11731" i="9"/>
  <c r="N11732" i="9"/>
  <c r="N11733" i="9"/>
  <c r="N11734" i="9"/>
  <c r="N11735" i="9"/>
  <c r="N11736" i="9"/>
  <c r="N11737" i="9"/>
  <c r="N11738" i="9"/>
  <c r="N11739" i="9"/>
  <c r="N11740" i="9"/>
  <c r="N11741" i="9"/>
  <c r="N11742" i="9"/>
  <c r="N11743" i="9"/>
  <c r="N11744" i="9"/>
  <c r="N11745" i="9"/>
  <c r="N11746" i="9"/>
  <c r="N11747" i="9"/>
  <c r="N11748" i="9"/>
  <c r="N11749" i="9"/>
  <c r="N11750" i="9"/>
  <c r="N11751" i="9"/>
  <c r="N11752" i="9"/>
  <c r="N11753" i="9"/>
  <c r="N11754" i="9"/>
  <c r="N11755" i="9"/>
  <c r="N11756" i="9"/>
  <c r="N11757" i="9"/>
  <c r="N11758" i="9"/>
  <c r="N11759" i="9"/>
  <c r="N11760" i="9"/>
  <c r="N11761" i="9"/>
  <c r="N11762" i="9"/>
  <c r="N11763" i="9"/>
  <c r="N11764" i="9"/>
  <c r="N11765" i="9"/>
  <c r="N11766" i="9"/>
  <c r="N11767" i="9"/>
  <c r="N11768" i="9"/>
  <c r="N11769" i="9"/>
  <c r="N11770" i="9"/>
  <c r="N11771" i="9"/>
  <c r="N11772" i="9"/>
  <c r="N11773" i="9"/>
  <c r="N11774" i="9"/>
  <c r="N11775" i="9"/>
  <c r="N11776" i="9"/>
  <c r="N11777" i="9"/>
  <c r="N11778" i="9"/>
  <c r="N11779" i="9"/>
  <c r="N11780" i="9"/>
  <c r="N11781" i="9"/>
  <c r="N11782" i="9"/>
  <c r="N11783" i="9"/>
  <c r="N11784" i="9"/>
  <c r="N11785" i="9"/>
  <c r="N11786" i="9"/>
  <c r="N11787" i="9"/>
  <c r="N11788" i="9"/>
  <c r="N11789" i="9"/>
  <c r="N11790" i="9"/>
  <c r="N11791" i="9"/>
  <c r="N11792" i="9"/>
  <c r="N11793" i="9"/>
  <c r="N11794" i="9"/>
  <c r="N11795" i="9"/>
  <c r="N11796" i="9"/>
  <c r="N11797" i="9"/>
  <c r="N11798" i="9"/>
  <c r="N11799" i="9"/>
  <c r="N11800" i="9"/>
  <c r="N11801" i="9"/>
  <c r="N11802" i="9"/>
  <c r="N11803" i="9"/>
  <c r="N11804" i="9"/>
  <c r="N11805" i="9"/>
  <c r="N11806" i="9"/>
  <c r="N11807" i="9"/>
  <c r="N11808" i="9"/>
  <c r="N11809" i="9"/>
  <c r="N11810" i="9"/>
  <c r="N11811" i="9"/>
  <c r="N11812" i="9"/>
  <c r="N11813" i="9"/>
  <c r="N11814" i="9"/>
  <c r="N11815" i="9"/>
  <c r="N11816" i="9"/>
  <c r="N11817" i="9"/>
  <c r="N11818" i="9"/>
  <c r="N11819" i="9"/>
  <c r="N11820" i="9"/>
  <c r="N11821" i="9"/>
  <c r="N11822" i="9"/>
  <c r="N11823" i="9"/>
  <c r="N11824" i="9"/>
  <c r="N11825" i="9"/>
  <c r="N11826" i="9"/>
  <c r="N11827" i="9"/>
  <c r="N11828" i="9"/>
  <c r="N11829" i="9"/>
  <c r="N11830" i="9"/>
  <c r="N11831" i="9"/>
  <c r="N11832" i="9"/>
  <c r="N11833" i="9"/>
  <c r="N11834" i="9"/>
  <c r="N11835" i="9"/>
  <c r="N11836" i="9"/>
  <c r="N11837" i="9"/>
  <c r="N11838" i="9"/>
  <c r="N11839" i="9"/>
  <c r="N11840" i="9"/>
  <c r="N11841" i="9"/>
  <c r="N11842" i="9"/>
  <c r="N11843" i="9"/>
  <c r="N11844" i="9"/>
  <c r="N11845" i="9"/>
  <c r="N11846" i="9"/>
  <c r="N11847" i="9"/>
  <c r="N11848" i="9"/>
  <c r="N11849" i="9"/>
  <c r="N11850" i="9"/>
  <c r="N11851" i="9"/>
  <c r="N11852" i="9"/>
  <c r="N11853" i="9"/>
  <c r="N11854" i="9"/>
  <c r="N11855" i="9"/>
  <c r="N11856" i="9"/>
  <c r="N11857" i="9"/>
  <c r="N11858" i="9"/>
  <c r="N11859" i="9"/>
  <c r="N11860" i="9"/>
  <c r="N11861" i="9"/>
  <c r="N11862" i="9"/>
  <c r="N11863" i="9"/>
  <c r="N11864" i="9"/>
  <c r="N11865" i="9"/>
  <c r="N11866" i="9"/>
  <c r="N11867" i="9"/>
  <c r="N11868" i="9"/>
  <c r="N11869" i="9"/>
  <c r="N11870" i="9"/>
  <c r="N11871" i="9"/>
  <c r="N11872" i="9"/>
  <c r="N11873" i="9"/>
  <c r="N11874" i="9"/>
  <c r="N11875" i="9"/>
  <c r="N11876" i="9"/>
  <c r="N11877" i="9"/>
  <c r="N11878" i="9"/>
  <c r="N11879" i="9"/>
  <c r="N11880" i="9"/>
  <c r="N11881" i="9"/>
  <c r="N11882" i="9"/>
  <c r="N11883" i="9"/>
  <c r="N11884" i="9"/>
  <c r="N11885" i="9"/>
  <c r="N11886" i="9"/>
  <c r="N11887" i="9"/>
  <c r="N11888" i="9"/>
  <c r="N11889" i="9"/>
  <c r="N11890" i="9"/>
  <c r="N11891" i="9"/>
  <c r="N11892" i="9"/>
  <c r="N11893" i="9"/>
  <c r="N11894" i="9"/>
  <c r="N11895" i="9"/>
  <c r="N11896" i="9"/>
  <c r="N11897" i="9"/>
  <c r="N11898" i="9"/>
  <c r="N11899" i="9"/>
  <c r="N11900" i="9"/>
  <c r="N11901" i="9"/>
  <c r="N11902" i="9"/>
  <c r="N11903" i="9"/>
  <c r="N11904" i="9"/>
  <c r="N11905" i="9"/>
  <c r="N11906" i="9"/>
  <c r="N11907" i="9"/>
  <c r="N11908" i="9"/>
  <c r="N11909" i="9"/>
  <c r="N11910" i="9"/>
  <c r="N11911" i="9"/>
  <c r="N11912" i="9"/>
  <c r="N11913" i="9"/>
  <c r="N11914" i="9"/>
  <c r="N11915" i="9"/>
  <c r="N11916" i="9"/>
  <c r="N11917" i="9"/>
  <c r="N11918" i="9"/>
  <c r="N11919" i="9"/>
  <c r="N11920" i="9"/>
  <c r="N11921" i="9"/>
  <c r="N11922" i="9"/>
  <c r="N11923" i="9"/>
  <c r="N11924" i="9"/>
  <c r="N11925" i="9"/>
  <c r="N11926" i="9"/>
  <c r="N11927" i="9"/>
  <c r="N11928" i="9"/>
  <c r="N11929" i="9"/>
  <c r="N11930" i="9"/>
  <c r="N11931" i="9"/>
  <c r="N11932" i="9"/>
  <c r="N11933" i="9"/>
  <c r="N11934" i="9"/>
  <c r="N11935" i="9"/>
  <c r="N11936" i="9"/>
  <c r="N11937" i="9"/>
  <c r="N11938" i="9"/>
  <c r="N11939" i="9"/>
  <c r="N11940" i="9"/>
  <c r="N11941" i="9"/>
  <c r="N11942" i="9"/>
  <c r="N11943" i="9"/>
  <c r="N11944" i="9"/>
  <c r="N11945" i="9"/>
  <c r="N11946" i="9"/>
  <c r="N11947" i="9"/>
  <c r="N11948" i="9"/>
  <c r="N11949" i="9"/>
  <c r="N11950" i="9"/>
  <c r="N11951" i="9"/>
  <c r="N11952" i="9"/>
  <c r="N11953" i="9"/>
  <c r="N11954" i="9"/>
  <c r="N11955" i="9"/>
  <c r="N11956" i="9"/>
  <c r="N11957" i="9"/>
  <c r="N11958" i="9"/>
  <c r="N11959" i="9"/>
  <c r="N11960" i="9"/>
  <c r="N11961" i="9"/>
  <c r="N11962" i="9"/>
  <c r="N11963" i="9"/>
  <c r="N11964" i="9"/>
  <c r="N11965" i="9"/>
  <c r="N11966" i="9"/>
  <c r="N11967" i="9"/>
  <c r="N11968" i="9"/>
  <c r="N11969" i="9"/>
  <c r="N11970" i="9"/>
  <c r="N11971" i="9"/>
  <c r="N11972" i="9"/>
  <c r="N11973" i="9"/>
  <c r="N11974" i="9"/>
  <c r="N11975" i="9"/>
  <c r="N11976" i="9"/>
  <c r="N11977" i="9"/>
  <c r="N11978" i="9"/>
  <c r="N11979" i="9"/>
  <c r="N11980" i="9"/>
  <c r="N11981" i="9"/>
  <c r="N11982" i="9"/>
  <c r="N11983" i="9"/>
  <c r="N11984" i="9"/>
  <c r="N11985" i="9"/>
  <c r="N11986" i="9"/>
  <c r="N11987" i="9"/>
  <c r="N11988" i="9"/>
  <c r="N11989" i="9"/>
  <c r="N11990" i="9"/>
  <c r="N11991" i="9"/>
  <c r="N11992" i="9"/>
  <c r="N11993" i="9"/>
  <c r="N11994" i="9"/>
  <c r="N11995" i="9"/>
  <c r="N11996" i="9"/>
  <c r="N11997" i="9"/>
  <c r="N11998" i="9"/>
  <c r="N11999" i="9"/>
  <c r="N12000" i="9"/>
  <c r="N12001" i="9"/>
  <c r="N12002" i="9"/>
  <c r="N12003" i="9"/>
  <c r="N12004" i="9"/>
  <c r="N12005" i="9"/>
  <c r="N12006" i="9"/>
  <c r="N12007" i="9"/>
  <c r="N12008" i="9"/>
  <c r="N12009" i="9"/>
  <c r="N12010" i="9"/>
  <c r="N12011" i="9"/>
  <c r="N12012" i="9"/>
  <c r="N12013" i="9"/>
  <c r="N12014" i="9"/>
  <c r="N12015" i="9"/>
  <c r="N12016" i="9"/>
  <c r="N12017" i="9"/>
  <c r="N12018" i="9"/>
  <c r="N12019" i="9"/>
  <c r="N12020" i="9"/>
  <c r="N12021" i="9"/>
  <c r="N12022" i="9"/>
  <c r="N12023" i="9"/>
  <c r="N12024" i="9"/>
  <c r="N12025" i="9"/>
  <c r="N12026" i="9"/>
  <c r="N12027" i="9"/>
  <c r="N12028" i="9"/>
  <c r="N12029" i="9"/>
  <c r="N12030" i="9"/>
  <c r="N12031" i="9"/>
  <c r="N12032" i="9"/>
  <c r="N12033" i="9"/>
  <c r="N12034" i="9"/>
  <c r="N12035" i="9"/>
  <c r="N12036" i="9"/>
  <c r="N12037" i="9"/>
  <c r="N12038" i="9"/>
  <c r="N12039" i="9"/>
  <c r="N12040" i="9"/>
  <c r="N12041" i="9"/>
  <c r="N12042" i="9"/>
  <c r="N12043" i="9"/>
  <c r="N12044" i="9"/>
  <c r="N12045" i="9"/>
  <c r="N12046" i="9"/>
  <c r="N12047" i="9"/>
  <c r="N12048" i="9"/>
  <c r="N12049" i="9"/>
  <c r="N12050" i="9"/>
  <c r="N12051" i="9"/>
  <c r="N12052" i="9"/>
  <c r="N12053" i="9"/>
  <c r="N12054" i="9"/>
  <c r="N12055" i="9"/>
  <c r="N12056" i="9"/>
  <c r="N12057" i="9"/>
  <c r="N12058" i="9"/>
  <c r="N12059" i="9"/>
  <c r="N12060" i="9"/>
  <c r="N12061" i="9"/>
  <c r="N12062" i="9"/>
  <c r="N12063" i="9"/>
  <c r="N12064" i="9"/>
  <c r="N12065" i="9"/>
  <c r="N12066" i="9"/>
  <c r="N12067" i="9"/>
  <c r="N12068" i="9"/>
  <c r="N12069" i="9"/>
  <c r="N12070" i="9"/>
  <c r="N12071" i="9"/>
  <c r="N12072" i="9"/>
  <c r="N12073" i="9"/>
  <c r="N12074" i="9"/>
  <c r="N12075" i="9"/>
  <c r="N12076" i="9"/>
  <c r="N12077" i="9"/>
  <c r="N12078" i="9"/>
  <c r="N12079" i="9"/>
  <c r="N12080" i="9"/>
  <c r="N12081" i="9"/>
  <c r="N12082" i="9"/>
  <c r="N12083" i="9"/>
  <c r="N12084" i="9"/>
  <c r="N12085" i="9"/>
  <c r="N12086" i="9"/>
  <c r="N12087" i="9"/>
  <c r="N12088" i="9"/>
  <c r="N12089" i="9"/>
  <c r="N12090" i="9"/>
  <c r="N12091" i="9"/>
  <c r="N12092" i="9"/>
  <c r="N12093" i="9"/>
  <c r="N12094" i="9"/>
  <c r="N12095" i="9"/>
  <c r="N12096" i="9"/>
  <c r="N12097" i="9"/>
  <c r="N12098" i="9"/>
  <c r="N12099" i="9"/>
  <c r="N12100" i="9"/>
  <c r="N12101" i="9"/>
  <c r="N12102" i="9"/>
  <c r="N12103" i="9"/>
  <c r="N12104" i="9"/>
  <c r="N12105" i="9"/>
  <c r="N12106" i="9"/>
  <c r="N12107" i="9"/>
  <c r="N12108" i="9"/>
  <c r="N12109" i="9"/>
  <c r="N12110" i="9"/>
  <c r="N12111" i="9"/>
  <c r="N12112" i="9"/>
  <c r="N12113" i="9"/>
  <c r="N12114" i="9"/>
  <c r="N12115" i="9"/>
  <c r="N12116" i="9"/>
  <c r="N12117" i="9"/>
  <c r="N12118" i="9"/>
  <c r="N12119" i="9"/>
  <c r="N12120" i="9"/>
  <c r="N12121" i="9"/>
  <c r="N12122" i="9"/>
  <c r="N12123" i="9"/>
  <c r="N12124" i="9"/>
  <c r="N12125" i="9"/>
  <c r="N12126" i="9"/>
  <c r="N12127" i="9"/>
  <c r="N12128" i="9"/>
  <c r="N12129" i="9"/>
  <c r="N12130" i="9"/>
  <c r="N12131" i="9"/>
  <c r="N12132" i="9"/>
  <c r="N12133" i="9"/>
  <c r="N12134" i="9"/>
  <c r="N12135" i="9"/>
  <c r="N12136" i="9"/>
  <c r="N12137" i="9"/>
  <c r="N12138" i="9"/>
  <c r="N12139" i="9"/>
  <c r="N12140" i="9"/>
  <c r="N12141" i="9"/>
  <c r="N12142" i="9"/>
  <c r="N12143" i="9"/>
  <c r="N12144" i="9"/>
  <c r="N12145" i="9"/>
  <c r="N12146" i="9"/>
  <c r="N12147" i="9"/>
  <c r="N12148" i="9"/>
  <c r="N12149" i="9"/>
  <c r="N12150" i="9"/>
  <c r="N12151" i="9"/>
  <c r="N12152" i="9"/>
  <c r="N12153" i="9"/>
  <c r="N12154" i="9"/>
  <c r="N12155" i="9"/>
  <c r="N12156" i="9"/>
  <c r="N12157" i="9"/>
  <c r="N12158" i="9"/>
  <c r="N12159" i="9"/>
  <c r="N12160" i="9"/>
  <c r="N12161" i="9"/>
  <c r="N12162" i="9"/>
  <c r="N12163" i="9"/>
  <c r="N12164" i="9"/>
  <c r="N12165" i="9"/>
  <c r="N12166" i="9"/>
  <c r="N12167" i="9"/>
  <c r="N12168" i="9"/>
  <c r="N12169" i="9"/>
  <c r="N12170" i="9"/>
  <c r="N12171" i="9"/>
  <c r="N12172" i="9"/>
  <c r="N12173" i="9"/>
  <c r="N12174" i="9"/>
  <c r="N12175" i="9"/>
  <c r="N12176" i="9"/>
  <c r="N12177" i="9"/>
  <c r="N12178" i="9"/>
  <c r="N12179" i="9"/>
  <c r="N12180" i="9"/>
  <c r="N12181" i="9"/>
  <c r="N12182" i="9"/>
  <c r="N12183" i="9"/>
  <c r="N12184" i="9"/>
  <c r="N12185" i="9"/>
  <c r="N12186" i="9"/>
  <c r="N12187" i="9"/>
  <c r="N12188" i="9"/>
  <c r="N12189" i="9"/>
  <c r="N12190" i="9"/>
  <c r="N12191" i="9"/>
  <c r="N12192" i="9"/>
  <c r="N12193" i="9"/>
  <c r="N12194" i="9"/>
  <c r="N12195" i="9"/>
  <c r="N12196" i="9"/>
  <c r="N12197" i="9"/>
  <c r="N12198" i="9"/>
  <c r="N12199" i="9"/>
  <c r="N12200" i="9"/>
  <c r="N12201" i="9"/>
  <c r="N12202" i="9"/>
  <c r="N12203" i="9"/>
  <c r="N12204" i="9"/>
  <c r="N12205" i="9"/>
  <c r="N12206" i="9"/>
  <c r="N12207" i="9"/>
  <c r="N12208" i="9"/>
  <c r="N12209" i="9"/>
  <c r="N12210" i="9"/>
  <c r="N12211" i="9"/>
  <c r="N12212" i="9"/>
  <c r="N12213" i="9"/>
  <c r="N12214" i="9"/>
  <c r="N12215" i="9"/>
  <c r="N12216" i="9"/>
  <c r="N12217" i="9"/>
  <c r="N12218" i="9"/>
  <c r="N12219" i="9"/>
  <c r="N12220" i="9"/>
  <c r="N12221" i="9"/>
  <c r="N12222" i="9"/>
  <c r="N12223" i="9"/>
  <c r="N12224" i="9"/>
  <c r="N12225" i="9"/>
  <c r="N12226" i="9"/>
  <c r="N12227" i="9"/>
  <c r="N12228" i="9"/>
  <c r="N12229" i="9"/>
  <c r="N12230" i="9"/>
  <c r="N12231" i="9"/>
  <c r="N12232" i="9"/>
  <c r="N12233" i="9"/>
  <c r="N12234" i="9"/>
  <c r="N12235" i="9"/>
  <c r="N12236" i="9"/>
  <c r="N12237" i="9"/>
  <c r="N12238" i="9"/>
  <c r="N12239" i="9"/>
  <c r="N12240" i="9"/>
  <c r="N12241" i="9"/>
  <c r="N12242" i="9"/>
  <c r="N12243" i="9"/>
  <c r="N12244" i="9"/>
  <c r="N12245" i="9"/>
  <c r="N12246" i="9"/>
  <c r="N12247" i="9"/>
  <c r="N12248" i="9"/>
  <c r="N12249" i="9"/>
  <c r="N12250" i="9"/>
  <c r="N12251" i="9"/>
  <c r="N12252" i="9"/>
  <c r="N12253" i="9"/>
  <c r="N12254" i="9"/>
  <c r="N12255" i="9"/>
  <c r="N12256" i="9"/>
  <c r="N12257" i="9"/>
  <c r="N12258" i="9"/>
  <c r="N12259" i="9"/>
  <c r="N12260" i="9"/>
  <c r="N12261" i="9"/>
  <c r="N12262" i="9"/>
  <c r="N12263" i="9"/>
  <c r="N12264" i="9"/>
  <c r="N12265" i="9"/>
  <c r="N12266" i="9"/>
  <c r="N12267" i="9"/>
  <c r="N12268" i="9"/>
  <c r="N12269" i="9"/>
  <c r="N12270" i="9"/>
  <c r="N12271" i="9"/>
  <c r="N12272" i="9"/>
  <c r="N12273" i="9"/>
  <c r="N12274" i="9"/>
  <c r="N12275" i="9"/>
  <c r="N12276" i="9"/>
  <c r="N12277" i="9"/>
  <c r="N12278" i="9"/>
  <c r="N12279" i="9"/>
  <c r="N12280" i="9"/>
  <c r="N12281" i="9"/>
  <c r="N12282" i="9"/>
  <c r="N12283" i="9"/>
  <c r="N12284" i="9"/>
  <c r="N12285" i="9"/>
  <c r="N12286" i="9"/>
  <c r="N12287" i="9"/>
  <c r="N12288" i="9"/>
  <c r="N12289" i="9"/>
  <c r="N12290" i="9"/>
  <c r="N12291" i="9"/>
  <c r="N12292" i="9"/>
  <c r="N12293" i="9"/>
  <c r="N12294" i="9"/>
  <c r="N12295" i="9"/>
  <c r="N12296" i="9"/>
  <c r="N12297" i="9"/>
  <c r="N12298" i="9"/>
  <c r="N12299" i="9"/>
  <c r="N12300" i="9"/>
  <c r="N12301" i="9"/>
  <c r="N12302" i="9"/>
  <c r="N12303" i="9"/>
  <c r="N12304" i="9"/>
  <c r="N12305" i="9"/>
  <c r="N12306" i="9"/>
  <c r="N12307" i="9"/>
  <c r="N12308" i="9"/>
  <c r="N12309" i="9"/>
  <c r="N12310" i="9"/>
  <c r="N12311" i="9"/>
  <c r="N12312" i="9"/>
  <c r="N12313" i="9"/>
  <c r="N12314" i="9"/>
  <c r="N12315" i="9"/>
  <c r="N12316" i="9"/>
  <c r="N12317" i="9"/>
  <c r="N12318" i="9"/>
  <c r="N12319" i="9"/>
  <c r="N12320" i="9"/>
  <c r="N12321" i="9"/>
  <c r="N12322" i="9"/>
  <c r="N12323" i="9"/>
  <c r="N12324" i="9"/>
  <c r="N12325" i="9"/>
  <c r="N12326" i="9"/>
  <c r="N12327" i="9"/>
  <c r="N12328" i="9"/>
  <c r="N12329" i="9"/>
  <c r="N12330" i="9"/>
  <c r="N12331" i="9"/>
  <c r="N12332" i="9"/>
  <c r="N12333" i="9"/>
  <c r="N12334" i="9"/>
  <c r="N12335" i="9"/>
  <c r="N12336" i="9"/>
  <c r="N12337" i="9"/>
  <c r="N12338" i="9"/>
  <c r="N12339" i="9"/>
  <c r="N12340" i="9"/>
  <c r="N12341" i="9"/>
  <c r="N12342" i="9"/>
  <c r="N12343" i="9"/>
  <c r="N12344" i="9"/>
  <c r="N12345" i="9"/>
  <c r="N12346" i="9"/>
  <c r="N12347" i="9"/>
  <c r="N12348" i="9"/>
  <c r="N12349" i="9"/>
  <c r="N12350" i="9"/>
  <c r="N12351" i="9"/>
  <c r="N12352" i="9"/>
  <c r="N12353" i="9"/>
  <c r="N12354" i="9"/>
  <c r="N12355" i="9"/>
  <c r="N12356" i="9"/>
  <c r="N12357" i="9"/>
  <c r="N12358" i="9"/>
  <c r="N12359" i="9"/>
  <c r="N12360" i="9"/>
  <c r="N12361" i="9"/>
  <c r="N12362" i="9"/>
  <c r="N12363" i="9"/>
  <c r="N12364" i="9"/>
  <c r="N12365" i="9"/>
  <c r="N12366" i="9"/>
  <c r="N12367" i="9"/>
  <c r="N12368" i="9"/>
  <c r="N12369" i="9"/>
  <c r="N12370" i="9"/>
  <c r="N12371" i="9"/>
  <c r="N12372" i="9"/>
  <c r="N12373" i="9"/>
  <c r="N12374" i="9"/>
  <c r="N12375" i="9"/>
  <c r="N12376" i="9"/>
  <c r="N12377" i="9"/>
  <c r="N12378" i="9"/>
  <c r="N12379" i="9"/>
  <c r="N12380" i="9"/>
  <c r="N12381" i="9"/>
  <c r="N12382" i="9"/>
  <c r="N12383" i="9"/>
  <c r="N12384" i="9"/>
  <c r="N12385" i="9"/>
  <c r="N12386" i="9"/>
  <c r="N12387" i="9"/>
  <c r="N12388" i="9"/>
  <c r="N12389" i="9"/>
  <c r="N12390" i="9"/>
  <c r="N12391" i="9"/>
  <c r="N12392" i="9"/>
  <c r="N12393" i="9"/>
  <c r="N12394" i="9"/>
  <c r="N12395" i="9"/>
  <c r="N12396" i="9"/>
  <c r="N12397" i="9"/>
  <c r="N12398" i="9"/>
  <c r="N12399" i="9"/>
  <c r="N12400" i="9"/>
  <c r="N12401" i="9"/>
  <c r="N12402" i="9"/>
  <c r="N12403" i="9"/>
  <c r="N12404" i="9"/>
  <c r="N12405" i="9"/>
  <c r="N12406" i="9"/>
  <c r="N12407" i="9"/>
  <c r="N12408" i="9"/>
  <c r="N12409" i="9"/>
  <c r="N12410" i="9"/>
  <c r="N12411" i="9"/>
  <c r="N12412" i="9"/>
  <c r="N12413" i="9"/>
  <c r="N12414" i="9"/>
  <c r="N12415" i="9"/>
  <c r="N12416" i="9"/>
  <c r="N12417" i="9"/>
  <c r="N12418" i="9"/>
  <c r="N12419" i="9"/>
  <c r="N12420" i="9"/>
  <c r="N12421" i="9"/>
  <c r="N12422" i="9"/>
  <c r="N12423" i="9"/>
  <c r="N12424" i="9"/>
  <c r="N12425" i="9"/>
  <c r="N12426" i="9"/>
  <c r="N12427" i="9"/>
  <c r="N12428" i="9"/>
  <c r="N12429" i="9"/>
  <c r="N12430" i="9"/>
  <c r="N12431" i="9"/>
  <c r="N12432" i="9"/>
  <c r="N12433" i="9"/>
  <c r="N12434" i="9"/>
  <c r="N12435" i="9"/>
  <c r="N12436" i="9"/>
  <c r="N12437" i="9"/>
  <c r="N12438" i="9"/>
  <c r="N12439" i="9"/>
  <c r="N12440" i="9"/>
  <c r="N12441" i="9"/>
  <c r="N12442" i="9"/>
  <c r="N12443" i="9"/>
  <c r="N12444" i="9"/>
  <c r="N12445" i="9"/>
  <c r="N12446" i="9"/>
  <c r="N12447" i="9"/>
  <c r="N12448" i="9"/>
  <c r="N12449" i="9"/>
  <c r="N12450" i="9"/>
  <c r="N12451" i="9"/>
  <c r="N12452" i="9"/>
  <c r="N12453" i="9"/>
  <c r="N12454" i="9"/>
  <c r="N12455" i="9"/>
  <c r="N12456" i="9"/>
  <c r="N12457" i="9"/>
  <c r="N12458" i="9"/>
  <c r="N12459" i="9"/>
  <c r="N12460" i="9"/>
  <c r="N12461" i="9"/>
  <c r="N12462" i="9"/>
  <c r="N12463" i="9"/>
  <c r="N12464" i="9"/>
  <c r="N12465" i="9"/>
  <c r="N12466" i="9"/>
  <c r="N12467" i="9"/>
  <c r="N12468" i="9"/>
  <c r="N12469" i="9"/>
  <c r="N12470" i="9"/>
  <c r="N12471" i="9"/>
  <c r="N12472" i="9"/>
  <c r="N12473" i="9"/>
  <c r="N12474" i="9"/>
  <c r="N12475" i="9"/>
  <c r="N12476" i="9"/>
  <c r="N12477" i="9"/>
  <c r="N12478" i="9"/>
  <c r="N12479" i="9"/>
  <c r="N12480" i="9"/>
  <c r="N12481" i="9"/>
  <c r="N12482" i="9"/>
  <c r="N12483" i="9"/>
  <c r="N12484" i="9"/>
  <c r="N12485" i="9"/>
  <c r="N12486" i="9"/>
  <c r="N12487" i="9"/>
  <c r="N12488" i="9"/>
  <c r="N12489" i="9"/>
  <c r="N12490" i="9"/>
  <c r="N12491" i="9"/>
  <c r="N12492" i="9"/>
  <c r="N12493" i="9"/>
  <c r="N12494" i="9"/>
  <c r="N12495" i="9"/>
  <c r="N12496" i="9"/>
  <c r="N12497" i="9"/>
  <c r="N12498" i="9"/>
  <c r="N12499" i="9"/>
  <c r="N12500" i="9"/>
  <c r="N12501" i="9"/>
  <c r="N12502" i="9"/>
  <c r="N12503" i="9"/>
  <c r="N12504" i="9"/>
  <c r="N12505" i="9"/>
  <c r="N12506" i="9"/>
  <c r="N12507" i="9"/>
  <c r="N12508" i="9"/>
  <c r="N12509" i="9"/>
  <c r="N12510" i="9"/>
  <c r="N12511" i="9"/>
  <c r="N12512" i="9"/>
  <c r="N12513" i="9"/>
  <c r="N12514" i="9"/>
  <c r="N12515" i="9"/>
  <c r="N12516" i="9"/>
  <c r="N12517" i="9"/>
  <c r="N12518" i="9"/>
  <c r="N12519" i="9"/>
  <c r="N12520" i="9"/>
  <c r="N12521" i="9"/>
  <c r="N12522" i="9"/>
  <c r="N12523" i="9"/>
  <c r="N12524" i="9"/>
  <c r="N12525" i="9"/>
  <c r="N12526" i="9"/>
  <c r="N12527" i="9"/>
  <c r="N12528" i="9"/>
  <c r="N12529" i="9"/>
  <c r="N12530" i="9"/>
  <c r="N12531" i="9"/>
  <c r="N12532" i="9"/>
  <c r="N12533" i="9"/>
  <c r="N12534" i="9"/>
  <c r="N12535" i="9"/>
  <c r="N12536" i="9"/>
  <c r="N12537" i="9"/>
  <c r="N12538" i="9"/>
  <c r="N12539" i="9"/>
  <c r="N12540" i="9"/>
  <c r="N12541" i="9"/>
  <c r="N12542" i="9"/>
  <c r="N12543" i="9"/>
  <c r="N12544" i="9"/>
  <c r="N12545" i="9"/>
  <c r="N12546" i="9"/>
  <c r="N12547" i="9"/>
  <c r="N12548" i="9"/>
  <c r="N12549" i="9"/>
  <c r="N12550" i="9"/>
  <c r="N12551" i="9"/>
  <c r="N12552" i="9"/>
  <c r="N12553" i="9"/>
  <c r="N12554" i="9"/>
  <c r="N12555" i="9"/>
  <c r="N12556" i="9"/>
  <c r="N12557" i="9"/>
  <c r="N12558" i="9"/>
  <c r="N12559" i="9"/>
  <c r="N12560" i="9"/>
  <c r="N12561" i="9"/>
  <c r="N12562" i="9"/>
  <c r="N12563" i="9"/>
  <c r="N12564" i="9"/>
  <c r="N12565" i="9"/>
  <c r="N12566" i="9"/>
  <c r="N12567" i="9"/>
  <c r="N12568" i="9"/>
  <c r="N12569" i="9"/>
  <c r="N12570" i="9"/>
  <c r="N12571" i="9"/>
  <c r="N12572" i="9"/>
  <c r="N12573" i="9"/>
  <c r="N12574" i="9"/>
  <c r="N12575" i="9"/>
  <c r="N12576" i="9"/>
  <c r="N12577" i="9"/>
  <c r="N12578" i="9"/>
  <c r="N12579" i="9"/>
  <c r="N12580" i="9"/>
  <c r="N12581" i="9"/>
  <c r="N12582" i="9"/>
  <c r="N12583" i="9"/>
  <c r="N12584" i="9"/>
  <c r="N12585" i="9"/>
  <c r="N12586" i="9"/>
  <c r="N12587" i="9"/>
  <c r="N12588" i="9"/>
  <c r="N12589" i="9"/>
  <c r="N12590" i="9"/>
  <c r="N12591" i="9"/>
  <c r="N12592" i="9"/>
  <c r="N12593" i="9"/>
  <c r="N12594" i="9"/>
  <c r="N12595" i="9"/>
  <c r="N12596" i="9"/>
  <c r="N12597" i="9"/>
  <c r="N12598" i="9"/>
  <c r="N12599" i="9"/>
  <c r="N12600" i="9"/>
  <c r="N12601" i="9"/>
  <c r="N12602" i="9"/>
  <c r="N12603" i="9"/>
  <c r="N12604" i="9"/>
  <c r="N12605" i="9"/>
  <c r="N12606" i="9"/>
  <c r="N12607" i="9"/>
  <c r="N12608" i="9"/>
  <c r="N12609" i="9"/>
  <c r="N12610" i="9"/>
  <c r="N12611" i="9"/>
  <c r="N12612" i="9"/>
  <c r="N12613" i="9"/>
  <c r="N12614" i="9"/>
  <c r="N12615" i="9"/>
  <c r="N12616" i="9"/>
  <c r="N12617" i="9"/>
  <c r="N12618" i="9"/>
  <c r="N12619" i="9"/>
  <c r="N12620" i="9"/>
  <c r="N12621" i="9"/>
  <c r="N12622" i="9"/>
  <c r="N12623" i="9"/>
  <c r="N12624" i="9"/>
  <c r="N12625" i="9"/>
  <c r="N12626" i="9"/>
  <c r="N12627" i="9"/>
  <c r="N12628" i="9"/>
  <c r="N12629" i="9"/>
  <c r="N12630" i="9"/>
  <c r="N12631" i="9"/>
  <c r="N12632" i="9"/>
  <c r="N12633" i="9"/>
  <c r="N12634" i="9"/>
  <c r="N12635" i="9"/>
  <c r="N12636" i="9"/>
  <c r="N12637" i="9"/>
  <c r="N12638" i="9"/>
  <c r="N12639" i="9"/>
  <c r="N12640" i="9"/>
  <c r="N12641" i="9"/>
  <c r="N12642" i="9"/>
  <c r="N12643" i="9"/>
  <c r="N12644" i="9"/>
  <c r="N12645" i="9"/>
  <c r="N12646" i="9"/>
  <c r="N12647" i="9"/>
  <c r="N12648" i="9"/>
  <c r="N12649" i="9"/>
  <c r="N12650" i="9"/>
  <c r="N12651" i="9"/>
  <c r="N12652" i="9"/>
  <c r="N12653" i="9"/>
  <c r="N12654" i="9"/>
  <c r="N12655" i="9"/>
  <c r="N12656" i="9"/>
  <c r="N12657" i="9"/>
  <c r="N12658" i="9"/>
  <c r="N12659" i="9"/>
  <c r="N12660" i="9"/>
  <c r="N12661" i="9"/>
  <c r="N12662" i="9"/>
  <c r="N12663" i="9"/>
  <c r="N12664" i="9"/>
  <c r="N12665" i="9"/>
  <c r="N12666" i="9"/>
  <c r="N12667" i="9"/>
  <c r="N12668" i="9"/>
  <c r="N12669" i="9"/>
  <c r="N12670" i="9"/>
  <c r="N12671" i="9"/>
  <c r="N12672" i="9"/>
  <c r="N12673" i="9"/>
  <c r="N12674" i="9"/>
  <c r="N12675" i="9"/>
  <c r="N12676" i="9"/>
  <c r="N12677" i="9"/>
  <c r="N12678" i="9"/>
  <c r="N12679" i="9"/>
  <c r="N12680" i="9"/>
  <c r="N12681" i="9"/>
  <c r="N12682" i="9"/>
  <c r="N12683" i="9"/>
  <c r="N12684" i="9"/>
  <c r="N12685" i="9"/>
  <c r="N12686" i="9"/>
  <c r="N12687" i="9"/>
  <c r="N12688" i="9"/>
  <c r="N12689" i="9"/>
  <c r="N12690" i="9"/>
  <c r="N12691" i="9"/>
  <c r="N12692" i="9"/>
  <c r="N12693" i="9"/>
  <c r="N12694" i="9"/>
  <c r="N12695" i="9"/>
  <c r="N12696" i="9"/>
  <c r="N12697" i="9"/>
  <c r="N12698" i="9"/>
  <c r="N12699" i="9"/>
  <c r="N12700" i="9"/>
  <c r="N12701" i="9"/>
  <c r="N12702" i="9"/>
  <c r="N12703" i="9"/>
  <c r="N12704" i="9"/>
  <c r="N12705" i="9"/>
  <c r="N12706" i="9"/>
  <c r="N12707" i="9"/>
  <c r="N12708" i="9"/>
  <c r="N12709" i="9"/>
  <c r="N12710" i="9"/>
  <c r="N12711" i="9"/>
  <c r="N12712" i="9"/>
  <c r="N12713" i="9"/>
  <c r="N12714" i="9"/>
  <c r="N12715" i="9"/>
  <c r="N12716" i="9"/>
  <c r="N12717" i="9"/>
  <c r="N12718" i="9"/>
  <c r="N12719" i="9"/>
  <c r="N12720" i="9"/>
  <c r="N12721" i="9"/>
  <c r="N12722" i="9"/>
  <c r="N12723" i="9"/>
  <c r="N12724" i="9"/>
  <c r="N12725" i="9"/>
  <c r="N12726" i="9"/>
  <c r="N12727" i="9"/>
  <c r="N12728" i="9"/>
  <c r="N12729" i="9"/>
  <c r="N12730" i="9"/>
  <c r="N12731" i="9"/>
  <c r="N12732" i="9"/>
  <c r="N12733" i="9"/>
  <c r="N12734" i="9"/>
  <c r="N12735" i="9"/>
  <c r="N12736" i="9"/>
  <c r="N12737" i="9"/>
  <c r="N12738" i="9"/>
  <c r="N12739" i="9"/>
  <c r="N12740" i="9"/>
  <c r="N12741" i="9"/>
  <c r="N12742" i="9"/>
  <c r="N12743" i="9"/>
  <c r="N12744" i="9"/>
  <c r="N12745" i="9"/>
  <c r="N12746" i="9"/>
  <c r="N12747" i="9"/>
  <c r="N12748" i="9"/>
  <c r="N12749" i="9"/>
  <c r="N12750" i="9"/>
  <c r="N12751" i="9"/>
  <c r="N12752" i="9"/>
  <c r="N12753" i="9"/>
  <c r="N12754" i="9"/>
  <c r="N12755" i="9"/>
  <c r="N12756" i="9"/>
  <c r="N12757" i="9"/>
  <c r="N12758" i="9"/>
  <c r="N12759" i="9"/>
  <c r="N12760" i="9"/>
  <c r="N12761" i="9"/>
  <c r="N12762" i="9"/>
  <c r="N12763" i="9"/>
  <c r="N12764" i="9"/>
  <c r="N12765" i="9"/>
  <c r="N12766" i="9"/>
  <c r="N12767" i="9"/>
  <c r="N12768" i="9"/>
  <c r="N12769" i="9"/>
  <c r="N12770" i="9"/>
  <c r="N12771" i="9"/>
  <c r="N12772" i="9"/>
  <c r="N12773" i="9"/>
  <c r="N12774" i="9"/>
  <c r="N12775" i="9"/>
  <c r="N12776" i="9"/>
  <c r="N12777" i="9"/>
  <c r="N12778" i="9"/>
  <c r="N12779" i="9"/>
  <c r="N12780" i="9"/>
  <c r="N12781" i="9"/>
  <c r="N12782" i="9"/>
  <c r="N12783" i="9"/>
  <c r="N12784" i="9"/>
  <c r="N12785" i="9"/>
  <c r="N12786" i="9"/>
  <c r="N12787" i="9"/>
  <c r="N12788" i="9"/>
  <c r="N12789" i="9"/>
  <c r="N12790" i="9"/>
  <c r="N12791" i="9"/>
  <c r="N12792" i="9"/>
  <c r="N12793" i="9"/>
  <c r="N12794" i="9"/>
  <c r="N12795" i="9"/>
  <c r="N12796" i="9"/>
  <c r="N12797" i="9"/>
  <c r="N12798" i="9"/>
  <c r="N12799" i="9"/>
  <c r="N12800" i="9"/>
  <c r="N12801" i="9"/>
  <c r="N12802" i="9"/>
  <c r="N12803" i="9"/>
  <c r="N12804" i="9"/>
  <c r="N12805" i="9"/>
  <c r="N12806" i="9"/>
  <c r="N12807" i="9"/>
  <c r="N12808" i="9"/>
  <c r="N12809" i="9"/>
  <c r="N12810" i="9"/>
  <c r="N12811" i="9"/>
  <c r="N12812" i="9"/>
  <c r="N12813" i="9"/>
  <c r="N12814" i="9"/>
  <c r="N12815" i="9"/>
  <c r="N12816" i="9"/>
  <c r="N12817" i="9"/>
  <c r="N12818" i="9"/>
  <c r="N12819" i="9"/>
  <c r="N12820" i="9"/>
  <c r="N12821" i="9"/>
  <c r="N12822" i="9"/>
  <c r="N12823" i="9"/>
  <c r="N12824" i="9"/>
  <c r="N12825" i="9"/>
  <c r="N12826" i="9"/>
  <c r="N12827" i="9"/>
  <c r="N12828" i="9"/>
  <c r="N12829" i="9"/>
  <c r="N12830" i="9"/>
  <c r="N12831" i="9"/>
  <c r="N12832" i="9"/>
  <c r="N12833" i="9"/>
  <c r="N12834" i="9"/>
  <c r="N12835" i="9"/>
  <c r="N12836" i="9"/>
  <c r="N12837" i="9"/>
  <c r="N12838" i="9"/>
  <c r="N12839" i="9"/>
  <c r="N12840" i="9"/>
  <c r="N12841" i="9"/>
  <c r="N12842" i="9"/>
  <c r="N12843" i="9"/>
  <c r="N12844" i="9"/>
  <c r="N12845" i="9"/>
  <c r="N12846" i="9"/>
  <c r="N12847" i="9"/>
  <c r="N12848" i="9"/>
  <c r="N12849" i="9"/>
  <c r="N12850" i="9"/>
  <c r="N12851" i="9"/>
  <c r="N12852" i="9"/>
  <c r="N12853" i="9"/>
  <c r="N12854" i="9"/>
  <c r="N12855" i="9"/>
  <c r="N12856" i="9"/>
  <c r="N12857" i="9"/>
  <c r="N12858" i="9"/>
  <c r="N12859" i="9"/>
  <c r="N12860" i="9"/>
  <c r="N12861" i="9"/>
  <c r="N12862" i="9"/>
  <c r="N12863" i="9"/>
  <c r="N12864" i="9"/>
  <c r="N12865" i="9"/>
  <c r="N12866" i="9"/>
  <c r="N12867" i="9"/>
  <c r="N12868" i="9"/>
  <c r="N12869" i="9"/>
  <c r="N12870" i="9"/>
  <c r="N12871" i="9"/>
  <c r="N12872" i="9"/>
  <c r="N12873" i="9"/>
  <c r="N12874" i="9"/>
  <c r="N12875" i="9"/>
  <c r="N12876" i="9"/>
  <c r="N12877" i="9"/>
  <c r="N12878" i="9"/>
  <c r="N12879" i="9"/>
  <c r="N12880" i="9"/>
  <c r="N12881" i="9"/>
  <c r="N12882" i="9"/>
  <c r="N12883" i="9"/>
  <c r="N12884" i="9"/>
  <c r="N12885" i="9"/>
  <c r="N12886" i="9"/>
  <c r="N12887" i="9"/>
  <c r="N12888" i="9"/>
  <c r="N12889" i="9"/>
  <c r="N12890" i="9"/>
  <c r="N12891" i="9"/>
  <c r="N12892" i="9"/>
  <c r="N12893" i="9"/>
  <c r="N12894" i="9"/>
  <c r="N12895" i="9"/>
  <c r="N12896" i="9"/>
  <c r="N12897" i="9"/>
  <c r="N12898" i="9"/>
  <c r="N12899" i="9"/>
  <c r="N12900" i="9"/>
  <c r="N12901" i="9"/>
  <c r="N12902" i="9"/>
  <c r="N12903" i="9"/>
  <c r="N12904" i="9"/>
  <c r="N12905" i="9"/>
  <c r="N12906" i="9"/>
  <c r="N12907" i="9"/>
  <c r="N12908" i="9"/>
  <c r="N12909" i="9"/>
  <c r="N12910" i="9"/>
  <c r="N12911" i="9"/>
  <c r="N12912" i="9"/>
  <c r="N12913" i="9"/>
  <c r="N12914" i="9"/>
  <c r="N12915" i="9"/>
  <c r="N12916" i="9"/>
  <c r="N12917" i="9"/>
  <c r="N12918" i="9"/>
  <c r="N12919" i="9"/>
  <c r="N12920" i="9"/>
  <c r="N12921" i="9"/>
  <c r="N12922" i="9"/>
  <c r="N12923" i="9"/>
  <c r="N12924" i="9"/>
  <c r="N12925" i="9"/>
  <c r="N12926" i="9"/>
  <c r="N12927" i="9"/>
  <c r="N12928" i="9"/>
  <c r="N12929" i="9"/>
  <c r="N12930" i="9"/>
  <c r="N12931" i="9"/>
  <c r="N12932" i="9"/>
  <c r="N12933" i="9"/>
  <c r="N12934" i="9"/>
  <c r="N12935" i="9"/>
  <c r="N12936" i="9"/>
  <c r="N12937" i="9"/>
  <c r="N12938" i="9"/>
  <c r="N12939" i="9"/>
  <c r="N12940" i="9"/>
  <c r="N12941" i="9"/>
  <c r="N12942" i="9"/>
  <c r="N12943" i="9"/>
  <c r="N12944" i="9"/>
  <c r="N12945" i="9"/>
  <c r="N12946" i="9"/>
  <c r="N12947" i="9"/>
  <c r="N12948" i="9"/>
  <c r="N12949" i="9"/>
  <c r="N12950" i="9"/>
  <c r="N12951" i="9"/>
  <c r="N12952" i="9"/>
  <c r="N12953" i="9"/>
  <c r="N12954" i="9"/>
  <c r="N12955" i="9"/>
  <c r="N12956" i="9"/>
  <c r="N12957" i="9"/>
  <c r="N12958" i="9"/>
  <c r="N12959" i="9"/>
  <c r="N12960" i="9"/>
  <c r="N12961" i="9"/>
  <c r="N12962" i="9"/>
  <c r="N12963" i="9"/>
  <c r="N12964" i="9"/>
  <c r="N12965" i="9"/>
  <c r="N12966" i="9"/>
  <c r="N12967" i="9"/>
  <c r="N12968" i="9"/>
  <c r="N12969" i="9"/>
  <c r="N12970" i="9"/>
  <c r="N12971" i="9"/>
  <c r="N12972" i="9"/>
  <c r="N12973" i="9"/>
  <c r="N12974" i="9"/>
  <c r="N12975" i="9"/>
  <c r="N12976" i="9"/>
  <c r="N12977" i="9"/>
  <c r="N12978" i="9"/>
  <c r="N12979" i="9"/>
  <c r="N12980" i="9"/>
  <c r="N12981" i="9"/>
  <c r="N12982" i="9"/>
  <c r="N12983" i="9"/>
  <c r="N12984" i="9"/>
  <c r="N12985" i="9"/>
  <c r="N12986" i="9"/>
  <c r="N12987" i="9"/>
  <c r="N12988" i="9"/>
  <c r="N12989" i="9"/>
  <c r="N12990" i="9"/>
  <c r="N12991" i="9"/>
  <c r="N12992" i="9"/>
  <c r="N12993" i="9"/>
  <c r="N12994" i="9"/>
  <c r="N12995" i="9"/>
  <c r="N12996" i="9"/>
  <c r="N12997" i="9"/>
  <c r="N12998" i="9"/>
  <c r="N12999" i="9"/>
  <c r="N13000" i="9"/>
  <c r="N13001" i="9"/>
  <c r="N13002" i="9"/>
  <c r="N13003" i="9"/>
  <c r="N13004" i="9"/>
  <c r="N13005" i="9"/>
  <c r="N13006" i="9"/>
  <c r="N13007" i="9"/>
  <c r="N13008" i="9"/>
  <c r="N13009" i="9"/>
  <c r="N13010" i="9"/>
  <c r="N13011" i="9"/>
  <c r="N13012" i="9"/>
  <c r="N13013" i="9"/>
  <c r="N13014" i="9"/>
  <c r="N13015" i="9"/>
  <c r="N13016" i="9"/>
  <c r="N13017" i="9"/>
  <c r="N13018" i="9"/>
  <c r="N13019" i="9"/>
  <c r="N13020" i="9"/>
  <c r="N13021" i="9"/>
  <c r="N13022" i="9"/>
  <c r="N13023" i="9"/>
  <c r="N13024" i="9"/>
  <c r="N13025" i="9"/>
  <c r="N13026" i="9"/>
  <c r="N13027" i="9"/>
  <c r="N13028" i="9"/>
  <c r="N13029" i="9"/>
  <c r="N13030" i="9"/>
  <c r="N13031" i="9"/>
  <c r="N13032" i="9"/>
  <c r="N13033" i="9"/>
  <c r="N13034" i="9"/>
  <c r="N13035" i="9"/>
  <c r="N13036" i="9"/>
  <c r="N13037" i="9"/>
  <c r="N13038" i="9"/>
  <c r="N13039" i="9"/>
  <c r="N13040" i="9"/>
  <c r="N13041" i="9"/>
  <c r="N13042" i="9"/>
  <c r="N13043" i="9"/>
  <c r="N13044" i="9"/>
  <c r="N13045" i="9"/>
  <c r="N13046" i="9"/>
  <c r="N13047" i="9"/>
  <c r="N13048" i="9"/>
  <c r="N13049" i="9"/>
  <c r="N13050" i="9"/>
  <c r="N13051" i="9"/>
  <c r="N13052" i="9"/>
  <c r="N13053" i="9"/>
  <c r="N13054" i="9"/>
  <c r="N13055" i="9"/>
  <c r="N13056" i="9"/>
  <c r="N13057" i="9"/>
  <c r="N13058" i="9"/>
  <c r="N13059" i="9"/>
  <c r="N13060" i="9"/>
  <c r="N13061" i="9"/>
  <c r="N13062" i="9"/>
  <c r="N13063" i="9"/>
  <c r="N13064" i="9"/>
  <c r="N13065" i="9"/>
  <c r="N13066" i="9"/>
  <c r="N13067" i="9"/>
  <c r="N13068" i="9"/>
  <c r="N13069" i="9"/>
  <c r="N13070" i="9"/>
  <c r="N13071" i="9"/>
  <c r="N13072" i="9"/>
  <c r="N13073" i="9"/>
  <c r="N13074" i="9"/>
  <c r="N13075" i="9"/>
  <c r="N13076" i="9"/>
  <c r="N13077" i="9"/>
  <c r="N13078" i="9"/>
  <c r="N13079" i="9"/>
  <c r="N13080" i="9"/>
  <c r="N13081" i="9"/>
  <c r="N13082" i="9"/>
  <c r="N13083" i="9"/>
  <c r="N13084" i="9"/>
  <c r="N13085" i="9"/>
  <c r="N13086" i="9"/>
  <c r="N13087" i="9"/>
  <c r="N13088" i="9"/>
  <c r="N13089" i="9"/>
  <c r="N13090" i="9"/>
  <c r="N13091" i="9"/>
  <c r="N13092" i="9"/>
  <c r="N13093" i="9"/>
  <c r="N13094" i="9"/>
  <c r="N13095" i="9"/>
  <c r="N13096" i="9"/>
  <c r="N13097" i="9"/>
  <c r="N13098" i="9"/>
  <c r="N13099" i="9"/>
  <c r="N13100" i="9"/>
  <c r="N13101" i="9"/>
  <c r="N13102" i="9"/>
  <c r="N13103" i="9"/>
  <c r="N13104" i="9"/>
  <c r="N13105" i="9"/>
  <c r="N13106" i="9"/>
  <c r="N13107" i="9"/>
  <c r="N13108" i="9"/>
  <c r="N13109" i="9"/>
  <c r="N13110" i="9"/>
  <c r="N13111" i="9"/>
  <c r="N13112" i="9"/>
  <c r="N13113" i="9"/>
  <c r="N13114" i="9"/>
  <c r="N13115" i="9"/>
  <c r="N13116" i="9"/>
  <c r="N13117" i="9"/>
  <c r="N13118" i="9"/>
  <c r="N13119" i="9"/>
  <c r="N13120" i="9"/>
  <c r="N13121" i="9"/>
  <c r="N13122" i="9"/>
  <c r="N13123" i="9"/>
  <c r="N13124" i="9"/>
  <c r="N13125" i="9"/>
  <c r="N13126" i="9"/>
  <c r="N13127" i="9"/>
  <c r="N13128" i="9"/>
  <c r="N13129" i="9"/>
  <c r="N13130" i="9"/>
  <c r="N13131" i="9"/>
  <c r="N13132" i="9"/>
  <c r="N13133" i="9"/>
  <c r="N13134" i="9"/>
  <c r="N13135" i="9"/>
  <c r="N13136" i="9"/>
  <c r="N13137" i="9"/>
  <c r="N13138" i="9"/>
  <c r="N13139" i="9"/>
  <c r="N13140" i="9"/>
  <c r="N13141" i="9"/>
  <c r="N13142" i="9"/>
  <c r="N13143" i="9"/>
  <c r="N13144" i="9"/>
  <c r="N13145" i="9"/>
  <c r="N13146" i="9"/>
  <c r="N13147" i="9"/>
  <c r="N13148" i="9"/>
  <c r="N13149" i="9"/>
  <c r="N13150" i="9"/>
  <c r="N13151" i="9"/>
  <c r="N13152" i="9"/>
  <c r="N13153" i="9"/>
  <c r="N13154" i="9"/>
  <c r="N13155" i="9"/>
  <c r="N13156" i="9"/>
  <c r="N13157" i="9"/>
  <c r="N13158" i="9"/>
  <c r="N13159" i="9"/>
  <c r="N13160" i="9"/>
  <c r="N13161" i="9"/>
  <c r="N13162" i="9"/>
  <c r="N13163" i="9"/>
  <c r="N13164" i="9"/>
  <c r="N13165" i="9"/>
  <c r="N13166" i="9"/>
  <c r="N13167" i="9"/>
  <c r="N13168" i="9"/>
  <c r="N13169" i="9"/>
  <c r="N13170" i="9"/>
  <c r="N13171" i="9"/>
  <c r="N13172" i="9"/>
  <c r="N13173" i="9"/>
  <c r="N13174" i="9"/>
  <c r="N13175" i="9"/>
  <c r="N13176" i="9"/>
  <c r="N13177" i="9"/>
  <c r="N13178" i="9"/>
  <c r="N13179" i="9"/>
  <c r="N13180" i="9"/>
  <c r="N13181" i="9"/>
  <c r="N13182" i="9"/>
  <c r="N13183" i="9"/>
  <c r="N13184" i="9"/>
  <c r="N13185" i="9"/>
  <c r="N13186" i="9"/>
  <c r="N13187" i="9"/>
  <c r="N13188" i="9"/>
  <c r="N13189" i="9"/>
  <c r="N13190" i="9"/>
  <c r="N13191" i="9"/>
  <c r="N13192" i="9"/>
  <c r="N13193" i="9"/>
  <c r="N13194" i="9"/>
  <c r="N13195" i="9"/>
  <c r="N13196" i="9"/>
  <c r="N13197" i="9"/>
  <c r="N13198" i="9"/>
  <c r="N13199" i="9"/>
  <c r="N13200" i="9"/>
  <c r="N13201" i="9"/>
  <c r="N13202" i="9"/>
  <c r="N13203" i="9"/>
  <c r="N13204" i="9"/>
  <c r="N13205" i="9"/>
  <c r="N13206" i="9"/>
  <c r="N13207" i="9"/>
  <c r="N13208" i="9"/>
  <c r="N13209" i="9"/>
  <c r="N13210" i="9"/>
  <c r="N13211" i="9"/>
  <c r="N13212" i="9"/>
  <c r="N13213" i="9"/>
  <c r="N13214" i="9"/>
  <c r="N13215" i="9"/>
  <c r="N13216" i="9"/>
  <c r="N13217" i="9"/>
  <c r="N13218" i="9"/>
  <c r="N13219" i="9"/>
  <c r="N13220" i="9"/>
  <c r="N13221" i="9"/>
  <c r="N13222" i="9"/>
  <c r="N13223" i="9"/>
  <c r="N13224" i="9"/>
  <c r="N13225" i="9"/>
  <c r="N13226" i="9"/>
  <c r="N13227" i="9"/>
  <c r="N13228" i="9"/>
  <c r="N13229" i="9"/>
  <c r="N13230" i="9"/>
  <c r="N13231" i="9"/>
  <c r="N13232" i="9"/>
  <c r="N13233" i="9"/>
  <c r="N13234" i="9"/>
  <c r="N13235" i="9"/>
  <c r="N13236" i="9"/>
  <c r="N13237" i="9"/>
  <c r="N13238" i="9"/>
  <c r="N13239" i="9"/>
  <c r="N13240" i="9"/>
  <c r="N13241" i="9"/>
  <c r="N13242" i="9"/>
  <c r="N13243" i="9"/>
  <c r="N13244" i="9"/>
  <c r="N13245" i="9"/>
  <c r="N13246" i="9"/>
  <c r="N13247" i="9"/>
  <c r="N13248" i="9"/>
  <c r="N13249" i="9"/>
  <c r="N13250" i="9"/>
  <c r="N13251" i="9"/>
  <c r="N13252" i="9"/>
  <c r="N13253" i="9"/>
  <c r="N13254" i="9"/>
  <c r="N13255" i="9"/>
  <c r="N13256" i="9"/>
  <c r="N13257" i="9"/>
  <c r="N13258" i="9"/>
  <c r="N13259" i="9"/>
  <c r="N13260" i="9"/>
  <c r="N13261" i="9"/>
  <c r="N13262" i="9"/>
  <c r="N13263" i="9"/>
  <c r="N13264" i="9"/>
  <c r="N13265" i="9"/>
  <c r="N13266" i="9"/>
  <c r="N13267" i="9"/>
  <c r="N13268" i="9"/>
  <c r="N13269" i="9"/>
  <c r="N13270" i="9"/>
  <c r="N13271" i="9"/>
  <c r="N13272" i="9"/>
  <c r="N13273" i="9"/>
  <c r="N13274" i="9"/>
  <c r="N13275" i="9"/>
  <c r="N13276" i="9"/>
  <c r="N13277" i="9"/>
  <c r="N13278" i="9"/>
  <c r="N13279" i="9"/>
  <c r="N13280" i="9"/>
  <c r="N13281" i="9"/>
  <c r="N13282" i="9"/>
  <c r="N13283" i="9"/>
  <c r="N13284" i="9"/>
  <c r="N13285" i="9"/>
  <c r="N13286" i="9"/>
  <c r="N13287" i="9"/>
  <c r="N13288" i="9"/>
  <c r="N13289" i="9"/>
  <c r="N13290" i="9"/>
  <c r="N13291" i="9"/>
  <c r="N13292" i="9"/>
  <c r="N13293" i="9"/>
  <c r="N13294" i="9"/>
  <c r="N13295" i="9"/>
  <c r="N13296" i="9"/>
  <c r="N13297" i="9"/>
  <c r="N13298" i="9"/>
  <c r="N13299" i="9"/>
  <c r="N13300" i="9"/>
  <c r="N13301" i="9"/>
  <c r="N13302" i="9"/>
  <c r="N13303" i="9"/>
  <c r="N13304" i="9"/>
  <c r="N13305" i="9"/>
  <c r="N13306" i="9"/>
  <c r="N13307" i="9"/>
  <c r="N13308" i="9"/>
  <c r="N13309" i="9"/>
  <c r="N13310" i="9"/>
  <c r="N13311" i="9"/>
  <c r="N13312" i="9"/>
  <c r="N13313" i="9"/>
  <c r="N13314" i="9"/>
  <c r="N13315" i="9"/>
  <c r="N13316" i="9"/>
  <c r="N13317" i="9"/>
  <c r="N13318" i="9"/>
  <c r="N13319" i="9"/>
  <c r="N13320" i="9"/>
  <c r="N13321" i="9"/>
  <c r="N13322" i="9"/>
  <c r="N13323" i="9"/>
  <c r="N13324" i="9"/>
  <c r="N13325" i="9"/>
  <c r="N13326" i="9"/>
  <c r="N13327" i="9"/>
  <c r="N13328" i="9"/>
  <c r="N13329" i="9"/>
  <c r="N13330" i="9"/>
  <c r="N13331" i="9"/>
  <c r="N13332" i="9"/>
  <c r="N13333" i="9"/>
  <c r="N13334" i="9"/>
  <c r="N13335" i="9"/>
  <c r="N13336" i="9"/>
  <c r="N13337" i="9"/>
  <c r="N13338" i="9"/>
  <c r="N13339" i="9"/>
  <c r="N13340" i="9"/>
  <c r="N13341" i="9"/>
  <c r="N13342" i="9"/>
  <c r="N13343" i="9"/>
  <c r="N13344" i="9"/>
  <c r="N13345" i="9"/>
  <c r="N13346" i="9"/>
  <c r="N13347" i="9"/>
  <c r="N13348" i="9"/>
  <c r="N13349" i="9"/>
  <c r="N13350" i="9"/>
  <c r="N13351" i="9"/>
  <c r="N13352" i="9"/>
  <c r="N13353" i="9"/>
  <c r="N13354" i="9"/>
  <c r="N13355" i="9"/>
  <c r="N13356" i="9"/>
  <c r="N13357" i="9"/>
  <c r="N13358" i="9"/>
  <c r="N13359" i="9"/>
  <c r="N13360" i="9"/>
  <c r="N13361" i="9"/>
  <c r="N13362" i="9"/>
  <c r="N13363" i="9"/>
  <c r="N13364" i="9"/>
  <c r="N13365" i="9"/>
  <c r="N13366" i="9"/>
  <c r="N13367" i="9"/>
  <c r="N13368" i="9"/>
  <c r="N13369" i="9"/>
  <c r="N13370" i="9"/>
  <c r="N13371" i="9"/>
  <c r="N13372" i="9"/>
  <c r="N13373" i="9"/>
  <c r="N13374" i="9"/>
  <c r="N13375" i="9"/>
  <c r="N13376" i="9"/>
  <c r="N13377" i="9"/>
  <c r="N13378" i="9"/>
  <c r="N13379" i="9"/>
  <c r="N13380" i="9"/>
  <c r="N13381" i="9"/>
  <c r="N13382" i="9"/>
  <c r="N13383" i="9"/>
  <c r="N13384" i="9"/>
  <c r="N13385" i="9"/>
  <c r="N13386" i="9"/>
  <c r="N13387" i="9"/>
  <c r="N13388" i="9"/>
  <c r="N13389" i="9"/>
  <c r="N13390" i="9"/>
  <c r="N13391" i="9"/>
  <c r="N13392" i="9"/>
  <c r="N13393" i="9"/>
  <c r="N13394" i="9"/>
  <c r="N13395" i="9"/>
  <c r="N13396" i="9"/>
  <c r="N13397" i="9"/>
  <c r="N13398" i="9"/>
  <c r="N13399" i="9"/>
  <c r="N13400" i="9"/>
  <c r="N13401" i="9"/>
  <c r="N13402" i="9"/>
  <c r="N13403" i="9"/>
  <c r="N13404" i="9"/>
  <c r="N13405" i="9"/>
  <c r="N13406" i="9"/>
  <c r="N13407" i="9"/>
  <c r="N13408" i="9"/>
  <c r="N13409" i="9"/>
  <c r="N13410" i="9"/>
  <c r="N13411" i="9"/>
  <c r="N13412" i="9"/>
  <c r="N13413" i="9"/>
  <c r="N13414" i="9"/>
  <c r="N13415" i="9"/>
  <c r="N13416" i="9"/>
  <c r="N13417" i="9"/>
  <c r="N13418" i="9"/>
  <c r="N13419" i="9"/>
  <c r="N13420" i="9"/>
  <c r="N13421" i="9"/>
  <c r="N13422" i="9"/>
  <c r="N13423" i="9"/>
  <c r="N13424" i="9"/>
  <c r="N13425" i="9"/>
  <c r="N13426" i="9"/>
  <c r="N13427" i="9"/>
  <c r="N13428" i="9"/>
  <c r="N13429" i="9"/>
  <c r="N13430" i="9"/>
  <c r="N13431" i="9"/>
  <c r="N13432" i="9"/>
  <c r="N13433" i="9"/>
  <c r="N13434" i="9"/>
  <c r="N13435" i="9"/>
  <c r="N13436" i="9"/>
  <c r="N13437" i="9"/>
  <c r="N13438" i="9"/>
  <c r="N13439" i="9"/>
  <c r="N13440" i="9"/>
  <c r="N13441" i="9"/>
  <c r="N13442" i="9"/>
  <c r="N13443" i="9"/>
  <c r="N13444" i="9"/>
  <c r="N13445" i="9"/>
  <c r="N13446" i="9"/>
  <c r="N13447" i="9"/>
  <c r="N13448" i="9"/>
  <c r="N13449" i="9"/>
  <c r="N13450" i="9"/>
  <c r="N13451" i="9"/>
  <c r="N13452" i="9"/>
  <c r="N13453" i="9"/>
  <c r="N13454" i="9"/>
  <c r="N13455" i="9"/>
  <c r="N13456" i="9"/>
  <c r="N13457" i="9"/>
  <c r="N13458" i="9"/>
  <c r="N13459" i="9"/>
  <c r="N13460" i="9"/>
  <c r="N13461" i="9"/>
  <c r="N13462" i="9"/>
  <c r="N13463" i="9"/>
  <c r="N13464" i="9"/>
  <c r="N13465" i="9"/>
  <c r="N13466" i="9"/>
  <c r="N13467" i="9"/>
  <c r="N13468" i="9"/>
  <c r="N13469" i="9"/>
  <c r="N13470" i="9"/>
  <c r="N13471" i="9"/>
  <c r="N13472" i="9"/>
  <c r="N13473" i="9"/>
  <c r="N13474" i="9"/>
  <c r="N13475" i="9"/>
  <c r="N13476" i="9"/>
  <c r="N13477" i="9"/>
  <c r="N13478" i="9"/>
  <c r="N13479" i="9"/>
  <c r="N13480" i="9"/>
  <c r="N13481" i="9"/>
  <c r="N13482" i="9"/>
  <c r="N13483" i="9"/>
  <c r="N13484" i="9"/>
  <c r="N13485" i="9"/>
  <c r="N13486" i="9"/>
  <c r="N13487" i="9"/>
  <c r="N13488" i="9"/>
  <c r="N13489" i="9"/>
  <c r="N13490" i="9"/>
  <c r="N13491" i="9"/>
  <c r="N13492" i="9"/>
  <c r="N13493" i="9"/>
  <c r="N13494" i="9"/>
  <c r="N13495" i="9"/>
  <c r="N13496" i="9"/>
  <c r="N13497" i="9"/>
  <c r="N13498" i="9"/>
  <c r="N13499" i="9"/>
  <c r="N13500" i="9"/>
  <c r="N13501" i="9"/>
  <c r="N13502" i="9"/>
  <c r="N13503" i="9"/>
  <c r="N13504" i="9"/>
  <c r="N13505" i="9"/>
  <c r="N13506" i="9"/>
  <c r="N13507" i="9"/>
  <c r="N13508" i="9"/>
  <c r="N13509" i="9"/>
  <c r="N13510" i="9"/>
  <c r="N13511" i="9"/>
  <c r="N13512" i="9"/>
  <c r="N13513" i="9"/>
  <c r="N13514" i="9"/>
  <c r="N13515" i="9"/>
  <c r="N13516" i="9"/>
  <c r="N13517" i="9"/>
  <c r="N13518" i="9"/>
  <c r="N13519" i="9"/>
  <c r="N13520" i="9"/>
  <c r="N13521" i="9"/>
  <c r="N13522" i="9"/>
  <c r="N13523" i="9"/>
  <c r="N13524" i="9"/>
  <c r="N13525" i="9"/>
  <c r="N13526" i="9"/>
  <c r="N13527" i="9"/>
  <c r="N13528" i="9"/>
  <c r="N13529" i="9"/>
  <c r="N13530" i="9"/>
  <c r="N13531" i="9"/>
  <c r="N13532" i="9"/>
  <c r="N13533" i="9"/>
  <c r="N13534" i="9"/>
  <c r="N13535" i="9"/>
  <c r="N13536" i="9"/>
  <c r="N13537" i="9"/>
  <c r="N13538" i="9"/>
  <c r="N13539" i="9"/>
  <c r="N13540" i="9"/>
  <c r="N13541" i="9"/>
  <c r="N13542" i="9"/>
  <c r="N13543" i="9"/>
  <c r="N13544" i="9"/>
  <c r="N13545" i="9"/>
  <c r="N13546" i="9"/>
  <c r="N13547" i="9"/>
  <c r="N13548" i="9"/>
  <c r="N13549" i="9"/>
  <c r="N13550" i="9"/>
  <c r="N13551" i="9"/>
  <c r="N13552" i="9"/>
  <c r="N13553" i="9"/>
  <c r="N13554" i="9"/>
  <c r="N13555" i="9"/>
  <c r="N13556" i="9"/>
  <c r="N13557" i="9"/>
  <c r="N13558" i="9"/>
  <c r="N13559" i="9"/>
  <c r="N13560" i="9"/>
  <c r="N13561" i="9"/>
  <c r="N13562" i="9"/>
  <c r="N13563" i="9"/>
  <c r="N13564" i="9"/>
  <c r="N13565" i="9"/>
  <c r="N13566" i="9"/>
  <c r="N13567" i="9"/>
  <c r="N13568" i="9"/>
  <c r="N13569" i="9"/>
  <c r="N13570" i="9"/>
  <c r="N13571" i="9"/>
  <c r="N13572" i="9"/>
  <c r="N13573" i="9"/>
  <c r="N13574" i="9"/>
  <c r="N13575" i="9"/>
  <c r="N13576" i="9"/>
  <c r="N13577" i="9"/>
  <c r="N13578" i="9"/>
  <c r="N13579" i="9"/>
  <c r="N13580" i="9"/>
  <c r="N13581" i="9"/>
  <c r="N13582" i="9"/>
  <c r="N13583" i="9"/>
  <c r="N13584" i="9"/>
  <c r="N13585" i="9"/>
  <c r="N13586" i="9"/>
  <c r="N13587" i="9"/>
  <c r="N13588" i="9"/>
  <c r="N13589" i="9"/>
  <c r="N13590" i="9"/>
  <c r="N13591" i="9"/>
  <c r="N13592" i="9"/>
  <c r="N13593" i="9"/>
  <c r="N13594" i="9"/>
  <c r="N13595" i="9"/>
  <c r="N13596" i="9"/>
  <c r="N13597" i="9"/>
  <c r="N13598" i="9"/>
  <c r="N13599" i="9"/>
  <c r="N13600" i="9"/>
  <c r="N13601" i="9"/>
  <c r="N13602" i="9"/>
  <c r="N13603" i="9"/>
  <c r="N13604" i="9"/>
  <c r="N13605" i="9"/>
  <c r="N13606" i="9"/>
  <c r="N13607" i="9"/>
  <c r="N13608" i="9"/>
  <c r="N13609" i="9"/>
  <c r="N13610" i="9"/>
  <c r="N13611" i="9"/>
  <c r="N13612" i="9"/>
  <c r="N13613" i="9"/>
  <c r="N13614" i="9"/>
  <c r="N13615" i="9"/>
  <c r="N13616" i="9"/>
  <c r="N13617" i="9"/>
  <c r="N13618" i="9"/>
  <c r="N13619" i="9"/>
  <c r="N13620" i="9"/>
  <c r="N13621" i="9"/>
  <c r="N13622" i="9"/>
  <c r="N13623" i="9"/>
  <c r="N13624" i="9"/>
  <c r="N13625" i="9"/>
  <c r="N13626" i="9"/>
  <c r="N13627" i="9"/>
  <c r="N13628" i="9"/>
  <c r="N13629" i="9"/>
  <c r="N13630" i="9"/>
  <c r="N13631" i="9"/>
  <c r="N13632" i="9"/>
  <c r="N13633" i="9"/>
  <c r="N13634" i="9"/>
  <c r="N13635" i="9"/>
  <c r="N13636" i="9"/>
  <c r="N13637" i="9"/>
  <c r="N13638" i="9"/>
  <c r="N13639" i="9"/>
  <c r="N13640" i="9"/>
  <c r="N13641" i="9"/>
  <c r="N13642" i="9"/>
  <c r="N13643" i="9"/>
  <c r="N13644" i="9"/>
  <c r="N13645" i="9"/>
  <c r="N13646" i="9"/>
  <c r="N13647" i="9"/>
  <c r="N13648" i="9"/>
  <c r="N13649" i="9"/>
  <c r="N13650" i="9"/>
  <c r="N13651" i="9"/>
  <c r="N13652" i="9"/>
  <c r="N13653" i="9"/>
  <c r="N13654" i="9"/>
  <c r="N13655" i="9"/>
  <c r="N13656" i="9"/>
  <c r="N13657" i="9"/>
  <c r="N13658" i="9"/>
  <c r="N13659" i="9"/>
  <c r="N13660" i="9"/>
  <c r="N13661" i="9"/>
  <c r="N13662" i="9"/>
  <c r="N13663" i="9"/>
  <c r="N13664" i="9"/>
  <c r="N13665" i="9"/>
  <c r="N13666" i="9"/>
  <c r="N13667" i="9"/>
  <c r="N13668" i="9"/>
  <c r="N13669" i="9"/>
  <c r="N13670" i="9"/>
  <c r="N13671" i="9"/>
  <c r="N13672" i="9"/>
  <c r="N13673" i="9"/>
  <c r="N13674" i="9"/>
  <c r="N13675" i="9"/>
  <c r="N13676" i="9"/>
  <c r="N13677" i="9"/>
  <c r="N13678" i="9"/>
  <c r="N13679" i="9"/>
  <c r="N13680" i="9"/>
  <c r="N13681" i="9"/>
  <c r="N13682" i="9"/>
  <c r="N13683" i="9"/>
  <c r="N13684" i="9"/>
  <c r="N13685" i="9"/>
  <c r="N13686" i="9"/>
  <c r="N13687" i="9"/>
  <c r="N13688" i="9"/>
  <c r="N13689" i="9"/>
  <c r="N13690" i="9"/>
  <c r="N13691" i="9"/>
  <c r="N13692" i="9"/>
  <c r="N13693" i="9"/>
  <c r="N13694" i="9"/>
  <c r="N13695" i="9"/>
  <c r="N13696" i="9"/>
  <c r="N13697" i="9"/>
  <c r="N13698" i="9"/>
  <c r="N13699" i="9"/>
  <c r="N13700" i="9"/>
  <c r="N13701" i="9"/>
  <c r="N13702" i="9"/>
  <c r="N13703" i="9"/>
  <c r="N13704" i="9"/>
  <c r="N13705" i="9"/>
  <c r="N13706" i="9"/>
  <c r="N13707" i="9"/>
  <c r="N13708" i="9"/>
  <c r="N13709" i="9"/>
  <c r="N13710" i="9"/>
  <c r="N13711" i="9"/>
  <c r="N13712" i="9"/>
  <c r="N13713" i="9"/>
  <c r="N13714" i="9"/>
  <c r="N13715" i="9"/>
  <c r="N13716" i="9"/>
  <c r="N13717" i="9"/>
  <c r="N13718" i="9"/>
  <c r="N13719" i="9"/>
  <c r="N13720" i="9"/>
  <c r="N13721" i="9"/>
  <c r="N13722" i="9"/>
  <c r="N13723" i="9"/>
  <c r="N13724" i="9"/>
  <c r="N13725" i="9"/>
  <c r="N13726" i="9"/>
  <c r="N13727" i="9"/>
  <c r="N13728" i="9"/>
  <c r="N13729" i="9"/>
  <c r="N13730" i="9"/>
  <c r="N13731" i="9"/>
  <c r="N13732" i="9"/>
  <c r="N13733" i="9"/>
  <c r="N13734" i="9"/>
  <c r="N13735" i="9"/>
  <c r="N13736" i="9"/>
  <c r="N13737" i="9"/>
  <c r="N13738" i="9"/>
  <c r="N13739" i="9"/>
  <c r="N13740" i="9"/>
  <c r="N13741" i="9"/>
  <c r="N13742" i="9"/>
  <c r="N13743" i="9"/>
  <c r="N13744" i="9"/>
  <c r="N13745" i="9"/>
  <c r="N13746" i="9"/>
  <c r="N13747" i="9"/>
  <c r="N13748" i="9"/>
  <c r="N13749" i="9"/>
  <c r="N13750" i="9"/>
  <c r="N13751" i="9"/>
  <c r="N13752" i="9"/>
  <c r="N13753" i="9"/>
  <c r="N13754" i="9"/>
  <c r="N13755" i="9"/>
  <c r="N13756" i="9"/>
  <c r="N13757" i="9"/>
  <c r="N13758" i="9"/>
  <c r="N13759" i="9"/>
  <c r="N13760" i="9"/>
  <c r="N13761" i="9"/>
  <c r="N13762" i="9"/>
  <c r="N13763" i="9"/>
  <c r="N13764" i="9"/>
  <c r="N13765" i="9"/>
  <c r="N13766" i="9"/>
  <c r="N13767" i="9"/>
  <c r="N13768" i="9"/>
  <c r="N13769" i="9"/>
  <c r="N13770" i="9"/>
  <c r="N13771" i="9"/>
  <c r="N13772" i="9"/>
  <c r="N13773" i="9"/>
  <c r="N13774" i="9"/>
  <c r="N13775" i="9"/>
  <c r="N13776" i="9"/>
  <c r="N13777" i="9"/>
  <c r="N13778" i="9"/>
  <c r="N13779" i="9"/>
  <c r="N13780" i="9"/>
  <c r="N13781" i="9"/>
  <c r="N13782" i="9"/>
  <c r="N13783" i="9"/>
  <c r="N13784" i="9"/>
  <c r="N13785" i="9"/>
  <c r="N13786" i="9"/>
  <c r="N13787" i="9"/>
  <c r="N13788" i="9"/>
  <c r="N13789" i="9"/>
  <c r="N13790" i="9"/>
  <c r="N13791" i="9"/>
  <c r="N13792" i="9"/>
  <c r="N13793" i="9"/>
  <c r="N13794" i="9"/>
  <c r="N13795" i="9"/>
  <c r="N13796" i="9"/>
  <c r="N13797" i="9"/>
  <c r="N13798" i="9"/>
  <c r="N13799" i="9"/>
  <c r="N13800" i="9"/>
  <c r="N13801" i="9"/>
  <c r="N13802" i="9"/>
  <c r="N13803" i="9"/>
  <c r="N13804" i="9"/>
  <c r="N13805" i="9"/>
  <c r="N13806" i="9"/>
  <c r="N13807" i="9"/>
  <c r="N13808" i="9"/>
  <c r="N13809" i="9"/>
  <c r="N13810" i="9"/>
  <c r="N13811" i="9"/>
  <c r="N13812" i="9"/>
  <c r="N13813" i="9"/>
  <c r="N13814" i="9"/>
  <c r="N13815" i="9"/>
  <c r="N13816" i="9"/>
  <c r="N13817" i="9"/>
  <c r="N13818" i="9"/>
  <c r="N13819" i="9"/>
  <c r="N13820" i="9"/>
  <c r="N13821" i="9"/>
  <c r="N13822" i="9"/>
  <c r="N13823" i="9"/>
  <c r="N13824" i="9"/>
  <c r="N13825" i="9"/>
  <c r="N13826" i="9"/>
  <c r="N13827" i="9"/>
  <c r="N13828" i="9"/>
  <c r="N13829" i="9"/>
  <c r="N13830" i="9"/>
  <c r="N13831" i="9"/>
  <c r="N13832" i="9"/>
  <c r="N13833" i="9"/>
  <c r="N13834" i="9"/>
  <c r="N13835" i="9"/>
  <c r="N13836" i="9"/>
  <c r="N13837" i="9"/>
  <c r="N13838" i="9"/>
  <c r="N13839" i="9"/>
  <c r="N13840" i="9"/>
  <c r="N13841" i="9"/>
  <c r="N13842" i="9"/>
  <c r="N13843" i="9"/>
  <c r="N13844" i="9"/>
  <c r="N13845" i="9"/>
  <c r="N13846" i="9"/>
  <c r="N13847" i="9"/>
  <c r="N13848" i="9"/>
  <c r="N13849" i="9"/>
  <c r="N13850" i="9"/>
  <c r="N13851" i="9"/>
  <c r="N13852" i="9"/>
  <c r="N13853" i="9"/>
  <c r="N13854" i="9"/>
  <c r="N13855" i="9"/>
  <c r="N13856" i="9"/>
  <c r="N13857" i="9"/>
  <c r="N13858" i="9"/>
  <c r="N13859" i="9"/>
  <c r="N13860" i="9"/>
  <c r="N13861" i="9"/>
  <c r="N13862" i="9"/>
  <c r="N13863" i="9"/>
  <c r="N13864" i="9"/>
  <c r="N13865" i="9"/>
  <c r="N13866" i="9"/>
  <c r="N13867" i="9"/>
  <c r="N13868" i="9"/>
  <c r="N13869" i="9"/>
  <c r="N13870" i="9"/>
  <c r="N13871" i="9"/>
  <c r="N13872" i="9"/>
  <c r="N13873" i="9"/>
  <c r="N13874" i="9"/>
  <c r="N13875" i="9"/>
  <c r="N13876" i="9"/>
  <c r="N13877" i="9"/>
  <c r="N13878" i="9"/>
  <c r="N13879" i="9"/>
  <c r="N13880" i="9"/>
  <c r="N13881" i="9"/>
  <c r="N13882" i="9"/>
  <c r="N13883" i="9"/>
  <c r="N13884" i="9"/>
  <c r="N13885" i="9"/>
  <c r="N13886" i="9"/>
  <c r="N13887" i="9"/>
  <c r="N13888" i="9"/>
  <c r="N13889" i="9"/>
  <c r="N13890" i="9"/>
  <c r="N13891" i="9"/>
  <c r="N13892" i="9"/>
  <c r="N13893" i="9"/>
  <c r="N13894" i="9"/>
  <c r="N13895" i="9"/>
  <c r="N13896" i="9"/>
  <c r="N13897" i="9"/>
  <c r="N13898" i="9"/>
  <c r="N13899" i="9"/>
  <c r="N13900" i="9"/>
  <c r="N13901" i="9"/>
  <c r="N13902" i="9"/>
  <c r="N13903" i="9"/>
  <c r="N13904" i="9"/>
  <c r="N13905" i="9"/>
  <c r="N13906" i="9"/>
  <c r="N13907" i="9"/>
  <c r="N13908" i="9"/>
  <c r="N13909" i="9"/>
  <c r="N13910" i="9"/>
  <c r="N13911" i="9"/>
  <c r="N13912" i="9"/>
  <c r="N13913" i="9"/>
  <c r="N13914" i="9"/>
  <c r="N13915" i="9"/>
  <c r="N13916" i="9"/>
  <c r="N13917" i="9"/>
  <c r="N13918" i="9"/>
  <c r="N13919" i="9"/>
  <c r="N13920" i="9"/>
  <c r="N13921" i="9"/>
  <c r="N13922" i="9"/>
  <c r="N13923" i="9"/>
  <c r="N13924" i="9"/>
  <c r="N13925" i="9"/>
  <c r="N13926" i="9"/>
  <c r="N13927" i="9"/>
  <c r="N13928" i="9"/>
  <c r="N13929" i="9"/>
  <c r="N13930" i="9"/>
  <c r="N13931" i="9"/>
  <c r="N13932" i="9"/>
  <c r="N13933" i="9"/>
  <c r="N13934" i="9"/>
  <c r="N13935" i="9"/>
  <c r="N13936" i="9"/>
  <c r="N13937" i="9"/>
  <c r="N13938" i="9"/>
  <c r="N13939" i="9"/>
  <c r="N13940" i="9"/>
  <c r="N13941" i="9"/>
  <c r="N13942" i="9"/>
  <c r="N13943" i="9"/>
  <c r="N13944" i="9"/>
  <c r="N13945" i="9"/>
  <c r="N13946" i="9"/>
  <c r="N13947" i="9"/>
  <c r="N13948" i="9"/>
  <c r="N13949" i="9"/>
  <c r="N13950" i="9"/>
  <c r="N13951" i="9"/>
  <c r="N13952" i="9"/>
  <c r="N13953" i="9"/>
  <c r="N13954" i="9"/>
  <c r="N13955" i="9"/>
  <c r="N13956" i="9"/>
  <c r="N13957" i="9"/>
  <c r="N13958" i="9"/>
  <c r="N13959" i="9"/>
  <c r="N13960" i="9"/>
  <c r="N13961" i="9"/>
  <c r="N13962" i="9"/>
  <c r="N13963" i="9"/>
  <c r="N13964" i="9"/>
  <c r="N13965" i="9"/>
  <c r="N13966" i="9"/>
  <c r="N13967" i="9"/>
  <c r="N13968" i="9"/>
  <c r="N13969" i="9"/>
  <c r="N13970" i="9"/>
  <c r="N13971" i="9"/>
  <c r="N13972" i="9"/>
  <c r="N13973" i="9"/>
  <c r="N13974" i="9"/>
  <c r="N13975" i="9"/>
  <c r="N13976" i="9"/>
  <c r="N13977" i="9"/>
  <c r="N13978" i="9"/>
  <c r="N13979" i="9"/>
  <c r="N13980" i="9"/>
  <c r="N13981" i="9"/>
  <c r="N13982" i="9"/>
  <c r="N13983" i="9"/>
  <c r="N13984" i="9"/>
  <c r="N13985" i="9"/>
  <c r="N13986" i="9"/>
  <c r="N13987" i="9"/>
  <c r="N13988" i="9"/>
  <c r="N13989" i="9"/>
  <c r="N13990" i="9"/>
  <c r="N13991" i="9"/>
  <c r="N13992" i="9"/>
  <c r="N13993" i="9"/>
  <c r="N13994" i="9"/>
  <c r="N13995" i="9"/>
  <c r="N13996" i="9"/>
  <c r="N13997" i="9"/>
  <c r="N13998" i="9"/>
  <c r="N13999" i="9"/>
  <c r="N14000" i="9"/>
  <c r="N14001" i="9"/>
  <c r="N14002" i="9"/>
  <c r="N14003" i="9"/>
  <c r="N14004" i="9"/>
  <c r="N14005" i="9"/>
  <c r="N14006" i="9"/>
  <c r="N14007" i="9"/>
  <c r="N14008" i="9"/>
  <c r="N14009" i="9"/>
  <c r="N14010" i="9"/>
  <c r="N14011" i="9"/>
  <c r="N14012" i="9"/>
  <c r="N14013" i="9"/>
  <c r="N14014" i="9"/>
  <c r="N14015" i="9"/>
  <c r="N14016" i="9"/>
  <c r="N14017" i="9"/>
  <c r="N14018" i="9"/>
  <c r="N14019" i="9"/>
  <c r="N14020" i="9"/>
  <c r="N14021" i="9"/>
  <c r="N14022" i="9"/>
  <c r="N14023" i="9"/>
  <c r="N14024" i="9"/>
  <c r="N14025" i="9"/>
  <c r="N14026" i="9"/>
  <c r="N14027" i="9"/>
  <c r="N14028" i="9"/>
  <c r="N14029" i="9"/>
  <c r="N14030" i="9"/>
  <c r="N14031" i="9"/>
  <c r="N14032" i="9"/>
  <c r="N14033" i="9"/>
  <c r="N14034" i="9"/>
  <c r="N14035" i="9"/>
  <c r="N14036" i="9"/>
  <c r="N14037" i="9"/>
  <c r="N14038" i="9"/>
  <c r="N14039" i="9"/>
  <c r="N14040" i="9"/>
  <c r="N14041" i="9"/>
  <c r="N14042" i="9"/>
  <c r="N14043" i="9"/>
  <c r="N14044" i="9"/>
  <c r="N14045" i="9"/>
  <c r="N14046" i="9"/>
  <c r="N14047" i="9"/>
  <c r="N14048" i="9"/>
  <c r="N14049" i="9"/>
  <c r="N14050" i="9"/>
  <c r="N14051" i="9"/>
  <c r="N14052" i="9"/>
  <c r="N14053" i="9"/>
  <c r="N14054" i="9"/>
  <c r="N14055" i="9"/>
  <c r="N14056" i="9"/>
  <c r="N14057" i="9"/>
  <c r="N14058" i="9"/>
  <c r="N14059" i="9"/>
  <c r="N14060" i="9"/>
  <c r="N14061" i="9"/>
  <c r="N14062" i="9"/>
  <c r="N14063" i="9"/>
  <c r="N14064" i="9"/>
  <c r="N14065" i="9"/>
  <c r="N14066" i="9"/>
  <c r="N14067" i="9"/>
  <c r="N14068" i="9"/>
  <c r="N14069" i="9"/>
  <c r="N14070" i="9"/>
  <c r="N14071" i="9"/>
  <c r="N14072" i="9"/>
  <c r="N14073" i="9"/>
  <c r="N14074" i="9"/>
  <c r="N14075" i="9"/>
  <c r="N14076" i="9"/>
  <c r="N14077" i="9"/>
  <c r="N14078" i="9"/>
  <c r="N14079" i="9"/>
  <c r="N14080" i="9"/>
  <c r="N14081" i="9"/>
  <c r="N14082" i="9"/>
  <c r="N14083" i="9"/>
  <c r="N14084" i="9"/>
  <c r="N14085" i="9"/>
  <c r="N14086" i="9"/>
  <c r="N14087" i="9"/>
  <c r="N14088" i="9"/>
  <c r="N14089" i="9"/>
  <c r="N14090" i="9"/>
  <c r="N14091" i="9"/>
  <c r="N14092" i="9"/>
  <c r="N14093" i="9"/>
  <c r="N14094" i="9"/>
  <c r="N14095" i="9"/>
  <c r="N14096" i="9"/>
  <c r="N14097" i="9"/>
  <c r="N14098" i="9"/>
  <c r="N14099" i="9"/>
  <c r="N14100" i="9"/>
  <c r="N14101" i="9"/>
  <c r="N14102" i="9"/>
  <c r="N14103" i="9"/>
  <c r="N14104" i="9"/>
  <c r="N14105" i="9"/>
  <c r="N14106" i="9"/>
  <c r="N14107" i="9"/>
  <c r="N14108" i="9"/>
  <c r="N14109" i="9"/>
  <c r="N14110" i="9"/>
  <c r="N14111" i="9"/>
  <c r="N14112" i="9"/>
  <c r="N14113" i="9"/>
  <c r="N14114" i="9"/>
  <c r="N14115" i="9"/>
  <c r="N14116" i="9"/>
  <c r="N14117" i="9"/>
  <c r="N14118" i="9"/>
  <c r="N14119" i="9"/>
  <c r="N14120" i="9"/>
  <c r="N14121" i="9"/>
  <c r="N14122" i="9"/>
  <c r="N14123" i="9"/>
  <c r="N14124" i="9"/>
  <c r="N14125" i="9"/>
  <c r="N14126" i="9"/>
  <c r="N14127" i="9"/>
  <c r="N14128" i="9"/>
  <c r="N14129" i="9"/>
  <c r="N14130" i="9"/>
  <c r="N14131" i="9"/>
  <c r="N14132" i="9"/>
  <c r="N14133" i="9"/>
  <c r="N14134" i="9"/>
  <c r="N14135" i="9"/>
  <c r="N14136" i="9"/>
  <c r="N14137" i="9"/>
  <c r="N14138" i="9"/>
  <c r="N14139" i="9"/>
  <c r="N14140" i="9"/>
  <c r="N14141" i="9"/>
  <c r="N14142" i="9"/>
  <c r="N14143" i="9"/>
  <c r="N14144" i="9"/>
  <c r="N14145" i="9"/>
  <c r="N14146" i="9"/>
  <c r="N14147" i="9"/>
  <c r="N14148" i="9"/>
  <c r="N14149" i="9"/>
  <c r="N14150" i="9"/>
  <c r="N14151" i="9"/>
  <c r="N14152" i="9"/>
  <c r="N14153" i="9"/>
  <c r="N14154" i="9"/>
  <c r="N14155" i="9"/>
  <c r="N14156" i="9"/>
  <c r="N14157" i="9"/>
  <c r="N14158" i="9"/>
  <c r="N14159" i="9"/>
  <c r="N14160" i="9"/>
  <c r="N14161" i="9"/>
  <c r="N14162" i="9"/>
  <c r="N14163" i="9"/>
  <c r="N14164" i="9"/>
  <c r="N14165" i="9"/>
  <c r="N14166" i="9"/>
  <c r="N14167" i="9"/>
  <c r="N14168" i="9"/>
  <c r="N14169" i="9"/>
  <c r="N14170" i="9"/>
  <c r="N14171" i="9"/>
  <c r="N14172" i="9"/>
  <c r="N14173" i="9"/>
  <c r="N14174" i="9"/>
  <c r="N14175" i="9"/>
  <c r="N14176" i="9"/>
  <c r="N14177" i="9"/>
  <c r="N14178" i="9"/>
  <c r="N14179" i="9"/>
  <c r="N14180" i="9"/>
  <c r="N14181" i="9"/>
  <c r="N14182" i="9"/>
  <c r="N14183" i="9"/>
  <c r="N14184" i="9"/>
  <c r="N14185" i="9"/>
  <c r="N14186" i="9"/>
  <c r="N14187" i="9"/>
  <c r="N14188" i="9"/>
  <c r="N14189" i="9"/>
  <c r="N14190" i="9"/>
  <c r="N14191" i="9"/>
  <c r="N14192" i="9"/>
  <c r="N14193" i="9"/>
  <c r="N14194" i="9"/>
  <c r="N14195" i="9"/>
  <c r="N14196" i="9"/>
  <c r="N14197" i="9"/>
  <c r="N14198" i="9"/>
  <c r="N14199" i="9"/>
  <c r="N14200" i="9"/>
  <c r="N14201" i="9"/>
  <c r="N14202" i="9"/>
  <c r="N14203" i="9"/>
  <c r="N14204" i="9"/>
  <c r="N14205" i="9"/>
  <c r="N14206" i="9"/>
  <c r="N14207" i="9"/>
  <c r="N14208" i="9"/>
  <c r="N14209" i="9"/>
  <c r="N14210" i="9"/>
  <c r="N14211" i="9"/>
  <c r="N14212" i="9"/>
  <c r="N14213" i="9"/>
  <c r="N14214" i="9"/>
  <c r="N14215" i="9"/>
  <c r="N14216" i="9"/>
  <c r="N14217" i="9"/>
  <c r="N14218" i="9"/>
  <c r="N14219" i="9"/>
  <c r="N14220" i="9"/>
  <c r="N14221" i="9"/>
  <c r="N14222" i="9"/>
  <c r="N14223" i="9"/>
  <c r="N14224" i="9"/>
  <c r="N14225" i="9"/>
  <c r="N14226" i="9"/>
  <c r="N14227" i="9"/>
  <c r="N14228" i="9"/>
  <c r="N14229" i="9"/>
  <c r="N14230" i="9"/>
  <c r="N14231" i="9"/>
  <c r="N14232" i="9"/>
  <c r="N14233" i="9"/>
  <c r="N14234" i="9"/>
  <c r="N14235" i="9"/>
  <c r="N14236" i="9"/>
  <c r="N14237" i="9"/>
  <c r="N14238" i="9"/>
  <c r="N14239" i="9"/>
  <c r="N14240" i="9"/>
  <c r="N14241" i="9"/>
  <c r="N14242" i="9"/>
  <c r="N14243" i="9"/>
  <c r="N14244" i="9"/>
  <c r="N14245" i="9"/>
  <c r="N14246" i="9"/>
  <c r="N14247" i="9"/>
  <c r="N14248" i="9"/>
  <c r="N14249" i="9"/>
  <c r="N14250" i="9"/>
  <c r="N14251" i="9"/>
  <c r="N14252" i="9"/>
  <c r="N14253" i="9"/>
  <c r="N14254" i="9"/>
  <c r="N14255" i="9"/>
  <c r="N14256" i="9"/>
  <c r="N14257" i="9"/>
  <c r="N14258" i="9"/>
  <c r="N14259" i="9"/>
  <c r="N14260" i="9"/>
  <c r="N14261" i="9"/>
  <c r="N14262" i="9"/>
  <c r="N14263" i="9"/>
  <c r="N14264" i="9"/>
  <c r="N14265" i="9"/>
  <c r="N14266" i="9"/>
  <c r="N14267" i="9"/>
  <c r="N14268" i="9"/>
  <c r="N14269" i="9"/>
  <c r="N14270" i="9"/>
  <c r="N14271" i="9"/>
  <c r="N14272" i="9"/>
  <c r="N14273" i="9"/>
  <c r="N14274" i="9"/>
  <c r="N14275" i="9"/>
  <c r="N14276" i="9"/>
  <c r="N14277" i="9"/>
  <c r="N14278" i="9"/>
  <c r="N14279" i="9"/>
  <c r="N14280" i="9"/>
  <c r="N14281" i="9"/>
  <c r="N14282" i="9"/>
  <c r="N14283" i="9"/>
  <c r="N14284" i="9"/>
  <c r="N14285" i="9"/>
  <c r="N14286" i="9"/>
  <c r="N14287" i="9"/>
  <c r="N14288" i="9"/>
  <c r="N14289" i="9"/>
  <c r="N14290" i="9"/>
  <c r="N14291" i="9"/>
  <c r="N14292" i="9"/>
  <c r="N14293" i="9"/>
  <c r="N14294" i="9"/>
  <c r="N14295" i="9"/>
  <c r="N14296" i="9"/>
  <c r="N14297" i="9"/>
  <c r="N14298" i="9"/>
  <c r="N14299" i="9"/>
  <c r="N14300" i="9"/>
  <c r="N14301" i="9"/>
  <c r="N14302" i="9"/>
  <c r="N14303" i="9"/>
  <c r="N14304" i="9"/>
  <c r="N14305" i="9"/>
  <c r="N14306" i="9"/>
  <c r="N14307" i="9"/>
  <c r="N14308" i="9"/>
  <c r="N14309" i="9"/>
  <c r="N14310" i="9"/>
  <c r="N14311" i="9"/>
  <c r="N14312" i="9"/>
  <c r="N14313" i="9"/>
  <c r="N14314" i="9"/>
  <c r="N14315" i="9"/>
  <c r="N14316" i="9"/>
  <c r="N14317" i="9"/>
  <c r="N14318" i="9"/>
  <c r="N14319" i="9"/>
  <c r="N14320" i="9"/>
  <c r="N14321" i="9"/>
  <c r="N14322" i="9"/>
  <c r="N14323" i="9"/>
  <c r="N14324" i="9"/>
  <c r="N14325" i="9"/>
  <c r="N14326" i="9"/>
  <c r="N14327" i="9"/>
  <c r="N14328" i="9"/>
  <c r="N14329" i="9"/>
  <c r="N14330" i="9"/>
  <c r="N14331" i="9"/>
  <c r="N14332" i="9"/>
  <c r="N14333" i="9"/>
  <c r="N14334" i="9"/>
  <c r="N14335" i="9"/>
  <c r="N14336" i="9"/>
  <c r="N14337" i="9"/>
  <c r="N14338" i="9"/>
  <c r="N14339" i="9"/>
  <c r="N14340" i="9"/>
  <c r="N14341" i="9"/>
  <c r="N14342" i="9"/>
  <c r="N14343" i="9"/>
  <c r="N14344" i="9"/>
  <c r="N14345" i="9"/>
  <c r="N14346" i="9"/>
  <c r="N14347" i="9"/>
  <c r="N14348" i="9"/>
  <c r="N14349" i="9"/>
  <c r="N14350" i="9"/>
  <c r="N14351" i="9"/>
  <c r="N14352" i="9"/>
  <c r="N14353" i="9"/>
  <c r="N14354" i="9"/>
  <c r="N14355" i="9"/>
  <c r="N14356" i="9"/>
  <c r="N14357" i="9"/>
  <c r="N14358" i="9"/>
  <c r="N14359" i="9"/>
  <c r="N14360" i="9"/>
  <c r="N14361" i="9"/>
  <c r="N14362" i="9"/>
  <c r="N14363" i="9"/>
  <c r="N14364" i="9"/>
  <c r="N14365" i="9"/>
  <c r="N14366" i="9"/>
  <c r="N14367" i="9"/>
  <c r="N14368" i="9"/>
  <c r="N14369" i="9"/>
  <c r="N14370" i="9"/>
  <c r="N14371" i="9"/>
  <c r="N14372" i="9"/>
  <c r="N14373" i="9"/>
  <c r="N14374" i="9"/>
  <c r="N14375" i="9"/>
  <c r="N14376" i="9"/>
  <c r="N14377" i="9"/>
  <c r="N14378" i="9"/>
  <c r="N14379" i="9"/>
  <c r="N14380" i="9"/>
  <c r="N14381" i="9"/>
  <c r="N14382" i="9"/>
  <c r="N14383" i="9"/>
  <c r="N14384" i="9"/>
  <c r="N14385" i="9"/>
  <c r="N14386" i="9"/>
  <c r="N14387" i="9"/>
  <c r="N14388" i="9"/>
  <c r="N14389" i="9"/>
  <c r="N14390" i="9"/>
  <c r="N14391" i="9"/>
  <c r="N14392" i="9"/>
  <c r="N14393" i="9"/>
  <c r="N14394" i="9"/>
  <c r="N14395" i="9"/>
  <c r="N14396" i="9"/>
  <c r="N14397" i="9"/>
  <c r="N14398" i="9"/>
  <c r="N14399" i="9"/>
  <c r="N14400" i="9"/>
  <c r="N14401" i="9"/>
  <c r="N14402" i="9"/>
  <c r="N14403" i="9"/>
  <c r="N14404" i="9"/>
  <c r="N14405" i="9"/>
  <c r="N14406" i="9"/>
  <c r="N14407" i="9"/>
  <c r="N14408" i="9"/>
  <c r="N14409" i="9"/>
  <c r="N14410" i="9"/>
  <c r="N14411" i="9"/>
  <c r="N14412" i="9"/>
  <c r="N14413" i="9"/>
  <c r="N14414" i="9"/>
  <c r="N14415" i="9"/>
  <c r="N14416" i="9"/>
  <c r="N14417" i="9"/>
  <c r="N14418" i="9"/>
  <c r="N14419" i="9"/>
  <c r="N14420" i="9"/>
  <c r="N14421" i="9"/>
  <c r="N14422" i="9"/>
  <c r="N14423" i="9"/>
  <c r="N14424" i="9"/>
  <c r="N14425" i="9"/>
  <c r="N14426" i="9"/>
  <c r="N14427" i="9"/>
  <c r="N14428" i="9"/>
  <c r="N14429" i="9"/>
  <c r="N14430" i="9"/>
  <c r="N14431" i="9"/>
  <c r="N14432" i="9"/>
  <c r="N14433" i="9"/>
  <c r="N14434" i="9"/>
  <c r="N14435" i="9"/>
  <c r="N14436" i="9"/>
  <c r="N14437" i="9"/>
  <c r="N14438" i="9"/>
  <c r="N14439" i="9"/>
  <c r="N14440" i="9"/>
  <c r="N14441" i="9"/>
  <c r="N14442" i="9"/>
  <c r="N14443" i="9"/>
  <c r="N14444" i="9"/>
  <c r="N14445" i="9"/>
  <c r="N14446" i="9"/>
  <c r="N14447" i="9"/>
  <c r="N14448" i="9"/>
  <c r="N14449" i="9"/>
  <c r="N14450" i="9"/>
  <c r="N14451" i="9"/>
  <c r="N14452" i="9"/>
  <c r="N14453" i="9"/>
  <c r="N14454" i="9"/>
  <c r="N14455" i="9"/>
  <c r="N14456" i="9"/>
  <c r="N14457" i="9"/>
  <c r="N14458" i="9"/>
  <c r="N14459" i="9"/>
  <c r="N14460" i="9"/>
  <c r="N14461" i="9"/>
  <c r="N14462" i="9"/>
  <c r="N14463" i="9"/>
  <c r="N14464" i="9"/>
  <c r="N14465" i="9"/>
  <c r="N14466" i="9"/>
  <c r="N14467" i="9"/>
  <c r="N14468" i="9"/>
  <c r="N14469" i="9"/>
  <c r="N14470" i="9"/>
  <c r="N14471" i="9"/>
  <c r="N14472" i="9"/>
  <c r="N14473" i="9"/>
  <c r="N14474" i="9"/>
  <c r="N14475" i="9"/>
  <c r="N14476" i="9"/>
  <c r="N14477" i="9"/>
  <c r="N14478" i="9"/>
  <c r="N14479" i="9"/>
  <c r="N14480" i="9"/>
  <c r="N14481" i="9"/>
  <c r="N14482" i="9"/>
  <c r="N14483" i="9"/>
  <c r="N14484" i="9"/>
  <c r="N14485" i="9"/>
  <c r="N14486" i="9"/>
  <c r="N14487" i="9"/>
  <c r="N14488" i="9"/>
  <c r="N14489" i="9"/>
  <c r="N14490" i="9"/>
  <c r="N14491" i="9"/>
  <c r="N14492" i="9"/>
  <c r="N14493" i="9"/>
  <c r="N14494" i="9"/>
  <c r="N14495" i="9"/>
  <c r="N14496" i="9"/>
  <c r="N14497" i="9"/>
  <c r="N14498" i="9"/>
  <c r="N14499" i="9"/>
  <c r="N14500" i="9"/>
  <c r="N14501" i="9"/>
  <c r="N14502" i="9"/>
  <c r="N14503" i="9"/>
  <c r="N14504" i="9"/>
  <c r="N14505" i="9"/>
  <c r="N14506" i="9"/>
  <c r="N14507" i="9"/>
  <c r="N14508" i="9"/>
  <c r="N14509" i="9"/>
  <c r="N14510" i="9"/>
  <c r="N14511" i="9"/>
  <c r="N14512" i="9"/>
  <c r="N14513" i="9"/>
  <c r="N14514" i="9"/>
  <c r="N14515" i="9"/>
  <c r="N14516" i="9"/>
  <c r="N14517" i="9"/>
  <c r="N14518" i="9"/>
  <c r="N14519" i="9"/>
  <c r="N14520" i="9"/>
  <c r="N14521" i="9"/>
  <c r="N14522" i="9"/>
  <c r="N14523" i="9"/>
  <c r="N14524" i="9"/>
  <c r="N14525" i="9"/>
  <c r="N14526" i="9"/>
  <c r="N14527" i="9"/>
  <c r="N14528" i="9"/>
  <c r="N14529" i="9"/>
  <c r="N14530" i="9"/>
  <c r="N14531" i="9"/>
  <c r="N14532" i="9"/>
  <c r="N14533" i="9"/>
  <c r="N14534" i="9"/>
  <c r="N14535" i="9"/>
  <c r="N14536" i="9"/>
  <c r="N14537" i="9"/>
  <c r="N14538" i="9"/>
  <c r="N14539" i="9"/>
  <c r="N14540" i="9"/>
  <c r="N14541" i="9"/>
  <c r="N14542" i="9"/>
  <c r="N14543" i="9"/>
  <c r="N14544" i="9"/>
  <c r="N14545" i="9"/>
  <c r="N14546" i="9"/>
  <c r="N14547" i="9"/>
  <c r="N14548" i="9"/>
  <c r="N14549" i="9"/>
  <c r="N14550" i="9"/>
  <c r="N14551" i="9"/>
  <c r="N14552" i="9"/>
  <c r="N14553" i="9"/>
  <c r="N14554" i="9"/>
  <c r="N14555" i="9"/>
  <c r="N14556" i="9"/>
  <c r="N14557" i="9"/>
  <c r="N14558" i="9"/>
  <c r="N14559" i="9"/>
  <c r="N14560" i="9"/>
  <c r="N14561" i="9"/>
  <c r="N14562" i="9"/>
  <c r="N14563" i="9"/>
  <c r="N14564" i="9"/>
  <c r="N14565" i="9"/>
  <c r="N14566" i="9"/>
  <c r="N14567" i="9"/>
  <c r="N14568" i="9"/>
  <c r="N14569" i="9"/>
  <c r="N14570" i="9"/>
  <c r="N14571" i="9"/>
  <c r="N14572" i="9"/>
  <c r="N14573" i="9"/>
  <c r="N14574" i="9"/>
  <c r="N14575" i="9"/>
  <c r="N14576" i="9"/>
  <c r="N14577" i="9"/>
  <c r="N14578" i="9"/>
  <c r="N14579" i="9"/>
  <c r="N14580" i="9"/>
  <c r="N14581" i="9"/>
  <c r="N14582" i="9"/>
  <c r="N14583" i="9"/>
  <c r="N14584" i="9"/>
  <c r="N14585" i="9"/>
  <c r="N14586" i="9"/>
  <c r="N14587" i="9"/>
  <c r="N14588" i="9"/>
  <c r="N14589" i="9"/>
  <c r="N14590" i="9"/>
  <c r="N14591" i="9"/>
  <c r="N14592" i="9"/>
  <c r="N14593" i="9"/>
  <c r="N14594" i="9"/>
  <c r="N14595" i="9"/>
  <c r="N14596" i="9"/>
  <c r="N14597" i="9"/>
  <c r="N14598" i="9"/>
  <c r="N14599" i="9"/>
  <c r="N14600" i="9"/>
  <c r="N14601" i="9"/>
  <c r="N14602" i="9"/>
  <c r="N14603" i="9"/>
  <c r="N14604" i="9"/>
  <c r="N14605" i="9"/>
  <c r="N14606" i="9"/>
  <c r="N14607" i="9"/>
  <c r="N14608" i="9"/>
  <c r="N14609" i="9"/>
  <c r="N14610" i="9"/>
  <c r="N14611" i="9"/>
  <c r="N14612" i="9"/>
  <c r="N14613" i="9"/>
  <c r="N14614" i="9"/>
  <c r="N14615" i="9"/>
  <c r="N14616" i="9"/>
  <c r="N14617" i="9"/>
  <c r="N14618" i="9"/>
  <c r="N14619" i="9"/>
  <c r="N14620" i="9"/>
  <c r="N14621" i="9"/>
  <c r="N14622" i="9"/>
  <c r="N14623" i="9"/>
  <c r="N14624" i="9"/>
  <c r="N14625" i="9"/>
  <c r="N14626" i="9"/>
  <c r="N14627" i="9"/>
  <c r="N14628" i="9"/>
  <c r="N14629" i="9"/>
  <c r="N14630" i="9"/>
  <c r="N14631" i="9"/>
  <c r="N14632" i="9"/>
  <c r="N14633" i="9"/>
  <c r="N14634" i="9"/>
  <c r="N14635" i="9"/>
  <c r="N14636" i="9"/>
  <c r="N14637" i="9"/>
  <c r="N14638" i="9"/>
  <c r="N14639" i="9"/>
  <c r="N14640" i="9"/>
  <c r="N14641" i="9"/>
  <c r="N14642" i="9"/>
  <c r="N14643" i="9"/>
  <c r="N14644" i="9"/>
  <c r="N14645" i="9"/>
  <c r="N14646" i="9"/>
  <c r="N14647" i="9"/>
  <c r="N14648" i="9"/>
  <c r="N14649" i="9"/>
  <c r="N14650" i="9"/>
  <c r="N14651" i="9"/>
  <c r="N14652" i="9"/>
  <c r="N14653" i="9"/>
  <c r="N14654" i="9"/>
  <c r="N14655" i="9"/>
  <c r="N14656" i="9"/>
  <c r="N14657" i="9"/>
  <c r="N14658" i="9"/>
  <c r="N14659" i="9"/>
  <c r="N14660" i="9"/>
  <c r="N14661" i="9"/>
  <c r="N14662" i="9"/>
  <c r="N14663" i="9"/>
  <c r="N14664" i="9"/>
  <c r="N14665" i="9"/>
  <c r="N14666" i="9"/>
  <c r="N14667" i="9"/>
  <c r="N14668" i="9"/>
  <c r="N14669" i="9"/>
  <c r="N14670" i="9"/>
  <c r="N14671" i="9"/>
  <c r="N14672" i="9"/>
  <c r="N14673" i="9"/>
  <c r="N14674" i="9"/>
  <c r="N14675" i="9"/>
  <c r="N14676" i="9"/>
  <c r="N14677" i="9"/>
  <c r="N14678" i="9"/>
  <c r="N14679" i="9"/>
  <c r="N14680" i="9"/>
  <c r="N14681" i="9"/>
  <c r="N14682" i="9"/>
  <c r="N14683" i="9"/>
  <c r="N14684" i="9"/>
  <c r="N14685" i="9"/>
  <c r="N14686" i="9"/>
  <c r="N14687" i="9"/>
  <c r="N14688" i="9"/>
  <c r="N14689" i="9"/>
  <c r="N14690" i="9"/>
  <c r="N14691" i="9"/>
  <c r="N14692" i="9"/>
  <c r="N14693" i="9"/>
  <c r="N14694" i="9"/>
  <c r="N14695" i="9"/>
  <c r="N14696" i="9"/>
  <c r="N14697" i="9"/>
  <c r="N14698" i="9"/>
  <c r="N14699" i="9"/>
  <c r="N14700" i="9"/>
  <c r="N14701" i="9"/>
  <c r="N14702" i="9"/>
  <c r="N14703" i="9"/>
  <c r="N14704" i="9"/>
  <c r="N14705" i="9"/>
  <c r="N14706" i="9"/>
  <c r="N14707" i="9"/>
  <c r="N14708" i="9"/>
  <c r="N14709" i="9"/>
  <c r="N14710" i="9"/>
  <c r="N14711" i="9"/>
  <c r="N14712" i="9"/>
  <c r="N14713" i="9"/>
  <c r="N14714" i="9"/>
  <c r="N14715" i="9"/>
  <c r="N14716" i="9"/>
  <c r="N14717" i="9"/>
  <c r="N14718" i="9"/>
  <c r="N14719" i="9"/>
  <c r="N14720" i="9"/>
  <c r="N14721" i="9"/>
  <c r="N14722" i="9"/>
  <c r="N14723" i="9"/>
  <c r="N14724" i="9"/>
  <c r="N14725" i="9"/>
  <c r="N14726" i="9"/>
  <c r="N14727" i="9"/>
  <c r="N14728" i="9"/>
  <c r="N14729" i="9"/>
  <c r="N14730" i="9"/>
  <c r="N14731" i="9"/>
  <c r="N14732" i="9"/>
  <c r="N14733" i="9"/>
  <c r="N14734" i="9"/>
  <c r="N14735" i="9"/>
  <c r="N14736" i="9"/>
  <c r="N14737" i="9"/>
  <c r="N14738" i="9"/>
  <c r="N14739" i="9"/>
  <c r="N14740" i="9"/>
  <c r="N14741" i="9"/>
  <c r="N14742" i="9"/>
  <c r="N14743" i="9"/>
  <c r="N14744" i="9"/>
  <c r="N14745" i="9"/>
  <c r="N14746" i="9"/>
  <c r="N14747" i="9"/>
  <c r="N14748" i="9"/>
  <c r="N14749" i="9"/>
  <c r="N14750" i="9"/>
  <c r="N14751" i="9"/>
  <c r="N14752" i="9"/>
  <c r="N14753" i="9"/>
  <c r="N14754" i="9"/>
  <c r="N14755" i="9"/>
  <c r="N14756" i="9"/>
  <c r="N14757" i="9"/>
  <c r="N14758" i="9"/>
  <c r="N14759" i="9"/>
  <c r="N14760" i="9"/>
  <c r="N14761" i="9"/>
  <c r="N14762" i="9"/>
  <c r="N14763" i="9"/>
  <c r="N14764" i="9"/>
  <c r="N14765" i="9"/>
  <c r="N14766" i="9"/>
  <c r="N14767" i="9"/>
  <c r="N14768" i="9"/>
  <c r="N14769" i="9"/>
  <c r="N14770" i="9"/>
  <c r="N14771" i="9"/>
  <c r="N14772" i="9"/>
  <c r="N14773" i="9"/>
  <c r="N14774" i="9"/>
  <c r="N14775" i="9"/>
  <c r="N14776" i="9"/>
  <c r="N14777" i="9"/>
  <c r="N14778" i="9"/>
  <c r="N14779" i="9"/>
  <c r="N14780" i="9"/>
  <c r="N14781" i="9"/>
  <c r="N14782" i="9"/>
  <c r="N14783" i="9"/>
  <c r="N14784" i="9"/>
  <c r="N14785" i="9"/>
  <c r="N14786" i="9"/>
  <c r="N14787" i="9"/>
  <c r="N14788" i="9"/>
  <c r="N14789" i="9"/>
  <c r="N14790" i="9"/>
  <c r="N14791" i="9"/>
  <c r="N14792" i="9"/>
  <c r="N14793" i="9"/>
  <c r="N14794" i="9"/>
  <c r="N14795" i="9"/>
  <c r="N14796" i="9"/>
  <c r="N14797" i="9"/>
  <c r="N14798" i="9"/>
  <c r="N14799" i="9"/>
  <c r="N14800" i="9"/>
  <c r="N14801" i="9"/>
  <c r="N14802" i="9"/>
  <c r="N14803" i="9"/>
  <c r="N14804" i="9"/>
  <c r="N14805" i="9"/>
  <c r="N14806" i="9"/>
  <c r="N14807" i="9"/>
  <c r="N14808" i="9"/>
  <c r="N14809" i="9"/>
  <c r="N14810" i="9"/>
  <c r="N14811" i="9"/>
  <c r="N14812" i="9"/>
  <c r="N14813" i="9"/>
  <c r="N14814" i="9"/>
  <c r="N14815" i="9"/>
  <c r="N14816" i="9"/>
  <c r="N14817" i="9"/>
  <c r="N14818" i="9"/>
  <c r="N14819" i="9"/>
  <c r="N14820" i="9"/>
  <c r="N14821" i="9"/>
  <c r="N14822" i="9"/>
  <c r="N14823" i="9"/>
  <c r="N14824" i="9"/>
  <c r="N14825" i="9"/>
  <c r="N14826" i="9"/>
  <c r="N14827" i="9"/>
  <c r="N14828" i="9"/>
  <c r="N14829" i="9"/>
  <c r="N14830" i="9"/>
  <c r="N14831" i="9"/>
  <c r="N14832" i="9"/>
  <c r="N14833" i="9"/>
  <c r="N14834" i="9"/>
  <c r="N14835" i="9"/>
  <c r="N14836" i="9"/>
  <c r="N14837" i="9"/>
  <c r="N14838" i="9"/>
  <c r="N14839" i="9"/>
  <c r="N14840" i="9"/>
  <c r="N14841" i="9"/>
  <c r="N14842" i="9"/>
  <c r="N14843" i="9"/>
  <c r="N14844" i="9"/>
  <c r="N14845" i="9"/>
  <c r="N14846" i="9"/>
  <c r="N14847" i="9"/>
  <c r="N14848" i="9"/>
  <c r="N14849" i="9"/>
  <c r="N14850" i="9"/>
  <c r="N14851" i="9"/>
  <c r="N14852" i="9"/>
  <c r="N14853" i="9"/>
  <c r="N14854" i="9"/>
  <c r="N14855" i="9"/>
  <c r="N14856" i="9"/>
  <c r="N14857" i="9"/>
  <c r="N14858" i="9"/>
  <c r="N14859" i="9"/>
  <c r="N14860" i="9"/>
  <c r="N14861" i="9"/>
  <c r="N14862" i="9"/>
  <c r="N14863" i="9"/>
  <c r="N14864" i="9"/>
  <c r="N14865" i="9"/>
  <c r="N14866" i="9"/>
  <c r="N14867" i="9"/>
  <c r="N14868" i="9"/>
  <c r="N14869" i="9"/>
  <c r="N14870" i="9"/>
  <c r="N14871" i="9"/>
  <c r="N14872" i="9"/>
  <c r="N14873" i="9"/>
  <c r="N14874" i="9"/>
  <c r="N14875" i="9"/>
  <c r="N14876" i="9"/>
  <c r="N14877" i="9"/>
  <c r="N14878" i="9"/>
  <c r="N14879" i="9"/>
  <c r="N14880" i="9"/>
  <c r="N14881" i="9"/>
  <c r="N14882" i="9"/>
  <c r="N14883" i="9"/>
  <c r="N14884" i="9"/>
  <c r="N14885" i="9"/>
  <c r="N14886" i="9"/>
  <c r="N14887" i="9"/>
  <c r="N14888" i="9"/>
  <c r="N14889" i="9"/>
  <c r="N14890" i="9"/>
  <c r="N14891" i="9"/>
  <c r="N14892" i="9"/>
  <c r="N14893" i="9"/>
  <c r="N14894" i="9"/>
  <c r="N14895" i="9"/>
  <c r="N14896" i="9"/>
  <c r="N14897" i="9"/>
  <c r="N14898" i="9"/>
  <c r="N14899" i="9"/>
  <c r="N14900" i="9"/>
  <c r="N14901" i="9"/>
  <c r="N14902" i="9"/>
  <c r="N14903" i="9"/>
  <c r="N14904" i="9"/>
  <c r="N14905" i="9"/>
  <c r="N14906" i="9"/>
  <c r="N14907" i="9"/>
  <c r="N14908" i="9"/>
  <c r="N14909" i="9"/>
  <c r="N14910" i="9"/>
  <c r="N14911" i="9"/>
  <c r="N14912" i="9"/>
  <c r="N14913" i="9"/>
  <c r="N14914" i="9"/>
  <c r="N14915" i="9"/>
  <c r="N14916" i="9"/>
  <c r="N14917" i="9"/>
  <c r="N14918" i="9"/>
  <c r="N14919" i="9"/>
  <c r="N14920" i="9"/>
  <c r="N14921" i="9"/>
  <c r="N14922" i="9"/>
  <c r="N14923" i="9"/>
  <c r="N14924" i="9"/>
  <c r="N14925" i="9"/>
  <c r="N14926" i="9"/>
  <c r="N14927" i="9"/>
  <c r="N14928" i="9"/>
  <c r="N14929" i="9"/>
  <c r="N14930" i="9"/>
  <c r="N14931" i="9"/>
  <c r="N14932" i="9"/>
  <c r="N14933" i="9"/>
  <c r="N14934" i="9"/>
  <c r="N14935" i="9"/>
  <c r="N14936" i="9"/>
  <c r="N14937" i="9"/>
  <c r="N14938" i="9"/>
  <c r="N14939" i="9"/>
  <c r="N14940" i="9"/>
  <c r="N14941" i="9"/>
  <c r="N14942" i="9"/>
  <c r="N14943" i="9"/>
  <c r="N14944" i="9"/>
  <c r="N14945" i="9"/>
  <c r="N14946" i="9"/>
  <c r="N14947" i="9"/>
  <c r="N14948" i="9"/>
  <c r="N14949" i="9"/>
  <c r="N14950" i="9"/>
  <c r="N14951" i="9"/>
  <c r="N14952" i="9"/>
  <c r="N14953" i="9"/>
  <c r="N14954" i="9"/>
  <c r="N14955" i="9"/>
  <c r="N14956" i="9"/>
  <c r="N14957" i="9"/>
  <c r="N14958" i="9"/>
  <c r="N14959" i="9"/>
  <c r="N14960" i="9"/>
  <c r="N14961" i="9"/>
  <c r="N14962" i="9"/>
  <c r="N14963" i="9"/>
  <c r="N14964" i="9"/>
  <c r="N14965" i="9"/>
  <c r="N14966" i="9"/>
  <c r="N14967" i="9"/>
  <c r="N14968" i="9"/>
  <c r="N14969" i="9"/>
  <c r="N14970" i="9"/>
  <c r="N14971" i="9"/>
  <c r="N14972" i="9"/>
  <c r="N14973" i="9"/>
  <c r="N14974" i="9"/>
  <c r="N14975" i="9"/>
  <c r="N14976" i="9"/>
  <c r="N14977" i="9"/>
  <c r="N14978" i="9"/>
  <c r="N14979" i="9"/>
  <c r="N14980" i="9"/>
  <c r="N14981" i="9"/>
  <c r="N14982" i="9"/>
  <c r="N14983" i="9"/>
  <c r="N14984" i="9"/>
  <c r="N14985" i="9"/>
  <c r="N14986" i="9"/>
  <c r="N14987" i="9"/>
  <c r="N14988" i="9"/>
  <c r="N14989" i="9"/>
  <c r="N14990" i="9"/>
  <c r="N14991" i="9"/>
  <c r="N14992" i="9"/>
  <c r="N14993" i="9"/>
  <c r="N14994" i="9"/>
  <c r="N14995" i="9"/>
  <c r="N14996" i="9"/>
  <c r="N14997" i="9"/>
  <c r="N14998" i="9"/>
  <c r="N14999" i="9"/>
  <c r="N15000" i="9"/>
  <c r="N15001" i="9"/>
  <c r="N15002" i="9"/>
  <c r="N15003" i="9"/>
  <c r="N15004" i="9"/>
  <c r="N15005" i="9"/>
  <c r="N15006" i="9"/>
  <c r="N15007" i="9"/>
  <c r="N15008" i="9"/>
  <c r="N15009" i="9"/>
  <c r="N15010" i="9"/>
  <c r="N15011" i="9"/>
  <c r="N15012" i="9"/>
  <c r="N15013" i="9"/>
  <c r="N15014" i="9"/>
  <c r="N15015" i="9"/>
  <c r="N15016" i="9"/>
  <c r="N15017" i="9"/>
  <c r="N15018" i="9"/>
  <c r="N15019" i="9"/>
  <c r="N15020" i="9"/>
  <c r="N15021" i="9"/>
  <c r="N15022" i="9"/>
  <c r="N15023" i="9"/>
  <c r="N15024" i="9"/>
  <c r="N15025" i="9"/>
  <c r="N15026" i="9"/>
  <c r="N15027" i="9"/>
  <c r="N15028" i="9"/>
  <c r="N15029" i="9"/>
  <c r="N15030" i="9"/>
  <c r="N15031" i="9"/>
  <c r="N15032" i="9"/>
  <c r="N15033" i="9"/>
  <c r="N15034" i="9"/>
  <c r="N15035" i="9"/>
  <c r="N15036" i="9"/>
  <c r="N15037" i="9"/>
  <c r="N15038" i="9"/>
  <c r="N15039" i="9"/>
  <c r="N15040" i="9"/>
  <c r="N15041" i="9"/>
  <c r="N15042" i="9"/>
  <c r="N15043" i="9"/>
  <c r="N15044" i="9"/>
  <c r="N15045" i="9"/>
  <c r="N15046" i="9"/>
  <c r="N15047" i="9"/>
  <c r="N15048" i="9"/>
  <c r="N15049" i="9"/>
  <c r="N15050" i="9"/>
  <c r="N15051" i="9"/>
  <c r="N15052" i="9"/>
  <c r="N15053" i="9"/>
  <c r="N15054" i="9"/>
  <c r="N15055" i="9"/>
  <c r="N15056" i="9"/>
  <c r="N15057" i="9"/>
  <c r="N15058" i="9"/>
  <c r="N15059" i="9"/>
  <c r="N15060" i="9"/>
  <c r="N15061" i="9"/>
  <c r="N15062" i="9"/>
  <c r="N15063" i="9"/>
  <c r="N15064" i="9"/>
  <c r="N15065" i="9"/>
  <c r="N15066" i="9"/>
  <c r="N15067" i="9"/>
  <c r="N15068" i="9"/>
  <c r="N15069" i="9"/>
  <c r="N15070" i="9"/>
  <c r="N15071" i="9"/>
  <c r="N15072" i="9"/>
  <c r="N15073" i="9"/>
  <c r="N15074" i="9"/>
  <c r="N15075" i="9"/>
  <c r="N15076" i="9"/>
  <c r="N15077" i="9"/>
  <c r="N15078" i="9"/>
  <c r="N15079" i="9"/>
  <c r="N15080" i="9"/>
  <c r="N15081" i="9"/>
  <c r="N15082" i="9"/>
  <c r="N15083" i="9"/>
  <c r="N15084" i="9"/>
  <c r="N15085" i="9"/>
  <c r="N15086" i="9"/>
  <c r="N15087" i="9"/>
  <c r="N15088" i="9"/>
  <c r="N15089" i="9"/>
  <c r="N15090" i="9"/>
  <c r="N15091" i="9"/>
  <c r="N15092" i="9"/>
  <c r="N15093" i="9"/>
  <c r="N15094" i="9"/>
  <c r="N15095" i="9"/>
  <c r="N15096" i="9"/>
  <c r="N15097" i="9"/>
  <c r="N15098" i="9"/>
  <c r="N15099" i="9"/>
  <c r="N15100" i="9"/>
  <c r="N15101" i="9"/>
  <c r="N15102" i="9"/>
  <c r="N15103" i="9"/>
  <c r="N15104" i="9"/>
  <c r="N15105" i="9"/>
  <c r="N15106" i="9"/>
  <c r="N15107" i="9"/>
  <c r="N15108" i="9"/>
  <c r="N15109" i="9"/>
  <c r="N15110" i="9"/>
  <c r="N15111" i="9"/>
  <c r="N15112" i="9"/>
  <c r="N15113" i="9"/>
  <c r="N15114" i="9"/>
  <c r="N15115" i="9"/>
  <c r="N15116" i="9"/>
  <c r="N15117" i="9"/>
  <c r="N15118" i="9"/>
  <c r="N15119" i="9"/>
  <c r="N15120" i="9"/>
  <c r="N15121" i="9"/>
  <c r="N15122" i="9"/>
  <c r="N15123" i="9"/>
  <c r="N15124" i="9"/>
  <c r="N15125" i="9"/>
  <c r="N15126" i="9"/>
  <c r="N15127" i="9"/>
  <c r="N15128" i="9"/>
  <c r="N15129" i="9"/>
  <c r="N15130" i="9"/>
  <c r="N15131" i="9"/>
  <c r="N15132" i="9"/>
  <c r="N15133" i="9"/>
  <c r="N15134" i="9"/>
  <c r="N15135" i="9"/>
  <c r="N15136" i="9"/>
  <c r="N15137" i="9"/>
  <c r="N15138" i="9"/>
  <c r="N15139" i="9"/>
  <c r="N15140" i="9"/>
  <c r="N15141" i="9"/>
  <c r="N15142" i="9"/>
  <c r="N15143" i="9"/>
  <c r="N15144" i="9"/>
  <c r="N15145" i="9"/>
  <c r="N15146" i="9"/>
  <c r="N15147" i="9"/>
  <c r="N15148" i="9"/>
  <c r="N15149" i="9"/>
  <c r="N15150" i="9"/>
  <c r="N15151" i="9"/>
  <c r="N15152" i="9"/>
  <c r="N15153" i="9"/>
  <c r="N15154" i="9"/>
  <c r="N15155" i="9"/>
  <c r="N15156" i="9"/>
  <c r="N15157" i="9"/>
  <c r="N15158" i="9"/>
  <c r="N15159" i="9"/>
  <c r="N15160" i="9"/>
  <c r="N15161" i="9"/>
  <c r="N15162" i="9"/>
  <c r="N15163" i="9"/>
  <c r="N15164" i="9"/>
  <c r="N15165" i="9"/>
  <c r="N15166" i="9"/>
  <c r="N15167" i="9"/>
  <c r="N15168" i="9"/>
  <c r="N15169" i="9"/>
  <c r="N15170" i="9"/>
  <c r="N15171" i="9"/>
  <c r="N15172" i="9"/>
  <c r="N15173" i="9"/>
  <c r="N15174" i="9"/>
  <c r="N15175" i="9"/>
  <c r="N15176" i="9"/>
  <c r="N15177" i="9"/>
  <c r="N15178" i="9"/>
  <c r="N15179" i="9"/>
  <c r="N15180" i="9"/>
  <c r="N15181" i="9"/>
  <c r="N15182" i="9"/>
  <c r="N15183" i="9"/>
  <c r="N15184" i="9"/>
  <c r="N15185" i="9"/>
  <c r="N15186" i="9"/>
  <c r="N15187" i="9"/>
  <c r="N15188" i="9"/>
  <c r="N15189" i="9"/>
  <c r="N15190" i="9"/>
  <c r="N15191" i="9"/>
  <c r="N15192" i="9"/>
  <c r="N15193" i="9"/>
  <c r="N15194" i="9"/>
  <c r="N15195" i="9"/>
  <c r="N15196" i="9"/>
  <c r="N15197" i="9"/>
  <c r="N15198" i="9"/>
  <c r="N15199" i="9"/>
  <c r="N15200" i="9"/>
  <c r="N15201" i="9"/>
  <c r="N15202" i="9"/>
  <c r="N15203" i="9"/>
  <c r="N15204" i="9"/>
  <c r="N15205" i="9"/>
  <c r="N15206" i="9"/>
  <c r="N15207" i="9"/>
  <c r="N15208" i="9"/>
  <c r="N15209" i="9"/>
  <c r="N15210" i="9"/>
  <c r="N15211" i="9"/>
  <c r="N15212" i="9"/>
  <c r="N15213" i="9"/>
  <c r="N15214" i="9"/>
  <c r="N15215" i="9"/>
  <c r="N15216" i="9"/>
  <c r="N15217" i="9"/>
  <c r="N15218" i="9"/>
  <c r="N15219" i="9"/>
  <c r="N15220" i="9"/>
  <c r="N15221" i="9"/>
  <c r="N15222" i="9"/>
  <c r="N15223" i="9"/>
  <c r="N15224" i="9"/>
  <c r="N15225" i="9"/>
  <c r="N15226" i="9"/>
  <c r="N15227" i="9"/>
  <c r="N15228" i="9"/>
  <c r="N15229" i="9"/>
  <c r="N15230" i="9"/>
  <c r="N15231" i="9"/>
  <c r="N15232" i="9"/>
  <c r="N15233" i="9"/>
  <c r="N15234" i="9"/>
  <c r="N15235" i="9"/>
  <c r="N15236" i="9"/>
  <c r="N15237" i="9"/>
  <c r="N15238" i="9"/>
  <c r="N15239" i="9"/>
  <c r="N15240" i="9"/>
  <c r="N15241" i="9"/>
  <c r="N15242" i="9"/>
  <c r="N15243" i="9"/>
  <c r="N15244" i="9"/>
  <c r="N15245" i="9"/>
  <c r="N15246" i="9"/>
  <c r="N15247" i="9"/>
  <c r="N15248" i="9"/>
  <c r="N15249" i="9"/>
  <c r="N15250" i="9"/>
  <c r="N15251" i="9"/>
  <c r="N15252" i="9"/>
  <c r="N15253" i="9"/>
  <c r="N15254" i="9"/>
  <c r="N15255" i="9"/>
  <c r="N15256" i="9"/>
  <c r="N15257" i="9"/>
  <c r="N15258" i="9"/>
  <c r="N15259" i="9"/>
  <c r="N15260" i="9"/>
  <c r="N15261" i="9"/>
  <c r="N15262" i="9"/>
  <c r="N15263" i="9"/>
  <c r="N15264" i="9"/>
  <c r="N15265" i="9"/>
  <c r="N15266" i="9"/>
  <c r="N15267" i="9"/>
  <c r="N15268" i="9"/>
  <c r="N15269" i="9"/>
  <c r="N15270" i="9"/>
  <c r="N15271" i="9"/>
  <c r="N15272" i="9"/>
  <c r="N15273" i="9"/>
  <c r="N15274" i="9"/>
  <c r="N15275" i="9"/>
  <c r="N15276" i="9"/>
  <c r="N15277" i="9"/>
  <c r="N15278" i="9"/>
  <c r="N15279" i="9"/>
  <c r="N15280" i="9"/>
  <c r="N15281" i="9"/>
  <c r="N15282" i="9"/>
  <c r="N15283" i="9"/>
  <c r="N15284" i="9"/>
  <c r="N15285" i="9"/>
  <c r="N15286" i="9"/>
  <c r="N15287" i="9"/>
  <c r="N15288" i="9"/>
  <c r="N15289" i="9"/>
  <c r="N15290" i="9"/>
  <c r="N15291" i="9"/>
  <c r="N15292" i="9"/>
  <c r="N15293" i="9"/>
  <c r="N15294" i="9"/>
  <c r="N15295" i="9"/>
  <c r="N15296" i="9"/>
  <c r="N15297" i="9"/>
  <c r="N15298" i="9"/>
  <c r="N15299" i="9"/>
  <c r="N15300" i="9"/>
  <c r="N15301" i="9"/>
  <c r="N15302" i="9"/>
  <c r="N15303" i="9"/>
  <c r="N15304" i="9"/>
  <c r="N15305" i="9"/>
  <c r="N15306" i="9"/>
  <c r="N15307" i="9"/>
  <c r="N15308" i="9"/>
  <c r="N15309" i="9"/>
  <c r="N15310" i="9"/>
  <c r="N15311" i="9"/>
  <c r="N15312" i="9"/>
  <c r="N15313" i="9"/>
  <c r="N15314" i="9"/>
  <c r="N15315" i="9"/>
  <c r="N15316" i="9"/>
  <c r="N15317" i="9"/>
  <c r="N15318" i="9"/>
  <c r="N15319" i="9"/>
  <c r="N15320" i="9"/>
  <c r="N15321" i="9"/>
  <c r="N15322" i="9"/>
  <c r="N15323" i="9"/>
  <c r="N15324" i="9"/>
  <c r="N15325" i="9"/>
  <c r="N15326" i="9"/>
  <c r="N15327" i="9"/>
  <c r="N15328" i="9"/>
  <c r="N15329" i="9"/>
  <c r="N15330" i="9"/>
  <c r="N15331" i="9"/>
  <c r="N15332" i="9"/>
  <c r="N15333" i="9"/>
  <c r="N15334" i="9"/>
  <c r="N15335" i="9"/>
  <c r="N15336" i="9"/>
  <c r="N15337" i="9"/>
  <c r="N15338" i="9"/>
  <c r="N15339" i="9"/>
  <c r="N15340" i="9"/>
  <c r="N15341" i="9"/>
  <c r="N15342" i="9"/>
  <c r="N15343" i="9"/>
  <c r="N15344" i="9"/>
  <c r="N15345" i="9"/>
  <c r="N15346" i="9"/>
  <c r="N15347" i="9"/>
  <c r="N15348" i="9"/>
  <c r="N15349" i="9"/>
  <c r="N15350" i="9"/>
  <c r="N15351" i="9"/>
  <c r="N15352" i="9"/>
  <c r="N15353" i="9"/>
  <c r="N15354" i="9"/>
  <c r="N15355" i="9"/>
  <c r="N15356" i="9"/>
  <c r="N15357" i="9"/>
  <c r="N15358" i="9"/>
  <c r="N15359" i="9"/>
  <c r="N15360" i="9"/>
  <c r="N15361" i="9"/>
  <c r="N15362" i="9"/>
  <c r="N15363" i="9"/>
  <c r="N15364" i="9"/>
  <c r="N15365" i="9"/>
  <c r="N15366" i="9"/>
  <c r="N15367" i="9"/>
  <c r="N15368" i="9"/>
  <c r="N15369" i="9"/>
  <c r="N15370" i="9"/>
  <c r="N15371" i="9"/>
  <c r="N15372" i="9"/>
  <c r="N15373" i="9"/>
  <c r="N15374" i="9"/>
  <c r="N15375" i="9"/>
  <c r="N15376" i="9"/>
  <c r="N15377" i="9"/>
  <c r="N15378" i="9"/>
  <c r="N15379" i="9"/>
  <c r="N15380" i="9"/>
  <c r="N15381" i="9"/>
  <c r="N15382" i="9"/>
  <c r="N15383" i="9"/>
  <c r="N15384" i="9"/>
  <c r="N15385" i="9"/>
  <c r="N15386" i="9"/>
  <c r="N15387" i="9"/>
  <c r="N15388" i="9"/>
  <c r="N15389" i="9"/>
  <c r="N15390" i="9"/>
  <c r="N15391" i="9"/>
  <c r="N15392" i="9"/>
  <c r="N15393" i="9"/>
  <c r="N15394" i="9"/>
  <c r="N15395" i="9"/>
  <c r="N15396" i="9"/>
  <c r="N15397" i="9"/>
  <c r="N15398" i="9"/>
  <c r="N15399" i="9"/>
  <c r="N15400" i="9"/>
  <c r="N15401" i="9"/>
  <c r="N15402" i="9"/>
  <c r="N15403" i="9"/>
  <c r="N15404" i="9"/>
  <c r="N15405" i="9"/>
  <c r="N15406" i="9"/>
  <c r="N15407" i="9"/>
  <c r="N15408" i="9"/>
  <c r="N15409" i="9"/>
  <c r="N15410" i="9"/>
  <c r="N15411" i="9"/>
  <c r="N15412" i="9"/>
  <c r="N15413" i="9"/>
  <c r="N15414" i="9"/>
  <c r="N15415" i="9"/>
  <c r="N15416" i="9"/>
  <c r="N15417" i="9"/>
  <c r="N15418" i="9"/>
  <c r="N15419" i="9"/>
  <c r="N15420" i="9"/>
  <c r="N15421" i="9"/>
  <c r="N15422" i="9"/>
  <c r="N15423" i="9"/>
  <c r="N15424" i="9"/>
  <c r="N15425" i="9"/>
  <c r="N15426" i="9"/>
  <c r="N15427" i="9"/>
  <c r="N15428" i="9"/>
  <c r="N15429" i="9"/>
  <c r="N15430" i="9"/>
  <c r="N15431" i="9"/>
  <c r="N15432" i="9"/>
  <c r="N15433" i="9"/>
  <c r="N15434" i="9"/>
  <c r="N15435" i="9"/>
  <c r="N15436" i="9"/>
  <c r="N15437" i="9"/>
  <c r="N15438" i="9"/>
  <c r="N15439" i="9"/>
  <c r="N15440" i="9"/>
  <c r="N15441" i="9"/>
  <c r="N15442" i="9"/>
  <c r="N15443" i="9"/>
  <c r="N15444" i="9"/>
  <c r="N15445" i="9"/>
  <c r="N15446" i="9"/>
  <c r="N15447" i="9"/>
  <c r="N15448" i="9"/>
  <c r="N15449" i="9"/>
  <c r="N15450" i="9"/>
  <c r="N15451" i="9"/>
  <c r="N15452" i="9"/>
  <c r="N15453" i="9"/>
  <c r="N15454" i="9"/>
  <c r="N15455" i="9"/>
  <c r="N15456" i="9"/>
  <c r="N15457" i="9"/>
  <c r="N15458" i="9"/>
  <c r="N15459" i="9"/>
  <c r="N15460" i="9"/>
  <c r="N15461" i="9"/>
  <c r="N15462" i="9"/>
  <c r="N15463" i="9"/>
  <c r="N15464" i="9"/>
  <c r="N15465" i="9"/>
  <c r="N15466" i="9"/>
  <c r="N15467" i="9"/>
  <c r="N15468" i="9"/>
  <c r="N15469" i="9"/>
  <c r="N15470" i="9"/>
  <c r="N15471" i="9"/>
  <c r="N15472" i="9"/>
  <c r="N15473" i="9"/>
  <c r="N15474" i="9"/>
  <c r="N15475" i="9"/>
  <c r="N15476" i="9"/>
  <c r="N15477" i="9"/>
  <c r="N15478" i="9"/>
  <c r="N15479" i="9"/>
  <c r="N15480" i="9"/>
  <c r="N15481" i="9"/>
  <c r="N15482" i="9"/>
  <c r="N15483" i="9"/>
  <c r="N15484" i="9"/>
  <c r="N15485" i="9"/>
  <c r="N15486" i="9"/>
  <c r="N15487" i="9"/>
  <c r="N15488" i="9"/>
  <c r="N15489" i="9"/>
  <c r="N15490" i="9"/>
  <c r="N15491" i="9"/>
  <c r="N15492" i="9"/>
  <c r="N15493" i="9"/>
  <c r="N15494" i="9"/>
  <c r="N15495" i="9"/>
  <c r="N15496" i="9"/>
  <c r="N15497" i="9"/>
  <c r="N15498" i="9"/>
  <c r="N15499" i="9"/>
  <c r="N15500" i="9"/>
  <c r="N15501" i="9"/>
  <c r="N15502" i="9"/>
  <c r="N15503" i="9"/>
  <c r="N15504" i="9"/>
  <c r="N15505" i="9"/>
  <c r="N15506" i="9"/>
  <c r="N15507" i="9"/>
  <c r="N15508" i="9"/>
  <c r="N15509" i="9"/>
  <c r="N15510" i="9"/>
  <c r="N15511" i="9"/>
  <c r="N15512" i="9"/>
  <c r="N15513" i="9"/>
  <c r="N15514" i="9"/>
  <c r="N15515" i="9"/>
  <c r="N15516" i="9"/>
  <c r="N15517" i="9"/>
  <c r="N15518" i="9"/>
  <c r="N15519" i="9"/>
  <c r="N15520" i="9"/>
  <c r="N15521" i="9"/>
  <c r="N15522" i="9"/>
  <c r="N15523" i="9"/>
  <c r="N15524" i="9"/>
  <c r="N15525" i="9"/>
  <c r="N15526" i="9"/>
  <c r="N15527" i="9"/>
  <c r="N15528" i="9"/>
  <c r="N15529" i="9"/>
  <c r="N15530" i="9"/>
  <c r="N15531" i="9"/>
  <c r="N15532" i="9"/>
  <c r="N15533" i="9"/>
  <c r="N15534" i="9"/>
  <c r="N15535" i="9"/>
  <c r="N15536" i="9"/>
  <c r="N15537" i="9"/>
  <c r="N15538" i="9"/>
  <c r="N15539" i="9"/>
  <c r="N15540" i="9"/>
  <c r="N15541" i="9"/>
  <c r="N15542" i="9"/>
  <c r="N15543" i="9"/>
  <c r="N15544" i="9"/>
  <c r="N15545" i="9"/>
  <c r="N15546" i="9"/>
  <c r="N15547" i="9"/>
  <c r="N15548" i="9"/>
  <c r="N15549" i="9"/>
  <c r="N15550" i="9"/>
  <c r="N15551" i="9"/>
  <c r="N15552" i="9"/>
  <c r="N15553" i="9"/>
  <c r="N15554" i="9"/>
  <c r="N15555" i="9"/>
  <c r="N15556" i="9"/>
  <c r="N15557" i="9"/>
  <c r="N15558" i="9"/>
  <c r="N15559" i="9"/>
  <c r="N15560" i="9"/>
  <c r="N15561" i="9"/>
  <c r="N15562" i="9"/>
  <c r="N15563" i="9"/>
  <c r="N15564" i="9"/>
  <c r="N15565" i="9"/>
  <c r="N15566" i="9"/>
  <c r="N15567" i="9"/>
  <c r="N15568" i="9"/>
  <c r="N15569" i="9"/>
  <c r="N15570" i="9"/>
  <c r="N15571" i="9"/>
  <c r="N15572" i="9"/>
  <c r="N15573" i="9"/>
  <c r="N15574" i="9"/>
  <c r="N15575" i="9"/>
  <c r="N15576" i="9"/>
  <c r="N15577" i="9"/>
  <c r="N15578" i="9"/>
  <c r="N15579" i="9"/>
  <c r="N15580" i="9"/>
  <c r="N15581" i="9"/>
  <c r="N15582" i="9"/>
  <c r="N15583" i="9"/>
  <c r="N15584" i="9"/>
  <c r="N15585" i="9"/>
  <c r="N15586" i="9"/>
  <c r="N15587" i="9"/>
  <c r="N15588" i="9"/>
  <c r="N15589" i="9"/>
  <c r="N15590" i="9"/>
  <c r="N15591" i="9"/>
  <c r="N15592" i="9"/>
  <c r="N15593" i="9"/>
  <c r="N15594" i="9"/>
  <c r="N15595" i="9"/>
  <c r="N15596" i="9"/>
  <c r="N15597" i="9"/>
  <c r="N15598" i="9"/>
  <c r="N15599" i="9"/>
  <c r="N15600" i="9"/>
  <c r="N15601" i="9"/>
  <c r="N15602" i="9"/>
  <c r="N15603" i="9"/>
  <c r="N15604" i="9"/>
  <c r="N15605" i="9"/>
  <c r="N15606" i="9"/>
  <c r="N15607" i="9"/>
  <c r="N15608" i="9"/>
  <c r="N15609" i="9"/>
  <c r="N15610" i="9"/>
  <c r="N15611" i="9"/>
  <c r="N15612" i="9"/>
  <c r="N15613" i="9"/>
  <c r="N15614" i="9"/>
  <c r="N15615" i="9"/>
  <c r="N15616" i="9"/>
  <c r="N15617" i="9"/>
  <c r="N15618" i="9"/>
  <c r="N15619" i="9"/>
  <c r="N15620" i="9"/>
  <c r="N15621" i="9"/>
  <c r="N15622" i="9"/>
  <c r="N15623" i="9"/>
  <c r="N15624" i="9"/>
  <c r="N15625" i="9"/>
  <c r="N15626" i="9"/>
  <c r="N15627" i="9"/>
  <c r="N15628" i="9"/>
  <c r="N15629" i="9"/>
  <c r="N15630" i="9"/>
  <c r="N15631" i="9"/>
  <c r="N15632" i="9"/>
  <c r="N15633" i="9"/>
  <c r="N15634" i="9"/>
  <c r="N15635" i="9"/>
  <c r="N15636" i="9"/>
  <c r="N15637" i="9"/>
  <c r="N15638" i="9"/>
  <c r="N15639" i="9"/>
  <c r="N15640" i="9"/>
  <c r="N15641" i="9"/>
  <c r="N15642" i="9"/>
  <c r="N15643" i="9"/>
  <c r="N15644" i="9"/>
  <c r="N15645" i="9"/>
  <c r="N15646" i="9"/>
  <c r="N15647" i="9"/>
  <c r="N15648" i="9"/>
  <c r="N15649" i="9"/>
  <c r="N15650" i="9"/>
  <c r="N15651" i="9"/>
  <c r="N15652" i="9"/>
  <c r="N15653" i="9"/>
  <c r="N15654" i="9"/>
  <c r="N15655" i="9"/>
  <c r="N15656" i="9"/>
  <c r="N15657" i="9"/>
  <c r="N15658" i="9"/>
  <c r="N15659" i="9"/>
  <c r="N15660" i="9"/>
  <c r="N15661" i="9"/>
  <c r="N15662" i="9"/>
  <c r="N15663" i="9"/>
  <c r="N15664" i="9"/>
  <c r="N15665" i="9"/>
  <c r="N15666" i="9"/>
  <c r="N15667" i="9"/>
  <c r="N15668" i="9"/>
  <c r="N15669" i="9"/>
  <c r="N15670" i="9"/>
  <c r="N15671" i="9"/>
  <c r="N15672" i="9"/>
  <c r="N15673" i="9"/>
  <c r="N15674" i="9"/>
  <c r="N15675" i="9"/>
  <c r="N15676" i="9"/>
  <c r="N15677" i="9"/>
  <c r="N15678" i="9"/>
  <c r="N15679" i="9"/>
  <c r="N15680" i="9"/>
  <c r="N15681" i="9"/>
  <c r="N15682" i="9"/>
  <c r="N15683" i="9"/>
  <c r="N15684" i="9"/>
  <c r="N15685" i="9"/>
  <c r="N15686" i="9"/>
  <c r="N15687" i="9"/>
  <c r="N15688" i="9"/>
  <c r="N15689" i="9"/>
  <c r="N15690" i="9"/>
  <c r="N15691" i="9"/>
  <c r="N15692" i="9"/>
  <c r="N15693" i="9"/>
  <c r="N15694" i="9"/>
  <c r="N15695" i="9"/>
  <c r="N15696" i="9"/>
  <c r="N15697" i="9"/>
  <c r="N15698" i="9"/>
  <c r="N15699" i="9"/>
  <c r="N15700" i="9"/>
  <c r="N15701" i="9"/>
  <c r="N15702" i="9"/>
  <c r="N15703" i="9"/>
  <c r="N15704" i="9"/>
  <c r="N15705" i="9"/>
  <c r="N15706" i="9"/>
  <c r="N15707" i="9"/>
  <c r="N15708" i="9"/>
  <c r="N15709" i="9"/>
  <c r="N15710" i="9"/>
  <c r="N15711" i="9"/>
  <c r="N15712" i="9"/>
  <c r="N15713" i="9"/>
  <c r="N15714" i="9"/>
  <c r="N15715" i="9"/>
  <c r="N15716" i="9"/>
  <c r="N15717" i="9"/>
  <c r="N15718" i="9"/>
  <c r="N15719" i="9"/>
  <c r="N15720" i="9"/>
  <c r="N15721" i="9"/>
  <c r="N15722" i="9"/>
  <c r="N15723" i="9"/>
  <c r="N15724" i="9"/>
  <c r="N15725" i="9"/>
  <c r="N15726" i="9"/>
  <c r="N15727" i="9"/>
  <c r="N15728" i="9"/>
  <c r="N15729" i="9"/>
  <c r="N15730" i="9"/>
  <c r="N15731" i="9"/>
  <c r="N15732" i="9"/>
  <c r="N15733" i="9"/>
  <c r="N15734" i="9"/>
  <c r="N15735" i="9"/>
  <c r="N15736" i="9"/>
  <c r="N15737" i="9"/>
  <c r="N15738" i="9"/>
  <c r="N15739" i="9"/>
  <c r="N15740" i="9"/>
  <c r="N15741" i="9"/>
  <c r="N15742" i="9"/>
  <c r="N15743" i="9"/>
  <c r="N15744" i="9"/>
  <c r="N15745" i="9"/>
  <c r="N15746" i="9"/>
  <c r="N15747" i="9"/>
  <c r="N15748" i="9"/>
  <c r="N15749" i="9"/>
  <c r="N15750" i="9"/>
  <c r="N15751" i="9"/>
  <c r="N15752" i="9"/>
  <c r="N15753" i="9"/>
  <c r="N15754" i="9"/>
  <c r="N15755" i="9"/>
  <c r="N15756" i="9"/>
  <c r="N15757" i="9"/>
  <c r="N15758" i="9"/>
  <c r="N15759" i="9"/>
  <c r="N15760" i="9"/>
  <c r="N15761" i="9"/>
  <c r="N15762" i="9"/>
  <c r="N15763" i="9"/>
  <c r="N15764" i="9"/>
  <c r="N15765" i="9"/>
  <c r="N15766" i="9"/>
  <c r="N15767" i="9"/>
  <c r="N15768" i="9"/>
  <c r="N15769" i="9"/>
  <c r="N15770" i="9"/>
  <c r="N15771" i="9"/>
  <c r="N15772" i="9"/>
  <c r="N15773" i="9"/>
  <c r="N15774" i="9"/>
  <c r="N15775" i="9"/>
  <c r="N15776" i="9"/>
  <c r="N15777" i="9"/>
  <c r="N15778" i="9"/>
  <c r="N15779" i="9"/>
  <c r="N15780" i="9"/>
  <c r="N15781" i="9"/>
  <c r="N15782" i="9"/>
  <c r="N15783" i="9"/>
  <c r="N15784" i="9"/>
  <c r="N15785" i="9"/>
  <c r="N15786" i="9"/>
  <c r="N15787" i="9"/>
  <c r="N15788" i="9"/>
  <c r="N15789" i="9"/>
  <c r="N15790" i="9"/>
  <c r="N15791" i="9"/>
  <c r="N15792" i="9"/>
  <c r="N15793" i="9"/>
  <c r="N15794" i="9"/>
  <c r="N15795" i="9"/>
  <c r="N15796" i="9"/>
  <c r="N15797" i="9"/>
  <c r="N15798" i="9"/>
  <c r="N15799" i="9"/>
  <c r="N15800" i="9"/>
  <c r="N15801" i="9"/>
  <c r="N15802" i="9"/>
  <c r="N15803" i="9"/>
  <c r="N15804" i="9"/>
  <c r="N15805" i="9"/>
  <c r="N15806" i="9"/>
  <c r="N15807" i="9"/>
  <c r="N15808" i="9"/>
  <c r="N15809" i="9"/>
  <c r="N15810" i="9"/>
  <c r="N15811" i="9"/>
  <c r="N15812" i="9"/>
  <c r="N15813" i="9"/>
  <c r="N15814" i="9"/>
  <c r="N15815" i="9"/>
  <c r="N15816" i="9"/>
  <c r="N15817" i="9"/>
  <c r="N15818" i="9"/>
  <c r="N15819" i="9"/>
  <c r="N15820" i="9"/>
  <c r="N15821" i="9"/>
  <c r="N15822" i="9"/>
  <c r="N15823" i="9"/>
  <c r="N15824" i="9"/>
  <c r="N15825" i="9"/>
  <c r="N15826" i="9"/>
  <c r="N15827" i="9"/>
  <c r="N15828" i="9"/>
  <c r="N15829" i="9"/>
  <c r="N15830" i="9"/>
  <c r="N15831" i="9"/>
  <c r="N15832" i="9"/>
  <c r="N15833" i="9"/>
  <c r="N15834" i="9"/>
  <c r="N15835" i="9"/>
  <c r="N15836" i="9"/>
  <c r="N15837" i="9"/>
  <c r="N15838" i="9"/>
  <c r="N15839" i="9"/>
  <c r="N15840" i="9"/>
  <c r="N15841" i="9"/>
  <c r="N15842" i="9"/>
  <c r="N15843" i="9"/>
  <c r="N15844" i="9"/>
  <c r="N15845" i="9"/>
  <c r="N15846" i="9"/>
  <c r="N15847" i="9"/>
  <c r="N15848" i="9"/>
  <c r="N15849" i="9"/>
  <c r="N15850" i="9"/>
  <c r="N15851" i="9"/>
  <c r="N15852" i="9"/>
  <c r="N15853" i="9"/>
  <c r="N15854" i="9"/>
  <c r="N15855" i="9"/>
  <c r="N15856" i="9"/>
  <c r="N15857" i="9"/>
  <c r="N15858" i="9"/>
  <c r="N15859" i="9"/>
  <c r="N15860" i="9"/>
  <c r="N15861" i="9"/>
  <c r="N15862" i="9"/>
  <c r="N15863" i="9"/>
  <c r="N15864" i="9"/>
  <c r="N15865" i="9"/>
  <c r="N15866" i="9"/>
  <c r="N15867" i="9"/>
  <c r="N15868" i="9"/>
  <c r="N15869" i="9"/>
  <c r="N15870" i="9"/>
  <c r="N15871" i="9"/>
  <c r="N15872" i="9"/>
  <c r="N15873" i="9"/>
  <c r="N15874" i="9"/>
  <c r="N15875" i="9"/>
  <c r="N15876" i="9"/>
  <c r="N15877" i="9"/>
  <c r="N15878" i="9"/>
  <c r="N15879" i="9"/>
  <c r="N15880" i="9"/>
  <c r="N15881" i="9"/>
  <c r="N15882" i="9"/>
  <c r="N15883" i="9"/>
  <c r="N15884" i="9"/>
  <c r="N15885" i="9"/>
  <c r="N15886" i="9"/>
  <c r="N15887" i="9"/>
  <c r="N15888" i="9"/>
  <c r="N15889" i="9"/>
  <c r="N15890" i="9"/>
  <c r="N15891" i="9"/>
  <c r="N15892" i="9"/>
  <c r="N15893" i="9"/>
  <c r="N15894" i="9"/>
  <c r="N15895" i="9"/>
  <c r="N15896" i="9"/>
  <c r="N15897" i="9"/>
  <c r="N15898" i="9"/>
  <c r="N15899" i="9"/>
  <c r="N15900" i="9"/>
  <c r="N15901" i="9"/>
  <c r="N15902" i="9"/>
  <c r="N15903" i="9"/>
  <c r="N15904" i="9"/>
  <c r="N15905" i="9"/>
  <c r="N15906" i="9"/>
  <c r="N15907" i="9"/>
  <c r="N15908" i="9"/>
  <c r="N15909" i="9"/>
  <c r="N15910" i="9"/>
  <c r="N15911" i="9"/>
  <c r="N15912" i="9"/>
  <c r="N15913" i="9"/>
  <c r="N15914" i="9"/>
  <c r="N15915" i="9"/>
  <c r="N15916" i="9"/>
  <c r="N15917" i="9"/>
  <c r="N15918" i="9"/>
  <c r="N15919" i="9"/>
  <c r="N15920" i="9"/>
  <c r="N15921" i="9"/>
  <c r="N15922" i="9"/>
  <c r="N15923" i="9"/>
  <c r="N15924" i="9"/>
  <c r="N15925" i="9"/>
  <c r="N15926" i="9"/>
  <c r="N15927" i="9"/>
  <c r="N15928" i="9"/>
  <c r="N15929" i="9"/>
  <c r="N15930" i="9"/>
  <c r="N15931" i="9"/>
  <c r="N15932" i="9"/>
  <c r="N15933" i="9"/>
  <c r="N15934" i="9"/>
  <c r="N15935" i="9"/>
  <c r="N15936" i="9"/>
  <c r="N15937" i="9"/>
  <c r="N15938" i="9"/>
  <c r="N15939" i="9"/>
  <c r="N15940" i="9"/>
  <c r="N15941" i="9"/>
  <c r="N15942" i="9"/>
  <c r="N15943" i="9"/>
  <c r="N15944" i="9"/>
  <c r="N15945" i="9"/>
  <c r="N15946" i="9"/>
  <c r="N15947" i="9"/>
  <c r="N15948" i="9"/>
  <c r="N15949" i="9"/>
  <c r="N15950" i="9"/>
  <c r="N15951" i="9"/>
  <c r="N15952" i="9"/>
  <c r="N15953" i="9"/>
  <c r="N15954" i="9"/>
  <c r="N15955" i="9"/>
  <c r="N15956" i="9"/>
  <c r="N15957" i="9"/>
  <c r="N15958" i="9"/>
  <c r="N15959" i="9"/>
  <c r="N15960" i="9"/>
  <c r="N15961" i="9"/>
  <c r="N15962" i="9"/>
  <c r="N15963" i="9"/>
  <c r="N15964" i="9"/>
  <c r="N15965" i="9"/>
  <c r="N15966" i="9"/>
  <c r="N15967" i="9"/>
  <c r="N15968" i="9"/>
  <c r="N15969" i="9"/>
  <c r="N15970" i="9"/>
  <c r="N15971" i="9"/>
  <c r="N15972" i="9"/>
  <c r="N15973" i="9"/>
  <c r="N15974" i="9"/>
  <c r="N15975" i="9"/>
  <c r="N15976" i="9"/>
  <c r="N15977" i="9"/>
  <c r="N15978" i="9"/>
  <c r="N15979" i="9"/>
  <c r="N15980" i="9"/>
  <c r="N15981" i="9"/>
  <c r="N15982" i="9"/>
  <c r="N15983" i="9"/>
  <c r="N15984" i="9"/>
  <c r="N15985" i="9"/>
  <c r="N15986" i="9"/>
  <c r="N15987" i="9"/>
  <c r="N15988" i="9"/>
  <c r="N15989" i="9"/>
  <c r="N15990" i="9"/>
  <c r="N15991" i="9"/>
  <c r="N15992" i="9"/>
  <c r="N15993" i="9"/>
  <c r="N15994" i="9"/>
  <c r="N15995" i="9"/>
  <c r="N15996" i="9"/>
  <c r="N15997" i="9"/>
  <c r="N15998" i="9"/>
  <c r="N15999" i="9"/>
  <c r="N16000" i="9"/>
  <c r="N16001" i="9"/>
  <c r="N16002" i="9"/>
  <c r="N16003" i="9"/>
  <c r="N16004" i="9"/>
  <c r="N16005" i="9"/>
  <c r="N16006" i="9"/>
  <c r="N16007" i="9"/>
  <c r="N16008" i="9"/>
  <c r="N16009" i="9"/>
  <c r="N16010" i="9"/>
  <c r="N16011" i="9"/>
  <c r="N16012" i="9"/>
  <c r="N16013" i="9"/>
  <c r="N16014" i="9"/>
  <c r="N16015" i="9"/>
  <c r="N16016" i="9"/>
  <c r="N16017" i="9"/>
  <c r="N16018" i="9"/>
  <c r="N16019" i="9"/>
  <c r="N16020" i="9"/>
  <c r="N16021" i="9"/>
  <c r="N16022" i="9"/>
  <c r="N16023" i="9"/>
  <c r="N16024" i="9"/>
  <c r="N16025" i="9"/>
  <c r="N16026" i="9"/>
  <c r="N16027" i="9"/>
  <c r="N16028" i="9"/>
  <c r="N16029" i="9"/>
  <c r="N16030" i="9"/>
  <c r="N16031" i="9"/>
  <c r="N16032" i="9"/>
  <c r="N16033" i="9"/>
  <c r="N16034" i="9"/>
  <c r="N16035" i="9"/>
  <c r="N16036" i="9"/>
  <c r="N16037" i="9"/>
  <c r="N16038" i="9"/>
  <c r="N16039" i="9"/>
  <c r="N16040" i="9"/>
  <c r="N16041" i="9"/>
  <c r="N16042" i="9"/>
  <c r="N16043" i="9"/>
  <c r="N16044" i="9"/>
  <c r="N16045" i="9"/>
  <c r="N16046" i="9"/>
  <c r="N16047" i="9"/>
  <c r="N16048" i="9"/>
  <c r="N16049" i="9"/>
  <c r="N16050" i="9"/>
  <c r="N16051" i="9"/>
  <c r="N16052" i="9"/>
  <c r="N16053" i="9"/>
  <c r="N16054" i="9"/>
  <c r="N16055" i="9"/>
  <c r="N16056" i="9"/>
  <c r="N16057" i="9"/>
  <c r="N16058" i="9"/>
  <c r="N16059" i="9"/>
  <c r="N16060" i="9"/>
  <c r="N16061" i="9"/>
  <c r="N16062" i="9"/>
  <c r="N16063" i="9"/>
  <c r="N16064" i="9"/>
  <c r="N16065" i="9"/>
  <c r="N16066" i="9"/>
  <c r="N16067" i="9"/>
  <c r="N16068" i="9"/>
  <c r="N16069" i="9"/>
  <c r="N16070" i="9"/>
  <c r="N16071" i="9"/>
  <c r="N16072" i="9"/>
  <c r="N16073" i="9"/>
  <c r="N16074" i="9"/>
  <c r="N16075" i="9"/>
  <c r="N16076" i="9"/>
  <c r="N16077" i="9"/>
  <c r="N16078" i="9"/>
  <c r="N16079" i="9"/>
  <c r="N16080" i="9"/>
  <c r="N16081" i="9"/>
  <c r="N16082" i="9"/>
  <c r="N16083" i="9"/>
  <c r="N16084" i="9"/>
  <c r="N16085" i="9"/>
  <c r="N16086" i="9"/>
  <c r="N16087" i="9"/>
  <c r="N16088" i="9"/>
  <c r="N16089" i="9"/>
  <c r="N16090" i="9"/>
  <c r="N16091" i="9"/>
  <c r="N16092" i="9"/>
  <c r="N16093" i="9"/>
  <c r="N16094" i="9"/>
  <c r="N16095" i="9"/>
  <c r="N16096" i="9"/>
  <c r="N16097" i="9"/>
  <c r="N16098" i="9"/>
  <c r="N16099" i="9"/>
  <c r="N16100" i="9"/>
  <c r="N16101" i="9"/>
  <c r="N16102" i="9"/>
  <c r="N16103" i="9"/>
  <c r="N16104" i="9"/>
  <c r="N16105" i="9"/>
  <c r="N16106" i="9"/>
  <c r="N16107" i="9"/>
  <c r="N16108" i="9"/>
  <c r="N16109" i="9"/>
  <c r="N16110" i="9"/>
  <c r="N16111" i="9"/>
  <c r="N16112" i="9"/>
  <c r="N16113" i="9"/>
  <c r="N16114" i="9"/>
  <c r="N16115" i="9"/>
  <c r="N16116" i="9"/>
  <c r="N16117" i="9"/>
  <c r="N16118" i="9"/>
  <c r="N16119" i="9"/>
  <c r="N16120" i="9"/>
  <c r="N16121" i="9"/>
  <c r="N16122" i="9"/>
  <c r="N16123" i="9"/>
  <c r="N16124" i="9"/>
  <c r="N16125" i="9"/>
  <c r="N16126" i="9"/>
  <c r="N16127" i="9"/>
  <c r="N16128" i="9"/>
  <c r="N16129" i="9"/>
  <c r="N16130" i="9"/>
  <c r="N16131" i="9"/>
  <c r="N16132" i="9"/>
  <c r="N16133" i="9"/>
  <c r="N16134" i="9"/>
  <c r="N16135" i="9"/>
  <c r="N16136" i="9"/>
  <c r="N16137" i="9"/>
  <c r="N16138" i="9"/>
  <c r="N16139" i="9"/>
  <c r="N16140" i="9"/>
  <c r="N16141" i="9"/>
  <c r="N16142" i="9"/>
  <c r="N16143" i="9"/>
  <c r="N16144" i="9"/>
  <c r="N16145" i="9"/>
  <c r="N16146" i="9"/>
  <c r="N16147" i="9"/>
  <c r="N16148" i="9"/>
  <c r="N16149" i="9"/>
  <c r="N16150" i="9"/>
  <c r="N16151" i="9"/>
  <c r="N16152" i="9"/>
  <c r="N16153" i="9"/>
  <c r="N16154" i="9"/>
  <c r="N16155" i="9"/>
  <c r="N16156" i="9"/>
  <c r="N16157" i="9"/>
  <c r="N16158" i="9"/>
  <c r="N16159" i="9"/>
  <c r="N16160" i="9"/>
  <c r="N16161" i="9"/>
  <c r="N16162" i="9"/>
  <c r="N16163" i="9"/>
  <c r="N16164" i="9"/>
  <c r="N16165" i="9"/>
  <c r="N16166" i="9"/>
  <c r="N16167" i="9"/>
  <c r="N16168" i="9"/>
  <c r="N16169" i="9"/>
  <c r="N16170" i="9"/>
  <c r="N16171" i="9"/>
  <c r="N16172" i="9"/>
  <c r="N16173" i="9"/>
  <c r="N16174" i="9"/>
  <c r="N16175" i="9"/>
  <c r="N16176" i="9"/>
  <c r="N16177" i="9"/>
  <c r="N16178" i="9"/>
  <c r="N16179" i="9"/>
  <c r="N16180" i="9"/>
  <c r="N16181" i="9"/>
  <c r="N16182" i="9"/>
  <c r="N16183" i="9"/>
  <c r="N16184" i="9"/>
  <c r="N16185" i="9"/>
  <c r="N16186" i="9"/>
  <c r="N16187" i="9"/>
  <c r="N16188" i="9"/>
  <c r="N16189" i="9"/>
  <c r="N16190" i="9"/>
  <c r="N16191" i="9"/>
  <c r="N16192" i="9"/>
  <c r="N16193" i="9"/>
  <c r="N16194" i="9"/>
  <c r="N16195" i="9"/>
  <c r="N16196" i="9"/>
  <c r="N16197" i="9"/>
  <c r="N16198" i="9"/>
  <c r="N16199" i="9"/>
  <c r="N16200" i="9"/>
  <c r="N16201" i="9"/>
  <c r="N16202" i="9"/>
  <c r="N16203" i="9"/>
  <c r="N16204" i="9"/>
  <c r="N16205" i="9"/>
  <c r="N16206" i="9"/>
  <c r="N16207" i="9"/>
  <c r="N16208" i="9"/>
  <c r="N16209" i="9"/>
  <c r="N16210" i="9"/>
  <c r="N16211" i="9"/>
  <c r="N16212" i="9"/>
  <c r="N16213" i="9"/>
  <c r="N16214" i="9"/>
  <c r="N16215" i="9"/>
  <c r="N16216" i="9"/>
  <c r="N16217" i="9"/>
  <c r="N16218" i="9"/>
  <c r="N16219" i="9"/>
  <c r="N16220" i="9"/>
  <c r="N16221" i="9"/>
  <c r="N16222" i="9"/>
  <c r="N16223" i="9"/>
  <c r="N16224" i="9"/>
  <c r="N16225" i="9"/>
  <c r="N16226" i="9"/>
  <c r="N16227" i="9"/>
  <c r="N16228" i="9"/>
  <c r="N16229" i="9"/>
  <c r="N16230" i="9"/>
  <c r="N16231" i="9"/>
  <c r="N16232" i="9"/>
  <c r="N16233" i="9"/>
  <c r="N16234" i="9"/>
  <c r="N16235" i="9"/>
  <c r="N16236" i="9"/>
  <c r="N16237" i="9"/>
  <c r="N16238" i="9"/>
  <c r="N16239" i="9"/>
  <c r="N16240" i="9"/>
  <c r="N16241" i="9"/>
  <c r="N16242" i="9"/>
  <c r="N16243" i="9"/>
  <c r="N16244" i="9"/>
  <c r="N16245" i="9"/>
  <c r="N16246" i="9"/>
  <c r="N16247" i="9"/>
  <c r="N16248" i="9"/>
  <c r="N16249" i="9"/>
  <c r="N16250" i="9"/>
  <c r="N16251" i="9"/>
  <c r="N16252" i="9"/>
  <c r="N16253" i="9"/>
  <c r="N16254" i="9"/>
  <c r="N16255" i="9"/>
  <c r="N16256" i="9"/>
  <c r="N16257" i="9"/>
  <c r="N16258" i="9"/>
  <c r="N16259" i="9"/>
  <c r="N16260" i="9"/>
  <c r="N16261" i="9"/>
  <c r="N16262" i="9"/>
  <c r="N16263" i="9"/>
  <c r="N16264" i="9"/>
  <c r="N16265" i="9"/>
  <c r="N16266" i="9"/>
  <c r="N16267" i="9"/>
  <c r="N16268" i="9"/>
  <c r="N16269" i="9"/>
  <c r="N16270" i="9"/>
  <c r="N16271" i="9"/>
  <c r="N16272" i="9"/>
  <c r="N16273" i="9"/>
  <c r="N16274" i="9"/>
  <c r="N16275" i="9"/>
  <c r="N16276" i="9"/>
  <c r="N16277" i="9"/>
  <c r="N16278" i="9"/>
  <c r="N16279" i="9"/>
  <c r="N16280" i="9"/>
  <c r="N16281" i="9"/>
  <c r="N16282" i="9"/>
  <c r="N16283" i="9"/>
  <c r="N16284" i="9"/>
  <c r="N16285" i="9"/>
  <c r="N16286" i="9"/>
  <c r="N16287" i="9"/>
  <c r="N16288" i="9"/>
  <c r="N16289" i="9"/>
  <c r="N16290" i="9"/>
  <c r="N16291" i="9"/>
  <c r="N16292" i="9"/>
  <c r="N16293" i="9"/>
  <c r="N16294" i="9"/>
  <c r="N16295" i="9"/>
  <c r="N16296" i="9"/>
  <c r="N16297" i="9"/>
  <c r="N16298" i="9"/>
  <c r="N16299" i="9"/>
  <c r="N16300" i="9"/>
  <c r="N16301" i="9"/>
  <c r="N16302" i="9"/>
  <c r="N16303" i="9"/>
  <c r="N16304" i="9"/>
  <c r="N16305" i="9"/>
  <c r="N16306" i="9"/>
  <c r="N16307" i="9"/>
  <c r="N16308" i="9"/>
  <c r="N16309" i="9"/>
  <c r="N16310" i="9"/>
  <c r="N16311" i="9"/>
  <c r="N16312" i="9"/>
  <c r="N16313" i="9"/>
  <c r="N16314" i="9"/>
  <c r="N16315" i="9"/>
  <c r="N16316" i="9"/>
  <c r="N16317" i="9"/>
  <c r="N16318" i="9"/>
  <c r="N16319" i="9"/>
  <c r="N16320" i="9"/>
  <c r="N16321" i="9"/>
  <c r="N16322" i="9"/>
  <c r="N16323" i="9"/>
  <c r="N16324" i="9"/>
  <c r="N16325" i="9"/>
  <c r="N16326" i="9"/>
  <c r="N16327" i="9"/>
  <c r="N16328" i="9"/>
  <c r="N16329" i="9"/>
  <c r="N16330" i="9"/>
  <c r="N16331" i="9"/>
  <c r="N16332" i="9"/>
  <c r="N16333" i="9"/>
  <c r="N16334" i="9"/>
  <c r="N16335" i="9"/>
  <c r="N16336" i="9"/>
  <c r="N16337" i="9"/>
  <c r="N16338" i="9"/>
  <c r="N16339" i="9"/>
  <c r="N16340" i="9"/>
  <c r="N16341" i="9"/>
  <c r="N16342" i="9"/>
  <c r="N16343" i="9"/>
  <c r="N16344" i="9"/>
  <c r="N16345" i="9"/>
  <c r="N16346" i="9"/>
  <c r="N16347" i="9"/>
  <c r="N16348" i="9"/>
  <c r="N16349" i="9"/>
  <c r="N16350" i="9"/>
  <c r="N16351" i="9"/>
  <c r="N16352" i="9"/>
  <c r="N16353" i="9"/>
  <c r="N16354" i="9"/>
  <c r="N16355" i="9"/>
  <c r="N16356" i="9"/>
  <c r="N16357" i="9"/>
  <c r="N16358" i="9"/>
  <c r="N16359" i="9"/>
  <c r="N16360" i="9"/>
  <c r="N16361" i="9"/>
  <c r="N16362" i="9"/>
  <c r="N16363" i="9"/>
  <c r="N16364" i="9"/>
  <c r="N16365" i="9"/>
  <c r="N16366" i="9"/>
  <c r="N16367" i="9"/>
  <c r="N16368" i="9"/>
  <c r="N16369" i="9"/>
  <c r="N16370" i="9"/>
  <c r="N16371" i="9"/>
  <c r="N16372" i="9"/>
  <c r="N16373" i="9"/>
  <c r="N16374" i="9"/>
  <c r="N16375" i="9"/>
  <c r="N16376" i="9"/>
  <c r="N16377" i="9"/>
  <c r="N16378" i="9"/>
  <c r="N16379" i="9"/>
  <c r="N16380" i="9"/>
  <c r="N16381" i="9"/>
  <c r="N16382" i="9"/>
  <c r="N16383" i="9"/>
  <c r="N16384" i="9"/>
  <c r="N16385" i="9"/>
  <c r="N16386" i="9"/>
  <c r="N16387" i="9"/>
  <c r="N16388" i="9"/>
  <c r="N16389" i="9"/>
  <c r="N16390" i="9"/>
  <c r="N16391" i="9"/>
  <c r="N16392" i="9"/>
  <c r="N16393" i="9"/>
  <c r="N16394" i="9"/>
  <c r="N16395" i="9"/>
  <c r="N16396" i="9"/>
  <c r="N16397" i="9"/>
  <c r="N16398" i="9"/>
  <c r="N16399" i="9"/>
  <c r="N16400" i="9"/>
  <c r="N16401" i="9"/>
  <c r="N16402" i="9"/>
  <c r="N16403" i="9"/>
  <c r="N16404" i="9"/>
  <c r="N16405" i="9"/>
  <c r="N16406" i="9"/>
  <c r="N16407" i="9"/>
  <c r="N16408" i="9"/>
  <c r="N16409" i="9"/>
  <c r="N16410" i="9"/>
  <c r="N16411" i="9"/>
  <c r="N16412" i="9"/>
  <c r="N16413" i="9"/>
  <c r="N16414" i="9"/>
  <c r="N16415" i="9"/>
  <c r="N16416" i="9"/>
  <c r="N16417" i="9"/>
  <c r="N16418" i="9"/>
  <c r="N16419" i="9"/>
  <c r="N16420" i="9"/>
  <c r="N16421" i="9"/>
  <c r="N16422" i="9"/>
  <c r="N16423" i="9"/>
  <c r="N16424" i="9"/>
  <c r="N16425" i="9"/>
  <c r="N16426" i="9"/>
  <c r="N16427" i="9"/>
  <c r="N16428" i="9"/>
  <c r="N16429" i="9"/>
  <c r="N16430" i="9"/>
  <c r="N16431" i="9"/>
  <c r="N16432" i="9"/>
  <c r="N16433" i="9"/>
  <c r="N16434" i="9"/>
  <c r="N16435" i="9"/>
  <c r="N16436" i="9"/>
  <c r="N16437" i="9"/>
  <c r="N16438" i="9"/>
  <c r="N16439" i="9"/>
  <c r="N16440" i="9"/>
  <c r="N16441" i="9"/>
  <c r="N16442" i="9"/>
  <c r="N16443" i="9"/>
  <c r="N16444" i="9"/>
  <c r="N16445" i="9"/>
  <c r="N16446" i="9"/>
  <c r="N16447" i="9"/>
  <c r="N16448" i="9"/>
  <c r="N16449" i="9"/>
  <c r="N16450" i="9"/>
  <c r="N16451" i="9"/>
  <c r="N16452" i="9"/>
  <c r="N16453" i="9"/>
  <c r="N16454" i="9"/>
  <c r="N16455" i="9"/>
  <c r="N16456" i="9"/>
  <c r="N16457" i="9"/>
  <c r="N16458" i="9"/>
  <c r="N16459" i="9"/>
  <c r="N16460" i="9"/>
  <c r="N16461" i="9"/>
  <c r="N16462" i="9"/>
  <c r="N16463" i="9"/>
  <c r="N16464" i="9"/>
  <c r="N16465" i="9"/>
  <c r="N16466" i="9"/>
  <c r="N16467" i="9"/>
  <c r="N16468" i="9"/>
  <c r="N16469" i="9"/>
  <c r="N16470" i="9"/>
  <c r="N16471" i="9"/>
  <c r="N16472" i="9"/>
  <c r="N16473" i="9"/>
  <c r="N16474" i="9"/>
  <c r="N16475" i="9"/>
  <c r="N16476" i="9"/>
  <c r="N16477" i="9"/>
  <c r="N16478" i="9"/>
  <c r="N16479" i="9"/>
  <c r="N16480" i="9"/>
  <c r="N16481" i="9"/>
  <c r="N16482" i="9"/>
  <c r="N16483" i="9"/>
  <c r="N16484" i="9"/>
  <c r="N16485" i="9"/>
  <c r="N16486" i="9"/>
  <c r="N16487" i="9"/>
  <c r="N16488" i="9"/>
  <c r="N16489" i="9"/>
  <c r="N16490" i="9"/>
  <c r="N16491" i="9"/>
  <c r="N16492" i="9"/>
  <c r="N16493" i="9"/>
  <c r="N16494" i="9"/>
  <c r="N16495" i="9"/>
  <c r="N16496" i="9"/>
  <c r="N16497" i="9"/>
  <c r="N16498" i="9"/>
  <c r="N16499" i="9"/>
  <c r="N16500" i="9"/>
  <c r="N16501" i="9"/>
  <c r="N16502" i="9"/>
  <c r="N16503" i="9"/>
  <c r="N16504" i="9"/>
  <c r="N16505" i="9"/>
  <c r="N16506" i="9"/>
  <c r="N16507" i="9"/>
  <c r="N16508" i="9"/>
  <c r="N16509" i="9"/>
  <c r="N16510" i="9"/>
  <c r="N16511" i="9"/>
  <c r="N16512" i="9"/>
  <c r="N16513" i="9"/>
  <c r="N16514" i="9"/>
  <c r="N16515" i="9"/>
  <c r="N16516" i="9"/>
  <c r="N16517" i="9"/>
  <c r="N16518" i="9"/>
  <c r="N16519" i="9"/>
  <c r="N16520" i="9"/>
  <c r="N16521" i="9"/>
  <c r="N16522" i="9"/>
  <c r="N16523" i="9"/>
  <c r="N16524" i="9"/>
  <c r="N16525" i="9"/>
  <c r="N16526" i="9"/>
  <c r="N16527" i="9"/>
  <c r="N16528" i="9"/>
  <c r="N16529" i="9"/>
  <c r="N16530" i="9"/>
  <c r="N16531" i="9"/>
  <c r="N16532" i="9"/>
  <c r="N16533" i="9"/>
  <c r="N16534" i="9"/>
  <c r="N16535" i="9"/>
  <c r="N16536" i="9"/>
  <c r="N16537" i="9"/>
  <c r="N16538" i="9"/>
  <c r="N16539" i="9"/>
  <c r="N16540" i="9"/>
  <c r="N16541" i="9"/>
  <c r="N16542" i="9"/>
  <c r="N16543" i="9"/>
  <c r="N16544" i="9"/>
  <c r="N16545" i="9"/>
  <c r="N16546" i="9"/>
  <c r="N16547" i="9"/>
  <c r="N16548" i="9"/>
  <c r="N16549" i="9"/>
  <c r="N16550" i="9"/>
  <c r="N16551" i="9"/>
  <c r="N16552" i="9"/>
  <c r="N16553" i="9"/>
  <c r="N16554" i="9"/>
  <c r="N16555" i="9"/>
  <c r="N16556" i="9"/>
  <c r="N16557" i="9"/>
  <c r="N16558" i="9"/>
  <c r="N16559" i="9"/>
  <c r="N16560" i="9"/>
  <c r="N16561" i="9"/>
  <c r="N16562" i="9"/>
  <c r="N16563" i="9"/>
  <c r="N16564" i="9"/>
  <c r="N16565" i="9"/>
  <c r="N16566" i="9"/>
  <c r="N16567" i="9"/>
  <c r="N16568" i="9"/>
  <c r="N16569" i="9"/>
  <c r="N16570" i="9"/>
  <c r="N16571" i="9"/>
  <c r="N16572" i="9"/>
  <c r="N16573" i="9"/>
  <c r="N16574" i="9"/>
  <c r="N16575" i="9"/>
  <c r="N16576" i="9"/>
  <c r="N16577" i="9"/>
  <c r="N16578" i="9"/>
  <c r="N16579" i="9"/>
  <c r="N16580" i="9"/>
  <c r="N16581" i="9"/>
  <c r="N16582" i="9"/>
  <c r="N16583" i="9"/>
  <c r="N16584" i="9"/>
  <c r="N16585" i="9"/>
  <c r="N16586" i="9"/>
  <c r="N16587" i="9"/>
  <c r="N16588" i="9"/>
  <c r="N16589" i="9"/>
  <c r="N16590" i="9"/>
  <c r="N16591" i="9"/>
  <c r="N16592" i="9"/>
  <c r="N16593" i="9"/>
  <c r="N16594" i="9"/>
  <c r="N16595" i="9"/>
  <c r="N16596" i="9"/>
  <c r="N16597" i="9"/>
  <c r="N16598" i="9"/>
  <c r="N16599" i="9"/>
  <c r="N16600" i="9"/>
  <c r="N16601" i="9"/>
  <c r="N16602" i="9"/>
  <c r="N16603" i="9"/>
  <c r="N16604" i="9"/>
  <c r="N16605" i="9"/>
  <c r="N16606" i="9"/>
  <c r="N16607" i="9"/>
  <c r="N16608" i="9"/>
  <c r="N16609" i="9"/>
  <c r="N16610" i="9"/>
  <c r="N16611" i="9"/>
  <c r="N16612" i="9"/>
  <c r="N16613" i="9"/>
  <c r="N16614" i="9"/>
  <c r="N16615" i="9"/>
  <c r="N16616" i="9"/>
  <c r="N16617" i="9"/>
  <c r="N16618" i="9"/>
  <c r="N16619" i="9"/>
  <c r="N16620" i="9"/>
  <c r="N16621" i="9"/>
  <c r="N16622" i="9"/>
  <c r="N16623" i="9"/>
  <c r="N16624" i="9"/>
  <c r="N16625" i="9"/>
  <c r="N16626" i="9"/>
  <c r="N16627" i="9"/>
  <c r="N16628" i="9"/>
  <c r="N16629" i="9"/>
  <c r="N16630" i="9"/>
  <c r="N16631" i="9"/>
  <c r="N16632" i="9"/>
  <c r="N16633" i="9"/>
  <c r="N16634" i="9"/>
  <c r="N16635" i="9"/>
  <c r="N16636" i="9"/>
  <c r="N16637" i="9"/>
  <c r="N16638" i="9"/>
  <c r="N16639" i="9"/>
  <c r="N16640" i="9"/>
  <c r="N16641" i="9"/>
  <c r="N16642" i="9"/>
  <c r="N16643" i="9"/>
  <c r="N16644" i="9"/>
  <c r="N16645" i="9"/>
  <c r="N16646" i="9"/>
  <c r="N16647" i="9"/>
  <c r="N16648" i="9"/>
  <c r="N16649" i="9"/>
  <c r="N16650" i="9"/>
  <c r="N16651" i="9"/>
  <c r="N16652" i="9"/>
  <c r="N16653" i="9"/>
  <c r="N16654" i="9"/>
  <c r="N16655" i="9"/>
  <c r="N16656" i="9"/>
  <c r="N16657" i="9"/>
  <c r="N16658" i="9"/>
  <c r="N16659" i="9"/>
  <c r="N16660" i="9"/>
  <c r="N16661" i="9"/>
  <c r="N16662" i="9"/>
  <c r="N16663" i="9"/>
  <c r="N16664" i="9"/>
  <c r="N16665" i="9"/>
  <c r="N16666" i="9"/>
  <c r="N16667" i="9"/>
  <c r="N16668" i="9"/>
  <c r="N16669" i="9"/>
  <c r="N16670" i="9"/>
  <c r="N16671" i="9"/>
  <c r="N16672" i="9"/>
  <c r="N16673" i="9"/>
  <c r="N16674" i="9"/>
  <c r="N16675" i="9"/>
  <c r="N16676" i="9"/>
  <c r="N16677" i="9"/>
  <c r="N16678" i="9"/>
  <c r="N16679" i="9"/>
  <c r="N16680" i="9"/>
  <c r="N16681" i="9"/>
  <c r="N16682" i="9"/>
  <c r="N16683" i="9"/>
  <c r="N16684" i="9"/>
  <c r="N16685" i="9"/>
  <c r="N16686" i="9"/>
  <c r="N16687" i="9"/>
  <c r="N16688" i="9"/>
  <c r="N16689" i="9"/>
  <c r="N16690" i="9"/>
  <c r="N16691" i="9"/>
  <c r="N16692" i="9"/>
  <c r="N16693" i="9"/>
  <c r="N16694" i="9"/>
  <c r="N16695" i="9"/>
  <c r="N16696" i="9"/>
  <c r="N16697" i="9"/>
  <c r="N16698" i="9"/>
  <c r="N16699" i="9"/>
  <c r="N16700" i="9"/>
  <c r="N16701" i="9"/>
  <c r="N16702" i="9"/>
  <c r="N16703" i="9"/>
  <c r="N16704" i="9"/>
  <c r="N16705" i="9"/>
  <c r="N16706" i="9"/>
  <c r="N16707" i="9"/>
  <c r="N16708" i="9"/>
  <c r="N16709" i="9"/>
  <c r="N16710" i="9"/>
  <c r="N16711" i="9"/>
  <c r="N16712" i="9"/>
  <c r="N16713" i="9"/>
  <c r="N16714" i="9"/>
  <c r="N16715" i="9"/>
  <c r="N16716" i="9"/>
  <c r="N16717" i="9"/>
  <c r="N16718" i="9"/>
  <c r="N16719" i="9"/>
  <c r="N16720" i="9"/>
  <c r="N16721" i="9"/>
  <c r="N16722" i="9"/>
  <c r="N16723" i="9"/>
  <c r="N16724" i="9"/>
  <c r="N16725" i="9"/>
  <c r="N16726" i="9"/>
  <c r="N16727" i="9"/>
  <c r="N16728" i="9"/>
  <c r="N16729" i="9"/>
  <c r="N16730" i="9"/>
  <c r="N16731" i="9"/>
  <c r="N16732" i="9"/>
  <c r="N16733" i="9"/>
  <c r="N16734" i="9"/>
  <c r="N16735" i="9"/>
  <c r="N16736" i="9"/>
  <c r="N16737" i="9"/>
  <c r="N16738" i="9"/>
  <c r="N16739" i="9"/>
  <c r="N16740" i="9"/>
  <c r="N16741" i="9"/>
  <c r="N16742" i="9"/>
  <c r="N16743" i="9"/>
  <c r="N16744" i="9"/>
  <c r="N16745" i="9"/>
  <c r="N16746" i="9"/>
  <c r="N16747" i="9"/>
  <c r="N16748" i="9"/>
  <c r="N16749" i="9"/>
  <c r="N16750" i="9"/>
  <c r="N16751" i="9"/>
  <c r="N16752" i="9"/>
  <c r="N16753" i="9"/>
  <c r="N16754" i="9"/>
  <c r="N16755" i="9"/>
  <c r="N16756" i="9"/>
  <c r="N16757" i="9"/>
  <c r="N16758" i="9"/>
  <c r="N16759" i="9"/>
  <c r="N16760" i="9"/>
  <c r="N16761" i="9"/>
  <c r="N16762" i="9"/>
  <c r="N16763" i="9"/>
  <c r="N16764" i="9"/>
  <c r="N16765" i="9"/>
  <c r="N16766" i="9"/>
  <c r="N16767" i="9"/>
  <c r="N16768" i="9"/>
  <c r="N16769" i="9"/>
  <c r="N16770" i="9"/>
  <c r="N16771" i="9"/>
  <c r="N16772" i="9"/>
  <c r="N16773" i="9"/>
  <c r="N16774" i="9"/>
  <c r="N16775" i="9"/>
  <c r="N16776" i="9"/>
  <c r="N16777" i="9"/>
  <c r="N16778" i="9"/>
  <c r="N16779" i="9"/>
  <c r="N16780" i="9"/>
  <c r="N16781" i="9"/>
  <c r="N16782" i="9"/>
  <c r="N16783" i="9"/>
  <c r="N16784" i="9"/>
  <c r="N16785" i="9"/>
  <c r="N16786" i="9"/>
  <c r="N16787" i="9"/>
  <c r="N16788" i="9"/>
  <c r="N16789" i="9"/>
  <c r="N16790" i="9"/>
  <c r="N16791" i="9"/>
  <c r="N16792" i="9"/>
  <c r="N16793" i="9"/>
  <c r="N16794" i="9"/>
  <c r="N16795" i="9"/>
  <c r="N16796" i="9"/>
  <c r="N16797" i="9"/>
  <c r="N16798" i="9"/>
  <c r="N16799" i="9"/>
  <c r="N16800" i="9"/>
  <c r="N16801" i="9"/>
  <c r="N16802" i="9"/>
  <c r="N16803" i="9"/>
  <c r="N16804" i="9"/>
  <c r="N16805" i="9"/>
  <c r="N16806" i="9"/>
  <c r="N16807" i="9"/>
  <c r="N16808" i="9"/>
  <c r="N16809" i="9"/>
  <c r="N16810" i="9"/>
  <c r="N16811" i="9"/>
  <c r="N16812" i="9"/>
  <c r="N16813" i="9"/>
  <c r="N16814" i="9"/>
  <c r="N16815" i="9"/>
  <c r="N16816" i="9"/>
  <c r="N16817" i="9"/>
  <c r="N16818" i="9"/>
  <c r="N16819" i="9"/>
  <c r="N16820" i="9"/>
  <c r="N16821" i="9"/>
  <c r="N16822" i="9"/>
  <c r="N16823" i="9"/>
  <c r="N16824" i="9"/>
  <c r="N16825" i="9"/>
  <c r="N16826" i="9"/>
  <c r="N16827" i="9"/>
  <c r="N16828" i="9"/>
  <c r="N16829" i="9"/>
  <c r="N16830" i="9"/>
  <c r="N16831" i="9"/>
  <c r="N16832" i="9"/>
  <c r="N16833" i="9"/>
  <c r="N16834" i="9"/>
  <c r="N16835" i="9"/>
  <c r="N16836" i="9"/>
  <c r="N16837" i="9"/>
  <c r="N16838" i="9"/>
  <c r="N16839" i="9"/>
  <c r="N16840" i="9"/>
  <c r="N16841" i="9"/>
  <c r="N16842" i="9"/>
  <c r="N16843" i="9"/>
  <c r="N16844" i="9"/>
  <c r="N16845" i="9"/>
  <c r="N16846" i="9"/>
  <c r="N16847" i="9"/>
  <c r="N16848" i="9"/>
  <c r="N16849" i="9"/>
  <c r="N16850" i="9"/>
  <c r="N16851" i="9"/>
  <c r="N16852" i="9"/>
  <c r="N16853" i="9"/>
  <c r="N16854" i="9"/>
  <c r="N16855" i="9"/>
  <c r="N16856" i="9"/>
  <c r="N16857" i="9"/>
  <c r="N16858" i="9"/>
  <c r="N16859" i="9"/>
  <c r="N16860" i="9"/>
  <c r="N16861" i="9"/>
  <c r="N16862" i="9"/>
  <c r="N16863" i="9"/>
  <c r="N16864" i="9"/>
  <c r="N16865" i="9"/>
  <c r="N16866" i="9"/>
  <c r="N16867" i="9"/>
  <c r="N16868" i="9"/>
  <c r="N16869" i="9"/>
  <c r="N16870" i="9"/>
  <c r="N16871" i="9"/>
  <c r="N16872" i="9"/>
  <c r="N16873" i="9"/>
  <c r="N16874" i="9"/>
  <c r="N16875" i="9"/>
  <c r="N16876" i="9"/>
  <c r="N16877" i="9"/>
  <c r="N16878" i="9"/>
  <c r="N16879" i="9"/>
  <c r="N16880" i="9"/>
  <c r="N16881" i="9"/>
  <c r="N16882" i="9"/>
  <c r="N16883" i="9"/>
  <c r="N16884" i="9"/>
  <c r="N16885" i="9"/>
  <c r="N16886" i="9"/>
  <c r="N16887" i="9"/>
  <c r="N16888" i="9"/>
  <c r="N16889" i="9"/>
  <c r="N16890" i="9"/>
  <c r="N16891" i="9"/>
  <c r="N16892" i="9"/>
  <c r="N16893" i="9"/>
  <c r="N16894" i="9"/>
  <c r="N16895" i="9"/>
  <c r="N16896" i="9"/>
  <c r="N16897" i="9"/>
  <c r="N16898" i="9"/>
  <c r="N16899" i="9"/>
  <c r="N16900" i="9"/>
  <c r="N16901" i="9"/>
  <c r="N16902" i="9"/>
  <c r="N16903" i="9"/>
  <c r="N16904" i="9"/>
  <c r="N16905" i="9"/>
  <c r="N16906" i="9"/>
  <c r="N16907" i="9"/>
  <c r="N16908" i="9"/>
  <c r="N16909" i="9"/>
  <c r="N16910" i="9"/>
  <c r="N16911" i="9"/>
  <c r="N16912" i="9"/>
  <c r="N16913" i="9"/>
  <c r="N16914" i="9"/>
  <c r="N16915" i="9"/>
  <c r="N16916" i="9"/>
  <c r="N16917" i="9"/>
  <c r="N16918" i="9"/>
  <c r="N16919" i="9"/>
  <c r="N16920" i="9"/>
  <c r="N16921" i="9"/>
  <c r="N16922" i="9"/>
  <c r="N16923" i="9"/>
  <c r="N16924" i="9"/>
  <c r="N16925" i="9"/>
  <c r="N16926" i="9"/>
  <c r="N16927" i="9"/>
  <c r="N16928" i="9"/>
  <c r="N16929" i="9"/>
  <c r="N16930" i="9"/>
  <c r="N16931" i="9"/>
  <c r="N16932" i="9"/>
  <c r="N16933" i="9"/>
  <c r="N16934" i="9"/>
  <c r="N16935" i="9"/>
  <c r="N16936" i="9"/>
  <c r="N16937" i="9"/>
  <c r="N16938" i="9"/>
  <c r="N16939" i="9"/>
  <c r="N16940" i="9"/>
  <c r="N16941" i="9"/>
  <c r="N16942" i="9"/>
  <c r="N16943" i="9"/>
  <c r="N16944" i="9"/>
  <c r="N16945" i="9"/>
  <c r="N16946" i="9"/>
  <c r="N16947" i="9"/>
  <c r="N16948" i="9"/>
  <c r="N16949" i="9"/>
  <c r="N16950" i="9"/>
  <c r="N16951" i="9"/>
  <c r="N16952" i="9"/>
  <c r="N16953" i="9"/>
  <c r="N16954" i="9"/>
  <c r="N16955" i="9"/>
  <c r="N16956" i="9"/>
  <c r="N16957" i="9"/>
  <c r="N16958" i="9"/>
  <c r="N16959" i="9"/>
  <c r="N16960" i="9"/>
  <c r="N16961" i="9"/>
  <c r="N16962" i="9"/>
  <c r="N16963" i="9"/>
  <c r="N16964" i="9"/>
  <c r="N16965" i="9"/>
  <c r="N16966" i="9"/>
  <c r="N16967" i="9"/>
  <c r="N16968" i="9"/>
  <c r="N16969" i="9"/>
  <c r="N16970" i="9"/>
  <c r="N16971" i="9"/>
  <c r="N16972" i="9"/>
  <c r="N16973" i="9"/>
  <c r="N16974" i="9"/>
  <c r="N16975" i="9"/>
  <c r="N16976" i="9"/>
  <c r="N16977" i="9"/>
  <c r="N16978" i="9"/>
  <c r="N16979" i="9"/>
  <c r="N16980" i="9"/>
  <c r="N16981" i="9"/>
  <c r="N16982" i="9"/>
  <c r="N16983" i="9"/>
  <c r="N16984" i="9"/>
  <c r="N16985" i="9"/>
  <c r="N16986" i="9"/>
  <c r="N16987" i="9"/>
  <c r="N16988" i="9"/>
  <c r="N16989" i="9"/>
  <c r="N16990" i="9"/>
  <c r="N16991" i="9"/>
  <c r="N16992" i="9"/>
  <c r="N16993" i="9"/>
  <c r="N16994" i="9"/>
  <c r="N16995" i="9"/>
  <c r="N16996" i="9"/>
  <c r="N16997" i="9"/>
  <c r="N16998" i="9"/>
  <c r="N16999" i="9"/>
  <c r="N17000" i="9"/>
  <c r="N17001" i="9"/>
  <c r="N17002" i="9"/>
  <c r="N17003" i="9"/>
  <c r="N17004" i="9"/>
  <c r="N17005" i="9"/>
  <c r="N17006" i="9"/>
  <c r="N17007" i="9"/>
  <c r="N17008" i="9"/>
  <c r="N17009" i="9"/>
  <c r="N17010" i="9"/>
  <c r="N17011" i="9"/>
  <c r="N17012" i="9"/>
  <c r="N17013" i="9"/>
  <c r="N17014" i="9"/>
  <c r="N17015" i="9"/>
  <c r="N17016" i="9"/>
  <c r="N17017" i="9"/>
  <c r="N17018" i="9"/>
  <c r="N17019" i="9"/>
  <c r="N17020" i="9"/>
  <c r="N17021" i="9"/>
  <c r="N17022" i="9"/>
  <c r="N17023" i="9"/>
  <c r="N17024" i="9"/>
  <c r="N17025" i="9"/>
  <c r="N17026" i="9"/>
  <c r="N17027" i="9"/>
  <c r="N17028" i="9"/>
  <c r="N17029" i="9"/>
  <c r="N17030" i="9"/>
  <c r="N17031" i="9"/>
  <c r="N17032" i="9"/>
  <c r="N17033" i="9"/>
  <c r="N17034" i="9"/>
  <c r="N17035" i="9"/>
  <c r="N17036" i="9"/>
  <c r="N17037" i="9"/>
  <c r="N17038" i="9"/>
  <c r="N17039" i="9"/>
  <c r="N17040" i="9"/>
  <c r="N17041" i="9"/>
  <c r="N17042" i="9"/>
  <c r="N17043" i="9"/>
  <c r="N17044" i="9"/>
  <c r="N17045" i="9"/>
  <c r="N17046" i="9"/>
  <c r="N17047" i="9"/>
  <c r="N17048" i="9"/>
  <c r="N17049" i="9"/>
  <c r="N17050" i="9"/>
  <c r="N17051" i="9"/>
  <c r="N17052" i="9"/>
  <c r="N17053" i="9"/>
  <c r="N17054" i="9"/>
  <c r="N17055" i="9"/>
  <c r="N17056" i="9"/>
  <c r="N17057" i="9"/>
  <c r="N17058" i="9"/>
  <c r="N17059" i="9"/>
  <c r="N17060" i="9"/>
  <c r="N17061" i="9"/>
  <c r="N17062" i="9"/>
  <c r="N17063" i="9"/>
  <c r="N17064" i="9"/>
  <c r="N17065" i="9"/>
  <c r="N17066" i="9"/>
  <c r="N17067" i="9"/>
  <c r="N17068" i="9"/>
  <c r="N17069" i="9"/>
  <c r="N17070" i="9"/>
  <c r="N17071" i="9"/>
  <c r="N17072" i="9"/>
  <c r="N17073" i="9"/>
  <c r="N17074" i="9"/>
  <c r="N17075" i="9"/>
  <c r="N17076" i="9"/>
  <c r="N17077" i="9"/>
  <c r="N17078" i="9"/>
  <c r="N17079" i="9"/>
  <c r="N17080" i="9"/>
  <c r="N17081" i="9"/>
  <c r="N17082" i="9"/>
  <c r="N17083" i="9"/>
  <c r="N17084" i="9"/>
  <c r="N17085" i="9"/>
  <c r="N17086" i="9"/>
  <c r="N17087" i="9"/>
  <c r="N17088" i="9"/>
  <c r="N17089" i="9"/>
  <c r="N17090" i="9"/>
  <c r="N17091" i="9"/>
  <c r="N17092" i="9"/>
  <c r="N17093" i="9"/>
  <c r="N17094" i="9"/>
  <c r="N17095" i="9"/>
  <c r="N17096" i="9"/>
  <c r="N17097" i="9"/>
  <c r="N17098" i="9"/>
  <c r="N17099" i="9"/>
  <c r="N17100" i="9"/>
  <c r="N17101" i="9"/>
  <c r="N17102" i="9"/>
  <c r="N17103" i="9"/>
  <c r="N17104" i="9"/>
  <c r="N17105" i="9"/>
  <c r="N17106" i="9"/>
  <c r="N17107" i="9"/>
  <c r="N17108" i="9"/>
  <c r="N17109" i="9"/>
  <c r="N17110" i="9"/>
  <c r="N17111" i="9"/>
  <c r="N17112" i="9"/>
  <c r="N17113" i="9"/>
  <c r="N17114" i="9"/>
  <c r="N17115" i="9"/>
  <c r="N17116" i="9"/>
  <c r="N17117" i="9"/>
  <c r="N17118" i="9"/>
  <c r="N17119" i="9"/>
  <c r="N17120" i="9"/>
  <c r="N17121" i="9"/>
  <c r="N17122" i="9"/>
  <c r="N17123" i="9"/>
  <c r="N17124" i="9"/>
  <c r="N17125" i="9"/>
  <c r="N17126" i="9"/>
  <c r="N17127" i="9"/>
  <c r="N17128" i="9"/>
  <c r="N17129" i="9"/>
  <c r="N17130" i="9"/>
  <c r="N17131" i="9"/>
  <c r="N17132" i="9"/>
  <c r="N17133" i="9"/>
  <c r="N17134" i="9"/>
  <c r="N17135" i="9"/>
  <c r="N17136" i="9"/>
  <c r="N17137" i="9"/>
  <c r="N17138" i="9"/>
  <c r="N17139" i="9"/>
  <c r="N17140" i="9"/>
  <c r="N17141" i="9"/>
  <c r="N17142" i="9"/>
  <c r="N17143" i="9"/>
  <c r="N17144" i="9"/>
  <c r="N17145" i="9"/>
  <c r="N17146" i="9"/>
  <c r="N17147" i="9"/>
  <c r="N17148" i="9"/>
  <c r="N17149" i="9"/>
  <c r="N17150" i="9"/>
  <c r="N17151" i="9"/>
  <c r="N17152" i="9"/>
  <c r="N17153" i="9"/>
  <c r="N17154" i="9"/>
  <c r="N17155" i="9"/>
  <c r="N17156" i="9"/>
  <c r="N17157" i="9"/>
  <c r="N17158" i="9"/>
  <c r="N17159" i="9"/>
  <c r="N17160" i="9"/>
  <c r="N17161" i="9"/>
  <c r="N17162" i="9"/>
  <c r="N17163" i="9"/>
  <c r="N17164" i="9"/>
  <c r="N17165" i="9"/>
  <c r="N17166" i="9"/>
  <c r="N17167" i="9"/>
  <c r="N17168" i="9"/>
  <c r="N17169" i="9"/>
  <c r="N17170" i="9"/>
  <c r="N17171" i="9"/>
  <c r="N17172" i="9"/>
  <c r="N17173" i="9"/>
  <c r="N17174" i="9"/>
  <c r="N17175" i="9"/>
  <c r="N17176" i="9"/>
  <c r="N17177" i="9"/>
  <c r="N17178" i="9"/>
  <c r="N17179" i="9"/>
  <c r="N17180" i="9"/>
  <c r="N17181" i="9"/>
  <c r="N17182" i="9"/>
  <c r="N17183" i="9"/>
  <c r="N17184" i="9"/>
  <c r="N17185" i="9"/>
  <c r="N17186" i="9"/>
  <c r="N17187" i="9"/>
  <c r="N17188" i="9"/>
  <c r="N17189" i="9"/>
  <c r="N17190" i="9"/>
  <c r="N17191" i="9"/>
  <c r="N17192" i="9"/>
  <c r="N17193" i="9"/>
  <c r="N17194" i="9"/>
  <c r="N17195" i="9"/>
  <c r="N17196" i="9"/>
  <c r="N17197" i="9"/>
  <c r="N17198" i="9"/>
  <c r="N17199" i="9"/>
  <c r="N17200" i="9"/>
  <c r="N17201" i="9"/>
  <c r="N17202" i="9"/>
  <c r="N17203" i="9"/>
  <c r="N17204" i="9"/>
  <c r="N17205" i="9"/>
  <c r="N17206" i="9"/>
  <c r="N17207" i="9"/>
  <c r="N17208" i="9"/>
  <c r="N17209" i="9"/>
  <c r="N17210" i="9"/>
  <c r="N17211" i="9"/>
  <c r="N17212" i="9"/>
  <c r="N17213" i="9"/>
  <c r="N17214" i="9"/>
  <c r="N17215" i="9"/>
  <c r="N17216" i="9"/>
  <c r="N17217" i="9"/>
  <c r="N17218" i="9"/>
  <c r="N17219" i="9"/>
  <c r="N17220" i="9"/>
  <c r="N17221" i="9"/>
  <c r="N17222" i="9"/>
  <c r="N17223" i="9"/>
  <c r="N17224" i="9"/>
  <c r="N17225" i="9"/>
  <c r="N17226" i="9"/>
  <c r="N17227" i="9"/>
  <c r="N17228" i="9"/>
  <c r="N17229" i="9"/>
  <c r="N17230" i="9"/>
  <c r="N17231" i="9"/>
  <c r="N17232" i="9"/>
  <c r="N17233" i="9"/>
  <c r="N17234" i="9"/>
  <c r="N17235" i="9"/>
  <c r="N17236" i="9"/>
  <c r="N17237" i="9"/>
  <c r="N17238" i="9"/>
  <c r="N17239" i="9"/>
  <c r="N17240" i="9"/>
  <c r="N17241" i="9"/>
  <c r="N17242" i="9"/>
  <c r="N17243" i="9"/>
  <c r="N17244" i="9"/>
  <c r="N17245" i="9"/>
  <c r="N17246" i="9"/>
  <c r="N17247" i="9"/>
  <c r="N17248" i="9"/>
  <c r="N17249" i="9"/>
  <c r="N17250" i="9"/>
  <c r="N17251" i="9"/>
  <c r="N17252" i="9"/>
  <c r="N17253" i="9"/>
  <c r="N17254" i="9"/>
  <c r="N17255" i="9"/>
  <c r="N17256" i="9"/>
  <c r="N17257" i="9"/>
  <c r="N17258" i="9"/>
  <c r="N17259" i="9"/>
  <c r="N17260" i="9"/>
  <c r="N17261" i="9"/>
  <c r="N17262" i="9"/>
  <c r="N17263" i="9"/>
  <c r="N17264" i="9"/>
  <c r="N17265" i="9"/>
  <c r="N17266" i="9"/>
  <c r="N17267" i="9"/>
  <c r="N17268" i="9"/>
  <c r="N17269" i="9"/>
  <c r="N17270" i="9"/>
  <c r="N17271" i="9"/>
  <c r="N17272" i="9"/>
  <c r="N17273" i="9"/>
  <c r="N17274" i="9"/>
  <c r="N17275" i="9"/>
  <c r="N17276" i="9"/>
  <c r="N17277" i="9"/>
  <c r="N17278" i="9"/>
  <c r="N17279" i="9"/>
  <c r="N17280" i="9"/>
  <c r="N17281" i="9"/>
  <c r="N17282" i="9"/>
  <c r="N17283" i="9"/>
  <c r="N17284" i="9"/>
  <c r="N17285" i="9"/>
  <c r="N17286" i="9"/>
  <c r="N17287" i="9"/>
  <c r="N17288" i="9"/>
  <c r="N17289" i="9"/>
  <c r="N17290" i="9"/>
  <c r="N17291" i="9"/>
  <c r="N17292" i="9"/>
  <c r="N17293" i="9"/>
  <c r="N17294" i="9"/>
  <c r="N17295" i="9"/>
  <c r="N17296" i="9"/>
  <c r="N17297" i="9"/>
  <c r="N17298" i="9"/>
  <c r="N17299" i="9"/>
  <c r="N17300" i="9"/>
  <c r="N17301" i="9"/>
  <c r="N17302" i="9"/>
  <c r="N17303" i="9"/>
  <c r="N17304" i="9"/>
  <c r="N17305" i="9"/>
  <c r="N17306" i="9"/>
  <c r="N17307" i="9"/>
  <c r="N17308" i="9"/>
  <c r="N17309" i="9"/>
  <c r="N17310" i="9"/>
  <c r="N17311" i="9"/>
  <c r="N17312" i="9"/>
  <c r="N17313" i="9"/>
  <c r="N17314" i="9"/>
  <c r="N17315" i="9"/>
  <c r="N17316" i="9"/>
  <c r="N17317" i="9"/>
  <c r="N17318" i="9"/>
  <c r="N17319" i="9"/>
  <c r="N17320" i="9"/>
  <c r="N17321" i="9"/>
  <c r="N17322" i="9"/>
  <c r="N17323" i="9"/>
  <c r="N17324" i="9"/>
  <c r="N17325" i="9"/>
  <c r="N17326" i="9"/>
  <c r="N17327" i="9"/>
  <c r="N17328" i="9"/>
  <c r="N17329" i="9"/>
  <c r="N17330" i="9"/>
  <c r="N17331" i="9"/>
  <c r="N17332" i="9"/>
  <c r="N17333" i="9"/>
  <c r="N17334" i="9"/>
  <c r="N17335" i="9"/>
  <c r="N17336" i="9"/>
  <c r="N17337" i="9"/>
  <c r="N17338" i="9"/>
  <c r="N17339" i="9"/>
  <c r="N17340" i="9"/>
  <c r="N17341" i="9"/>
  <c r="N17342" i="9"/>
  <c r="N17343" i="9"/>
  <c r="N17344" i="9"/>
  <c r="N17345" i="9"/>
  <c r="N17346" i="9"/>
  <c r="N17347" i="9"/>
  <c r="N17348" i="9"/>
  <c r="N17349" i="9"/>
  <c r="N17350" i="9"/>
  <c r="N17351" i="9"/>
  <c r="N17352" i="9"/>
  <c r="N17353" i="9"/>
  <c r="N17354" i="9"/>
  <c r="N17355" i="9"/>
  <c r="N17356" i="9"/>
  <c r="N17357" i="9"/>
  <c r="N17358" i="9"/>
  <c r="N17359" i="9"/>
  <c r="N17360" i="9"/>
  <c r="N17361" i="9"/>
  <c r="N17362" i="9"/>
  <c r="N17363" i="9"/>
  <c r="N17364" i="9"/>
  <c r="N17365" i="9"/>
  <c r="N17366" i="9"/>
  <c r="N17367" i="9"/>
  <c r="N17368" i="9"/>
  <c r="N17369" i="9"/>
  <c r="N17370" i="9"/>
  <c r="N17371" i="9"/>
  <c r="N17372" i="9"/>
  <c r="N17373" i="9"/>
  <c r="N17374" i="9"/>
  <c r="N17375" i="9"/>
  <c r="N17376" i="9"/>
  <c r="N17377" i="9"/>
  <c r="N17378" i="9"/>
  <c r="N17379" i="9"/>
  <c r="N17380" i="9"/>
  <c r="N17381" i="9"/>
  <c r="N17382" i="9"/>
  <c r="N17383" i="9"/>
  <c r="N17384" i="9"/>
  <c r="N17385" i="9"/>
  <c r="N17386" i="9"/>
  <c r="N17387" i="9"/>
  <c r="N17388" i="9"/>
  <c r="N17389" i="9"/>
  <c r="N17390" i="9"/>
  <c r="N17391" i="9"/>
  <c r="N17392" i="9"/>
  <c r="N17393" i="9"/>
  <c r="N17394" i="9"/>
  <c r="N17395" i="9"/>
  <c r="N17396" i="9"/>
  <c r="N17397" i="9"/>
  <c r="N17398" i="9"/>
  <c r="N17399" i="9"/>
  <c r="N17400" i="9"/>
  <c r="N17401" i="9"/>
  <c r="N17402" i="9"/>
  <c r="N17403" i="9"/>
  <c r="N17404" i="9"/>
  <c r="N17405" i="9"/>
  <c r="N17406" i="9"/>
  <c r="N17407" i="9"/>
  <c r="N17408" i="9"/>
  <c r="N17409" i="9"/>
  <c r="N17410" i="9"/>
  <c r="N17411" i="9"/>
  <c r="N17412" i="9"/>
  <c r="N17413" i="9"/>
  <c r="N17414" i="9"/>
  <c r="N17415" i="9"/>
  <c r="N17416" i="9"/>
  <c r="N17417" i="9"/>
  <c r="N17418" i="9"/>
  <c r="N17419" i="9"/>
  <c r="N17420" i="9"/>
  <c r="N17421" i="9"/>
  <c r="N17422" i="9"/>
  <c r="N17423" i="9"/>
  <c r="N17424" i="9"/>
  <c r="N17425" i="9"/>
  <c r="N17426" i="9"/>
  <c r="N17427" i="9"/>
  <c r="N17428" i="9"/>
  <c r="N17429" i="9"/>
  <c r="N17430" i="9"/>
  <c r="N17431" i="9"/>
  <c r="N17432" i="9"/>
  <c r="N17433" i="9"/>
  <c r="N17434" i="9"/>
  <c r="N17435" i="9"/>
  <c r="N17436" i="9"/>
  <c r="N17437" i="9"/>
  <c r="N17438" i="9"/>
  <c r="N17439" i="9"/>
  <c r="N17440" i="9"/>
  <c r="N17441" i="9"/>
  <c r="N17442" i="9"/>
  <c r="N17443" i="9"/>
  <c r="N17444" i="9"/>
  <c r="N17445" i="9"/>
  <c r="N17446" i="9"/>
  <c r="N17447" i="9"/>
  <c r="N17448" i="9"/>
  <c r="N17449" i="9"/>
  <c r="N17450" i="9"/>
  <c r="N17451" i="9"/>
  <c r="N17452" i="9"/>
  <c r="N17453" i="9"/>
  <c r="N17454" i="9"/>
  <c r="N17455" i="9"/>
  <c r="N17456" i="9"/>
  <c r="N17457" i="9"/>
  <c r="N17458" i="9"/>
  <c r="N17459" i="9"/>
  <c r="N17460" i="9"/>
  <c r="N17461" i="9"/>
  <c r="N17462" i="9"/>
  <c r="N17463" i="9"/>
  <c r="N17464" i="9"/>
  <c r="N17465" i="9"/>
  <c r="N17466" i="9"/>
  <c r="N17467" i="9"/>
  <c r="N17468" i="9"/>
  <c r="N17469" i="9"/>
  <c r="N17470" i="9"/>
  <c r="N17471" i="9"/>
  <c r="N17472" i="9"/>
  <c r="N17473" i="9"/>
  <c r="N17474" i="9"/>
  <c r="N17475" i="9"/>
  <c r="N17476" i="9"/>
  <c r="N17477" i="9"/>
  <c r="N17478" i="9"/>
  <c r="N17479" i="9"/>
  <c r="N17480" i="9"/>
  <c r="N17481" i="9"/>
  <c r="N17482" i="9"/>
  <c r="N17483" i="9"/>
  <c r="N17484" i="9"/>
  <c r="N17485" i="9"/>
  <c r="N17486" i="9"/>
  <c r="N17487" i="9"/>
  <c r="N17488" i="9"/>
  <c r="N17489" i="9"/>
  <c r="N17490" i="9"/>
  <c r="N17491" i="9"/>
  <c r="N17492" i="9"/>
  <c r="N17493" i="9"/>
  <c r="N17494" i="9"/>
  <c r="N17495" i="9"/>
  <c r="N17496" i="9"/>
  <c r="N17497" i="9"/>
  <c r="N17498" i="9"/>
  <c r="N17499" i="9"/>
  <c r="N17500" i="9"/>
  <c r="N17501" i="9"/>
  <c r="N17502" i="9"/>
  <c r="N17503" i="9"/>
  <c r="N17504" i="9"/>
  <c r="N17505" i="9"/>
  <c r="N17506" i="9"/>
  <c r="N17507" i="9"/>
  <c r="N17508" i="9"/>
  <c r="N17509" i="9"/>
  <c r="N17510" i="9"/>
  <c r="N17511" i="9"/>
  <c r="N17512" i="9"/>
  <c r="N17513" i="9"/>
  <c r="N17514" i="9"/>
  <c r="N17515" i="9"/>
  <c r="N17516" i="9"/>
  <c r="N17517" i="9"/>
  <c r="N17518" i="9"/>
  <c r="N17519" i="9"/>
  <c r="N17520" i="9"/>
  <c r="N17521" i="9"/>
  <c r="N17522" i="9"/>
  <c r="N17523" i="9"/>
  <c r="N17524" i="9"/>
  <c r="N17525" i="9"/>
  <c r="N17526" i="9"/>
  <c r="N17527" i="9"/>
  <c r="N17528" i="9"/>
  <c r="N17529" i="9"/>
  <c r="N17530" i="9"/>
  <c r="N17531" i="9"/>
  <c r="N17532" i="9"/>
  <c r="N17533" i="9"/>
  <c r="N17534" i="9"/>
  <c r="N17535" i="9"/>
  <c r="N17536" i="9"/>
  <c r="N17537" i="9"/>
  <c r="N17538" i="9"/>
  <c r="N17539" i="9"/>
  <c r="N17540" i="9"/>
  <c r="N17541" i="9"/>
  <c r="N17542" i="9"/>
  <c r="N17543" i="9"/>
  <c r="N17544" i="9"/>
  <c r="N17545" i="9"/>
  <c r="N17546" i="9"/>
  <c r="N17547" i="9"/>
  <c r="N17548" i="9"/>
  <c r="N17549" i="9"/>
  <c r="N17550" i="9"/>
  <c r="N17551" i="9"/>
  <c r="N17552" i="9"/>
  <c r="N17553" i="9"/>
  <c r="N17554" i="9"/>
  <c r="N17555" i="9"/>
  <c r="N17556" i="9"/>
  <c r="N17557" i="9"/>
  <c r="N17558" i="9"/>
  <c r="N17559" i="9"/>
  <c r="N17560" i="9"/>
  <c r="N17561" i="9"/>
  <c r="N17562" i="9"/>
  <c r="N17563" i="9"/>
  <c r="N17564" i="9"/>
  <c r="N17565" i="9"/>
  <c r="N17566" i="9"/>
  <c r="N17567" i="9"/>
  <c r="N17568" i="9"/>
  <c r="N17569" i="9"/>
  <c r="N17570" i="9"/>
  <c r="N17571" i="9"/>
  <c r="N17572" i="9"/>
  <c r="N17573" i="9"/>
  <c r="N17574" i="9"/>
  <c r="N17575" i="9"/>
  <c r="N17576" i="9"/>
  <c r="N17577" i="9"/>
  <c r="N17578" i="9"/>
  <c r="N17579" i="9"/>
  <c r="N17580" i="9"/>
  <c r="N17581" i="9"/>
  <c r="N17582" i="9"/>
  <c r="N17583" i="9"/>
  <c r="N17584" i="9"/>
  <c r="N17585" i="9"/>
  <c r="N17586" i="9"/>
  <c r="N17587" i="9"/>
  <c r="N17588" i="9"/>
  <c r="N17589" i="9"/>
  <c r="N17590" i="9"/>
  <c r="N17591" i="9"/>
  <c r="N17592" i="9"/>
  <c r="N17593" i="9"/>
  <c r="N17594" i="9"/>
  <c r="N17595" i="9"/>
  <c r="N17596" i="9"/>
  <c r="N17597" i="9"/>
  <c r="N17598" i="9"/>
  <c r="N17599" i="9"/>
  <c r="N17600" i="9"/>
  <c r="N17601" i="9"/>
  <c r="N17602" i="9"/>
  <c r="N17603" i="9"/>
  <c r="N17604" i="9"/>
  <c r="N17605" i="9"/>
  <c r="N17606" i="9"/>
  <c r="N17607" i="9"/>
  <c r="N17608" i="9"/>
  <c r="N17609" i="9"/>
  <c r="N17610" i="9"/>
  <c r="N17611" i="9"/>
  <c r="N17612" i="9"/>
  <c r="N17613" i="9"/>
  <c r="N17614" i="9"/>
  <c r="N17615" i="9"/>
  <c r="N17616" i="9"/>
  <c r="N17617" i="9"/>
  <c r="N17618" i="9"/>
  <c r="N17619" i="9"/>
  <c r="N17620" i="9"/>
  <c r="N17621" i="9"/>
  <c r="N17622" i="9"/>
  <c r="N17623" i="9"/>
  <c r="N17624" i="9"/>
  <c r="N17625" i="9"/>
  <c r="N17626" i="9"/>
  <c r="N17627" i="9"/>
  <c r="N17628" i="9"/>
  <c r="N17629" i="9"/>
  <c r="N17630" i="9"/>
  <c r="N17631" i="9"/>
  <c r="N17632" i="9"/>
  <c r="N17633" i="9"/>
  <c r="N17634" i="9"/>
  <c r="N17635" i="9"/>
  <c r="N17636" i="9"/>
  <c r="N17637" i="9"/>
  <c r="N17638" i="9"/>
  <c r="N17639" i="9"/>
  <c r="N17640" i="9"/>
  <c r="N17641" i="9"/>
  <c r="N17642" i="9"/>
  <c r="N17643" i="9"/>
  <c r="N17644" i="9"/>
  <c r="N17645" i="9"/>
  <c r="N17646" i="9"/>
  <c r="N17647" i="9"/>
  <c r="N17648" i="9"/>
  <c r="N17649" i="9"/>
  <c r="N17650" i="9"/>
  <c r="N17651" i="9"/>
  <c r="N17652" i="9"/>
  <c r="N17653" i="9"/>
  <c r="N17654" i="9"/>
  <c r="N17655" i="9"/>
  <c r="N17656" i="9"/>
  <c r="N17657" i="9"/>
  <c r="N17658" i="9"/>
  <c r="N17659" i="9"/>
  <c r="N17660" i="9"/>
  <c r="N17661" i="9"/>
  <c r="N17662" i="9"/>
  <c r="N17663" i="9"/>
  <c r="N17664" i="9"/>
  <c r="N17665" i="9"/>
  <c r="N17666" i="9"/>
  <c r="N17667" i="9"/>
  <c r="N17668" i="9"/>
  <c r="N17669" i="9"/>
  <c r="N17670" i="9"/>
  <c r="N17671" i="9"/>
  <c r="N17672" i="9"/>
  <c r="N17673" i="9"/>
  <c r="N17674" i="9"/>
  <c r="N17675" i="9"/>
  <c r="N17676" i="9"/>
  <c r="N17677" i="9"/>
  <c r="N17678" i="9"/>
  <c r="N17679" i="9"/>
  <c r="N17680" i="9"/>
  <c r="N17681" i="9"/>
  <c r="N17682" i="9"/>
  <c r="N17683" i="9"/>
  <c r="N17684" i="9"/>
  <c r="N17685" i="9"/>
  <c r="N17686" i="9"/>
  <c r="N17687" i="9"/>
  <c r="N17688" i="9"/>
  <c r="N17689" i="9"/>
  <c r="N17690" i="9"/>
  <c r="N17691" i="9"/>
  <c r="N17692" i="9"/>
  <c r="N17693" i="9"/>
  <c r="N17694" i="9"/>
  <c r="N17695" i="9"/>
  <c r="N17696" i="9"/>
  <c r="N17697" i="9"/>
  <c r="N17698" i="9"/>
  <c r="N17699" i="9"/>
  <c r="N17700" i="9"/>
  <c r="N17701" i="9"/>
  <c r="N17702" i="9"/>
  <c r="N17703" i="9"/>
  <c r="N17704" i="9"/>
  <c r="N17705" i="9"/>
  <c r="N17706" i="9"/>
  <c r="N17707" i="9"/>
  <c r="N17708" i="9"/>
  <c r="N17709" i="9"/>
  <c r="N17710" i="9"/>
  <c r="N17711" i="9"/>
  <c r="N17712" i="9"/>
  <c r="N17713" i="9"/>
  <c r="N17714" i="9"/>
  <c r="N17715" i="9"/>
  <c r="N17716" i="9"/>
  <c r="N17717" i="9"/>
  <c r="N17718" i="9"/>
  <c r="N17719" i="9"/>
  <c r="N17720" i="9"/>
  <c r="N17721" i="9"/>
  <c r="N17722" i="9"/>
  <c r="N17723" i="9"/>
  <c r="N17724" i="9"/>
  <c r="N17725" i="9"/>
  <c r="N17726" i="9"/>
  <c r="N17727" i="9"/>
  <c r="N17728" i="9"/>
  <c r="N17729" i="9"/>
  <c r="N17730" i="9"/>
  <c r="N17731" i="9"/>
  <c r="N17732" i="9"/>
  <c r="N17733" i="9"/>
  <c r="N17734" i="9"/>
  <c r="N17735" i="9"/>
  <c r="N17736" i="9"/>
  <c r="N17737" i="9"/>
  <c r="N17738" i="9"/>
  <c r="N17739" i="9"/>
  <c r="N17740" i="9"/>
  <c r="N17741" i="9"/>
  <c r="N17742" i="9"/>
  <c r="N17743" i="9"/>
  <c r="N17744" i="9"/>
  <c r="N17745" i="9"/>
  <c r="N17746" i="9"/>
  <c r="N17747" i="9"/>
  <c r="N17748" i="9"/>
  <c r="N17749" i="9"/>
  <c r="N17750" i="9"/>
  <c r="N17751" i="9"/>
  <c r="N17752" i="9"/>
  <c r="N17753" i="9"/>
  <c r="N17754" i="9"/>
  <c r="N17755" i="9"/>
  <c r="N17756" i="9"/>
  <c r="N17757" i="9"/>
  <c r="N17758" i="9"/>
  <c r="N17759" i="9"/>
  <c r="N17760" i="9"/>
  <c r="N17761" i="9"/>
  <c r="N17762" i="9"/>
  <c r="N17763" i="9"/>
  <c r="N17764" i="9"/>
  <c r="N17765" i="9"/>
  <c r="N17766" i="9"/>
  <c r="N17767" i="9"/>
  <c r="N17768" i="9"/>
  <c r="N17769" i="9"/>
  <c r="N17770" i="9"/>
  <c r="N17771" i="9"/>
  <c r="N17772" i="9"/>
  <c r="N17773" i="9"/>
  <c r="N17774" i="9"/>
  <c r="N17775" i="9"/>
  <c r="N17776" i="9"/>
  <c r="N17777" i="9"/>
  <c r="N17778" i="9"/>
  <c r="N17779" i="9"/>
  <c r="N17780" i="9"/>
  <c r="N17781" i="9"/>
  <c r="N17782" i="9"/>
  <c r="N17783" i="9"/>
  <c r="N17784" i="9"/>
  <c r="N17785" i="9"/>
  <c r="N17786" i="9"/>
  <c r="N17787" i="9"/>
  <c r="N17788" i="9"/>
  <c r="N17789" i="9"/>
  <c r="N17790" i="9"/>
  <c r="N17791" i="9"/>
  <c r="N17792" i="9"/>
  <c r="N17793" i="9"/>
  <c r="N17794" i="9"/>
  <c r="N17795" i="9"/>
  <c r="N17796" i="9"/>
  <c r="N17797" i="9"/>
  <c r="N17798" i="9"/>
  <c r="N17799" i="9"/>
  <c r="N17800" i="9"/>
  <c r="N17801" i="9"/>
  <c r="N17802" i="9"/>
  <c r="N17803" i="9"/>
  <c r="N17804" i="9"/>
  <c r="N17805" i="9"/>
  <c r="N17806" i="9"/>
  <c r="N17807" i="9"/>
  <c r="N17808" i="9"/>
  <c r="N17809" i="9"/>
  <c r="N17810" i="9"/>
  <c r="N17811" i="9"/>
  <c r="N17812" i="9"/>
  <c r="N17813" i="9"/>
  <c r="N17814" i="9"/>
  <c r="N17815" i="9"/>
  <c r="N17816" i="9"/>
  <c r="N17817" i="9"/>
  <c r="N17818" i="9"/>
  <c r="N17819" i="9"/>
  <c r="N17820" i="9"/>
  <c r="N17821" i="9"/>
  <c r="N17822" i="9"/>
  <c r="N17823" i="9"/>
  <c r="N17824" i="9"/>
  <c r="N17825" i="9"/>
  <c r="N17826" i="9"/>
  <c r="N17827" i="9"/>
  <c r="N17828" i="9"/>
  <c r="N17829" i="9"/>
  <c r="N17830" i="9"/>
  <c r="N17831" i="9"/>
  <c r="N17832" i="9"/>
  <c r="N17833" i="9"/>
  <c r="N17834" i="9"/>
  <c r="N17835" i="9"/>
  <c r="N17836" i="9"/>
  <c r="N17837" i="9"/>
  <c r="N17838" i="9"/>
  <c r="N17839" i="9"/>
  <c r="N17840" i="9"/>
  <c r="N17841" i="9"/>
  <c r="N17842" i="9"/>
  <c r="N17843" i="9"/>
  <c r="N17844" i="9"/>
  <c r="N17845" i="9"/>
  <c r="N17846" i="9"/>
  <c r="N17847" i="9"/>
  <c r="N17848" i="9"/>
  <c r="N17849" i="9"/>
  <c r="N17850" i="9"/>
  <c r="N17851" i="9"/>
  <c r="N17852" i="9"/>
  <c r="N17853" i="9"/>
  <c r="N17854" i="9"/>
  <c r="N17855" i="9"/>
  <c r="N17856" i="9"/>
  <c r="N17857" i="9"/>
  <c r="N17858" i="9"/>
  <c r="N17859" i="9"/>
  <c r="N17860" i="9"/>
  <c r="N17861" i="9"/>
  <c r="N17862" i="9"/>
  <c r="N17863" i="9"/>
  <c r="N17864" i="9"/>
  <c r="N17865" i="9"/>
  <c r="N17866" i="9"/>
  <c r="N17867" i="9"/>
  <c r="N17868" i="9"/>
  <c r="N17869" i="9"/>
  <c r="N17870" i="9"/>
  <c r="N17871" i="9"/>
  <c r="N17872" i="9"/>
  <c r="N17873" i="9"/>
  <c r="N17874" i="9"/>
  <c r="N17875" i="9"/>
  <c r="N17876" i="9"/>
  <c r="N17877" i="9"/>
  <c r="N17878" i="9"/>
  <c r="N17879" i="9"/>
  <c r="N17880" i="9"/>
  <c r="N17881" i="9"/>
  <c r="N17882" i="9"/>
  <c r="N17883" i="9"/>
  <c r="N17884" i="9"/>
  <c r="N17885" i="9"/>
  <c r="N17886" i="9"/>
  <c r="N17887" i="9"/>
  <c r="N17888" i="9"/>
  <c r="N17889" i="9"/>
  <c r="N17890" i="9"/>
  <c r="N17891" i="9"/>
  <c r="N17892" i="9"/>
  <c r="N17893" i="9"/>
  <c r="N17894" i="9"/>
  <c r="N17895" i="9"/>
  <c r="N17896" i="9"/>
  <c r="N17897" i="9"/>
  <c r="N17898" i="9"/>
  <c r="N17899" i="9"/>
  <c r="N17900" i="9"/>
  <c r="N17901" i="9"/>
  <c r="N17902" i="9"/>
  <c r="N17903" i="9"/>
  <c r="N17904" i="9"/>
  <c r="N17905" i="9"/>
  <c r="N17906" i="9"/>
  <c r="N17907" i="9"/>
  <c r="N17908" i="9"/>
  <c r="N17909" i="9"/>
  <c r="N17910" i="9"/>
  <c r="N17911" i="9"/>
  <c r="N17912" i="9"/>
  <c r="N17913" i="9"/>
  <c r="N17914" i="9"/>
  <c r="N17915" i="9"/>
  <c r="N17916" i="9"/>
  <c r="N17917" i="9"/>
  <c r="N17918" i="9"/>
  <c r="N17919" i="9"/>
  <c r="N17920" i="9"/>
  <c r="N17921" i="9"/>
  <c r="N17922" i="9"/>
  <c r="N17923" i="9"/>
  <c r="N17924" i="9"/>
  <c r="N17925" i="9"/>
  <c r="N17926" i="9"/>
  <c r="N17927" i="9"/>
  <c r="N17928" i="9"/>
  <c r="N17929" i="9"/>
  <c r="N17930" i="9"/>
  <c r="N17931" i="9"/>
  <c r="N17932" i="9"/>
  <c r="N17933" i="9"/>
  <c r="N17934" i="9"/>
  <c r="N17935" i="9"/>
  <c r="N17936" i="9"/>
  <c r="N17937" i="9"/>
  <c r="N17938" i="9"/>
  <c r="N17939" i="9"/>
  <c r="N17940" i="9"/>
  <c r="N17941" i="9"/>
  <c r="N17942" i="9"/>
  <c r="N17943" i="9"/>
  <c r="N17944" i="9"/>
  <c r="N17945" i="9"/>
  <c r="N17946" i="9"/>
  <c r="N17947" i="9"/>
  <c r="N17948" i="9"/>
  <c r="N17949" i="9"/>
  <c r="N17950" i="9"/>
  <c r="N17951" i="9"/>
  <c r="N17952" i="9"/>
  <c r="N17953" i="9"/>
  <c r="N17954" i="9"/>
  <c r="N17955" i="9"/>
  <c r="N17956" i="9"/>
  <c r="N17957" i="9"/>
  <c r="N17958" i="9"/>
  <c r="N17959" i="9"/>
  <c r="N17960" i="9"/>
  <c r="N17961" i="9"/>
  <c r="N17962" i="9"/>
  <c r="N17963" i="9"/>
  <c r="N17964" i="9"/>
  <c r="N17965" i="9"/>
  <c r="N17966" i="9"/>
  <c r="N17967" i="9"/>
  <c r="N17968" i="9"/>
  <c r="N17969" i="9"/>
  <c r="N17970" i="9"/>
  <c r="N17971" i="9"/>
  <c r="N17972" i="9"/>
  <c r="N17973" i="9"/>
  <c r="N17974" i="9"/>
  <c r="N17975" i="9"/>
  <c r="N17976" i="9"/>
  <c r="N17977" i="9"/>
  <c r="N17978" i="9"/>
  <c r="N17979" i="9"/>
  <c r="N17980" i="9"/>
  <c r="N17981" i="9"/>
  <c r="N17982" i="9"/>
  <c r="N17983" i="9"/>
  <c r="N17984" i="9"/>
  <c r="N17985" i="9"/>
  <c r="N17986" i="9"/>
  <c r="N17987" i="9"/>
  <c r="N17988" i="9"/>
  <c r="N17989" i="9"/>
  <c r="N17990" i="9"/>
  <c r="N17991" i="9"/>
  <c r="N17992" i="9"/>
  <c r="N17993" i="9"/>
  <c r="N17994" i="9"/>
  <c r="N17995" i="9"/>
  <c r="N17996" i="9"/>
  <c r="N17997" i="9"/>
  <c r="N17998" i="9"/>
  <c r="N17999" i="9"/>
  <c r="N18000" i="9"/>
  <c r="N18001" i="9"/>
  <c r="N18002" i="9"/>
  <c r="N18003" i="9"/>
  <c r="N18004" i="9"/>
  <c r="N18005" i="9"/>
  <c r="N18006" i="9"/>
  <c r="N18007" i="9"/>
  <c r="N18008" i="9"/>
  <c r="N18009" i="9"/>
  <c r="N18010" i="9"/>
  <c r="N18011" i="9"/>
  <c r="N18012" i="9"/>
  <c r="N18013" i="9"/>
  <c r="N18014" i="9"/>
  <c r="N18015" i="9"/>
  <c r="N18016" i="9"/>
  <c r="N18017" i="9"/>
  <c r="N18018" i="9"/>
  <c r="N18019" i="9"/>
  <c r="N18020" i="9"/>
  <c r="N18021" i="9"/>
  <c r="N18022" i="9"/>
  <c r="N18023" i="9"/>
  <c r="N18024" i="9"/>
  <c r="N18025" i="9"/>
  <c r="N18026" i="9"/>
  <c r="N18027" i="9"/>
  <c r="N18028" i="9"/>
  <c r="N18029" i="9"/>
  <c r="N18030" i="9"/>
  <c r="N18031" i="9"/>
  <c r="N18032" i="9"/>
  <c r="N18033" i="9"/>
  <c r="N18034" i="9"/>
  <c r="N18035" i="9"/>
  <c r="N18036" i="9"/>
  <c r="N18037" i="9"/>
  <c r="N18038" i="9"/>
  <c r="N18039" i="9"/>
  <c r="N18040" i="9"/>
  <c r="N18041" i="9"/>
  <c r="N18042" i="9"/>
  <c r="N18043" i="9"/>
  <c r="N18044" i="9"/>
  <c r="N18045" i="9"/>
  <c r="N18046" i="9"/>
  <c r="N18047" i="9"/>
  <c r="N18048" i="9"/>
  <c r="N18049" i="9"/>
  <c r="N18050" i="9"/>
  <c r="N18051" i="9"/>
  <c r="N18052" i="9"/>
  <c r="N18053" i="9"/>
  <c r="N18054" i="9"/>
  <c r="N18055" i="9"/>
  <c r="N18056" i="9"/>
  <c r="N18057" i="9"/>
  <c r="N18058" i="9"/>
  <c r="N18059" i="9"/>
  <c r="N18060" i="9"/>
  <c r="N18061" i="9"/>
  <c r="N18062" i="9"/>
  <c r="N18063" i="9"/>
  <c r="N18064" i="9"/>
  <c r="N18065" i="9"/>
  <c r="N18066" i="9"/>
  <c r="N18067" i="9"/>
  <c r="N18068" i="9"/>
  <c r="N18069" i="9"/>
  <c r="N18070" i="9"/>
  <c r="N18071" i="9"/>
  <c r="N18072" i="9"/>
  <c r="N18073" i="9"/>
  <c r="N18074" i="9"/>
  <c r="N18075" i="9"/>
  <c r="N18076" i="9"/>
  <c r="N18077" i="9"/>
  <c r="N18078" i="9"/>
  <c r="N18079" i="9"/>
  <c r="N18080" i="9"/>
  <c r="N18081" i="9"/>
  <c r="N18082" i="9"/>
  <c r="N18083" i="9"/>
  <c r="N18084" i="9"/>
  <c r="N18085" i="9"/>
  <c r="N18086" i="9"/>
  <c r="N18087" i="9"/>
  <c r="N18088" i="9"/>
  <c r="N18089" i="9"/>
  <c r="N18090" i="9"/>
  <c r="N18091" i="9"/>
  <c r="N18092" i="9"/>
  <c r="N18093" i="9"/>
  <c r="N18094" i="9"/>
  <c r="N18095" i="9"/>
  <c r="N18096" i="9"/>
  <c r="N18097" i="9"/>
  <c r="N18098" i="9"/>
  <c r="N18099" i="9"/>
  <c r="N18100" i="9"/>
  <c r="N18101" i="9"/>
  <c r="N18102" i="9"/>
  <c r="N18103" i="9"/>
  <c r="N18104" i="9"/>
  <c r="N18105" i="9"/>
  <c r="N18106" i="9"/>
  <c r="N18107" i="9"/>
  <c r="N18108" i="9"/>
  <c r="N18109" i="9"/>
  <c r="N18110" i="9"/>
  <c r="N18111" i="9"/>
  <c r="N18112" i="9"/>
  <c r="N18113" i="9"/>
  <c r="N18114" i="9"/>
  <c r="N18115" i="9"/>
  <c r="N18116" i="9"/>
  <c r="N18117" i="9"/>
  <c r="N18118" i="9"/>
  <c r="N18119" i="9"/>
  <c r="N18120" i="9"/>
  <c r="N18121" i="9"/>
  <c r="N18122" i="9"/>
  <c r="N18123" i="9"/>
  <c r="N18124" i="9"/>
  <c r="N18125" i="9"/>
  <c r="N18126" i="9"/>
  <c r="N18127" i="9"/>
  <c r="N18128" i="9"/>
  <c r="N18129" i="9"/>
  <c r="N18130" i="9"/>
  <c r="N18131" i="9"/>
  <c r="N18132" i="9"/>
  <c r="N18133" i="9"/>
  <c r="N18134" i="9"/>
  <c r="N18135" i="9"/>
  <c r="N18136" i="9"/>
  <c r="N18137" i="9"/>
  <c r="N18138" i="9"/>
  <c r="N18139" i="9"/>
  <c r="N18140" i="9"/>
  <c r="N18141" i="9"/>
  <c r="N18142" i="9"/>
  <c r="N18143" i="9"/>
  <c r="N18144" i="9"/>
  <c r="N18145" i="9"/>
  <c r="N18146" i="9"/>
  <c r="N18147" i="9"/>
  <c r="N18148" i="9"/>
  <c r="N18149" i="9"/>
  <c r="N18150" i="9"/>
  <c r="N18151" i="9"/>
  <c r="N18152" i="9"/>
  <c r="N18153" i="9"/>
  <c r="N18154" i="9"/>
  <c r="N18155" i="9"/>
  <c r="N18156" i="9"/>
  <c r="N18157" i="9"/>
  <c r="N18158" i="9"/>
  <c r="N18159" i="9"/>
  <c r="N18160" i="9"/>
  <c r="N18161" i="9"/>
  <c r="N18162" i="9"/>
  <c r="N18163" i="9"/>
  <c r="N18164" i="9"/>
  <c r="N18165" i="9"/>
  <c r="N18166" i="9"/>
  <c r="N18167" i="9"/>
  <c r="N18168" i="9"/>
  <c r="N18169" i="9"/>
  <c r="N18170" i="9"/>
  <c r="N18171" i="9"/>
  <c r="N18172" i="9"/>
  <c r="N18173" i="9"/>
  <c r="N18174" i="9"/>
  <c r="N18175" i="9"/>
  <c r="N18176" i="9"/>
  <c r="N18177" i="9"/>
  <c r="N18178" i="9"/>
  <c r="N18179" i="9"/>
  <c r="N18180" i="9"/>
  <c r="N18181" i="9"/>
  <c r="N18182" i="9"/>
  <c r="N18183" i="9"/>
  <c r="N18184" i="9"/>
  <c r="N18185" i="9"/>
  <c r="N18186" i="9"/>
  <c r="N18187" i="9"/>
  <c r="N18188" i="9"/>
  <c r="N18189" i="9"/>
  <c r="N18190" i="9"/>
  <c r="N18191" i="9"/>
  <c r="N18192" i="9"/>
  <c r="N18193" i="9"/>
  <c r="N18194" i="9"/>
  <c r="N18195" i="9"/>
  <c r="N18196" i="9"/>
  <c r="N18197" i="9"/>
  <c r="N18198" i="9"/>
  <c r="N18199" i="9"/>
  <c r="N18200" i="9"/>
  <c r="N18201" i="9"/>
  <c r="N18202" i="9"/>
  <c r="N18203" i="9"/>
  <c r="N18204" i="9"/>
  <c r="N18205" i="9"/>
  <c r="N18206" i="9"/>
  <c r="N18207" i="9"/>
  <c r="N18208" i="9"/>
  <c r="N18209" i="9"/>
  <c r="N18210" i="9"/>
  <c r="N18211" i="9"/>
  <c r="N18212" i="9"/>
  <c r="N18213" i="9"/>
  <c r="N18214" i="9"/>
  <c r="N18215" i="9"/>
  <c r="N18216" i="9"/>
  <c r="N18217" i="9"/>
  <c r="N18218" i="9"/>
  <c r="N18219" i="9"/>
  <c r="N18220" i="9"/>
  <c r="N18221" i="9"/>
  <c r="N18222" i="9"/>
  <c r="N18223" i="9"/>
  <c r="N18224" i="9"/>
  <c r="N18225" i="9"/>
  <c r="N18226" i="9"/>
  <c r="N18227" i="9"/>
  <c r="N18228" i="9"/>
  <c r="N18229" i="9"/>
  <c r="N18230" i="9"/>
  <c r="N18231" i="9"/>
  <c r="N18232" i="9"/>
  <c r="N18233" i="9"/>
  <c r="N18234" i="9"/>
  <c r="N18235" i="9"/>
  <c r="N18236" i="9"/>
  <c r="N18237" i="9"/>
  <c r="N18238" i="9"/>
  <c r="N18239" i="9"/>
  <c r="N18240" i="9"/>
  <c r="N18241" i="9"/>
  <c r="N18242" i="9"/>
  <c r="N18243" i="9"/>
  <c r="N18244" i="9"/>
  <c r="N18245" i="9"/>
  <c r="N18246" i="9"/>
  <c r="N18247" i="9"/>
  <c r="N18248" i="9"/>
  <c r="N18249" i="9"/>
  <c r="N18250" i="9"/>
  <c r="N18251" i="9"/>
  <c r="N18252" i="9"/>
  <c r="N18253" i="9"/>
  <c r="N18254" i="9"/>
  <c r="N18255" i="9"/>
  <c r="N18256" i="9"/>
  <c r="N18257" i="9"/>
  <c r="N18258" i="9"/>
  <c r="N18259" i="9"/>
  <c r="N18260" i="9"/>
  <c r="N18261" i="9"/>
  <c r="N18262" i="9"/>
  <c r="N18263" i="9"/>
  <c r="N18264" i="9"/>
  <c r="N18265" i="9"/>
  <c r="N18266" i="9"/>
  <c r="N18267" i="9"/>
  <c r="N18268" i="9"/>
  <c r="N18269" i="9"/>
  <c r="N18270" i="9"/>
  <c r="N18271" i="9"/>
  <c r="N18272" i="9"/>
  <c r="N18273" i="9"/>
  <c r="N18274" i="9"/>
  <c r="N18275" i="9"/>
  <c r="N18276" i="9"/>
  <c r="N18277" i="9"/>
  <c r="N18278" i="9"/>
  <c r="N18279" i="9"/>
  <c r="N18280" i="9"/>
  <c r="N18281" i="9"/>
  <c r="N18282" i="9"/>
  <c r="N18283" i="9"/>
  <c r="N18284" i="9"/>
  <c r="N18285" i="9"/>
  <c r="N18286" i="9"/>
  <c r="N18287" i="9"/>
  <c r="N18288" i="9"/>
  <c r="N18289" i="9"/>
  <c r="N18290" i="9"/>
  <c r="N18291" i="9"/>
  <c r="N18292" i="9"/>
  <c r="N18293" i="9"/>
  <c r="N18294" i="9"/>
  <c r="N18295" i="9"/>
  <c r="N18296" i="9"/>
  <c r="N18297" i="9"/>
  <c r="N18298" i="9"/>
  <c r="N18299" i="9"/>
  <c r="N18300" i="9"/>
  <c r="N18301" i="9"/>
  <c r="N18302" i="9"/>
  <c r="N18303" i="9"/>
  <c r="N18304" i="9"/>
  <c r="N18305" i="9"/>
  <c r="N18306" i="9"/>
  <c r="N18307" i="9"/>
  <c r="N18308" i="9"/>
  <c r="N18309" i="9"/>
  <c r="N18310" i="9"/>
  <c r="N18311" i="9"/>
  <c r="N18312" i="9"/>
  <c r="N18313" i="9"/>
  <c r="N18314" i="9"/>
  <c r="N18315" i="9"/>
  <c r="N18316" i="9"/>
  <c r="N18317" i="9"/>
  <c r="N18318" i="9"/>
  <c r="N18319" i="9"/>
  <c r="N18320" i="9"/>
  <c r="N18321" i="9"/>
  <c r="N18322" i="9"/>
  <c r="N18323" i="9"/>
  <c r="N18324" i="9"/>
  <c r="N18325" i="9"/>
  <c r="N18326" i="9"/>
  <c r="N18327" i="9"/>
  <c r="N18328" i="9"/>
  <c r="N18329" i="9"/>
  <c r="N18330" i="9"/>
  <c r="N18331" i="9"/>
  <c r="N18332" i="9"/>
  <c r="N18333" i="9"/>
  <c r="N18334" i="9"/>
  <c r="N18335" i="9"/>
  <c r="N18336" i="9"/>
  <c r="N18337" i="9"/>
  <c r="N18338" i="9"/>
  <c r="N18339" i="9"/>
  <c r="N18340" i="9"/>
  <c r="N18341" i="9"/>
  <c r="N18342" i="9"/>
  <c r="N18343" i="9"/>
  <c r="N18344" i="9"/>
  <c r="N18345" i="9"/>
  <c r="N18346" i="9"/>
  <c r="N18347" i="9"/>
  <c r="N18348" i="9"/>
  <c r="N18349" i="9"/>
  <c r="N18350" i="9"/>
  <c r="N18351" i="9"/>
  <c r="N18352" i="9"/>
  <c r="N18353" i="9"/>
  <c r="N18354" i="9"/>
  <c r="N18355" i="9"/>
  <c r="N18356" i="9"/>
  <c r="N18357" i="9"/>
  <c r="N18358" i="9"/>
  <c r="N18359" i="9"/>
  <c r="N18360" i="9"/>
  <c r="N18361" i="9"/>
  <c r="N18362" i="9"/>
  <c r="N18363" i="9"/>
  <c r="N18364" i="9"/>
  <c r="N18365" i="9"/>
  <c r="N18366" i="9"/>
  <c r="N18367" i="9"/>
  <c r="N18368" i="9"/>
  <c r="N18369" i="9"/>
  <c r="N18370" i="9"/>
  <c r="N18371" i="9"/>
  <c r="N18372" i="9"/>
  <c r="N18373" i="9"/>
  <c r="N18374" i="9"/>
  <c r="N18375" i="9"/>
  <c r="N18376" i="9"/>
  <c r="N18377" i="9"/>
  <c r="N18378" i="9"/>
  <c r="N18379" i="9"/>
  <c r="N18380" i="9"/>
  <c r="N18381" i="9"/>
  <c r="N18382" i="9"/>
  <c r="N18383" i="9"/>
  <c r="N18384" i="9"/>
  <c r="N18385" i="9"/>
  <c r="N18386" i="9"/>
  <c r="N18387" i="9"/>
  <c r="N18388" i="9"/>
  <c r="N18389" i="9"/>
  <c r="N18390" i="9"/>
  <c r="N18391" i="9"/>
  <c r="N18392" i="9"/>
  <c r="N18393" i="9"/>
  <c r="N18394" i="9"/>
  <c r="N18395" i="9"/>
  <c r="N18396" i="9"/>
  <c r="N18397" i="9"/>
  <c r="N18398" i="9"/>
  <c r="N18399" i="9"/>
  <c r="N18400" i="9"/>
  <c r="N18401" i="9"/>
  <c r="N18402" i="9"/>
  <c r="N18403" i="9"/>
  <c r="N18404" i="9"/>
  <c r="N18405" i="9"/>
  <c r="N18406" i="9"/>
  <c r="N18407" i="9"/>
  <c r="N18408" i="9"/>
  <c r="N18409" i="9"/>
  <c r="N18410" i="9"/>
  <c r="N18411" i="9"/>
  <c r="N18412" i="9"/>
  <c r="N18413" i="9"/>
  <c r="N18414" i="9"/>
  <c r="N18415" i="9"/>
  <c r="N18416" i="9"/>
  <c r="N18417" i="9"/>
  <c r="N18418" i="9"/>
  <c r="N18419" i="9"/>
  <c r="N18420" i="9"/>
  <c r="N18421" i="9"/>
  <c r="N18422" i="9"/>
  <c r="N18423" i="9"/>
  <c r="N18424" i="9"/>
  <c r="N18425" i="9"/>
  <c r="N18426" i="9"/>
  <c r="N18427" i="9"/>
  <c r="N18428" i="9"/>
  <c r="N18429" i="9"/>
  <c r="N18430" i="9"/>
  <c r="N18431" i="9"/>
  <c r="N18432" i="9"/>
  <c r="N18433" i="9"/>
  <c r="N18434" i="9"/>
  <c r="N18435" i="9"/>
  <c r="N18436" i="9"/>
  <c r="N18437" i="9"/>
  <c r="N18438" i="9"/>
  <c r="N18439" i="9"/>
  <c r="N18440" i="9"/>
  <c r="N18441" i="9"/>
  <c r="N18442" i="9"/>
  <c r="N18443" i="9"/>
  <c r="N18444" i="9"/>
  <c r="N18445" i="9"/>
  <c r="N18446" i="9"/>
  <c r="N18447" i="9"/>
  <c r="N18448" i="9"/>
  <c r="N18449" i="9"/>
  <c r="N18450" i="9"/>
  <c r="N18451" i="9"/>
  <c r="N18452" i="9"/>
  <c r="N18453" i="9"/>
  <c r="N18454" i="9"/>
  <c r="N18455" i="9"/>
  <c r="N18456" i="9"/>
  <c r="N18457" i="9"/>
  <c r="N18458" i="9"/>
  <c r="N18459" i="9"/>
  <c r="N18460" i="9"/>
  <c r="N18461" i="9"/>
  <c r="N18462" i="9"/>
  <c r="N18463" i="9"/>
  <c r="N18464" i="9"/>
  <c r="N18465" i="9"/>
  <c r="N18466" i="9"/>
  <c r="N18467" i="9"/>
  <c r="N18468" i="9"/>
  <c r="N18469" i="9"/>
  <c r="N18470" i="9"/>
  <c r="N18471" i="9"/>
  <c r="N18472" i="9"/>
  <c r="N18473" i="9"/>
  <c r="N18474" i="9"/>
  <c r="N18475" i="9"/>
  <c r="N18476" i="9"/>
  <c r="N18477" i="9"/>
  <c r="N18478" i="9"/>
  <c r="N18479" i="9"/>
  <c r="N18480" i="9"/>
  <c r="N18481" i="9"/>
  <c r="N18482" i="9"/>
  <c r="N18483" i="9"/>
  <c r="N18484" i="9"/>
  <c r="N18485" i="9"/>
  <c r="N18486" i="9"/>
  <c r="N18487" i="9"/>
  <c r="N18488" i="9"/>
  <c r="N18489" i="9"/>
  <c r="N18490" i="9"/>
  <c r="N18491" i="9"/>
  <c r="N18492" i="9"/>
  <c r="N18493" i="9"/>
  <c r="N18494" i="9"/>
  <c r="N18495" i="9"/>
  <c r="N18496" i="9"/>
  <c r="N18497" i="9"/>
  <c r="N18498" i="9"/>
  <c r="N18499" i="9"/>
  <c r="N18500" i="9"/>
  <c r="N18501" i="9"/>
  <c r="N18502" i="9"/>
  <c r="N18503" i="9"/>
  <c r="N18504" i="9"/>
  <c r="N18505" i="9"/>
  <c r="N18506" i="9"/>
  <c r="N18507" i="9"/>
  <c r="N18508" i="9"/>
  <c r="N18509" i="9"/>
  <c r="N18510" i="9"/>
  <c r="N18511" i="9"/>
  <c r="N18512" i="9"/>
  <c r="N18513" i="9"/>
  <c r="N18514" i="9"/>
  <c r="N18515" i="9"/>
  <c r="N18516" i="9"/>
  <c r="N18517" i="9"/>
  <c r="N18518" i="9"/>
  <c r="N18519" i="9"/>
  <c r="N18520" i="9"/>
  <c r="N18521" i="9"/>
  <c r="N18522" i="9"/>
  <c r="N18523" i="9"/>
  <c r="N18524" i="9"/>
  <c r="N18525" i="9"/>
  <c r="N18526" i="9"/>
  <c r="N18527" i="9"/>
  <c r="N18528" i="9"/>
  <c r="N18529" i="9"/>
  <c r="N18530" i="9"/>
  <c r="N18531" i="9"/>
  <c r="N18532" i="9"/>
  <c r="N18533" i="9"/>
  <c r="N18534" i="9"/>
  <c r="N18535" i="9"/>
  <c r="N18536" i="9"/>
  <c r="N18537" i="9"/>
  <c r="N18538" i="9"/>
  <c r="N18539" i="9"/>
  <c r="N18540" i="9"/>
  <c r="N18541" i="9"/>
  <c r="N18542" i="9"/>
  <c r="N18543" i="9"/>
  <c r="N18544" i="9"/>
  <c r="N18545" i="9"/>
  <c r="N18546" i="9"/>
  <c r="N18547" i="9"/>
  <c r="N18548" i="9"/>
  <c r="N18549" i="9"/>
  <c r="N18550" i="9"/>
  <c r="N18551" i="9"/>
  <c r="N18552" i="9"/>
  <c r="N18553" i="9"/>
  <c r="N18554" i="9"/>
  <c r="N18555" i="9"/>
  <c r="N18556" i="9"/>
  <c r="N18557" i="9"/>
  <c r="N18558" i="9"/>
  <c r="N18559" i="9"/>
  <c r="N18560" i="9"/>
  <c r="N18561" i="9"/>
  <c r="N18562" i="9"/>
  <c r="N18563" i="9"/>
  <c r="N18564" i="9"/>
  <c r="N18565" i="9"/>
  <c r="N18566" i="9"/>
  <c r="N18567" i="9"/>
  <c r="N18568" i="9"/>
  <c r="N18569" i="9"/>
  <c r="N18570" i="9"/>
  <c r="N18571" i="9"/>
  <c r="N18572" i="9"/>
  <c r="N18573" i="9"/>
  <c r="N18574" i="9"/>
  <c r="N18575" i="9"/>
  <c r="N18576" i="9"/>
  <c r="N18577" i="9"/>
  <c r="N18578" i="9"/>
  <c r="N18579" i="9"/>
  <c r="N18580" i="9"/>
  <c r="N18581" i="9"/>
  <c r="N18582" i="9"/>
  <c r="N18583" i="9"/>
  <c r="N18584" i="9"/>
  <c r="N18585" i="9"/>
  <c r="N18586" i="9"/>
  <c r="N18587" i="9"/>
  <c r="N18588" i="9"/>
  <c r="N18589" i="9"/>
  <c r="N18590" i="9"/>
  <c r="N18591" i="9"/>
  <c r="N18592" i="9"/>
  <c r="N18593" i="9"/>
  <c r="N18594" i="9"/>
  <c r="N18595" i="9"/>
  <c r="N18596" i="9"/>
  <c r="N18597" i="9"/>
  <c r="N18598" i="9"/>
  <c r="N18599" i="9"/>
  <c r="N18600" i="9"/>
  <c r="N18601" i="9"/>
  <c r="N18602" i="9"/>
  <c r="N18603" i="9"/>
  <c r="N18604" i="9"/>
  <c r="N18605" i="9"/>
  <c r="N18606" i="9"/>
  <c r="N18607" i="9"/>
  <c r="N18608" i="9"/>
  <c r="N18609" i="9"/>
  <c r="N18610" i="9"/>
  <c r="N18611" i="9"/>
  <c r="N18612" i="9"/>
  <c r="N18613" i="9"/>
  <c r="N18614" i="9"/>
  <c r="N18615" i="9"/>
  <c r="N18616" i="9"/>
  <c r="N18617" i="9"/>
  <c r="N18618" i="9"/>
  <c r="N18619" i="9"/>
  <c r="N18620" i="9"/>
  <c r="N18621" i="9"/>
  <c r="N18622" i="9"/>
  <c r="N18623" i="9"/>
  <c r="N18624" i="9"/>
  <c r="N18625" i="9"/>
  <c r="N18626" i="9"/>
  <c r="N18627" i="9"/>
  <c r="N18628" i="9"/>
  <c r="N18629" i="9"/>
  <c r="N18630" i="9"/>
  <c r="N18631" i="9"/>
  <c r="N18632" i="9"/>
  <c r="N18633" i="9"/>
  <c r="N18634" i="9"/>
  <c r="N18635" i="9"/>
  <c r="N18636" i="9"/>
  <c r="N18637" i="9"/>
  <c r="N18638" i="9"/>
  <c r="N18639" i="9"/>
  <c r="N18640" i="9"/>
  <c r="N18641" i="9"/>
  <c r="N18642" i="9"/>
  <c r="N18643" i="9"/>
  <c r="N18644" i="9"/>
  <c r="N18645" i="9"/>
  <c r="N18646" i="9"/>
  <c r="N18647" i="9"/>
  <c r="N18648" i="9"/>
  <c r="N18649" i="9"/>
  <c r="N18650" i="9"/>
  <c r="N18651" i="9"/>
  <c r="N18652" i="9"/>
  <c r="N18653" i="9"/>
  <c r="N18654" i="9"/>
  <c r="N18655" i="9"/>
  <c r="N18656" i="9"/>
  <c r="N18657" i="9"/>
  <c r="N18658" i="9"/>
  <c r="N18659" i="9"/>
  <c r="N18660" i="9"/>
  <c r="N18661" i="9"/>
  <c r="N18662" i="9"/>
  <c r="N18663" i="9"/>
  <c r="N18664" i="9"/>
  <c r="N18665" i="9"/>
  <c r="N18666" i="9"/>
  <c r="N18667" i="9"/>
  <c r="N18668" i="9"/>
  <c r="N18669" i="9"/>
  <c r="N18670" i="9"/>
  <c r="N18671" i="9"/>
  <c r="N18672" i="9"/>
  <c r="N18673" i="9"/>
  <c r="N18674" i="9"/>
  <c r="N18675" i="9"/>
  <c r="N18676" i="9"/>
  <c r="N18677" i="9"/>
  <c r="N18678" i="9"/>
  <c r="N18679" i="9"/>
  <c r="N18680" i="9"/>
  <c r="N18681" i="9"/>
  <c r="N18682" i="9"/>
  <c r="N18683" i="9"/>
  <c r="N18684" i="9"/>
  <c r="N18685" i="9"/>
  <c r="N18686" i="9"/>
  <c r="N18687" i="9"/>
  <c r="N18688" i="9"/>
  <c r="N18689" i="9"/>
  <c r="N18690" i="9"/>
  <c r="N18691" i="9"/>
  <c r="N18692" i="9"/>
  <c r="N18693" i="9"/>
  <c r="N18694" i="9"/>
  <c r="N18695" i="9"/>
  <c r="N18696" i="9"/>
  <c r="N18697" i="9"/>
  <c r="N18698" i="9"/>
  <c r="N18699" i="9"/>
  <c r="N18700" i="9"/>
  <c r="N18701" i="9"/>
  <c r="N18702" i="9"/>
  <c r="N18703" i="9"/>
  <c r="N18704" i="9"/>
  <c r="N18705" i="9"/>
  <c r="N18706" i="9"/>
  <c r="N18707" i="9"/>
  <c r="N18708" i="9"/>
  <c r="N18709" i="9"/>
  <c r="N18710" i="9"/>
  <c r="N18711" i="9"/>
  <c r="N18712" i="9"/>
  <c r="N18713" i="9"/>
  <c r="N18714" i="9"/>
  <c r="N18715" i="9"/>
  <c r="N18716" i="9"/>
  <c r="N18717" i="9"/>
  <c r="N18718" i="9"/>
  <c r="N18719" i="9"/>
  <c r="N18720" i="9"/>
  <c r="N18721" i="9"/>
  <c r="N18722" i="9"/>
  <c r="N18723" i="9"/>
  <c r="N18724" i="9"/>
  <c r="N18725" i="9"/>
  <c r="N18726" i="9"/>
  <c r="N18727" i="9"/>
  <c r="N18728" i="9"/>
  <c r="N18729" i="9"/>
  <c r="N18730" i="9"/>
  <c r="N18731" i="9"/>
  <c r="N18732" i="9"/>
  <c r="N18733" i="9"/>
  <c r="N18734" i="9"/>
  <c r="N18735" i="9"/>
  <c r="N18736" i="9"/>
  <c r="N18737" i="9"/>
  <c r="N18738" i="9"/>
  <c r="N18739" i="9"/>
  <c r="N18740" i="9"/>
  <c r="N18741" i="9"/>
  <c r="N18742" i="9"/>
  <c r="N18743" i="9"/>
  <c r="N18744" i="9"/>
  <c r="N18745" i="9"/>
  <c r="N18746" i="9"/>
  <c r="N18747" i="9"/>
  <c r="N18748" i="9"/>
  <c r="N18749" i="9"/>
  <c r="N18750" i="9"/>
  <c r="N18751" i="9"/>
  <c r="N18752" i="9"/>
  <c r="N18753" i="9"/>
  <c r="N18754" i="9"/>
  <c r="N18755" i="9"/>
  <c r="N18756" i="9"/>
  <c r="N18757" i="9"/>
  <c r="N18758" i="9"/>
  <c r="N18759" i="9"/>
  <c r="N18760" i="9"/>
  <c r="N18761" i="9"/>
  <c r="N18762" i="9"/>
  <c r="N18763" i="9"/>
  <c r="N18764" i="9"/>
  <c r="N18765" i="9"/>
  <c r="N18766" i="9"/>
  <c r="N18767" i="9"/>
  <c r="N18768" i="9"/>
  <c r="N18769" i="9"/>
  <c r="N18770" i="9"/>
  <c r="N18771" i="9"/>
  <c r="N18772" i="9"/>
  <c r="N18773" i="9"/>
  <c r="N18774" i="9"/>
  <c r="N18775" i="9"/>
  <c r="N18776" i="9"/>
  <c r="N18777" i="9"/>
  <c r="N18778" i="9"/>
  <c r="N18779" i="9"/>
  <c r="N18780" i="9"/>
  <c r="N18781" i="9"/>
  <c r="N18782" i="9"/>
  <c r="N18783" i="9"/>
  <c r="N18784" i="9"/>
  <c r="N18785" i="9"/>
  <c r="N18786" i="9"/>
  <c r="N18787" i="9"/>
  <c r="N18788" i="9"/>
  <c r="N18789" i="9"/>
  <c r="N18790" i="9"/>
  <c r="N18791" i="9"/>
  <c r="N18792" i="9"/>
  <c r="N18793" i="9"/>
  <c r="N18794" i="9"/>
  <c r="N18795" i="9"/>
  <c r="N18796" i="9"/>
  <c r="N18797" i="9"/>
  <c r="N18798" i="9"/>
  <c r="N18799" i="9"/>
  <c r="N18800" i="9"/>
  <c r="N18801" i="9"/>
  <c r="N18802" i="9"/>
  <c r="N18803" i="9"/>
  <c r="N18804" i="9"/>
  <c r="N18805" i="9"/>
  <c r="N18806" i="9"/>
  <c r="N18807" i="9"/>
  <c r="N18808" i="9"/>
  <c r="N18809" i="9"/>
  <c r="N18810" i="9"/>
  <c r="N18811" i="9"/>
  <c r="N18812" i="9"/>
  <c r="N18813" i="9"/>
  <c r="N18814" i="9"/>
  <c r="N18815" i="9"/>
  <c r="N18816" i="9"/>
  <c r="N18817" i="9"/>
  <c r="N18818" i="9"/>
  <c r="N18819" i="9"/>
  <c r="N18820" i="9"/>
  <c r="N18821" i="9"/>
  <c r="N18822" i="9"/>
  <c r="N18823" i="9"/>
  <c r="N18824" i="9"/>
  <c r="N18825" i="9"/>
  <c r="N18826" i="9"/>
  <c r="N18827" i="9"/>
  <c r="N18828" i="9"/>
  <c r="N18829" i="9"/>
  <c r="N18830" i="9"/>
  <c r="N18831" i="9"/>
  <c r="N18832" i="9"/>
  <c r="N18833" i="9"/>
  <c r="N18834" i="9"/>
  <c r="N18835" i="9"/>
  <c r="N18836" i="9"/>
  <c r="N18837" i="9"/>
  <c r="N18838" i="9"/>
  <c r="N18839" i="9"/>
  <c r="N18840" i="9"/>
  <c r="N18841" i="9"/>
  <c r="N18842" i="9"/>
  <c r="N18843" i="9"/>
  <c r="N18844" i="9"/>
  <c r="N18845" i="9"/>
  <c r="N18846" i="9"/>
  <c r="N18847" i="9"/>
  <c r="N18848" i="9"/>
  <c r="N18849" i="9"/>
  <c r="N18850" i="9"/>
  <c r="N18851" i="9"/>
  <c r="N18852" i="9"/>
  <c r="N18853" i="9"/>
  <c r="N18854" i="9"/>
  <c r="N18855" i="9"/>
  <c r="N18856" i="9"/>
  <c r="N18857" i="9"/>
  <c r="N18858" i="9"/>
  <c r="N18859" i="9"/>
  <c r="N18860" i="9"/>
  <c r="N18861" i="9"/>
  <c r="N18862" i="9"/>
  <c r="N18863" i="9"/>
  <c r="N18864" i="9"/>
  <c r="N18865" i="9"/>
  <c r="N18866" i="9"/>
  <c r="N18867" i="9"/>
  <c r="N18868" i="9"/>
  <c r="N18869" i="9"/>
  <c r="N18870" i="9"/>
  <c r="N18871" i="9"/>
  <c r="N18872" i="9"/>
  <c r="N18873" i="9"/>
  <c r="N18874" i="9"/>
  <c r="N18875" i="9"/>
  <c r="N18876" i="9"/>
  <c r="N18877" i="9"/>
  <c r="N18878" i="9"/>
  <c r="N18879" i="9"/>
  <c r="N18880" i="9"/>
  <c r="N18881" i="9"/>
  <c r="N18882" i="9"/>
  <c r="N18883" i="9"/>
  <c r="N18884" i="9"/>
  <c r="N18885" i="9"/>
  <c r="N18886" i="9"/>
  <c r="N18887" i="9"/>
  <c r="N18888" i="9"/>
  <c r="N18889" i="9"/>
  <c r="N18890" i="9"/>
  <c r="N18891" i="9"/>
  <c r="N18892" i="9"/>
  <c r="N18893" i="9"/>
  <c r="N18894" i="9"/>
  <c r="N18895" i="9"/>
  <c r="N18896" i="9"/>
  <c r="N18897" i="9"/>
  <c r="N18898" i="9"/>
  <c r="N18899" i="9"/>
  <c r="N18900" i="9"/>
  <c r="N18901" i="9"/>
  <c r="N18902" i="9"/>
  <c r="N18903" i="9"/>
  <c r="N18904" i="9"/>
  <c r="N18905" i="9"/>
  <c r="N18906" i="9"/>
  <c r="N18907" i="9"/>
  <c r="N18908" i="9"/>
  <c r="N18909" i="9"/>
  <c r="N18910" i="9"/>
  <c r="N18911" i="9"/>
  <c r="N18912" i="9"/>
  <c r="N18913" i="9"/>
  <c r="N18914" i="9"/>
  <c r="N18915" i="9"/>
  <c r="N18916" i="9"/>
  <c r="N18917" i="9"/>
  <c r="N18918" i="9"/>
  <c r="N18919" i="9"/>
  <c r="N18920" i="9"/>
  <c r="N18921" i="9"/>
  <c r="N18922" i="9"/>
  <c r="N18923" i="9"/>
  <c r="N18924" i="9"/>
  <c r="N18925" i="9"/>
  <c r="N18926" i="9"/>
  <c r="N18927" i="9"/>
  <c r="N18928" i="9"/>
  <c r="N18929" i="9"/>
  <c r="N18930" i="9"/>
  <c r="N18931" i="9"/>
  <c r="N18932" i="9"/>
  <c r="N18933" i="9"/>
  <c r="N18934" i="9"/>
  <c r="N18935" i="9"/>
  <c r="N18936" i="9"/>
  <c r="N18937" i="9"/>
  <c r="N18938" i="9"/>
  <c r="N18939" i="9"/>
  <c r="N18940" i="9"/>
  <c r="N18941" i="9"/>
  <c r="N18942" i="9"/>
  <c r="N18943" i="9"/>
  <c r="N18944" i="9"/>
  <c r="N18945" i="9"/>
  <c r="N18946" i="9"/>
  <c r="N18947" i="9"/>
  <c r="N18948" i="9"/>
  <c r="N18949" i="9"/>
  <c r="N18950" i="9"/>
  <c r="N18951" i="9"/>
  <c r="N18952" i="9"/>
  <c r="N18953" i="9"/>
  <c r="N18954" i="9"/>
  <c r="N18955" i="9"/>
  <c r="N18956" i="9"/>
  <c r="N18957" i="9"/>
  <c r="N18958" i="9"/>
  <c r="N18959" i="9"/>
  <c r="N18960" i="9"/>
  <c r="N18961" i="9"/>
  <c r="N18962" i="9"/>
  <c r="N18963" i="9"/>
  <c r="N18964" i="9"/>
  <c r="N18965" i="9"/>
  <c r="N18966" i="9"/>
  <c r="N18967" i="9"/>
  <c r="N18968" i="9"/>
  <c r="N18969" i="9"/>
  <c r="N18970" i="9"/>
  <c r="N18971" i="9"/>
  <c r="N18972" i="9"/>
  <c r="N18973" i="9"/>
  <c r="N18974" i="9"/>
  <c r="N18975" i="9"/>
  <c r="N18976" i="9"/>
  <c r="N18977" i="9"/>
  <c r="N18978" i="9"/>
  <c r="N18979" i="9"/>
  <c r="N18980" i="9"/>
  <c r="N18981" i="9"/>
  <c r="N18982" i="9"/>
  <c r="N18983" i="9"/>
  <c r="N18984" i="9"/>
  <c r="N18985" i="9"/>
  <c r="N18986" i="9"/>
  <c r="N18987" i="9"/>
  <c r="N18988" i="9"/>
  <c r="N18989" i="9"/>
  <c r="N18990" i="9"/>
  <c r="N18991" i="9"/>
  <c r="N18992" i="9"/>
  <c r="N18993" i="9"/>
  <c r="N18994" i="9"/>
  <c r="N18995" i="9"/>
  <c r="N18996" i="9"/>
  <c r="N18997" i="9"/>
  <c r="N18998" i="9"/>
  <c r="N18999" i="9"/>
  <c r="N19000" i="9"/>
  <c r="N19001" i="9"/>
  <c r="N19002" i="9"/>
  <c r="N19003" i="9"/>
  <c r="N19004" i="9"/>
  <c r="N19005" i="9"/>
  <c r="N19006" i="9"/>
  <c r="N19007" i="9"/>
  <c r="N19008" i="9"/>
  <c r="N19009" i="9"/>
  <c r="N19010" i="9"/>
  <c r="N19011" i="9"/>
  <c r="N19012" i="9"/>
  <c r="N19013" i="9"/>
  <c r="N19014" i="9"/>
  <c r="N19015" i="9"/>
  <c r="N19016" i="9"/>
  <c r="N19017" i="9"/>
  <c r="N19018" i="9"/>
  <c r="N19019" i="9"/>
  <c r="N19020" i="9"/>
  <c r="N19021" i="9"/>
  <c r="N19022" i="9"/>
  <c r="N19023" i="9"/>
  <c r="N19024" i="9"/>
  <c r="N19025" i="9"/>
  <c r="N19026" i="9"/>
  <c r="N19027" i="9"/>
  <c r="N19028" i="9"/>
  <c r="N19029" i="9"/>
  <c r="N19030" i="9"/>
  <c r="N19031" i="9"/>
  <c r="N19032" i="9"/>
  <c r="N19033" i="9"/>
  <c r="N19034" i="9"/>
  <c r="N19035" i="9"/>
  <c r="N19036" i="9"/>
  <c r="N19037" i="9"/>
  <c r="N19038" i="9"/>
  <c r="N19039" i="9"/>
  <c r="N19040" i="9"/>
  <c r="N19041" i="9"/>
  <c r="N19042" i="9"/>
  <c r="N19043" i="9"/>
  <c r="N19044" i="9"/>
  <c r="N19045" i="9"/>
  <c r="N19046" i="9"/>
  <c r="N19047" i="9"/>
  <c r="N19048" i="9"/>
  <c r="N19049" i="9"/>
  <c r="N19050" i="9"/>
  <c r="N19051" i="9"/>
  <c r="N19052" i="9"/>
  <c r="N19053" i="9"/>
  <c r="N19054" i="9"/>
  <c r="N19055" i="9"/>
  <c r="N19056" i="9"/>
  <c r="N19057" i="9"/>
  <c r="N19058" i="9"/>
  <c r="N19059" i="9"/>
  <c r="N19060" i="9"/>
  <c r="N19061" i="9"/>
  <c r="N19062" i="9"/>
  <c r="N19063" i="9"/>
  <c r="N19064" i="9"/>
  <c r="N19065" i="9"/>
  <c r="N19066" i="9"/>
  <c r="N19067" i="9"/>
  <c r="N19068" i="9"/>
  <c r="N19069" i="9"/>
  <c r="N19070" i="9"/>
  <c r="N19071" i="9"/>
  <c r="N19072" i="9"/>
  <c r="N19073" i="9"/>
  <c r="N19074" i="9"/>
  <c r="N19075" i="9"/>
  <c r="N19076" i="9"/>
  <c r="N19077" i="9"/>
  <c r="N19078" i="9"/>
  <c r="N19079" i="9"/>
  <c r="N19080" i="9"/>
  <c r="N19081" i="9"/>
  <c r="N19082" i="9"/>
  <c r="N19083" i="9"/>
  <c r="N19084" i="9"/>
  <c r="N19085" i="9"/>
  <c r="N19086" i="9"/>
  <c r="N19087" i="9"/>
  <c r="N19088" i="9"/>
  <c r="N19089" i="9"/>
  <c r="N19090" i="9"/>
  <c r="N19091" i="9"/>
  <c r="N19092" i="9"/>
  <c r="N19093" i="9"/>
  <c r="N19094" i="9"/>
  <c r="N19095" i="9"/>
  <c r="N19096" i="9"/>
  <c r="N19097" i="9"/>
  <c r="N19098" i="9"/>
  <c r="N19099" i="9"/>
  <c r="N19100" i="9"/>
  <c r="N19101" i="9"/>
  <c r="N19102" i="9"/>
  <c r="N19103" i="9"/>
  <c r="N19104" i="9"/>
  <c r="N19105" i="9"/>
  <c r="N19106" i="9"/>
  <c r="N19107" i="9"/>
  <c r="N19108" i="9"/>
  <c r="N19109" i="9"/>
  <c r="N19110" i="9"/>
  <c r="N19111" i="9"/>
  <c r="N19112" i="9"/>
  <c r="N19113" i="9"/>
  <c r="N19114" i="9"/>
  <c r="N19115" i="9"/>
  <c r="N19116" i="9"/>
  <c r="N19117" i="9"/>
  <c r="N19118" i="9"/>
  <c r="N19119" i="9"/>
  <c r="N19120" i="9"/>
  <c r="N19121" i="9"/>
  <c r="N19122" i="9"/>
  <c r="N19123" i="9"/>
  <c r="N19124" i="9"/>
  <c r="N19125" i="9"/>
  <c r="N19126" i="9"/>
  <c r="N19127" i="9"/>
  <c r="N19128" i="9"/>
  <c r="N19129" i="9"/>
  <c r="N19130" i="9"/>
  <c r="N19131" i="9"/>
  <c r="N19132" i="9"/>
  <c r="N19133" i="9"/>
  <c r="N19134" i="9"/>
  <c r="N19135" i="9"/>
  <c r="N19136" i="9"/>
  <c r="N19137" i="9"/>
  <c r="N19138" i="9"/>
  <c r="N19139" i="9"/>
  <c r="N19140" i="9"/>
  <c r="N19141" i="9"/>
  <c r="N19142" i="9"/>
  <c r="N19143" i="9"/>
  <c r="N19144" i="9"/>
  <c r="N19145" i="9"/>
  <c r="N19146" i="9"/>
  <c r="N19147" i="9"/>
  <c r="N19148" i="9"/>
  <c r="N19149" i="9"/>
  <c r="N19150" i="9"/>
  <c r="N19151" i="9"/>
  <c r="N19152" i="9"/>
  <c r="N19153" i="9"/>
  <c r="N19154" i="9"/>
  <c r="N19155" i="9"/>
  <c r="N19156" i="9"/>
  <c r="N19157" i="9"/>
  <c r="N19158" i="9"/>
  <c r="N19159" i="9"/>
  <c r="N19160" i="9"/>
  <c r="N19161" i="9"/>
  <c r="N19162" i="9"/>
  <c r="N19163" i="9"/>
  <c r="N19164" i="9"/>
  <c r="N19165" i="9"/>
  <c r="N19166" i="9"/>
  <c r="N19167" i="9"/>
  <c r="N19168" i="9"/>
  <c r="N19169" i="9"/>
  <c r="N19170" i="9"/>
  <c r="N19171" i="9"/>
  <c r="N19172" i="9"/>
  <c r="N19173" i="9"/>
  <c r="N19174" i="9"/>
  <c r="N19175" i="9"/>
  <c r="N19176" i="9"/>
  <c r="N19177" i="9"/>
  <c r="N19178" i="9"/>
  <c r="N19179" i="9"/>
  <c r="N19180" i="9"/>
  <c r="N19181" i="9"/>
  <c r="N19182" i="9"/>
  <c r="N19183" i="9"/>
  <c r="N19184" i="9"/>
  <c r="N19185" i="9"/>
  <c r="N19186" i="9"/>
  <c r="N19187" i="9"/>
  <c r="N19188" i="9"/>
  <c r="N19189" i="9"/>
  <c r="N19190" i="9"/>
  <c r="N19191" i="9"/>
  <c r="N19192" i="9"/>
  <c r="N19193" i="9"/>
  <c r="N19194" i="9"/>
  <c r="N19195" i="9"/>
  <c r="N19196" i="9"/>
  <c r="N19197" i="9"/>
  <c r="N19198" i="9"/>
  <c r="N19199" i="9"/>
  <c r="N19200" i="9"/>
  <c r="N19201" i="9"/>
  <c r="N19202" i="9"/>
  <c r="N19203" i="9"/>
  <c r="N19204" i="9"/>
  <c r="N19205" i="9"/>
  <c r="N19206" i="9"/>
  <c r="N19207" i="9"/>
  <c r="N19208" i="9"/>
  <c r="N19209" i="9"/>
  <c r="N19210" i="9"/>
  <c r="N19211" i="9"/>
  <c r="N19212" i="9"/>
  <c r="N19213" i="9"/>
  <c r="N19214" i="9"/>
  <c r="N19215" i="9"/>
  <c r="N19216" i="9"/>
  <c r="N19217" i="9"/>
  <c r="N19218" i="9"/>
  <c r="N19219" i="9"/>
  <c r="N19220" i="9"/>
  <c r="N19221" i="9"/>
  <c r="N19222" i="9"/>
  <c r="N19223" i="9"/>
  <c r="N19224" i="9"/>
  <c r="N19225" i="9"/>
  <c r="N19226" i="9"/>
  <c r="N19227" i="9"/>
  <c r="N19228" i="9"/>
  <c r="N19229" i="9"/>
  <c r="N19230" i="9"/>
  <c r="N19231" i="9"/>
  <c r="N19232" i="9"/>
  <c r="N19233" i="9"/>
  <c r="N19234" i="9"/>
  <c r="N19235" i="9"/>
  <c r="N19236" i="9"/>
  <c r="N19237" i="9"/>
  <c r="N19238" i="9"/>
  <c r="N19239" i="9"/>
  <c r="N19240" i="9"/>
  <c r="N19241" i="9"/>
  <c r="N19242" i="9"/>
  <c r="N19243" i="9"/>
  <c r="N19244" i="9"/>
  <c r="N19245" i="9"/>
  <c r="N19246" i="9"/>
  <c r="N19247" i="9"/>
  <c r="N19248" i="9"/>
  <c r="N19249" i="9"/>
  <c r="N19250" i="9"/>
  <c r="N19251" i="9"/>
  <c r="N19252" i="9"/>
  <c r="N19253" i="9"/>
  <c r="N19254" i="9"/>
  <c r="N19255" i="9"/>
  <c r="N19256" i="9"/>
  <c r="N19257" i="9"/>
  <c r="N19258" i="9"/>
  <c r="N19259" i="9"/>
  <c r="N19260" i="9"/>
  <c r="N19261" i="9"/>
  <c r="N19262" i="9"/>
  <c r="N19263" i="9"/>
  <c r="N19264" i="9"/>
  <c r="N19265" i="9"/>
  <c r="N19266" i="9"/>
  <c r="N19267" i="9"/>
  <c r="N19268" i="9"/>
  <c r="N19269" i="9"/>
  <c r="N19270" i="9"/>
  <c r="N19271" i="9"/>
  <c r="N19272" i="9"/>
  <c r="N19273" i="9"/>
  <c r="N19274" i="9"/>
  <c r="N19275" i="9"/>
  <c r="N19276" i="9"/>
  <c r="N19277" i="9"/>
  <c r="N19278" i="9"/>
  <c r="N19279" i="9"/>
  <c r="N19280" i="9"/>
  <c r="N19281" i="9"/>
  <c r="N19282" i="9"/>
  <c r="N19283" i="9"/>
  <c r="N19284" i="9"/>
  <c r="N19285" i="9"/>
  <c r="N19286" i="9"/>
  <c r="N19287" i="9"/>
  <c r="N19288" i="9"/>
  <c r="N19289" i="9"/>
  <c r="N19290" i="9"/>
  <c r="N19291" i="9"/>
  <c r="N19292" i="9"/>
  <c r="N19293" i="9"/>
  <c r="N19294" i="9"/>
  <c r="N19295" i="9"/>
  <c r="N19296" i="9"/>
  <c r="N19297" i="9"/>
  <c r="N19298" i="9"/>
  <c r="N19299" i="9"/>
  <c r="N19300" i="9"/>
  <c r="N19301" i="9"/>
  <c r="N19302" i="9"/>
  <c r="N19303" i="9"/>
  <c r="N19304" i="9"/>
  <c r="N19305" i="9"/>
  <c r="N19306" i="9"/>
  <c r="N19307" i="9"/>
  <c r="N19308" i="9"/>
  <c r="N19309" i="9"/>
  <c r="N19310" i="9"/>
  <c r="N19311" i="9"/>
  <c r="N19312" i="9"/>
  <c r="N19313" i="9"/>
  <c r="N19314" i="9"/>
  <c r="N19315" i="9"/>
  <c r="N19316" i="9"/>
  <c r="N19317" i="9"/>
  <c r="N19318" i="9"/>
  <c r="N19319" i="9"/>
  <c r="N19320" i="9"/>
  <c r="N19321" i="9"/>
  <c r="N19322" i="9"/>
  <c r="N19323" i="9"/>
  <c r="N19324" i="9"/>
  <c r="N19325" i="9"/>
  <c r="N19326" i="9"/>
  <c r="N19327" i="9"/>
  <c r="N19328" i="9"/>
  <c r="N19329" i="9"/>
  <c r="N19330" i="9"/>
  <c r="N19331" i="9"/>
  <c r="N19332" i="9"/>
  <c r="N19333" i="9"/>
  <c r="N19334" i="9"/>
  <c r="N19335" i="9"/>
  <c r="N19336" i="9"/>
  <c r="N19337" i="9"/>
  <c r="N19338" i="9"/>
  <c r="N19339" i="9"/>
  <c r="N19340" i="9"/>
  <c r="N19341" i="9"/>
  <c r="N19342" i="9"/>
  <c r="N19343" i="9"/>
  <c r="N19344" i="9"/>
  <c r="N19345" i="9"/>
  <c r="N19346" i="9"/>
  <c r="N19347" i="9"/>
  <c r="N19348" i="9"/>
  <c r="N19349" i="9"/>
  <c r="N19350" i="9"/>
  <c r="N19351" i="9"/>
  <c r="N19352" i="9"/>
  <c r="N19353" i="9"/>
  <c r="N19354" i="9"/>
  <c r="N19355" i="9"/>
  <c r="N19356" i="9"/>
  <c r="N19357" i="9"/>
  <c r="N19358" i="9"/>
  <c r="N19359" i="9"/>
  <c r="N19360" i="9"/>
  <c r="N19361" i="9"/>
  <c r="N19362" i="9"/>
  <c r="N19363" i="9"/>
  <c r="N19364" i="9"/>
  <c r="N19365" i="9"/>
  <c r="N19366" i="9"/>
  <c r="N19367" i="9"/>
  <c r="N19368" i="9"/>
  <c r="N19369" i="9"/>
  <c r="N19370" i="9"/>
  <c r="N19371" i="9"/>
  <c r="N19372" i="9"/>
  <c r="N19373" i="9"/>
  <c r="N19374" i="9"/>
  <c r="N19375" i="9"/>
  <c r="N19376" i="9"/>
  <c r="N19377" i="9"/>
  <c r="N19378" i="9"/>
  <c r="N19379" i="9"/>
  <c r="N19380" i="9"/>
  <c r="N19381" i="9"/>
  <c r="N19382" i="9"/>
  <c r="N19383" i="9"/>
  <c r="N19384" i="9"/>
  <c r="N19385" i="9"/>
  <c r="N19386" i="9"/>
  <c r="N19387" i="9"/>
  <c r="N19388" i="9"/>
  <c r="N19389" i="9"/>
  <c r="N19390" i="9"/>
  <c r="N19391" i="9"/>
  <c r="N19392" i="9"/>
  <c r="N19393" i="9"/>
  <c r="N19394" i="9"/>
  <c r="N19395" i="9"/>
  <c r="N19396" i="9"/>
  <c r="N19397" i="9"/>
  <c r="N19398" i="9"/>
  <c r="N19399" i="9"/>
  <c r="N19400" i="9"/>
  <c r="N19401" i="9"/>
  <c r="N19402" i="9"/>
  <c r="N19403" i="9"/>
  <c r="N19404" i="9"/>
  <c r="N19405" i="9"/>
  <c r="N19406" i="9"/>
  <c r="N19407" i="9"/>
  <c r="N19408" i="9"/>
  <c r="N19409" i="9"/>
  <c r="N19410" i="9"/>
  <c r="N19411" i="9"/>
  <c r="N19412" i="9"/>
  <c r="N19413" i="9"/>
  <c r="N19414" i="9"/>
  <c r="N19415" i="9"/>
  <c r="N19416" i="9"/>
  <c r="N19417" i="9"/>
  <c r="N19418" i="9"/>
  <c r="N19419" i="9"/>
  <c r="N19420" i="9"/>
  <c r="N19421" i="9"/>
  <c r="N19422" i="9"/>
  <c r="N19423" i="9"/>
  <c r="N19424" i="9"/>
  <c r="N19425" i="9"/>
  <c r="N19426" i="9"/>
  <c r="N19427" i="9"/>
  <c r="N19428" i="9"/>
  <c r="N19429" i="9"/>
  <c r="N19430" i="9"/>
  <c r="N19431" i="9"/>
  <c r="N19432" i="9"/>
  <c r="N19433" i="9"/>
  <c r="N19434" i="9"/>
  <c r="N19435" i="9"/>
  <c r="N19436" i="9"/>
  <c r="N19437" i="9"/>
  <c r="N19438" i="9"/>
  <c r="N19439" i="9"/>
  <c r="N19440" i="9"/>
  <c r="N19441" i="9"/>
  <c r="N19442" i="9"/>
  <c r="N19443" i="9"/>
  <c r="N19444" i="9"/>
  <c r="N19445" i="9"/>
  <c r="N19446" i="9"/>
  <c r="N19447" i="9"/>
  <c r="N19448" i="9"/>
  <c r="N19449" i="9"/>
  <c r="N19450" i="9"/>
  <c r="N19451" i="9"/>
  <c r="N19452" i="9"/>
  <c r="N19453" i="9"/>
  <c r="N19454" i="9"/>
  <c r="N19455" i="9"/>
  <c r="N19456" i="9"/>
  <c r="N19457" i="9"/>
  <c r="N19458" i="9"/>
  <c r="N19459" i="9"/>
  <c r="N19460" i="9"/>
  <c r="N19461" i="9"/>
  <c r="N19462" i="9"/>
  <c r="N19463" i="9"/>
  <c r="N19464" i="9"/>
  <c r="N19465" i="9"/>
  <c r="N19466" i="9"/>
  <c r="N19467" i="9"/>
  <c r="N19468" i="9"/>
  <c r="N19469" i="9"/>
  <c r="N19470" i="9"/>
  <c r="N19471" i="9"/>
  <c r="N19472" i="9"/>
  <c r="N19473" i="9"/>
  <c r="N19474" i="9"/>
  <c r="N19475" i="9"/>
  <c r="N19476" i="9"/>
  <c r="N19477" i="9"/>
  <c r="N19478" i="9"/>
  <c r="N19479" i="9"/>
  <c r="N19480" i="9"/>
  <c r="N19481" i="9"/>
  <c r="N19482" i="9"/>
  <c r="N19483" i="9"/>
  <c r="N19484" i="9"/>
  <c r="N19485" i="9"/>
  <c r="N19486" i="9"/>
  <c r="N19487" i="9"/>
  <c r="N19488" i="9"/>
  <c r="N19489" i="9"/>
  <c r="N19490" i="9"/>
  <c r="N19491" i="9"/>
  <c r="N19492" i="9"/>
  <c r="N19493" i="9"/>
  <c r="N19494" i="9"/>
  <c r="N19495" i="9"/>
  <c r="N19496" i="9"/>
  <c r="N19497" i="9"/>
  <c r="N19498" i="9"/>
  <c r="N19499" i="9"/>
  <c r="N19500" i="9"/>
  <c r="N19501" i="9"/>
  <c r="N19502" i="9"/>
  <c r="N19503" i="9"/>
  <c r="N19504" i="9"/>
  <c r="N19505" i="9"/>
  <c r="N19506" i="9"/>
  <c r="N19507" i="9"/>
  <c r="N19508" i="9"/>
  <c r="N19509" i="9"/>
  <c r="N19510" i="9"/>
  <c r="N19511" i="9"/>
  <c r="N19512" i="9"/>
  <c r="N19513" i="9"/>
  <c r="N19514" i="9"/>
  <c r="N19515" i="9"/>
  <c r="N19516" i="9"/>
  <c r="N19517" i="9"/>
  <c r="N19518" i="9"/>
  <c r="N19519" i="9"/>
  <c r="N19520" i="9"/>
  <c r="N19521" i="9"/>
  <c r="N19522" i="9"/>
  <c r="N19523" i="9"/>
  <c r="N19524" i="9"/>
  <c r="N19525" i="9"/>
  <c r="N19526" i="9"/>
  <c r="N19527" i="9"/>
  <c r="N19528" i="9"/>
  <c r="N19529" i="9"/>
  <c r="N19530" i="9"/>
  <c r="N19531" i="9"/>
  <c r="N19532" i="9"/>
  <c r="N19533" i="9"/>
  <c r="N19534" i="9"/>
  <c r="N19535" i="9"/>
  <c r="N19536" i="9"/>
  <c r="N19537" i="9"/>
  <c r="N19538" i="9"/>
  <c r="N19539" i="9"/>
  <c r="N19540" i="9"/>
  <c r="N19541" i="9"/>
  <c r="N19542" i="9"/>
  <c r="N19543" i="9"/>
  <c r="N19544" i="9"/>
  <c r="N19545" i="9"/>
  <c r="N19546" i="9"/>
  <c r="N19547" i="9"/>
  <c r="N19548" i="9"/>
  <c r="N19549" i="9"/>
  <c r="N19550" i="9"/>
  <c r="N19551" i="9"/>
  <c r="N19552" i="9"/>
  <c r="N19553" i="9"/>
  <c r="N19554" i="9"/>
  <c r="N19555" i="9"/>
  <c r="N19556" i="9"/>
  <c r="N19557" i="9"/>
  <c r="N19558" i="9"/>
  <c r="N19559" i="9"/>
  <c r="N19560" i="9"/>
  <c r="N19561" i="9"/>
  <c r="N19562" i="9"/>
  <c r="N19563" i="9"/>
  <c r="N19564" i="9"/>
  <c r="N19565" i="9"/>
  <c r="N19566" i="9"/>
  <c r="N19567" i="9"/>
  <c r="N19568" i="9"/>
  <c r="N19569" i="9"/>
  <c r="N19570" i="9"/>
  <c r="N19571" i="9"/>
  <c r="N19572" i="9"/>
  <c r="N19573" i="9"/>
  <c r="N19574" i="9"/>
  <c r="N19575" i="9"/>
  <c r="N19576" i="9"/>
  <c r="N19577" i="9"/>
  <c r="N19578" i="9"/>
  <c r="N19579" i="9"/>
  <c r="N19580" i="9"/>
  <c r="N19581" i="9"/>
  <c r="N19582" i="9"/>
  <c r="N19583" i="9"/>
  <c r="N19584" i="9"/>
  <c r="N19585" i="9"/>
  <c r="N19586" i="9"/>
  <c r="N19587" i="9"/>
  <c r="N19588" i="9"/>
  <c r="N19589" i="9"/>
  <c r="N19590" i="9"/>
  <c r="N19591" i="9"/>
  <c r="N19592" i="9"/>
  <c r="N19593" i="9"/>
  <c r="N19594" i="9"/>
  <c r="N19595" i="9"/>
  <c r="N19596" i="9"/>
  <c r="N19597" i="9"/>
  <c r="N19598" i="9"/>
  <c r="N19599" i="9"/>
  <c r="N19600" i="9"/>
  <c r="N19601" i="9"/>
  <c r="N19602" i="9"/>
  <c r="N19603" i="9"/>
  <c r="N19604" i="9"/>
  <c r="N19605" i="9"/>
  <c r="N19606" i="9"/>
  <c r="N19607" i="9"/>
  <c r="N19608" i="9"/>
  <c r="N19609" i="9"/>
  <c r="N19610" i="9"/>
  <c r="N19611" i="9"/>
  <c r="N19612" i="9"/>
  <c r="N19613" i="9"/>
  <c r="N19614" i="9"/>
  <c r="N19615" i="9"/>
  <c r="N19616" i="9"/>
  <c r="N19617" i="9"/>
  <c r="N19618" i="9"/>
  <c r="N19619" i="9"/>
  <c r="N19620" i="9"/>
  <c r="N19621" i="9"/>
  <c r="N19622" i="9"/>
  <c r="N19623" i="9"/>
  <c r="N19624" i="9"/>
  <c r="N19625" i="9"/>
  <c r="N19626" i="9"/>
  <c r="N19627" i="9"/>
  <c r="N19628" i="9"/>
  <c r="N19629" i="9"/>
  <c r="N19630" i="9"/>
  <c r="N19631" i="9"/>
  <c r="N19632" i="9"/>
  <c r="N19633" i="9"/>
  <c r="N19634" i="9"/>
  <c r="N19635" i="9"/>
  <c r="N19636" i="9"/>
  <c r="N19637" i="9"/>
  <c r="N19638" i="9"/>
  <c r="N19639" i="9"/>
  <c r="N19640" i="9"/>
  <c r="N19641" i="9"/>
  <c r="N19642" i="9"/>
  <c r="N19643" i="9"/>
  <c r="N19644" i="9"/>
  <c r="N19645" i="9"/>
  <c r="N19646" i="9"/>
  <c r="N19647" i="9"/>
  <c r="N19648" i="9"/>
  <c r="N19649" i="9"/>
  <c r="N19650" i="9"/>
  <c r="N19651" i="9"/>
  <c r="N19652" i="9"/>
  <c r="N19653" i="9"/>
  <c r="N19654" i="9"/>
  <c r="N19655" i="9"/>
  <c r="N19656" i="9"/>
  <c r="N19657" i="9"/>
  <c r="N19658" i="9"/>
  <c r="N19659" i="9"/>
  <c r="N19660" i="9"/>
  <c r="N19661" i="9"/>
  <c r="N19662" i="9"/>
  <c r="N19663" i="9"/>
  <c r="N19664" i="9"/>
  <c r="N19665" i="9"/>
  <c r="N19666" i="9"/>
  <c r="N19667" i="9"/>
  <c r="N19668" i="9"/>
  <c r="N19669" i="9"/>
  <c r="N19670" i="9"/>
  <c r="N19671" i="9"/>
  <c r="N19672" i="9"/>
  <c r="N19673" i="9"/>
  <c r="N19674" i="9"/>
  <c r="N19675" i="9"/>
  <c r="N19676" i="9"/>
  <c r="N19677" i="9"/>
  <c r="N19678" i="9"/>
  <c r="N19679" i="9"/>
  <c r="N19680" i="9"/>
  <c r="N19681" i="9"/>
  <c r="N19682" i="9"/>
  <c r="N19683" i="9"/>
  <c r="N19684" i="9"/>
  <c r="N19685" i="9"/>
  <c r="N19686" i="9"/>
  <c r="N19687" i="9"/>
  <c r="N19688" i="9"/>
  <c r="N19689" i="9"/>
  <c r="N19690" i="9"/>
  <c r="N19691" i="9"/>
  <c r="N19692" i="9"/>
  <c r="N19693" i="9"/>
  <c r="N19694" i="9"/>
  <c r="N19695" i="9"/>
  <c r="N19696" i="9"/>
  <c r="N19697" i="9"/>
  <c r="N19698" i="9"/>
  <c r="N19699" i="9"/>
  <c r="N19700" i="9"/>
  <c r="N19701" i="9"/>
  <c r="N19702" i="9"/>
  <c r="N19703" i="9"/>
  <c r="N19704" i="9"/>
  <c r="N19705" i="9"/>
  <c r="N19706" i="9"/>
  <c r="N19707" i="9"/>
  <c r="N19708" i="9"/>
  <c r="N19709" i="9"/>
  <c r="N19710" i="9"/>
  <c r="N19711" i="9"/>
  <c r="N19712" i="9"/>
  <c r="N19713" i="9"/>
  <c r="N19714" i="9"/>
  <c r="N19715" i="9"/>
  <c r="N19716" i="9"/>
  <c r="N19717" i="9"/>
  <c r="N19718" i="9"/>
  <c r="N19719" i="9"/>
  <c r="N19720" i="9"/>
  <c r="N19721" i="9"/>
  <c r="N19722" i="9"/>
  <c r="N19723" i="9"/>
  <c r="N19724" i="9"/>
  <c r="N19725" i="9"/>
  <c r="N19726" i="9"/>
  <c r="N19727" i="9"/>
  <c r="N19728" i="9"/>
  <c r="N19729" i="9"/>
  <c r="N19730" i="9"/>
  <c r="N19731" i="9"/>
  <c r="N19732" i="9"/>
  <c r="N19733" i="9"/>
  <c r="N19734" i="9"/>
  <c r="N19735" i="9"/>
  <c r="N19736" i="9"/>
  <c r="N19737" i="9"/>
  <c r="N19738" i="9"/>
  <c r="N19739" i="9"/>
  <c r="N19740" i="9"/>
  <c r="N19741" i="9"/>
  <c r="N19742" i="9"/>
  <c r="N19743" i="9"/>
  <c r="N19744" i="9"/>
  <c r="N19745" i="9"/>
  <c r="N19746" i="9"/>
  <c r="N19747" i="9"/>
  <c r="N19748" i="9"/>
  <c r="N19749" i="9"/>
  <c r="N19750" i="9"/>
  <c r="N19751" i="9"/>
  <c r="N19752" i="9"/>
  <c r="N19753" i="9"/>
  <c r="N19754" i="9"/>
  <c r="N19755" i="9"/>
  <c r="N19756" i="9"/>
  <c r="N19757" i="9"/>
  <c r="N19758" i="9"/>
  <c r="N19759" i="9"/>
  <c r="N19760" i="9"/>
  <c r="N19761" i="9"/>
  <c r="N19762" i="9"/>
  <c r="N19763" i="9"/>
  <c r="N19764" i="9"/>
  <c r="N19765" i="9"/>
  <c r="N19766" i="9"/>
  <c r="N19767" i="9"/>
  <c r="N19768" i="9"/>
  <c r="N19769" i="9"/>
  <c r="N19770" i="9"/>
  <c r="N19771" i="9"/>
  <c r="N19772" i="9"/>
  <c r="N19773" i="9"/>
  <c r="N19774" i="9"/>
  <c r="N19775" i="9"/>
  <c r="N19776" i="9"/>
  <c r="N19777" i="9"/>
  <c r="N19778" i="9"/>
  <c r="N19779" i="9"/>
  <c r="N19780" i="9"/>
  <c r="N19781" i="9"/>
  <c r="N19782" i="9"/>
  <c r="N19783" i="9"/>
  <c r="N19784" i="9"/>
  <c r="N19785" i="9"/>
  <c r="N19786" i="9"/>
  <c r="N19787" i="9"/>
  <c r="N19788" i="9"/>
  <c r="N19789" i="9"/>
  <c r="N19790" i="9"/>
  <c r="N19791" i="9"/>
  <c r="N19792" i="9"/>
  <c r="N19793" i="9"/>
  <c r="N19794" i="9"/>
  <c r="N19795" i="9"/>
  <c r="N19796" i="9"/>
  <c r="N19797" i="9"/>
  <c r="N19798" i="9"/>
  <c r="N19799" i="9"/>
  <c r="N19800" i="9"/>
  <c r="N19801" i="9"/>
  <c r="N19802" i="9"/>
  <c r="N19803" i="9"/>
  <c r="N19804" i="9"/>
  <c r="N19805" i="9"/>
  <c r="N19806" i="9"/>
  <c r="N19807" i="9"/>
  <c r="N19808" i="9"/>
  <c r="N19809" i="9"/>
  <c r="N19810" i="9"/>
  <c r="N19811" i="9"/>
  <c r="N19812" i="9"/>
  <c r="N19813" i="9"/>
  <c r="N19814" i="9"/>
  <c r="N19815" i="9"/>
  <c r="N19816" i="9"/>
  <c r="N19817" i="9"/>
  <c r="N19818" i="9"/>
  <c r="N19819" i="9"/>
  <c r="N19820" i="9"/>
  <c r="N19821" i="9"/>
  <c r="N19822" i="9"/>
  <c r="N19823" i="9"/>
  <c r="N19824" i="9"/>
  <c r="N19825" i="9"/>
  <c r="N19826" i="9"/>
  <c r="N19827" i="9"/>
  <c r="N19828" i="9"/>
  <c r="N19829" i="9"/>
  <c r="N19830" i="9"/>
  <c r="N19831" i="9"/>
  <c r="N19832" i="9"/>
  <c r="N19833" i="9"/>
  <c r="N19834" i="9"/>
  <c r="N19835" i="9"/>
  <c r="N19836" i="9"/>
  <c r="N19837" i="9"/>
  <c r="N19838" i="9"/>
  <c r="N19839" i="9"/>
  <c r="N19840" i="9"/>
  <c r="N19841" i="9"/>
  <c r="N19842" i="9"/>
  <c r="N19843" i="9"/>
  <c r="N19844" i="9"/>
  <c r="N19845" i="9"/>
  <c r="N19846" i="9"/>
  <c r="N19847" i="9"/>
  <c r="N19848" i="9"/>
  <c r="N19849" i="9"/>
  <c r="N19850" i="9"/>
  <c r="N19851" i="9"/>
  <c r="N19852" i="9"/>
  <c r="N19853" i="9"/>
  <c r="N19854" i="9"/>
  <c r="N19855" i="9"/>
  <c r="N19856" i="9"/>
  <c r="N19857" i="9"/>
  <c r="N19858" i="9"/>
  <c r="N19859" i="9"/>
  <c r="N19860" i="9"/>
  <c r="N19861" i="9"/>
  <c r="N19862" i="9"/>
  <c r="N19863" i="9"/>
  <c r="N19864" i="9"/>
  <c r="N19865" i="9"/>
  <c r="N19866" i="9"/>
  <c r="N19867" i="9"/>
  <c r="N19868" i="9"/>
  <c r="N19869" i="9"/>
  <c r="N19870" i="9"/>
  <c r="N19871" i="9"/>
  <c r="N19872" i="9"/>
  <c r="N19873" i="9"/>
  <c r="N19874" i="9"/>
  <c r="N19875" i="9"/>
  <c r="N19876" i="9"/>
  <c r="N19877" i="9"/>
  <c r="N19878" i="9"/>
  <c r="N19879" i="9"/>
  <c r="N19880" i="9"/>
  <c r="N19881" i="9"/>
  <c r="N19882" i="9"/>
  <c r="N19883" i="9"/>
  <c r="N19884" i="9"/>
  <c r="N19885" i="9"/>
  <c r="N19886" i="9"/>
  <c r="N19887" i="9"/>
  <c r="N19888" i="9"/>
  <c r="N19889" i="9"/>
  <c r="N19890" i="9"/>
  <c r="N19891" i="9"/>
  <c r="N19892" i="9"/>
  <c r="N19893" i="9"/>
  <c r="N19894" i="9"/>
  <c r="N19895" i="9"/>
  <c r="N19896" i="9"/>
  <c r="N19897" i="9"/>
  <c r="N19898" i="9"/>
  <c r="N19899" i="9"/>
  <c r="N19900" i="9"/>
  <c r="N19901" i="9"/>
  <c r="N19902" i="9"/>
  <c r="N19903" i="9"/>
  <c r="N19904" i="9"/>
  <c r="N19905" i="9"/>
  <c r="N19906" i="9"/>
  <c r="N19907" i="9"/>
  <c r="N19908" i="9"/>
  <c r="N19909" i="9"/>
  <c r="N19910" i="9"/>
  <c r="N19911" i="9"/>
  <c r="N19912" i="9"/>
  <c r="N19913" i="9"/>
  <c r="N19914" i="9"/>
  <c r="N19915" i="9"/>
  <c r="N19916" i="9"/>
  <c r="N19917" i="9"/>
  <c r="N19918" i="9"/>
  <c r="N19919" i="9"/>
  <c r="N19920" i="9"/>
  <c r="N19921" i="9"/>
  <c r="N19922" i="9"/>
  <c r="N19923" i="9"/>
  <c r="N19924" i="9"/>
  <c r="N19925" i="9"/>
  <c r="N19926" i="9"/>
  <c r="N19927" i="9"/>
  <c r="N19928" i="9"/>
  <c r="N19929" i="9"/>
  <c r="N19930" i="9"/>
  <c r="N19931" i="9"/>
  <c r="N19932" i="9"/>
  <c r="N19933" i="9"/>
  <c r="N19934" i="9"/>
  <c r="N19935" i="9"/>
  <c r="N19936" i="9"/>
  <c r="N19937" i="9"/>
  <c r="N19938" i="9"/>
  <c r="N19939" i="9"/>
  <c r="N19940" i="9"/>
  <c r="N19941" i="9"/>
  <c r="N19942" i="9"/>
  <c r="N19943" i="9"/>
  <c r="N19944" i="9"/>
  <c r="N19945" i="9"/>
  <c r="N19946" i="9"/>
  <c r="N19947" i="9"/>
  <c r="N19948" i="9"/>
  <c r="N19949" i="9"/>
  <c r="N19950" i="9"/>
  <c r="N19951" i="9"/>
  <c r="N19952" i="9"/>
  <c r="N19953" i="9"/>
  <c r="N19954" i="9"/>
  <c r="N19955" i="9"/>
  <c r="N19956" i="9"/>
  <c r="N19957" i="9"/>
  <c r="N19958" i="9"/>
  <c r="N19959" i="9"/>
  <c r="N19960" i="9"/>
  <c r="N19961" i="9"/>
  <c r="N19962" i="9"/>
  <c r="N19963" i="9"/>
  <c r="N19964" i="9"/>
  <c r="N19965" i="9"/>
  <c r="N19966" i="9"/>
  <c r="N19967" i="9"/>
  <c r="N19968" i="9"/>
  <c r="N19969" i="9"/>
  <c r="N19970" i="9"/>
  <c r="N19971" i="9"/>
  <c r="N19972" i="9"/>
  <c r="N19973" i="9"/>
  <c r="N19974" i="9"/>
  <c r="N19975" i="9"/>
  <c r="N19976" i="9"/>
  <c r="N19977" i="9"/>
  <c r="N19978" i="9"/>
  <c r="N19979" i="9"/>
  <c r="N19980" i="9"/>
  <c r="N19981" i="9"/>
  <c r="N19982" i="9"/>
  <c r="N19983" i="9"/>
  <c r="N19984" i="9"/>
  <c r="N19985" i="9"/>
  <c r="N19986" i="9"/>
  <c r="N19987" i="9"/>
  <c r="N19988" i="9"/>
  <c r="N19989" i="9"/>
  <c r="N19990" i="9"/>
  <c r="N19991" i="9"/>
  <c r="N19992" i="9"/>
  <c r="N19993" i="9"/>
  <c r="N19994" i="9"/>
  <c r="N19995" i="9"/>
  <c r="N19996" i="9"/>
  <c r="N19997" i="9"/>
  <c r="N19998" i="9"/>
  <c r="N19999" i="9"/>
  <c r="N20000" i="9"/>
  <c r="N20001" i="9"/>
  <c r="N20002" i="9"/>
  <c r="N20003" i="9"/>
  <c r="N20004" i="9"/>
  <c r="N20005" i="9"/>
  <c r="N20006" i="9"/>
  <c r="N20007" i="9"/>
  <c r="N20008" i="9"/>
  <c r="N20009" i="9"/>
  <c r="N20010" i="9"/>
  <c r="N20011" i="9"/>
  <c r="N20012" i="9"/>
  <c r="N20013" i="9"/>
  <c r="N20014" i="9"/>
  <c r="N20015" i="9"/>
  <c r="N20016" i="9"/>
  <c r="N20017" i="9"/>
  <c r="N20018" i="9"/>
  <c r="N20019" i="9"/>
  <c r="N20020" i="9"/>
  <c r="N20021" i="9"/>
  <c r="N20022" i="9"/>
  <c r="N20023" i="9"/>
  <c r="N20024" i="9"/>
  <c r="N20025" i="9"/>
  <c r="N20026" i="9"/>
  <c r="N20027" i="9"/>
  <c r="N20028" i="9"/>
  <c r="N20029" i="9"/>
  <c r="N20030" i="9"/>
  <c r="N20031" i="9"/>
  <c r="N20032" i="9"/>
  <c r="N20033" i="9"/>
  <c r="N20034" i="9"/>
  <c r="N20035" i="9"/>
  <c r="N20036" i="9"/>
  <c r="N20037" i="9"/>
  <c r="N20038" i="9"/>
  <c r="N20039" i="9"/>
  <c r="N20040" i="9"/>
  <c r="N20041" i="9"/>
  <c r="N20042" i="9"/>
  <c r="N20043" i="9"/>
  <c r="N20044" i="9"/>
  <c r="N20045" i="9"/>
  <c r="N20046" i="9"/>
  <c r="N20047" i="9"/>
  <c r="N20048" i="9"/>
  <c r="N20049" i="9"/>
  <c r="N20050" i="9"/>
  <c r="N20051" i="9"/>
  <c r="N20052" i="9"/>
  <c r="N20053" i="9"/>
  <c r="N20054" i="9"/>
  <c r="N20055" i="9"/>
  <c r="N20056" i="9"/>
  <c r="N20057" i="9"/>
  <c r="N20058" i="9"/>
  <c r="N20059" i="9"/>
  <c r="N20060" i="9"/>
  <c r="N20061" i="9"/>
  <c r="N20062" i="9"/>
  <c r="N20063" i="9"/>
  <c r="N20064" i="9"/>
  <c r="N20065" i="9"/>
  <c r="N20066" i="9"/>
  <c r="N20067" i="9"/>
  <c r="N20068" i="9"/>
  <c r="N20069" i="9"/>
  <c r="N20070" i="9"/>
  <c r="N20071" i="9"/>
  <c r="N20072" i="9"/>
  <c r="N20073" i="9"/>
  <c r="N20074" i="9"/>
  <c r="N20075" i="9"/>
  <c r="N20076" i="9"/>
  <c r="N20077" i="9"/>
  <c r="N20078" i="9"/>
  <c r="N20079" i="9"/>
  <c r="N20080" i="9"/>
  <c r="N20081" i="9"/>
  <c r="N20082" i="9"/>
  <c r="N20083" i="9"/>
  <c r="N20084" i="9"/>
  <c r="N20085" i="9"/>
  <c r="N20086" i="9"/>
  <c r="N20087" i="9"/>
  <c r="N20088" i="9"/>
  <c r="N20089" i="9"/>
  <c r="N20090" i="9"/>
  <c r="N20091" i="9"/>
  <c r="N20092" i="9"/>
  <c r="N20093" i="9"/>
  <c r="N20094" i="9"/>
  <c r="N20095" i="9"/>
  <c r="N20096" i="9"/>
  <c r="N20097" i="9"/>
  <c r="N20098" i="9"/>
  <c r="N20099" i="9"/>
  <c r="N20100" i="9"/>
  <c r="N20101" i="9"/>
  <c r="N20102" i="9"/>
  <c r="N20103" i="9"/>
  <c r="N20104" i="9"/>
  <c r="N20105" i="9"/>
  <c r="N20106" i="9"/>
  <c r="N20107" i="9"/>
  <c r="N20108" i="9"/>
  <c r="N20109" i="9"/>
  <c r="N20110" i="9"/>
  <c r="N20111" i="9"/>
  <c r="N20112" i="9"/>
  <c r="N20113" i="9"/>
  <c r="N20114" i="9"/>
  <c r="N20115" i="9"/>
  <c r="N20116" i="9"/>
  <c r="N20117" i="9"/>
  <c r="N20118" i="9"/>
  <c r="N20119" i="9"/>
  <c r="N20120" i="9"/>
  <c r="N20121" i="9"/>
  <c r="N20122" i="9"/>
  <c r="N20123" i="9"/>
  <c r="N20124" i="9"/>
  <c r="N20125" i="9"/>
  <c r="N20126" i="9"/>
  <c r="N20127" i="9"/>
  <c r="N20128" i="9"/>
  <c r="N20129" i="9"/>
  <c r="N20130" i="9"/>
  <c r="N20131" i="9"/>
  <c r="N20132" i="9"/>
  <c r="N20133" i="9"/>
  <c r="N20134" i="9"/>
  <c r="N20135" i="9"/>
  <c r="N20136" i="9"/>
  <c r="N20137" i="9"/>
  <c r="N20138" i="9"/>
  <c r="N20139" i="9"/>
  <c r="N20140" i="9"/>
  <c r="N20141" i="9"/>
  <c r="N20142" i="9"/>
  <c r="N20143" i="9"/>
  <c r="N20144" i="9"/>
  <c r="N20145" i="9"/>
  <c r="N20146" i="9"/>
  <c r="N20147" i="9"/>
  <c r="N20148" i="9"/>
  <c r="N20149" i="9"/>
  <c r="N20150" i="9"/>
  <c r="N20151" i="9"/>
  <c r="N20152" i="9"/>
  <c r="N20153" i="9"/>
  <c r="N20154" i="9"/>
  <c r="N20155" i="9"/>
  <c r="N20156" i="9"/>
  <c r="N20157" i="9"/>
  <c r="N20158" i="9"/>
  <c r="N20159" i="9"/>
  <c r="N20160" i="9"/>
  <c r="N20161" i="9"/>
  <c r="N20162" i="9"/>
  <c r="N20163" i="9"/>
  <c r="N20164" i="9"/>
  <c r="N20165" i="9"/>
  <c r="N20166" i="9"/>
  <c r="N20167" i="9"/>
  <c r="N20168" i="9"/>
  <c r="N20169" i="9"/>
  <c r="N20170" i="9"/>
  <c r="N20171" i="9"/>
  <c r="N20172" i="9"/>
  <c r="N20173" i="9"/>
  <c r="N20174" i="9"/>
  <c r="N20175" i="9"/>
  <c r="N20176" i="9"/>
  <c r="N20177" i="9"/>
  <c r="N20178" i="9"/>
  <c r="N20179" i="9"/>
  <c r="N20180" i="9"/>
  <c r="N20181" i="9"/>
  <c r="N20182" i="9"/>
  <c r="N20183" i="9"/>
  <c r="N20184" i="9"/>
  <c r="N20185" i="9"/>
  <c r="N20186" i="9"/>
  <c r="N20187" i="9"/>
  <c r="N20188" i="9"/>
  <c r="N20189" i="9"/>
  <c r="N20190" i="9"/>
  <c r="N20191" i="9"/>
  <c r="N20192" i="9"/>
  <c r="N20193" i="9"/>
  <c r="N20194" i="9"/>
  <c r="N20195" i="9"/>
  <c r="N20196" i="9"/>
  <c r="N20197" i="9"/>
  <c r="N20198" i="9"/>
  <c r="N20199" i="9"/>
  <c r="N20200" i="9"/>
  <c r="N20201" i="9"/>
  <c r="N20202" i="9"/>
  <c r="N20203" i="9"/>
  <c r="N20204" i="9"/>
  <c r="N20205" i="9"/>
  <c r="N20206" i="9"/>
  <c r="N20207" i="9"/>
  <c r="N20208" i="9"/>
  <c r="N20209" i="9"/>
  <c r="N20210" i="9"/>
  <c r="N20211" i="9"/>
  <c r="N20212" i="9"/>
  <c r="N20213" i="9"/>
  <c r="N20214" i="9"/>
  <c r="N20215" i="9"/>
  <c r="N20216" i="9"/>
  <c r="N20217" i="9"/>
  <c r="N20218" i="9"/>
  <c r="N20219" i="9"/>
  <c r="N20220" i="9"/>
  <c r="N20221" i="9"/>
  <c r="N20222" i="9"/>
  <c r="N20223" i="9"/>
  <c r="N20224" i="9"/>
  <c r="N20225" i="9"/>
  <c r="N20226" i="9"/>
  <c r="N20227" i="9"/>
  <c r="N20228" i="9"/>
  <c r="N20229" i="9"/>
  <c r="N20230" i="9"/>
  <c r="N20231" i="9"/>
  <c r="N20232" i="9"/>
  <c r="N20233" i="9"/>
  <c r="N20234" i="9"/>
  <c r="N20235" i="9"/>
  <c r="N20236" i="9"/>
  <c r="N20237" i="9"/>
  <c r="N20238" i="9"/>
  <c r="N20239" i="9"/>
  <c r="N20240" i="9"/>
  <c r="N20241" i="9"/>
  <c r="N20242" i="9"/>
  <c r="N20243" i="9"/>
  <c r="N20244" i="9"/>
  <c r="N20245" i="9"/>
  <c r="N20246" i="9"/>
  <c r="N20247" i="9"/>
  <c r="N20248" i="9"/>
  <c r="N20249" i="9"/>
  <c r="N20250" i="9"/>
  <c r="N20251" i="9"/>
  <c r="N20252" i="9"/>
  <c r="N20253" i="9"/>
  <c r="N20254" i="9"/>
  <c r="N20255" i="9"/>
  <c r="N20256" i="9"/>
  <c r="N20257" i="9"/>
  <c r="N20258" i="9"/>
  <c r="N20259" i="9"/>
  <c r="N20260" i="9"/>
  <c r="N20261" i="9"/>
  <c r="N20262" i="9"/>
  <c r="N20263" i="9"/>
  <c r="N20264" i="9"/>
  <c r="N20265" i="9"/>
  <c r="N20266" i="9"/>
  <c r="N20267" i="9"/>
  <c r="N20268" i="9"/>
  <c r="N20269" i="9"/>
  <c r="N20270" i="9"/>
  <c r="N20271" i="9"/>
  <c r="N20272" i="9"/>
  <c r="N20273" i="9"/>
  <c r="N20274" i="9"/>
  <c r="N20275" i="9"/>
  <c r="N20276" i="9"/>
  <c r="N20277" i="9"/>
  <c r="N20278" i="9"/>
  <c r="N20279" i="9"/>
  <c r="N20280" i="9"/>
  <c r="N20281" i="9"/>
  <c r="N20282" i="9"/>
  <c r="N20283" i="9"/>
  <c r="N20284" i="9"/>
  <c r="N20285" i="9"/>
  <c r="N20286" i="9"/>
  <c r="N20287" i="9"/>
  <c r="N20288" i="9"/>
  <c r="N20289" i="9"/>
  <c r="N20290" i="9"/>
  <c r="N20291" i="9"/>
  <c r="N20292" i="9"/>
  <c r="N20293" i="9"/>
  <c r="N20294" i="9"/>
  <c r="N20295" i="9"/>
  <c r="N20296" i="9"/>
  <c r="N20297" i="9"/>
  <c r="N20298" i="9"/>
  <c r="N20299" i="9"/>
  <c r="N20300" i="9"/>
  <c r="N20301" i="9"/>
  <c r="N20302" i="9"/>
  <c r="N20303" i="9"/>
  <c r="N20304" i="9"/>
  <c r="N20305" i="9"/>
  <c r="N20306" i="9"/>
  <c r="N20307" i="9"/>
  <c r="N20308" i="9"/>
  <c r="N20309" i="9"/>
  <c r="N20310" i="9"/>
  <c r="N20311" i="9"/>
  <c r="N20312" i="9"/>
  <c r="N20313" i="9"/>
  <c r="N20314" i="9"/>
  <c r="N20315" i="9"/>
  <c r="N20316" i="9"/>
  <c r="N20317" i="9"/>
  <c r="N20318" i="9"/>
  <c r="N20319" i="9"/>
  <c r="N20320" i="9"/>
  <c r="N20321" i="9"/>
  <c r="N20322" i="9"/>
  <c r="N20323" i="9"/>
  <c r="N20324" i="9"/>
  <c r="N20325" i="9"/>
  <c r="N20326" i="9"/>
  <c r="N20327" i="9"/>
  <c r="N20328" i="9"/>
  <c r="N20329" i="9"/>
  <c r="N20330" i="9"/>
  <c r="N20331" i="9"/>
  <c r="N20332" i="9"/>
  <c r="N20333" i="9"/>
  <c r="N20334" i="9"/>
  <c r="N20335" i="9"/>
  <c r="N20336" i="9"/>
  <c r="N20337" i="9"/>
  <c r="N20338" i="9"/>
  <c r="N20339" i="9"/>
  <c r="N20340" i="9"/>
  <c r="N20341" i="9"/>
  <c r="N20342" i="9"/>
  <c r="N20343" i="9"/>
  <c r="N20344" i="9"/>
  <c r="N20345" i="9"/>
  <c r="N20346" i="9"/>
  <c r="N20347" i="9"/>
  <c r="N20348" i="9"/>
  <c r="N20349" i="9"/>
  <c r="N20350" i="9"/>
  <c r="N20351" i="9"/>
  <c r="N20352" i="9"/>
  <c r="N20353" i="9"/>
  <c r="N20354" i="9"/>
  <c r="N20355" i="9"/>
  <c r="N20356" i="9"/>
  <c r="N20357" i="9"/>
  <c r="N20358" i="9"/>
  <c r="N20359" i="9"/>
  <c r="N20360" i="9"/>
  <c r="N20361" i="9"/>
  <c r="N20362" i="9"/>
  <c r="N20363" i="9"/>
  <c r="N20364" i="9"/>
  <c r="N20365" i="9"/>
  <c r="N20366" i="9"/>
  <c r="N20367" i="9"/>
  <c r="N20368" i="9"/>
  <c r="N20369" i="9"/>
  <c r="N20370" i="9"/>
  <c r="N20371" i="9"/>
  <c r="N20372" i="9"/>
  <c r="N20373" i="9"/>
  <c r="N20374" i="9"/>
  <c r="N20375" i="9"/>
  <c r="N20376" i="9"/>
  <c r="N20377" i="9"/>
  <c r="N20378" i="9"/>
  <c r="N20379" i="9"/>
  <c r="N20380" i="9"/>
  <c r="N20381" i="9"/>
  <c r="N20382" i="9"/>
  <c r="N20383" i="9"/>
  <c r="N20384" i="9"/>
  <c r="N20385" i="9"/>
  <c r="N20386" i="9"/>
  <c r="N20387" i="9"/>
  <c r="N20388" i="9"/>
  <c r="N20389" i="9"/>
  <c r="N20390" i="9"/>
  <c r="N20391" i="9"/>
  <c r="N20392" i="9"/>
  <c r="N20393" i="9"/>
  <c r="N20394" i="9"/>
  <c r="N20395" i="9"/>
  <c r="N20396" i="9"/>
  <c r="N20397" i="9"/>
  <c r="N20398" i="9"/>
  <c r="N20399" i="9"/>
  <c r="N20400" i="9"/>
  <c r="N20401" i="9"/>
  <c r="N20402" i="9"/>
  <c r="N20403" i="9"/>
  <c r="N20404" i="9"/>
  <c r="N20405" i="9"/>
  <c r="N20406" i="9"/>
  <c r="N20407" i="9"/>
  <c r="N20408" i="9"/>
  <c r="N20409" i="9"/>
  <c r="N20410" i="9"/>
  <c r="N20411" i="9"/>
  <c r="N20412" i="9"/>
  <c r="N20413" i="9"/>
  <c r="N20414" i="9"/>
  <c r="N20415" i="9"/>
  <c r="N20416" i="9"/>
  <c r="N20417" i="9"/>
  <c r="N20418" i="9"/>
  <c r="N20419" i="9"/>
  <c r="N20420" i="9"/>
  <c r="N20421" i="9"/>
  <c r="N20422" i="9"/>
  <c r="N20423" i="9"/>
  <c r="N20424" i="9"/>
  <c r="N20425" i="9"/>
  <c r="N20426" i="9"/>
  <c r="N20427" i="9"/>
  <c r="N20428" i="9"/>
  <c r="N20429" i="9"/>
  <c r="N20430" i="9"/>
  <c r="N20431" i="9"/>
  <c r="N20432" i="9"/>
  <c r="N20433" i="9"/>
  <c r="N20434" i="9"/>
  <c r="N20435" i="9"/>
  <c r="N20436" i="9"/>
  <c r="N20437" i="9"/>
  <c r="N20438" i="9"/>
  <c r="N20439" i="9"/>
  <c r="N20440" i="9"/>
  <c r="N20441" i="9"/>
  <c r="N20442" i="9"/>
  <c r="N20443" i="9"/>
  <c r="N20444" i="9"/>
  <c r="N20445" i="9"/>
  <c r="N20446" i="9"/>
  <c r="N20447" i="9"/>
  <c r="N20448" i="9"/>
  <c r="N20449" i="9"/>
  <c r="N20450" i="9"/>
  <c r="N20451" i="9"/>
  <c r="N20452" i="9"/>
  <c r="N20453" i="9"/>
  <c r="N20454" i="9"/>
  <c r="N20455" i="9"/>
  <c r="N20456" i="9"/>
  <c r="N20457" i="9"/>
  <c r="N20458" i="9"/>
  <c r="N20459" i="9"/>
  <c r="N20460" i="9"/>
  <c r="N20461" i="9"/>
  <c r="N20462" i="9"/>
  <c r="N20463" i="9"/>
  <c r="N20464" i="9"/>
  <c r="N20465" i="9"/>
  <c r="N20466" i="9"/>
  <c r="N20467" i="9"/>
  <c r="N20468" i="9"/>
  <c r="N20469" i="9"/>
  <c r="N20470" i="9"/>
  <c r="N20471" i="9"/>
  <c r="N20472" i="9"/>
  <c r="N20473" i="9"/>
  <c r="N20474" i="9"/>
  <c r="N20475" i="9"/>
  <c r="N20476" i="9"/>
  <c r="N20477" i="9"/>
  <c r="N20478" i="9"/>
  <c r="N20479" i="9"/>
  <c r="N20480" i="9"/>
  <c r="N20481" i="9"/>
  <c r="N20482" i="9"/>
  <c r="N20483" i="9"/>
  <c r="N20484" i="9"/>
  <c r="N20485" i="9"/>
  <c r="N20486" i="9"/>
  <c r="N20487" i="9"/>
  <c r="N20488" i="9"/>
  <c r="N20489" i="9"/>
  <c r="N20490" i="9"/>
  <c r="N20491" i="9"/>
  <c r="N20492" i="9"/>
  <c r="N20493" i="9"/>
  <c r="N20494" i="9"/>
  <c r="N20495" i="9"/>
  <c r="N20496" i="9"/>
  <c r="N20497" i="9"/>
  <c r="N20498" i="9"/>
  <c r="N20499" i="9"/>
  <c r="N20500" i="9"/>
  <c r="N20501" i="9"/>
  <c r="N20502" i="9"/>
  <c r="N20503" i="9"/>
  <c r="N20504" i="9"/>
  <c r="N20505" i="9"/>
  <c r="N20506" i="9"/>
  <c r="N20507" i="9"/>
  <c r="N20508" i="9"/>
  <c r="N20509" i="9"/>
  <c r="N20510" i="9"/>
  <c r="N20511" i="9"/>
  <c r="N20512" i="9"/>
  <c r="N20513" i="9"/>
  <c r="N20514" i="9"/>
  <c r="N20515" i="9"/>
  <c r="N20516" i="9"/>
  <c r="N20517" i="9"/>
  <c r="N20518" i="9"/>
  <c r="N20519" i="9"/>
  <c r="N20520" i="9"/>
  <c r="N20521" i="9"/>
  <c r="N20522" i="9"/>
  <c r="N20523" i="9"/>
  <c r="N20524" i="9"/>
  <c r="N20525" i="9"/>
  <c r="N20526" i="9"/>
  <c r="N20527" i="9"/>
  <c r="N20528" i="9"/>
  <c r="N20529" i="9"/>
  <c r="N20530" i="9"/>
  <c r="N20531" i="9"/>
  <c r="N20532" i="9"/>
  <c r="N20533" i="9"/>
  <c r="K7864" i="9"/>
  <c r="L7864" i="9" s="1"/>
  <c r="K7865" i="9"/>
  <c r="L7865" i="9" s="1"/>
  <c r="K7866" i="9"/>
  <c r="L7866" i="9" s="1"/>
  <c r="K7867" i="9"/>
  <c r="L7867" i="9" s="1"/>
  <c r="K7868" i="9"/>
  <c r="K7869" i="9"/>
  <c r="K7870" i="9"/>
  <c r="K7871" i="9"/>
  <c r="L7871" i="9" s="1"/>
  <c r="K7872" i="9"/>
  <c r="L7872" i="9" s="1"/>
  <c r="K7873" i="9"/>
  <c r="L7873" i="9" s="1"/>
  <c r="K7874" i="9"/>
  <c r="K7875" i="9"/>
  <c r="L7875" i="9" s="1"/>
  <c r="K7876" i="9"/>
  <c r="K7877" i="9"/>
  <c r="K7878" i="9"/>
  <c r="L7878" i="9" s="1"/>
  <c r="K7879" i="9"/>
  <c r="L7879" i="9" s="1"/>
  <c r="K7880" i="9"/>
  <c r="L7880" i="9" s="1"/>
  <c r="K7881" i="9"/>
  <c r="L7881" i="9" s="1"/>
  <c r="K7882" i="9"/>
  <c r="L7882" i="9" s="1"/>
  <c r="K7883" i="9"/>
  <c r="L7883" i="9" s="1"/>
  <c r="K7884" i="9"/>
  <c r="K7885" i="9"/>
  <c r="L7885" i="9" s="1"/>
  <c r="K7886" i="9"/>
  <c r="L7886" i="9" s="1"/>
  <c r="K7887" i="9"/>
  <c r="K7888" i="9"/>
  <c r="L7888" i="9" s="1"/>
  <c r="K7889" i="9"/>
  <c r="L7889" i="9" s="1"/>
  <c r="K7890" i="9"/>
  <c r="K7891" i="9"/>
  <c r="L7891" i="9" s="1"/>
  <c r="K7892" i="9"/>
  <c r="K7893" i="9"/>
  <c r="L7893" i="9" s="1"/>
  <c r="K7894" i="9"/>
  <c r="L7894" i="9" s="1"/>
  <c r="K7895" i="9"/>
  <c r="L7895" i="9" s="1"/>
  <c r="K7896" i="9"/>
  <c r="L7896" i="9" s="1"/>
  <c r="K7897" i="9"/>
  <c r="L7897" i="9" s="1"/>
  <c r="K7898" i="9"/>
  <c r="L7898" i="9" s="1"/>
  <c r="K7899" i="9"/>
  <c r="L7899" i="9" s="1"/>
  <c r="K7900" i="9"/>
  <c r="K7901" i="9"/>
  <c r="L7901" i="9" s="1"/>
  <c r="K7902" i="9"/>
  <c r="L7902" i="9" s="1"/>
  <c r="K7903" i="9"/>
  <c r="L7903" i="9" s="1"/>
  <c r="K7904" i="9"/>
  <c r="L7904" i="9" s="1"/>
  <c r="K7905" i="9"/>
  <c r="L7905" i="9" s="1"/>
  <c r="K7906" i="9"/>
  <c r="L7906" i="9" s="1"/>
  <c r="K7907" i="9"/>
  <c r="L7907" i="9" s="1"/>
  <c r="K7908" i="9"/>
  <c r="K7909" i="9"/>
  <c r="K7910" i="9"/>
  <c r="L7910" i="9" s="1"/>
  <c r="K7911" i="9"/>
  <c r="L7911" i="9" s="1"/>
  <c r="K7912" i="9"/>
  <c r="L7912" i="9" s="1"/>
  <c r="K7913" i="9"/>
  <c r="L7913" i="9" s="1"/>
  <c r="K7914" i="9"/>
  <c r="L7914" i="9" s="1"/>
  <c r="K7915" i="9"/>
  <c r="L7915" i="9" s="1"/>
  <c r="K7916" i="9"/>
  <c r="K7917" i="9"/>
  <c r="L7917" i="9" s="1"/>
  <c r="K7918" i="9"/>
  <c r="L7918" i="9" s="1"/>
  <c r="K7919" i="9"/>
  <c r="L7919" i="9" s="1"/>
  <c r="K7920" i="9"/>
  <c r="L7920" i="9" s="1"/>
  <c r="K7921" i="9"/>
  <c r="L7921" i="9" s="1"/>
  <c r="K7922" i="9"/>
  <c r="L7922" i="9" s="1"/>
  <c r="K7923" i="9"/>
  <c r="L7923" i="9" s="1"/>
  <c r="K7924" i="9"/>
  <c r="K7925" i="9"/>
  <c r="L7925" i="9" s="1"/>
  <c r="K7926" i="9"/>
  <c r="L7926" i="9" s="1"/>
  <c r="K7927" i="9"/>
  <c r="L7927" i="9" s="1"/>
  <c r="K7928" i="9"/>
  <c r="L7928" i="9" s="1"/>
  <c r="K7929" i="9"/>
  <c r="L7929" i="9" s="1"/>
  <c r="K7930" i="9"/>
  <c r="L7930" i="9" s="1"/>
  <c r="K7931" i="9"/>
  <c r="L7931" i="9" s="1"/>
  <c r="K7932" i="9"/>
  <c r="K7933" i="9"/>
  <c r="L7933" i="9" s="1"/>
  <c r="K7934" i="9"/>
  <c r="L7934" i="9" s="1"/>
  <c r="K7935" i="9"/>
  <c r="L7935" i="9" s="1"/>
  <c r="K7936" i="9"/>
  <c r="L7936" i="9" s="1"/>
  <c r="K7937" i="9"/>
  <c r="L7937" i="9" s="1"/>
  <c r="K7938" i="9"/>
  <c r="L7938" i="9" s="1"/>
  <c r="K7939" i="9"/>
  <c r="L7939" i="9" s="1"/>
  <c r="K7940" i="9"/>
  <c r="K7941" i="9"/>
  <c r="K7942" i="9"/>
  <c r="L7942" i="9" s="1"/>
  <c r="K7943" i="9"/>
  <c r="L7943" i="9" s="1"/>
  <c r="K7944" i="9"/>
  <c r="L7944" i="9" s="1"/>
  <c r="K7945" i="9"/>
  <c r="L7945" i="9" s="1"/>
  <c r="K7946" i="9"/>
  <c r="L7946" i="9" s="1"/>
  <c r="K7947" i="9"/>
  <c r="L7947" i="9" s="1"/>
  <c r="K7948" i="9"/>
  <c r="K7949" i="9"/>
  <c r="L7949" i="9" s="1"/>
  <c r="K7950" i="9"/>
  <c r="L7950" i="9" s="1"/>
  <c r="K7951" i="9"/>
  <c r="L7951" i="9" s="1"/>
  <c r="K7952" i="9"/>
  <c r="L7952" i="9" s="1"/>
  <c r="K7953" i="9"/>
  <c r="L7953" i="9" s="1"/>
  <c r="K7954" i="9"/>
  <c r="L7954" i="9" s="1"/>
  <c r="K7955" i="9"/>
  <c r="L7955" i="9" s="1"/>
  <c r="K7956" i="9"/>
  <c r="K7957" i="9"/>
  <c r="L7957" i="9" s="1"/>
  <c r="K7958" i="9"/>
  <c r="L7958" i="9" s="1"/>
  <c r="K7959" i="9"/>
  <c r="L7959" i="9" s="1"/>
  <c r="K7960" i="9"/>
  <c r="L7960" i="9" s="1"/>
  <c r="K7961" i="9"/>
  <c r="L7961" i="9" s="1"/>
  <c r="K7962" i="9"/>
  <c r="L7962" i="9" s="1"/>
  <c r="K7963" i="9"/>
  <c r="L7963" i="9" s="1"/>
  <c r="K7964" i="9"/>
  <c r="K7965" i="9"/>
  <c r="L7965" i="9" s="1"/>
  <c r="K7966" i="9"/>
  <c r="L7966" i="9" s="1"/>
  <c r="K7967" i="9"/>
  <c r="L7967" i="9" s="1"/>
  <c r="K7968" i="9"/>
  <c r="L7968" i="9" s="1"/>
  <c r="K7969" i="9"/>
  <c r="L7969" i="9" s="1"/>
  <c r="K7970" i="9"/>
  <c r="L7970" i="9" s="1"/>
  <c r="K7971" i="9"/>
  <c r="L7971" i="9" s="1"/>
  <c r="K7972" i="9"/>
  <c r="K7973" i="9"/>
  <c r="K7974" i="9"/>
  <c r="L7974" i="9" s="1"/>
  <c r="K7975" i="9"/>
  <c r="L7975" i="9" s="1"/>
  <c r="K7976" i="9"/>
  <c r="L7976" i="9" s="1"/>
  <c r="K7977" i="9"/>
  <c r="L7977" i="9" s="1"/>
  <c r="K7978" i="9"/>
  <c r="L7978" i="9" s="1"/>
  <c r="K7979" i="9"/>
  <c r="L7979" i="9" s="1"/>
  <c r="K7980" i="9"/>
  <c r="K7981" i="9"/>
  <c r="L7981" i="9" s="1"/>
  <c r="K7982" i="9"/>
  <c r="L7982" i="9" s="1"/>
  <c r="K7983" i="9"/>
  <c r="L7983" i="9" s="1"/>
  <c r="K7984" i="9"/>
  <c r="L7984" i="9" s="1"/>
  <c r="K7985" i="9"/>
  <c r="L7985" i="9" s="1"/>
  <c r="K7986" i="9"/>
  <c r="L7986" i="9" s="1"/>
  <c r="K7987" i="9"/>
  <c r="L7987" i="9" s="1"/>
  <c r="K7988" i="9"/>
  <c r="K7989" i="9"/>
  <c r="L7989" i="9" s="1"/>
  <c r="K7990" i="9"/>
  <c r="L7990" i="9" s="1"/>
  <c r="K7991" i="9"/>
  <c r="L7991" i="9" s="1"/>
  <c r="K7992" i="9"/>
  <c r="L7992" i="9" s="1"/>
  <c r="K7993" i="9"/>
  <c r="L7993" i="9" s="1"/>
  <c r="K7994" i="9"/>
  <c r="L7994" i="9" s="1"/>
  <c r="K7995" i="9"/>
  <c r="L7995" i="9" s="1"/>
  <c r="K7996" i="9"/>
  <c r="K7997" i="9"/>
  <c r="L7997" i="9" s="1"/>
  <c r="K7998" i="9"/>
  <c r="L7998" i="9" s="1"/>
  <c r="K7999" i="9"/>
  <c r="L7999" i="9" s="1"/>
  <c r="K8000" i="9"/>
  <c r="L8000" i="9" s="1"/>
  <c r="K8001" i="9"/>
  <c r="L8001" i="9" s="1"/>
  <c r="K8002" i="9"/>
  <c r="L8002" i="9" s="1"/>
  <c r="K8003" i="9"/>
  <c r="L8003" i="9" s="1"/>
  <c r="K8004" i="9"/>
  <c r="K8005" i="9"/>
  <c r="K8006" i="9"/>
  <c r="L8006" i="9" s="1"/>
  <c r="K8007" i="9"/>
  <c r="L8007" i="9" s="1"/>
  <c r="K8008" i="9"/>
  <c r="L8008" i="9" s="1"/>
  <c r="K8009" i="9"/>
  <c r="L8009" i="9" s="1"/>
  <c r="K8010" i="9"/>
  <c r="L8010" i="9" s="1"/>
  <c r="K8011" i="9"/>
  <c r="L8011" i="9" s="1"/>
  <c r="K8012" i="9"/>
  <c r="K8013" i="9"/>
  <c r="L8013" i="9" s="1"/>
  <c r="K8014" i="9"/>
  <c r="L8014" i="9" s="1"/>
  <c r="K8015" i="9"/>
  <c r="L8015" i="9" s="1"/>
  <c r="K8016" i="9"/>
  <c r="L8016" i="9" s="1"/>
  <c r="K8017" i="9"/>
  <c r="L8017" i="9" s="1"/>
  <c r="K8018" i="9"/>
  <c r="L8018" i="9" s="1"/>
  <c r="K8019" i="9"/>
  <c r="L8019" i="9" s="1"/>
  <c r="K8020" i="9"/>
  <c r="K8021" i="9"/>
  <c r="L8021" i="9" s="1"/>
  <c r="K8022" i="9"/>
  <c r="L8022" i="9" s="1"/>
  <c r="K8023" i="9"/>
  <c r="L8023" i="9" s="1"/>
  <c r="K8024" i="9"/>
  <c r="L8024" i="9" s="1"/>
  <c r="K8025" i="9"/>
  <c r="L8025" i="9" s="1"/>
  <c r="K8026" i="9"/>
  <c r="L8026" i="9" s="1"/>
  <c r="K8027" i="9"/>
  <c r="L8027" i="9" s="1"/>
  <c r="K8028" i="9"/>
  <c r="K8029" i="9"/>
  <c r="L8029" i="9" s="1"/>
  <c r="K8030" i="9"/>
  <c r="L8030" i="9" s="1"/>
  <c r="K8031" i="9"/>
  <c r="L8031" i="9" s="1"/>
  <c r="K8032" i="9"/>
  <c r="L8032" i="9" s="1"/>
  <c r="K8033" i="9"/>
  <c r="L8033" i="9" s="1"/>
  <c r="K8034" i="9"/>
  <c r="L8034" i="9" s="1"/>
  <c r="K8035" i="9"/>
  <c r="L8035" i="9" s="1"/>
  <c r="K8036" i="9"/>
  <c r="K8037" i="9"/>
  <c r="K8038" i="9"/>
  <c r="L8038" i="9" s="1"/>
  <c r="K8039" i="9"/>
  <c r="L8039" i="9" s="1"/>
  <c r="K8040" i="9"/>
  <c r="L8040" i="9" s="1"/>
  <c r="K8041" i="9"/>
  <c r="L8041" i="9" s="1"/>
  <c r="K8042" i="9"/>
  <c r="L8042" i="9" s="1"/>
  <c r="K8043" i="9"/>
  <c r="L8043" i="9" s="1"/>
  <c r="K8044" i="9"/>
  <c r="K8045" i="9"/>
  <c r="L8045" i="9" s="1"/>
  <c r="K8046" i="9"/>
  <c r="L8046" i="9" s="1"/>
  <c r="K8047" i="9"/>
  <c r="L8047" i="9" s="1"/>
  <c r="K8048" i="9"/>
  <c r="L8048" i="9" s="1"/>
  <c r="K8049" i="9"/>
  <c r="L8049" i="9" s="1"/>
  <c r="K8050" i="9"/>
  <c r="L8050" i="9" s="1"/>
  <c r="K8051" i="9"/>
  <c r="L8051" i="9" s="1"/>
  <c r="K8052" i="9"/>
  <c r="K8053" i="9"/>
  <c r="L8053" i="9" s="1"/>
  <c r="K8054" i="9"/>
  <c r="L8054" i="9" s="1"/>
  <c r="K8055" i="9"/>
  <c r="L8055" i="9" s="1"/>
  <c r="K8056" i="9"/>
  <c r="L8056" i="9" s="1"/>
  <c r="K8057" i="9"/>
  <c r="L8057" i="9" s="1"/>
  <c r="K8058" i="9"/>
  <c r="L8058" i="9" s="1"/>
  <c r="K8059" i="9"/>
  <c r="L8059" i="9" s="1"/>
  <c r="K8060" i="9"/>
  <c r="K8061" i="9"/>
  <c r="L8061" i="9" s="1"/>
  <c r="K8062" i="9"/>
  <c r="L8062" i="9" s="1"/>
  <c r="K8063" i="9"/>
  <c r="L8063" i="9" s="1"/>
  <c r="K8064" i="9"/>
  <c r="L8064" i="9" s="1"/>
  <c r="K8065" i="9"/>
  <c r="L8065" i="9" s="1"/>
  <c r="K8066" i="9"/>
  <c r="L8066" i="9" s="1"/>
  <c r="K8067" i="9"/>
  <c r="L8067" i="9" s="1"/>
  <c r="K8068" i="9"/>
  <c r="K8069" i="9"/>
  <c r="K8070" i="9"/>
  <c r="L8070" i="9" s="1"/>
  <c r="K8071" i="9"/>
  <c r="L8071" i="9" s="1"/>
  <c r="K8072" i="9"/>
  <c r="L8072" i="9" s="1"/>
  <c r="K8073" i="9"/>
  <c r="L8073" i="9" s="1"/>
  <c r="K8074" i="9"/>
  <c r="L8074" i="9" s="1"/>
  <c r="K8075" i="9"/>
  <c r="L8075" i="9" s="1"/>
  <c r="K8076" i="9"/>
  <c r="K8077" i="9"/>
  <c r="L8077" i="9" s="1"/>
  <c r="K8078" i="9"/>
  <c r="L8078" i="9" s="1"/>
  <c r="K8079" i="9"/>
  <c r="L8079" i="9" s="1"/>
  <c r="K8080" i="9"/>
  <c r="L8080" i="9" s="1"/>
  <c r="K8081" i="9"/>
  <c r="L8081" i="9" s="1"/>
  <c r="K8082" i="9"/>
  <c r="L8082" i="9" s="1"/>
  <c r="K8083" i="9"/>
  <c r="L8083" i="9" s="1"/>
  <c r="K8084" i="9"/>
  <c r="K8085" i="9"/>
  <c r="L8085" i="9" s="1"/>
  <c r="K8086" i="9"/>
  <c r="L8086" i="9" s="1"/>
  <c r="K8087" i="9"/>
  <c r="L8087" i="9" s="1"/>
  <c r="K8088" i="9"/>
  <c r="L8088" i="9" s="1"/>
  <c r="K8089" i="9"/>
  <c r="L8089" i="9" s="1"/>
  <c r="K8090" i="9"/>
  <c r="L8090" i="9" s="1"/>
  <c r="K8091" i="9"/>
  <c r="L8091" i="9" s="1"/>
  <c r="K8092" i="9"/>
  <c r="K8093" i="9"/>
  <c r="L8093" i="9" s="1"/>
  <c r="K8094" i="9"/>
  <c r="L8094" i="9" s="1"/>
  <c r="K8095" i="9"/>
  <c r="L8095" i="9" s="1"/>
  <c r="K8096" i="9"/>
  <c r="L8096" i="9" s="1"/>
  <c r="K8097" i="9"/>
  <c r="L8097" i="9" s="1"/>
  <c r="K8098" i="9"/>
  <c r="L8098" i="9" s="1"/>
  <c r="K8099" i="9"/>
  <c r="L8099" i="9" s="1"/>
  <c r="K8100" i="9"/>
  <c r="K8101" i="9"/>
  <c r="K8102" i="9"/>
  <c r="L8102" i="9" s="1"/>
  <c r="K8103" i="9"/>
  <c r="L8103" i="9" s="1"/>
  <c r="K8104" i="9"/>
  <c r="L8104" i="9" s="1"/>
  <c r="K8105" i="9"/>
  <c r="L8105" i="9" s="1"/>
  <c r="K8106" i="9"/>
  <c r="L8106" i="9" s="1"/>
  <c r="K8107" i="9"/>
  <c r="L8107" i="9" s="1"/>
  <c r="K8108" i="9"/>
  <c r="K8109" i="9"/>
  <c r="L8109" i="9" s="1"/>
  <c r="K8110" i="9"/>
  <c r="L8110" i="9" s="1"/>
  <c r="K8111" i="9"/>
  <c r="L8111" i="9" s="1"/>
  <c r="K8112" i="9"/>
  <c r="L8112" i="9" s="1"/>
  <c r="K8113" i="9"/>
  <c r="L8113" i="9" s="1"/>
  <c r="K8114" i="9"/>
  <c r="L8114" i="9" s="1"/>
  <c r="K8115" i="9"/>
  <c r="L8115" i="9" s="1"/>
  <c r="K8116" i="9"/>
  <c r="K8117" i="9"/>
  <c r="L8117" i="9" s="1"/>
  <c r="K8118" i="9"/>
  <c r="L8118" i="9" s="1"/>
  <c r="K8119" i="9"/>
  <c r="L8119" i="9" s="1"/>
  <c r="K8120" i="9"/>
  <c r="L8120" i="9" s="1"/>
  <c r="K8121" i="9"/>
  <c r="L8121" i="9" s="1"/>
  <c r="K8122" i="9"/>
  <c r="L8122" i="9" s="1"/>
  <c r="K8123" i="9"/>
  <c r="L8123" i="9" s="1"/>
  <c r="K8124" i="9"/>
  <c r="K8125" i="9"/>
  <c r="L8125" i="9" s="1"/>
  <c r="K8126" i="9"/>
  <c r="L8126" i="9" s="1"/>
  <c r="K8127" i="9"/>
  <c r="L8127" i="9" s="1"/>
  <c r="K8128" i="9"/>
  <c r="L8128" i="9" s="1"/>
  <c r="K8129" i="9"/>
  <c r="L8129" i="9" s="1"/>
  <c r="K8130" i="9"/>
  <c r="L8130" i="9" s="1"/>
  <c r="K8131" i="9"/>
  <c r="L8131" i="9" s="1"/>
  <c r="K8132" i="9"/>
  <c r="K8133" i="9"/>
  <c r="K8134" i="9"/>
  <c r="L8134" i="9" s="1"/>
  <c r="K8135" i="9"/>
  <c r="L8135" i="9" s="1"/>
  <c r="K8136" i="9"/>
  <c r="L8136" i="9" s="1"/>
  <c r="K8137" i="9"/>
  <c r="L8137" i="9" s="1"/>
  <c r="K8138" i="9"/>
  <c r="L8138" i="9" s="1"/>
  <c r="K8139" i="9"/>
  <c r="L8139" i="9" s="1"/>
  <c r="K8140" i="9"/>
  <c r="K8141" i="9"/>
  <c r="L8141" i="9" s="1"/>
  <c r="K8142" i="9"/>
  <c r="L8142" i="9" s="1"/>
  <c r="K8143" i="9"/>
  <c r="L8143" i="9" s="1"/>
  <c r="K8144" i="9"/>
  <c r="L8144" i="9" s="1"/>
  <c r="K8145" i="9"/>
  <c r="L8145" i="9" s="1"/>
  <c r="K8146" i="9"/>
  <c r="L8146" i="9" s="1"/>
  <c r="K8147" i="9"/>
  <c r="L8147" i="9" s="1"/>
  <c r="K8148" i="9"/>
  <c r="K8149" i="9"/>
  <c r="L8149" i="9" s="1"/>
  <c r="K8150" i="9"/>
  <c r="L8150" i="9" s="1"/>
  <c r="K8151" i="9"/>
  <c r="L8151" i="9" s="1"/>
  <c r="K8152" i="9"/>
  <c r="L8152" i="9" s="1"/>
  <c r="K8153" i="9"/>
  <c r="L8153" i="9" s="1"/>
  <c r="K8154" i="9"/>
  <c r="L8154" i="9" s="1"/>
  <c r="K8155" i="9"/>
  <c r="L8155" i="9" s="1"/>
  <c r="K8156" i="9"/>
  <c r="K8157" i="9"/>
  <c r="L8157" i="9" s="1"/>
  <c r="K8158" i="9"/>
  <c r="L8158" i="9" s="1"/>
  <c r="K8159" i="9"/>
  <c r="L8159" i="9" s="1"/>
  <c r="K8160" i="9"/>
  <c r="L8160" i="9" s="1"/>
  <c r="K8161" i="9"/>
  <c r="L8161" i="9" s="1"/>
  <c r="K8162" i="9"/>
  <c r="L8162" i="9" s="1"/>
  <c r="K8163" i="9"/>
  <c r="L8163" i="9" s="1"/>
  <c r="K8164" i="9"/>
  <c r="K8165" i="9"/>
  <c r="K8166" i="9"/>
  <c r="L8166" i="9" s="1"/>
  <c r="K8167" i="9"/>
  <c r="L8167" i="9" s="1"/>
  <c r="K8168" i="9"/>
  <c r="L8168" i="9" s="1"/>
  <c r="K8169" i="9"/>
  <c r="L8169" i="9" s="1"/>
  <c r="K8170" i="9"/>
  <c r="L8170" i="9" s="1"/>
  <c r="K8171" i="9"/>
  <c r="L8171" i="9" s="1"/>
  <c r="K8172" i="9"/>
  <c r="K8173" i="9"/>
  <c r="L8173" i="9" s="1"/>
  <c r="K8174" i="9"/>
  <c r="L8174" i="9" s="1"/>
  <c r="K8175" i="9"/>
  <c r="L8175" i="9" s="1"/>
  <c r="K8176" i="9"/>
  <c r="L8176" i="9" s="1"/>
  <c r="K8177" i="9"/>
  <c r="L8177" i="9" s="1"/>
  <c r="K8178" i="9"/>
  <c r="L8178" i="9" s="1"/>
  <c r="K8179" i="9"/>
  <c r="L8179" i="9" s="1"/>
  <c r="K8180" i="9"/>
  <c r="K8181" i="9"/>
  <c r="L8181" i="9" s="1"/>
  <c r="K8182" i="9"/>
  <c r="L8182" i="9" s="1"/>
  <c r="K8183" i="9"/>
  <c r="L8183" i="9" s="1"/>
  <c r="K8184" i="9"/>
  <c r="L8184" i="9" s="1"/>
  <c r="K8185" i="9"/>
  <c r="L8185" i="9" s="1"/>
  <c r="K8186" i="9"/>
  <c r="L8186" i="9" s="1"/>
  <c r="K8187" i="9"/>
  <c r="L8187" i="9" s="1"/>
  <c r="K8188" i="9"/>
  <c r="K8189" i="9"/>
  <c r="L8189" i="9" s="1"/>
  <c r="K8190" i="9"/>
  <c r="L8190" i="9" s="1"/>
  <c r="K8191" i="9"/>
  <c r="L8191" i="9" s="1"/>
  <c r="K8192" i="9"/>
  <c r="L8192" i="9" s="1"/>
  <c r="K8193" i="9"/>
  <c r="L8193" i="9" s="1"/>
  <c r="K8194" i="9"/>
  <c r="L8194" i="9" s="1"/>
  <c r="K8195" i="9"/>
  <c r="L8195" i="9" s="1"/>
  <c r="K8196" i="9"/>
  <c r="K8197" i="9"/>
  <c r="K8198" i="9"/>
  <c r="L8198" i="9" s="1"/>
  <c r="K8199" i="9"/>
  <c r="L8199" i="9" s="1"/>
  <c r="K8200" i="9"/>
  <c r="L8200" i="9" s="1"/>
  <c r="K8201" i="9"/>
  <c r="L8201" i="9" s="1"/>
  <c r="K8202" i="9"/>
  <c r="L8202" i="9" s="1"/>
  <c r="K8203" i="9"/>
  <c r="L8203" i="9" s="1"/>
  <c r="K8204" i="9"/>
  <c r="K8205" i="9"/>
  <c r="L8205" i="9" s="1"/>
  <c r="K8206" i="9"/>
  <c r="L8206" i="9" s="1"/>
  <c r="K8207" i="9"/>
  <c r="L8207" i="9" s="1"/>
  <c r="K8208" i="9"/>
  <c r="L8208" i="9" s="1"/>
  <c r="K8209" i="9"/>
  <c r="L8209" i="9" s="1"/>
  <c r="K8210" i="9"/>
  <c r="L8210" i="9" s="1"/>
  <c r="K8211" i="9"/>
  <c r="L8211" i="9" s="1"/>
  <c r="K8212" i="9"/>
  <c r="K8213" i="9"/>
  <c r="L8213" i="9" s="1"/>
  <c r="K8214" i="9"/>
  <c r="L8214" i="9" s="1"/>
  <c r="K8215" i="9"/>
  <c r="L8215" i="9" s="1"/>
  <c r="K8216" i="9"/>
  <c r="L8216" i="9" s="1"/>
  <c r="K8217" i="9"/>
  <c r="L8217" i="9" s="1"/>
  <c r="K8218" i="9"/>
  <c r="L8218" i="9" s="1"/>
  <c r="K8219" i="9"/>
  <c r="L8219" i="9" s="1"/>
  <c r="K8220" i="9"/>
  <c r="K8221" i="9"/>
  <c r="L8221" i="9" s="1"/>
  <c r="K8222" i="9"/>
  <c r="L8222" i="9" s="1"/>
  <c r="K8223" i="9"/>
  <c r="L8223" i="9" s="1"/>
  <c r="K8224" i="9"/>
  <c r="L8224" i="9" s="1"/>
  <c r="K8225" i="9"/>
  <c r="L8225" i="9" s="1"/>
  <c r="K8226" i="9"/>
  <c r="L8226" i="9" s="1"/>
  <c r="K8227" i="9"/>
  <c r="L8227" i="9" s="1"/>
  <c r="K8228" i="9"/>
  <c r="K8229" i="9"/>
  <c r="K8230" i="9"/>
  <c r="L8230" i="9" s="1"/>
  <c r="K8231" i="9"/>
  <c r="L8231" i="9" s="1"/>
  <c r="K8232" i="9"/>
  <c r="L8232" i="9" s="1"/>
  <c r="K8233" i="9"/>
  <c r="L8233" i="9" s="1"/>
  <c r="K8234" i="9"/>
  <c r="L8234" i="9" s="1"/>
  <c r="K8235" i="9"/>
  <c r="L8235" i="9" s="1"/>
  <c r="K8236" i="9"/>
  <c r="K8237" i="9"/>
  <c r="L8237" i="9" s="1"/>
  <c r="K8238" i="9"/>
  <c r="L8238" i="9" s="1"/>
  <c r="K8239" i="9"/>
  <c r="L8239" i="9" s="1"/>
  <c r="K8240" i="9"/>
  <c r="L8240" i="9" s="1"/>
  <c r="K8241" i="9"/>
  <c r="L8241" i="9" s="1"/>
  <c r="K8242" i="9"/>
  <c r="L8242" i="9" s="1"/>
  <c r="K8243" i="9"/>
  <c r="L8243" i="9" s="1"/>
  <c r="K8244" i="9"/>
  <c r="K8245" i="9"/>
  <c r="L8245" i="9" s="1"/>
  <c r="K8246" i="9"/>
  <c r="L8246" i="9" s="1"/>
  <c r="K8247" i="9"/>
  <c r="L8247" i="9" s="1"/>
  <c r="K8248" i="9"/>
  <c r="L8248" i="9" s="1"/>
  <c r="K8249" i="9"/>
  <c r="L8249" i="9" s="1"/>
  <c r="K8250" i="9"/>
  <c r="L8250" i="9" s="1"/>
  <c r="K8251" i="9"/>
  <c r="L8251" i="9" s="1"/>
  <c r="K8252" i="9"/>
  <c r="K8253" i="9"/>
  <c r="L8253" i="9" s="1"/>
  <c r="K8254" i="9"/>
  <c r="L8254" i="9" s="1"/>
  <c r="K8255" i="9"/>
  <c r="L8255" i="9" s="1"/>
  <c r="K8256" i="9"/>
  <c r="L8256" i="9" s="1"/>
  <c r="K8257" i="9"/>
  <c r="L8257" i="9" s="1"/>
  <c r="K8258" i="9"/>
  <c r="L8258" i="9" s="1"/>
  <c r="K8259" i="9"/>
  <c r="L8259" i="9" s="1"/>
  <c r="K8260" i="9"/>
  <c r="K8261" i="9"/>
  <c r="K8262" i="9"/>
  <c r="L8262" i="9" s="1"/>
  <c r="K8263" i="9"/>
  <c r="L8263" i="9" s="1"/>
  <c r="K8264" i="9"/>
  <c r="L8264" i="9" s="1"/>
  <c r="K8265" i="9"/>
  <c r="L8265" i="9" s="1"/>
  <c r="K8266" i="9"/>
  <c r="K8267" i="9"/>
  <c r="L8267" i="9" s="1"/>
  <c r="K8268" i="9"/>
  <c r="K8269" i="9"/>
  <c r="L8269" i="9" s="1"/>
  <c r="K8270" i="9"/>
  <c r="L8270" i="9" s="1"/>
  <c r="K8271" i="9"/>
  <c r="L8271" i="9" s="1"/>
  <c r="K8272" i="9"/>
  <c r="L8272" i="9" s="1"/>
  <c r="K8273" i="9"/>
  <c r="L8273" i="9" s="1"/>
  <c r="K8274" i="9"/>
  <c r="L8274" i="9" s="1"/>
  <c r="K8275" i="9"/>
  <c r="L8275" i="9" s="1"/>
  <c r="K8276" i="9"/>
  <c r="K8277" i="9"/>
  <c r="L8277" i="9" s="1"/>
  <c r="K8278" i="9"/>
  <c r="L8278" i="9" s="1"/>
  <c r="K8279" i="9"/>
  <c r="L8279" i="9" s="1"/>
  <c r="K8280" i="9"/>
  <c r="L8280" i="9" s="1"/>
  <c r="K8281" i="9"/>
  <c r="L8281" i="9" s="1"/>
  <c r="K8282" i="9"/>
  <c r="L8282" i="9" s="1"/>
  <c r="K8283" i="9"/>
  <c r="L8283" i="9" s="1"/>
  <c r="K8284" i="9"/>
  <c r="K8285" i="9"/>
  <c r="L8285" i="9" s="1"/>
  <c r="K8286" i="9"/>
  <c r="L8286" i="9" s="1"/>
  <c r="K8287" i="9"/>
  <c r="L8287" i="9" s="1"/>
  <c r="K8288" i="9"/>
  <c r="L8288" i="9" s="1"/>
  <c r="K8289" i="9"/>
  <c r="L8289" i="9" s="1"/>
  <c r="K8290" i="9"/>
  <c r="L8290" i="9" s="1"/>
  <c r="K8291" i="9"/>
  <c r="L8291" i="9" s="1"/>
  <c r="K8292" i="9"/>
  <c r="K8293" i="9"/>
  <c r="K8294" i="9"/>
  <c r="L8294" i="9" s="1"/>
  <c r="K8295" i="9"/>
  <c r="L8295" i="9" s="1"/>
  <c r="K8296" i="9"/>
  <c r="L8296" i="9" s="1"/>
  <c r="K8297" i="9"/>
  <c r="L8297" i="9" s="1"/>
  <c r="K8298" i="9"/>
  <c r="L8298" i="9" s="1"/>
  <c r="K8299" i="9"/>
  <c r="L8299" i="9" s="1"/>
  <c r="K8300" i="9"/>
  <c r="K8301" i="9"/>
  <c r="L8301" i="9" s="1"/>
  <c r="K8302" i="9"/>
  <c r="L8302" i="9" s="1"/>
  <c r="K8303" i="9"/>
  <c r="L8303" i="9" s="1"/>
  <c r="K8304" i="9"/>
  <c r="L8304" i="9" s="1"/>
  <c r="K8305" i="9"/>
  <c r="L8305" i="9" s="1"/>
  <c r="K8306" i="9"/>
  <c r="L8306" i="9" s="1"/>
  <c r="K8307" i="9"/>
  <c r="L8307" i="9" s="1"/>
  <c r="K8308" i="9"/>
  <c r="K8309" i="9"/>
  <c r="L8309" i="9" s="1"/>
  <c r="K8310" i="9"/>
  <c r="L8310" i="9" s="1"/>
  <c r="K8311" i="9"/>
  <c r="L8311" i="9" s="1"/>
  <c r="K8312" i="9"/>
  <c r="L8312" i="9" s="1"/>
  <c r="K8313" i="9"/>
  <c r="L8313" i="9" s="1"/>
  <c r="K8314" i="9"/>
  <c r="L8314" i="9" s="1"/>
  <c r="K8315" i="9"/>
  <c r="L8315" i="9" s="1"/>
  <c r="K8316" i="9"/>
  <c r="K8317" i="9"/>
  <c r="L8317" i="9" s="1"/>
  <c r="K8318" i="9"/>
  <c r="L8318" i="9" s="1"/>
  <c r="K8319" i="9"/>
  <c r="L8319" i="9" s="1"/>
  <c r="K8320" i="9"/>
  <c r="L8320" i="9" s="1"/>
  <c r="K8321" i="9"/>
  <c r="L8321" i="9" s="1"/>
  <c r="K8322" i="9"/>
  <c r="L8322" i="9" s="1"/>
  <c r="K8323" i="9"/>
  <c r="L8323" i="9" s="1"/>
  <c r="K8324" i="9"/>
  <c r="K8325" i="9"/>
  <c r="K8326" i="9"/>
  <c r="L8326" i="9" s="1"/>
  <c r="K8327" i="9"/>
  <c r="L8327" i="9" s="1"/>
  <c r="K8328" i="9"/>
  <c r="L8328" i="9" s="1"/>
  <c r="K8329" i="9"/>
  <c r="L8329" i="9" s="1"/>
  <c r="K8330" i="9"/>
  <c r="L8330" i="9" s="1"/>
  <c r="K8331" i="9"/>
  <c r="L8331" i="9" s="1"/>
  <c r="K8332" i="9"/>
  <c r="K8333" i="9"/>
  <c r="L8333" i="9" s="1"/>
  <c r="K8334" i="9"/>
  <c r="L8334" i="9" s="1"/>
  <c r="K8335" i="9"/>
  <c r="L8335" i="9" s="1"/>
  <c r="K8336" i="9"/>
  <c r="L8336" i="9" s="1"/>
  <c r="K8337" i="9"/>
  <c r="L8337" i="9" s="1"/>
  <c r="K8338" i="9"/>
  <c r="L8338" i="9" s="1"/>
  <c r="K8339" i="9"/>
  <c r="L8339" i="9" s="1"/>
  <c r="K8340" i="9"/>
  <c r="K8341" i="9"/>
  <c r="L8341" i="9" s="1"/>
  <c r="K8342" i="9"/>
  <c r="L8342" i="9" s="1"/>
  <c r="K8343" i="9"/>
  <c r="L8343" i="9" s="1"/>
  <c r="K8344" i="9"/>
  <c r="L8344" i="9" s="1"/>
  <c r="K8345" i="9"/>
  <c r="L8345" i="9" s="1"/>
  <c r="K8346" i="9"/>
  <c r="L8346" i="9" s="1"/>
  <c r="K8347" i="9"/>
  <c r="L8347" i="9" s="1"/>
  <c r="K8348" i="9"/>
  <c r="K8349" i="9"/>
  <c r="L8349" i="9" s="1"/>
  <c r="K8350" i="9"/>
  <c r="L8350" i="9" s="1"/>
  <c r="K8351" i="9"/>
  <c r="L8351" i="9" s="1"/>
  <c r="K8352" i="9"/>
  <c r="L8352" i="9" s="1"/>
  <c r="K8353" i="9"/>
  <c r="L8353" i="9" s="1"/>
  <c r="K8354" i="9"/>
  <c r="L8354" i="9" s="1"/>
  <c r="K8355" i="9"/>
  <c r="L8355" i="9" s="1"/>
  <c r="K8356" i="9"/>
  <c r="K8357" i="9"/>
  <c r="K8358" i="9"/>
  <c r="L8358" i="9" s="1"/>
  <c r="K8359" i="9"/>
  <c r="L8359" i="9" s="1"/>
  <c r="K8360" i="9"/>
  <c r="L8360" i="9" s="1"/>
  <c r="K8361" i="9"/>
  <c r="L8361" i="9" s="1"/>
  <c r="K8362" i="9"/>
  <c r="L8362" i="9" s="1"/>
  <c r="K8363" i="9"/>
  <c r="L8363" i="9" s="1"/>
  <c r="K8364" i="9"/>
  <c r="K8365" i="9"/>
  <c r="L8365" i="9" s="1"/>
  <c r="K8366" i="9"/>
  <c r="L8366" i="9" s="1"/>
  <c r="K8367" i="9"/>
  <c r="L8367" i="9" s="1"/>
  <c r="K8368" i="9"/>
  <c r="L8368" i="9" s="1"/>
  <c r="K8369" i="9"/>
  <c r="L8369" i="9" s="1"/>
  <c r="K8370" i="9"/>
  <c r="L8370" i="9" s="1"/>
  <c r="K8371" i="9"/>
  <c r="L8371" i="9" s="1"/>
  <c r="K8372" i="9"/>
  <c r="K8373" i="9"/>
  <c r="L8373" i="9" s="1"/>
  <c r="K8374" i="9"/>
  <c r="L8374" i="9" s="1"/>
  <c r="K8375" i="9"/>
  <c r="L8375" i="9" s="1"/>
  <c r="K8376" i="9"/>
  <c r="L8376" i="9" s="1"/>
  <c r="K8377" i="9"/>
  <c r="L8377" i="9" s="1"/>
  <c r="K8378" i="9"/>
  <c r="L8378" i="9" s="1"/>
  <c r="K8379" i="9"/>
  <c r="L8379" i="9" s="1"/>
  <c r="K8380" i="9"/>
  <c r="K8381" i="9"/>
  <c r="L8381" i="9" s="1"/>
  <c r="K8382" i="9"/>
  <c r="L8382" i="9" s="1"/>
  <c r="K8383" i="9"/>
  <c r="L8383" i="9" s="1"/>
  <c r="K8384" i="9"/>
  <c r="L8384" i="9" s="1"/>
  <c r="K8385" i="9"/>
  <c r="L8385" i="9" s="1"/>
  <c r="K8386" i="9"/>
  <c r="L8386" i="9" s="1"/>
  <c r="K8387" i="9"/>
  <c r="L8387" i="9" s="1"/>
  <c r="K8388" i="9"/>
  <c r="K8389" i="9"/>
  <c r="K8390" i="9"/>
  <c r="L8390" i="9" s="1"/>
  <c r="K8391" i="9"/>
  <c r="L8391" i="9" s="1"/>
  <c r="K8392" i="9"/>
  <c r="L8392" i="9" s="1"/>
  <c r="K8393" i="9"/>
  <c r="L8393" i="9" s="1"/>
  <c r="K8394" i="9"/>
  <c r="L8394" i="9" s="1"/>
  <c r="K8395" i="9"/>
  <c r="L8395" i="9" s="1"/>
  <c r="K8396" i="9"/>
  <c r="K8397" i="9"/>
  <c r="L8397" i="9" s="1"/>
  <c r="K8398" i="9"/>
  <c r="L8398" i="9" s="1"/>
  <c r="K8399" i="9"/>
  <c r="L8399" i="9" s="1"/>
  <c r="K8400" i="9"/>
  <c r="L8400" i="9" s="1"/>
  <c r="K8401" i="9"/>
  <c r="L8401" i="9" s="1"/>
  <c r="K8402" i="9"/>
  <c r="L8402" i="9" s="1"/>
  <c r="K8403" i="9"/>
  <c r="L8403" i="9" s="1"/>
  <c r="K8404" i="9"/>
  <c r="K8405" i="9"/>
  <c r="L8405" i="9" s="1"/>
  <c r="K8406" i="9"/>
  <c r="L8406" i="9" s="1"/>
  <c r="K8407" i="9"/>
  <c r="L8407" i="9" s="1"/>
  <c r="K8408" i="9"/>
  <c r="L8408" i="9" s="1"/>
  <c r="K8409" i="9"/>
  <c r="L8409" i="9" s="1"/>
  <c r="K8410" i="9"/>
  <c r="L8410" i="9" s="1"/>
  <c r="K8411" i="9"/>
  <c r="L8411" i="9" s="1"/>
  <c r="K8412" i="9"/>
  <c r="K8413" i="9"/>
  <c r="L8413" i="9" s="1"/>
  <c r="K8414" i="9"/>
  <c r="L8414" i="9" s="1"/>
  <c r="K8415" i="9"/>
  <c r="L8415" i="9" s="1"/>
  <c r="K8416" i="9"/>
  <c r="L8416" i="9" s="1"/>
  <c r="K8417" i="9"/>
  <c r="L8417" i="9" s="1"/>
  <c r="K8418" i="9"/>
  <c r="L8418" i="9" s="1"/>
  <c r="K8419" i="9"/>
  <c r="L8419" i="9" s="1"/>
  <c r="K8420" i="9"/>
  <c r="K8421" i="9"/>
  <c r="K8422" i="9"/>
  <c r="L8422" i="9" s="1"/>
  <c r="K8423" i="9"/>
  <c r="L8423" i="9" s="1"/>
  <c r="K8424" i="9"/>
  <c r="L8424" i="9" s="1"/>
  <c r="K8425" i="9"/>
  <c r="L8425" i="9" s="1"/>
  <c r="K8426" i="9"/>
  <c r="L8426" i="9" s="1"/>
  <c r="K8427" i="9"/>
  <c r="L8427" i="9" s="1"/>
  <c r="K8428" i="9"/>
  <c r="K8429" i="9"/>
  <c r="L8429" i="9" s="1"/>
  <c r="K8430" i="9"/>
  <c r="L8430" i="9" s="1"/>
  <c r="K8431" i="9"/>
  <c r="L8431" i="9" s="1"/>
  <c r="K8432" i="9"/>
  <c r="L8432" i="9" s="1"/>
  <c r="K8433" i="9"/>
  <c r="L8433" i="9" s="1"/>
  <c r="K8434" i="9"/>
  <c r="L8434" i="9" s="1"/>
  <c r="K8435" i="9"/>
  <c r="L8435" i="9" s="1"/>
  <c r="K8436" i="9"/>
  <c r="K8437" i="9"/>
  <c r="L8437" i="9" s="1"/>
  <c r="K8438" i="9"/>
  <c r="L8438" i="9" s="1"/>
  <c r="K8439" i="9"/>
  <c r="L8439" i="9" s="1"/>
  <c r="K8440" i="9"/>
  <c r="L8440" i="9" s="1"/>
  <c r="K8441" i="9"/>
  <c r="L8441" i="9" s="1"/>
  <c r="K8442" i="9"/>
  <c r="L8442" i="9" s="1"/>
  <c r="K8443" i="9"/>
  <c r="L8443" i="9" s="1"/>
  <c r="K8444" i="9"/>
  <c r="K8445" i="9"/>
  <c r="L8445" i="9" s="1"/>
  <c r="K8446" i="9"/>
  <c r="L8446" i="9" s="1"/>
  <c r="K8447" i="9"/>
  <c r="L8447" i="9" s="1"/>
  <c r="K8448" i="9"/>
  <c r="L8448" i="9" s="1"/>
  <c r="K8449" i="9"/>
  <c r="L8449" i="9" s="1"/>
  <c r="K8450" i="9"/>
  <c r="L8450" i="9" s="1"/>
  <c r="K8451" i="9"/>
  <c r="L8451" i="9" s="1"/>
  <c r="K8452" i="9"/>
  <c r="K8453" i="9"/>
  <c r="K8454" i="9"/>
  <c r="L8454" i="9" s="1"/>
  <c r="K8455" i="9"/>
  <c r="L8455" i="9" s="1"/>
  <c r="K8456" i="9"/>
  <c r="L8456" i="9" s="1"/>
  <c r="K8457" i="9"/>
  <c r="L8457" i="9" s="1"/>
  <c r="K8458" i="9"/>
  <c r="L8458" i="9" s="1"/>
  <c r="K8459" i="9"/>
  <c r="L8459" i="9" s="1"/>
  <c r="K8460" i="9"/>
  <c r="K8461" i="9"/>
  <c r="L8461" i="9" s="1"/>
  <c r="K8462" i="9"/>
  <c r="L8462" i="9" s="1"/>
  <c r="K8463" i="9"/>
  <c r="L8463" i="9" s="1"/>
  <c r="K8464" i="9"/>
  <c r="L8464" i="9" s="1"/>
  <c r="K8465" i="9"/>
  <c r="L8465" i="9" s="1"/>
  <c r="K8466" i="9"/>
  <c r="L8466" i="9" s="1"/>
  <c r="K8467" i="9"/>
  <c r="L8467" i="9" s="1"/>
  <c r="K8468" i="9"/>
  <c r="K8469" i="9"/>
  <c r="L8469" i="9" s="1"/>
  <c r="K8470" i="9"/>
  <c r="L8470" i="9" s="1"/>
  <c r="K8471" i="9"/>
  <c r="L8471" i="9" s="1"/>
  <c r="K8472" i="9"/>
  <c r="L8472" i="9" s="1"/>
  <c r="K8473" i="9"/>
  <c r="L8473" i="9" s="1"/>
  <c r="K8474" i="9"/>
  <c r="L8474" i="9" s="1"/>
  <c r="K8475" i="9"/>
  <c r="L8475" i="9" s="1"/>
  <c r="K8476" i="9"/>
  <c r="K8477" i="9"/>
  <c r="L8477" i="9" s="1"/>
  <c r="K8478" i="9"/>
  <c r="L8478" i="9" s="1"/>
  <c r="K8479" i="9"/>
  <c r="L8479" i="9" s="1"/>
  <c r="K8480" i="9"/>
  <c r="L8480" i="9" s="1"/>
  <c r="K8481" i="9"/>
  <c r="L8481" i="9" s="1"/>
  <c r="K8482" i="9"/>
  <c r="L8482" i="9" s="1"/>
  <c r="K8483" i="9"/>
  <c r="L8483" i="9" s="1"/>
  <c r="K8484" i="9"/>
  <c r="K8485" i="9"/>
  <c r="K8486" i="9"/>
  <c r="L8486" i="9" s="1"/>
  <c r="K8487" i="9"/>
  <c r="L8487" i="9" s="1"/>
  <c r="K8488" i="9"/>
  <c r="L8488" i="9" s="1"/>
  <c r="K8489" i="9"/>
  <c r="L8489" i="9" s="1"/>
  <c r="K8490" i="9"/>
  <c r="L8490" i="9" s="1"/>
  <c r="K8491" i="9"/>
  <c r="L8491" i="9" s="1"/>
  <c r="K8492" i="9"/>
  <c r="K8493" i="9"/>
  <c r="L8493" i="9" s="1"/>
  <c r="K8494" i="9"/>
  <c r="L8494" i="9" s="1"/>
  <c r="K8495" i="9"/>
  <c r="L8495" i="9" s="1"/>
  <c r="K8496" i="9"/>
  <c r="L8496" i="9" s="1"/>
  <c r="K8497" i="9"/>
  <c r="L8497" i="9" s="1"/>
  <c r="K8498" i="9"/>
  <c r="L8498" i="9" s="1"/>
  <c r="K8499" i="9"/>
  <c r="L8499" i="9" s="1"/>
  <c r="K8500" i="9"/>
  <c r="K8501" i="9"/>
  <c r="L8501" i="9" s="1"/>
  <c r="K8502" i="9"/>
  <c r="L8502" i="9" s="1"/>
  <c r="K8503" i="9"/>
  <c r="L8503" i="9" s="1"/>
  <c r="K8504" i="9"/>
  <c r="L8504" i="9" s="1"/>
  <c r="K8505" i="9"/>
  <c r="L8505" i="9" s="1"/>
  <c r="K8506" i="9"/>
  <c r="L8506" i="9" s="1"/>
  <c r="K8507" i="9"/>
  <c r="L8507" i="9" s="1"/>
  <c r="K8508" i="9"/>
  <c r="K8509" i="9"/>
  <c r="L8509" i="9" s="1"/>
  <c r="K8510" i="9"/>
  <c r="L8510" i="9" s="1"/>
  <c r="K8511" i="9"/>
  <c r="L8511" i="9" s="1"/>
  <c r="K8512" i="9"/>
  <c r="L8512" i="9" s="1"/>
  <c r="K8513" i="9"/>
  <c r="L8513" i="9" s="1"/>
  <c r="K8514" i="9"/>
  <c r="L8514" i="9" s="1"/>
  <c r="K8515" i="9"/>
  <c r="L8515" i="9" s="1"/>
  <c r="K8516" i="9"/>
  <c r="K8517" i="9"/>
  <c r="K8518" i="9"/>
  <c r="L8518" i="9" s="1"/>
  <c r="K8519" i="9"/>
  <c r="L8519" i="9" s="1"/>
  <c r="K8520" i="9"/>
  <c r="L8520" i="9" s="1"/>
  <c r="K8521" i="9"/>
  <c r="L8521" i="9" s="1"/>
  <c r="K8522" i="9"/>
  <c r="L8522" i="9" s="1"/>
  <c r="K8523" i="9"/>
  <c r="L8523" i="9" s="1"/>
  <c r="K8524" i="9"/>
  <c r="K8525" i="9"/>
  <c r="L8525" i="9" s="1"/>
  <c r="K8526" i="9"/>
  <c r="L8526" i="9" s="1"/>
  <c r="K8527" i="9"/>
  <c r="L8527" i="9" s="1"/>
  <c r="K8528" i="9"/>
  <c r="L8528" i="9" s="1"/>
  <c r="K8529" i="9"/>
  <c r="L8529" i="9" s="1"/>
  <c r="K8530" i="9"/>
  <c r="L8530" i="9" s="1"/>
  <c r="K8531" i="9"/>
  <c r="L8531" i="9" s="1"/>
  <c r="K8532" i="9"/>
  <c r="K8533" i="9"/>
  <c r="L8533" i="9" s="1"/>
  <c r="K8534" i="9"/>
  <c r="L8534" i="9" s="1"/>
  <c r="K8535" i="9"/>
  <c r="L8535" i="9" s="1"/>
  <c r="K8536" i="9"/>
  <c r="L8536" i="9" s="1"/>
  <c r="K8537" i="9"/>
  <c r="L8537" i="9" s="1"/>
  <c r="K8538" i="9"/>
  <c r="L8538" i="9" s="1"/>
  <c r="K8539" i="9"/>
  <c r="L8539" i="9" s="1"/>
  <c r="K8540" i="9"/>
  <c r="K8541" i="9"/>
  <c r="L8541" i="9" s="1"/>
  <c r="K8542" i="9"/>
  <c r="L8542" i="9" s="1"/>
  <c r="K8543" i="9"/>
  <c r="L8543" i="9" s="1"/>
  <c r="K8544" i="9"/>
  <c r="L8544" i="9" s="1"/>
  <c r="K8545" i="9"/>
  <c r="L8545" i="9" s="1"/>
  <c r="K8546" i="9"/>
  <c r="L8546" i="9" s="1"/>
  <c r="K8547" i="9"/>
  <c r="L8547" i="9" s="1"/>
  <c r="K8548" i="9"/>
  <c r="K8549" i="9"/>
  <c r="K8550" i="9"/>
  <c r="L8550" i="9" s="1"/>
  <c r="K8551" i="9"/>
  <c r="L8551" i="9" s="1"/>
  <c r="K8552" i="9"/>
  <c r="L8552" i="9" s="1"/>
  <c r="K8553" i="9"/>
  <c r="L8553" i="9" s="1"/>
  <c r="K8554" i="9"/>
  <c r="L8554" i="9" s="1"/>
  <c r="K8555" i="9"/>
  <c r="L8555" i="9" s="1"/>
  <c r="K8556" i="9"/>
  <c r="K8557" i="9"/>
  <c r="L8557" i="9" s="1"/>
  <c r="K8558" i="9"/>
  <c r="L8558" i="9" s="1"/>
  <c r="K8559" i="9"/>
  <c r="L8559" i="9" s="1"/>
  <c r="K8560" i="9"/>
  <c r="L8560" i="9" s="1"/>
  <c r="K8561" i="9"/>
  <c r="L8561" i="9" s="1"/>
  <c r="K8562" i="9"/>
  <c r="L8562" i="9" s="1"/>
  <c r="K8563" i="9"/>
  <c r="L8563" i="9" s="1"/>
  <c r="K8564" i="9"/>
  <c r="K8565" i="9"/>
  <c r="L8565" i="9" s="1"/>
  <c r="K8566" i="9"/>
  <c r="L8566" i="9" s="1"/>
  <c r="K8567" i="9"/>
  <c r="L8567" i="9" s="1"/>
  <c r="K8568" i="9"/>
  <c r="L8568" i="9" s="1"/>
  <c r="K8569" i="9"/>
  <c r="L8569" i="9" s="1"/>
  <c r="K8570" i="9"/>
  <c r="L8570" i="9" s="1"/>
  <c r="K8571" i="9"/>
  <c r="L8571" i="9" s="1"/>
  <c r="K8572" i="9"/>
  <c r="K8573" i="9"/>
  <c r="L8573" i="9" s="1"/>
  <c r="K8574" i="9"/>
  <c r="L8574" i="9" s="1"/>
  <c r="K8575" i="9"/>
  <c r="L8575" i="9" s="1"/>
  <c r="K8576" i="9"/>
  <c r="L8576" i="9" s="1"/>
  <c r="K8577" i="9"/>
  <c r="L8577" i="9" s="1"/>
  <c r="K8578" i="9"/>
  <c r="L8578" i="9" s="1"/>
  <c r="K8579" i="9"/>
  <c r="L8579" i="9" s="1"/>
  <c r="K8580" i="9"/>
  <c r="K8581" i="9"/>
  <c r="K8582" i="9"/>
  <c r="L8582" i="9" s="1"/>
  <c r="K8583" i="9"/>
  <c r="L8583" i="9" s="1"/>
  <c r="K8584" i="9"/>
  <c r="L8584" i="9" s="1"/>
  <c r="K8585" i="9"/>
  <c r="L8585" i="9" s="1"/>
  <c r="K8586" i="9"/>
  <c r="L8586" i="9" s="1"/>
  <c r="K8587" i="9"/>
  <c r="L8587" i="9" s="1"/>
  <c r="K8588" i="9"/>
  <c r="K8589" i="9"/>
  <c r="L8589" i="9" s="1"/>
  <c r="K8590" i="9"/>
  <c r="L8590" i="9" s="1"/>
  <c r="K8591" i="9"/>
  <c r="L8591" i="9" s="1"/>
  <c r="K8592" i="9"/>
  <c r="L8592" i="9" s="1"/>
  <c r="K8593" i="9"/>
  <c r="L8593" i="9" s="1"/>
  <c r="K8594" i="9"/>
  <c r="L8594" i="9" s="1"/>
  <c r="K8595" i="9"/>
  <c r="L8595" i="9" s="1"/>
  <c r="K8596" i="9"/>
  <c r="K8597" i="9"/>
  <c r="L8597" i="9" s="1"/>
  <c r="K8598" i="9"/>
  <c r="L8598" i="9" s="1"/>
  <c r="K8599" i="9"/>
  <c r="L8599" i="9" s="1"/>
  <c r="K8600" i="9"/>
  <c r="L8600" i="9" s="1"/>
  <c r="K8601" i="9"/>
  <c r="L8601" i="9" s="1"/>
  <c r="K8602" i="9"/>
  <c r="L8602" i="9" s="1"/>
  <c r="K8603" i="9"/>
  <c r="L8603" i="9" s="1"/>
  <c r="K8604" i="9"/>
  <c r="K8605" i="9"/>
  <c r="L8605" i="9" s="1"/>
  <c r="K8606" i="9"/>
  <c r="L8606" i="9" s="1"/>
  <c r="K8607" i="9"/>
  <c r="L8607" i="9" s="1"/>
  <c r="K8608" i="9"/>
  <c r="L8608" i="9" s="1"/>
  <c r="K8609" i="9"/>
  <c r="L8609" i="9" s="1"/>
  <c r="K8610" i="9"/>
  <c r="L8610" i="9" s="1"/>
  <c r="K8611" i="9"/>
  <c r="L8611" i="9" s="1"/>
  <c r="K8612" i="9"/>
  <c r="K8613" i="9"/>
  <c r="K8614" i="9"/>
  <c r="L8614" i="9" s="1"/>
  <c r="K8615" i="9"/>
  <c r="L8615" i="9" s="1"/>
  <c r="K8616" i="9"/>
  <c r="L8616" i="9" s="1"/>
  <c r="K8617" i="9"/>
  <c r="L8617" i="9" s="1"/>
  <c r="K8618" i="9"/>
  <c r="L8618" i="9" s="1"/>
  <c r="K8619" i="9"/>
  <c r="L8619" i="9" s="1"/>
  <c r="K8620" i="9"/>
  <c r="K8621" i="9"/>
  <c r="L8621" i="9" s="1"/>
  <c r="K8622" i="9"/>
  <c r="L8622" i="9" s="1"/>
  <c r="K8623" i="9"/>
  <c r="L8623" i="9" s="1"/>
  <c r="K8624" i="9"/>
  <c r="L8624" i="9" s="1"/>
  <c r="K8625" i="9"/>
  <c r="L8625" i="9" s="1"/>
  <c r="K8626" i="9"/>
  <c r="L8626" i="9" s="1"/>
  <c r="K8627" i="9"/>
  <c r="L8627" i="9" s="1"/>
  <c r="K8628" i="9"/>
  <c r="K8629" i="9"/>
  <c r="L8629" i="9" s="1"/>
  <c r="K8630" i="9"/>
  <c r="L8630" i="9" s="1"/>
  <c r="K8631" i="9"/>
  <c r="L8631" i="9" s="1"/>
  <c r="K8632" i="9"/>
  <c r="L8632" i="9" s="1"/>
  <c r="K8633" i="9"/>
  <c r="L8633" i="9" s="1"/>
  <c r="K8634" i="9"/>
  <c r="L8634" i="9" s="1"/>
  <c r="K8635" i="9"/>
  <c r="L8635" i="9" s="1"/>
  <c r="K8636" i="9"/>
  <c r="K8637" i="9"/>
  <c r="L8637" i="9" s="1"/>
  <c r="K8638" i="9"/>
  <c r="L8638" i="9" s="1"/>
  <c r="K8639" i="9"/>
  <c r="L8639" i="9" s="1"/>
  <c r="K8640" i="9"/>
  <c r="L8640" i="9" s="1"/>
  <c r="K8641" i="9"/>
  <c r="L8641" i="9" s="1"/>
  <c r="K8642" i="9"/>
  <c r="L8642" i="9" s="1"/>
  <c r="K8643" i="9"/>
  <c r="L8643" i="9" s="1"/>
  <c r="K8644" i="9"/>
  <c r="K8645" i="9"/>
  <c r="K8646" i="9"/>
  <c r="L8646" i="9" s="1"/>
  <c r="K8647" i="9"/>
  <c r="L8647" i="9" s="1"/>
  <c r="K8648" i="9"/>
  <c r="L8648" i="9" s="1"/>
  <c r="K8649" i="9"/>
  <c r="L8649" i="9" s="1"/>
  <c r="K8650" i="9"/>
  <c r="L8650" i="9" s="1"/>
  <c r="K8651" i="9"/>
  <c r="L8651" i="9" s="1"/>
  <c r="K8652" i="9"/>
  <c r="K8653" i="9"/>
  <c r="L8653" i="9" s="1"/>
  <c r="K8654" i="9"/>
  <c r="L8654" i="9" s="1"/>
  <c r="K8655" i="9"/>
  <c r="L8655" i="9" s="1"/>
  <c r="K8656" i="9"/>
  <c r="L8656" i="9" s="1"/>
  <c r="K8657" i="9"/>
  <c r="L8657" i="9" s="1"/>
  <c r="K8658" i="9"/>
  <c r="L8658" i="9" s="1"/>
  <c r="K8659" i="9"/>
  <c r="L8659" i="9" s="1"/>
  <c r="K8660" i="9"/>
  <c r="K8661" i="9"/>
  <c r="L8661" i="9" s="1"/>
  <c r="K8662" i="9"/>
  <c r="L8662" i="9" s="1"/>
  <c r="K8663" i="9"/>
  <c r="L8663" i="9" s="1"/>
  <c r="K8664" i="9"/>
  <c r="L8664" i="9" s="1"/>
  <c r="K8665" i="9"/>
  <c r="L8665" i="9" s="1"/>
  <c r="K8666" i="9"/>
  <c r="L8666" i="9" s="1"/>
  <c r="K8667" i="9"/>
  <c r="L8667" i="9" s="1"/>
  <c r="K8668" i="9"/>
  <c r="K8669" i="9"/>
  <c r="L8669" i="9" s="1"/>
  <c r="K8670" i="9"/>
  <c r="L8670" i="9" s="1"/>
  <c r="K8671" i="9"/>
  <c r="L8671" i="9" s="1"/>
  <c r="K8672" i="9"/>
  <c r="L8672" i="9" s="1"/>
  <c r="K8673" i="9"/>
  <c r="L8673" i="9" s="1"/>
  <c r="K8674" i="9"/>
  <c r="L8674" i="9" s="1"/>
  <c r="K8675" i="9"/>
  <c r="L8675" i="9" s="1"/>
  <c r="K8676" i="9"/>
  <c r="K8677" i="9"/>
  <c r="K8678" i="9"/>
  <c r="L8678" i="9" s="1"/>
  <c r="K8679" i="9"/>
  <c r="L8679" i="9" s="1"/>
  <c r="K8680" i="9"/>
  <c r="L8680" i="9" s="1"/>
  <c r="K8681" i="9"/>
  <c r="L8681" i="9" s="1"/>
  <c r="K8682" i="9"/>
  <c r="L8682" i="9" s="1"/>
  <c r="K8683" i="9"/>
  <c r="L8683" i="9" s="1"/>
  <c r="K8684" i="9"/>
  <c r="K8685" i="9"/>
  <c r="L8685" i="9" s="1"/>
  <c r="K8686" i="9"/>
  <c r="L8686" i="9" s="1"/>
  <c r="K8687" i="9"/>
  <c r="L8687" i="9" s="1"/>
  <c r="K8688" i="9"/>
  <c r="L8688" i="9" s="1"/>
  <c r="K8689" i="9"/>
  <c r="L8689" i="9" s="1"/>
  <c r="K8690" i="9"/>
  <c r="L8690" i="9" s="1"/>
  <c r="K8691" i="9"/>
  <c r="L8691" i="9" s="1"/>
  <c r="K8692" i="9"/>
  <c r="K8693" i="9"/>
  <c r="L8693" i="9" s="1"/>
  <c r="K8694" i="9"/>
  <c r="L8694" i="9" s="1"/>
  <c r="K8695" i="9"/>
  <c r="L8695" i="9" s="1"/>
  <c r="K8696" i="9"/>
  <c r="L8696" i="9" s="1"/>
  <c r="K8697" i="9"/>
  <c r="L8697" i="9" s="1"/>
  <c r="K8698" i="9"/>
  <c r="L8698" i="9" s="1"/>
  <c r="K8699" i="9"/>
  <c r="L8699" i="9" s="1"/>
  <c r="K8700" i="9"/>
  <c r="K8701" i="9"/>
  <c r="L8701" i="9" s="1"/>
  <c r="K8702" i="9"/>
  <c r="L8702" i="9" s="1"/>
  <c r="K8703" i="9"/>
  <c r="L8703" i="9" s="1"/>
  <c r="K8704" i="9"/>
  <c r="L8704" i="9" s="1"/>
  <c r="K8705" i="9"/>
  <c r="L8705" i="9" s="1"/>
  <c r="K8706" i="9"/>
  <c r="L8706" i="9" s="1"/>
  <c r="K8707" i="9"/>
  <c r="L8707" i="9" s="1"/>
  <c r="K8708" i="9"/>
  <c r="K8709" i="9"/>
  <c r="K8710" i="9"/>
  <c r="L8710" i="9" s="1"/>
  <c r="K8711" i="9"/>
  <c r="L8711" i="9" s="1"/>
  <c r="K8712" i="9"/>
  <c r="L8712" i="9" s="1"/>
  <c r="K8713" i="9"/>
  <c r="L8713" i="9" s="1"/>
  <c r="K8714" i="9"/>
  <c r="L8714" i="9" s="1"/>
  <c r="K8715" i="9"/>
  <c r="L8715" i="9" s="1"/>
  <c r="K8716" i="9"/>
  <c r="K8717" i="9"/>
  <c r="L8717" i="9" s="1"/>
  <c r="K8718" i="9"/>
  <c r="L8718" i="9" s="1"/>
  <c r="K8719" i="9"/>
  <c r="L8719" i="9" s="1"/>
  <c r="K8720" i="9"/>
  <c r="L8720" i="9" s="1"/>
  <c r="K8721" i="9"/>
  <c r="L8721" i="9" s="1"/>
  <c r="K8722" i="9"/>
  <c r="L8722" i="9" s="1"/>
  <c r="K8723" i="9"/>
  <c r="L8723" i="9" s="1"/>
  <c r="K8724" i="9"/>
  <c r="K8725" i="9"/>
  <c r="L8725" i="9" s="1"/>
  <c r="K8726" i="9"/>
  <c r="L8726" i="9" s="1"/>
  <c r="K8727" i="9"/>
  <c r="L8727" i="9" s="1"/>
  <c r="K8728" i="9"/>
  <c r="L8728" i="9" s="1"/>
  <c r="K8729" i="9"/>
  <c r="L8729" i="9" s="1"/>
  <c r="K8730" i="9"/>
  <c r="L8730" i="9" s="1"/>
  <c r="K8731" i="9"/>
  <c r="L8731" i="9" s="1"/>
  <c r="K8732" i="9"/>
  <c r="K8733" i="9"/>
  <c r="L8733" i="9" s="1"/>
  <c r="K8734" i="9"/>
  <c r="L8734" i="9" s="1"/>
  <c r="K8735" i="9"/>
  <c r="L8735" i="9" s="1"/>
  <c r="K8736" i="9"/>
  <c r="L8736" i="9" s="1"/>
  <c r="K8737" i="9"/>
  <c r="L8737" i="9" s="1"/>
  <c r="K8738" i="9"/>
  <c r="L8738" i="9" s="1"/>
  <c r="K8739" i="9"/>
  <c r="L8739" i="9" s="1"/>
  <c r="K8740" i="9"/>
  <c r="K8741" i="9"/>
  <c r="K8742" i="9"/>
  <c r="L8742" i="9" s="1"/>
  <c r="K8743" i="9"/>
  <c r="L8743" i="9" s="1"/>
  <c r="K8744" i="9"/>
  <c r="L8744" i="9" s="1"/>
  <c r="K8745" i="9"/>
  <c r="L8745" i="9" s="1"/>
  <c r="K8746" i="9"/>
  <c r="L8746" i="9" s="1"/>
  <c r="K8747" i="9"/>
  <c r="L8747" i="9" s="1"/>
  <c r="K8748" i="9"/>
  <c r="K8749" i="9"/>
  <c r="L8749" i="9" s="1"/>
  <c r="K8750" i="9"/>
  <c r="L8750" i="9" s="1"/>
  <c r="K8751" i="9"/>
  <c r="L8751" i="9" s="1"/>
  <c r="K8752" i="9"/>
  <c r="L8752" i="9" s="1"/>
  <c r="K8753" i="9"/>
  <c r="L8753" i="9" s="1"/>
  <c r="K8754" i="9"/>
  <c r="L8754" i="9" s="1"/>
  <c r="K8755" i="9"/>
  <c r="L8755" i="9" s="1"/>
  <c r="K8756" i="9"/>
  <c r="K8757" i="9"/>
  <c r="L8757" i="9" s="1"/>
  <c r="K8758" i="9"/>
  <c r="L8758" i="9" s="1"/>
  <c r="K8759" i="9"/>
  <c r="L8759" i="9" s="1"/>
  <c r="K8760" i="9"/>
  <c r="L8760" i="9" s="1"/>
  <c r="K8761" i="9"/>
  <c r="L8761" i="9" s="1"/>
  <c r="K8762" i="9"/>
  <c r="L8762" i="9" s="1"/>
  <c r="K8763" i="9"/>
  <c r="L8763" i="9" s="1"/>
  <c r="K8764" i="9"/>
  <c r="K8765" i="9"/>
  <c r="L8765" i="9" s="1"/>
  <c r="K8766" i="9"/>
  <c r="L8766" i="9" s="1"/>
  <c r="K8767" i="9"/>
  <c r="L8767" i="9" s="1"/>
  <c r="K8768" i="9"/>
  <c r="L8768" i="9" s="1"/>
  <c r="K8769" i="9"/>
  <c r="L8769" i="9" s="1"/>
  <c r="K8770" i="9"/>
  <c r="L8770" i="9" s="1"/>
  <c r="K8771" i="9"/>
  <c r="L8771" i="9" s="1"/>
  <c r="K8772" i="9"/>
  <c r="K8773" i="9"/>
  <c r="K8774" i="9"/>
  <c r="L8774" i="9" s="1"/>
  <c r="K8775" i="9"/>
  <c r="L8775" i="9" s="1"/>
  <c r="K8776" i="9"/>
  <c r="L8776" i="9" s="1"/>
  <c r="K8777" i="9"/>
  <c r="L8777" i="9" s="1"/>
  <c r="K8778" i="9"/>
  <c r="L8778" i="9" s="1"/>
  <c r="K8779" i="9"/>
  <c r="L8779" i="9" s="1"/>
  <c r="K8780" i="9"/>
  <c r="K8781" i="9"/>
  <c r="L8781" i="9" s="1"/>
  <c r="K8782" i="9"/>
  <c r="L8782" i="9" s="1"/>
  <c r="K8783" i="9"/>
  <c r="L8783" i="9" s="1"/>
  <c r="K8784" i="9"/>
  <c r="L8784" i="9" s="1"/>
  <c r="K8785" i="9"/>
  <c r="L8785" i="9" s="1"/>
  <c r="K8786" i="9"/>
  <c r="L8786" i="9" s="1"/>
  <c r="K8787" i="9"/>
  <c r="L8787" i="9" s="1"/>
  <c r="K8788" i="9"/>
  <c r="K8789" i="9"/>
  <c r="L8789" i="9" s="1"/>
  <c r="K8790" i="9"/>
  <c r="L8790" i="9" s="1"/>
  <c r="K8791" i="9"/>
  <c r="L8791" i="9" s="1"/>
  <c r="K8792" i="9"/>
  <c r="L8792" i="9" s="1"/>
  <c r="K8793" i="9"/>
  <c r="L8793" i="9" s="1"/>
  <c r="K8794" i="9"/>
  <c r="L8794" i="9" s="1"/>
  <c r="K8795" i="9"/>
  <c r="L8795" i="9" s="1"/>
  <c r="K8796" i="9"/>
  <c r="K8797" i="9"/>
  <c r="L8797" i="9" s="1"/>
  <c r="K8798" i="9"/>
  <c r="L8798" i="9" s="1"/>
  <c r="K8799" i="9"/>
  <c r="L8799" i="9" s="1"/>
  <c r="K8800" i="9"/>
  <c r="L8800" i="9" s="1"/>
  <c r="K8801" i="9"/>
  <c r="L8801" i="9" s="1"/>
  <c r="K8802" i="9"/>
  <c r="L8802" i="9" s="1"/>
  <c r="K8803" i="9"/>
  <c r="L8803" i="9" s="1"/>
  <c r="K8804" i="9"/>
  <c r="K8805" i="9"/>
  <c r="K8806" i="9"/>
  <c r="L8806" i="9" s="1"/>
  <c r="K8807" i="9"/>
  <c r="L8807" i="9" s="1"/>
  <c r="K8808" i="9"/>
  <c r="L8808" i="9" s="1"/>
  <c r="K8809" i="9"/>
  <c r="L8809" i="9" s="1"/>
  <c r="K8810" i="9"/>
  <c r="L8810" i="9" s="1"/>
  <c r="K8811" i="9"/>
  <c r="L8811" i="9" s="1"/>
  <c r="K8812" i="9"/>
  <c r="K8813" i="9"/>
  <c r="L8813" i="9" s="1"/>
  <c r="K8814" i="9"/>
  <c r="L8814" i="9" s="1"/>
  <c r="K8815" i="9"/>
  <c r="L8815" i="9" s="1"/>
  <c r="K8816" i="9"/>
  <c r="L8816" i="9" s="1"/>
  <c r="K8817" i="9"/>
  <c r="L8817" i="9" s="1"/>
  <c r="K8818" i="9"/>
  <c r="L8818" i="9" s="1"/>
  <c r="K8819" i="9"/>
  <c r="L8819" i="9" s="1"/>
  <c r="K8820" i="9"/>
  <c r="K8821" i="9"/>
  <c r="L8821" i="9" s="1"/>
  <c r="K8822" i="9"/>
  <c r="L8822" i="9" s="1"/>
  <c r="K8823" i="9"/>
  <c r="L8823" i="9" s="1"/>
  <c r="K8824" i="9"/>
  <c r="L8824" i="9" s="1"/>
  <c r="K8825" i="9"/>
  <c r="L8825" i="9" s="1"/>
  <c r="K8826" i="9"/>
  <c r="L8826" i="9" s="1"/>
  <c r="K8827" i="9"/>
  <c r="L8827" i="9" s="1"/>
  <c r="K8828" i="9"/>
  <c r="K8829" i="9"/>
  <c r="L8829" i="9" s="1"/>
  <c r="K8830" i="9"/>
  <c r="L8830" i="9" s="1"/>
  <c r="K8831" i="9"/>
  <c r="L8831" i="9" s="1"/>
  <c r="K8832" i="9"/>
  <c r="L8832" i="9" s="1"/>
  <c r="K8833" i="9"/>
  <c r="L8833" i="9" s="1"/>
  <c r="K8834" i="9"/>
  <c r="L8834" i="9" s="1"/>
  <c r="K8835" i="9"/>
  <c r="L8835" i="9" s="1"/>
  <c r="K8836" i="9"/>
  <c r="K8837" i="9"/>
  <c r="K8838" i="9"/>
  <c r="L8838" i="9" s="1"/>
  <c r="K8839" i="9"/>
  <c r="L8839" i="9" s="1"/>
  <c r="K8840" i="9"/>
  <c r="L8840" i="9" s="1"/>
  <c r="K8841" i="9"/>
  <c r="L8841" i="9" s="1"/>
  <c r="K8842" i="9"/>
  <c r="L8842" i="9" s="1"/>
  <c r="K8843" i="9"/>
  <c r="L8843" i="9" s="1"/>
  <c r="K8844" i="9"/>
  <c r="K8845" i="9"/>
  <c r="L8845" i="9" s="1"/>
  <c r="K8846" i="9"/>
  <c r="L8846" i="9" s="1"/>
  <c r="K8847" i="9"/>
  <c r="L8847" i="9" s="1"/>
  <c r="K8848" i="9"/>
  <c r="L8848" i="9" s="1"/>
  <c r="K8849" i="9"/>
  <c r="L8849" i="9" s="1"/>
  <c r="K8850" i="9"/>
  <c r="L8850" i="9" s="1"/>
  <c r="K8851" i="9"/>
  <c r="L8851" i="9" s="1"/>
  <c r="K8852" i="9"/>
  <c r="K8853" i="9"/>
  <c r="L8853" i="9" s="1"/>
  <c r="K8854" i="9"/>
  <c r="L8854" i="9" s="1"/>
  <c r="K8855" i="9"/>
  <c r="L8855" i="9" s="1"/>
  <c r="K8856" i="9"/>
  <c r="L8856" i="9" s="1"/>
  <c r="K8857" i="9"/>
  <c r="L8857" i="9" s="1"/>
  <c r="K8858" i="9"/>
  <c r="L8858" i="9" s="1"/>
  <c r="K8859" i="9"/>
  <c r="L8859" i="9" s="1"/>
  <c r="K8860" i="9"/>
  <c r="K8861" i="9"/>
  <c r="L8861" i="9" s="1"/>
  <c r="K8862" i="9"/>
  <c r="L8862" i="9" s="1"/>
  <c r="K8863" i="9"/>
  <c r="L8863" i="9" s="1"/>
  <c r="K8864" i="9"/>
  <c r="L8864" i="9" s="1"/>
  <c r="K8865" i="9"/>
  <c r="L8865" i="9" s="1"/>
  <c r="K8866" i="9"/>
  <c r="L8866" i="9" s="1"/>
  <c r="K8867" i="9"/>
  <c r="L8867" i="9" s="1"/>
  <c r="K8868" i="9"/>
  <c r="K8869" i="9"/>
  <c r="K8870" i="9"/>
  <c r="L8870" i="9" s="1"/>
  <c r="K8871" i="9"/>
  <c r="L8871" i="9" s="1"/>
  <c r="K8872" i="9"/>
  <c r="L8872" i="9" s="1"/>
  <c r="K8873" i="9"/>
  <c r="L8873" i="9" s="1"/>
  <c r="K8874" i="9"/>
  <c r="L8874" i="9" s="1"/>
  <c r="K8875" i="9"/>
  <c r="L8875" i="9" s="1"/>
  <c r="K8876" i="9"/>
  <c r="K8877" i="9"/>
  <c r="L8877" i="9" s="1"/>
  <c r="K8878" i="9"/>
  <c r="L8878" i="9" s="1"/>
  <c r="K8879" i="9"/>
  <c r="L8879" i="9" s="1"/>
  <c r="K8880" i="9"/>
  <c r="L8880" i="9" s="1"/>
  <c r="K8881" i="9"/>
  <c r="L8881" i="9" s="1"/>
  <c r="K8882" i="9"/>
  <c r="L8882" i="9" s="1"/>
  <c r="K8883" i="9"/>
  <c r="L8883" i="9" s="1"/>
  <c r="K8884" i="9"/>
  <c r="K8885" i="9"/>
  <c r="L8885" i="9" s="1"/>
  <c r="K8886" i="9"/>
  <c r="L8886" i="9" s="1"/>
  <c r="K8887" i="9"/>
  <c r="L8887" i="9" s="1"/>
  <c r="K8888" i="9"/>
  <c r="L8888" i="9" s="1"/>
  <c r="K8889" i="9"/>
  <c r="L8889" i="9" s="1"/>
  <c r="K8890" i="9"/>
  <c r="L8890" i="9" s="1"/>
  <c r="K8891" i="9"/>
  <c r="L8891" i="9" s="1"/>
  <c r="K8892" i="9"/>
  <c r="K8893" i="9"/>
  <c r="L8893" i="9" s="1"/>
  <c r="K8894" i="9"/>
  <c r="L8894" i="9" s="1"/>
  <c r="K8895" i="9"/>
  <c r="L8895" i="9" s="1"/>
  <c r="K8896" i="9"/>
  <c r="L8896" i="9" s="1"/>
  <c r="K8897" i="9"/>
  <c r="L8897" i="9" s="1"/>
  <c r="K8898" i="9"/>
  <c r="L8898" i="9" s="1"/>
  <c r="K8899" i="9"/>
  <c r="L8899" i="9" s="1"/>
  <c r="K8900" i="9"/>
  <c r="K8901" i="9"/>
  <c r="K8902" i="9"/>
  <c r="L8902" i="9" s="1"/>
  <c r="K8903" i="9"/>
  <c r="L8903" i="9" s="1"/>
  <c r="K8904" i="9"/>
  <c r="L8904" i="9" s="1"/>
  <c r="K8905" i="9"/>
  <c r="L8905" i="9" s="1"/>
  <c r="K8906" i="9"/>
  <c r="L8906" i="9" s="1"/>
  <c r="K8907" i="9"/>
  <c r="L8907" i="9" s="1"/>
  <c r="K8908" i="9"/>
  <c r="K8909" i="9"/>
  <c r="L8909" i="9" s="1"/>
  <c r="K8910" i="9"/>
  <c r="L8910" i="9" s="1"/>
  <c r="K8911" i="9"/>
  <c r="L8911" i="9" s="1"/>
  <c r="K8912" i="9"/>
  <c r="L8912" i="9" s="1"/>
  <c r="K8913" i="9"/>
  <c r="L8913" i="9" s="1"/>
  <c r="K8914" i="9"/>
  <c r="L8914" i="9" s="1"/>
  <c r="K8915" i="9"/>
  <c r="L8915" i="9" s="1"/>
  <c r="K8916" i="9"/>
  <c r="K8917" i="9"/>
  <c r="L8917" i="9" s="1"/>
  <c r="K8918" i="9"/>
  <c r="L8918" i="9" s="1"/>
  <c r="K8919" i="9"/>
  <c r="L8919" i="9" s="1"/>
  <c r="K8920" i="9"/>
  <c r="L8920" i="9" s="1"/>
  <c r="K8921" i="9"/>
  <c r="L8921" i="9" s="1"/>
  <c r="K8922" i="9"/>
  <c r="L8922" i="9" s="1"/>
  <c r="K8923" i="9"/>
  <c r="L8923" i="9" s="1"/>
  <c r="K8924" i="9"/>
  <c r="K8925" i="9"/>
  <c r="L8925" i="9" s="1"/>
  <c r="K8926" i="9"/>
  <c r="L8926" i="9" s="1"/>
  <c r="K8927" i="9"/>
  <c r="L8927" i="9" s="1"/>
  <c r="K8928" i="9"/>
  <c r="L8928" i="9" s="1"/>
  <c r="K8929" i="9"/>
  <c r="L8929" i="9" s="1"/>
  <c r="K8930" i="9"/>
  <c r="L8930" i="9" s="1"/>
  <c r="K8931" i="9"/>
  <c r="L8931" i="9" s="1"/>
  <c r="K8932" i="9"/>
  <c r="K8933" i="9"/>
  <c r="K8934" i="9"/>
  <c r="L8934" i="9" s="1"/>
  <c r="K8935" i="9"/>
  <c r="L8935" i="9" s="1"/>
  <c r="K8936" i="9"/>
  <c r="L8936" i="9" s="1"/>
  <c r="K8937" i="9"/>
  <c r="L8937" i="9" s="1"/>
  <c r="K8938" i="9"/>
  <c r="L8938" i="9" s="1"/>
  <c r="K8939" i="9"/>
  <c r="L8939" i="9" s="1"/>
  <c r="K8940" i="9"/>
  <c r="K8941" i="9"/>
  <c r="L8941" i="9" s="1"/>
  <c r="K8942" i="9"/>
  <c r="L8942" i="9" s="1"/>
  <c r="K8943" i="9"/>
  <c r="L8943" i="9" s="1"/>
  <c r="K8944" i="9"/>
  <c r="L8944" i="9" s="1"/>
  <c r="K8945" i="9"/>
  <c r="L8945" i="9" s="1"/>
  <c r="K8946" i="9"/>
  <c r="L8946" i="9" s="1"/>
  <c r="K8947" i="9"/>
  <c r="L8947" i="9" s="1"/>
  <c r="K8948" i="9"/>
  <c r="K8949" i="9"/>
  <c r="L8949" i="9" s="1"/>
  <c r="K8950" i="9"/>
  <c r="L8950" i="9" s="1"/>
  <c r="K8951" i="9"/>
  <c r="L8951" i="9" s="1"/>
  <c r="K8952" i="9"/>
  <c r="L8952" i="9" s="1"/>
  <c r="K8953" i="9"/>
  <c r="L8953" i="9" s="1"/>
  <c r="K8954" i="9"/>
  <c r="L8954" i="9" s="1"/>
  <c r="K8955" i="9"/>
  <c r="L8955" i="9" s="1"/>
  <c r="K8956" i="9"/>
  <c r="K8957" i="9"/>
  <c r="L8957" i="9" s="1"/>
  <c r="K8958" i="9"/>
  <c r="L8958" i="9" s="1"/>
  <c r="K8959" i="9"/>
  <c r="L8959" i="9" s="1"/>
  <c r="K8960" i="9"/>
  <c r="L8960" i="9" s="1"/>
  <c r="K8961" i="9"/>
  <c r="L8961" i="9" s="1"/>
  <c r="K8962" i="9"/>
  <c r="L8962" i="9" s="1"/>
  <c r="K8963" i="9"/>
  <c r="L8963" i="9" s="1"/>
  <c r="K8964" i="9"/>
  <c r="K8965" i="9"/>
  <c r="K8966" i="9"/>
  <c r="L8966" i="9" s="1"/>
  <c r="K8967" i="9"/>
  <c r="L8967" i="9" s="1"/>
  <c r="K8968" i="9"/>
  <c r="L8968" i="9" s="1"/>
  <c r="K8969" i="9"/>
  <c r="L8969" i="9" s="1"/>
  <c r="K8970" i="9"/>
  <c r="L8970" i="9" s="1"/>
  <c r="K8971" i="9"/>
  <c r="L8971" i="9" s="1"/>
  <c r="K8972" i="9"/>
  <c r="K8973" i="9"/>
  <c r="L8973" i="9" s="1"/>
  <c r="K8974" i="9"/>
  <c r="L8974" i="9" s="1"/>
  <c r="K8975" i="9"/>
  <c r="L8975" i="9" s="1"/>
  <c r="K8976" i="9"/>
  <c r="L8976" i="9" s="1"/>
  <c r="K8977" i="9"/>
  <c r="L8977" i="9" s="1"/>
  <c r="K8978" i="9"/>
  <c r="L8978" i="9" s="1"/>
  <c r="K8979" i="9"/>
  <c r="L8979" i="9" s="1"/>
  <c r="K8980" i="9"/>
  <c r="K8981" i="9"/>
  <c r="L8981" i="9" s="1"/>
  <c r="K8982" i="9"/>
  <c r="L8982" i="9" s="1"/>
  <c r="K8983" i="9"/>
  <c r="L8983" i="9" s="1"/>
  <c r="K8984" i="9"/>
  <c r="L8984" i="9" s="1"/>
  <c r="K8985" i="9"/>
  <c r="L8985" i="9" s="1"/>
  <c r="K8986" i="9"/>
  <c r="L8986" i="9" s="1"/>
  <c r="K8987" i="9"/>
  <c r="L8987" i="9" s="1"/>
  <c r="K8988" i="9"/>
  <c r="K8989" i="9"/>
  <c r="L8989" i="9" s="1"/>
  <c r="K8990" i="9"/>
  <c r="L8990" i="9" s="1"/>
  <c r="K8991" i="9"/>
  <c r="L8991" i="9" s="1"/>
  <c r="K8992" i="9"/>
  <c r="L8992" i="9" s="1"/>
  <c r="K8993" i="9"/>
  <c r="L8993" i="9" s="1"/>
  <c r="K8994" i="9"/>
  <c r="L8994" i="9" s="1"/>
  <c r="K8995" i="9"/>
  <c r="L8995" i="9" s="1"/>
  <c r="K8996" i="9"/>
  <c r="K8997" i="9"/>
  <c r="K8998" i="9"/>
  <c r="L8998" i="9" s="1"/>
  <c r="K8999" i="9"/>
  <c r="L8999" i="9" s="1"/>
  <c r="K9000" i="9"/>
  <c r="L9000" i="9" s="1"/>
  <c r="K9001" i="9"/>
  <c r="L9001" i="9" s="1"/>
  <c r="K9002" i="9"/>
  <c r="L9002" i="9" s="1"/>
  <c r="K9003" i="9"/>
  <c r="L9003" i="9" s="1"/>
  <c r="K9004" i="9"/>
  <c r="K9005" i="9"/>
  <c r="L9005" i="9" s="1"/>
  <c r="K9006" i="9"/>
  <c r="L9006" i="9" s="1"/>
  <c r="K9007" i="9"/>
  <c r="L9007" i="9" s="1"/>
  <c r="K9008" i="9"/>
  <c r="L9008" i="9" s="1"/>
  <c r="K9009" i="9"/>
  <c r="L9009" i="9" s="1"/>
  <c r="K9010" i="9"/>
  <c r="L9010" i="9" s="1"/>
  <c r="K9011" i="9"/>
  <c r="L9011" i="9" s="1"/>
  <c r="K9012" i="9"/>
  <c r="K9013" i="9"/>
  <c r="L9013" i="9" s="1"/>
  <c r="K9014" i="9"/>
  <c r="L9014" i="9" s="1"/>
  <c r="K9015" i="9"/>
  <c r="L9015" i="9" s="1"/>
  <c r="K9016" i="9"/>
  <c r="L9016" i="9" s="1"/>
  <c r="K9017" i="9"/>
  <c r="L9017" i="9" s="1"/>
  <c r="K9018" i="9"/>
  <c r="L9018" i="9" s="1"/>
  <c r="K9019" i="9"/>
  <c r="L9019" i="9" s="1"/>
  <c r="K9020" i="9"/>
  <c r="K9021" i="9"/>
  <c r="L9021" i="9" s="1"/>
  <c r="K9022" i="9"/>
  <c r="L9022" i="9" s="1"/>
  <c r="K9023" i="9"/>
  <c r="L9023" i="9" s="1"/>
  <c r="K9024" i="9"/>
  <c r="L9024" i="9" s="1"/>
  <c r="K9025" i="9"/>
  <c r="L9025" i="9" s="1"/>
  <c r="K9026" i="9"/>
  <c r="L9026" i="9" s="1"/>
  <c r="K9027" i="9"/>
  <c r="L9027" i="9" s="1"/>
  <c r="K9028" i="9"/>
  <c r="K9029" i="9"/>
  <c r="K9030" i="9"/>
  <c r="L9030" i="9" s="1"/>
  <c r="K9031" i="9"/>
  <c r="L9031" i="9" s="1"/>
  <c r="K9032" i="9"/>
  <c r="L9032" i="9" s="1"/>
  <c r="K9033" i="9"/>
  <c r="L9033" i="9" s="1"/>
  <c r="K9034" i="9"/>
  <c r="L9034" i="9" s="1"/>
  <c r="K9035" i="9"/>
  <c r="L9035" i="9" s="1"/>
  <c r="K9036" i="9"/>
  <c r="K9037" i="9"/>
  <c r="L9037" i="9" s="1"/>
  <c r="K9038" i="9"/>
  <c r="L9038" i="9" s="1"/>
  <c r="K9039" i="9"/>
  <c r="L9039" i="9" s="1"/>
  <c r="K9040" i="9"/>
  <c r="L9040" i="9" s="1"/>
  <c r="K9041" i="9"/>
  <c r="L9041" i="9" s="1"/>
  <c r="K9042" i="9"/>
  <c r="L9042" i="9" s="1"/>
  <c r="K9043" i="9"/>
  <c r="L9043" i="9" s="1"/>
  <c r="K9044" i="9"/>
  <c r="K9045" i="9"/>
  <c r="L9045" i="9" s="1"/>
  <c r="K9046" i="9"/>
  <c r="L9046" i="9" s="1"/>
  <c r="K9047" i="9"/>
  <c r="L9047" i="9" s="1"/>
  <c r="K9048" i="9"/>
  <c r="L9048" i="9" s="1"/>
  <c r="K9049" i="9"/>
  <c r="L9049" i="9" s="1"/>
  <c r="K9050" i="9"/>
  <c r="L9050" i="9" s="1"/>
  <c r="K9051" i="9"/>
  <c r="L9051" i="9" s="1"/>
  <c r="K9052" i="9"/>
  <c r="K9053" i="9"/>
  <c r="L9053" i="9" s="1"/>
  <c r="K9054" i="9"/>
  <c r="L9054" i="9" s="1"/>
  <c r="K9055" i="9"/>
  <c r="L9055" i="9" s="1"/>
  <c r="K9056" i="9"/>
  <c r="L9056" i="9" s="1"/>
  <c r="K9057" i="9"/>
  <c r="L9057" i="9" s="1"/>
  <c r="K9058" i="9"/>
  <c r="L9058" i="9" s="1"/>
  <c r="K9059" i="9"/>
  <c r="L9059" i="9" s="1"/>
  <c r="K9060" i="9"/>
  <c r="K9061" i="9"/>
  <c r="K9062" i="9"/>
  <c r="L9062" i="9" s="1"/>
  <c r="K9063" i="9"/>
  <c r="L9063" i="9" s="1"/>
  <c r="K9064" i="9"/>
  <c r="L9064" i="9" s="1"/>
  <c r="K9065" i="9"/>
  <c r="L9065" i="9" s="1"/>
  <c r="K9066" i="9"/>
  <c r="L9066" i="9" s="1"/>
  <c r="K9067" i="9"/>
  <c r="L9067" i="9" s="1"/>
  <c r="K9068" i="9"/>
  <c r="K9069" i="9"/>
  <c r="L9069" i="9" s="1"/>
  <c r="K9070" i="9"/>
  <c r="L9070" i="9" s="1"/>
  <c r="K9071" i="9"/>
  <c r="L9071" i="9" s="1"/>
  <c r="K9072" i="9"/>
  <c r="L9072" i="9" s="1"/>
  <c r="K9073" i="9"/>
  <c r="L9073" i="9" s="1"/>
  <c r="K9074" i="9"/>
  <c r="L9074" i="9" s="1"/>
  <c r="K9075" i="9"/>
  <c r="L9075" i="9" s="1"/>
  <c r="K9076" i="9"/>
  <c r="K9077" i="9"/>
  <c r="L9077" i="9" s="1"/>
  <c r="K9078" i="9"/>
  <c r="L9078" i="9" s="1"/>
  <c r="K9079" i="9"/>
  <c r="L9079" i="9" s="1"/>
  <c r="K9080" i="9"/>
  <c r="L9080" i="9" s="1"/>
  <c r="K9081" i="9"/>
  <c r="L9081" i="9" s="1"/>
  <c r="K9082" i="9"/>
  <c r="L9082" i="9" s="1"/>
  <c r="K9083" i="9"/>
  <c r="L9083" i="9" s="1"/>
  <c r="K9084" i="9"/>
  <c r="K9085" i="9"/>
  <c r="L9085" i="9" s="1"/>
  <c r="K9086" i="9"/>
  <c r="L9086" i="9" s="1"/>
  <c r="K9087" i="9"/>
  <c r="L9087" i="9" s="1"/>
  <c r="K9088" i="9"/>
  <c r="L9088" i="9" s="1"/>
  <c r="K9089" i="9"/>
  <c r="L9089" i="9" s="1"/>
  <c r="K9090" i="9"/>
  <c r="L9090" i="9" s="1"/>
  <c r="K9091" i="9"/>
  <c r="L9091" i="9" s="1"/>
  <c r="K9092" i="9"/>
  <c r="K9093" i="9"/>
  <c r="K9094" i="9"/>
  <c r="L9094" i="9" s="1"/>
  <c r="K9095" i="9"/>
  <c r="L9095" i="9" s="1"/>
  <c r="K9096" i="9"/>
  <c r="L9096" i="9" s="1"/>
  <c r="K9097" i="9"/>
  <c r="L9097" i="9" s="1"/>
  <c r="K9098" i="9"/>
  <c r="L9098" i="9" s="1"/>
  <c r="K9099" i="9"/>
  <c r="L9099" i="9" s="1"/>
  <c r="K9100" i="9"/>
  <c r="K9101" i="9"/>
  <c r="L9101" i="9" s="1"/>
  <c r="K9102" i="9"/>
  <c r="K9103" i="9"/>
  <c r="L9103" i="9" s="1"/>
  <c r="K9104" i="9"/>
  <c r="L9104" i="9" s="1"/>
  <c r="K9105" i="9"/>
  <c r="L9105" i="9" s="1"/>
  <c r="K9106" i="9"/>
  <c r="L9106" i="9" s="1"/>
  <c r="K9107" i="9"/>
  <c r="L9107" i="9" s="1"/>
  <c r="K9108" i="9"/>
  <c r="K9109" i="9"/>
  <c r="L9109" i="9" s="1"/>
  <c r="K9110" i="9"/>
  <c r="L9110" i="9" s="1"/>
  <c r="K9111" i="9"/>
  <c r="L9111" i="9" s="1"/>
  <c r="K9112" i="9"/>
  <c r="L9112" i="9" s="1"/>
  <c r="K9113" i="9"/>
  <c r="L9113" i="9" s="1"/>
  <c r="K9114" i="9"/>
  <c r="L9114" i="9" s="1"/>
  <c r="K9115" i="9"/>
  <c r="L9115" i="9" s="1"/>
  <c r="K9116" i="9"/>
  <c r="K9117" i="9"/>
  <c r="L9117" i="9" s="1"/>
  <c r="K9118" i="9"/>
  <c r="L9118" i="9" s="1"/>
  <c r="K9119" i="9"/>
  <c r="L9119" i="9" s="1"/>
  <c r="K9120" i="9"/>
  <c r="L9120" i="9" s="1"/>
  <c r="K9121" i="9"/>
  <c r="L9121" i="9" s="1"/>
  <c r="K9122" i="9"/>
  <c r="L9122" i="9" s="1"/>
  <c r="K9123" i="9"/>
  <c r="L9123" i="9" s="1"/>
  <c r="K9124" i="9"/>
  <c r="K9125" i="9"/>
  <c r="K9126" i="9"/>
  <c r="L9126" i="9" s="1"/>
  <c r="K9127" i="9"/>
  <c r="L9127" i="9" s="1"/>
  <c r="K9128" i="9"/>
  <c r="L9128" i="9" s="1"/>
  <c r="K9129" i="9"/>
  <c r="L9129" i="9" s="1"/>
  <c r="K9130" i="9"/>
  <c r="L9130" i="9" s="1"/>
  <c r="K9131" i="9"/>
  <c r="L9131" i="9" s="1"/>
  <c r="K9132" i="9"/>
  <c r="K9133" i="9"/>
  <c r="L9133" i="9" s="1"/>
  <c r="K9134" i="9"/>
  <c r="L9134" i="9" s="1"/>
  <c r="K9135" i="9"/>
  <c r="L9135" i="9" s="1"/>
  <c r="K9136" i="9"/>
  <c r="L9136" i="9" s="1"/>
  <c r="K9137" i="9"/>
  <c r="L9137" i="9" s="1"/>
  <c r="K9138" i="9"/>
  <c r="L9138" i="9" s="1"/>
  <c r="K9139" i="9"/>
  <c r="L9139" i="9" s="1"/>
  <c r="K9140" i="9"/>
  <c r="K9141" i="9"/>
  <c r="L9141" i="9" s="1"/>
  <c r="K9142" i="9"/>
  <c r="L9142" i="9" s="1"/>
  <c r="K9143" i="9"/>
  <c r="L9143" i="9" s="1"/>
  <c r="K9144" i="9"/>
  <c r="L9144" i="9" s="1"/>
  <c r="K9145" i="9"/>
  <c r="L9145" i="9" s="1"/>
  <c r="K9146" i="9"/>
  <c r="L9146" i="9" s="1"/>
  <c r="K9147" i="9"/>
  <c r="L9147" i="9" s="1"/>
  <c r="K9148" i="9"/>
  <c r="K9149" i="9"/>
  <c r="L9149" i="9" s="1"/>
  <c r="K9150" i="9"/>
  <c r="L9150" i="9" s="1"/>
  <c r="K9151" i="9"/>
  <c r="L9151" i="9" s="1"/>
  <c r="K9152" i="9"/>
  <c r="L9152" i="9" s="1"/>
  <c r="K9153" i="9"/>
  <c r="L9153" i="9" s="1"/>
  <c r="K9154" i="9"/>
  <c r="L9154" i="9" s="1"/>
  <c r="K9155" i="9"/>
  <c r="L9155" i="9" s="1"/>
  <c r="K9156" i="9"/>
  <c r="K9157" i="9"/>
  <c r="K9158" i="9"/>
  <c r="L9158" i="9" s="1"/>
  <c r="K9159" i="9"/>
  <c r="L9159" i="9" s="1"/>
  <c r="K9160" i="9"/>
  <c r="L9160" i="9" s="1"/>
  <c r="K9161" i="9"/>
  <c r="L9161" i="9" s="1"/>
  <c r="K9162" i="9"/>
  <c r="L9162" i="9" s="1"/>
  <c r="K9163" i="9"/>
  <c r="L9163" i="9" s="1"/>
  <c r="K9164" i="9"/>
  <c r="K9165" i="9"/>
  <c r="L9165" i="9" s="1"/>
  <c r="K9166" i="9"/>
  <c r="L9166" i="9" s="1"/>
  <c r="K9167" i="9"/>
  <c r="L9167" i="9" s="1"/>
  <c r="K9168" i="9"/>
  <c r="L9168" i="9" s="1"/>
  <c r="K9169" i="9"/>
  <c r="L9169" i="9" s="1"/>
  <c r="K9170" i="9"/>
  <c r="L9170" i="9" s="1"/>
  <c r="K9171" i="9"/>
  <c r="L9171" i="9" s="1"/>
  <c r="K9172" i="9"/>
  <c r="K9173" i="9"/>
  <c r="L9173" i="9" s="1"/>
  <c r="K9174" i="9"/>
  <c r="L9174" i="9" s="1"/>
  <c r="K9175" i="9"/>
  <c r="L9175" i="9" s="1"/>
  <c r="K9176" i="9"/>
  <c r="L9176" i="9" s="1"/>
  <c r="K9177" i="9"/>
  <c r="L9177" i="9" s="1"/>
  <c r="K9178" i="9"/>
  <c r="L9178" i="9" s="1"/>
  <c r="K9179" i="9"/>
  <c r="L9179" i="9" s="1"/>
  <c r="K9180" i="9"/>
  <c r="K9181" i="9"/>
  <c r="L9181" i="9" s="1"/>
  <c r="K9182" i="9"/>
  <c r="L9182" i="9" s="1"/>
  <c r="K9183" i="9"/>
  <c r="L9183" i="9" s="1"/>
  <c r="K9184" i="9"/>
  <c r="L9184" i="9" s="1"/>
  <c r="K9185" i="9"/>
  <c r="L9185" i="9" s="1"/>
  <c r="K9186" i="9"/>
  <c r="L9186" i="9" s="1"/>
  <c r="K9187" i="9"/>
  <c r="L9187" i="9" s="1"/>
  <c r="K9188" i="9"/>
  <c r="K9189" i="9"/>
  <c r="K9190" i="9"/>
  <c r="L9190" i="9" s="1"/>
  <c r="K9191" i="9"/>
  <c r="L9191" i="9" s="1"/>
  <c r="K9192" i="9"/>
  <c r="L9192" i="9" s="1"/>
  <c r="K9193" i="9"/>
  <c r="L9193" i="9" s="1"/>
  <c r="K9194" i="9"/>
  <c r="L9194" i="9" s="1"/>
  <c r="K9195" i="9"/>
  <c r="L9195" i="9" s="1"/>
  <c r="K9196" i="9"/>
  <c r="K9197" i="9"/>
  <c r="L9197" i="9" s="1"/>
  <c r="K9198" i="9"/>
  <c r="L9198" i="9" s="1"/>
  <c r="K9199" i="9"/>
  <c r="L9199" i="9" s="1"/>
  <c r="K9200" i="9"/>
  <c r="L9200" i="9" s="1"/>
  <c r="K9201" i="9"/>
  <c r="L9201" i="9" s="1"/>
  <c r="K9202" i="9"/>
  <c r="L9202" i="9" s="1"/>
  <c r="K9203" i="9"/>
  <c r="L9203" i="9" s="1"/>
  <c r="K9204" i="9"/>
  <c r="K9205" i="9"/>
  <c r="L9205" i="9" s="1"/>
  <c r="K9206" i="9"/>
  <c r="L9206" i="9" s="1"/>
  <c r="K9207" i="9"/>
  <c r="L9207" i="9" s="1"/>
  <c r="K9208" i="9"/>
  <c r="L9208" i="9" s="1"/>
  <c r="K9209" i="9"/>
  <c r="L9209" i="9" s="1"/>
  <c r="K9210" i="9"/>
  <c r="L9210" i="9" s="1"/>
  <c r="K9211" i="9"/>
  <c r="L9211" i="9" s="1"/>
  <c r="K9212" i="9"/>
  <c r="K9213" i="9"/>
  <c r="L9213" i="9" s="1"/>
  <c r="K9214" i="9"/>
  <c r="L9214" i="9" s="1"/>
  <c r="K9215" i="9"/>
  <c r="L9215" i="9" s="1"/>
  <c r="K9216" i="9"/>
  <c r="L9216" i="9" s="1"/>
  <c r="K9217" i="9"/>
  <c r="L9217" i="9" s="1"/>
  <c r="K9218" i="9"/>
  <c r="L9218" i="9" s="1"/>
  <c r="K9219" i="9"/>
  <c r="L9219" i="9" s="1"/>
  <c r="K9220" i="9"/>
  <c r="K9221" i="9"/>
  <c r="K9222" i="9"/>
  <c r="L9222" i="9" s="1"/>
  <c r="K9223" i="9"/>
  <c r="L9223" i="9" s="1"/>
  <c r="K9224" i="9"/>
  <c r="L9224" i="9" s="1"/>
  <c r="K9225" i="9"/>
  <c r="L9225" i="9" s="1"/>
  <c r="K9226" i="9"/>
  <c r="L9226" i="9" s="1"/>
  <c r="K9227" i="9"/>
  <c r="L9227" i="9" s="1"/>
  <c r="K9228" i="9"/>
  <c r="K9229" i="9"/>
  <c r="L9229" i="9" s="1"/>
  <c r="K9230" i="9"/>
  <c r="L9230" i="9" s="1"/>
  <c r="K9231" i="9"/>
  <c r="L9231" i="9" s="1"/>
  <c r="K9232" i="9"/>
  <c r="L9232" i="9" s="1"/>
  <c r="K9233" i="9"/>
  <c r="L9233" i="9" s="1"/>
  <c r="K9234" i="9"/>
  <c r="L9234" i="9" s="1"/>
  <c r="K9235" i="9"/>
  <c r="L9235" i="9" s="1"/>
  <c r="K9236" i="9"/>
  <c r="K9237" i="9"/>
  <c r="L9237" i="9" s="1"/>
  <c r="K9238" i="9"/>
  <c r="L9238" i="9" s="1"/>
  <c r="K9239" i="9"/>
  <c r="L9239" i="9" s="1"/>
  <c r="K9240" i="9"/>
  <c r="L9240" i="9" s="1"/>
  <c r="K9241" i="9"/>
  <c r="L9241" i="9" s="1"/>
  <c r="K9242" i="9"/>
  <c r="L9242" i="9" s="1"/>
  <c r="K9243" i="9"/>
  <c r="L9243" i="9" s="1"/>
  <c r="K9244" i="9"/>
  <c r="K9245" i="9"/>
  <c r="L9245" i="9" s="1"/>
  <c r="K9246" i="9"/>
  <c r="L9246" i="9" s="1"/>
  <c r="K9247" i="9"/>
  <c r="L9247" i="9" s="1"/>
  <c r="K9248" i="9"/>
  <c r="L9248" i="9" s="1"/>
  <c r="K9249" i="9"/>
  <c r="L9249" i="9" s="1"/>
  <c r="K9250" i="9"/>
  <c r="L9250" i="9" s="1"/>
  <c r="K9251" i="9"/>
  <c r="L9251" i="9" s="1"/>
  <c r="K9252" i="9"/>
  <c r="K9253" i="9"/>
  <c r="K9254" i="9"/>
  <c r="L9254" i="9" s="1"/>
  <c r="K9255" i="9"/>
  <c r="L9255" i="9" s="1"/>
  <c r="K9256" i="9"/>
  <c r="L9256" i="9" s="1"/>
  <c r="K9257" i="9"/>
  <c r="L9257" i="9" s="1"/>
  <c r="K9258" i="9"/>
  <c r="L9258" i="9" s="1"/>
  <c r="K9259" i="9"/>
  <c r="L9259" i="9" s="1"/>
  <c r="K9260" i="9"/>
  <c r="K9261" i="9"/>
  <c r="L9261" i="9" s="1"/>
  <c r="K9262" i="9"/>
  <c r="L9262" i="9" s="1"/>
  <c r="K9263" i="9"/>
  <c r="L9263" i="9" s="1"/>
  <c r="K9264" i="9"/>
  <c r="L9264" i="9" s="1"/>
  <c r="K9265" i="9"/>
  <c r="L9265" i="9" s="1"/>
  <c r="K9266" i="9"/>
  <c r="L9266" i="9" s="1"/>
  <c r="K9267" i="9"/>
  <c r="L9267" i="9" s="1"/>
  <c r="K9268" i="9"/>
  <c r="K9269" i="9"/>
  <c r="L9269" i="9" s="1"/>
  <c r="K9270" i="9"/>
  <c r="L9270" i="9" s="1"/>
  <c r="K9271" i="9"/>
  <c r="L9271" i="9" s="1"/>
  <c r="K9272" i="9"/>
  <c r="L9272" i="9" s="1"/>
  <c r="K9273" i="9"/>
  <c r="L9273" i="9" s="1"/>
  <c r="K9274" i="9"/>
  <c r="L9274" i="9" s="1"/>
  <c r="K9275" i="9"/>
  <c r="L9275" i="9" s="1"/>
  <c r="K9276" i="9"/>
  <c r="K9277" i="9"/>
  <c r="L9277" i="9" s="1"/>
  <c r="K9278" i="9"/>
  <c r="L9278" i="9" s="1"/>
  <c r="K9279" i="9"/>
  <c r="L9279" i="9" s="1"/>
  <c r="K9280" i="9"/>
  <c r="L9280" i="9" s="1"/>
  <c r="K9281" i="9"/>
  <c r="L9281" i="9" s="1"/>
  <c r="K9282" i="9"/>
  <c r="L9282" i="9" s="1"/>
  <c r="K9283" i="9"/>
  <c r="L9283" i="9" s="1"/>
  <c r="K9284" i="9"/>
  <c r="K9285" i="9"/>
  <c r="K9286" i="9"/>
  <c r="L9286" i="9" s="1"/>
  <c r="K9287" i="9"/>
  <c r="L9287" i="9" s="1"/>
  <c r="K9288" i="9"/>
  <c r="L9288" i="9" s="1"/>
  <c r="K9289" i="9"/>
  <c r="L9289" i="9" s="1"/>
  <c r="K9290" i="9"/>
  <c r="L9290" i="9" s="1"/>
  <c r="K9291" i="9"/>
  <c r="L9291" i="9" s="1"/>
  <c r="K9292" i="9"/>
  <c r="K9293" i="9"/>
  <c r="L9293" i="9" s="1"/>
  <c r="K9294" i="9"/>
  <c r="L9294" i="9" s="1"/>
  <c r="K9295" i="9"/>
  <c r="L9295" i="9" s="1"/>
  <c r="K9296" i="9"/>
  <c r="L9296" i="9" s="1"/>
  <c r="K9297" i="9"/>
  <c r="L9297" i="9" s="1"/>
  <c r="K9298" i="9"/>
  <c r="L9298" i="9" s="1"/>
  <c r="K9299" i="9"/>
  <c r="L9299" i="9" s="1"/>
  <c r="K9300" i="9"/>
  <c r="K9301" i="9"/>
  <c r="L9301" i="9" s="1"/>
  <c r="K9302" i="9"/>
  <c r="L9302" i="9" s="1"/>
  <c r="K9303" i="9"/>
  <c r="L9303" i="9" s="1"/>
  <c r="K9304" i="9"/>
  <c r="L9304" i="9" s="1"/>
  <c r="K9305" i="9"/>
  <c r="L9305" i="9" s="1"/>
  <c r="K9306" i="9"/>
  <c r="L9306" i="9" s="1"/>
  <c r="K9307" i="9"/>
  <c r="L9307" i="9" s="1"/>
  <c r="K9308" i="9"/>
  <c r="K9309" i="9"/>
  <c r="L9309" i="9" s="1"/>
  <c r="K9310" i="9"/>
  <c r="L9310" i="9" s="1"/>
  <c r="K9311" i="9"/>
  <c r="L9311" i="9" s="1"/>
  <c r="K9312" i="9"/>
  <c r="L9312" i="9" s="1"/>
  <c r="K9313" i="9"/>
  <c r="L9313" i="9" s="1"/>
  <c r="K9314" i="9"/>
  <c r="L9314" i="9" s="1"/>
  <c r="K9315" i="9"/>
  <c r="L9315" i="9" s="1"/>
  <c r="K9316" i="9"/>
  <c r="K9317" i="9"/>
  <c r="K9318" i="9"/>
  <c r="L9318" i="9" s="1"/>
  <c r="K9319" i="9"/>
  <c r="L9319" i="9" s="1"/>
  <c r="K9320" i="9"/>
  <c r="L9320" i="9" s="1"/>
  <c r="K9321" i="9"/>
  <c r="L9321" i="9" s="1"/>
  <c r="K9322" i="9"/>
  <c r="L9322" i="9" s="1"/>
  <c r="K9323" i="9"/>
  <c r="L9323" i="9" s="1"/>
  <c r="K9324" i="9"/>
  <c r="K9325" i="9"/>
  <c r="L9325" i="9" s="1"/>
  <c r="K9326" i="9"/>
  <c r="L9326" i="9" s="1"/>
  <c r="K9327" i="9"/>
  <c r="L9327" i="9" s="1"/>
  <c r="K9328" i="9"/>
  <c r="L9328" i="9" s="1"/>
  <c r="K9329" i="9"/>
  <c r="L9329" i="9" s="1"/>
  <c r="K9330" i="9"/>
  <c r="L9330" i="9" s="1"/>
  <c r="K9331" i="9"/>
  <c r="L9331" i="9" s="1"/>
  <c r="K9332" i="9"/>
  <c r="K9333" i="9"/>
  <c r="L9333" i="9" s="1"/>
  <c r="K9334" i="9"/>
  <c r="L9334" i="9" s="1"/>
  <c r="K9335" i="9"/>
  <c r="L9335" i="9" s="1"/>
  <c r="K9336" i="9"/>
  <c r="L9336" i="9" s="1"/>
  <c r="K9337" i="9"/>
  <c r="L9337" i="9" s="1"/>
  <c r="K9338" i="9"/>
  <c r="L9338" i="9" s="1"/>
  <c r="K9339" i="9"/>
  <c r="L9339" i="9" s="1"/>
  <c r="K9340" i="9"/>
  <c r="K9341" i="9"/>
  <c r="L9341" i="9" s="1"/>
  <c r="K9342" i="9"/>
  <c r="L9342" i="9" s="1"/>
  <c r="K9343" i="9"/>
  <c r="L9343" i="9" s="1"/>
  <c r="K9344" i="9"/>
  <c r="L9344" i="9" s="1"/>
  <c r="K9345" i="9"/>
  <c r="L9345" i="9" s="1"/>
  <c r="K9346" i="9"/>
  <c r="L9346" i="9" s="1"/>
  <c r="K9347" i="9"/>
  <c r="L9347" i="9" s="1"/>
  <c r="K9348" i="9"/>
  <c r="K9349" i="9"/>
  <c r="K9350" i="9"/>
  <c r="L9350" i="9" s="1"/>
  <c r="K9351" i="9"/>
  <c r="L9351" i="9" s="1"/>
  <c r="K9352" i="9"/>
  <c r="L9352" i="9" s="1"/>
  <c r="K9353" i="9"/>
  <c r="L9353" i="9" s="1"/>
  <c r="K9354" i="9"/>
  <c r="L9354" i="9" s="1"/>
  <c r="K9355" i="9"/>
  <c r="L9355" i="9" s="1"/>
  <c r="K9356" i="9"/>
  <c r="K9357" i="9"/>
  <c r="L9357" i="9" s="1"/>
  <c r="K9358" i="9"/>
  <c r="K9359" i="9"/>
  <c r="L9359" i="9" s="1"/>
  <c r="K9360" i="9"/>
  <c r="L9360" i="9" s="1"/>
  <c r="K9361" i="9"/>
  <c r="L9361" i="9" s="1"/>
  <c r="K9362" i="9"/>
  <c r="L9362" i="9" s="1"/>
  <c r="K9363" i="9"/>
  <c r="L9363" i="9" s="1"/>
  <c r="K9364" i="9"/>
  <c r="K9365" i="9"/>
  <c r="L9365" i="9" s="1"/>
  <c r="K9366" i="9"/>
  <c r="L9366" i="9" s="1"/>
  <c r="K9367" i="9"/>
  <c r="L9367" i="9" s="1"/>
  <c r="K9368" i="9"/>
  <c r="L9368" i="9" s="1"/>
  <c r="K9369" i="9"/>
  <c r="L9369" i="9" s="1"/>
  <c r="K9370" i="9"/>
  <c r="L9370" i="9" s="1"/>
  <c r="K9371" i="9"/>
  <c r="L9371" i="9" s="1"/>
  <c r="K9372" i="9"/>
  <c r="K9373" i="9"/>
  <c r="L9373" i="9" s="1"/>
  <c r="K9374" i="9"/>
  <c r="L9374" i="9" s="1"/>
  <c r="K9375" i="9"/>
  <c r="L9375" i="9" s="1"/>
  <c r="K9376" i="9"/>
  <c r="L9376" i="9" s="1"/>
  <c r="K9377" i="9"/>
  <c r="L9377" i="9" s="1"/>
  <c r="K9378" i="9"/>
  <c r="L9378" i="9" s="1"/>
  <c r="K9379" i="9"/>
  <c r="L9379" i="9" s="1"/>
  <c r="K9380" i="9"/>
  <c r="K9381" i="9"/>
  <c r="K9382" i="9"/>
  <c r="L9382" i="9" s="1"/>
  <c r="K9383" i="9"/>
  <c r="L9383" i="9" s="1"/>
  <c r="K9384" i="9"/>
  <c r="L9384" i="9" s="1"/>
  <c r="K9385" i="9"/>
  <c r="L9385" i="9" s="1"/>
  <c r="K9386" i="9"/>
  <c r="L9386" i="9" s="1"/>
  <c r="K9387" i="9"/>
  <c r="L9387" i="9" s="1"/>
  <c r="K9388" i="9"/>
  <c r="K9389" i="9"/>
  <c r="L9389" i="9" s="1"/>
  <c r="K9390" i="9"/>
  <c r="L9390" i="9" s="1"/>
  <c r="K9391" i="9"/>
  <c r="L9391" i="9" s="1"/>
  <c r="K9392" i="9"/>
  <c r="L9392" i="9" s="1"/>
  <c r="K9393" i="9"/>
  <c r="L9393" i="9" s="1"/>
  <c r="K9394" i="9"/>
  <c r="L9394" i="9" s="1"/>
  <c r="K9395" i="9"/>
  <c r="L9395" i="9" s="1"/>
  <c r="K9396" i="9"/>
  <c r="K9397" i="9"/>
  <c r="L9397" i="9" s="1"/>
  <c r="K9398" i="9"/>
  <c r="L9398" i="9" s="1"/>
  <c r="K9399" i="9"/>
  <c r="L9399" i="9" s="1"/>
  <c r="K9400" i="9"/>
  <c r="L9400" i="9" s="1"/>
  <c r="K9401" i="9"/>
  <c r="L9401" i="9" s="1"/>
  <c r="K9402" i="9"/>
  <c r="L9402" i="9" s="1"/>
  <c r="K9403" i="9"/>
  <c r="L9403" i="9" s="1"/>
  <c r="K9404" i="9"/>
  <c r="K9405" i="9"/>
  <c r="L9405" i="9" s="1"/>
  <c r="K9406" i="9"/>
  <c r="L9406" i="9" s="1"/>
  <c r="K9407" i="9"/>
  <c r="L9407" i="9" s="1"/>
  <c r="K9408" i="9"/>
  <c r="L9408" i="9" s="1"/>
  <c r="K9409" i="9"/>
  <c r="L9409" i="9" s="1"/>
  <c r="K9410" i="9"/>
  <c r="L9410" i="9" s="1"/>
  <c r="K9411" i="9"/>
  <c r="L9411" i="9" s="1"/>
  <c r="K9412" i="9"/>
  <c r="K9413" i="9"/>
  <c r="K9414" i="9"/>
  <c r="L9414" i="9" s="1"/>
  <c r="K9415" i="9"/>
  <c r="L9415" i="9" s="1"/>
  <c r="K9416" i="9"/>
  <c r="L9416" i="9" s="1"/>
  <c r="K9417" i="9"/>
  <c r="L9417" i="9" s="1"/>
  <c r="K9418" i="9"/>
  <c r="L9418" i="9" s="1"/>
  <c r="K9419" i="9"/>
  <c r="L9419" i="9" s="1"/>
  <c r="K9420" i="9"/>
  <c r="K9421" i="9"/>
  <c r="L9421" i="9" s="1"/>
  <c r="K9422" i="9"/>
  <c r="L9422" i="9" s="1"/>
  <c r="K9423" i="9"/>
  <c r="L9423" i="9" s="1"/>
  <c r="K9424" i="9"/>
  <c r="L9424" i="9" s="1"/>
  <c r="K9425" i="9"/>
  <c r="L9425" i="9" s="1"/>
  <c r="K9426" i="9"/>
  <c r="L9426" i="9" s="1"/>
  <c r="K9427" i="9"/>
  <c r="L9427" i="9" s="1"/>
  <c r="K9428" i="9"/>
  <c r="K9429" i="9"/>
  <c r="L9429" i="9" s="1"/>
  <c r="K9430" i="9"/>
  <c r="L9430" i="9" s="1"/>
  <c r="K9431" i="9"/>
  <c r="L9431" i="9" s="1"/>
  <c r="K9432" i="9"/>
  <c r="L9432" i="9" s="1"/>
  <c r="K9433" i="9"/>
  <c r="L9433" i="9" s="1"/>
  <c r="K9434" i="9"/>
  <c r="L9434" i="9" s="1"/>
  <c r="K9435" i="9"/>
  <c r="L9435" i="9" s="1"/>
  <c r="K9436" i="9"/>
  <c r="K9437" i="9"/>
  <c r="L9437" i="9" s="1"/>
  <c r="K9438" i="9"/>
  <c r="L9438" i="9" s="1"/>
  <c r="K9439" i="9"/>
  <c r="L9439" i="9" s="1"/>
  <c r="K9440" i="9"/>
  <c r="L9440" i="9" s="1"/>
  <c r="K9441" i="9"/>
  <c r="L9441" i="9" s="1"/>
  <c r="K9442" i="9"/>
  <c r="L9442" i="9" s="1"/>
  <c r="K9443" i="9"/>
  <c r="L9443" i="9" s="1"/>
  <c r="K9444" i="9"/>
  <c r="K9445" i="9"/>
  <c r="K9446" i="9"/>
  <c r="L9446" i="9" s="1"/>
  <c r="K9447" i="9"/>
  <c r="L9447" i="9" s="1"/>
  <c r="K9448" i="9"/>
  <c r="L9448" i="9" s="1"/>
  <c r="K9449" i="9"/>
  <c r="L9449" i="9" s="1"/>
  <c r="K9450" i="9"/>
  <c r="L9450" i="9" s="1"/>
  <c r="K9451" i="9"/>
  <c r="L9451" i="9" s="1"/>
  <c r="K9452" i="9"/>
  <c r="K9453" i="9"/>
  <c r="L9453" i="9" s="1"/>
  <c r="K9454" i="9"/>
  <c r="L9454" i="9" s="1"/>
  <c r="K9455" i="9"/>
  <c r="L9455" i="9" s="1"/>
  <c r="K9456" i="9"/>
  <c r="L9456" i="9" s="1"/>
  <c r="K9457" i="9"/>
  <c r="L9457" i="9" s="1"/>
  <c r="K9458" i="9"/>
  <c r="L9458" i="9" s="1"/>
  <c r="K9459" i="9"/>
  <c r="L9459" i="9" s="1"/>
  <c r="K9460" i="9"/>
  <c r="K9461" i="9"/>
  <c r="L9461" i="9" s="1"/>
  <c r="K9462" i="9"/>
  <c r="L9462" i="9" s="1"/>
  <c r="K9463" i="9"/>
  <c r="L9463" i="9" s="1"/>
  <c r="K9464" i="9"/>
  <c r="L9464" i="9" s="1"/>
  <c r="K9465" i="9"/>
  <c r="L9465" i="9" s="1"/>
  <c r="K9466" i="9"/>
  <c r="L9466" i="9" s="1"/>
  <c r="K9467" i="9"/>
  <c r="L9467" i="9" s="1"/>
  <c r="K9468" i="9"/>
  <c r="K9469" i="9"/>
  <c r="L9469" i="9" s="1"/>
  <c r="K9470" i="9"/>
  <c r="L9470" i="9" s="1"/>
  <c r="K9471" i="9"/>
  <c r="L9471" i="9" s="1"/>
  <c r="K9472" i="9"/>
  <c r="L9472" i="9" s="1"/>
  <c r="K9473" i="9"/>
  <c r="L9473" i="9" s="1"/>
  <c r="K9474" i="9"/>
  <c r="L9474" i="9" s="1"/>
  <c r="K9475" i="9"/>
  <c r="L9475" i="9" s="1"/>
  <c r="K9476" i="9"/>
  <c r="K9477" i="9"/>
  <c r="K9478" i="9"/>
  <c r="L9478" i="9" s="1"/>
  <c r="K9479" i="9"/>
  <c r="L9479" i="9" s="1"/>
  <c r="K9480" i="9"/>
  <c r="L9480" i="9" s="1"/>
  <c r="K9481" i="9"/>
  <c r="L9481" i="9" s="1"/>
  <c r="K9482" i="9"/>
  <c r="L9482" i="9" s="1"/>
  <c r="K9483" i="9"/>
  <c r="L9483" i="9" s="1"/>
  <c r="K9484" i="9"/>
  <c r="K9485" i="9"/>
  <c r="L9485" i="9" s="1"/>
  <c r="K9486" i="9"/>
  <c r="L9486" i="9" s="1"/>
  <c r="K9487" i="9"/>
  <c r="L9487" i="9" s="1"/>
  <c r="K9488" i="9"/>
  <c r="L9488" i="9" s="1"/>
  <c r="K9489" i="9"/>
  <c r="L9489" i="9" s="1"/>
  <c r="K9490" i="9"/>
  <c r="L9490" i="9" s="1"/>
  <c r="K9491" i="9"/>
  <c r="L9491" i="9" s="1"/>
  <c r="K9492" i="9"/>
  <c r="K9493" i="9"/>
  <c r="L9493" i="9" s="1"/>
  <c r="K9494" i="9"/>
  <c r="L9494" i="9" s="1"/>
  <c r="K9495" i="9"/>
  <c r="L9495" i="9" s="1"/>
  <c r="K9496" i="9"/>
  <c r="L9496" i="9" s="1"/>
  <c r="K9497" i="9"/>
  <c r="L9497" i="9" s="1"/>
  <c r="K9498" i="9"/>
  <c r="L9498" i="9" s="1"/>
  <c r="K9499" i="9"/>
  <c r="L9499" i="9" s="1"/>
  <c r="K9500" i="9"/>
  <c r="K9501" i="9"/>
  <c r="L9501" i="9" s="1"/>
  <c r="K9502" i="9"/>
  <c r="L9502" i="9" s="1"/>
  <c r="K9503" i="9"/>
  <c r="L9503" i="9" s="1"/>
  <c r="K9504" i="9"/>
  <c r="L9504" i="9" s="1"/>
  <c r="K9505" i="9"/>
  <c r="L9505" i="9" s="1"/>
  <c r="K9506" i="9"/>
  <c r="L9506" i="9" s="1"/>
  <c r="K9507" i="9"/>
  <c r="L9507" i="9" s="1"/>
  <c r="K9508" i="9"/>
  <c r="K9509" i="9"/>
  <c r="K9510" i="9"/>
  <c r="L9510" i="9" s="1"/>
  <c r="K9511" i="9"/>
  <c r="L9511" i="9" s="1"/>
  <c r="K9512" i="9"/>
  <c r="L9512" i="9" s="1"/>
  <c r="K9513" i="9"/>
  <c r="L9513" i="9" s="1"/>
  <c r="K9514" i="9"/>
  <c r="L9514" i="9" s="1"/>
  <c r="K9515" i="9"/>
  <c r="L9515" i="9" s="1"/>
  <c r="K9516" i="9"/>
  <c r="K9517" i="9"/>
  <c r="L9517" i="9" s="1"/>
  <c r="K9518" i="9"/>
  <c r="L9518" i="9" s="1"/>
  <c r="K9519" i="9"/>
  <c r="L9519" i="9" s="1"/>
  <c r="K9520" i="9"/>
  <c r="L9520" i="9" s="1"/>
  <c r="K9521" i="9"/>
  <c r="L9521" i="9" s="1"/>
  <c r="K9522" i="9"/>
  <c r="L9522" i="9" s="1"/>
  <c r="K9523" i="9"/>
  <c r="L9523" i="9" s="1"/>
  <c r="K9524" i="9"/>
  <c r="K9525" i="9"/>
  <c r="L9525" i="9" s="1"/>
  <c r="K9526" i="9"/>
  <c r="L9526" i="9" s="1"/>
  <c r="K9527" i="9"/>
  <c r="L9527" i="9" s="1"/>
  <c r="K9528" i="9"/>
  <c r="L9528" i="9" s="1"/>
  <c r="K9529" i="9"/>
  <c r="L9529" i="9" s="1"/>
  <c r="K9530" i="9"/>
  <c r="L9530" i="9" s="1"/>
  <c r="K9531" i="9"/>
  <c r="L9531" i="9" s="1"/>
  <c r="K9532" i="9"/>
  <c r="K9533" i="9"/>
  <c r="L9533" i="9" s="1"/>
  <c r="K9534" i="9"/>
  <c r="L9534" i="9" s="1"/>
  <c r="K9535" i="9"/>
  <c r="L9535" i="9" s="1"/>
  <c r="K9536" i="9"/>
  <c r="L9536" i="9" s="1"/>
  <c r="K9537" i="9"/>
  <c r="L9537" i="9" s="1"/>
  <c r="K9538" i="9"/>
  <c r="L9538" i="9" s="1"/>
  <c r="K9539" i="9"/>
  <c r="L9539" i="9" s="1"/>
  <c r="K9540" i="9"/>
  <c r="K9541" i="9"/>
  <c r="K9542" i="9"/>
  <c r="L9542" i="9" s="1"/>
  <c r="K9543" i="9"/>
  <c r="L9543" i="9" s="1"/>
  <c r="K9544" i="9"/>
  <c r="L9544" i="9" s="1"/>
  <c r="K9545" i="9"/>
  <c r="L9545" i="9" s="1"/>
  <c r="K9546" i="9"/>
  <c r="L9546" i="9" s="1"/>
  <c r="K9547" i="9"/>
  <c r="L9547" i="9" s="1"/>
  <c r="K9548" i="9"/>
  <c r="K9549" i="9"/>
  <c r="L9549" i="9" s="1"/>
  <c r="K9550" i="9"/>
  <c r="L9550" i="9" s="1"/>
  <c r="K9551" i="9"/>
  <c r="L9551" i="9" s="1"/>
  <c r="K9552" i="9"/>
  <c r="L9552" i="9" s="1"/>
  <c r="K9553" i="9"/>
  <c r="L9553" i="9" s="1"/>
  <c r="K9554" i="9"/>
  <c r="L9554" i="9" s="1"/>
  <c r="K9555" i="9"/>
  <c r="L9555" i="9" s="1"/>
  <c r="K9556" i="9"/>
  <c r="K9557" i="9"/>
  <c r="L9557" i="9" s="1"/>
  <c r="K9558" i="9"/>
  <c r="L9558" i="9" s="1"/>
  <c r="K9559" i="9"/>
  <c r="L9559" i="9" s="1"/>
  <c r="K9560" i="9"/>
  <c r="L9560" i="9" s="1"/>
  <c r="K9561" i="9"/>
  <c r="L9561" i="9" s="1"/>
  <c r="K9562" i="9"/>
  <c r="L9562" i="9" s="1"/>
  <c r="K9563" i="9"/>
  <c r="L9563" i="9" s="1"/>
  <c r="K9564" i="9"/>
  <c r="K9565" i="9"/>
  <c r="L9565" i="9" s="1"/>
  <c r="K9566" i="9"/>
  <c r="L9566" i="9" s="1"/>
  <c r="K9567" i="9"/>
  <c r="L9567" i="9" s="1"/>
  <c r="K9568" i="9"/>
  <c r="L9568" i="9" s="1"/>
  <c r="K9569" i="9"/>
  <c r="L9569" i="9" s="1"/>
  <c r="K9570" i="9"/>
  <c r="L9570" i="9" s="1"/>
  <c r="K9571" i="9"/>
  <c r="L9571" i="9" s="1"/>
  <c r="K9572" i="9"/>
  <c r="K9573" i="9"/>
  <c r="K9574" i="9"/>
  <c r="L9574" i="9" s="1"/>
  <c r="K9575" i="9"/>
  <c r="L9575" i="9" s="1"/>
  <c r="K9576" i="9"/>
  <c r="L9576" i="9" s="1"/>
  <c r="K9577" i="9"/>
  <c r="L9577" i="9" s="1"/>
  <c r="K9578" i="9"/>
  <c r="L9578" i="9" s="1"/>
  <c r="K9579" i="9"/>
  <c r="L9579" i="9" s="1"/>
  <c r="K9580" i="9"/>
  <c r="K9581" i="9"/>
  <c r="L9581" i="9" s="1"/>
  <c r="K9582" i="9"/>
  <c r="L9582" i="9" s="1"/>
  <c r="K9583" i="9"/>
  <c r="L9583" i="9" s="1"/>
  <c r="K9584" i="9"/>
  <c r="L9584" i="9" s="1"/>
  <c r="K9585" i="9"/>
  <c r="L9585" i="9" s="1"/>
  <c r="K9586" i="9"/>
  <c r="L9586" i="9" s="1"/>
  <c r="K9587" i="9"/>
  <c r="L9587" i="9" s="1"/>
  <c r="K9588" i="9"/>
  <c r="K9589" i="9"/>
  <c r="L9589" i="9" s="1"/>
  <c r="K9590" i="9"/>
  <c r="L9590" i="9" s="1"/>
  <c r="K9591" i="9"/>
  <c r="L9591" i="9" s="1"/>
  <c r="K9592" i="9"/>
  <c r="L9592" i="9" s="1"/>
  <c r="K9593" i="9"/>
  <c r="L9593" i="9" s="1"/>
  <c r="K9594" i="9"/>
  <c r="L9594" i="9" s="1"/>
  <c r="K9595" i="9"/>
  <c r="L9595" i="9" s="1"/>
  <c r="K9596" i="9"/>
  <c r="K9597" i="9"/>
  <c r="L9597" i="9" s="1"/>
  <c r="K9598" i="9"/>
  <c r="L9598" i="9" s="1"/>
  <c r="K9599" i="9"/>
  <c r="L9599" i="9" s="1"/>
  <c r="K9600" i="9"/>
  <c r="L9600" i="9" s="1"/>
  <c r="K9601" i="9"/>
  <c r="L9601" i="9" s="1"/>
  <c r="K9602" i="9"/>
  <c r="L9602" i="9" s="1"/>
  <c r="K9603" i="9"/>
  <c r="L9603" i="9" s="1"/>
  <c r="K9604" i="9"/>
  <c r="K9605" i="9"/>
  <c r="K9606" i="9"/>
  <c r="L9606" i="9" s="1"/>
  <c r="K9607" i="9"/>
  <c r="L9607" i="9" s="1"/>
  <c r="K9608" i="9"/>
  <c r="L9608" i="9" s="1"/>
  <c r="K9609" i="9"/>
  <c r="L9609" i="9" s="1"/>
  <c r="K9610" i="9"/>
  <c r="L9610" i="9" s="1"/>
  <c r="K9611" i="9"/>
  <c r="L9611" i="9" s="1"/>
  <c r="K9612" i="9"/>
  <c r="K9613" i="9"/>
  <c r="L9613" i="9" s="1"/>
  <c r="K9614" i="9"/>
  <c r="L9614" i="9" s="1"/>
  <c r="K9615" i="9"/>
  <c r="L9615" i="9" s="1"/>
  <c r="K9616" i="9"/>
  <c r="L9616" i="9" s="1"/>
  <c r="K9617" i="9"/>
  <c r="L9617" i="9" s="1"/>
  <c r="K9618" i="9"/>
  <c r="L9618" i="9" s="1"/>
  <c r="K9619" i="9"/>
  <c r="L9619" i="9" s="1"/>
  <c r="K9620" i="9"/>
  <c r="K9621" i="9"/>
  <c r="L9621" i="9" s="1"/>
  <c r="K9622" i="9"/>
  <c r="L9622" i="9" s="1"/>
  <c r="K9623" i="9"/>
  <c r="L9623" i="9" s="1"/>
  <c r="K9624" i="9"/>
  <c r="L9624" i="9" s="1"/>
  <c r="K9625" i="9"/>
  <c r="L9625" i="9" s="1"/>
  <c r="K9626" i="9"/>
  <c r="L9626" i="9" s="1"/>
  <c r="K9627" i="9"/>
  <c r="L9627" i="9" s="1"/>
  <c r="K9628" i="9"/>
  <c r="K9629" i="9"/>
  <c r="L9629" i="9" s="1"/>
  <c r="K9630" i="9"/>
  <c r="L9630" i="9" s="1"/>
  <c r="K9631" i="9"/>
  <c r="L9631" i="9" s="1"/>
  <c r="K9632" i="9"/>
  <c r="L9632" i="9" s="1"/>
  <c r="K9633" i="9"/>
  <c r="L9633" i="9" s="1"/>
  <c r="K9634" i="9"/>
  <c r="L9634" i="9" s="1"/>
  <c r="K9635" i="9"/>
  <c r="L9635" i="9" s="1"/>
  <c r="K9636" i="9"/>
  <c r="K9637" i="9"/>
  <c r="K9638" i="9"/>
  <c r="L9638" i="9" s="1"/>
  <c r="K9639" i="9"/>
  <c r="L9639" i="9" s="1"/>
  <c r="K9640" i="9"/>
  <c r="L9640" i="9" s="1"/>
  <c r="K9641" i="9"/>
  <c r="L9641" i="9" s="1"/>
  <c r="K9642" i="9"/>
  <c r="L9642" i="9" s="1"/>
  <c r="K9643" i="9"/>
  <c r="L9643" i="9" s="1"/>
  <c r="K9644" i="9"/>
  <c r="K9645" i="9"/>
  <c r="L9645" i="9" s="1"/>
  <c r="K9646" i="9"/>
  <c r="L9646" i="9" s="1"/>
  <c r="K9647" i="9"/>
  <c r="L9647" i="9" s="1"/>
  <c r="K9648" i="9"/>
  <c r="L9648" i="9" s="1"/>
  <c r="K9649" i="9"/>
  <c r="L9649" i="9" s="1"/>
  <c r="K9650" i="9"/>
  <c r="L9650" i="9" s="1"/>
  <c r="K9651" i="9"/>
  <c r="L9651" i="9" s="1"/>
  <c r="K9652" i="9"/>
  <c r="K9653" i="9"/>
  <c r="L9653" i="9" s="1"/>
  <c r="K9654" i="9"/>
  <c r="L9654" i="9" s="1"/>
  <c r="K9655" i="9"/>
  <c r="L9655" i="9" s="1"/>
  <c r="K9656" i="9"/>
  <c r="L9656" i="9" s="1"/>
  <c r="K9657" i="9"/>
  <c r="L9657" i="9" s="1"/>
  <c r="K9658" i="9"/>
  <c r="L9658" i="9" s="1"/>
  <c r="K9659" i="9"/>
  <c r="L9659" i="9" s="1"/>
  <c r="K9660" i="9"/>
  <c r="K9661" i="9"/>
  <c r="L9661" i="9" s="1"/>
  <c r="K9662" i="9"/>
  <c r="L9662" i="9" s="1"/>
  <c r="K9663" i="9"/>
  <c r="L9663" i="9" s="1"/>
  <c r="K9664" i="9"/>
  <c r="L9664" i="9" s="1"/>
  <c r="K9665" i="9"/>
  <c r="L9665" i="9" s="1"/>
  <c r="K9666" i="9"/>
  <c r="L9666" i="9" s="1"/>
  <c r="K9667" i="9"/>
  <c r="L9667" i="9" s="1"/>
  <c r="K9668" i="9"/>
  <c r="K9669" i="9"/>
  <c r="K9670" i="9"/>
  <c r="L9670" i="9" s="1"/>
  <c r="K9671" i="9"/>
  <c r="L9671" i="9" s="1"/>
  <c r="K9672" i="9"/>
  <c r="L9672" i="9" s="1"/>
  <c r="K9673" i="9"/>
  <c r="L9673" i="9" s="1"/>
  <c r="K9674" i="9"/>
  <c r="L9674" i="9" s="1"/>
  <c r="K9675" i="9"/>
  <c r="L9675" i="9" s="1"/>
  <c r="K9676" i="9"/>
  <c r="K9677" i="9"/>
  <c r="L9677" i="9" s="1"/>
  <c r="K9678" i="9"/>
  <c r="L9678" i="9" s="1"/>
  <c r="K9679" i="9"/>
  <c r="L9679" i="9" s="1"/>
  <c r="K9680" i="9"/>
  <c r="L9680" i="9" s="1"/>
  <c r="K9681" i="9"/>
  <c r="L9681" i="9" s="1"/>
  <c r="K9682" i="9"/>
  <c r="L9682" i="9" s="1"/>
  <c r="K9683" i="9"/>
  <c r="L9683" i="9" s="1"/>
  <c r="K9684" i="9"/>
  <c r="K9685" i="9"/>
  <c r="L9685" i="9" s="1"/>
  <c r="K9686" i="9"/>
  <c r="L9686" i="9" s="1"/>
  <c r="K9687" i="9"/>
  <c r="L9687" i="9" s="1"/>
  <c r="K9688" i="9"/>
  <c r="L9688" i="9" s="1"/>
  <c r="K9689" i="9"/>
  <c r="L9689" i="9" s="1"/>
  <c r="K9690" i="9"/>
  <c r="L9690" i="9" s="1"/>
  <c r="K9691" i="9"/>
  <c r="L9691" i="9" s="1"/>
  <c r="K9692" i="9"/>
  <c r="K9693" i="9"/>
  <c r="L9693" i="9" s="1"/>
  <c r="K9694" i="9"/>
  <c r="L9694" i="9" s="1"/>
  <c r="K9695" i="9"/>
  <c r="L9695" i="9" s="1"/>
  <c r="K9696" i="9"/>
  <c r="L9696" i="9" s="1"/>
  <c r="K9697" i="9"/>
  <c r="L9697" i="9" s="1"/>
  <c r="K9698" i="9"/>
  <c r="L9698" i="9" s="1"/>
  <c r="K9699" i="9"/>
  <c r="L9699" i="9" s="1"/>
  <c r="K9700" i="9"/>
  <c r="K9701" i="9"/>
  <c r="K9702" i="9"/>
  <c r="L9702" i="9" s="1"/>
  <c r="K9703" i="9"/>
  <c r="L9703" i="9" s="1"/>
  <c r="K9704" i="9"/>
  <c r="L9704" i="9" s="1"/>
  <c r="K9705" i="9"/>
  <c r="L9705" i="9" s="1"/>
  <c r="K9706" i="9"/>
  <c r="L9706" i="9" s="1"/>
  <c r="K9707" i="9"/>
  <c r="L9707" i="9" s="1"/>
  <c r="K9708" i="9"/>
  <c r="K9709" i="9"/>
  <c r="L9709" i="9" s="1"/>
  <c r="K9710" i="9"/>
  <c r="L9710" i="9" s="1"/>
  <c r="K9711" i="9"/>
  <c r="L9711" i="9" s="1"/>
  <c r="K9712" i="9"/>
  <c r="L9712" i="9" s="1"/>
  <c r="K9713" i="9"/>
  <c r="L9713" i="9" s="1"/>
  <c r="K9714" i="9"/>
  <c r="L9714" i="9" s="1"/>
  <c r="K9715" i="9"/>
  <c r="L9715" i="9" s="1"/>
  <c r="K9716" i="9"/>
  <c r="K9717" i="9"/>
  <c r="L9717" i="9" s="1"/>
  <c r="K9718" i="9"/>
  <c r="L9718" i="9" s="1"/>
  <c r="K9719" i="9"/>
  <c r="L9719" i="9" s="1"/>
  <c r="K9720" i="9"/>
  <c r="L9720" i="9" s="1"/>
  <c r="K9721" i="9"/>
  <c r="L9721" i="9" s="1"/>
  <c r="K9722" i="9"/>
  <c r="L9722" i="9" s="1"/>
  <c r="K9723" i="9"/>
  <c r="L9723" i="9" s="1"/>
  <c r="K9724" i="9"/>
  <c r="K9725" i="9"/>
  <c r="L9725" i="9" s="1"/>
  <c r="K9726" i="9"/>
  <c r="L9726" i="9" s="1"/>
  <c r="K9727" i="9"/>
  <c r="L9727" i="9" s="1"/>
  <c r="K9728" i="9"/>
  <c r="L9728" i="9" s="1"/>
  <c r="K9729" i="9"/>
  <c r="L9729" i="9" s="1"/>
  <c r="K9730" i="9"/>
  <c r="L9730" i="9" s="1"/>
  <c r="K9731" i="9"/>
  <c r="L9731" i="9" s="1"/>
  <c r="K9732" i="9"/>
  <c r="K9733" i="9"/>
  <c r="K9734" i="9"/>
  <c r="L9734" i="9" s="1"/>
  <c r="K9735" i="9"/>
  <c r="L9735" i="9" s="1"/>
  <c r="K9736" i="9"/>
  <c r="L9736" i="9" s="1"/>
  <c r="K9737" i="9"/>
  <c r="L9737" i="9" s="1"/>
  <c r="K9738" i="9"/>
  <c r="L9738" i="9" s="1"/>
  <c r="K9739" i="9"/>
  <c r="L9739" i="9" s="1"/>
  <c r="K9740" i="9"/>
  <c r="K9741" i="9"/>
  <c r="L9741" i="9" s="1"/>
  <c r="K9742" i="9"/>
  <c r="L9742" i="9" s="1"/>
  <c r="K9743" i="9"/>
  <c r="L9743" i="9" s="1"/>
  <c r="K9744" i="9"/>
  <c r="L9744" i="9" s="1"/>
  <c r="K9745" i="9"/>
  <c r="L9745" i="9" s="1"/>
  <c r="K9746" i="9"/>
  <c r="L9746" i="9" s="1"/>
  <c r="K9747" i="9"/>
  <c r="L9747" i="9" s="1"/>
  <c r="K9748" i="9"/>
  <c r="K9749" i="9"/>
  <c r="L9749" i="9" s="1"/>
  <c r="K9750" i="9"/>
  <c r="L9750" i="9" s="1"/>
  <c r="K9751" i="9"/>
  <c r="L9751" i="9" s="1"/>
  <c r="K9752" i="9"/>
  <c r="L9752" i="9" s="1"/>
  <c r="K9753" i="9"/>
  <c r="L9753" i="9" s="1"/>
  <c r="K9754" i="9"/>
  <c r="L9754" i="9" s="1"/>
  <c r="K9755" i="9"/>
  <c r="L9755" i="9" s="1"/>
  <c r="K9756" i="9"/>
  <c r="K9757" i="9"/>
  <c r="L9757" i="9" s="1"/>
  <c r="K9758" i="9"/>
  <c r="L9758" i="9" s="1"/>
  <c r="K9759" i="9"/>
  <c r="L9759" i="9" s="1"/>
  <c r="K9760" i="9"/>
  <c r="L9760" i="9" s="1"/>
  <c r="K9761" i="9"/>
  <c r="L9761" i="9" s="1"/>
  <c r="K9762" i="9"/>
  <c r="L9762" i="9" s="1"/>
  <c r="K9763" i="9"/>
  <c r="L9763" i="9" s="1"/>
  <c r="K9764" i="9"/>
  <c r="K9765" i="9"/>
  <c r="K9766" i="9"/>
  <c r="L9766" i="9" s="1"/>
  <c r="K9767" i="9"/>
  <c r="L9767" i="9" s="1"/>
  <c r="K9768" i="9"/>
  <c r="L9768" i="9" s="1"/>
  <c r="K9769" i="9"/>
  <c r="L9769" i="9" s="1"/>
  <c r="K9770" i="9"/>
  <c r="L9770" i="9" s="1"/>
  <c r="K9771" i="9"/>
  <c r="L9771" i="9" s="1"/>
  <c r="K9772" i="9"/>
  <c r="K9773" i="9"/>
  <c r="L9773" i="9" s="1"/>
  <c r="K9774" i="9"/>
  <c r="L9774" i="9" s="1"/>
  <c r="K9775" i="9"/>
  <c r="L9775" i="9" s="1"/>
  <c r="K9776" i="9"/>
  <c r="L9776" i="9" s="1"/>
  <c r="K9777" i="9"/>
  <c r="L9777" i="9" s="1"/>
  <c r="K9778" i="9"/>
  <c r="L9778" i="9" s="1"/>
  <c r="K9779" i="9"/>
  <c r="L9779" i="9" s="1"/>
  <c r="K9780" i="9"/>
  <c r="K9781" i="9"/>
  <c r="L9781" i="9" s="1"/>
  <c r="K9782" i="9"/>
  <c r="L9782" i="9" s="1"/>
  <c r="K9783" i="9"/>
  <c r="L9783" i="9" s="1"/>
  <c r="K9784" i="9"/>
  <c r="L9784" i="9" s="1"/>
  <c r="K9785" i="9"/>
  <c r="L9785" i="9" s="1"/>
  <c r="K9786" i="9"/>
  <c r="L9786" i="9" s="1"/>
  <c r="K9787" i="9"/>
  <c r="L9787" i="9" s="1"/>
  <c r="K9788" i="9"/>
  <c r="K9789" i="9"/>
  <c r="L9789" i="9" s="1"/>
  <c r="K9790" i="9"/>
  <c r="L9790" i="9" s="1"/>
  <c r="K9791" i="9"/>
  <c r="L9791" i="9" s="1"/>
  <c r="K9792" i="9"/>
  <c r="L9792" i="9" s="1"/>
  <c r="K9793" i="9"/>
  <c r="L9793" i="9" s="1"/>
  <c r="K9794" i="9"/>
  <c r="L9794" i="9" s="1"/>
  <c r="K9795" i="9"/>
  <c r="L9795" i="9" s="1"/>
  <c r="K9796" i="9"/>
  <c r="K9797" i="9"/>
  <c r="K9798" i="9"/>
  <c r="L9798" i="9" s="1"/>
  <c r="K9799" i="9"/>
  <c r="L9799" i="9" s="1"/>
  <c r="K9800" i="9"/>
  <c r="L9800" i="9" s="1"/>
  <c r="K9801" i="9"/>
  <c r="L9801" i="9" s="1"/>
  <c r="K9802" i="9"/>
  <c r="L9802" i="9" s="1"/>
  <c r="K9803" i="9"/>
  <c r="L9803" i="9" s="1"/>
  <c r="K9804" i="9"/>
  <c r="K9805" i="9"/>
  <c r="L9805" i="9" s="1"/>
  <c r="K9806" i="9"/>
  <c r="L9806" i="9" s="1"/>
  <c r="K9807" i="9"/>
  <c r="L9807" i="9" s="1"/>
  <c r="K9808" i="9"/>
  <c r="L9808" i="9" s="1"/>
  <c r="K9809" i="9"/>
  <c r="L9809" i="9" s="1"/>
  <c r="K9810" i="9"/>
  <c r="L9810" i="9" s="1"/>
  <c r="K9811" i="9"/>
  <c r="L9811" i="9" s="1"/>
  <c r="K9812" i="9"/>
  <c r="K9813" i="9"/>
  <c r="L9813" i="9" s="1"/>
  <c r="K9814" i="9"/>
  <c r="L9814" i="9" s="1"/>
  <c r="K9815" i="9"/>
  <c r="L9815" i="9" s="1"/>
  <c r="K9816" i="9"/>
  <c r="L9816" i="9" s="1"/>
  <c r="K9817" i="9"/>
  <c r="L9817" i="9" s="1"/>
  <c r="K9818" i="9"/>
  <c r="L9818" i="9" s="1"/>
  <c r="K9819" i="9"/>
  <c r="L9819" i="9" s="1"/>
  <c r="K9820" i="9"/>
  <c r="K9821" i="9"/>
  <c r="L9821" i="9" s="1"/>
  <c r="K9822" i="9"/>
  <c r="L9822" i="9" s="1"/>
  <c r="K9823" i="9"/>
  <c r="L9823" i="9" s="1"/>
  <c r="K9824" i="9"/>
  <c r="L9824" i="9" s="1"/>
  <c r="K9825" i="9"/>
  <c r="L9825" i="9" s="1"/>
  <c r="K9826" i="9"/>
  <c r="L9826" i="9" s="1"/>
  <c r="K9827" i="9"/>
  <c r="L9827" i="9" s="1"/>
  <c r="K9828" i="9"/>
  <c r="K9829" i="9"/>
  <c r="K9830" i="9"/>
  <c r="L9830" i="9" s="1"/>
  <c r="K9831" i="9"/>
  <c r="L9831" i="9" s="1"/>
  <c r="K9832" i="9"/>
  <c r="L9832" i="9" s="1"/>
  <c r="K9833" i="9"/>
  <c r="L9833" i="9" s="1"/>
  <c r="K9834" i="9"/>
  <c r="L9834" i="9" s="1"/>
  <c r="K9835" i="9"/>
  <c r="L9835" i="9" s="1"/>
  <c r="K9836" i="9"/>
  <c r="K9837" i="9"/>
  <c r="L9837" i="9" s="1"/>
  <c r="K9838" i="9"/>
  <c r="L9838" i="9" s="1"/>
  <c r="K9839" i="9"/>
  <c r="L9839" i="9" s="1"/>
  <c r="K9840" i="9"/>
  <c r="L9840" i="9" s="1"/>
  <c r="K9841" i="9"/>
  <c r="L9841" i="9" s="1"/>
  <c r="K9842" i="9"/>
  <c r="L9842" i="9" s="1"/>
  <c r="K9843" i="9"/>
  <c r="L9843" i="9" s="1"/>
  <c r="K9844" i="9"/>
  <c r="K9845" i="9"/>
  <c r="L9845" i="9" s="1"/>
  <c r="K9846" i="9"/>
  <c r="L9846" i="9" s="1"/>
  <c r="K9847" i="9"/>
  <c r="L9847" i="9" s="1"/>
  <c r="K9848" i="9"/>
  <c r="L9848" i="9" s="1"/>
  <c r="K9849" i="9"/>
  <c r="L9849" i="9" s="1"/>
  <c r="K9850" i="9"/>
  <c r="L9850" i="9" s="1"/>
  <c r="K9851" i="9"/>
  <c r="L9851" i="9" s="1"/>
  <c r="K9852" i="9"/>
  <c r="K9853" i="9"/>
  <c r="L9853" i="9" s="1"/>
  <c r="K9854" i="9"/>
  <c r="L9854" i="9" s="1"/>
  <c r="K9855" i="9"/>
  <c r="L9855" i="9" s="1"/>
  <c r="K9856" i="9"/>
  <c r="L9856" i="9" s="1"/>
  <c r="K9857" i="9"/>
  <c r="L9857" i="9" s="1"/>
  <c r="K9858" i="9"/>
  <c r="L9858" i="9" s="1"/>
  <c r="K9859" i="9"/>
  <c r="L9859" i="9" s="1"/>
  <c r="K9860" i="9"/>
  <c r="K9861" i="9"/>
  <c r="K9862" i="9"/>
  <c r="L9862" i="9" s="1"/>
  <c r="K9863" i="9"/>
  <c r="L9863" i="9" s="1"/>
  <c r="K9864" i="9"/>
  <c r="L9864" i="9" s="1"/>
  <c r="K9865" i="9"/>
  <c r="L9865" i="9" s="1"/>
  <c r="K9866" i="9"/>
  <c r="L9866" i="9" s="1"/>
  <c r="K9867" i="9"/>
  <c r="L9867" i="9" s="1"/>
  <c r="K9868" i="9"/>
  <c r="K9869" i="9"/>
  <c r="L9869" i="9" s="1"/>
  <c r="K9870" i="9"/>
  <c r="L9870" i="9" s="1"/>
  <c r="K9871" i="9"/>
  <c r="L9871" i="9" s="1"/>
  <c r="K9872" i="9"/>
  <c r="L9872" i="9" s="1"/>
  <c r="K9873" i="9"/>
  <c r="L9873" i="9" s="1"/>
  <c r="K9874" i="9"/>
  <c r="L9874" i="9" s="1"/>
  <c r="K9875" i="9"/>
  <c r="L9875" i="9" s="1"/>
  <c r="K9876" i="9"/>
  <c r="K9877" i="9"/>
  <c r="K9878" i="9"/>
  <c r="L9878" i="9" s="1"/>
  <c r="K9879" i="9"/>
  <c r="L9879" i="9" s="1"/>
  <c r="K9880" i="9"/>
  <c r="L9880" i="9" s="1"/>
  <c r="K9881" i="9"/>
  <c r="L9881" i="9" s="1"/>
  <c r="K9882" i="9"/>
  <c r="L9882" i="9" s="1"/>
  <c r="K9883" i="9"/>
  <c r="L9883" i="9" s="1"/>
  <c r="K9884" i="9"/>
  <c r="K9885" i="9"/>
  <c r="L9885" i="9" s="1"/>
  <c r="K9886" i="9"/>
  <c r="L9886" i="9" s="1"/>
  <c r="K9887" i="9"/>
  <c r="L9887" i="9" s="1"/>
  <c r="K9888" i="9"/>
  <c r="L9888" i="9" s="1"/>
  <c r="K9889" i="9"/>
  <c r="L9889" i="9" s="1"/>
  <c r="K9890" i="9"/>
  <c r="L9890" i="9" s="1"/>
  <c r="K9891" i="9"/>
  <c r="L9891" i="9" s="1"/>
  <c r="K9892" i="9"/>
  <c r="K9893" i="9"/>
  <c r="K9894" i="9"/>
  <c r="L9894" i="9" s="1"/>
  <c r="K9895" i="9"/>
  <c r="K9896" i="9"/>
  <c r="L9896" i="9" s="1"/>
  <c r="K9897" i="9"/>
  <c r="L9897" i="9" s="1"/>
  <c r="K9898" i="9"/>
  <c r="L9898" i="9" s="1"/>
  <c r="K9899" i="9"/>
  <c r="L9899" i="9" s="1"/>
  <c r="K9900" i="9"/>
  <c r="K9901" i="9"/>
  <c r="L9901" i="9" s="1"/>
  <c r="K9902" i="9"/>
  <c r="L9902" i="9" s="1"/>
  <c r="K9903" i="9"/>
  <c r="L9903" i="9" s="1"/>
  <c r="K9904" i="9"/>
  <c r="L9904" i="9" s="1"/>
  <c r="K9905" i="9"/>
  <c r="L9905" i="9" s="1"/>
  <c r="K9906" i="9"/>
  <c r="L9906" i="9" s="1"/>
  <c r="K9907" i="9"/>
  <c r="L9907" i="9" s="1"/>
  <c r="K9908" i="9"/>
  <c r="K9909" i="9"/>
  <c r="L9909" i="9" s="1"/>
  <c r="K9910" i="9"/>
  <c r="L9910" i="9" s="1"/>
  <c r="K9911" i="9"/>
  <c r="L9911" i="9" s="1"/>
  <c r="K9912" i="9"/>
  <c r="L9912" i="9" s="1"/>
  <c r="K9913" i="9"/>
  <c r="L9913" i="9" s="1"/>
  <c r="K9914" i="9"/>
  <c r="L9914" i="9" s="1"/>
  <c r="K9915" i="9"/>
  <c r="L9915" i="9" s="1"/>
  <c r="K9916" i="9"/>
  <c r="K9917" i="9"/>
  <c r="L9917" i="9" s="1"/>
  <c r="K9918" i="9"/>
  <c r="L9918" i="9" s="1"/>
  <c r="K9919" i="9"/>
  <c r="L9919" i="9" s="1"/>
  <c r="K9920" i="9"/>
  <c r="L9920" i="9" s="1"/>
  <c r="K9921" i="9"/>
  <c r="L9921" i="9" s="1"/>
  <c r="K9922" i="9"/>
  <c r="L9922" i="9" s="1"/>
  <c r="K9923" i="9"/>
  <c r="L9923" i="9" s="1"/>
  <c r="K9924" i="9"/>
  <c r="K9925" i="9"/>
  <c r="K9926" i="9"/>
  <c r="L9926" i="9" s="1"/>
  <c r="K9927" i="9"/>
  <c r="L9927" i="9" s="1"/>
  <c r="K9928" i="9"/>
  <c r="L9928" i="9" s="1"/>
  <c r="K9929" i="9"/>
  <c r="L9929" i="9" s="1"/>
  <c r="K9930" i="9"/>
  <c r="L9930" i="9" s="1"/>
  <c r="K9931" i="9"/>
  <c r="L9931" i="9" s="1"/>
  <c r="K9932" i="9"/>
  <c r="K9933" i="9"/>
  <c r="L9933" i="9" s="1"/>
  <c r="K9934" i="9"/>
  <c r="L9934" i="9" s="1"/>
  <c r="K9935" i="9"/>
  <c r="L9935" i="9" s="1"/>
  <c r="K9936" i="9"/>
  <c r="L9936" i="9" s="1"/>
  <c r="K9937" i="9"/>
  <c r="L9937" i="9" s="1"/>
  <c r="K9938" i="9"/>
  <c r="L9938" i="9" s="1"/>
  <c r="K9939" i="9"/>
  <c r="L9939" i="9" s="1"/>
  <c r="K9940" i="9"/>
  <c r="K9941" i="9"/>
  <c r="L9941" i="9" s="1"/>
  <c r="K9942" i="9"/>
  <c r="L9942" i="9" s="1"/>
  <c r="K9943" i="9"/>
  <c r="L9943" i="9" s="1"/>
  <c r="K9944" i="9"/>
  <c r="L9944" i="9" s="1"/>
  <c r="K9945" i="9"/>
  <c r="L9945" i="9" s="1"/>
  <c r="K9946" i="9"/>
  <c r="L9946" i="9" s="1"/>
  <c r="K9947" i="9"/>
  <c r="L9947" i="9" s="1"/>
  <c r="K9948" i="9"/>
  <c r="K9949" i="9"/>
  <c r="L9949" i="9" s="1"/>
  <c r="K9950" i="9"/>
  <c r="L9950" i="9" s="1"/>
  <c r="K9951" i="9"/>
  <c r="L9951" i="9" s="1"/>
  <c r="K9952" i="9"/>
  <c r="L9952" i="9" s="1"/>
  <c r="K9953" i="9"/>
  <c r="L9953" i="9" s="1"/>
  <c r="K9954" i="9"/>
  <c r="L9954" i="9" s="1"/>
  <c r="K9955" i="9"/>
  <c r="L9955" i="9" s="1"/>
  <c r="K9956" i="9"/>
  <c r="K9957" i="9"/>
  <c r="K9958" i="9"/>
  <c r="L9958" i="9" s="1"/>
  <c r="K9959" i="9"/>
  <c r="L9959" i="9" s="1"/>
  <c r="K9960" i="9"/>
  <c r="L9960" i="9" s="1"/>
  <c r="K9961" i="9"/>
  <c r="L9961" i="9" s="1"/>
  <c r="K9962" i="9"/>
  <c r="L9962" i="9" s="1"/>
  <c r="K9963" i="9"/>
  <c r="L9963" i="9" s="1"/>
  <c r="K9964" i="9"/>
  <c r="K9965" i="9"/>
  <c r="L9965" i="9" s="1"/>
  <c r="K9966" i="9"/>
  <c r="L9966" i="9" s="1"/>
  <c r="K9967" i="9"/>
  <c r="L9967" i="9" s="1"/>
  <c r="K9968" i="9"/>
  <c r="L9968" i="9" s="1"/>
  <c r="K9969" i="9"/>
  <c r="L9969" i="9" s="1"/>
  <c r="K9970" i="9"/>
  <c r="L9970" i="9" s="1"/>
  <c r="K9971" i="9"/>
  <c r="L9971" i="9" s="1"/>
  <c r="K9972" i="9"/>
  <c r="K9973" i="9"/>
  <c r="L9973" i="9" s="1"/>
  <c r="K9974" i="9"/>
  <c r="L9974" i="9" s="1"/>
  <c r="K9975" i="9"/>
  <c r="L9975" i="9" s="1"/>
  <c r="K9976" i="9"/>
  <c r="L9976" i="9" s="1"/>
  <c r="K9977" i="9"/>
  <c r="L9977" i="9" s="1"/>
  <c r="K9978" i="9"/>
  <c r="L9978" i="9" s="1"/>
  <c r="K9979" i="9"/>
  <c r="L9979" i="9" s="1"/>
  <c r="K9980" i="9"/>
  <c r="K9981" i="9"/>
  <c r="L9981" i="9" s="1"/>
  <c r="K9982" i="9"/>
  <c r="L9982" i="9" s="1"/>
  <c r="K9983" i="9"/>
  <c r="L9983" i="9" s="1"/>
  <c r="K9984" i="9"/>
  <c r="L9984" i="9" s="1"/>
  <c r="K9985" i="9"/>
  <c r="L9985" i="9" s="1"/>
  <c r="K9986" i="9"/>
  <c r="L9986" i="9" s="1"/>
  <c r="K9987" i="9"/>
  <c r="L9987" i="9" s="1"/>
  <c r="K9988" i="9"/>
  <c r="K9989" i="9"/>
  <c r="K9990" i="9"/>
  <c r="L9990" i="9" s="1"/>
  <c r="K9991" i="9"/>
  <c r="L9991" i="9" s="1"/>
  <c r="K9992" i="9"/>
  <c r="L9992" i="9" s="1"/>
  <c r="K9993" i="9"/>
  <c r="L9993" i="9" s="1"/>
  <c r="K9994" i="9"/>
  <c r="L9994" i="9" s="1"/>
  <c r="K9995" i="9"/>
  <c r="L9995" i="9" s="1"/>
  <c r="K9996" i="9"/>
  <c r="K9997" i="9"/>
  <c r="L9997" i="9" s="1"/>
  <c r="K9998" i="9"/>
  <c r="L9998" i="9" s="1"/>
  <c r="K9999" i="9"/>
  <c r="L9999" i="9" s="1"/>
  <c r="K10000" i="9"/>
  <c r="L10000" i="9" s="1"/>
  <c r="K10001" i="9"/>
  <c r="L10001" i="9" s="1"/>
  <c r="K10002" i="9"/>
  <c r="L10002" i="9" s="1"/>
  <c r="K10003" i="9"/>
  <c r="L10003" i="9" s="1"/>
  <c r="K10004" i="9"/>
  <c r="K10005" i="9"/>
  <c r="L10005" i="9" s="1"/>
  <c r="K10006" i="9"/>
  <c r="L10006" i="9" s="1"/>
  <c r="K10007" i="9"/>
  <c r="L10007" i="9" s="1"/>
  <c r="K10008" i="9"/>
  <c r="L10008" i="9" s="1"/>
  <c r="K10009" i="9"/>
  <c r="L10009" i="9" s="1"/>
  <c r="K10010" i="9"/>
  <c r="L10010" i="9" s="1"/>
  <c r="K10011" i="9"/>
  <c r="L10011" i="9" s="1"/>
  <c r="K10012" i="9"/>
  <c r="K10013" i="9"/>
  <c r="L10013" i="9" s="1"/>
  <c r="K10014" i="9"/>
  <c r="L10014" i="9" s="1"/>
  <c r="K10015" i="9"/>
  <c r="L10015" i="9" s="1"/>
  <c r="K10016" i="9"/>
  <c r="L10016" i="9" s="1"/>
  <c r="K10017" i="9"/>
  <c r="L10017" i="9" s="1"/>
  <c r="K10018" i="9"/>
  <c r="L10018" i="9" s="1"/>
  <c r="K10019" i="9"/>
  <c r="L10019" i="9" s="1"/>
  <c r="K10020" i="9"/>
  <c r="K10021" i="9"/>
  <c r="K10022" i="9"/>
  <c r="L10022" i="9" s="1"/>
  <c r="K10023" i="9"/>
  <c r="K10024" i="9"/>
  <c r="L10024" i="9" s="1"/>
  <c r="K10025" i="9"/>
  <c r="L10025" i="9" s="1"/>
  <c r="K10026" i="9"/>
  <c r="L10026" i="9" s="1"/>
  <c r="K10027" i="9"/>
  <c r="L10027" i="9" s="1"/>
  <c r="K10028" i="9"/>
  <c r="K10029" i="9"/>
  <c r="L10029" i="9" s="1"/>
  <c r="K10030" i="9"/>
  <c r="L10030" i="9" s="1"/>
  <c r="K10031" i="9"/>
  <c r="L10031" i="9" s="1"/>
  <c r="K10032" i="9"/>
  <c r="L10032" i="9" s="1"/>
  <c r="K10033" i="9"/>
  <c r="L10033" i="9" s="1"/>
  <c r="K10034" i="9"/>
  <c r="L10034" i="9" s="1"/>
  <c r="K10035" i="9"/>
  <c r="L10035" i="9" s="1"/>
  <c r="K10036" i="9"/>
  <c r="K10037" i="9"/>
  <c r="L10037" i="9" s="1"/>
  <c r="K10038" i="9"/>
  <c r="L10038" i="9" s="1"/>
  <c r="K10039" i="9"/>
  <c r="L10039" i="9" s="1"/>
  <c r="K10040" i="9"/>
  <c r="L10040" i="9" s="1"/>
  <c r="K10041" i="9"/>
  <c r="L10041" i="9" s="1"/>
  <c r="K10042" i="9"/>
  <c r="L10042" i="9" s="1"/>
  <c r="K10043" i="9"/>
  <c r="L10043" i="9" s="1"/>
  <c r="K10044" i="9"/>
  <c r="K10045" i="9"/>
  <c r="L10045" i="9" s="1"/>
  <c r="K10046" i="9"/>
  <c r="L10046" i="9" s="1"/>
  <c r="K10047" i="9"/>
  <c r="L10047" i="9" s="1"/>
  <c r="K10048" i="9"/>
  <c r="L10048" i="9" s="1"/>
  <c r="K10049" i="9"/>
  <c r="L10049" i="9" s="1"/>
  <c r="K10050" i="9"/>
  <c r="L10050" i="9" s="1"/>
  <c r="K10051" i="9"/>
  <c r="L10051" i="9" s="1"/>
  <c r="K10052" i="9"/>
  <c r="K10053" i="9"/>
  <c r="K10054" i="9"/>
  <c r="L10054" i="9" s="1"/>
  <c r="K10055" i="9"/>
  <c r="L10055" i="9" s="1"/>
  <c r="K10056" i="9"/>
  <c r="L10056" i="9" s="1"/>
  <c r="K10057" i="9"/>
  <c r="L10057" i="9" s="1"/>
  <c r="K10058" i="9"/>
  <c r="L10058" i="9" s="1"/>
  <c r="K10059" i="9"/>
  <c r="L10059" i="9" s="1"/>
  <c r="K10060" i="9"/>
  <c r="K10061" i="9"/>
  <c r="L10061" i="9" s="1"/>
  <c r="K10062" i="9"/>
  <c r="L10062" i="9" s="1"/>
  <c r="K10063" i="9"/>
  <c r="L10063" i="9" s="1"/>
  <c r="K10064" i="9"/>
  <c r="L10064" i="9" s="1"/>
  <c r="K10065" i="9"/>
  <c r="L10065" i="9" s="1"/>
  <c r="K10066" i="9"/>
  <c r="L10066" i="9" s="1"/>
  <c r="K10067" i="9"/>
  <c r="L10067" i="9" s="1"/>
  <c r="K10068" i="9"/>
  <c r="K10069" i="9"/>
  <c r="L10069" i="9" s="1"/>
  <c r="K10070" i="9"/>
  <c r="L10070" i="9" s="1"/>
  <c r="K10071" i="9"/>
  <c r="L10071" i="9" s="1"/>
  <c r="K10072" i="9"/>
  <c r="L10072" i="9" s="1"/>
  <c r="K10073" i="9"/>
  <c r="L10073" i="9" s="1"/>
  <c r="K10074" i="9"/>
  <c r="L10074" i="9" s="1"/>
  <c r="K10075" i="9"/>
  <c r="L10075" i="9" s="1"/>
  <c r="K10076" i="9"/>
  <c r="K10077" i="9"/>
  <c r="L10077" i="9" s="1"/>
  <c r="K10078" i="9"/>
  <c r="L10078" i="9" s="1"/>
  <c r="K10079" i="9"/>
  <c r="L10079" i="9" s="1"/>
  <c r="K10080" i="9"/>
  <c r="L10080" i="9" s="1"/>
  <c r="K10081" i="9"/>
  <c r="L10081" i="9" s="1"/>
  <c r="K10082" i="9"/>
  <c r="L10082" i="9" s="1"/>
  <c r="K10083" i="9"/>
  <c r="L10083" i="9" s="1"/>
  <c r="K10084" i="9"/>
  <c r="K10085" i="9"/>
  <c r="K10086" i="9"/>
  <c r="L10086" i="9" s="1"/>
  <c r="K10087" i="9"/>
  <c r="L10087" i="9" s="1"/>
  <c r="K10088" i="9"/>
  <c r="L10088" i="9" s="1"/>
  <c r="K10089" i="9"/>
  <c r="L10089" i="9" s="1"/>
  <c r="K10090" i="9"/>
  <c r="L10090" i="9" s="1"/>
  <c r="K10091" i="9"/>
  <c r="L10091" i="9" s="1"/>
  <c r="K10092" i="9"/>
  <c r="K10093" i="9"/>
  <c r="L10093" i="9" s="1"/>
  <c r="K10094" i="9"/>
  <c r="L10094" i="9" s="1"/>
  <c r="K10095" i="9"/>
  <c r="L10095" i="9" s="1"/>
  <c r="K10096" i="9"/>
  <c r="L10096" i="9" s="1"/>
  <c r="K10097" i="9"/>
  <c r="L10097" i="9" s="1"/>
  <c r="K10098" i="9"/>
  <c r="L10098" i="9" s="1"/>
  <c r="K10099" i="9"/>
  <c r="L10099" i="9" s="1"/>
  <c r="K10100" i="9"/>
  <c r="K10101" i="9"/>
  <c r="L10101" i="9" s="1"/>
  <c r="K10102" i="9"/>
  <c r="L10102" i="9" s="1"/>
  <c r="K10103" i="9"/>
  <c r="L10103" i="9" s="1"/>
  <c r="K10104" i="9"/>
  <c r="L10104" i="9" s="1"/>
  <c r="K10105" i="9"/>
  <c r="L10105" i="9" s="1"/>
  <c r="K10106" i="9"/>
  <c r="L10106" i="9" s="1"/>
  <c r="K10107" i="9"/>
  <c r="L10107" i="9" s="1"/>
  <c r="K10108" i="9"/>
  <c r="K10109" i="9"/>
  <c r="L10109" i="9" s="1"/>
  <c r="K10110" i="9"/>
  <c r="L10110" i="9" s="1"/>
  <c r="K10111" i="9"/>
  <c r="L10111" i="9" s="1"/>
  <c r="K10112" i="9"/>
  <c r="L10112" i="9" s="1"/>
  <c r="K10113" i="9"/>
  <c r="L10113" i="9" s="1"/>
  <c r="K10114" i="9"/>
  <c r="L10114" i="9" s="1"/>
  <c r="K10115" i="9"/>
  <c r="L10115" i="9" s="1"/>
  <c r="K10116" i="9"/>
  <c r="K10117" i="9"/>
  <c r="K10118" i="9"/>
  <c r="L10118" i="9" s="1"/>
  <c r="K10119" i="9"/>
  <c r="L10119" i="9" s="1"/>
  <c r="K10120" i="9"/>
  <c r="L10120" i="9" s="1"/>
  <c r="K10121" i="9"/>
  <c r="L10121" i="9" s="1"/>
  <c r="K10122" i="9"/>
  <c r="L10122" i="9" s="1"/>
  <c r="K10123" i="9"/>
  <c r="L10123" i="9" s="1"/>
  <c r="K10124" i="9"/>
  <c r="K10125" i="9"/>
  <c r="L10125" i="9" s="1"/>
  <c r="K10126" i="9"/>
  <c r="L10126" i="9" s="1"/>
  <c r="K10127" i="9"/>
  <c r="L10127" i="9" s="1"/>
  <c r="K10128" i="9"/>
  <c r="L10128" i="9" s="1"/>
  <c r="K10129" i="9"/>
  <c r="L10129" i="9" s="1"/>
  <c r="K10130" i="9"/>
  <c r="L10130" i="9" s="1"/>
  <c r="K10131" i="9"/>
  <c r="L10131" i="9" s="1"/>
  <c r="K10132" i="9"/>
  <c r="K10133" i="9"/>
  <c r="L10133" i="9" s="1"/>
  <c r="K10134" i="9"/>
  <c r="L10134" i="9" s="1"/>
  <c r="K10135" i="9"/>
  <c r="L10135" i="9" s="1"/>
  <c r="K10136" i="9"/>
  <c r="L10136" i="9" s="1"/>
  <c r="K10137" i="9"/>
  <c r="L10137" i="9" s="1"/>
  <c r="K10138" i="9"/>
  <c r="L10138" i="9" s="1"/>
  <c r="K10139" i="9"/>
  <c r="L10139" i="9" s="1"/>
  <c r="K10140" i="9"/>
  <c r="K10141" i="9"/>
  <c r="L10141" i="9" s="1"/>
  <c r="K10142" i="9"/>
  <c r="L10142" i="9" s="1"/>
  <c r="K10143" i="9"/>
  <c r="L10143" i="9" s="1"/>
  <c r="K10144" i="9"/>
  <c r="L10144" i="9" s="1"/>
  <c r="K10145" i="9"/>
  <c r="L10145" i="9" s="1"/>
  <c r="K10146" i="9"/>
  <c r="L10146" i="9" s="1"/>
  <c r="K10147" i="9"/>
  <c r="L10147" i="9" s="1"/>
  <c r="K10148" i="9"/>
  <c r="K10149" i="9"/>
  <c r="K10150" i="9"/>
  <c r="L10150" i="9" s="1"/>
  <c r="K10151" i="9"/>
  <c r="K10152" i="9"/>
  <c r="L10152" i="9" s="1"/>
  <c r="K10153" i="9"/>
  <c r="L10153" i="9" s="1"/>
  <c r="K10154" i="9"/>
  <c r="L10154" i="9" s="1"/>
  <c r="K10155" i="9"/>
  <c r="L10155" i="9" s="1"/>
  <c r="K10156" i="9"/>
  <c r="K10157" i="9"/>
  <c r="L10157" i="9" s="1"/>
  <c r="K10158" i="9"/>
  <c r="L10158" i="9" s="1"/>
  <c r="K10159" i="9"/>
  <c r="L10159" i="9" s="1"/>
  <c r="K10160" i="9"/>
  <c r="L10160" i="9" s="1"/>
  <c r="K10161" i="9"/>
  <c r="L10161" i="9" s="1"/>
  <c r="K10162" i="9"/>
  <c r="L10162" i="9" s="1"/>
  <c r="K10163" i="9"/>
  <c r="L10163" i="9" s="1"/>
  <c r="K10164" i="9"/>
  <c r="K10165" i="9"/>
  <c r="L10165" i="9" s="1"/>
  <c r="K10166" i="9"/>
  <c r="L10166" i="9" s="1"/>
  <c r="K10167" i="9"/>
  <c r="L10167" i="9" s="1"/>
  <c r="K10168" i="9"/>
  <c r="L10168" i="9" s="1"/>
  <c r="K10169" i="9"/>
  <c r="L10169" i="9" s="1"/>
  <c r="K10170" i="9"/>
  <c r="L10170" i="9" s="1"/>
  <c r="K10171" i="9"/>
  <c r="L10171" i="9" s="1"/>
  <c r="K10172" i="9"/>
  <c r="K10173" i="9"/>
  <c r="L10173" i="9" s="1"/>
  <c r="K10174" i="9"/>
  <c r="L10174" i="9" s="1"/>
  <c r="K10175" i="9"/>
  <c r="L10175" i="9" s="1"/>
  <c r="K10176" i="9"/>
  <c r="L10176" i="9" s="1"/>
  <c r="K10177" i="9"/>
  <c r="L10177" i="9" s="1"/>
  <c r="K10178" i="9"/>
  <c r="L10178" i="9" s="1"/>
  <c r="K10179" i="9"/>
  <c r="L10179" i="9" s="1"/>
  <c r="K10180" i="9"/>
  <c r="K10181" i="9"/>
  <c r="K10182" i="9"/>
  <c r="L10182" i="9" s="1"/>
  <c r="K10183" i="9"/>
  <c r="L10183" i="9" s="1"/>
  <c r="K10184" i="9"/>
  <c r="L10184" i="9" s="1"/>
  <c r="K10185" i="9"/>
  <c r="L10185" i="9" s="1"/>
  <c r="K10186" i="9"/>
  <c r="L10186" i="9" s="1"/>
  <c r="K10187" i="9"/>
  <c r="L10187" i="9" s="1"/>
  <c r="K10188" i="9"/>
  <c r="K10189" i="9"/>
  <c r="L10189" i="9" s="1"/>
  <c r="K10190" i="9"/>
  <c r="L10190" i="9" s="1"/>
  <c r="K10191" i="9"/>
  <c r="L10191" i="9" s="1"/>
  <c r="K10192" i="9"/>
  <c r="L10192" i="9" s="1"/>
  <c r="K10193" i="9"/>
  <c r="L10193" i="9" s="1"/>
  <c r="K10194" i="9"/>
  <c r="L10194" i="9" s="1"/>
  <c r="K10195" i="9"/>
  <c r="L10195" i="9" s="1"/>
  <c r="K10196" i="9"/>
  <c r="K10197" i="9"/>
  <c r="L10197" i="9" s="1"/>
  <c r="K10198" i="9"/>
  <c r="L10198" i="9" s="1"/>
  <c r="K10199" i="9"/>
  <c r="L10199" i="9" s="1"/>
  <c r="K10200" i="9"/>
  <c r="L10200" i="9" s="1"/>
  <c r="K10201" i="9"/>
  <c r="L10201" i="9" s="1"/>
  <c r="K10202" i="9"/>
  <c r="L10202" i="9" s="1"/>
  <c r="K10203" i="9"/>
  <c r="L10203" i="9" s="1"/>
  <c r="K10204" i="9"/>
  <c r="K10205" i="9"/>
  <c r="L10205" i="9" s="1"/>
  <c r="K10206" i="9"/>
  <c r="L10206" i="9" s="1"/>
  <c r="K10207" i="9"/>
  <c r="L10207" i="9" s="1"/>
  <c r="K10208" i="9"/>
  <c r="L10208" i="9" s="1"/>
  <c r="K10209" i="9"/>
  <c r="L10209" i="9" s="1"/>
  <c r="K10210" i="9"/>
  <c r="L10210" i="9" s="1"/>
  <c r="K10211" i="9"/>
  <c r="L10211" i="9" s="1"/>
  <c r="K10212" i="9"/>
  <c r="K10213" i="9"/>
  <c r="K10214" i="9"/>
  <c r="L10214" i="9" s="1"/>
  <c r="K10215" i="9"/>
  <c r="L10215" i="9" s="1"/>
  <c r="K10216" i="9"/>
  <c r="L10216" i="9" s="1"/>
  <c r="K10217" i="9"/>
  <c r="L10217" i="9" s="1"/>
  <c r="K10218" i="9"/>
  <c r="L10218" i="9" s="1"/>
  <c r="K10219" i="9"/>
  <c r="L10219" i="9" s="1"/>
  <c r="K10220" i="9"/>
  <c r="K10221" i="9"/>
  <c r="L10221" i="9" s="1"/>
  <c r="K10222" i="9"/>
  <c r="L10222" i="9" s="1"/>
  <c r="K10223" i="9"/>
  <c r="L10223" i="9" s="1"/>
  <c r="K10224" i="9"/>
  <c r="L10224" i="9" s="1"/>
  <c r="K10225" i="9"/>
  <c r="L10225" i="9" s="1"/>
  <c r="K10226" i="9"/>
  <c r="L10226" i="9" s="1"/>
  <c r="K10227" i="9"/>
  <c r="L10227" i="9" s="1"/>
  <c r="K10228" i="9"/>
  <c r="K10229" i="9"/>
  <c r="L10229" i="9" s="1"/>
  <c r="K10230" i="9"/>
  <c r="L10230" i="9" s="1"/>
  <c r="K10231" i="9"/>
  <c r="L10231" i="9" s="1"/>
  <c r="K10232" i="9"/>
  <c r="L10232" i="9" s="1"/>
  <c r="K10233" i="9"/>
  <c r="L10233" i="9" s="1"/>
  <c r="K10234" i="9"/>
  <c r="L10234" i="9" s="1"/>
  <c r="K10235" i="9"/>
  <c r="L10235" i="9" s="1"/>
  <c r="K10236" i="9"/>
  <c r="K10237" i="9"/>
  <c r="L10237" i="9" s="1"/>
  <c r="K10238" i="9"/>
  <c r="L10238" i="9" s="1"/>
  <c r="K10239" i="9"/>
  <c r="L10239" i="9" s="1"/>
  <c r="K10240" i="9"/>
  <c r="L10240" i="9" s="1"/>
  <c r="K10241" i="9"/>
  <c r="L10241" i="9" s="1"/>
  <c r="K10242" i="9"/>
  <c r="L10242" i="9" s="1"/>
  <c r="K10243" i="9"/>
  <c r="L10243" i="9" s="1"/>
  <c r="K10244" i="9"/>
  <c r="K10245" i="9"/>
  <c r="K10246" i="9"/>
  <c r="L10246" i="9" s="1"/>
  <c r="K10247" i="9"/>
  <c r="L10247" i="9" s="1"/>
  <c r="K10248" i="9"/>
  <c r="L10248" i="9" s="1"/>
  <c r="K10249" i="9"/>
  <c r="L10249" i="9" s="1"/>
  <c r="K10250" i="9"/>
  <c r="L10250" i="9" s="1"/>
  <c r="K10251" i="9"/>
  <c r="L10251" i="9" s="1"/>
  <c r="K10252" i="9"/>
  <c r="K10253" i="9"/>
  <c r="L10253" i="9" s="1"/>
  <c r="K10254" i="9"/>
  <c r="L10254" i="9" s="1"/>
  <c r="K10255" i="9"/>
  <c r="L10255" i="9" s="1"/>
  <c r="K10256" i="9"/>
  <c r="L10256" i="9" s="1"/>
  <c r="K10257" i="9"/>
  <c r="L10257" i="9" s="1"/>
  <c r="K10258" i="9"/>
  <c r="L10258" i="9" s="1"/>
  <c r="K10259" i="9"/>
  <c r="L10259" i="9" s="1"/>
  <c r="K10260" i="9"/>
  <c r="K10261" i="9"/>
  <c r="K10262" i="9"/>
  <c r="L10262" i="9" s="1"/>
  <c r="K10263" i="9"/>
  <c r="L10263" i="9" s="1"/>
  <c r="K10264" i="9"/>
  <c r="L10264" i="9" s="1"/>
  <c r="K10265" i="9"/>
  <c r="L10265" i="9" s="1"/>
  <c r="K10266" i="9"/>
  <c r="L10266" i="9" s="1"/>
  <c r="K10267" i="9"/>
  <c r="L10267" i="9" s="1"/>
  <c r="K10268" i="9"/>
  <c r="K10269" i="9"/>
  <c r="L10269" i="9" s="1"/>
  <c r="K10270" i="9"/>
  <c r="L10270" i="9" s="1"/>
  <c r="K10271" i="9"/>
  <c r="L10271" i="9" s="1"/>
  <c r="K10272" i="9"/>
  <c r="L10272" i="9" s="1"/>
  <c r="K10273" i="9"/>
  <c r="L10273" i="9" s="1"/>
  <c r="K10274" i="9"/>
  <c r="L10274" i="9" s="1"/>
  <c r="K10275" i="9"/>
  <c r="L10275" i="9" s="1"/>
  <c r="K10276" i="9"/>
  <c r="K10277" i="9"/>
  <c r="K10278" i="9"/>
  <c r="L10278" i="9" s="1"/>
  <c r="K10279" i="9"/>
  <c r="L10279" i="9" s="1"/>
  <c r="K10280" i="9"/>
  <c r="L10280" i="9" s="1"/>
  <c r="K10281" i="9"/>
  <c r="L10281" i="9" s="1"/>
  <c r="K10282" i="9"/>
  <c r="L10282" i="9" s="1"/>
  <c r="K10283" i="9"/>
  <c r="L10283" i="9" s="1"/>
  <c r="K10284" i="9"/>
  <c r="K10285" i="9"/>
  <c r="L10285" i="9" s="1"/>
  <c r="K10286" i="9"/>
  <c r="L10286" i="9" s="1"/>
  <c r="K10287" i="9"/>
  <c r="L10287" i="9" s="1"/>
  <c r="K10288" i="9"/>
  <c r="L10288" i="9" s="1"/>
  <c r="K10289" i="9"/>
  <c r="L10289" i="9" s="1"/>
  <c r="K10290" i="9"/>
  <c r="L10290" i="9" s="1"/>
  <c r="K10291" i="9"/>
  <c r="L10291" i="9" s="1"/>
  <c r="K10292" i="9"/>
  <c r="K10293" i="9"/>
  <c r="L10293" i="9" s="1"/>
  <c r="K10294" i="9"/>
  <c r="L10294" i="9" s="1"/>
  <c r="K10295" i="9"/>
  <c r="L10295" i="9" s="1"/>
  <c r="K10296" i="9"/>
  <c r="L10296" i="9" s="1"/>
  <c r="K10297" i="9"/>
  <c r="L10297" i="9" s="1"/>
  <c r="K10298" i="9"/>
  <c r="L10298" i="9" s="1"/>
  <c r="K10299" i="9"/>
  <c r="L10299" i="9" s="1"/>
  <c r="K10300" i="9"/>
  <c r="K10301" i="9"/>
  <c r="L10301" i="9" s="1"/>
  <c r="K10302" i="9"/>
  <c r="L10302" i="9" s="1"/>
  <c r="K10303" i="9"/>
  <c r="L10303" i="9" s="1"/>
  <c r="K10304" i="9"/>
  <c r="L10304" i="9" s="1"/>
  <c r="K10305" i="9"/>
  <c r="L10305" i="9" s="1"/>
  <c r="K10306" i="9"/>
  <c r="L10306" i="9" s="1"/>
  <c r="K10307" i="9"/>
  <c r="L10307" i="9" s="1"/>
  <c r="K10308" i="9"/>
  <c r="K10309" i="9"/>
  <c r="K10310" i="9"/>
  <c r="L10310" i="9" s="1"/>
  <c r="K10311" i="9"/>
  <c r="L10311" i="9" s="1"/>
  <c r="K10312" i="9"/>
  <c r="L10312" i="9" s="1"/>
  <c r="K10313" i="9"/>
  <c r="L10313" i="9" s="1"/>
  <c r="K10314" i="9"/>
  <c r="L10314" i="9" s="1"/>
  <c r="K10315" i="9"/>
  <c r="L10315" i="9" s="1"/>
  <c r="K10316" i="9"/>
  <c r="K10317" i="9"/>
  <c r="L10317" i="9" s="1"/>
  <c r="K10318" i="9"/>
  <c r="L10318" i="9" s="1"/>
  <c r="K10319" i="9"/>
  <c r="L10319" i="9" s="1"/>
  <c r="K10320" i="9"/>
  <c r="L10320" i="9" s="1"/>
  <c r="K10321" i="9"/>
  <c r="L10321" i="9" s="1"/>
  <c r="K10322" i="9"/>
  <c r="L10322" i="9" s="1"/>
  <c r="K10323" i="9"/>
  <c r="L10323" i="9" s="1"/>
  <c r="K10324" i="9"/>
  <c r="K10325" i="9"/>
  <c r="L10325" i="9" s="1"/>
  <c r="K10326" i="9"/>
  <c r="L10326" i="9" s="1"/>
  <c r="K10327" i="9"/>
  <c r="L10327" i="9" s="1"/>
  <c r="K10328" i="9"/>
  <c r="L10328" i="9" s="1"/>
  <c r="K10329" i="9"/>
  <c r="L10329" i="9" s="1"/>
  <c r="K10330" i="9"/>
  <c r="L10330" i="9" s="1"/>
  <c r="K10331" i="9"/>
  <c r="L10331" i="9" s="1"/>
  <c r="K10332" i="9"/>
  <c r="K10333" i="9"/>
  <c r="L10333" i="9" s="1"/>
  <c r="K10334" i="9"/>
  <c r="K10335" i="9"/>
  <c r="L10335" i="9" s="1"/>
  <c r="K10336" i="9"/>
  <c r="L10336" i="9" s="1"/>
  <c r="K10337" i="9"/>
  <c r="L10337" i="9" s="1"/>
  <c r="K10338" i="9"/>
  <c r="L10338" i="9" s="1"/>
  <c r="K10339" i="9"/>
  <c r="L10339" i="9" s="1"/>
  <c r="K10340" i="9"/>
  <c r="K10341" i="9"/>
  <c r="K10342" i="9"/>
  <c r="L10342" i="9" s="1"/>
  <c r="K10343" i="9"/>
  <c r="L10343" i="9" s="1"/>
  <c r="K10344" i="9"/>
  <c r="L10344" i="9" s="1"/>
  <c r="K10345" i="9"/>
  <c r="L10345" i="9" s="1"/>
  <c r="K10346" i="9"/>
  <c r="L10346" i="9" s="1"/>
  <c r="K10347" i="9"/>
  <c r="L10347" i="9" s="1"/>
  <c r="K10348" i="9"/>
  <c r="K10349" i="9"/>
  <c r="L10349" i="9" s="1"/>
  <c r="K10350" i="9"/>
  <c r="L10350" i="9" s="1"/>
  <c r="K10351" i="9"/>
  <c r="L10351" i="9" s="1"/>
  <c r="K10352" i="9"/>
  <c r="L10352" i="9" s="1"/>
  <c r="K10353" i="9"/>
  <c r="L10353" i="9" s="1"/>
  <c r="K10354" i="9"/>
  <c r="L10354" i="9" s="1"/>
  <c r="K10355" i="9"/>
  <c r="L10355" i="9" s="1"/>
  <c r="K10356" i="9"/>
  <c r="K10357" i="9"/>
  <c r="L10357" i="9" s="1"/>
  <c r="K10358" i="9"/>
  <c r="L10358" i="9" s="1"/>
  <c r="K10359" i="9"/>
  <c r="L10359" i="9" s="1"/>
  <c r="K10360" i="9"/>
  <c r="L10360" i="9" s="1"/>
  <c r="K10361" i="9"/>
  <c r="L10361" i="9" s="1"/>
  <c r="K10362" i="9"/>
  <c r="L10362" i="9" s="1"/>
  <c r="K10363" i="9"/>
  <c r="L10363" i="9" s="1"/>
  <c r="K10364" i="9"/>
  <c r="K10365" i="9"/>
  <c r="L10365" i="9" s="1"/>
  <c r="K10366" i="9"/>
  <c r="L10366" i="9" s="1"/>
  <c r="K10367" i="9"/>
  <c r="L10367" i="9" s="1"/>
  <c r="K10368" i="9"/>
  <c r="L10368" i="9" s="1"/>
  <c r="K10369" i="9"/>
  <c r="L10369" i="9" s="1"/>
  <c r="K10370" i="9"/>
  <c r="L10370" i="9" s="1"/>
  <c r="K10371" i="9"/>
  <c r="L10371" i="9" s="1"/>
  <c r="K10372" i="9"/>
  <c r="K10373" i="9"/>
  <c r="K10374" i="9"/>
  <c r="L10374" i="9" s="1"/>
  <c r="K10375" i="9"/>
  <c r="L10375" i="9" s="1"/>
  <c r="K10376" i="9"/>
  <c r="L10376" i="9" s="1"/>
  <c r="K10377" i="9"/>
  <c r="L10377" i="9" s="1"/>
  <c r="K10378" i="9"/>
  <c r="L10378" i="9" s="1"/>
  <c r="K10379" i="9"/>
  <c r="L10379" i="9" s="1"/>
  <c r="K10380" i="9"/>
  <c r="K10381" i="9"/>
  <c r="L10381" i="9" s="1"/>
  <c r="K10382" i="9"/>
  <c r="L10382" i="9" s="1"/>
  <c r="K10383" i="9"/>
  <c r="L10383" i="9" s="1"/>
  <c r="K10384" i="9"/>
  <c r="L10384" i="9" s="1"/>
  <c r="K10385" i="9"/>
  <c r="L10385" i="9" s="1"/>
  <c r="K10386" i="9"/>
  <c r="L10386" i="9" s="1"/>
  <c r="K10387" i="9"/>
  <c r="L10387" i="9" s="1"/>
  <c r="K10388" i="9"/>
  <c r="K10389" i="9"/>
  <c r="L10389" i="9" s="1"/>
  <c r="K10390" i="9"/>
  <c r="L10390" i="9" s="1"/>
  <c r="K10391" i="9"/>
  <c r="L10391" i="9" s="1"/>
  <c r="K10392" i="9"/>
  <c r="L10392" i="9" s="1"/>
  <c r="K10393" i="9"/>
  <c r="L10393" i="9" s="1"/>
  <c r="K10394" i="9"/>
  <c r="L10394" i="9" s="1"/>
  <c r="K10395" i="9"/>
  <c r="L10395" i="9" s="1"/>
  <c r="K10396" i="9"/>
  <c r="K10397" i="9"/>
  <c r="L10397" i="9" s="1"/>
  <c r="K10398" i="9"/>
  <c r="L10398" i="9" s="1"/>
  <c r="K10399" i="9"/>
  <c r="L10399" i="9" s="1"/>
  <c r="K10400" i="9"/>
  <c r="L10400" i="9" s="1"/>
  <c r="K10401" i="9"/>
  <c r="L10401" i="9" s="1"/>
  <c r="K10402" i="9"/>
  <c r="L10402" i="9" s="1"/>
  <c r="K10403" i="9"/>
  <c r="L10403" i="9" s="1"/>
  <c r="K10404" i="9"/>
  <c r="K10405" i="9"/>
  <c r="K10406" i="9"/>
  <c r="L10406" i="9" s="1"/>
  <c r="K10407" i="9"/>
  <c r="K10408" i="9"/>
  <c r="L10408" i="9" s="1"/>
  <c r="K10409" i="9"/>
  <c r="L10409" i="9" s="1"/>
  <c r="K10410" i="9"/>
  <c r="L10410" i="9" s="1"/>
  <c r="K10411" i="9"/>
  <c r="L10411" i="9" s="1"/>
  <c r="K10412" i="9"/>
  <c r="K10413" i="9"/>
  <c r="L10413" i="9" s="1"/>
  <c r="K10414" i="9"/>
  <c r="L10414" i="9" s="1"/>
  <c r="K10415" i="9"/>
  <c r="L10415" i="9" s="1"/>
  <c r="K10416" i="9"/>
  <c r="L10416" i="9" s="1"/>
  <c r="K10417" i="9"/>
  <c r="L10417" i="9" s="1"/>
  <c r="K10418" i="9"/>
  <c r="L10418" i="9" s="1"/>
  <c r="K10419" i="9"/>
  <c r="L10419" i="9" s="1"/>
  <c r="K10420" i="9"/>
  <c r="K10421" i="9"/>
  <c r="L10421" i="9" s="1"/>
  <c r="K10422" i="9"/>
  <c r="L10422" i="9" s="1"/>
  <c r="K10423" i="9"/>
  <c r="L10423" i="9" s="1"/>
  <c r="K10424" i="9"/>
  <c r="L10424" i="9" s="1"/>
  <c r="K10425" i="9"/>
  <c r="L10425" i="9" s="1"/>
  <c r="K10426" i="9"/>
  <c r="L10426" i="9" s="1"/>
  <c r="K10427" i="9"/>
  <c r="L10427" i="9" s="1"/>
  <c r="K10428" i="9"/>
  <c r="K10429" i="9"/>
  <c r="L10429" i="9" s="1"/>
  <c r="K10430" i="9"/>
  <c r="L10430" i="9" s="1"/>
  <c r="K10431" i="9"/>
  <c r="L10431" i="9" s="1"/>
  <c r="K10432" i="9"/>
  <c r="L10432" i="9" s="1"/>
  <c r="K10433" i="9"/>
  <c r="L10433" i="9" s="1"/>
  <c r="K10434" i="9"/>
  <c r="L10434" i="9" s="1"/>
  <c r="K10435" i="9"/>
  <c r="L10435" i="9" s="1"/>
  <c r="K10436" i="9"/>
  <c r="K10437" i="9"/>
  <c r="K10438" i="9"/>
  <c r="L10438" i="9" s="1"/>
  <c r="K10439" i="9"/>
  <c r="L10439" i="9" s="1"/>
  <c r="K10440" i="9"/>
  <c r="L10440" i="9" s="1"/>
  <c r="K10441" i="9"/>
  <c r="L10441" i="9" s="1"/>
  <c r="K10442" i="9"/>
  <c r="L10442" i="9" s="1"/>
  <c r="K10443" i="9"/>
  <c r="L10443" i="9" s="1"/>
  <c r="K10444" i="9"/>
  <c r="K10445" i="9"/>
  <c r="L10445" i="9" s="1"/>
  <c r="K10446" i="9"/>
  <c r="L10446" i="9" s="1"/>
  <c r="K10447" i="9"/>
  <c r="L10447" i="9" s="1"/>
  <c r="K10448" i="9"/>
  <c r="L10448" i="9" s="1"/>
  <c r="K10449" i="9"/>
  <c r="L10449" i="9" s="1"/>
  <c r="K10450" i="9"/>
  <c r="L10450" i="9" s="1"/>
  <c r="K10451" i="9"/>
  <c r="L10451" i="9" s="1"/>
  <c r="K10452" i="9"/>
  <c r="K10453" i="9"/>
  <c r="L10453" i="9" s="1"/>
  <c r="K10454" i="9"/>
  <c r="L10454" i="9" s="1"/>
  <c r="K10455" i="9"/>
  <c r="L10455" i="9" s="1"/>
  <c r="K10456" i="9"/>
  <c r="L10456" i="9" s="1"/>
  <c r="K10457" i="9"/>
  <c r="L10457" i="9" s="1"/>
  <c r="K10458" i="9"/>
  <c r="L10458" i="9" s="1"/>
  <c r="K10459" i="9"/>
  <c r="L10459" i="9" s="1"/>
  <c r="K10460" i="9"/>
  <c r="K10461" i="9"/>
  <c r="L10461" i="9" s="1"/>
  <c r="K10462" i="9"/>
  <c r="K10463" i="9"/>
  <c r="L10463" i="9" s="1"/>
  <c r="K10464" i="9"/>
  <c r="L10464" i="9" s="1"/>
  <c r="K10465" i="9"/>
  <c r="L10465" i="9" s="1"/>
  <c r="K10466" i="9"/>
  <c r="L10466" i="9" s="1"/>
  <c r="K10467" i="9"/>
  <c r="L10467" i="9" s="1"/>
  <c r="K10468" i="9"/>
  <c r="K10469" i="9"/>
  <c r="K10470" i="9"/>
  <c r="L10470" i="9" s="1"/>
  <c r="K10471" i="9"/>
  <c r="L10471" i="9" s="1"/>
  <c r="K10472" i="9"/>
  <c r="L10472" i="9" s="1"/>
  <c r="K10473" i="9"/>
  <c r="L10473" i="9" s="1"/>
  <c r="K10474" i="9"/>
  <c r="L10474" i="9" s="1"/>
  <c r="K10475" i="9"/>
  <c r="L10475" i="9" s="1"/>
  <c r="K10476" i="9"/>
  <c r="K10477" i="9"/>
  <c r="L10477" i="9" s="1"/>
  <c r="K10478" i="9"/>
  <c r="L10478" i="9" s="1"/>
  <c r="K10479" i="9"/>
  <c r="L10479" i="9" s="1"/>
  <c r="K10480" i="9"/>
  <c r="L10480" i="9" s="1"/>
  <c r="K10481" i="9"/>
  <c r="L10481" i="9" s="1"/>
  <c r="K10482" i="9"/>
  <c r="L10482" i="9" s="1"/>
  <c r="K10483" i="9"/>
  <c r="L10483" i="9" s="1"/>
  <c r="K10484" i="9"/>
  <c r="K10485" i="9"/>
  <c r="L10485" i="9" s="1"/>
  <c r="K10486" i="9"/>
  <c r="L10486" i="9" s="1"/>
  <c r="K10487" i="9"/>
  <c r="L10487" i="9" s="1"/>
  <c r="K10488" i="9"/>
  <c r="L10488" i="9" s="1"/>
  <c r="K10489" i="9"/>
  <c r="L10489" i="9" s="1"/>
  <c r="K10490" i="9"/>
  <c r="L10490" i="9" s="1"/>
  <c r="K10491" i="9"/>
  <c r="L10491" i="9" s="1"/>
  <c r="K10492" i="9"/>
  <c r="K10493" i="9"/>
  <c r="L10493" i="9" s="1"/>
  <c r="K10494" i="9"/>
  <c r="L10494" i="9" s="1"/>
  <c r="K10495" i="9"/>
  <c r="L10495" i="9" s="1"/>
  <c r="K10496" i="9"/>
  <c r="L10496" i="9" s="1"/>
  <c r="K10497" i="9"/>
  <c r="L10497" i="9" s="1"/>
  <c r="K10498" i="9"/>
  <c r="L10498" i="9" s="1"/>
  <c r="K10499" i="9"/>
  <c r="L10499" i="9" s="1"/>
  <c r="K10500" i="9"/>
  <c r="K10501" i="9"/>
  <c r="K10502" i="9"/>
  <c r="L10502" i="9" s="1"/>
  <c r="K10503" i="9"/>
  <c r="L10503" i="9" s="1"/>
  <c r="K10504" i="9"/>
  <c r="L10504" i="9" s="1"/>
  <c r="K10505" i="9"/>
  <c r="L10505" i="9" s="1"/>
  <c r="K10506" i="9"/>
  <c r="L10506" i="9" s="1"/>
  <c r="K10507" i="9"/>
  <c r="L10507" i="9" s="1"/>
  <c r="K10508" i="9"/>
  <c r="K10509" i="9"/>
  <c r="L10509" i="9" s="1"/>
  <c r="K10510" i="9"/>
  <c r="L10510" i="9" s="1"/>
  <c r="K10511" i="9"/>
  <c r="L10511" i="9" s="1"/>
  <c r="K10512" i="9"/>
  <c r="L10512" i="9" s="1"/>
  <c r="K10513" i="9"/>
  <c r="L10513" i="9" s="1"/>
  <c r="K10514" i="9"/>
  <c r="L10514" i="9" s="1"/>
  <c r="K10515" i="9"/>
  <c r="L10515" i="9" s="1"/>
  <c r="K10516" i="9"/>
  <c r="K10517" i="9"/>
  <c r="L10517" i="9" s="1"/>
  <c r="K10518" i="9"/>
  <c r="L10518" i="9" s="1"/>
  <c r="K10519" i="9"/>
  <c r="L10519" i="9" s="1"/>
  <c r="K10520" i="9"/>
  <c r="L10520" i="9" s="1"/>
  <c r="K10521" i="9"/>
  <c r="L10521" i="9" s="1"/>
  <c r="K10522" i="9"/>
  <c r="L10522" i="9" s="1"/>
  <c r="K10523" i="9"/>
  <c r="L10523" i="9" s="1"/>
  <c r="K10524" i="9"/>
  <c r="K10525" i="9"/>
  <c r="L10525" i="9" s="1"/>
  <c r="K10526" i="9"/>
  <c r="L10526" i="9" s="1"/>
  <c r="K10527" i="9"/>
  <c r="L10527" i="9" s="1"/>
  <c r="K10528" i="9"/>
  <c r="L10528" i="9" s="1"/>
  <c r="K10529" i="9"/>
  <c r="L10529" i="9" s="1"/>
  <c r="K10530" i="9"/>
  <c r="L10530" i="9" s="1"/>
  <c r="K10531" i="9"/>
  <c r="L10531" i="9" s="1"/>
  <c r="K10532" i="9"/>
  <c r="K10533" i="9"/>
  <c r="K10534" i="9"/>
  <c r="L10534" i="9" s="1"/>
  <c r="K10535" i="9"/>
  <c r="L10535" i="9" s="1"/>
  <c r="K10536" i="9"/>
  <c r="L10536" i="9" s="1"/>
  <c r="K10537" i="9"/>
  <c r="L10537" i="9" s="1"/>
  <c r="K10538" i="9"/>
  <c r="L10538" i="9" s="1"/>
  <c r="K10539" i="9"/>
  <c r="L10539" i="9" s="1"/>
  <c r="K10540" i="9"/>
  <c r="K10541" i="9"/>
  <c r="L10541" i="9" s="1"/>
  <c r="K10542" i="9"/>
  <c r="L10542" i="9" s="1"/>
  <c r="K10543" i="9"/>
  <c r="L10543" i="9" s="1"/>
  <c r="K10544" i="9"/>
  <c r="L10544" i="9" s="1"/>
  <c r="K10545" i="9"/>
  <c r="L10545" i="9" s="1"/>
  <c r="K10546" i="9"/>
  <c r="L10546" i="9" s="1"/>
  <c r="K10547" i="9"/>
  <c r="L10547" i="9" s="1"/>
  <c r="K10548" i="9"/>
  <c r="K10549" i="9"/>
  <c r="L10549" i="9" s="1"/>
  <c r="K10550" i="9"/>
  <c r="L10550" i="9" s="1"/>
  <c r="K10551" i="9"/>
  <c r="L10551" i="9" s="1"/>
  <c r="K10552" i="9"/>
  <c r="L10552" i="9" s="1"/>
  <c r="K10553" i="9"/>
  <c r="L10553" i="9" s="1"/>
  <c r="K10554" i="9"/>
  <c r="L10554" i="9" s="1"/>
  <c r="K10555" i="9"/>
  <c r="L10555" i="9" s="1"/>
  <c r="K10556" i="9"/>
  <c r="K10557" i="9"/>
  <c r="L10557" i="9" s="1"/>
  <c r="K10558" i="9"/>
  <c r="L10558" i="9" s="1"/>
  <c r="K10559" i="9"/>
  <c r="L10559" i="9" s="1"/>
  <c r="K10560" i="9"/>
  <c r="L10560" i="9" s="1"/>
  <c r="K10561" i="9"/>
  <c r="L10561" i="9" s="1"/>
  <c r="K10562" i="9"/>
  <c r="L10562" i="9" s="1"/>
  <c r="K10563" i="9"/>
  <c r="L10563" i="9" s="1"/>
  <c r="K10564" i="9"/>
  <c r="K10565" i="9"/>
  <c r="K10566" i="9"/>
  <c r="L10566" i="9" s="1"/>
  <c r="K10567" i="9"/>
  <c r="L10567" i="9" s="1"/>
  <c r="K10568" i="9"/>
  <c r="L10568" i="9" s="1"/>
  <c r="K10569" i="9"/>
  <c r="L10569" i="9" s="1"/>
  <c r="K10570" i="9"/>
  <c r="L10570" i="9" s="1"/>
  <c r="K10571" i="9"/>
  <c r="L10571" i="9" s="1"/>
  <c r="K10572" i="9"/>
  <c r="K10573" i="9"/>
  <c r="L10573" i="9" s="1"/>
  <c r="K10574" i="9"/>
  <c r="L10574" i="9" s="1"/>
  <c r="K10575" i="9"/>
  <c r="L10575" i="9" s="1"/>
  <c r="K10576" i="9"/>
  <c r="L10576" i="9" s="1"/>
  <c r="K10577" i="9"/>
  <c r="L10577" i="9" s="1"/>
  <c r="K10578" i="9"/>
  <c r="L10578" i="9" s="1"/>
  <c r="K10579" i="9"/>
  <c r="L10579" i="9" s="1"/>
  <c r="K10580" i="9"/>
  <c r="K10581" i="9"/>
  <c r="L10581" i="9" s="1"/>
  <c r="K10582" i="9"/>
  <c r="L10582" i="9" s="1"/>
  <c r="K10583" i="9"/>
  <c r="L10583" i="9" s="1"/>
  <c r="K10584" i="9"/>
  <c r="L10584" i="9" s="1"/>
  <c r="K10585" i="9"/>
  <c r="L10585" i="9" s="1"/>
  <c r="K10586" i="9"/>
  <c r="L10586" i="9" s="1"/>
  <c r="K10587" i="9"/>
  <c r="L10587" i="9" s="1"/>
  <c r="K10588" i="9"/>
  <c r="K10589" i="9"/>
  <c r="L10589" i="9" s="1"/>
  <c r="K10590" i="9"/>
  <c r="K10591" i="9"/>
  <c r="L10591" i="9" s="1"/>
  <c r="K10592" i="9"/>
  <c r="L10592" i="9" s="1"/>
  <c r="K10593" i="9"/>
  <c r="L10593" i="9" s="1"/>
  <c r="K10594" i="9"/>
  <c r="L10594" i="9" s="1"/>
  <c r="K10595" i="9"/>
  <c r="L10595" i="9" s="1"/>
  <c r="K10596" i="9"/>
  <c r="K10597" i="9"/>
  <c r="K10598" i="9"/>
  <c r="L10598" i="9" s="1"/>
  <c r="K10599" i="9"/>
  <c r="L10599" i="9" s="1"/>
  <c r="K10600" i="9"/>
  <c r="L10600" i="9" s="1"/>
  <c r="K10601" i="9"/>
  <c r="L10601" i="9" s="1"/>
  <c r="K10602" i="9"/>
  <c r="L10602" i="9" s="1"/>
  <c r="K10603" i="9"/>
  <c r="L10603" i="9" s="1"/>
  <c r="K10604" i="9"/>
  <c r="K10605" i="9"/>
  <c r="L10605" i="9" s="1"/>
  <c r="K10606" i="9"/>
  <c r="L10606" i="9" s="1"/>
  <c r="K10607" i="9"/>
  <c r="L10607" i="9" s="1"/>
  <c r="K10608" i="9"/>
  <c r="L10608" i="9" s="1"/>
  <c r="K10609" i="9"/>
  <c r="L10609" i="9" s="1"/>
  <c r="K10610" i="9"/>
  <c r="L10610" i="9" s="1"/>
  <c r="K10611" i="9"/>
  <c r="L10611" i="9" s="1"/>
  <c r="K10612" i="9"/>
  <c r="K10613" i="9"/>
  <c r="L10613" i="9" s="1"/>
  <c r="K10614" i="9"/>
  <c r="L10614" i="9" s="1"/>
  <c r="K10615" i="9"/>
  <c r="L10615" i="9" s="1"/>
  <c r="K10616" i="9"/>
  <c r="L10616" i="9" s="1"/>
  <c r="K10617" i="9"/>
  <c r="L10617" i="9" s="1"/>
  <c r="K10618" i="9"/>
  <c r="L10618" i="9" s="1"/>
  <c r="K10619" i="9"/>
  <c r="L10619" i="9" s="1"/>
  <c r="K10620" i="9"/>
  <c r="K10621" i="9"/>
  <c r="L10621" i="9" s="1"/>
  <c r="K10622" i="9"/>
  <c r="L10622" i="9" s="1"/>
  <c r="K10623" i="9"/>
  <c r="L10623" i="9" s="1"/>
  <c r="K10624" i="9"/>
  <c r="L10624" i="9" s="1"/>
  <c r="K10625" i="9"/>
  <c r="L10625" i="9" s="1"/>
  <c r="K10626" i="9"/>
  <c r="L10626" i="9" s="1"/>
  <c r="K10627" i="9"/>
  <c r="L10627" i="9" s="1"/>
  <c r="K10628" i="9"/>
  <c r="K10629" i="9"/>
  <c r="K10630" i="9"/>
  <c r="L10630" i="9" s="1"/>
  <c r="K10631" i="9"/>
  <c r="L10631" i="9" s="1"/>
  <c r="K10632" i="9"/>
  <c r="L10632" i="9" s="1"/>
  <c r="K10633" i="9"/>
  <c r="L10633" i="9" s="1"/>
  <c r="K10634" i="9"/>
  <c r="L10634" i="9" s="1"/>
  <c r="K10635" i="9"/>
  <c r="L10635" i="9" s="1"/>
  <c r="K10636" i="9"/>
  <c r="K10637" i="9"/>
  <c r="L10637" i="9" s="1"/>
  <c r="K10638" i="9"/>
  <c r="L10638" i="9" s="1"/>
  <c r="K10639" i="9"/>
  <c r="L10639" i="9" s="1"/>
  <c r="K10640" i="9"/>
  <c r="L10640" i="9" s="1"/>
  <c r="K10641" i="9"/>
  <c r="L10641" i="9" s="1"/>
  <c r="K10642" i="9"/>
  <c r="L10642" i="9" s="1"/>
  <c r="K10643" i="9"/>
  <c r="L10643" i="9" s="1"/>
  <c r="K10644" i="9"/>
  <c r="K10645" i="9"/>
  <c r="L10645" i="9" s="1"/>
  <c r="K10646" i="9"/>
  <c r="L10646" i="9" s="1"/>
  <c r="K10647" i="9"/>
  <c r="L10647" i="9" s="1"/>
  <c r="K10648" i="9"/>
  <c r="L10648" i="9" s="1"/>
  <c r="K10649" i="9"/>
  <c r="L10649" i="9" s="1"/>
  <c r="K10650" i="9"/>
  <c r="L10650" i="9" s="1"/>
  <c r="K10651" i="9"/>
  <c r="L10651" i="9" s="1"/>
  <c r="K10652" i="9"/>
  <c r="K10653" i="9"/>
  <c r="L10653" i="9" s="1"/>
  <c r="K10654" i="9"/>
  <c r="L10654" i="9" s="1"/>
  <c r="K10655" i="9"/>
  <c r="L10655" i="9" s="1"/>
  <c r="K10656" i="9"/>
  <c r="L10656" i="9" s="1"/>
  <c r="K10657" i="9"/>
  <c r="L10657" i="9" s="1"/>
  <c r="K10658" i="9"/>
  <c r="L10658" i="9" s="1"/>
  <c r="K10659" i="9"/>
  <c r="L10659" i="9" s="1"/>
  <c r="K10660" i="9"/>
  <c r="K10661" i="9"/>
  <c r="K10662" i="9"/>
  <c r="L10662" i="9" s="1"/>
  <c r="K10663" i="9"/>
  <c r="L10663" i="9" s="1"/>
  <c r="K10664" i="9"/>
  <c r="L10664" i="9" s="1"/>
  <c r="K10665" i="9"/>
  <c r="L10665" i="9" s="1"/>
  <c r="K10666" i="9"/>
  <c r="L10666" i="9" s="1"/>
  <c r="K10667" i="9"/>
  <c r="L10667" i="9" s="1"/>
  <c r="K10668" i="9"/>
  <c r="K10669" i="9"/>
  <c r="L10669" i="9" s="1"/>
  <c r="K10670" i="9"/>
  <c r="L10670" i="9" s="1"/>
  <c r="K10671" i="9"/>
  <c r="L10671" i="9" s="1"/>
  <c r="K10672" i="9"/>
  <c r="L10672" i="9" s="1"/>
  <c r="K10673" i="9"/>
  <c r="L10673" i="9" s="1"/>
  <c r="K10674" i="9"/>
  <c r="L10674" i="9" s="1"/>
  <c r="K10675" i="9"/>
  <c r="L10675" i="9" s="1"/>
  <c r="K10676" i="9"/>
  <c r="K10677" i="9"/>
  <c r="L10677" i="9" s="1"/>
  <c r="K10678" i="9"/>
  <c r="L10678" i="9" s="1"/>
  <c r="K10679" i="9"/>
  <c r="L10679" i="9" s="1"/>
  <c r="K10680" i="9"/>
  <c r="L10680" i="9" s="1"/>
  <c r="K10681" i="9"/>
  <c r="L10681" i="9" s="1"/>
  <c r="K10682" i="9"/>
  <c r="L10682" i="9" s="1"/>
  <c r="K10683" i="9"/>
  <c r="L10683" i="9" s="1"/>
  <c r="K10684" i="9"/>
  <c r="K10685" i="9"/>
  <c r="L10685" i="9" s="1"/>
  <c r="K10686" i="9"/>
  <c r="L10686" i="9" s="1"/>
  <c r="K10687" i="9"/>
  <c r="L10687" i="9" s="1"/>
  <c r="K10688" i="9"/>
  <c r="L10688" i="9" s="1"/>
  <c r="K10689" i="9"/>
  <c r="L10689" i="9" s="1"/>
  <c r="K10690" i="9"/>
  <c r="L10690" i="9" s="1"/>
  <c r="K10691" i="9"/>
  <c r="L10691" i="9" s="1"/>
  <c r="K10692" i="9"/>
  <c r="K10693" i="9"/>
  <c r="K10694" i="9"/>
  <c r="L10694" i="9" s="1"/>
  <c r="K10695" i="9"/>
  <c r="L10695" i="9" s="1"/>
  <c r="K10696" i="9"/>
  <c r="L10696" i="9" s="1"/>
  <c r="K10697" i="9"/>
  <c r="L10697" i="9" s="1"/>
  <c r="K10698" i="9"/>
  <c r="L10698" i="9" s="1"/>
  <c r="K10699" i="9"/>
  <c r="L10699" i="9" s="1"/>
  <c r="K10700" i="9"/>
  <c r="K10701" i="9"/>
  <c r="L10701" i="9" s="1"/>
  <c r="K10702" i="9"/>
  <c r="L10702" i="9" s="1"/>
  <c r="K10703" i="9"/>
  <c r="L10703" i="9" s="1"/>
  <c r="K10704" i="9"/>
  <c r="L10704" i="9" s="1"/>
  <c r="K10705" i="9"/>
  <c r="L10705" i="9" s="1"/>
  <c r="K10706" i="9"/>
  <c r="L10706" i="9" s="1"/>
  <c r="K10707" i="9"/>
  <c r="L10707" i="9" s="1"/>
  <c r="K10708" i="9"/>
  <c r="K10709" i="9"/>
  <c r="L10709" i="9" s="1"/>
  <c r="K10710" i="9"/>
  <c r="L10710" i="9" s="1"/>
  <c r="K10711" i="9"/>
  <c r="L10711" i="9" s="1"/>
  <c r="K10712" i="9"/>
  <c r="L10712" i="9" s="1"/>
  <c r="K10713" i="9"/>
  <c r="L10713" i="9" s="1"/>
  <c r="K10714" i="9"/>
  <c r="L10714" i="9" s="1"/>
  <c r="K10715" i="9"/>
  <c r="L10715" i="9" s="1"/>
  <c r="K10716" i="9"/>
  <c r="K10717" i="9"/>
  <c r="L10717" i="9" s="1"/>
  <c r="K10718" i="9"/>
  <c r="L10718" i="9" s="1"/>
  <c r="K10719" i="9"/>
  <c r="L10719" i="9" s="1"/>
  <c r="K10720" i="9"/>
  <c r="L10720" i="9" s="1"/>
  <c r="K10721" i="9"/>
  <c r="L10721" i="9" s="1"/>
  <c r="K10722" i="9"/>
  <c r="L10722" i="9" s="1"/>
  <c r="K10723" i="9"/>
  <c r="L10723" i="9" s="1"/>
  <c r="K10724" i="9"/>
  <c r="K10725" i="9"/>
  <c r="K10726" i="9"/>
  <c r="L10726" i="9" s="1"/>
  <c r="K10727" i="9"/>
  <c r="L10727" i="9" s="1"/>
  <c r="K10728" i="9"/>
  <c r="K10729" i="9"/>
  <c r="L10729" i="9" s="1"/>
  <c r="K10730" i="9"/>
  <c r="L10730" i="9" s="1"/>
  <c r="K10731" i="9"/>
  <c r="L10731" i="9" s="1"/>
  <c r="K10732" i="9"/>
  <c r="K10733" i="9"/>
  <c r="L10733" i="9" s="1"/>
  <c r="K10734" i="9"/>
  <c r="L10734" i="9" s="1"/>
  <c r="K10735" i="9"/>
  <c r="L10735" i="9" s="1"/>
  <c r="K10736" i="9"/>
  <c r="L10736" i="9" s="1"/>
  <c r="K10737" i="9"/>
  <c r="L10737" i="9" s="1"/>
  <c r="K10738" i="9"/>
  <c r="L10738" i="9" s="1"/>
  <c r="K10739" i="9"/>
  <c r="L10739" i="9" s="1"/>
  <c r="K10740" i="9"/>
  <c r="K10741" i="9"/>
  <c r="L10741" i="9" s="1"/>
  <c r="K10742" i="9"/>
  <c r="L10742" i="9" s="1"/>
  <c r="K10743" i="9"/>
  <c r="L10743" i="9" s="1"/>
  <c r="K10744" i="9"/>
  <c r="L10744" i="9" s="1"/>
  <c r="K10745" i="9"/>
  <c r="L10745" i="9" s="1"/>
  <c r="K10746" i="9"/>
  <c r="L10746" i="9" s="1"/>
  <c r="K10747" i="9"/>
  <c r="L10747" i="9" s="1"/>
  <c r="K10748" i="9"/>
  <c r="K10749" i="9"/>
  <c r="L10749" i="9" s="1"/>
  <c r="K10750" i="9"/>
  <c r="L10750" i="9" s="1"/>
  <c r="K10751" i="9"/>
  <c r="L10751" i="9" s="1"/>
  <c r="K10752" i="9"/>
  <c r="L10752" i="9" s="1"/>
  <c r="K10753" i="9"/>
  <c r="L10753" i="9" s="1"/>
  <c r="K10754" i="9"/>
  <c r="L10754" i="9" s="1"/>
  <c r="K10755" i="9"/>
  <c r="L10755" i="9" s="1"/>
  <c r="K10756" i="9"/>
  <c r="K10757" i="9"/>
  <c r="K10758" i="9"/>
  <c r="L10758" i="9" s="1"/>
  <c r="K10759" i="9"/>
  <c r="L10759" i="9" s="1"/>
  <c r="K10760" i="9"/>
  <c r="L10760" i="9" s="1"/>
  <c r="K10761" i="9"/>
  <c r="L10761" i="9" s="1"/>
  <c r="K10762" i="9"/>
  <c r="L10762" i="9" s="1"/>
  <c r="K10763" i="9"/>
  <c r="L10763" i="9" s="1"/>
  <c r="K10764" i="9"/>
  <c r="K10765" i="9"/>
  <c r="L10765" i="9" s="1"/>
  <c r="K10766" i="9"/>
  <c r="L10766" i="9" s="1"/>
  <c r="K10767" i="9"/>
  <c r="L10767" i="9" s="1"/>
  <c r="K10768" i="9"/>
  <c r="L10768" i="9" s="1"/>
  <c r="K10769" i="9"/>
  <c r="L10769" i="9" s="1"/>
  <c r="K10770" i="9"/>
  <c r="L10770" i="9" s="1"/>
  <c r="K10771" i="9"/>
  <c r="L10771" i="9" s="1"/>
  <c r="K10772" i="9"/>
  <c r="K10773" i="9"/>
  <c r="K10774" i="9"/>
  <c r="L10774" i="9" s="1"/>
  <c r="K10775" i="9"/>
  <c r="L10775" i="9" s="1"/>
  <c r="K10776" i="9"/>
  <c r="L10776" i="9" s="1"/>
  <c r="K10777" i="9"/>
  <c r="L10777" i="9" s="1"/>
  <c r="K10778" i="9"/>
  <c r="L10778" i="9" s="1"/>
  <c r="K10779" i="9"/>
  <c r="L10779" i="9" s="1"/>
  <c r="K10780" i="9"/>
  <c r="K10781" i="9"/>
  <c r="L10781" i="9" s="1"/>
  <c r="K10782" i="9"/>
  <c r="L10782" i="9" s="1"/>
  <c r="K10783" i="9"/>
  <c r="L10783" i="9" s="1"/>
  <c r="K10784" i="9"/>
  <c r="L10784" i="9" s="1"/>
  <c r="K10785" i="9"/>
  <c r="L10785" i="9" s="1"/>
  <c r="K10786" i="9"/>
  <c r="L10786" i="9" s="1"/>
  <c r="K10787" i="9"/>
  <c r="L10787" i="9" s="1"/>
  <c r="K10788" i="9"/>
  <c r="K10789" i="9"/>
  <c r="K10790" i="9"/>
  <c r="L10790" i="9" s="1"/>
  <c r="K10791" i="9"/>
  <c r="L10791" i="9" s="1"/>
  <c r="K10792" i="9"/>
  <c r="L10792" i="9" s="1"/>
  <c r="K10793" i="9"/>
  <c r="L10793" i="9" s="1"/>
  <c r="K10794" i="9"/>
  <c r="L10794" i="9" s="1"/>
  <c r="K10795" i="9"/>
  <c r="L10795" i="9" s="1"/>
  <c r="K10796" i="9"/>
  <c r="K10797" i="9"/>
  <c r="L10797" i="9" s="1"/>
  <c r="K10798" i="9"/>
  <c r="L10798" i="9" s="1"/>
  <c r="K10799" i="9"/>
  <c r="L10799" i="9" s="1"/>
  <c r="K10800" i="9"/>
  <c r="L10800" i="9" s="1"/>
  <c r="K10801" i="9"/>
  <c r="L10801" i="9" s="1"/>
  <c r="K10802" i="9"/>
  <c r="L10802" i="9" s="1"/>
  <c r="K10803" i="9"/>
  <c r="L10803" i="9" s="1"/>
  <c r="K10804" i="9"/>
  <c r="K10805" i="9"/>
  <c r="L10805" i="9" s="1"/>
  <c r="K10806" i="9"/>
  <c r="L10806" i="9" s="1"/>
  <c r="K10807" i="9"/>
  <c r="L10807" i="9" s="1"/>
  <c r="K10808" i="9"/>
  <c r="L10808" i="9" s="1"/>
  <c r="K10809" i="9"/>
  <c r="L10809" i="9" s="1"/>
  <c r="K10810" i="9"/>
  <c r="L10810" i="9" s="1"/>
  <c r="K10811" i="9"/>
  <c r="L10811" i="9" s="1"/>
  <c r="K10812" i="9"/>
  <c r="K10813" i="9"/>
  <c r="L10813" i="9" s="1"/>
  <c r="K10814" i="9"/>
  <c r="L10814" i="9" s="1"/>
  <c r="K10815" i="9"/>
  <c r="L10815" i="9" s="1"/>
  <c r="K10816" i="9"/>
  <c r="L10816" i="9" s="1"/>
  <c r="K10817" i="9"/>
  <c r="L10817" i="9" s="1"/>
  <c r="K10818" i="9"/>
  <c r="L10818" i="9" s="1"/>
  <c r="K10819" i="9"/>
  <c r="L10819" i="9" s="1"/>
  <c r="K10820" i="9"/>
  <c r="K10821" i="9"/>
  <c r="K10822" i="9"/>
  <c r="L10822" i="9" s="1"/>
  <c r="K10823" i="9"/>
  <c r="L10823" i="9" s="1"/>
  <c r="K10824" i="9"/>
  <c r="L10824" i="9" s="1"/>
  <c r="K10825" i="9"/>
  <c r="L10825" i="9" s="1"/>
  <c r="K10826" i="9"/>
  <c r="L10826" i="9" s="1"/>
  <c r="K10827" i="9"/>
  <c r="L10827" i="9" s="1"/>
  <c r="K10828" i="9"/>
  <c r="K10829" i="9"/>
  <c r="L10829" i="9" s="1"/>
  <c r="K10830" i="9"/>
  <c r="L10830" i="9" s="1"/>
  <c r="K10831" i="9"/>
  <c r="L10831" i="9" s="1"/>
  <c r="K10832" i="9"/>
  <c r="L10832" i="9" s="1"/>
  <c r="K10833" i="9"/>
  <c r="L10833" i="9" s="1"/>
  <c r="K10834" i="9"/>
  <c r="L10834" i="9" s="1"/>
  <c r="K10835" i="9"/>
  <c r="L10835" i="9" s="1"/>
  <c r="K10836" i="9"/>
  <c r="K10837" i="9"/>
  <c r="L10837" i="9" s="1"/>
  <c r="K10838" i="9"/>
  <c r="L10838" i="9" s="1"/>
  <c r="K10839" i="9"/>
  <c r="L10839" i="9" s="1"/>
  <c r="K10840" i="9"/>
  <c r="L10840" i="9" s="1"/>
  <c r="K10841" i="9"/>
  <c r="L10841" i="9" s="1"/>
  <c r="K10842" i="9"/>
  <c r="L10842" i="9" s="1"/>
  <c r="K10843" i="9"/>
  <c r="L10843" i="9" s="1"/>
  <c r="K10844" i="9"/>
  <c r="K10845" i="9"/>
  <c r="L10845" i="9" s="1"/>
  <c r="K10846" i="9"/>
  <c r="K10847" i="9"/>
  <c r="L10847" i="9" s="1"/>
  <c r="K10848" i="9"/>
  <c r="L10848" i="9" s="1"/>
  <c r="K10849" i="9"/>
  <c r="L10849" i="9" s="1"/>
  <c r="K10850" i="9"/>
  <c r="L10850" i="9" s="1"/>
  <c r="K10851" i="9"/>
  <c r="L10851" i="9" s="1"/>
  <c r="K10852" i="9"/>
  <c r="K10853" i="9"/>
  <c r="K10854" i="9"/>
  <c r="L10854" i="9" s="1"/>
  <c r="K10855" i="9"/>
  <c r="L10855" i="9" s="1"/>
  <c r="K10856" i="9"/>
  <c r="L10856" i="9" s="1"/>
  <c r="K10857" i="9"/>
  <c r="L10857" i="9" s="1"/>
  <c r="K10858" i="9"/>
  <c r="L10858" i="9" s="1"/>
  <c r="K10859" i="9"/>
  <c r="L10859" i="9" s="1"/>
  <c r="K10860" i="9"/>
  <c r="K10861" i="9"/>
  <c r="L10861" i="9" s="1"/>
  <c r="K10862" i="9"/>
  <c r="L10862" i="9" s="1"/>
  <c r="K10863" i="9"/>
  <c r="L10863" i="9" s="1"/>
  <c r="K10864" i="9"/>
  <c r="L10864" i="9" s="1"/>
  <c r="K10865" i="9"/>
  <c r="L10865" i="9" s="1"/>
  <c r="K10866" i="9"/>
  <c r="L10866" i="9" s="1"/>
  <c r="K10867" i="9"/>
  <c r="L10867" i="9" s="1"/>
  <c r="K10868" i="9"/>
  <c r="K10869" i="9"/>
  <c r="L10869" i="9" s="1"/>
  <c r="K10870" i="9"/>
  <c r="L10870" i="9" s="1"/>
  <c r="K10871" i="9"/>
  <c r="L10871" i="9" s="1"/>
  <c r="K10872" i="9"/>
  <c r="L10872" i="9" s="1"/>
  <c r="K10873" i="9"/>
  <c r="L10873" i="9" s="1"/>
  <c r="K10874" i="9"/>
  <c r="L10874" i="9" s="1"/>
  <c r="K10875" i="9"/>
  <c r="L10875" i="9" s="1"/>
  <c r="K10876" i="9"/>
  <c r="K10877" i="9"/>
  <c r="L10877" i="9" s="1"/>
  <c r="K10878" i="9"/>
  <c r="L10878" i="9" s="1"/>
  <c r="K10879" i="9"/>
  <c r="L10879" i="9" s="1"/>
  <c r="K10880" i="9"/>
  <c r="L10880" i="9" s="1"/>
  <c r="K10881" i="9"/>
  <c r="L10881" i="9" s="1"/>
  <c r="K10882" i="9"/>
  <c r="L10882" i="9" s="1"/>
  <c r="K10883" i="9"/>
  <c r="L10883" i="9" s="1"/>
  <c r="K10884" i="9"/>
  <c r="K10885" i="9"/>
  <c r="K10886" i="9"/>
  <c r="L10886" i="9" s="1"/>
  <c r="K10887" i="9"/>
  <c r="L10887" i="9" s="1"/>
  <c r="K10888" i="9"/>
  <c r="L10888" i="9" s="1"/>
  <c r="K10889" i="9"/>
  <c r="L10889" i="9" s="1"/>
  <c r="K10890" i="9"/>
  <c r="L10890" i="9" s="1"/>
  <c r="K10891" i="9"/>
  <c r="L10891" i="9" s="1"/>
  <c r="K10892" i="9"/>
  <c r="K10893" i="9"/>
  <c r="L10893" i="9" s="1"/>
  <c r="K10894" i="9"/>
  <c r="L10894" i="9" s="1"/>
  <c r="K10895" i="9"/>
  <c r="L10895" i="9" s="1"/>
  <c r="K10896" i="9"/>
  <c r="L10896" i="9" s="1"/>
  <c r="K10897" i="9"/>
  <c r="L10897" i="9" s="1"/>
  <c r="K10898" i="9"/>
  <c r="L10898" i="9" s="1"/>
  <c r="K10899" i="9"/>
  <c r="L10899" i="9" s="1"/>
  <c r="K10900" i="9"/>
  <c r="K10901" i="9"/>
  <c r="K10902" i="9"/>
  <c r="L10902" i="9" s="1"/>
  <c r="K10903" i="9"/>
  <c r="L10903" i="9" s="1"/>
  <c r="K10904" i="9"/>
  <c r="L10904" i="9" s="1"/>
  <c r="K10905" i="9"/>
  <c r="L10905" i="9" s="1"/>
  <c r="K10906" i="9"/>
  <c r="L10906" i="9" s="1"/>
  <c r="K10907" i="9"/>
  <c r="L10907" i="9" s="1"/>
  <c r="K10908" i="9"/>
  <c r="K10909" i="9"/>
  <c r="L10909" i="9" s="1"/>
  <c r="K10910" i="9"/>
  <c r="L10910" i="9" s="1"/>
  <c r="K10911" i="9"/>
  <c r="L10911" i="9" s="1"/>
  <c r="K10912" i="9"/>
  <c r="L10912" i="9" s="1"/>
  <c r="K10913" i="9"/>
  <c r="L10913" i="9" s="1"/>
  <c r="K10914" i="9"/>
  <c r="L10914" i="9" s="1"/>
  <c r="K10915" i="9"/>
  <c r="L10915" i="9" s="1"/>
  <c r="K10916" i="9"/>
  <c r="K10917" i="9"/>
  <c r="K10918" i="9"/>
  <c r="L10918" i="9" s="1"/>
  <c r="K10919" i="9"/>
  <c r="K10920" i="9"/>
  <c r="L10920" i="9" s="1"/>
  <c r="K10921" i="9"/>
  <c r="L10921" i="9" s="1"/>
  <c r="K10922" i="9"/>
  <c r="L10922" i="9" s="1"/>
  <c r="K10923" i="9"/>
  <c r="L10923" i="9" s="1"/>
  <c r="K10924" i="9"/>
  <c r="K10925" i="9"/>
  <c r="L10925" i="9" s="1"/>
  <c r="K10926" i="9"/>
  <c r="L10926" i="9" s="1"/>
  <c r="K10927" i="9"/>
  <c r="L10927" i="9" s="1"/>
  <c r="K10928" i="9"/>
  <c r="L10928" i="9" s="1"/>
  <c r="K10929" i="9"/>
  <c r="L10929" i="9" s="1"/>
  <c r="K10930" i="9"/>
  <c r="L10930" i="9" s="1"/>
  <c r="K10931" i="9"/>
  <c r="L10931" i="9" s="1"/>
  <c r="K10932" i="9"/>
  <c r="K10933" i="9"/>
  <c r="L10933" i="9" s="1"/>
  <c r="K10934" i="9"/>
  <c r="L10934" i="9" s="1"/>
  <c r="K10935" i="9"/>
  <c r="L10935" i="9" s="1"/>
  <c r="K10936" i="9"/>
  <c r="L10936" i="9" s="1"/>
  <c r="K10937" i="9"/>
  <c r="L10937" i="9" s="1"/>
  <c r="K10938" i="9"/>
  <c r="L10938" i="9" s="1"/>
  <c r="K10939" i="9"/>
  <c r="L10939" i="9" s="1"/>
  <c r="K10940" i="9"/>
  <c r="K10941" i="9"/>
  <c r="L10941" i="9" s="1"/>
  <c r="K10942" i="9"/>
  <c r="L10942" i="9" s="1"/>
  <c r="K10943" i="9"/>
  <c r="L10943" i="9" s="1"/>
  <c r="K10944" i="9"/>
  <c r="L10944" i="9" s="1"/>
  <c r="K10945" i="9"/>
  <c r="L10945" i="9" s="1"/>
  <c r="K10946" i="9"/>
  <c r="L10946" i="9" s="1"/>
  <c r="K10947" i="9"/>
  <c r="L10947" i="9" s="1"/>
  <c r="K10948" i="9"/>
  <c r="K10949" i="9"/>
  <c r="K10950" i="9"/>
  <c r="L10950" i="9" s="1"/>
  <c r="K10951" i="9"/>
  <c r="L10951" i="9" s="1"/>
  <c r="K10952" i="9"/>
  <c r="L10952" i="9" s="1"/>
  <c r="K10953" i="9"/>
  <c r="L10953" i="9" s="1"/>
  <c r="K10954" i="9"/>
  <c r="L10954" i="9" s="1"/>
  <c r="K10955" i="9"/>
  <c r="L10955" i="9" s="1"/>
  <c r="K10956" i="9"/>
  <c r="K10957" i="9"/>
  <c r="L10957" i="9" s="1"/>
  <c r="K10958" i="9"/>
  <c r="L10958" i="9" s="1"/>
  <c r="K10959" i="9"/>
  <c r="L10959" i="9" s="1"/>
  <c r="K10960" i="9"/>
  <c r="L10960" i="9" s="1"/>
  <c r="K10961" i="9"/>
  <c r="L10961" i="9" s="1"/>
  <c r="K10962" i="9"/>
  <c r="L10962" i="9" s="1"/>
  <c r="K10963" i="9"/>
  <c r="L10963" i="9" s="1"/>
  <c r="K10964" i="9"/>
  <c r="K10965" i="9"/>
  <c r="L10965" i="9" s="1"/>
  <c r="K10966" i="9"/>
  <c r="L10966" i="9" s="1"/>
  <c r="K10967" i="9"/>
  <c r="L10967" i="9" s="1"/>
  <c r="K10968" i="9"/>
  <c r="L10968" i="9" s="1"/>
  <c r="K10969" i="9"/>
  <c r="L10969" i="9" s="1"/>
  <c r="K10970" i="9"/>
  <c r="L10970" i="9" s="1"/>
  <c r="K10971" i="9"/>
  <c r="L10971" i="9" s="1"/>
  <c r="K10972" i="9"/>
  <c r="K10973" i="9"/>
  <c r="L10973" i="9" s="1"/>
  <c r="K10974" i="9"/>
  <c r="L10974" i="9" s="1"/>
  <c r="K10975" i="9"/>
  <c r="L10975" i="9" s="1"/>
  <c r="K10976" i="9"/>
  <c r="L10976" i="9" s="1"/>
  <c r="K10977" i="9"/>
  <c r="L10977" i="9" s="1"/>
  <c r="K10978" i="9"/>
  <c r="L10978" i="9" s="1"/>
  <c r="K10979" i="9"/>
  <c r="L10979" i="9" s="1"/>
  <c r="K10980" i="9"/>
  <c r="K10981" i="9"/>
  <c r="K10982" i="9"/>
  <c r="L10982" i="9" s="1"/>
  <c r="K10983" i="9"/>
  <c r="L10983" i="9" s="1"/>
  <c r="K10984" i="9"/>
  <c r="L10984" i="9" s="1"/>
  <c r="K10985" i="9"/>
  <c r="L10985" i="9" s="1"/>
  <c r="K10986" i="9"/>
  <c r="L10986" i="9" s="1"/>
  <c r="K10987" i="9"/>
  <c r="L10987" i="9" s="1"/>
  <c r="K10988" i="9"/>
  <c r="K10989" i="9"/>
  <c r="L10989" i="9" s="1"/>
  <c r="K10990" i="9"/>
  <c r="L10990" i="9" s="1"/>
  <c r="K10991" i="9"/>
  <c r="L10991" i="9" s="1"/>
  <c r="K10992" i="9"/>
  <c r="L10992" i="9" s="1"/>
  <c r="K10993" i="9"/>
  <c r="L10993" i="9" s="1"/>
  <c r="K10994" i="9"/>
  <c r="L10994" i="9" s="1"/>
  <c r="K10995" i="9"/>
  <c r="L10995" i="9" s="1"/>
  <c r="K10996" i="9"/>
  <c r="K10997" i="9"/>
  <c r="L10997" i="9" s="1"/>
  <c r="K10998" i="9"/>
  <c r="L10998" i="9" s="1"/>
  <c r="K10999" i="9"/>
  <c r="L10999" i="9" s="1"/>
  <c r="K11000" i="9"/>
  <c r="L11000" i="9" s="1"/>
  <c r="K11001" i="9"/>
  <c r="L11001" i="9" s="1"/>
  <c r="K11002" i="9"/>
  <c r="L11002" i="9" s="1"/>
  <c r="K11003" i="9"/>
  <c r="L11003" i="9" s="1"/>
  <c r="K11004" i="9"/>
  <c r="K11005" i="9"/>
  <c r="L11005" i="9" s="1"/>
  <c r="K11006" i="9"/>
  <c r="L11006" i="9" s="1"/>
  <c r="K11007" i="9"/>
  <c r="L11007" i="9" s="1"/>
  <c r="K11008" i="9"/>
  <c r="L11008" i="9" s="1"/>
  <c r="K11009" i="9"/>
  <c r="L11009" i="9" s="1"/>
  <c r="K11010" i="9"/>
  <c r="L11010" i="9" s="1"/>
  <c r="K11011" i="9"/>
  <c r="L11011" i="9" s="1"/>
  <c r="K11012" i="9"/>
  <c r="K11013" i="9"/>
  <c r="K11014" i="9"/>
  <c r="L11014" i="9" s="1"/>
  <c r="K11015" i="9"/>
  <c r="L11015" i="9" s="1"/>
  <c r="K11016" i="9"/>
  <c r="L11016" i="9" s="1"/>
  <c r="K11017" i="9"/>
  <c r="L11017" i="9" s="1"/>
  <c r="K11018" i="9"/>
  <c r="L11018" i="9" s="1"/>
  <c r="K11019" i="9"/>
  <c r="L11019" i="9" s="1"/>
  <c r="K11020" i="9"/>
  <c r="K11021" i="9"/>
  <c r="L11021" i="9" s="1"/>
  <c r="K11022" i="9"/>
  <c r="L11022" i="9" s="1"/>
  <c r="K11023" i="9"/>
  <c r="L11023" i="9" s="1"/>
  <c r="K11024" i="9"/>
  <c r="L11024" i="9" s="1"/>
  <c r="K11025" i="9"/>
  <c r="L11025" i="9" s="1"/>
  <c r="K11026" i="9"/>
  <c r="L11026" i="9" s="1"/>
  <c r="K11027" i="9"/>
  <c r="L11027" i="9" s="1"/>
  <c r="K11028" i="9"/>
  <c r="K11029" i="9"/>
  <c r="K11030" i="9"/>
  <c r="L11030" i="9" s="1"/>
  <c r="K11031" i="9"/>
  <c r="L11031" i="9" s="1"/>
  <c r="K11032" i="9"/>
  <c r="K11033" i="9"/>
  <c r="L11033" i="9" s="1"/>
  <c r="K11034" i="9"/>
  <c r="L11034" i="9" s="1"/>
  <c r="K11035" i="9"/>
  <c r="L11035" i="9" s="1"/>
  <c r="K11036" i="9"/>
  <c r="K11037" i="9"/>
  <c r="L11037" i="9" s="1"/>
  <c r="K11038" i="9"/>
  <c r="L11038" i="9" s="1"/>
  <c r="K11039" i="9"/>
  <c r="L11039" i="9" s="1"/>
  <c r="K11040" i="9"/>
  <c r="L11040" i="9" s="1"/>
  <c r="K11041" i="9"/>
  <c r="L11041" i="9" s="1"/>
  <c r="K11042" i="9"/>
  <c r="L11042" i="9" s="1"/>
  <c r="K11043" i="9"/>
  <c r="L11043" i="9" s="1"/>
  <c r="K11044" i="9"/>
  <c r="K11045" i="9"/>
  <c r="K11046" i="9"/>
  <c r="L11046" i="9" s="1"/>
  <c r="K11047" i="9"/>
  <c r="K11048" i="9"/>
  <c r="L11048" i="9" s="1"/>
  <c r="K11049" i="9"/>
  <c r="L11049" i="9" s="1"/>
  <c r="K11050" i="9"/>
  <c r="L11050" i="9" s="1"/>
  <c r="K11051" i="9"/>
  <c r="L11051" i="9" s="1"/>
  <c r="K11052" i="9"/>
  <c r="K11053" i="9"/>
  <c r="L11053" i="9" s="1"/>
  <c r="K11054" i="9"/>
  <c r="L11054" i="9" s="1"/>
  <c r="K11055" i="9"/>
  <c r="L11055" i="9" s="1"/>
  <c r="K11056" i="9"/>
  <c r="L11056" i="9" s="1"/>
  <c r="K11057" i="9"/>
  <c r="L11057" i="9" s="1"/>
  <c r="K11058" i="9"/>
  <c r="L11058" i="9" s="1"/>
  <c r="K11059" i="9"/>
  <c r="L11059" i="9" s="1"/>
  <c r="K11060" i="9"/>
  <c r="K11061" i="9"/>
  <c r="L11061" i="9" s="1"/>
  <c r="K11062" i="9"/>
  <c r="L11062" i="9" s="1"/>
  <c r="K11063" i="9"/>
  <c r="L11063" i="9" s="1"/>
  <c r="K11064" i="9"/>
  <c r="L11064" i="9" s="1"/>
  <c r="K11065" i="9"/>
  <c r="L11065" i="9" s="1"/>
  <c r="K11066" i="9"/>
  <c r="L11066" i="9" s="1"/>
  <c r="K11067" i="9"/>
  <c r="L11067" i="9" s="1"/>
  <c r="K11068" i="9"/>
  <c r="K11069" i="9"/>
  <c r="L11069" i="9" s="1"/>
  <c r="K11070" i="9"/>
  <c r="L11070" i="9" s="1"/>
  <c r="K11071" i="9"/>
  <c r="L11071" i="9" s="1"/>
  <c r="K11072" i="9"/>
  <c r="L11072" i="9" s="1"/>
  <c r="K11073" i="9"/>
  <c r="L11073" i="9" s="1"/>
  <c r="K11074" i="9"/>
  <c r="L11074" i="9" s="1"/>
  <c r="K11075" i="9"/>
  <c r="L11075" i="9" s="1"/>
  <c r="K11076" i="9"/>
  <c r="K11077" i="9"/>
  <c r="K11078" i="9"/>
  <c r="L11078" i="9" s="1"/>
  <c r="K11079" i="9"/>
  <c r="L11079" i="9" s="1"/>
  <c r="K11080" i="9"/>
  <c r="L11080" i="9" s="1"/>
  <c r="K11081" i="9"/>
  <c r="L11081" i="9" s="1"/>
  <c r="K11082" i="9"/>
  <c r="L11082" i="9" s="1"/>
  <c r="K11083" i="9"/>
  <c r="L11083" i="9" s="1"/>
  <c r="K11084" i="9"/>
  <c r="K11085" i="9"/>
  <c r="L11085" i="9" s="1"/>
  <c r="K11086" i="9"/>
  <c r="L11086" i="9" s="1"/>
  <c r="K11087" i="9"/>
  <c r="L11087" i="9" s="1"/>
  <c r="K11088" i="9"/>
  <c r="L11088" i="9" s="1"/>
  <c r="K11089" i="9"/>
  <c r="L11089" i="9" s="1"/>
  <c r="K11090" i="9"/>
  <c r="L11090" i="9" s="1"/>
  <c r="K11091" i="9"/>
  <c r="L11091" i="9" s="1"/>
  <c r="K11092" i="9"/>
  <c r="K11093" i="9"/>
  <c r="L11093" i="9" s="1"/>
  <c r="K11094" i="9"/>
  <c r="L11094" i="9" s="1"/>
  <c r="K11095" i="9"/>
  <c r="L11095" i="9" s="1"/>
  <c r="K11096" i="9"/>
  <c r="L11096" i="9" s="1"/>
  <c r="K11097" i="9"/>
  <c r="L11097" i="9" s="1"/>
  <c r="K11098" i="9"/>
  <c r="L11098" i="9" s="1"/>
  <c r="K11099" i="9"/>
  <c r="L11099" i="9" s="1"/>
  <c r="K11100" i="9"/>
  <c r="K11101" i="9"/>
  <c r="L11101" i="9" s="1"/>
  <c r="K11102" i="9"/>
  <c r="L11102" i="9" s="1"/>
  <c r="K11103" i="9"/>
  <c r="L11103" i="9" s="1"/>
  <c r="K11104" i="9"/>
  <c r="L11104" i="9" s="1"/>
  <c r="K11105" i="9"/>
  <c r="L11105" i="9" s="1"/>
  <c r="K11106" i="9"/>
  <c r="L11106" i="9" s="1"/>
  <c r="K11107" i="9"/>
  <c r="L11107" i="9" s="1"/>
  <c r="K11108" i="9"/>
  <c r="K11109" i="9"/>
  <c r="K11110" i="9"/>
  <c r="L11110" i="9" s="1"/>
  <c r="K11111" i="9"/>
  <c r="L11111" i="9" s="1"/>
  <c r="K11112" i="9"/>
  <c r="L11112" i="9" s="1"/>
  <c r="K11113" i="9"/>
  <c r="L11113" i="9" s="1"/>
  <c r="K11114" i="9"/>
  <c r="L11114" i="9" s="1"/>
  <c r="K11115" i="9"/>
  <c r="L11115" i="9" s="1"/>
  <c r="K11116" i="9"/>
  <c r="K11117" i="9"/>
  <c r="L11117" i="9" s="1"/>
  <c r="K11118" i="9"/>
  <c r="L11118" i="9" s="1"/>
  <c r="K11119" i="9"/>
  <c r="L11119" i="9" s="1"/>
  <c r="K11120" i="9"/>
  <c r="L11120" i="9" s="1"/>
  <c r="K11121" i="9"/>
  <c r="L11121" i="9" s="1"/>
  <c r="K11122" i="9"/>
  <c r="L11122" i="9" s="1"/>
  <c r="K11123" i="9"/>
  <c r="L11123" i="9" s="1"/>
  <c r="K11124" i="9"/>
  <c r="K11125" i="9"/>
  <c r="L11125" i="9" s="1"/>
  <c r="K11126" i="9"/>
  <c r="L11126" i="9" s="1"/>
  <c r="K11127" i="9"/>
  <c r="L11127" i="9" s="1"/>
  <c r="K11128" i="9"/>
  <c r="L11128" i="9" s="1"/>
  <c r="K11129" i="9"/>
  <c r="L11129" i="9" s="1"/>
  <c r="K11130" i="9"/>
  <c r="L11130" i="9" s="1"/>
  <c r="K11131" i="9"/>
  <c r="L11131" i="9" s="1"/>
  <c r="K11132" i="9"/>
  <c r="K11133" i="9"/>
  <c r="L11133" i="9" s="1"/>
  <c r="K11134" i="9"/>
  <c r="L11134" i="9" s="1"/>
  <c r="K11135" i="9"/>
  <c r="L11135" i="9" s="1"/>
  <c r="K11136" i="9"/>
  <c r="L11136" i="9" s="1"/>
  <c r="K11137" i="9"/>
  <c r="L11137" i="9" s="1"/>
  <c r="K11138" i="9"/>
  <c r="L11138" i="9" s="1"/>
  <c r="K11139" i="9"/>
  <c r="L11139" i="9" s="1"/>
  <c r="K11140" i="9"/>
  <c r="K11141" i="9"/>
  <c r="K11142" i="9"/>
  <c r="L11142" i="9" s="1"/>
  <c r="K11143" i="9"/>
  <c r="L11143" i="9" s="1"/>
  <c r="K11144" i="9"/>
  <c r="L11144" i="9" s="1"/>
  <c r="K11145" i="9"/>
  <c r="L11145" i="9" s="1"/>
  <c r="K11146" i="9"/>
  <c r="L11146" i="9" s="1"/>
  <c r="K11147" i="9"/>
  <c r="L11147" i="9" s="1"/>
  <c r="K11148" i="9"/>
  <c r="K11149" i="9"/>
  <c r="L11149" i="9" s="1"/>
  <c r="K11150" i="9"/>
  <c r="L11150" i="9" s="1"/>
  <c r="K11151" i="9"/>
  <c r="L11151" i="9" s="1"/>
  <c r="K11152" i="9"/>
  <c r="L11152" i="9" s="1"/>
  <c r="K11153" i="9"/>
  <c r="L11153" i="9" s="1"/>
  <c r="K11154" i="9"/>
  <c r="L11154" i="9" s="1"/>
  <c r="K11155" i="9"/>
  <c r="L11155" i="9" s="1"/>
  <c r="K11156" i="9"/>
  <c r="K11157" i="9"/>
  <c r="L11157" i="9" s="1"/>
  <c r="K11158" i="9"/>
  <c r="L11158" i="9" s="1"/>
  <c r="K11159" i="9"/>
  <c r="L11159" i="9" s="1"/>
  <c r="K11160" i="9"/>
  <c r="L11160" i="9" s="1"/>
  <c r="K11161" i="9"/>
  <c r="L11161" i="9" s="1"/>
  <c r="K11162" i="9"/>
  <c r="L11162" i="9" s="1"/>
  <c r="K11163" i="9"/>
  <c r="L11163" i="9" s="1"/>
  <c r="K11164" i="9"/>
  <c r="K11165" i="9"/>
  <c r="L11165" i="9" s="1"/>
  <c r="K11166" i="9"/>
  <c r="L11166" i="9" s="1"/>
  <c r="K11167" i="9"/>
  <c r="L11167" i="9" s="1"/>
  <c r="K11168" i="9"/>
  <c r="L11168" i="9" s="1"/>
  <c r="K11169" i="9"/>
  <c r="L11169" i="9" s="1"/>
  <c r="K11170" i="9"/>
  <c r="L11170" i="9" s="1"/>
  <c r="K11171" i="9"/>
  <c r="L11171" i="9" s="1"/>
  <c r="K11172" i="9"/>
  <c r="K11173" i="9"/>
  <c r="K11174" i="9"/>
  <c r="L11174" i="9" s="1"/>
  <c r="K11175" i="9"/>
  <c r="L11175" i="9" s="1"/>
  <c r="K11176" i="9"/>
  <c r="L11176" i="9" s="1"/>
  <c r="K11177" i="9"/>
  <c r="L11177" i="9" s="1"/>
  <c r="K11178" i="9"/>
  <c r="L11178" i="9" s="1"/>
  <c r="K11179" i="9"/>
  <c r="L11179" i="9" s="1"/>
  <c r="K11180" i="9"/>
  <c r="K11181" i="9"/>
  <c r="L11181" i="9" s="1"/>
  <c r="K11182" i="9"/>
  <c r="L11182" i="9" s="1"/>
  <c r="K11183" i="9"/>
  <c r="L11183" i="9" s="1"/>
  <c r="K11184" i="9"/>
  <c r="L11184" i="9" s="1"/>
  <c r="K11185" i="9"/>
  <c r="L11185" i="9" s="1"/>
  <c r="K11186" i="9"/>
  <c r="L11186" i="9" s="1"/>
  <c r="K11187" i="9"/>
  <c r="L11187" i="9" s="1"/>
  <c r="K11188" i="9"/>
  <c r="K11189" i="9"/>
  <c r="K11190" i="9"/>
  <c r="L11190" i="9" s="1"/>
  <c r="K11191" i="9"/>
  <c r="L11191" i="9" s="1"/>
  <c r="K11192" i="9"/>
  <c r="L11192" i="9" s="1"/>
  <c r="K11193" i="9"/>
  <c r="L11193" i="9" s="1"/>
  <c r="K11194" i="9"/>
  <c r="L11194" i="9" s="1"/>
  <c r="K11195" i="9"/>
  <c r="L11195" i="9" s="1"/>
  <c r="K11196" i="9"/>
  <c r="K11197" i="9"/>
  <c r="K11198" i="9"/>
  <c r="L11198" i="9" s="1"/>
  <c r="K11199" i="9"/>
  <c r="L11199" i="9" s="1"/>
  <c r="K11200" i="9"/>
  <c r="L11200" i="9" s="1"/>
  <c r="K11201" i="9"/>
  <c r="L11201" i="9" s="1"/>
  <c r="K11202" i="9"/>
  <c r="L11202" i="9" s="1"/>
  <c r="K11203" i="9"/>
  <c r="L11203" i="9" s="1"/>
  <c r="K11204" i="9"/>
  <c r="K11205" i="9"/>
  <c r="L11205" i="9" s="1"/>
  <c r="K11206" i="9"/>
  <c r="L11206" i="9" s="1"/>
  <c r="K11207" i="9"/>
  <c r="L11207" i="9" s="1"/>
  <c r="K11208" i="9"/>
  <c r="L11208" i="9" s="1"/>
  <c r="K11209" i="9"/>
  <c r="L11209" i="9" s="1"/>
  <c r="K11210" i="9"/>
  <c r="L11210" i="9" s="1"/>
  <c r="K11211" i="9"/>
  <c r="L11211" i="9" s="1"/>
  <c r="K11212" i="9"/>
  <c r="K11213" i="9"/>
  <c r="L11213" i="9" s="1"/>
  <c r="K11214" i="9"/>
  <c r="L11214" i="9" s="1"/>
  <c r="K11215" i="9"/>
  <c r="L11215" i="9" s="1"/>
  <c r="K11216" i="9"/>
  <c r="L11216" i="9" s="1"/>
  <c r="K11217" i="9"/>
  <c r="L11217" i="9" s="1"/>
  <c r="K11218" i="9"/>
  <c r="L11218" i="9" s="1"/>
  <c r="K11219" i="9"/>
  <c r="L11219" i="9" s="1"/>
  <c r="K11220" i="9"/>
  <c r="K11221" i="9"/>
  <c r="L11221" i="9" s="1"/>
  <c r="K11222" i="9"/>
  <c r="L11222" i="9" s="1"/>
  <c r="K11223" i="9"/>
  <c r="L11223" i="9" s="1"/>
  <c r="K11224" i="9"/>
  <c r="L11224" i="9" s="1"/>
  <c r="K11225" i="9"/>
  <c r="L11225" i="9" s="1"/>
  <c r="K11226" i="9"/>
  <c r="L11226" i="9" s="1"/>
  <c r="K11227" i="9"/>
  <c r="L11227" i="9" s="1"/>
  <c r="K11228" i="9"/>
  <c r="K11229" i="9"/>
  <c r="L11229" i="9" s="1"/>
  <c r="K11230" i="9"/>
  <c r="L11230" i="9" s="1"/>
  <c r="K11231" i="9"/>
  <c r="L11231" i="9" s="1"/>
  <c r="K11232" i="9"/>
  <c r="L11232" i="9" s="1"/>
  <c r="K11233" i="9"/>
  <c r="L11233" i="9" s="1"/>
  <c r="K11234" i="9"/>
  <c r="L11234" i="9" s="1"/>
  <c r="K11235" i="9"/>
  <c r="L11235" i="9" s="1"/>
  <c r="K11236" i="9"/>
  <c r="K11237" i="9"/>
  <c r="K11238" i="9"/>
  <c r="L11238" i="9" s="1"/>
  <c r="K11239" i="9"/>
  <c r="L11239" i="9" s="1"/>
  <c r="K11240" i="9"/>
  <c r="L11240" i="9" s="1"/>
  <c r="K11241" i="9"/>
  <c r="L11241" i="9" s="1"/>
  <c r="K11242" i="9"/>
  <c r="L11242" i="9" s="1"/>
  <c r="K11243" i="9"/>
  <c r="L11243" i="9" s="1"/>
  <c r="K11244" i="9"/>
  <c r="K11245" i="9"/>
  <c r="L11245" i="9" s="1"/>
  <c r="K11246" i="9"/>
  <c r="L11246" i="9" s="1"/>
  <c r="K11247" i="9"/>
  <c r="L11247" i="9" s="1"/>
  <c r="K11248" i="9"/>
  <c r="L11248" i="9" s="1"/>
  <c r="K11249" i="9"/>
  <c r="L11249" i="9" s="1"/>
  <c r="K11250" i="9"/>
  <c r="L11250" i="9" s="1"/>
  <c r="K11251" i="9"/>
  <c r="L11251" i="9" s="1"/>
  <c r="K11252" i="9"/>
  <c r="K11253" i="9"/>
  <c r="K11254" i="9"/>
  <c r="L11254" i="9" s="1"/>
  <c r="K11255" i="9"/>
  <c r="L11255" i="9" s="1"/>
  <c r="K11256" i="9"/>
  <c r="L11256" i="9" s="1"/>
  <c r="K11257" i="9"/>
  <c r="L11257" i="9" s="1"/>
  <c r="K11258" i="9"/>
  <c r="L11258" i="9" s="1"/>
  <c r="K11259" i="9"/>
  <c r="L11259" i="9" s="1"/>
  <c r="K11260" i="9"/>
  <c r="K11261" i="9"/>
  <c r="K11262" i="9"/>
  <c r="L11262" i="9" s="1"/>
  <c r="K11263" i="9"/>
  <c r="L11263" i="9" s="1"/>
  <c r="K11264" i="9"/>
  <c r="L11264" i="9" s="1"/>
  <c r="K11265" i="9"/>
  <c r="L11265" i="9" s="1"/>
  <c r="K11266" i="9"/>
  <c r="L11266" i="9" s="1"/>
  <c r="K11267" i="9"/>
  <c r="L11267" i="9" s="1"/>
  <c r="K11268" i="9"/>
  <c r="K11269" i="9"/>
  <c r="L11269" i="9" s="1"/>
  <c r="K11270" i="9"/>
  <c r="L11270" i="9" s="1"/>
  <c r="K11271" i="9"/>
  <c r="L11271" i="9" s="1"/>
  <c r="K11272" i="9"/>
  <c r="L11272" i="9" s="1"/>
  <c r="K11273" i="9"/>
  <c r="L11273" i="9" s="1"/>
  <c r="K11274" i="9"/>
  <c r="L11274" i="9" s="1"/>
  <c r="K11275" i="9"/>
  <c r="L11275" i="9" s="1"/>
  <c r="K11276" i="9"/>
  <c r="K11277" i="9"/>
  <c r="L11277" i="9" s="1"/>
  <c r="K11278" i="9"/>
  <c r="L11278" i="9" s="1"/>
  <c r="K11279" i="9"/>
  <c r="L11279" i="9" s="1"/>
  <c r="K11280" i="9"/>
  <c r="L11280" i="9" s="1"/>
  <c r="K11281" i="9"/>
  <c r="L11281" i="9" s="1"/>
  <c r="K11282" i="9"/>
  <c r="L11282" i="9" s="1"/>
  <c r="K11283" i="9"/>
  <c r="L11283" i="9" s="1"/>
  <c r="K11284" i="9"/>
  <c r="K11285" i="9"/>
  <c r="L11285" i="9" s="1"/>
  <c r="K11286" i="9"/>
  <c r="L11286" i="9" s="1"/>
  <c r="K11287" i="9"/>
  <c r="L11287" i="9" s="1"/>
  <c r="K11288" i="9"/>
  <c r="L11288" i="9" s="1"/>
  <c r="K11289" i="9"/>
  <c r="L11289" i="9" s="1"/>
  <c r="K11290" i="9"/>
  <c r="L11290" i="9" s="1"/>
  <c r="K11291" i="9"/>
  <c r="L11291" i="9" s="1"/>
  <c r="K11292" i="9"/>
  <c r="K11293" i="9"/>
  <c r="L11293" i="9" s="1"/>
  <c r="K11294" i="9"/>
  <c r="L11294" i="9" s="1"/>
  <c r="K11295" i="9"/>
  <c r="L11295" i="9" s="1"/>
  <c r="K11296" i="9"/>
  <c r="L11296" i="9" s="1"/>
  <c r="K11297" i="9"/>
  <c r="L11297" i="9" s="1"/>
  <c r="K11298" i="9"/>
  <c r="L11298" i="9" s="1"/>
  <c r="K11299" i="9"/>
  <c r="L11299" i="9" s="1"/>
  <c r="K11300" i="9"/>
  <c r="K11301" i="9"/>
  <c r="K11302" i="9"/>
  <c r="L11302" i="9" s="1"/>
  <c r="K11303" i="9"/>
  <c r="L11303" i="9" s="1"/>
  <c r="K11304" i="9"/>
  <c r="L11304" i="9" s="1"/>
  <c r="K11305" i="9"/>
  <c r="L11305" i="9" s="1"/>
  <c r="K11306" i="9"/>
  <c r="L11306" i="9" s="1"/>
  <c r="K11307" i="9"/>
  <c r="L11307" i="9" s="1"/>
  <c r="K11308" i="9"/>
  <c r="K11309" i="9"/>
  <c r="L11309" i="9" s="1"/>
  <c r="K11310" i="9"/>
  <c r="L11310" i="9" s="1"/>
  <c r="K11311" i="9"/>
  <c r="L11311" i="9" s="1"/>
  <c r="K11312" i="9"/>
  <c r="L11312" i="9" s="1"/>
  <c r="K11313" i="9"/>
  <c r="L11313" i="9" s="1"/>
  <c r="K11314" i="9"/>
  <c r="L11314" i="9" s="1"/>
  <c r="K11315" i="9"/>
  <c r="L11315" i="9" s="1"/>
  <c r="K11316" i="9"/>
  <c r="K11317" i="9"/>
  <c r="K11318" i="9"/>
  <c r="L11318" i="9" s="1"/>
  <c r="K11319" i="9"/>
  <c r="L11319" i="9" s="1"/>
  <c r="K11320" i="9"/>
  <c r="L11320" i="9" s="1"/>
  <c r="K11321" i="9"/>
  <c r="L11321" i="9" s="1"/>
  <c r="K11322" i="9"/>
  <c r="L11322" i="9" s="1"/>
  <c r="K11323" i="9"/>
  <c r="L11323" i="9" s="1"/>
  <c r="K11324" i="9"/>
  <c r="K11325" i="9"/>
  <c r="K11326" i="9"/>
  <c r="L11326" i="9" s="1"/>
  <c r="K11327" i="9"/>
  <c r="L11327" i="9" s="1"/>
  <c r="K11328" i="9"/>
  <c r="L11328" i="9" s="1"/>
  <c r="K11329" i="9"/>
  <c r="L11329" i="9" s="1"/>
  <c r="K11330" i="9"/>
  <c r="L11330" i="9" s="1"/>
  <c r="K11331" i="9"/>
  <c r="L11331" i="9" s="1"/>
  <c r="K11332" i="9"/>
  <c r="K11333" i="9"/>
  <c r="L11333" i="9" s="1"/>
  <c r="K11334" i="9"/>
  <c r="L11334" i="9" s="1"/>
  <c r="K11335" i="9"/>
  <c r="L11335" i="9" s="1"/>
  <c r="K11336" i="9"/>
  <c r="L11336" i="9" s="1"/>
  <c r="K11337" i="9"/>
  <c r="L11337" i="9" s="1"/>
  <c r="K11338" i="9"/>
  <c r="L11338" i="9" s="1"/>
  <c r="K11339" i="9"/>
  <c r="L11339" i="9" s="1"/>
  <c r="K11340" i="9"/>
  <c r="K11341" i="9"/>
  <c r="L11341" i="9" s="1"/>
  <c r="K11342" i="9"/>
  <c r="L11342" i="9" s="1"/>
  <c r="K11343" i="9"/>
  <c r="L11343" i="9" s="1"/>
  <c r="K11344" i="9"/>
  <c r="L11344" i="9" s="1"/>
  <c r="K11345" i="9"/>
  <c r="L11345" i="9" s="1"/>
  <c r="K11346" i="9"/>
  <c r="L11346" i="9" s="1"/>
  <c r="K11347" i="9"/>
  <c r="L11347" i="9" s="1"/>
  <c r="K11348" i="9"/>
  <c r="K11349" i="9"/>
  <c r="L11349" i="9" s="1"/>
  <c r="K11350" i="9"/>
  <c r="L11350" i="9" s="1"/>
  <c r="K11351" i="9"/>
  <c r="L11351" i="9" s="1"/>
  <c r="K11352" i="9"/>
  <c r="L11352" i="9" s="1"/>
  <c r="K11353" i="9"/>
  <c r="L11353" i="9" s="1"/>
  <c r="K11354" i="9"/>
  <c r="L11354" i="9" s="1"/>
  <c r="K11355" i="9"/>
  <c r="L11355" i="9" s="1"/>
  <c r="K11356" i="9"/>
  <c r="K11357" i="9"/>
  <c r="L11357" i="9" s="1"/>
  <c r="K11358" i="9"/>
  <c r="L11358" i="9" s="1"/>
  <c r="K11359" i="9"/>
  <c r="L11359" i="9" s="1"/>
  <c r="K11360" i="9"/>
  <c r="L11360" i="9" s="1"/>
  <c r="K11361" i="9"/>
  <c r="L11361" i="9" s="1"/>
  <c r="K11362" i="9"/>
  <c r="L11362" i="9" s="1"/>
  <c r="K11363" i="9"/>
  <c r="L11363" i="9" s="1"/>
  <c r="K11364" i="9"/>
  <c r="K11365" i="9"/>
  <c r="K11366" i="9"/>
  <c r="L11366" i="9" s="1"/>
  <c r="K11367" i="9"/>
  <c r="L11367" i="9" s="1"/>
  <c r="K11368" i="9"/>
  <c r="L11368" i="9" s="1"/>
  <c r="K11369" i="9"/>
  <c r="L11369" i="9" s="1"/>
  <c r="K11370" i="9"/>
  <c r="L11370" i="9" s="1"/>
  <c r="K11371" i="9"/>
  <c r="L11371" i="9" s="1"/>
  <c r="K11372" i="9"/>
  <c r="K11373" i="9"/>
  <c r="L11373" i="9" s="1"/>
  <c r="K11374" i="9"/>
  <c r="L11374" i="9" s="1"/>
  <c r="K11375" i="9"/>
  <c r="L11375" i="9" s="1"/>
  <c r="K11376" i="9"/>
  <c r="L11376" i="9" s="1"/>
  <c r="K11377" i="9"/>
  <c r="L11377" i="9" s="1"/>
  <c r="K11378" i="9"/>
  <c r="L11378" i="9" s="1"/>
  <c r="K11379" i="9"/>
  <c r="L11379" i="9" s="1"/>
  <c r="K11380" i="9"/>
  <c r="K11381" i="9"/>
  <c r="K11382" i="9"/>
  <c r="L11382" i="9" s="1"/>
  <c r="K11383" i="9"/>
  <c r="L11383" i="9" s="1"/>
  <c r="K11384" i="9"/>
  <c r="L11384" i="9" s="1"/>
  <c r="K11385" i="9"/>
  <c r="L11385" i="9" s="1"/>
  <c r="K11386" i="9"/>
  <c r="L11386" i="9" s="1"/>
  <c r="K11387" i="9"/>
  <c r="L11387" i="9" s="1"/>
  <c r="K11388" i="9"/>
  <c r="K11389" i="9"/>
  <c r="K11390" i="9"/>
  <c r="L11390" i="9" s="1"/>
  <c r="K11391" i="9"/>
  <c r="L11391" i="9" s="1"/>
  <c r="K11392" i="9"/>
  <c r="L11392" i="9" s="1"/>
  <c r="K11393" i="9"/>
  <c r="L11393" i="9" s="1"/>
  <c r="K11394" i="9"/>
  <c r="L11394" i="9" s="1"/>
  <c r="K11395" i="9"/>
  <c r="L11395" i="9" s="1"/>
  <c r="K11396" i="9"/>
  <c r="K11397" i="9"/>
  <c r="L11397" i="9" s="1"/>
  <c r="K11398" i="9"/>
  <c r="L11398" i="9" s="1"/>
  <c r="K11399" i="9"/>
  <c r="L11399" i="9" s="1"/>
  <c r="K11400" i="9"/>
  <c r="L11400" i="9" s="1"/>
  <c r="K11401" i="9"/>
  <c r="L11401" i="9" s="1"/>
  <c r="K11402" i="9"/>
  <c r="L11402" i="9" s="1"/>
  <c r="K11403" i="9"/>
  <c r="L11403" i="9" s="1"/>
  <c r="K11404" i="9"/>
  <c r="K11405" i="9"/>
  <c r="L11405" i="9" s="1"/>
  <c r="K11406" i="9"/>
  <c r="L11406" i="9" s="1"/>
  <c r="K11407" i="9"/>
  <c r="L11407" i="9" s="1"/>
  <c r="K11408" i="9"/>
  <c r="L11408" i="9" s="1"/>
  <c r="K11409" i="9"/>
  <c r="L11409" i="9" s="1"/>
  <c r="K11410" i="9"/>
  <c r="L11410" i="9" s="1"/>
  <c r="K11411" i="9"/>
  <c r="L11411" i="9" s="1"/>
  <c r="K11412" i="9"/>
  <c r="K11413" i="9"/>
  <c r="L11413" i="9" s="1"/>
  <c r="K11414" i="9"/>
  <c r="L11414" i="9" s="1"/>
  <c r="K11415" i="9"/>
  <c r="L11415" i="9" s="1"/>
  <c r="K11416" i="9"/>
  <c r="L11416" i="9" s="1"/>
  <c r="K11417" i="9"/>
  <c r="L11417" i="9" s="1"/>
  <c r="K11418" i="9"/>
  <c r="L11418" i="9" s="1"/>
  <c r="K11419" i="9"/>
  <c r="L11419" i="9" s="1"/>
  <c r="K11420" i="9"/>
  <c r="K11421" i="9"/>
  <c r="L11421" i="9" s="1"/>
  <c r="K11422" i="9"/>
  <c r="L11422" i="9" s="1"/>
  <c r="K11423" i="9"/>
  <c r="L11423" i="9" s="1"/>
  <c r="K11424" i="9"/>
  <c r="L11424" i="9" s="1"/>
  <c r="K11425" i="9"/>
  <c r="L11425" i="9" s="1"/>
  <c r="K11426" i="9"/>
  <c r="L11426" i="9" s="1"/>
  <c r="K11427" i="9"/>
  <c r="L11427" i="9" s="1"/>
  <c r="K11428" i="9"/>
  <c r="K11429" i="9"/>
  <c r="K11430" i="9"/>
  <c r="L11430" i="9" s="1"/>
  <c r="K11431" i="9"/>
  <c r="L11431" i="9" s="1"/>
  <c r="K11432" i="9"/>
  <c r="L11432" i="9" s="1"/>
  <c r="K11433" i="9"/>
  <c r="L11433" i="9" s="1"/>
  <c r="K11434" i="9"/>
  <c r="L11434" i="9" s="1"/>
  <c r="K11435" i="9"/>
  <c r="L11435" i="9" s="1"/>
  <c r="K11436" i="9"/>
  <c r="K11437" i="9"/>
  <c r="L11437" i="9" s="1"/>
  <c r="K11438" i="9"/>
  <c r="L11438" i="9" s="1"/>
  <c r="K11439" i="9"/>
  <c r="L11439" i="9" s="1"/>
  <c r="K11440" i="9"/>
  <c r="L11440" i="9" s="1"/>
  <c r="K11441" i="9"/>
  <c r="L11441" i="9" s="1"/>
  <c r="K11442" i="9"/>
  <c r="L11442" i="9" s="1"/>
  <c r="K11443" i="9"/>
  <c r="L11443" i="9" s="1"/>
  <c r="K11444" i="9"/>
  <c r="K11445" i="9"/>
  <c r="K11446" i="9"/>
  <c r="L11446" i="9" s="1"/>
  <c r="K11447" i="9"/>
  <c r="L11447" i="9" s="1"/>
  <c r="K11448" i="9"/>
  <c r="L11448" i="9" s="1"/>
  <c r="K11449" i="9"/>
  <c r="L11449" i="9" s="1"/>
  <c r="K11450" i="9"/>
  <c r="L11450" i="9" s="1"/>
  <c r="K11451" i="9"/>
  <c r="L11451" i="9" s="1"/>
  <c r="K11452" i="9"/>
  <c r="K11453" i="9"/>
  <c r="K11454" i="9"/>
  <c r="L11454" i="9" s="1"/>
  <c r="K11455" i="9"/>
  <c r="L11455" i="9" s="1"/>
  <c r="K11456" i="9"/>
  <c r="L11456" i="9" s="1"/>
  <c r="K11457" i="9"/>
  <c r="L11457" i="9" s="1"/>
  <c r="K11458" i="9"/>
  <c r="L11458" i="9" s="1"/>
  <c r="K11459" i="9"/>
  <c r="L11459" i="9" s="1"/>
  <c r="K11460" i="9"/>
  <c r="K11461" i="9"/>
  <c r="L11461" i="9" s="1"/>
  <c r="K11462" i="9"/>
  <c r="L11462" i="9" s="1"/>
  <c r="K11463" i="9"/>
  <c r="L11463" i="9" s="1"/>
  <c r="K11464" i="9"/>
  <c r="L11464" i="9" s="1"/>
  <c r="K11465" i="9"/>
  <c r="L11465" i="9" s="1"/>
  <c r="K11466" i="9"/>
  <c r="L11466" i="9" s="1"/>
  <c r="K11467" i="9"/>
  <c r="L11467" i="9" s="1"/>
  <c r="K11468" i="9"/>
  <c r="K11469" i="9"/>
  <c r="L11469" i="9" s="1"/>
  <c r="K11470" i="9"/>
  <c r="L11470" i="9" s="1"/>
  <c r="K11471" i="9"/>
  <c r="L11471" i="9" s="1"/>
  <c r="K11472" i="9"/>
  <c r="L11472" i="9" s="1"/>
  <c r="K11473" i="9"/>
  <c r="L11473" i="9" s="1"/>
  <c r="K11474" i="9"/>
  <c r="L11474" i="9" s="1"/>
  <c r="K11475" i="9"/>
  <c r="L11475" i="9" s="1"/>
  <c r="K11476" i="9"/>
  <c r="K11477" i="9"/>
  <c r="L11477" i="9" s="1"/>
  <c r="K11478" i="9"/>
  <c r="L11478" i="9" s="1"/>
  <c r="K11479" i="9"/>
  <c r="L11479" i="9" s="1"/>
  <c r="K11480" i="9"/>
  <c r="L11480" i="9" s="1"/>
  <c r="K11481" i="9"/>
  <c r="L11481" i="9" s="1"/>
  <c r="K11482" i="9"/>
  <c r="L11482" i="9" s="1"/>
  <c r="K11483" i="9"/>
  <c r="L11483" i="9" s="1"/>
  <c r="K11484" i="9"/>
  <c r="K11485" i="9"/>
  <c r="L11485" i="9" s="1"/>
  <c r="K11486" i="9"/>
  <c r="L11486" i="9" s="1"/>
  <c r="K11487" i="9"/>
  <c r="L11487" i="9" s="1"/>
  <c r="K11488" i="9"/>
  <c r="L11488" i="9" s="1"/>
  <c r="K11489" i="9"/>
  <c r="L11489" i="9" s="1"/>
  <c r="K11490" i="9"/>
  <c r="L11490" i="9" s="1"/>
  <c r="K11491" i="9"/>
  <c r="L11491" i="9" s="1"/>
  <c r="K11492" i="9"/>
  <c r="K11493" i="9"/>
  <c r="K11494" i="9"/>
  <c r="L11494" i="9" s="1"/>
  <c r="K11495" i="9"/>
  <c r="L11495" i="9" s="1"/>
  <c r="K11496" i="9"/>
  <c r="L11496" i="9" s="1"/>
  <c r="K11497" i="9"/>
  <c r="L11497" i="9" s="1"/>
  <c r="K11498" i="9"/>
  <c r="L11498" i="9" s="1"/>
  <c r="K11499" i="9"/>
  <c r="L11499" i="9" s="1"/>
  <c r="K11500" i="9"/>
  <c r="K11501" i="9"/>
  <c r="L11501" i="9" s="1"/>
  <c r="K11502" i="9"/>
  <c r="L11502" i="9" s="1"/>
  <c r="K11503" i="9"/>
  <c r="L11503" i="9" s="1"/>
  <c r="K11504" i="9"/>
  <c r="L11504" i="9" s="1"/>
  <c r="K11505" i="9"/>
  <c r="L11505" i="9" s="1"/>
  <c r="K11506" i="9"/>
  <c r="L11506" i="9" s="1"/>
  <c r="K11507" i="9"/>
  <c r="L11507" i="9" s="1"/>
  <c r="K11508" i="9"/>
  <c r="K11509" i="9"/>
  <c r="K11510" i="9"/>
  <c r="L11510" i="9" s="1"/>
  <c r="K11511" i="9"/>
  <c r="L11511" i="9" s="1"/>
  <c r="K11512" i="9"/>
  <c r="L11512" i="9" s="1"/>
  <c r="K11513" i="9"/>
  <c r="L11513" i="9" s="1"/>
  <c r="K11514" i="9"/>
  <c r="L11514" i="9" s="1"/>
  <c r="K11515" i="9"/>
  <c r="L11515" i="9" s="1"/>
  <c r="K11516" i="9"/>
  <c r="K11517" i="9"/>
  <c r="K11518" i="9"/>
  <c r="L11518" i="9" s="1"/>
  <c r="K11519" i="9"/>
  <c r="L11519" i="9" s="1"/>
  <c r="K11520" i="9"/>
  <c r="L11520" i="9" s="1"/>
  <c r="K11521" i="9"/>
  <c r="L11521" i="9" s="1"/>
  <c r="K11522" i="9"/>
  <c r="L11522" i="9" s="1"/>
  <c r="K11523" i="9"/>
  <c r="L11523" i="9" s="1"/>
  <c r="K11524" i="9"/>
  <c r="K11525" i="9"/>
  <c r="L11525" i="9" s="1"/>
  <c r="K11526" i="9"/>
  <c r="L11526" i="9" s="1"/>
  <c r="K11527" i="9"/>
  <c r="L11527" i="9" s="1"/>
  <c r="K11528" i="9"/>
  <c r="L11528" i="9" s="1"/>
  <c r="K11529" i="9"/>
  <c r="L11529" i="9" s="1"/>
  <c r="K11530" i="9"/>
  <c r="L11530" i="9" s="1"/>
  <c r="K11531" i="9"/>
  <c r="L11531" i="9" s="1"/>
  <c r="K11532" i="9"/>
  <c r="K11533" i="9"/>
  <c r="L11533" i="9" s="1"/>
  <c r="K11534" i="9"/>
  <c r="L11534" i="9" s="1"/>
  <c r="K11535" i="9"/>
  <c r="L11535" i="9" s="1"/>
  <c r="K11536" i="9"/>
  <c r="L11536" i="9" s="1"/>
  <c r="K11537" i="9"/>
  <c r="L11537" i="9" s="1"/>
  <c r="K11538" i="9"/>
  <c r="L11538" i="9" s="1"/>
  <c r="K11539" i="9"/>
  <c r="L11539" i="9" s="1"/>
  <c r="K11540" i="9"/>
  <c r="K11541" i="9"/>
  <c r="L11541" i="9" s="1"/>
  <c r="K11542" i="9"/>
  <c r="L11542" i="9" s="1"/>
  <c r="K11543" i="9"/>
  <c r="L11543" i="9" s="1"/>
  <c r="K11544" i="9"/>
  <c r="L11544" i="9" s="1"/>
  <c r="K11545" i="9"/>
  <c r="L11545" i="9" s="1"/>
  <c r="K11546" i="9"/>
  <c r="K11547" i="9"/>
  <c r="L11547" i="9" s="1"/>
  <c r="K11548" i="9"/>
  <c r="K11549" i="9"/>
  <c r="L11549" i="9" s="1"/>
  <c r="K11550" i="9"/>
  <c r="L11550" i="9" s="1"/>
  <c r="K11551" i="9"/>
  <c r="L11551" i="9" s="1"/>
  <c r="K11552" i="9"/>
  <c r="L11552" i="9" s="1"/>
  <c r="K11553" i="9"/>
  <c r="L11553" i="9" s="1"/>
  <c r="K11554" i="9"/>
  <c r="L11554" i="9" s="1"/>
  <c r="K11555" i="9"/>
  <c r="L11555" i="9" s="1"/>
  <c r="K11556" i="9"/>
  <c r="K11557" i="9"/>
  <c r="K11558" i="9"/>
  <c r="L11558" i="9" s="1"/>
  <c r="K11559" i="9"/>
  <c r="L11559" i="9" s="1"/>
  <c r="K11560" i="9"/>
  <c r="L11560" i="9" s="1"/>
  <c r="K11561" i="9"/>
  <c r="L11561" i="9" s="1"/>
  <c r="K11562" i="9"/>
  <c r="L11562" i="9" s="1"/>
  <c r="K11563" i="9"/>
  <c r="L11563" i="9" s="1"/>
  <c r="K11564" i="9"/>
  <c r="K11565" i="9"/>
  <c r="L11565" i="9" s="1"/>
  <c r="K11566" i="9"/>
  <c r="L11566" i="9" s="1"/>
  <c r="K11567" i="9"/>
  <c r="L11567" i="9" s="1"/>
  <c r="K11568" i="9"/>
  <c r="L11568" i="9" s="1"/>
  <c r="K11569" i="9"/>
  <c r="L11569" i="9" s="1"/>
  <c r="K11570" i="9"/>
  <c r="L11570" i="9" s="1"/>
  <c r="K11571" i="9"/>
  <c r="L11571" i="9" s="1"/>
  <c r="K11572" i="9"/>
  <c r="K11573" i="9"/>
  <c r="K11574" i="9"/>
  <c r="L11574" i="9" s="1"/>
  <c r="K11575" i="9"/>
  <c r="L11575" i="9" s="1"/>
  <c r="K11576" i="9"/>
  <c r="L11576" i="9" s="1"/>
  <c r="K11577" i="9"/>
  <c r="L11577" i="9" s="1"/>
  <c r="K11578" i="9"/>
  <c r="L11578" i="9" s="1"/>
  <c r="K11579" i="9"/>
  <c r="L11579" i="9" s="1"/>
  <c r="K11580" i="9"/>
  <c r="K11581" i="9"/>
  <c r="K11582" i="9"/>
  <c r="L11582" i="9" s="1"/>
  <c r="K11583" i="9"/>
  <c r="L11583" i="9" s="1"/>
  <c r="K11584" i="9"/>
  <c r="L11584" i="9" s="1"/>
  <c r="K11585" i="9"/>
  <c r="L11585" i="9" s="1"/>
  <c r="K11586" i="9"/>
  <c r="L11586" i="9" s="1"/>
  <c r="K11587" i="9"/>
  <c r="L11587" i="9" s="1"/>
  <c r="K11588" i="9"/>
  <c r="K11589" i="9"/>
  <c r="L11589" i="9" s="1"/>
  <c r="K11590" i="9"/>
  <c r="L11590" i="9" s="1"/>
  <c r="K11591" i="9"/>
  <c r="L11591" i="9" s="1"/>
  <c r="K11592" i="9"/>
  <c r="L11592" i="9" s="1"/>
  <c r="K11593" i="9"/>
  <c r="L11593" i="9" s="1"/>
  <c r="K11594" i="9"/>
  <c r="L11594" i="9" s="1"/>
  <c r="K11595" i="9"/>
  <c r="L11595" i="9" s="1"/>
  <c r="K11596" i="9"/>
  <c r="K11597" i="9"/>
  <c r="L11597" i="9" s="1"/>
  <c r="K11598" i="9"/>
  <c r="L11598" i="9" s="1"/>
  <c r="K11599" i="9"/>
  <c r="L11599" i="9" s="1"/>
  <c r="K11600" i="9"/>
  <c r="L11600" i="9" s="1"/>
  <c r="K11601" i="9"/>
  <c r="L11601" i="9" s="1"/>
  <c r="K11602" i="9"/>
  <c r="L11602" i="9" s="1"/>
  <c r="K11603" i="9"/>
  <c r="L11603" i="9" s="1"/>
  <c r="K11604" i="9"/>
  <c r="K11605" i="9"/>
  <c r="L11605" i="9" s="1"/>
  <c r="K11606" i="9"/>
  <c r="L11606" i="9" s="1"/>
  <c r="K11607" i="9"/>
  <c r="L11607" i="9" s="1"/>
  <c r="K11608" i="9"/>
  <c r="L11608" i="9" s="1"/>
  <c r="K11609" i="9"/>
  <c r="L11609" i="9" s="1"/>
  <c r="K11610" i="9"/>
  <c r="L11610" i="9" s="1"/>
  <c r="K11611" i="9"/>
  <c r="L11611" i="9" s="1"/>
  <c r="K11612" i="9"/>
  <c r="K11613" i="9"/>
  <c r="L11613" i="9" s="1"/>
  <c r="K11614" i="9"/>
  <c r="L11614" i="9" s="1"/>
  <c r="K11615" i="9"/>
  <c r="L11615" i="9" s="1"/>
  <c r="K11616" i="9"/>
  <c r="L11616" i="9" s="1"/>
  <c r="K11617" i="9"/>
  <c r="L11617" i="9" s="1"/>
  <c r="K11618" i="9"/>
  <c r="L11618" i="9" s="1"/>
  <c r="K11619" i="9"/>
  <c r="L11619" i="9" s="1"/>
  <c r="K11620" i="9"/>
  <c r="K11621" i="9"/>
  <c r="K11622" i="9"/>
  <c r="L11622" i="9" s="1"/>
  <c r="K11623" i="9"/>
  <c r="L11623" i="9" s="1"/>
  <c r="K11624" i="9"/>
  <c r="L11624" i="9" s="1"/>
  <c r="K11625" i="9"/>
  <c r="L11625" i="9" s="1"/>
  <c r="K11626" i="9"/>
  <c r="L11626" i="9" s="1"/>
  <c r="K11627" i="9"/>
  <c r="L11627" i="9" s="1"/>
  <c r="K11628" i="9"/>
  <c r="K11629" i="9"/>
  <c r="L11629" i="9" s="1"/>
  <c r="K11630" i="9"/>
  <c r="L11630" i="9" s="1"/>
  <c r="K11631" i="9"/>
  <c r="K11632" i="9"/>
  <c r="L11632" i="9" s="1"/>
  <c r="K11633" i="9"/>
  <c r="L11633" i="9" s="1"/>
  <c r="K11634" i="9"/>
  <c r="L11634" i="9" s="1"/>
  <c r="K11635" i="9"/>
  <c r="L11635" i="9" s="1"/>
  <c r="K11636" i="9"/>
  <c r="K11637" i="9"/>
  <c r="K11638" i="9"/>
  <c r="L11638" i="9" s="1"/>
  <c r="K11639" i="9"/>
  <c r="L11639" i="9" s="1"/>
  <c r="K11640" i="9"/>
  <c r="L11640" i="9" s="1"/>
  <c r="K11641" i="9"/>
  <c r="L11641" i="9" s="1"/>
  <c r="K11642" i="9"/>
  <c r="L11642" i="9" s="1"/>
  <c r="K11643" i="9"/>
  <c r="L11643" i="9" s="1"/>
  <c r="K11644" i="9"/>
  <c r="K11645" i="9"/>
  <c r="K11646" i="9"/>
  <c r="L11646" i="9" s="1"/>
  <c r="K11647" i="9"/>
  <c r="L11647" i="9" s="1"/>
  <c r="K11648" i="9"/>
  <c r="L11648" i="9" s="1"/>
  <c r="K11649" i="9"/>
  <c r="L11649" i="9" s="1"/>
  <c r="K11650" i="9"/>
  <c r="L11650" i="9" s="1"/>
  <c r="K11651" i="9"/>
  <c r="L11651" i="9" s="1"/>
  <c r="K11652" i="9"/>
  <c r="K11653" i="9"/>
  <c r="L11653" i="9" s="1"/>
  <c r="K11654" i="9"/>
  <c r="L11654" i="9" s="1"/>
  <c r="K11655" i="9"/>
  <c r="L11655" i="9" s="1"/>
  <c r="K11656" i="9"/>
  <c r="L11656" i="9" s="1"/>
  <c r="K11657" i="9"/>
  <c r="L11657" i="9" s="1"/>
  <c r="K11658" i="9"/>
  <c r="L11658" i="9" s="1"/>
  <c r="K11659" i="9"/>
  <c r="L11659" i="9" s="1"/>
  <c r="K11660" i="9"/>
  <c r="K11661" i="9"/>
  <c r="L11661" i="9" s="1"/>
  <c r="K11662" i="9"/>
  <c r="L11662" i="9" s="1"/>
  <c r="K11663" i="9"/>
  <c r="L11663" i="9" s="1"/>
  <c r="K11664" i="9"/>
  <c r="L11664" i="9" s="1"/>
  <c r="K11665" i="9"/>
  <c r="L11665" i="9" s="1"/>
  <c r="K11666" i="9"/>
  <c r="L11666" i="9" s="1"/>
  <c r="K11667" i="9"/>
  <c r="L11667" i="9" s="1"/>
  <c r="K11668" i="9"/>
  <c r="K11669" i="9"/>
  <c r="L11669" i="9" s="1"/>
  <c r="K11670" i="9"/>
  <c r="L11670" i="9" s="1"/>
  <c r="K11671" i="9"/>
  <c r="L11671" i="9" s="1"/>
  <c r="K11672" i="9"/>
  <c r="L11672" i="9" s="1"/>
  <c r="K11673" i="9"/>
  <c r="L11673" i="9" s="1"/>
  <c r="K11674" i="9"/>
  <c r="L11674" i="9" s="1"/>
  <c r="K11675" i="9"/>
  <c r="L11675" i="9" s="1"/>
  <c r="K11676" i="9"/>
  <c r="K11677" i="9"/>
  <c r="L11677" i="9" s="1"/>
  <c r="K11678" i="9"/>
  <c r="L11678" i="9" s="1"/>
  <c r="K11679" i="9"/>
  <c r="L11679" i="9" s="1"/>
  <c r="K11680" i="9"/>
  <c r="L11680" i="9" s="1"/>
  <c r="K11681" i="9"/>
  <c r="L11681" i="9" s="1"/>
  <c r="K11682" i="9"/>
  <c r="L11682" i="9" s="1"/>
  <c r="K11683" i="9"/>
  <c r="L11683" i="9" s="1"/>
  <c r="K11684" i="9"/>
  <c r="K11685" i="9"/>
  <c r="K11686" i="9"/>
  <c r="L11686" i="9" s="1"/>
  <c r="K11687" i="9"/>
  <c r="L11687" i="9" s="1"/>
  <c r="K11688" i="9"/>
  <c r="L11688" i="9" s="1"/>
  <c r="K11689" i="9"/>
  <c r="L11689" i="9" s="1"/>
  <c r="K11690" i="9"/>
  <c r="L11690" i="9" s="1"/>
  <c r="K11691" i="9"/>
  <c r="L11691" i="9" s="1"/>
  <c r="K11692" i="9"/>
  <c r="K11693" i="9"/>
  <c r="L11693" i="9" s="1"/>
  <c r="K11694" i="9"/>
  <c r="L11694" i="9" s="1"/>
  <c r="K11695" i="9"/>
  <c r="L11695" i="9" s="1"/>
  <c r="K11696" i="9"/>
  <c r="L11696" i="9" s="1"/>
  <c r="K11697" i="9"/>
  <c r="L11697" i="9" s="1"/>
  <c r="K11698" i="9"/>
  <c r="L11698" i="9" s="1"/>
  <c r="K11699" i="9"/>
  <c r="L11699" i="9" s="1"/>
  <c r="K11700" i="9"/>
  <c r="K11701" i="9"/>
  <c r="K11702" i="9"/>
  <c r="L11702" i="9" s="1"/>
  <c r="K11703" i="9"/>
  <c r="L11703" i="9" s="1"/>
  <c r="K11704" i="9"/>
  <c r="L11704" i="9" s="1"/>
  <c r="K11705" i="9"/>
  <c r="L11705" i="9" s="1"/>
  <c r="K11706" i="9"/>
  <c r="L11706" i="9" s="1"/>
  <c r="K11707" i="9"/>
  <c r="L11707" i="9" s="1"/>
  <c r="K11708" i="9"/>
  <c r="K11709" i="9"/>
  <c r="K11710" i="9"/>
  <c r="L11710" i="9" s="1"/>
  <c r="K11711" i="9"/>
  <c r="L11711" i="9" s="1"/>
  <c r="K11712" i="9"/>
  <c r="L11712" i="9" s="1"/>
  <c r="K11713" i="9"/>
  <c r="L11713" i="9" s="1"/>
  <c r="K11714" i="9"/>
  <c r="L11714" i="9" s="1"/>
  <c r="K11715" i="9"/>
  <c r="L11715" i="9" s="1"/>
  <c r="K11716" i="9"/>
  <c r="K11717" i="9"/>
  <c r="L11717" i="9" s="1"/>
  <c r="K11718" i="9"/>
  <c r="L11718" i="9" s="1"/>
  <c r="K11719" i="9"/>
  <c r="L11719" i="9" s="1"/>
  <c r="K11720" i="9"/>
  <c r="L11720" i="9" s="1"/>
  <c r="K11721" i="9"/>
  <c r="L11721" i="9" s="1"/>
  <c r="K11722" i="9"/>
  <c r="L11722" i="9" s="1"/>
  <c r="K11723" i="9"/>
  <c r="L11723" i="9" s="1"/>
  <c r="K11724" i="9"/>
  <c r="K11725" i="9"/>
  <c r="L11725" i="9" s="1"/>
  <c r="K11726" i="9"/>
  <c r="L11726" i="9" s="1"/>
  <c r="K11727" i="9"/>
  <c r="L11727" i="9" s="1"/>
  <c r="K11728" i="9"/>
  <c r="L11728" i="9" s="1"/>
  <c r="K11729" i="9"/>
  <c r="L11729" i="9" s="1"/>
  <c r="K11730" i="9"/>
  <c r="L11730" i="9" s="1"/>
  <c r="K11731" i="9"/>
  <c r="L11731" i="9" s="1"/>
  <c r="K11732" i="9"/>
  <c r="K11733" i="9"/>
  <c r="L11733" i="9" s="1"/>
  <c r="K11734" i="9"/>
  <c r="L11734" i="9" s="1"/>
  <c r="K11735" i="9"/>
  <c r="L11735" i="9" s="1"/>
  <c r="K11736" i="9"/>
  <c r="L11736" i="9" s="1"/>
  <c r="K11737" i="9"/>
  <c r="L11737" i="9" s="1"/>
  <c r="K11738" i="9"/>
  <c r="L11738" i="9" s="1"/>
  <c r="K11739" i="9"/>
  <c r="L11739" i="9" s="1"/>
  <c r="K11740" i="9"/>
  <c r="K11741" i="9"/>
  <c r="L11741" i="9" s="1"/>
  <c r="K11742" i="9"/>
  <c r="L11742" i="9" s="1"/>
  <c r="K11743" i="9"/>
  <c r="L11743" i="9" s="1"/>
  <c r="K11744" i="9"/>
  <c r="L11744" i="9" s="1"/>
  <c r="K11745" i="9"/>
  <c r="L11745" i="9" s="1"/>
  <c r="K11746" i="9"/>
  <c r="L11746" i="9" s="1"/>
  <c r="K11747" i="9"/>
  <c r="L11747" i="9" s="1"/>
  <c r="K11748" i="9"/>
  <c r="K11749" i="9"/>
  <c r="K11750" i="9"/>
  <c r="L11750" i="9" s="1"/>
  <c r="K11751" i="9"/>
  <c r="L11751" i="9" s="1"/>
  <c r="K11752" i="9"/>
  <c r="L11752" i="9" s="1"/>
  <c r="K11753" i="9"/>
  <c r="L11753" i="9" s="1"/>
  <c r="K11754" i="9"/>
  <c r="L11754" i="9" s="1"/>
  <c r="K11755" i="9"/>
  <c r="L11755" i="9" s="1"/>
  <c r="K11756" i="9"/>
  <c r="K11757" i="9"/>
  <c r="L11757" i="9" s="1"/>
  <c r="K11758" i="9"/>
  <c r="L11758" i="9" s="1"/>
  <c r="K11759" i="9"/>
  <c r="L11759" i="9" s="1"/>
  <c r="K11760" i="9"/>
  <c r="L11760" i="9" s="1"/>
  <c r="K11761" i="9"/>
  <c r="L11761" i="9" s="1"/>
  <c r="K11762" i="9"/>
  <c r="L11762" i="9" s="1"/>
  <c r="K11763" i="9"/>
  <c r="L11763" i="9" s="1"/>
  <c r="K11764" i="9"/>
  <c r="K11765" i="9"/>
  <c r="K11766" i="9"/>
  <c r="L11766" i="9" s="1"/>
  <c r="K11767" i="9"/>
  <c r="L11767" i="9" s="1"/>
  <c r="K11768" i="9"/>
  <c r="L11768" i="9" s="1"/>
  <c r="K11769" i="9"/>
  <c r="L11769" i="9" s="1"/>
  <c r="K11770" i="9"/>
  <c r="L11770" i="9" s="1"/>
  <c r="K11771" i="9"/>
  <c r="L11771" i="9" s="1"/>
  <c r="K11772" i="9"/>
  <c r="K11773" i="9"/>
  <c r="K11774" i="9"/>
  <c r="L11774" i="9" s="1"/>
  <c r="K11775" i="9"/>
  <c r="L11775" i="9" s="1"/>
  <c r="K11776" i="9"/>
  <c r="L11776" i="9" s="1"/>
  <c r="K11777" i="9"/>
  <c r="L11777" i="9" s="1"/>
  <c r="K11778" i="9"/>
  <c r="L11778" i="9" s="1"/>
  <c r="K11779" i="9"/>
  <c r="L11779" i="9" s="1"/>
  <c r="K11780" i="9"/>
  <c r="K11781" i="9"/>
  <c r="L11781" i="9" s="1"/>
  <c r="K11782" i="9"/>
  <c r="L11782" i="9" s="1"/>
  <c r="K11783" i="9"/>
  <c r="L11783" i="9" s="1"/>
  <c r="K11784" i="9"/>
  <c r="L11784" i="9" s="1"/>
  <c r="K11785" i="9"/>
  <c r="L11785" i="9" s="1"/>
  <c r="K11786" i="9"/>
  <c r="L11786" i="9" s="1"/>
  <c r="K11787" i="9"/>
  <c r="L11787" i="9" s="1"/>
  <c r="K11788" i="9"/>
  <c r="K11789" i="9"/>
  <c r="L11789" i="9" s="1"/>
  <c r="K11790" i="9"/>
  <c r="L11790" i="9" s="1"/>
  <c r="K11791" i="9"/>
  <c r="L11791" i="9" s="1"/>
  <c r="K11792" i="9"/>
  <c r="L11792" i="9" s="1"/>
  <c r="K11793" i="9"/>
  <c r="L11793" i="9" s="1"/>
  <c r="K11794" i="9"/>
  <c r="L11794" i="9" s="1"/>
  <c r="K11795" i="9"/>
  <c r="L11795" i="9" s="1"/>
  <c r="K11796" i="9"/>
  <c r="K11797" i="9"/>
  <c r="L11797" i="9" s="1"/>
  <c r="K11798" i="9"/>
  <c r="L11798" i="9" s="1"/>
  <c r="K11799" i="9"/>
  <c r="L11799" i="9" s="1"/>
  <c r="K11800" i="9"/>
  <c r="L11800" i="9" s="1"/>
  <c r="K11801" i="9"/>
  <c r="L11801" i="9" s="1"/>
  <c r="K11802" i="9"/>
  <c r="L11802" i="9" s="1"/>
  <c r="K11803" i="9"/>
  <c r="L11803" i="9" s="1"/>
  <c r="K11804" i="9"/>
  <c r="K11805" i="9"/>
  <c r="L11805" i="9" s="1"/>
  <c r="K11806" i="9"/>
  <c r="L11806" i="9" s="1"/>
  <c r="K11807" i="9"/>
  <c r="L11807" i="9" s="1"/>
  <c r="K11808" i="9"/>
  <c r="L11808" i="9" s="1"/>
  <c r="K11809" i="9"/>
  <c r="L11809" i="9" s="1"/>
  <c r="K11810" i="9"/>
  <c r="L11810" i="9" s="1"/>
  <c r="K11811" i="9"/>
  <c r="L11811" i="9" s="1"/>
  <c r="K11812" i="9"/>
  <c r="K11813" i="9"/>
  <c r="K11814" i="9"/>
  <c r="L11814" i="9" s="1"/>
  <c r="K11815" i="9"/>
  <c r="L11815" i="9" s="1"/>
  <c r="K11816" i="9"/>
  <c r="L11816" i="9" s="1"/>
  <c r="K11817" i="9"/>
  <c r="L11817" i="9" s="1"/>
  <c r="K11818" i="9"/>
  <c r="L11818" i="9" s="1"/>
  <c r="K11819" i="9"/>
  <c r="L11819" i="9" s="1"/>
  <c r="K11820" i="9"/>
  <c r="K11821" i="9"/>
  <c r="L11821" i="9" s="1"/>
  <c r="K11822" i="9"/>
  <c r="L11822" i="9" s="1"/>
  <c r="K11823" i="9"/>
  <c r="L11823" i="9" s="1"/>
  <c r="K11824" i="9"/>
  <c r="L11824" i="9" s="1"/>
  <c r="K11825" i="9"/>
  <c r="L11825" i="9" s="1"/>
  <c r="K11826" i="9"/>
  <c r="L11826" i="9" s="1"/>
  <c r="K11827" i="9"/>
  <c r="L11827" i="9" s="1"/>
  <c r="K11828" i="9"/>
  <c r="K11829" i="9"/>
  <c r="K11830" i="9"/>
  <c r="L11830" i="9" s="1"/>
  <c r="K11831" i="9"/>
  <c r="L11831" i="9" s="1"/>
  <c r="K11832" i="9"/>
  <c r="L11832" i="9" s="1"/>
  <c r="K11833" i="9"/>
  <c r="L11833" i="9" s="1"/>
  <c r="K11834" i="9"/>
  <c r="L11834" i="9" s="1"/>
  <c r="K11835" i="9"/>
  <c r="L11835" i="9" s="1"/>
  <c r="K11836" i="9"/>
  <c r="K11837" i="9"/>
  <c r="K11838" i="9"/>
  <c r="L11838" i="9" s="1"/>
  <c r="K11839" i="9"/>
  <c r="L11839" i="9" s="1"/>
  <c r="K11840" i="9"/>
  <c r="L11840" i="9" s="1"/>
  <c r="K11841" i="9"/>
  <c r="L11841" i="9" s="1"/>
  <c r="K11842" i="9"/>
  <c r="L11842" i="9" s="1"/>
  <c r="K11843" i="9"/>
  <c r="L11843" i="9" s="1"/>
  <c r="K11844" i="9"/>
  <c r="K11845" i="9"/>
  <c r="L11845" i="9" s="1"/>
  <c r="K11846" i="9"/>
  <c r="L11846" i="9" s="1"/>
  <c r="K11847" i="9"/>
  <c r="L11847" i="9" s="1"/>
  <c r="K11848" i="9"/>
  <c r="L11848" i="9" s="1"/>
  <c r="K11849" i="9"/>
  <c r="L11849" i="9" s="1"/>
  <c r="K11850" i="9"/>
  <c r="L11850" i="9" s="1"/>
  <c r="K11851" i="9"/>
  <c r="L11851" i="9" s="1"/>
  <c r="K11852" i="9"/>
  <c r="K11853" i="9"/>
  <c r="L11853" i="9" s="1"/>
  <c r="K11854" i="9"/>
  <c r="L11854" i="9" s="1"/>
  <c r="K11855" i="9"/>
  <c r="L11855" i="9" s="1"/>
  <c r="K11856" i="9"/>
  <c r="L11856" i="9" s="1"/>
  <c r="K11857" i="9"/>
  <c r="L11857" i="9" s="1"/>
  <c r="K11858" i="9"/>
  <c r="L11858" i="9" s="1"/>
  <c r="K11859" i="9"/>
  <c r="L11859" i="9" s="1"/>
  <c r="K11860" i="9"/>
  <c r="K11861" i="9"/>
  <c r="L11861" i="9" s="1"/>
  <c r="K11862" i="9"/>
  <c r="L11862" i="9" s="1"/>
  <c r="K11863" i="9"/>
  <c r="L11863" i="9" s="1"/>
  <c r="K11864" i="9"/>
  <c r="L11864" i="9" s="1"/>
  <c r="K11865" i="9"/>
  <c r="L11865" i="9" s="1"/>
  <c r="K11866" i="9"/>
  <c r="L11866" i="9" s="1"/>
  <c r="K11867" i="9"/>
  <c r="L11867" i="9" s="1"/>
  <c r="K11868" i="9"/>
  <c r="K11869" i="9"/>
  <c r="L11869" i="9" s="1"/>
  <c r="K11870" i="9"/>
  <c r="L11870" i="9" s="1"/>
  <c r="K11871" i="9"/>
  <c r="L11871" i="9" s="1"/>
  <c r="K11872" i="9"/>
  <c r="L11872" i="9" s="1"/>
  <c r="K11873" i="9"/>
  <c r="L11873" i="9" s="1"/>
  <c r="K11874" i="9"/>
  <c r="L11874" i="9" s="1"/>
  <c r="K11875" i="9"/>
  <c r="L11875" i="9" s="1"/>
  <c r="K11876" i="9"/>
  <c r="K11877" i="9"/>
  <c r="K11878" i="9"/>
  <c r="L11878" i="9" s="1"/>
  <c r="K11879" i="9"/>
  <c r="L11879" i="9" s="1"/>
  <c r="K11880" i="9"/>
  <c r="L11880" i="9" s="1"/>
  <c r="K11881" i="9"/>
  <c r="L11881" i="9" s="1"/>
  <c r="K11882" i="9"/>
  <c r="L11882" i="9" s="1"/>
  <c r="K11883" i="9"/>
  <c r="L11883" i="9" s="1"/>
  <c r="K11884" i="9"/>
  <c r="K11885" i="9"/>
  <c r="L11885" i="9" s="1"/>
  <c r="K11886" i="9"/>
  <c r="L11886" i="9" s="1"/>
  <c r="K11887" i="9"/>
  <c r="L11887" i="9" s="1"/>
  <c r="K11888" i="9"/>
  <c r="L11888" i="9" s="1"/>
  <c r="K11889" i="9"/>
  <c r="L11889" i="9" s="1"/>
  <c r="K11890" i="9"/>
  <c r="L11890" i="9" s="1"/>
  <c r="K11891" i="9"/>
  <c r="L11891" i="9" s="1"/>
  <c r="K11892" i="9"/>
  <c r="K11893" i="9"/>
  <c r="K11894" i="9"/>
  <c r="L11894" i="9" s="1"/>
  <c r="K11895" i="9"/>
  <c r="L11895" i="9" s="1"/>
  <c r="K11896" i="9"/>
  <c r="L11896" i="9" s="1"/>
  <c r="K11897" i="9"/>
  <c r="L11897" i="9" s="1"/>
  <c r="K11898" i="9"/>
  <c r="L11898" i="9" s="1"/>
  <c r="K11899" i="9"/>
  <c r="L11899" i="9" s="1"/>
  <c r="K11900" i="9"/>
  <c r="K11901" i="9"/>
  <c r="K11902" i="9"/>
  <c r="L11902" i="9" s="1"/>
  <c r="K11903" i="9"/>
  <c r="L11903" i="9" s="1"/>
  <c r="K11904" i="9"/>
  <c r="L11904" i="9" s="1"/>
  <c r="K11905" i="9"/>
  <c r="L11905" i="9" s="1"/>
  <c r="K11906" i="9"/>
  <c r="L11906" i="9" s="1"/>
  <c r="K11907" i="9"/>
  <c r="L11907" i="9" s="1"/>
  <c r="K11908" i="9"/>
  <c r="K11909" i="9"/>
  <c r="L11909" i="9" s="1"/>
  <c r="K11910" i="9"/>
  <c r="L11910" i="9" s="1"/>
  <c r="K11911" i="9"/>
  <c r="L11911" i="9" s="1"/>
  <c r="K11912" i="9"/>
  <c r="L11912" i="9" s="1"/>
  <c r="K11913" i="9"/>
  <c r="L11913" i="9" s="1"/>
  <c r="K11914" i="9"/>
  <c r="L11914" i="9" s="1"/>
  <c r="K11915" i="9"/>
  <c r="L11915" i="9" s="1"/>
  <c r="K11916" i="9"/>
  <c r="K11917" i="9"/>
  <c r="L11917" i="9" s="1"/>
  <c r="K11918" i="9"/>
  <c r="L11918" i="9" s="1"/>
  <c r="K11919" i="9"/>
  <c r="L11919" i="9" s="1"/>
  <c r="K11920" i="9"/>
  <c r="L11920" i="9" s="1"/>
  <c r="K11921" i="9"/>
  <c r="L11921" i="9" s="1"/>
  <c r="K11922" i="9"/>
  <c r="L11922" i="9" s="1"/>
  <c r="K11923" i="9"/>
  <c r="L11923" i="9" s="1"/>
  <c r="K11924" i="9"/>
  <c r="K11925" i="9"/>
  <c r="L11925" i="9" s="1"/>
  <c r="K11926" i="9"/>
  <c r="L11926" i="9" s="1"/>
  <c r="K11927" i="9"/>
  <c r="L11927" i="9" s="1"/>
  <c r="K11928" i="9"/>
  <c r="L11928" i="9" s="1"/>
  <c r="K11929" i="9"/>
  <c r="L11929" i="9" s="1"/>
  <c r="K11930" i="9"/>
  <c r="L11930" i="9" s="1"/>
  <c r="K11931" i="9"/>
  <c r="L11931" i="9" s="1"/>
  <c r="K11932" i="9"/>
  <c r="K11933" i="9"/>
  <c r="L11933" i="9" s="1"/>
  <c r="K11934" i="9"/>
  <c r="L11934" i="9" s="1"/>
  <c r="K11935" i="9"/>
  <c r="L11935" i="9" s="1"/>
  <c r="K11936" i="9"/>
  <c r="L11936" i="9" s="1"/>
  <c r="K11937" i="9"/>
  <c r="L11937" i="9" s="1"/>
  <c r="K11938" i="9"/>
  <c r="L11938" i="9" s="1"/>
  <c r="K11939" i="9"/>
  <c r="L11939" i="9" s="1"/>
  <c r="K11940" i="9"/>
  <c r="K11941" i="9"/>
  <c r="K11942" i="9"/>
  <c r="L11942" i="9" s="1"/>
  <c r="K11943" i="9"/>
  <c r="L11943" i="9" s="1"/>
  <c r="K11944" i="9"/>
  <c r="L11944" i="9" s="1"/>
  <c r="K11945" i="9"/>
  <c r="L11945" i="9" s="1"/>
  <c r="K11946" i="9"/>
  <c r="L11946" i="9" s="1"/>
  <c r="K11947" i="9"/>
  <c r="L11947" i="9" s="1"/>
  <c r="K11948" i="9"/>
  <c r="K11949" i="9"/>
  <c r="L11949" i="9" s="1"/>
  <c r="K11950" i="9"/>
  <c r="L11950" i="9" s="1"/>
  <c r="K11951" i="9"/>
  <c r="L11951" i="9" s="1"/>
  <c r="K11952" i="9"/>
  <c r="L11952" i="9" s="1"/>
  <c r="K11953" i="9"/>
  <c r="L11953" i="9" s="1"/>
  <c r="K11954" i="9"/>
  <c r="L11954" i="9" s="1"/>
  <c r="K11955" i="9"/>
  <c r="L11955" i="9" s="1"/>
  <c r="K11956" i="9"/>
  <c r="K11957" i="9"/>
  <c r="K11958" i="9"/>
  <c r="L11958" i="9" s="1"/>
  <c r="K11959" i="9"/>
  <c r="L11959" i="9" s="1"/>
  <c r="K11960" i="9"/>
  <c r="L11960" i="9" s="1"/>
  <c r="K11961" i="9"/>
  <c r="L11961" i="9" s="1"/>
  <c r="K11962" i="9"/>
  <c r="L11962" i="9" s="1"/>
  <c r="K11963" i="9"/>
  <c r="L11963" i="9" s="1"/>
  <c r="K11964" i="9"/>
  <c r="K11965" i="9"/>
  <c r="K11966" i="9"/>
  <c r="L11966" i="9" s="1"/>
  <c r="K11967" i="9"/>
  <c r="L11967" i="9" s="1"/>
  <c r="K11968" i="9"/>
  <c r="L11968" i="9" s="1"/>
  <c r="K11969" i="9"/>
  <c r="L11969" i="9" s="1"/>
  <c r="K11970" i="9"/>
  <c r="L11970" i="9" s="1"/>
  <c r="K11971" i="9"/>
  <c r="L11971" i="9" s="1"/>
  <c r="K11972" i="9"/>
  <c r="K11973" i="9"/>
  <c r="L11973" i="9" s="1"/>
  <c r="K11974" i="9"/>
  <c r="L11974" i="9" s="1"/>
  <c r="K11975" i="9"/>
  <c r="L11975" i="9" s="1"/>
  <c r="K11976" i="9"/>
  <c r="L11976" i="9" s="1"/>
  <c r="K11977" i="9"/>
  <c r="L11977" i="9" s="1"/>
  <c r="K11978" i="9"/>
  <c r="L11978" i="9" s="1"/>
  <c r="K11979" i="9"/>
  <c r="L11979" i="9" s="1"/>
  <c r="K11980" i="9"/>
  <c r="K11981" i="9"/>
  <c r="L11981" i="9" s="1"/>
  <c r="K11982" i="9"/>
  <c r="L11982" i="9" s="1"/>
  <c r="K11983" i="9"/>
  <c r="L11983" i="9" s="1"/>
  <c r="K11984" i="9"/>
  <c r="L11984" i="9" s="1"/>
  <c r="K11985" i="9"/>
  <c r="L11985" i="9" s="1"/>
  <c r="K11986" i="9"/>
  <c r="L11986" i="9" s="1"/>
  <c r="K11987" i="9"/>
  <c r="L11987" i="9" s="1"/>
  <c r="K11988" i="9"/>
  <c r="K11989" i="9"/>
  <c r="L11989" i="9" s="1"/>
  <c r="K11990" i="9"/>
  <c r="L11990" i="9" s="1"/>
  <c r="K11991" i="9"/>
  <c r="L11991" i="9" s="1"/>
  <c r="K11992" i="9"/>
  <c r="L11992" i="9" s="1"/>
  <c r="K11993" i="9"/>
  <c r="L11993" i="9" s="1"/>
  <c r="K11994" i="9"/>
  <c r="L11994" i="9" s="1"/>
  <c r="K11995" i="9"/>
  <c r="L11995" i="9" s="1"/>
  <c r="K11996" i="9"/>
  <c r="K11997" i="9"/>
  <c r="L11997" i="9" s="1"/>
  <c r="K11998" i="9"/>
  <c r="L11998" i="9" s="1"/>
  <c r="K11999" i="9"/>
  <c r="L11999" i="9" s="1"/>
  <c r="K12000" i="9"/>
  <c r="L12000" i="9" s="1"/>
  <c r="K12001" i="9"/>
  <c r="L12001" i="9" s="1"/>
  <c r="K12002" i="9"/>
  <c r="L12002" i="9" s="1"/>
  <c r="K12003" i="9"/>
  <c r="L12003" i="9" s="1"/>
  <c r="K12004" i="9"/>
  <c r="K12005" i="9"/>
  <c r="K12006" i="9"/>
  <c r="L12006" i="9" s="1"/>
  <c r="K12007" i="9"/>
  <c r="L12007" i="9" s="1"/>
  <c r="K12008" i="9"/>
  <c r="L12008" i="9" s="1"/>
  <c r="K12009" i="9"/>
  <c r="L12009" i="9" s="1"/>
  <c r="K12010" i="9"/>
  <c r="L12010" i="9" s="1"/>
  <c r="K12011" i="9"/>
  <c r="L12011" i="9" s="1"/>
  <c r="K12012" i="9"/>
  <c r="K12013" i="9"/>
  <c r="L12013" i="9" s="1"/>
  <c r="K12014" i="9"/>
  <c r="L12014" i="9" s="1"/>
  <c r="K12015" i="9"/>
  <c r="L12015" i="9" s="1"/>
  <c r="K12016" i="9"/>
  <c r="L12016" i="9" s="1"/>
  <c r="K12017" i="9"/>
  <c r="L12017" i="9" s="1"/>
  <c r="K12018" i="9"/>
  <c r="L12018" i="9" s="1"/>
  <c r="K12019" i="9"/>
  <c r="L12019" i="9" s="1"/>
  <c r="K12020" i="9"/>
  <c r="K12021" i="9"/>
  <c r="K12022" i="9"/>
  <c r="L12022" i="9" s="1"/>
  <c r="K12023" i="9"/>
  <c r="L12023" i="9" s="1"/>
  <c r="K12024" i="9"/>
  <c r="L12024" i="9" s="1"/>
  <c r="K12025" i="9"/>
  <c r="L12025" i="9" s="1"/>
  <c r="K12026" i="9"/>
  <c r="L12026" i="9" s="1"/>
  <c r="K12027" i="9"/>
  <c r="L12027" i="9" s="1"/>
  <c r="K12028" i="9"/>
  <c r="K12029" i="9"/>
  <c r="K12030" i="9"/>
  <c r="L12030" i="9" s="1"/>
  <c r="K12031" i="9"/>
  <c r="L12031" i="9" s="1"/>
  <c r="K12032" i="9"/>
  <c r="L12032" i="9" s="1"/>
  <c r="K12033" i="9"/>
  <c r="L12033" i="9" s="1"/>
  <c r="K12034" i="9"/>
  <c r="L12034" i="9" s="1"/>
  <c r="K12035" i="9"/>
  <c r="L12035" i="9" s="1"/>
  <c r="K12036" i="9"/>
  <c r="K12037" i="9"/>
  <c r="L12037" i="9" s="1"/>
  <c r="K12038" i="9"/>
  <c r="L12038" i="9" s="1"/>
  <c r="K12039" i="9"/>
  <c r="L12039" i="9" s="1"/>
  <c r="K12040" i="9"/>
  <c r="L12040" i="9" s="1"/>
  <c r="K12041" i="9"/>
  <c r="L12041" i="9" s="1"/>
  <c r="K12042" i="9"/>
  <c r="L12042" i="9" s="1"/>
  <c r="K12043" i="9"/>
  <c r="L12043" i="9" s="1"/>
  <c r="K12044" i="9"/>
  <c r="K12045" i="9"/>
  <c r="L12045" i="9" s="1"/>
  <c r="K12046" i="9"/>
  <c r="L12046" i="9" s="1"/>
  <c r="K12047" i="9"/>
  <c r="L12047" i="9" s="1"/>
  <c r="K12048" i="9"/>
  <c r="L12048" i="9" s="1"/>
  <c r="K12049" i="9"/>
  <c r="L12049" i="9" s="1"/>
  <c r="K12050" i="9"/>
  <c r="L12050" i="9" s="1"/>
  <c r="K12051" i="9"/>
  <c r="L12051" i="9" s="1"/>
  <c r="K12052" i="9"/>
  <c r="K12053" i="9"/>
  <c r="L12053" i="9" s="1"/>
  <c r="K12054" i="9"/>
  <c r="L12054" i="9" s="1"/>
  <c r="K12055" i="9"/>
  <c r="L12055" i="9" s="1"/>
  <c r="K12056" i="9"/>
  <c r="L12056" i="9" s="1"/>
  <c r="K12057" i="9"/>
  <c r="L12057" i="9" s="1"/>
  <c r="K12058" i="9"/>
  <c r="L12058" i="9" s="1"/>
  <c r="K12059" i="9"/>
  <c r="L12059" i="9" s="1"/>
  <c r="K12060" i="9"/>
  <c r="K12061" i="9"/>
  <c r="L12061" i="9" s="1"/>
  <c r="K12062" i="9"/>
  <c r="L12062" i="9" s="1"/>
  <c r="K12063" i="9"/>
  <c r="L12063" i="9" s="1"/>
  <c r="K12064" i="9"/>
  <c r="L12064" i="9" s="1"/>
  <c r="K12065" i="9"/>
  <c r="L12065" i="9" s="1"/>
  <c r="K12066" i="9"/>
  <c r="L12066" i="9" s="1"/>
  <c r="K12067" i="9"/>
  <c r="L12067" i="9" s="1"/>
  <c r="K12068" i="9"/>
  <c r="K12069" i="9"/>
  <c r="K12070" i="9"/>
  <c r="L12070" i="9" s="1"/>
  <c r="K12071" i="9"/>
  <c r="L12071" i="9" s="1"/>
  <c r="K12072" i="9"/>
  <c r="L12072" i="9" s="1"/>
  <c r="K12073" i="9"/>
  <c r="L12073" i="9" s="1"/>
  <c r="K12074" i="9"/>
  <c r="L12074" i="9" s="1"/>
  <c r="K12075" i="9"/>
  <c r="L12075" i="9" s="1"/>
  <c r="K12076" i="9"/>
  <c r="K12077" i="9"/>
  <c r="L12077" i="9" s="1"/>
  <c r="K12078" i="9"/>
  <c r="L12078" i="9" s="1"/>
  <c r="K12079" i="9"/>
  <c r="L12079" i="9" s="1"/>
  <c r="K12080" i="9"/>
  <c r="L12080" i="9" s="1"/>
  <c r="K12081" i="9"/>
  <c r="L12081" i="9" s="1"/>
  <c r="K12082" i="9"/>
  <c r="L12082" i="9" s="1"/>
  <c r="K12083" i="9"/>
  <c r="L12083" i="9" s="1"/>
  <c r="K12084" i="9"/>
  <c r="K12085" i="9"/>
  <c r="K12086" i="9"/>
  <c r="L12086" i="9" s="1"/>
  <c r="K12087" i="9"/>
  <c r="L12087" i="9" s="1"/>
  <c r="K12088" i="9"/>
  <c r="L12088" i="9" s="1"/>
  <c r="K12089" i="9"/>
  <c r="L12089" i="9" s="1"/>
  <c r="K12090" i="9"/>
  <c r="L12090" i="9" s="1"/>
  <c r="K12091" i="9"/>
  <c r="L12091" i="9" s="1"/>
  <c r="K12092" i="9"/>
  <c r="K12093" i="9"/>
  <c r="K12094" i="9"/>
  <c r="L12094" i="9" s="1"/>
  <c r="K12095" i="9"/>
  <c r="L12095" i="9" s="1"/>
  <c r="K12096" i="9"/>
  <c r="L12096" i="9" s="1"/>
  <c r="K12097" i="9"/>
  <c r="L12097" i="9" s="1"/>
  <c r="K12098" i="9"/>
  <c r="L12098" i="9" s="1"/>
  <c r="K12099" i="9"/>
  <c r="L12099" i="9" s="1"/>
  <c r="K12100" i="9"/>
  <c r="K12101" i="9"/>
  <c r="L12101" i="9" s="1"/>
  <c r="K12102" i="9"/>
  <c r="L12102" i="9" s="1"/>
  <c r="K12103" i="9"/>
  <c r="L12103" i="9" s="1"/>
  <c r="K12104" i="9"/>
  <c r="L12104" i="9" s="1"/>
  <c r="K12105" i="9"/>
  <c r="L12105" i="9" s="1"/>
  <c r="K12106" i="9"/>
  <c r="L12106" i="9" s="1"/>
  <c r="K12107" i="9"/>
  <c r="L12107" i="9" s="1"/>
  <c r="K12108" i="9"/>
  <c r="K12109" i="9"/>
  <c r="L12109" i="9" s="1"/>
  <c r="K12110" i="9"/>
  <c r="L12110" i="9" s="1"/>
  <c r="K12111" i="9"/>
  <c r="L12111" i="9" s="1"/>
  <c r="K12112" i="9"/>
  <c r="L12112" i="9" s="1"/>
  <c r="K12113" i="9"/>
  <c r="L12113" i="9" s="1"/>
  <c r="K12114" i="9"/>
  <c r="L12114" i="9" s="1"/>
  <c r="K12115" i="9"/>
  <c r="L12115" i="9" s="1"/>
  <c r="K12116" i="9"/>
  <c r="K12117" i="9"/>
  <c r="L12117" i="9" s="1"/>
  <c r="K12118" i="9"/>
  <c r="L12118" i="9" s="1"/>
  <c r="K12119" i="9"/>
  <c r="L12119" i="9" s="1"/>
  <c r="K12120" i="9"/>
  <c r="L12120" i="9" s="1"/>
  <c r="K12121" i="9"/>
  <c r="L12121" i="9" s="1"/>
  <c r="K12122" i="9"/>
  <c r="L12122" i="9" s="1"/>
  <c r="K12123" i="9"/>
  <c r="L12123" i="9" s="1"/>
  <c r="K12124" i="9"/>
  <c r="K12125" i="9"/>
  <c r="L12125" i="9" s="1"/>
  <c r="K12126" i="9"/>
  <c r="L12126" i="9" s="1"/>
  <c r="K12127" i="9"/>
  <c r="L12127" i="9" s="1"/>
  <c r="K12128" i="9"/>
  <c r="L12128" i="9" s="1"/>
  <c r="K12129" i="9"/>
  <c r="L12129" i="9" s="1"/>
  <c r="K12130" i="9"/>
  <c r="L12130" i="9" s="1"/>
  <c r="K12131" i="9"/>
  <c r="L12131" i="9" s="1"/>
  <c r="K12132" i="9"/>
  <c r="K12133" i="9"/>
  <c r="K12134" i="9"/>
  <c r="L12134" i="9" s="1"/>
  <c r="K12135" i="9"/>
  <c r="L12135" i="9" s="1"/>
  <c r="K12136" i="9"/>
  <c r="L12136" i="9" s="1"/>
  <c r="K12137" i="9"/>
  <c r="L12137" i="9" s="1"/>
  <c r="K12138" i="9"/>
  <c r="L12138" i="9" s="1"/>
  <c r="K12139" i="9"/>
  <c r="L12139" i="9" s="1"/>
  <c r="K12140" i="9"/>
  <c r="K12141" i="9"/>
  <c r="L12141" i="9" s="1"/>
  <c r="K12142" i="9"/>
  <c r="L12142" i="9" s="1"/>
  <c r="K12143" i="9"/>
  <c r="L12143" i="9" s="1"/>
  <c r="K12144" i="9"/>
  <c r="L12144" i="9" s="1"/>
  <c r="K12145" i="9"/>
  <c r="L12145" i="9" s="1"/>
  <c r="K12146" i="9"/>
  <c r="L12146" i="9" s="1"/>
  <c r="K12147" i="9"/>
  <c r="L12147" i="9" s="1"/>
  <c r="K12148" i="9"/>
  <c r="K12149" i="9"/>
  <c r="K12150" i="9"/>
  <c r="L12150" i="9" s="1"/>
  <c r="K12151" i="9"/>
  <c r="L12151" i="9" s="1"/>
  <c r="K12152" i="9"/>
  <c r="L12152" i="9" s="1"/>
  <c r="K12153" i="9"/>
  <c r="L12153" i="9" s="1"/>
  <c r="K12154" i="9"/>
  <c r="L12154" i="9" s="1"/>
  <c r="K12155" i="9"/>
  <c r="L12155" i="9" s="1"/>
  <c r="K12156" i="9"/>
  <c r="K12157" i="9"/>
  <c r="K12158" i="9"/>
  <c r="L12158" i="9" s="1"/>
  <c r="K12159" i="9"/>
  <c r="L12159" i="9" s="1"/>
  <c r="K12160" i="9"/>
  <c r="L12160" i="9" s="1"/>
  <c r="K12161" i="9"/>
  <c r="L12161" i="9" s="1"/>
  <c r="K12162" i="9"/>
  <c r="L12162" i="9" s="1"/>
  <c r="K12163" i="9"/>
  <c r="L12163" i="9" s="1"/>
  <c r="K12164" i="9"/>
  <c r="K12165" i="9"/>
  <c r="L12165" i="9" s="1"/>
  <c r="K12166" i="9"/>
  <c r="L12166" i="9" s="1"/>
  <c r="K12167" i="9"/>
  <c r="L12167" i="9" s="1"/>
  <c r="K12168" i="9"/>
  <c r="L12168" i="9" s="1"/>
  <c r="K12169" i="9"/>
  <c r="L12169" i="9" s="1"/>
  <c r="K12170" i="9"/>
  <c r="L12170" i="9" s="1"/>
  <c r="K12171" i="9"/>
  <c r="L12171" i="9" s="1"/>
  <c r="K12172" i="9"/>
  <c r="K12173" i="9"/>
  <c r="L12173" i="9" s="1"/>
  <c r="K12174" i="9"/>
  <c r="L12174" i="9" s="1"/>
  <c r="K12175" i="9"/>
  <c r="L12175" i="9" s="1"/>
  <c r="K12176" i="9"/>
  <c r="L12176" i="9" s="1"/>
  <c r="K12177" i="9"/>
  <c r="L12177" i="9" s="1"/>
  <c r="K12178" i="9"/>
  <c r="L12178" i="9" s="1"/>
  <c r="K12179" i="9"/>
  <c r="L12179" i="9" s="1"/>
  <c r="K12180" i="9"/>
  <c r="K12181" i="9"/>
  <c r="L12181" i="9" s="1"/>
  <c r="K12182" i="9"/>
  <c r="L12182" i="9" s="1"/>
  <c r="K12183" i="9"/>
  <c r="L12183" i="9" s="1"/>
  <c r="K12184" i="9"/>
  <c r="L12184" i="9" s="1"/>
  <c r="K12185" i="9"/>
  <c r="L12185" i="9" s="1"/>
  <c r="K12186" i="9"/>
  <c r="L12186" i="9" s="1"/>
  <c r="K12187" i="9"/>
  <c r="L12187" i="9" s="1"/>
  <c r="K12188" i="9"/>
  <c r="K12189" i="9"/>
  <c r="L12189" i="9" s="1"/>
  <c r="K12190" i="9"/>
  <c r="L12190" i="9" s="1"/>
  <c r="K12191" i="9"/>
  <c r="L12191" i="9" s="1"/>
  <c r="K12192" i="9"/>
  <c r="L12192" i="9" s="1"/>
  <c r="K12193" i="9"/>
  <c r="L12193" i="9" s="1"/>
  <c r="K12194" i="9"/>
  <c r="L12194" i="9" s="1"/>
  <c r="K12195" i="9"/>
  <c r="L12195" i="9" s="1"/>
  <c r="K12196" i="9"/>
  <c r="K12197" i="9"/>
  <c r="K12198" i="9"/>
  <c r="L12198" i="9" s="1"/>
  <c r="K12199" i="9"/>
  <c r="L12199" i="9" s="1"/>
  <c r="K12200" i="9"/>
  <c r="L12200" i="9" s="1"/>
  <c r="K12201" i="9"/>
  <c r="L12201" i="9" s="1"/>
  <c r="K12202" i="9"/>
  <c r="L12202" i="9" s="1"/>
  <c r="K12203" i="9"/>
  <c r="L12203" i="9" s="1"/>
  <c r="K12204" i="9"/>
  <c r="K12205" i="9"/>
  <c r="L12205" i="9" s="1"/>
  <c r="K12206" i="9"/>
  <c r="L12206" i="9" s="1"/>
  <c r="K12207" i="9"/>
  <c r="L12207" i="9" s="1"/>
  <c r="K12208" i="9"/>
  <c r="L12208" i="9" s="1"/>
  <c r="K12209" i="9"/>
  <c r="L12209" i="9" s="1"/>
  <c r="K12210" i="9"/>
  <c r="L12210" i="9" s="1"/>
  <c r="K12211" i="9"/>
  <c r="L12211" i="9" s="1"/>
  <c r="K12212" i="9"/>
  <c r="K12213" i="9"/>
  <c r="K12214" i="9"/>
  <c r="L12214" i="9" s="1"/>
  <c r="K12215" i="9"/>
  <c r="L12215" i="9" s="1"/>
  <c r="K12216" i="9"/>
  <c r="L12216" i="9" s="1"/>
  <c r="K12217" i="9"/>
  <c r="L12217" i="9" s="1"/>
  <c r="K12218" i="9"/>
  <c r="L12218" i="9" s="1"/>
  <c r="K12219" i="9"/>
  <c r="L12219" i="9" s="1"/>
  <c r="K12220" i="9"/>
  <c r="K12221" i="9"/>
  <c r="K12222" i="9"/>
  <c r="L12222" i="9" s="1"/>
  <c r="K12223" i="9"/>
  <c r="L12223" i="9" s="1"/>
  <c r="K12224" i="9"/>
  <c r="L12224" i="9" s="1"/>
  <c r="K12225" i="9"/>
  <c r="L12225" i="9" s="1"/>
  <c r="K12226" i="9"/>
  <c r="L12226" i="9" s="1"/>
  <c r="K12227" i="9"/>
  <c r="L12227" i="9" s="1"/>
  <c r="K12228" i="9"/>
  <c r="K12229" i="9"/>
  <c r="L12229" i="9" s="1"/>
  <c r="K12230" i="9"/>
  <c r="L12230" i="9" s="1"/>
  <c r="K12231" i="9"/>
  <c r="L12231" i="9" s="1"/>
  <c r="K12232" i="9"/>
  <c r="L12232" i="9" s="1"/>
  <c r="K12233" i="9"/>
  <c r="L12233" i="9" s="1"/>
  <c r="K12234" i="9"/>
  <c r="L12234" i="9" s="1"/>
  <c r="K12235" i="9"/>
  <c r="L12235" i="9" s="1"/>
  <c r="K12236" i="9"/>
  <c r="K12237" i="9"/>
  <c r="L12237" i="9" s="1"/>
  <c r="K12238" i="9"/>
  <c r="L12238" i="9" s="1"/>
  <c r="K12239" i="9"/>
  <c r="L12239" i="9" s="1"/>
  <c r="K12240" i="9"/>
  <c r="L12240" i="9" s="1"/>
  <c r="K12241" i="9"/>
  <c r="L12241" i="9" s="1"/>
  <c r="K12242" i="9"/>
  <c r="L12242" i="9" s="1"/>
  <c r="K12243" i="9"/>
  <c r="L12243" i="9" s="1"/>
  <c r="K12244" i="9"/>
  <c r="K12245" i="9"/>
  <c r="L12245" i="9" s="1"/>
  <c r="K12246" i="9"/>
  <c r="L12246" i="9" s="1"/>
  <c r="K12247" i="9"/>
  <c r="L12247" i="9" s="1"/>
  <c r="K12248" i="9"/>
  <c r="L12248" i="9" s="1"/>
  <c r="K12249" i="9"/>
  <c r="L12249" i="9" s="1"/>
  <c r="K12250" i="9"/>
  <c r="L12250" i="9" s="1"/>
  <c r="K12251" i="9"/>
  <c r="L12251" i="9" s="1"/>
  <c r="K12252" i="9"/>
  <c r="K12253" i="9"/>
  <c r="L12253" i="9" s="1"/>
  <c r="K12254" i="9"/>
  <c r="L12254" i="9" s="1"/>
  <c r="K12255" i="9"/>
  <c r="L12255" i="9" s="1"/>
  <c r="K12256" i="9"/>
  <c r="L12256" i="9" s="1"/>
  <c r="K12257" i="9"/>
  <c r="L12257" i="9" s="1"/>
  <c r="K12258" i="9"/>
  <c r="L12258" i="9" s="1"/>
  <c r="K12259" i="9"/>
  <c r="L12259" i="9" s="1"/>
  <c r="K12260" i="9"/>
  <c r="K12261" i="9"/>
  <c r="K12262" i="9"/>
  <c r="L12262" i="9" s="1"/>
  <c r="K12263" i="9"/>
  <c r="L12263" i="9" s="1"/>
  <c r="K12264" i="9"/>
  <c r="L12264" i="9" s="1"/>
  <c r="K12265" i="9"/>
  <c r="L12265" i="9" s="1"/>
  <c r="K12266" i="9"/>
  <c r="L12266" i="9" s="1"/>
  <c r="K12267" i="9"/>
  <c r="L12267" i="9" s="1"/>
  <c r="K12268" i="9"/>
  <c r="K12269" i="9"/>
  <c r="L12269" i="9" s="1"/>
  <c r="K12270" i="9"/>
  <c r="L12270" i="9" s="1"/>
  <c r="K12271" i="9"/>
  <c r="L12271" i="9" s="1"/>
  <c r="K12272" i="9"/>
  <c r="L12272" i="9" s="1"/>
  <c r="K12273" i="9"/>
  <c r="L12273" i="9" s="1"/>
  <c r="K12274" i="9"/>
  <c r="L12274" i="9" s="1"/>
  <c r="K12275" i="9"/>
  <c r="L12275" i="9" s="1"/>
  <c r="K12276" i="9"/>
  <c r="K12277" i="9"/>
  <c r="K12278" i="9"/>
  <c r="L12278" i="9" s="1"/>
  <c r="K12279" i="9"/>
  <c r="L12279" i="9" s="1"/>
  <c r="K12280" i="9"/>
  <c r="L12280" i="9" s="1"/>
  <c r="K12281" i="9"/>
  <c r="L12281" i="9" s="1"/>
  <c r="K12282" i="9"/>
  <c r="L12282" i="9" s="1"/>
  <c r="K12283" i="9"/>
  <c r="L12283" i="9" s="1"/>
  <c r="K12284" i="9"/>
  <c r="K12285" i="9"/>
  <c r="K12286" i="9"/>
  <c r="L12286" i="9" s="1"/>
  <c r="K12287" i="9"/>
  <c r="L12287" i="9" s="1"/>
  <c r="K12288" i="9"/>
  <c r="L12288" i="9" s="1"/>
  <c r="K12289" i="9"/>
  <c r="L12289" i="9" s="1"/>
  <c r="K12290" i="9"/>
  <c r="L12290" i="9" s="1"/>
  <c r="K12291" i="9"/>
  <c r="L12291" i="9" s="1"/>
  <c r="K12292" i="9"/>
  <c r="K12293" i="9"/>
  <c r="L12293" i="9" s="1"/>
  <c r="K12294" i="9"/>
  <c r="L12294" i="9" s="1"/>
  <c r="K12295" i="9"/>
  <c r="L12295" i="9" s="1"/>
  <c r="K12296" i="9"/>
  <c r="L12296" i="9" s="1"/>
  <c r="K12297" i="9"/>
  <c r="L12297" i="9" s="1"/>
  <c r="K12298" i="9"/>
  <c r="L12298" i="9" s="1"/>
  <c r="K12299" i="9"/>
  <c r="L12299" i="9" s="1"/>
  <c r="K12300" i="9"/>
  <c r="K12301" i="9"/>
  <c r="L12301" i="9" s="1"/>
  <c r="K12302" i="9"/>
  <c r="L12302" i="9" s="1"/>
  <c r="K12303" i="9"/>
  <c r="L12303" i="9" s="1"/>
  <c r="K12304" i="9"/>
  <c r="L12304" i="9" s="1"/>
  <c r="K12305" i="9"/>
  <c r="L12305" i="9" s="1"/>
  <c r="K12306" i="9"/>
  <c r="L12306" i="9" s="1"/>
  <c r="K12307" i="9"/>
  <c r="L12307" i="9" s="1"/>
  <c r="K12308" i="9"/>
  <c r="K12309" i="9"/>
  <c r="L12309" i="9" s="1"/>
  <c r="K12310" i="9"/>
  <c r="L12310" i="9" s="1"/>
  <c r="K12311" i="9"/>
  <c r="L12311" i="9" s="1"/>
  <c r="K12312" i="9"/>
  <c r="L12312" i="9" s="1"/>
  <c r="K12313" i="9"/>
  <c r="L12313" i="9" s="1"/>
  <c r="K12314" i="9"/>
  <c r="L12314" i="9" s="1"/>
  <c r="K12315" i="9"/>
  <c r="L12315" i="9" s="1"/>
  <c r="K12316" i="9"/>
  <c r="K12317" i="9"/>
  <c r="L12317" i="9" s="1"/>
  <c r="K12318" i="9"/>
  <c r="L12318" i="9" s="1"/>
  <c r="K12319" i="9"/>
  <c r="L12319" i="9" s="1"/>
  <c r="K12320" i="9"/>
  <c r="L12320" i="9" s="1"/>
  <c r="K12321" i="9"/>
  <c r="L12321" i="9" s="1"/>
  <c r="K12322" i="9"/>
  <c r="L12322" i="9" s="1"/>
  <c r="K12323" i="9"/>
  <c r="L12323" i="9" s="1"/>
  <c r="K12324" i="9"/>
  <c r="K12325" i="9"/>
  <c r="K12326" i="9"/>
  <c r="L12326" i="9" s="1"/>
  <c r="K12327" i="9"/>
  <c r="L12327" i="9" s="1"/>
  <c r="K12328" i="9"/>
  <c r="L12328" i="9" s="1"/>
  <c r="K12329" i="9"/>
  <c r="L12329" i="9" s="1"/>
  <c r="K12330" i="9"/>
  <c r="L12330" i="9" s="1"/>
  <c r="K12331" i="9"/>
  <c r="L12331" i="9" s="1"/>
  <c r="K12332" i="9"/>
  <c r="K12333" i="9"/>
  <c r="L12333" i="9" s="1"/>
  <c r="K12334" i="9"/>
  <c r="L12334" i="9" s="1"/>
  <c r="K12335" i="9"/>
  <c r="L12335" i="9" s="1"/>
  <c r="K12336" i="9"/>
  <c r="L12336" i="9" s="1"/>
  <c r="K12337" i="9"/>
  <c r="L12337" i="9" s="1"/>
  <c r="K12338" i="9"/>
  <c r="L12338" i="9" s="1"/>
  <c r="K12339" i="9"/>
  <c r="L12339" i="9" s="1"/>
  <c r="K12340" i="9"/>
  <c r="K12341" i="9"/>
  <c r="K12342" i="9"/>
  <c r="L12342" i="9" s="1"/>
  <c r="K12343" i="9"/>
  <c r="L12343" i="9" s="1"/>
  <c r="K12344" i="9"/>
  <c r="L12344" i="9" s="1"/>
  <c r="K12345" i="9"/>
  <c r="L12345" i="9" s="1"/>
  <c r="K12346" i="9"/>
  <c r="L12346" i="9" s="1"/>
  <c r="K12347" i="9"/>
  <c r="L12347" i="9" s="1"/>
  <c r="K12348" i="9"/>
  <c r="K12349" i="9"/>
  <c r="K12350" i="9"/>
  <c r="L12350" i="9" s="1"/>
  <c r="K12351" i="9"/>
  <c r="L12351" i="9" s="1"/>
  <c r="K12352" i="9"/>
  <c r="L12352" i="9" s="1"/>
  <c r="K12353" i="9"/>
  <c r="L12353" i="9" s="1"/>
  <c r="K12354" i="9"/>
  <c r="L12354" i="9" s="1"/>
  <c r="K12355" i="9"/>
  <c r="L12355" i="9" s="1"/>
  <c r="K12356" i="9"/>
  <c r="K12357" i="9"/>
  <c r="L12357" i="9" s="1"/>
  <c r="K12358" i="9"/>
  <c r="L12358" i="9" s="1"/>
  <c r="K12359" i="9"/>
  <c r="L12359" i="9" s="1"/>
  <c r="K12360" i="9"/>
  <c r="L12360" i="9" s="1"/>
  <c r="K12361" i="9"/>
  <c r="L12361" i="9" s="1"/>
  <c r="K12362" i="9"/>
  <c r="L12362" i="9" s="1"/>
  <c r="K12363" i="9"/>
  <c r="L12363" i="9" s="1"/>
  <c r="K12364" i="9"/>
  <c r="K12365" i="9"/>
  <c r="L12365" i="9" s="1"/>
  <c r="K12366" i="9"/>
  <c r="L12366" i="9" s="1"/>
  <c r="K12367" i="9"/>
  <c r="L12367" i="9" s="1"/>
  <c r="K12368" i="9"/>
  <c r="L12368" i="9" s="1"/>
  <c r="K12369" i="9"/>
  <c r="L12369" i="9" s="1"/>
  <c r="K12370" i="9"/>
  <c r="L12370" i="9" s="1"/>
  <c r="K12371" i="9"/>
  <c r="L12371" i="9" s="1"/>
  <c r="K12372" i="9"/>
  <c r="K12373" i="9"/>
  <c r="L12373" i="9" s="1"/>
  <c r="K12374" i="9"/>
  <c r="L12374" i="9" s="1"/>
  <c r="K12375" i="9"/>
  <c r="L12375" i="9" s="1"/>
  <c r="K12376" i="9"/>
  <c r="L12376" i="9" s="1"/>
  <c r="K12377" i="9"/>
  <c r="L12377" i="9" s="1"/>
  <c r="K12378" i="9"/>
  <c r="L12378" i="9" s="1"/>
  <c r="K12379" i="9"/>
  <c r="L12379" i="9" s="1"/>
  <c r="K12380" i="9"/>
  <c r="K12381" i="9"/>
  <c r="L12381" i="9" s="1"/>
  <c r="K12382" i="9"/>
  <c r="L12382" i="9" s="1"/>
  <c r="K12383" i="9"/>
  <c r="L12383" i="9" s="1"/>
  <c r="K12384" i="9"/>
  <c r="L12384" i="9" s="1"/>
  <c r="K12385" i="9"/>
  <c r="L12385" i="9" s="1"/>
  <c r="K12386" i="9"/>
  <c r="L12386" i="9" s="1"/>
  <c r="K12387" i="9"/>
  <c r="L12387" i="9" s="1"/>
  <c r="K12388" i="9"/>
  <c r="K12389" i="9"/>
  <c r="K12390" i="9"/>
  <c r="L12390" i="9" s="1"/>
  <c r="K12391" i="9"/>
  <c r="L12391" i="9" s="1"/>
  <c r="K12392" i="9"/>
  <c r="L12392" i="9" s="1"/>
  <c r="K12393" i="9"/>
  <c r="L12393" i="9" s="1"/>
  <c r="K12394" i="9"/>
  <c r="L12394" i="9" s="1"/>
  <c r="K12395" i="9"/>
  <c r="L12395" i="9" s="1"/>
  <c r="K12396" i="9"/>
  <c r="K12397" i="9"/>
  <c r="L12397" i="9" s="1"/>
  <c r="K12398" i="9"/>
  <c r="L12398" i="9" s="1"/>
  <c r="K12399" i="9"/>
  <c r="L12399" i="9" s="1"/>
  <c r="K12400" i="9"/>
  <c r="L12400" i="9" s="1"/>
  <c r="K12401" i="9"/>
  <c r="L12401" i="9" s="1"/>
  <c r="K12402" i="9"/>
  <c r="L12402" i="9" s="1"/>
  <c r="K12403" i="9"/>
  <c r="L12403" i="9" s="1"/>
  <c r="K12404" i="9"/>
  <c r="K12405" i="9"/>
  <c r="K12406" i="9"/>
  <c r="L12406" i="9" s="1"/>
  <c r="K12407" i="9"/>
  <c r="L12407" i="9" s="1"/>
  <c r="K12408" i="9"/>
  <c r="L12408" i="9" s="1"/>
  <c r="K12409" i="9"/>
  <c r="L12409" i="9" s="1"/>
  <c r="K12410" i="9"/>
  <c r="L12410" i="9" s="1"/>
  <c r="K12411" i="9"/>
  <c r="L12411" i="9" s="1"/>
  <c r="K12412" i="9"/>
  <c r="K12413" i="9"/>
  <c r="K12414" i="9"/>
  <c r="L12414" i="9" s="1"/>
  <c r="K12415" i="9"/>
  <c r="L12415" i="9" s="1"/>
  <c r="K12416" i="9"/>
  <c r="L12416" i="9" s="1"/>
  <c r="K12417" i="9"/>
  <c r="L12417" i="9" s="1"/>
  <c r="K12418" i="9"/>
  <c r="L12418" i="9" s="1"/>
  <c r="K12419" i="9"/>
  <c r="L12419" i="9" s="1"/>
  <c r="K12420" i="9"/>
  <c r="K12421" i="9"/>
  <c r="L12421" i="9" s="1"/>
  <c r="K12422" i="9"/>
  <c r="L12422" i="9" s="1"/>
  <c r="K12423" i="9"/>
  <c r="L12423" i="9" s="1"/>
  <c r="K12424" i="9"/>
  <c r="L12424" i="9" s="1"/>
  <c r="K12425" i="9"/>
  <c r="L12425" i="9" s="1"/>
  <c r="K12426" i="9"/>
  <c r="L12426" i="9" s="1"/>
  <c r="K12427" i="9"/>
  <c r="L12427" i="9" s="1"/>
  <c r="K12428" i="9"/>
  <c r="K12429" i="9"/>
  <c r="L12429" i="9" s="1"/>
  <c r="K12430" i="9"/>
  <c r="L12430" i="9" s="1"/>
  <c r="K12431" i="9"/>
  <c r="L12431" i="9" s="1"/>
  <c r="K12432" i="9"/>
  <c r="L12432" i="9" s="1"/>
  <c r="K12433" i="9"/>
  <c r="L12433" i="9" s="1"/>
  <c r="K12434" i="9"/>
  <c r="L12434" i="9" s="1"/>
  <c r="K12435" i="9"/>
  <c r="L12435" i="9" s="1"/>
  <c r="K12436" i="9"/>
  <c r="K12437" i="9"/>
  <c r="L12437" i="9" s="1"/>
  <c r="K12438" i="9"/>
  <c r="L12438" i="9" s="1"/>
  <c r="K12439" i="9"/>
  <c r="L12439" i="9" s="1"/>
  <c r="K12440" i="9"/>
  <c r="L12440" i="9" s="1"/>
  <c r="K12441" i="9"/>
  <c r="L12441" i="9" s="1"/>
  <c r="K12442" i="9"/>
  <c r="L12442" i="9" s="1"/>
  <c r="K12443" i="9"/>
  <c r="L12443" i="9" s="1"/>
  <c r="K12444" i="9"/>
  <c r="K12445" i="9"/>
  <c r="L12445" i="9" s="1"/>
  <c r="K12446" i="9"/>
  <c r="L12446" i="9" s="1"/>
  <c r="K12447" i="9"/>
  <c r="L12447" i="9" s="1"/>
  <c r="K12448" i="9"/>
  <c r="L12448" i="9" s="1"/>
  <c r="K12449" i="9"/>
  <c r="L12449" i="9" s="1"/>
  <c r="K12450" i="9"/>
  <c r="L12450" i="9" s="1"/>
  <c r="K12451" i="9"/>
  <c r="L12451" i="9" s="1"/>
  <c r="K12452" i="9"/>
  <c r="K12453" i="9"/>
  <c r="K12454" i="9"/>
  <c r="L12454" i="9" s="1"/>
  <c r="K12455" i="9"/>
  <c r="L12455" i="9" s="1"/>
  <c r="K12456" i="9"/>
  <c r="L12456" i="9" s="1"/>
  <c r="K12457" i="9"/>
  <c r="L12457" i="9" s="1"/>
  <c r="K12458" i="9"/>
  <c r="L12458" i="9" s="1"/>
  <c r="K12459" i="9"/>
  <c r="L12459" i="9" s="1"/>
  <c r="K12460" i="9"/>
  <c r="K12461" i="9"/>
  <c r="L12461" i="9" s="1"/>
  <c r="K12462" i="9"/>
  <c r="L12462" i="9" s="1"/>
  <c r="K12463" i="9"/>
  <c r="L12463" i="9" s="1"/>
  <c r="K12464" i="9"/>
  <c r="L12464" i="9" s="1"/>
  <c r="K12465" i="9"/>
  <c r="L12465" i="9" s="1"/>
  <c r="K12466" i="9"/>
  <c r="L12466" i="9" s="1"/>
  <c r="K12467" i="9"/>
  <c r="L12467" i="9" s="1"/>
  <c r="K12468" i="9"/>
  <c r="K12469" i="9"/>
  <c r="K12470" i="9"/>
  <c r="L12470" i="9" s="1"/>
  <c r="K12471" i="9"/>
  <c r="L12471" i="9" s="1"/>
  <c r="K12472" i="9"/>
  <c r="L12472" i="9" s="1"/>
  <c r="K12473" i="9"/>
  <c r="L12473" i="9" s="1"/>
  <c r="K12474" i="9"/>
  <c r="L12474" i="9" s="1"/>
  <c r="K12475" i="9"/>
  <c r="L12475" i="9" s="1"/>
  <c r="K12476" i="9"/>
  <c r="K12477" i="9"/>
  <c r="K12478" i="9"/>
  <c r="L12478" i="9" s="1"/>
  <c r="K12479" i="9"/>
  <c r="L12479" i="9" s="1"/>
  <c r="K12480" i="9"/>
  <c r="L12480" i="9" s="1"/>
  <c r="K12481" i="9"/>
  <c r="L12481" i="9" s="1"/>
  <c r="K12482" i="9"/>
  <c r="L12482" i="9" s="1"/>
  <c r="K12483" i="9"/>
  <c r="L12483" i="9" s="1"/>
  <c r="K12484" i="9"/>
  <c r="K12485" i="9"/>
  <c r="L12485" i="9" s="1"/>
  <c r="K12486" i="9"/>
  <c r="L12486" i="9" s="1"/>
  <c r="K12487" i="9"/>
  <c r="L12487" i="9" s="1"/>
  <c r="K12488" i="9"/>
  <c r="L12488" i="9" s="1"/>
  <c r="K12489" i="9"/>
  <c r="L12489" i="9" s="1"/>
  <c r="K12490" i="9"/>
  <c r="L12490" i="9" s="1"/>
  <c r="K12491" i="9"/>
  <c r="L12491" i="9" s="1"/>
  <c r="K12492" i="9"/>
  <c r="K12493" i="9"/>
  <c r="L12493" i="9" s="1"/>
  <c r="K12494" i="9"/>
  <c r="L12494" i="9" s="1"/>
  <c r="K12495" i="9"/>
  <c r="L12495" i="9" s="1"/>
  <c r="K12496" i="9"/>
  <c r="L12496" i="9" s="1"/>
  <c r="K12497" i="9"/>
  <c r="L12497" i="9" s="1"/>
  <c r="K12498" i="9"/>
  <c r="L12498" i="9" s="1"/>
  <c r="K12499" i="9"/>
  <c r="L12499" i="9" s="1"/>
  <c r="K12500" i="9"/>
  <c r="K12501" i="9"/>
  <c r="L12501" i="9" s="1"/>
  <c r="K12502" i="9"/>
  <c r="L12502" i="9" s="1"/>
  <c r="K12503" i="9"/>
  <c r="L12503" i="9" s="1"/>
  <c r="K12504" i="9"/>
  <c r="L12504" i="9" s="1"/>
  <c r="K12505" i="9"/>
  <c r="L12505" i="9" s="1"/>
  <c r="K12506" i="9"/>
  <c r="L12506" i="9" s="1"/>
  <c r="K12507" i="9"/>
  <c r="L12507" i="9" s="1"/>
  <c r="K12508" i="9"/>
  <c r="K12509" i="9"/>
  <c r="L12509" i="9" s="1"/>
  <c r="K12510" i="9"/>
  <c r="L12510" i="9" s="1"/>
  <c r="K12511" i="9"/>
  <c r="L12511" i="9" s="1"/>
  <c r="K12512" i="9"/>
  <c r="L12512" i="9" s="1"/>
  <c r="K12513" i="9"/>
  <c r="L12513" i="9" s="1"/>
  <c r="K12514" i="9"/>
  <c r="L12514" i="9" s="1"/>
  <c r="K12515" i="9"/>
  <c r="L12515" i="9" s="1"/>
  <c r="K12516" i="9"/>
  <c r="K12517" i="9"/>
  <c r="K12518" i="9"/>
  <c r="L12518" i="9" s="1"/>
  <c r="K12519" i="9"/>
  <c r="L12519" i="9" s="1"/>
  <c r="K12520" i="9"/>
  <c r="L12520" i="9" s="1"/>
  <c r="K12521" i="9"/>
  <c r="L12521" i="9" s="1"/>
  <c r="K12522" i="9"/>
  <c r="L12522" i="9" s="1"/>
  <c r="K12523" i="9"/>
  <c r="L12523" i="9" s="1"/>
  <c r="K12524" i="9"/>
  <c r="K12525" i="9"/>
  <c r="L12525" i="9" s="1"/>
  <c r="K12526" i="9"/>
  <c r="L12526" i="9" s="1"/>
  <c r="K12527" i="9"/>
  <c r="L12527" i="9" s="1"/>
  <c r="K12528" i="9"/>
  <c r="L12528" i="9" s="1"/>
  <c r="K12529" i="9"/>
  <c r="L12529" i="9" s="1"/>
  <c r="K12530" i="9"/>
  <c r="L12530" i="9" s="1"/>
  <c r="K12531" i="9"/>
  <c r="L12531" i="9" s="1"/>
  <c r="K12532" i="9"/>
  <c r="K12533" i="9"/>
  <c r="K12534" i="9"/>
  <c r="L12534" i="9" s="1"/>
  <c r="K12535" i="9"/>
  <c r="L12535" i="9" s="1"/>
  <c r="K12536" i="9"/>
  <c r="L12536" i="9" s="1"/>
  <c r="K12537" i="9"/>
  <c r="L12537" i="9" s="1"/>
  <c r="K12538" i="9"/>
  <c r="L12538" i="9" s="1"/>
  <c r="K12539" i="9"/>
  <c r="L12539" i="9" s="1"/>
  <c r="K12540" i="9"/>
  <c r="K12541" i="9"/>
  <c r="K12542" i="9"/>
  <c r="L12542" i="9" s="1"/>
  <c r="K12543" i="9"/>
  <c r="L12543" i="9" s="1"/>
  <c r="K12544" i="9"/>
  <c r="L12544" i="9" s="1"/>
  <c r="K12545" i="9"/>
  <c r="L12545" i="9" s="1"/>
  <c r="K12546" i="9"/>
  <c r="L12546" i="9" s="1"/>
  <c r="K12547" i="9"/>
  <c r="L12547" i="9" s="1"/>
  <c r="K12548" i="9"/>
  <c r="K12549" i="9"/>
  <c r="L12549" i="9" s="1"/>
  <c r="K12550" i="9"/>
  <c r="L12550" i="9" s="1"/>
  <c r="K12551" i="9"/>
  <c r="L12551" i="9" s="1"/>
  <c r="K12552" i="9"/>
  <c r="L12552" i="9" s="1"/>
  <c r="K12553" i="9"/>
  <c r="L12553" i="9" s="1"/>
  <c r="K12554" i="9"/>
  <c r="L12554" i="9" s="1"/>
  <c r="K12555" i="9"/>
  <c r="L12555" i="9" s="1"/>
  <c r="K12556" i="9"/>
  <c r="K12557" i="9"/>
  <c r="L12557" i="9" s="1"/>
  <c r="K12558" i="9"/>
  <c r="L12558" i="9" s="1"/>
  <c r="K12559" i="9"/>
  <c r="L12559" i="9" s="1"/>
  <c r="K12560" i="9"/>
  <c r="L12560" i="9" s="1"/>
  <c r="K12561" i="9"/>
  <c r="L12561" i="9" s="1"/>
  <c r="K12562" i="9"/>
  <c r="L12562" i="9" s="1"/>
  <c r="K12563" i="9"/>
  <c r="L12563" i="9" s="1"/>
  <c r="K12564" i="9"/>
  <c r="K12565" i="9"/>
  <c r="L12565" i="9" s="1"/>
  <c r="K12566" i="9"/>
  <c r="L12566" i="9" s="1"/>
  <c r="K12567" i="9"/>
  <c r="L12567" i="9" s="1"/>
  <c r="K12568" i="9"/>
  <c r="L12568" i="9" s="1"/>
  <c r="K12569" i="9"/>
  <c r="L12569" i="9" s="1"/>
  <c r="K12570" i="9"/>
  <c r="L12570" i="9" s="1"/>
  <c r="K12571" i="9"/>
  <c r="L12571" i="9" s="1"/>
  <c r="K12572" i="9"/>
  <c r="K12573" i="9"/>
  <c r="L12573" i="9" s="1"/>
  <c r="K12574" i="9"/>
  <c r="L12574" i="9" s="1"/>
  <c r="K12575" i="9"/>
  <c r="L12575" i="9" s="1"/>
  <c r="K12576" i="9"/>
  <c r="L12576" i="9" s="1"/>
  <c r="K12577" i="9"/>
  <c r="L12577" i="9" s="1"/>
  <c r="K12578" i="9"/>
  <c r="L12578" i="9" s="1"/>
  <c r="K12579" i="9"/>
  <c r="L12579" i="9" s="1"/>
  <c r="K12580" i="9"/>
  <c r="K12581" i="9"/>
  <c r="K12582" i="9"/>
  <c r="L12582" i="9" s="1"/>
  <c r="K12583" i="9"/>
  <c r="L12583" i="9" s="1"/>
  <c r="K12584" i="9"/>
  <c r="L12584" i="9" s="1"/>
  <c r="K12585" i="9"/>
  <c r="L12585" i="9" s="1"/>
  <c r="K12586" i="9"/>
  <c r="L12586" i="9" s="1"/>
  <c r="K12587" i="9"/>
  <c r="L12587" i="9" s="1"/>
  <c r="K12588" i="9"/>
  <c r="K12589" i="9"/>
  <c r="L12589" i="9" s="1"/>
  <c r="K12590" i="9"/>
  <c r="L12590" i="9" s="1"/>
  <c r="K12591" i="9"/>
  <c r="L12591" i="9" s="1"/>
  <c r="K12592" i="9"/>
  <c r="L12592" i="9" s="1"/>
  <c r="K12593" i="9"/>
  <c r="L12593" i="9" s="1"/>
  <c r="K12594" i="9"/>
  <c r="L12594" i="9" s="1"/>
  <c r="K12595" i="9"/>
  <c r="L12595" i="9" s="1"/>
  <c r="K12596" i="9"/>
  <c r="K12597" i="9"/>
  <c r="K12598" i="9"/>
  <c r="L12598" i="9" s="1"/>
  <c r="K12599" i="9"/>
  <c r="L12599" i="9" s="1"/>
  <c r="K12600" i="9"/>
  <c r="L12600" i="9" s="1"/>
  <c r="K12601" i="9"/>
  <c r="L12601" i="9" s="1"/>
  <c r="K12602" i="9"/>
  <c r="L12602" i="9" s="1"/>
  <c r="K12603" i="9"/>
  <c r="L12603" i="9" s="1"/>
  <c r="K12604" i="9"/>
  <c r="K12605" i="9"/>
  <c r="K12606" i="9"/>
  <c r="L12606" i="9" s="1"/>
  <c r="K12607" i="9"/>
  <c r="L12607" i="9" s="1"/>
  <c r="K12608" i="9"/>
  <c r="L12608" i="9" s="1"/>
  <c r="K12609" i="9"/>
  <c r="L12609" i="9" s="1"/>
  <c r="K12610" i="9"/>
  <c r="L12610" i="9" s="1"/>
  <c r="K12611" i="9"/>
  <c r="L12611" i="9" s="1"/>
  <c r="K12612" i="9"/>
  <c r="K12613" i="9"/>
  <c r="L12613" i="9" s="1"/>
  <c r="K12614" i="9"/>
  <c r="L12614" i="9" s="1"/>
  <c r="K12615" i="9"/>
  <c r="L12615" i="9" s="1"/>
  <c r="K12616" i="9"/>
  <c r="L12616" i="9" s="1"/>
  <c r="K12617" i="9"/>
  <c r="L12617" i="9" s="1"/>
  <c r="K12618" i="9"/>
  <c r="L12618" i="9" s="1"/>
  <c r="K12619" i="9"/>
  <c r="L12619" i="9" s="1"/>
  <c r="K12620" i="9"/>
  <c r="K12621" i="9"/>
  <c r="L12621" i="9" s="1"/>
  <c r="K12622" i="9"/>
  <c r="L12622" i="9" s="1"/>
  <c r="K12623" i="9"/>
  <c r="L12623" i="9" s="1"/>
  <c r="K12624" i="9"/>
  <c r="L12624" i="9" s="1"/>
  <c r="K12625" i="9"/>
  <c r="L12625" i="9" s="1"/>
  <c r="K12626" i="9"/>
  <c r="L12626" i="9" s="1"/>
  <c r="K12627" i="9"/>
  <c r="L12627" i="9" s="1"/>
  <c r="K12628" i="9"/>
  <c r="K12629" i="9"/>
  <c r="L12629" i="9" s="1"/>
  <c r="K12630" i="9"/>
  <c r="L12630" i="9" s="1"/>
  <c r="K12631" i="9"/>
  <c r="L12631" i="9" s="1"/>
  <c r="K12632" i="9"/>
  <c r="L12632" i="9" s="1"/>
  <c r="K12633" i="9"/>
  <c r="L12633" i="9" s="1"/>
  <c r="K12634" i="9"/>
  <c r="L12634" i="9" s="1"/>
  <c r="K12635" i="9"/>
  <c r="L12635" i="9" s="1"/>
  <c r="K12636" i="9"/>
  <c r="K12637" i="9"/>
  <c r="L12637" i="9" s="1"/>
  <c r="K12638" i="9"/>
  <c r="L12638" i="9" s="1"/>
  <c r="K12639" i="9"/>
  <c r="L12639" i="9" s="1"/>
  <c r="K12640" i="9"/>
  <c r="L12640" i="9" s="1"/>
  <c r="K12641" i="9"/>
  <c r="L12641" i="9" s="1"/>
  <c r="K12642" i="9"/>
  <c r="L12642" i="9" s="1"/>
  <c r="K12643" i="9"/>
  <c r="L12643" i="9" s="1"/>
  <c r="K12644" i="9"/>
  <c r="K12645" i="9"/>
  <c r="K12646" i="9"/>
  <c r="L12646" i="9" s="1"/>
  <c r="K12647" i="9"/>
  <c r="L12647" i="9" s="1"/>
  <c r="K12648" i="9"/>
  <c r="L12648" i="9" s="1"/>
  <c r="K12649" i="9"/>
  <c r="L12649" i="9" s="1"/>
  <c r="K12650" i="9"/>
  <c r="L12650" i="9" s="1"/>
  <c r="K12651" i="9"/>
  <c r="L12651" i="9" s="1"/>
  <c r="K12652" i="9"/>
  <c r="K12653" i="9"/>
  <c r="L12653" i="9" s="1"/>
  <c r="K12654" i="9"/>
  <c r="L12654" i="9" s="1"/>
  <c r="K12655" i="9"/>
  <c r="L12655" i="9" s="1"/>
  <c r="K12656" i="9"/>
  <c r="L12656" i="9" s="1"/>
  <c r="K12657" i="9"/>
  <c r="L12657" i="9" s="1"/>
  <c r="K12658" i="9"/>
  <c r="L12658" i="9" s="1"/>
  <c r="K12659" i="9"/>
  <c r="L12659" i="9" s="1"/>
  <c r="K12660" i="9"/>
  <c r="K12661" i="9"/>
  <c r="K12662" i="9"/>
  <c r="L12662" i="9" s="1"/>
  <c r="K12663" i="9"/>
  <c r="L12663" i="9" s="1"/>
  <c r="K12664" i="9"/>
  <c r="L12664" i="9" s="1"/>
  <c r="K12665" i="9"/>
  <c r="L12665" i="9" s="1"/>
  <c r="K12666" i="9"/>
  <c r="L12666" i="9" s="1"/>
  <c r="K12667" i="9"/>
  <c r="L12667" i="9" s="1"/>
  <c r="K12668" i="9"/>
  <c r="K12669" i="9"/>
  <c r="K12670" i="9"/>
  <c r="L12670" i="9" s="1"/>
  <c r="K12671" i="9"/>
  <c r="L12671" i="9" s="1"/>
  <c r="K12672" i="9"/>
  <c r="L12672" i="9" s="1"/>
  <c r="K12673" i="9"/>
  <c r="L12673" i="9" s="1"/>
  <c r="K12674" i="9"/>
  <c r="L12674" i="9" s="1"/>
  <c r="K12675" i="9"/>
  <c r="L12675" i="9" s="1"/>
  <c r="K12676" i="9"/>
  <c r="K12677" i="9"/>
  <c r="L12677" i="9" s="1"/>
  <c r="K12678" i="9"/>
  <c r="L12678" i="9" s="1"/>
  <c r="K12679" i="9"/>
  <c r="L12679" i="9" s="1"/>
  <c r="K12680" i="9"/>
  <c r="L12680" i="9" s="1"/>
  <c r="K12681" i="9"/>
  <c r="L12681" i="9" s="1"/>
  <c r="K12682" i="9"/>
  <c r="L12682" i="9" s="1"/>
  <c r="K12683" i="9"/>
  <c r="L12683" i="9" s="1"/>
  <c r="K12684" i="9"/>
  <c r="K12685" i="9"/>
  <c r="L12685" i="9" s="1"/>
  <c r="K12686" i="9"/>
  <c r="L12686" i="9" s="1"/>
  <c r="K12687" i="9"/>
  <c r="L12687" i="9" s="1"/>
  <c r="K12688" i="9"/>
  <c r="L12688" i="9" s="1"/>
  <c r="K12689" i="9"/>
  <c r="L12689" i="9" s="1"/>
  <c r="K12690" i="9"/>
  <c r="L12690" i="9" s="1"/>
  <c r="K12691" i="9"/>
  <c r="L12691" i="9" s="1"/>
  <c r="K12692" i="9"/>
  <c r="K12693" i="9"/>
  <c r="L12693" i="9" s="1"/>
  <c r="K12694" i="9"/>
  <c r="L12694" i="9" s="1"/>
  <c r="K12695" i="9"/>
  <c r="L12695" i="9" s="1"/>
  <c r="K12696" i="9"/>
  <c r="L12696" i="9" s="1"/>
  <c r="K12697" i="9"/>
  <c r="L12697" i="9" s="1"/>
  <c r="K12698" i="9"/>
  <c r="L12698" i="9" s="1"/>
  <c r="K12699" i="9"/>
  <c r="L12699" i="9" s="1"/>
  <c r="K12700" i="9"/>
  <c r="K12701" i="9"/>
  <c r="L12701" i="9" s="1"/>
  <c r="K12702" i="9"/>
  <c r="L12702" i="9" s="1"/>
  <c r="K12703" i="9"/>
  <c r="L12703" i="9" s="1"/>
  <c r="K12704" i="9"/>
  <c r="L12704" i="9" s="1"/>
  <c r="K12705" i="9"/>
  <c r="L12705" i="9" s="1"/>
  <c r="K12706" i="9"/>
  <c r="L12706" i="9" s="1"/>
  <c r="K12707" i="9"/>
  <c r="L12707" i="9" s="1"/>
  <c r="K12708" i="9"/>
  <c r="K12709" i="9"/>
  <c r="K12710" i="9"/>
  <c r="L12710" i="9" s="1"/>
  <c r="K12711" i="9"/>
  <c r="L12711" i="9" s="1"/>
  <c r="K12712" i="9"/>
  <c r="L12712" i="9" s="1"/>
  <c r="K12713" i="9"/>
  <c r="L12713" i="9" s="1"/>
  <c r="K12714" i="9"/>
  <c r="L12714" i="9" s="1"/>
  <c r="K12715" i="9"/>
  <c r="L12715" i="9" s="1"/>
  <c r="K12716" i="9"/>
  <c r="K12717" i="9"/>
  <c r="L12717" i="9" s="1"/>
  <c r="K12718" i="9"/>
  <c r="L12718" i="9" s="1"/>
  <c r="K12719" i="9"/>
  <c r="L12719" i="9" s="1"/>
  <c r="K12720" i="9"/>
  <c r="L12720" i="9" s="1"/>
  <c r="K12721" i="9"/>
  <c r="L12721" i="9" s="1"/>
  <c r="K12722" i="9"/>
  <c r="L12722" i="9" s="1"/>
  <c r="K12723" i="9"/>
  <c r="L12723" i="9" s="1"/>
  <c r="K12724" i="9"/>
  <c r="K12725" i="9"/>
  <c r="K12726" i="9"/>
  <c r="L12726" i="9" s="1"/>
  <c r="K12727" i="9"/>
  <c r="L12727" i="9" s="1"/>
  <c r="K12728" i="9"/>
  <c r="L12728" i="9" s="1"/>
  <c r="K12729" i="9"/>
  <c r="L12729" i="9" s="1"/>
  <c r="K12730" i="9"/>
  <c r="L12730" i="9" s="1"/>
  <c r="K12731" i="9"/>
  <c r="L12731" i="9" s="1"/>
  <c r="K12732" i="9"/>
  <c r="K12733" i="9"/>
  <c r="K12734" i="9"/>
  <c r="L12734" i="9" s="1"/>
  <c r="K12735" i="9"/>
  <c r="L12735" i="9" s="1"/>
  <c r="K12736" i="9"/>
  <c r="L12736" i="9" s="1"/>
  <c r="K12737" i="9"/>
  <c r="L12737" i="9" s="1"/>
  <c r="K12738" i="9"/>
  <c r="L12738" i="9" s="1"/>
  <c r="K12739" i="9"/>
  <c r="L12739" i="9" s="1"/>
  <c r="K12740" i="9"/>
  <c r="K12741" i="9"/>
  <c r="L12741" i="9" s="1"/>
  <c r="K12742" i="9"/>
  <c r="L12742" i="9" s="1"/>
  <c r="K12743" i="9"/>
  <c r="L12743" i="9" s="1"/>
  <c r="K12744" i="9"/>
  <c r="L12744" i="9" s="1"/>
  <c r="K12745" i="9"/>
  <c r="L12745" i="9" s="1"/>
  <c r="K12746" i="9"/>
  <c r="L12746" i="9" s="1"/>
  <c r="K12747" i="9"/>
  <c r="L12747" i="9" s="1"/>
  <c r="K12748" i="9"/>
  <c r="K12749" i="9"/>
  <c r="L12749" i="9" s="1"/>
  <c r="K12750" i="9"/>
  <c r="L12750" i="9" s="1"/>
  <c r="K12751" i="9"/>
  <c r="L12751" i="9" s="1"/>
  <c r="K12752" i="9"/>
  <c r="L12752" i="9" s="1"/>
  <c r="K12753" i="9"/>
  <c r="L12753" i="9" s="1"/>
  <c r="K12754" i="9"/>
  <c r="L12754" i="9" s="1"/>
  <c r="K12755" i="9"/>
  <c r="L12755" i="9" s="1"/>
  <c r="K12756" i="9"/>
  <c r="K12757" i="9"/>
  <c r="L12757" i="9" s="1"/>
  <c r="K12758" i="9"/>
  <c r="L12758" i="9" s="1"/>
  <c r="K12759" i="9"/>
  <c r="L12759" i="9" s="1"/>
  <c r="K12760" i="9"/>
  <c r="L12760" i="9" s="1"/>
  <c r="K12761" i="9"/>
  <c r="L12761" i="9" s="1"/>
  <c r="K12762" i="9"/>
  <c r="L12762" i="9" s="1"/>
  <c r="K12763" i="9"/>
  <c r="L12763" i="9" s="1"/>
  <c r="K12764" i="9"/>
  <c r="K12765" i="9"/>
  <c r="L12765" i="9" s="1"/>
  <c r="K12766" i="9"/>
  <c r="L12766" i="9" s="1"/>
  <c r="K12767" i="9"/>
  <c r="L12767" i="9" s="1"/>
  <c r="K12768" i="9"/>
  <c r="L12768" i="9" s="1"/>
  <c r="K12769" i="9"/>
  <c r="L12769" i="9" s="1"/>
  <c r="K12770" i="9"/>
  <c r="L12770" i="9" s="1"/>
  <c r="K12771" i="9"/>
  <c r="L12771" i="9" s="1"/>
  <c r="K12772" i="9"/>
  <c r="K12773" i="9"/>
  <c r="K12774" i="9"/>
  <c r="L12774" i="9" s="1"/>
  <c r="K12775" i="9"/>
  <c r="L12775" i="9" s="1"/>
  <c r="K12776" i="9"/>
  <c r="L12776" i="9" s="1"/>
  <c r="K12777" i="9"/>
  <c r="L12777" i="9" s="1"/>
  <c r="K12778" i="9"/>
  <c r="L12778" i="9" s="1"/>
  <c r="K12779" i="9"/>
  <c r="L12779" i="9" s="1"/>
  <c r="K12780" i="9"/>
  <c r="K12781" i="9"/>
  <c r="L12781" i="9" s="1"/>
  <c r="K12782" i="9"/>
  <c r="L12782" i="9" s="1"/>
  <c r="K12783" i="9"/>
  <c r="L12783" i="9" s="1"/>
  <c r="K12784" i="9"/>
  <c r="L12784" i="9" s="1"/>
  <c r="K12785" i="9"/>
  <c r="L12785" i="9" s="1"/>
  <c r="K12786" i="9"/>
  <c r="L12786" i="9" s="1"/>
  <c r="K12787" i="9"/>
  <c r="L12787" i="9" s="1"/>
  <c r="K12788" i="9"/>
  <c r="K12789" i="9"/>
  <c r="K12790" i="9"/>
  <c r="L12790" i="9" s="1"/>
  <c r="K12791" i="9"/>
  <c r="L12791" i="9" s="1"/>
  <c r="K12792" i="9"/>
  <c r="L12792" i="9" s="1"/>
  <c r="K12793" i="9"/>
  <c r="L12793" i="9" s="1"/>
  <c r="K12794" i="9"/>
  <c r="L12794" i="9" s="1"/>
  <c r="K12795" i="9"/>
  <c r="L12795" i="9" s="1"/>
  <c r="K12796" i="9"/>
  <c r="K12797" i="9"/>
  <c r="K12798" i="9"/>
  <c r="L12798" i="9" s="1"/>
  <c r="K12799" i="9"/>
  <c r="L12799" i="9" s="1"/>
  <c r="K12800" i="9"/>
  <c r="L12800" i="9" s="1"/>
  <c r="K12801" i="9"/>
  <c r="L12801" i="9" s="1"/>
  <c r="K12802" i="9"/>
  <c r="L12802" i="9" s="1"/>
  <c r="K12803" i="9"/>
  <c r="L12803" i="9" s="1"/>
  <c r="K12804" i="9"/>
  <c r="K12805" i="9"/>
  <c r="L12805" i="9" s="1"/>
  <c r="K12806" i="9"/>
  <c r="L12806" i="9" s="1"/>
  <c r="K12807" i="9"/>
  <c r="L12807" i="9" s="1"/>
  <c r="K12808" i="9"/>
  <c r="L12808" i="9" s="1"/>
  <c r="K12809" i="9"/>
  <c r="L12809" i="9" s="1"/>
  <c r="K12810" i="9"/>
  <c r="L12810" i="9" s="1"/>
  <c r="K12811" i="9"/>
  <c r="L12811" i="9" s="1"/>
  <c r="K12812" i="9"/>
  <c r="K12813" i="9"/>
  <c r="L12813" i="9" s="1"/>
  <c r="K12814" i="9"/>
  <c r="L12814" i="9" s="1"/>
  <c r="K12815" i="9"/>
  <c r="L12815" i="9" s="1"/>
  <c r="K12816" i="9"/>
  <c r="L12816" i="9" s="1"/>
  <c r="K12817" i="9"/>
  <c r="L12817" i="9" s="1"/>
  <c r="K12818" i="9"/>
  <c r="L12818" i="9" s="1"/>
  <c r="K12819" i="9"/>
  <c r="L12819" i="9" s="1"/>
  <c r="K12820" i="9"/>
  <c r="K12821" i="9"/>
  <c r="L12821" i="9" s="1"/>
  <c r="K12822" i="9"/>
  <c r="L12822" i="9" s="1"/>
  <c r="K12823" i="9"/>
  <c r="L12823" i="9" s="1"/>
  <c r="K12824" i="9"/>
  <c r="L12824" i="9" s="1"/>
  <c r="K12825" i="9"/>
  <c r="L12825" i="9" s="1"/>
  <c r="K12826" i="9"/>
  <c r="L12826" i="9" s="1"/>
  <c r="K12827" i="9"/>
  <c r="L12827" i="9" s="1"/>
  <c r="K12828" i="9"/>
  <c r="K12829" i="9"/>
  <c r="L12829" i="9" s="1"/>
  <c r="K12830" i="9"/>
  <c r="L12830" i="9" s="1"/>
  <c r="K12831" i="9"/>
  <c r="L12831" i="9" s="1"/>
  <c r="K12832" i="9"/>
  <c r="L12832" i="9" s="1"/>
  <c r="K12833" i="9"/>
  <c r="L12833" i="9" s="1"/>
  <c r="K12834" i="9"/>
  <c r="L12834" i="9" s="1"/>
  <c r="K12835" i="9"/>
  <c r="L12835" i="9" s="1"/>
  <c r="K12836" i="9"/>
  <c r="K12837" i="9"/>
  <c r="K12838" i="9"/>
  <c r="L12838" i="9" s="1"/>
  <c r="K12839" i="9"/>
  <c r="L12839" i="9" s="1"/>
  <c r="K12840" i="9"/>
  <c r="L12840" i="9" s="1"/>
  <c r="K12841" i="9"/>
  <c r="L12841" i="9" s="1"/>
  <c r="K12842" i="9"/>
  <c r="L12842" i="9" s="1"/>
  <c r="K12843" i="9"/>
  <c r="L12843" i="9" s="1"/>
  <c r="K12844" i="9"/>
  <c r="K12845" i="9"/>
  <c r="L12845" i="9" s="1"/>
  <c r="K12846" i="9"/>
  <c r="L12846" i="9" s="1"/>
  <c r="K12847" i="9"/>
  <c r="L12847" i="9" s="1"/>
  <c r="K12848" i="9"/>
  <c r="L12848" i="9" s="1"/>
  <c r="K12849" i="9"/>
  <c r="L12849" i="9" s="1"/>
  <c r="K12850" i="9"/>
  <c r="L12850" i="9" s="1"/>
  <c r="K12851" i="9"/>
  <c r="L12851" i="9" s="1"/>
  <c r="K12852" i="9"/>
  <c r="K12853" i="9"/>
  <c r="K12854" i="9"/>
  <c r="L12854" i="9" s="1"/>
  <c r="K12855" i="9"/>
  <c r="L12855" i="9" s="1"/>
  <c r="K12856" i="9"/>
  <c r="L12856" i="9" s="1"/>
  <c r="K12857" i="9"/>
  <c r="L12857" i="9" s="1"/>
  <c r="K12858" i="9"/>
  <c r="L12858" i="9" s="1"/>
  <c r="K12859" i="9"/>
  <c r="L12859" i="9" s="1"/>
  <c r="K12860" i="9"/>
  <c r="K12861" i="9"/>
  <c r="K12862" i="9"/>
  <c r="L12862" i="9" s="1"/>
  <c r="K12863" i="9"/>
  <c r="L12863" i="9" s="1"/>
  <c r="K12864" i="9"/>
  <c r="L12864" i="9" s="1"/>
  <c r="K12865" i="9"/>
  <c r="L12865" i="9" s="1"/>
  <c r="K12866" i="9"/>
  <c r="L12866" i="9" s="1"/>
  <c r="K12867" i="9"/>
  <c r="L12867" i="9" s="1"/>
  <c r="K12868" i="9"/>
  <c r="K12869" i="9"/>
  <c r="L12869" i="9" s="1"/>
  <c r="K12870" i="9"/>
  <c r="L12870" i="9" s="1"/>
  <c r="K12871" i="9"/>
  <c r="L12871" i="9" s="1"/>
  <c r="K12872" i="9"/>
  <c r="L12872" i="9" s="1"/>
  <c r="K12873" i="9"/>
  <c r="L12873" i="9" s="1"/>
  <c r="K12874" i="9"/>
  <c r="L12874" i="9" s="1"/>
  <c r="K12875" i="9"/>
  <c r="L12875" i="9" s="1"/>
  <c r="K12876" i="9"/>
  <c r="K12877" i="9"/>
  <c r="L12877" i="9" s="1"/>
  <c r="K12878" i="9"/>
  <c r="L12878" i="9" s="1"/>
  <c r="K12879" i="9"/>
  <c r="L12879" i="9" s="1"/>
  <c r="K12880" i="9"/>
  <c r="L12880" i="9" s="1"/>
  <c r="K12881" i="9"/>
  <c r="L12881" i="9" s="1"/>
  <c r="K12882" i="9"/>
  <c r="L12882" i="9" s="1"/>
  <c r="K12883" i="9"/>
  <c r="L12883" i="9" s="1"/>
  <c r="K12884" i="9"/>
  <c r="K12885" i="9"/>
  <c r="L12885" i="9" s="1"/>
  <c r="K12886" i="9"/>
  <c r="L12886" i="9" s="1"/>
  <c r="K12887" i="9"/>
  <c r="L12887" i="9" s="1"/>
  <c r="K12888" i="9"/>
  <c r="L12888" i="9" s="1"/>
  <c r="K12889" i="9"/>
  <c r="L12889" i="9" s="1"/>
  <c r="K12890" i="9"/>
  <c r="L12890" i="9" s="1"/>
  <c r="K12891" i="9"/>
  <c r="L12891" i="9" s="1"/>
  <c r="K12892" i="9"/>
  <c r="K12893" i="9"/>
  <c r="L12893" i="9" s="1"/>
  <c r="K12894" i="9"/>
  <c r="L12894" i="9" s="1"/>
  <c r="K12895" i="9"/>
  <c r="L12895" i="9" s="1"/>
  <c r="K12896" i="9"/>
  <c r="L12896" i="9" s="1"/>
  <c r="K12897" i="9"/>
  <c r="L12897" i="9" s="1"/>
  <c r="K12898" i="9"/>
  <c r="L12898" i="9" s="1"/>
  <c r="K12899" i="9"/>
  <c r="L12899" i="9" s="1"/>
  <c r="K12900" i="9"/>
  <c r="K12901" i="9"/>
  <c r="K12902" i="9"/>
  <c r="L12902" i="9" s="1"/>
  <c r="K12903" i="9"/>
  <c r="L12903" i="9" s="1"/>
  <c r="K12904" i="9"/>
  <c r="L12904" i="9" s="1"/>
  <c r="K12905" i="9"/>
  <c r="L12905" i="9" s="1"/>
  <c r="K12906" i="9"/>
  <c r="L12906" i="9" s="1"/>
  <c r="K12907" i="9"/>
  <c r="L12907" i="9" s="1"/>
  <c r="K12908" i="9"/>
  <c r="K12909" i="9"/>
  <c r="L12909" i="9" s="1"/>
  <c r="K12910" i="9"/>
  <c r="L12910" i="9" s="1"/>
  <c r="K12911" i="9"/>
  <c r="K12912" i="9"/>
  <c r="L12912" i="9" s="1"/>
  <c r="K12913" i="9"/>
  <c r="L12913" i="9" s="1"/>
  <c r="K12914" i="9"/>
  <c r="L12914" i="9" s="1"/>
  <c r="K12915" i="9"/>
  <c r="L12915" i="9" s="1"/>
  <c r="K12916" i="9"/>
  <c r="K12917" i="9"/>
  <c r="K12918" i="9"/>
  <c r="L12918" i="9" s="1"/>
  <c r="K12919" i="9"/>
  <c r="L12919" i="9" s="1"/>
  <c r="K12920" i="9"/>
  <c r="L12920" i="9" s="1"/>
  <c r="K12921" i="9"/>
  <c r="L12921" i="9" s="1"/>
  <c r="K12922" i="9"/>
  <c r="L12922" i="9" s="1"/>
  <c r="K12923" i="9"/>
  <c r="L12923" i="9" s="1"/>
  <c r="K12924" i="9"/>
  <c r="K12925" i="9"/>
  <c r="K12926" i="9"/>
  <c r="L12926" i="9" s="1"/>
  <c r="K12927" i="9"/>
  <c r="L12927" i="9" s="1"/>
  <c r="K12928" i="9"/>
  <c r="L12928" i="9" s="1"/>
  <c r="K12929" i="9"/>
  <c r="L12929" i="9" s="1"/>
  <c r="K12930" i="9"/>
  <c r="L12930" i="9" s="1"/>
  <c r="K12931" i="9"/>
  <c r="L12931" i="9" s="1"/>
  <c r="K12932" i="9"/>
  <c r="K12933" i="9"/>
  <c r="L12933" i="9" s="1"/>
  <c r="K12934" i="9"/>
  <c r="L12934" i="9" s="1"/>
  <c r="K12935" i="9"/>
  <c r="L12935" i="9" s="1"/>
  <c r="K12936" i="9"/>
  <c r="L12936" i="9" s="1"/>
  <c r="K12937" i="9"/>
  <c r="L12937" i="9" s="1"/>
  <c r="K12938" i="9"/>
  <c r="L12938" i="9" s="1"/>
  <c r="K12939" i="9"/>
  <c r="L12939" i="9" s="1"/>
  <c r="K12940" i="9"/>
  <c r="K12941" i="9"/>
  <c r="L12941" i="9" s="1"/>
  <c r="K12942" i="9"/>
  <c r="L12942" i="9" s="1"/>
  <c r="K12943" i="9"/>
  <c r="L12943" i="9" s="1"/>
  <c r="K12944" i="9"/>
  <c r="L12944" i="9" s="1"/>
  <c r="K12945" i="9"/>
  <c r="L12945" i="9" s="1"/>
  <c r="K12946" i="9"/>
  <c r="L12946" i="9" s="1"/>
  <c r="K12947" i="9"/>
  <c r="L12947" i="9" s="1"/>
  <c r="K12948" i="9"/>
  <c r="K12949" i="9"/>
  <c r="L12949" i="9" s="1"/>
  <c r="K12950" i="9"/>
  <c r="L12950" i="9" s="1"/>
  <c r="K12951" i="9"/>
  <c r="L12951" i="9" s="1"/>
  <c r="K12952" i="9"/>
  <c r="L12952" i="9" s="1"/>
  <c r="K12953" i="9"/>
  <c r="L12953" i="9" s="1"/>
  <c r="K12954" i="9"/>
  <c r="L12954" i="9" s="1"/>
  <c r="K12955" i="9"/>
  <c r="L12955" i="9" s="1"/>
  <c r="K12956" i="9"/>
  <c r="K12957" i="9"/>
  <c r="L12957" i="9" s="1"/>
  <c r="K12958" i="9"/>
  <c r="L12958" i="9" s="1"/>
  <c r="K12959" i="9"/>
  <c r="L12959" i="9" s="1"/>
  <c r="K12960" i="9"/>
  <c r="L12960" i="9" s="1"/>
  <c r="K12961" i="9"/>
  <c r="L12961" i="9" s="1"/>
  <c r="K12962" i="9"/>
  <c r="L12962" i="9" s="1"/>
  <c r="K12963" i="9"/>
  <c r="L12963" i="9" s="1"/>
  <c r="K12964" i="9"/>
  <c r="K12965" i="9"/>
  <c r="K12966" i="9"/>
  <c r="L12966" i="9" s="1"/>
  <c r="K12967" i="9"/>
  <c r="L12967" i="9" s="1"/>
  <c r="K12968" i="9"/>
  <c r="L12968" i="9" s="1"/>
  <c r="K12969" i="9"/>
  <c r="L12969" i="9" s="1"/>
  <c r="K12970" i="9"/>
  <c r="L12970" i="9" s="1"/>
  <c r="K12971" i="9"/>
  <c r="L12971" i="9" s="1"/>
  <c r="K12972" i="9"/>
  <c r="K12973" i="9"/>
  <c r="L12973" i="9" s="1"/>
  <c r="K12974" i="9"/>
  <c r="L12974" i="9" s="1"/>
  <c r="K12975" i="9"/>
  <c r="L12975" i="9" s="1"/>
  <c r="K12976" i="9"/>
  <c r="L12976" i="9" s="1"/>
  <c r="K12977" i="9"/>
  <c r="L12977" i="9" s="1"/>
  <c r="K12978" i="9"/>
  <c r="L12978" i="9" s="1"/>
  <c r="K12979" i="9"/>
  <c r="L12979" i="9" s="1"/>
  <c r="K12980" i="9"/>
  <c r="K12981" i="9"/>
  <c r="K12982" i="9"/>
  <c r="L12982" i="9" s="1"/>
  <c r="K12983" i="9"/>
  <c r="L12983" i="9" s="1"/>
  <c r="K12984" i="9"/>
  <c r="L12984" i="9" s="1"/>
  <c r="K12985" i="9"/>
  <c r="L12985" i="9" s="1"/>
  <c r="K12986" i="9"/>
  <c r="L12986" i="9" s="1"/>
  <c r="K12987" i="9"/>
  <c r="L12987" i="9" s="1"/>
  <c r="K12988" i="9"/>
  <c r="K12989" i="9"/>
  <c r="K12990" i="9"/>
  <c r="L12990" i="9" s="1"/>
  <c r="K12991" i="9"/>
  <c r="L12991" i="9" s="1"/>
  <c r="K12992" i="9"/>
  <c r="L12992" i="9" s="1"/>
  <c r="K12993" i="9"/>
  <c r="L12993" i="9" s="1"/>
  <c r="K12994" i="9"/>
  <c r="L12994" i="9" s="1"/>
  <c r="K12995" i="9"/>
  <c r="L12995" i="9" s="1"/>
  <c r="K12996" i="9"/>
  <c r="K12997" i="9"/>
  <c r="L12997" i="9" s="1"/>
  <c r="K12998" i="9"/>
  <c r="L12998" i="9" s="1"/>
  <c r="K12999" i="9"/>
  <c r="L12999" i="9" s="1"/>
  <c r="K13000" i="9"/>
  <c r="L13000" i="9" s="1"/>
  <c r="K13001" i="9"/>
  <c r="L13001" i="9" s="1"/>
  <c r="K13002" i="9"/>
  <c r="L13002" i="9" s="1"/>
  <c r="K13003" i="9"/>
  <c r="L13003" i="9" s="1"/>
  <c r="K13004" i="9"/>
  <c r="K13005" i="9"/>
  <c r="L13005" i="9" s="1"/>
  <c r="K13006" i="9"/>
  <c r="L13006" i="9" s="1"/>
  <c r="K13007" i="9"/>
  <c r="L13007" i="9" s="1"/>
  <c r="K13008" i="9"/>
  <c r="L13008" i="9" s="1"/>
  <c r="K13009" i="9"/>
  <c r="L13009" i="9" s="1"/>
  <c r="K13010" i="9"/>
  <c r="L13010" i="9" s="1"/>
  <c r="K13011" i="9"/>
  <c r="L13011" i="9" s="1"/>
  <c r="K13012" i="9"/>
  <c r="K13013" i="9"/>
  <c r="L13013" i="9" s="1"/>
  <c r="K13014" i="9"/>
  <c r="L13014" i="9" s="1"/>
  <c r="K13015" i="9"/>
  <c r="L13015" i="9" s="1"/>
  <c r="K13016" i="9"/>
  <c r="L13016" i="9" s="1"/>
  <c r="K13017" i="9"/>
  <c r="L13017" i="9" s="1"/>
  <c r="K13018" i="9"/>
  <c r="L13018" i="9" s="1"/>
  <c r="K13019" i="9"/>
  <c r="L13019" i="9" s="1"/>
  <c r="K13020" i="9"/>
  <c r="K13021" i="9"/>
  <c r="L13021" i="9" s="1"/>
  <c r="K13022" i="9"/>
  <c r="L13022" i="9" s="1"/>
  <c r="K13023" i="9"/>
  <c r="L13023" i="9" s="1"/>
  <c r="K13024" i="9"/>
  <c r="L13024" i="9" s="1"/>
  <c r="K13025" i="9"/>
  <c r="L13025" i="9" s="1"/>
  <c r="K13026" i="9"/>
  <c r="L13026" i="9" s="1"/>
  <c r="K13027" i="9"/>
  <c r="L13027" i="9" s="1"/>
  <c r="K13028" i="9"/>
  <c r="K13029" i="9"/>
  <c r="K13030" i="9"/>
  <c r="L13030" i="9" s="1"/>
  <c r="K13031" i="9"/>
  <c r="L13031" i="9" s="1"/>
  <c r="K13032" i="9"/>
  <c r="L13032" i="9" s="1"/>
  <c r="K13033" i="9"/>
  <c r="L13033" i="9" s="1"/>
  <c r="K13034" i="9"/>
  <c r="L13034" i="9" s="1"/>
  <c r="K13035" i="9"/>
  <c r="L13035" i="9" s="1"/>
  <c r="K13036" i="9"/>
  <c r="K13037" i="9"/>
  <c r="L13037" i="9" s="1"/>
  <c r="K13038" i="9"/>
  <c r="L13038" i="9" s="1"/>
  <c r="K13039" i="9"/>
  <c r="L13039" i="9" s="1"/>
  <c r="K13040" i="9"/>
  <c r="L13040" i="9" s="1"/>
  <c r="K13041" i="9"/>
  <c r="L13041" i="9" s="1"/>
  <c r="K13042" i="9"/>
  <c r="L13042" i="9" s="1"/>
  <c r="K13043" i="9"/>
  <c r="L13043" i="9" s="1"/>
  <c r="K13044" i="9"/>
  <c r="K13045" i="9"/>
  <c r="K13046" i="9"/>
  <c r="L13046" i="9" s="1"/>
  <c r="K13047" i="9"/>
  <c r="L13047" i="9" s="1"/>
  <c r="K13048" i="9"/>
  <c r="L13048" i="9" s="1"/>
  <c r="K13049" i="9"/>
  <c r="L13049" i="9" s="1"/>
  <c r="K13050" i="9"/>
  <c r="L13050" i="9" s="1"/>
  <c r="K13051" i="9"/>
  <c r="L13051" i="9" s="1"/>
  <c r="K13052" i="9"/>
  <c r="K13053" i="9"/>
  <c r="K13054" i="9"/>
  <c r="L13054" i="9" s="1"/>
  <c r="K13055" i="9"/>
  <c r="L13055" i="9" s="1"/>
  <c r="K13056" i="9"/>
  <c r="L13056" i="9" s="1"/>
  <c r="K13057" i="9"/>
  <c r="L13057" i="9" s="1"/>
  <c r="K13058" i="9"/>
  <c r="L13058" i="9" s="1"/>
  <c r="K13059" i="9"/>
  <c r="L13059" i="9" s="1"/>
  <c r="K13060" i="9"/>
  <c r="K13061" i="9"/>
  <c r="L13061" i="9" s="1"/>
  <c r="K13062" i="9"/>
  <c r="L13062" i="9" s="1"/>
  <c r="K13063" i="9"/>
  <c r="L13063" i="9" s="1"/>
  <c r="K13064" i="9"/>
  <c r="L13064" i="9" s="1"/>
  <c r="K13065" i="9"/>
  <c r="L13065" i="9" s="1"/>
  <c r="K13066" i="9"/>
  <c r="L13066" i="9" s="1"/>
  <c r="K13067" i="9"/>
  <c r="L13067" i="9" s="1"/>
  <c r="K13068" i="9"/>
  <c r="K13069" i="9"/>
  <c r="L13069" i="9" s="1"/>
  <c r="K13070" i="9"/>
  <c r="L13070" i="9" s="1"/>
  <c r="K13071" i="9"/>
  <c r="L13071" i="9" s="1"/>
  <c r="K13072" i="9"/>
  <c r="L13072" i="9" s="1"/>
  <c r="K13073" i="9"/>
  <c r="L13073" i="9" s="1"/>
  <c r="K13074" i="9"/>
  <c r="L13074" i="9" s="1"/>
  <c r="K13075" i="9"/>
  <c r="L13075" i="9" s="1"/>
  <c r="K13076" i="9"/>
  <c r="K13077" i="9"/>
  <c r="L13077" i="9" s="1"/>
  <c r="K13078" i="9"/>
  <c r="L13078" i="9" s="1"/>
  <c r="K13079" i="9"/>
  <c r="L13079" i="9" s="1"/>
  <c r="K13080" i="9"/>
  <c r="L13080" i="9" s="1"/>
  <c r="K13081" i="9"/>
  <c r="L13081" i="9" s="1"/>
  <c r="K13082" i="9"/>
  <c r="L13082" i="9" s="1"/>
  <c r="K13083" i="9"/>
  <c r="L13083" i="9" s="1"/>
  <c r="K13084" i="9"/>
  <c r="K13085" i="9"/>
  <c r="L13085" i="9" s="1"/>
  <c r="K13086" i="9"/>
  <c r="L13086" i="9" s="1"/>
  <c r="K13087" i="9"/>
  <c r="L13087" i="9" s="1"/>
  <c r="K13088" i="9"/>
  <c r="L13088" i="9" s="1"/>
  <c r="K13089" i="9"/>
  <c r="L13089" i="9" s="1"/>
  <c r="K13090" i="9"/>
  <c r="L13090" i="9" s="1"/>
  <c r="K13091" i="9"/>
  <c r="L13091" i="9" s="1"/>
  <c r="K13092" i="9"/>
  <c r="K13093" i="9"/>
  <c r="K13094" i="9"/>
  <c r="L13094" i="9" s="1"/>
  <c r="K13095" i="9"/>
  <c r="L13095" i="9" s="1"/>
  <c r="K13096" i="9"/>
  <c r="L13096" i="9" s="1"/>
  <c r="K13097" i="9"/>
  <c r="L13097" i="9" s="1"/>
  <c r="K13098" i="9"/>
  <c r="L13098" i="9" s="1"/>
  <c r="K13099" i="9"/>
  <c r="L13099" i="9" s="1"/>
  <c r="K13100" i="9"/>
  <c r="K13101" i="9"/>
  <c r="L13101" i="9" s="1"/>
  <c r="K13102" i="9"/>
  <c r="L13102" i="9" s="1"/>
  <c r="K13103" i="9"/>
  <c r="L13103" i="9" s="1"/>
  <c r="K13104" i="9"/>
  <c r="L13104" i="9" s="1"/>
  <c r="K13105" i="9"/>
  <c r="L13105" i="9" s="1"/>
  <c r="K13106" i="9"/>
  <c r="L13106" i="9" s="1"/>
  <c r="K13107" i="9"/>
  <c r="L13107" i="9" s="1"/>
  <c r="K13108" i="9"/>
  <c r="K13109" i="9"/>
  <c r="K13110" i="9"/>
  <c r="L13110" i="9" s="1"/>
  <c r="K13111" i="9"/>
  <c r="L13111" i="9" s="1"/>
  <c r="K13112" i="9"/>
  <c r="L13112" i="9" s="1"/>
  <c r="K13113" i="9"/>
  <c r="L13113" i="9" s="1"/>
  <c r="K13114" i="9"/>
  <c r="L13114" i="9" s="1"/>
  <c r="K13115" i="9"/>
  <c r="L13115" i="9" s="1"/>
  <c r="K13116" i="9"/>
  <c r="K13117" i="9"/>
  <c r="K13118" i="9"/>
  <c r="L13118" i="9" s="1"/>
  <c r="K13119" i="9"/>
  <c r="L13119" i="9" s="1"/>
  <c r="K13120" i="9"/>
  <c r="L13120" i="9" s="1"/>
  <c r="K13121" i="9"/>
  <c r="L13121" i="9" s="1"/>
  <c r="K13122" i="9"/>
  <c r="L13122" i="9" s="1"/>
  <c r="K13123" i="9"/>
  <c r="L13123" i="9" s="1"/>
  <c r="K13124" i="9"/>
  <c r="K13125" i="9"/>
  <c r="L13125" i="9" s="1"/>
  <c r="K13126" i="9"/>
  <c r="L13126" i="9" s="1"/>
  <c r="K13127" i="9"/>
  <c r="L13127" i="9" s="1"/>
  <c r="K13128" i="9"/>
  <c r="L13128" i="9" s="1"/>
  <c r="K13129" i="9"/>
  <c r="L13129" i="9" s="1"/>
  <c r="K13130" i="9"/>
  <c r="L13130" i="9" s="1"/>
  <c r="K13131" i="9"/>
  <c r="L13131" i="9" s="1"/>
  <c r="K13132" i="9"/>
  <c r="K13133" i="9"/>
  <c r="L13133" i="9" s="1"/>
  <c r="K13134" i="9"/>
  <c r="L13134" i="9" s="1"/>
  <c r="K13135" i="9"/>
  <c r="L13135" i="9" s="1"/>
  <c r="K13136" i="9"/>
  <c r="L13136" i="9" s="1"/>
  <c r="K13137" i="9"/>
  <c r="L13137" i="9" s="1"/>
  <c r="K13138" i="9"/>
  <c r="L13138" i="9" s="1"/>
  <c r="K13139" i="9"/>
  <c r="L13139" i="9" s="1"/>
  <c r="K13140" i="9"/>
  <c r="K13141" i="9"/>
  <c r="L13141" i="9" s="1"/>
  <c r="K13142" i="9"/>
  <c r="L13142" i="9" s="1"/>
  <c r="K13143" i="9"/>
  <c r="L13143" i="9" s="1"/>
  <c r="K13144" i="9"/>
  <c r="L13144" i="9" s="1"/>
  <c r="K13145" i="9"/>
  <c r="L13145" i="9" s="1"/>
  <c r="K13146" i="9"/>
  <c r="L13146" i="9" s="1"/>
  <c r="K13147" i="9"/>
  <c r="L13147" i="9" s="1"/>
  <c r="K13148" i="9"/>
  <c r="K13149" i="9"/>
  <c r="L13149" i="9" s="1"/>
  <c r="K13150" i="9"/>
  <c r="L13150" i="9" s="1"/>
  <c r="K13151" i="9"/>
  <c r="L13151" i="9" s="1"/>
  <c r="K13152" i="9"/>
  <c r="L13152" i="9" s="1"/>
  <c r="K13153" i="9"/>
  <c r="L13153" i="9" s="1"/>
  <c r="K13154" i="9"/>
  <c r="L13154" i="9" s="1"/>
  <c r="K13155" i="9"/>
  <c r="L13155" i="9" s="1"/>
  <c r="K13156" i="9"/>
  <c r="K13157" i="9"/>
  <c r="K13158" i="9"/>
  <c r="L13158" i="9" s="1"/>
  <c r="K13159" i="9"/>
  <c r="L13159" i="9" s="1"/>
  <c r="K13160" i="9"/>
  <c r="L13160" i="9" s="1"/>
  <c r="K13161" i="9"/>
  <c r="L13161" i="9" s="1"/>
  <c r="K13162" i="9"/>
  <c r="L13162" i="9" s="1"/>
  <c r="K13163" i="9"/>
  <c r="L13163" i="9" s="1"/>
  <c r="K13164" i="9"/>
  <c r="K13165" i="9"/>
  <c r="L13165" i="9" s="1"/>
  <c r="K13166" i="9"/>
  <c r="L13166" i="9" s="1"/>
  <c r="K13167" i="9"/>
  <c r="L13167" i="9" s="1"/>
  <c r="K13168" i="9"/>
  <c r="L13168" i="9" s="1"/>
  <c r="K13169" i="9"/>
  <c r="L13169" i="9" s="1"/>
  <c r="K13170" i="9"/>
  <c r="L13170" i="9" s="1"/>
  <c r="K13171" i="9"/>
  <c r="L13171" i="9" s="1"/>
  <c r="K13172" i="9"/>
  <c r="K13173" i="9"/>
  <c r="K13174" i="9"/>
  <c r="L13174" i="9" s="1"/>
  <c r="K13175" i="9"/>
  <c r="L13175" i="9" s="1"/>
  <c r="K13176" i="9"/>
  <c r="L13176" i="9" s="1"/>
  <c r="K13177" i="9"/>
  <c r="L13177" i="9" s="1"/>
  <c r="K13178" i="9"/>
  <c r="L13178" i="9" s="1"/>
  <c r="K13179" i="9"/>
  <c r="L13179" i="9" s="1"/>
  <c r="K13180" i="9"/>
  <c r="K13181" i="9"/>
  <c r="K13182" i="9"/>
  <c r="L13182" i="9" s="1"/>
  <c r="K13183" i="9"/>
  <c r="L13183" i="9" s="1"/>
  <c r="K13184" i="9"/>
  <c r="L13184" i="9" s="1"/>
  <c r="K13185" i="9"/>
  <c r="L13185" i="9" s="1"/>
  <c r="K13186" i="9"/>
  <c r="L13186" i="9" s="1"/>
  <c r="K13187" i="9"/>
  <c r="L13187" i="9" s="1"/>
  <c r="K13188" i="9"/>
  <c r="K13189" i="9"/>
  <c r="L13189" i="9" s="1"/>
  <c r="K13190" i="9"/>
  <c r="L13190" i="9" s="1"/>
  <c r="K13191" i="9"/>
  <c r="L13191" i="9" s="1"/>
  <c r="K13192" i="9"/>
  <c r="L13192" i="9" s="1"/>
  <c r="K13193" i="9"/>
  <c r="L13193" i="9" s="1"/>
  <c r="K13194" i="9"/>
  <c r="L13194" i="9" s="1"/>
  <c r="K13195" i="9"/>
  <c r="L13195" i="9" s="1"/>
  <c r="K13196" i="9"/>
  <c r="K13197" i="9"/>
  <c r="L13197" i="9" s="1"/>
  <c r="K13198" i="9"/>
  <c r="L13198" i="9" s="1"/>
  <c r="K13199" i="9"/>
  <c r="L13199" i="9" s="1"/>
  <c r="K13200" i="9"/>
  <c r="L13200" i="9" s="1"/>
  <c r="K13201" i="9"/>
  <c r="L13201" i="9" s="1"/>
  <c r="K13202" i="9"/>
  <c r="L13202" i="9" s="1"/>
  <c r="K13203" i="9"/>
  <c r="L13203" i="9" s="1"/>
  <c r="K13204" i="9"/>
  <c r="K13205" i="9"/>
  <c r="L13205" i="9" s="1"/>
  <c r="K13206" i="9"/>
  <c r="L13206" i="9" s="1"/>
  <c r="K13207" i="9"/>
  <c r="L13207" i="9" s="1"/>
  <c r="K13208" i="9"/>
  <c r="L13208" i="9" s="1"/>
  <c r="K13209" i="9"/>
  <c r="L13209" i="9" s="1"/>
  <c r="K13210" i="9"/>
  <c r="L13210" i="9" s="1"/>
  <c r="K13211" i="9"/>
  <c r="L13211" i="9" s="1"/>
  <c r="K13212" i="9"/>
  <c r="K13213" i="9"/>
  <c r="L13213" i="9" s="1"/>
  <c r="K13214" i="9"/>
  <c r="L13214" i="9" s="1"/>
  <c r="K13215" i="9"/>
  <c r="L13215" i="9" s="1"/>
  <c r="K13216" i="9"/>
  <c r="L13216" i="9" s="1"/>
  <c r="K13217" i="9"/>
  <c r="L13217" i="9" s="1"/>
  <c r="K13218" i="9"/>
  <c r="L13218" i="9" s="1"/>
  <c r="K13219" i="9"/>
  <c r="L13219" i="9" s="1"/>
  <c r="K13220" i="9"/>
  <c r="K13221" i="9"/>
  <c r="K13222" i="9"/>
  <c r="L13222" i="9" s="1"/>
  <c r="K13223" i="9"/>
  <c r="L13223" i="9" s="1"/>
  <c r="K13224" i="9"/>
  <c r="L13224" i="9" s="1"/>
  <c r="K13225" i="9"/>
  <c r="L13225" i="9" s="1"/>
  <c r="K13226" i="9"/>
  <c r="L13226" i="9" s="1"/>
  <c r="K13227" i="9"/>
  <c r="L13227" i="9" s="1"/>
  <c r="K13228" i="9"/>
  <c r="K13229" i="9"/>
  <c r="L13229" i="9" s="1"/>
  <c r="K13230" i="9"/>
  <c r="L13230" i="9" s="1"/>
  <c r="K13231" i="9"/>
  <c r="L13231" i="9" s="1"/>
  <c r="K13232" i="9"/>
  <c r="L13232" i="9" s="1"/>
  <c r="K13233" i="9"/>
  <c r="L13233" i="9" s="1"/>
  <c r="K13234" i="9"/>
  <c r="L13234" i="9" s="1"/>
  <c r="K13235" i="9"/>
  <c r="L13235" i="9" s="1"/>
  <c r="K13236" i="9"/>
  <c r="K13237" i="9"/>
  <c r="K13238" i="9"/>
  <c r="L13238" i="9" s="1"/>
  <c r="K13239" i="9"/>
  <c r="L13239" i="9" s="1"/>
  <c r="K13240" i="9"/>
  <c r="L13240" i="9" s="1"/>
  <c r="K13241" i="9"/>
  <c r="L13241" i="9" s="1"/>
  <c r="K13242" i="9"/>
  <c r="L13242" i="9" s="1"/>
  <c r="K13243" i="9"/>
  <c r="L13243" i="9" s="1"/>
  <c r="K13244" i="9"/>
  <c r="K13245" i="9"/>
  <c r="K13246" i="9"/>
  <c r="L13246" i="9" s="1"/>
  <c r="K13247" i="9"/>
  <c r="L13247" i="9" s="1"/>
  <c r="K13248" i="9"/>
  <c r="L13248" i="9" s="1"/>
  <c r="K13249" i="9"/>
  <c r="L13249" i="9" s="1"/>
  <c r="K13250" i="9"/>
  <c r="L13250" i="9" s="1"/>
  <c r="K13251" i="9"/>
  <c r="L13251" i="9" s="1"/>
  <c r="K13252" i="9"/>
  <c r="K13253" i="9"/>
  <c r="L13253" i="9" s="1"/>
  <c r="K13254" i="9"/>
  <c r="L13254" i="9" s="1"/>
  <c r="K13255" i="9"/>
  <c r="L13255" i="9" s="1"/>
  <c r="K13256" i="9"/>
  <c r="L13256" i="9" s="1"/>
  <c r="K13257" i="9"/>
  <c r="L13257" i="9" s="1"/>
  <c r="K13258" i="9"/>
  <c r="L13258" i="9" s="1"/>
  <c r="K13259" i="9"/>
  <c r="L13259" i="9" s="1"/>
  <c r="K13260" i="9"/>
  <c r="K13261" i="9"/>
  <c r="L13261" i="9" s="1"/>
  <c r="K13262" i="9"/>
  <c r="L13262" i="9" s="1"/>
  <c r="K13263" i="9"/>
  <c r="L13263" i="9" s="1"/>
  <c r="K13264" i="9"/>
  <c r="L13264" i="9" s="1"/>
  <c r="K13265" i="9"/>
  <c r="L13265" i="9" s="1"/>
  <c r="K13266" i="9"/>
  <c r="L13266" i="9" s="1"/>
  <c r="K13267" i="9"/>
  <c r="L13267" i="9" s="1"/>
  <c r="K13268" i="9"/>
  <c r="K13269" i="9"/>
  <c r="L13269" i="9" s="1"/>
  <c r="K13270" i="9"/>
  <c r="L13270" i="9" s="1"/>
  <c r="K13271" i="9"/>
  <c r="L13271" i="9" s="1"/>
  <c r="K13272" i="9"/>
  <c r="L13272" i="9" s="1"/>
  <c r="K13273" i="9"/>
  <c r="L13273" i="9" s="1"/>
  <c r="K13274" i="9"/>
  <c r="L13274" i="9" s="1"/>
  <c r="K13275" i="9"/>
  <c r="L13275" i="9" s="1"/>
  <c r="K13276" i="9"/>
  <c r="K13277" i="9"/>
  <c r="L13277" i="9" s="1"/>
  <c r="K13278" i="9"/>
  <c r="L13278" i="9" s="1"/>
  <c r="K13279" i="9"/>
  <c r="L13279" i="9" s="1"/>
  <c r="K13280" i="9"/>
  <c r="L13280" i="9" s="1"/>
  <c r="K13281" i="9"/>
  <c r="L13281" i="9" s="1"/>
  <c r="K13282" i="9"/>
  <c r="L13282" i="9" s="1"/>
  <c r="K13283" i="9"/>
  <c r="L13283" i="9" s="1"/>
  <c r="K13284" i="9"/>
  <c r="K13285" i="9"/>
  <c r="K13286" i="9"/>
  <c r="L13286" i="9" s="1"/>
  <c r="K13287" i="9"/>
  <c r="L13287" i="9" s="1"/>
  <c r="K13288" i="9"/>
  <c r="L13288" i="9" s="1"/>
  <c r="K13289" i="9"/>
  <c r="L13289" i="9" s="1"/>
  <c r="K13290" i="9"/>
  <c r="L13290" i="9" s="1"/>
  <c r="K13291" i="9"/>
  <c r="L13291" i="9" s="1"/>
  <c r="K13292" i="9"/>
  <c r="K13293" i="9"/>
  <c r="L13293" i="9" s="1"/>
  <c r="K13294" i="9"/>
  <c r="L13294" i="9" s="1"/>
  <c r="K13295" i="9"/>
  <c r="L13295" i="9" s="1"/>
  <c r="K13296" i="9"/>
  <c r="L13296" i="9" s="1"/>
  <c r="K13297" i="9"/>
  <c r="L13297" i="9" s="1"/>
  <c r="K13298" i="9"/>
  <c r="L13298" i="9" s="1"/>
  <c r="K13299" i="9"/>
  <c r="L13299" i="9" s="1"/>
  <c r="K13300" i="9"/>
  <c r="K13301" i="9"/>
  <c r="K13302" i="9"/>
  <c r="L13302" i="9" s="1"/>
  <c r="K13303" i="9"/>
  <c r="L13303" i="9" s="1"/>
  <c r="K13304" i="9"/>
  <c r="L13304" i="9" s="1"/>
  <c r="K13305" i="9"/>
  <c r="L13305" i="9" s="1"/>
  <c r="K13306" i="9"/>
  <c r="L13306" i="9" s="1"/>
  <c r="K13307" i="9"/>
  <c r="L13307" i="9" s="1"/>
  <c r="K13308" i="9"/>
  <c r="K13309" i="9"/>
  <c r="K13310" i="9"/>
  <c r="L13310" i="9" s="1"/>
  <c r="K13311" i="9"/>
  <c r="L13311" i="9" s="1"/>
  <c r="K13312" i="9"/>
  <c r="L13312" i="9" s="1"/>
  <c r="K13313" i="9"/>
  <c r="L13313" i="9" s="1"/>
  <c r="K13314" i="9"/>
  <c r="L13314" i="9" s="1"/>
  <c r="K13315" i="9"/>
  <c r="L13315" i="9" s="1"/>
  <c r="K13316" i="9"/>
  <c r="K13317" i="9"/>
  <c r="L13317" i="9" s="1"/>
  <c r="K13318" i="9"/>
  <c r="L13318" i="9" s="1"/>
  <c r="K13319" i="9"/>
  <c r="L13319" i="9" s="1"/>
  <c r="K13320" i="9"/>
  <c r="L13320" i="9" s="1"/>
  <c r="K13321" i="9"/>
  <c r="L13321" i="9" s="1"/>
  <c r="K13322" i="9"/>
  <c r="L13322" i="9" s="1"/>
  <c r="K13323" i="9"/>
  <c r="L13323" i="9" s="1"/>
  <c r="K13324" i="9"/>
  <c r="K13325" i="9"/>
  <c r="L13325" i="9" s="1"/>
  <c r="K13326" i="9"/>
  <c r="L13326" i="9" s="1"/>
  <c r="K13327" i="9"/>
  <c r="L13327" i="9" s="1"/>
  <c r="K13328" i="9"/>
  <c r="L13328" i="9" s="1"/>
  <c r="K13329" i="9"/>
  <c r="L13329" i="9" s="1"/>
  <c r="K13330" i="9"/>
  <c r="L13330" i="9" s="1"/>
  <c r="K13331" i="9"/>
  <c r="L13331" i="9" s="1"/>
  <c r="K13332" i="9"/>
  <c r="K13333" i="9"/>
  <c r="K13334" i="9"/>
  <c r="L13334" i="9" s="1"/>
  <c r="K13335" i="9"/>
  <c r="L13335" i="9" s="1"/>
  <c r="K13336" i="9"/>
  <c r="L13336" i="9" s="1"/>
  <c r="K13337" i="9"/>
  <c r="L13337" i="9" s="1"/>
  <c r="K13338" i="9"/>
  <c r="L13338" i="9" s="1"/>
  <c r="K13339" i="9"/>
  <c r="L13339" i="9" s="1"/>
  <c r="K13340" i="9"/>
  <c r="K13341" i="9"/>
  <c r="L13341" i="9" s="1"/>
  <c r="K13342" i="9"/>
  <c r="L13342" i="9" s="1"/>
  <c r="K13343" i="9"/>
  <c r="L13343" i="9" s="1"/>
  <c r="K13344" i="9"/>
  <c r="L13344" i="9" s="1"/>
  <c r="K13345" i="9"/>
  <c r="L13345" i="9" s="1"/>
  <c r="K13346" i="9"/>
  <c r="L13346" i="9" s="1"/>
  <c r="K13347" i="9"/>
  <c r="L13347" i="9" s="1"/>
  <c r="K13348" i="9"/>
  <c r="K13349" i="9"/>
  <c r="K13350" i="9"/>
  <c r="L13350" i="9" s="1"/>
  <c r="K13351" i="9"/>
  <c r="L13351" i="9" s="1"/>
  <c r="K13352" i="9"/>
  <c r="L13352" i="9" s="1"/>
  <c r="K13353" i="9"/>
  <c r="L13353" i="9" s="1"/>
  <c r="K13354" i="9"/>
  <c r="L13354" i="9" s="1"/>
  <c r="K13355" i="9"/>
  <c r="L13355" i="9" s="1"/>
  <c r="K13356" i="9"/>
  <c r="K13357" i="9"/>
  <c r="L13357" i="9" s="1"/>
  <c r="K13358" i="9"/>
  <c r="L13358" i="9" s="1"/>
  <c r="K13359" i="9"/>
  <c r="L13359" i="9" s="1"/>
  <c r="K13360" i="9"/>
  <c r="L13360" i="9" s="1"/>
  <c r="K13361" i="9"/>
  <c r="L13361" i="9" s="1"/>
  <c r="K13362" i="9"/>
  <c r="L13362" i="9" s="1"/>
  <c r="K13363" i="9"/>
  <c r="L13363" i="9" s="1"/>
  <c r="K13364" i="9"/>
  <c r="K13365" i="9"/>
  <c r="K13366" i="9"/>
  <c r="L13366" i="9" s="1"/>
  <c r="K13367" i="9"/>
  <c r="L13367" i="9" s="1"/>
  <c r="K13368" i="9"/>
  <c r="L13368" i="9" s="1"/>
  <c r="K13369" i="9"/>
  <c r="L13369" i="9" s="1"/>
  <c r="K13370" i="9"/>
  <c r="L13370" i="9" s="1"/>
  <c r="K13371" i="9"/>
  <c r="L13371" i="9" s="1"/>
  <c r="K13372" i="9"/>
  <c r="K13373" i="9"/>
  <c r="K13374" i="9"/>
  <c r="L13374" i="9" s="1"/>
  <c r="K13375" i="9"/>
  <c r="L13375" i="9" s="1"/>
  <c r="K13376" i="9"/>
  <c r="L13376" i="9" s="1"/>
  <c r="K13377" i="9"/>
  <c r="L13377" i="9" s="1"/>
  <c r="K13378" i="9"/>
  <c r="L13378" i="9" s="1"/>
  <c r="K13379" i="9"/>
  <c r="L13379" i="9" s="1"/>
  <c r="K13380" i="9"/>
  <c r="K13381" i="9"/>
  <c r="L13381" i="9" s="1"/>
  <c r="K13382" i="9"/>
  <c r="L13382" i="9" s="1"/>
  <c r="K13383" i="9"/>
  <c r="L13383" i="9" s="1"/>
  <c r="K13384" i="9"/>
  <c r="L13384" i="9" s="1"/>
  <c r="K13385" i="9"/>
  <c r="L13385" i="9" s="1"/>
  <c r="K13386" i="9"/>
  <c r="L13386" i="9" s="1"/>
  <c r="K13387" i="9"/>
  <c r="L13387" i="9" s="1"/>
  <c r="K13388" i="9"/>
  <c r="K13389" i="9"/>
  <c r="L13389" i="9" s="1"/>
  <c r="K13390" i="9"/>
  <c r="L13390" i="9" s="1"/>
  <c r="K13391" i="9"/>
  <c r="L13391" i="9" s="1"/>
  <c r="K13392" i="9"/>
  <c r="L13392" i="9" s="1"/>
  <c r="K13393" i="9"/>
  <c r="L13393" i="9" s="1"/>
  <c r="K13394" i="9"/>
  <c r="L13394" i="9" s="1"/>
  <c r="K13395" i="9"/>
  <c r="L13395" i="9" s="1"/>
  <c r="K13396" i="9"/>
  <c r="K13397" i="9"/>
  <c r="K13398" i="9"/>
  <c r="L13398" i="9" s="1"/>
  <c r="K13399" i="9"/>
  <c r="L13399" i="9" s="1"/>
  <c r="K13400" i="9"/>
  <c r="L13400" i="9" s="1"/>
  <c r="K13401" i="9"/>
  <c r="L13401" i="9" s="1"/>
  <c r="K13402" i="9"/>
  <c r="L13402" i="9" s="1"/>
  <c r="K13403" i="9"/>
  <c r="L13403" i="9" s="1"/>
  <c r="K13404" i="9"/>
  <c r="K13405" i="9"/>
  <c r="L13405" i="9" s="1"/>
  <c r="K13406" i="9"/>
  <c r="K13407" i="9"/>
  <c r="L13407" i="9" s="1"/>
  <c r="K13408" i="9"/>
  <c r="L13408" i="9" s="1"/>
  <c r="K13409" i="9"/>
  <c r="L13409" i="9" s="1"/>
  <c r="K13410" i="9"/>
  <c r="L13410" i="9" s="1"/>
  <c r="K13411" i="9"/>
  <c r="L13411" i="9" s="1"/>
  <c r="K13412" i="9"/>
  <c r="K13413" i="9"/>
  <c r="K13414" i="9"/>
  <c r="L13414" i="9" s="1"/>
  <c r="K13415" i="9"/>
  <c r="L13415" i="9" s="1"/>
  <c r="K13416" i="9"/>
  <c r="L13416" i="9" s="1"/>
  <c r="K13417" i="9"/>
  <c r="L13417" i="9" s="1"/>
  <c r="K13418" i="9"/>
  <c r="L13418" i="9" s="1"/>
  <c r="K13419" i="9"/>
  <c r="L13419" i="9" s="1"/>
  <c r="K13420" i="9"/>
  <c r="K13421" i="9"/>
  <c r="L13421" i="9" s="1"/>
  <c r="K13422" i="9"/>
  <c r="L13422" i="9" s="1"/>
  <c r="K13423" i="9"/>
  <c r="L13423" i="9" s="1"/>
  <c r="K13424" i="9"/>
  <c r="L13424" i="9" s="1"/>
  <c r="K13425" i="9"/>
  <c r="L13425" i="9" s="1"/>
  <c r="K13426" i="9"/>
  <c r="L13426" i="9" s="1"/>
  <c r="K13427" i="9"/>
  <c r="L13427" i="9" s="1"/>
  <c r="K13428" i="9"/>
  <c r="K13429" i="9"/>
  <c r="K13430" i="9"/>
  <c r="L13430" i="9" s="1"/>
  <c r="K13431" i="9"/>
  <c r="L13431" i="9" s="1"/>
  <c r="K13432" i="9"/>
  <c r="L13432" i="9" s="1"/>
  <c r="K13433" i="9"/>
  <c r="L13433" i="9" s="1"/>
  <c r="K13434" i="9"/>
  <c r="L13434" i="9" s="1"/>
  <c r="K13435" i="9"/>
  <c r="L13435" i="9" s="1"/>
  <c r="K13436" i="9"/>
  <c r="K13437" i="9"/>
  <c r="K13438" i="9"/>
  <c r="L13438" i="9" s="1"/>
  <c r="K13439" i="9"/>
  <c r="L13439" i="9" s="1"/>
  <c r="K13440" i="9"/>
  <c r="L13440" i="9" s="1"/>
  <c r="K13441" i="9"/>
  <c r="L13441" i="9" s="1"/>
  <c r="K13442" i="9"/>
  <c r="L13442" i="9" s="1"/>
  <c r="K13443" i="9"/>
  <c r="L13443" i="9" s="1"/>
  <c r="K13444" i="9"/>
  <c r="K13445" i="9"/>
  <c r="L13445" i="9" s="1"/>
  <c r="K13446" i="9"/>
  <c r="L13446" i="9" s="1"/>
  <c r="K13447" i="9"/>
  <c r="L13447" i="9" s="1"/>
  <c r="K13448" i="9"/>
  <c r="L13448" i="9" s="1"/>
  <c r="K13449" i="9"/>
  <c r="L13449" i="9" s="1"/>
  <c r="K13450" i="9"/>
  <c r="L13450" i="9" s="1"/>
  <c r="K13451" i="9"/>
  <c r="L13451" i="9" s="1"/>
  <c r="K13452" i="9"/>
  <c r="K13453" i="9"/>
  <c r="L13453" i="9" s="1"/>
  <c r="K13454" i="9"/>
  <c r="L13454" i="9" s="1"/>
  <c r="K13455" i="9"/>
  <c r="L13455" i="9" s="1"/>
  <c r="K13456" i="9"/>
  <c r="L13456" i="9" s="1"/>
  <c r="K13457" i="9"/>
  <c r="L13457" i="9" s="1"/>
  <c r="K13458" i="9"/>
  <c r="L13458" i="9" s="1"/>
  <c r="K13459" i="9"/>
  <c r="L13459" i="9" s="1"/>
  <c r="K13460" i="9"/>
  <c r="K13461" i="9"/>
  <c r="K13462" i="9"/>
  <c r="L13462" i="9" s="1"/>
  <c r="K13463" i="9"/>
  <c r="L13463" i="9" s="1"/>
  <c r="K13464" i="9"/>
  <c r="L13464" i="9" s="1"/>
  <c r="K13465" i="9"/>
  <c r="L13465" i="9" s="1"/>
  <c r="K13466" i="9"/>
  <c r="L13466" i="9" s="1"/>
  <c r="K13467" i="9"/>
  <c r="L13467" i="9" s="1"/>
  <c r="K13468" i="9"/>
  <c r="K13469" i="9"/>
  <c r="L13469" i="9" s="1"/>
  <c r="K13470" i="9"/>
  <c r="K13471" i="9"/>
  <c r="L13471" i="9" s="1"/>
  <c r="K13472" i="9"/>
  <c r="L13472" i="9" s="1"/>
  <c r="K13473" i="9"/>
  <c r="L13473" i="9" s="1"/>
  <c r="K13474" i="9"/>
  <c r="L13474" i="9" s="1"/>
  <c r="K13475" i="9"/>
  <c r="L13475" i="9" s="1"/>
  <c r="K13476" i="9"/>
  <c r="K13477" i="9"/>
  <c r="K13478" i="9"/>
  <c r="L13478" i="9" s="1"/>
  <c r="K13479" i="9"/>
  <c r="L13479" i="9" s="1"/>
  <c r="K13480" i="9"/>
  <c r="L13480" i="9" s="1"/>
  <c r="K13481" i="9"/>
  <c r="L13481" i="9" s="1"/>
  <c r="K13482" i="9"/>
  <c r="L13482" i="9" s="1"/>
  <c r="K13483" i="9"/>
  <c r="L13483" i="9" s="1"/>
  <c r="K13484" i="9"/>
  <c r="K13485" i="9"/>
  <c r="L13485" i="9" s="1"/>
  <c r="K13486" i="9"/>
  <c r="L13486" i="9" s="1"/>
  <c r="K13487" i="9"/>
  <c r="L13487" i="9" s="1"/>
  <c r="K13488" i="9"/>
  <c r="L13488" i="9" s="1"/>
  <c r="K13489" i="9"/>
  <c r="L13489" i="9" s="1"/>
  <c r="K13490" i="9"/>
  <c r="L13490" i="9" s="1"/>
  <c r="K13491" i="9"/>
  <c r="L13491" i="9" s="1"/>
  <c r="K13492" i="9"/>
  <c r="K13493" i="9"/>
  <c r="K13494" i="9"/>
  <c r="L13494" i="9" s="1"/>
  <c r="K13495" i="9"/>
  <c r="L13495" i="9" s="1"/>
  <c r="K13496" i="9"/>
  <c r="L13496" i="9" s="1"/>
  <c r="K13497" i="9"/>
  <c r="L13497" i="9" s="1"/>
  <c r="K13498" i="9"/>
  <c r="L13498" i="9" s="1"/>
  <c r="K13499" i="9"/>
  <c r="L13499" i="9" s="1"/>
  <c r="K13500" i="9"/>
  <c r="K13501" i="9"/>
  <c r="K13502" i="9"/>
  <c r="L13502" i="9" s="1"/>
  <c r="K13503" i="9"/>
  <c r="L13503" i="9" s="1"/>
  <c r="K13504" i="9"/>
  <c r="L13504" i="9" s="1"/>
  <c r="K13505" i="9"/>
  <c r="L13505" i="9" s="1"/>
  <c r="K13506" i="9"/>
  <c r="L13506" i="9" s="1"/>
  <c r="K13507" i="9"/>
  <c r="L13507" i="9" s="1"/>
  <c r="K13508" i="9"/>
  <c r="K13509" i="9"/>
  <c r="L13509" i="9" s="1"/>
  <c r="K13510" i="9"/>
  <c r="L13510" i="9" s="1"/>
  <c r="K13511" i="9"/>
  <c r="L13511" i="9" s="1"/>
  <c r="K13512" i="9"/>
  <c r="L13512" i="9" s="1"/>
  <c r="K13513" i="9"/>
  <c r="L13513" i="9" s="1"/>
  <c r="K13514" i="9"/>
  <c r="L13514" i="9" s="1"/>
  <c r="K13515" i="9"/>
  <c r="L13515" i="9" s="1"/>
  <c r="K13516" i="9"/>
  <c r="K13517" i="9"/>
  <c r="L13517" i="9" s="1"/>
  <c r="K13518" i="9"/>
  <c r="L13518" i="9" s="1"/>
  <c r="K13519" i="9"/>
  <c r="L13519" i="9" s="1"/>
  <c r="K13520" i="9"/>
  <c r="L13520" i="9" s="1"/>
  <c r="K13521" i="9"/>
  <c r="L13521" i="9" s="1"/>
  <c r="K13522" i="9"/>
  <c r="L13522" i="9" s="1"/>
  <c r="K13523" i="9"/>
  <c r="L13523" i="9" s="1"/>
  <c r="K13524" i="9"/>
  <c r="K13525" i="9"/>
  <c r="L13525" i="9" s="1"/>
  <c r="K13526" i="9"/>
  <c r="L13526" i="9" s="1"/>
  <c r="K13527" i="9"/>
  <c r="L13527" i="9" s="1"/>
  <c r="K13528" i="9"/>
  <c r="L13528" i="9" s="1"/>
  <c r="K13529" i="9"/>
  <c r="L13529" i="9" s="1"/>
  <c r="K13530" i="9"/>
  <c r="L13530" i="9" s="1"/>
  <c r="K13531" i="9"/>
  <c r="L13531" i="9" s="1"/>
  <c r="K13532" i="9"/>
  <c r="K13533" i="9"/>
  <c r="L13533" i="9" s="1"/>
  <c r="K13534" i="9"/>
  <c r="K13535" i="9"/>
  <c r="L13535" i="9" s="1"/>
  <c r="K13536" i="9"/>
  <c r="L13536" i="9" s="1"/>
  <c r="K13537" i="9"/>
  <c r="L13537" i="9" s="1"/>
  <c r="K13538" i="9"/>
  <c r="L13538" i="9" s="1"/>
  <c r="K13539" i="9"/>
  <c r="L13539" i="9" s="1"/>
  <c r="K13540" i="9"/>
  <c r="K13541" i="9"/>
  <c r="K13542" i="9"/>
  <c r="L13542" i="9" s="1"/>
  <c r="K13543" i="9"/>
  <c r="K13544" i="9"/>
  <c r="L13544" i="9" s="1"/>
  <c r="K13545" i="9"/>
  <c r="L13545" i="9" s="1"/>
  <c r="K13546" i="9"/>
  <c r="L13546" i="9" s="1"/>
  <c r="K13547" i="9"/>
  <c r="L13547" i="9" s="1"/>
  <c r="K13548" i="9"/>
  <c r="K13549" i="9"/>
  <c r="L13549" i="9" s="1"/>
  <c r="K13550" i="9"/>
  <c r="L13550" i="9" s="1"/>
  <c r="K13551" i="9"/>
  <c r="L13551" i="9" s="1"/>
  <c r="K13552" i="9"/>
  <c r="L13552" i="9" s="1"/>
  <c r="K13553" i="9"/>
  <c r="L13553" i="9" s="1"/>
  <c r="K13554" i="9"/>
  <c r="L13554" i="9" s="1"/>
  <c r="K13555" i="9"/>
  <c r="L13555" i="9" s="1"/>
  <c r="K13556" i="9"/>
  <c r="K13557" i="9"/>
  <c r="K13558" i="9"/>
  <c r="L13558" i="9" s="1"/>
  <c r="K13559" i="9"/>
  <c r="L13559" i="9" s="1"/>
  <c r="K13560" i="9"/>
  <c r="L13560" i="9" s="1"/>
  <c r="K13561" i="9"/>
  <c r="L13561" i="9" s="1"/>
  <c r="K13562" i="9"/>
  <c r="L13562" i="9" s="1"/>
  <c r="K13563" i="9"/>
  <c r="L13563" i="9" s="1"/>
  <c r="K13564" i="9"/>
  <c r="K13565" i="9"/>
  <c r="K13566" i="9"/>
  <c r="L13566" i="9" s="1"/>
  <c r="K13567" i="9"/>
  <c r="L13567" i="9" s="1"/>
  <c r="K13568" i="9"/>
  <c r="L13568" i="9" s="1"/>
  <c r="K13569" i="9"/>
  <c r="L13569" i="9" s="1"/>
  <c r="K13570" i="9"/>
  <c r="L13570" i="9" s="1"/>
  <c r="K13571" i="9"/>
  <c r="L13571" i="9" s="1"/>
  <c r="K13572" i="9"/>
  <c r="K13573" i="9"/>
  <c r="L13573" i="9" s="1"/>
  <c r="K13574" i="9"/>
  <c r="L13574" i="9" s="1"/>
  <c r="K13575" i="9"/>
  <c r="L13575" i="9" s="1"/>
  <c r="K13576" i="9"/>
  <c r="L13576" i="9" s="1"/>
  <c r="K13577" i="9"/>
  <c r="L13577" i="9" s="1"/>
  <c r="K13578" i="9"/>
  <c r="L13578" i="9" s="1"/>
  <c r="K13579" i="9"/>
  <c r="L13579" i="9" s="1"/>
  <c r="K13580" i="9"/>
  <c r="K13581" i="9"/>
  <c r="L13581" i="9" s="1"/>
  <c r="K13582" i="9"/>
  <c r="L13582" i="9" s="1"/>
  <c r="K13583" i="9"/>
  <c r="L13583" i="9" s="1"/>
  <c r="K13584" i="9"/>
  <c r="L13584" i="9" s="1"/>
  <c r="K13585" i="9"/>
  <c r="L13585" i="9" s="1"/>
  <c r="K13586" i="9"/>
  <c r="L13586" i="9" s="1"/>
  <c r="K13587" i="9"/>
  <c r="L13587" i="9" s="1"/>
  <c r="K13588" i="9"/>
  <c r="K13589" i="9"/>
  <c r="K13590" i="9"/>
  <c r="L13590" i="9" s="1"/>
  <c r="K13591" i="9"/>
  <c r="L13591" i="9" s="1"/>
  <c r="K13592" i="9"/>
  <c r="L13592" i="9" s="1"/>
  <c r="K13593" i="9"/>
  <c r="L13593" i="9" s="1"/>
  <c r="K13594" i="9"/>
  <c r="L13594" i="9" s="1"/>
  <c r="K13595" i="9"/>
  <c r="L13595" i="9" s="1"/>
  <c r="K13596" i="9"/>
  <c r="K13597" i="9"/>
  <c r="L13597" i="9" s="1"/>
  <c r="K13598" i="9"/>
  <c r="L13598" i="9" s="1"/>
  <c r="K13599" i="9"/>
  <c r="L13599" i="9" s="1"/>
  <c r="K13600" i="9"/>
  <c r="L13600" i="9" s="1"/>
  <c r="K13601" i="9"/>
  <c r="L13601" i="9" s="1"/>
  <c r="K13602" i="9"/>
  <c r="L13602" i="9" s="1"/>
  <c r="K13603" i="9"/>
  <c r="L13603" i="9" s="1"/>
  <c r="K13604" i="9"/>
  <c r="K13605" i="9"/>
  <c r="K13606" i="9"/>
  <c r="L13606" i="9" s="1"/>
  <c r="K13607" i="9"/>
  <c r="K13608" i="9"/>
  <c r="L13608" i="9" s="1"/>
  <c r="K13609" i="9"/>
  <c r="L13609" i="9" s="1"/>
  <c r="K13610" i="9"/>
  <c r="L13610" i="9" s="1"/>
  <c r="K13611" i="9"/>
  <c r="L13611" i="9" s="1"/>
  <c r="K13612" i="9"/>
  <c r="K13613" i="9"/>
  <c r="L13613" i="9" s="1"/>
  <c r="K13614" i="9"/>
  <c r="L13614" i="9" s="1"/>
  <c r="K13615" i="9"/>
  <c r="L13615" i="9" s="1"/>
  <c r="K13616" i="9"/>
  <c r="L13616" i="9" s="1"/>
  <c r="K13617" i="9"/>
  <c r="L13617" i="9" s="1"/>
  <c r="K13618" i="9"/>
  <c r="L13618" i="9" s="1"/>
  <c r="K13619" i="9"/>
  <c r="L13619" i="9" s="1"/>
  <c r="K13620" i="9"/>
  <c r="K13621" i="9"/>
  <c r="K13622" i="9"/>
  <c r="L13622" i="9" s="1"/>
  <c r="K13623" i="9"/>
  <c r="L13623" i="9" s="1"/>
  <c r="K13624" i="9"/>
  <c r="L13624" i="9" s="1"/>
  <c r="K13625" i="9"/>
  <c r="L13625" i="9" s="1"/>
  <c r="K13626" i="9"/>
  <c r="L13626" i="9" s="1"/>
  <c r="K13627" i="9"/>
  <c r="L13627" i="9" s="1"/>
  <c r="K13628" i="9"/>
  <c r="K13629" i="9"/>
  <c r="K13630" i="9"/>
  <c r="L13630" i="9" s="1"/>
  <c r="K13631" i="9"/>
  <c r="L13631" i="9" s="1"/>
  <c r="K13632" i="9"/>
  <c r="L13632" i="9" s="1"/>
  <c r="K13633" i="9"/>
  <c r="L13633" i="9" s="1"/>
  <c r="K13634" i="9"/>
  <c r="L13634" i="9" s="1"/>
  <c r="K13635" i="9"/>
  <c r="L13635" i="9" s="1"/>
  <c r="K13636" i="9"/>
  <c r="K13637" i="9"/>
  <c r="L13637" i="9" s="1"/>
  <c r="K13638" i="9"/>
  <c r="L13638" i="9" s="1"/>
  <c r="K13639" i="9"/>
  <c r="L13639" i="9" s="1"/>
  <c r="K13640" i="9"/>
  <c r="L13640" i="9" s="1"/>
  <c r="K13641" i="9"/>
  <c r="L13641" i="9" s="1"/>
  <c r="K13642" i="9"/>
  <c r="L13642" i="9" s="1"/>
  <c r="K13643" i="9"/>
  <c r="L13643" i="9" s="1"/>
  <c r="K13644" i="9"/>
  <c r="K13645" i="9"/>
  <c r="L13645" i="9" s="1"/>
  <c r="K13646" i="9"/>
  <c r="L13646" i="9" s="1"/>
  <c r="K13647" i="9"/>
  <c r="L13647" i="9" s="1"/>
  <c r="K13648" i="9"/>
  <c r="L13648" i="9" s="1"/>
  <c r="K13649" i="9"/>
  <c r="L13649" i="9" s="1"/>
  <c r="K13650" i="9"/>
  <c r="L13650" i="9" s="1"/>
  <c r="K13651" i="9"/>
  <c r="L13651" i="9" s="1"/>
  <c r="K13652" i="9"/>
  <c r="K13653" i="9"/>
  <c r="L13653" i="9" s="1"/>
  <c r="K13654" i="9"/>
  <c r="L13654" i="9" s="1"/>
  <c r="K13655" i="9"/>
  <c r="L13655" i="9" s="1"/>
  <c r="K13656" i="9"/>
  <c r="L13656" i="9" s="1"/>
  <c r="K13657" i="9"/>
  <c r="L13657" i="9" s="1"/>
  <c r="K13658" i="9"/>
  <c r="L13658" i="9" s="1"/>
  <c r="K13659" i="9"/>
  <c r="L13659" i="9" s="1"/>
  <c r="K13660" i="9"/>
  <c r="K13661" i="9"/>
  <c r="L13661" i="9" s="1"/>
  <c r="K13662" i="9"/>
  <c r="K13663" i="9"/>
  <c r="L13663" i="9" s="1"/>
  <c r="K13664" i="9"/>
  <c r="L13664" i="9" s="1"/>
  <c r="K13665" i="9"/>
  <c r="L13665" i="9" s="1"/>
  <c r="K13666" i="9"/>
  <c r="L13666" i="9" s="1"/>
  <c r="K13667" i="9"/>
  <c r="L13667" i="9" s="1"/>
  <c r="K13668" i="9"/>
  <c r="K13669" i="9"/>
  <c r="K13670" i="9"/>
  <c r="L13670" i="9" s="1"/>
  <c r="K13671" i="9"/>
  <c r="L13671" i="9" s="1"/>
  <c r="K13672" i="9"/>
  <c r="L13672" i="9" s="1"/>
  <c r="K13673" i="9"/>
  <c r="L13673" i="9" s="1"/>
  <c r="K13674" i="9"/>
  <c r="L13674" i="9" s="1"/>
  <c r="K13675" i="9"/>
  <c r="L13675" i="9" s="1"/>
  <c r="K13676" i="9"/>
  <c r="K13677" i="9"/>
  <c r="L13677" i="9" s="1"/>
  <c r="K13678" i="9"/>
  <c r="L13678" i="9" s="1"/>
  <c r="K13679" i="9"/>
  <c r="L13679" i="9" s="1"/>
  <c r="K13680" i="9"/>
  <c r="L13680" i="9" s="1"/>
  <c r="K13681" i="9"/>
  <c r="L13681" i="9" s="1"/>
  <c r="K13682" i="9"/>
  <c r="L13682" i="9" s="1"/>
  <c r="K13683" i="9"/>
  <c r="L13683" i="9" s="1"/>
  <c r="K13684" i="9"/>
  <c r="K13685" i="9"/>
  <c r="K13686" i="9"/>
  <c r="L13686" i="9" s="1"/>
  <c r="K13687" i="9"/>
  <c r="L13687" i="9" s="1"/>
  <c r="K13688" i="9"/>
  <c r="L13688" i="9" s="1"/>
  <c r="K13689" i="9"/>
  <c r="L13689" i="9" s="1"/>
  <c r="K13690" i="9"/>
  <c r="L13690" i="9" s="1"/>
  <c r="K13691" i="9"/>
  <c r="L13691" i="9" s="1"/>
  <c r="K13692" i="9"/>
  <c r="K13693" i="9"/>
  <c r="K13694" i="9"/>
  <c r="L13694" i="9" s="1"/>
  <c r="K13695" i="9"/>
  <c r="L13695" i="9" s="1"/>
  <c r="K13696" i="9"/>
  <c r="L13696" i="9" s="1"/>
  <c r="K13697" i="9"/>
  <c r="L13697" i="9" s="1"/>
  <c r="K13698" i="9"/>
  <c r="L13698" i="9" s="1"/>
  <c r="K13699" i="9"/>
  <c r="L13699" i="9" s="1"/>
  <c r="K13700" i="9"/>
  <c r="K13701" i="9"/>
  <c r="L13701" i="9" s="1"/>
  <c r="K13702" i="9"/>
  <c r="L13702" i="9" s="1"/>
  <c r="K13703" i="9"/>
  <c r="L13703" i="9" s="1"/>
  <c r="K13704" i="9"/>
  <c r="L13704" i="9" s="1"/>
  <c r="K13705" i="9"/>
  <c r="L13705" i="9" s="1"/>
  <c r="K13706" i="9"/>
  <c r="L13706" i="9" s="1"/>
  <c r="K13707" i="9"/>
  <c r="L13707" i="9" s="1"/>
  <c r="K13708" i="9"/>
  <c r="K13709" i="9"/>
  <c r="L13709" i="9" s="1"/>
  <c r="K13710" i="9"/>
  <c r="L13710" i="9" s="1"/>
  <c r="K13711" i="9"/>
  <c r="L13711" i="9" s="1"/>
  <c r="K13712" i="9"/>
  <c r="L13712" i="9" s="1"/>
  <c r="K13713" i="9"/>
  <c r="L13713" i="9" s="1"/>
  <c r="K13714" i="9"/>
  <c r="L13714" i="9" s="1"/>
  <c r="K13715" i="9"/>
  <c r="L13715" i="9" s="1"/>
  <c r="K13716" i="9"/>
  <c r="K13717" i="9"/>
  <c r="L13717" i="9" s="1"/>
  <c r="K13718" i="9"/>
  <c r="L13718" i="9" s="1"/>
  <c r="K13719" i="9"/>
  <c r="L13719" i="9" s="1"/>
  <c r="K13720" i="9"/>
  <c r="L13720" i="9" s="1"/>
  <c r="K13721" i="9"/>
  <c r="L13721" i="9" s="1"/>
  <c r="K13722" i="9"/>
  <c r="L13722" i="9" s="1"/>
  <c r="K13723" i="9"/>
  <c r="L13723" i="9" s="1"/>
  <c r="K13724" i="9"/>
  <c r="K13725" i="9"/>
  <c r="L13725" i="9" s="1"/>
  <c r="K13726" i="9"/>
  <c r="L13726" i="9" s="1"/>
  <c r="K13727" i="9"/>
  <c r="L13727" i="9" s="1"/>
  <c r="K13728" i="9"/>
  <c r="L13728" i="9" s="1"/>
  <c r="K13729" i="9"/>
  <c r="L13729" i="9" s="1"/>
  <c r="K13730" i="9"/>
  <c r="L13730" i="9" s="1"/>
  <c r="K13731" i="9"/>
  <c r="L13731" i="9" s="1"/>
  <c r="K13732" i="9"/>
  <c r="K13733" i="9"/>
  <c r="K13734" i="9"/>
  <c r="L13734" i="9" s="1"/>
  <c r="K13735" i="9"/>
  <c r="K13736" i="9"/>
  <c r="L13736" i="9" s="1"/>
  <c r="K13737" i="9"/>
  <c r="L13737" i="9" s="1"/>
  <c r="K13738" i="9"/>
  <c r="L13738" i="9" s="1"/>
  <c r="K13739" i="9"/>
  <c r="L13739" i="9" s="1"/>
  <c r="K13740" i="9"/>
  <c r="K13741" i="9"/>
  <c r="L13741" i="9" s="1"/>
  <c r="K13742" i="9"/>
  <c r="L13742" i="9" s="1"/>
  <c r="K13743" i="9"/>
  <c r="L13743" i="9" s="1"/>
  <c r="K13744" i="9"/>
  <c r="L13744" i="9" s="1"/>
  <c r="K13745" i="9"/>
  <c r="L13745" i="9" s="1"/>
  <c r="K13746" i="9"/>
  <c r="L13746" i="9" s="1"/>
  <c r="K13747" i="9"/>
  <c r="L13747" i="9" s="1"/>
  <c r="K13748" i="9"/>
  <c r="K13749" i="9"/>
  <c r="K13750" i="9"/>
  <c r="L13750" i="9" s="1"/>
  <c r="K13751" i="9"/>
  <c r="L13751" i="9" s="1"/>
  <c r="K13752" i="9"/>
  <c r="L13752" i="9" s="1"/>
  <c r="K13753" i="9"/>
  <c r="L13753" i="9" s="1"/>
  <c r="K13754" i="9"/>
  <c r="L13754" i="9" s="1"/>
  <c r="K13755" i="9"/>
  <c r="L13755" i="9" s="1"/>
  <c r="K13756" i="9"/>
  <c r="K13757" i="9"/>
  <c r="K13758" i="9"/>
  <c r="L13758" i="9" s="1"/>
  <c r="K13759" i="9"/>
  <c r="L13759" i="9" s="1"/>
  <c r="K13760" i="9"/>
  <c r="L13760" i="9" s="1"/>
  <c r="K13761" i="9"/>
  <c r="L13761" i="9" s="1"/>
  <c r="K13762" i="9"/>
  <c r="L13762" i="9" s="1"/>
  <c r="K13763" i="9"/>
  <c r="L13763" i="9" s="1"/>
  <c r="K13764" i="9"/>
  <c r="K13765" i="9"/>
  <c r="L13765" i="9" s="1"/>
  <c r="K13766" i="9"/>
  <c r="L13766" i="9" s="1"/>
  <c r="K13767" i="9"/>
  <c r="L13767" i="9" s="1"/>
  <c r="K13768" i="9"/>
  <c r="L13768" i="9" s="1"/>
  <c r="K13769" i="9"/>
  <c r="L13769" i="9" s="1"/>
  <c r="K13770" i="9"/>
  <c r="L13770" i="9" s="1"/>
  <c r="K13771" i="9"/>
  <c r="L13771" i="9" s="1"/>
  <c r="K13772" i="9"/>
  <c r="K13773" i="9"/>
  <c r="L13773" i="9" s="1"/>
  <c r="K13774" i="9"/>
  <c r="L13774" i="9" s="1"/>
  <c r="K13775" i="9"/>
  <c r="L13775" i="9" s="1"/>
  <c r="K13776" i="9"/>
  <c r="L13776" i="9" s="1"/>
  <c r="K13777" i="9"/>
  <c r="L13777" i="9" s="1"/>
  <c r="K13778" i="9"/>
  <c r="L13778" i="9" s="1"/>
  <c r="K13779" i="9"/>
  <c r="L13779" i="9" s="1"/>
  <c r="K13780" i="9"/>
  <c r="K13781" i="9"/>
  <c r="L13781" i="9" s="1"/>
  <c r="K13782" i="9"/>
  <c r="L13782" i="9" s="1"/>
  <c r="K13783" i="9"/>
  <c r="L13783" i="9" s="1"/>
  <c r="K13784" i="9"/>
  <c r="L13784" i="9" s="1"/>
  <c r="K13785" i="9"/>
  <c r="L13785" i="9" s="1"/>
  <c r="K13786" i="9"/>
  <c r="L13786" i="9" s="1"/>
  <c r="K13787" i="9"/>
  <c r="L13787" i="9" s="1"/>
  <c r="K13788" i="9"/>
  <c r="K13789" i="9"/>
  <c r="L13789" i="9" s="1"/>
  <c r="K13790" i="9"/>
  <c r="L13790" i="9" s="1"/>
  <c r="K13791" i="9"/>
  <c r="L13791" i="9" s="1"/>
  <c r="K13792" i="9"/>
  <c r="L13792" i="9" s="1"/>
  <c r="K13793" i="9"/>
  <c r="L13793" i="9" s="1"/>
  <c r="K13794" i="9"/>
  <c r="L13794" i="9" s="1"/>
  <c r="K13795" i="9"/>
  <c r="L13795" i="9" s="1"/>
  <c r="K13796" i="9"/>
  <c r="K13797" i="9"/>
  <c r="K13798" i="9"/>
  <c r="L13798" i="9" s="1"/>
  <c r="K13799" i="9"/>
  <c r="L13799" i="9" s="1"/>
  <c r="K13800" i="9"/>
  <c r="L13800" i="9" s="1"/>
  <c r="K13801" i="9"/>
  <c r="L13801" i="9" s="1"/>
  <c r="K13802" i="9"/>
  <c r="L13802" i="9" s="1"/>
  <c r="K13803" i="9"/>
  <c r="L13803" i="9" s="1"/>
  <c r="K13804" i="9"/>
  <c r="K13805" i="9"/>
  <c r="L13805" i="9" s="1"/>
  <c r="K13806" i="9"/>
  <c r="L13806" i="9" s="1"/>
  <c r="K13807" i="9"/>
  <c r="L13807" i="9" s="1"/>
  <c r="K13808" i="9"/>
  <c r="L13808" i="9" s="1"/>
  <c r="K13809" i="9"/>
  <c r="L13809" i="9" s="1"/>
  <c r="K13810" i="9"/>
  <c r="L13810" i="9" s="1"/>
  <c r="K13811" i="9"/>
  <c r="L13811" i="9" s="1"/>
  <c r="K13812" i="9"/>
  <c r="K13813" i="9"/>
  <c r="K13814" i="9"/>
  <c r="L13814" i="9" s="1"/>
  <c r="K13815" i="9"/>
  <c r="L13815" i="9" s="1"/>
  <c r="K13816" i="9"/>
  <c r="L13816" i="9" s="1"/>
  <c r="K13817" i="9"/>
  <c r="L13817" i="9" s="1"/>
  <c r="K13818" i="9"/>
  <c r="L13818" i="9" s="1"/>
  <c r="K13819" i="9"/>
  <c r="L13819" i="9" s="1"/>
  <c r="K13820" i="9"/>
  <c r="K13821" i="9"/>
  <c r="K13822" i="9"/>
  <c r="L13822" i="9" s="1"/>
  <c r="K13823" i="9"/>
  <c r="L13823" i="9" s="1"/>
  <c r="K13824" i="9"/>
  <c r="L13824" i="9" s="1"/>
  <c r="K13825" i="9"/>
  <c r="L13825" i="9" s="1"/>
  <c r="K13826" i="9"/>
  <c r="L13826" i="9" s="1"/>
  <c r="K13827" i="9"/>
  <c r="L13827" i="9" s="1"/>
  <c r="K13828" i="9"/>
  <c r="K13829" i="9"/>
  <c r="L13829" i="9" s="1"/>
  <c r="K13830" i="9"/>
  <c r="L13830" i="9" s="1"/>
  <c r="K13831" i="9"/>
  <c r="L13831" i="9" s="1"/>
  <c r="K13832" i="9"/>
  <c r="L13832" i="9" s="1"/>
  <c r="K13833" i="9"/>
  <c r="L13833" i="9" s="1"/>
  <c r="K13834" i="9"/>
  <c r="L13834" i="9" s="1"/>
  <c r="K13835" i="9"/>
  <c r="L13835" i="9" s="1"/>
  <c r="K13836" i="9"/>
  <c r="K13837" i="9"/>
  <c r="L13837" i="9" s="1"/>
  <c r="K13838" i="9"/>
  <c r="L13838" i="9" s="1"/>
  <c r="K13839" i="9"/>
  <c r="L13839" i="9" s="1"/>
  <c r="K13840" i="9"/>
  <c r="L13840" i="9" s="1"/>
  <c r="K13841" i="9"/>
  <c r="L13841" i="9" s="1"/>
  <c r="K13842" i="9"/>
  <c r="L13842" i="9" s="1"/>
  <c r="K13843" i="9"/>
  <c r="L13843" i="9" s="1"/>
  <c r="K13844" i="9"/>
  <c r="K13845" i="9"/>
  <c r="L13845" i="9" s="1"/>
  <c r="K13846" i="9"/>
  <c r="L13846" i="9" s="1"/>
  <c r="K13847" i="9"/>
  <c r="L13847" i="9" s="1"/>
  <c r="K13848" i="9"/>
  <c r="L13848" i="9" s="1"/>
  <c r="K13849" i="9"/>
  <c r="L13849" i="9" s="1"/>
  <c r="K13850" i="9"/>
  <c r="L13850" i="9" s="1"/>
  <c r="K13851" i="9"/>
  <c r="L13851" i="9" s="1"/>
  <c r="K13852" i="9"/>
  <c r="K13853" i="9"/>
  <c r="L13853" i="9" s="1"/>
  <c r="K13854" i="9"/>
  <c r="L13854" i="9" s="1"/>
  <c r="K13855" i="9"/>
  <c r="L13855" i="9" s="1"/>
  <c r="K13856" i="9"/>
  <c r="L13856" i="9" s="1"/>
  <c r="K13857" i="9"/>
  <c r="L13857" i="9" s="1"/>
  <c r="K13858" i="9"/>
  <c r="L13858" i="9" s="1"/>
  <c r="K13859" i="9"/>
  <c r="L13859" i="9" s="1"/>
  <c r="K13860" i="9"/>
  <c r="K13861" i="9"/>
  <c r="K13862" i="9"/>
  <c r="L13862" i="9" s="1"/>
  <c r="K13863" i="9"/>
  <c r="L13863" i="9" s="1"/>
  <c r="K13864" i="9"/>
  <c r="L13864" i="9" s="1"/>
  <c r="K13865" i="9"/>
  <c r="L13865" i="9" s="1"/>
  <c r="K13866" i="9"/>
  <c r="L13866" i="9" s="1"/>
  <c r="K13867" i="9"/>
  <c r="L13867" i="9" s="1"/>
  <c r="K13868" i="9"/>
  <c r="K13869" i="9"/>
  <c r="L13869" i="9" s="1"/>
  <c r="K13870" i="9"/>
  <c r="L13870" i="9" s="1"/>
  <c r="K13871" i="9"/>
  <c r="L13871" i="9" s="1"/>
  <c r="K13872" i="9"/>
  <c r="L13872" i="9" s="1"/>
  <c r="K13873" i="9"/>
  <c r="L13873" i="9" s="1"/>
  <c r="K13874" i="9"/>
  <c r="L13874" i="9" s="1"/>
  <c r="K13875" i="9"/>
  <c r="L13875" i="9" s="1"/>
  <c r="K13876" i="9"/>
  <c r="K13877" i="9"/>
  <c r="K13878" i="9"/>
  <c r="L13878" i="9" s="1"/>
  <c r="K13879" i="9"/>
  <c r="L13879" i="9" s="1"/>
  <c r="K13880" i="9"/>
  <c r="L13880" i="9" s="1"/>
  <c r="K13881" i="9"/>
  <c r="L13881" i="9" s="1"/>
  <c r="K13882" i="9"/>
  <c r="L13882" i="9" s="1"/>
  <c r="K13883" i="9"/>
  <c r="L13883" i="9" s="1"/>
  <c r="K13884" i="9"/>
  <c r="K13885" i="9"/>
  <c r="K13886" i="9"/>
  <c r="L13886" i="9" s="1"/>
  <c r="K13887" i="9"/>
  <c r="L13887" i="9" s="1"/>
  <c r="K13888" i="9"/>
  <c r="L13888" i="9" s="1"/>
  <c r="K13889" i="9"/>
  <c r="L13889" i="9" s="1"/>
  <c r="K13890" i="9"/>
  <c r="L13890" i="9" s="1"/>
  <c r="K13891" i="9"/>
  <c r="L13891" i="9" s="1"/>
  <c r="K13892" i="9"/>
  <c r="K13893" i="9"/>
  <c r="L13893" i="9" s="1"/>
  <c r="K13894" i="9"/>
  <c r="L13894" i="9" s="1"/>
  <c r="K13895" i="9"/>
  <c r="L13895" i="9" s="1"/>
  <c r="K13896" i="9"/>
  <c r="L13896" i="9" s="1"/>
  <c r="K13897" i="9"/>
  <c r="L13897" i="9" s="1"/>
  <c r="K13898" i="9"/>
  <c r="L13898" i="9" s="1"/>
  <c r="K13899" i="9"/>
  <c r="L13899" i="9" s="1"/>
  <c r="K13900" i="9"/>
  <c r="K13901" i="9"/>
  <c r="L13901" i="9" s="1"/>
  <c r="K13902" i="9"/>
  <c r="L13902" i="9" s="1"/>
  <c r="K13903" i="9"/>
  <c r="L13903" i="9" s="1"/>
  <c r="K13904" i="9"/>
  <c r="L13904" i="9" s="1"/>
  <c r="K13905" i="9"/>
  <c r="L13905" i="9" s="1"/>
  <c r="K13906" i="9"/>
  <c r="L13906" i="9" s="1"/>
  <c r="K13907" i="9"/>
  <c r="L13907" i="9" s="1"/>
  <c r="K13908" i="9"/>
  <c r="K13909" i="9"/>
  <c r="K13910" i="9"/>
  <c r="L13910" i="9" s="1"/>
  <c r="K13911" i="9"/>
  <c r="L13911" i="9" s="1"/>
  <c r="K13912" i="9"/>
  <c r="L13912" i="9" s="1"/>
  <c r="K13913" i="9"/>
  <c r="L13913" i="9" s="1"/>
  <c r="K13914" i="9"/>
  <c r="L13914" i="9" s="1"/>
  <c r="K13915" i="9"/>
  <c r="L13915" i="9" s="1"/>
  <c r="K13916" i="9"/>
  <c r="K13917" i="9"/>
  <c r="L13917" i="9" s="1"/>
  <c r="K13918" i="9"/>
  <c r="K13919" i="9"/>
  <c r="L13919" i="9" s="1"/>
  <c r="K13920" i="9"/>
  <c r="L13920" i="9" s="1"/>
  <c r="K13921" i="9"/>
  <c r="L13921" i="9" s="1"/>
  <c r="K13922" i="9"/>
  <c r="L13922" i="9" s="1"/>
  <c r="K13923" i="9"/>
  <c r="L13923" i="9" s="1"/>
  <c r="K13924" i="9"/>
  <c r="K13925" i="9"/>
  <c r="K13926" i="9"/>
  <c r="L13926" i="9" s="1"/>
  <c r="K13927" i="9"/>
  <c r="L13927" i="9" s="1"/>
  <c r="K13928" i="9"/>
  <c r="L13928" i="9" s="1"/>
  <c r="K13929" i="9"/>
  <c r="L13929" i="9" s="1"/>
  <c r="K13930" i="9"/>
  <c r="L13930" i="9" s="1"/>
  <c r="K13931" i="9"/>
  <c r="L13931" i="9" s="1"/>
  <c r="K13932" i="9"/>
  <c r="K13933" i="9"/>
  <c r="L13933" i="9" s="1"/>
  <c r="K13934" i="9"/>
  <c r="L13934" i="9" s="1"/>
  <c r="K13935" i="9"/>
  <c r="L13935" i="9" s="1"/>
  <c r="K13936" i="9"/>
  <c r="L13936" i="9" s="1"/>
  <c r="K13937" i="9"/>
  <c r="L13937" i="9" s="1"/>
  <c r="K13938" i="9"/>
  <c r="L13938" i="9" s="1"/>
  <c r="K13939" i="9"/>
  <c r="L13939" i="9" s="1"/>
  <c r="K13940" i="9"/>
  <c r="K13941" i="9"/>
  <c r="K13942" i="9"/>
  <c r="L13942" i="9" s="1"/>
  <c r="K13943" i="9"/>
  <c r="L13943" i="9" s="1"/>
  <c r="K13944" i="9"/>
  <c r="L13944" i="9" s="1"/>
  <c r="K13945" i="9"/>
  <c r="L13945" i="9" s="1"/>
  <c r="K13946" i="9"/>
  <c r="L13946" i="9" s="1"/>
  <c r="K13947" i="9"/>
  <c r="L13947" i="9" s="1"/>
  <c r="K13948" i="9"/>
  <c r="K13949" i="9"/>
  <c r="K13950" i="9"/>
  <c r="L13950" i="9" s="1"/>
  <c r="K13951" i="9"/>
  <c r="L13951" i="9" s="1"/>
  <c r="K13952" i="9"/>
  <c r="L13952" i="9" s="1"/>
  <c r="K13953" i="9"/>
  <c r="L13953" i="9" s="1"/>
  <c r="K13954" i="9"/>
  <c r="L13954" i="9" s="1"/>
  <c r="K13955" i="9"/>
  <c r="L13955" i="9" s="1"/>
  <c r="K13956" i="9"/>
  <c r="K13957" i="9"/>
  <c r="L13957" i="9" s="1"/>
  <c r="K13958" i="9"/>
  <c r="L13958" i="9" s="1"/>
  <c r="K13959" i="9"/>
  <c r="L13959" i="9" s="1"/>
  <c r="K13960" i="9"/>
  <c r="L13960" i="9" s="1"/>
  <c r="K13961" i="9"/>
  <c r="L13961" i="9" s="1"/>
  <c r="K13962" i="9"/>
  <c r="L13962" i="9" s="1"/>
  <c r="K13963" i="9"/>
  <c r="L13963" i="9" s="1"/>
  <c r="K13964" i="9"/>
  <c r="K13965" i="9"/>
  <c r="L13965" i="9" s="1"/>
  <c r="K13966" i="9"/>
  <c r="L13966" i="9" s="1"/>
  <c r="K13967" i="9"/>
  <c r="L13967" i="9" s="1"/>
  <c r="K13968" i="9"/>
  <c r="L13968" i="9" s="1"/>
  <c r="K13969" i="9"/>
  <c r="L13969" i="9" s="1"/>
  <c r="K13970" i="9"/>
  <c r="L13970" i="9" s="1"/>
  <c r="K13971" i="9"/>
  <c r="L13971" i="9" s="1"/>
  <c r="K13972" i="9"/>
  <c r="K13973" i="9"/>
  <c r="K13974" i="9"/>
  <c r="L13974" i="9" s="1"/>
  <c r="K13975" i="9"/>
  <c r="L13975" i="9" s="1"/>
  <c r="K13976" i="9"/>
  <c r="L13976" i="9" s="1"/>
  <c r="K13977" i="9"/>
  <c r="L13977" i="9" s="1"/>
  <c r="K13978" i="9"/>
  <c r="L13978" i="9" s="1"/>
  <c r="K13979" i="9"/>
  <c r="L13979" i="9" s="1"/>
  <c r="K13980" i="9"/>
  <c r="K13981" i="9"/>
  <c r="L13981" i="9" s="1"/>
  <c r="K13982" i="9"/>
  <c r="K13983" i="9"/>
  <c r="L13983" i="9" s="1"/>
  <c r="K13984" i="9"/>
  <c r="L13984" i="9" s="1"/>
  <c r="K13985" i="9"/>
  <c r="L13985" i="9" s="1"/>
  <c r="K13986" i="9"/>
  <c r="L13986" i="9" s="1"/>
  <c r="K13987" i="9"/>
  <c r="L13987" i="9" s="1"/>
  <c r="K13988" i="9"/>
  <c r="K13989" i="9"/>
  <c r="K13990" i="9"/>
  <c r="L13990" i="9" s="1"/>
  <c r="K13991" i="9"/>
  <c r="K13992" i="9"/>
  <c r="L13992" i="9" s="1"/>
  <c r="K13993" i="9"/>
  <c r="L13993" i="9" s="1"/>
  <c r="K13994" i="9"/>
  <c r="L13994" i="9" s="1"/>
  <c r="K13995" i="9"/>
  <c r="L13995" i="9" s="1"/>
  <c r="K13996" i="9"/>
  <c r="K13997" i="9"/>
  <c r="L13997" i="9" s="1"/>
  <c r="K13998" i="9"/>
  <c r="L13998" i="9" s="1"/>
  <c r="K13999" i="9"/>
  <c r="L13999" i="9" s="1"/>
  <c r="K14000" i="9"/>
  <c r="L14000" i="9" s="1"/>
  <c r="K14001" i="9"/>
  <c r="L14001" i="9" s="1"/>
  <c r="K14002" i="9"/>
  <c r="L14002" i="9" s="1"/>
  <c r="K14003" i="9"/>
  <c r="L14003" i="9" s="1"/>
  <c r="K14004" i="9"/>
  <c r="K14005" i="9"/>
  <c r="K14006" i="9"/>
  <c r="L14006" i="9" s="1"/>
  <c r="K14007" i="9"/>
  <c r="L14007" i="9" s="1"/>
  <c r="K14008" i="9"/>
  <c r="L14008" i="9" s="1"/>
  <c r="K14009" i="9"/>
  <c r="L14009" i="9" s="1"/>
  <c r="K14010" i="9"/>
  <c r="L14010" i="9" s="1"/>
  <c r="K14011" i="9"/>
  <c r="L14011" i="9" s="1"/>
  <c r="K14012" i="9"/>
  <c r="K14013" i="9"/>
  <c r="K14014" i="9"/>
  <c r="L14014" i="9" s="1"/>
  <c r="K14015" i="9"/>
  <c r="L14015" i="9" s="1"/>
  <c r="K14016" i="9"/>
  <c r="L14016" i="9" s="1"/>
  <c r="K14017" i="9"/>
  <c r="L14017" i="9" s="1"/>
  <c r="K14018" i="9"/>
  <c r="L14018" i="9" s="1"/>
  <c r="K14019" i="9"/>
  <c r="L14019" i="9" s="1"/>
  <c r="K14020" i="9"/>
  <c r="K14021" i="9"/>
  <c r="L14021" i="9" s="1"/>
  <c r="K14022" i="9"/>
  <c r="L14022" i="9" s="1"/>
  <c r="K14023" i="9"/>
  <c r="L14023" i="9" s="1"/>
  <c r="K14024" i="9"/>
  <c r="L14024" i="9" s="1"/>
  <c r="K14025" i="9"/>
  <c r="L14025" i="9" s="1"/>
  <c r="K14026" i="9"/>
  <c r="L14026" i="9" s="1"/>
  <c r="K14027" i="9"/>
  <c r="L14027" i="9" s="1"/>
  <c r="K14028" i="9"/>
  <c r="K14029" i="9"/>
  <c r="L14029" i="9" s="1"/>
  <c r="K14030" i="9"/>
  <c r="L14030" i="9" s="1"/>
  <c r="K14031" i="9"/>
  <c r="L14031" i="9" s="1"/>
  <c r="K14032" i="9"/>
  <c r="L14032" i="9" s="1"/>
  <c r="K14033" i="9"/>
  <c r="L14033" i="9" s="1"/>
  <c r="K14034" i="9"/>
  <c r="L14034" i="9" s="1"/>
  <c r="K14035" i="9"/>
  <c r="L14035" i="9" s="1"/>
  <c r="K14036" i="9"/>
  <c r="K14037" i="9"/>
  <c r="L14037" i="9" s="1"/>
  <c r="K14038" i="9"/>
  <c r="L14038" i="9" s="1"/>
  <c r="K14039" i="9"/>
  <c r="L14039" i="9" s="1"/>
  <c r="K14040" i="9"/>
  <c r="L14040" i="9" s="1"/>
  <c r="K14041" i="9"/>
  <c r="L14041" i="9" s="1"/>
  <c r="K14042" i="9"/>
  <c r="L14042" i="9" s="1"/>
  <c r="K14043" i="9"/>
  <c r="L14043" i="9" s="1"/>
  <c r="K14044" i="9"/>
  <c r="K14045" i="9"/>
  <c r="L14045" i="9" s="1"/>
  <c r="K14046" i="9"/>
  <c r="K14047" i="9"/>
  <c r="L14047" i="9" s="1"/>
  <c r="K14048" i="9"/>
  <c r="L14048" i="9" s="1"/>
  <c r="K14049" i="9"/>
  <c r="L14049" i="9" s="1"/>
  <c r="K14050" i="9"/>
  <c r="L14050" i="9" s="1"/>
  <c r="K14051" i="9"/>
  <c r="L14051" i="9" s="1"/>
  <c r="K14052" i="9"/>
  <c r="K14053" i="9"/>
  <c r="K14054" i="9"/>
  <c r="L14054" i="9" s="1"/>
  <c r="K14055" i="9"/>
  <c r="K14056" i="9"/>
  <c r="L14056" i="9" s="1"/>
  <c r="K14057" i="9"/>
  <c r="L14057" i="9" s="1"/>
  <c r="K14058" i="9"/>
  <c r="L14058" i="9" s="1"/>
  <c r="K14059" i="9"/>
  <c r="L14059" i="9" s="1"/>
  <c r="K14060" i="9"/>
  <c r="K14061" i="9"/>
  <c r="L14061" i="9" s="1"/>
  <c r="K14062" i="9"/>
  <c r="L14062" i="9" s="1"/>
  <c r="K14063" i="9"/>
  <c r="L14063" i="9" s="1"/>
  <c r="K14064" i="9"/>
  <c r="L14064" i="9" s="1"/>
  <c r="K14065" i="9"/>
  <c r="L14065" i="9" s="1"/>
  <c r="K14066" i="9"/>
  <c r="L14066" i="9" s="1"/>
  <c r="K14067" i="9"/>
  <c r="L14067" i="9" s="1"/>
  <c r="K14068" i="9"/>
  <c r="K14069" i="9"/>
  <c r="K14070" i="9"/>
  <c r="L14070" i="9" s="1"/>
  <c r="K14071" i="9"/>
  <c r="L14071" i="9" s="1"/>
  <c r="K14072" i="9"/>
  <c r="L14072" i="9" s="1"/>
  <c r="K14073" i="9"/>
  <c r="L14073" i="9" s="1"/>
  <c r="K14074" i="9"/>
  <c r="L14074" i="9" s="1"/>
  <c r="K14075" i="9"/>
  <c r="L14075" i="9" s="1"/>
  <c r="K14076" i="9"/>
  <c r="K14077" i="9"/>
  <c r="K14078" i="9"/>
  <c r="L14078" i="9" s="1"/>
  <c r="K14079" i="9"/>
  <c r="L14079" i="9" s="1"/>
  <c r="K14080" i="9"/>
  <c r="L14080" i="9" s="1"/>
  <c r="K14081" i="9"/>
  <c r="L14081" i="9" s="1"/>
  <c r="K14082" i="9"/>
  <c r="L14082" i="9" s="1"/>
  <c r="K14083" i="9"/>
  <c r="L14083" i="9" s="1"/>
  <c r="K14084" i="9"/>
  <c r="K14085" i="9"/>
  <c r="L14085" i="9" s="1"/>
  <c r="K14086" i="9"/>
  <c r="L14086" i="9" s="1"/>
  <c r="K14087" i="9"/>
  <c r="L14087" i="9" s="1"/>
  <c r="K14088" i="9"/>
  <c r="L14088" i="9" s="1"/>
  <c r="K14089" i="9"/>
  <c r="L14089" i="9" s="1"/>
  <c r="K14090" i="9"/>
  <c r="L14090" i="9" s="1"/>
  <c r="K14091" i="9"/>
  <c r="L14091" i="9" s="1"/>
  <c r="K14092" i="9"/>
  <c r="K14093" i="9"/>
  <c r="L14093" i="9" s="1"/>
  <c r="K14094" i="9"/>
  <c r="L14094" i="9" s="1"/>
  <c r="K14095" i="9"/>
  <c r="L14095" i="9" s="1"/>
  <c r="K14096" i="9"/>
  <c r="L14096" i="9" s="1"/>
  <c r="K14097" i="9"/>
  <c r="L14097" i="9" s="1"/>
  <c r="K14098" i="9"/>
  <c r="L14098" i="9" s="1"/>
  <c r="K14099" i="9"/>
  <c r="L14099" i="9" s="1"/>
  <c r="K14100" i="9"/>
  <c r="K14101" i="9"/>
  <c r="K14102" i="9"/>
  <c r="L14102" i="9" s="1"/>
  <c r="K14103" i="9"/>
  <c r="L14103" i="9" s="1"/>
  <c r="K14104" i="9"/>
  <c r="L14104" i="9" s="1"/>
  <c r="K14105" i="9"/>
  <c r="L14105" i="9" s="1"/>
  <c r="K14106" i="9"/>
  <c r="L14106" i="9" s="1"/>
  <c r="K14107" i="9"/>
  <c r="L14107" i="9" s="1"/>
  <c r="K14108" i="9"/>
  <c r="K14109" i="9"/>
  <c r="L14109" i="9" s="1"/>
  <c r="K14110" i="9"/>
  <c r="L14110" i="9" s="1"/>
  <c r="K14111" i="9"/>
  <c r="L14111" i="9" s="1"/>
  <c r="K14112" i="9"/>
  <c r="L14112" i="9" s="1"/>
  <c r="K14113" i="9"/>
  <c r="L14113" i="9" s="1"/>
  <c r="K14114" i="9"/>
  <c r="L14114" i="9" s="1"/>
  <c r="K14115" i="9"/>
  <c r="L14115" i="9" s="1"/>
  <c r="K14116" i="9"/>
  <c r="K14117" i="9"/>
  <c r="K14118" i="9"/>
  <c r="K14119" i="9"/>
  <c r="L14119" i="9" s="1"/>
  <c r="K14120" i="9"/>
  <c r="L14120" i="9" s="1"/>
  <c r="K14121" i="9"/>
  <c r="L14121" i="9" s="1"/>
  <c r="K14122" i="9"/>
  <c r="L14122" i="9" s="1"/>
  <c r="K14123" i="9"/>
  <c r="L14123" i="9" s="1"/>
  <c r="K14124" i="9"/>
  <c r="K14125" i="9"/>
  <c r="L14125" i="9" s="1"/>
  <c r="K14126" i="9"/>
  <c r="K14127" i="9"/>
  <c r="L14127" i="9" s="1"/>
  <c r="K14128" i="9"/>
  <c r="L14128" i="9" s="1"/>
  <c r="K14129" i="9"/>
  <c r="L14129" i="9" s="1"/>
  <c r="K14130" i="9"/>
  <c r="L14130" i="9" s="1"/>
  <c r="K14131" i="9"/>
  <c r="L14131" i="9" s="1"/>
  <c r="K14132" i="9"/>
  <c r="K14133" i="9"/>
  <c r="K14134" i="9"/>
  <c r="K14135" i="9"/>
  <c r="L14135" i="9" s="1"/>
  <c r="K14136" i="9"/>
  <c r="L14136" i="9" s="1"/>
  <c r="K14137" i="9"/>
  <c r="L14137" i="9" s="1"/>
  <c r="K14138" i="9"/>
  <c r="L14138" i="9" s="1"/>
  <c r="K14139" i="9"/>
  <c r="L14139" i="9" s="1"/>
  <c r="K14140" i="9"/>
  <c r="K14141" i="9"/>
  <c r="K14142" i="9"/>
  <c r="L14142" i="9" s="1"/>
  <c r="K14143" i="9"/>
  <c r="L14143" i="9" s="1"/>
  <c r="K14144" i="9"/>
  <c r="L14144" i="9" s="1"/>
  <c r="K14145" i="9"/>
  <c r="L14145" i="9" s="1"/>
  <c r="K14146" i="9"/>
  <c r="L14146" i="9" s="1"/>
  <c r="K14147" i="9"/>
  <c r="L14147" i="9" s="1"/>
  <c r="K14148" i="9"/>
  <c r="K14149" i="9"/>
  <c r="L14149" i="9" s="1"/>
  <c r="K14150" i="9"/>
  <c r="L14150" i="9" s="1"/>
  <c r="K14151" i="9"/>
  <c r="L14151" i="9" s="1"/>
  <c r="K14152" i="9"/>
  <c r="L14152" i="9" s="1"/>
  <c r="K14153" i="9"/>
  <c r="L14153" i="9" s="1"/>
  <c r="K14154" i="9"/>
  <c r="L14154" i="9" s="1"/>
  <c r="K14155" i="9"/>
  <c r="L14155" i="9" s="1"/>
  <c r="K14156" i="9"/>
  <c r="K14157" i="9"/>
  <c r="L14157" i="9" s="1"/>
  <c r="K14158" i="9"/>
  <c r="L14158" i="9" s="1"/>
  <c r="K14159" i="9"/>
  <c r="L14159" i="9" s="1"/>
  <c r="K14160" i="9"/>
  <c r="L14160" i="9" s="1"/>
  <c r="K14161" i="9"/>
  <c r="L14161" i="9" s="1"/>
  <c r="K14162" i="9"/>
  <c r="L14162" i="9" s="1"/>
  <c r="K14163" i="9"/>
  <c r="L14163" i="9" s="1"/>
  <c r="K14164" i="9"/>
  <c r="K14165" i="9"/>
  <c r="L14165" i="9" s="1"/>
  <c r="K14166" i="9"/>
  <c r="K14167" i="9"/>
  <c r="L14167" i="9" s="1"/>
  <c r="K14168" i="9"/>
  <c r="L14168" i="9" s="1"/>
  <c r="K14169" i="9"/>
  <c r="L14169" i="9" s="1"/>
  <c r="K14170" i="9"/>
  <c r="L14170" i="9" s="1"/>
  <c r="K14171" i="9"/>
  <c r="L14171" i="9" s="1"/>
  <c r="K14172" i="9"/>
  <c r="K14173" i="9"/>
  <c r="L14173" i="9" s="1"/>
  <c r="K14174" i="9"/>
  <c r="L14174" i="9" s="1"/>
  <c r="K14175" i="9"/>
  <c r="L14175" i="9" s="1"/>
  <c r="K14176" i="9"/>
  <c r="L14176" i="9" s="1"/>
  <c r="K14177" i="9"/>
  <c r="L14177" i="9" s="1"/>
  <c r="K14178" i="9"/>
  <c r="L14178" i="9" s="1"/>
  <c r="K14179" i="9"/>
  <c r="L14179" i="9" s="1"/>
  <c r="K14180" i="9"/>
  <c r="K14181" i="9"/>
  <c r="K14182" i="9"/>
  <c r="K14183" i="9"/>
  <c r="L14183" i="9" s="1"/>
  <c r="K14184" i="9"/>
  <c r="L14184" i="9" s="1"/>
  <c r="K14185" i="9"/>
  <c r="L14185" i="9" s="1"/>
  <c r="K14186" i="9"/>
  <c r="L14186" i="9" s="1"/>
  <c r="K14187" i="9"/>
  <c r="L14187" i="9" s="1"/>
  <c r="K14188" i="9"/>
  <c r="K14189" i="9"/>
  <c r="L14189" i="9" s="1"/>
  <c r="K14190" i="9"/>
  <c r="K14191" i="9"/>
  <c r="K14192" i="9"/>
  <c r="L14192" i="9" s="1"/>
  <c r="K14193" i="9"/>
  <c r="L14193" i="9" s="1"/>
  <c r="K14194" i="9"/>
  <c r="L14194" i="9" s="1"/>
  <c r="K14195" i="9"/>
  <c r="L14195" i="9" s="1"/>
  <c r="K14196" i="9"/>
  <c r="K14197" i="9"/>
  <c r="K14198" i="9"/>
  <c r="K14199" i="9"/>
  <c r="L14199" i="9" s="1"/>
  <c r="K14200" i="9"/>
  <c r="L14200" i="9" s="1"/>
  <c r="K14201" i="9"/>
  <c r="L14201" i="9" s="1"/>
  <c r="K14202" i="9"/>
  <c r="L14202" i="9" s="1"/>
  <c r="K14203" i="9"/>
  <c r="L14203" i="9" s="1"/>
  <c r="K14204" i="9"/>
  <c r="K14205" i="9"/>
  <c r="K14206" i="9"/>
  <c r="L14206" i="9" s="1"/>
  <c r="K14207" i="9"/>
  <c r="L14207" i="9" s="1"/>
  <c r="K14208" i="9"/>
  <c r="L14208" i="9" s="1"/>
  <c r="K14209" i="9"/>
  <c r="L14209" i="9" s="1"/>
  <c r="K14210" i="9"/>
  <c r="L14210" i="9" s="1"/>
  <c r="K14211" i="9"/>
  <c r="L14211" i="9" s="1"/>
  <c r="K14212" i="9"/>
  <c r="K14213" i="9"/>
  <c r="L14213" i="9" s="1"/>
  <c r="K14214" i="9"/>
  <c r="L14214" i="9" s="1"/>
  <c r="K14215" i="9"/>
  <c r="L14215" i="9" s="1"/>
  <c r="K14216" i="9"/>
  <c r="L14216" i="9" s="1"/>
  <c r="K14217" i="9"/>
  <c r="L14217" i="9" s="1"/>
  <c r="K14218" i="9"/>
  <c r="L14218" i="9" s="1"/>
  <c r="K14219" i="9"/>
  <c r="L14219" i="9" s="1"/>
  <c r="K14220" i="9"/>
  <c r="K14221" i="9"/>
  <c r="L14221" i="9" s="1"/>
  <c r="K14222" i="9"/>
  <c r="L14222" i="9" s="1"/>
  <c r="K14223" i="9"/>
  <c r="L14223" i="9" s="1"/>
  <c r="K14224" i="9"/>
  <c r="L14224" i="9" s="1"/>
  <c r="K14225" i="9"/>
  <c r="L14225" i="9" s="1"/>
  <c r="K14226" i="9"/>
  <c r="L14226" i="9" s="1"/>
  <c r="K14227" i="9"/>
  <c r="L14227" i="9" s="1"/>
  <c r="K14228" i="9"/>
  <c r="K14229" i="9"/>
  <c r="L14229" i="9" s="1"/>
  <c r="K14230" i="9"/>
  <c r="K14231" i="9"/>
  <c r="L14231" i="9" s="1"/>
  <c r="K14232" i="9"/>
  <c r="L14232" i="9" s="1"/>
  <c r="K14233" i="9"/>
  <c r="L14233" i="9" s="1"/>
  <c r="K14234" i="9"/>
  <c r="L14234" i="9" s="1"/>
  <c r="K14235" i="9"/>
  <c r="L14235" i="9" s="1"/>
  <c r="K14236" i="9"/>
  <c r="K14237" i="9"/>
  <c r="L14237" i="9" s="1"/>
  <c r="K14238" i="9"/>
  <c r="L14238" i="9" s="1"/>
  <c r="K14239" i="9"/>
  <c r="L14239" i="9" s="1"/>
  <c r="K14240" i="9"/>
  <c r="L14240" i="9" s="1"/>
  <c r="K14241" i="9"/>
  <c r="L14241" i="9" s="1"/>
  <c r="K14242" i="9"/>
  <c r="L14242" i="9" s="1"/>
  <c r="K14243" i="9"/>
  <c r="L14243" i="9" s="1"/>
  <c r="K14244" i="9"/>
  <c r="K14245" i="9"/>
  <c r="K14246" i="9"/>
  <c r="K14247" i="9"/>
  <c r="L14247" i="9" s="1"/>
  <c r="K14248" i="9"/>
  <c r="L14248" i="9" s="1"/>
  <c r="K14249" i="9"/>
  <c r="L14249" i="9" s="1"/>
  <c r="K14250" i="9"/>
  <c r="L14250" i="9" s="1"/>
  <c r="K14251" i="9"/>
  <c r="L14251" i="9" s="1"/>
  <c r="K14252" i="9"/>
  <c r="K14253" i="9"/>
  <c r="L14253" i="9" s="1"/>
  <c r="K14254" i="9"/>
  <c r="K14255" i="9"/>
  <c r="L14255" i="9" s="1"/>
  <c r="K14256" i="9"/>
  <c r="L14256" i="9" s="1"/>
  <c r="K14257" i="9"/>
  <c r="L14257" i="9" s="1"/>
  <c r="K14258" i="9"/>
  <c r="L14258" i="9" s="1"/>
  <c r="K14259" i="9"/>
  <c r="L14259" i="9" s="1"/>
  <c r="K14260" i="9"/>
  <c r="K14261" i="9"/>
  <c r="K14262" i="9"/>
  <c r="K14263" i="9"/>
  <c r="L14263" i="9" s="1"/>
  <c r="K14264" i="9"/>
  <c r="L14264" i="9" s="1"/>
  <c r="K14265" i="9"/>
  <c r="L14265" i="9" s="1"/>
  <c r="K14266" i="9"/>
  <c r="L14266" i="9" s="1"/>
  <c r="K14267" i="9"/>
  <c r="L14267" i="9" s="1"/>
  <c r="K14268" i="9"/>
  <c r="K14269" i="9"/>
  <c r="K14270" i="9"/>
  <c r="L14270" i="9" s="1"/>
  <c r="K14271" i="9"/>
  <c r="K14272" i="9"/>
  <c r="L14272" i="9" s="1"/>
  <c r="K14273" i="9"/>
  <c r="L14273" i="9" s="1"/>
  <c r="K14274" i="9"/>
  <c r="L14274" i="9" s="1"/>
  <c r="K14275" i="9"/>
  <c r="L14275" i="9" s="1"/>
  <c r="K14276" i="9"/>
  <c r="K14277" i="9"/>
  <c r="L14277" i="9" s="1"/>
  <c r="K14278" i="9"/>
  <c r="L14278" i="9" s="1"/>
  <c r="K14279" i="9"/>
  <c r="L14279" i="9" s="1"/>
  <c r="K14280" i="9"/>
  <c r="L14280" i="9" s="1"/>
  <c r="K14281" i="9"/>
  <c r="L14281" i="9" s="1"/>
  <c r="K14282" i="9"/>
  <c r="L14282" i="9" s="1"/>
  <c r="K14283" i="9"/>
  <c r="L14283" i="9" s="1"/>
  <c r="K14284" i="9"/>
  <c r="K14285" i="9"/>
  <c r="L14285" i="9" s="1"/>
  <c r="K14286" i="9"/>
  <c r="L14286" i="9" s="1"/>
  <c r="K14287" i="9"/>
  <c r="L14287" i="9" s="1"/>
  <c r="K14288" i="9"/>
  <c r="L14288" i="9" s="1"/>
  <c r="K14289" i="9"/>
  <c r="L14289" i="9" s="1"/>
  <c r="K14290" i="9"/>
  <c r="L14290" i="9" s="1"/>
  <c r="K14291" i="9"/>
  <c r="L14291" i="9" s="1"/>
  <c r="K14292" i="9"/>
  <c r="K14293" i="9"/>
  <c r="L14293" i="9" s="1"/>
  <c r="K14294" i="9"/>
  <c r="K14295" i="9"/>
  <c r="L14295" i="9" s="1"/>
  <c r="K14296" i="9"/>
  <c r="L14296" i="9" s="1"/>
  <c r="K14297" i="9"/>
  <c r="L14297" i="9" s="1"/>
  <c r="K14298" i="9"/>
  <c r="L14298" i="9" s="1"/>
  <c r="K14299" i="9"/>
  <c r="L14299" i="9" s="1"/>
  <c r="K14300" i="9"/>
  <c r="K14301" i="9"/>
  <c r="L14301" i="9" s="1"/>
  <c r="K14302" i="9"/>
  <c r="L14302" i="9" s="1"/>
  <c r="K14303" i="9"/>
  <c r="L14303" i="9" s="1"/>
  <c r="K14304" i="9"/>
  <c r="L14304" i="9" s="1"/>
  <c r="K14305" i="9"/>
  <c r="L14305" i="9" s="1"/>
  <c r="K14306" i="9"/>
  <c r="L14306" i="9" s="1"/>
  <c r="K14307" i="9"/>
  <c r="L14307" i="9" s="1"/>
  <c r="K14308" i="9"/>
  <c r="K14309" i="9"/>
  <c r="K14310" i="9"/>
  <c r="K14311" i="9"/>
  <c r="L14311" i="9" s="1"/>
  <c r="K14312" i="9"/>
  <c r="L14312" i="9" s="1"/>
  <c r="K14313" i="9"/>
  <c r="L14313" i="9" s="1"/>
  <c r="K14314" i="9"/>
  <c r="L14314" i="9" s="1"/>
  <c r="K14315" i="9"/>
  <c r="L14315" i="9" s="1"/>
  <c r="K14316" i="9"/>
  <c r="K14317" i="9"/>
  <c r="L14317" i="9" s="1"/>
  <c r="K14318" i="9"/>
  <c r="K14319" i="9"/>
  <c r="L14319" i="9" s="1"/>
  <c r="K14320" i="9"/>
  <c r="L14320" i="9" s="1"/>
  <c r="K14321" i="9"/>
  <c r="L14321" i="9" s="1"/>
  <c r="K14322" i="9"/>
  <c r="L14322" i="9" s="1"/>
  <c r="K14323" i="9"/>
  <c r="L14323" i="9" s="1"/>
  <c r="K14324" i="9"/>
  <c r="K14325" i="9"/>
  <c r="K14326" i="9"/>
  <c r="K14327" i="9"/>
  <c r="L14327" i="9" s="1"/>
  <c r="K14328" i="9"/>
  <c r="L14328" i="9" s="1"/>
  <c r="K14329" i="9"/>
  <c r="L14329" i="9" s="1"/>
  <c r="K14330" i="9"/>
  <c r="L14330" i="9" s="1"/>
  <c r="K14331" i="9"/>
  <c r="L14331" i="9" s="1"/>
  <c r="K14332" i="9"/>
  <c r="K14333" i="9"/>
  <c r="K14334" i="9"/>
  <c r="L14334" i="9" s="1"/>
  <c r="K14335" i="9"/>
  <c r="L14335" i="9" s="1"/>
  <c r="K14336" i="9"/>
  <c r="L14336" i="9" s="1"/>
  <c r="K14337" i="9"/>
  <c r="L14337" i="9" s="1"/>
  <c r="K14338" i="9"/>
  <c r="L14338" i="9" s="1"/>
  <c r="K14339" i="9"/>
  <c r="L14339" i="9" s="1"/>
  <c r="K14340" i="9"/>
  <c r="K14341" i="9"/>
  <c r="L14341" i="9" s="1"/>
  <c r="K14342" i="9"/>
  <c r="L14342" i="9" s="1"/>
  <c r="K14343" i="9"/>
  <c r="L14343" i="9" s="1"/>
  <c r="K14344" i="9"/>
  <c r="L14344" i="9" s="1"/>
  <c r="K14345" i="9"/>
  <c r="L14345" i="9" s="1"/>
  <c r="K14346" i="9"/>
  <c r="L14346" i="9" s="1"/>
  <c r="K14347" i="9"/>
  <c r="L14347" i="9" s="1"/>
  <c r="K14348" i="9"/>
  <c r="K14349" i="9"/>
  <c r="L14349" i="9" s="1"/>
  <c r="K14350" i="9"/>
  <c r="L14350" i="9" s="1"/>
  <c r="K14351" i="9"/>
  <c r="L14351" i="9" s="1"/>
  <c r="K14352" i="9"/>
  <c r="L14352" i="9" s="1"/>
  <c r="K14353" i="9"/>
  <c r="L14353" i="9" s="1"/>
  <c r="K14354" i="9"/>
  <c r="L14354" i="9" s="1"/>
  <c r="K14355" i="9"/>
  <c r="L14355" i="9" s="1"/>
  <c r="K14356" i="9"/>
  <c r="K14357" i="9"/>
  <c r="L14357" i="9" s="1"/>
  <c r="K14358" i="9"/>
  <c r="K14359" i="9"/>
  <c r="L14359" i="9" s="1"/>
  <c r="K14360" i="9"/>
  <c r="L14360" i="9" s="1"/>
  <c r="K14361" i="9"/>
  <c r="L14361" i="9" s="1"/>
  <c r="K14362" i="9"/>
  <c r="L14362" i="9" s="1"/>
  <c r="K14363" i="9"/>
  <c r="L14363" i="9" s="1"/>
  <c r="K14364" i="9"/>
  <c r="K14365" i="9"/>
  <c r="L14365" i="9" s="1"/>
  <c r="K14366" i="9"/>
  <c r="L14366" i="9" s="1"/>
  <c r="K14367" i="9"/>
  <c r="L14367" i="9" s="1"/>
  <c r="K14368" i="9"/>
  <c r="L14368" i="9" s="1"/>
  <c r="K14369" i="9"/>
  <c r="L14369" i="9" s="1"/>
  <c r="K14370" i="9"/>
  <c r="K14371" i="9"/>
  <c r="L14371" i="9" s="1"/>
  <c r="K14372" i="9"/>
  <c r="K14373" i="9"/>
  <c r="K14374" i="9"/>
  <c r="K14375" i="9"/>
  <c r="L14375" i="9" s="1"/>
  <c r="K14376" i="9"/>
  <c r="L14376" i="9" s="1"/>
  <c r="K14377" i="9"/>
  <c r="L14377" i="9" s="1"/>
  <c r="K14378" i="9"/>
  <c r="L14378" i="9" s="1"/>
  <c r="K14379" i="9"/>
  <c r="L14379" i="9" s="1"/>
  <c r="K14380" i="9"/>
  <c r="K14381" i="9"/>
  <c r="L14381" i="9" s="1"/>
  <c r="K14382" i="9"/>
  <c r="K14383" i="9"/>
  <c r="L14383" i="9" s="1"/>
  <c r="K14384" i="9"/>
  <c r="L14384" i="9" s="1"/>
  <c r="K14385" i="9"/>
  <c r="L14385" i="9" s="1"/>
  <c r="K14386" i="9"/>
  <c r="L14386" i="9" s="1"/>
  <c r="K14387" i="9"/>
  <c r="L14387" i="9" s="1"/>
  <c r="K14388" i="9"/>
  <c r="K14389" i="9"/>
  <c r="K14390" i="9"/>
  <c r="K14391" i="9"/>
  <c r="L14391" i="9" s="1"/>
  <c r="K14392" i="9"/>
  <c r="L14392" i="9" s="1"/>
  <c r="K14393" i="9"/>
  <c r="L14393" i="9" s="1"/>
  <c r="K14394" i="9"/>
  <c r="L14394" i="9" s="1"/>
  <c r="K14395" i="9"/>
  <c r="L14395" i="9" s="1"/>
  <c r="K14396" i="9"/>
  <c r="K14397" i="9"/>
  <c r="K14398" i="9"/>
  <c r="L14398" i="9" s="1"/>
  <c r="K14399" i="9"/>
  <c r="K14400" i="9"/>
  <c r="L14400" i="9" s="1"/>
  <c r="K14401" i="9"/>
  <c r="L14401" i="9" s="1"/>
  <c r="K14402" i="9"/>
  <c r="L14402" i="9" s="1"/>
  <c r="K14403" i="9"/>
  <c r="L14403" i="9" s="1"/>
  <c r="K14404" i="9"/>
  <c r="K14405" i="9"/>
  <c r="L14405" i="9" s="1"/>
  <c r="K14406" i="9"/>
  <c r="L14406" i="9" s="1"/>
  <c r="K14407" i="9"/>
  <c r="L14407" i="9" s="1"/>
  <c r="K14408" i="9"/>
  <c r="L14408" i="9" s="1"/>
  <c r="K14409" i="9"/>
  <c r="L14409" i="9" s="1"/>
  <c r="K14410" i="9"/>
  <c r="L14410" i="9" s="1"/>
  <c r="K14411" i="9"/>
  <c r="L14411" i="9" s="1"/>
  <c r="K14412" i="9"/>
  <c r="K14413" i="9"/>
  <c r="L14413" i="9" s="1"/>
  <c r="K14414" i="9"/>
  <c r="L14414" i="9" s="1"/>
  <c r="K14415" i="9"/>
  <c r="L14415" i="9" s="1"/>
  <c r="K14416" i="9"/>
  <c r="L14416" i="9" s="1"/>
  <c r="K14417" i="9"/>
  <c r="L14417" i="9" s="1"/>
  <c r="K14418" i="9"/>
  <c r="L14418" i="9" s="1"/>
  <c r="K14419" i="9"/>
  <c r="L14419" i="9" s="1"/>
  <c r="K14420" i="9"/>
  <c r="K14421" i="9"/>
  <c r="L14421" i="9" s="1"/>
  <c r="K14422" i="9"/>
  <c r="K14423" i="9"/>
  <c r="L14423" i="9" s="1"/>
  <c r="K14424" i="9"/>
  <c r="L14424" i="9" s="1"/>
  <c r="K14425" i="9"/>
  <c r="L14425" i="9" s="1"/>
  <c r="K14426" i="9"/>
  <c r="L14426" i="9" s="1"/>
  <c r="K14427" i="9"/>
  <c r="L14427" i="9" s="1"/>
  <c r="K14428" i="9"/>
  <c r="K14429" i="9"/>
  <c r="L14429" i="9" s="1"/>
  <c r="K14430" i="9"/>
  <c r="L14430" i="9" s="1"/>
  <c r="K14431" i="9"/>
  <c r="L14431" i="9" s="1"/>
  <c r="K14432" i="9"/>
  <c r="L14432" i="9" s="1"/>
  <c r="K14433" i="9"/>
  <c r="L14433" i="9" s="1"/>
  <c r="K14434" i="9"/>
  <c r="L14434" i="9" s="1"/>
  <c r="K14435" i="9"/>
  <c r="L14435" i="9" s="1"/>
  <c r="K14436" i="9"/>
  <c r="K14437" i="9"/>
  <c r="K14438" i="9"/>
  <c r="K14439" i="9"/>
  <c r="L14439" i="9" s="1"/>
  <c r="K14440" i="9"/>
  <c r="L14440" i="9" s="1"/>
  <c r="K14441" i="9"/>
  <c r="L14441" i="9" s="1"/>
  <c r="K14442" i="9"/>
  <c r="L14442" i="9" s="1"/>
  <c r="K14443" i="9"/>
  <c r="L14443" i="9" s="1"/>
  <c r="K14444" i="9"/>
  <c r="K14445" i="9"/>
  <c r="L14445" i="9" s="1"/>
  <c r="K14446" i="9"/>
  <c r="K14447" i="9"/>
  <c r="L14447" i="9" s="1"/>
  <c r="K14448" i="9"/>
  <c r="L14448" i="9" s="1"/>
  <c r="K14449" i="9"/>
  <c r="L14449" i="9" s="1"/>
  <c r="K14450" i="9"/>
  <c r="L14450" i="9" s="1"/>
  <c r="K14451" i="9"/>
  <c r="L14451" i="9" s="1"/>
  <c r="K14452" i="9"/>
  <c r="K14453" i="9"/>
  <c r="K14454" i="9"/>
  <c r="K14455" i="9"/>
  <c r="L14455" i="9" s="1"/>
  <c r="K14456" i="9"/>
  <c r="L14456" i="9" s="1"/>
  <c r="K14457" i="9"/>
  <c r="L14457" i="9" s="1"/>
  <c r="K14458" i="9"/>
  <c r="L14458" i="9" s="1"/>
  <c r="K14459" i="9"/>
  <c r="L14459" i="9" s="1"/>
  <c r="K14460" i="9"/>
  <c r="K14461" i="9"/>
  <c r="K14462" i="9"/>
  <c r="L14462" i="9" s="1"/>
  <c r="K14463" i="9"/>
  <c r="L14463" i="9" s="1"/>
  <c r="K14464" i="9"/>
  <c r="L14464" i="9" s="1"/>
  <c r="K14465" i="9"/>
  <c r="L14465" i="9" s="1"/>
  <c r="K14466" i="9"/>
  <c r="L14466" i="9" s="1"/>
  <c r="K14467" i="9"/>
  <c r="L14467" i="9" s="1"/>
  <c r="K14468" i="9"/>
  <c r="K14469" i="9"/>
  <c r="L14469" i="9" s="1"/>
  <c r="K14470" i="9"/>
  <c r="L14470" i="9" s="1"/>
  <c r="K14471" i="9"/>
  <c r="K14472" i="9"/>
  <c r="L14472" i="9" s="1"/>
  <c r="K14473" i="9"/>
  <c r="L14473" i="9" s="1"/>
  <c r="K14474" i="9"/>
  <c r="L14474" i="9" s="1"/>
  <c r="K14475" i="9"/>
  <c r="L14475" i="9" s="1"/>
  <c r="K14476" i="9"/>
  <c r="K14477" i="9"/>
  <c r="L14477" i="9" s="1"/>
  <c r="K14478" i="9"/>
  <c r="L14478" i="9" s="1"/>
  <c r="K14479" i="9"/>
  <c r="L14479" i="9" s="1"/>
  <c r="K14480" i="9"/>
  <c r="L14480" i="9" s="1"/>
  <c r="K14481" i="9"/>
  <c r="L14481" i="9" s="1"/>
  <c r="K14482" i="9"/>
  <c r="L14482" i="9" s="1"/>
  <c r="K14483" i="9"/>
  <c r="L14483" i="9" s="1"/>
  <c r="K14484" i="9"/>
  <c r="K14485" i="9"/>
  <c r="L14485" i="9" s="1"/>
  <c r="K14486" i="9"/>
  <c r="K14487" i="9"/>
  <c r="L14487" i="9" s="1"/>
  <c r="K14488" i="9"/>
  <c r="L14488" i="9" s="1"/>
  <c r="K14489" i="9"/>
  <c r="L14489" i="9" s="1"/>
  <c r="K14490" i="9"/>
  <c r="L14490" i="9" s="1"/>
  <c r="K14491" i="9"/>
  <c r="L14491" i="9" s="1"/>
  <c r="K14492" i="9"/>
  <c r="K14493" i="9"/>
  <c r="L14493" i="9" s="1"/>
  <c r="K14494" i="9"/>
  <c r="L14494" i="9" s="1"/>
  <c r="K14495" i="9"/>
  <c r="L14495" i="9" s="1"/>
  <c r="K14496" i="9"/>
  <c r="L14496" i="9" s="1"/>
  <c r="K14497" i="9"/>
  <c r="L14497" i="9" s="1"/>
  <c r="K14498" i="9"/>
  <c r="L14498" i="9" s="1"/>
  <c r="K14499" i="9"/>
  <c r="L14499" i="9" s="1"/>
  <c r="K14500" i="9"/>
  <c r="K14501" i="9"/>
  <c r="K14502" i="9"/>
  <c r="K14503" i="9"/>
  <c r="L14503" i="9" s="1"/>
  <c r="K14504" i="9"/>
  <c r="L14504" i="9" s="1"/>
  <c r="K14505" i="9"/>
  <c r="L14505" i="9" s="1"/>
  <c r="K14506" i="9"/>
  <c r="L14506" i="9" s="1"/>
  <c r="K14507" i="9"/>
  <c r="L14507" i="9" s="1"/>
  <c r="K14508" i="9"/>
  <c r="K14509" i="9"/>
  <c r="L14509" i="9" s="1"/>
  <c r="K14510" i="9"/>
  <c r="K14511" i="9"/>
  <c r="L14511" i="9" s="1"/>
  <c r="K14512" i="9"/>
  <c r="L14512" i="9" s="1"/>
  <c r="K14513" i="9"/>
  <c r="L14513" i="9" s="1"/>
  <c r="K14514" i="9"/>
  <c r="L14514" i="9" s="1"/>
  <c r="K14515" i="9"/>
  <c r="L14515" i="9" s="1"/>
  <c r="K14516" i="9"/>
  <c r="K14517" i="9"/>
  <c r="K14518" i="9"/>
  <c r="K14519" i="9"/>
  <c r="L14519" i="9" s="1"/>
  <c r="K14520" i="9"/>
  <c r="K14521" i="9"/>
  <c r="L14521" i="9" s="1"/>
  <c r="K14522" i="9"/>
  <c r="L14522" i="9" s="1"/>
  <c r="K14523" i="9"/>
  <c r="L14523" i="9" s="1"/>
  <c r="K14524" i="9"/>
  <c r="K14525" i="9"/>
  <c r="K14526" i="9"/>
  <c r="L14526" i="9" s="1"/>
  <c r="K14527" i="9"/>
  <c r="L14527" i="9" s="1"/>
  <c r="K14528" i="9"/>
  <c r="L14528" i="9" s="1"/>
  <c r="K14529" i="9"/>
  <c r="L14529" i="9" s="1"/>
  <c r="K14530" i="9"/>
  <c r="L14530" i="9" s="1"/>
  <c r="K14531" i="9"/>
  <c r="L14531" i="9" s="1"/>
  <c r="K14532" i="9"/>
  <c r="K14533" i="9"/>
  <c r="L14533" i="9" s="1"/>
  <c r="K14534" i="9"/>
  <c r="L14534" i="9" s="1"/>
  <c r="K14535" i="9"/>
  <c r="L14535" i="9" s="1"/>
  <c r="K14536" i="9"/>
  <c r="L14536" i="9" s="1"/>
  <c r="K14537" i="9"/>
  <c r="L14537" i="9" s="1"/>
  <c r="K14538" i="9"/>
  <c r="L14538" i="9" s="1"/>
  <c r="K14539" i="9"/>
  <c r="L14539" i="9" s="1"/>
  <c r="K14540" i="9"/>
  <c r="K14541" i="9"/>
  <c r="L14541" i="9" s="1"/>
  <c r="K14542" i="9"/>
  <c r="L14542" i="9" s="1"/>
  <c r="K14543" i="9"/>
  <c r="L14543" i="9" s="1"/>
  <c r="K14544" i="9"/>
  <c r="L14544" i="9" s="1"/>
  <c r="K14545" i="9"/>
  <c r="L14545" i="9" s="1"/>
  <c r="K14546" i="9"/>
  <c r="L14546" i="9" s="1"/>
  <c r="K14547" i="9"/>
  <c r="L14547" i="9" s="1"/>
  <c r="K14548" i="9"/>
  <c r="K14549" i="9"/>
  <c r="L14549" i="9" s="1"/>
  <c r="K14550" i="9"/>
  <c r="K14551" i="9"/>
  <c r="L14551" i="9" s="1"/>
  <c r="K14552" i="9"/>
  <c r="L14552" i="9" s="1"/>
  <c r="K14553" i="9"/>
  <c r="L14553" i="9" s="1"/>
  <c r="K14554" i="9"/>
  <c r="L14554" i="9" s="1"/>
  <c r="K14555" i="9"/>
  <c r="L14555" i="9" s="1"/>
  <c r="K14556" i="9"/>
  <c r="K14557" i="9"/>
  <c r="L14557" i="9" s="1"/>
  <c r="K14558" i="9"/>
  <c r="L14558" i="9" s="1"/>
  <c r="K14559" i="9"/>
  <c r="L14559" i="9" s="1"/>
  <c r="K14560" i="9"/>
  <c r="L14560" i="9" s="1"/>
  <c r="K14561" i="9"/>
  <c r="L14561" i="9" s="1"/>
  <c r="K14562" i="9"/>
  <c r="L14562" i="9" s="1"/>
  <c r="K14563" i="9"/>
  <c r="L14563" i="9" s="1"/>
  <c r="K14564" i="9"/>
  <c r="K14565" i="9"/>
  <c r="K14566" i="9"/>
  <c r="K14567" i="9"/>
  <c r="L14567" i="9" s="1"/>
  <c r="K14568" i="9"/>
  <c r="L14568" i="9" s="1"/>
  <c r="K14569" i="9"/>
  <c r="L14569" i="9" s="1"/>
  <c r="K14570" i="9"/>
  <c r="L14570" i="9" s="1"/>
  <c r="K14571" i="9"/>
  <c r="L14571" i="9" s="1"/>
  <c r="K14572" i="9"/>
  <c r="K14573" i="9"/>
  <c r="L14573" i="9" s="1"/>
  <c r="K14574" i="9"/>
  <c r="K14575" i="9"/>
  <c r="L14575" i="9" s="1"/>
  <c r="K14576" i="9"/>
  <c r="L14576" i="9" s="1"/>
  <c r="K14577" i="9"/>
  <c r="L14577" i="9" s="1"/>
  <c r="K14578" i="9"/>
  <c r="L14578" i="9" s="1"/>
  <c r="K14579" i="9"/>
  <c r="L14579" i="9" s="1"/>
  <c r="K14580" i="9"/>
  <c r="K14581" i="9"/>
  <c r="K14582" i="9"/>
  <c r="K14583" i="9"/>
  <c r="L14583" i="9" s="1"/>
  <c r="K14584" i="9"/>
  <c r="L14584" i="9" s="1"/>
  <c r="K14585" i="9"/>
  <c r="L14585" i="9" s="1"/>
  <c r="K14586" i="9"/>
  <c r="L14586" i="9" s="1"/>
  <c r="K14587" i="9"/>
  <c r="L14587" i="9" s="1"/>
  <c r="K14588" i="9"/>
  <c r="K14589" i="9"/>
  <c r="K14590" i="9"/>
  <c r="L14590" i="9" s="1"/>
  <c r="K14591" i="9"/>
  <c r="L14591" i="9" s="1"/>
  <c r="K14592" i="9"/>
  <c r="L14592" i="9" s="1"/>
  <c r="K14593" i="9"/>
  <c r="L14593" i="9" s="1"/>
  <c r="K14594" i="9"/>
  <c r="L14594" i="9" s="1"/>
  <c r="K14595" i="9"/>
  <c r="L14595" i="9" s="1"/>
  <c r="K14596" i="9"/>
  <c r="K14597" i="9"/>
  <c r="L14597" i="9" s="1"/>
  <c r="K14598" i="9"/>
  <c r="L14598" i="9" s="1"/>
  <c r="K14599" i="9"/>
  <c r="L14599" i="9" s="1"/>
  <c r="K14600" i="9"/>
  <c r="L14600" i="9" s="1"/>
  <c r="K14601" i="9"/>
  <c r="L14601" i="9" s="1"/>
  <c r="K14602" i="9"/>
  <c r="L14602" i="9" s="1"/>
  <c r="K14603" i="9"/>
  <c r="L14603" i="9" s="1"/>
  <c r="K14604" i="9"/>
  <c r="K14605" i="9"/>
  <c r="L14605" i="9" s="1"/>
  <c r="K14606" i="9"/>
  <c r="L14606" i="9" s="1"/>
  <c r="K14607" i="9"/>
  <c r="L14607" i="9" s="1"/>
  <c r="K14608" i="9"/>
  <c r="L14608" i="9" s="1"/>
  <c r="K14609" i="9"/>
  <c r="L14609" i="9" s="1"/>
  <c r="K14610" i="9"/>
  <c r="L14610" i="9" s="1"/>
  <c r="K14611" i="9"/>
  <c r="L14611" i="9" s="1"/>
  <c r="K14612" i="9"/>
  <c r="K14613" i="9"/>
  <c r="L14613" i="9" s="1"/>
  <c r="K14614" i="9"/>
  <c r="K14615" i="9"/>
  <c r="L14615" i="9" s="1"/>
  <c r="K14616" i="9"/>
  <c r="L14616" i="9" s="1"/>
  <c r="K14617" i="9"/>
  <c r="L14617" i="9" s="1"/>
  <c r="K14618" i="9"/>
  <c r="L14618" i="9" s="1"/>
  <c r="K14619" i="9"/>
  <c r="L14619" i="9" s="1"/>
  <c r="K14620" i="9"/>
  <c r="K14621" i="9"/>
  <c r="L14621" i="9" s="1"/>
  <c r="K14622" i="9"/>
  <c r="L14622" i="9" s="1"/>
  <c r="K14623" i="9"/>
  <c r="L14623" i="9" s="1"/>
  <c r="K14624" i="9"/>
  <c r="L14624" i="9" s="1"/>
  <c r="K14625" i="9"/>
  <c r="L14625" i="9" s="1"/>
  <c r="K14626" i="9"/>
  <c r="L14626" i="9" s="1"/>
  <c r="K14627" i="9"/>
  <c r="L14627" i="9" s="1"/>
  <c r="K14628" i="9"/>
  <c r="K14629" i="9"/>
  <c r="K14630" i="9"/>
  <c r="K14631" i="9"/>
  <c r="L14631" i="9" s="1"/>
  <c r="K14632" i="9"/>
  <c r="L14632" i="9" s="1"/>
  <c r="K14633" i="9"/>
  <c r="L14633" i="9" s="1"/>
  <c r="K14634" i="9"/>
  <c r="L14634" i="9" s="1"/>
  <c r="K14635" i="9"/>
  <c r="L14635" i="9" s="1"/>
  <c r="K14636" i="9"/>
  <c r="K14637" i="9"/>
  <c r="L14637" i="9" s="1"/>
  <c r="K14638" i="9"/>
  <c r="K14639" i="9"/>
  <c r="L14639" i="9" s="1"/>
  <c r="K14640" i="9"/>
  <c r="L14640" i="9" s="1"/>
  <c r="K14641" i="9"/>
  <c r="L14641" i="9" s="1"/>
  <c r="K14642" i="9"/>
  <c r="L14642" i="9" s="1"/>
  <c r="K14643" i="9"/>
  <c r="L14643" i="9" s="1"/>
  <c r="K14644" i="9"/>
  <c r="K14645" i="9"/>
  <c r="K14646" i="9"/>
  <c r="K14647" i="9"/>
  <c r="L14647" i="9" s="1"/>
  <c r="K14648" i="9"/>
  <c r="L14648" i="9" s="1"/>
  <c r="K14649" i="9"/>
  <c r="L14649" i="9" s="1"/>
  <c r="K14650" i="9"/>
  <c r="L14650" i="9" s="1"/>
  <c r="K14651" i="9"/>
  <c r="L14651" i="9" s="1"/>
  <c r="K14652" i="9"/>
  <c r="K14653" i="9"/>
  <c r="K14654" i="9"/>
  <c r="L14654" i="9" s="1"/>
  <c r="K14655" i="9"/>
  <c r="L14655" i="9" s="1"/>
  <c r="K14656" i="9"/>
  <c r="L14656" i="9" s="1"/>
  <c r="K14657" i="9"/>
  <c r="L14657" i="9" s="1"/>
  <c r="K14658" i="9"/>
  <c r="L14658" i="9" s="1"/>
  <c r="K14659" i="9"/>
  <c r="L14659" i="9" s="1"/>
  <c r="K14660" i="9"/>
  <c r="K14661" i="9"/>
  <c r="L14661" i="9" s="1"/>
  <c r="K14662" i="9"/>
  <c r="L14662" i="9" s="1"/>
  <c r="K14663" i="9"/>
  <c r="L14663" i="9" s="1"/>
  <c r="K14664" i="9"/>
  <c r="L14664" i="9" s="1"/>
  <c r="K14665" i="9"/>
  <c r="L14665" i="9" s="1"/>
  <c r="K14666" i="9"/>
  <c r="L14666" i="9" s="1"/>
  <c r="K14667" i="9"/>
  <c r="L14667" i="9" s="1"/>
  <c r="K14668" i="9"/>
  <c r="K14669" i="9"/>
  <c r="L14669" i="9" s="1"/>
  <c r="K14670" i="9"/>
  <c r="L14670" i="9" s="1"/>
  <c r="K14671" i="9"/>
  <c r="L14671" i="9" s="1"/>
  <c r="K14672" i="9"/>
  <c r="L14672" i="9" s="1"/>
  <c r="K14673" i="9"/>
  <c r="L14673" i="9" s="1"/>
  <c r="K14674" i="9"/>
  <c r="L14674" i="9" s="1"/>
  <c r="K14675" i="9"/>
  <c r="L14675" i="9" s="1"/>
  <c r="K14676" i="9"/>
  <c r="K14677" i="9"/>
  <c r="L14677" i="9" s="1"/>
  <c r="K14678" i="9"/>
  <c r="K14679" i="9"/>
  <c r="L14679" i="9" s="1"/>
  <c r="K14680" i="9"/>
  <c r="L14680" i="9" s="1"/>
  <c r="K14681" i="9"/>
  <c r="L14681" i="9" s="1"/>
  <c r="K14682" i="9"/>
  <c r="L14682" i="9" s="1"/>
  <c r="K14683" i="9"/>
  <c r="L14683" i="9" s="1"/>
  <c r="K14684" i="9"/>
  <c r="K14685" i="9"/>
  <c r="L14685" i="9" s="1"/>
  <c r="K14686" i="9"/>
  <c r="L14686" i="9" s="1"/>
  <c r="K14687" i="9"/>
  <c r="L14687" i="9" s="1"/>
  <c r="K14688" i="9"/>
  <c r="L14688" i="9" s="1"/>
  <c r="K14689" i="9"/>
  <c r="L14689" i="9" s="1"/>
  <c r="K14690" i="9"/>
  <c r="L14690" i="9" s="1"/>
  <c r="K14691" i="9"/>
  <c r="L14691" i="9" s="1"/>
  <c r="K14692" i="9"/>
  <c r="K14693" i="9"/>
  <c r="K14694" i="9"/>
  <c r="K14695" i="9"/>
  <c r="L14695" i="9" s="1"/>
  <c r="K14696" i="9"/>
  <c r="L14696" i="9" s="1"/>
  <c r="K14697" i="9"/>
  <c r="L14697" i="9" s="1"/>
  <c r="K14698" i="9"/>
  <c r="L14698" i="9" s="1"/>
  <c r="K14699" i="9"/>
  <c r="L14699" i="9" s="1"/>
  <c r="K14700" i="9"/>
  <c r="K14701" i="9"/>
  <c r="L14701" i="9" s="1"/>
  <c r="K14702" i="9"/>
  <c r="K14703" i="9"/>
  <c r="L14703" i="9" s="1"/>
  <c r="K14704" i="9"/>
  <c r="L14704" i="9" s="1"/>
  <c r="K14705" i="9"/>
  <c r="L14705" i="9" s="1"/>
  <c r="K14706" i="9"/>
  <c r="L14706" i="9" s="1"/>
  <c r="K14707" i="9"/>
  <c r="L14707" i="9" s="1"/>
  <c r="K14708" i="9"/>
  <c r="K14709" i="9"/>
  <c r="K14710" i="9"/>
  <c r="K14711" i="9"/>
  <c r="L14711" i="9" s="1"/>
  <c r="K14712" i="9"/>
  <c r="L14712" i="9" s="1"/>
  <c r="K14713" i="9"/>
  <c r="L14713" i="9" s="1"/>
  <c r="K14714" i="9"/>
  <c r="L14714" i="9" s="1"/>
  <c r="K14715" i="9"/>
  <c r="L14715" i="9" s="1"/>
  <c r="K14716" i="9"/>
  <c r="K14717" i="9"/>
  <c r="K14718" i="9"/>
  <c r="L14718" i="9" s="1"/>
  <c r="K14719" i="9"/>
  <c r="L14719" i="9" s="1"/>
  <c r="K14720" i="9"/>
  <c r="L14720" i="9" s="1"/>
  <c r="K14721" i="9"/>
  <c r="L14721" i="9" s="1"/>
  <c r="K14722" i="9"/>
  <c r="L14722" i="9" s="1"/>
  <c r="K14723" i="9"/>
  <c r="L14723" i="9" s="1"/>
  <c r="K14724" i="9"/>
  <c r="K14725" i="9"/>
  <c r="L14725" i="9" s="1"/>
  <c r="K14726" i="9"/>
  <c r="L14726" i="9" s="1"/>
  <c r="K14727" i="9"/>
  <c r="L14727" i="9" s="1"/>
  <c r="K14728" i="9"/>
  <c r="L14728" i="9" s="1"/>
  <c r="K14729" i="9"/>
  <c r="L14729" i="9" s="1"/>
  <c r="K14730" i="9"/>
  <c r="L14730" i="9" s="1"/>
  <c r="K14731" i="9"/>
  <c r="L14731" i="9" s="1"/>
  <c r="K14732" i="9"/>
  <c r="K14733" i="9"/>
  <c r="L14733" i="9" s="1"/>
  <c r="K14734" i="9"/>
  <c r="L14734" i="9" s="1"/>
  <c r="K14735" i="9"/>
  <c r="L14735" i="9" s="1"/>
  <c r="K14736" i="9"/>
  <c r="L14736" i="9" s="1"/>
  <c r="K14737" i="9"/>
  <c r="L14737" i="9" s="1"/>
  <c r="K14738" i="9"/>
  <c r="L14738" i="9" s="1"/>
  <c r="K14739" i="9"/>
  <c r="L14739" i="9" s="1"/>
  <c r="K14740" i="9"/>
  <c r="K14741" i="9"/>
  <c r="L14741" i="9" s="1"/>
  <c r="K14742" i="9"/>
  <c r="K14743" i="9"/>
  <c r="L14743" i="9" s="1"/>
  <c r="K14744" i="9"/>
  <c r="L14744" i="9" s="1"/>
  <c r="K14745" i="9"/>
  <c r="L14745" i="9" s="1"/>
  <c r="K14746" i="9"/>
  <c r="L14746" i="9" s="1"/>
  <c r="K14747" i="9"/>
  <c r="L14747" i="9" s="1"/>
  <c r="K14748" i="9"/>
  <c r="K14749" i="9"/>
  <c r="L14749" i="9" s="1"/>
  <c r="K14750" i="9"/>
  <c r="L14750" i="9" s="1"/>
  <c r="K14751" i="9"/>
  <c r="L14751" i="9" s="1"/>
  <c r="K14752" i="9"/>
  <c r="L14752" i="9" s="1"/>
  <c r="K14753" i="9"/>
  <c r="L14753" i="9" s="1"/>
  <c r="K14754" i="9"/>
  <c r="L14754" i="9" s="1"/>
  <c r="K14755" i="9"/>
  <c r="L14755" i="9" s="1"/>
  <c r="K14756" i="9"/>
  <c r="K14757" i="9"/>
  <c r="K14758" i="9"/>
  <c r="K14759" i="9"/>
  <c r="L14759" i="9" s="1"/>
  <c r="K14760" i="9"/>
  <c r="L14760" i="9" s="1"/>
  <c r="K14761" i="9"/>
  <c r="L14761" i="9" s="1"/>
  <c r="K14762" i="9"/>
  <c r="L14762" i="9" s="1"/>
  <c r="K14763" i="9"/>
  <c r="L14763" i="9" s="1"/>
  <c r="K14764" i="9"/>
  <c r="K14765" i="9"/>
  <c r="L14765" i="9" s="1"/>
  <c r="K14766" i="9"/>
  <c r="K14767" i="9"/>
  <c r="L14767" i="9" s="1"/>
  <c r="K14768" i="9"/>
  <c r="L14768" i="9" s="1"/>
  <c r="K14769" i="9"/>
  <c r="L14769" i="9" s="1"/>
  <c r="K14770" i="9"/>
  <c r="L14770" i="9" s="1"/>
  <c r="K14771" i="9"/>
  <c r="L14771" i="9" s="1"/>
  <c r="K14772" i="9"/>
  <c r="K14773" i="9"/>
  <c r="K14774" i="9"/>
  <c r="K14775" i="9"/>
  <c r="L14775" i="9" s="1"/>
  <c r="K14776" i="9"/>
  <c r="L14776" i="9" s="1"/>
  <c r="K14777" i="9"/>
  <c r="L14777" i="9" s="1"/>
  <c r="K14778" i="9"/>
  <c r="L14778" i="9" s="1"/>
  <c r="K14779" i="9"/>
  <c r="L14779" i="9" s="1"/>
  <c r="K14780" i="9"/>
  <c r="K14781" i="9"/>
  <c r="K14782" i="9"/>
  <c r="L14782" i="9" s="1"/>
  <c r="K14783" i="9"/>
  <c r="L14783" i="9" s="1"/>
  <c r="K14784" i="9"/>
  <c r="L14784" i="9" s="1"/>
  <c r="K14785" i="9"/>
  <c r="L14785" i="9" s="1"/>
  <c r="K14786" i="9"/>
  <c r="L14786" i="9" s="1"/>
  <c r="K14787" i="9"/>
  <c r="L14787" i="9" s="1"/>
  <c r="K14788" i="9"/>
  <c r="K14789" i="9"/>
  <c r="L14789" i="9" s="1"/>
  <c r="K14790" i="9"/>
  <c r="L14790" i="9" s="1"/>
  <c r="K14791" i="9"/>
  <c r="K14792" i="9"/>
  <c r="L14792" i="9" s="1"/>
  <c r="K14793" i="9"/>
  <c r="L14793" i="9" s="1"/>
  <c r="K14794" i="9"/>
  <c r="L14794" i="9" s="1"/>
  <c r="K14795" i="9"/>
  <c r="L14795" i="9" s="1"/>
  <c r="K14796" i="9"/>
  <c r="K14797" i="9"/>
  <c r="L14797" i="9" s="1"/>
  <c r="K14798" i="9"/>
  <c r="L14798" i="9" s="1"/>
  <c r="K14799" i="9"/>
  <c r="L14799" i="9" s="1"/>
  <c r="K14800" i="9"/>
  <c r="L14800" i="9" s="1"/>
  <c r="K14801" i="9"/>
  <c r="L14801" i="9" s="1"/>
  <c r="K14802" i="9"/>
  <c r="L14802" i="9" s="1"/>
  <c r="K14803" i="9"/>
  <c r="L14803" i="9" s="1"/>
  <c r="K14804" i="9"/>
  <c r="K14805" i="9"/>
  <c r="L14805" i="9" s="1"/>
  <c r="K14806" i="9"/>
  <c r="K14807" i="9"/>
  <c r="L14807" i="9" s="1"/>
  <c r="K14808" i="9"/>
  <c r="L14808" i="9" s="1"/>
  <c r="K14809" i="9"/>
  <c r="L14809" i="9" s="1"/>
  <c r="K14810" i="9"/>
  <c r="L14810" i="9" s="1"/>
  <c r="K14811" i="9"/>
  <c r="L14811" i="9" s="1"/>
  <c r="K14812" i="9"/>
  <c r="K14813" i="9"/>
  <c r="L14813" i="9" s="1"/>
  <c r="K14814" i="9"/>
  <c r="L14814" i="9" s="1"/>
  <c r="K14815" i="9"/>
  <c r="L14815" i="9" s="1"/>
  <c r="K14816" i="9"/>
  <c r="L14816" i="9" s="1"/>
  <c r="K14817" i="9"/>
  <c r="L14817" i="9" s="1"/>
  <c r="K14818" i="9"/>
  <c r="L14818" i="9" s="1"/>
  <c r="K14819" i="9"/>
  <c r="L14819" i="9" s="1"/>
  <c r="K14820" i="9"/>
  <c r="K14821" i="9"/>
  <c r="K14822" i="9"/>
  <c r="K14823" i="9"/>
  <c r="L14823" i="9" s="1"/>
  <c r="K14824" i="9"/>
  <c r="L14824" i="9" s="1"/>
  <c r="K14825" i="9"/>
  <c r="L14825" i="9" s="1"/>
  <c r="K14826" i="9"/>
  <c r="L14826" i="9" s="1"/>
  <c r="K14827" i="9"/>
  <c r="L14827" i="9" s="1"/>
  <c r="K14828" i="9"/>
  <c r="K14829" i="9"/>
  <c r="L14829" i="9" s="1"/>
  <c r="K14830" i="9"/>
  <c r="K14831" i="9"/>
  <c r="L14831" i="9" s="1"/>
  <c r="K14832" i="9"/>
  <c r="L14832" i="9" s="1"/>
  <c r="K14833" i="9"/>
  <c r="L14833" i="9" s="1"/>
  <c r="K14834" i="9"/>
  <c r="L14834" i="9" s="1"/>
  <c r="K14835" i="9"/>
  <c r="L14835" i="9" s="1"/>
  <c r="K14836" i="9"/>
  <c r="K14837" i="9"/>
  <c r="K14838" i="9"/>
  <c r="K14839" i="9"/>
  <c r="L14839" i="9" s="1"/>
  <c r="K14840" i="9"/>
  <c r="L14840" i="9" s="1"/>
  <c r="K14841" i="9"/>
  <c r="L14841" i="9" s="1"/>
  <c r="K14842" i="9"/>
  <c r="L14842" i="9" s="1"/>
  <c r="K14843" i="9"/>
  <c r="L14843" i="9" s="1"/>
  <c r="K14844" i="9"/>
  <c r="K14845" i="9"/>
  <c r="K14846" i="9"/>
  <c r="L14846" i="9" s="1"/>
  <c r="K14847" i="9"/>
  <c r="L14847" i="9" s="1"/>
  <c r="K14848" i="9"/>
  <c r="L14848" i="9" s="1"/>
  <c r="K14849" i="9"/>
  <c r="L14849" i="9" s="1"/>
  <c r="K14850" i="9"/>
  <c r="L14850" i="9" s="1"/>
  <c r="K14851" i="9"/>
  <c r="L14851" i="9" s="1"/>
  <c r="K14852" i="9"/>
  <c r="K14853" i="9"/>
  <c r="L14853" i="9" s="1"/>
  <c r="K14854" i="9"/>
  <c r="L14854" i="9" s="1"/>
  <c r="K14855" i="9"/>
  <c r="L14855" i="9" s="1"/>
  <c r="K14856" i="9"/>
  <c r="K14857" i="9"/>
  <c r="L14857" i="9" s="1"/>
  <c r="K14858" i="9"/>
  <c r="L14858" i="9" s="1"/>
  <c r="K14859" i="9"/>
  <c r="L14859" i="9" s="1"/>
  <c r="K14860" i="9"/>
  <c r="K14861" i="9"/>
  <c r="L14861" i="9" s="1"/>
  <c r="K14862" i="9"/>
  <c r="L14862" i="9" s="1"/>
  <c r="K14863" i="9"/>
  <c r="L14863" i="9" s="1"/>
  <c r="K14864" i="9"/>
  <c r="L14864" i="9" s="1"/>
  <c r="K14865" i="9"/>
  <c r="L14865" i="9" s="1"/>
  <c r="K14866" i="9"/>
  <c r="L14866" i="9" s="1"/>
  <c r="K14867" i="9"/>
  <c r="L14867" i="9" s="1"/>
  <c r="K14868" i="9"/>
  <c r="K14869" i="9"/>
  <c r="L14869" i="9" s="1"/>
  <c r="K14870" i="9"/>
  <c r="K14871" i="9"/>
  <c r="L14871" i="9" s="1"/>
  <c r="K14872" i="9"/>
  <c r="L14872" i="9" s="1"/>
  <c r="K14873" i="9"/>
  <c r="L14873" i="9" s="1"/>
  <c r="K14874" i="9"/>
  <c r="L14874" i="9" s="1"/>
  <c r="K14875" i="9"/>
  <c r="L14875" i="9" s="1"/>
  <c r="K14876" i="9"/>
  <c r="K14877" i="9"/>
  <c r="L14877" i="9" s="1"/>
  <c r="K14878" i="9"/>
  <c r="L14878" i="9" s="1"/>
  <c r="K14879" i="9"/>
  <c r="L14879" i="9" s="1"/>
  <c r="K14880" i="9"/>
  <c r="L14880" i="9" s="1"/>
  <c r="K14881" i="9"/>
  <c r="L14881" i="9" s="1"/>
  <c r="K14882" i="9"/>
  <c r="L14882" i="9" s="1"/>
  <c r="K14883" i="9"/>
  <c r="L14883" i="9" s="1"/>
  <c r="K14884" i="9"/>
  <c r="K14885" i="9"/>
  <c r="K14886" i="9"/>
  <c r="K14887" i="9"/>
  <c r="L14887" i="9" s="1"/>
  <c r="K14888" i="9"/>
  <c r="L14888" i="9" s="1"/>
  <c r="K14889" i="9"/>
  <c r="L14889" i="9" s="1"/>
  <c r="K14890" i="9"/>
  <c r="L14890" i="9" s="1"/>
  <c r="K14891" i="9"/>
  <c r="L14891" i="9" s="1"/>
  <c r="K14892" i="9"/>
  <c r="K14893" i="9"/>
  <c r="L14893" i="9" s="1"/>
  <c r="K14894" i="9"/>
  <c r="K14895" i="9"/>
  <c r="L14895" i="9" s="1"/>
  <c r="K14896" i="9"/>
  <c r="L14896" i="9" s="1"/>
  <c r="K14897" i="9"/>
  <c r="L14897" i="9" s="1"/>
  <c r="K14898" i="9"/>
  <c r="L14898" i="9" s="1"/>
  <c r="K14899" i="9"/>
  <c r="L14899" i="9" s="1"/>
  <c r="K14900" i="9"/>
  <c r="K14901" i="9"/>
  <c r="K14902" i="9"/>
  <c r="L14902" i="9" s="1"/>
  <c r="K14903" i="9"/>
  <c r="L14903" i="9" s="1"/>
  <c r="K14904" i="9"/>
  <c r="L14904" i="9" s="1"/>
  <c r="K14905" i="9"/>
  <c r="L14905" i="9" s="1"/>
  <c r="K14906" i="9"/>
  <c r="L14906" i="9" s="1"/>
  <c r="K14907" i="9"/>
  <c r="L14907" i="9" s="1"/>
  <c r="K14908" i="9"/>
  <c r="K14909" i="9"/>
  <c r="K14910" i="9"/>
  <c r="L14910" i="9" s="1"/>
  <c r="K14911" i="9"/>
  <c r="L14911" i="9" s="1"/>
  <c r="K14912" i="9"/>
  <c r="L14912" i="9" s="1"/>
  <c r="K14913" i="9"/>
  <c r="L14913" i="9" s="1"/>
  <c r="K14914" i="9"/>
  <c r="L14914" i="9" s="1"/>
  <c r="K14915" i="9"/>
  <c r="L14915" i="9" s="1"/>
  <c r="K14916" i="9"/>
  <c r="K14917" i="9"/>
  <c r="L14917" i="9" s="1"/>
  <c r="K14918" i="9"/>
  <c r="L14918" i="9" s="1"/>
  <c r="K14919" i="9"/>
  <c r="L14919" i="9" s="1"/>
  <c r="K14920" i="9"/>
  <c r="L14920" i="9" s="1"/>
  <c r="K14921" i="9"/>
  <c r="L14921" i="9" s="1"/>
  <c r="K14922" i="9"/>
  <c r="L14922" i="9" s="1"/>
  <c r="K14923" i="9"/>
  <c r="L14923" i="9" s="1"/>
  <c r="K14924" i="9"/>
  <c r="K14925" i="9"/>
  <c r="L14925" i="9" s="1"/>
  <c r="K14926" i="9"/>
  <c r="L14926" i="9" s="1"/>
  <c r="K14927" i="9"/>
  <c r="L14927" i="9" s="1"/>
  <c r="K14928" i="9"/>
  <c r="L14928" i="9" s="1"/>
  <c r="K14929" i="9"/>
  <c r="L14929" i="9" s="1"/>
  <c r="K14930" i="9"/>
  <c r="L14930" i="9" s="1"/>
  <c r="K14931" i="9"/>
  <c r="L14931" i="9" s="1"/>
  <c r="K14932" i="9"/>
  <c r="K14933" i="9"/>
  <c r="L14933" i="9" s="1"/>
  <c r="K14934" i="9"/>
  <c r="K14935" i="9"/>
  <c r="L14935" i="9" s="1"/>
  <c r="K14936" i="9"/>
  <c r="L14936" i="9" s="1"/>
  <c r="K14937" i="9"/>
  <c r="L14937" i="9" s="1"/>
  <c r="K14938" i="9"/>
  <c r="L14938" i="9" s="1"/>
  <c r="K14939" i="9"/>
  <c r="L14939" i="9" s="1"/>
  <c r="K14940" i="9"/>
  <c r="K14941" i="9"/>
  <c r="L14941" i="9" s="1"/>
  <c r="K14942" i="9"/>
  <c r="L14942" i="9" s="1"/>
  <c r="K14943" i="9"/>
  <c r="L14943" i="9" s="1"/>
  <c r="K14944" i="9"/>
  <c r="L14944" i="9" s="1"/>
  <c r="K14945" i="9"/>
  <c r="L14945" i="9" s="1"/>
  <c r="K14946" i="9"/>
  <c r="L14946" i="9" s="1"/>
  <c r="K14947" i="9"/>
  <c r="L14947" i="9" s="1"/>
  <c r="K14948" i="9"/>
  <c r="K14949" i="9"/>
  <c r="K14950" i="9"/>
  <c r="K14951" i="9"/>
  <c r="L14951" i="9" s="1"/>
  <c r="K14952" i="9"/>
  <c r="L14952" i="9" s="1"/>
  <c r="K14953" i="9"/>
  <c r="L14953" i="9" s="1"/>
  <c r="K14954" i="9"/>
  <c r="L14954" i="9" s="1"/>
  <c r="K14955" i="9"/>
  <c r="L14955" i="9" s="1"/>
  <c r="K14956" i="9"/>
  <c r="K14957" i="9"/>
  <c r="L14957" i="9" s="1"/>
  <c r="K14958" i="9"/>
  <c r="K14959" i="9"/>
  <c r="L14959" i="9" s="1"/>
  <c r="K14960" i="9"/>
  <c r="L14960" i="9" s="1"/>
  <c r="K14961" i="9"/>
  <c r="L14961" i="9" s="1"/>
  <c r="K14962" i="9"/>
  <c r="L14962" i="9" s="1"/>
  <c r="K14963" i="9"/>
  <c r="L14963" i="9" s="1"/>
  <c r="K14964" i="9"/>
  <c r="K14965" i="9"/>
  <c r="K14966" i="9"/>
  <c r="K14967" i="9"/>
  <c r="L14967" i="9" s="1"/>
  <c r="K14968" i="9"/>
  <c r="L14968" i="9" s="1"/>
  <c r="K14969" i="9"/>
  <c r="L14969" i="9" s="1"/>
  <c r="K14970" i="9"/>
  <c r="L14970" i="9" s="1"/>
  <c r="K14971" i="9"/>
  <c r="L14971" i="9" s="1"/>
  <c r="K14972" i="9"/>
  <c r="K14973" i="9"/>
  <c r="K14974" i="9"/>
  <c r="L14974" i="9" s="1"/>
  <c r="K14975" i="9"/>
  <c r="L14975" i="9" s="1"/>
  <c r="K14976" i="9"/>
  <c r="L14976" i="9" s="1"/>
  <c r="K14977" i="9"/>
  <c r="L14977" i="9" s="1"/>
  <c r="K14978" i="9"/>
  <c r="L14978" i="9" s="1"/>
  <c r="K14979" i="9"/>
  <c r="L14979" i="9" s="1"/>
  <c r="K14980" i="9"/>
  <c r="K14981" i="9"/>
  <c r="L14981" i="9" s="1"/>
  <c r="K14982" i="9"/>
  <c r="L14982" i="9" s="1"/>
  <c r="K14983" i="9"/>
  <c r="L14983" i="9" s="1"/>
  <c r="K14984" i="9"/>
  <c r="L14984" i="9" s="1"/>
  <c r="K14985" i="9"/>
  <c r="L14985" i="9" s="1"/>
  <c r="K14986" i="9"/>
  <c r="L14986" i="9" s="1"/>
  <c r="K14987" i="9"/>
  <c r="L14987" i="9" s="1"/>
  <c r="K14988" i="9"/>
  <c r="K14989" i="9"/>
  <c r="L14989" i="9" s="1"/>
  <c r="K14990" i="9"/>
  <c r="L14990" i="9" s="1"/>
  <c r="K14991" i="9"/>
  <c r="L14991" i="9" s="1"/>
  <c r="K14992" i="9"/>
  <c r="L14992" i="9" s="1"/>
  <c r="K14993" i="9"/>
  <c r="L14993" i="9" s="1"/>
  <c r="K14994" i="9"/>
  <c r="L14994" i="9" s="1"/>
  <c r="K14995" i="9"/>
  <c r="L14995" i="9" s="1"/>
  <c r="K14996" i="9"/>
  <c r="K14997" i="9"/>
  <c r="L14997" i="9" s="1"/>
  <c r="K14998" i="9"/>
  <c r="K14999" i="9"/>
  <c r="L14999" i="9" s="1"/>
  <c r="K15000" i="9"/>
  <c r="L15000" i="9" s="1"/>
  <c r="K15001" i="9"/>
  <c r="L15001" i="9" s="1"/>
  <c r="K15002" i="9"/>
  <c r="L15002" i="9" s="1"/>
  <c r="K15003" i="9"/>
  <c r="L15003" i="9" s="1"/>
  <c r="K15004" i="9"/>
  <c r="K15005" i="9"/>
  <c r="L15005" i="9" s="1"/>
  <c r="K15006" i="9"/>
  <c r="L15006" i="9" s="1"/>
  <c r="K15007" i="9"/>
  <c r="L15007" i="9" s="1"/>
  <c r="K15008" i="9"/>
  <c r="L15008" i="9" s="1"/>
  <c r="K15009" i="9"/>
  <c r="L15009" i="9" s="1"/>
  <c r="K15010" i="9"/>
  <c r="L15010" i="9" s="1"/>
  <c r="K15011" i="9"/>
  <c r="L15011" i="9" s="1"/>
  <c r="K15012" i="9"/>
  <c r="K15013" i="9"/>
  <c r="K15014" i="9"/>
  <c r="K15015" i="9"/>
  <c r="L15015" i="9" s="1"/>
  <c r="K15016" i="9"/>
  <c r="L15016" i="9" s="1"/>
  <c r="K15017" i="9"/>
  <c r="L15017" i="9" s="1"/>
  <c r="K15018" i="9"/>
  <c r="L15018" i="9" s="1"/>
  <c r="K15019" i="9"/>
  <c r="L15019" i="9" s="1"/>
  <c r="K15020" i="9"/>
  <c r="K15021" i="9"/>
  <c r="L15021" i="9" s="1"/>
  <c r="K15022" i="9"/>
  <c r="K15023" i="9"/>
  <c r="L15023" i="9" s="1"/>
  <c r="K15024" i="9"/>
  <c r="L15024" i="9" s="1"/>
  <c r="K15025" i="9"/>
  <c r="L15025" i="9" s="1"/>
  <c r="K15026" i="9"/>
  <c r="L15026" i="9" s="1"/>
  <c r="K15027" i="9"/>
  <c r="L15027" i="9" s="1"/>
  <c r="K15028" i="9"/>
  <c r="K15029" i="9"/>
  <c r="K15030" i="9"/>
  <c r="K15031" i="9"/>
  <c r="L15031" i="9" s="1"/>
  <c r="K15032" i="9"/>
  <c r="L15032" i="9" s="1"/>
  <c r="K15033" i="9"/>
  <c r="L15033" i="9" s="1"/>
  <c r="K15034" i="9"/>
  <c r="L15034" i="9" s="1"/>
  <c r="K15035" i="9"/>
  <c r="L15035" i="9" s="1"/>
  <c r="K15036" i="9"/>
  <c r="K15037" i="9"/>
  <c r="K15038" i="9"/>
  <c r="L15038" i="9" s="1"/>
  <c r="K15039" i="9"/>
  <c r="L15039" i="9" s="1"/>
  <c r="K15040" i="9"/>
  <c r="L15040" i="9" s="1"/>
  <c r="K15041" i="9"/>
  <c r="L15041" i="9" s="1"/>
  <c r="K15042" i="9"/>
  <c r="L15042" i="9" s="1"/>
  <c r="K15043" i="9"/>
  <c r="L15043" i="9" s="1"/>
  <c r="K15044" i="9"/>
  <c r="K15045" i="9"/>
  <c r="L15045" i="9" s="1"/>
  <c r="K15046" i="9"/>
  <c r="L15046" i="9" s="1"/>
  <c r="K15047" i="9"/>
  <c r="L15047" i="9" s="1"/>
  <c r="K15048" i="9"/>
  <c r="L15048" i="9" s="1"/>
  <c r="K15049" i="9"/>
  <c r="L15049" i="9" s="1"/>
  <c r="K15050" i="9"/>
  <c r="L15050" i="9" s="1"/>
  <c r="K15051" i="9"/>
  <c r="L15051" i="9" s="1"/>
  <c r="K15052" i="9"/>
  <c r="K15053" i="9"/>
  <c r="L15053" i="9" s="1"/>
  <c r="K15054" i="9"/>
  <c r="L15054" i="9" s="1"/>
  <c r="K15055" i="9"/>
  <c r="L15055" i="9" s="1"/>
  <c r="K15056" i="9"/>
  <c r="L15056" i="9" s="1"/>
  <c r="K15057" i="9"/>
  <c r="L15057" i="9" s="1"/>
  <c r="K15058" i="9"/>
  <c r="L15058" i="9" s="1"/>
  <c r="K15059" i="9"/>
  <c r="L15059" i="9" s="1"/>
  <c r="K15060" i="9"/>
  <c r="K15061" i="9"/>
  <c r="L15061" i="9" s="1"/>
  <c r="K15062" i="9"/>
  <c r="K15063" i="9"/>
  <c r="L15063" i="9" s="1"/>
  <c r="K15064" i="9"/>
  <c r="L15064" i="9" s="1"/>
  <c r="K15065" i="9"/>
  <c r="L15065" i="9" s="1"/>
  <c r="K15066" i="9"/>
  <c r="L15066" i="9" s="1"/>
  <c r="K15067" i="9"/>
  <c r="L15067" i="9" s="1"/>
  <c r="K15068" i="9"/>
  <c r="K15069" i="9"/>
  <c r="L15069" i="9" s="1"/>
  <c r="K15070" i="9"/>
  <c r="L15070" i="9" s="1"/>
  <c r="K15071" i="9"/>
  <c r="L15071" i="9" s="1"/>
  <c r="K15072" i="9"/>
  <c r="L15072" i="9" s="1"/>
  <c r="K15073" i="9"/>
  <c r="L15073" i="9" s="1"/>
  <c r="K15074" i="9"/>
  <c r="L15074" i="9" s="1"/>
  <c r="K15075" i="9"/>
  <c r="L15075" i="9" s="1"/>
  <c r="K15076" i="9"/>
  <c r="K15077" i="9"/>
  <c r="K15078" i="9"/>
  <c r="K15079" i="9"/>
  <c r="L15079" i="9" s="1"/>
  <c r="K15080" i="9"/>
  <c r="L15080" i="9" s="1"/>
  <c r="K15081" i="9"/>
  <c r="L15081" i="9" s="1"/>
  <c r="K15082" i="9"/>
  <c r="L15082" i="9" s="1"/>
  <c r="K15083" i="9"/>
  <c r="L15083" i="9" s="1"/>
  <c r="K15084" i="9"/>
  <c r="K15085" i="9"/>
  <c r="L15085" i="9" s="1"/>
  <c r="K15086" i="9"/>
  <c r="K15087" i="9"/>
  <c r="L15087" i="9" s="1"/>
  <c r="K15088" i="9"/>
  <c r="L15088" i="9" s="1"/>
  <c r="K15089" i="9"/>
  <c r="L15089" i="9" s="1"/>
  <c r="K15090" i="9"/>
  <c r="L15090" i="9" s="1"/>
  <c r="K15091" i="9"/>
  <c r="L15091" i="9" s="1"/>
  <c r="K15092" i="9"/>
  <c r="K15093" i="9"/>
  <c r="K15094" i="9"/>
  <c r="K15095" i="9"/>
  <c r="L15095" i="9" s="1"/>
  <c r="K15096" i="9"/>
  <c r="L15096" i="9" s="1"/>
  <c r="K15097" i="9"/>
  <c r="L15097" i="9" s="1"/>
  <c r="K15098" i="9"/>
  <c r="L15098" i="9" s="1"/>
  <c r="K15099" i="9"/>
  <c r="L15099" i="9" s="1"/>
  <c r="K15100" i="9"/>
  <c r="K15101" i="9"/>
  <c r="K15102" i="9"/>
  <c r="L15102" i="9" s="1"/>
  <c r="K15103" i="9"/>
  <c r="L15103" i="9" s="1"/>
  <c r="K15104" i="9"/>
  <c r="L15104" i="9" s="1"/>
  <c r="K15105" i="9"/>
  <c r="L15105" i="9" s="1"/>
  <c r="K15106" i="9"/>
  <c r="L15106" i="9" s="1"/>
  <c r="K15107" i="9"/>
  <c r="L15107" i="9" s="1"/>
  <c r="K15108" i="9"/>
  <c r="K15109" i="9"/>
  <c r="L15109" i="9" s="1"/>
  <c r="K15110" i="9"/>
  <c r="L15110" i="9" s="1"/>
  <c r="K15111" i="9"/>
  <c r="L15111" i="9" s="1"/>
  <c r="K15112" i="9"/>
  <c r="L15112" i="9" s="1"/>
  <c r="K15113" i="9"/>
  <c r="L15113" i="9" s="1"/>
  <c r="K15114" i="9"/>
  <c r="L15114" i="9" s="1"/>
  <c r="K15115" i="9"/>
  <c r="L15115" i="9" s="1"/>
  <c r="K15116" i="9"/>
  <c r="K15117" i="9"/>
  <c r="L15117" i="9" s="1"/>
  <c r="K15118" i="9"/>
  <c r="L15118" i="9" s="1"/>
  <c r="K15119" i="9"/>
  <c r="L15119" i="9" s="1"/>
  <c r="K15120" i="9"/>
  <c r="L15120" i="9" s="1"/>
  <c r="K15121" i="9"/>
  <c r="L15121" i="9" s="1"/>
  <c r="K15122" i="9"/>
  <c r="L15122" i="9" s="1"/>
  <c r="K15123" i="9"/>
  <c r="L15123" i="9" s="1"/>
  <c r="K15124" i="9"/>
  <c r="K15125" i="9"/>
  <c r="L15125" i="9" s="1"/>
  <c r="K15126" i="9"/>
  <c r="K15127" i="9"/>
  <c r="L15127" i="9" s="1"/>
  <c r="K15128" i="9"/>
  <c r="L15128" i="9" s="1"/>
  <c r="K15129" i="9"/>
  <c r="L15129" i="9" s="1"/>
  <c r="K15130" i="9"/>
  <c r="L15130" i="9" s="1"/>
  <c r="K15131" i="9"/>
  <c r="L15131" i="9" s="1"/>
  <c r="K15132" i="9"/>
  <c r="K15133" i="9"/>
  <c r="L15133" i="9" s="1"/>
  <c r="K15134" i="9"/>
  <c r="L15134" i="9" s="1"/>
  <c r="K15135" i="9"/>
  <c r="L15135" i="9" s="1"/>
  <c r="K15136" i="9"/>
  <c r="L15136" i="9" s="1"/>
  <c r="K15137" i="9"/>
  <c r="L15137" i="9" s="1"/>
  <c r="K15138" i="9"/>
  <c r="L15138" i="9" s="1"/>
  <c r="K15139" i="9"/>
  <c r="L15139" i="9" s="1"/>
  <c r="K15140" i="9"/>
  <c r="K15141" i="9"/>
  <c r="K15142" i="9"/>
  <c r="K15143" i="9"/>
  <c r="L15143" i="9" s="1"/>
  <c r="K15144" i="9"/>
  <c r="L15144" i="9" s="1"/>
  <c r="K15145" i="9"/>
  <c r="L15145" i="9" s="1"/>
  <c r="K15146" i="9"/>
  <c r="L15146" i="9" s="1"/>
  <c r="K15147" i="9"/>
  <c r="L15147" i="9" s="1"/>
  <c r="K15148" i="9"/>
  <c r="K15149" i="9"/>
  <c r="L15149" i="9" s="1"/>
  <c r="K15150" i="9"/>
  <c r="K15151" i="9"/>
  <c r="L15151" i="9" s="1"/>
  <c r="K15152" i="9"/>
  <c r="L15152" i="9" s="1"/>
  <c r="K15153" i="9"/>
  <c r="L15153" i="9" s="1"/>
  <c r="K15154" i="9"/>
  <c r="L15154" i="9" s="1"/>
  <c r="K15155" i="9"/>
  <c r="L15155" i="9" s="1"/>
  <c r="K15156" i="9"/>
  <c r="K15157" i="9"/>
  <c r="K15158" i="9"/>
  <c r="K15159" i="9"/>
  <c r="L15159" i="9" s="1"/>
  <c r="K15160" i="9"/>
  <c r="L15160" i="9" s="1"/>
  <c r="K15161" i="9"/>
  <c r="L15161" i="9" s="1"/>
  <c r="K15162" i="9"/>
  <c r="L15162" i="9" s="1"/>
  <c r="K15163" i="9"/>
  <c r="L15163" i="9" s="1"/>
  <c r="K15164" i="9"/>
  <c r="K15165" i="9"/>
  <c r="K15166" i="9"/>
  <c r="L15166" i="9" s="1"/>
  <c r="K15167" i="9"/>
  <c r="L15167" i="9" s="1"/>
  <c r="K15168" i="9"/>
  <c r="L15168" i="9" s="1"/>
  <c r="K15169" i="9"/>
  <c r="L15169" i="9" s="1"/>
  <c r="K15170" i="9"/>
  <c r="L15170" i="9" s="1"/>
  <c r="K15171" i="9"/>
  <c r="L15171" i="9" s="1"/>
  <c r="K15172" i="9"/>
  <c r="K15173" i="9"/>
  <c r="L15173" i="9" s="1"/>
  <c r="K15174" i="9"/>
  <c r="L15174" i="9" s="1"/>
  <c r="K15175" i="9"/>
  <c r="L15175" i="9" s="1"/>
  <c r="K15176" i="9"/>
  <c r="L15176" i="9" s="1"/>
  <c r="K15177" i="9"/>
  <c r="L15177" i="9" s="1"/>
  <c r="K15178" i="9"/>
  <c r="L15178" i="9" s="1"/>
  <c r="K15179" i="9"/>
  <c r="L15179" i="9" s="1"/>
  <c r="K15180" i="9"/>
  <c r="K15181" i="9"/>
  <c r="L15181" i="9" s="1"/>
  <c r="K15182" i="9"/>
  <c r="L15182" i="9" s="1"/>
  <c r="K15183" i="9"/>
  <c r="L15183" i="9" s="1"/>
  <c r="K15184" i="9"/>
  <c r="L15184" i="9" s="1"/>
  <c r="K15185" i="9"/>
  <c r="L15185" i="9" s="1"/>
  <c r="K15186" i="9"/>
  <c r="L15186" i="9" s="1"/>
  <c r="K15187" i="9"/>
  <c r="L15187" i="9" s="1"/>
  <c r="K15188" i="9"/>
  <c r="K15189" i="9"/>
  <c r="L15189" i="9" s="1"/>
  <c r="K15190" i="9"/>
  <c r="K15191" i="9"/>
  <c r="L15191" i="9" s="1"/>
  <c r="K15192" i="9"/>
  <c r="L15192" i="9" s="1"/>
  <c r="K15193" i="9"/>
  <c r="L15193" i="9" s="1"/>
  <c r="K15194" i="9"/>
  <c r="L15194" i="9" s="1"/>
  <c r="K15195" i="9"/>
  <c r="L15195" i="9" s="1"/>
  <c r="K15196" i="9"/>
  <c r="K15197" i="9"/>
  <c r="L15197" i="9" s="1"/>
  <c r="K15198" i="9"/>
  <c r="L15198" i="9" s="1"/>
  <c r="K15199" i="9"/>
  <c r="L15199" i="9" s="1"/>
  <c r="K15200" i="9"/>
  <c r="L15200" i="9" s="1"/>
  <c r="K15201" i="9"/>
  <c r="L15201" i="9" s="1"/>
  <c r="K15202" i="9"/>
  <c r="L15202" i="9" s="1"/>
  <c r="K15203" i="9"/>
  <c r="L15203" i="9" s="1"/>
  <c r="K15204" i="9"/>
  <c r="K15205" i="9"/>
  <c r="K15206" i="9"/>
  <c r="K15207" i="9"/>
  <c r="L15207" i="9" s="1"/>
  <c r="K15208" i="9"/>
  <c r="L15208" i="9" s="1"/>
  <c r="K15209" i="9"/>
  <c r="L15209" i="9" s="1"/>
  <c r="K15210" i="9"/>
  <c r="L15210" i="9" s="1"/>
  <c r="K15211" i="9"/>
  <c r="L15211" i="9" s="1"/>
  <c r="K15212" i="9"/>
  <c r="K15213" i="9"/>
  <c r="L15213" i="9" s="1"/>
  <c r="K15214" i="9"/>
  <c r="K15215" i="9"/>
  <c r="L15215" i="9" s="1"/>
  <c r="K15216" i="9"/>
  <c r="L15216" i="9" s="1"/>
  <c r="K15217" i="9"/>
  <c r="L15217" i="9" s="1"/>
  <c r="K15218" i="9"/>
  <c r="L15218" i="9" s="1"/>
  <c r="K15219" i="9"/>
  <c r="L15219" i="9" s="1"/>
  <c r="K15220" i="9"/>
  <c r="K15221" i="9"/>
  <c r="K15222" i="9"/>
  <c r="K15223" i="9"/>
  <c r="L15223" i="9" s="1"/>
  <c r="K15224" i="9"/>
  <c r="L15224" i="9" s="1"/>
  <c r="K15225" i="9"/>
  <c r="L15225" i="9" s="1"/>
  <c r="K15226" i="9"/>
  <c r="L15226" i="9" s="1"/>
  <c r="K15227" i="9"/>
  <c r="L15227" i="9" s="1"/>
  <c r="K15228" i="9"/>
  <c r="K15229" i="9"/>
  <c r="K15230" i="9"/>
  <c r="L15230" i="9" s="1"/>
  <c r="K15231" i="9"/>
  <c r="L15231" i="9" s="1"/>
  <c r="K15232" i="9"/>
  <c r="L15232" i="9" s="1"/>
  <c r="K15233" i="9"/>
  <c r="L15233" i="9" s="1"/>
  <c r="K15234" i="9"/>
  <c r="L15234" i="9" s="1"/>
  <c r="K15235" i="9"/>
  <c r="L15235" i="9" s="1"/>
  <c r="K15236" i="9"/>
  <c r="K15237" i="9"/>
  <c r="L15237" i="9" s="1"/>
  <c r="K15238" i="9"/>
  <c r="L15238" i="9" s="1"/>
  <c r="K15239" i="9"/>
  <c r="L15239" i="9" s="1"/>
  <c r="K15240" i="9"/>
  <c r="L15240" i="9" s="1"/>
  <c r="K15241" i="9"/>
  <c r="L15241" i="9" s="1"/>
  <c r="K15242" i="9"/>
  <c r="L15242" i="9" s="1"/>
  <c r="K15243" i="9"/>
  <c r="L15243" i="9" s="1"/>
  <c r="K15244" i="9"/>
  <c r="K15245" i="9"/>
  <c r="L15245" i="9" s="1"/>
  <c r="K15246" i="9"/>
  <c r="L15246" i="9" s="1"/>
  <c r="K15247" i="9"/>
  <c r="L15247" i="9" s="1"/>
  <c r="K15248" i="9"/>
  <c r="L15248" i="9" s="1"/>
  <c r="K15249" i="9"/>
  <c r="L15249" i="9" s="1"/>
  <c r="K15250" i="9"/>
  <c r="L15250" i="9" s="1"/>
  <c r="K15251" i="9"/>
  <c r="L15251" i="9" s="1"/>
  <c r="K15252" i="9"/>
  <c r="K15253" i="9"/>
  <c r="L15253" i="9" s="1"/>
  <c r="K15254" i="9"/>
  <c r="K15255" i="9"/>
  <c r="L15255" i="9" s="1"/>
  <c r="K15256" i="9"/>
  <c r="L15256" i="9" s="1"/>
  <c r="K15257" i="9"/>
  <c r="L15257" i="9" s="1"/>
  <c r="K15258" i="9"/>
  <c r="L15258" i="9" s="1"/>
  <c r="K15259" i="9"/>
  <c r="L15259" i="9" s="1"/>
  <c r="K15260" i="9"/>
  <c r="K15261" i="9"/>
  <c r="L15261" i="9" s="1"/>
  <c r="K15262" i="9"/>
  <c r="L15262" i="9" s="1"/>
  <c r="K15263" i="9"/>
  <c r="L15263" i="9" s="1"/>
  <c r="K15264" i="9"/>
  <c r="L15264" i="9" s="1"/>
  <c r="K15265" i="9"/>
  <c r="L15265" i="9" s="1"/>
  <c r="K15266" i="9"/>
  <c r="L15266" i="9" s="1"/>
  <c r="K15267" i="9"/>
  <c r="L15267" i="9" s="1"/>
  <c r="K15268" i="9"/>
  <c r="K15269" i="9"/>
  <c r="K15270" i="9"/>
  <c r="K15271" i="9"/>
  <c r="L15271" i="9" s="1"/>
  <c r="K15272" i="9"/>
  <c r="L15272" i="9" s="1"/>
  <c r="K15273" i="9"/>
  <c r="L15273" i="9" s="1"/>
  <c r="K15274" i="9"/>
  <c r="L15274" i="9" s="1"/>
  <c r="K15275" i="9"/>
  <c r="L15275" i="9" s="1"/>
  <c r="K15276" i="9"/>
  <c r="K15277" i="9"/>
  <c r="L15277" i="9" s="1"/>
  <c r="K15278" i="9"/>
  <c r="K15279" i="9"/>
  <c r="L15279" i="9" s="1"/>
  <c r="K15280" i="9"/>
  <c r="L15280" i="9" s="1"/>
  <c r="K15281" i="9"/>
  <c r="L15281" i="9" s="1"/>
  <c r="K15282" i="9"/>
  <c r="L15282" i="9" s="1"/>
  <c r="K15283" i="9"/>
  <c r="L15283" i="9" s="1"/>
  <c r="K15284" i="9"/>
  <c r="K15285" i="9"/>
  <c r="K15286" i="9"/>
  <c r="K15287" i="9"/>
  <c r="L15287" i="9" s="1"/>
  <c r="K15288" i="9"/>
  <c r="L15288" i="9" s="1"/>
  <c r="K15289" i="9"/>
  <c r="L15289" i="9" s="1"/>
  <c r="K15290" i="9"/>
  <c r="L15290" i="9" s="1"/>
  <c r="K15291" i="9"/>
  <c r="L15291" i="9" s="1"/>
  <c r="K15292" i="9"/>
  <c r="K15293" i="9"/>
  <c r="K15294" i="9"/>
  <c r="L15294" i="9" s="1"/>
  <c r="K15295" i="9"/>
  <c r="L15295" i="9" s="1"/>
  <c r="K15296" i="9"/>
  <c r="L15296" i="9" s="1"/>
  <c r="K15297" i="9"/>
  <c r="L15297" i="9" s="1"/>
  <c r="K15298" i="9"/>
  <c r="L15298" i="9" s="1"/>
  <c r="K15299" i="9"/>
  <c r="L15299" i="9" s="1"/>
  <c r="K15300" i="9"/>
  <c r="K15301" i="9"/>
  <c r="L15301" i="9" s="1"/>
  <c r="K15302" i="9"/>
  <c r="L15302" i="9" s="1"/>
  <c r="K15303" i="9"/>
  <c r="L15303" i="9" s="1"/>
  <c r="K15304" i="9"/>
  <c r="L15304" i="9" s="1"/>
  <c r="K15305" i="9"/>
  <c r="L15305" i="9" s="1"/>
  <c r="K15306" i="9"/>
  <c r="L15306" i="9" s="1"/>
  <c r="K15307" i="9"/>
  <c r="L15307" i="9" s="1"/>
  <c r="K15308" i="9"/>
  <c r="K15309" i="9"/>
  <c r="L15309" i="9" s="1"/>
  <c r="K15310" i="9"/>
  <c r="L15310" i="9" s="1"/>
  <c r="K15311" i="9"/>
  <c r="L15311" i="9" s="1"/>
  <c r="K15312" i="9"/>
  <c r="L15312" i="9" s="1"/>
  <c r="K15313" i="9"/>
  <c r="L15313" i="9" s="1"/>
  <c r="K15314" i="9"/>
  <c r="L15314" i="9" s="1"/>
  <c r="K15315" i="9"/>
  <c r="L15315" i="9" s="1"/>
  <c r="K15316" i="9"/>
  <c r="K15317" i="9"/>
  <c r="L15317" i="9" s="1"/>
  <c r="K15318" i="9"/>
  <c r="K15319" i="9"/>
  <c r="L15319" i="9" s="1"/>
  <c r="K15320" i="9"/>
  <c r="L15320" i="9" s="1"/>
  <c r="K15321" i="9"/>
  <c r="L15321" i="9" s="1"/>
  <c r="K15322" i="9"/>
  <c r="L15322" i="9" s="1"/>
  <c r="K15323" i="9"/>
  <c r="L15323" i="9" s="1"/>
  <c r="K15324" i="9"/>
  <c r="K15325" i="9"/>
  <c r="L15325" i="9" s="1"/>
  <c r="K15326" i="9"/>
  <c r="L15326" i="9" s="1"/>
  <c r="K15327" i="9"/>
  <c r="L15327" i="9" s="1"/>
  <c r="K15328" i="9"/>
  <c r="L15328" i="9" s="1"/>
  <c r="K15329" i="9"/>
  <c r="L15329" i="9" s="1"/>
  <c r="K15330" i="9"/>
  <c r="L15330" i="9" s="1"/>
  <c r="K15331" i="9"/>
  <c r="L15331" i="9" s="1"/>
  <c r="K15332" i="9"/>
  <c r="K15333" i="9"/>
  <c r="K15334" i="9"/>
  <c r="K15335" i="9"/>
  <c r="L15335" i="9" s="1"/>
  <c r="K15336" i="9"/>
  <c r="L15336" i="9" s="1"/>
  <c r="K15337" i="9"/>
  <c r="L15337" i="9" s="1"/>
  <c r="K15338" i="9"/>
  <c r="L15338" i="9" s="1"/>
  <c r="K15339" i="9"/>
  <c r="L15339" i="9" s="1"/>
  <c r="K15340" i="9"/>
  <c r="K15341" i="9"/>
  <c r="L15341" i="9" s="1"/>
  <c r="K15342" i="9"/>
  <c r="K15343" i="9"/>
  <c r="L15343" i="9" s="1"/>
  <c r="K15344" i="9"/>
  <c r="L15344" i="9" s="1"/>
  <c r="K15345" i="9"/>
  <c r="L15345" i="9" s="1"/>
  <c r="K15346" i="9"/>
  <c r="L15346" i="9" s="1"/>
  <c r="K15347" i="9"/>
  <c r="L15347" i="9" s="1"/>
  <c r="K15348" i="9"/>
  <c r="K15349" i="9"/>
  <c r="K15350" i="9"/>
  <c r="K15351" i="9"/>
  <c r="L15351" i="9" s="1"/>
  <c r="K15352" i="9"/>
  <c r="L15352" i="9" s="1"/>
  <c r="K15353" i="9"/>
  <c r="L15353" i="9" s="1"/>
  <c r="K15354" i="9"/>
  <c r="L15354" i="9" s="1"/>
  <c r="K15355" i="9"/>
  <c r="L15355" i="9" s="1"/>
  <c r="K15356" i="9"/>
  <c r="K15357" i="9"/>
  <c r="K15358" i="9"/>
  <c r="L15358" i="9" s="1"/>
  <c r="K15359" i="9"/>
  <c r="L15359" i="9" s="1"/>
  <c r="K15360" i="9"/>
  <c r="L15360" i="9" s="1"/>
  <c r="K15361" i="9"/>
  <c r="L15361" i="9" s="1"/>
  <c r="K15362" i="9"/>
  <c r="L15362" i="9" s="1"/>
  <c r="K15363" i="9"/>
  <c r="L15363" i="9" s="1"/>
  <c r="K15364" i="9"/>
  <c r="K15365" i="9"/>
  <c r="L15365" i="9" s="1"/>
  <c r="K15366" i="9"/>
  <c r="L15366" i="9" s="1"/>
  <c r="K15367" i="9"/>
  <c r="L15367" i="9" s="1"/>
  <c r="K15368" i="9"/>
  <c r="L15368" i="9" s="1"/>
  <c r="K15369" i="9"/>
  <c r="L15369" i="9" s="1"/>
  <c r="K15370" i="9"/>
  <c r="L15370" i="9" s="1"/>
  <c r="K15371" i="9"/>
  <c r="L15371" i="9" s="1"/>
  <c r="K15372" i="9"/>
  <c r="K15373" i="9"/>
  <c r="L15373" i="9" s="1"/>
  <c r="K15374" i="9"/>
  <c r="L15374" i="9" s="1"/>
  <c r="K15375" i="9"/>
  <c r="L15375" i="9" s="1"/>
  <c r="K15376" i="9"/>
  <c r="L15376" i="9" s="1"/>
  <c r="K15377" i="9"/>
  <c r="L15377" i="9" s="1"/>
  <c r="K15378" i="9"/>
  <c r="L15378" i="9" s="1"/>
  <c r="K15379" i="9"/>
  <c r="L15379" i="9" s="1"/>
  <c r="K15380" i="9"/>
  <c r="K15381" i="9"/>
  <c r="L15381" i="9" s="1"/>
  <c r="K15382" i="9"/>
  <c r="K15383" i="9"/>
  <c r="L15383" i="9" s="1"/>
  <c r="K15384" i="9"/>
  <c r="L15384" i="9" s="1"/>
  <c r="K15385" i="9"/>
  <c r="L15385" i="9" s="1"/>
  <c r="K15386" i="9"/>
  <c r="L15386" i="9" s="1"/>
  <c r="K15387" i="9"/>
  <c r="L15387" i="9" s="1"/>
  <c r="K15388" i="9"/>
  <c r="K15389" i="9"/>
  <c r="L15389" i="9" s="1"/>
  <c r="K15390" i="9"/>
  <c r="L15390" i="9" s="1"/>
  <c r="K15391" i="9"/>
  <c r="L15391" i="9" s="1"/>
  <c r="K15392" i="9"/>
  <c r="L15392" i="9" s="1"/>
  <c r="K15393" i="9"/>
  <c r="L15393" i="9" s="1"/>
  <c r="K15394" i="9"/>
  <c r="L15394" i="9" s="1"/>
  <c r="K15395" i="9"/>
  <c r="L15395" i="9" s="1"/>
  <c r="K15396" i="9"/>
  <c r="K15397" i="9"/>
  <c r="K15398" i="9"/>
  <c r="L15398" i="9" s="1"/>
  <c r="K15399" i="9"/>
  <c r="L15399" i="9" s="1"/>
  <c r="K15400" i="9"/>
  <c r="L15400" i="9" s="1"/>
  <c r="K15401" i="9"/>
  <c r="L15401" i="9" s="1"/>
  <c r="K15402" i="9"/>
  <c r="L15402" i="9" s="1"/>
  <c r="K15403" i="9"/>
  <c r="L15403" i="9" s="1"/>
  <c r="K15404" i="9"/>
  <c r="K15405" i="9"/>
  <c r="L15405" i="9" s="1"/>
  <c r="K15406" i="9"/>
  <c r="K15407" i="9"/>
  <c r="L15407" i="9" s="1"/>
  <c r="K15408" i="9"/>
  <c r="L15408" i="9" s="1"/>
  <c r="K15409" i="9"/>
  <c r="L15409" i="9" s="1"/>
  <c r="K15410" i="9"/>
  <c r="L15410" i="9" s="1"/>
  <c r="K15411" i="9"/>
  <c r="L15411" i="9" s="1"/>
  <c r="K15412" i="9"/>
  <c r="K15413" i="9"/>
  <c r="K15414" i="9"/>
  <c r="K15415" i="9"/>
  <c r="L15415" i="9" s="1"/>
  <c r="K15416" i="9"/>
  <c r="L15416" i="9" s="1"/>
  <c r="K15417" i="9"/>
  <c r="L15417" i="9" s="1"/>
  <c r="K15418" i="9"/>
  <c r="L15418" i="9" s="1"/>
  <c r="K15419" i="9"/>
  <c r="L15419" i="9" s="1"/>
  <c r="K15420" i="9"/>
  <c r="K15421" i="9"/>
  <c r="K15422" i="9"/>
  <c r="L15422" i="9" s="1"/>
  <c r="K15423" i="9"/>
  <c r="L15423" i="9" s="1"/>
  <c r="K15424" i="9"/>
  <c r="L15424" i="9" s="1"/>
  <c r="K15425" i="9"/>
  <c r="L15425" i="9" s="1"/>
  <c r="K15426" i="9"/>
  <c r="L15426" i="9" s="1"/>
  <c r="K15427" i="9"/>
  <c r="L15427" i="9" s="1"/>
  <c r="K15428" i="9"/>
  <c r="K15429" i="9"/>
  <c r="L15429" i="9" s="1"/>
  <c r="K15430" i="9"/>
  <c r="L15430" i="9" s="1"/>
  <c r="K15431" i="9"/>
  <c r="L15431" i="9" s="1"/>
  <c r="K15432" i="9"/>
  <c r="L15432" i="9" s="1"/>
  <c r="K15433" i="9"/>
  <c r="L15433" i="9" s="1"/>
  <c r="K15434" i="9"/>
  <c r="L15434" i="9" s="1"/>
  <c r="K15435" i="9"/>
  <c r="L15435" i="9" s="1"/>
  <c r="K15436" i="9"/>
  <c r="K15437" i="9"/>
  <c r="L15437" i="9" s="1"/>
  <c r="K15438" i="9"/>
  <c r="L15438" i="9" s="1"/>
  <c r="K15439" i="9"/>
  <c r="L15439" i="9" s="1"/>
  <c r="K15440" i="9"/>
  <c r="L15440" i="9" s="1"/>
  <c r="K15441" i="9"/>
  <c r="L15441" i="9" s="1"/>
  <c r="K15442" i="9"/>
  <c r="L15442" i="9" s="1"/>
  <c r="K15443" i="9"/>
  <c r="L15443" i="9" s="1"/>
  <c r="K15444" i="9"/>
  <c r="K15445" i="9"/>
  <c r="L15445" i="9" s="1"/>
  <c r="K15446" i="9"/>
  <c r="K15447" i="9"/>
  <c r="L15447" i="9" s="1"/>
  <c r="K15448" i="9"/>
  <c r="L15448" i="9" s="1"/>
  <c r="K15449" i="9"/>
  <c r="L15449" i="9" s="1"/>
  <c r="K15450" i="9"/>
  <c r="L15450" i="9" s="1"/>
  <c r="K15451" i="9"/>
  <c r="L15451" i="9" s="1"/>
  <c r="K15452" i="9"/>
  <c r="K15453" i="9"/>
  <c r="L15453" i="9" s="1"/>
  <c r="K15454" i="9"/>
  <c r="L15454" i="9" s="1"/>
  <c r="K15455" i="9"/>
  <c r="L15455" i="9" s="1"/>
  <c r="K15456" i="9"/>
  <c r="L15456" i="9" s="1"/>
  <c r="K15457" i="9"/>
  <c r="L15457" i="9" s="1"/>
  <c r="K15458" i="9"/>
  <c r="L15458" i="9" s="1"/>
  <c r="K15459" i="9"/>
  <c r="L15459" i="9" s="1"/>
  <c r="K15460" i="9"/>
  <c r="K15461" i="9"/>
  <c r="L15461" i="9" s="1"/>
  <c r="K15462" i="9"/>
  <c r="K15463" i="9"/>
  <c r="L15463" i="9" s="1"/>
  <c r="K15464" i="9"/>
  <c r="L15464" i="9" s="1"/>
  <c r="K15465" i="9"/>
  <c r="L15465" i="9" s="1"/>
  <c r="K15466" i="9"/>
  <c r="L15466" i="9" s="1"/>
  <c r="K15467" i="9"/>
  <c r="L15467" i="9" s="1"/>
  <c r="K15468" i="9"/>
  <c r="K15469" i="9"/>
  <c r="L15469" i="9" s="1"/>
  <c r="K15470" i="9"/>
  <c r="K15471" i="9"/>
  <c r="L15471" i="9" s="1"/>
  <c r="K15472" i="9"/>
  <c r="L15472" i="9" s="1"/>
  <c r="K15473" i="9"/>
  <c r="L15473" i="9" s="1"/>
  <c r="K15474" i="9"/>
  <c r="L15474" i="9" s="1"/>
  <c r="K15475" i="9"/>
  <c r="L15475" i="9" s="1"/>
  <c r="K15476" i="9"/>
  <c r="K15477" i="9"/>
  <c r="K15478" i="9"/>
  <c r="K15479" i="9"/>
  <c r="L15479" i="9" s="1"/>
  <c r="K15480" i="9"/>
  <c r="L15480" i="9" s="1"/>
  <c r="K15481" i="9"/>
  <c r="L15481" i="9" s="1"/>
  <c r="K15482" i="9"/>
  <c r="L15482" i="9" s="1"/>
  <c r="K15483" i="9"/>
  <c r="L15483" i="9" s="1"/>
  <c r="K15484" i="9"/>
  <c r="K15485" i="9"/>
  <c r="K15486" i="9"/>
  <c r="L15486" i="9" s="1"/>
  <c r="K15487" i="9"/>
  <c r="L15487" i="9" s="1"/>
  <c r="K15488" i="9"/>
  <c r="L15488" i="9" s="1"/>
  <c r="K15489" i="9"/>
  <c r="L15489" i="9" s="1"/>
  <c r="K15490" i="9"/>
  <c r="L15490" i="9" s="1"/>
  <c r="K15491" i="9"/>
  <c r="L15491" i="9" s="1"/>
  <c r="K15492" i="9"/>
  <c r="K15493" i="9"/>
  <c r="L15493" i="9" s="1"/>
  <c r="K15494" i="9"/>
  <c r="L15494" i="9" s="1"/>
  <c r="K15495" i="9"/>
  <c r="L15495" i="9" s="1"/>
  <c r="K15496" i="9"/>
  <c r="L15496" i="9" s="1"/>
  <c r="K15497" i="9"/>
  <c r="L15497" i="9" s="1"/>
  <c r="K15498" i="9"/>
  <c r="L15498" i="9" s="1"/>
  <c r="K15499" i="9"/>
  <c r="L15499" i="9" s="1"/>
  <c r="K15500" i="9"/>
  <c r="K15501" i="9"/>
  <c r="L15501" i="9" s="1"/>
  <c r="K15502" i="9"/>
  <c r="L15502" i="9" s="1"/>
  <c r="K15503" i="9"/>
  <c r="L15503" i="9" s="1"/>
  <c r="K15504" i="9"/>
  <c r="L15504" i="9" s="1"/>
  <c r="K15505" i="9"/>
  <c r="L15505" i="9" s="1"/>
  <c r="K15506" i="9"/>
  <c r="L15506" i="9" s="1"/>
  <c r="K15507" i="9"/>
  <c r="L15507" i="9" s="1"/>
  <c r="K15508" i="9"/>
  <c r="K15509" i="9"/>
  <c r="L15509" i="9" s="1"/>
  <c r="K15510" i="9"/>
  <c r="K15511" i="9"/>
  <c r="L15511" i="9" s="1"/>
  <c r="K15512" i="9"/>
  <c r="L15512" i="9" s="1"/>
  <c r="K15513" i="9"/>
  <c r="L15513" i="9" s="1"/>
  <c r="K15514" i="9"/>
  <c r="L15514" i="9" s="1"/>
  <c r="K15515" i="9"/>
  <c r="L15515" i="9" s="1"/>
  <c r="K15516" i="9"/>
  <c r="K15517" i="9"/>
  <c r="L15517" i="9" s="1"/>
  <c r="K15518" i="9"/>
  <c r="L15518" i="9" s="1"/>
  <c r="K15519" i="9"/>
  <c r="L15519" i="9" s="1"/>
  <c r="K15520" i="9"/>
  <c r="L15520" i="9" s="1"/>
  <c r="K15521" i="9"/>
  <c r="L15521" i="9" s="1"/>
  <c r="K15522" i="9"/>
  <c r="L15522" i="9" s="1"/>
  <c r="K15523" i="9"/>
  <c r="L15523" i="9" s="1"/>
  <c r="K15524" i="9"/>
  <c r="K15525" i="9"/>
  <c r="K15526" i="9"/>
  <c r="K15527" i="9"/>
  <c r="L15527" i="9" s="1"/>
  <c r="K15528" i="9"/>
  <c r="L15528" i="9" s="1"/>
  <c r="K15529" i="9"/>
  <c r="L15529" i="9" s="1"/>
  <c r="K15530" i="9"/>
  <c r="L15530" i="9" s="1"/>
  <c r="K15531" i="9"/>
  <c r="L15531" i="9" s="1"/>
  <c r="K15532" i="9"/>
  <c r="K15533" i="9"/>
  <c r="L15533" i="9" s="1"/>
  <c r="K15534" i="9"/>
  <c r="K15535" i="9"/>
  <c r="L15535" i="9" s="1"/>
  <c r="K15536" i="9"/>
  <c r="L15536" i="9" s="1"/>
  <c r="K15537" i="9"/>
  <c r="L15537" i="9" s="1"/>
  <c r="K15538" i="9"/>
  <c r="L15538" i="9" s="1"/>
  <c r="K15539" i="9"/>
  <c r="L15539" i="9" s="1"/>
  <c r="K15540" i="9"/>
  <c r="K15541" i="9"/>
  <c r="L15541" i="9" s="1"/>
  <c r="K15542" i="9"/>
  <c r="K15543" i="9"/>
  <c r="L15543" i="9" s="1"/>
  <c r="K15544" i="9"/>
  <c r="L15544" i="9" s="1"/>
  <c r="K15545" i="9"/>
  <c r="L15545" i="9" s="1"/>
  <c r="K15546" i="9"/>
  <c r="L15546" i="9" s="1"/>
  <c r="K15547" i="9"/>
  <c r="L15547" i="9" s="1"/>
  <c r="K15548" i="9"/>
  <c r="K15549" i="9"/>
  <c r="K15550" i="9"/>
  <c r="L15550" i="9" s="1"/>
  <c r="K15551" i="9"/>
  <c r="L15551" i="9" s="1"/>
  <c r="K15552" i="9"/>
  <c r="L15552" i="9" s="1"/>
  <c r="K15553" i="9"/>
  <c r="L15553" i="9" s="1"/>
  <c r="K15554" i="9"/>
  <c r="L15554" i="9" s="1"/>
  <c r="K15555" i="9"/>
  <c r="L15555" i="9" s="1"/>
  <c r="K15556" i="9"/>
  <c r="K15557" i="9"/>
  <c r="L15557" i="9" s="1"/>
  <c r="K15558" i="9"/>
  <c r="L15558" i="9" s="1"/>
  <c r="K15559" i="9"/>
  <c r="L15559" i="9" s="1"/>
  <c r="K15560" i="9"/>
  <c r="L15560" i="9" s="1"/>
  <c r="K15561" i="9"/>
  <c r="L15561" i="9" s="1"/>
  <c r="K15562" i="9"/>
  <c r="L15562" i="9" s="1"/>
  <c r="K15563" i="9"/>
  <c r="L15563" i="9" s="1"/>
  <c r="K15564" i="9"/>
  <c r="K15565" i="9"/>
  <c r="L15565" i="9" s="1"/>
  <c r="K15566" i="9"/>
  <c r="L15566" i="9" s="1"/>
  <c r="K15567" i="9"/>
  <c r="L15567" i="9" s="1"/>
  <c r="K15568" i="9"/>
  <c r="L15568" i="9" s="1"/>
  <c r="K15569" i="9"/>
  <c r="L15569" i="9" s="1"/>
  <c r="K15570" i="9"/>
  <c r="L15570" i="9" s="1"/>
  <c r="K15571" i="9"/>
  <c r="L15571" i="9" s="1"/>
  <c r="K15572" i="9"/>
  <c r="K15573" i="9"/>
  <c r="L15573" i="9" s="1"/>
  <c r="K15574" i="9"/>
  <c r="K15575" i="9"/>
  <c r="L15575" i="9" s="1"/>
  <c r="K15576" i="9"/>
  <c r="L15576" i="9" s="1"/>
  <c r="K15577" i="9"/>
  <c r="L15577" i="9" s="1"/>
  <c r="K15578" i="9"/>
  <c r="L15578" i="9" s="1"/>
  <c r="K15579" i="9"/>
  <c r="L15579" i="9" s="1"/>
  <c r="K15580" i="9"/>
  <c r="K15581" i="9"/>
  <c r="L15581" i="9" s="1"/>
  <c r="K15582" i="9"/>
  <c r="L15582" i="9" s="1"/>
  <c r="K15583" i="9"/>
  <c r="L15583" i="9" s="1"/>
  <c r="K15584" i="9"/>
  <c r="L15584" i="9" s="1"/>
  <c r="K15585" i="9"/>
  <c r="L15585" i="9" s="1"/>
  <c r="K15586" i="9"/>
  <c r="L15586" i="9" s="1"/>
  <c r="K15587" i="9"/>
  <c r="L15587" i="9" s="1"/>
  <c r="K15588" i="9"/>
  <c r="K15589" i="9"/>
  <c r="K15590" i="9"/>
  <c r="K15591" i="9"/>
  <c r="L15591" i="9" s="1"/>
  <c r="K15592" i="9"/>
  <c r="L15592" i="9" s="1"/>
  <c r="K15593" i="9"/>
  <c r="L15593" i="9" s="1"/>
  <c r="K15594" i="9"/>
  <c r="L15594" i="9" s="1"/>
  <c r="K15595" i="9"/>
  <c r="L15595" i="9" s="1"/>
  <c r="K15596" i="9"/>
  <c r="K15597" i="9"/>
  <c r="L15597" i="9" s="1"/>
  <c r="K15598" i="9"/>
  <c r="K15599" i="9"/>
  <c r="L15599" i="9" s="1"/>
  <c r="K15600" i="9"/>
  <c r="L15600" i="9" s="1"/>
  <c r="K15601" i="9"/>
  <c r="L15601" i="9" s="1"/>
  <c r="K15602" i="9"/>
  <c r="L15602" i="9" s="1"/>
  <c r="K15603" i="9"/>
  <c r="L15603" i="9" s="1"/>
  <c r="K15604" i="9"/>
  <c r="K15605" i="9"/>
  <c r="K15606" i="9"/>
  <c r="K15607" i="9"/>
  <c r="L15607" i="9" s="1"/>
  <c r="K15608" i="9"/>
  <c r="L15608" i="9" s="1"/>
  <c r="K15609" i="9"/>
  <c r="L15609" i="9" s="1"/>
  <c r="K15610" i="9"/>
  <c r="L15610" i="9" s="1"/>
  <c r="K15611" i="9"/>
  <c r="L15611" i="9" s="1"/>
  <c r="K15612" i="9"/>
  <c r="K15613" i="9"/>
  <c r="L15613" i="9" s="1"/>
  <c r="K15614" i="9"/>
  <c r="L15614" i="9" s="1"/>
  <c r="K15615" i="9"/>
  <c r="L15615" i="9" s="1"/>
  <c r="K15616" i="9"/>
  <c r="L15616" i="9" s="1"/>
  <c r="K15617" i="9"/>
  <c r="L15617" i="9" s="1"/>
  <c r="K15618" i="9"/>
  <c r="L15618" i="9" s="1"/>
  <c r="K15619" i="9"/>
  <c r="L15619" i="9" s="1"/>
  <c r="K15620" i="9"/>
  <c r="K15621" i="9"/>
  <c r="L15621" i="9" s="1"/>
  <c r="K15622" i="9"/>
  <c r="L15622" i="9" s="1"/>
  <c r="K15623" i="9"/>
  <c r="K15624" i="9"/>
  <c r="L15624" i="9" s="1"/>
  <c r="K15625" i="9"/>
  <c r="L15625" i="9" s="1"/>
  <c r="K15626" i="9"/>
  <c r="L15626" i="9" s="1"/>
  <c r="K15627" i="9"/>
  <c r="L15627" i="9" s="1"/>
  <c r="K15628" i="9"/>
  <c r="K15629" i="9"/>
  <c r="L15629" i="9" s="1"/>
  <c r="K15630" i="9"/>
  <c r="L15630" i="9" s="1"/>
  <c r="K15631" i="9"/>
  <c r="L15631" i="9" s="1"/>
  <c r="K15632" i="9"/>
  <c r="L15632" i="9" s="1"/>
  <c r="K15633" i="9"/>
  <c r="L15633" i="9" s="1"/>
  <c r="K15634" i="9"/>
  <c r="L15634" i="9" s="1"/>
  <c r="K15635" i="9"/>
  <c r="L15635" i="9" s="1"/>
  <c r="K15636" i="9"/>
  <c r="K15637" i="9"/>
  <c r="L15637" i="9" s="1"/>
  <c r="K15638" i="9"/>
  <c r="K15639" i="9"/>
  <c r="L15639" i="9" s="1"/>
  <c r="K15640" i="9"/>
  <c r="L15640" i="9" s="1"/>
  <c r="K15641" i="9"/>
  <c r="L15641" i="9" s="1"/>
  <c r="K15642" i="9"/>
  <c r="L15642" i="9" s="1"/>
  <c r="K15643" i="9"/>
  <c r="L15643" i="9" s="1"/>
  <c r="K15644" i="9"/>
  <c r="K15645" i="9"/>
  <c r="L15645" i="9" s="1"/>
  <c r="K15646" i="9"/>
  <c r="L15646" i="9" s="1"/>
  <c r="K15647" i="9"/>
  <c r="L15647" i="9" s="1"/>
  <c r="K15648" i="9"/>
  <c r="L15648" i="9" s="1"/>
  <c r="K15649" i="9"/>
  <c r="L15649" i="9" s="1"/>
  <c r="K15650" i="9"/>
  <c r="L15650" i="9" s="1"/>
  <c r="K15651" i="9"/>
  <c r="L15651" i="9" s="1"/>
  <c r="K15652" i="9"/>
  <c r="K15653" i="9"/>
  <c r="K15654" i="9"/>
  <c r="K15655" i="9"/>
  <c r="L15655" i="9" s="1"/>
  <c r="K15656" i="9"/>
  <c r="L15656" i="9" s="1"/>
  <c r="K15657" i="9"/>
  <c r="L15657" i="9" s="1"/>
  <c r="K15658" i="9"/>
  <c r="L15658" i="9" s="1"/>
  <c r="K15659" i="9"/>
  <c r="L15659" i="9" s="1"/>
  <c r="K15660" i="9"/>
  <c r="K15661" i="9"/>
  <c r="L15661" i="9" s="1"/>
  <c r="K15662" i="9"/>
  <c r="K15663" i="9"/>
  <c r="L15663" i="9" s="1"/>
  <c r="K15664" i="9"/>
  <c r="L15664" i="9" s="1"/>
  <c r="K15665" i="9"/>
  <c r="L15665" i="9" s="1"/>
  <c r="K15666" i="9"/>
  <c r="L15666" i="9" s="1"/>
  <c r="K15667" i="9"/>
  <c r="L15667" i="9" s="1"/>
  <c r="K15668" i="9"/>
  <c r="K15669" i="9"/>
  <c r="L15669" i="9" s="1"/>
  <c r="K15670" i="9"/>
  <c r="K15671" i="9"/>
  <c r="L15671" i="9" s="1"/>
  <c r="K15672" i="9"/>
  <c r="L15672" i="9" s="1"/>
  <c r="K15673" i="9"/>
  <c r="L15673" i="9" s="1"/>
  <c r="K15674" i="9"/>
  <c r="L15674" i="9" s="1"/>
  <c r="K15675" i="9"/>
  <c r="L15675" i="9" s="1"/>
  <c r="K15676" i="9"/>
  <c r="K15677" i="9"/>
  <c r="K15678" i="9"/>
  <c r="L15678" i="9" s="1"/>
  <c r="K15679" i="9"/>
  <c r="L15679" i="9" s="1"/>
  <c r="K15680" i="9"/>
  <c r="L15680" i="9" s="1"/>
  <c r="K15681" i="9"/>
  <c r="L15681" i="9" s="1"/>
  <c r="K15682" i="9"/>
  <c r="L15682" i="9" s="1"/>
  <c r="K15683" i="9"/>
  <c r="L15683" i="9" s="1"/>
  <c r="K15684" i="9"/>
  <c r="K15685" i="9"/>
  <c r="L15685" i="9" s="1"/>
  <c r="K15686" i="9"/>
  <c r="L15686" i="9" s="1"/>
  <c r="K15687" i="9"/>
  <c r="L15687" i="9" s="1"/>
  <c r="K15688" i="9"/>
  <c r="L15688" i="9" s="1"/>
  <c r="K15689" i="9"/>
  <c r="L15689" i="9" s="1"/>
  <c r="K15690" i="9"/>
  <c r="L15690" i="9" s="1"/>
  <c r="K15691" i="9"/>
  <c r="L15691" i="9" s="1"/>
  <c r="K15692" i="9"/>
  <c r="K15693" i="9"/>
  <c r="L15693" i="9" s="1"/>
  <c r="K15694" i="9"/>
  <c r="L15694" i="9" s="1"/>
  <c r="K15695" i="9"/>
  <c r="L15695" i="9" s="1"/>
  <c r="K15696" i="9"/>
  <c r="L15696" i="9" s="1"/>
  <c r="K15697" i="9"/>
  <c r="L15697" i="9" s="1"/>
  <c r="K15698" i="9"/>
  <c r="L15698" i="9" s="1"/>
  <c r="K15699" i="9"/>
  <c r="L15699" i="9" s="1"/>
  <c r="K15700" i="9"/>
  <c r="K15701" i="9"/>
  <c r="L15701" i="9" s="1"/>
  <c r="K15702" i="9"/>
  <c r="K15703" i="9"/>
  <c r="L15703" i="9" s="1"/>
  <c r="K15704" i="9"/>
  <c r="L15704" i="9" s="1"/>
  <c r="K15705" i="9"/>
  <c r="L15705" i="9" s="1"/>
  <c r="K15706" i="9"/>
  <c r="L15706" i="9" s="1"/>
  <c r="K15707" i="9"/>
  <c r="L15707" i="9" s="1"/>
  <c r="K15708" i="9"/>
  <c r="K15709" i="9"/>
  <c r="L15709" i="9" s="1"/>
  <c r="K15710" i="9"/>
  <c r="L15710" i="9" s="1"/>
  <c r="K15711" i="9"/>
  <c r="L15711" i="9" s="1"/>
  <c r="K15712" i="9"/>
  <c r="L15712" i="9" s="1"/>
  <c r="K15713" i="9"/>
  <c r="L15713" i="9" s="1"/>
  <c r="K15714" i="9"/>
  <c r="L15714" i="9" s="1"/>
  <c r="K15715" i="9"/>
  <c r="L15715" i="9" s="1"/>
  <c r="K15716" i="9"/>
  <c r="K15717" i="9"/>
  <c r="K15718" i="9"/>
  <c r="K15719" i="9"/>
  <c r="L15719" i="9" s="1"/>
  <c r="K15720" i="9"/>
  <c r="L15720" i="9" s="1"/>
  <c r="K15721" i="9"/>
  <c r="L15721" i="9" s="1"/>
  <c r="K15722" i="9"/>
  <c r="L15722" i="9" s="1"/>
  <c r="K15723" i="9"/>
  <c r="L15723" i="9" s="1"/>
  <c r="K15724" i="9"/>
  <c r="K15725" i="9"/>
  <c r="L15725" i="9" s="1"/>
  <c r="K15726" i="9"/>
  <c r="K15727" i="9"/>
  <c r="L15727" i="9" s="1"/>
  <c r="K15728" i="9"/>
  <c r="L15728" i="9" s="1"/>
  <c r="K15729" i="9"/>
  <c r="L15729" i="9" s="1"/>
  <c r="K15730" i="9"/>
  <c r="L15730" i="9" s="1"/>
  <c r="K15731" i="9"/>
  <c r="L15731" i="9" s="1"/>
  <c r="K15732" i="9"/>
  <c r="K15733" i="9"/>
  <c r="K15734" i="9"/>
  <c r="K15735" i="9"/>
  <c r="L15735" i="9" s="1"/>
  <c r="K15736" i="9"/>
  <c r="L15736" i="9" s="1"/>
  <c r="K15737" i="9"/>
  <c r="L15737" i="9" s="1"/>
  <c r="K15738" i="9"/>
  <c r="L15738" i="9" s="1"/>
  <c r="K15739" i="9"/>
  <c r="L15739" i="9" s="1"/>
  <c r="K15740" i="9"/>
  <c r="K15741" i="9"/>
  <c r="K15742" i="9"/>
  <c r="L15742" i="9" s="1"/>
  <c r="K15743" i="9"/>
  <c r="L15743" i="9" s="1"/>
  <c r="K15744" i="9"/>
  <c r="L15744" i="9" s="1"/>
  <c r="K15745" i="9"/>
  <c r="L15745" i="9" s="1"/>
  <c r="K15746" i="9"/>
  <c r="L15746" i="9" s="1"/>
  <c r="K15747" i="9"/>
  <c r="L15747" i="9" s="1"/>
  <c r="K15748" i="9"/>
  <c r="K15749" i="9"/>
  <c r="L15749" i="9" s="1"/>
  <c r="K15750" i="9"/>
  <c r="L15750" i="9" s="1"/>
  <c r="K15751" i="9"/>
  <c r="L15751" i="9" s="1"/>
  <c r="K15752" i="9"/>
  <c r="L15752" i="9" s="1"/>
  <c r="K15753" i="9"/>
  <c r="L15753" i="9" s="1"/>
  <c r="K15754" i="9"/>
  <c r="L15754" i="9" s="1"/>
  <c r="K15755" i="9"/>
  <c r="L15755" i="9" s="1"/>
  <c r="K15756" i="9"/>
  <c r="K15757" i="9"/>
  <c r="L15757" i="9" s="1"/>
  <c r="K15758" i="9"/>
  <c r="L15758" i="9" s="1"/>
  <c r="K15759" i="9"/>
  <c r="L15759" i="9" s="1"/>
  <c r="K15760" i="9"/>
  <c r="L15760" i="9" s="1"/>
  <c r="K15761" i="9"/>
  <c r="L15761" i="9" s="1"/>
  <c r="K15762" i="9"/>
  <c r="L15762" i="9" s="1"/>
  <c r="K15763" i="9"/>
  <c r="L15763" i="9" s="1"/>
  <c r="K15764" i="9"/>
  <c r="K15765" i="9"/>
  <c r="L15765" i="9" s="1"/>
  <c r="K15766" i="9"/>
  <c r="K15767" i="9"/>
  <c r="L15767" i="9" s="1"/>
  <c r="K15768" i="9"/>
  <c r="L15768" i="9" s="1"/>
  <c r="K15769" i="9"/>
  <c r="L15769" i="9" s="1"/>
  <c r="K15770" i="9"/>
  <c r="L15770" i="9" s="1"/>
  <c r="K15771" i="9"/>
  <c r="L15771" i="9" s="1"/>
  <c r="K15772" i="9"/>
  <c r="K15773" i="9"/>
  <c r="L15773" i="9" s="1"/>
  <c r="K15774" i="9"/>
  <c r="L15774" i="9" s="1"/>
  <c r="K15775" i="9"/>
  <c r="L15775" i="9" s="1"/>
  <c r="K15776" i="9"/>
  <c r="L15776" i="9" s="1"/>
  <c r="K15777" i="9"/>
  <c r="L15777" i="9" s="1"/>
  <c r="K15778" i="9"/>
  <c r="L15778" i="9" s="1"/>
  <c r="K15779" i="9"/>
  <c r="L15779" i="9" s="1"/>
  <c r="K15780" i="9"/>
  <c r="K15781" i="9"/>
  <c r="L15781" i="9" s="1"/>
  <c r="K15782" i="9"/>
  <c r="K15783" i="9"/>
  <c r="L15783" i="9" s="1"/>
  <c r="K15784" i="9"/>
  <c r="L15784" i="9" s="1"/>
  <c r="K15785" i="9"/>
  <c r="L15785" i="9" s="1"/>
  <c r="K15786" i="9"/>
  <c r="L15786" i="9" s="1"/>
  <c r="K15787" i="9"/>
  <c r="L15787" i="9" s="1"/>
  <c r="K15788" i="9"/>
  <c r="K15789" i="9"/>
  <c r="L15789" i="9" s="1"/>
  <c r="K15790" i="9"/>
  <c r="K15791" i="9"/>
  <c r="L15791" i="9" s="1"/>
  <c r="K15792" i="9"/>
  <c r="L15792" i="9" s="1"/>
  <c r="K15793" i="9"/>
  <c r="L15793" i="9" s="1"/>
  <c r="K15794" i="9"/>
  <c r="L15794" i="9" s="1"/>
  <c r="K15795" i="9"/>
  <c r="L15795" i="9" s="1"/>
  <c r="K15796" i="9"/>
  <c r="K15797" i="9"/>
  <c r="L15797" i="9" s="1"/>
  <c r="K15798" i="9"/>
  <c r="K15799" i="9"/>
  <c r="L15799" i="9" s="1"/>
  <c r="K15800" i="9"/>
  <c r="L15800" i="9" s="1"/>
  <c r="K15801" i="9"/>
  <c r="L15801" i="9" s="1"/>
  <c r="K15802" i="9"/>
  <c r="L15802" i="9" s="1"/>
  <c r="K15803" i="9"/>
  <c r="L15803" i="9" s="1"/>
  <c r="K15804" i="9"/>
  <c r="K15805" i="9"/>
  <c r="K15806" i="9"/>
  <c r="L15806" i="9" s="1"/>
  <c r="K15807" i="9"/>
  <c r="L15807" i="9" s="1"/>
  <c r="K15808" i="9"/>
  <c r="L15808" i="9" s="1"/>
  <c r="K15809" i="9"/>
  <c r="L15809" i="9" s="1"/>
  <c r="K15810" i="9"/>
  <c r="L15810" i="9" s="1"/>
  <c r="K15811" i="9"/>
  <c r="L15811" i="9" s="1"/>
  <c r="K15812" i="9"/>
  <c r="K15813" i="9"/>
  <c r="L15813" i="9" s="1"/>
  <c r="K15814" i="9"/>
  <c r="L15814" i="9" s="1"/>
  <c r="K15815" i="9"/>
  <c r="L15815" i="9" s="1"/>
  <c r="K15816" i="9"/>
  <c r="L15816" i="9" s="1"/>
  <c r="K15817" i="9"/>
  <c r="L15817" i="9" s="1"/>
  <c r="K15818" i="9"/>
  <c r="L15818" i="9" s="1"/>
  <c r="K15819" i="9"/>
  <c r="L15819" i="9" s="1"/>
  <c r="K15820" i="9"/>
  <c r="K15821" i="9"/>
  <c r="L15821" i="9" s="1"/>
  <c r="K15822" i="9"/>
  <c r="L15822" i="9" s="1"/>
  <c r="K15823" i="9"/>
  <c r="L15823" i="9" s="1"/>
  <c r="K15824" i="9"/>
  <c r="L15824" i="9" s="1"/>
  <c r="K15825" i="9"/>
  <c r="L15825" i="9" s="1"/>
  <c r="K15826" i="9"/>
  <c r="L15826" i="9" s="1"/>
  <c r="K15827" i="9"/>
  <c r="L15827" i="9" s="1"/>
  <c r="K15828" i="9"/>
  <c r="K15829" i="9"/>
  <c r="L15829" i="9" s="1"/>
  <c r="K15830" i="9"/>
  <c r="K15831" i="9"/>
  <c r="L15831" i="9" s="1"/>
  <c r="K15832" i="9"/>
  <c r="L15832" i="9" s="1"/>
  <c r="K15833" i="9"/>
  <c r="L15833" i="9" s="1"/>
  <c r="K15834" i="9"/>
  <c r="L15834" i="9" s="1"/>
  <c r="K15835" i="9"/>
  <c r="L15835" i="9" s="1"/>
  <c r="K15836" i="9"/>
  <c r="K15837" i="9"/>
  <c r="L15837" i="9" s="1"/>
  <c r="K15838" i="9"/>
  <c r="L15838" i="9" s="1"/>
  <c r="K15839" i="9"/>
  <c r="L15839" i="9" s="1"/>
  <c r="K15840" i="9"/>
  <c r="L15840" i="9" s="1"/>
  <c r="K15841" i="9"/>
  <c r="L15841" i="9" s="1"/>
  <c r="K15842" i="9"/>
  <c r="L15842" i="9" s="1"/>
  <c r="K15843" i="9"/>
  <c r="L15843" i="9" s="1"/>
  <c r="K15844" i="9"/>
  <c r="K15845" i="9"/>
  <c r="K15846" i="9"/>
  <c r="K15847" i="9"/>
  <c r="L15847" i="9" s="1"/>
  <c r="K15848" i="9"/>
  <c r="L15848" i="9" s="1"/>
  <c r="K15849" i="9"/>
  <c r="L15849" i="9" s="1"/>
  <c r="K15850" i="9"/>
  <c r="L15850" i="9" s="1"/>
  <c r="K15851" i="9"/>
  <c r="L15851" i="9" s="1"/>
  <c r="K15852" i="9"/>
  <c r="K15853" i="9"/>
  <c r="L15853" i="9" s="1"/>
  <c r="K15854" i="9"/>
  <c r="K15855" i="9"/>
  <c r="L15855" i="9" s="1"/>
  <c r="K15856" i="9"/>
  <c r="L15856" i="9" s="1"/>
  <c r="K15857" i="9"/>
  <c r="L15857" i="9" s="1"/>
  <c r="K15858" i="9"/>
  <c r="L15858" i="9" s="1"/>
  <c r="K15859" i="9"/>
  <c r="L15859" i="9" s="1"/>
  <c r="K15860" i="9"/>
  <c r="K15861" i="9"/>
  <c r="L15861" i="9" s="1"/>
  <c r="K15862" i="9"/>
  <c r="K15863" i="9"/>
  <c r="L15863" i="9" s="1"/>
  <c r="K15864" i="9"/>
  <c r="L15864" i="9" s="1"/>
  <c r="K15865" i="9"/>
  <c r="L15865" i="9" s="1"/>
  <c r="K15866" i="9"/>
  <c r="L15866" i="9" s="1"/>
  <c r="K15867" i="9"/>
  <c r="L15867" i="9" s="1"/>
  <c r="K15868" i="9"/>
  <c r="K15869" i="9"/>
  <c r="K15870" i="9"/>
  <c r="L15870" i="9" s="1"/>
  <c r="K15871" i="9"/>
  <c r="L15871" i="9" s="1"/>
  <c r="K15872" i="9"/>
  <c r="L15872" i="9" s="1"/>
  <c r="K15873" i="9"/>
  <c r="L15873" i="9" s="1"/>
  <c r="K15874" i="9"/>
  <c r="L15874" i="9" s="1"/>
  <c r="K15875" i="9"/>
  <c r="L15875" i="9" s="1"/>
  <c r="K15876" i="9"/>
  <c r="K15877" i="9"/>
  <c r="L15877" i="9" s="1"/>
  <c r="K15878" i="9"/>
  <c r="L15878" i="9" s="1"/>
  <c r="K15879" i="9"/>
  <c r="L15879" i="9" s="1"/>
  <c r="K15880" i="9"/>
  <c r="L15880" i="9" s="1"/>
  <c r="K15881" i="9"/>
  <c r="L15881" i="9" s="1"/>
  <c r="K15882" i="9"/>
  <c r="L15882" i="9" s="1"/>
  <c r="K15883" i="9"/>
  <c r="L15883" i="9" s="1"/>
  <c r="K15884" i="9"/>
  <c r="K15885" i="9"/>
  <c r="L15885" i="9" s="1"/>
  <c r="K15886" i="9"/>
  <c r="L15886" i="9" s="1"/>
  <c r="K15887" i="9"/>
  <c r="L15887" i="9" s="1"/>
  <c r="K15888" i="9"/>
  <c r="L15888" i="9" s="1"/>
  <c r="K15889" i="9"/>
  <c r="L15889" i="9" s="1"/>
  <c r="K15890" i="9"/>
  <c r="L15890" i="9" s="1"/>
  <c r="K15891" i="9"/>
  <c r="L15891" i="9" s="1"/>
  <c r="K15892" i="9"/>
  <c r="K15893" i="9"/>
  <c r="L15893" i="9" s="1"/>
  <c r="K15894" i="9"/>
  <c r="K15895" i="9"/>
  <c r="L15895" i="9" s="1"/>
  <c r="K15896" i="9"/>
  <c r="L15896" i="9" s="1"/>
  <c r="K15897" i="9"/>
  <c r="L15897" i="9" s="1"/>
  <c r="K15898" i="9"/>
  <c r="L15898" i="9" s="1"/>
  <c r="K15899" i="9"/>
  <c r="L15899" i="9" s="1"/>
  <c r="K15900" i="9"/>
  <c r="K15901" i="9"/>
  <c r="L15901" i="9" s="1"/>
  <c r="K15902" i="9"/>
  <c r="L15902" i="9" s="1"/>
  <c r="K15903" i="9"/>
  <c r="L15903" i="9" s="1"/>
  <c r="K15904" i="9"/>
  <c r="L15904" i="9" s="1"/>
  <c r="K15905" i="9"/>
  <c r="L15905" i="9" s="1"/>
  <c r="K15906" i="9"/>
  <c r="L15906" i="9" s="1"/>
  <c r="K15907" i="9"/>
  <c r="L15907" i="9" s="1"/>
  <c r="K15908" i="9"/>
  <c r="K15909" i="9"/>
  <c r="K15910" i="9"/>
  <c r="K15911" i="9"/>
  <c r="L15911" i="9" s="1"/>
  <c r="K15912" i="9"/>
  <c r="L15912" i="9" s="1"/>
  <c r="K15913" i="9"/>
  <c r="L15913" i="9" s="1"/>
  <c r="K15914" i="9"/>
  <c r="L15914" i="9" s="1"/>
  <c r="K15915" i="9"/>
  <c r="L15915" i="9" s="1"/>
  <c r="K15916" i="9"/>
  <c r="K15917" i="9"/>
  <c r="L15917" i="9" s="1"/>
  <c r="K15918" i="9"/>
  <c r="K15919" i="9"/>
  <c r="L15919" i="9" s="1"/>
  <c r="K15920" i="9"/>
  <c r="L15920" i="9" s="1"/>
  <c r="K15921" i="9"/>
  <c r="L15921" i="9" s="1"/>
  <c r="K15922" i="9"/>
  <c r="L15922" i="9" s="1"/>
  <c r="K15923" i="9"/>
  <c r="L15923" i="9" s="1"/>
  <c r="K15924" i="9"/>
  <c r="K15925" i="9"/>
  <c r="K15926" i="9"/>
  <c r="K15927" i="9"/>
  <c r="L15927" i="9" s="1"/>
  <c r="K15928" i="9"/>
  <c r="L15928" i="9" s="1"/>
  <c r="K15929" i="9"/>
  <c r="L15929" i="9" s="1"/>
  <c r="K15930" i="9"/>
  <c r="L15930" i="9" s="1"/>
  <c r="K15931" i="9"/>
  <c r="L15931" i="9" s="1"/>
  <c r="K15932" i="9"/>
  <c r="K15933" i="9"/>
  <c r="K15934" i="9"/>
  <c r="L15934" i="9" s="1"/>
  <c r="K15935" i="9"/>
  <c r="L15935" i="9" s="1"/>
  <c r="K15936" i="9"/>
  <c r="L15936" i="9" s="1"/>
  <c r="K15937" i="9"/>
  <c r="L15937" i="9" s="1"/>
  <c r="K15938" i="9"/>
  <c r="L15938" i="9" s="1"/>
  <c r="K15939" i="9"/>
  <c r="L15939" i="9" s="1"/>
  <c r="K15940" i="9"/>
  <c r="K15941" i="9"/>
  <c r="L15941" i="9" s="1"/>
  <c r="K15942" i="9"/>
  <c r="L15942" i="9" s="1"/>
  <c r="K15943" i="9"/>
  <c r="L15943" i="9" s="1"/>
  <c r="K15944" i="9"/>
  <c r="L15944" i="9" s="1"/>
  <c r="K15945" i="9"/>
  <c r="L15945" i="9" s="1"/>
  <c r="K15946" i="9"/>
  <c r="L15946" i="9" s="1"/>
  <c r="K15947" i="9"/>
  <c r="L15947" i="9" s="1"/>
  <c r="K15948" i="9"/>
  <c r="K15949" i="9"/>
  <c r="L15949" i="9" s="1"/>
  <c r="K15950" i="9"/>
  <c r="L15950" i="9" s="1"/>
  <c r="K15951" i="9"/>
  <c r="L15951" i="9" s="1"/>
  <c r="K15952" i="9"/>
  <c r="L15952" i="9" s="1"/>
  <c r="K15953" i="9"/>
  <c r="L15953" i="9" s="1"/>
  <c r="K15954" i="9"/>
  <c r="L15954" i="9" s="1"/>
  <c r="K15955" i="9"/>
  <c r="L15955" i="9" s="1"/>
  <c r="K15956" i="9"/>
  <c r="K15957" i="9"/>
  <c r="L15957" i="9" s="1"/>
  <c r="K15958" i="9"/>
  <c r="K15959" i="9"/>
  <c r="L15959" i="9" s="1"/>
  <c r="K15960" i="9"/>
  <c r="L15960" i="9" s="1"/>
  <c r="K15961" i="9"/>
  <c r="L15961" i="9" s="1"/>
  <c r="K15962" i="9"/>
  <c r="L15962" i="9" s="1"/>
  <c r="K15963" i="9"/>
  <c r="L15963" i="9" s="1"/>
  <c r="K15964" i="9"/>
  <c r="K15965" i="9"/>
  <c r="L15965" i="9" s="1"/>
  <c r="K15966" i="9"/>
  <c r="L15966" i="9" s="1"/>
  <c r="K15967" i="9"/>
  <c r="L15967" i="9" s="1"/>
  <c r="K15968" i="9"/>
  <c r="L15968" i="9" s="1"/>
  <c r="K15969" i="9"/>
  <c r="L15969" i="9" s="1"/>
  <c r="K15970" i="9"/>
  <c r="L15970" i="9" s="1"/>
  <c r="K15971" i="9"/>
  <c r="L15971" i="9" s="1"/>
  <c r="K15972" i="9"/>
  <c r="K15973" i="9"/>
  <c r="K15974" i="9"/>
  <c r="K15975" i="9"/>
  <c r="L15975" i="9" s="1"/>
  <c r="K15976" i="9"/>
  <c r="L15976" i="9" s="1"/>
  <c r="K15977" i="9"/>
  <c r="L15977" i="9" s="1"/>
  <c r="K15978" i="9"/>
  <c r="L15978" i="9" s="1"/>
  <c r="K15979" i="9"/>
  <c r="L15979" i="9" s="1"/>
  <c r="K15980" i="9"/>
  <c r="K15981" i="9"/>
  <c r="L15981" i="9" s="1"/>
  <c r="K15982" i="9"/>
  <c r="K15983" i="9"/>
  <c r="L15983" i="9" s="1"/>
  <c r="K15984" i="9"/>
  <c r="L15984" i="9" s="1"/>
  <c r="K15985" i="9"/>
  <c r="L15985" i="9" s="1"/>
  <c r="K15986" i="9"/>
  <c r="L15986" i="9" s="1"/>
  <c r="K15987" i="9"/>
  <c r="L15987" i="9" s="1"/>
  <c r="K15988" i="9"/>
  <c r="K15989" i="9"/>
  <c r="K15990" i="9"/>
  <c r="K15991" i="9"/>
  <c r="L15991" i="9" s="1"/>
  <c r="K15992" i="9"/>
  <c r="L15992" i="9" s="1"/>
  <c r="K15993" i="9"/>
  <c r="L15993" i="9" s="1"/>
  <c r="K15994" i="9"/>
  <c r="L15994" i="9" s="1"/>
  <c r="K15995" i="9"/>
  <c r="L15995" i="9" s="1"/>
  <c r="K15996" i="9"/>
  <c r="K15997" i="9"/>
  <c r="L15997" i="9" s="1"/>
  <c r="K15998" i="9"/>
  <c r="L15998" i="9" s="1"/>
  <c r="K15999" i="9"/>
  <c r="L15999" i="9" s="1"/>
  <c r="K16000" i="9"/>
  <c r="L16000" i="9" s="1"/>
  <c r="K16001" i="9"/>
  <c r="L16001" i="9" s="1"/>
  <c r="K16002" i="9"/>
  <c r="L16002" i="9" s="1"/>
  <c r="K16003" i="9"/>
  <c r="L16003" i="9" s="1"/>
  <c r="K16004" i="9"/>
  <c r="K16005" i="9"/>
  <c r="L16005" i="9" s="1"/>
  <c r="K16006" i="9"/>
  <c r="L16006" i="9" s="1"/>
  <c r="K16007" i="9"/>
  <c r="L16007" i="9" s="1"/>
  <c r="K16008" i="9"/>
  <c r="L16008" i="9" s="1"/>
  <c r="K16009" i="9"/>
  <c r="L16009" i="9" s="1"/>
  <c r="K16010" i="9"/>
  <c r="L16010" i="9" s="1"/>
  <c r="K16011" i="9"/>
  <c r="L16011" i="9" s="1"/>
  <c r="K16012" i="9"/>
  <c r="K16013" i="9"/>
  <c r="L16013" i="9" s="1"/>
  <c r="K16014" i="9"/>
  <c r="L16014" i="9" s="1"/>
  <c r="K16015" i="9"/>
  <c r="L16015" i="9" s="1"/>
  <c r="K16016" i="9"/>
  <c r="L16016" i="9" s="1"/>
  <c r="K16017" i="9"/>
  <c r="L16017" i="9" s="1"/>
  <c r="K16018" i="9"/>
  <c r="L16018" i="9" s="1"/>
  <c r="K16019" i="9"/>
  <c r="L16019" i="9" s="1"/>
  <c r="K16020" i="9"/>
  <c r="K16021" i="9"/>
  <c r="L16021" i="9" s="1"/>
  <c r="K16022" i="9"/>
  <c r="K16023" i="9"/>
  <c r="L16023" i="9" s="1"/>
  <c r="K16024" i="9"/>
  <c r="L16024" i="9" s="1"/>
  <c r="K16025" i="9"/>
  <c r="L16025" i="9" s="1"/>
  <c r="K16026" i="9"/>
  <c r="L16026" i="9" s="1"/>
  <c r="K16027" i="9"/>
  <c r="L16027" i="9" s="1"/>
  <c r="K16028" i="9"/>
  <c r="K16029" i="9"/>
  <c r="L16029" i="9" s="1"/>
  <c r="K16030" i="9"/>
  <c r="L16030" i="9" s="1"/>
  <c r="K16031" i="9"/>
  <c r="L16031" i="9" s="1"/>
  <c r="K16032" i="9"/>
  <c r="L16032" i="9" s="1"/>
  <c r="K16033" i="9"/>
  <c r="L16033" i="9" s="1"/>
  <c r="K16034" i="9"/>
  <c r="L16034" i="9" s="1"/>
  <c r="K16035" i="9"/>
  <c r="L16035" i="9" s="1"/>
  <c r="K16036" i="9"/>
  <c r="K16037" i="9"/>
  <c r="L16037" i="9" s="1"/>
  <c r="K16038" i="9"/>
  <c r="K16039" i="9"/>
  <c r="L16039" i="9" s="1"/>
  <c r="K16040" i="9"/>
  <c r="L16040" i="9" s="1"/>
  <c r="K16041" i="9"/>
  <c r="L16041" i="9" s="1"/>
  <c r="K16042" i="9"/>
  <c r="L16042" i="9" s="1"/>
  <c r="K16043" i="9"/>
  <c r="L16043" i="9" s="1"/>
  <c r="K16044" i="9"/>
  <c r="K16045" i="9"/>
  <c r="L16045" i="9" s="1"/>
  <c r="K16046" i="9"/>
  <c r="K16047" i="9"/>
  <c r="L16047" i="9" s="1"/>
  <c r="K16048" i="9"/>
  <c r="L16048" i="9" s="1"/>
  <c r="K16049" i="9"/>
  <c r="L16049" i="9" s="1"/>
  <c r="K16050" i="9"/>
  <c r="L16050" i="9" s="1"/>
  <c r="K16051" i="9"/>
  <c r="L16051" i="9" s="1"/>
  <c r="K16052" i="9"/>
  <c r="K16053" i="9"/>
  <c r="K16054" i="9"/>
  <c r="K16055" i="9"/>
  <c r="L16055" i="9" s="1"/>
  <c r="K16056" i="9"/>
  <c r="L16056" i="9" s="1"/>
  <c r="K16057" i="9"/>
  <c r="L16057" i="9" s="1"/>
  <c r="K16058" i="9"/>
  <c r="L16058" i="9" s="1"/>
  <c r="K16059" i="9"/>
  <c r="L16059" i="9" s="1"/>
  <c r="K16060" i="9"/>
  <c r="K16061" i="9"/>
  <c r="K16062" i="9"/>
  <c r="L16062" i="9" s="1"/>
  <c r="K16063" i="9"/>
  <c r="L16063" i="9" s="1"/>
  <c r="K16064" i="9"/>
  <c r="L16064" i="9" s="1"/>
  <c r="K16065" i="9"/>
  <c r="L16065" i="9" s="1"/>
  <c r="K16066" i="9"/>
  <c r="L16066" i="9" s="1"/>
  <c r="K16067" i="9"/>
  <c r="L16067" i="9" s="1"/>
  <c r="K16068" i="9"/>
  <c r="K16069" i="9"/>
  <c r="L16069" i="9" s="1"/>
  <c r="K16070" i="9"/>
  <c r="L16070" i="9" s="1"/>
  <c r="K16071" i="9"/>
  <c r="L16071" i="9" s="1"/>
  <c r="K16072" i="9"/>
  <c r="L16072" i="9" s="1"/>
  <c r="K16073" i="9"/>
  <c r="L16073" i="9" s="1"/>
  <c r="K16074" i="9"/>
  <c r="L16074" i="9" s="1"/>
  <c r="K16075" i="9"/>
  <c r="L16075" i="9" s="1"/>
  <c r="K16076" i="9"/>
  <c r="K16077" i="9"/>
  <c r="L16077" i="9" s="1"/>
  <c r="K16078" i="9"/>
  <c r="L16078" i="9" s="1"/>
  <c r="K16079" i="9"/>
  <c r="L16079" i="9" s="1"/>
  <c r="K16080" i="9"/>
  <c r="L16080" i="9" s="1"/>
  <c r="K16081" i="9"/>
  <c r="L16081" i="9" s="1"/>
  <c r="K16082" i="9"/>
  <c r="L16082" i="9" s="1"/>
  <c r="K16083" i="9"/>
  <c r="L16083" i="9" s="1"/>
  <c r="K16084" i="9"/>
  <c r="K16085" i="9"/>
  <c r="L16085" i="9" s="1"/>
  <c r="K16086" i="9"/>
  <c r="K16087" i="9"/>
  <c r="L16087" i="9" s="1"/>
  <c r="K16088" i="9"/>
  <c r="L16088" i="9" s="1"/>
  <c r="K16089" i="9"/>
  <c r="L16089" i="9" s="1"/>
  <c r="K16090" i="9"/>
  <c r="L16090" i="9" s="1"/>
  <c r="K16091" i="9"/>
  <c r="L16091" i="9" s="1"/>
  <c r="K16092" i="9"/>
  <c r="K16093" i="9"/>
  <c r="L16093" i="9" s="1"/>
  <c r="K16094" i="9"/>
  <c r="L16094" i="9" s="1"/>
  <c r="K16095" i="9"/>
  <c r="L16095" i="9" s="1"/>
  <c r="K16096" i="9"/>
  <c r="L16096" i="9" s="1"/>
  <c r="K16097" i="9"/>
  <c r="L16097" i="9" s="1"/>
  <c r="K16098" i="9"/>
  <c r="L16098" i="9" s="1"/>
  <c r="K16099" i="9"/>
  <c r="L16099" i="9" s="1"/>
  <c r="K16100" i="9"/>
  <c r="K16101" i="9"/>
  <c r="L16101" i="9" s="1"/>
  <c r="K16102" i="9"/>
  <c r="K16103" i="9"/>
  <c r="L16103" i="9" s="1"/>
  <c r="K16104" i="9"/>
  <c r="L16104" i="9" s="1"/>
  <c r="K16105" i="9"/>
  <c r="L16105" i="9" s="1"/>
  <c r="K16106" i="9"/>
  <c r="L16106" i="9" s="1"/>
  <c r="K16107" i="9"/>
  <c r="L16107" i="9" s="1"/>
  <c r="K16108" i="9"/>
  <c r="K16109" i="9"/>
  <c r="L16109" i="9" s="1"/>
  <c r="K16110" i="9"/>
  <c r="K16111" i="9"/>
  <c r="L16111" i="9" s="1"/>
  <c r="K16112" i="9"/>
  <c r="L16112" i="9" s="1"/>
  <c r="K16113" i="9"/>
  <c r="L16113" i="9" s="1"/>
  <c r="K16114" i="9"/>
  <c r="L16114" i="9" s="1"/>
  <c r="K16115" i="9"/>
  <c r="L16115" i="9" s="1"/>
  <c r="K16116" i="9"/>
  <c r="K16117" i="9"/>
  <c r="K16118" i="9"/>
  <c r="K16119" i="9"/>
  <c r="L16119" i="9" s="1"/>
  <c r="K16120" i="9"/>
  <c r="L16120" i="9" s="1"/>
  <c r="K16121" i="9"/>
  <c r="L16121" i="9" s="1"/>
  <c r="K16122" i="9"/>
  <c r="L16122" i="9" s="1"/>
  <c r="K16123" i="9"/>
  <c r="L16123" i="9" s="1"/>
  <c r="K16124" i="9"/>
  <c r="K16125" i="9"/>
  <c r="K16126" i="9"/>
  <c r="L16126" i="9" s="1"/>
  <c r="K16127" i="9"/>
  <c r="L16127" i="9" s="1"/>
  <c r="K16128" i="9"/>
  <c r="L16128" i="9" s="1"/>
  <c r="K16129" i="9"/>
  <c r="L16129" i="9" s="1"/>
  <c r="K16130" i="9"/>
  <c r="L16130" i="9" s="1"/>
  <c r="K16131" i="9"/>
  <c r="L16131" i="9" s="1"/>
  <c r="K16132" i="9"/>
  <c r="K16133" i="9"/>
  <c r="L16133" i="9" s="1"/>
  <c r="K16134" i="9"/>
  <c r="L16134" i="9" s="1"/>
  <c r="K16135" i="9"/>
  <c r="L16135" i="9" s="1"/>
  <c r="K16136" i="9"/>
  <c r="L16136" i="9" s="1"/>
  <c r="K16137" i="9"/>
  <c r="L16137" i="9" s="1"/>
  <c r="K16138" i="9"/>
  <c r="L16138" i="9" s="1"/>
  <c r="K16139" i="9"/>
  <c r="L16139" i="9" s="1"/>
  <c r="K16140" i="9"/>
  <c r="K16141" i="9"/>
  <c r="L16141" i="9" s="1"/>
  <c r="K16142" i="9"/>
  <c r="L16142" i="9" s="1"/>
  <c r="K16143" i="9"/>
  <c r="L16143" i="9" s="1"/>
  <c r="K16144" i="9"/>
  <c r="L16144" i="9" s="1"/>
  <c r="K16145" i="9"/>
  <c r="L16145" i="9" s="1"/>
  <c r="K16146" i="9"/>
  <c r="L16146" i="9" s="1"/>
  <c r="K16147" i="9"/>
  <c r="L16147" i="9" s="1"/>
  <c r="K16148" i="9"/>
  <c r="K16149" i="9"/>
  <c r="L16149" i="9" s="1"/>
  <c r="K16150" i="9"/>
  <c r="K16151" i="9"/>
  <c r="L16151" i="9" s="1"/>
  <c r="K16152" i="9"/>
  <c r="L16152" i="9" s="1"/>
  <c r="K16153" i="9"/>
  <c r="L16153" i="9" s="1"/>
  <c r="K16154" i="9"/>
  <c r="L16154" i="9" s="1"/>
  <c r="K16155" i="9"/>
  <c r="L16155" i="9" s="1"/>
  <c r="K16156" i="9"/>
  <c r="K16157" i="9"/>
  <c r="L16157" i="9" s="1"/>
  <c r="K16158" i="9"/>
  <c r="L16158" i="9" s="1"/>
  <c r="K16159" i="9"/>
  <c r="L16159" i="9" s="1"/>
  <c r="K16160" i="9"/>
  <c r="L16160" i="9" s="1"/>
  <c r="K16161" i="9"/>
  <c r="L16161" i="9" s="1"/>
  <c r="K16162" i="9"/>
  <c r="L16162" i="9" s="1"/>
  <c r="K16163" i="9"/>
  <c r="L16163" i="9" s="1"/>
  <c r="K16164" i="9"/>
  <c r="K16165" i="9"/>
  <c r="K16166" i="9"/>
  <c r="K16167" i="9"/>
  <c r="L16167" i="9" s="1"/>
  <c r="K16168" i="9"/>
  <c r="L16168" i="9" s="1"/>
  <c r="K16169" i="9"/>
  <c r="L16169" i="9" s="1"/>
  <c r="K16170" i="9"/>
  <c r="L16170" i="9" s="1"/>
  <c r="K16171" i="9"/>
  <c r="L16171" i="9" s="1"/>
  <c r="K16172" i="9"/>
  <c r="K16173" i="9"/>
  <c r="L16173" i="9" s="1"/>
  <c r="K16174" i="9"/>
  <c r="K16175" i="9"/>
  <c r="L16175" i="9" s="1"/>
  <c r="K16176" i="9"/>
  <c r="L16176" i="9" s="1"/>
  <c r="K16177" i="9"/>
  <c r="L16177" i="9" s="1"/>
  <c r="K16178" i="9"/>
  <c r="L16178" i="9" s="1"/>
  <c r="K16179" i="9"/>
  <c r="L16179" i="9" s="1"/>
  <c r="K16180" i="9"/>
  <c r="K16181" i="9"/>
  <c r="K16182" i="9"/>
  <c r="K16183" i="9"/>
  <c r="L16183" i="9" s="1"/>
  <c r="K16184" i="9"/>
  <c r="L16184" i="9" s="1"/>
  <c r="K16185" i="9"/>
  <c r="L16185" i="9" s="1"/>
  <c r="K16186" i="9"/>
  <c r="L16186" i="9" s="1"/>
  <c r="K16187" i="9"/>
  <c r="L16187" i="9" s="1"/>
  <c r="K16188" i="9"/>
  <c r="K16189" i="9"/>
  <c r="L16189" i="9" s="1"/>
  <c r="K16190" i="9"/>
  <c r="L16190" i="9" s="1"/>
  <c r="K16191" i="9"/>
  <c r="L16191" i="9" s="1"/>
  <c r="K16192" i="9"/>
  <c r="L16192" i="9" s="1"/>
  <c r="K16193" i="9"/>
  <c r="L16193" i="9" s="1"/>
  <c r="K16194" i="9"/>
  <c r="L16194" i="9" s="1"/>
  <c r="K16195" i="9"/>
  <c r="L16195" i="9" s="1"/>
  <c r="K16196" i="9"/>
  <c r="K16197" i="9"/>
  <c r="L16197" i="9" s="1"/>
  <c r="K16198" i="9"/>
  <c r="L16198" i="9" s="1"/>
  <c r="K16199" i="9"/>
  <c r="L16199" i="9" s="1"/>
  <c r="K16200" i="9"/>
  <c r="L16200" i="9" s="1"/>
  <c r="K16201" i="9"/>
  <c r="L16201" i="9" s="1"/>
  <c r="K16202" i="9"/>
  <c r="L16202" i="9" s="1"/>
  <c r="K16203" i="9"/>
  <c r="L16203" i="9" s="1"/>
  <c r="K16204" i="9"/>
  <c r="K16205" i="9"/>
  <c r="L16205" i="9" s="1"/>
  <c r="K16206" i="9"/>
  <c r="L16206" i="9" s="1"/>
  <c r="K16207" i="9"/>
  <c r="L16207" i="9" s="1"/>
  <c r="K16208" i="9"/>
  <c r="L16208" i="9" s="1"/>
  <c r="K16209" i="9"/>
  <c r="L16209" i="9" s="1"/>
  <c r="K16210" i="9"/>
  <c r="L16210" i="9" s="1"/>
  <c r="K16211" i="9"/>
  <c r="L16211" i="9" s="1"/>
  <c r="K16212" i="9"/>
  <c r="K16213" i="9"/>
  <c r="L16213" i="9" s="1"/>
  <c r="K16214" i="9"/>
  <c r="K16215" i="9"/>
  <c r="L16215" i="9" s="1"/>
  <c r="K16216" i="9"/>
  <c r="L16216" i="9" s="1"/>
  <c r="K16217" i="9"/>
  <c r="L16217" i="9" s="1"/>
  <c r="K16218" i="9"/>
  <c r="L16218" i="9" s="1"/>
  <c r="K16219" i="9"/>
  <c r="L16219" i="9" s="1"/>
  <c r="K16220" i="9"/>
  <c r="K16221" i="9"/>
  <c r="L16221" i="9" s="1"/>
  <c r="K16222" i="9"/>
  <c r="L16222" i="9" s="1"/>
  <c r="K16223" i="9"/>
  <c r="L16223" i="9" s="1"/>
  <c r="K16224" i="9"/>
  <c r="L16224" i="9" s="1"/>
  <c r="K16225" i="9"/>
  <c r="L16225" i="9" s="1"/>
  <c r="K16226" i="9"/>
  <c r="L16226" i="9" s="1"/>
  <c r="K16227" i="9"/>
  <c r="L16227" i="9" s="1"/>
  <c r="K16228" i="9"/>
  <c r="K16229" i="9"/>
  <c r="K16230" i="9"/>
  <c r="K16231" i="9"/>
  <c r="L16231" i="9" s="1"/>
  <c r="K16232" i="9"/>
  <c r="L16232" i="9" s="1"/>
  <c r="K16233" i="9"/>
  <c r="L16233" i="9" s="1"/>
  <c r="K16234" i="9"/>
  <c r="L16234" i="9" s="1"/>
  <c r="K16235" i="9"/>
  <c r="L16235" i="9" s="1"/>
  <c r="K16236" i="9"/>
  <c r="K16237" i="9"/>
  <c r="L16237" i="9" s="1"/>
  <c r="K16238" i="9"/>
  <c r="K16239" i="9"/>
  <c r="L16239" i="9" s="1"/>
  <c r="K16240" i="9"/>
  <c r="L16240" i="9" s="1"/>
  <c r="K16241" i="9"/>
  <c r="L16241" i="9" s="1"/>
  <c r="K16242" i="9"/>
  <c r="L16242" i="9" s="1"/>
  <c r="K16243" i="9"/>
  <c r="L16243" i="9" s="1"/>
  <c r="K16244" i="9"/>
  <c r="K16245" i="9"/>
  <c r="K16246" i="9"/>
  <c r="K16247" i="9"/>
  <c r="L16247" i="9" s="1"/>
  <c r="K16248" i="9"/>
  <c r="L16248" i="9" s="1"/>
  <c r="K16249" i="9"/>
  <c r="L16249" i="9" s="1"/>
  <c r="K16250" i="9"/>
  <c r="L16250" i="9" s="1"/>
  <c r="K16251" i="9"/>
  <c r="L16251" i="9" s="1"/>
  <c r="K16252" i="9"/>
  <c r="K16253" i="9"/>
  <c r="L16253" i="9" s="1"/>
  <c r="K16254" i="9"/>
  <c r="L16254" i="9" s="1"/>
  <c r="K16255" i="9"/>
  <c r="L16255" i="9" s="1"/>
  <c r="K16256" i="9"/>
  <c r="L16256" i="9" s="1"/>
  <c r="K16257" i="9"/>
  <c r="L16257" i="9" s="1"/>
  <c r="K16258" i="9"/>
  <c r="L16258" i="9" s="1"/>
  <c r="K16259" i="9"/>
  <c r="L16259" i="9" s="1"/>
  <c r="K16260" i="9"/>
  <c r="K16261" i="9"/>
  <c r="L16261" i="9" s="1"/>
  <c r="K16262" i="9"/>
  <c r="L16262" i="9" s="1"/>
  <c r="K16263" i="9"/>
  <c r="L16263" i="9" s="1"/>
  <c r="K16264" i="9"/>
  <c r="L16264" i="9" s="1"/>
  <c r="K16265" i="9"/>
  <c r="L16265" i="9" s="1"/>
  <c r="K16266" i="9"/>
  <c r="L16266" i="9" s="1"/>
  <c r="K16267" i="9"/>
  <c r="L16267" i="9" s="1"/>
  <c r="K16268" i="9"/>
  <c r="K16269" i="9"/>
  <c r="L16269" i="9" s="1"/>
  <c r="K16270" i="9"/>
  <c r="L16270" i="9" s="1"/>
  <c r="K16271" i="9"/>
  <c r="L16271" i="9" s="1"/>
  <c r="K16272" i="9"/>
  <c r="L16272" i="9" s="1"/>
  <c r="K16273" i="9"/>
  <c r="L16273" i="9" s="1"/>
  <c r="K16274" i="9"/>
  <c r="L16274" i="9" s="1"/>
  <c r="K16275" i="9"/>
  <c r="L16275" i="9" s="1"/>
  <c r="K16276" i="9"/>
  <c r="K16277" i="9"/>
  <c r="L16277" i="9" s="1"/>
  <c r="K16278" i="9"/>
  <c r="K16279" i="9"/>
  <c r="L16279" i="9" s="1"/>
  <c r="K16280" i="9"/>
  <c r="L16280" i="9" s="1"/>
  <c r="K16281" i="9"/>
  <c r="L16281" i="9" s="1"/>
  <c r="K16282" i="9"/>
  <c r="L16282" i="9" s="1"/>
  <c r="K16283" i="9"/>
  <c r="L16283" i="9" s="1"/>
  <c r="K16284" i="9"/>
  <c r="K16285" i="9"/>
  <c r="L16285" i="9" s="1"/>
  <c r="K16286" i="9"/>
  <c r="L16286" i="9" s="1"/>
  <c r="K16287" i="9"/>
  <c r="L16287" i="9" s="1"/>
  <c r="K16288" i="9"/>
  <c r="L16288" i="9" s="1"/>
  <c r="K16289" i="9"/>
  <c r="L16289" i="9" s="1"/>
  <c r="K16290" i="9"/>
  <c r="L16290" i="9" s="1"/>
  <c r="K16291" i="9"/>
  <c r="L16291" i="9" s="1"/>
  <c r="K16292" i="9"/>
  <c r="K16293" i="9"/>
  <c r="K16294" i="9"/>
  <c r="K16295" i="9"/>
  <c r="L16295" i="9" s="1"/>
  <c r="K16296" i="9"/>
  <c r="L16296" i="9" s="1"/>
  <c r="K16297" i="9"/>
  <c r="L16297" i="9" s="1"/>
  <c r="K16298" i="9"/>
  <c r="L16298" i="9" s="1"/>
  <c r="K16299" i="9"/>
  <c r="L16299" i="9" s="1"/>
  <c r="K16300" i="9"/>
  <c r="K16301" i="9"/>
  <c r="L16301" i="9" s="1"/>
  <c r="K16302" i="9"/>
  <c r="K16303" i="9"/>
  <c r="L16303" i="9" s="1"/>
  <c r="K16304" i="9"/>
  <c r="L16304" i="9" s="1"/>
  <c r="K16305" i="9"/>
  <c r="L16305" i="9" s="1"/>
  <c r="K16306" i="9"/>
  <c r="L16306" i="9" s="1"/>
  <c r="K16307" i="9"/>
  <c r="L16307" i="9" s="1"/>
  <c r="K16308" i="9"/>
  <c r="K16309" i="9"/>
  <c r="K16310" i="9"/>
  <c r="K16311" i="9"/>
  <c r="L16311" i="9" s="1"/>
  <c r="K16312" i="9"/>
  <c r="L16312" i="9" s="1"/>
  <c r="K16313" i="9"/>
  <c r="L16313" i="9" s="1"/>
  <c r="K16314" i="9"/>
  <c r="L16314" i="9" s="1"/>
  <c r="K16315" i="9"/>
  <c r="L16315" i="9" s="1"/>
  <c r="K16316" i="9"/>
  <c r="K16317" i="9"/>
  <c r="L16317" i="9" s="1"/>
  <c r="K16318" i="9"/>
  <c r="L16318" i="9" s="1"/>
  <c r="K16319" i="9"/>
  <c r="L16319" i="9" s="1"/>
  <c r="K16320" i="9"/>
  <c r="L16320" i="9" s="1"/>
  <c r="K16321" i="9"/>
  <c r="L16321" i="9" s="1"/>
  <c r="K16322" i="9"/>
  <c r="L16322" i="9" s="1"/>
  <c r="K16323" i="9"/>
  <c r="L16323" i="9" s="1"/>
  <c r="K16324" i="9"/>
  <c r="K16325" i="9"/>
  <c r="L16325" i="9" s="1"/>
  <c r="K16326" i="9"/>
  <c r="L16326" i="9" s="1"/>
  <c r="K16327" i="9"/>
  <c r="L16327" i="9" s="1"/>
  <c r="K16328" i="9"/>
  <c r="L16328" i="9" s="1"/>
  <c r="K16329" i="9"/>
  <c r="L16329" i="9" s="1"/>
  <c r="K16330" i="9"/>
  <c r="L16330" i="9" s="1"/>
  <c r="K16331" i="9"/>
  <c r="L16331" i="9" s="1"/>
  <c r="K16332" i="9"/>
  <c r="K16333" i="9"/>
  <c r="L16333" i="9" s="1"/>
  <c r="K16334" i="9"/>
  <c r="L16334" i="9" s="1"/>
  <c r="K16335" i="9"/>
  <c r="L16335" i="9" s="1"/>
  <c r="K16336" i="9"/>
  <c r="L16336" i="9" s="1"/>
  <c r="K16337" i="9"/>
  <c r="L16337" i="9" s="1"/>
  <c r="K16338" i="9"/>
  <c r="L16338" i="9" s="1"/>
  <c r="K16339" i="9"/>
  <c r="L16339" i="9" s="1"/>
  <c r="K16340" i="9"/>
  <c r="K16341" i="9"/>
  <c r="L16341" i="9" s="1"/>
  <c r="K16342" i="9"/>
  <c r="K16343" i="9"/>
  <c r="L16343" i="9" s="1"/>
  <c r="K16344" i="9"/>
  <c r="L16344" i="9" s="1"/>
  <c r="K16345" i="9"/>
  <c r="L16345" i="9" s="1"/>
  <c r="K16346" i="9"/>
  <c r="L16346" i="9" s="1"/>
  <c r="K16347" i="9"/>
  <c r="L16347" i="9" s="1"/>
  <c r="K16348" i="9"/>
  <c r="K16349" i="9"/>
  <c r="L16349" i="9" s="1"/>
  <c r="K16350" i="9"/>
  <c r="L16350" i="9" s="1"/>
  <c r="K16351" i="9"/>
  <c r="L16351" i="9" s="1"/>
  <c r="K16352" i="9"/>
  <c r="L16352" i="9" s="1"/>
  <c r="K16353" i="9"/>
  <c r="L16353" i="9" s="1"/>
  <c r="K16354" i="9"/>
  <c r="L16354" i="9" s="1"/>
  <c r="K16355" i="9"/>
  <c r="L16355" i="9" s="1"/>
  <c r="K16356" i="9"/>
  <c r="K16357" i="9"/>
  <c r="K16358" i="9"/>
  <c r="K16359" i="9"/>
  <c r="L16359" i="9" s="1"/>
  <c r="K16360" i="9"/>
  <c r="L16360" i="9" s="1"/>
  <c r="K16361" i="9"/>
  <c r="L16361" i="9" s="1"/>
  <c r="K16362" i="9"/>
  <c r="L16362" i="9" s="1"/>
  <c r="K16363" i="9"/>
  <c r="L16363" i="9" s="1"/>
  <c r="K16364" i="9"/>
  <c r="K16365" i="9"/>
  <c r="L16365" i="9" s="1"/>
  <c r="K16366" i="9"/>
  <c r="K16367" i="9"/>
  <c r="L16367" i="9" s="1"/>
  <c r="K16368" i="9"/>
  <c r="L16368" i="9" s="1"/>
  <c r="K16369" i="9"/>
  <c r="L16369" i="9" s="1"/>
  <c r="K16370" i="9"/>
  <c r="L16370" i="9" s="1"/>
  <c r="K16371" i="9"/>
  <c r="L16371" i="9" s="1"/>
  <c r="K16372" i="9"/>
  <c r="K16373" i="9"/>
  <c r="K16374" i="9"/>
  <c r="K16375" i="9"/>
  <c r="L16375" i="9" s="1"/>
  <c r="K16376" i="9"/>
  <c r="L16376" i="9" s="1"/>
  <c r="K16377" i="9"/>
  <c r="L16377" i="9" s="1"/>
  <c r="K16378" i="9"/>
  <c r="L16378" i="9" s="1"/>
  <c r="K16379" i="9"/>
  <c r="L16379" i="9" s="1"/>
  <c r="K16380" i="9"/>
  <c r="K16381" i="9"/>
  <c r="K16382" i="9"/>
  <c r="L16382" i="9" s="1"/>
  <c r="K16383" i="9"/>
  <c r="L16383" i="9" s="1"/>
  <c r="K16384" i="9"/>
  <c r="L16384" i="9" s="1"/>
  <c r="K16385" i="9"/>
  <c r="L16385" i="9" s="1"/>
  <c r="K16386" i="9"/>
  <c r="L16386" i="9" s="1"/>
  <c r="K16387" i="9"/>
  <c r="L16387" i="9" s="1"/>
  <c r="K16388" i="9"/>
  <c r="K16389" i="9"/>
  <c r="L16389" i="9" s="1"/>
  <c r="K16390" i="9"/>
  <c r="L16390" i="9" s="1"/>
  <c r="K16391" i="9"/>
  <c r="L16391" i="9" s="1"/>
  <c r="K16392" i="9"/>
  <c r="L16392" i="9" s="1"/>
  <c r="K16393" i="9"/>
  <c r="L16393" i="9" s="1"/>
  <c r="K16394" i="9"/>
  <c r="L16394" i="9" s="1"/>
  <c r="K16395" i="9"/>
  <c r="L16395" i="9" s="1"/>
  <c r="K16396" i="9"/>
  <c r="K16397" i="9"/>
  <c r="L16397" i="9" s="1"/>
  <c r="K16398" i="9"/>
  <c r="L16398" i="9" s="1"/>
  <c r="K16399" i="9"/>
  <c r="L16399" i="9" s="1"/>
  <c r="K16400" i="9"/>
  <c r="L16400" i="9" s="1"/>
  <c r="K16401" i="9"/>
  <c r="L16401" i="9" s="1"/>
  <c r="K16402" i="9"/>
  <c r="L16402" i="9" s="1"/>
  <c r="K16403" i="9"/>
  <c r="L16403" i="9" s="1"/>
  <c r="K16404" i="9"/>
  <c r="K16405" i="9"/>
  <c r="L16405" i="9" s="1"/>
  <c r="K16406" i="9"/>
  <c r="K16407" i="9"/>
  <c r="L16407" i="9" s="1"/>
  <c r="K16408" i="9"/>
  <c r="L16408" i="9" s="1"/>
  <c r="K16409" i="9"/>
  <c r="L16409" i="9" s="1"/>
  <c r="K16410" i="9"/>
  <c r="L16410" i="9" s="1"/>
  <c r="K16411" i="9"/>
  <c r="L16411" i="9" s="1"/>
  <c r="K16412" i="9"/>
  <c r="K16413" i="9"/>
  <c r="L16413" i="9" s="1"/>
  <c r="K16414" i="9"/>
  <c r="L16414" i="9" s="1"/>
  <c r="K16415" i="9"/>
  <c r="L16415" i="9" s="1"/>
  <c r="K16416" i="9"/>
  <c r="L16416" i="9" s="1"/>
  <c r="K16417" i="9"/>
  <c r="L16417" i="9" s="1"/>
  <c r="K16418" i="9"/>
  <c r="L16418" i="9" s="1"/>
  <c r="K16419" i="9"/>
  <c r="L16419" i="9" s="1"/>
  <c r="K16420" i="9"/>
  <c r="K16421" i="9"/>
  <c r="K16422" i="9"/>
  <c r="L16422" i="9" s="1"/>
  <c r="K16423" i="9"/>
  <c r="L16423" i="9" s="1"/>
  <c r="K16424" i="9"/>
  <c r="L16424" i="9" s="1"/>
  <c r="K16425" i="9"/>
  <c r="L16425" i="9" s="1"/>
  <c r="K16426" i="9"/>
  <c r="L16426" i="9" s="1"/>
  <c r="K16427" i="9"/>
  <c r="L16427" i="9" s="1"/>
  <c r="K16428" i="9"/>
  <c r="K16429" i="9"/>
  <c r="L16429" i="9" s="1"/>
  <c r="K16430" i="9"/>
  <c r="K16431" i="9"/>
  <c r="L16431" i="9" s="1"/>
  <c r="K16432" i="9"/>
  <c r="L16432" i="9" s="1"/>
  <c r="K16433" i="9"/>
  <c r="L16433" i="9" s="1"/>
  <c r="K16434" i="9"/>
  <c r="L16434" i="9" s="1"/>
  <c r="K16435" i="9"/>
  <c r="L16435" i="9" s="1"/>
  <c r="K16436" i="9"/>
  <c r="K16437" i="9"/>
  <c r="L16437" i="9" s="1"/>
  <c r="K16438" i="9"/>
  <c r="K16439" i="9"/>
  <c r="L16439" i="9" s="1"/>
  <c r="K16440" i="9"/>
  <c r="L16440" i="9" s="1"/>
  <c r="K16441" i="9"/>
  <c r="L16441" i="9" s="1"/>
  <c r="K16442" i="9"/>
  <c r="L16442" i="9" s="1"/>
  <c r="K16443" i="9"/>
  <c r="L16443" i="9" s="1"/>
  <c r="K16444" i="9"/>
  <c r="K16445" i="9"/>
  <c r="K16446" i="9"/>
  <c r="L16446" i="9" s="1"/>
  <c r="K16447" i="9"/>
  <c r="L16447" i="9" s="1"/>
  <c r="K16448" i="9"/>
  <c r="L16448" i="9" s="1"/>
  <c r="K16449" i="9"/>
  <c r="L16449" i="9" s="1"/>
  <c r="K16450" i="9"/>
  <c r="L16450" i="9" s="1"/>
  <c r="K16451" i="9"/>
  <c r="L16451" i="9" s="1"/>
  <c r="K16452" i="9"/>
  <c r="K16453" i="9"/>
  <c r="L16453" i="9" s="1"/>
  <c r="K16454" i="9"/>
  <c r="L16454" i="9" s="1"/>
  <c r="K16455" i="9"/>
  <c r="L16455" i="9" s="1"/>
  <c r="K16456" i="9"/>
  <c r="L16456" i="9" s="1"/>
  <c r="K16457" i="9"/>
  <c r="L16457" i="9" s="1"/>
  <c r="K16458" i="9"/>
  <c r="L16458" i="9" s="1"/>
  <c r="K16459" i="9"/>
  <c r="L16459" i="9" s="1"/>
  <c r="K16460" i="9"/>
  <c r="K16461" i="9"/>
  <c r="L16461" i="9" s="1"/>
  <c r="K16462" i="9"/>
  <c r="L16462" i="9" s="1"/>
  <c r="K16463" i="9"/>
  <c r="L16463" i="9" s="1"/>
  <c r="K16464" i="9"/>
  <c r="L16464" i="9" s="1"/>
  <c r="K16465" i="9"/>
  <c r="L16465" i="9" s="1"/>
  <c r="K16466" i="9"/>
  <c r="L16466" i="9" s="1"/>
  <c r="K16467" i="9"/>
  <c r="L16467" i="9" s="1"/>
  <c r="K16468" i="9"/>
  <c r="K16469" i="9"/>
  <c r="L16469" i="9" s="1"/>
  <c r="K16470" i="9"/>
  <c r="K16471" i="9"/>
  <c r="L16471" i="9" s="1"/>
  <c r="K16472" i="9"/>
  <c r="L16472" i="9" s="1"/>
  <c r="K16473" i="9"/>
  <c r="L16473" i="9" s="1"/>
  <c r="K16474" i="9"/>
  <c r="L16474" i="9" s="1"/>
  <c r="K16475" i="9"/>
  <c r="L16475" i="9" s="1"/>
  <c r="K16476" i="9"/>
  <c r="K16477" i="9"/>
  <c r="L16477" i="9" s="1"/>
  <c r="K16478" i="9"/>
  <c r="L16478" i="9" s="1"/>
  <c r="K16479" i="9"/>
  <c r="L16479" i="9" s="1"/>
  <c r="K16480" i="9"/>
  <c r="L16480" i="9" s="1"/>
  <c r="K16481" i="9"/>
  <c r="L16481" i="9" s="1"/>
  <c r="K16482" i="9"/>
  <c r="L16482" i="9" s="1"/>
  <c r="K16483" i="9"/>
  <c r="L16483" i="9" s="1"/>
  <c r="K16484" i="9"/>
  <c r="K16485" i="9"/>
  <c r="K16486" i="9"/>
  <c r="K16487" i="9"/>
  <c r="L16487" i="9" s="1"/>
  <c r="K16488" i="9"/>
  <c r="L16488" i="9" s="1"/>
  <c r="K16489" i="9"/>
  <c r="L16489" i="9" s="1"/>
  <c r="K16490" i="9"/>
  <c r="L16490" i="9" s="1"/>
  <c r="K16491" i="9"/>
  <c r="L16491" i="9" s="1"/>
  <c r="K16492" i="9"/>
  <c r="K16493" i="9"/>
  <c r="L16493" i="9" s="1"/>
  <c r="K16494" i="9"/>
  <c r="K16495" i="9"/>
  <c r="L16495" i="9" s="1"/>
  <c r="K16496" i="9"/>
  <c r="L16496" i="9" s="1"/>
  <c r="K16497" i="9"/>
  <c r="L16497" i="9" s="1"/>
  <c r="K16498" i="9"/>
  <c r="L16498" i="9" s="1"/>
  <c r="K16499" i="9"/>
  <c r="L16499" i="9" s="1"/>
  <c r="K16500" i="9"/>
  <c r="K16501" i="9"/>
  <c r="L16501" i="9" s="1"/>
  <c r="K16502" i="9"/>
  <c r="K16503" i="9"/>
  <c r="L16503" i="9" s="1"/>
  <c r="K16504" i="9"/>
  <c r="L16504" i="9" s="1"/>
  <c r="K16505" i="9"/>
  <c r="L16505" i="9" s="1"/>
  <c r="K16506" i="9"/>
  <c r="L16506" i="9" s="1"/>
  <c r="K16507" i="9"/>
  <c r="L16507" i="9" s="1"/>
  <c r="K16508" i="9"/>
  <c r="K16509" i="9"/>
  <c r="L16509" i="9" s="1"/>
  <c r="K16510" i="9"/>
  <c r="L16510" i="9" s="1"/>
  <c r="K16511" i="9"/>
  <c r="L16511" i="9" s="1"/>
  <c r="K16512" i="9"/>
  <c r="L16512" i="9" s="1"/>
  <c r="K16513" i="9"/>
  <c r="L16513" i="9" s="1"/>
  <c r="K16514" i="9"/>
  <c r="L16514" i="9" s="1"/>
  <c r="K16515" i="9"/>
  <c r="L16515" i="9" s="1"/>
  <c r="K16516" i="9"/>
  <c r="K16517" i="9"/>
  <c r="L16517" i="9" s="1"/>
  <c r="K16518" i="9"/>
  <c r="L16518" i="9" s="1"/>
  <c r="K16519" i="9"/>
  <c r="L16519" i="9" s="1"/>
  <c r="K16520" i="9"/>
  <c r="L16520" i="9" s="1"/>
  <c r="K16521" i="9"/>
  <c r="L16521" i="9" s="1"/>
  <c r="K16522" i="9"/>
  <c r="L16522" i="9" s="1"/>
  <c r="K16523" i="9"/>
  <c r="L16523" i="9" s="1"/>
  <c r="K16524" i="9"/>
  <c r="K16525" i="9"/>
  <c r="L16525" i="9" s="1"/>
  <c r="K16526" i="9"/>
  <c r="L16526" i="9" s="1"/>
  <c r="K16527" i="9"/>
  <c r="L16527" i="9" s="1"/>
  <c r="K16528" i="9"/>
  <c r="L16528" i="9" s="1"/>
  <c r="K16529" i="9"/>
  <c r="L16529" i="9" s="1"/>
  <c r="K16530" i="9"/>
  <c r="L16530" i="9" s="1"/>
  <c r="K16531" i="9"/>
  <c r="L16531" i="9" s="1"/>
  <c r="K16532" i="9"/>
  <c r="K16533" i="9"/>
  <c r="L16533" i="9" s="1"/>
  <c r="K16534" i="9"/>
  <c r="L16534" i="9" s="1"/>
  <c r="K16535" i="9"/>
  <c r="L16535" i="9" s="1"/>
  <c r="K16536" i="9"/>
  <c r="L16536" i="9" s="1"/>
  <c r="K16537" i="9"/>
  <c r="L16537" i="9" s="1"/>
  <c r="K16538" i="9"/>
  <c r="L16538" i="9" s="1"/>
  <c r="K16539" i="9"/>
  <c r="L16539" i="9" s="1"/>
  <c r="K16540" i="9"/>
  <c r="K16541" i="9"/>
  <c r="L16541" i="9" s="1"/>
  <c r="K16542" i="9"/>
  <c r="L16542" i="9" s="1"/>
  <c r="K16543" i="9"/>
  <c r="L16543" i="9" s="1"/>
  <c r="K16544" i="9"/>
  <c r="L16544" i="9" s="1"/>
  <c r="K16545" i="9"/>
  <c r="L16545" i="9" s="1"/>
  <c r="K16546" i="9"/>
  <c r="L16546" i="9" s="1"/>
  <c r="K16547" i="9"/>
  <c r="L16547" i="9" s="1"/>
  <c r="K16548" i="9"/>
  <c r="K16549" i="9"/>
  <c r="K16550" i="9"/>
  <c r="L16550" i="9" s="1"/>
  <c r="K16551" i="9"/>
  <c r="L16551" i="9" s="1"/>
  <c r="K16552" i="9"/>
  <c r="L16552" i="9" s="1"/>
  <c r="K16553" i="9"/>
  <c r="L16553" i="9" s="1"/>
  <c r="K16554" i="9"/>
  <c r="L16554" i="9" s="1"/>
  <c r="K16555" i="9"/>
  <c r="L16555" i="9" s="1"/>
  <c r="K16556" i="9"/>
  <c r="K16557" i="9"/>
  <c r="L16557" i="9" s="1"/>
  <c r="K16558" i="9"/>
  <c r="L16558" i="9" s="1"/>
  <c r="K16559" i="9"/>
  <c r="L16559" i="9" s="1"/>
  <c r="K16560" i="9"/>
  <c r="L16560" i="9" s="1"/>
  <c r="K16561" i="9"/>
  <c r="L16561" i="9" s="1"/>
  <c r="K16562" i="9"/>
  <c r="L16562" i="9" s="1"/>
  <c r="K16563" i="9"/>
  <c r="L16563" i="9" s="1"/>
  <c r="K16564" i="9"/>
  <c r="K16565" i="9"/>
  <c r="L16565" i="9" s="1"/>
  <c r="K16566" i="9"/>
  <c r="L16566" i="9" s="1"/>
  <c r="K16567" i="9"/>
  <c r="L16567" i="9" s="1"/>
  <c r="K16568" i="9"/>
  <c r="L16568" i="9" s="1"/>
  <c r="K16569" i="9"/>
  <c r="L16569" i="9" s="1"/>
  <c r="K16570" i="9"/>
  <c r="L16570" i="9" s="1"/>
  <c r="K16571" i="9"/>
  <c r="L16571" i="9" s="1"/>
  <c r="K16572" i="9"/>
  <c r="K16573" i="9"/>
  <c r="K16574" i="9"/>
  <c r="L16574" i="9" s="1"/>
  <c r="K16575" i="9"/>
  <c r="L16575" i="9" s="1"/>
  <c r="K16576" i="9"/>
  <c r="L16576" i="9" s="1"/>
  <c r="K16577" i="9"/>
  <c r="L16577" i="9" s="1"/>
  <c r="K16578" i="9"/>
  <c r="L16578" i="9" s="1"/>
  <c r="K16579" i="9"/>
  <c r="L16579" i="9" s="1"/>
  <c r="K16580" i="9"/>
  <c r="K16581" i="9"/>
  <c r="L16581" i="9" s="1"/>
  <c r="K16582" i="9"/>
  <c r="K16583" i="9"/>
  <c r="L16583" i="9" s="1"/>
  <c r="K16584" i="9"/>
  <c r="L16584" i="9" s="1"/>
  <c r="K16585" i="9"/>
  <c r="L16585" i="9" s="1"/>
  <c r="K16586" i="9"/>
  <c r="L16586" i="9" s="1"/>
  <c r="K16587" i="9"/>
  <c r="L16587" i="9" s="1"/>
  <c r="K16588" i="9"/>
  <c r="K16589" i="9"/>
  <c r="L16589" i="9" s="1"/>
  <c r="K16590" i="9"/>
  <c r="L16590" i="9" s="1"/>
  <c r="K16591" i="9"/>
  <c r="L16591" i="9" s="1"/>
  <c r="K16592" i="9"/>
  <c r="L16592" i="9" s="1"/>
  <c r="K16593" i="9"/>
  <c r="L16593" i="9" s="1"/>
  <c r="K16594" i="9"/>
  <c r="L16594" i="9" s="1"/>
  <c r="K16595" i="9"/>
  <c r="L16595" i="9" s="1"/>
  <c r="K16596" i="9"/>
  <c r="K16597" i="9"/>
  <c r="L16597" i="9" s="1"/>
  <c r="K16598" i="9"/>
  <c r="L16598" i="9" s="1"/>
  <c r="K16599" i="9"/>
  <c r="L16599" i="9" s="1"/>
  <c r="K16600" i="9"/>
  <c r="L16600" i="9" s="1"/>
  <c r="K16601" i="9"/>
  <c r="L16601" i="9" s="1"/>
  <c r="K16602" i="9"/>
  <c r="L16602" i="9" s="1"/>
  <c r="K16603" i="9"/>
  <c r="L16603" i="9" s="1"/>
  <c r="K16604" i="9"/>
  <c r="K16605" i="9"/>
  <c r="L16605" i="9" s="1"/>
  <c r="K16606" i="9"/>
  <c r="L16606" i="9" s="1"/>
  <c r="K16607" i="9"/>
  <c r="L16607" i="9" s="1"/>
  <c r="K16608" i="9"/>
  <c r="L16608" i="9" s="1"/>
  <c r="K16609" i="9"/>
  <c r="L16609" i="9" s="1"/>
  <c r="K16610" i="9"/>
  <c r="L16610" i="9" s="1"/>
  <c r="K16611" i="9"/>
  <c r="L16611" i="9" s="1"/>
  <c r="K16612" i="9"/>
  <c r="K16613" i="9"/>
  <c r="K16614" i="9"/>
  <c r="L16614" i="9" s="1"/>
  <c r="K16615" i="9"/>
  <c r="L16615" i="9" s="1"/>
  <c r="K16616" i="9"/>
  <c r="L16616" i="9" s="1"/>
  <c r="K16617" i="9"/>
  <c r="L16617" i="9" s="1"/>
  <c r="K16618" i="9"/>
  <c r="L16618" i="9" s="1"/>
  <c r="K16619" i="9"/>
  <c r="L16619" i="9" s="1"/>
  <c r="K16620" i="9"/>
  <c r="K16621" i="9"/>
  <c r="L16621" i="9" s="1"/>
  <c r="K16622" i="9"/>
  <c r="L16622" i="9" s="1"/>
  <c r="K16623" i="9"/>
  <c r="L16623" i="9" s="1"/>
  <c r="K16624" i="9"/>
  <c r="L16624" i="9" s="1"/>
  <c r="K16625" i="9"/>
  <c r="L16625" i="9" s="1"/>
  <c r="K16626" i="9"/>
  <c r="L16626" i="9" s="1"/>
  <c r="K16627" i="9"/>
  <c r="L16627" i="9" s="1"/>
  <c r="K16628" i="9"/>
  <c r="K16629" i="9"/>
  <c r="K16630" i="9"/>
  <c r="L16630" i="9" s="1"/>
  <c r="K16631" i="9"/>
  <c r="L16631" i="9" s="1"/>
  <c r="K16632" i="9"/>
  <c r="L16632" i="9" s="1"/>
  <c r="K16633" i="9"/>
  <c r="L16633" i="9" s="1"/>
  <c r="K16634" i="9"/>
  <c r="L16634" i="9" s="1"/>
  <c r="K16635" i="9"/>
  <c r="L16635" i="9" s="1"/>
  <c r="K16636" i="9"/>
  <c r="K16637" i="9"/>
  <c r="L16637" i="9" s="1"/>
  <c r="K16638" i="9"/>
  <c r="L16638" i="9" s="1"/>
  <c r="K16639" i="9"/>
  <c r="L16639" i="9" s="1"/>
  <c r="K16640" i="9"/>
  <c r="L16640" i="9" s="1"/>
  <c r="K16641" i="9"/>
  <c r="L16641" i="9" s="1"/>
  <c r="K16642" i="9"/>
  <c r="L16642" i="9" s="1"/>
  <c r="K16643" i="9"/>
  <c r="L16643" i="9" s="1"/>
  <c r="K16644" i="9"/>
  <c r="K16645" i="9"/>
  <c r="L16645" i="9" s="1"/>
  <c r="K16646" i="9"/>
  <c r="L16646" i="9" s="1"/>
  <c r="K16647" i="9"/>
  <c r="L16647" i="9" s="1"/>
  <c r="K16648" i="9"/>
  <c r="L16648" i="9" s="1"/>
  <c r="K16649" i="9"/>
  <c r="L16649" i="9" s="1"/>
  <c r="K16650" i="9"/>
  <c r="L16650" i="9" s="1"/>
  <c r="K16651" i="9"/>
  <c r="L16651" i="9" s="1"/>
  <c r="K16652" i="9"/>
  <c r="K16653" i="9"/>
  <c r="L16653" i="9" s="1"/>
  <c r="K16654" i="9"/>
  <c r="L16654" i="9" s="1"/>
  <c r="K16655" i="9"/>
  <c r="L16655" i="9" s="1"/>
  <c r="K16656" i="9"/>
  <c r="L16656" i="9" s="1"/>
  <c r="K16657" i="9"/>
  <c r="L16657" i="9" s="1"/>
  <c r="K16658" i="9"/>
  <c r="L16658" i="9" s="1"/>
  <c r="K16659" i="9"/>
  <c r="L16659" i="9" s="1"/>
  <c r="K16660" i="9"/>
  <c r="K16661" i="9"/>
  <c r="L16661" i="9" s="1"/>
  <c r="K16662" i="9"/>
  <c r="L16662" i="9" s="1"/>
  <c r="K16663" i="9"/>
  <c r="L16663" i="9" s="1"/>
  <c r="K16664" i="9"/>
  <c r="L16664" i="9" s="1"/>
  <c r="K16665" i="9"/>
  <c r="L16665" i="9" s="1"/>
  <c r="K16666" i="9"/>
  <c r="L16666" i="9" s="1"/>
  <c r="K16667" i="9"/>
  <c r="L16667" i="9" s="1"/>
  <c r="K16668" i="9"/>
  <c r="K16669" i="9"/>
  <c r="L16669" i="9" s="1"/>
  <c r="K16670" i="9"/>
  <c r="L16670" i="9" s="1"/>
  <c r="K16671" i="9"/>
  <c r="L16671" i="9" s="1"/>
  <c r="K16672" i="9"/>
  <c r="L16672" i="9" s="1"/>
  <c r="K16673" i="9"/>
  <c r="L16673" i="9" s="1"/>
  <c r="K16674" i="9"/>
  <c r="L16674" i="9" s="1"/>
  <c r="K16675" i="9"/>
  <c r="L16675" i="9" s="1"/>
  <c r="K16676" i="9"/>
  <c r="K16677" i="9"/>
  <c r="L16677" i="9" s="1"/>
  <c r="K16678" i="9"/>
  <c r="L16678" i="9" s="1"/>
  <c r="K16679" i="9"/>
  <c r="L16679" i="9" s="1"/>
  <c r="K16680" i="9"/>
  <c r="L16680" i="9" s="1"/>
  <c r="K16681" i="9"/>
  <c r="L16681" i="9" s="1"/>
  <c r="K16682" i="9"/>
  <c r="L16682" i="9" s="1"/>
  <c r="K16683" i="9"/>
  <c r="L16683" i="9" s="1"/>
  <c r="K16684" i="9"/>
  <c r="K16685" i="9"/>
  <c r="L16685" i="9" s="1"/>
  <c r="K16686" i="9"/>
  <c r="L16686" i="9" s="1"/>
  <c r="K16687" i="9"/>
  <c r="L16687" i="9" s="1"/>
  <c r="K16688" i="9"/>
  <c r="L16688" i="9" s="1"/>
  <c r="K16689" i="9"/>
  <c r="L16689" i="9" s="1"/>
  <c r="K16690" i="9"/>
  <c r="L16690" i="9" s="1"/>
  <c r="K16691" i="9"/>
  <c r="L16691" i="9" s="1"/>
  <c r="K16692" i="9"/>
  <c r="K16693" i="9"/>
  <c r="K16694" i="9"/>
  <c r="L16694" i="9" s="1"/>
  <c r="K16695" i="9"/>
  <c r="L16695" i="9" s="1"/>
  <c r="K16696" i="9"/>
  <c r="L16696" i="9" s="1"/>
  <c r="K16697" i="9"/>
  <c r="L16697" i="9" s="1"/>
  <c r="K16698" i="9"/>
  <c r="L16698" i="9" s="1"/>
  <c r="K16699" i="9"/>
  <c r="L16699" i="9" s="1"/>
  <c r="K16700" i="9"/>
  <c r="K16701" i="9"/>
  <c r="K16702" i="9"/>
  <c r="L16702" i="9" s="1"/>
  <c r="K16703" i="9"/>
  <c r="L16703" i="9" s="1"/>
  <c r="K16704" i="9"/>
  <c r="L16704" i="9" s="1"/>
  <c r="K16705" i="9"/>
  <c r="L16705" i="9" s="1"/>
  <c r="K16706" i="9"/>
  <c r="L16706" i="9" s="1"/>
  <c r="K16707" i="9"/>
  <c r="L16707" i="9" s="1"/>
  <c r="K16708" i="9"/>
  <c r="K16709" i="9"/>
  <c r="L16709" i="9" s="1"/>
  <c r="K16710" i="9"/>
  <c r="L16710" i="9" s="1"/>
  <c r="K16711" i="9"/>
  <c r="L16711" i="9" s="1"/>
  <c r="K16712" i="9"/>
  <c r="L16712" i="9" s="1"/>
  <c r="K16713" i="9"/>
  <c r="L16713" i="9" s="1"/>
  <c r="K16714" i="9"/>
  <c r="L16714" i="9" s="1"/>
  <c r="K16715" i="9"/>
  <c r="L16715" i="9" s="1"/>
  <c r="K16716" i="9"/>
  <c r="K16717" i="9"/>
  <c r="L16717" i="9" s="1"/>
  <c r="K16718" i="9"/>
  <c r="L16718" i="9" s="1"/>
  <c r="K16719" i="9"/>
  <c r="L16719" i="9" s="1"/>
  <c r="K16720" i="9"/>
  <c r="L16720" i="9" s="1"/>
  <c r="K16721" i="9"/>
  <c r="L16721" i="9" s="1"/>
  <c r="K16722" i="9"/>
  <c r="L16722" i="9" s="1"/>
  <c r="K16723" i="9"/>
  <c r="L16723" i="9" s="1"/>
  <c r="K16724" i="9"/>
  <c r="K16725" i="9"/>
  <c r="L16725" i="9" s="1"/>
  <c r="K16726" i="9"/>
  <c r="L16726" i="9" s="1"/>
  <c r="K16727" i="9"/>
  <c r="L16727" i="9" s="1"/>
  <c r="K16728" i="9"/>
  <c r="L16728" i="9" s="1"/>
  <c r="K16729" i="9"/>
  <c r="L16729" i="9" s="1"/>
  <c r="K16730" i="9"/>
  <c r="L16730" i="9" s="1"/>
  <c r="K16731" i="9"/>
  <c r="L16731" i="9" s="1"/>
  <c r="K16732" i="9"/>
  <c r="K16733" i="9"/>
  <c r="L16733" i="9" s="1"/>
  <c r="K16734" i="9"/>
  <c r="L16734" i="9" s="1"/>
  <c r="K16735" i="9"/>
  <c r="L16735" i="9" s="1"/>
  <c r="K16736" i="9"/>
  <c r="L16736" i="9" s="1"/>
  <c r="K16737" i="9"/>
  <c r="L16737" i="9" s="1"/>
  <c r="K16738" i="9"/>
  <c r="L16738" i="9" s="1"/>
  <c r="K16739" i="9"/>
  <c r="L16739" i="9" s="1"/>
  <c r="K16740" i="9"/>
  <c r="K16741" i="9"/>
  <c r="K16742" i="9"/>
  <c r="L16742" i="9" s="1"/>
  <c r="K16743" i="9"/>
  <c r="L16743" i="9" s="1"/>
  <c r="K16744" i="9"/>
  <c r="L16744" i="9" s="1"/>
  <c r="K16745" i="9"/>
  <c r="L16745" i="9" s="1"/>
  <c r="K16746" i="9"/>
  <c r="L16746" i="9" s="1"/>
  <c r="K16747" i="9"/>
  <c r="L16747" i="9" s="1"/>
  <c r="K16748" i="9"/>
  <c r="K16749" i="9"/>
  <c r="L16749" i="9" s="1"/>
  <c r="K16750" i="9"/>
  <c r="L16750" i="9" s="1"/>
  <c r="K16751" i="9"/>
  <c r="L16751" i="9" s="1"/>
  <c r="K16752" i="9"/>
  <c r="L16752" i="9" s="1"/>
  <c r="K16753" i="9"/>
  <c r="L16753" i="9" s="1"/>
  <c r="K16754" i="9"/>
  <c r="L16754" i="9" s="1"/>
  <c r="K16755" i="9"/>
  <c r="L16755" i="9" s="1"/>
  <c r="K16756" i="9"/>
  <c r="K16757" i="9"/>
  <c r="L16757" i="9" s="1"/>
  <c r="K16758" i="9"/>
  <c r="L16758" i="9" s="1"/>
  <c r="K16759" i="9"/>
  <c r="L16759" i="9" s="1"/>
  <c r="K16760" i="9"/>
  <c r="L16760" i="9" s="1"/>
  <c r="K16761" i="9"/>
  <c r="L16761" i="9" s="1"/>
  <c r="K16762" i="9"/>
  <c r="L16762" i="9" s="1"/>
  <c r="K16763" i="9"/>
  <c r="L16763" i="9" s="1"/>
  <c r="K16764" i="9"/>
  <c r="K16765" i="9"/>
  <c r="K16766" i="9"/>
  <c r="L16766" i="9" s="1"/>
  <c r="K16767" i="9"/>
  <c r="L16767" i="9" s="1"/>
  <c r="K16768" i="9"/>
  <c r="L16768" i="9" s="1"/>
  <c r="K16769" i="9"/>
  <c r="L16769" i="9" s="1"/>
  <c r="K16770" i="9"/>
  <c r="L16770" i="9" s="1"/>
  <c r="K16771" i="9"/>
  <c r="L16771" i="9" s="1"/>
  <c r="K16772" i="9"/>
  <c r="K16773" i="9"/>
  <c r="L16773" i="9" s="1"/>
  <c r="K16774" i="9"/>
  <c r="L16774" i="9" s="1"/>
  <c r="K16775" i="9"/>
  <c r="L16775" i="9" s="1"/>
  <c r="K16776" i="9"/>
  <c r="L16776" i="9" s="1"/>
  <c r="K16777" i="9"/>
  <c r="L16777" i="9" s="1"/>
  <c r="K16778" i="9"/>
  <c r="L16778" i="9" s="1"/>
  <c r="K16779" i="9"/>
  <c r="L16779" i="9" s="1"/>
  <c r="K16780" i="9"/>
  <c r="K16781" i="9"/>
  <c r="L16781" i="9" s="1"/>
  <c r="K16782" i="9"/>
  <c r="L16782" i="9" s="1"/>
  <c r="K16783" i="9"/>
  <c r="L16783" i="9" s="1"/>
  <c r="K16784" i="9"/>
  <c r="L16784" i="9" s="1"/>
  <c r="K16785" i="9"/>
  <c r="L16785" i="9" s="1"/>
  <c r="K16786" i="9"/>
  <c r="L16786" i="9" s="1"/>
  <c r="K16787" i="9"/>
  <c r="L16787" i="9" s="1"/>
  <c r="K16788" i="9"/>
  <c r="K16789" i="9"/>
  <c r="L16789" i="9" s="1"/>
  <c r="K16790" i="9"/>
  <c r="L16790" i="9" s="1"/>
  <c r="K16791" i="9"/>
  <c r="L16791" i="9" s="1"/>
  <c r="K16792" i="9"/>
  <c r="L16792" i="9" s="1"/>
  <c r="K16793" i="9"/>
  <c r="L16793" i="9" s="1"/>
  <c r="K16794" i="9"/>
  <c r="L16794" i="9" s="1"/>
  <c r="K16795" i="9"/>
  <c r="L16795" i="9" s="1"/>
  <c r="K16796" i="9"/>
  <c r="K16797" i="9"/>
  <c r="L16797" i="9" s="1"/>
  <c r="K16798" i="9"/>
  <c r="L16798" i="9" s="1"/>
  <c r="K16799" i="9"/>
  <c r="L16799" i="9" s="1"/>
  <c r="K16800" i="9"/>
  <c r="L16800" i="9" s="1"/>
  <c r="K16801" i="9"/>
  <c r="L16801" i="9" s="1"/>
  <c r="K16802" i="9"/>
  <c r="L16802" i="9" s="1"/>
  <c r="K16803" i="9"/>
  <c r="L16803" i="9" s="1"/>
  <c r="K16804" i="9"/>
  <c r="K16805" i="9"/>
  <c r="L16805" i="9" s="1"/>
  <c r="K16806" i="9"/>
  <c r="L16806" i="9" s="1"/>
  <c r="K16807" i="9"/>
  <c r="L16807" i="9" s="1"/>
  <c r="K16808" i="9"/>
  <c r="L16808" i="9" s="1"/>
  <c r="K16809" i="9"/>
  <c r="L16809" i="9" s="1"/>
  <c r="K16810" i="9"/>
  <c r="L16810" i="9" s="1"/>
  <c r="K16811" i="9"/>
  <c r="L16811" i="9" s="1"/>
  <c r="K16812" i="9"/>
  <c r="K16813" i="9"/>
  <c r="L16813" i="9" s="1"/>
  <c r="K16814" i="9"/>
  <c r="L16814" i="9" s="1"/>
  <c r="K16815" i="9"/>
  <c r="L16815" i="9" s="1"/>
  <c r="K16816" i="9"/>
  <c r="L16816" i="9" s="1"/>
  <c r="K16817" i="9"/>
  <c r="L16817" i="9" s="1"/>
  <c r="K16818" i="9"/>
  <c r="L16818" i="9" s="1"/>
  <c r="K16819" i="9"/>
  <c r="L16819" i="9" s="1"/>
  <c r="K16820" i="9"/>
  <c r="K16821" i="9"/>
  <c r="L16821" i="9" s="1"/>
  <c r="K16822" i="9"/>
  <c r="L16822" i="9" s="1"/>
  <c r="K16823" i="9"/>
  <c r="L16823" i="9" s="1"/>
  <c r="K16824" i="9"/>
  <c r="L16824" i="9" s="1"/>
  <c r="K16825" i="9"/>
  <c r="L16825" i="9" s="1"/>
  <c r="K16826" i="9"/>
  <c r="L16826" i="9" s="1"/>
  <c r="K16827" i="9"/>
  <c r="L16827" i="9" s="1"/>
  <c r="K16828" i="9"/>
  <c r="K16829" i="9"/>
  <c r="K16830" i="9"/>
  <c r="L16830" i="9" s="1"/>
  <c r="K16831" i="9"/>
  <c r="L16831" i="9" s="1"/>
  <c r="K16832" i="9"/>
  <c r="L16832" i="9" s="1"/>
  <c r="K16833" i="9"/>
  <c r="L16833" i="9" s="1"/>
  <c r="K16834" i="9"/>
  <c r="L16834" i="9" s="1"/>
  <c r="K16835" i="9"/>
  <c r="L16835" i="9" s="1"/>
  <c r="K16836" i="9"/>
  <c r="K16837" i="9"/>
  <c r="L16837" i="9" s="1"/>
  <c r="K16838" i="9"/>
  <c r="K16839" i="9"/>
  <c r="L16839" i="9" s="1"/>
  <c r="K16840" i="9"/>
  <c r="L16840" i="9" s="1"/>
  <c r="K16841" i="9"/>
  <c r="L16841" i="9" s="1"/>
  <c r="K16842" i="9"/>
  <c r="L16842" i="9" s="1"/>
  <c r="K16843" i="9"/>
  <c r="L16843" i="9" s="1"/>
  <c r="K16844" i="9"/>
  <c r="K16845" i="9"/>
  <c r="L16845" i="9" s="1"/>
  <c r="K16846" i="9"/>
  <c r="L16846" i="9" s="1"/>
  <c r="K16847" i="9"/>
  <c r="L16847" i="9" s="1"/>
  <c r="K16848" i="9"/>
  <c r="L16848" i="9" s="1"/>
  <c r="K16849" i="9"/>
  <c r="L16849" i="9" s="1"/>
  <c r="K16850" i="9"/>
  <c r="L16850" i="9" s="1"/>
  <c r="K16851" i="9"/>
  <c r="L16851" i="9" s="1"/>
  <c r="K16852" i="9"/>
  <c r="K16853" i="9"/>
  <c r="L16853" i="9" s="1"/>
  <c r="K16854" i="9"/>
  <c r="L16854" i="9" s="1"/>
  <c r="K16855" i="9"/>
  <c r="L16855" i="9" s="1"/>
  <c r="K16856" i="9"/>
  <c r="L16856" i="9" s="1"/>
  <c r="K16857" i="9"/>
  <c r="L16857" i="9" s="1"/>
  <c r="K16858" i="9"/>
  <c r="L16858" i="9" s="1"/>
  <c r="K16859" i="9"/>
  <c r="L16859" i="9" s="1"/>
  <c r="K16860" i="9"/>
  <c r="K16861" i="9"/>
  <c r="L16861" i="9" s="1"/>
  <c r="K16862" i="9"/>
  <c r="L16862" i="9" s="1"/>
  <c r="K16863" i="9"/>
  <c r="L16863" i="9" s="1"/>
  <c r="K16864" i="9"/>
  <c r="L16864" i="9" s="1"/>
  <c r="K16865" i="9"/>
  <c r="L16865" i="9" s="1"/>
  <c r="K16866" i="9"/>
  <c r="L16866" i="9" s="1"/>
  <c r="K16867" i="9"/>
  <c r="L16867" i="9" s="1"/>
  <c r="K16868" i="9"/>
  <c r="K16869" i="9"/>
  <c r="K16870" i="9"/>
  <c r="L16870" i="9" s="1"/>
  <c r="K16871" i="9"/>
  <c r="L16871" i="9" s="1"/>
  <c r="K16872" i="9"/>
  <c r="L16872" i="9" s="1"/>
  <c r="K16873" i="9"/>
  <c r="L16873" i="9" s="1"/>
  <c r="K16874" i="9"/>
  <c r="L16874" i="9" s="1"/>
  <c r="K16875" i="9"/>
  <c r="L16875" i="9" s="1"/>
  <c r="K16876" i="9"/>
  <c r="K16877" i="9"/>
  <c r="L16877" i="9" s="1"/>
  <c r="K16878" i="9"/>
  <c r="L16878" i="9" s="1"/>
  <c r="K16879" i="9"/>
  <c r="L16879" i="9" s="1"/>
  <c r="K16880" i="9"/>
  <c r="L16880" i="9" s="1"/>
  <c r="K16881" i="9"/>
  <c r="L16881" i="9" s="1"/>
  <c r="K16882" i="9"/>
  <c r="L16882" i="9" s="1"/>
  <c r="K16883" i="9"/>
  <c r="L16883" i="9" s="1"/>
  <c r="K16884" i="9"/>
  <c r="K16885" i="9"/>
  <c r="K16886" i="9"/>
  <c r="L16886" i="9" s="1"/>
  <c r="K16887" i="9"/>
  <c r="L16887" i="9" s="1"/>
  <c r="K16888" i="9"/>
  <c r="L16888" i="9" s="1"/>
  <c r="K16889" i="9"/>
  <c r="L16889" i="9" s="1"/>
  <c r="K16890" i="9"/>
  <c r="L16890" i="9" s="1"/>
  <c r="K16891" i="9"/>
  <c r="L16891" i="9" s="1"/>
  <c r="K16892" i="9"/>
  <c r="K16893" i="9"/>
  <c r="L16893" i="9" s="1"/>
  <c r="K16894" i="9"/>
  <c r="L16894" i="9" s="1"/>
  <c r="K16895" i="9"/>
  <c r="L16895" i="9" s="1"/>
  <c r="K16896" i="9"/>
  <c r="L16896" i="9" s="1"/>
  <c r="K16897" i="9"/>
  <c r="L16897" i="9" s="1"/>
  <c r="K16898" i="9"/>
  <c r="L16898" i="9" s="1"/>
  <c r="K16899" i="9"/>
  <c r="L16899" i="9" s="1"/>
  <c r="K16900" i="9"/>
  <c r="K16901" i="9"/>
  <c r="L16901" i="9" s="1"/>
  <c r="K16902" i="9"/>
  <c r="K16903" i="9"/>
  <c r="L16903" i="9" s="1"/>
  <c r="K16904" i="9"/>
  <c r="L16904" i="9" s="1"/>
  <c r="K16905" i="9"/>
  <c r="L16905" i="9" s="1"/>
  <c r="K16906" i="9"/>
  <c r="L16906" i="9" s="1"/>
  <c r="K16907" i="9"/>
  <c r="L16907" i="9" s="1"/>
  <c r="K16908" i="9"/>
  <c r="K16909" i="9"/>
  <c r="L16909" i="9" s="1"/>
  <c r="K16910" i="9"/>
  <c r="L16910" i="9" s="1"/>
  <c r="K16911" i="9"/>
  <c r="K16912" i="9"/>
  <c r="L16912" i="9" s="1"/>
  <c r="K16913" i="9"/>
  <c r="L16913" i="9" s="1"/>
  <c r="K16914" i="9"/>
  <c r="L16914" i="9" s="1"/>
  <c r="K16915" i="9"/>
  <c r="L16915" i="9" s="1"/>
  <c r="K16916" i="9"/>
  <c r="K16917" i="9"/>
  <c r="L16917" i="9" s="1"/>
  <c r="K16918" i="9"/>
  <c r="L16918" i="9" s="1"/>
  <c r="K16919" i="9"/>
  <c r="L16919" i="9" s="1"/>
  <c r="K16920" i="9"/>
  <c r="L16920" i="9" s="1"/>
  <c r="K16921" i="9"/>
  <c r="L16921" i="9" s="1"/>
  <c r="K16922" i="9"/>
  <c r="L16922" i="9" s="1"/>
  <c r="K16923" i="9"/>
  <c r="L16923" i="9" s="1"/>
  <c r="K16924" i="9"/>
  <c r="K16925" i="9"/>
  <c r="L16925" i="9" s="1"/>
  <c r="K16926" i="9"/>
  <c r="L16926" i="9" s="1"/>
  <c r="K16927" i="9"/>
  <c r="L16927" i="9" s="1"/>
  <c r="K16928" i="9"/>
  <c r="L16928" i="9" s="1"/>
  <c r="K16929" i="9"/>
  <c r="L16929" i="9" s="1"/>
  <c r="K16930" i="9"/>
  <c r="L16930" i="9" s="1"/>
  <c r="K16931" i="9"/>
  <c r="L16931" i="9" s="1"/>
  <c r="K16932" i="9"/>
  <c r="K16933" i="9"/>
  <c r="K16934" i="9"/>
  <c r="L16934" i="9" s="1"/>
  <c r="K16935" i="9"/>
  <c r="L16935" i="9" s="1"/>
  <c r="K16936" i="9"/>
  <c r="L16936" i="9" s="1"/>
  <c r="K16937" i="9"/>
  <c r="L16937" i="9" s="1"/>
  <c r="K16938" i="9"/>
  <c r="L16938" i="9" s="1"/>
  <c r="K16939" i="9"/>
  <c r="L16939" i="9" s="1"/>
  <c r="K16940" i="9"/>
  <c r="K16941" i="9"/>
  <c r="L16941" i="9" s="1"/>
  <c r="K16942" i="9"/>
  <c r="L16942" i="9" s="1"/>
  <c r="K16943" i="9"/>
  <c r="L16943" i="9" s="1"/>
  <c r="K16944" i="9"/>
  <c r="L16944" i="9" s="1"/>
  <c r="K16945" i="9"/>
  <c r="L16945" i="9" s="1"/>
  <c r="K16946" i="9"/>
  <c r="L16946" i="9" s="1"/>
  <c r="K16947" i="9"/>
  <c r="L16947" i="9" s="1"/>
  <c r="K16948" i="9"/>
  <c r="K16949" i="9"/>
  <c r="L16949" i="9" s="1"/>
  <c r="K16950" i="9"/>
  <c r="L16950" i="9" s="1"/>
  <c r="K16951" i="9"/>
  <c r="L16951" i="9" s="1"/>
  <c r="K16952" i="9"/>
  <c r="L16952" i="9" s="1"/>
  <c r="K16953" i="9"/>
  <c r="L16953" i="9" s="1"/>
  <c r="K16954" i="9"/>
  <c r="L16954" i="9" s="1"/>
  <c r="K16955" i="9"/>
  <c r="L16955" i="9" s="1"/>
  <c r="K16956" i="9"/>
  <c r="K16957" i="9"/>
  <c r="L16957" i="9" s="1"/>
  <c r="K16958" i="9"/>
  <c r="L16958" i="9" s="1"/>
  <c r="K16959" i="9"/>
  <c r="L16959" i="9" s="1"/>
  <c r="K16960" i="9"/>
  <c r="L16960" i="9" s="1"/>
  <c r="K16961" i="9"/>
  <c r="L16961" i="9" s="1"/>
  <c r="K16962" i="9"/>
  <c r="L16962" i="9" s="1"/>
  <c r="K16963" i="9"/>
  <c r="L16963" i="9" s="1"/>
  <c r="K16964" i="9"/>
  <c r="K16965" i="9"/>
  <c r="L16965" i="9" s="1"/>
  <c r="K16966" i="9"/>
  <c r="L16966" i="9" s="1"/>
  <c r="K16967" i="9"/>
  <c r="L16967" i="9" s="1"/>
  <c r="K16968" i="9"/>
  <c r="L16968" i="9" s="1"/>
  <c r="K16969" i="9"/>
  <c r="L16969" i="9" s="1"/>
  <c r="K16970" i="9"/>
  <c r="L16970" i="9" s="1"/>
  <c r="K16971" i="9"/>
  <c r="L16971" i="9" s="1"/>
  <c r="K16972" i="9"/>
  <c r="K16973" i="9"/>
  <c r="L16973" i="9" s="1"/>
  <c r="K16974" i="9"/>
  <c r="L16974" i="9" s="1"/>
  <c r="K16975" i="9"/>
  <c r="L16975" i="9" s="1"/>
  <c r="K16976" i="9"/>
  <c r="L16976" i="9" s="1"/>
  <c r="K16977" i="9"/>
  <c r="L16977" i="9" s="1"/>
  <c r="K16978" i="9"/>
  <c r="L16978" i="9" s="1"/>
  <c r="K16979" i="9"/>
  <c r="L16979" i="9" s="1"/>
  <c r="K16980" i="9"/>
  <c r="K16981" i="9"/>
  <c r="L16981" i="9" s="1"/>
  <c r="K16982" i="9"/>
  <c r="L16982" i="9" s="1"/>
  <c r="K16983" i="9"/>
  <c r="L16983" i="9" s="1"/>
  <c r="K16984" i="9"/>
  <c r="L16984" i="9" s="1"/>
  <c r="K16985" i="9"/>
  <c r="L16985" i="9" s="1"/>
  <c r="K16986" i="9"/>
  <c r="L16986" i="9" s="1"/>
  <c r="K16987" i="9"/>
  <c r="L16987" i="9" s="1"/>
  <c r="K16988" i="9"/>
  <c r="K16989" i="9"/>
  <c r="L16989" i="9" s="1"/>
  <c r="K16990" i="9"/>
  <c r="L16990" i="9" s="1"/>
  <c r="K16991" i="9"/>
  <c r="L16991" i="9" s="1"/>
  <c r="K16992" i="9"/>
  <c r="L16992" i="9" s="1"/>
  <c r="K16993" i="9"/>
  <c r="L16993" i="9" s="1"/>
  <c r="K16994" i="9"/>
  <c r="L16994" i="9" s="1"/>
  <c r="K16995" i="9"/>
  <c r="L16995" i="9" s="1"/>
  <c r="K16996" i="9"/>
  <c r="K16997" i="9"/>
  <c r="L16997" i="9" s="1"/>
  <c r="K16998" i="9"/>
  <c r="L16998" i="9" s="1"/>
  <c r="K16999" i="9"/>
  <c r="L16999" i="9" s="1"/>
  <c r="K17000" i="9"/>
  <c r="L17000" i="9" s="1"/>
  <c r="K17001" i="9"/>
  <c r="L17001" i="9" s="1"/>
  <c r="K17002" i="9"/>
  <c r="L17002" i="9" s="1"/>
  <c r="K17003" i="9"/>
  <c r="L17003" i="9" s="1"/>
  <c r="K17004" i="9"/>
  <c r="K17005" i="9"/>
  <c r="L17005" i="9" s="1"/>
  <c r="K17006" i="9"/>
  <c r="L17006" i="9" s="1"/>
  <c r="K17007" i="9"/>
  <c r="L17007" i="9" s="1"/>
  <c r="K17008" i="9"/>
  <c r="L17008" i="9" s="1"/>
  <c r="K17009" i="9"/>
  <c r="L17009" i="9" s="1"/>
  <c r="K17010" i="9"/>
  <c r="L17010" i="9" s="1"/>
  <c r="K17011" i="9"/>
  <c r="L17011" i="9" s="1"/>
  <c r="K17012" i="9"/>
  <c r="K17013" i="9"/>
  <c r="K17014" i="9"/>
  <c r="L17014" i="9" s="1"/>
  <c r="K17015" i="9"/>
  <c r="L17015" i="9" s="1"/>
  <c r="K17016" i="9"/>
  <c r="L17016" i="9" s="1"/>
  <c r="K17017" i="9"/>
  <c r="L17017" i="9" s="1"/>
  <c r="K17018" i="9"/>
  <c r="L17018" i="9" s="1"/>
  <c r="K17019" i="9"/>
  <c r="L17019" i="9" s="1"/>
  <c r="K17020" i="9"/>
  <c r="K17021" i="9"/>
  <c r="K17022" i="9"/>
  <c r="L17022" i="9" s="1"/>
  <c r="K17023" i="9"/>
  <c r="L17023" i="9" s="1"/>
  <c r="K17024" i="9"/>
  <c r="L17024" i="9" s="1"/>
  <c r="K17025" i="9"/>
  <c r="L17025" i="9" s="1"/>
  <c r="K17026" i="9"/>
  <c r="L17026" i="9" s="1"/>
  <c r="K17027" i="9"/>
  <c r="L17027" i="9" s="1"/>
  <c r="K17028" i="9"/>
  <c r="K17029" i="9"/>
  <c r="L17029" i="9" s="1"/>
  <c r="K17030" i="9"/>
  <c r="L17030" i="9" s="1"/>
  <c r="K17031" i="9"/>
  <c r="L17031" i="9" s="1"/>
  <c r="K17032" i="9"/>
  <c r="L17032" i="9" s="1"/>
  <c r="K17033" i="9"/>
  <c r="L17033" i="9" s="1"/>
  <c r="K17034" i="9"/>
  <c r="L17034" i="9" s="1"/>
  <c r="K17035" i="9"/>
  <c r="L17035" i="9" s="1"/>
  <c r="K17036" i="9"/>
  <c r="K17037" i="9"/>
  <c r="L17037" i="9" s="1"/>
  <c r="K17038" i="9"/>
  <c r="L17038" i="9" s="1"/>
  <c r="K17039" i="9"/>
  <c r="L17039" i="9" s="1"/>
  <c r="K17040" i="9"/>
  <c r="L17040" i="9" s="1"/>
  <c r="K17041" i="9"/>
  <c r="L17041" i="9" s="1"/>
  <c r="K17042" i="9"/>
  <c r="L17042" i="9" s="1"/>
  <c r="K17043" i="9"/>
  <c r="L17043" i="9" s="1"/>
  <c r="K17044" i="9"/>
  <c r="K17045" i="9"/>
  <c r="L17045" i="9" s="1"/>
  <c r="K17046" i="9"/>
  <c r="L17046" i="9" s="1"/>
  <c r="K17047" i="9"/>
  <c r="L17047" i="9" s="1"/>
  <c r="K17048" i="9"/>
  <c r="L17048" i="9" s="1"/>
  <c r="K17049" i="9"/>
  <c r="L17049" i="9" s="1"/>
  <c r="K17050" i="9"/>
  <c r="L17050" i="9" s="1"/>
  <c r="K17051" i="9"/>
  <c r="L17051" i="9" s="1"/>
  <c r="K17052" i="9"/>
  <c r="K17053" i="9"/>
  <c r="L17053" i="9" s="1"/>
  <c r="K17054" i="9"/>
  <c r="L17054" i="9" s="1"/>
  <c r="K17055" i="9"/>
  <c r="L17055" i="9" s="1"/>
  <c r="K17056" i="9"/>
  <c r="L17056" i="9" s="1"/>
  <c r="K17057" i="9"/>
  <c r="L17057" i="9" s="1"/>
  <c r="K17058" i="9"/>
  <c r="L17058" i="9" s="1"/>
  <c r="K17059" i="9"/>
  <c r="L17059" i="9" s="1"/>
  <c r="K17060" i="9"/>
  <c r="K17061" i="9"/>
  <c r="K17062" i="9"/>
  <c r="L17062" i="9" s="1"/>
  <c r="K17063" i="9"/>
  <c r="L17063" i="9" s="1"/>
  <c r="K17064" i="9"/>
  <c r="L17064" i="9" s="1"/>
  <c r="K17065" i="9"/>
  <c r="L17065" i="9" s="1"/>
  <c r="K17066" i="9"/>
  <c r="L17066" i="9" s="1"/>
  <c r="K17067" i="9"/>
  <c r="L17067" i="9" s="1"/>
  <c r="K17068" i="9"/>
  <c r="K17069" i="9"/>
  <c r="L17069" i="9" s="1"/>
  <c r="K17070" i="9"/>
  <c r="L17070" i="9" s="1"/>
  <c r="K17071" i="9"/>
  <c r="L17071" i="9" s="1"/>
  <c r="K17072" i="9"/>
  <c r="L17072" i="9" s="1"/>
  <c r="K17073" i="9"/>
  <c r="L17073" i="9" s="1"/>
  <c r="K17074" i="9"/>
  <c r="L17074" i="9" s="1"/>
  <c r="K17075" i="9"/>
  <c r="L17075" i="9" s="1"/>
  <c r="K17076" i="9"/>
  <c r="K17077" i="9"/>
  <c r="K17078" i="9"/>
  <c r="L17078" i="9" s="1"/>
  <c r="K17079" i="9"/>
  <c r="L17079" i="9" s="1"/>
  <c r="K17080" i="9"/>
  <c r="L17080" i="9" s="1"/>
  <c r="K17081" i="9"/>
  <c r="L17081" i="9" s="1"/>
  <c r="K17082" i="9"/>
  <c r="L17082" i="9" s="1"/>
  <c r="K17083" i="9"/>
  <c r="L17083" i="9" s="1"/>
  <c r="K17084" i="9"/>
  <c r="K17085" i="9"/>
  <c r="L17085" i="9" s="1"/>
  <c r="K17086" i="9"/>
  <c r="L17086" i="9" s="1"/>
  <c r="K17087" i="9"/>
  <c r="L17087" i="9" s="1"/>
  <c r="K17088" i="9"/>
  <c r="L17088" i="9" s="1"/>
  <c r="K17089" i="9"/>
  <c r="L17089" i="9" s="1"/>
  <c r="K17090" i="9"/>
  <c r="L17090" i="9" s="1"/>
  <c r="K17091" i="9"/>
  <c r="L17091" i="9" s="1"/>
  <c r="K17092" i="9"/>
  <c r="K17093" i="9"/>
  <c r="L17093" i="9" s="1"/>
  <c r="K17094" i="9"/>
  <c r="L17094" i="9" s="1"/>
  <c r="K17095" i="9"/>
  <c r="L17095" i="9" s="1"/>
  <c r="K17096" i="9"/>
  <c r="L17096" i="9" s="1"/>
  <c r="K17097" i="9"/>
  <c r="L17097" i="9" s="1"/>
  <c r="K17098" i="9"/>
  <c r="L17098" i="9" s="1"/>
  <c r="K17099" i="9"/>
  <c r="L17099" i="9" s="1"/>
  <c r="K17100" i="9"/>
  <c r="K17101" i="9"/>
  <c r="L17101" i="9" s="1"/>
  <c r="K17102" i="9"/>
  <c r="L17102" i="9" s="1"/>
  <c r="K17103" i="9"/>
  <c r="L17103" i="9" s="1"/>
  <c r="K17104" i="9"/>
  <c r="L17104" i="9" s="1"/>
  <c r="K17105" i="9"/>
  <c r="L17105" i="9" s="1"/>
  <c r="K17106" i="9"/>
  <c r="L17106" i="9" s="1"/>
  <c r="K17107" i="9"/>
  <c r="L17107" i="9" s="1"/>
  <c r="K17108" i="9"/>
  <c r="K17109" i="9"/>
  <c r="L17109" i="9" s="1"/>
  <c r="K17110" i="9"/>
  <c r="L17110" i="9" s="1"/>
  <c r="K17111" i="9"/>
  <c r="L17111" i="9" s="1"/>
  <c r="K17112" i="9"/>
  <c r="L17112" i="9" s="1"/>
  <c r="K17113" i="9"/>
  <c r="L17113" i="9" s="1"/>
  <c r="K17114" i="9"/>
  <c r="L17114" i="9" s="1"/>
  <c r="K17115" i="9"/>
  <c r="L17115" i="9" s="1"/>
  <c r="K17116" i="9"/>
  <c r="K17117" i="9"/>
  <c r="L17117" i="9" s="1"/>
  <c r="K17118" i="9"/>
  <c r="L17118" i="9" s="1"/>
  <c r="K17119" i="9"/>
  <c r="L17119" i="9" s="1"/>
  <c r="K17120" i="9"/>
  <c r="L17120" i="9" s="1"/>
  <c r="K17121" i="9"/>
  <c r="L17121" i="9" s="1"/>
  <c r="K17122" i="9"/>
  <c r="L17122" i="9" s="1"/>
  <c r="K17123" i="9"/>
  <c r="L17123" i="9" s="1"/>
  <c r="K17124" i="9"/>
  <c r="K17125" i="9"/>
  <c r="L17125" i="9" s="1"/>
  <c r="K17126" i="9"/>
  <c r="L17126" i="9" s="1"/>
  <c r="K17127" i="9"/>
  <c r="L17127" i="9" s="1"/>
  <c r="K17128" i="9"/>
  <c r="L17128" i="9" s="1"/>
  <c r="K17129" i="9"/>
  <c r="L17129" i="9" s="1"/>
  <c r="K17130" i="9"/>
  <c r="L17130" i="9" s="1"/>
  <c r="K17131" i="9"/>
  <c r="L17131" i="9" s="1"/>
  <c r="K17132" i="9"/>
  <c r="K17133" i="9"/>
  <c r="L17133" i="9" s="1"/>
  <c r="K17134" i="9"/>
  <c r="L17134" i="9" s="1"/>
  <c r="K17135" i="9"/>
  <c r="L17135" i="9" s="1"/>
  <c r="K17136" i="9"/>
  <c r="L17136" i="9" s="1"/>
  <c r="K17137" i="9"/>
  <c r="L17137" i="9" s="1"/>
  <c r="K17138" i="9"/>
  <c r="L17138" i="9" s="1"/>
  <c r="K17139" i="9"/>
  <c r="L17139" i="9" s="1"/>
  <c r="K17140" i="9"/>
  <c r="K17141" i="9"/>
  <c r="K17142" i="9"/>
  <c r="L17142" i="9" s="1"/>
  <c r="K17143" i="9"/>
  <c r="L17143" i="9" s="1"/>
  <c r="K17144" i="9"/>
  <c r="L17144" i="9" s="1"/>
  <c r="K17145" i="9"/>
  <c r="L17145" i="9" s="1"/>
  <c r="K17146" i="9"/>
  <c r="L17146" i="9" s="1"/>
  <c r="K17147" i="9"/>
  <c r="L17147" i="9" s="1"/>
  <c r="K17148" i="9"/>
  <c r="K17149" i="9"/>
  <c r="K17150" i="9"/>
  <c r="L17150" i="9" s="1"/>
  <c r="K17151" i="9"/>
  <c r="L17151" i="9" s="1"/>
  <c r="K17152" i="9"/>
  <c r="L17152" i="9" s="1"/>
  <c r="K17153" i="9"/>
  <c r="L17153" i="9" s="1"/>
  <c r="K17154" i="9"/>
  <c r="L17154" i="9" s="1"/>
  <c r="K17155" i="9"/>
  <c r="L17155" i="9" s="1"/>
  <c r="K17156" i="9"/>
  <c r="K17157" i="9"/>
  <c r="L17157" i="9" s="1"/>
  <c r="K17158" i="9"/>
  <c r="L17158" i="9" s="1"/>
  <c r="K17159" i="9"/>
  <c r="L17159" i="9" s="1"/>
  <c r="K17160" i="9"/>
  <c r="L17160" i="9" s="1"/>
  <c r="K17161" i="9"/>
  <c r="L17161" i="9" s="1"/>
  <c r="K17162" i="9"/>
  <c r="L17162" i="9" s="1"/>
  <c r="K17163" i="9"/>
  <c r="L17163" i="9" s="1"/>
  <c r="K17164" i="9"/>
  <c r="K17165" i="9"/>
  <c r="L17165" i="9" s="1"/>
  <c r="K17166" i="9"/>
  <c r="L17166" i="9" s="1"/>
  <c r="K17167" i="9"/>
  <c r="L17167" i="9" s="1"/>
  <c r="K17168" i="9"/>
  <c r="L17168" i="9" s="1"/>
  <c r="K17169" i="9"/>
  <c r="L17169" i="9" s="1"/>
  <c r="K17170" i="9"/>
  <c r="L17170" i="9" s="1"/>
  <c r="K17171" i="9"/>
  <c r="L17171" i="9" s="1"/>
  <c r="K17172" i="9"/>
  <c r="K17173" i="9"/>
  <c r="L17173" i="9" s="1"/>
  <c r="K17174" i="9"/>
  <c r="L17174" i="9" s="1"/>
  <c r="K17175" i="9"/>
  <c r="L17175" i="9" s="1"/>
  <c r="K17176" i="9"/>
  <c r="L17176" i="9" s="1"/>
  <c r="K17177" i="9"/>
  <c r="L17177" i="9" s="1"/>
  <c r="K17178" i="9"/>
  <c r="L17178" i="9" s="1"/>
  <c r="K17179" i="9"/>
  <c r="L17179" i="9" s="1"/>
  <c r="K17180" i="9"/>
  <c r="K17181" i="9"/>
  <c r="L17181" i="9" s="1"/>
  <c r="K17182" i="9"/>
  <c r="L17182" i="9" s="1"/>
  <c r="K17183" i="9"/>
  <c r="L17183" i="9" s="1"/>
  <c r="K17184" i="9"/>
  <c r="L17184" i="9" s="1"/>
  <c r="K17185" i="9"/>
  <c r="L17185" i="9" s="1"/>
  <c r="K17186" i="9"/>
  <c r="L17186" i="9" s="1"/>
  <c r="K17187" i="9"/>
  <c r="L17187" i="9" s="1"/>
  <c r="K17188" i="9"/>
  <c r="K17189" i="9"/>
  <c r="L17189" i="9" s="1"/>
  <c r="K17190" i="9"/>
  <c r="L17190" i="9" s="1"/>
  <c r="K17191" i="9"/>
  <c r="L17191" i="9" s="1"/>
  <c r="K17192" i="9"/>
  <c r="L17192" i="9" s="1"/>
  <c r="K17193" i="9"/>
  <c r="L17193" i="9" s="1"/>
  <c r="K17194" i="9"/>
  <c r="L17194" i="9" s="1"/>
  <c r="K17195" i="9"/>
  <c r="L17195" i="9" s="1"/>
  <c r="K17196" i="9"/>
  <c r="K17197" i="9"/>
  <c r="L17197" i="9" s="1"/>
  <c r="K17198" i="9"/>
  <c r="L17198" i="9" s="1"/>
  <c r="K17199" i="9"/>
  <c r="L17199" i="9" s="1"/>
  <c r="K17200" i="9"/>
  <c r="L17200" i="9" s="1"/>
  <c r="K17201" i="9"/>
  <c r="L17201" i="9" s="1"/>
  <c r="K17202" i="9"/>
  <c r="L17202" i="9" s="1"/>
  <c r="K17203" i="9"/>
  <c r="L17203" i="9" s="1"/>
  <c r="K17204" i="9"/>
  <c r="K17205" i="9"/>
  <c r="L17205" i="9" s="1"/>
  <c r="K17206" i="9"/>
  <c r="L17206" i="9" s="1"/>
  <c r="K17207" i="9"/>
  <c r="L17207" i="9" s="1"/>
  <c r="K17208" i="9"/>
  <c r="L17208" i="9" s="1"/>
  <c r="K17209" i="9"/>
  <c r="L17209" i="9" s="1"/>
  <c r="K17210" i="9"/>
  <c r="L17210" i="9" s="1"/>
  <c r="K17211" i="9"/>
  <c r="L17211" i="9" s="1"/>
  <c r="K17212" i="9"/>
  <c r="K17213" i="9"/>
  <c r="L17213" i="9" s="1"/>
  <c r="K17214" i="9"/>
  <c r="L17214" i="9" s="1"/>
  <c r="K17215" i="9"/>
  <c r="L17215" i="9" s="1"/>
  <c r="K17216" i="9"/>
  <c r="L17216" i="9" s="1"/>
  <c r="K17217" i="9"/>
  <c r="L17217" i="9" s="1"/>
  <c r="K17218" i="9"/>
  <c r="L17218" i="9" s="1"/>
  <c r="K17219" i="9"/>
  <c r="L17219" i="9" s="1"/>
  <c r="K17220" i="9"/>
  <c r="K17221" i="9"/>
  <c r="L17221" i="9" s="1"/>
  <c r="K17222" i="9"/>
  <c r="L17222" i="9" s="1"/>
  <c r="K17223" i="9"/>
  <c r="L17223" i="9" s="1"/>
  <c r="K17224" i="9"/>
  <c r="L17224" i="9" s="1"/>
  <c r="K17225" i="9"/>
  <c r="L17225" i="9" s="1"/>
  <c r="K17226" i="9"/>
  <c r="L17226" i="9" s="1"/>
  <c r="K17227" i="9"/>
  <c r="L17227" i="9" s="1"/>
  <c r="K17228" i="9"/>
  <c r="K17229" i="9"/>
  <c r="L17229" i="9" s="1"/>
  <c r="K17230" i="9"/>
  <c r="L17230" i="9" s="1"/>
  <c r="K17231" i="9"/>
  <c r="L17231" i="9" s="1"/>
  <c r="K17232" i="9"/>
  <c r="L17232" i="9" s="1"/>
  <c r="K17233" i="9"/>
  <c r="L17233" i="9" s="1"/>
  <c r="K17234" i="9"/>
  <c r="L17234" i="9" s="1"/>
  <c r="K17235" i="9"/>
  <c r="L17235" i="9" s="1"/>
  <c r="K17236" i="9"/>
  <c r="K17237" i="9"/>
  <c r="L17237" i="9" s="1"/>
  <c r="K17238" i="9"/>
  <c r="L17238" i="9" s="1"/>
  <c r="K17239" i="9"/>
  <c r="L17239" i="9" s="1"/>
  <c r="K17240" i="9"/>
  <c r="L17240" i="9" s="1"/>
  <c r="K17241" i="9"/>
  <c r="L17241" i="9" s="1"/>
  <c r="K17242" i="9"/>
  <c r="L17242" i="9" s="1"/>
  <c r="K17243" i="9"/>
  <c r="L17243" i="9" s="1"/>
  <c r="K17244" i="9"/>
  <c r="K17245" i="9"/>
  <c r="L17245" i="9" s="1"/>
  <c r="K17246" i="9"/>
  <c r="L17246" i="9" s="1"/>
  <c r="K17247" i="9"/>
  <c r="L17247" i="9" s="1"/>
  <c r="K17248" i="9"/>
  <c r="L17248" i="9" s="1"/>
  <c r="K17249" i="9"/>
  <c r="L17249" i="9" s="1"/>
  <c r="K17250" i="9"/>
  <c r="L17250" i="9" s="1"/>
  <c r="K17251" i="9"/>
  <c r="L17251" i="9" s="1"/>
  <c r="K17252" i="9"/>
  <c r="K17253" i="9"/>
  <c r="L17253" i="9" s="1"/>
  <c r="K17254" i="9"/>
  <c r="L17254" i="9" s="1"/>
  <c r="K17255" i="9"/>
  <c r="L17255" i="9" s="1"/>
  <c r="K17256" i="9"/>
  <c r="L17256" i="9" s="1"/>
  <c r="K17257" i="9"/>
  <c r="L17257" i="9" s="1"/>
  <c r="K17258" i="9"/>
  <c r="L17258" i="9" s="1"/>
  <c r="K17259" i="9"/>
  <c r="L17259" i="9" s="1"/>
  <c r="K17260" i="9"/>
  <c r="K17261" i="9"/>
  <c r="L17261" i="9" s="1"/>
  <c r="K17262" i="9"/>
  <c r="L17262" i="9" s="1"/>
  <c r="K17263" i="9"/>
  <c r="L17263" i="9" s="1"/>
  <c r="K17264" i="9"/>
  <c r="L17264" i="9" s="1"/>
  <c r="K17265" i="9"/>
  <c r="L17265" i="9" s="1"/>
  <c r="K17266" i="9"/>
  <c r="L17266" i="9" s="1"/>
  <c r="K17267" i="9"/>
  <c r="L17267" i="9" s="1"/>
  <c r="K17268" i="9"/>
  <c r="K17269" i="9"/>
  <c r="L17269" i="9" s="1"/>
  <c r="K17270" i="9"/>
  <c r="L17270" i="9" s="1"/>
  <c r="K17271" i="9"/>
  <c r="L17271" i="9" s="1"/>
  <c r="K17272" i="9"/>
  <c r="L17272" i="9" s="1"/>
  <c r="K17273" i="9"/>
  <c r="L17273" i="9" s="1"/>
  <c r="K17274" i="9"/>
  <c r="L17274" i="9" s="1"/>
  <c r="K17275" i="9"/>
  <c r="L17275" i="9" s="1"/>
  <c r="K17276" i="9"/>
  <c r="K17277" i="9"/>
  <c r="K17278" i="9"/>
  <c r="L17278" i="9" s="1"/>
  <c r="K17279" i="9"/>
  <c r="L17279" i="9" s="1"/>
  <c r="K17280" i="9"/>
  <c r="L17280" i="9" s="1"/>
  <c r="K17281" i="9"/>
  <c r="L17281" i="9" s="1"/>
  <c r="K17282" i="9"/>
  <c r="L17282" i="9" s="1"/>
  <c r="K17283" i="9"/>
  <c r="L17283" i="9" s="1"/>
  <c r="K17284" i="9"/>
  <c r="K17285" i="9"/>
  <c r="L17285" i="9" s="1"/>
  <c r="K17286" i="9"/>
  <c r="L17286" i="9" s="1"/>
  <c r="K17287" i="9"/>
  <c r="L17287" i="9" s="1"/>
  <c r="K17288" i="9"/>
  <c r="L17288" i="9" s="1"/>
  <c r="K17289" i="9"/>
  <c r="L17289" i="9" s="1"/>
  <c r="K17290" i="9"/>
  <c r="L17290" i="9" s="1"/>
  <c r="K17291" i="9"/>
  <c r="L17291" i="9" s="1"/>
  <c r="K17292" i="9"/>
  <c r="K17293" i="9"/>
  <c r="L17293" i="9" s="1"/>
  <c r="K17294" i="9"/>
  <c r="L17294" i="9" s="1"/>
  <c r="K17295" i="9"/>
  <c r="L17295" i="9" s="1"/>
  <c r="K17296" i="9"/>
  <c r="L17296" i="9" s="1"/>
  <c r="K17297" i="9"/>
  <c r="L17297" i="9" s="1"/>
  <c r="K17298" i="9"/>
  <c r="L17298" i="9" s="1"/>
  <c r="K17299" i="9"/>
  <c r="L17299" i="9" s="1"/>
  <c r="K17300" i="9"/>
  <c r="K17301" i="9"/>
  <c r="L17301" i="9" s="1"/>
  <c r="K17302" i="9"/>
  <c r="L17302" i="9" s="1"/>
  <c r="K17303" i="9"/>
  <c r="L17303" i="9" s="1"/>
  <c r="K17304" i="9"/>
  <c r="L17304" i="9" s="1"/>
  <c r="K17305" i="9"/>
  <c r="L17305" i="9" s="1"/>
  <c r="K17306" i="9"/>
  <c r="L17306" i="9" s="1"/>
  <c r="K17307" i="9"/>
  <c r="L17307" i="9" s="1"/>
  <c r="K17308" i="9"/>
  <c r="K17309" i="9"/>
  <c r="L17309" i="9" s="1"/>
  <c r="K17310" i="9"/>
  <c r="L17310" i="9" s="1"/>
  <c r="K17311" i="9"/>
  <c r="L17311" i="9" s="1"/>
  <c r="K17312" i="9"/>
  <c r="L17312" i="9" s="1"/>
  <c r="K17313" i="9"/>
  <c r="L17313" i="9" s="1"/>
  <c r="K17314" i="9"/>
  <c r="L17314" i="9" s="1"/>
  <c r="K17315" i="9"/>
  <c r="L17315" i="9" s="1"/>
  <c r="K17316" i="9"/>
  <c r="K17317" i="9"/>
  <c r="K17318" i="9"/>
  <c r="L17318" i="9" s="1"/>
  <c r="K17319" i="9"/>
  <c r="L17319" i="9" s="1"/>
  <c r="K17320" i="9"/>
  <c r="L17320" i="9" s="1"/>
  <c r="K17321" i="9"/>
  <c r="L17321" i="9" s="1"/>
  <c r="K17322" i="9"/>
  <c r="L17322" i="9" s="1"/>
  <c r="K17323" i="9"/>
  <c r="L17323" i="9" s="1"/>
  <c r="K17324" i="9"/>
  <c r="K17325" i="9"/>
  <c r="L17325" i="9" s="1"/>
  <c r="K17326" i="9"/>
  <c r="L17326" i="9" s="1"/>
  <c r="K17327" i="9"/>
  <c r="L17327" i="9" s="1"/>
  <c r="K17328" i="9"/>
  <c r="L17328" i="9" s="1"/>
  <c r="K17329" i="9"/>
  <c r="L17329" i="9" s="1"/>
  <c r="K17330" i="9"/>
  <c r="L17330" i="9" s="1"/>
  <c r="K17331" i="9"/>
  <c r="L17331" i="9" s="1"/>
  <c r="K17332" i="9"/>
  <c r="K17333" i="9"/>
  <c r="L17333" i="9" s="1"/>
  <c r="K17334" i="9"/>
  <c r="L17334" i="9" s="1"/>
  <c r="K17335" i="9"/>
  <c r="L17335" i="9" s="1"/>
  <c r="K17336" i="9"/>
  <c r="L17336" i="9" s="1"/>
  <c r="K17337" i="9"/>
  <c r="L17337" i="9" s="1"/>
  <c r="K17338" i="9"/>
  <c r="L17338" i="9" s="1"/>
  <c r="K17339" i="9"/>
  <c r="L17339" i="9" s="1"/>
  <c r="K17340" i="9"/>
  <c r="K17341" i="9"/>
  <c r="K17342" i="9"/>
  <c r="L17342" i="9" s="1"/>
  <c r="K17343" i="9"/>
  <c r="L17343" i="9" s="1"/>
  <c r="K17344" i="9"/>
  <c r="L17344" i="9" s="1"/>
  <c r="K17345" i="9"/>
  <c r="L17345" i="9" s="1"/>
  <c r="K17346" i="9"/>
  <c r="L17346" i="9" s="1"/>
  <c r="K17347" i="9"/>
  <c r="L17347" i="9" s="1"/>
  <c r="K17348" i="9"/>
  <c r="K17349" i="9"/>
  <c r="L17349" i="9" s="1"/>
  <c r="K17350" i="9"/>
  <c r="L17350" i="9" s="1"/>
  <c r="K17351" i="9"/>
  <c r="L17351" i="9" s="1"/>
  <c r="K17352" i="9"/>
  <c r="L17352" i="9" s="1"/>
  <c r="K17353" i="9"/>
  <c r="L17353" i="9" s="1"/>
  <c r="K17354" i="9"/>
  <c r="L17354" i="9" s="1"/>
  <c r="K17355" i="9"/>
  <c r="L17355" i="9" s="1"/>
  <c r="K17356" i="9"/>
  <c r="K17357" i="9"/>
  <c r="L17357" i="9" s="1"/>
  <c r="K17358" i="9"/>
  <c r="L17358" i="9" s="1"/>
  <c r="K17359" i="9"/>
  <c r="L17359" i="9" s="1"/>
  <c r="K17360" i="9"/>
  <c r="L17360" i="9" s="1"/>
  <c r="K17361" i="9"/>
  <c r="L17361" i="9" s="1"/>
  <c r="K17362" i="9"/>
  <c r="L17362" i="9" s="1"/>
  <c r="K17363" i="9"/>
  <c r="L17363" i="9" s="1"/>
  <c r="K17364" i="9"/>
  <c r="K17365" i="9"/>
  <c r="L17365" i="9" s="1"/>
  <c r="K17366" i="9"/>
  <c r="L17366" i="9" s="1"/>
  <c r="K17367" i="9"/>
  <c r="L17367" i="9" s="1"/>
  <c r="K17368" i="9"/>
  <c r="L17368" i="9" s="1"/>
  <c r="K17369" i="9"/>
  <c r="L17369" i="9" s="1"/>
  <c r="K17370" i="9"/>
  <c r="L17370" i="9" s="1"/>
  <c r="K17371" i="9"/>
  <c r="L17371" i="9" s="1"/>
  <c r="K17372" i="9"/>
  <c r="K17373" i="9"/>
  <c r="L17373" i="9" s="1"/>
  <c r="K17374" i="9"/>
  <c r="L17374" i="9" s="1"/>
  <c r="K17375" i="9"/>
  <c r="L17375" i="9" s="1"/>
  <c r="K17376" i="9"/>
  <c r="L17376" i="9" s="1"/>
  <c r="K17377" i="9"/>
  <c r="L17377" i="9" s="1"/>
  <c r="K17378" i="9"/>
  <c r="L17378" i="9" s="1"/>
  <c r="K17379" i="9"/>
  <c r="L17379" i="9" s="1"/>
  <c r="K17380" i="9"/>
  <c r="K17381" i="9"/>
  <c r="K17382" i="9"/>
  <c r="L17382" i="9" s="1"/>
  <c r="K17383" i="9"/>
  <c r="L17383" i="9" s="1"/>
  <c r="K17384" i="9"/>
  <c r="L17384" i="9" s="1"/>
  <c r="K17385" i="9"/>
  <c r="L17385" i="9" s="1"/>
  <c r="K17386" i="9"/>
  <c r="L17386" i="9" s="1"/>
  <c r="K17387" i="9"/>
  <c r="L17387" i="9" s="1"/>
  <c r="K17388" i="9"/>
  <c r="K17389" i="9"/>
  <c r="L17389" i="9" s="1"/>
  <c r="K17390" i="9"/>
  <c r="L17390" i="9" s="1"/>
  <c r="K17391" i="9"/>
  <c r="L17391" i="9" s="1"/>
  <c r="K17392" i="9"/>
  <c r="L17392" i="9" s="1"/>
  <c r="K17393" i="9"/>
  <c r="L17393" i="9" s="1"/>
  <c r="K17394" i="9"/>
  <c r="L17394" i="9" s="1"/>
  <c r="K17395" i="9"/>
  <c r="L17395" i="9" s="1"/>
  <c r="K17396" i="9"/>
  <c r="K17397" i="9"/>
  <c r="K17398" i="9"/>
  <c r="L17398" i="9" s="1"/>
  <c r="K17399" i="9"/>
  <c r="L17399" i="9" s="1"/>
  <c r="K17400" i="9"/>
  <c r="L17400" i="9" s="1"/>
  <c r="K17401" i="9"/>
  <c r="L17401" i="9" s="1"/>
  <c r="K17402" i="9"/>
  <c r="L17402" i="9" s="1"/>
  <c r="K17403" i="9"/>
  <c r="L17403" i="9" s="1"/>
  <c r="K17404" i="9"/>
  <c r="K17405" i="9"/>
  <c r="L17405" i="9" s="1"/>
  <c r="K17406" i="9"/>
  <c r="L17406" i="9" s="1"/>
  <c r="K17407" i="9"/>
  <c r="L17407" i="9" s="1"/>
  <c r="K17408" i="9"/>
  <c r="L17408" i="9" s="1"/>
  <c r="K17409" i="9"/>
  <c r="L17409" i="9" s="1"/>
  <c r="K17410" i="9"/>
  <c r="L17410" i="9" s="1"/>
  <c r="K17411" i="9"/>
  <c r="L17411" i="9" s="1"/>
  <c r="K17412" i="9"/>
  <c r="K17413" i="9"/>
  <c r="L17413" i="9" s="1"/>
  <c r="K17414" i="9"/>
  <c r="L17414" i="9" s="1"/>
  <c r="K17415" i="9"/>
  <c r="L17415" i="9" s="1"/>
  <c r="K17416" i="9"/>
  <c r="L17416" i="9" s="1"/>
  <c r="K17417" i="9"/>
  <c r="L17417" i="9" s="1"/>
  <c r="K17418" i="9"/>
  <c r="L17418" i="9" s="1"/>
  <c r="K17419" i="9"/>
  <c r="L17419" i="9" s="1"/>
  <c r="K17420" i="9"/>
  <c r="K17421" i="9"/>
  <c r="L17421" i="9" s="1"/>
  <c r="K17422" i="9"/>
  <c r="L17422" i="9" s="1"/>
  <c r="K17423" i="9"/>
  <c r="L17423" i="9" s="1"/>
  <c r="K17424" i="9"/>
  <c r="L17424" i="9" s="1"/>
  <c r="K17425" i="9"/>
  <c r="L17425" i="9" s="1"/>
  <c r="K17426" i="9"/>
  <c r="L17426" i="9" s="1"/>
  <c r="K17427" i="9"/>
  <c r="L17427" i="9" s="1"/>
  <c r="K17428" i="9"/>
  <c r="K17429" i="9"/>
  <c r="L17429" i="9" s="1"/>
  <c r="K17430" i="9"/>
  <c r="L17430" i="9" s="1"/>
  <c r="K17431" i="9"/>
  <c r="L17431" i="9" s="1"/>
  <c r="K17432" i="9"/>
  <c r="L17432" i="9" s="1"/>
  <c r="K17433" i="9"/>
  <c r="L17433" i="9" s="1"/>
  <c r="K17434" i="9"/>
  <c r="L17434" i="9" s="1"/>
  <c r="K17435" i="9"/>
  <c r="L17435" i="9" s="1"/>
  <c r="K17436" i="9"/>
  <c r="K17437" i="9"/>
  <c r="L17437" i="9" s="1"/>
  <c r="K17438" i="9"/>
  <c r="L17438" i="9" s="1"/>
  <c r="K17439" i="9"/>
  <c r="L17439" i="9" s="1"/>
  <c r="K17440" i="9"/>
  <c r="L17440" i="9" s="1"/>
  <c r="K17441" i="9"/>
  <c r="L17441" i="9" s="1"/>
  <c r="K17442" i="9"/>
  <c r="L17442" i="9" s="1"/>
  <c r="K17443" i="9"/>
  <c r="L17443" i="9" s="1"/>
  <c r="K17444" i="9"/>
  <c r="K17445" i="9"/>
  <c r="L17445" i="9" s="1"/>
  <c r="K17446" i="9"/>
  <c r="L17446" i="9" s="1"/>
  <c r="K17447" i="9"/>
  <c r="L17447" i="9" s="1"/>
  <c r="K17448" i="9"/>
  <c r="L17448" i="9" s="1"/>
  <c r="K17449" i="9"/>
  <c r="L17449" i="9" s="1"/>
  <c r="K17450" i="9"/>
  <c r="L17450" i="9" s="1"/>
  <c r="K17451" i="9"/>
  <c r="L17451" i="9" s="1"/>
  <c r="K17452" i="9"/>
  <c r="K17453" i="9"/>
  <c r="L17453" i="9" s="1"/>
  <c r="K17454" i="9"/>
  <c r="L17454" i="9" s="1"/>
  <c r="K17455" i="9"/>
  <c r="L17455" i="9" s="1"/>
  <c r="K17456" i="9"/>
  <c r="L17456" i="9" s="1"/>
  <c r="K17457" i="9"/>
  <c r="L17457" i="9" s="1"/>
  <c r="K17458" i="9"/>
  <c r="L17458" i="9" s="1"/>
  <c r="K17459" i="9"/>
  <c r="L17459" i="9" s="1"/>
  <c r="K17460" i="9"/>
  <c r="K17461" i="9"/>
  <c r="L17461" i="9" s="1"/>
  <c r="K17462" i="9"/>
  <c r="L17462" i="9" s="1"/>
  <c r="K17463" i="9"/>
  <c r="L17463" i="9" s="1"/>
  <c r="K17464" i="9"/>
  <c r="L17464" i="9" s="1"/>
  <c r="K17465" i="9"/>
  <c r="L17465" i="9" s="1"/>
  <c r="K17466" i="9"/>
  <c r="L17466" i="9" s="1"/>
  <c r="K17467" i="9"/>
  <c r="L17467" i="9" s="1"/>
  <c r="K17468" i="9"/>
  <c r="K17469" i="9"/>
  <c r="K17470" i="9"/>
  <c r="L17470" i="9" s="1"/>
  <c r="K17471" i="9"/>
  <c r="L17471" i="9" s="1"/>
  <c r="K17472" i="9"/>
  <c r="L17472" i="9" s="1"/>
  <c r="K17473" i="9"/>
  <c r="L17473" i="9" s="1"/>
  <c r="K17474" i="9"/>
  <c r="L17474" i="9" s="1"/>
  <c r="K17475" i="9"/>
  <c r="L17475" i="9" s="1"/>
  <c r="K17476" i="9"/>
  <c r="K17477" i="9"/>
  <c r="L17477" i="9" s="1"/>
  <c r="K17478" i="9"/>
  <c r="L17478" i="9" s="1"/>
  <c r="K17479" i="9"/>
  <c r="L17479" i="9" s="1"/>
  <c r="K17480" i="9"/>
  <c r="L17480" i="9" s="1"/>
  <c r="K17481" i="9"/>
  <c r="L17481" i="9" s="1"/>
  <c r="K17482" i="9"/>
  <c r="L17482" i="9" s="1"/>
  <c r="K17483" i="9"/>
  <c r="L17483" i="9" s="1"/>
  <c r="K17484" i="9"/>
  <c r="K17485" i="9"/>
  <c r="L17485" i="9" s="1"/>
  <c r="K17486" i="9"/>
  <c r="L17486" i="9" s="1"/>
  <c r="K17487" i="9"/>
  <c r="L17487" i="9" s="1"/>
  <c r="K17488" i="9"/>
  <c r="L17488" i="9" s="1"/>
  <c r="K17489" i="9"/>
  <c r="L17489" i="9" s="1"/>
  <c r="K17490" i="9"/>
  <c r="L17490" i="9" s="1"/>
  <c r="K17491" i="9"/>
  <c r="L17491" i="9" s="1"/>
  <c r="K17492" i="9"/>
  <c r="K17493" i="9"/>
  <c r="L17493" i="9" s="1"/>
  <c r="K17494" i="9"/>
  <c r="L17494" i="9" s="1"/>
  <c r="K17495" i="9"/>
  <c r="L17495" i="9" s="1"/>
  <c r="K17496" i="9"/>
  <c r="L17496" i="9" s="1"/>
  <c r="K17497" i="9"/>
  <c r="L17497" i="9" s="1"/>
  <c r="K17498" i="9"/>
  <c r="L17498" i="9" s="1"/>
  <c r="K17499" i="9"/>
  <c r="L17499" i="9" s="1"/>
  <c r="K17500" i="9"/>
  <c r="K17501" i="9"/>
  <c r="L17501" i="9" s="1"/>
  <c r="K17502" i="9"/>
  <c r="L17502" i="9" s="1"/>
  <c r="K17503" i="9"/>
  <c r="L17503" i="9" s="1"/>
  <c r="K17504" i="9"/>
  <c r="L17504" i="9" s="1"/>
  <c r="K17505" i="9"/>
  <c r="L17505" i="9" s="1"/>
  <c r="K17506" i="9"/>
  <c r="L17506" i="9" s="1"/>
  <c r="K17507" i="9"/>
  <c r="L17507" i="9" s="1"/>
  <c r="K17508" i="9"/>
  <c r="K17509" i="9"/>
  <c r="L17509" i="9" s="1"/>
  <c r="K17510" i="9"/>
  <c r="L17510" i="9" s="1"/>
  <c r="K17511" i="9"/>
  <c r="L17511" i="9" s="1"/>
  <c r="K17512" i="9"/>
  <c r="L17512" i="9" s="1"/>
  <c r="K17513" i="9"/>
  <c r="L17513" i="9" s="1"/>
  <c r="K17514" i="9"/>
  <c r="L17514" i="9" s="1"/>
  <c r="K17515" i="9"/>
  <c r="L17515" i="9" s="1"/>
  <c r="K17516" i="9"/>
  <c r="K17517" i="9"/>
  <c r="L17517" i="9" s="1"/>
  <c r="K17518" i="9"/>
  <c r="L17518" i="9" s="1"/>
  <c r="K17519" i="9"/>
  <c r="L17519" i="9" s="1"/>
  <c r="K17520" i="9"/>
  <c r="L17520" i="9" s="1"/>
  <c r="K17521" i="9"/>
  <c r="L17521" i="9" s="1"/>
  <c r="K17522" i="9"/>
  <c r="L17522" i="9" s="1"/>
  <c r="K17523" i="9"/>
  <c r="L17523" i="9" s="1"/>
  <c r="K17524" i="9"/>
  <c r="K17525" i="9"/>
  <c r="K17526" i="9"/>
  <c r="L17526" i="9" s="1"/>
  <c r="K17527" i="9"/>
  <c r="L17527" i="9" s="1"/>
  <c r="K17528" i="9"/>
  <c r="L17528" i="9" s="1"/>
  <c r="K17529" i="9"/>
  <c r="L17529" i="9" s="1"/>
  <c r="K17530" i="9"/>
  <c r="L17530" i="9" s="1"/>
  <c r="K17531" i="9"/>
  <c r="L17531" i="9" s="1"/>
  <c r="K17532" i="9"/>
  <c r="K17533" i="9"/>
  <c r="K17534" i="9"/>
  <c r="L17534" i="9" s="1"/>
  <c r="K17535" i="9"/>
  <c r="L17535" i="9" s="1"/>
  <c r="K17536" i="9"/>
  <c r="L17536" i="9" s="1"/>
  <c r="K17537" i="9"/>
  <c r="L17537" i="9" s="1"/>
  <c r="K17538" i="9"/>
  <c r="L17538" i="9" s="1"/>
  <c r="K17539" i="9"/>
  <c r="L17539" i="9" s="1"/>
  <c r="K17540" i="9"/>
  <c r="K17541" i="9"/>
  <c r="L17541" i="9" s="1"/>
  <c r="K17542" i="9"/>
  <c r="L17542" i="9" s="1"/>
  <c r="K17543" i="9"/>
  <c r="K17544" i="9"/>
  <c r="L17544" i="9" s="1"/>
  <c r="K17545" i="9"/>
  <c r="L17545" i="9" s="1"/>
  <c r="K17546" i="9"/>
  <c r="L17546" i="9" s="1"/>
  <c r="K17547" i="9"/>
  <c r="L17547" i="9" s="1"/>
  <c r="K17548" i="9"/>
  <c r="K17549" i="9"/>
  <c r="L17549" i="9" s="1"/>
  <c r="K17550" i="9"/>
  <c r="L17550" i="9" s="1"/>
  <c r="K17551" i="9"/>
  <c r="L17551" i="9" s="1"/>
  <c r="K17552" i="9"/>
  <c r="L17552" i="9" s="1"/>
  <c r="K17553" i="9"/>
  <c r="L17553" i="9" s="1"/>
  <c r="K17554" i="9"/>
  <c r="L17554" i="9" s="1"/>
  <c r="K17555" i="9"/>
  <c r="L17555" i="9" s="1"/>
  <c r="K17556" i="9"/>
  <c r="K17557" i="9"/>
  <c r="L17557" i="9" s="1"/>
  <c r="K17558" i="9"/>
  <c r="L17558" i="9" s="1"/>
  <c r="K17559" i="9"/>
  <c r="L17559" i="9" s="1"/>
  <c r="K17560" i="9"/>
  <c r="L17560" i="9" s="1"/>
  <c r="K17561" i="9"/>
  <c r="L17561" i="9" s="1"/>
  <c r="K17562" i="9"/>
  <c r="L17562" i="9" s="1"/>
  <c r="K17563" i="9"/>
  <c r="L17563" i="9" s="1"/>
  <c r="K17564" i="9"/>
  <c r="K17565" i="9"/>
  <c r="L17565" i="9" s="1"/>
  <c r="K17566" i="9"/>
  <c r="L17566" i="9" s="1"/>
  <c r="K17567" i="9"/>
  <c r="L17567" i="9" s="1"/>
  <c r="K17568" i="9"/>
  <c r="L17568" i="9" s="1"/>
  <c r="K17569" i="9"/>
  <c r="L17569" i="9" s="1"/>
  <c r="K17570" i="9"/>
  <c r="L17570" i="9" s="1"/>
  <c r="K17571" i="9"/>
  <c r="L17571" i="9" s="1"/>
  <c r="K17572" i="9"/>
  <c r="K17573" i="9"/>
  <c r="K17574" i="9"/>
  <c r="L17574" i="9" s="1"/>
  <c r="K17575" i="9"/>
  <c r="L17575" i="9" s="1"/>
  <c r="K17576" i="9"/>
  <c r="L17576" i="9" s="1"/>
  <c r="K17577" i="9"/>
  <c r="L17577" i="9" s="1"/>
  <c r="K17578" i="9"/>
  <c r="L17578" i="9" s="1"/>
  <c r="K17579" i="9"/>
  <c r="L17579" i="9" s="1"/>
  <c r="K17580" i="9"/>
  <c r="K17581" i="9"/>
  <c r="L17581" i="9" s="1"/>
  <c r="K17582" i="9"/>
  <c r="L17582" i="9" s="1"/>
  <c r="K17583" i="9"/>
  <c r="L17583" i="9" s="1"/>
  <c r="K17584" i="9"/>
  <c r="L17584" i="9" s="1"/>
  <c r="K17585" i="9"/>
  <c r="L17585" i="9" s="1"/>
  <c r="K17586" i="9"/>
  <c r="L17586" i="9" s="1"/>
  <c r="K17587" i="9"/>
  <c r="L17587" i="9" s="1"/>
  <c r="K17588" i="9"/>
  <c r="K17589" i="9"/>
  <c r="K17590" i="9"/>
  <c r="L17590" i="9" s="1"/>
  <c r="K17591" i="9"/>
  <c r="L17591" i="9" s="1"/>
  <c r="K17592" i="9"/>
  <c r="L17592" i="9" s="1"/>
  <c r="K17593" i="9"/>
  <c r="L17593" i="9" s="1"/>
  <c r="K17594" i="9"/>
  <c r="K17595" i="9"/>
  <c r="L17595" i="9" s="1"/>
  <c r="K17596" i="9"/>
  <c r="K17597" i="9"/>
  <c r="L17597" i="9" s="1"/>
  <c r="K17598" i="9"/>
  <c r="L17598" i="9" s="1"/>
  <c r="K17599" i="9"/>
  <c r="L17599" i="9" s="1"/>
  <c r="K17600" i="9"/>
  <c r="L17600" i="9" s="1"/>
  <c r="K17601" i="9"/>
  <c r="L17601" i="9" s="1"/>
  <c r="K17602" i="9"/>
  <c r="L17602" i="9" s="1"/>
  <c r="K17603" i="9"/>
  <c r="L17603" i="9" s="1"/>
  <c r="K17604" i="9"/>
  <c r="K17605" i="9"/>
  <c r="L17605" i="9" s="1"/>
  <c r="K17606" i="9"/>
  <c r="L17606" i="9" s="1"/>
  <c r="K17607" i="9"/>
  <c r="L17607" i="9" s="1"/>
  <c r="K17608" i="9"/>
  <c r="L17608" i="9" s="1"/>
  <c r="K17609" i="9"/>
  <c r="L17609" i="9" s="1"/>
  <c r="K17610" i="9"/>
  <c r="L17610" i="9" s="1"/>
  <c r="K17611" i="9"/>
  <c r="L17611" i="9" s="1"/>
  <c r="K17612" i="9"/>
  <c r="K17613" i="9"/>
  <c r="L17613" i="9" s="1"/>
  <c r="K17614" i="9"/>
  <c r="L17614" i="9" s="1"/>
  <c r="K17615" i="9"/>
  <c r="L17615" i="9" s="1"/>
  <c r="K17616" i="9"/>
  <c r="L17616" i="9" s="1"/>
  <c r="K17617" i="9"/>
  <c r="L17617" i="9" s="1"/>
  <c r="K17618" i="9"/>
  <c r="L17618" i="9" s="1"/>
  <c r="K17619" i="9"/>
  <c r="L17619" i="9" s="1"/>
  <c r="K17620" i="9"/>
  <c r="K17621" i="9"/>
  <c r="L17621" i="9" s="1"/>
  <c r="K17622" i="9"/>
  <c r="L17622" i="9" s="1"/>
  <c r="K17623" i="9"/>
  <c r="L17623" i="9" s="1"/>
  <c r="K17624" i="9"/>
  <c r="L17624" i="9" s="1"/>
  <c r="K17625" i="9"/>
  <c r="L17625" i="9" s="1"/>
  <c r="K17626" i="9"/>
  <c r="L17626" i="9" s="1"/>
  <c r="K17627" i="9"/>
  <c r="L17627" i="9" s="1"/>
  <c r="K17628" i="9"/>
  <c r="K17629" i="9"/>
  <c r="L17629" i="9" s="1"/>
  <c r="K17630" i="9"/>
  <c r="L17630" i="9" s="1"/>
  <c r="K17631" i="9"/>
  <c r="L17631" i="9" s="1"/>
  <c r="K17632" i="9"/>
  <c r="L17632" i="9" s="1"/>
  <c r="K17633" i="9"/>
  <c r="L17633" i="9" s="1"/>
  <c r="K17634" i="9"/>
  <c r="L17634" i="9" s="1"/>
  <c r="K17635" i="9"/>
  <c r="L17635" i="9" s="1"/>
  <c r="K17636" i="9"/>
  <c r="K17637" i="9"/>
  <c r="K17638" i="9"/>
  <c r="L17638" i="9" s="1"/>
  <c r="K17639" i="9"/>
  <c r="L17639" i="9" s="1"/>
  <c r="K17640" i="9"/>
  <c r="L17640" i="9" s="1"/>
  <c r="K17641" i="9"/>
  <c r="L17641" i="9" s="1"/>
  <c r="K17642" i="9"/>
  <c r="L17642" i="9" s="1"/>
  <c r="K17643" i="9"/>
  <c r="L17643" i="9" s="1"/>
  <c r="K17644" i="9"/>
  <c r="K17645" i="9"/>
  <c r="L17645" i="9" s="1"/>
  <c r="K17646" i="9"/>
  <c r="L17646" i="9" s="1"/>
  <c r="K17647" i="9"/>
  <c r="L17647" i="9" s="1"/>
  <c r="K17648" i="9"/>
  <c r="L17648" i="9" s="1"/>
  <c r="K17649" i="9"/>
  <c r="L17649" i="9" s="1"/>
  <c r="K17650" i="9"/>
  <c r="L17650" i="9" s="1"/>
  <c r="K17651" i="9"/>
  <c r="L17651" i="9" s="1"/>
  <c r="K17652" i="9"/>
  <c r="K17653" i="9"/>
  <c r="L17653" i="9" s="1"/>
  <c r="K17654" i="9"/>
  <c r="L17654" i="9" s="1"/>
  <c r="K17655" i="9"/>
  <c r="L17655" i="9" s="1"/>
  <c r="K17656" i="9"/>
  <c r="L17656" i="9" s="1"/>
  <c r="K17657" i="9"/>
  <c r="L17657" i="9" s="1"/>
  <c r="K17658" i="9"/>
  <c r="L17658" i="9" s="1"/>
  <c r="K17659" i="9"/>
  <c r="L17659" i="9" s="1"/>
  <c r="K17660" i="9"/>
  <c r="K17661" i="9"/>
  <c r="K17662" i="9"/>
  <c r="L17662" i="9" s="1"/>
  <c r="K17663" i="9"/>
  <c r="L17663" i="9" s="1"/>
  <c r="K17664" i="9"/>
  <c r="L17664" i="9" s="1"/>
  <c r="K17665" i="9"/>
  <c r="L17665" i="9" s="1"/>
  <c r="K17666" i="9"/>
  <c r="L17666" i="9" s="1"/>
  <c r="K17667" i="9"/>
  <c r="L17667" i="9" s="1"/>
  <c r="K17668" i="9"/>
  <c r="K17669" i="9"/>
  <c r="L17669" i="9" s="1"/>
  <c r="K17670" i="9"/>
  <c r="L17670" i="9" s="1"/>
  <c r="K17671" i="9"/>
  <c r="K17672" i="9"/>
  <c r="L17672" i="9" s="1"/>
  <c r="K17673" i="9"/>
  <c r="L17673" i="9" s="1"/>
  <c r="K17674" i="9"/>
  <c r="L17674" i="9" s="1"/>
  <c r="K17675" i="9"/>
  <c r="L17675" i="9" s="1"/>
  <c r="K17676" i="9"/>
  <c r="K17677" i="9"/>
  <c r="L17677" i="9" s="1"/>
  <c r="K17678" i="9"/>
  <c r="L17678" i="9" s="1"/>
  <c r="K17679" i="9"/>
  <c r="L17679" i="9" s="1"/>
  <c r="K17680" i="9"/>
  <c r="L17680" i="9" s="1"/>
  <c r="K17681" i="9"/>
  <c r="L17681" i="9" s="1"/>
  <c r="K17682" i="9"/>
  <c r="L17682" i="9" s="1"/>
  <c r="K17683" i="9"/>
  <c r="L17683" i="9" s="1"/>
  <c r="K17684" i="9"/>
  <c r="K17685" i="9"/>
  <c r="L17685" i="9" s="1"/>
  <c r="K17686" i="9"/>
  <c r="L17686" i="9" s="1"/>
  <c r="K17687" i="9"/>
  <c r="L17687" i="9" s="1"/>
  <c r="K17688" i="9"/>
  <c r="L17688" i="9" s="1"/>
  <c r="K17689" i="9"/>
  <c r="L17689" i="9" s="1"/>
  <c r="K17690" i="9"/>
  <c r="L17690" i="9" s="1"/>
  <c r="K17691" i="9"/>
  <c r="L17691" i="9" s="1"/>
  <c r="K17692" i="9"/>
  <c r="K17693" i="9"/>
  <c r="L17693" i="9" s="1"/>
  <c r="K17694" i="9"/>
  <c r="L17694" i="9" s="1"/>
  <c r="K17695" i="9"/>
  <c r="L17695" i="9" s="1"/>
  <c r="K17696" i="9"/>
  <c r="L17696" i="9" s="1"/>
  <c r="K17697" i="9"/>
  <c r="L17697" i="9" s="1"/>
  <c r="K17698" i="9"/>
  <c r="L17698" i="9" s="1"/>
  <c r="K17699" i="9"/>
  <c r="L17699" i="9" s="1"/>
  <c r="K17700" i="9"/>
  <c r="K17701" i="9"/>
  <c r="K17702" i="9"/>
  <c r="L17702" i="9" s="1"/>
  <c r="K17703" i="9"/>
  <c r="L17703" i="9" s="1"/>
  <c r="K17704" i="9"/>
  <c r="L17704" i="9" s="1"/>
  <c r="K17705" i="9"/>
  <c r="L17705" i="9" s="1"/>
  <c r="K17706" i="9"/>
  <c r="L17706" i="9" s="1"/>
  <c r="K17707" i="9"/>
  <c r="L17707" i="9" s="1"/>
  <c r="K17708" i="9"/>
  <c r="K17709" i="9"/>
  <c r="L17709" i="9" s="1"/>
  <c r="K17710" i="9"/>
  <c r="L17710" i="9" s="1"/>
  <c r="K17711" i="9"/>
  <c r="L17711" i="9" s="1"/>
  <c r="K17712" i="9"/>
  <c r="L17712" i="9" s="1"/>
  <c r="K17713" i="9"/>
  <c r="L17713" i="9" s="1"/>
  <c r="K17714" i="9"/>
  <c r="L17714" i="9" s="1"/>
  <c r="K17715" i="9"/>
  <c r="L17715" i="9" s="1"/>
  <c r="K17716" i="9"/>
  <c r="K17717" i="9"/>
  <c r="L17717" i="9" s="1"/>
  <c r="K17718" i="9"/>
  <c r="L17718" i="9" s="1"/>
  <c r="K17719" i="9"/>
  <c r="L17719" i="9" s="1"/>
  <c r="K17720" i="9"/>
  <c r="L17720" i="9" s="1"/>
  <c r="K17721" i="9"/>
  <c r="L17721" i="9" s="1"/>
  <c r="K17722" i="9"/>
  <c r="L17722" i="9" s="1"/>
  <c r="K17723" i="9"/>
  <c r="L17723" i="9" s="1"/>
  <c r="K17724" i="9"/>
  <c r="K17725" i="9"/>
  <c r="L17725" i="9" s="1"/>
  <c r="K17726" i="9"/>
  <c r="L17726" i="9" s="1"/>
  <c r="K17727" i="9"/>
  <c r="L17727" i="9" s="1"/>
  <c r="K17728" i="9"/>
  <c r="L17728" i="9" s="1"/>
  <c r="K17729" i="9"/>
  <c r="L17729" i="9" s="1"/>
  <c r="K17730" i="9"/>
  <c r="L17730" i="9" s="1"/>
  <c r="K17731" i="9"/>
  <c r="L17731" i="9" s="1"/>
  <c r="K17732" i="9"/>
  <c r="K17733" i="9"/>
  <c r="L17733" i="9" s="1"/>
  <c r="K17734" i="9"/>
  <c r="L17734" i="9" s="1"/>
  <c r="K17735" i="9"/>
  <c r="L17735" i="9" s="1"/>
  <c r="K17736" i="9"/>
  <c r="L17736" i="9" s="1"/>
  <c r="K17737" i="9"/>
  <c r="L17737" i="9" s="1"/>
  <c r="K17738" i="9"/>
  <c r="L17738" i="9" s="1"/>
  <c r="K17739" i="9"/>
  <c r="L17739" i="9" s="1"/>
  <c r="K17740" i="9"/>
  <c r="K17741" i="9"/>
  <c r="L17741" i="9" s="1"/>
  <c r="K17742" i="9"/>
  <c r="L17742" i="9" s="1"/>
  <c r="K17743" i="9"/>
  <c r="L17743" i="9" s="1"/>
  <c r="K17744" i="9"/>
  <c r="L17744" i="9" s="1"/>
  <c r="K17745" i="9"/>
  <c r="L17745" i="9" s="1"/>
  <c r="K17746" i="9"/>
  <c r="L17746" i="9" s="1"/>
  <c r="K17747" i="9"/>
  <c r="L17747" i="9" s="1"/>
  <c r="K17748" i="9"/>
  <c r="K17749" i="9"/>
  <c r="L17749" i="9" s="1"/>
  <c r="K17750" i="9"/>
  <c r="L17750" i="9" s="1"/>
  <c r="K17751" i="9"/>
  <c r="L17751" i="9" s="1"/>
  <c r="K17752" i="9"/>
  <c r="L17752" i="9" s="1"/>
  <c r="K17753" i="9"/>
  <c r="L17753" i="9" s="1"/>
  <c r="K17754" i="9"/>
  <c r="L17754" i="9" s="1"/>
  <c r="K17755" i="9"/>
  <c r="L17755" i="9" s="1"/>
  <c r="K17756" i="9"/>
  <c r="K17757" i="9"/>
  <c r="L17757" i="9" s="1"/>
  <c r="K17758" i="9"/>
  <c r="L17758" i="9" s="1"/>
  <c r="K17759" i="9"/>
  <c r="L17759" i="9" s="1"/>
  <c r="K17760" i="9"/>
  <c r="L17760" i="9" s="1"/>
  <c r="K17761" i="9"/>
  <c r="L17761" i="9" s="1"/>
  <c r="K17762" i="9"/>
  <c r="L17762" i="9" s="1"/>
  <c r="K17763" i="9"/>
  <c r="L17763" i="9" s="1"/>
  <c r="K17764" i="9"/>
  <c r="K17765" i="9"/>
  <c r="L17765" i="9" s="1"/>
  <c r="K17766" i="9"/>
  <c r="L17766" i="9" s="1"/>
  <c r="K17767" i="9"/>
  <c r="L17767" i="9" s="1"/>
  <c r="K17768" i="9"/>
  <c r="L17768" i="9" s="1"/>
  <c r="K17769" i="9"/>
  <c r="L17769" i="9" s="1"/>
  <c r="K17770" i="9"/>
  <c r="L17770" i="9" s="1"/>
  <c r="K17771" i="9"/>
  <c r="L17771" i="9" s="1"/>
  <c r="K17772" i="9"/>
  <c r="K17773" i="9"/>
  <c r="L17773" i="9" s="1"/>
  <c r="K17774" i="9"/>
  <c r="L17774" i="9" s="1"/>
  <c r="K17775" i="9"/>
  <c r="L17775" i="9" s="1"/>
  <c r="K17776" i="9"/>
  <c r="L17776" i="9" s="1"/>
  <c r="K17777" i="9"/>
  <c r="L17777" i="9" s="1"/>
  <c r="K17778" i="9"/>
  <c r="L17778" i="9" s="1"/>
  <c r="K17779" i="9"/>
  <c r="L17779" i="9" s="1"/>
  <c r="K17780" i="9"/>
  <c r="K17781" i="9"/>
  <c r="K17782" i="9"/>
  <c r="L17782" i="9" s="1"/>
  <c r="K17783" i="9"/>
  <c r="L17783" i="9" s="1"/>
  <c r="K17784" i="9"/>
  <c r="L17784" i="9" s="1"/>
  <c r="K17785" i="9"/>
  <c r="L17785" i="9" s="1"/>
  <c r="K17786" i="9"/>
  <c r="L17786" i="9" s="1"/>
  <c r="K17787" i="9"/>
  <c r="L17787" i="9" s="1"/>
  <c r="K17788" i="9"/>
  <c r="K17789" i="9"/>
  <c r="L17789" i="9" s="1"/>
  <c r="K17790" i="9"/>
  <c r="L17790" i="9" s="1"/>
  <c r="K17791" i="9"/>
  <c r="L17791" i="9" s="1"/>
  <c r="K17792" i="9"/>
  <c r="L17792" i="9" s="1"/>
  <c r="K17793" i="9"/>
  <c r="L17793" i="9" s="1"/>
  <c r="K17794" i="9"/>
  <c r="L17794" i="9" s="1"/>
  <c r="K17795" i="9"/>
  <c r="L17795" i="9" s="1"/>
  <c r="K17796" i="9"/>
  <c r="K17797" i="9"/>
  <c r="L17797" i="9" s="1"/>
  <c r="K17798" i="9"/>
  <c r="L17798" i="9" s="1"/>
  <c r="K17799" i="9"/>
  <c r="L17799" i="9" s="1"/>
  <c r="K17800" i="9"/>
  <c r="L17800" i="9" s="1"/>
  <c r="K17801" i="9"/>
  <c r="L17801" i="9" s="1"/>
  <c r="K17802" i="9"/>
  <c r="L17802" i="9" s="1"/>
  <c r="K17803" i="9"/>
  <c r="L17803" i="9" s="1"/>
  <c r="K17804" i="9"/>
  <c r="K17805" i="9"/>
  <c r="L17805" i="9" s="1"/>
  <c r="K17806" i="9"/>
  <c r="L17806" i="9" s="1"/>
  <c r="K17807" i="9"/>
  <c r="L17807" i="9" s="1"/>
  <c r="K17808" i="9"/>
  <c r="L17808" i="9" s="1"/>
  <c r="K17809" i="9"/>
  <c r="L17809" i="9" s="1"/>
  <c r="K17810" i="9"/>
  <c r="L17810" i="9" s="1"/>
  <c r="K17811" i="9"/>
  <c r="L17811" i="9" s="1"/>
  <c r="K17812" i="9"/>
  <c r="K17813" i="9"/>
  <c r="L17813" i="9" s="1"/>
  <c r="K17814" i="9"/>
  <c r="L17814" i="9" s="1"/>
  <c r="K17815" i="9"/>
  <c r="L17815" i="9" s="1"/>
  <c r="K17816" i="9"/>
  <c r="L17816" i="9" s="1"/>
  <c r="K17817" i="9"/>
  <c r="L17817" i="9" s="1"/>
  <c r="K17818" i="9"/>
  <c r="L17818" i="9" s="1"/>
  <c r="K17819" i="9"/>
  <c r="L17819" i="9" s="1"/>
  <c r="K17820" i="9"/>
  <c r="K17821" i="9"/>
  <c r="L17821" i="9" s="1"/>
  <c r="K17822" i="9"/>
  <c r="L17822" i="9" s="1"/>
  <c r="K17823" i="9"/>
  <c r="L17823" i="9" s="1"/>
  <c r="K17824" i="9"/>
  <c r="L17824" i="9" s="1"/>
  <c r="K17825" i="9"/>
  <c r="L17825" i="9" s="1"/>
  <c r="K17826" i="9"/>
  <c r="L17826" i="9" s="1"/>
  <c r="K17827" i="9"/>
  <c r="L17827" i="9" s="1"/>
  <c r="K17828" i="9"/>
  <c r="K17829" i="9"/>
  <c r="L17829" i="9" s="1"/>
  <c r="K17830" i="9"/>
  <c r="L17830" i="9" s="1"/>
  <c r="K17831" i="9"/>
  <c r="L17831" i="9" s="1"/>
  <c r="K17832" i="9"/>
  <c r="K17833" i="9"/>
  <c r="L17833" i="9" s="1"/>
  <c r="K17834" i="9"/>
  <c r="L17834" i="9" s="1"/>
  <c r="K17835" i="9"/>
  <c r="L17835" i="9" s="1"/>
  <c r="K17836" i="9"/>
  <c r="K17837" i="9"/>
  <c r="L17837" i="9" s="1"/>
  <c r="K17838" i="9"/>
  <c r="L17838" i="9" s="1"/>
  <c r="K17839" i="9"/>
  <c r="L17839" i="9" s="1"/>
  <c r="K17840" i="9"/>
  <c r="L17840" i="9" s="1"/>
  <c r="K17841" i="9"/>
  <c r="L17841" i="9" s="1"/>
  <c r="K17842" i="9"/>
  <c r="L17842" i="9" s="1"/>
  <c r="K17843" i="9"/>
  <c r="L17843" i="9" s="1"/>
  <c r="K17844" i="9"/>
  <c r="K17845" i="9"/>
  <c r="L17845" i="9" s="1"/>
  <c r="K17846" i="9"/>
  <c r="L17846" i="9" s="1"/>
  <c r="K17847" i="9"/>
  <c r="L17847" i="9" s="1"/>
  <c r="K17848" i="9"/>
  <c r="L17848" i="9" s="1"/>
  <c r="K17849" i="9"/>
  <c r="L17849" i="9" s="1"/>
  <c r="K17850" i="9"/>
  <c r="L17850" i="9" s="1"/>
  <c r="K17851" i="9"/>
  <c r="L17851" i="9" s="1"/>
  <c r="K17852" i="9"/>
  <c r="K17853" i="9"/>
  <c r="K17854" i="9"/>
  <c r="L17854" i="9" s="1"/>
  <c r="K17855" i="9"/>
  <c r="L17855" i="9" s="1"/>
  <c r="K17856" i="9"/>
  <c r="L17856" i="9" s="1"/>
  <c r="K17857" i="9"/>
  <c r="L17857" i="9" s="1"/>
  <c r="K17858" i="9"/>
  <c r="L17858" i="9" s="1"/>
  <c r="K17859" i="9"/>
  <c r="L17859" i="9" s="1"/>
  <c r="K17860" i="9"/>
  <c r="K17861" i="9"/>
  <c r="L17861" i="9" s="1"/>
  <c r="K17862" i="9"/>
  <c r="L17862" i="9" s="1"/>
  <c r="K17863" i="9"/>
  <c r="L17863" i="9" s="1"/>
  <c r="K17864" i="9"/>
  <c r="L17864" i="9" s="1"/>
  <c r="K17865" i="9"/>
  <c r="L17865" i="9" s="1"/>
  <c r="K17866" i="9"/>
  <c r="L17866" i="9" s="1"/>
  <c r="K17867" i="9"/>
  <c r="L17867" i="9" s="1"/>
  <c r="K17868" i="9"/>
  <c r="K17869" i="9"/>
  <c r="L17869" i="9" s="1"/>
  <c r="K17870" i="9"/>
  <c r="L17870" i="9" s="1"/>
  <c r="K17871" i="9"/>
  <c r="L17871" i="9" s="1"/>
  <c r="K17872" i="9"/>
  <c r="L17872" i="9" s="1"/>
  <c r="K17873" i="9"/>
  <c r="L17873" i="9" s="1"/>
  <c r="K17874" i="9"/>
  <c r="L17874" i="9" s="1"/>
  <c r="K17875" i="9"/>
  <c r="L17875" i="9" s="1"/>
  <c r="K17876" i="9"/>
  <c r="K17877" i="9"/>
  <c r="L17877" i="9" s="1"/>
  <c r="K17878" i="9"/>
  <c r="L17878" i="9" s="1"/>
  <c r="K17879" i="9"/>
  <c r="L17879" i="9" s="1"/>
  <c r="K17880" i="9"/>
  <c r="L17880" i="9" s="1"/>
  <c r="K17881" i="9"/>
  <c r="L17881" i="9" s="1"/>
  <c r="K17882" i="9"/>
  <c r="L17882" i="9" s="1"/>
  <c r="K17883" i="9"/>
  <c r="L17883" i="9" s="1"/>
  <c r="K17884" i="9"/>
  <c r="K17885" i="9"/>
  <c r="L17885" i="9" s="1"/>
  <c r="K17886" i="9"/>
  <c r="L17886" i="9" s="1"/>
  <c r="K17887" i="9"/>
  <c r="L17887" i="9" s="1"/>
  <c r="K17888" i="9"/>
  <c r="L17888" i="9" s="1"/>
  <c r="K17889" i="9"/>
  <c r="L17889" i="9" s="1"/>
  <c r="K17890" i="9"/>
  <c r="L17890" i="9" s="1"/>
  <c r="K17891" i="9"/>
  <c r="L17891" i="9" s="1"/>
  <c r="K17892" i="9"/>
  <c r="K17893" i="9"/>
  <c r="K17894" i="9"/>
  <c r="L17894" i="9" s="1"/>
  <c r="K17895" i="9"/>
  <c r="L17895" i="9" s="1"/>
  <c r="K17896" i="9"/>
  <c r="L17896" i="9" s="1"/>
  <c r="K17897" i="9"/>
  <c r="L17897" i="9" s="1"/>
  <c r="K17898" i="9"/>
  <c r="L17898" i="9" s="1"/>
  <c r="K17899" i="9"/>
  <c r="L17899" i="9" s="1"/>
  <c r="K17900" i="9"/>
  <c r="K17901" i="9"/>
  <c r="L17901" i="9" s="1"/>
  <c r="K17902" i="9"/>
  <c r="L17902" i="9" s="1"/>
  <c r="K17903" i="9"/>
  <c r="L17903" i="9" s="1"/>
  <c r="K17904" i="9"/>
  <c r="L17904" i="9" s="1"/>
  <c r="K17905" i="9"/>
  <c r="L17905" i="9" s="1"/>
  <c r="K17906" i="9"/>
  <c r="L17906" i="9" s="1"/>
  <c r="K17907" i="9"/>
  <c r="L17907" i="9" s="1"/>
  <c r="K17908" i="9"/>
  <c r="K17909" i="9"/>
  <c r="L17909" i="9" s="1"/>
  <c r="K17910" i="9"/>
  <c r="L17910" i="9" s="1"/>
  <c r="K17911" i="9"/>
  <c r="L17911" i="9" s="1"/>
  <c r="K17912" i="9"/>
  <c r="L17912" i="9" s="1"/>
  <c r="K17913" i="9"/>
  <c r="L17913" i="9" s="1"/>
  <c r="K17914" i="9"/>
  <c r="L17914" i="9" s="1"/>
  <c r="K17915" i="9"/>
  <c r="L17915" i="9" s="1"/>
  <c r="K17916" i="9"/>
  <c r="K17917" i="9"/>
  <c r="K17918" i="9"/>
  <c r="L17918" i="9" s="1"/>
  <c r="K17919" i="9"/>
  <c r="L17919" i="9" s="1"/>
  <c r="K17920" i="9"/>
  <c r="L17920" i="9" s="1"/>
  <c r="K17921" i="9"/>
  <c r="L17921" i="9" s="1"/>
  <c r="K17922" i="9"/>
  <c r="L17922" i="9" s="1"/>
  <c r="K17923" i="9"/>
  <c r="L17923" i="9" s="1"/>
  <c r="K17924" i="9"/>
  <c r="K17925" i="9"/>
  <c r="L17925" i="9" s="1"/>
  <c r="K17926" i="9"/>
  <c r="L17926" i="9" s="1"/>
  <c r="K17927" i="9"/>
  <c r="L17927" i="9" s="1"/>
  <c r="K17928" i="9"/>
  <c r="L17928" i="9" s="1"/>
  <c r="K17929" i="9"/>
  <c r="L17929" i="9" s="1"/>
  <c r="K17930" i="9"/>
  <c r="L17930" i="9" s="1"/>
  <c r="K17931" i="9"/>
  <c r="L17931" i="9" s="1"/>
  <c r="K17932" i="9"/>
  <c r="K17933" i="9"/>
  <c r="L17933" i="9" s="1"/>
  <c r="K17934" i="9"/>
  <c r="L17934" i="9" s="1"/>
  <c r="K17935" i="9"/>
  <c r="L17935" i="9" s="1"/>
  <c r="K17936" i="9"/>
  <c r="L17936" i="9" s="1"/>
  <c r="K17937" i="9"/>
  <c r="L17937" i="9" s="1"/>
  <c r="K17938" i="9"/>
  <c r="L17938" i="9" s="1"/>
  <c r="K17939" i="9"/>
  <c r="L17939" i="9" s="1"/>
  <c r="K17940" i="9"/>
  <c r="K17941" i="9"/>
  <c r="L17941" i="9" s="1"/>
  <c r="K17942" i="9"/>
  <c r="L17942" i="9" s="1"/>
  <c r="K17943" i="9"/>
  <c r="L17943" i="9" s="1"/>
  <c r="K17944" i="9"/>
  <c r="L17944" i="9" s="1"/>
  <c r="K17945" i="9"/>
  <c r="L17945" i="9" s="1"/>
  <c r="K17946" i="9"/>
  <c r="L17946" i="9" s="1"/>
  <c r="K17947" i="9"/>
  <c r="L17947" i="9" s="1"/>
  <c r="K17948" i="9"/>
  <c r="K17949" i="9"/>
  <c r="L17949" i="9" s="1"/>
  <c r="K17950" i="9"/>
  <c r="L17950" i="9" s="1"/>
  <c r="K17951" i="9"/>
  <c r="L17951" i="9" s="1"/>
  <c r="K17952" i="9"/>
  <c r="L17952" i="9" s="1"/>
  <c r="K17953" i="9"/>
  <c r="L17953" i="9" s="1"/>
  <c r="K17954" i="9"/>
  <c r="L17954" i="9" s="1"/>
  <c r="K17955" i="9"/>
  <c r="L17955" i="9" s="1"/>
  <c r="K17956" i="9"/>
  <c r="K17957" i="9"/>
  <c r="L17957" i="9" s="1"/>
  <c r="K17958" i="9"/>
  <c r="L17958" i="9" s="1"/>
  <c r="K17959" i="9"/>
  <c r="L17959" i="9" s="1"/>
  <c r="K17960" i="9"/>
  <c r="L17960" i="9" s="1"/>
  <c r="K17961" i="9"/>
  <c r="L17961" i="9" s="1"/>
  <c r="K17962" i="9"/>
  <c r="L17962" i="9" s="1"/>
  <c r="K17963" i="9"/>
  <c r="L17963" i="9" s="1"/>
  <c r="K17964" i="9"/>
  <c r="K17965" i="9"/>
  <c r="L17965" i="9" s="1"/>
  <c r="K17966" i="9"/>
  <c r="L17966" i="9" s="1"/>
  <c r="K17967" i="9"/>
  <c r="L17967" i="9" s="1"/>
  <c r="K17968" i="9"/>
  <c r="L17968" i="9" s="1"/>
  <c r="K17969" i="9"/>
  <c r="L17969" i="9" s="1"/>
  <c r="K17970" i="9"/>
  <c r="L17970" i="9" s="1"/>
  <c r="K17971" i="9"/>
  <c r="L17971" i="9" s="1"/>
  <c r="K17972" i="9"/>
  <c r="K17973" i="9"/>
  <c r="K17974" i="9"/>
  <c r="L17974" i="9" s="1"/>
  <c r="K17975" i="9"/>
  <c r="L17975" i="9" s="1"/>
  <c r="K17976" i="9"/>
  <c r="L17976" i="9" s="1"/>
  <c r="K17977" i="9"/>
  <c r="L17977" i="9" s="1"/>
  <c r="K17978" i="9"/>
  <c r="L17978" i="9" s="1"/>
  <c r="K17979" i="9"/>
  <c r="L17979" i="9" s="1"/>
  <c r="K17980" i="9"/>
  <c r="K17981" i="9"/>
  <c r="L17981" i="9" s="1"/>
  <c r="K17982" i="9"/>
  <c r="L17982" i="9" s="1"/>
  <c r="K17983" i="9"/>
  <c r="L17983" i="9" s="1"/>
  <c r="K17984" i="9"/>
  <c r="L17984" i="9" s="1"/>
  <c r="K17985" i="9"/>
  <c r="L17985" i="9" s="1"/>
  <c r="K17986" i="9"/>
  <c r="L17986" i="9" s="1"/>
  <c r="K17987" i="9"/>
  <c r="L17987" i="9" s="1"/>
  <c r="K17988" i="9"/>
  <c r="K17989" i="9"/>
  <c r="L17989" i="9" s="1"/>
  <c r="K17990" i="9"/>
  <c r="L17990" i="9" s="1"/>
  <c r="K17991" i="9"/>
  <c r="L17991" i="9" s="1"/>
  <c r="K17992" i="9"/>
  <c r="L17992" i="9" s="1"/>
  <c r="K17993" i="9"/>
  <c r="L17993" i="9" s="1"/>
  <c r="K17994" i="9"/>
  <c r="L17994" i="9" s="1"/>
  <c r="K17995" i="9"/>
  <c r="L17995" i="9" s="1"/>
  <c r="K17996" i="9"/>
  <c r="K17997" i="9"/>
  <c r="L17997" i="9" s="1"/>
  <c r="K17998" i="9"/>
  <c r="L17998" i="9" s="1"/>
  <c r="K17999" i="9"/>
  <c r="L17999" i="9" s="1"/>
  <c r="K18000" i="9"/>
  <c r="L18000" i="9" s="1"/>
  <c r="K18001" i="9"/>
  <c r="L18001" i="9" s="1"/>
  <c r="K18002" i="9"/>
  <c r="L18002" i="9" s="1"/>
  <c r="K18003" i="9"/>
  <c r="L18003" i="9" s="1"/>
  <c r="K18004" i="9"/>
  <c r="K18005" i="9"/>
  <c r="L18005" i="9" s="1"/>
  <c r="K18006" i="9"/>
  <c r="L18006" i="9" s="1"/>
  <c r="K18007" i="9"/>
  <c r="L18007" i="9" s="1"/>
  <c r="K18008" i="9"/>
  <c r="L18008" i="9" s="1"/>
  <c r="K18009" i="9"/>
  <c r="L18009" i="9" s="1"/>
  <c r="K18010" i="9"/>
  <c r="L18010" i="9" s="1"/>
  <c r="K18011" i="9"/>
  <c r="L18011" i="9" s="1"/>
  <c r="K18012" i="9"/>
  <c r="K18013" i="9"/>
  <c r="L18013" i="9" s="1"/>
  <c r="K18014" i="9"/>
  <c r="L18014" i="9" s="1"/>
  <c r="K18015" i="9"/>
  <c r="L18015" i="9" s="1"/>
  <c r="K18016" i="9"/>
  <c r="L18016" i="9" s="1"/>
  <c r="K18017" i="9"/>
  <c r="L18017" i="9" s="1"/>
  <c r="K18018" i="9"/>
  <c r="L18018" i="9" s="1"/>
  <c r="K18019" i="9"/>
  <c r="L18019" i="9" s="1"/>
  <c r="K18020" i="9"/>
  <c r="K18021" i="9"/>
  <c r="L18021" i="9" s="1"/>
  <c r="K18022" i="9"/>
  <c r="L18022" i="9" s="1"/>
  <c r="K18023" i="9"/>
  <c r="L18023" i="9" s="1"/>
  <c r="K18024" i="9"/>
  <c r="L18024" i="9" s="1"/>
  <c r="K18025" i="9"/>
  <c r="L18025" i="9" s="1"/>
  <c r="K18026" i="9"/>
  <c r="L18026" i="9" s="1"/>
  <c r="K18027" i="9"/>
  <c r="L18027" i="9" s="1"/>
  <c r="K18028" i="9"/>
  <c r="K18029" i="9"/>
  <c r="L18029" i="9" s="1"/>
  <c r="K18030" i="9"/>
  <c r="L18030" i="9" s="1"/>
  <c r="K18031" i="9"/>
  <c r="L18031" i="9" s="1"/>
  <c r="K18032" i="9"/>
  <c r="L18032" i="9" s="1"/>
  <c r="K18033" i="9"/>
  <c r="L18033" i="9" s="1"/>
  <c r="K18034" i="9"/>
  <c r="L18034" i="9" s="1"/>
  <c r="K18035" i="9"/>
  <c r="L18035" i="9" s="1"/>
  <c r="K18036" i="9"/>
  <c r="L18036" i="9" s="1"/>
  <c r="K18037" i="9"/>
  <c r="K18038" i="9"/>
  <c r="L18038" i="9" s="1"/>
  <c r="K18039" i="9"/>
  <c r="L18039" i="9" s="1"/>
  <c r="K18040" i="9"/>
  <c r="L18040" i="9" s="1"/>
  <c r="K18041" i="9"/>
  <c r="L18041" i="9" s="1"/>
  <c r="K18042" i="9"/>
  <c r="L18042" i="9" s="1"/>
  <c r="K18043" i="9"/>
  <c r="L18043" i="9" s="1"/>
  <c r="K18044" i="9"/>
  <c r="K18045" i="9"/>
  <c r="K18046" i="9"/>
  <c r="L18046" i="9" s="1"/>
  <c r="K18047" i="9"/>
  <c r="L18047" i="9" s="1"/>
  <c r="K18048" i="9"/>
  <c r="K18049" i="9"/>
  <c r="L18049" i="9" s="1"/>
  <c r="K18050" i="9"/>
  <c r="L18050" i="9" s="1"/>
  <c r="K18051" i="9"/>
  <c r="L18051" i="9" s="1"/>
  <c r="K18052" i="9"/>
  <c r="K18053" i="9"/>
  <c r="L18053" i="9" s="1"/>
  <c r="K18054" i="9"/>
  <c r="L18054" i="9" s="1"/>
  <c r="K18055" i="9"/>
  <c r="L18055" i="9" s="1"/>
  <c r="K18056" i="9"/>
  <c r="L18056" i="9" s="1"/>
  <c r="K18057" i="9"/>
  <c r="L18057" i="9" s="1"/>
  <c r="K18058" i="9"/>
  <c r="L18058" i="9" s="1"/>
  <c r="K18059" i="9"/>
  <c r="L18059" i="9" s="1"/>
  <c r="K18060" i="9"/>
  <c r="K18061" i="9"/>
  <c r="L18061" i="9" s="1"/>
  <c r="K18062" i="9"/>
  <c r="L18062" i="9" s="1"/>
  <c r="K18063" i="9"/>
  <c r="L18063" i="9" s="1"/>
  <c r="K18064" i="9"/>
  <c r="L18064" i="9" s="1"/>
  <c r="K18065" i="9"/>
  <c r="L18065" i="9" s="1"/>
  <c r="K18066" i="9"/>
  <c r="L18066" i="9" s="1"/>
  <c r="K18067" i="9"/>
  <c r="L18067" i="9" s="1"/>
  <c r="K18068" i="9"/>
  <c r="K18069" i="9"/>
  <c r="L18069" i="9" s="1"/>
  <c r="K18070" i="9"/>
  <c r="L18070" i="9" s="1"/>
  <c r="K18071" i="9"/>
  <c r="L18071" i="9" s="1"/>
  <c r="K18072" i="9"/>
  <c r="L18072" i="9" s="1"/>
  <c r="K18073" i="9"/>
  <c r="L18073" i="9" s="1"/>
  <c r="K18074" i="9"/>
  <c r="L18074" i="9" s="1"/>
  <c r="K18075" i="9"/>
  <c r="L18075" i="9" s="1"/>
  <c r="K18076" i="9"/>
  <c r="L18076" i="9" s="1"/>
  <c r="K18077" i="9"/>
  <c r="L18077" i="9" s="1"/>
  <c r="K18078" i="9"/>
  <c r="L18078" i="9" s="1"/>
  <c r="K18079" i="9"/>
  <c r="L18079" i="9" s="1"/>
  <c r="K18080" i="9"/>
  <c r="L18080" i="9" s="1"/>
  <c r="K18081" i="9"/>
  <c r="L18081" i="9" s="1"/>
  <c r="K18082" i="9"/>
  <c r="L18082" i="9" s="1"/>
  <c r="K18083" i="9"/>
  <c r="L18083" i="9" s="1"/>
  <c r="K18084" i="9"/>
  <c r="K18085" i="9"/>
  <c r="K18086" i="9"/>
  <c r="L18086" i="9" s="1"/>
  <c r="K18087" i="9"/>
  <c r="L18087" i="9" s="1"/>
  <c r="K18088" i="9"/>
  <c r="L18088" i="9" s="1"/>
  <c r="K18089" i="9"/>
  <c r="L18089" i="9" s="1"/>
  <c r="K18090" i="9"/>
  <c r="L18090" i="9" s="1"/>
  <c r="K18091" i="9"/>
  <c r="L18091" i="9" s="1"/>
  <c r="K18092" i="9"/>
  <c r="K18093" i="9"/>
  <c r="L18093" i="9" s="1"/>
  <c r="K18094" i="9"/>
  <c r="L18094" i="9" s="1"/>
  <c r="K18095" i="9"/>
  <c r="K18096" i="9"/>
  <c r="L18096" i="9" s="1"/>
  <c r="K18097" i="9"/>
  <c r="L18097" i="9" s="1"/>
  <c r="K18098" i="9"/>
  <c r="L18098" i="9" s="1"/>
  <c r="K18099" i="9"/>
  <c r="L18099" i="9" s="1"/>
  <c r="K18100" i="9"/>
  <c r="K18101" i="9"/>
  <c r="L18101" i="9" s="1"/>
  <c r="K18102" i="9"/>
  <c r="L18102" i="9" s="1"/>
  <c r="K18103" i="9"/>
  <c r="L18103" i="9" s="1"/>
  <c r="K18104" i="9"/>
  <c r="L18104" i="9" s="1"/>
  <c r="K18105" i="9"/>
  <c r="L18105" i="9" s="1"/>
  <c r="K18106" i="9"/>
  <c r="L18106" i="9" s="1"/>
  <c r="K18107" i="9"/>
  <c r="L18107" i="9" s="1"/>
  <c r="K18108" i="9"/>
  <c r="K18109" i="9"/>
  <c r="K18110" i="9"/>
  <c r="L18110" i="9" s="1"/>
  <c r="K18111" i="9"/>
  <c r="L18111" i="9" s="1"/>
  <c r="K18112" i="9"/>
  <c r="L18112" i="9" s="1"/>
  <c r="K18113" i="9"/>
  <c r="L18113" i="9" s="1"/>
  <c r="K18114" i="9"/>
  <c r="L18114" i="9" s="1"/>
  <c r="K18115" i="9"/>
  <c r="L18115" i="9" s="1"/>
  <c r="K18116" i="9"/>
  <c r="L18116" i="9" s="1"/>
  <c r="K18117" i="9"/>
  <c r="L18117" i="9" s="1"/>
  <c r="K18118" i="9"/>
  <c r="L18118" i="9" s="1"/>
  <c r="K18119" i="9"/>
  <c r="L18119" i="9" s="1"/>
  <c r="K18120" i="9"/>
  <c r="L18120" i="9" s="1"/>
  <c r="K18121" i="9"/>
  <c r="L18121" i="9" s="1"/>
  <c r="K18122" i="9"/>
  <c r="L18122" i="9" s="1"/>
  <c r="K18123" i="9"/>
  <c r="L18123" i="9" s="1"/>
  <c r="K18124" i="9"/>
  <c r="K18125" i="9"/>
  <c r="L18125" i="9" s="1"/>
  <c r="K18126" i="9"/>
  <c r="L18126" i="9" s="1"/>
  <c r="K18127" i="9"/>
  <c r="L18127" i="9" s="1"/>
  <c r="K18128" i="9"/>
  <c r="L18128" i="9" s="1"/>
  <c r="K18129" i="9"/>
  <c r="K18130" i="9"/>
  <c r="L18130" i="9" s="1"/>
  <c r="K18131" i="9"/>
  <c r="L18131" i="9" s="1"/>
  <c r="K18132" i="9"/>
  <c r="K18133" i="9"/>
  <c r="L18133" i="9" s="1"/>
  <c r="K18134" i="9"/>
  <c r="L18134" i="9" s="1"/>
  <c r="K18135" i="9"/>
  <c r="L18135" i="9" s="1"/>
  <c r="K18136" i="9"/>
  <c r="L18136" i="9" s="1"/>
  <c r="K18137" i="9"/>
  <c r="L18137" i="9" s="1"/>
  <c r="K18138" i="9"/>
  <c r="L18138" i="9" s="1"/>
  <c r="K18139" i="9"/>
  <c r="L18139" i="9" s="1"/>
  <c r="K18140" i="9"/>
  <c r="K18141" i="9"/>
  <c r="L18141" i="9" s="1"/>
  <c r="K18142" i="9"/>
  <c r="L18142" i="9" s="1"/>
  <c r="K18143" i="9"/>
  <c r="L18143" i="9" s="1"/>
  <c r="K18144" i="9"/>
  <c r="L18144" i="9" s="1"/>
  <c r="K18145" i="9"/>
  <c r="L18145" i="9" s="1"/>
  <c r="K18146" i="9"/>
  <c r="L18146" i="9" s="1"/>
  <c r="K18147" i="9"/>
  <c r="L18147" i="9" s="1"/>
  <c r="K18148" i="9"/>
  <c r="K18149" i="9"/>
  <c r="L18149" i="9" s="1"/>
  <c r="K18150" i="9"/>
  <c r="L18150" i="9" s="1"/>
  <c r="K18151" i="9"/>
  <c r="L18151" i="9" s="1"/>
  <c r="K18152" i="9"/>
  <c r="L18152" i="9" s="1"/>
  <c r="K18153" i="9"/>
  <c r="L18153" i="9" s="1"/>
  <c r="K18154" i="9"/>
  <c r="L18154" i="9" s="1"/>
  <c r="K18155" i="9"/>
  <c r="L18155" i="9" s="1"/>
  <c r="K18156" i="9"/>
  <c r="K18157" i="9"/>
  <c r="L18157" i="9" s="1"/>
  <c r="K18158" i="9"/>
  <c r="L18158" i="9" s="1"/>
  <c r="K18159" i="9"/>
  <c r="L18159" i="9" s="1"/>
  <c r="K18160" i="9"/>
  <c r="L18160" i="9" s="1"/>
  <c r="K18161" i="9"/>
  <c r="L18161" i="9" s="1"/>
  <c r="K18162" i="9"/>
  <c r="L18162" i="9" s="1"/>
  <c r="K18163" i="9"/>
  <c r="L18163" i="9" s="1"/>
  <c r="K18164" i="9"/>
  <c r="K18165" i="9"/>
  <c r="K18166" i="9"/>
  <c r="L18166" i="9" s="1"/>
  <c r="K18167" i="9"/>
  <c r="L18167" i="9" s="1"/>
  <c r="K18168" i="9"/>
  <c r="L18168" i="9" s="1"/>
  <c r="K18169" i="9"/>
  <c r="L18169" i="9" s="1"/>
  <c r="K18170" i="9"/>
  <c r="L18170" i="9" s="1"/>
  <c r="K18171" i="9"/>
  <c r="L18171" i="9" s="1"/>
  <c r="K18172" i="9"/>
  <c r="K18173" i="9"/>
  <c r="L18173" i="9" s="1"/>
  <c r="K18174" i="9"/>
  <c r="L18174" i="9" s="1"/>
  <c r="K18175" i="9"/>
  <c r="L18175" i="9" s="1"/>
  <c r="K18176" i="9"/>
  <c r="L18176" i="9" s="1"/>
  <c r="K18177" i="9"/>
  <c r="L18177" i="9" s="1"/>
  <c r="K18178" i="9"/>
  <c r="L18178" i="9" s="1"/>
  <c r="K18179" i="9"/>
  <c r="L18179" i="9" s="1"/>
  <c r="K18180" i="9"/>
  <c r="K18181" i="9"/>
  <c r="L18181" i="9" s="1"/>
  <c r="K18182" i="9"/>
  <c r="L18182" i="9" s="1"/>
  <c r="K18183" i="9"/>
  <c r="L18183" i="9" s="1"/>
  <c r="K18184" i="9"/>
  <c r="L18184" i="9" s="1"/>
  <c r="K18185" i="9"/>
  <c r="L18185" i="9" s="1"/>
  <c r="K18186" i="9"/>
  <c r="L18186" i="9" s="1"/>
  <c r="K18187" i="9"/>
  <c r="L18187" i="9" s="1"/>
  <c r="K18188" i="9"/>
  <c r="K18189" i="9"/>
  <c r="L18189" i="9" s="1"/>
  <c r="K18190" i="9"/>
  <c r="L18190" i="9" s="1"/>
  <c r="K18191" i="9"/>
  <c r="L18191" i="9" s="1"/>
  <c r="K18192" i="9"/>
  <c r="L18192" i="9" s="1"/>
  <c r="K18193" i="9"/>
  <c r="L18193" i="9" s="1"/>
  <c r="K18194" i="9"/>
  <c r="L18194" i="9" s="1"/>
  <c r="K18195" i="9"/>
  <c r="L18195" i="9" s="1"/>
  <c r="K18196" i="9"/>
  <c r="K18197" i="9"/>
  <c r="L18197" i="9" s="1"/>
  <c r="K18198" i="9"/>
  <c r="L18198" i="9" s="1"/>
  <c r="K18199" i="9"/>
  <c r="L18199" i="9" s="1"/>
  <c r="K18200" i="9"/>
  <c r="L18200" i="9" s="1"/>
  <c r="K18201" i="9"/>
  <c r="L18201" i="9" s="1"/>
  <c r="K18202" i="9"/>
  <c r="L18202" i="9" s="1"/>
  <c r="K18203" i="9"/>
  <c r="L18203" i="9" s="1"/>
  <c r="K18204" i="9"/>
  <c r="K18205" i="9"/>
  <c r="L18205" i="9" s="1"/>
  <c r="K18206" i="9"/>
  <c r="L18206" i="9" s="1"/>
  <c r="K18207" i="9"/>
  <c r="L18207" i="9" s="1"/>
  <c r="K18208" i="9"/>
  <c r="L18208" i="9" s="1"/>
  <c r="K18209" i="9"/>
  <c r="L18209" i="9" s="1"/>
  <c r="K18210" i="9"/>
  <c r="L18210" i="9" s="1"/>
  <c r="K18211" i="9"/>
  <c r="L18211" i="9" s="1"/>
  <c r="K18212" i="9"/>
  <c r="K18213" i="9"/>
  <c r="L18213" i="9" s="1"/>
  <c r="K18214" i="9"/>
  <c r="L18214" i="9" s="1"/>
  <c r="K18215" i="9"/>
  <c r="L18215" i="9" s="1"/>
  <c r="K18216" i="9"/>
  <c r="L18216" i="9" s="1"/>
  <c r="K18217" i="9"/>
  <c r="L18217" i="9" s="1"/>
  <c r="K18218" i="9"/>
  <c r="L18218" i="9" s="1"/>
  <c r="K18219" i="9"/>
  <c r="L18219" i="9" s="1"/>
  <c r="K18220" i="9"/>
  <c r="K18221" i="9"/>
  <c r="L18221" i="9" s="1"/>
  <c r="K18222" i="9"/>
  <c r="L18222" i="9" s="1"/>
  <c r="K18223" i="9"/>
  <c r="L18223" i="9" s="1"/>
  <c r="K18224" i="9"/>
  <c r="L18224" i="9" s="1"/>
  <c r="K18225" i="9"/>
  <c r="L18225" i="9" s="1"/>
  <c r="K18226" i="9"/>
  <c r="L18226" i="9" s="1"/>
  <c r="K18227" i="9"/>
  <c r="L18227" i="9" s="1"/>
  <c r="K18228" i="9"/>
  <c r="L18228" i="9" s="1"/>
  <c r="K18229" i="9"/>
  <c r="L18229" i="9" s="1"/>
  <c r="K18230" i="9"/>
  <c r="L18230" i="9" s="1"/>
  <c r="K18231" i="9"/>
  <c r="L18231" i="9" s="1"/>
  <c r="K18232" i="9"/>
  <c r="L18232" i="9" s="1"/>
  <c r="K18233" i="9"/>
  <c r="L18233" i="9" s="1"/>
  <c r="K18234" i="9"/>
  <c r="L18234" i="9" s="1"/>
  <c r="K18235" i="9"/>
  <c r="L18235" i="9" s="1"/>
  <c r="K18236" i="9"/>
  <c r="K18237" i="9"/>
  <c r="L18237" i="9" s="1"/>
  <c r="K18238" i="9"/>
  <c r="L18238" i="9" s="1"/>
  <c r="K18239" i="9"/>
  <c r="L18239" i="9" s="1"/>
  <c r="K18240" i="9"/>
  <c r="L18240" i="9" s="1"/>
  <c r="K18241" i="9"/>
  <c r="L18241" i="9" s="1"/>
  <c r="K18242" i="9"/>
  <c r="L18242" i="9" s="1"/>
  <c r="K18243" i="9"/>
  <c r="L18243" i="9" s="1"/>
  <c r="K18244" i="9"/>
  <c r="K18245" i="9"/>
  <c r="L18245" i="9" s="1"/>
  <c r="K18246" i="9"/>
  <c r="L18246" i="9" s="1"/>
  <c r="K18247" i="9"/>
  <c r="L18247" i="9" s="1"/>
  <c r="K18248" i="9"/>
  <c r="L18248" i="9" s="1"/>
  <c r="K18249" i="9"/>
  <c r="L18249" i="9" s="1"/>
  <c r="K18250" i="9"/>
  <c r="L18250" i="9" s="1"/>
  <c r="K18251" i="9"/>
  <c r="L18251" i="9" s="1"/>
  <c r="K18252" i="9"/>
  <c r="K18253" i="9"/>
  <c r="L18253" i="9" s="1"/>
  <c r="K18254" i="9"/>
  <c r="L18254" i="9" s="1"/>
  <c r="K18255" i="9"/>
  <c r="L18255" i="9" s="1"/>
  <c r="K18256" i="9"/>
  <c r="L18256" i="9" s="1"/>
  <c r="K18257" i="9"/>
  <c r="L18257" i="9" s="1"/>
  <c r="K18258" i="9"/>
  <c r="L18258" i="9" s="1"/>
  <c r="K18259" i="9"/>
  <c r="L18259" i="9" s="1"/>
  <c r="K18260" i="9"/>
  <c r="K18261" i="9"/>
  <c r="L18261" i="9" s="1"/>
  <c r="K18262" i="9"/>
  <c r="L18262" i="9" s="1"/>
  <c r="K18263" i="9"/>
  <c r="L18263" i="9" s="1"/>
  <c r="K18264" i="9"/>
  <c r="L18264" i="9" s="1"/>
  <c r="K18265" i="9"/>
  <c r="L18265" i="9" s="1"/>
  <c r="K18266" i="9"/>
  <c r="L18266" i="9" s="1"/>
  <c r="K18267" i="9"/>
  <c r="L18267" i="9" s="1"/>
  <c r="K18268" i="9"/>
  <c r="K18269" i="9"/>
  <c r="L18269" i="9" s="1"/>
  <c r="K18270" i="9"/>
  <c r="L18270" i="9" s="1"/>
  <c r="K18271" i="9"/>
  <c r="L18271" i="9" s="1"/>
  <c r="K18272" i="9"/>
  <c r="L18272" i="9" s="1"/>
  <c r="K18273" i="9"/>
  <c r="L18273" i="9" s="1"/>
  <c r="K18274" i="9"/>
  <c r="L18274" i="9" s="1"/>
  <c r="K18275" i="9"/>
  <c r="L18275" i="9" s="1"/>
  <c r="K18276" i="9"/>
  <c r="K18277" i="9"/>
  <c r="L18277" i="9" s="1"/>
  <c r="K18278" i="9"/>
  <c r="L18278" i="9" s="1"/>
  <c r="K18279" i="9"/>
  <c r="L18279" i="9" s="1"/>
  <c r="K18280" i="9"/>
  <c r="L18280" i="9" s="1"/>
  <c r="K18281" i="9"/>
  <c r="L18281" i="9" s="1"/>
  <c r="K18282" i="9"/>
  <c r="L18282" i="9" s="1"/>
  <c r="K18283" i="9"/>
  <c r="L18283" i="9" s="1"/>
  <c r="K18284" i="9"/>
  <c r="K18285" i="9"/>
  <c r="L18285" i="9" s="1"/>
  <c r="K18286" i="9"/>
  <c r="L18286" i="9" s="1"/>
  <c r="K18287" i="9"/>
  <c r="L18287" i="9" s="1"/>
  <c r="K18288" i="9"/>
  <c r="L18288" i="9" s="1"/>
  <c r="K18289" i="9"/>
  <c r="L18289" i="9" s="1"/>
  <c r="K18290" i="9"/>
  <c r="L18290" i="9" s="1"/>
  <c r="K18291" i="9"/>
  <c r="L18291" i="9" s="1"/>
  <c r="K18292" i="9"/>
  <c r="L18292" i="9" s="1"/>
  <c r="K18293" i="9"/>
  <c r="K18294" i="9"/>
  <c r="L18294" i="9" s="1"/>
  <c r="K18295" i="9"/>
  <c r="L18295" i="9" s="1"/>
  <c r="K18296" i="9"/>
  <c r="L18296" i="9" s="1"/>
  <c r="K18297" i="9"/>
  <c r="L18297" i="9" s="1"/>
  <c r="K18298" i="9"/>
  <c r="L18298" i="9" s="1"/>
  <c r="K18299" i="9"/>
  <c r="L18299" i="9" s="1"/>
  <c r="K18300" i="9"/>
  <c r="K18301" i="9"/>
  <c r="K18302" i="9"/>
  <c r="L18302" i="9" s="1"/>
  <c r="K18303" i="9"/>
  <c r="L18303" i="9" s="1"/>
  <c r="K18304" i="9"/>
  <c r="L18304" i="9" s="1"/>
  <c r="K18305" i="9"/>
  <c r="L18305" i="9" s="1"/>
  <c r="K18306" i="9"/>
  <c r="L18306" i="9" s="1"/>
  <c r="K18307" i="9"/>
  <c r="L18307" i="9" s="1"/>
  <c r="K18308" i="9"/>
  <c r="K18309" i="9"/>
  <c r="L18309" i="9" s="1"/>
  <c r="K18310" i="9"/>
  <c r="L18310" i="9" s="1"/>
  <c r="K18311" i="9"/>
  <c r="L18311" i="9" s="1"/>
  <c r="K18312" i="9"/>
  <c r="L18312" i="9" s="1"/>
  <c r="K18313" i="9"/>
  <c r="L18313" i="9" s="1"/>
  <c r="K18314" i="9"/>
  <c r="L18314" i="9" s="1"/>
  <c r="K18315" i="9"/>
  <c r="L18315" i="9" s="1"/>
  <c r="K18316" i="9"/>
  <c r="K18317" i="9"/>
  <c r="L18317" i="9" s="1"/>
  <c r="K18318" i="9"/>
  <c r="L18318" i="9" s="1"/>
  <c r="K18319" i="9"/>
  <c r="L18319" i="9" s="1"/>
  <c r="K18320" i="9"/>
  <c r="L18320" i="9" s="1"/>
  <c r="K18321" i="9"/>
  <c r="L18321" i="9" s="1"/>
  <c r="K18322" i="9"/>
  <c r="L18322" i="9" s="1"/>
  <c r="K18323" i="9"/>
  <c r="L18323" i="9" s="1"/>
  <c r="K18324" i="9"/>
  <c r="K18325" i="9"/>
  <c r="L18325" i="9" s="1"/>
  <c r="K18326" i="9"/>
  <c r="L18326" i="9" s="1"/>
  <c r="K18327" i="9"/>
  <c r="L18327" i="9" s="1"/>
  <c r="K18328" i="9"/>
  <c r="L18328" i="9" s="1"/>
  <c r="K18329" i="9"/>
  <c r="L18329" i="9" s="1"/>
  <c r="K18330" i="9"/>
  <c r="L18330" i="9" s="1"/>
  <c r="K18331" i="9"/>
  <c r="L18331" i="9" s="1"/>
  <c r="K18332" i="9"/>
  <c r="K18333" i="9"/>
  <c r="L18333" i="9" s="1"/>
  <c r="K18334" i="9"/>
  <c r="L18334" i="9" s="1"/>
  <c r="K18335" i="9"/>
  <c r="L18335" i="9" s="1"/>
  <c r="K18336" i="9"/>
  <c r="L18336" i="9" s="1"/>
  <c r="K18337" i="9"/>
  <c r="L18337" i="9" s="1"/>
  <c r="K18338" i="9"/>
  <c r="L18338" i="9" s="1"/>
  <c r="K18339" i="9"/>
  <c r="L18339" i="9" s="1"/>
  <c r="K18340" i="9"/>
  <c r="L18340" i="9" s="1"/>
  <c r="K18341" i="9"/>
  <c r="L18341" i="9" s="1"/>
  <c r="K18342" i="9"/>
  <c r="L18342" i="9" s="1"/>
  <c r="K18343" i="9"/>
  <c r="L18343" i="9" s="1"/>
  <c r="K18344" i="9"/>
  <c r="L18344" i="9" s="1"/>
  <c r="K18345" i="9"/>
  <c r="L18345" i="9" s="1"/>
  <c r="K18346" i="9"/>
  <c r="L18346" i="9" s="1"/>
  <c r="K18347" i="9"/>
  <c r="L18347" i="9" s="1"/>
  <c r="K18348" i="9"/>
  <c r="K18349" i="9"/>
  <c r="L18349" i="9" s="1"/>
  <c r="K18350" i="9"/>
  <c r="L18350" i="9" s="1"/>
  <c r="K18351" i="9"/>
  <c r="L18351" i="9" s="1"/>
  <c r="K18352" i="9"/>
  <c r="L18352" i="9" s="1"/>
  <c r="K18353" i="9"/>
  <c r="L18353" i="9" s="1"/>
  <c r="K18354" i="9"/>
  <c r="L18354" i="9" s="1"/>
  <c r="K18355" i="9"/>
  <c r="L18355" i="9" s="1"/>
  <c r="K18356" i="9"/>
  <c r="K18357" i="9"/>
  <c r="K18358" i="9"/>
  <c r="L18358" i="9" s="1"/>
  <c r="K18359" i="9"/>
  <c r="L18359" i="9" s="1"/>
  <c r="K18360" i="9"/>
  <c r="L18360" i="9" s="1"/>
  <c r="K18361" i="9"/>
  <c r="L18361" i="9" s="1"/>
  <c r="K18362" i="9"/>
  <c r="L18362" i="9" s="1"/>
  <c r="K18363" i="9"/>
  <c r="L18363" i="9" s="1"/>
  <c r="K18364" i="9"/>
  <c r="K18365" i="9"/>
  <c r="L18365" i="9" s="1"/>
  <c r="K18366" i="9"/>
  <c r="L18366" i="9" s="1"/>
  <c r="K18367" i="9"/>
  <c r="L18367" i="9" s="1"/>
  <c r="K18368" i="9"/>
  <c r="L18368" i="9" s="1"/>
  <c r="K18369" i="9"/>
  <c r="L18369" i="9" s="1"/>
  <c r="K18370" i="9"/>
  <c r="L18370" i="9" s="1"/>
  <c r="K18371" i="9"/>
  <c r="L18371" i="9" s="1"/>
  <c r="K18372" i="9"/>
  <c r="K18373" i="9"/>
  <c r="L18373" i="9" s="1"/>
  <c r="K18374" i="9"/>
  <c r="L18374" i="9" s="1"/>
  <c r="K18375" i="9"/>
  <c r="L18375" i="9" s="1"/>
  <c r="K18376" i="9"/>
  <c r="L18376" i="9" s="1"/>
  <c r="K18377" i="9"/>
  <c r="L18377" i="9" s="1"/>
  <c r="K18378" i="9"/>
  <c r="L18378" i="9" s="1"/>
  <c r="K18379" i="9"/>
  <c r="L18379" i="9" s="1"/>
  <c r="K18380" i="9"/>
  <c r="K18381" i="9"/>
  <c r="L18381" i="9" s="1"/>
  <c r="K18382" i="9"/>
  <c r="L18382" i="9" s="1"/>
  <c r="K18383" i="9"/>
  <c r="L18383" i="9" s="1"/>
  <c r="K18384" i="9"/>
  <c r="L18384" i="9" s="1"/>
  <c r="K18385" i="9"/>
  <c r="L18385" i="9" s="1"/>
  <c r="K18386" i="9"/>
  <c r="L18386" i="9" s="1"/>
  <c r="K18387" i="9"/>
  <c r="L18387" i="9" s="1"/>
  <c r="K18388" i="9"/>
  <c r="K18389" i="9"/>
  <c r="L18389" i="9" s="1"/>
  <c r="K18390" i="9"/>
  <c r="L18390" i="9" s="1"/>
  <c r="K18391" i="9"/>
  <c r="L18391" i="9" s="1"/>
  <c r="K18392" i="9"/>
  <c r="L18392" i="9" s="1"/>
  <c r="K18393" i="9"/>
  <c r="L18393" i="9" s="1"/>
  <c r="K18394" i="9"/>
  <c r="L18394" i="9" s="1"/>
  <c r="K18395" i="9"/>
  <c r="L18395" i="9" s="1"/>
  <c r="K18396" i="9"/>
  <c r="L18396" i="9" s="1"/>
  <c r="K18397" i="9"/>
  <c r="L18397" i="9" s="1"/>
  <c r="K18398" i="9"/>
  <c r="L18398" i="9" s="1"/>
  <c r="K18399" i="9"/>
  <c r="L18399" i="9" s="1"/>
  <c r="K18400" i="9"/>
  <c r="L18400" i="9" s="1"/>
  <c r="K18401" i="9"/>
  <c r="L18401" i="9" s="1"/>
  <c r="K18402" i="9"/>
  <c r="L18402" i="9" s="1"/>
  <c r="K18403" i="9"/>
  <c r="L18403" i="9" s="1"/>
  <c r="K18404" i="9"/>
  <c r="K18405" i="9"/>
  <c r="K18406" i="9"/>
  <c r="L18406" i="9" s="1"/>
  <c r="K18407" i="9"/>
  <c r="L18407" i="9" s="1"/>
  <c r="K18408" i="9"/>
  <c r="L18408" i="9" s="1"/>
  <c r="K18409" i="9"/>
  <c r="L18409" i="9" s="1"/>
  <c r="K18410" i="9"/>
  <c r="L18410" i="9" s="1"/>
  <c r="K18411" i="9"/>
  <c r="L18411" i="9" s="1"/>
  <c r="K18412" i="9"/>
  <c r="K18413" i="9"/>
  <c r="L18413" i="9" s="1"/>
  <c r="K18414" i="9"/>
  <c r="L18414" i="9" s="1"/>
  <c r="K18415" i="9"/>
  <c r="L18415" i="9" s="1"/>
  <c r="K18416" i="9"/>
  <c r="L18416" i="9" s="1"/>
  <c r="K18417" i="9"/>
  <c r="L18417" i="9" s="1"/>
  <c r="K18418" i="9"/>
  <c r="L18418" i="9" s="1"/>
  <c r="K18419" i="9"/>
  <c r="L18419" i="9" s="1"/>
  <c r="K18420" i="9"/>
  <c r="K18421" i="9"/>
  <c r="L18421" i="9" s="1"/>
  <c r="K18422" i="9"/>
  <c r="L18422" i="9" s="1"/>
  <c r="K18423" i="9"/>
  <c r="L18423" i="9" s="1"/>
  <c r="K18424" i="9"/>
  <c r="L18424" i="9" s="1"/>
  <c r="K18425" i="9"/>
  <c r="L18425" i="9" s="1"/>
  <c r="K18426" i="9"/>
  <c r="L18426" i="9" s="1"/>
  <c r="K18427" i="9"/>
  <c r="L18427" i="9" s="1"/>
  <c r="K18428" i="9"/>
  <c r="K18429" i="9"/>
  <c r="K18430" i="9"/>
  <c r="L18430" i="9" s="1"/>
  <c r="K18431" i="9"/>
  <c r="L18431" i="9" s="1"/>
  <c r="K18432" i="9"/>
  <c r="L18432" i="9" s="1"/>
  <c r="K18433" i="9"/>
  <c r="L18433" i="9" s="1"/>
  <c r="K18434" i="9"/>
  <c r="L18434" i="9" s="1"/>
  <c r="K18435" i="9"/>
  <c r="L18435" i="9" s="1"/>
  <c r="K18436" i="9"/>
  <c r="K18437" i="9"/>
  <c r="L18437" i="9" s="1"/>
  <c r="K18438" i="9"/>
  <c r="L18438" i="9" s="1"/>
  <c r="K18439" i="9"/>
  <c r="L18439" i="9" s="1"/>
  <c r="K18440" i="9"/>
  <c r="L18440" i="9" s="1"/>
  <c r="K18441" i="9"/>
  <c r="L18441" i="9" s="1"/>
  <c r="K18442" i="9"/>
  <c r="L18442" i="9" s="1"/>
  <c r="K18443" i="9"/>
  <c r="L18443" i="9" s="1"/>
  <c r="K18444" i="9"/>
  <c r="L18444" i="9" s="1"/>
  <c r="K18445" i="9"/>
  <c r="L18445" i="9" s="1"/>
  <c r="K18446" i="9"/>
  <c r="L18446" i="9" s="1"/>
  <c r="K18447" i="9"/>
  <c r="L18447" i="9" s="1"/>
  <c r="K18448" i="9"/>
  <c r="L18448" i="9" s="1"/>
  <c r="K18449" i="9"/>
  <c r="L18449" i="9" s="1"/>
  <c r="K18450" i="9"/>
  <c r="L18450" i="9" s="1"/>
  <c r="K18451" i="9"/>
  <c r="L18451" i="9" s="1"/>
  <c r="K18452" i="9"/>
  <c r="K18453" i="9"/>
  <c r="L18453" i="9" s="1"/>
  <c r="K18454" i="9"/>
  <c r="L18454" i="9" s="1"/>
  <c r="K18455" i="9"/>
  <c r="L18455" i="9" s="1"/>
  <c r="K18456" i="9"/>
  <c r="L18456" i="9" s="1"/>
  <c r="K18457" i="9"/>
  <c r="L18457" i="9" s="1"/>
  <c r="K18458" i="9"/>
  <c r="L18458" i="9" s="1"/>
  <c r="K18459" i="9"/>
  <c r="L18459" i="9" s="1"/>
  <c r="K18460" i="9"/>
  <c r="K18461" i="9"/>
  <c r="L18461" i="9" s="1"/>
  <c r="K18462" i="9"/>
  <c r="L18462" i="9" s="1"/>
  <c r="K18463" i="9"/>
  <c r="L18463" i="9" s="1"/>
  <c r="K18464" i="9"/>
  <c r="L18464" i="9" s="1"/>
  <c r="K18465" i="9"/>
  <c r="L18465" i="9" s="1"/>
  <c r="K18466" i="9"/>
  <c r="K18467" i="9"/>
  <c r="L18467" i="9" s="1"/>
  <c r="K18468" i="9"/>
  <c r="K18469" i="9"/>
  <c r="L18469" i="9" s="1"/>
  <c r="K18470" i="9"/>
  <c r="L18470" i="9" s="1"/>
  <c r="K18471" i="9"/>
  <c r="L18471" i="9" s="1"/>
  <c r="K18472" i="9"/>
  <c r="L18472" i="9" s="1"/>
  <c r="K18473" i="9"/>
  <c r="L18473" i="9" s="1"/>
  <c r="K18474" i="9"/>
  <c r="L18474" i="9" s="1"/>
  <c r="K18475" i="9"/>
  <c r="L18475" i="9" s="1"/>
  <c r="K18476" i="9"/>
  <c r="K18477" i="9"/>
  <c r="L18477" i="9" s="1"/>
  <c r="K18478" i="9"/>
  <c r="L18478" i="9" s="1"/>
  <c r="K18479" i="9"/>
  <c r="L18479" i="9" s="1"/>
  <c r="K18480" i="9"/>
  <c r="L18480" i="9" s="1"/>
  <c r="K18481" i="9"/>
  <c r="L18481" i="9" s="1"/>
  <c r="K18482" i="9"/>
  <c r="L18482" i="9" s="1"/>
  <c r="K18483" i="9"/>
  <c r="L18483" i="9" s="1"/>
  <c r="K18484" i="9"/>
  <c r="K18485" i="9"/>
  <c r="L18485" i="9" s="1"/>
  <c r="K18486" i="9"/>
  <c r="L18486" i="9" s="1"/>
  <c r="K18487" i="9"/>
  <c r="L18487" i="9" s="1"/>
  <c r="K18488" i="9"/>
  <c r="L18488" i="9" s="1"/>
  <c r="K18489" i="9"/>
  <c r="L18489" i="9" s="1"/>
  <c r="K18490" i="9"/>
  <c r="L18490" i="9" s="1"/>
  <c r="K18491" i="9"/>
  <c r="L18491" i="9" s="1"/>
  <c r="K18492" i="9"/>
  <c r="K18493" i="9"/>
  <c r="K18494" i="9"/>
  <c r="L18494" i="9" s="1"/>
  <c r="K18495" i="9"/>
  <c r="L18495" i="9" s="1"/>
  <c r="K18496" i="9"/>
  <c r="L18496" i="9" s="1"/>
  <c r="K18497" i="9"/>
  <c r="L18497" i="9" s="1"/>
  <c r="K18498" i="9"/>
  <c r="L18498" i="9" s="1"/>
  <c r="K18499" i="9"/>
  <c r="L18499" i="9" s="1"/>
  <c r="K18500" i="9"/>
  <c r="K18501" i="9"/>
  <c r="L18501" i="9" s="1"/>
  <c r="K18502" i="9"/>
  <c r="L18502" i="9" s="1"/>
  <c r="K18503" i="9"/>
  <c r="K18504" i="9"/>
  <c r="L18504" i="9" s="1"/>
  <c r="K18505" i="9"/>
  <c r="L18505" i="9" s="1"/>
  <c r="K18506" i="9"/>
  <c r="L18506" i="9" s="1"/>
  <c r="K18507" i="9"/>
  <c r="L18507" i="9" s="1"/>
  <c r="K18508" i="9"/>
  <c r="K18509" i="9"/>
  <c r="L18509" i="9" s="1"/>
  <c r="K18510" i="9"/>
  <c r="L18510" i="9" s="1"/>
  <c r="K18511" i="9"/>
  <c r="L18511" i="9" s="1"/>
  <c r="K18512" i="9"/>
  <c r="L18512" i="9" s="1"/>
  <c r="K18513" i="9"/>
  <c r="L18513" i="9" s="1"/>
  <c r="K18514" i="9"/>
  <c r="L18514" i="9" s="1"/>
  <c r="K18515" i="9"/>
  <c r="L18515" i="9" s="1"/>
  <c r="K18516" i="9"/>
  <c r="K18517" i="9"/>
  <c r="L18517" i="9" s="1"/>
  <c r="K18518" i="9"/>
  <c r="L18518" i="9" s="1"/>
  <c r="K18519" i="9"/>
  <c r="L18519" i="9" s="1"/>
  <c r="K18520" i="9"/>
  <c r="L18520" i="9" s="1"/>
  <c r="K18521" i="9"/>
  <c r="L18521" i="9" s="1"/>
  <c r="K18522" i="9"/>
  <c r="L18522" i="9" s="1"/>
  <c r="K18523" i="9"/>
  <c r="L18523" i="9" s="1"/>
  <c r="K18524" i="9"/>
  <c r="K18525" i="9"/>
  <c r="L18525" i="9" s="1"/>
  <c r="K18526" i="9"/>
  <c r="L18526" i="9" s="1"/>
  <c r="K18527" i="9"/>
  <c r="L18527" i="9" s="1"/>
  <c r="K18528" i="9"/>
  <c r="L18528" i="9" s="1"/>
  <c r="K18529" i="9"/>
  <c r="L18529" i="9" s="1"/>
  <c r="K18530" i="9"/>
  <c r="L18530" i="9" s="1"/>
  <c r="K18531" i="9"/>
  <c r="L18531" i="9" s="1"/>
  <c r="K18532" i="9"/>
  <c r="K18533" i="9"/>
  <c r="K18534" i="9"/>
  <c r="L18534" i="9" s="1"/>
  <c r="K18535" i="9"/>
  <c r="L18535" i="9" s="1"/>
  <c r="K18536" i="9"/>
  <c r="L18536" i="9" s="1"/>
  <c r="K18537" i="9"/>
  <c r="L18537" i="9" s="1"/>
  <c r="K18538" i="9"/>
  <c r="L18538" i="9" s="1"/>
  <c r="K18539" i="9"/>
  <c r="L18539" i="9" s="1"/>
  <c r="K18540" i="9"/>
  <c r="L18540" i="9" s="1"/>
  <c r="K18541" i="9"/>
  <c r="L18541" i="9" s="1"/>
  <c r="K18542" i="9"/>
  <c r="L18542" i="9" s="1"/>
  <c r="K18543" i="9"/>
  <c r="L18543" i="9" s="1"/>
  <c r="K18544" i="9"/>
  <c r="L18544" i="9" s="1"/>
  <c r="K18545" i="9"/>
  <c r="L18545" i="9" s="1"/>
  <c r="K18546" i="9"/>
  <c r="L18546" i="9" s="1"/>
  <c r="K18547" i="9"/>
  <c r="L18547" i="9" s="1"/>
  <c r="K18548" i="9"/>
  <c r="K18549" i="9"/>
  <c r="K18550" i="9"/>
  <c r="L18550" i="9" s="1"/>
  <c r="K18551" i="9"/>
  <c r="L18551" i="9" s="1"/>
  <c r="K18552" i="9"/>
  <c r="L18552" i="9" s="1"/>
  <c r="K18553" i="9"/>
  <c r="L18553" i="9" s="1"/>
  <c r="K18554" i="9"/>
  <c r="L18554" i="9" s="1"/>
  <c r="K18555" i="9"/>
  <c r="L18555" i="9" s="1"/>
  <c r="K18556" i="9"/>
  <c r="K18557" i="9"/>
  <c r="L18557" i="9" s="1"/>
  <c r="K18558" i="9"/>
  <c r="L18558" i="9" s="1"/>
  <c r="K18559" i="9"/>
  <c r="L18559" i="9" s="1"/>
  <c r="K18560" i="9"/>
  <c r="L18560" i="9" s="1"/>
  <c r="K18561" i="9"/>
  <c r="L18561" i="9" s="1"/>
  <c r="K18562" i="9"/>
  <c r="L18562" i="9" s="1"/>
  <c r="K18563" i="9"/>
  <c r="L18563" i="9" s="1"/>
  <c r="K18564" i="9"/>
  <c r="K18565" i="9"/>
  <c r="L18565" i="9" s="1"/>
  <c r="K18566" i="9"/>
  <c r="L18566" i="9" s="1"/>
  <c r="K18567" i="9"/>
  <c r="L18567" i="9" s="1"/>
  <c r="K18568" i="9"/>
  <c r="L18568" i="9" s="1"/>
  <c r="K18569" i="9"/>
  <c r="L18569" i="9" s="1"/>
  <c r="K18570" i="9"/>
  <c r="L18570" i="9" s="1"/>
  <c r="K18571" i="9"/>
  <c r="L18571" i="9" s="1"/>
  <c r="K18572" i="9"/>
  <c r="K18573" i="9"/>
  <c r="L18573" i="9" s="1"/>
  <c r="K18574" i="9"/>
  <c r="L18574" i="9" s="1"/>
  <c r="K18575" i="9"/>
  <c r="L18575" i="9" s="1"/>
  <c r="K18576" i="9"/>
  <c r="L18576" i="9" s="1"/>
  <c r="K18577" i="9"/>
  <c r="L18577" i="9" s="1"/>
  <c r="K18578" i="9"/>
  <c r="L18578" i="9" s="1"/>
  <c r="K18579" i="9"/>
  <c r="L18579" i="9" s="1"/>
  <c r="K18580" i="9"/>
  <c r="K18581" i="9"/>
  <c r="L18581" i="9" s="1"/>
  <c r="K18582" i="9"/>
  <c r="L18582" i="9" s="1"/>
  <c r="K18583" i="9"/>
  <c r="L18583" i="9" s="1"/>
  <c r="K18584" i="9"/>
  <c r="L18584" i="9" s="1"/>
  <c r="K18585" i="9"/>
  <c r="L18585" i="9" s="1"/>
  <c r="K18586" i="9"/>
  <c r="L18586" i="9" s="1"/>
  <c r="K18587" i="9"/>
  <c r="L18587" i="9" s="1"/>
  <c r="K18588" i="9"/>
  <c r="K18589" i="9"/>
  <c r="L18589" i="9" s="1"/>
  <c r="K18590" i="9"/>
  <c r="L18590" i="9" s="1"/>
  <c r="K18591" i="9"/>
  <c r="L18591" i="9" s="1"/>
  <c r="K18592" i="9"/>
  <c r="L18592" i="9" s="1"/>
  <c r="K18593" i="9"/>
  <c r="L18593" i="9" s="1"/>
  <c r="K18594" i="9"/>
  <c r="L18594" i="9" s="1"/>
  <c r="K18595" i="9"/>
  <c r="L18595" i="9" s="1"/>
  <c r="K18596" i="9"/>
  <c r="L18596" i="9" s="1"/>
  <c r="K18597" i="9"/>
  <c r="K18598" i="9"/>
  <c r="L18598" i="9" s="1"/>
  <c r="K18599" i="9"/>
  <c r="L18599" i="9" s="1"/>
  <c r="K18600" i="9"/>
  <c r="L18600" i="9" s="1"/>
  <c r="K18601" i="9"/>
  <c r="L18601" i="9" s="1"/>
  <c r="K18602" i="9"/>
  <c r="L18602" i="9" s="1"/>
  <c r="K18603" i="9"/>
  <c r="L18603" i="9" s="1"/>
  <c r="K18604" i="9"/>
  <c r="K18605" i="9"/>
  <c r="L18605" i="9" s="1"/>
  <c r="K18606" i="9"/>
  <c r="L18606" i="9" s="1"/>
  <c r="K18607" i="9"/>
  <c r="L18607" i="9" s="1"/>
  <c r="K18608" i="9"/>
  <c r="L18608" i="9" s="1"/>
  <c r="K18609" i="9"/>
  <c r="L18609" i="9" s="1"/>
  <c r="K18610" i="9"/>
  <c r="L18610" i="9" s="1"/>
  <c r="K18611" i="9"/>
  <c r="L18611" i="9" s="1"/>
  <c r="K18612" i="9"/>
  <c r="K18613" i="9"/>
  <c r="L18613" i="9" s="1"/>
  <c r="K18614" i="9"/>
  <c r="L18614" i="9" s="1"/>
  <c r="K18615" i="9"/>
  <c r="L18615" i="9" s="1"/>
  <c r="K18616" i="9"/>
  <c r="L18616" i="9" s="1"/>
  <c r="K18617" i="9"/>
  <c r="L18617" i="9" s="1"/>
  <c r="K18618" i="9"/>
  <c r="L18618" i="9" s="1"/>
  <c r="K18619" i="9"/>
  <c r="L18619" i="9" s="1"/>
  <c r="K18620" i="9"/>
  <c r="K18621" i="9"/>
  <c r="K18622" i="9"/>
  <c r="L18622" i="9" s="1"/>
  <c r="K18623" i="9"/>
  <c r="L18623" i="9" s="1"/>
  <c r="K18624" i="9"/>
  <c r="L18624" i="9" s="1"/>
  <c r="K18625" i="9"/>
  <c r="L18625" i="9" s="1"/>
  <c r="K18626" i="9"/>
  <c r="L18626" i="9" s="1"/>
  <c r="K18627" i="9"/>
  <c r="L18627" i="9" s="1"/>
  <c r="K18628" i="9"/>
  <c r="K18629" i="9"/>
  <c r="L18629" i="9" s="1"/>
  <c r="K18630" i="9"/>
  <c r="L18630" i="9" s="1"/>
  <c r="K18631" i="9"/>
  <c r="L18631" i="9" s="1"/>
  <c r="K18632" i="9"/>
  <c r="L18632" i="9" s="1"/>
  <c r="K18633" i="9"/>
  <c r="L18633" i="9" s="1"/>
  <c r="K18634" i="9"/>
  <c r="L18634" i="9" s="1"/>
  <c r="K18635" i="9"/>
  <c r="L18635" i="9" s="1"/>
  <c r="K18636" i="9"/>
  <c r="L18636" i="9" s="1"/>
  <c r="K18637" i="9"/>
  <c r="L18637" i="9" s="1"/>
  <c r="K18638" i="9"/>
  <c r="L18638" i="9" s="1"/>
  <c r="K18639" i="9"/>
  <c r="L18639" i="9" s="1"/>
  <c r="K18640" i="9"/>
  <c r="L18640" i="9" s="1"/>
  <c r="K18641" i="9"/>
  <c r="L18641" i="9" s="1"/>
  <c r="K18642" i="9"/>
  <c r="L18642" i="9" s="1"/>
  <c r="K18643" i="9"/>
  <c r="L18643" i="9" s="1"/>
  <c r="K18644" i="9"/>
  <c r="K18645" i="9"/>
  <c r="L18645" i="9" s="1"/>
  <c r="K18646" i="9"/>
  <c r="L18646" i="9" s="1"/>
  <c r="K18647" i="9"/>
  <c r="L18647" i="9" s="1"/>
  <c r="K18648" i="9"/>
  <c r="L18648" i="9" s="1"/>
  <c r="K18649" i="9"/>
  <c r="L18649" i="9" s="1"/>
  <c r="K18650" i="9"/>
  <c r="L18650" i="9" s="1"/>
  <c r="K18651" i="9"/>
  <c r="L18651" i="9" s="1"/>
  <c r="K18652" i="9"/>
  <c r="K18653" i="9"/>
  <c r="L18653" i="9" s="1"/>
  <c r="K18654" i="9"/>
  <c r="L18654" i="9" s="1"/>
  <c r="K18655" i="9"/>
  <c r="L18655" i="9" s="1"/>
  <c r="K18656" i="9"/>
  <c r="L18656" i="9" s="1"/>
  <c r="K18657" i="9"/>
  <c r="L18657" i="9" s="1"/>
  <c r="K18658" i="9"/>
  <c r="L18658" i="9" s="1"/>
  <c r="K18659" i="9"/>
  <c r="L18659" i="9" s="1"/>
  <c r="K18660" i="9"/>
  <c r="K18661" i="9"/>
  <c r="K18662" i="9"/>
  <c r="L18662" i="9" s="1"/>
  <c r="K18663" i="9"/>
  <c r="L18663" i="9" s="1"/>
  <c r="K18664" i="9"/>
  <c r="L18664" i="9" s="1"/>
  <c r="K18665" i="9"/>
  <c r="L18665" i="9" s="1"/>
  <c r="K18666" i="9"/>
  <c r="L18666" i="9" s="1"/>
  <c r="K18667" i="9"/>
  <c r="L18667" i="9" s="1"/>
  <c r="K18668" i="9"/>
  <c r="K18669" i="9"/>
  <c r="L18669" i="9" s="1"/>
  <c r="K18670" i="9"/>
  <c r="L18670" i="9" s="1"/>
  <c r="K18671" i="9"/>
  <c r="K18672" i="9"/>
  <c r="L18672" i="9" s="1"/>
  <c r="K18673" i="9"/>
  <c r="L18673" i="9" s="1"/>
  <c r="K18674" i="9"/>
  <c r="L18674" i="9" s="1"/>
  <c r="K18675" i="9"/>
  <c r="L18675" i="9" s="1"/>
  <c r="K18676" i="9"/>
  <c r="K18677" i="9"/>
  <c r="L18677" i="9" s="1"/>
  <c r="K18678" i="9"/>
  <c r="L18678" i="9" s="1"/>
  <c r="K18679" i="9"/>
  <c r="L18679" i="9" s="1"/>
  <c r="K18680" i="9"/>
  <c r="L18680" i="9" s="1"/>
  <c r="K18681" i="9"/>
  <c r="L18681" i="9" s="1"/>
  <c r="K18682" i="9"/>
  <c r="L18682" i="9" s="1"/>
  <c r="K18683" i="9"/>
  <c r="L18683" i="9" s="1"/>
  <c r="K18684" i="9"/>
  <c r="L18684" i="9" s="1"/>
  <c r="K18685" i="9"/>
  <c r="K18686" i="9"/>
  <c r="L18686" i="9" s="1"/>
  <c r="K18687" i="9"/>
  <c r="L18687" i="9" s="1"/>
  <c r="K18688" i="9"/>
  <c r="L18688" i="9" s="1"/>
  <c r="K18689" i="9"/>
  <c r="L18689" i="9" s="1"/>
  <c r="K18690" i="9"/>
  <c r="L18690" i="9" s="1"/>
  <c r="K18691" i="9"/>
  <c r="L18691" i="9" s="1"/>
  <c r="K18692" i="9"/>
  <c r="L18692" i="9" s="1"/>
  <c r="K18693" i="9"/>
  <c r="L18693" i="9" s="1"/>
  <c r="K18694" i="9"/>
  <c r="L18694" i="9" s="1"/>
  <c r="K18695" i="9"/>
  <c r="L18695" i="9" s="1"/>
  <c r="K18696" i="9"/>
  <c r="L18696" i="9" s="1"/>
  <c r="K18697" i="9"/>
  <c r="L18697" i="9" s="1"/>
  <c r="K18698" i="9"/>
  <c r="L18698" i="9" s="1"/>
  <c r="K18699" i="9"/>
  <c r="L18699" i="9" s="1"/>
  <c r="K18700" i="9"/>
  <c r="K18701" i="9"/>
  <c r="L18701" i="9" s="1"/>
  <c r="K18702" i="9"/>
  <c r="L18702" i="9" s="1"/>
  <c r="K18703" i="9"/>
  <c r="L18703" i="9" s="1"/>
  <c r="K18704" i="9"/>
  <c r="L18704" i="9" s="1"/>
  <c r="K18705" i="9"/>
  <c r="L18705" i="9" s="1"/>
  <c r="K18706" i="9"/>
  <c r="L18706" i="9" s="1"/>
  <c r="K18707" i="9"/>
  <c r="L18707" i="9" s="1"/>
  <c r="K18708" i="9"/>
  <c r="K18709" i="9"/>
  <c r="L18709" i="9" s="1"/>
  <c r="K18710" i="9"/>
  <c r="L18710" i="9" s="1"/>
  <c r="K18711" i="9"/>
  <c r="L18711" i="9" s="1"/>
  <c r="K18712" i="9"/>
  <c r="L18712" i="9" s="1"/>
  <c r="K18713" i="9"/>
  <c r="L18713" i="9" s="1"/>
  <c r="K18714" i="9"/>
  <c r="L18714" i="9" s="1"/>
  <c r="K18715" i="9"/>
  <c r="L18715" i="9" s="1"/>
  <c r="K18716" i="9"/>
  <c r="K18717" i="9"/>
  <c r="L18717" i="9" s="1"/>
  <c r="K18718" i="9"/>
  <c r="L18718" i="9" s="1"/>
  <c r="K18719" i="9"/>
  <c r="L18719" i="9" s="1"/>
  <c r="K18720" i="9"/>
  <c r="L18720" i="9" s="1"/>
  <c r="K18721" i="9"/>
  <c r="L18721" i="9" s="1"/>
  <c r="K18722" i="9"/>
  <c r="L18722" i="9" s="1"/>
  <c r="K18723" i="9"/>
  <c r="L18723" i="9" s="1"/>
  <c r="K18724" i="9"/>
  <c r="L18724" i="9" s="1"/>
  <c r="K18725" i="9"/>
  <c r="L18725" i="9" s="1"/>
  <c r="K18726" i="9"/>
  <c r="L18726" i="9" s="1"/>
  <c r="K18727" i="9"/>
  <c r="L18727" i="9" s="1"/>
  <c r="K18728" i="9"/>
  <c r="L18728" i="9" s="1"/>
  <c r="K18729" i="9"/>
  <c r="L18729" i="9" s="1"/>
  <c r="K18730" i="9"/>
  <c r="L18730" i="9" s="1"/>
  <c r="K18731" i="9"/>
  <c r="L18731" i="9" s="1"/>
  <c r="K18732" i="9"/>
  <c r="L18732" i="9" s="1"/>
  <c r="K18733" i="9"/>
  <c r="L18733" i="9" s="1"/>
  <c r="K18734" i="9"/>
  <c r="L18734" i="9" s="1"/>
  <c r="K18735" i="9"/>
  <c r="L18735" i="9" s="1"/>
  <c r="K18736" i="9"/>
  <c r="L18736" i="9" s="1"/>
  <c r="K18737" i="9"/>
  <c r="L18737" i="9" s="1"/>
  <c r="K18738" i="9"/>
  <c r="L18738" i="9" s="1"/>
  <c r="K18739" i="9"/>
  <c r="L18739" i="9" s="1"/>
  <c r="K18740" i="9"/>
  <c r="K18741" i="9"/>
  <c r="K18742" i="9"/>
  <c r="L18742" i="9" s="1"/>
  <c r="K18743" i="9"/>
  <c r="L18743" i="9" s="1"/>
  <c r="K18744" i="9"/>
  <c r="L18744" i="9" s="1"/>
  <c r="K18745" i="9"/>
  <c r="L18745" i="9" s="1"/>
  <c r="K18746" i="9"/>
  <c r="L18746" i="9" s="1"/>
  <c r="K18747" i="9"/>
  <c r="L18747" i="9" s="1"/>
  <c r="K18748" i="9"/>
  <c r="K18749" i="9"/>
  <c r="K18750" i="9"/>
  <c r="L18750" i="9" s="1"/>
  <c r="K18751" i="9"/>
  <c r="L18751" i="9" s="1"/>
  <c r="K18752" i="9"/>
  <c r="L18752" i="9" s="1"/>
  <c r="K18753" i="9"/>
  <c r="L18753" i="9" s="1"/>
  <c r="K18754" i="9"/>
  <c r="L18754" i="9" s="1"/>
  <c r="K18755" i="9"/>
  <c r="L18755" i="9" s="1"/>
  <c r="K18756" i="9"/>
  <c r="K18757" i="9"/>
  <c r="L18757" i="9" s="1"/>
  <c r="K18758" i="9"/>
  <c r="L18758" i="9" s="1"/>
  <c r="K18759" i="9"/>
  <c r="L18759" i="9" s="1"/>
  <c r="K18760" i="9"/>
  <c r="L18760" i="9" s="1"/>
  <c r="K18761" i="9"/>
  <c r="L18761" i="9" s="1"/>
  <c r="K18762" i="9"/>
  <c r="L18762" i="9" s="1"/>
  <c r="K18763" i="9"/>
  <c r="L18763" i="9" s="1"/>
  <c r="K18764" i="9"/>
  <c r="K18765" i="9"/>
  <c r="L18765" i="9" s="1"/>
  <c r="K18766" i="9"/>
  <c r="L18766" i="9" s="1"/>
  <c r="K18767" i="9"/>
  <c r="L18767" i="9" s="1"/>
  <c r="K18768" i="9"/>
  <c r="L18768" i="9" s="1"/>
  <c r="K18769" i="9"/>
  <c r="L18769" i="9" s="1"/>
  <c r="K18770" i="9"/>
  <c r="L18770" i="9" s="1"/>
  <c r="K18771" i="9"/>
  <c r="L18771" i="9" s="1"/>
  <c r="K18772" i="9"/>
  <c r="K18773" i="9"/>
  <c r="L18773" i="9" s="1"/>
  <c r="K18774" i="9"/>
  <c r="L18774" i="9" s="1"/>
  <c r="K18775" i="9"/>
  <c r="L18775" i="9" s="1"/>
  <c r="K18776" i="9"/>
  <c r="L18776" i="9" s="1"/>
  <c r="K18777" i="9"/>
  <c r="L18777" i="9" s="1"/>
  <c r="K18778" i="9"/>
  <c r="L18778" i="9" s="1"/>
  <c r="K18779" i="9"/>
  <c r="L18779" i="9" s="1"/>
  <c r="K18780" i="9"/>
  <c r="L18780" i="9" s="1"/>
  <c r="K18781" i="9"/>
  <c r="L18781" i="9" s="1"/>
  <c r="K18782" i="9"/>
  <c r="L18782" i="9" s="1"/>
  <c r="K18783" i="9"/>
  <c r="L18783" i="9" s="1"/>
  <c r="K18784" i="9"/>
  <c r="L18784" i="9" s="1"/>
  <c r="K18785" i="9"/>
  <c r="L18785" i="9" s="1"/>
  <c r="K18786" i="9"/>
  <c r="L18786" i="9" s="1"/>
  <c r="K18787" i="9"/>
  <c r="L18787" i="9" s="1"/>
  <c r="K18788" i="9"/>
  <c r="L18788" i="9" s="1"/>
  <c r="K18789" i="9"/>
  <c r="L18789" i="9" s="1"/>
  <c r="K18790" i="9"/>
  <c r="L18790" i="9" s="1"/>
  <c r="K18791" i="9"/>
  <c r="L18791" i="9" s="1"/>
  <c r="K18792" i="9"/>
  <c r="L18792" i="9" s="1"/>
  <c r="K18793" i="9"/>
  <c r="L18793" i="9" s="1"/>
  <c r="K18794" i="9"/>
  <c r="L18794" i="9" s="1"/>
  <c r="K18795" i="9"/>
  <c r="L18795" i="9" s="1"/>
  <c r="K18796" i="9"/>
  <c r="K18797" i="9"/>
  <c r="L18797" i="9" s="1"/>
  <c r="K18798" i="9"/>
  <c r="L18798" i="9" s="1"/>
  <c r="K18799" i="9"/>
  <c r="L18799" i="9" s="1"/>
  <c r="K18800" i="9"/>
  <c r="L18800" i="9" s="1"/>
  <c r="K18801" i="9"/>
  <c r="L18801" i="9" s="1"/>
  <c r="K18802" i="9"/>
  <c r="L18802" i="9" s="1"/>
  <c r="K18803" i="9"/>
  <c r="L18803" i="9" s="1"/>
  <c r="K18804" i="9"/>
  <c r="K18805" i="9"/>
  <c r="K18806" i="9"/>
  <c r="L18806" i="9" s="1"/>
  <c r="K18807" i="9"/>
  <c r="L18807" i="9" s="1"/>
  <c r="K18808" i="9"/>
  <c r="L18808" i="9" s="1"/>
  <c r="K18809" i="9"/>
  <c r="L18809" i="9" s="1"/>
  <c r="K18810" i="9"/>
  <c r="L18810" i="9" s="1"/>
  <c r="K18811" i="9"/>
  <c r="L18811" i="9" s="1"/>
  <c r="K18812" i="9"/>
  <c r="L18812" i="9" s="1"/>
  <c r="K18813" i="9"/>
  <c r="L18813" i="9" s="1"/>
  <c r="K18814" i="9"/>
  <c r="L18814" i="9" s="1"/>
  <c r="K18815" i="9"/>
  <c r="L18815" i="9" s="1"/>
  <c r="K18816" i="9"/>
  <c r="L18816" i="9" s="1"/>
  <c r="K18817" i="9"/>
  <c r="L18817" i="9" s="1"/>
  <c r="K18818" i="9"/>
  <c r="L18818" i="9" s="1"/>
  <c r="K18819" i="9"/>
  <c r="L18819" i="9" s="1"/>
  <c r="K18820" i="9"/>
  <c r="K18821" i="9"/>
  <c r="L18821" i="9" s="1"/>
  <c r="K18822" i="9"/>
  <c r="L18822" i="9" s="1"/>
  <c r="K18823" i="9"/>
  <c r="L18823" i="9" s="1"/>
  <c r="K18824" i="9"/>
  <c r="L18824" i="9" s="1"/>
  <c r="K18825" i="9"/>
  <c r="L18825" i="9" s="1"/>
  <c r="K18826" i="9"/>
  <c r="L18826" i="9" s="1"/>
  <c r="K18827" i="9"/>
  <c r="L18827" i="9" s="1"/>
  <c r="K18828" i="9"/>
  <c r="K18829" i="9"/>
  <c r="L18829" i="9" s="1"/>
  <c r="K18830" i="9"/>
  <c r="L18830" i="9" s="1"/>
  <c r="K18831" i="9"/>
  <c r="L18831" i="9" s="1"/>
  <c r="K18832" i="9"/>
  <c r="L18832" i="9" s="1"/>
  <c r="K18833" i="9"/>
  <c r="L18833" i="9" s="1"/>
  <c r="K18834" i="9"/>
  <c r="L18834" i="9" s="1"/>
  <c r="K18835" i="9"/>
  <c r="L18835" i="9" s="1"/>
  <c r="K18836" i="9"/>
  <c r="L18836" i="9" s="1"/>
  <c r="K18837" i="9"/>
  <c r="L18837" i="9" s="1"/>
  <c r="K18838" i="9"/>
  <c r="L18838" i="9" s="1"/>
  <c r="K18839" i="9"/>
  <c r="L18839" i="9" s="1"/>
  <c r="K18840" i="9"/>
  <c r="L18840" i="9" s="1"/>
  <c r="K18841" i="9"/>
  <c r="L18841" i="9" s="1"/>
  <c r="K18842" i="9"/>
  <c r="L18842" i="9" s="1"/>
  <c r="K18843" i="9"/>
  <c r="L18843" i="9" s="1"/>
  <c r="K18844" i="9"/>
  <c r="K18845" i="9"/>
  <c r="L18845" i="9" s="1"/>
  <c r="K18846" i="9"/>
  <c r="L18846" i="9" s="1"/>
  <c r="K18847" i="9"/>
  <c r="L18847" i="9" s="1"/>
  <c r="K18848" i="9"/>
  <c r="L18848" i="9" s="1"/>
  <c r="K18849" i="9"/>
  <c r="L18849" i="9" s="1"/>
  <c r="K18850" i="9"/>
  <c r="L18850" i="9" s="1"/>
  <c r="K18851" i="9"/>
  <c r="L18851" i="9" s="1"/>
  <c r="K18852" i="9"/>
  <c r="L18852" i="9" s="1"/>
  <c r="K18853" i="9"/>
  <c r="L18853" i="9" s="1"/>
  <c r="K18854" i="9"/>
  <c r="L18854" i="9" s="1"/>
  <c r="K18855" i="9"/>
  <c r="L18855" i="9" s="1"/>
  <c r="K18856" i="9"/>
  <c r="L18856" i="9" s="1"/>
  <c r="K18857" i="9"/>
  <c r="L18857" i="9" s="1"/>
  <c r="K18858" i="9"/>
  <c r="L18858" i="9" s="1"/>
  <c r="K18859" i="9"/>
  <c r="L18859" i="9" s="1"/>
  <c r="K18860" i="9"/>
  <c r="K18861" i="9"/>
  <c r="L18861" i="9" s="1"/>
  <c r="K18862" i="9"/>
  <c r="L18862" i="9" s="1"/>
  <c r="K18863" i="9"/>
  <c r="L18863" i="9" s="1"/>
  <c r="K18864" i="9"/>
  <c r="L18864" i="9" s="1"/>
  <c r="K18865" i="9"/>
  <c r="L18865" i="9" s="1"/>
  <c r="K18866" i="9"/>
  <c r="L18866" i="9" s="1"/>
  <c r="K18867" i="9"/>
  <c r="L18867" i="9" s="1"/>
  <c r="K18868" i="9"/>
  <c r="K18869" i="9"/>
  <c r="L18869" i="9" s="1"/>
  <c r="K18870" i="9"/>
  <c r="L18870" i="9" s="1"/>
  <c r="K18871" i="9"/>
  <c r="L18871" i="9" s="1"/>
  <c r="K18872" i="9"/>
  <c r="L18872" i="9" s="1"/>
  <c r="K18873" i="9"/>
  <c r="L18873" i="9" s="1"/>
  <c r="K18874" i="9"/>
  <c r="L18874" i="9" s="1"/>
  <c r="K18875" i="9"/>
  <c r="L18875" i="9" s="1"/>
  <c r="K18876" i="9"/>
  <c r="K18877" i="9"/>
  <c r="L18877" i="9" s="1"/>
  <c r="K18878" i="9"/>
  <c r="L18878" i="9" s="1"/>
  <c r="K18879" i="9"/>
  <c r="L18879" i="9" s="1"/>
  <c r="K18880" i="9"/>
  <c r="L18880" i="9" s="1"/>
  <c r="K18881" i="9"/>
  <c r="L18881" i="9" s="1"/>
  <c r="K18882" i="9"/>
  <c r="L18882" i="9" s="1"/>
  <c r="K18883" i="9"/>
  <c r="L18883" i="9" s="1"/>
  <c r="K18884" i="9"/>
  <c r="L18884" i="9" s="1"/>
  <c r="K18885" i="9"/>
  <c r="L18885" i="9" s="1"/>
  <c r="K18886" i="9"/>
  <c r="L18886" i="9" s="1"/>
  <c r="K18887" i="9"/>
  <c r="L18887" i="9" s="1"/>
  <c r="K18888" i="9"/>
  <c r="L18888" i="9" s="1"/>
  <c r="K18889" i="9"/>
  <c r="L18889" i="9" s="1"/>
  <c r="K18890" i="9"/>
  <c r="L18890" i="9" s="1"/>
  <c r="K18891" i="9"/>
  <c r="L18891" i="9" s="1"/>
  <c r="K18892" i="9"/>
  <c r="K18893" i="9"/>
  <c r="L18893" i="9" s="1"/>
  <c r="K18894" i="9"/>
  <c r="L18894" i="9" s="1"/>
  <c r="K18895" i="9"/>
  <c r="L18895" i="9" s="1"/>
  <c r="K18896" i="9"/>
  <c r="L18896" i="9" s="1"/>
  <c r="K18897" i="9"/>
  <c r="L18897" i="9" s="1"/>
  <c r="K18898" i="9"/>
  <c r="L18898" i="9" s="1"/>
  <c r="K18899" i="9"/>
  <c r="L18899" i="9" s="1"/>
  <c r="K18900" i="9"/>
  <c r="L18900" i="9" s="1"/>
  <c r="K18901" i="9"/>
  <c r="L18901" i="9" s="1"/>
  <c r="K18902" i="9"/>
  <c r="L18902" i="9" s="1"/>
  <c r="K18903" i="9"/>
  <c r="L18903" i="9" s="1"/>
  <c r="K18904" i="9"/>
  <c r="L18904" i="9" s="1"/>
  <c r="K18905" i="9"/>
  <c r="L18905" i="9" s="1"/>
  <c r="K18906" i="9"/>
  <c r="L18906" i="9" s="1"/>
  <c r="K18907" i="9"/>
  <c r="L18907" i="9" s="1"/>
  <c r="K18908" i="9"/>
  <c r="K18909" i="9"/>
  <c r="L18909" i="9" s="1"/>
  <c r="K18910" i="9"/>
  <c r="L18910" i="9" s="1"/>
  <c r="K18911" i="9"/>
  <c r="L18911" i="9" s="1"/>
  <c r="K18912" i="9"/>
  <c r="L18912" i="9" s="1"/>
  <c r="K18913" i="9"/>
  <c r="L18913" i="9" s="1"/>
  <c r="K18914" i="9"/>
  <c r="L18914" i="9" s="1"/>
  <c r="K18915" i="9"/>
  <c r="L18915" i="9" s="1"/>
  <c r="K18916" i="9"/>
  <c r="K18917" i="9"/>
  <c r="L18917" i="9" s="1"/>
  <c r="K18918" i="9"/>
  <c r="L18918" i="9" s="1"/>
  <c r="K18919" i="9"/>
  <c r="L18919" i="9" s="1"/>
  <c r="K18920" i="9"/>
  <c r="L18920" i="9" s="1"/>
  <c r="K18921" i="9"/>
  <c r="L18921" i="9" s="1"/>
  <c r="K18922" i="9"/>
  <c r="L18922" i="9" s="1"/>
  <c r="K18923" i="9"/>
  <c r="L18923" i="9" s="1"/>
  <c r="K18924" i="9"/>
  <c r="L18924" i="9" s="1"/>
  <c r="K18925" i="9"/>
  <c r="L18925" i="9" s="1"/>
  <c r="K18926" i="9"/>
  <c r="L18926" i="9" s="1"/>
  <c r="K18927" i="9"/>
  <c r="L18927" i="9" s="1"/>
  <c r="K18928" i="9"/>
  <c r="L18928" i="9" s="1"/>
  <c r="K18929" i="9"/>
  <c r="L18929" i="9" s="1"/>
  <c r="K18930" i="9"/>
  <c r="L18930" i="9" s="1"/>
  <c r="K18931" i="9"/>
  <c r="L18931" i="9" s="1"/>
  <c r="K18932" i="9"/>
  <c r="K18933" i="9"/>
  <c r="L18933" i="9" s="1"/>
  <c r="K18934" i="9"/>
  <c r="L18934" i="9" s="1"/>
  <c r="K18935" i="9"/>
  <c r="L18935" i="9" s="1"/>
  <c r="K18936" i="9"/>
  <c r="L18936" i="9" s="1"/>
  <c r="K18937" i="9"/>
  <c r="L18937" i="9" s="1"/>
  <c r="K18938" i="9"/>
  <c r="L18938" i="9" s="1"/>
  <c r="K18939" i="9"/>
  <c r="L18939" i="9" s="1"/>
  <c r="K18940" i="9"/>
  <c r="K18941" i="9"/>
  <c r="K18942" i="9"/>
  <c r="L18942" i="9" s="1"/>
  <c r="K18943" i="9"/>
  <c r="L18943" i="9" s="1"/>
  <c r="K18944" i="9"/>
  <c r="L18944" i="9" s="1"/>
  <c r="K18945" i="9"/>
  <c r="L18945" i="9" s="1"/>
  <c r="K18946" i="9"/>
  <c r="L18946" i="9" s="1"/>
  <c r="K18947" i="9"/>
  <c r="L18947" i="9" s="1"/>
  <c r="K18948" i="9"/>
  <c r="L18948" i="9" s="1"/>
  <c r="K18949" i="9"/>
  <c r="L18949" i="9" s="1"/>
  <c r="K18950" i="9"/>
  <c r="L18950" i="9" s="1"/>
  <c r="K18951" i="9"/>
  <c r="L18951" i="9" s="1"/>
  <c r="K18952" i="9"/>
  <c r="L18952" i="9" s="1"/>
  <c r="K18953" i="9"/>
  <c r="L18953" i="9" s="1"/>
  <c r="K18954" i="9"/>
  <c r="L18954" i="9" s="1"/>
  <c r="K18955" i="9"/>
  <c r="L18955" i="9" s="1"/>
  <c r="K18956" i="9"/>
  <c r="L18956" i="9" s="1"/>
  <c r="K18957" i="9"/>
  <c r="L18957" i="9" s="1"/>
  <c r="K18958" i="9"/>
  <c r="L18958" i="9" s="1"/>
  <c r="K18959" i="9"/>
  <c r="L18959" i="9" s="1"/>
  <c r="K18960" i="9"/>
  <c r="L18960" i="9" s="1"/>
  <c r="K18961" i="9"/>
  <c r="L18961" i="9" s="1"/>
  <c r="K18962" i="9"/>
  <c r="L18962" i="9" s="1"/>
  <c r="K18963" i="9"/>
  <c r="L18963" i="9" s="1"/>
  <c r="K18964" i="9"/>
  <c r="K18965" i="9"/>
  <c r="L18965" i="9" s="1"/>
  <c r="K18966" i="9"/>
  <c r="L18966" i="9" s="1"/>
  <c r="K18967" i="9"/>
  <c r="L18967" i="9" s="1"/>
  <c r="K18968" i="9"/>
  <c r="L18968" i="9" s="1"/>
  <c r="K18969" i="9"/>
  <c r="L18969" i="9" s="1"/>
  <c r="K18970" i="9"/>
  <c r="L18970" i="9" s="1"/>
  <c r="K18971" i="9"/>
  <c r="L18971" i="9" s="1"/>
  <c r="K18972" i="9"/>
  <c r="K18973" i="9"/>
  <c r="L18973" i="9" s="1"/>
  <c r="K18974" i="9"/>
  <c r="L18974" i="9" s="1"/>
  <c r="K18975" i="9"/>
  <c r="L18975" i="9" s="1"/>
  <c r="K18976" i="9"/>
  <c r="L18976" i="9" s="1"/>
  <c r="K18977" i="9"/>
  <c r="L18977" i="9" s="1"/>
  <c r="K18978" i="9"/>
  <c r="L18978" i="9" s="1"/>
  <c r="K18979" i="9"/>
  <c r="L18979" i="9" s="1"/>
  <c r="K18980" i="9"/>
  <c r="K18981" i="9"/>
  <c r="K18982" i="9"/>
  <c r="L18982" i="9" s="1"/>
  <c r="K18983" i="9"/>
  <c r="L18983" i="9" s="1"/>
  <c r="K18984" i="9"/>
  <c r="L18984" i="9" s="1"/>
  <c r="K18985" i="9"/>
  <c r="L18985" i="9" s="1"/>
  <c r="K18986" i="9"/>
  <c r="L18986" i="9" s="1"/>
  <c r="K18987" i="9"/>
  <c r="L18987" i="9" s="1"/>
  <c r="K18988" i="9"/>
  <c r="K18989" i="9"/>
  <c r="L18989" i="9" s="1"/>
  <c r="K18990" i="9"/>
  <c r="L18990" i="9" s="1"/>
  <c r="K18991" i="9"/>
  <c r="L18991" i="9" s="1"/>
  <c r="K18992" i="9"/>
  <c r="L18992" i="9" s="1"/>
  <c r="K18993" i="9"/>
  <c r="L18993" i="9" s="1"/>
  <c r="K18994" i="9"/>
  <c r="L18994" i="9" s="1"/>
  <c r="K18995" i="9"/>
  <c r="L18995" i="9" s="1"/>
  <c r="K18996" i="9"/>
  <c r="K18997" i="9"/>
  <c r="L18997" i="9" s="1"/>
  <c r="K18998" i="9"/>
  <c r="L18998" i="9" s="1"/>
  <c r="K18999" i="9"/>
  <c r="L18999" i="9" s="1"/>
  <c r="K19000" i="9"/>
  <c r="L19000" i="9" s="1"/>
  <c r="K19001" i="9"/>
  <c r="L19001" i="9" s="1"/>
  <c r="K19002" i="9"/>
  <c r="L19002" i="9" s="1"/>
  <c r="K19003" i="9"/>
  <c r="L19003" i="9" s="1"/>
  <c r="K19004" i="9"/>
  <c r="K19005" i="9"/>
  <c r="L19005" i="9" s="1"/>
  <c r="K19006" i="9"/>
  <c r="L19006" i="9" s="1"/>
  <c r="K19007" i="9"/>
  <c r="L19007" i="9" s="1"/>
  <c r="K19008" i="9"/>
  <c r="L19008" i="9" s="1"/>
  <c r="K19009" i="9"/>
  <c r="L19009" i="9" s="1"/>
  <c r="K19010" i="9"/>
  <c r="L19010" i="9" s="1"/>
  <c r="K19011" i="9"/>
  <c r="L19011" i="9" s="1"/>
  <c r="K19012" i="9"/>
  <c r="L19012" i="9" s="1"/>
  <c r="K19013" i="9"/>
  <c r="L19013" i="9" s="1"/>
  <c r="K19014" i="9"/>
  <c r="L19014" i="9" s="1"/>
  <c r="K19015" i="9"/>
  <c r="L19015" i="9" s="1"/>
  <c r="K19016" i="9"/>
  <c r="L19016" i="9" s="1"/>
  <c r="K19017" i="9"/>
  <c r="L19017" i="9" s="1"/>
  <c r="K19018" i="9"/>
  <c r="L19018" i="9" s="1"/>
  <c r="K19019" i="9"/>
  <c r="L19019" i="9" s="1"/>
  <c r="K19020" i="9"/>
  <c r="L19020" i="9" s="1"/>
  <c r="K19021" i="9"/>
  <c r="L19021" i="9" s="1"/>
  <c r="K19022" i="9"/>
  <c r="L19022" i="9" s="1"/>
  <c r="K19023" i="9"/>
  <c r="L19023" i="9" s="1"/>
  <c r="K19024" i="9"/>
  <c r="L19024" i="9" s="1"/>
  <c r="K19025" i="9"/>
  <c r="L19025" i="9" s="1"/>
  <c r="K19026" i="9"/>
  <c r="L19026" i="9" s="1"/>
  <c r="K19027" i="9"/>
  <c r="L19027" i="9" s="1"/>
  <c r="K19028" i="9"/>
  <c r="K19029" i="9"/>
  <c r="L19029" i="9" s="1"/>
  <c r="K19030" i="9"/>
  <c r="L19030" i="9" s="1"/>
  <c r="K19031" i="9"/>
  <c r="L19031" i="9" s="1"/>
  <c r="K19032" i="9"/>
  <c r="L19032" i="9" s="1"/>
  <c r="K19033" i="9"/>
  <c r="L19033" i="9" s="1"/>
  <c r="K19034" i="9"/>
  <c r="L19034" i="9" s="1"/>
  <c r="K19035" i="9"/>
  <c r="L19035" i="9" s="1"/>
  <c r="K19036" i="9"/>
  <c r="K19037" i="9"/>
  <c r="L19037" i="9" s="1"/>
  <c r="K19038" i="9"/>
  <c r="L19038" i="9" s="1"/>
  <c r="K19039" i="9"/>
  <c r="L19039" i="9" s="1"/>
  <c r="K19040" i="9"/>
  <c r="L19040" i="9" s="1"/>
  <c r="K19041" i="9"/>
  <c r="L19041" i="9" s="1"/>
  <c r="K19042" i="9"/>
  <c r="L19042" i="9" s="1"/>
  <c r="K19043" i="9"/>
  <c r="L19043" i="9" s="1"/>
  <c r="K19044" i="9"/>
  <c r="K19045" i="9"/>
  <c r="K19046" i="9"/>
  <c r="L19046" i="9" s="1"/>
  <c r="K19047" i="9"/>
  <c r="L19047" i="9" s="1"/>
  <c r="K19048" i="9"/>
  <c r="L19048" i="9" s="1"/>
  <c r="K19049" i="9"/>
  <c r="L19049" i="9" s="1"/>
  <c r="K19050" i="9"/>
  <c r="L19050" i="9" s="1"/>
  <c r="K19051" i="9"/>
  <c r="L19051" i="9" s="1"/>
  <c r="K19052" i="9"/>
  <c r="K19053" i="9"/>
  <c r="L19053" i="9" s="1"/>
  <c r="K19054" i="9"/>
  <c r="L19054" i="9" s="1"/>
  <c r="K19055" i="9"/>
  <c r="L19055" i="9" s="1"/>
  <c r="K19056" i="9"/>
  <c r="L19056" i="9" s="1"/>
  <c r="K19057" i="9"/>
  <c r="L19057" i="9" s="1"/>
  <c r="K19058" i="9"/>
  <c r="L19058" i="9" s="1"/>
  <c r="K19059" i="9"/>
  <c r="L19059" i="9" s="1"/>
  <c r="K19060" i="9"/>
  <c r="L19060" i="9" s="1"/>
  <c r="K19061" i="9"/>
  <c r="L19061" i="9" s="1"/>
  <c r="K19062" i="9"/>
  <c r="L19062" i="9" s="1"/>
  <c r="K19063" i="9"/>
  <c r="L19063" i="9" s="1"/>
  <c r="K19064" i="9"/>
  <c r="L19064" i="9" s="1"/>
  <c r="K19065" i="9"/>
  <c r="L19065" i="9" s="1"/>
  <c r="K19066" i="9"/>
  <c r="L19066" i="9" s="1"/>
  <c r="K19067" i="9"/>
  <c r="L19067" i="9" s="1"/>
  <c r="K19068" i="9"/>
  <c r="K19069" i="9"/>
  <c r="L19069" i="9" s="1"/>
  <c r="K19070" i="9"/>
  <c r="L19070" i="9" s="1"/>
  <c r="K19071" i="9"/>
  <c r="L19071" i="9" s="1"/>
  <c r="K19072" i="9"/>
  <c r="L19072" i="9" s="1"/>
  <c r="K19073" i="9"/>
  <c r="L19073" i="9" s="1"/>
  <c r="K19074" i="9"/>
  <c r="L19074" i="9" s="1"/>
  <c r="K19075" i="9"/>
  <c r="L19075" i="9" s="1"/>
  <c r="K19076" i="9"/>
  <c r="K19077" i="9"/>
  <c r="L19077" i="9" s="1"/>
  <c r="K19078" i="9"/>
  <c r="L19078" i="9" s="1"/>
  <c r="K19079" i="9"/>
  <c r="L19079" i="9" s="1"/>
  <c r="K19080" i="9"/>
  <c r="L19080" i="9" s="1"/>
  <c r="K19081" i="9"/>
  <c r="L19081" i="9" s="1"/>
  <c r="K19082" i="9"/>
  <c r="L19082" i="9" s="1"/>
  <c r="K19083" i="9"/>
  <c r="L19083" i="9" s="1"/>
  <c r="K19084" i="9"/>
  <c r="L19084" i="9" s="1"/>
  <c r="K19085" i="9"/>
  <c r="L19085" i="9" s="1"/>
  <c r="K19086" i="9"/>
  <c r="L19086" i="9" s="1"/>
  <c r="K19087" i="9"/>
  <c r="L19087" i="9" s="1"/>
  <c r="K19088" i="9"/>
  <c r="L19088" i="9" s="1"/>
  <c r="K19089" i="9"/>
  <c r="L19089" i="9" s="1"/>
  <c r="K19090" i="9"/>
  <c r="L19090" i="9" s="1"/>
  <c r="K19091" i="9"/>
  <c r="L19091" i="9" s="1"/>
  <c r="K19092" i="9"/>
  <c r="K19093" i="9"/>
  <c r="L19093" i="9" s="1"/>
  <c r="K19094" i="9"/>
  <c r="L19094" i="9" s="1"/>
  <c r="K19095" i="9"/>
  <c r="L19095" i="9" s="1"/>
  <c r="K19096" i="9"/>
  <c r="L19096" i="9" s="1"/>
  <c r="K19097" i="9"/>
  <c r="L19097" i="9" s="1"/>
  <c r="K19098" i="9"/>
  <c r="L19098" i="9" s="1"/>
  <c r="K19099" i="9"/>
  <c r="L19099" i="9" s="1"/>
  <c r="K19100" i="9"/>
  <c r="K19101" i="9"/>
  <c r="L19101" i="9" s="1"/>
  <c r="K19102" i="9"/>
  <c r="L19102" i="9" s="1"/>
  <c r="K19103" i="9"/>
  <c r="L19103" i="9" s="1"/>
  <c r="K19104" i="9"/>
  <c r="L19104" i="9" s="1"/>
  <c r="K19105" i="9"/>
  <c r="L19105" i="9" s="1"/>
  <c r="K19106" i="9"/>
  <c r="L19106" i="9" s="1"/>
  <c r="K19107" i="9"/>
  <c r="L19107" i="9" s="1"/>
  <c r="K19108" i="9"/>
  <c r="K19109" i="9"/>
  <c r="L19109" i="9" s="1"/>
  <c r="K19110" i="9"/>
  <c r="L19110" i="9" s="1"/>
  <c r="K19111" i="9"/>
  <c r="L19111" i="9" s="1"/>
  <c r="K19112" i="9"/>
  <c r="L19112" i="9" s="1"/>
  <c r="K19113" i="9"/>
  <c r="L19113" i="9" s="1"/>
  <c r="K19114" i="9"/>
  <c r="L19114" i="9" s="1"/>
  <c r="K19115" i="9"/>
  <c r="L19115" i="9" s="1"/>
  <c r="K19116" i="9"/>
  <c r="L19116" i="9" s="1"/>
  <c r="K19117" i="9"/>
  <c r="L19117" i="9" s="1"/>
  <c r="K19118" i="9"/>
  <c r="L19118" i="9" s="1"/>
  <c r="K19119" i="9"/>
  <c r="L19119" i="9" s="1"/>
  <c r="K19120" i="9"/>
  <c r="L19120" i="9" s="1"/>
  <c r="K19121" i="9"/>
  <c r="L19121" i="9" s="1"/>
  <c r="K19122" i="9"/>
  <c r="L19122" i="9" s="1"/>
  <c r="K19123" i="9"/>
  <c r="L19123" i="9" s="1"/>
  <c r="K19124" i="9"/>
  <c r="L19124" i="9" s="1"/>
  <c r="K19125" i="9"/>
  <c r="L19125" i="9" s="1"/>
  <c r="K19126" i="9"/>
  <c r="L19126" i="9" s="1"/>
  <c r="K19127" i="9"/>
  <c r="L19127" i="9" s="1"/>
  <c r="K19128" i="9"/>
  <c r="L19128" i="9" s="1"/>
  <c r="K19129" i="9"/>
  <c r="L19129" i="9" s="1"/>
  <c r="K19130" i="9"/>
  <c r="L19130" i="9" s="1"/>
  <c r="K19131" i="9"/>
  <c r="L19131" i="9" s="1"/>
  <c r="K19132" i="9"/>
  <c r="K19133" i="9"/>
  <c r="L19133" i="9" s="1"/>
  <c r="K19134" i="9"/>
  <c r="L19134" i="9" s="1"/>
  <c r="K19135" i="9"/>
  <c r="L19135" i="9" s="1"/>
  <c r="K19136" i="9"/>
  <c r="L19136" i="9" s="1"/>
  <c r="K19137" i="9"/>
  <c r="L19137" i="9" s="1"/>
  <c r="K19138" i="9"/>
  <c r="L19138" i="9" s="1"/>
  <c r="K19139" i="9"/>
  <c r="L19139" i="9" s="1"/>
  <c r="K19140" i="9"/>
  <c r="K19141" i="9"/>
  <c r="L19141" i="9" s="1"/>
  <c r="K19142" i="9"/>
  <c r="L19142" i="9" s="1"/>
  <c r="K19143" i="9"/>
  <c r="L19143" i="9" s="1"/>
  <c r="K19144" i="9"/>
  <c r="L19144" i="9" s="1"/>
  <c r="K19145" i="9"/>
  <c r="L19145" i="9" s="1"/>
  <c r="K19146" i="9"/>
  <c r="L19146" i="9" s="1"/>
  <c r="K19147" i="9"/>
  <c r="L19147" i="9" s="1"/>
  <c r="K19148" i="9"/>
  <c r="K19149" i="9"/>
  <c r="L19149" i="9" s="1"/>
  <c r="K19150" i="9"/>
  <c r="L19150" i="9" s="1"/>
  <c r="K19151" i="9"/>
  <c r="L19151" i="9" s="1"/>
  <c r="K19152" i="9"/>
  <c r="L19152" i="9" s="1"/>
  <c r="K19153" i="9"/>
  <c r="L19153" i="9" s="1"/>
  <c r="K19154" i="9"/>
  <c r="L19154" i="9" s="1"/>
  <c r="K19155" i="9"/>
  <c r="L19155" i="9" s="1"/>
  <c r="K19156" i="9"/>
  <c r="K19157" i="9"/>
  <c r="L19157" i="9" s="1"/>
  <c r="K19158" i="9"/>
  <c r="L19158" i="9" s="1"/>
  <c r="K19159" i="9"/>
  <c r="L19159" i="9" s="1"/>
  <c r="K19160" i="9"/>
  <c r="L19160" i="9" s="1"/>
  <c r="K19161" i="9"/>
  <c r="L19161" i="9" s="1"/>
  <c r="K19162" i="9"/>
  <c r="L19162" i="9" s="1"/>
  <c r="K19163" i="9"/>
  <c r="L19163" i="9" s="1"/>
  <c r="K19164" i="9"/>
  <c r="K19165" i="9"/>
  <c r="L19165" i="9" s="1"/>
  <c r="K19166" i="9"/>
  <c r="L19166" i="9" s="1"/>
  <c r="K19167" i="9"/>
  <c r="L19167" i="9" s="1"/>
  <c r="K19168" i="9"/>
  <c r="L19168" i="9" s="1"/>
  <c r="K19169" i="9"/>
  <c r="L19169" i="9" s="1"/>
  <c r="K19170" i="9"/>
  <c r="L19170" i="9" s="1"/>
  <c r="K19171" i="9"/>
  <c r="L19171" i="9" s="1"/>
  <c r="K19172" i="9"/>
  <c r="L19172" i="9" s="1"/>
  <c r="K19173" i="9"/>
  <c r="L19173" i="9" s="1"/>
  <c r="K19174" i="9"/>
  <c r="L19174" i="9" s="1"/>
  <c r="K19175" i="9"/>
  <c r="L19175" i="9" s="1"/>
  <c r="K19176" i="9"/>
  <c r="L19176" i="9" s="1"/>
  <c r="K19177" i="9"/>
  <c r="L19177" i="9" s="1"/>
  <c r="K19178" i="9"/>
  <c r="L19178" i="9" s="1"/>
  <c r="K19179" i="9"/>
  <c r="L19179" i="9" s="1"/>
  <c r="K19180" i="9"/>
  <c r="K19181" i="9"/>
  <c r="L19181" i="9" s="1"/>
  <c r="K19182" i="9"/>
  <c r="L19182" i="9" s="1"/>
  <c r="K19183" i="9"/>
  <c r="L19183" i="9" s="1"/>
  <c r="K19184" i="9"/>
  <c r="L19184" i="9" s="1"/>
  <c r="K19185" i="9"/>
  <c r="L19185" i="9" s="1"/>
  <c r="K19186" i="9"/>
  <c r="L19186" i="9" s="1"/>
  <c r="K19187" i="9"/>
  <c r="L19187" i="9" s="1"/>
  <c r="K19188" i="9"/>
  <c r="L19188" i="9" s="1"/>
  <c r="K19189" i="9"/>
  <c r="L19189" i="9" s="1"/>
  <c r="K19190" i="9"/>
  <c r="L19190" i="9" s="1"/>
  <c r="K19191" i="9"/>
  <c r="L19191" i="9" s="1"/>
  <c r="K19192" i="9"/>
  <c r="L19192" i="9" s="1"/>
  <c r="K19193" i="9"/>
  <c r="L19193" i="9" s="1"/>
  <c r="K19194" i="9"/>
  <c r="L19194" i="9" s="1"/>
  <c r="K19195" i="9"/>
  <c r="L19195" i="9" s="1"/>
  <c r="K19196" i="9"/>
  <c r="K19197" i="9"/>
  <c r="K19198" i="9"/>
  <c r="L19198" i="9" s="1"/>
  <c r="K19199" i="9"/>
  <c r="L19199" i="9" s="1"/>
  <c r="K19200" i="9"/>
  <c r="L19200" i="9" s="1"/>
  <c r="K19201" i="9"/>
  <c r="L19201" i="9" s="1"/>
  <c r="K19202" i="9"/>
  <c r="L19202" i="9" s="1"/>
  <c r="K19203" i="9"/>
  <c r="L19203" i="9" s="1"/>
  <c r="K19204" i="9"/>
  <c r="K19205" i="9"/>
  <c r="L19205" i="9" s="1"/>
  <c r="K19206" i="9"/>
  <c r="L19206" i="9" s="1"/>
  <c r="K19207" i="9"/>
  <c r="L19207" i="9" s="1"/>
  <c r="K19208" i="9"/>
  <c r="L19208" i="9" s="1"/>
  <c r="K19209" i="9"/>
  <c r="L19209" i="9" s="1"/>
  <c r="K19210" i="9"/>
  <c r="L19210" i="9" s="1"/>
  <c r="K19211" i="9"/>
  <c r="L19211" i="9" s="1"/>
  <c r="K19212" i="9"/>
  <c r="L19212" i="9" s="1"/>
  <c r="K19213" i="9"/>
  <c r="L19213" i="9" s="1"/>
  <c r="K19214" i="9"/>
  <c r="L19214" i="9" s="1"/>
  <c r="K19215" i="9"/>
  <c r="L19215" i="9" s="1"/>
  <c r="K19216" i="9"/>
  <c r="L19216" i="9" s="1"/>
  <c r="K19217" i="9"/>
  <c r="L19217" i="9" s="1"/>
  <c r="K19218" i="9"/>
  <c r="L19218" i="9" s="1"/>
  <c r="K19219" i="9"/>
  <c r="L19219" i="9" s="1"/>
  <c r="K19220" i="9"/>
  <c r="K19221" i="9"/>
  <c r="L19221" i="9" s="1"/>
  <c r="K19222" i="9"/>
  <c r="L19222" i="9" s="1"/>
  <c r="K19223" i="9"/>
  <c r="L19223" i="9" s="1"/>
  <c r="K19224" i="9"/>
  <c r="L19224" i="9" s="1"/>
  <c r="K19225" i="9"/>
  <c r="L19225" i="9" s="1"/>
  <c r="K19226" i="9"/>
  <c r="L19226" i="9" s="1"/>
  <c r="K19227" i="9"/>
  <c r="L19227" i="9" s="1"/>
  <c r="K19228" i="9"/>
  <c r="L19228" i="9" s="1"/>
  <c r="K19229" i="9"/>
  <c r="L19229" i="9" s="1"/>
  <c r="K19230" i="9"/>
  <c r="L19230" i="9" s="1"/>
  <c r="K19231" i="9"/>
  <c r="L19231" i="9" s="1"/>
  <c r="K19232" i="9"/>
  <c r="L19232" i="9" s="1"/>
  <c r="K19233" i="9"/>
  <c r="L19233" i="9" s="1"/>
  <c r="K19234" i="9"/>
  <c r="L19234" i="9" s="1"/>
  <c r="K19235" i="9"/>
  <c r="L19235" i="9" s="1"/>
  <c r="K19236" i="9"/>
  <c r="K19237" i="9"/>
  <c r="K19238" i="9"/>
  <c r="L19238" i="9" s="1"/>
  <c r="K19239" i="9"/>
  <c r="L19239" i="9" s="1"/>
  <c r="K19240" i="9"/>
  <c r="L19240" i="9" s="1"/>
  <c r="K19241" i="9"/>
  <c r="L19241" i="9" s="1"/>
  <c r="K19242" i="9"/>
  <c r="L19242" i="9" s="1"/>
  <c r="K19243" i="9"/>
  <c r="L19243" i="9" s="1"/>
  <c r="K19244" i="9"/>
  <c r="L19244" i="9" s="1"/>
  <c r="K19245" i="9"/>
  <c r="L19245" i="9" s="1"/>
  <c r="K19246" i="9"/>
  <c r="L19246" i="9" s="1"/>
  <c r="K19247" i="9"/>
  <c r="L19247" i="9" s="1"/>
  <c r="K19248" i="9"/>
  <c r="L19248" i="9" s="1"/>
  <c r="K19249" i="9"/>
  <c r="L19249" i="9" s="1"/>
  <c r="K19250" i="9"/>
  <c r="L19250" i="9" s="1"/>
  <c r="K19251" i="9"/>
  <c r="L19251" i="9" s="1"/>
  <c r="K19252" i="9"/>
  <c r="K19253" i="9"/>
  <c r="K19254" i="9"/>
  <c r="L19254" i="9" s="1"/>
  <c r="K19255" i="9"/>
  <c r="L19255" i="9" s="1"/>
  <c r="K19256" i="9"/>
  <c r="L19256" i="9" s="1"/>
  <c r="K19257" i="9"/>
  <c r="L19257" i="9" s="1"/>
  <c r="K19258" i="9"/>
  <c r="L19258" i="9" s="1"/>
  <c r="K19259" i="9"/>
  <c r="L19259" i="9" s="1"/>
  <c r="K19260" i="9"/>
  <c r="K19261" i="9"/>
  <c r="L19261" i="9" s="1"/>
  <c r="K19262" i="9"/>
  <c r="L19262" i="9" s="1"/>
  <c r="K19263" i="9"/>
  <c r="L19263" i="9" s="1"/>
  <c r="K19264" i="9"/>
  <c r="L19264" i="9" s="1"/>
  <c r="K19265" i="9"/>
  <c r="L19265" i="9" s="1"/>
  <c r="K19266" i="9"/>
  <c r="L19266" i="9" s="1"/>
  <c r="K19267" i="9"/>
  <c r="L19267" i="9" s="1"/>
  <c r="K19268" i="9"/>
  <c r="L19268" i="9" s="1"/>
  <c r="K19269" i="9"/>
  <c r="L19269" i="9" s="1"/>
  <c r="K19270" i="9"/>
  <c r="L19270" i="9" s="1"/>
  <c r="K19271" i="9"/>
  <c r="L19271" i="9" s="1"/>
  <c r="K19272" i="9"/>
  <c r="L19272" i="9" s="1"/>
  <c r="K19273" i="9"/>
  <c r="L19273" i="9" s="1"/>
  <c r="K19274" i="9"/>
  <c r="L19274" i="9" s="1"/>
  <c r="K19275" i="9"/>
  <c r="L19275" i="9" s="1"/>
  <c r="K19276" i="9"/>
  <c r="L19276" i="9" s="1"/>
  <c r="K19277" i="9"/>
  <c r="L19277" i="9" s="1"/>
  <c r="K19278" i="9"/>
  <c r="L19278" i="9" s="1"/>
  <c r="K19279" i="9"/>
  <c r="L19279" i="9" s="1"/>
  <c r="K19280" i="9"/>
  <c r="L19280" i="9" s="1"/>
  <c r="K19281" i="9"/>
  <c r="L19281" i="9" s="1"/>
  <c r="K19282" i="9"/>
  <c r="L19282" i="9" s="1"/>
  <c r="K19283" i="9"/>
  <c r="L19283" i="9" s="1"/>
  <c r="K19284" i="9"/>
  <c r="K19285" i="9"/>
  <c r="L19285" i="9" s="1"/>
  <c r="K19286" i="9"/>
  <c r="L19286" i="9" s="1"/>
  <c r="K19287" i="9"/>
  <c r="L19287" i="9" s="1"/>
  <c r="K19288" i="9"/>
  <c r="L19288" i="9" s="1"/>
  <c r="K19289" i="9"/>
  <c r="L19289" i="9" s="1"/>
  <c r="K19290" i="9"/>
  <c r="L19290" i="9" s="1"/>
  <c r="K19291" i="9"/>
  <c r="L19291" i="9" s="1"/>
  <c r="K19292" i="9"/>
  <c r="K19293" i="9"/>
  <c r="L19293" i="9" s="1"/>
  <c r="K19294" i="9"/>
  <c r="L19294" i="9" s="1"/>
  <c r="K19295" i="9"/>
  <c r="L19295" i="9" s="1"/>
  <c r="K19296" i="9"/>
  <c r="L19296" i="9" s="1"/>
  <c r="K19297" i="9"/>
  <c r="L19297" i="9" s="1"/>
  <c r="K19298" i="9"/>
  <c r="L19298" i="9" s="1"/>
  <c r="K19299" i="9"/>
  <c r="L19299" i="9" s="1"/>
  <c r="K19300" i="9"/>
  <c r="K19301" i="9"/>
  <c r="L19301" i="9" s="1"/>
  <c r="K19302" i="9"/>
  <c r="L19302" i="9" s="1"/>
  <c r="K19303" i="9"/>
  <c r="L19303" i="9" s="1"/>
  <c r="K19304" i="9"/>
  <c r="L19304" i="9" s="1"/>
  <c r="K19305" i="9"/>
  <c r="L19305" i="9" s="1"/>
  <c r="K19306" i="9"/>
  <c r="L19306" i="9" s="1"/>
  <c r="K19307" i="9"/>
  <c r="L19307" i="9" s="1"/>
  <c r="K19308" i="9"/>
  <c r="L19308" i="9" s="1"/>
  <c r="K19309" i="9"/>
  <c r="L19309" i="9" s="1"/>
  <c r="K19310" i="9"/>
  <c r="K19311" i="9"/>
  <c r="L19311" i="9" s="1"/>
  <c r="K19312" i="9"/>
  <c r="L19312" i="9" s="1"/>
  <c r="K19313" i="9"/>
  <c r="L19313" i="9" s="1"/>
  <c r="K19314" i="9"/>
  <c r="L19314" i="9" s="1"/>
  <c r="K19315" i="9"/>
  <c r="L19315" i="9" s="1"/>
  <c r="K19316" i="9"/>
  <c r="K19317" i="9"/>
  <c r="K19318" i="9"/>
  <c r="L19318" i="9" s="1"/>
  <c r="K19319" i="9"/>
  <c r="L19319" i="9" s="1"/>
  <c r="K19320" i="9"/>
  <c r="L19320" i="9" s="1"/>
  <c r="K19321" i="9"/>
  <c r="L19321" i="9" s="1"/>
  <c r="K19322" i="9"/>
  <c r="L19322" i="9" s="1"/>
  <c r="K19323" i="9"/>
  <c r="L19323" i="9" s="1"/>
  <c r="K19324" i="9"/>
  <c r="L19324" i="9" s="1"/>
  <c r="K19325" i="9"/>
  <c r="K19326" i="9"/>
  <c r="L19326" i="9" s="1"/>
  <c r="K19327" i="9"/>
  <c r="L19327" i="9" s="1"/>
  <c r="K19328" i="9"/>
  <c r="L19328" i="9" s="1"/>
  <c r="K19329" i="9"/>
  <c r="L19329" i="9" s="1"/>
  <c r="K19330" i="9"/>
  <c r="L19330" i="9" s="1"/>
  <c r="K19331" i="9"/>
  <c r="L19331" i="9" s="1"/>
  <c r="K19332" i="9"/>
  <c r="L19332" i="9" s="1"/>
  <c r="K19333" i="9"/>
  <c r="L19333" i="9" s="1"/>
  <c r="K19334" i="9"/>
  <c r="L19334" i="9" s="1"/>
  <c r="K19335" i="9"/>
  <c r="L19335" i="9" s="1"/>
  <c r="K19336" i="9"/>
  <c r="L19336" i="9" s="1"/>
  <c r="K19337" i="9"/>
  <c r="L19337" i="9" s="1"/>
  <c r="K19338" i="9"/>
  <c r="L19338" i="9" s="1"/>
  <c r="K19339" i="9"/>
  <c r="L19339" i="9" s="1"/>
  <c r="K19340" i="9"/>
  <c r="K19341" i="9"/>
  <c r="L19341" i="9" s="1"/>
  <c r="K19342" i="9"/>
  <c r="L19342" i="9" s="1"/>
  <c r="K19343" i="9"/>
  <c r="L19343" i="9" s="1"/>
  <c r="K19344" i="9"/>
  <c r="L19344" i="9" s="1"/>
  <c r="K19345" i="9"/>
  <c r="L19345" i="9" s="1"/>
  <c r="K19346" i="9"/>
  <c r="L19346" i="9" s="1"/>
  <c r="K19347" i="9"/>
  <c r="L19347" i="9" s="1"/>
  <c r="K19348" i="9"/>
  <c r="K19349" i="9"/>
  <c r="L19349" i="9" s="1"/>
  <c r="K19350" i="9"/>
  <c r="L19350" i="9" s="1"/>
  <c r="K19351" i="9"/>
  <c r="L19351" i="9" s="1"/>
  <c r="K19352" i="9"/>
  <c r="L19352" i="9" s="1"/>
  <c r="K19353" i="9"/>
  <c r="L19353" i="9" s="1"/>
  <c r="K19354" i="9"/>
  <c r="L19354" i="9" s="1"/>
  <c r="K19355" i="9"/>
  <c r="L19355" i="9" s="1"/>
  <c r="K19356" i="9"/>
  <c r="K19357" i="9"/>
  <c r="L19357" i="9" s="1"/>
  <c r="K19358" i="9"/>
  <c r="L19358" i="9" s="1"/>
  <c r="K19359" i="9"/>
  <c r="L19359" i="9" s="1"/>
  <c r="K19360" i="9"/>
  <c r="L19360" i="9" s="1"/>
  <c r="K19361" i="9"/>
  <c r="L19361" i="9" s="1"/>
  <c r="K19362" i="9"/>
  <c r="L19362" i="9" s="1"/>
  <c r="K19363" i="9"/>
  <c r="L19363" i="9" s="1"/>
  <c r="K19364" i="9"/>
  <c r="L19364" i="9" s="1"/>
  <c r="K19365" i="9"/>
  <c r="K19366" i="9"/>
  <c r="L19366" i="9" s="1"/>
  <c r="K19367" i="9"/>
  <c r="L19367" i="9" s="1"/>
  <c r="K19368" i="9"/>
  <c r="L19368" i="9" s="1"/>
  <c r="K19369" i="9"/>
  <c r="L19369" i="9" s="1"/>
  <c r="K19370" i="9"/>
  <c r="L19370" i="9" s="1"/>
  <c r="K19371" i="9"/>
  <c r="L19371" i="9" s="1"/>
  <c r="K19372" i="9"/>
  <c r="L19372" i="9" s="1"/>
  <c r="K19373" i="9"/>
  <c r="L19373" i="9" s="1"/>
  <c r="K19374" i="9"/>
  <c r="L19374" i="9" s="1"/>
  <c r="K19375" i="9"/>
  <c r="L19375" i="9" s="1"/>
  <c r="K19376" i="9"/>
  <c r="L19376" i="9" s="1"/>
  <c r="K19377" i="9"/>
  <c r="L19377" i="9" s="1"/>
  <c r="K19378" i="9"/>
  <c r="L19378" i="9" s="1"/>
  <c r="K19379" i="9"/>
  <c r="L19379" i="9" s="1"/>
  <c r="K19380" i="9"/>
  <c r="K19381" i="9"/>
  <c r="L19381" i="9" s="1"/>
  <c r="K19382" i="9"/>
  <c r="L19382" i="9" s="1"/>
  <c r="K19383" i="9"/>
  <c r="L19383" i="9" s="1"/>
  <c r="K19384" i="9"/>
  <c r="L19384" i="9" s="1"/>
  <c r="K19385" i="9"/>
  <c r="L19385" i="9" s="1"/>
  <c r="K19386" i="9"/>
  <c r="L19386" i="9" s="1"/>
  <c r="K19387" i="9"/>
  <c r="L19387" i="9" s="1"/>
  <c r="K19388" i="9"/>
  <c r="K19389" i="9"/>
  <c r="L19389" i="9" s="1"/>
  <c r="K19390" i="9"/>
  <c r="L19390" i="9" s="1"/>
  <c r="K19391" i="9"/>
  <c r="L19391" i="9" s="1"/>
  <c r="K19392" i="9"/>
  <c r="L19392" i="9" s="1"/>
  <c r="K19393" i="9"/>
  <c r="L19393" i="9" s="1"/>
  <c r="K19394" i="9"/>
  <c r="L19394" i="9" s="1"/>
  <c r="K19395" i="9"/>
  <c r="L19395" i="9" s="1"/>
  <c r="K19396" i="9"/>
  <c r="L19396" i="9" s="1"/>
  <c r="K19397" i="9"/>
  <c r="L19397" i="9" s="1"/>
  <c r="K19398" i="9"/>
  <c r="L19398" i="9" s="1"/>
  <c r="K19399" i="9"/>
  <c r="L19399" i="9" s="1"/>
  <c r="K19400" i="9"/>
  <c r="L19400" i="9" s="1"/>
  <c r="K19401" i="9"/>
  <c r="L19401" i="9" s="1"/>
  <c r="K19402" i="9"/>
  <c r="L19402" i="9" s="1"/>
  <c r="K19403" i="9"/>
  <c r="L19403" i="9" s="1"/>
  <c r="K19404" i="9"/>
  <c r="K19405" i="9"/>
  <c r="L19405" i="9" s="1"/>
  <c r="K19406" i="9"/>
  <c r="L19406" i="9" s="1"/>
  <c r="K19407" i="9"/>
  <c r="L19407" i="9" s="1"/>
  <c r="K19408" i="9"/>
  <c r="L19408" i="9" s="1"/>
  <c r="K19409" i="9"/>
  <c r="L19409" i="9" s="1"/>
  <c r="K19410" i="9"/>
  <c r="L19410" i="9" s="1"/>
  <c r="K19411" i="9"/>
  <c r="L19411" i="9" s="1"/>
  <c r="K19412" i="9"/>
  <c r="K19413" i="9"/>
  <c r="L19413" i="9" s="1"/>
  <c r="K19414" i="9"/>
  <c r="L19414" i="9" s="1"/>
  <c r="K19415" i="9"/>
  <c r="L19415" i="9" s="1"/>
  <c r="K19416" i="9"/>
  <c r="L19416" i="9" s="1"/>
  <c r="K19417" i="9"/>
  <c r="L19417" i="9" s="1"/>
  <c r="K19418" i="9"/>
  <c r="L19418" i="9" s="1"/>
  <c r="K19419" i="9"/>
  <c r="L19419" i="9" s="1"/>
  <c r="K19420" i="9"/>
  <c r="K19421" i="9"/>
  <c r="L19421" i="9" s="1"/>
  <c r="K19422" i="9"/>
  <c r="L19422" i="9" s="1"/>
  <c r="K19423" i="9"/>
  <c r="L19423" i="9" s="1"/>
  <c r="K19424" i="9"/>
  <c r="L19424" i="9" s="1"/>
  <c r="K19425" i="9"/>
  <c r="L19425" i="9" s="1"/>
  <c r="K19426" i="9"/>
  <c r="L19426" i="9" s="1"/>
  <c r="K19427" i="9"/>
  <c r="L19427" i="9" s="1"/>
  <c r="K19428" i="9"/>
  <c r="L19428" i="9" s="1"/>
  <c r="K19429" i="9"/>
  <c r="L19429" i="9" s="1"/>
  <c r="K19430" i="9"/>
  <c r="L19430" i="9" s="1"/>
  <c r="K19431" i="9"/>
  <c r="L19431" i="9" s="1"/>
  <c r="K19432" i="9"/>
  <c r="L19432" i="9" s="1"/>
  <c r="K19433" i="9"/>
  <c r="L19433" i="9" s="1"/>
  <c r="K19434" i="9"/>
  <c r="L19434" i="9" s="1"/>
  <c r="K19435" i="9"/>
  <c r="L19435" i="9" s="1"/>
  <c r="K19436" i="9"/>
  <c r="L19436" i="9" s="1"/>
  <c r="K19437" i="9"/>
  <c r="L19437" i="9" s="1"/>
  <c r="K19438" i="9"/>
  <c r="K19439" i="9"/>
  <c r="L19439" i="9" s="1"/>
  <c r="K19440" i="9"/>
  <c r="L19440" i="9" s="1"/>
  <c r="K19441" i="9"/>
  <c r="L19441" i="9" s="1"/>
  <c r="K19442" i="9"/>
  <c r="L19442" i="9" s="1"/>
  <c r="K19443" i="9"/>
  <c r="L19443" i="9" s="1"/>
  <c r="K19444" i="9"/>
  <c r="K19445" i="9"/>
  <c r="L19445" i="9" s="1"/>
  <c r="K19446" i="9"/>
  <c r="L19446" i="9" s="1"/>
  <c r="K19447" i="9"/>
  <c r="L19447" i="9" s="1"/>
  <c r="K19448" i="9"/>
  <c r="L19448" i="9" s="1"/>
  <c r="K19449" i="9"/>
  <c r="L19449" i="9" s="1"/>
  <c r="K19450" i="9"/>
  <c r="L19450" i="9" s="1"/>
  <c r="K19451" i="9"/>
  <c r="L19451" i="9" s="1"/>
  <c r="K19452" i="9"/>
  <c r="K19453" i="9"/>
  <c r="K19454" i="9"/>
  <c r="L19454" i="9" s="1"/>
  <c r="K19455" i="9"/>
  <c r="K19456" i="9"/>
  <c r="L19456" i="9" s="1"/>
  <c r="K19457" i="9"/>
  <c r="L19457" i="9" s="1"/>
  <c r="K19458" i="9"/>
  <c r="L19458" i="9" s="1"/>
  <c r="K19459" i="9"/>
  <c r="L19459" i="9" s="1"/>
  <c r="K19460" i="9"/>
  <c r="K19461" i="9"/>
  <c r="L19461" i="9" s="1"/>
  <c r="K19462" i="9"/>
  <c r="L19462" i="9" s="1"/>
  <c r="K19463" i="9"/>
  <c r="L19463" i="9" s="1"/>
  <c r="K19464" i="9"/>
  <c r="L19464" i="9" s="1"/>
  <c r="K19465" i="9"/>
  <c r="L19465" i="9" s="1"/>
  <c r="K19466" i="9"/>
  <c r="L19466" i="9" s="1"/>
  <c r="K19467" i="9"/>
  <c r="L19467" i="9" s="1"/>
  <c r="K19468" i="9"/>
  <c r="K19469" i="9"/>
  <c r="L19469" i="9" s="1"/>
  <c r="K19470" i="9"/>
  <c r="K19471" i="9"/>
  <c r="L19471" i="9" s="1"/>
  <c r="K19472" i="9"/>
  <c r="L19472" i="9" s="1"/>
  <c r="K19473" i="9"/>
  <c r="L19473" i="9" s="1"/>
  <c r="K19474" i="9"/>
  <c r="L19474" i="9" s="1"/>
  <c r="K19475" i="9"/>
  <c r="L19475" i="9" s="1"/>
  <c r="K19476" i="9"/>
  <c r="K19477" i="9"/>
  <c r="L19477" i="9" s="1"/>
  <c r="K19478" i="9"/>
  <c r="L19478" i="9" s="1"/>
  <c r="K19479" i="9"/>
  <c r="L19479" i="9" s="1"/>
  <c r="K19480" i="9"/>
  <c r="L19480" i="9" s="1"/>
  <c r="K19481" i="9"/>
  <c r="L19481" i="9" s="1"/>
  <c r="K19482" i="9"/>
  <c r="L19482" i="9" s="1"/>
  <c r="K19483" i="9"/>
  <c r="L19483" i="9" s="1"/>
  <c r="K19484" i="9"/>
  <c r="L19484" i="9" s="1"/>
  <c r="K19485" i="9"/>
  <c r="L19485" i="9" s="1"/>
  <c r="K19486" i="9"/>
  <c r="L19486" i="9" s="1"/>
  <c r="K19487" i="9"/>
  <c r="L19487" i="9" s="1"/>
  <c r="K19488" i="9"/>
  <c r="L19488" i="9" s="1"/>
  <c r="K19489" i="9"/>
  <c r="L19489" i="9" s="1"/>
  <c r="K19490" i="9"/>
  <c r="L19490" i="9" s="1"/>
  <c r="K19491" i="9"/>
  <c r="L19491" i="9" s="1"/>
  <c r="K19492" i="9"/>
  <c r="L19492" i="9" s="1"/>
  <c r="K19493" i="9"/>
  <c r="K19494" i="9"/>
  <c r="L19494" i="9" s="1"/>
  <c r="K19495" i="9"/>
  <c r="L19495" i="9" s="1"/>
  <c r="K19496" i="9"/>
  <c r="L19496" i="9" s="1"/>
  <c r="K19497" i="9"/>
  <c r="L19497" i="9" s="1"/>
  <c r="K19498" i="9"/>
  <c r="L19498" i="9" s="1"/>
  <c r="K19499" i="9"/>
  <c r="L19499" i="9" s="1"/>
  <c r="K19500" i="9"/>
  <c r="K19501" i="9"/>
  <c r="L19501" i="9" s="1"/>
  <c r="K19502" i="9"/>
  <c r="K19503" i="9"/>
  <c r="L19503" i="9" s="1"/>
  <c r="K19504" i="9"/>
  <c r="L19504" i="9" s="1"/>
  <c r="K19505" i="9"/>
  <c r="L19505" i="9" s="1"/>
  <c r="K19506" i="9"/>
  <c r="L19506" i="9" s="1"/>
  <c r="K19507" i="9"/>
  <c r="L19507" i="9" s="1"/>
  <c r="K19508" i="9"/>
  <c r="L19508" i="9" s="1"/>
  <c r="K19509" i="9"/>
  <c r="L19509" i="9" s="1"/>
  <c r="K19510" i="9"/>
  <c r="L19510" i="9" s="1"/>
  <c r="K19511" i="9"/>
  <c r="L19511" i="9" s="1"/>
  <c r="K19512" i="9"/>
  <c r="L19512" i="9" s="1"/>
  <c r="K19513" i="9"/>
  <c r="L19513" i="9" s="1"/>
  <c r="K19514" i="9"/>
  <c r="L19514" i="9" s="1"/>
  <c r="K19515" i="9"/>
  <c r="L19515" i="9" s="1"/>
  <c r="K19516" i="9"/>
  <c r="K19517" i="9"/>
  <c r="L19517" i="9" s="1"/>
  <c r="K19518" i="9"/>
  <c r="L19518" i="9" s="1"/>
  <c r="K19519" i="9"/>
  <c r="L19519" i="9" s="1"/>
  <c r="K19520" i="9"/>
  <c r="L19520" i="9" s="1"/>
  <c r="K19521" i="9"/>
  <c r="L19521" i="9" s="1"/>
  <c r="K19522" i="9"/>
  <c r="L19522" i="9" s="1"/>
  <c r="K19523" i="9"/>
  <c r="L19523" i="9" s="1"/>
  <c r="K19524" i="9"/>
  <c r="L19524" i="9" s="1"/>
  <c r="K19525" i="9"/>
  <c r="L19525" i="9" s="1"/>
  <c r="K19526" i="9"/>
  <c r="L19526" i="9" s="1"/>
  <c r="K19527" i="9"/>
  <c r="L19527" i="9" s="1"/>
  <c r="K19528" i="9"/>
  <c r="L19528" i="9" s="1"/>
  <c r="K19529" i="9"/>
  <c r="L19529" i="9" s="1"/>
  <c r="K19530" i="9"/>
  <c r="L19530" i="9" s="1"/>
  <c r="K19531" i="9"/>
  <c r="L19531" i="9" s="1"/>
  <c r="K19532" i="9"/>
  <c r="K19533" i="9"/>
  <c r="L19533" i="9" s="1"/>
  <c r="K19534" i="9"/>
  <c r="L19534" i="9" s="1"/>
  <c r="K19535" i="9"/>
  <c r="L19535" i="9" s="1"/>
  <c r="K19536" i="9"/>
  <c r="L19536" i="9" s="1"/>
  <c r="K19537" i="9"/>
  <c r="L19537" i="9" s="1"/>
  <c r="K19538" i="9"/>
  <c r="L19538" i="9" s="1"/>
  <c r="K19539" i="9"/>
  <c r="L19539" i="9" s="1"/>
  <c r="K19540" i="9"/>
  <c r="L19540" i="9" s="1"/>
  <c r="K19541" i="9"/>
  <c r="L19541" i="9" s="1"/>
  <c r="K19542" i="9"/>
  <c r="L19542" i="9" s="1"/>
  <c r="K19543" i="9"/>
  <c r="K19544" i="9"/>
  <c r="L19544" i="9" s="1"/>
  <c r="K19545" i="9"/>
  <c r="L19545" i="9" s="1"/>
  <c r="K19546" i="9"/>
  <c r="L19546" i="9" s="1"/>
  <c r="K19547" i="9"/>
  <c r="L19547" i="9" s="1"/>
  <c r="K19548" i="9"/>
  <c r="K19549" i="9"/>
  <c r="L19549" i="9" s="1"/>
  <c r="K19550" i="9"/>
  <c r="L19550" i="9" s="1"/>
  <c r="K19551" i="9"/>
  <c r="L19551" i="9" s="1"/>
  <c r="K19552" i="9"/>
  <c r="L19552" i="9" s="1"/>
  <c r="K19553" i="9"/>
  <c r="L19553" i="9" s="1"/>
  <c r="K19554" i="9"/>
  <c r="L19554" i="9" s="1"/>
  <c r="K19555" i="9"/>
  <c r="L19555" i="9" s="1"/>
  <c r="K19556" i="9"/>
  <c r="L19556" i="9" s="1"/>
  <c r="K19557" i="9"/>
  <c r="L19557" i="9" s="1"/>
  <c r="K19558" i="9"/>
  <c r="L19558" i="9" s="1"/>
  <c r="K19559" i="9"/>
  <c r="L19559" i="9" s="1"/>
  <c r="K19560" i="9"/>
  <c r="L19560" i="9" s="1"/>
  <c r="K19561" i="9"/>
  <c r="L19561" i="9" s="1"/>
  <c r="K19562" i="9"/>
  <c r="L19562" i="9" s="1"/>
  <c r="K19563" i="9"/>
  <c r="L19563" i="9" s="1"/>
  <c r="K19564" i="9"/>
  <c r="K19565" i="9"/>
  <c r="L19565" i="9" s="1"/>
  <c r="K19566" i="9"/>
  <c r="K19567" i="9"/>
  <c r="L19567" i="9" s="1"/>
  <c r="K19568" i="9"/>
  <c r="L19568" i="9" s="1"/>
  <c r="K19569" i="9"/>
  <c r="L19569" i="9" s="1"/>
  <c r="K19570" i="9"/>
  <c r="L19570" i="9" s="1"/>
  <c r="K19571" i="9"/>
  <c r="L19571" i="9" s="1"/>
  <c r="K19572" i="9"/>
  <c r="L19572" i="9" s="1"/>
  <c r="K19573" i="9"/>
  <c r="L19573" i="9" s="1"/>
  <c r="K19574" i="9"/>
  <c r="L19574" i="9" s="1"/>
  <c r="K19575" i="9"/>
  <c r="L19575" i="9" s="1"/>
  <c r="K19576" i="9"/>
  <c r="L19576" i="9" s="1"/>
  <c r="K19577" i="9"/>
  <c r="L19577" i="9" s="1"/>
  <c r="K19578" i="9"/>
  <c r="L19578" i="9" s="1"/>
  <c r="K19579" i="9"/>
  <c r="L19579" i="9" s="1"/>
  <c r="K19580" i="9"/>
  <c r="K19581" i="9"/>
  <c r="K19582" i="9"/>
  <c r="L19582" i="9" s="1"/>
  <c r="K19583" i="9"/>
  <c r="L19583" i="9" s="1"/>
  <c r="K19584" i="9"/>
  <c r="L19584" i="9" s="1"/>
  <c r="K19585" i="9"/>
  <c r="L19585" i="9" s="1"/>
  <c r="K19586" i="9"/>
  <c r="L19586" i="9" s="1"/>
  <c r="K19587" i="9"/>
  <c r="L19587" i="9" s="1"/>
  <c r="K19588" i="9"/>
  <c r="K19589" i="9"/>
  <c r="L19589" i="9" s="1"/>
  <c r="K19590" i="9"/>
  <c r="L19590" i="9" s="1"/>
  <c r="K19591" i="9"/>
  <c r="L19591" i="9" s="1"/>
  <c r="K19592" i="9"/>
  <c r="L19592" i="9" s="1"/>
  <c r="K19593" i="9"/>
  <c r="L19593" i="9" s="1"/>
  <c r="K19594" i="9"/>
  <c r="L19594" i="9" s="1"/>
  <c r="K19595" i="9"/>
  <c r="L19595" i="9" s="1"/>
  <c r="K19596" i="9"/>
  <c r="L19596" i="9" s="1"/>
  <c r="K19597" i="9"/>
  <c r="L19597" i="9" s="1"/>
  <c r="K19598" i="9"/>
  <c r="L19598" i="9" s="1"/>
  <c r="K19599" i="9"/>
  <c r="L19599" i="9" s="1"/>
  <c r="K19600" i="9"/>
  <c r="L19600" i="9" s="1"/>
  <c r="K19601" i="9"/>
  <c r="L19601" i="9" s="1"/>
  <c r="K19602" i="9"/>
  <c r="L19602" i="9" s="1"/>
  <c r="K19603" i="9"/>
  <c r="L19603" i="9" s="1"/>
  <c r="K19604" i="9"/>
  <c r="K19605" i="9"/>
  <c r="L19605" i="9" s="1"/>
  <c r="K19606" i="9"/>
  <c r="L19606" i="9" s="1"/>
  <c r="K19607" i="9"/>
  <c r="L19607" i="9" s="1"/>
  <c r="K19608" i="9"/>
  <c r="L19608" i="9" s="1"/>
  <c r="K19609" i="9"/>
  <c r="L19609" i="9" s="1"/>
  <c r="K19610" i="9"/>
  <c r="L19610" i="9" s="1"/>
  <c r="K19611" i="9"/>
  <c r="L19611" i="9" s="1"/>
  <c r="K19612" i="9"/>
  <c r="L19612" i="9" s="1"/>
  <c r="K19613" i="9"/>
  <c r="L19613" i="9" s="1"/>
  <c r="K19614" i="9"/>
  <c r="L19614" i="9" s="1"/>
  <c r="K19615" i="9"/>
  <c r="L19615" i="9" s="1"/>
  <c r="K19616" i="9"/>
  <c r="L19616" i="9" s="1"/>
  <c r="K19617" i="9"/>
  <c r="L19617" i="9" s="1"/>
  <c r="K19618" i="9"/>
  <c r="L19618" i="9" s="1"/>
  <c r="K19619" i="9"/>
  <c r="L19619" i="9" s="1"/>
  <c r="K19620" i="9"/>
  <c r="L19620" i="9" s="1"/>
  <c r="K19621" i="9"/>
  <c r="L19621" i="9" s="1"/>
  <c r="K19622" i="9"/>
  <c r="L19622" i="9" s="1"/>
  <c r="K19623" i="9"/>
  <c r="L19623" i="9" s="1"/>
  <c r="K19624" i="9"/>
  <c r="L19624" i="9" s="1"/>
  <c r="K19625" i="9"/>
  <c r="L19625" i="9" s="1"/>
  <c r="K19626" i="9"/>
  <c r="L19626" i="9" s="1"/>
  <c r="K19627" i="9"/>
  <c r="L19627" i="9" s="1"/>
  <c r="K19628" i="9"/>
  <c r="K19629" i="9"/>
  <c r="L19629" i="9" s="1"/>
  <c r="K19630" i="9"/>
  <c r="L19630" i="9" s="1"/>
  <c r="K19631" i="9"/>
  <c r="L19631" i="9" s="1"/>
  <c r="K19632" i="9"/>
  <c r="L19632" i="9" s="1"/>
  <c r="K19633" i="9"/>
  <c r="L19633" i="9" s="1"/>
  <c r="K19634" i="9"/>
  <c r="L19634" i="9" s="1"/>
  <c r="K19635" i="9"/>
  <c r="L19635" i="9" s="1"/>
  <c r="K19636" i="9"/>
  <c r="K19637" i="9"/>
  <c r="K19638" i="9"/>
  <c r="L19638" i="9" s="1"/>
  <c r="K19639" i="9"/>
  <c r="L19639" i="9" s="1"/>
  <c r="K19640" i="9"/>
  <c r="L19640" i="9" s="1"/>
  <c r="K19641" i="9"/>
  <c r="L19641" i="9" s="1"/>
  <c r="K19642" i="9"/>
  <c r="L19642" i="9" s="1"/>
  <c r="K19643" i="9"/>
  <c r="L19643" i="9" s="1"/>
  <c r="K19644" i="9"/>
  <c r="K19645" i="9"/>
  <c r="L19645" i="9" s="1"/>
  <c r="K19646" i="9"/>
  <c r="L19646" i="9" s="1"/>
  <c r="K19647" i="9"/>
  <c r="L19647" i="9" s="1"/>
  <c r="K19648" i="9"/>
  <c r="L19648" i="9" s="1"/>
  <c r="K19649" i="9"/>
  <c r="L19649" i="9" s="1"/>
  <c r="K19650" i="9"/>
  <c r="L19650" i="9" s="1"/>
  <c r="K19651" i="9"/>
  <c r="L19651" i="9" s="1"/>
  <c r="K19652" i="9"/>
  <c r="K19653" i="9"/>
  <c r="L19653" i="9" s="1"/>
  <c r="K19654" i="9"/>
  <c r="L19654" i="9" s="1"/>
  <c r="K19655" i="9"/>
  <c r="L19655" i="9" s="1"/>
  <c r="K19656" i="9"/>
  <c r="L19656" i="9" s="1"/>
  <c r="K19657" i="9"/>
  <c r="L19657" i="9" s="1"/>
  <c r="K19658" i="9"/>
  <c r="L19658" i="9" s="1"/>
  <c r="K19659" i="9"/>
  <c r="L19659" i="9" s="1"/>
  <c r="K19660" i="9"/>
  <c r="K19661" i="9"/>
  <c r="L19661" i="9" s="1"/>
  <c r="K19662" i="9"/>
  <c r="L19662" i="9" s="1"/>
  <c r="K19663" i="9"/>
  <c r="L19663" i="9" s="1"/>
  <c r="K19664" i="9"/>
  <c r="L19664" i="9" s="1"/>
  <c r="K19665" i="9"/>
  <c r="L19665" i="9" s="1"/>
  <c r="K19666" i="9"/>
  <c r="L19666" i="9" s="1"/>
  <c r="K19667" i="9"/>
  <c r="L19667" i="9" s="1"/>
  <c r="K19668" i="9"/>
  <c r="L19668" i="9" s="1"/>
  <c r="K19669" i="9"/>
  <c r="L19669" i="9" s="1"/>
  <c r="K19670" i="9"/>
  <c r="L19670" i="9" s="1"/>
  <c r="K19671" i="9"/>
  <c r="L19671" i="9" s="1"/>
  <c r="K19672" i="9"/>
  <c r="L19672" i="9" s="1"/>
  <c r="K19673" i="9"/>
  <c r="L19673" i="9" s="1"/>
  <c r="K19674" i="9"/>
  <c r="L19674" i="9" s="1"/>
  <c r="K19675" i="9"/>
  <c r="L19675" i="9" s="1"/>
  <c r="K19676" i="9"/>
  <c r="L19676" i="9" s="1"/>
  <c r="K19677" i="9"/>
  <c r="L19677" i="9" s="1"/>
  <c r="K19678" i="9"/>
  <c r="L19678" i="9" s="1"/>
  <c r="K19679" i="9"/>
  <c r="L19679" i="9" s="1"/>
  <c r="K19680" i="9"/>
  <c r="L19680" i="9" s="1"/>
  <c r="K19681" i="9"/>
  <c r="L19681" i="9" s="1"/>
  <c r="K19682" i="9"/>
  <c r="L19682" i="9" s="1"/>
  <c r="K19683" i="9"/>
  <c r="L19683" i="9" s="1"/>
  <c r="K19684" i="9"/>
  <c r="K19685" i="9"/>
  <c r="L19685" i="9" s="1"/>
  <c r="K19686" i="9"/>
  <c r="L19686" i="9" s="1"/>
  <c r="K19687" i="9"/>
  <c r="L19687" i="9" s="1"/>
  <c r="K19688" i="9"/>
  <c r="L19688" i="9" s="1"/>
  <c r="K19689" i="9"/>
  <c r="L19689" i="9" s="1"/>
  <c r="K19690" i="9"/>
  <c r="L19690" i="9" s="1"/>
  <c r="K19691" i="9"/>
  <c r="L19691" i="9" s="1"/>
  <c r="K19692" i="9"/>
  <c r="K19693" i="9"/>
  <c r="L19693" i="9" s="1"/>
  <c r="K19694" i="9"/>
  <c r="K19695" i="9"/>
  <c r="L19695" i="9" s="1"/>
  <c r="K19696" i="9"/>
  <c r="L19696" i="9" s="1"/>
  <c r="K19697" i="9"/>
  <c r="L19697" i="9" s="1"/>
  <c r="K19698" i="9"/>
  <c r="L19698" i="9" s="1"/>
  <c r="K19699" i="9"/>
  <c r="L19699" i="9" s="1"/>
  <c r="K19700" i="9"/>
  <c r="K19701" i="9"/>
  <c r="K19702" i="9"/>
  <c r="L19702" i="9" s="1"/>
  <c r="K19703" i="9"/>
  <c r="L19703" i="9" s="1"/>
  <c r="K19704" i="9"/>
  <c r="L19704" i="9" s="1"/>
  <c r="K19705" i="9"/>
  <c r="L19705" i="9" s="1"/>
  <c r="K19706" i="9"/>
  <c r="L19706" i="9" s="1"/>
  <c r="K19707" i="9"/>
  <c r="L19707" i="9" s="1"/>
  <c r="K19708" i="9"/>
  <c r="K19709" i="9"/>
  <c r="K19710" i="9"/>
  <c r="L19710" i="9" s="1"/>
  <c r="K19711" i="9"/>
  <c r="L19711" i="9" s="1"/>
  <c r="K19712" i="9"/>
  <c r="L19712" i="9" s="1"/>
  <c r="K19713" i="9"/>
  <c r="L19713" i="9" s="1"/>
  <c r="K19714" i="9"/>
  <c r="L19714" i="9" s="1"/>
  <c r="K19715" i="9"/>
  <c r="L19715" i="9" s="1"/>
  <c r="K19716" i="9"/>
  <c r="K19717" i="9"/>
  <c r="L19717" i="9" s="1"/>
  <c r="K19718" i="9"/>
  <c r="L19718" i="9" s="1"/>
  <c r="K19719" i="9"/>
  <c r="L19719" i="9" s="1"/>
  <c r="K19720" i="9"/>
  <c r="L19720" i="9" s="1"/>
  <c r="K19721" i="9"/>
  <c r="L19721" i="9" s="1"/>
  <c r="K19722" i="9"/>
  <c r="L19722" i="9" s="1"/>
  <c r="K19723" i="9"/>
  <c r="L19723" i="9" s="1"/>
  <c r="K19724" i="9"/>
  <c r="L19724" i="9" s="1"/>
  <c r="K19725" i="9"/>
  <c r="L19725" i="9" s="1"/>
  <c r="K19726" i="9"/>
  <c r="K19727" i="9"/>
  <c r="L19727" i="9" s="1"/>
  <c r="K19728" i="9"/>
  <c r="L19728" i="9" s="1"/>
  <c r="K19729" i="9"/>
  <c r="L19729" i="9" s="1"/>
  <c r="K19730" i="9"/>
  <c r="L19730" i="9" s="1"/>
  <c r="K19731" i="9"/>
  <c r="L19731" i="9" s="1"/>
  <c r="K19732" i="9"/>
  <c r="L19732" i="9" s="1"/>
  <c r="K19733" i="9"/>
  <c r="L19733" i="9" s="1"/>
  <c r="K19734" i="9"/>
  <c r="L19734" i="9" s="1"/>
  <c r="K19735" i="9"/>
  <c r="L19735" i="9" s="1"/>
  <c r="K19736" i="9"/>
  <c r="L19736" i="9" s="1"/>
  <c r="K19737" i="9"/>
  <c r="L19737" i="9" s="1"/>
  <c r="K19738" i="9"/>
  <c r="L19738" i="9" s="1"/>
  <c r="K19739" i="9"/>
  <c r="L19739" i="9" s="1"/>
  <c r="K19740" i="9"/>
  <c r="L19740" i="9" s="1"/>
  <c r="K19741" i="9"/>
  <c r="L19741" i="9" s="1"/>
  <c r="K19742" i="9"/>
  <c r="L19742" i="9" s="1"/>
  <c r="K19743" i="9"/>
  <c r="L19743" i="9" s="1"/>
  <c r="K19744" i="9"/>
  <c r="L19744" i="9" s="1"/>
  <c r="K19745" i="9"/>
  <c r="L19745" i="9" s="1"/>
  <c r="K19746" i="9"/>
  <c r="L19746" i="9" s="1"/>
  <c r="K19747" i="9"/>
  <c r="L19747" i="9" s="1"/>
  <c r="K19748" i="9"/>
  <c r="K19749" i="9"/>
  <c r="K19750" i="9"/>
  <c r="L19750" i="9" s="1"/>
  <c r="K19751" i="9"/>
  <c r="L19751" i="9" s="1"/>
  <c r="K19752" i="9"/>
  <c r="L19752" i="9" s="1"/>
  <c r="K19753" i="9"/>
  <c r="L19753" i="9" s="1"/>
  <c r="K19754" i="9"/>
  <c r="L19754" i="9" s="1"/>
  <c r="K19755" i="9"/>
  <c r="L19755" i="9" s="1"/>
  <c r="K19756" i="9"/>
  <c r="K19757" i="9"/>
  <c r="L19757" i="9" s="1"/>
  <c r="K19758" i="9"/>
  <c r="K19759" i="9"/>
  <c r="L19759" i="9" s="1"/>
  <c r="K19760" i="9"/>
  <c r="L19760" i="9" s="1"/>
  <c r="K19761" i="9"/>
  <c r="L19761" i="9" s="1"/>
  <c r="K19762" i="9"/>
  <c r="L19762" i="9" s="1"/>
  <c r="K19763" i="9"/>
  <c r="L19763" i="9" s="1"/>
  <c r="K19764" i="9"/>
  <c r="L19764" i="9" s="1"/>
  <c r="K19765" i="9"/>
  <c r="L19765" i="9" s="1"/>
  <c r="K19766" i="9"/>
  <c r="L19766" i="9" s="1"/>
  <c r="K19767" i="9"/>
  <c r="L19767" i="9" s="1"/>
  <c r="K19768" i="9"/>
  <c r="L19768" i="9" s="1"/>
  <c r="K19769" i="9"/>
  <c r="L19769" i="9" s="1"/>
  <c r="K19770" i="9"/>
  <c r="L19770" i="9" s="1"/>
  <c r="K19771" i="9"/>
  <c r="L19771" i="9" s="1"/>
  <c r="K19772" i="9"/>
  <c r="K19773" i="9"/>
  <c r="L19773" i="9" s="1"/>
  <c r="K19774" i="9"/>
  <c r="L19774" i="9" s="1"/>
  <c r="K19775" i="9"/>
  <c r="L19775" i="9" s="1"/>
  <c r="K19776" i="9"/>
  <c r="L19776" i="9" s="1"/>
  <c r="K19777" i="9"/>
  <c r="L19777" i="9" s="1"/>
  <c r="K19778" i="9"/>
  <c r="L19778" i="9" s="1"/>
  <c r="K19779" i="9"/>
  <c r="L19779" i="9" s="1"/>
  <c r="K19780" i="9"/>
  <c r="L19780" i="9" s="1"/>
  <c r="K19781" i="9"/>
  <c r="L19781" i="9" s="1"/>
  <c r="K19782" i="9"/>
  <c r="L19782" i="9" s="1"/>
  <c r="K19783" i="9"/>
  <c r="L19783" i="9" s="1"/>
  <c r="K19784" i="9"/>
  <c r="L19784" i="9" s="1"/>
  <c r="K19785" i="9"/>
  <c r="L19785" i="9" s="1"/>
  <c r="K19786" i="9"/>
  <c r="L19786" i="9" s="1"/>
  <c r="K19787" i="9"/>
  <c r="L19787" i="9" s="1"/>
  <c r="K19788" i="9"/>
  <c r="L19788" i="9" s="1"/>
  <c r="K19789" i="9"/>
  <c r="L19789" i="9" s="1"/>
  <c r="K19790" i="9"/>
  <c r="L19790" i="9" s="1"/>
  <c r="K19791" i="9"/>
  <c r="L19791" i="9" s="1"/>
  <c r="K19792" i="9"/>
  <c r="L19792" i="9" s="1"/>
  <c r="K19793" i="9"/>
  <c r="L19793" i="9" s="1"/>
  <c r="K19794" i="9"/>
  <c r="L19794" i="9" s="1"/>
  <c r="K19795" i="9"/>
  <c r="L19795" i="9" s="1"/>
  <c r="K19796" i="9"/>
  <c r="K19797" i="9"/>
  <c r="L19797" i="9" s="1"/>
  <c r="K19798" i="9"/>
  <c r="L19798" i="9" s="1"/>
  <c r="K19799" i="9"/>
  <c r="L19799" i="9" s="1"/>
  <c r="K19800" i="9"/>
  <c r="L19800" i="9" s="1"/>
  <c r="K19801" i="9"/>
  <c r="L19801" i="9" s="1"/>
  <c r="K19802" i="9"/>
  <c r="L19802" i="9" s="1"/>
  <c r="K19803" i="9"/>
  <c r="L19803" i="9" s="1"/>
  <c r="K19804" i="9"/>
  <c r="K19805" i="9"/>
  <c r="L19805" i="9" s="1"/>
  <c r="K19806" i="9"/>
  <c r="L19806" i="9" s="1"/>
  <c r="K19807" i="9"/>
  <c r="L19807" i="9" s="1"/>
  <c r="K19808" i="9"/>
  <c r="L19808" i="9" s="1"/>
  <c r="K19809" i="9"/>
  <c r="L19809" i="9" s="1"/>
  <c r="K19810" i="9"/>
  <c r="L19810" i="9" s="1"/>
  <c r="K19811" i="9"/>
  <c r="L19811" i="9" s="1"/>
  <c r="K19812" i="9"/>
  <c r="L19812" i="9" s="1"/>
  <c r="K19813" i="9"/>
  <c r="L19813" i="9" s="1"/>
  <c r="K19814" i="9"/>
  <c r="L19814" i="9" s="1"/>
  <c r="K19815" i="9"/>
  <c r="L19815" i="9" s="1"/>
  <c r="K19816" i="9"/>
  <c r="L19816" i="9" s="1"/>
  <c r="K19817" i="9"/>
  <c r="L19817" i="9" s="1"/>
  <c r="K19818" i="9"/>
  <c r="L19818" i="9" s="1"/>
  <c r="K19819" i="9"/>
  <c r="L19819" i="9" s="1"/>
  <c r="K19820" i="9"/>
  <c r="K19821" i="9"/>
  <c r="L19821" i="9" s="1"/>
  <c r="K19822" i="9"/>
  <c r="K19823" i="9"/>
  <c r="L19823" i="9" s="1"/>
  <c r="K19824" i="9"/>
  <c r="L19824" i="9" s="1"/>
  <c r="K19825" i="9"/>
  <c r="L19825" i="9" s="1"/>
  <c r="K19826" i="9"/>
  <c r="L19826" i="9" s="1"/>
  <c r="K19827" i="9"/>
  <c r="L19827" i="9" s="1"/>
  <c r="K19828" i="9"/>
  <c r="K19829" i="9"/>
  <c r="L19829" i="9" s="1"/>
  <c r="K19830" i="9"/>
  <c r="L19830" i="9" s="1"/>
  <c r="K19831" i="9"/>
  <c r="L19831" i="9" s="1"/>
  <c r="K19832" i="9"/>
  <c r="L19832" i="9" s="1"/>
  <c r="K19833" i="9"/>
  <c r="L19833" i="9" s="1"/>
  <c r="K19834" i="9"/>
  <c r="L19834" i="9" s="1"/>
  <c r="K19835" i="9"/>
  <c r="L19835" i="9" s="1"/>
  <c r="K19836" i="9"/>
  <c r="K19837" i="9"/>
  <c r="L19837" i="9" s="1"/>
  <c r="K19838" i="9"/>
  <c r="L19838" i="9" s="1"/>
  <c r="K19839" i="9"/>
  <c r="L19839" i="9" s="1"/>
  <c r="K19840" i="9"/>
  <c r="L19840" i="9" s="1"/>
  <c r="K19841" i="9"/>
  <c r="L19841" i="9" s="1"/>
  <c r="K19842" i="9"/>
  <c r="L19842" i="9" s="1"/>
  <c r="K19843" i="9"/>
  <c r="L19843" i="9" s="1"/>
  <c r="K19844" i="9"/>
  <c r="L19844" i="9" s="1"/>
  <c r="K19845" i="9"/>
  <c r="L19845" i="9" s="1"/>
  <c r="K19846" i="9"/>
  <c r="L19846" i="9" s="1"/>
  <c r="K19847" i="9"/>
  <c r="L19847" i="9" s="1"/>
  <c r="K19848" i="9"/>
  <c r="L19848" i="9" s="1"/>
  <c r="K19849" i="9"/>
  <c r="L19849" i="9" s="1"/>
  <c r="K19850" i="9"/>
  <c r="L19850" i="9" s="1"/>
  <c r="K19851" i="9"/>
  <c r="L19851" i="9" s="1"/>
  <c r="K19852" i="9"/>
  <c r="L19852" i="9" s="1"/>
  <c r="K19853" i="9"/>
  <c r="L19853" i="9" s="1"/>
  <c r="K19854" i="9"/>
  <c r="L19854" i="9" s="1"/>
  <c r="K19855" i="9"/>
  <c r="L19855" i="9" s="1"/>
  <c r="K19856" i="9"/>
  <c r="L19856" i="9" s="1"/>
  <c r="K19857" i="9"/>
  <c r="L19857" i="9" s="1"/>
  <c r="K19858" i="9"/>
  <c r="L19858" i="9" s="1"/>
  <c r="K19859" i="9"/>
  <c r="L19859" i="9" s="1"/>
  <c r="K19860" i="9"/>
  <c r="K19861" i="9"/>
  <c r="L19861" i="9" s="1"/>
  <c r="K19862" i="9"/>
  <c r="L19862" i="9" s="1"/>
  <c r="K19863" i="9"/>
  <c r="L19863" i="9" s="1"/>
  <c r="K19864" i="9"/>
  <c r="L19864" i="9" s="1"/>
  <c r="K19865" i="9"/>
  <c r="L19865" i="9" s="1"/>
  <c r="K19866" i="9"/>
  <c r="L19866" i="9" s="1"/>
  <c r="K19867" i="9"/>
  <c r="L19867" i="9" s="1"/>
  <c r="K19868" i="9"/>
  <c r="L19868" i="9" s="1"/>
  <c r="K19869" i="9"/>
  <c r="L19869" i="9" s="1"/>
  <c r="K19870" i="9"/>
  <c r="L19870" i="9" s="1"/>
  <c r="K19871" i="9"/>
  <c r="L19871" i="9" s="1"/>
  <c r="K19872" i="9"/>
  <c r="L19872" i="9" s="1"/>
  <c r="K19873" i="9"/>
  <c r="L19873" i="9" s="1"/>
  <c r="K19874" i="9"/>
  <c r="L19874" i="9" s="1"/>
  <c r="K19875" i="9"/>
  <c r="L19875" i="9" s="1"/>
  <c r="K19876" i="9"/>
  <c r="K19877" i="9"/>
  <c r="K19878" i="9"/>
  <c r="L19878" i="9" s="1"/>
  <c r="K19879" i="9"/>
  <c r="L19879" i="9" s="1"/>
  <c r="K19880" i="9"/>
  <c r="L19880" i="9" s="1"/>
  <c r="K19881" i="9"/>
  <c r="L19881" i="9" s="1"/>
  <c r="K19882" i="9"/>
  <c r="L19882" i="9" s="1"/>
  <c r="K19883" i="9"/>
  <c r="L19883" i="9" s="1"/>
  <c r="K19884" i="9"/>
  <c r="L19884" i="9" s="1"/>
  <c r="K19885" i="9"/>
  <c r="L19885" i="9" s="1"/>
  <c r="K19886" i="9"/>
  <c r="L19886" i="9" s="1"/>
  <c r="K19887" i="9"/>
  <c r="L19887" i="9" s="1"/>
  <c r="K19888" i="9"/>
  <c r="L19888" i="9" s="1"/>
  <c r="K19889" i="9"/>
  <c r="L19889" i="9" s="1"/>
  <c r="K19890" i="9"/>
  <c r="L19890" i="9" s="1"/>
  <c r="K19891" i="9"/>
  <c r="L19891" i="9" s="1"/>
  <c r="K19892" i="9"/>
  <c r="K19893" i="9"/>
  <c r="L19893" i="9" s="1"/>
  <c r="K19894" i="9"/>
  <c r="L19894" i="9" s="1"/>
  <c r="K19895" i="9"/>
  <c r="L19895" i="9" s="1"/>
  <c r="K19896" i="9"/>
  <c r="L19896" i="9" s="1"/>
  <c r="K19897" i="9"/>
  <c r="L19897" i="9" s="1"/>
  <c r="K19898" i="9"/>
  <c r="L19898" i="9" s="1"/>
  <c r="K19899" i="9"/>
  <c r="L19899" i="9" s="1"/>
  <c r="K19900" i="9"/>
  <c r="L19900" i="9" s="1"/>
  <c r="K19901" i="9"/>
  <c r="L19901" i="9" s="1"/>
  <c r="K19902" i="9"/>
  <c r="L19902" i="9" s="1"/>
  <c r="K19903" i="9"/>
  <c r="L19903" i="9" s="1"/>
  <c r="K19904" i="9"/>
  <c r="L19904" i="9" s="1"/>
  <c r="K19905" i="9"/>
  <c r="L19905" i="9" s="1"/>
  <c r="K19906" i="9"/>
  <c r="L19906" i="9" s="1"/>
  <c r="K19907" i="9"/>
  <c r="L19907" i="9" s="1"/>
  <c r="K19908" i="9"/>
  <c r="K19909" i="9"/>
  <c r="L19909" i="9" s="1"/>
  <c r="K19910" i="9"/>
  <c r="L19910" i="9" s="1"/>
  <c r="K19911" i="9"/>
  <c r="L19911" i="9" s="1"/>
  <c r="K19912" i="9"/>
  <c r="L19912" i="9" s="1"/>
  <c r="K19913" i="9"/>
  <c r="L19913" i="9" s="1"/>
  <c r="K19914" i="9"/>
  <c r="L19914" i="9" s="1"/>
  <c r="K19915" i="9"/>
  <c r="L19915" i="9" s="1"/>
  <c r="K19916" i="9"/>
  <c r="K19917" i="9"/>
  <c r="L19917" i="9" s="1"/>
  <c r="K19918" i="9"/>
  <c r="L19918" i="9" s="1"/>
  <c r="K19919" i="9"/>
  <c r="L19919" i="9" s="1"/>
  <c r="K19920" i="9"/>
  <c r="L19920" i="9" s="1"/>
  <c r="K19921" i="9"/>
  <c r="L19921" i="9" s="1"/>
  <c r="K19922" i="9"/>
  <c r="L19922" i="9" s="1"/>
  <c r="K19923" i="9"/>
  <c r="L19923" i="9" s="1"/>
  <c r="K19924" i="9"/>
  <c r="L19924" i="9" s="1"/>
  <c r="K19925" i="9"/>
  <c r="L19925" i="9" s="1"/>
  <c r="K19926" i="9"/>
  <c r="L19926" i="9" s="1"/>
  <c r="K19927" i="9"/>
  <c r="L19927" i="9" s="1"/>
  <c r="K19928" i="9"/>
  <c r="L19928" i="9" s="1"/>
  <c r="K19929" i="9"/>
  <c r="L19929" i="9" s="1"/>
  <c r="K19930" i="9"/>
  <c r="L19930" i="9" s="1"/>
  <c r="K19931" i="9"/>
  <c r="L19931" i="9" s="1"/>
  <c r="K19932" i="9"/>
  <c r="L19932" i="9" s="1"/>
  <c r="K19933" i="9"/>
  <c r="L19933" i="9" s="1"/>
  <c r="K19934" i="9"/>
  <c r="L19934" i="9" s="1"/>
  <c r="K19935" i="9"/>
  <c r="L19935" i="9" s="1"/>
  <c r="K19936" i="9"/>
  <c r="L19936" i="9" s="1"/>
  <c r="K19937" i="9"/>
  <c r="L19937" i="9" s="1"/>
  <c r="K19938" i="9"/>
  <c r="L19938" i="9" s="1"/>
  <c r="K19939" i="9"/>
  <c r="L19939" i="9" s="1"/>
  <c r="K19940" i="9"/>
  <c r="K19941" i="9"/>
  <c r="L19941" i="9" s="1"/>
  <c r="K19942" i="9"/>
  <c r="L19942" i="9" s="1"/>
  <c r="K19943" i="9"/>
  <c r="L19943" i="9" s="1"/>
  <c r="K19944" i="9"/>
  <c r="L19944" i="9" s="1"/>
  <c r="K19945" i="9"/>
  <c r="L19945" i="9" s="1"/>
  <c r="K19946" i="9"/>
  <c r="L19946" i="9" s="1"/>
  <c r="K19947" i="9"/>
  <c r="L19947" i="9" s="1"/>
  <c r="K19948" i="9"/>
  <c r="K19949" i="9"/>
  <c r="L19949" i="9" s="1"/>
  <c r="K19950" i="9"/>
  <c r="L19950" i="9" s="1"/>
  <c r="K19951" i="9"/>
  <c r="L19951" i="9" s="1"/>
  <c r="K19952" i="9"/>
  <c r="L19952" i="9" s="1"/>
  <c r="K19953" i="9"/>
  <c r="L19953" i="9" s="1"/>
  <c r="K19954" i="9"/>
  <c r="L19954" i="9" s="1"/>
  <c r="K19955" i="9"/>
  <c r="L19955" i="9" s="1"/>
  <c r="K19956" i="9"/>
  <c r="K19957" i="9"/>
  <c r="L19957" i="9" s="1"/>
  <c r="K19958" i="9"/>
  <c r="L19958" i="9" s="1"/>
  <c r="K19959" i="9"/>
  <c r="L19959" i="9" s="1"/>
  <c r="K19960" i="9"/>
  <c r="L19960" i="9" s="1"/>
  <c r="K19961" i="9"/>
  <c r="L19961" i="9" s="1"/>
  <c r="K19962" i="9"/>
  <c r="L19962" i="9" s="1"/>
  <c r="K19963" i="9"/>
  <c r="L19963" i="9" s="1"/>
  <c r="K19964" i="9"/>
  <c r="L19964" i="9" s="1"/>
  <c r="K19965" i="9"/>
  <c r="L19965" i="9" s="1"/>
  <c r="K19966" i="9"/>
  <c r="L19966" i="9" s="1"/>
  <c r="K19967" i="9"/>
  <c r="L19967" i="9" s="1"/>
  <c r="K19968" i="9"/>
  <c r="L19968" i="9" s="1"/>
  <c r="K19969" i="9"/>
  <c r="L19969" i="9" s="1"/>
  <c r="K19970" i="9"/>
  <c r="L19970" i="9" s="1"/>
  <c r="K19971" i="9"/>
  <c r="L19971" i="9" s="1"/>
  <c r="K19972" i="9"/>
  <c r="K19973" i="9"/>
  <c r="L19973" i="9" s="1"/>
  <c r="K19974" i="9"/>
  <c r="L19974" i="9" s="1"/>
  <c r="K19975" i="9"/>
  <c r="L19975" i="9" s="1"/>
  <c r="K19976" i="9"/>
  <c r="L19976" i="9" s="1"/>
  <c r="K19977" i="9"/>
  <c r="L19977" i="9" s="1"/>
  <c r="K19978" i="9"/>
  <c r="L19978" i="9" s="1"/>
  <c r="K19979" i="9"/>
  <c r="L19979" i="9" s="1"/>
  <c r="K19980" i="9"/>
  <c r="L19980" i="9" s="1"/>
  <c r="K19981" i="9"/>
  <c r="L19981" i="9" s="1"/>
  <c r="K19982" i="9"/>
  <c r="L19982" i="9" s="1"/>
  <c r="K19983" i="9"/>
  <c r="L19983" i="9" s="1"/>
  <c r="K19984" i="9"/>
  <c r="L19984" i="9" s="1"/>
  <c r="K19985" i="9"/>
  <c r="L19985" i="9" s="1"/>
  <c r="K19986" i="9"/>
  <c r="L19986" i="9" s="1"/>
  <c r="K19987" i="9"/>
  <c r="L19987" i="9" s="1"/>
  <c r="K19988" i="9"/>
  <c r="K19989" i="9"/>
  <c r="L19989" i="9" s="1"/>
  <c r="K19990" i="9"/>
  <c r="L19990" i="9" s="1"/>
  <c r="K19991" i="9"/>
  <c r="L19991" i="9" s="1"/>
  <c r="K19992" i="9"/>
  <c r="L19992" i="9" s="1"/>
  <c r="K19993" i="9"/>
  <c r="L19993" i="9" s="1"/>
  <c r="K19994" i="9"/>
  <c r="L19994" i="9" s="1"/>
  <c r="K19995" i="9"/>
  <c r="L19995" i="9" s="1"/>
  <c r="K19996" i="9"/>
  <c r="K19997" i="9"/>
  <c r="L19997" i="9" s="1"/>
  <c r="K19998" i="9"/>
  <c r="L19998" i="9" s="1"/>
  <c r="K19999" i="9"/>
  <c r="L19999" i="9" s="1"/>
  <c r="K20000" i="9"/>
  <c r="L20000" i="9" s="1"/>
  <c r="K20001" i="9"/>
  <c r="L20001" i="9" s="1"/>
  <c r="K20002" i="9"/>
  <c r="L20002" i="9" s="1"/>
  <c r="K20003" i="9"/>
  <c r="L20003" i="9" s="1"/>
  <c r="K20004" i="9"/>
  <c r="L20004" i="9" s="1"/>
  <c r="K20005" i="9"/>
  <c r="K20006" i="9"/>
  <c r="L20006" i="9" s="1"/>
  <c r="K20007" i="9"/>
  <c r="L20007" i="9" s="1"/>
  <c r="K20008" i="9"/>
  <c r="L20008" i="9" s="1"/>
  <c r="K20009" i="9"/>
  <c r="L20009" i="9" s="1"/>
  <c r="K20010" i="9"/>
  <c r="L20010" i="9" s="1"/>
  <c r="K20011" i="9"/>
  <c r="L20011" i="9" s="1"/>
  <c r="K20012" i="9"/>
  <c r="K20013" i="9"/>
  <c r="L20013" i="9" s="1"/>
  <c r="K20014" i="9"/>
  <c r="L20014" i="9" s="1"/>
  <c r="K20015" i="9"/>
  <c r="L20015" i="9" s="1"/>
  <c r="K20016" i="9"/>
  <c r="L20016" i="9" s="1"/>
  <c r="K20017" i="9"/>
  <c r="L20017" i="9" s="1"/>
  <c r="K20018" i="9"/>
  <c r="L20018" i="9" s="1"/>
  <c r="K20019" i="9"/>
  <c r="L20019" i="9" s="1"/>
  <c r="K20020" i="9"/>
  <c r="L20020" i="9" s="1"/>
  <c r="K20021" i="9"/>
  <c r="K20022" i="9"/>
  <c r="L20022" i="9" s="1"/>
  <c r="K20023" i="9"/>
  <c r="L20023" i="9" s="1"/>
  <c r="K20024" i="9"/>
  <c r="L20024" i="9" s="1"/>
  <c r="K20025" i="9"/>
  <c r="L20025" i="9" s="1"/>
  <c r="K20026" i="9"/>
  <c r="L20026" i="9" s="1"/>
  <c r="K20027" i="9"/>
  <c r="L20027" i="9" s="1"/>
  <c r="K20028" i="9"/>
  <c r="L20028" i="9" s="1"/>
  <c r="K20029" i="9"/>
  <c r="K20030" i="9"/>
  <c r="L20030" i="9" s="1"/>
  <c r="K20031" i="9"/>
  <c r="L20031" i="9" s="1"/>
  <c r="K20032" i="9"/>
  <c r="L20032" i="9" s="1"/>
  <c r="K20033" i="9"/>
  <c r="L20033" i="9" s="1"/>
  <c r="K20034" i="9"/>
  <c r="L20034" i="9" s="1"/>
  <c r="K20035" i="9"/>
  <c r="L20035" i="9" s="1"/>
  <c r="K20036" i="9"/>
  <c r="L20036" i="9" s="1"/>
  <c r="K20037" i="9"/>
  <c r="L20037" i="9" s="1"/>
  <c r="K20038" i="9"/>
  <c r="L20038" i="9" s="1"/>
  <c r="K20039" i="9"/>
  <c r="L20039" i="9" s="1"/>
  <c r="K20040" i="9"/>
  <c r="L20040" i="9" s="1"/>
  <c r="K20041" i="9"/>
  <c r="L20041" i="9" s="1"/>
  <c r="K20042" i="9"/>
  <c r="L20042" i="9" s="1"/>
  <c r="K20043" i="9"/>
  <c r="L20043" i="9" s="1"/>
  <c r="K20044" i="9"/>
  <c r="L20044" i="9" s="1"/>
  <c r="K20045" i="9"/>
  <c r="L20045" i="9" s="1"/>
  <c r="K20046" i="9"/>
  <c r="L20046" i="9" s="1"/>
  <c r="K20047" i="9"/>
  <c r="L20047" i="9" s="1"/>
  <c r="K20048" i="9"/>
  <c r="L20048" i="9" s="1"/>
  <c r="K20049" i="9"/>
  <c r="L20049" i="9" s="1"/>
  <c r="K20050" i="9"/>
  <c r="L20050" i="9" s="1"/>
  <c r="K20051" i="9"/>
  <c r="L20051" i="9" s="1"/>
  <c r="K20052" i="9"/>
  <c r="K20053" i="9"/>
  <c r="L20053" i="9" s="1"/>
  <c r="K20054" i="9"/>
  <c r="L20054" i="9" s="1"/>
  <c r="K20055" i="9"/>
  <c r="L20055" i="9" s="1"/>
  <c r="K20056" i="9"/>
  <c r="L20056" i="9" s="1"/>
  <c r="K20057" i="9"/>
  <c r="L20057" i="9" s="1"/>
  <c r="K20058" i="9"/>
  <c r="L20058" i="9" s="1"/>
  <c r="K20059" i="9"/>
  <c r="L20059" i="9" s="1"/>
  <c r="K20060" i="9"/>
  <c r="L20060" i="9" s="1"/>
  <c r="K20061" i="9"/>
  <c r="L20061" i="9" s="1"/>
  <c r="K20062" i="9"/>
  <c r="L20062" i="9" s="1"/>
  <c r="K20063" i="9"/>
  <c r="L20063" i="9" s="1"/>
  <c r="K20064" i="9"/>
  <c r="L20064" i="9" s="1"/>
  <c r="K20065" i="9"/>
  <c r="L20065" i="9" s="1"/>
  <c r="K20066" i="9"/>
  <c r="L20066" i="9" s="1"/>
  <c r="K20067" i="9"/>
  <c r="L20067" i="9" s="1"/>
  <c r="K20068" i="9"/>
  <c r="K20069" i="9"/>
  <c r="L20069" i="9" s="1"/>
  <c r="K20070" i="9"/>
  <c r="L20070" i="9" s="1"/>
  <c r="K20071" i="9"/>
  <c r="L20071" i="9" s="1"/>
  <c r="K20072" i="9"/>
  <c r="L20072" i="9" s="1"/>
  <c r="K20073" i="9"/>
  <c r="L20073" i="9" s="1"/>
  <c r="K20074" i="9"/>
  <c r="L20074" i="9" s="1"/>
  <c r="K20075" i="9"/>
  <c r="L20075" i="9" s="1"/>
  <c r="K20076" i="9"/>
  <c r="L20076" i="9" s="1"/>
  <c r="K20077" i="9"/>
  <c r="L20077" i="9" s="1"/>
  <c r="K20078" i="9"/>
  <c r="L20078" i="9" s="1"/>
  <c r="K20079" i="9"/>
  <c r="L20079" i="9" s="1"/>
  <c r="K20080" i="9"/>
  <c r="L20080" i="9" s="1"/>
  <c r="K20081" i="9"/>
  <c r="L20081" i="9" s="1"/>
  <c r="K20082" i="9"/>
  <c r="L20082" i="9" s="1"/>
  <c r="K20083" i="9"/>
  <c r="L20083" i="9" s="1"/>
  <c r="K20084" i="9"/>
  <c r="L20084" i="9" s="1"/>
  <c r="K20085" i="9"/>
  <c r="L20085" i="9" s="1"/>
  <c r="K20086" i="9"/>
  <c r="L20086" i="9" s="1"/>
  <c r="K20087" i="9"/>
  <c r="L20087" i="9" s="1"/>
  <c r="K20088" i="9"/>
  <c r="L20088" i="9" s="1"/>
  <c r="K20089" i="9"/>
  <c r="L20089" i="9" s="1"/>
  <c r="K20090" i="9"/>
  <c r="L20090" i="9" s="1"/>
  <c r="K20091" i="9"/>
  <c r="L20091" i="9" s="1"/>
  <c r="K20092" i="9"/>
  <c r="K20093" i="9"/>
  <c r="L20093" i="9" s="1"/>
  <c r="K20094" i="9"/>
  <c r="L20094" i="9" s="1"/>
  <c r="K20095" i="9"/>
  <c r="L20095" i="9" s="1"/>
  <c r="K20096" i="9"/>
  <c r="L20096" i="9" s="1"/>
  <c r="K20097" i="9"/>
  <c r="L20097" i="9" s="1"/>
  <c r="K20098" i="9"/>
  <c r="L20098" i="9" s="1"/>
  <c r="K20099" i="9"/>
  <c r="L20099" i="9" s="1"/>
  <c r="K20100" i="9"/>
  <c r="L20100" i="9" s="1"/>
  <c r="K20101" i="9"/>
  <c r="L20101" i="9" s="1"/>
  <c r="K20102" i="9"/>
  <c r="L20102" i="9" s="1"/>
  <c r="K20103" i="9"/>
  <c r="L20103" i="9" s="1"/>
  <c r="K20104" i="9"/>
  <c r="L20104" i="9" s="1"/>
  <c r="K20105" i="9"/>
  <c r="L20105" i="9" s="1"/>
  <c r="K20106" i="9"/>
  <c r="L20106" i="9" s="1"/>
  <c r="K20107" i="9"/>
  <c r="L20107" i="9" s="1"/>
  <c r="K20108" i="9"/>
  <c r="L20108" i="9" s="1"/>
  <c r="K20109" i="9"/>
  <c r="L20109" i="9" s="1"/>
  <c r="K20110" i="9"/>
  <c r="L20110" i="9" s="1"/>
  <c r="K20111" i="9"/>
  <c r="L20111" i="9" s="1"/>
  <c r="K20112" i="9"/>
  <c r="L20112" i="9" s="1"/>
  <c r="K20113" i="9"/>
  <c r="L20113" i="9" s="1"/>
  <c r="K20114" i="9"/>
  <c r="L20114" i="9" s="1"/>
  <c r="K20115" i="9"/>
  <c r="L20115" i="9" s="1"/>
  <c r="K20116" i="9"/>
  <c r="L20116" i="9" s="1"/>
  <c r="K20117" i="9"/>
  <c r="L20117" i="9" s="1"/>
  <c r="K20118" i="9"/>
  <c r="L20118" i="9" s="1"/>
  <c r="K20119" i="9"/>
  <c r="L20119" i="9" s="1"/>
  <c r="K20120" i="9"/>
  <c r="L20120" i="9" s="1"/>
  <c r="K20121" i="9"/>
  <c r="L20121" i="9" s="1"/>
  <c r="K20122" i="9"/>
  <c r="L20122" i="9" s="1"/>
  <c r="K20123" i="9"/>
  <c r="L20123" i="9" s="1"/>
  <c r="K20124" i="9"/>
  <c r="K20125" i="9"/>
  <c r="L20125" i="9" s="1"/>
  <c r="K20126" i="9"/>
  <c r="L20126" i="9" s="1"/>
  <c r="K20127" i="9"/>
  <c r="L20127" i="9" s="1"/>
  <c r="K20128" i="9"/>
  <c r="L20128" i="9" s="1"/>
  <c r="K20129" i="9"/>
  <c r="L20129" i="9" s="1"/>
  <c r="K20130" i="9"/>
  <c r="L20130" i="9" s="1"/>
  <c r="K20131" i="9"/>
  <c r="L20131" i="9" s="1"/>
  <c r="K20132" i="9"/>
  <c r="L20132" i="9" s="1"/>
  <c r="K20133" i="9"/>
  <c r="L20133" i="9" s="1"/>
  <c r="K20134" i="9"/>
  <c r="L20134" i="9" s="1"/>
  <c r="K20135" i="9"/>
  <c r="L20135" i="9" s="1"/>
  <c r="K20136" i="9"/>
  <c r="L20136" i="9" s="1"/>
  <c r="K20137" i="9"/>
  <c r="L20137" i="9" s="1"/>
  <c r="K20138" i="9"/>
  <c r="L20138" i="9" s="1"/>
  <c r="K20139" i="9"/>
  <c r="L20139" i="9" s="1"/>
  <c r="K20140" i="9"/>
  <c r="L20140" i="9" s="1"/>
  <c r="K20141" i="9"/>
  <c r="L20141" i="9" s="1"/>
  <c r="K20142" i="9"/>
  <c r="L20142" i="9" s="1"/>
  <c r="K20143" i="9"/>
  <c r="L20143" i="9" s="1"/>
  <c r="K20144" i="9"/>
  <c r="L20144" i="9" s="1"/>
  <c r="K20145" i="9"/>
  <c r="L20145" i="9" s="1"/>
  <c r="K20146" i="9"/>
  <c r="L20146" i="9" s="1"/>
  <c r="K20147" i="9"/>
  <c r="L20147" i="9" s="1"/>
  <c r="K20148" i="9"/>
  <c r="K20149" i="9"/>
  <c r="K20150" i="9"/>
  <c r="L20150" i="9" s="1"/>
  <c r="K20151" i="9"/>
  <c r="L20151" i="9" s="1"/>
  <c r="K20152" i="9"/>
  <c r="L20152" i="9" s="1"/>
  <c r="K20153" i="9"/>
  <c r="L20153" i="9" s="1"/>
  <c r="K20154" i="9"/>
  <c r="L20154" i="9" s="1"/>
  <c r="K20155" i="9"/>
  <c r="L20155" i="9" s="1"/>
  <c r="K20156" i="9"/>
  <c r="K20157" i="9"/>
  <c r="L20157" i="9" s="1"/>
  <c r="K20158" i="9"/>
  <c r="L20158" i="9" s="1"/>
  <c r="K20159" i="9"/>
  <c r="L20159" i="9" s="1"/>
  <c r="K20160" i="9"/>
  <c r="L20160" i="9" s="1"/>
  <c r="K20161" i="9"/>
  <c r="L20161" i="9" s="1"/>
  <c r="K20162" i="9"/>
  <c r="L20162" i="9" s="1"/>
  <c r="K20163" i="9"/>
  <c r="L20163" i="9" s="1"/>
  <c r="K20164" i="9"/>
  <c r="L20164" i="9" s="1"/>
  <c r="K20165" i="9"/>
  <c r="L20165" i="9" s="1"/>
  <c r="K20166" i="9"/>
  <c r="L20166" i="9" s="1"/>
  <c r="K20167" i="9"/>
  <c r="L20167" i="9" s="1"/>
  <c r="K20168" i="9"/>
  <c r="L20168" i="9" s="1"/>
  <c r="K20169" i="9"/>
  <c r="L20169" i="9" s="1"/>
  <c r="K20170" i="9"/>
  <c r="L20170" i="9" s="1"/>
  <c r="K20171" i="9"/>
  <c r="L20171" i="9" s="1"/>
  <c r="K20172" i="9"/>
  <c r="K20173" i="9"/>
  <c r="L20173" i="9" s="1"/>
  <c r="K20174" i="9"/>
  <c r="L20174" i="9" s="1"/>
  <c r="K20175" i="9"/>
  <c r="L20175" i="9" s="1"/>
  <c r="K20176" i="9"/>
  <c r="L20176" i="9" s="1"/>
  <c r="K20177" i="9"/>
  <c r="L20177" i="9" s="1"/>
  <c r="K20178" i="9"/>
  <c r="L20178" i="9" s="1"/>
  <c r="K20179" i="9"/>
  <c r="L20179" i="9" s="1"/>
  <c r="K20180" i="9"/>
  <c r="L20180" i="9" s="1"/>
  <c r="K20181" i="9"/>
  <c r="L20181" i="9" s="1"/>
  <c r="K20182" i="9"/>
  <c r="L20182" i="9" s="1"/>
  <c r="K20183" i="9"/>
  <c r="L20183" i="9" s="1"/>
  <c r="K20184" i="9"/>
  <c r="L20184" i="9" s="1"/>
  <c r="K20185" i="9"/>
  <c r="L20185" i="9" s="1"/>
  <c r="K20186" i="9"/>
  <c r="L20186" i="9" s="1"/>
  <c r="K20187" i="9"/>
  <c r="L20187" i="9" s="1"/>
  <c r="K20188" i="9"/>
  <c r="K20189" i="9"/>
  <c r="L20189" i="9" s="1"/>
  <c r="K20190" i="9"/>
  <c r="L20190" i="9" s="1"/>
  <c r="K20191" i="9"/>
  <c r="L20191" i="9" s="1"/>
  <c r="K20192" i="9"/>
  <c r="L20192" i="9" s="1"/>
  <c r="K20193" i="9"/>
  <c r="L20193" i="9" s="1"/>
  <c r="K20194" i="9"/>
  <c r="L20194" i="9" s="1"/>
  <c r="K20195" i="9"/>
  <c r="L20195" i="9" s="1"/>
  <c r="K20196" i="9"/>
  <c r="L20196" i="9" s="1"/>
  <c r="K20197" i="9"/>
  <c r="L20197" i="9" s="1"/>
  <c r="K20198" i="9"/>
  <c r="L20198" i="9" s="1"/>
  <c r="K20199" i="9"/>
  <c r="L20199" i="9" s="1"/>
  <c r="K20200" i="9"/>
  <c r="L20200" i="9" s="1"/>
  <c r="K20201" i="9"/>
  <c r="L20201" i="9" s="1"/>
  <c r="K20202" i="9"/>
  <c r="L20202" i="9" s="1"/>
  <c r="K20203" i="9"/>
  <c r="L20203" i="9" s="1"/>
  <c r="K20204" i="9"/>
  <c r="L20204" i="9" s="1"/>
  <c r="K20205" i="9"/>
  <c r="L20205" i="9" s="1"/>
  <c r="K20206" i="9"/>
  <c r="L20206" i="9" s="1"/>
  <c r="K20207" i="9"/>
  <c r="L20207" i="9" s="1"/>
  <c r="K20208" i="9"/>
  <c r="L20208" i="9" s="1"/>
  <c r="K20209" i="9"/>
  <c r="L20209" i="9" s="1"/>
  <c r="K20210" i="9"/>
  <c r="L20210" i="9" s="1"/>
  <c r="K20211" i="9"/>
  <c r="L20211" i="9" s="1"/>
  <c r="K20212" i="9"/>
  <c r="K20213" i="9"/>
  <c r="L20213" i="9" s="1"/>
  <c r="K20214" i="9"/>
  <c r="L20214" i="9" s="1"/>
  <c r="K20215" i="9"/>
  <c r="L20215" i="9" s="1"/>
  <c r="K20216" i="9"/>
  <c r="L20216" i="9" s="1"/>
  <c r="K20217" i="9"/>
  <c r="L20217" i="9" s="1"/>
  <c r="K20218" i="9"/>
  <c r="L20218" i="9" s="1"/>
  <c r="K20219" i="9"/>
  <c r="L20219" i="9" s="1"/>
  <c r="K20220" i="9"/>
  <c r="K20221" i="9"/>
  <c r="K20222" i="9"/>
  <c r="L20222" i="9" s="1"/>
  <c r="K20223" i="9"/>
  <c r="L20223" i="9" s="1"/>
  <c r="K20224" i="9"/>
  <c r="L20224" i="9" s="1"/>
  <c r="K20225" i="9"/>
  <c r="L20225" i="9" s="1"/>
  <c r="K20226" i="9"/>
  <c r="L20226" i="9" s="1"/>
  <c r="K20227" i="9"/>
  <c r="L20227" i="9" s="1"/>
  <c r="K20228" i="9"/>
  <c r="L20228" i="9" s="1"/>
  <c r="K20229" i="9"/>
  <c r="L20229" i="9" s="1"/>
  <c r="K20230" i="9"/>
  <c r="L20230" i="9" s="1"/>
  <c r="K20231" i="9"/>
  <c r="L20231" i="9" s="1"/>
  <c r="K20232" i="9"/>
  <c r="L20232" i="9" s="1"/>
  <c r="K20233" i="9"/>
  <c r="L20233" i="9" s="1"/>
  <c r="K20234" i="9"/>
  <c r="L20234" i="9" s="1"/>
  <c r="K20235" i="9"/>
  <c r="L20235" i="9" s="1"/>
  <c r="K20236" i="9"/>
  <c r="K20237" i="9"/>
  <c r="L20237" i="9" s="1"/>
  <c r="K20238" i="9"/>
  <c r="L20238" i="9" s="1"/>
  <c r="K20239" i="9"/>
  <c r="L20239" i="9" s="1"/>
  <c r="K20240" i="9"/>
  <c r="L20240" i="9" s="1"/>
  <c r="K20241" i="9"/>
  <c r="L20241" i="9" s="1"/>
  <c r="K20242" i="9"/>
  <c r="L20242" i="9" s="1"/>
  <c r="K20243" i="9"/>
  <c r="L20243" i="9" s="1"/>
  <c r="K20244" i="9"/>
  <c r="L20244" i="9" s="1"/>
  <c r="K20245" i="9"/>
  <c r="L20245" i="9" s="1"/>
  <c r="K20246" i="9"/>
  <c r="L20246" i="9" s="1"/>
  <c r="K20247" i="9"/>
  <c r="L20247" i="9" s="1"/>
  <c r="K20248" i="9"/>
  <c r="L20248" i="9" s="1"/>
  <c r="K20249" i="9"/>
  <c r="L20249" i="9" s="1"/>
  <c r="K20250" i="9"/>
  <c r="L20250" i="9" s="1"/>
  <c r="K20251" i="9"/>
  <c r="L20251" i="9" s="1"/>
  <c r="K20252" i="9"/>
  <c r="K20253" i="9"/>
  <c r="L20253" i="9" s="1"/>
  <c r="K20254" i="9"/>
  <c r="L20254" i="9" s="1"/>
  <c r="K20255" i="9"/>
  <c r="L20255" i="9" s="1"/>
  <c r="K20256" i="9"/>
  <c r="L20256" i="9" s="1"/>
  <c r="K20257" i="9"/>
  <c r="L20257" i="9" s="1"/>
  <c r="K20258" i="9"/>
  <c r="L20258" i="9" s="1"/>
  <c r="K20259" i="9"/>
  <c r="L20259" i="9" s="1"/>
  <c r="K20260" i="9"/>
  <c r="L20260" i="9" s="1"/>
  <c r="K20261" i="9"/>
  <c r="K20262" i="9"/>
  <c r="L20262" i="9" s="1"/>
  <c r="K20263" i="9"/>
  <c r="L20263" i="9" s="1"/>
  <c r="K20264" i="9"/>
  <c r="L20264" i="9" s="1"/>
  <c r="K20265" i="9"/>
  <c r="L20265" i="9" s="1"/>
  <c r="K20266" i="9"/>
  <c r="L20266" i="9" s="1"/>
  <c r="K20267" i="9"/>
  <c r="L20267" i="9" s="1"/>
  <c r="K20268" i="9"/>
  <c r="K20269" i="9"/>
  <c r="L20269" i="9" s="1"/>
  <c r="K20270" i="9"/>
  <c r="L20270" i="9" s="1"/>
  <c r="K20271" i="9"/>
  <c r="L20271" i="9" s="1"/>
  <c r="K20272" i="9"/>
  <c r="L20272" i="9" s="1"/>
  <c r="K20273" i="9"/>
  <c r="L20273" i="9" s="1"/>
  <c r="K20274" i="9"/>
  <c r="L20274" i="9" s="1"/>
  <c r="K20275" i="9"/>
  <c r="L20275" i="9" s="1"/>
  <c r="K20276" i="9"/>
  <c r="L20276" i="9" s="1"/>
  <c r="K20277" i="9"/>
  <c r="K20278" i="9"/>
  <c r="L20278" i="9" s="1"/>
  <c r="K20279" i="9"/>
  <c r="L20279" i="9" s="1"/>
  <c r="K20280" i="9"/>
  <c r="L20280" i="9" s="1"/>
  <c r="K20281" i="9"/>
  <c r="L20281" i="9" s="1"/>
  <c r="K20282" i="9"/>
  <c r="L20282" i="9" s="1"/>
  <c r="K20283" i="9"/>
  <c r="L20283" i="9" s="1"/>
  <c r="K20284" i="9"/>
  <c r="L20284" i="9" s="1"/>
  <c r="K20285" i="9"/>
  <c r="L20285" i="9" s="1"/>
  <c r="K20286" i="9"/>
  <c r="L20286" i="9" s="1"/>
  <c r="K20287" i="9"/>
  <c r="L20287" i="9" s="1"/>
  <c r="K20288" i="9"/>
  <c r="L20288" i="9" s="1"/>
  <c r="K20289" i="9"/>
  <c r="L20289" i="9" s="1"/>
  <c r="K20290" i="9"/>
  <c r="L20290" i="9" s="1"/>
  <c r="K20291" i="9"/>
  <c r="L20291" i="9" s="1"/>
  <c r="K20292" i="9"/>
  <c r="L20292" i="9" s="1"/>
  <c r="K20293" i="9"/>
  <c r="L20293" i="9" s="1"/>
  <c r="K20294" i="9"/>
  <c r="L20294" i="9" s="1"/>
  <c r="K20295" i="9"/>
  <c r="L20295" i="9" s="1"/>
  <c r="K20296" i="9"/>
  <c r="L20296" i="9" s="1"/>
  <c r="K20297" i="9"/>
  <c r="L20297" i="9" s="1"/>
  <c r="K20298" i="9"/>
  <c r="L20298" i="9" s="1"/>
  <c r="K20299" i="9"/>
  <c r="L20299" i="9" s="1"/>
  <c r="K20300" i="9"/>
  <c r="K20301" i="9"/>
  <c r="L20301" i="9" s="1"/>
  <c r="K20302" i="9"/>
  <c r="L20302" i="9" s="1"/>
  <c r="K20303" i="9"/>
  <c r="L20303" i="9" s="1"/>
  <c r="K20304" i="9"/>
  <c r="L20304" i="9" s="1"/>
  <c r="K20305" i="9"/>
  <c r="L20305" i="9" s="1"/>
  <c r="K20306" i="9"/>
  <c r="L20306" i="9" s="1"/>
  <c r="K20307" i="9"/>
  <c r="L20307" i="9" s="1"/>
  <c r="K20308" i="9"/>
  <c r="L20308" i="9" s="1"/>
  <c r="K20309" i="9"/>
  <c r="L20309" i="9" s="1"/>
  <c r="K20310" i="9"/>
  <c r="L20310" i="9" s="1"/>
  <c r="K20311" i="9"/>
  <c r="L20311" i="9" s="1"/>
  <c r="K20312" i="9"/>
  <c r="L20312" i="9" s="1"/>
  <c r="K20313" i="9"/>
  <c r="L20313" i="9" s="1"/>
  <c r="K20314" i="9"/>
  <c r="L20314" i="9" s="1"/>
  <c r="K20315" i="9"/>
  <c r="L20315" i="9" s="1"/>
  <c r="K20316" i="9"/>
  <c r="K20317" i="9"/>
  <c r="L20317" i="9" s="1"/>
  <c r="K20318" i="9"/>
  <c r="L20318" i="9" s="1"/>
  <c r="K20319" i="9"/>
  <c r="L20319" i="9" s="1"/>
  <c r="K20320" i="9"/>
  <c r="L20320" i="9" s="1"/>
  <c r="K20321" i="9"/>
  <c r="L20321" i="9" s="1"/>
  <c r="K20322" i="9"/>
  <c r="L20322" i="9" s="1"/>
  <c r="K20323" i="9"/>
  <c r="L20323" i="9" s="1"/>
  <c r="K20324" i="9"/>
  <c r="L20324" i="9" s="1"/>
  <c r="K20325" i="9"/>
  <c r="K20326" i="9"/>
  <c r="L20326" i="9" s="1"/>
  <c r="K20327" i="9"/>
  <c r="L20327" i="9" s="1"/>
  <c r="K20328" i="9"/>
  <c r="L20328" i="9" s="1"/>
  <c r="K20329" i="9"/>
  <c r="L20329" i="9" s="1"/>
  <c r="K20330" i="9"/>
  <c r="L20330" i="9" s="1"/>
  <c r="K20331" i="9"/>
  <c r="L20331" i="9" s="1"/>
  <c r="K20332" i="9"/>
  <c r="K20333" i="9"/>
  <c r="L20333" i="9" s="1"/>
  <c r="K20334" i="9"/>
  <c r="L20334" i="9" s="1"/>
  <c r="K20335" i="9"/>
  <c r="L20335" i="9" s="1"/>
  <c r="K20336" i="9"/>
  <c r="L20336" i="9" s="1"/>
  <c r="K20337" i="9"/>
  <c r="L20337" i="9" s="1"/>
  <c r="K20338" i="9"/>
  <c r="L20338" i="9" s="1"/>
  <c r="K20339" i="9"/>
  <c r="L20339" i="9" s="1"/>
  <c r="K20340" i="9"/>
  <c r="L20340" i="9" s="1"/>
  <c r="K20341" i="9"/>
  <c r="K20342" i="9"/>
  <c r="L20342" i="9" s="1"/>
  <c r="K20343" i="9"/>
  <c r="L20343" i="9" s="1"/>
  <c r="K20344" i="9"/>
  <c r="L20344" i="9" s="1"/>
  <c r="K20345" i="9"/>
  <c r="L20345" i="9" s="1"/>
  <c r="K20346" i="9"/>
  <c r="L20346" i="9" s="1"/>
  <c r="K20347" i="9"/>
  <c r="L20347" i="9" s="1"/>
  <c r="K20348" i="9"/>
  <c r="L20348" i="9" s="1"/>
  <c r="K20349" i="9"/>
  <c r="L20349" i="9" s="1"/>
  <c r="K20350" i="9"/>
  <c r="L20350" i="9" s="1"/>
  <c r="K20351" i="9"/>
  <c r="L20351" i="9" s="1"/>
  <c r="K20352" i="9"/>
  <c r="L20352" i="9" s="1"/>
  <c r="K20353" i="9"/>
  <c r="L20353" i="9" s="1"/>
  <c r="K20354" i="9"/>
  <c r="L20354" i="9" s="1"/>
  <c r="K20355" i="9"/>
  <c r="L20355" i="9" s="1"/>
  <c r="K20356" i="9"/>
  <c r="K20357" i="9"/>
  <c r="L20357" i="9" s="1"/>
  <c r="K20358" i="9"/>
  <c r="L20358" i="9" s="1"/>
  <c r="K20359" i="9"/>
  <c r="L20359" i="9" s="1"/>
  <c r="K20360" i="9"/>
  <c r="L20360" i="9" s="1"/>
  <c r="K20361" i="9"/>
  <c r="L20361" i="9" s="1"/>
  <c r="K20362" i="9"/>
  <c r="L20362" i="9" s="1"/>
  <c r="K20363" i="9"/>
  <c r="L20363" i="9" s="1"/>
  <c r="K20364" i="9"/>
  <c r="L20364" i="9" s="1"/>
  <c r="K20365" i="9"/>
  <c r="L20365" i="9" s="1"/>
  <c r="K20366" i="9"/>
  <c r="L20366" i="9" s="1"/>
  <c r="K20367" i="9"/>
  <c r="L20367" i="9" s="1"/>
  <c r="K20368" i="9"/>
  <c r="L20368" i="9" s="1"/>
  <c r="K20369" i="9"/>
  <c r="L20369" i="9" s="1"/>
  <c r="K20370" i="9"/>
  <c r="L20370" i="9" s="1"/>
  <c r="K20371" i="9"/>
  <c r="L20371" i="9" s="1"/>
  <c r="K20372" i="9"/>
  <c r="K20373" i="9"/>
  <c r="L20373" i="9" s="1"/>
  <c r="K20374" i="9"/>
  <c r="L20374" i="9" s="1"/>
  <c r="K20375" i="9"/>
  <c r="L20375" i="9" s="1"/>
  <c r="K20376" i="9"/>
  <c r="L20376" i="9" s="1"/>
  <c r="K20377" i="9"/>
  <c r="L20377" i="9" s="1"/>
  <c r="K20378" i="9"/>
  <c r="L20378" i="9" s="1"/>
  <c r="K20379" i="9"/>
  <c r="L20379" i="9" s="1"/>
  <c r="K20380" i="9"/>
  <c r="L20380" i="9" s="1"/>
  <c r="K20381" i="9"/>
  <c r="L20381" i="9" s="1"/>
  <c r="K20382" i="9"/>
  <c r="L20382" i="9" s="1"/>
  <c r="K20383" i="9"/>
  <c r="L20383" i="9" s="1"/>
  <c r="K20384" i="9"/>
  <c r="L20384" i="9" s="1"/>
  <c r="K20385" i="9"/>
  <c r="L20385" i="9" s="1"/>
  <c r="K20386" i="9"/>
  <c r="L20386" i="9" s="1"/>
  <c r="K20387" i="9"/>
  <c r="L20387" i="9" s="1"/>
  <c r="K20388" i="9"/>
  <c r="L20388" i="9" s="1"/>
  <c r="K20389" i="9"/>
  <c r="K20390" i="9"/>
  <c r="L20390" i="9" s="1"/>
  <c r="K20391" i="9"/>
  <c r="L20391" i="9" s="1"/>
  <c r="K20392" i="9"/>
  <c r="L20392" i="9" s="1"/>
  <c r="K20393" i="9"/>
  <c r="L20393" i="9" s="1"/>
  <c r="K20394" i="9"/>
  <c r="L20394" i="9" s="1"/>
  <c r="K20395" i="9"/>
  <c r="L20395" i="9" s="1"/>
  <c r="K20396" i="9"/>
  <c r="L20396" i="9" s="1"/>
  <c r="K20397" i="9"/>
  <c r="L20397" i="9" s="1"/>
  <c r="K20398" i="9"/>
  <c r="L20398" i="9" s="1"/>
  <c r="K20399" i="9"/>
  <c r="L20399" i="9" s="1"/>
  <c r="K20400" i="9"/>
  <c r="L20400" i="9" s="1"/>
  <c r="K20401" i="9"/>
  <c r="L20401" i="9" s="1"/>
  <c r="K20402" i="9"/>
  <c r="L20402" i="9" s="1"/>
  <c r="K20403" i="9"/>
  <c r="L20403" i="9" s="1"/>
  <c r="K20404" i="9"/>
  <c r="L20404" i="9" s="1"/>
  <c r="K20405" i="9"/>
  <c r="L20405" i="9" s="1"/>
  <c r="K20406" i="9"/>
  <c r="L20406" i="9" s="1"/>
  <c r="K20407" i="9"/>
  <c r="L20407" i="9" s="1"/>
  <c r="K20408" i="9"/>
  <c r="L20408" i="9" s="1"/>
  <c r="K20409" i="9"/>
  <c r="L20409" i="9" s="1"/>
  <c r="K20410" i="9"/>
  <c r="L20410" i="9" s="1"/>
  <c r="K20411" i="9"/>
  <c r="L20411" i="9" s="1"/>
  <c r="K20412" i="9"/>
  <c r="K20413" i="9"/>
  <c r="K20414" i="9"/>
  <c r="L20414" i="9" s="1"/>
  <c r="K20415" i="9"/>
  <c r="L20415" i="9" s="1"/>
  <c r="K20416" i="9"/>
  <c r="L20416" i="9" s="1"/>
  <c r="K20417" i="9"/>
  <c r="L20417" i="9" s="1"/>
  <c r="K20418" i="9"/>
  <c r="L20418" i="9" s="1"/>
  <c r="K20419" i="9"/>
  <c r="L20419" i="9" s="1"/>
  <c r="K20420" i="9"/>
  <c r="K20421" i="9"/>
  <c r="L20421" i="9" s="1"/>
  <c r="K20422" i="9"/>
  <c r="L20422" i="9" s="1"/>
  <c r="K20423" i="9"/>
  <c r="L20423" i="9" s="1"/>
  <c r="K20424" i="9"/>
  <c r="L20424" i="9" s="1"/>
  <c r="K20425" i="9"/>
  <c r="L20425" i="9" s="1"/>
  <c r="K20426" i="9"/>
  <c r="L20426" i="9" s="1"/>
  <c r="K20427" i="9"/>
  <c r="L20427" i="9" s="1"/>
  <c r="K20428" i="9"/>
  <c r="L20428" i="9" s="1"/>
  <c r="K20429" i="9"/>
  <c r="L20429" i="9" s="1"/>
  <c r="K20430" i="9"/>
  <c r="L20430" i="9" s="1"/>
  <c r="K20431" i="9"/>
  <c r="L20431" i="9" s="1"/>
  <c r="K20432" i="9"/>
  <c r="L20432" i="9" s="1"/>
  <c r="K20433" i="9"/>
  <c r="L20433" i="9" s="1"/>
  <c r="K20434" i="9"/>
  <c r="L20434" i="9" s="1"/>
  <c r="K20435" i="9"/>
  <c r="L20435" i="9" s="1"/>
  <c r="K20436" i="9"/>
  <c r="K20437" i="9"/>
  <c r="L20437" i="9" s="1"/>
  <c r="K20438" i="9"/>
  <c r="L20438" i="9" s="1"/>
  <c r="K20439" i="9"/>
  <c r="L20439" i="9" s="1"/>
  <c r="K20440" i="9"/>
  <c r="L20440" i="9" s="1"/>
  <c r="K20441" i="9"/>
  <c r="L20441" i="9" s="1"/>
  <c r="K20442" i="9"/>
  <c r="L20442" i="9" s="1"/>
  <c r="K20443" i="9"/>
  <c r="L20443" i="9" s="1"/>
  <c r="K20444" i="9"/>
  <c r="L20444" i="9" s="1"/>
  <c r="K20445" i="9"/>
  <c r="L20445" i="9" s="1"/>
  <c r="K20446" i="9"/>
  <c r="L20446" i="9" s="1"/>
  <c r="K20447" i="9"/>
  <c r="L20447" i="9" s="1"/>
  <c r="K20448" i="9"/>
  <c r="L20448" i="9" s="1"/>
  <c r="K20449" i="9"/>
  <c r="L20449" i="9" s="1"/>
  <c r="K20450" i="9"/>
  <c r="L20450" i="9" s="1"/>
  <c r="K20451" i="9"/>
  <c r="L20451" i="9" s="1"/>
  <c r="K20452" i="9"/>
  <c r="K20453" i="9"/>
  <c r="L20453" i="9" s="1"/>
  <c r="K20454" i="9"/>
  <c r="L20454" i="9" s="1"/>
  <c r="K20455" i="9"/>
  <c r="L20455" i="9" s="1"/>
  <c r="K20456" i="9"/>
  <c r="L20456" i="9" s="1"/>
  <c r="K20457" i="9"/>
  <c r="L20457" i="9" s="1"/>
  <c r="K20458" i="9"/>
  <c r="L20458" i="9" s="1"/>
  <c r="K20459" i="9"/>
  <c r="L20459" i="9" s="1"/>
  <c r="K20460" i="9"/>
  <c r="K20461" i="9"/>
  <c r="L20461" i="9" s="1"/>
  <c r="K20462" i="9"/>
  <c r="L20462" i="9" s="1"/>
  <c r="K20463" i="9"/>
  <c r="L20463" i="9" s="1"/>
  <c r="K20464" i="9"/>
  <c r="L20464" i="9" s="1"/>
  <c r="K20465" i="9"/>
  <c r="L20465" i="9" s="1"/>
  <c r="K20466" i="9"/>
  <c r="L20466" i="9" s="1"/>
  <c r="K20467" i="9"/>
  <c r="L20467" i="9" s="1"/>
  <c r="K20468" i="9"/>
  <c r="L20468" i="9" s="1"/>
  <c r="K20469" i="9"/>
  <c r="K20470" i="9"/>
  <c r="L20470" i="9" s="1"/>
  <c r="K20471" i="9"/>
  <c r="L20471" i="9" s="1"/>
  <c r="K20472" i="9"/>
  <c r="L20472" i="9" s="1"/>
  <c r="K20473" i="9"/>
  <c r="L20473" i="9" s="1"/>
  <c r="K20474" i="9"/>
  <c r="L20474" i="9" s="1"/>
  <c r="K20475" i="9"/>
  <c r="L20475" i="9" s="1"/>
  <c r="K20476" i="9"/>
  <c r="L20476" i="9" s="1"/>
  <c r="K20477" i="9"/>
  <c r="K20478" i="9"/>
  <c r="L20478" i="9" s="1"/>
  <c r="K20479" i="9"/>
  <c r="L20479" i="9" s="1"/>
  <c r="K20480" i="9"/>
  <c r="L20480" i="9" s="1"/>
  <c r="K20481" i="9"/>
  <c r="L20481" i="9" s="1"/>
  <c r="K20482" i="9"/>
  <c r="L20482" i="9" s="1"/>
  <c r="K20483" i="9"/>
  <c r="L20483" i="9" s="1"/>
  <c r="K20484" i="9"/>
  <c r="L20484" i="9" s="1"/>
  <c r="K20485" i="9"/>
  <c r="L20485" i="9" s="1"/>
  <c r="K20486" i="9"/>
  <c r="L20486" i="9" s="1"/>
  <c r="K20487" i="9"/>
  <c r="L20487" i="9" s="1"/>
  <c r="K20488" i="9"/>
  <c r="L20488" i="9" s="1"/>
  <c r="K20489" i="9"/>
  <c r="L20489" i="9" s="1"/>
  <c r="K20490" i="9"/>
  <c r="L20490" i="9" s="1"/>
  <c r="K20491" i="9"/>
  <c r="L20491" i="9" s="1"/>
  <c r="K20492" i="9"/>
  <c r="K20493" i="9"/>
  <c r="L20493" i="9" s="1"/>
  <c r="K20494" i="9"/>
  <c r="L20494" i="9" s="1"/>
  <c r="K20495" i="9"/>
  <c r="L20495" i="9" s="1"/>
  <c r="K20496" i="9"/>
  <c r="L20496" i="9" s="1"/>
  <c r="K20497" i="9"/>
  <c r="L20497" i="9" s="1"/>
  <c r="K20498" i="9"/>
  <c r="L20498" i="9" s="1"/>
  <c r="K20499" i="9"/>
  <c r="L20499" i="9" s="1"/>
  <c r="K20500" i="9"/>
  <c r="L20500" i="9" s="1"/>
  <c r="K20501" i="9"/>
  <c r="L20501" i="9" s="1"/>
  <c r="K20502" i="9"/>
  <c r="L20502" i="9" s="1"/>
  <c r="K20503" i="9"/>
  <c r="L20503" i="9" s="1"/>
  <c r="K20504" i="9"/>
  <c r="L20504" i="9" s="1"/>
  <c r="K20505" i="9"/>
  <c r="L20505" i="9" s="1"/>
  <c r="K20506" i="9"/>
  <c r="L20506" i="9" s="1"/>
  <c r="K20507" i="9"/>
  <c r="L20507" i="9" s="1"/>
  <c r="K20508" i="9"/>
  <c r="L20508" i="9" s="1"/>
  <c r="K20509" i="9"/>
  <c r="L20509" i="9" s="1"/>
  <c r="K20510" i="9"/>
  <c r="L20510" i="9" s="1"/>
  <c r="K20511" i="9"/>
  <c r="L20511" i="9" s="1"/>
  <c r="K20512" i="9"/>
  <c r="L20512" i="9" s="1"/>
  <c r="K20513" i="9"/>
  <c r="L20513" i="9" s="1"/>
  <c r="K20514" i="9"/>
  <c r="L20514" i="9" s="1"/>
  <c r="K20515" i="9"/>
  <c r="L20515" i="9" s="1"/>
  <c r="K20516" i="9"/>
  <c r="K20517" i="9"/>
  <c r="K20518" i="9"/>
  <c r="L20518" i="9" s="1"/>
  <c r="K20519" i="9"/>
  <c r="L20519" i="9" s="1"/>
  <c r="K20520" i="9"/>
  <c r="L20520" i="9" s="1"/>
  <c r="K20521" i="9"/>
  <c r="L20521" i="9" s="1"/>
  <c r="K20522" i="9"/>
  <c r="L20522" i="9" s="1"/>
  <c r="K20523" i="9"/>
  <c r="L20523" i="9" s="1"/>
  <c r="K20524" i="9"/>
  <c r="K20525" i="9"/>
  <c r="L20525" i="9" s="1"/>
  <c r="K20526" i="9"/>
  <c r="L20526" i="9" s="1"/>
  <c r="K20527" i="9"/>
  <c r="L20527" i="9" s="1"/>
  <c r="K20528" i="9"/>
  <c r="L20528" i="9" s="1"/>
  <c r="K20529" i="9"/>
  <c r="L20529" i="9" s="1"/>
  <c r="K20530" i="9"/>
  <c r="L20530" i="9" s="1"/>
  <c r="K20531" i="9"/>
  <c r="L20531" i="9" s="1"/>
  <c r="K20532" i="9"/>
  <c r="L20532" i="9" s="1"/>
  <c r="K20533" i="9"/>
  <c r="L7900" i="9"/>
  <c r="L7908" i="9"/>
  <c r="L7909" i="9"/>
  <c r="L7916" i="9"/>
  <c r="L7924" i="9"/>
  <c r="L7932" i="9"/>
  <c r="L7940" i="9"/>
  <c r="L7941" i="9"/>
  <c r="L7948" i="9"/>
  <c r="L7956" i="9"/>
  <c r="L7964" i="9"/>
  <c r="L7972" i="9"/>
  <c r="L7973" i="9"/>
  <c r="L7980" i="9"/>
  <c r="L7988" i="9"/>
  <c r="L7996" i="9"/>
  <c r="L8004" i="9"/>
  <c r="L8005" i="9"/>
  <c r="L8012" i="9"/>
  <c r="L8020" i="9"/>
  <c r="L8028" i="9"/>
  <c r="L8036" i="9"/>
  <c r="L8037" i="9"/>
  <c r="L8044" i="9"/>
  <c r="L8052" i="9"/>
  <c r="L8060" i="9"/>
  <c r="L8068" i="9"/>
  <c r="L8069" i="9"/>
  <c r="L8076" i="9"/>
  <c r="L8084" i="9"/>
  <c r="L8092" i="9"/>
  <c r="L8100" i="9"/>
  <c r="L8101" i="9"/>
  <c r="L8108" i="9"/>
  <c r="L8116" i="9"/>
  <c r="L8124" i="9"/>
  <c r="L8132" i="9"/>
  <c r="L8133" i="9"/>
  <c r="L8140" i="9"/>
  <c r="L8148" i="9"/>
  <c r="L8156" i="9"/>
  <c r="L8164" i="9"/>
  <c r="L8165" i="9"/>
  <c r="L8172" i="9"/>
  <c r="L8180" i="9"/>
  <c r="L8188" i="9"/>
  <c r="L8196" i="9"/>
  <c r="L8197" i="9"/>
  <c r="L8204" i="9"/>
  <c r="L8212" i="9"/>
  <c r="L8220" i="9"/>
  <c r="L8228" i="9"/>
  <c r="L8229" i="9"/>
  <c r="L8236" i="9"/>
  <c r="L8244" i="9"/>
  <c r="L8252" i="9"/>
  <c r="L8260" i="9"/>
  <c r="L8261" i="9"/>
  <c r="L8266" i="9"/>
  <c r="L8268" i="9"/>
  <c r="L8276" i="9"/>
  <c r="L8284" i="9"/>
  <c r="L8292" i="9"/>
  <c r="L8293" i="9"/>
  <c r="L8300" i="9"/>
  <c r="L8308" i="9"/>
  <c r="L8316" i="9"/>
  <c r="L8324" i="9"/>
  <c r="L8325" i="9"/>
  <c r="L8332" i="9"/>
  <c r="L8340" i="9"/>
  <c r="L8348" i="9"/>
  <c r="L8356" i="9"/>
  <c r="L8357" i="9"/>
  <c r="L8364" i="9"/>
  <c r="L8372" i="9"/>
  <c r="L8380" i="9"/>
  <c r="L8388" i="9"/>
  <c r="L8389" i="9"/>
  <c r="L8396" i="9"/>
  <c r="L8404" i="9"/>
  <c r="L8412" i="9"/>
  <c r="L8420" i="9"/>
  <c r="L8421" i="9"/>
  <c r="L8428" i="9"/>
  <c r="L8436" i="9"/>
  <c r="L8444" i="9"/>
  <c r="L8452" i="9"/>
  <c r="L8453" i="9"/>
  <c r="L8460" i="9"/>
  <c r="L8468" i="9"/>
  <c r="L8476" i="9"/>
  <c r="L8484" i="9"/>
  <c r="L8485" i="9"/>
  <c r="L8492" i="9"/>
  <c r="L8500" i="9"/>
  <c r="L8508" i="9"/>
  <c r="L8516" i="9"/>
  <c r="L8517" i="9"/>
  <c r="L8524" i="9"/>
  <c r="L8532" i="9"/>
  <c r="L8540" i="9"/>
  <c r="L8548" i="9"/>
  <c r="L8549" i="9"/>
  <c r="L8556" i="9"/>
  <c r="L8564" i="9"/>
  <c r="L8572" i="9"/>
  <c r="L8580" i="9"/>
  <c r="L8581" i="9"/>
  <c r="L8588" i="9"/>
  <c r="L8596" i="9"/>
  <c r="L8604" i="9"/>
  <c r="L8612" i="9"/>
  <c r="L8613" i="9"/>
  <c r="L8620" i="9"/>
  <c r="L8628" i="9"/>
  <c r="L8636" i="9"/>
  <c r="L8644" i="9"/>
  <c r="L8645" i="9"/>
  <c r="L8652" i="9"/>
  <c r="L8660" i="9"/>
  <c r="L8668" i="9"/>
  <c r="L8676" i="9"/>
  <c r="L8677" i="9"/>
  <c r="L8684" i="9"/>
  <c r="L8692" i="9"/>
  <c r="L8700" i="9"/>
  <c r="L8708" i="9"/>
  <c r="L8709" i="9"/>
  <c r="L8716" i="9"/>
  <c r="L8724" i="9"/>
  <c r="L8732" i="9"/>
  <c r="L8740" i="9"/>
  <c r="L8741" i="9"/>
  <c r="L8748" i="9"/>
  <c r="L8756" i="9"/>
  <c r="L8764" i="9"/>
  <c r="L8772" i="9"/>
  <c r="L8773" i="9"/>
  <c r="L8780" i="9"/>
  <c r="L8788" i="9"/>
  <c r="L8796" i="9"/>
  <c r="L8804" i="9"/>
  <c r="L8805" i="9"/>
  <c r="L8812" i="9"/>
  <c r="L8820" i="9"/>
  <c r="L8828" i="9"/>
  <c r="L8836" i="9"/>
  <c r="L8837" i="9"/>
  <c r="L8844" i="9"/>
  <c r="L8852" i="9"/>
  <c r="L8860" i="9"/>
  <c r="L8868" i="9"/>
  <c r="L8869" i="9"/>
  <c r="L8876" i="9"/>
  <c r="L8884" i="9"/>
  <c r="L8892" i="9"/>
  <c r="L8900" i="9"/>
  <c r="L8901" i="9"/>
  <c r="L8908" i="9"/>
  <c r="L8916" i="9"/>
  <c r="L8924" i="9"/>
  <c r="L8932" i="9"/>
  <c r="L8933" i="9"/>
  <c r="L8940" i="9"/>
  <c r="L8948" i="9"/>
  <c r="L8956" i="9"/>
  <c r="L8964" i="9"/>
  <c r="L8965" i="9"/>
  <c r="L8972" i="9"/>
  <c r="L8980" i="9"/>
  <c r="L8988" i="9"/>
  <c r="L8996" i="9"/>
  <c r="L8997" i="9"/>
  <c r="L9004" i="9"/>
  <c r="L9012" i="9"/>
  <c r="L9020" i="9"/>
  <c r="L9028" i="9"/>
  <c r="L9029" i="9"/>
  <c r="L9036" i="9"/>
  <c r="L9044" i="9"/>
  <c r="L9052" i="9"/>
  <c r="L9060" i="9"/>
  <c r="L9061" i="9"/>
  <c r="L9068" i="9"/>
  <c r="L9076" i="9"/>
  <c r="L9084" i="9"/>
  <c r="L9092" i="9"/>
  <c r="L9093" i="9"/>
  <c r="L9100" i="9"/>
  <c r="L9108" i="9"/>
  <c r="L9116" i="9"/>
  <c r="L9124" i="9"/>
  <c r="L9125" i="9"/>
  <c r="L9132" i="9"/>
  <c r="L9140" i="9"/>
  <c r="L9148" i="9"/>
  <c r="L9156" i="9"/>
  <c r="L9157" i="9"/>
  <c r="L9164" i="9"/>
  <c r="L9172" i="9"/>
  <c r="L9180" i="9"/>
  <c r="L9188" i="9"/>
  <c r="L9189" i="9"/>
  <c r="L9196" i="9"/>
  <c r="L9204" i="9"/>
  <c r="L9212" i="9"/>
  <c r="L9220" i="9"/>
  <c r="L9221" i="9"/>
  <c r="L9228" i="9"/>
  <c r="L9236" i="9"/>
  <c r="L9244" i="9"/>
  <c r="L9252" i="9"/>
  <c r="L9253" i="9"/>
  <c r="L9260" i="9"/>
  <c r="L9268" i="9"/>
  <c r="L9276" i="9"/>
  <c r="L9284" i="9"/>
  <c r="L9285" i="9"/>
  <c r="L9292" i="9"/>
  <c r="L9300" i="9"/>
  <c r="L9308" i="9"/>
  <c r="L9316" i="9"/>
  <c r="L9317" i="9"/>
  <c r="L9324" i="9"/>
  <c r="L9332" i="9"/>
  <c r="L9340" i="9"/>
  <c r="L9348" i="9"/>
  <c r="L9349" i="9"/>
  <c r="L9356" i="9"/>
  <c r="L9364" i="9"/>
  <c r="L9372" i="9"/>
  <c r="L9380" i="9"/>
  <c r="L9381" i="9"/>
  <c r="L9388" i="9"/>
  <c r="L9396" i="9"/>
  <c r="L9404" i="9"/>
  <c r="L9412" i="9"/>
  <c r="L9413" i="9"/>
  <c r="L9420" i="9"/>
  <c r="L9428" i="9"/>
  <c r="L9436" i="9"/>
  <c r="L9444" i="9"/>
  <c r="L9445" i="9"/>
  <c r="L9452" i="9"/>
  <c r="L9460" i="9"/>
  <c r="L9468" i="9"/>
  <c r="L9476" i="9"/>
  <c r="L9477" i="9"/>
  <c r="L9484" i="9"/>
  <c r="L9492" i="9"/>
  <c r="L9500" i="9"/>
  <c r="L9508" i="9"/>
  <c r="L9509" i="9"/>
  <c r="L9516" i="9"/>
  <c r="L9524" i="9"/>
  <c r="L9532" i="9"/>
  <c r="L9540" i="9"/>
  <c r="L9541" i="9"/>
  <c r="L9548" i="9"/>
  <c r="L9556" i="9"/>
  <c r="L9564" i="9"/>
  <c r="L9572" i="9"/>
  <c r="L9573" i="9"/>
  <c r="L9580" i="9"/>
  <c r="L9588" i="9"/>
  <c r="L9596" i="9"/>
  <c r="L9604" i="9"/>
  <c r="L9605" i="9"/>
  <c r="L9612" i="9"/>
  <c r="L9620" i="9"/>
  <c r="L9628" i="9"/>
  <c r="L9636" i="9"/>
  <c r="L9637" i="9"/>
  <c r="L9644" i="9"/>
  <c r="L9652" i="9"/>
  <c r="L9660" i="9"/>
  <c r="L9668" i="9"/>
  <c r="L9669" i="9"/>
  <c r="L9676" i="9"/>
  <c r="L9684" i="9"/>
  <c r="L9692" i="9"/>
  <c r="L9700" i="9"/>
  <c r="L9701" i="9"/>
  <c r="L9708" i="9"/>
  <c r="L9716" i="9"/>
  <c r="L9724" i="9"/>
  <c r="L9732" i="9"/>
  <c r="L9733" i="9"/>
  <c r="L9740" i="9"/>
  <c r="L9748" i="9"/>
  <c r="L9756" i="9"/>
  <c r="L9764" i="9"/>
  <c r="L9765" i="9"/>
  <c r="L9772" i="9"/>
  <c r="L9780" i="9"/>
  <c r="L9788" i="9"/>
  <c r="L9796" i="9"/>
  <c r="L9797" i="9"/>
  <c r="L9804" i="9"/>
  <c r="L9812" i="9"/>
  <c r="L9820" i="9"/>
  <c r="L9828" i="9"/>
  <c r="L9829" i="9"/>
  <c r="L9836" i="9"/>
  <c r="L9844" i="9"/>
  <c r="L9852" i="9"/>
  <c r="L9860" i="9"/>
  <c r="L9861" i="9"/>
  <c r="L9868" i="9"/>
  <c r="L9876" i="9"/>
  <c r="L9884" i="9"/>
  <c r="L9892" i="9"/>
  <c r="L9893" i="9"/>
  <c r="L9900" i="9"/>
  <c r="L9908" i="9"/>
  <c r="L9916" i="9"/>
  <c r="L9924" i="9"/>
  <c r="L9925" i="9"/>
  <c r="L9932" i="9"/>
  <c r="L9940" i="9"/>
  <c r="L9948" i="9"/>
  <c r="L9956" i="9"/>
  <c r="L9957" i="9"/>
  <c r="L9964" i="9"/>
  <c r="L9972" i="9"/>
  <c r="L9980" i="9"/>
  <c r="L9988" i="9"/>
  <c r="L9989" i="9"/>
  <c r="L9996" i="9"/>
  <c r="L10004" i="9"/>
  <c r="L10012" i="9"/>
  <c r="L10020" i="9"/>
  <c r="L10021" i="9"/>
  <c r="L10028" i="9"/>
  <c r="L10036" i="9"/>
  <c r="L10044" i="9"/>
  <c r="L10052" i="9"/>
  <c r="L10053" i="9"/>
  <c r="L10060" i="9"/>
  <c r="L10068" i="9"/>
  <c r="L10076" i="9"/>
  <c r="L10084" i="9"/>
  <c r="L10085" i="9"/>
  <c r="L10092" i="9"/>
  <c r="L10100" i="9"/>
  <c r="L10108" i="9"/>
  <c r="L10116" i="9"/>
  <c r="L10117" i="9"/>
  <c r="L10124" i="9"/>
  <c r="L10132" i="9"/>
  <c r="L10140" i="9"/>
  <c r="L10148" i="9"/>
  <c r="L10149" i="9"/>
  <c r="L10156" i="9"/>
  <c r="L10164" i="9"/>
  <c r="L10172" i="9"/>
  <c r="L10180" i="9"/>
  <c r="L10181" i="9"/>
  <c r="L10188" i="9"/>
  <c r="L10196" i="9"/>
  <c r="L10204" i="9"/>
  <c r="L10212" i="9"/>
  <c r="L10213" i="9"/>
  <c r="L10220" i="9"/>
  <c r="L10228" i="9"/>
  <c r="L10236" i="9"/>
  <c r="L10244" i="9"/>
  <c r="L10245" i="9"/>
  <c r="L10252" i="9"/>
  <c r="L10260" i="9"/>
  <c r="L10268" i="9"/>
  <c r="L10276" i="9"/>
  <c r="L10277" i="9"/>
  <c r="L10284" i="9"/>
  <c r="L10292" i="9"/>
  <c r="L10300" i="9"/>
  <c r="L10308" i="9"/>
  <c r="L10309" i="9"/>
  <c r="L10316" i="9"/>
  <c r="L10324" i="9"/>
  <c r="L10332" i="9"/>
  <c r="L10340" i="9"/>
  <c r="L10341" i="9"/>
  <c r="L10348" i="9"/>
  <c r="L10356" i="9"/>
  <c r="L10364" i="9"/>
  <c r="L10372" i="9"/>
  <c r="L10373" i="9"/>
  <c r="L10380" i="9"/>
  <c r="L10388" i="9"/>
  <c r="L10396" i="9"/>
  <c r="L10404" i="9"/>
  <c r="L10405" i="9"/>
  <c r="L10412" i="9"/>
  <c r="L10420" i="9"/>
  <c r="L10428" i="9"/>
  <c r="L10436" i="9"/>
  <c r="L10437" i="9"/>
  <c r="L10444" i="9"/>
  <c r="L10452" i="9"/>
  <c r="L10460" i="9"/>
  <c r="L10468" i="9"/>
  <c r="L10469" i="9"/>
  <c r="L10476" i="9"/>
  <c r="L10484" i="9"/>
  <c r="L10492" i="9"/>
  <c r="L10500" i="9"/>
  <c r="L10501" i="9"/>
  <c r="L10508" i="9"/>
  <c r="L10516" i="9"/>
  <c r="L10524" i="9"/>
  <c r="L10532" i="9"/>
  <c r="L10533" i="9"/>
  <c r="L10540" i="9"/>
  <c r="L10548" i="9"/>
  <c r="L10556" i="9"/>
  <c r="L10564" i="9"/>
  <c r="L10565" i="9"/>
  <c r="L10572" i="9"/>
  <c r="L10580" i="9"/>
  <c r="L10588" i="9"/>
  <c r="L10596" i="9"/>
  <c r="L10597" i="9"/>
  <c r="L10604" i="9"/>
  <c r="L10612" i="9"/>
  <c r="L10620" i="9"/>
  <c r="L10628" i="9"/>
  <c r="L10629" i="9"/>
  <c r="L10636" i="9"/>
  <c r="L10644" i="9"/>
  <c r="L10652" i="9"/>
  <c r="L10660" i="9"/>
  <c r="L10661" i="9"/>
  <c r="L10668" i="9"/>
  <c r="L10676" i="9"/>
  <c r="L10684" i="9"/>
  <c r="L10692" i="9"/>
  <c r="L10693" i="9"/>
  <c r="L10700" i="9"/>
  <c r="L10708" i="9"/>
  <c r="L10716" i="9"/>
  <c r="L10724" i="9"/>
  <c r="L10725" i="9"/>
  <c r="L10728" i="9"/>
  <c r="L10732" i="9"/>
  <c r="L10740" i="9"/>
  <c r="L10748" i="9"/>
  <c r="L10756" i="9"/>
  <c r="L10757" i="9"/>
  <c r="L10764" i="9"/>
  <c r="L10772" i="9"/>
  <c r="L10780" i="9"/>
  <c r="L10788" i="9"/>
  <c r="L10789" i="9"/>
  <c r="L10796" i="9"/>
  <c r="L10804" i="9"/>
  <c r="L10812" i="9"/>
  <c r="L10820" i="9"/>
  <c r="L10821" i="9"/>
  <c r="L10828" i="9"/>
  <c r="L10836" i="9"/>
  <c r="L10844" i="9"/>
  <c r="L10852" i="9"/>
  <c r="L10853" i="9"/>
  <c r="L10860" i="9"/>
  <c r="L10868" i="9"/>
  <c r="L10876" i="9"/>
  <c r="L10884" i="9"/>
  <c r="L10885" i="9"/>
  <c r="L10892" i="9"/>
  <c r="L10900" i="9"/>
  <c r="L10908" i="9"/>
  <c r="L10916" i="9"/>
  <c r="L10917" i="9"/>
  <c r="L10924" i="9"/>
  <c r="L10932" i="9"/>
  <c r="L10940" i="9"/>
  <c r="L10948" i="9"/>
  <c r="L10949" i="9"/>
  <c r="L10956" i="9"/>
  <c r="L10964" i="9"/>
  <c r="L10972" i="9"/>
  <c r="L10980" i="9"/>
  <c r="L10981" i="9"/>
  <c r="L10988" i="9"/>
  <c r="L10996" i="9"/>
  <c r="L11004" i="9"/>
  <c r="L11012" i="9"/>
  <c r="L11013" i="9"/>
  <c r="L11020" i="9"/>
  <c r="L11028" i="9"/>
  <c r="L11032" i="9"/>
  <c r="L11036" i="9"/>
  <c r="L11044" i="9"/>
  <c r="L11045" i="9"/>
  <c r="L11052" i="9"/>
  <c r="L11060" i="9"/>
  <c r="L11068" i="9"/>
  <c r="L11076" i="9"/>
  <c r="L11077" i="9"/>
  <c r="L11084" i="9"/>
  <c r="L11092" i="9"/>
  <c r="L11100" i="9"/>
  <c r="L11108" i="9"/>
  <c r="L11109" i="9"/>
  <c r="L11116" i="9"/>
  <c r="L11124" i="9"/>
  <c r="L11132" i="9"/>
  <c r="L11140" i="9"/>
  <c r="L11141" i="9"/>
  <c r="L11148" i="9"/>
  <c r="L11156" i="9"/>
  <c r="L11164" i="9"/>
  <c r="L11172" i="9"/>
  <c r="L11173" i="9"/>
  <c r="L11180" i="9"/>
  <c r="L11188" i="9"/>
  <c r="L11189" i="9"/>
  <c r="L11196" i="9"/>
  <c r="L11197" i="9"/>
  <c r="L11204" i="9"/>
  <c r="L11212" i="9"/>
  <c r="L11220" i="9"/>
  <c r="L11228" i="9"/>
  <c r="L11236" i="9"/>
  <c r="L11237" i="9"/>
  <c r="L11244" i="9"/>
  <c r="L11252" i="9"/>
  <c r="L11253" i="9"/>
  <c r="L11260" i="9"/>
  <c r="L11261" i="9"/>
  <c r="L11268" i="9"/>
  <c r="L11276" i="9"/>
  <c r="L11284" i="9"/>
  <c r="L11292" i="9"/>
  <c r="L11300" i="9"/>
  <c r="L11301" i="9"/>
  <c r="L11308" i="9"/>
  <c r="L11316" i="9"/>
  <c r="L11317" i="9"/>
  <c r="L11324" i="9"/>
  <c r="L11325" i="9"/>
  <c r="L11332" i="9"/>
  <c r="L11340" i="9"/>
  <c r="L11348" i="9"/>
  <c r="L11356" i="9"/>
  <c r="L11364" i="9"/>
  <c r="L11365" i="9"/>
  <c r="L11372" i="9"/>
  <c r="L11380" i="9"/>
  <c r="L11381" i="9"/>
  <c r="L11388" i="9"/>
  <c r="L11389" i="9"/>
  <c r="L11396" i="9"/>
  <c r="L11404" i="9"/>
  <c r="L11412" i="9"/>
  <c r="L11420" i="9"/>
  <c r="L11428" i="9"/>
  <c r="L11429" i="9"/>
  <c r="L11436" i="9"/>
  <c r="L11444" i="9"/>
  <c r="L11445" i="9"/>
  <c r="L11452" i="9"/>
  <c r="L11453" i="9"/>
  <c r="L11460" i="9"/>
  <c r="L11468" i="9"/>
  <c r="L11476" i="9"/>
  <c r="L11484" i="9"/>
  <c r="L11492" i="9"/>
  <c r="L11493" i="9"/>
  <c r="L11500" i="9"/>
  <c r="L11508" i="9"/>
  <c r="L11509" i="9"/>
  <c r="L11516" i="9"/>
  <c r="L11517" i="9"/>
  <c r="L11524" i="9"/>
  <c r="L11532" i="9"/>
  <c r="L11540" i="9"/>
  <c r="L11546" i="9"/>
  <c r="L11548" i="9"/>
  <c r="L11556" i="9"/>
  <c r="L11557" i="9"/>
  <c r="L11564" i="9"/>
  <c r="L11572" i="9"/>
  <c r="L11573" i="9"/>
  <c r="L11580" i="9"/>
  <c r="L11581" i="9"/>
  <c r="L11588" i="9"/>
  <c r="L11596" i="9"/>
  <c r="L11604" i="9"/>
  <c r="L11612" i="9"/>
  <c r="L11620" i="9"/>
  <c r="L11621" i="9"/>
  <c r="L11628" i="9"/>
  <c r="L11631" i="9"/>
  <c r="L11636" i="9"/>
  <c r="L11637" i="9"/>
  <c r="L11644" i="9"/>
  <c r="L11645" i="9"/>
  <c r="L11652" i="9"/>
  <c r="L11660" i="9"/>
  <c r="L11668" i="9"/>
  <c r="L11676" i="9"/>
  <c r="L11684" i="9"/>
  <c r="L11685" i="9"/>
  <c r="L11692" i="9"/>
  <c r="L11700" i="9"/>
  <c r="L11701" i="9"/>
  <c r="L11708" i="9"/>
  <c r="L11709" i="9"/>
  <c r="L11716" i="9"/>
  <c r="L11724" i="9"/>
  <c r="L11732" i="9"/>
  <c r="L11740" i="9"/>
  <c r="L11748" i="9"/>
  <c r="L11749" i="9"/>
  <c r="L11756" i="9"/>
  <c r="L11764" i="9"/>
  <c r="L11765" i="9"/>
  <c r="L11772" i="9"/>
  <c r="L11773" i="9"/>
  <c r="L11780" i="9"/>
  <c r="L11788" i="9"/>
  <c r="L11796" i="9"/>
  <c r="L11804" i="9"/>
  <c r="L11812" i="9"/>
  <c r="L11813" i="9"/>
  <c r="L11820" i="9"/>
  <c r="L11828" i="9"/>
  <c r="L11829" i="9"/>
  <c r="L11836" i="9"/>
  <c r="L11837" i="9"/>
  <c r="L11844" i="9"/>
  <c r="L11852" i="9"/>
  <c r="L11860" i="9"/>
  <c r="L11868" i="9"/>
  <c r="L11876" i="9"/>
  <c r="L11877" i="9"/>
  <c r="L11884" i="9"/>
  <c r="L11892" i="9"/>
  <c r="L11893" i="9"/>
  <c r="L11900" i="9"/>
  <c r="L11901" i="9"/>
  <c r="L11908" i="9"/>
  <c r="L11916" i="9"/>
  <c r="L11924" i="9"/>
  <c r="L11932" i="9"/>
  <c r="L11940" i="9"/>
  <c r="L11941" i="9"/>
  <c r="L11948" i="9"/>
  <c r="L11956" i="9"/>
  <c r="L11957" i="9"/>
  <c r="L11964" i="9"/>
  <c r="L11965" i="9"/>
  <c r="L11972" i="9"/>
  <c r="L11980" i="9"/>
  <c r="L11988" i="9"/>
  <c r="L11996" i="9"/>
  <c r="L12004" i="9"/>
  <c r="L12005" i="9"/>
  <c r="L12012" i="9"/>
  <c r="L12020" i="9"/>
  <c r="L12021" i="9"/>
  <c r="L12028" i="9"/>
  <c r="L12029" i="9"/>
  <c r="L12036" i="9"/>
  <c r="L12044" i="9"/>
  <c r="L12052" i="9"/>
  <c r="L12060" i="9"/>
  <c r="L12068" i="9"/>
  <c r="L12069" i="9"/>
  <c r="L12076" i="9"/>
  <c r="L12084" i="9"/>
  <c r="L12085" i="9"/>
  <c r="L12092" i="9"/>
  <c r="L12093" i="9"/>
  <c r="L12100" i="9"/>
  <c r="L12108" i="9"/>
  <c r="L12116" i="9"/>
  <c r="L12124" i="9"/>
  <c r="L12132" i="9"/>
  <c r="L12133" i="9"/>
  <c r="L12140" i="9"/>
  <c r="L12148" i="9"/>
  <c r="L12149" i="9"/>
  <c r="L12156" i="9"/>
  <c r="L12157" i="9"/>
  <c r="L12164" i="9"/>
  <c r="L12172" i="9"/>
  <c r="L12180" i="9"/>
  <c r="L12188" i="9"/>
  <c r="L12196" i="9"/>
  <c r="L12197" i="9"/>
  <c r="L12204" i="9"/>
  <c r="L12212" i="9"/>
  <c r="L12213" i="9"/>
  <c r="L12220" i="9"/>
  <c r="L12221" i="9"/>
  <c r="L12228" i="9"/>
  <c r="L12236" i="9"/>
  <c r="L12244" i="9"/>
  <c r="L12252" i="9"/>
  <c r="L12260" i="9"/>
  <c r="L12261" i="9"/>
  <c r="L12268" i="9"/>
  <c r="L12276" i="9"/>
  <c r="L12277" i="9"/>
  <c r="L12284" i="9"/>
  <c r="L12285" i="9"/>
  <c r="L12292" i="9"/>
  <c r="L12300" i="9"/>
  <c r="L12308" i="9"/>
  <c r="L12316" i="9"/>
  <c r="L12324" i="9"/>
  <c r="L12325" i="9"/>
  <c r="L12332" i="9"/>
  <c r="L12340" i="9"/>
  <c r="L12341" i="9"/>
  <c r="L12348" i="9"/>
  <c r="L12349" i="9"/>
  <c r="L12356" i="9"/>
  <c r="L12364" i="9"/>
  <c r="L12372" i="9"/>
  <c r="L12380" i="9"/>
  <c r="L12388" i="9"/>
  <c r="L12389" i="9"/>
  <c r="L12396" i="9"/>
  <c r="L12404" i="9"/>
  <c r="L12405" i="9"/>
  <c r="L12412" i="9"/>
  <c r="L12413" i="9"/>
  <c r="L12420" i="9"/>
  <c r="L12428" i="9"/>
  <c r="L12436" i="9"/>
  <c r="L12444" i="9"/>
  <c r="L12452" i="9"/>
  <c r="L12453" i="9"/>
  <c r="L12460" i="9"/>
  <c r="L12468" i="9"/>
  <c r="L12469" i="9"/>
  <c r="L12476" i="9"/>
  <c r="L12477" i="9"/>
  <c r="L12484" i="9"/>
  <c r="L12492" i="9"/>
  <c r="L12500" i="9"/>
  <c r="L12508" i="9"/>
  <c r="L12516" i="9"/>
  <c r="L12517" i="9"/>
  <c r="L12524" i="9"/>
  <c r="L12532" i="9"/>
  <c r="L12533" i="9"/>
  <c r="L12540" i="9"/>
  <c r="L12541" i="9"/>
  <c r="L12548" i="9"/>
  <c r="L12556" i="9"/>
  <c r="L12564" i="9"/>
  <c r="L12572" i="9"/>
  <c r="L12580" i="9"/>
  <c r="L12581" i="9"/>
  <c r="L12588" i="9"/>
  <c r="L12596" i="9"/>
  <c r="L12597" i="9"/>
  <c r="L12604" i="9"/>
  <c r="L12605" i="9"/>
  <c r="L12612" i="9"/>
  <c r="L12620" i="9"/>
  <c r="L12628" i="9"/>
  <c r="L12636" i="9"/>
  <c r="L12644" i="9"/>
  <c r="L12645" i="9"/>
  <c r="L12652" i="9"/>
  <c r="L12660" i="9"/>
  <c r="L12661" i="9"/>
  <c r="L12668" i="9"/>
  <c r="L12669" i="9"/>
  <c r="L12676" i="9"/>
  <c r="L12684" i="9"/>
  <c r="L12692" i="9"/>
  <c r="L12700" i="9"/>
  <c r="L12708" i="9"/>
  <c r="L12709" i="9"/>
  <c r="L12716" i="9"/>
  <c r="L12724" i="9"/>
  <c r="L12725" i="9"/>
  <c r="L12732" i="9"/>
  <c r="L12733" i="9"/>
  <c r="L12740" i="9"/>
  <c r="L12748" i="9"/>
  <c r="L12756" i="9"/>
  <c r="L12764" i="9"/>
  <c r="L12772" i="9"/>
  <c r="L12773" i="9"/>
  <c r="L12780" i="9"/>
  <c r="L12788" i="9"/>
  <c r="L12789" i="9"/>
  <c r="L12796" i="9"/>
  <c r="L12797" i="9"/>
  <c r="L12804" i="9"/>
  <c r="L12812" i="9"/>
  <c r="L12820" i="9"/>
  <c r="L12828" i="9"/>
  <c r="L12836" i="9"/>
  <c r="L12837" i="9"/>
  <c r="L12844" i="9"/>
  <c r="L12852" i="9"/>
  <c r="L12853" i="9"/>
  <c r="L12860" i="9"/>
  <c r="L12861" i="9"/>
  <c r="L12868" i="9"/>
  <c r="L12876" i="9"/>
  <c r="L12884" i="9"/>
  <c r="L12892" i="9"/>
  <c r="L12900" i="9"/>
  <c r="L12901" i="9"/>
  <c r="L12908" i="9"/>
  <c r="L12911" i="9"/>
  <c r="L12916" i="9"/>
  <c r="L12917" i="9"/>
  <c r="L12924" i="9"/>
  <c r="L12925" i="9"/>
  <c r="L12932" i="9"/>
  <c r="L12940" i="9"/>
  <c r="L12948" i="9"/>
  <c r="L12956" i="9"/>
  <c r="L12964" i="9"/>
  <c r="L12965" i="9"/>
  <c r="L12972" i="9"/>
  <c r="L12980" i="9"/>
  <c r="L12981" i="9"/>
  <c r="L12988" i="9"/>
  <c r="L12989" i="9"/>
  <c r="L12996" i="9"/>
  <c r="L13004" i="9"/>
  <c r="L13012" i="9"/>
  <c r="L13020" i="9"/>
  <c r="L13028" i="9"/>
  <c r="L13029" i="9"/>
  <c r="L13036" i="9"/>
  <c r="L13044" i="9"/>
  <c r="L13045" i="9"/>
  <c r="L13052" i="9"/>
  <c r="L13053" i="9"/>
  <c r="L13060" i="9"/>
  <c r="L13068" i="9"/>
  <c r="L13076" i="9"/>
  <c r="L13084" i="9"/>
  <c r="L13092" i="9"/>
  <c r="L13093" i="9"/>
  <c r="L13100" i="9"/>
  <c r="L13108" i="9"/>
  <c r="L13109" i="9"/>
  <c r="L13116" i="9"/>
  <c r="L13117" i="9"/>
  <c r="L13124" i="9"/>
  <c r="L13132" i="9"/>
  <c r="L13140" i="9"/>
  <c r="L13148" i="9"/>
  <c r="L13156" i="9"/>
  <c r="L13157" i="9"/>
  <c r="L13164" i="9"/>
  <c r="L13172" i="9"/>
  <c r="L13173" i="9"/>
  <c r="L13180" i="9"/>
  <c r="L13181" i="9"/>
  <c r="L13188" i="9"/>
  <c r="L13196" i="9"/>
  <c r="L13204" i="9"/>
  <c r="L13212" i="9"/>
  <c r="L13220" i="9"/>
  <c r="L13221" i="9"/>
  <c r="L13228" i="9"/>
  <c r="L13236" i="9"/>
  <c r="L13237" i="9"/>
  <c r="L13244" i="9"/>
  <c r="L13245" i="9"/>
  <c r="L13252" i="9"/>
  <c r="L13260" i="9"/>
  <c r="L13268" i="9"/>
  <c r="L13276" i="9"/>
  <c r="L13284" i="9"/>
  <c r="L13285" i="9"/>
  <c r="L13292" i="9"/>
  <c r="L13300" i="9"/>
  <c r="L13301" i="9"/>
  <c r="L13308" i="9"/>
  <c r="L13309" i="9"/>
  <c r="L13316" i="9"/>
  <c r="L13324" i="9"/>
  <c r="L13332" i="9"/>
  <c r="L13340" i="9"/>
  <c r="L13348" i="9"/>
  <c r="L13349" i="9"/>
  <c r="L13356" i="9"/>
  <c r="L13364" i="9"/>
  <c r="L13365" i="9"/>
  <c r="L13372" i="9"/>
  <c r="L13373" i="9"/>
  <c r="L13380" i="9"/>
  <c r="L13388" i="9"/>
  <c r="L13396" i="9"/>
  <c r="L13404" i="9"/>
  <c r="L13412" i="9"/>
  <c r="L13413" i="9"/>
  <c r="L13420" i="9"/>
  <c r="L13428" i="9"/>
  <c r="L13429" i="9"/>
  <c r="L13436" i="9"/>
  <c r="L13437" i="9"/>
  <c r="L13444" i="9"/>
  <c r="L13452" i="9"/>
  <c r="L13460" i="9"/>
  <c r="L13468" i="9"/>
  <c r="L13476" i="9"/>
  <c r="L13477" i="9"/>
  <c r="L13484" i="9"/>
  <c r="L13492" i="9"/>
  <c r="L13493" i="9"/>
  <c r="L13500" i="9"/>
  <c r="L13501" i="9"/>
  <c r="L13508" i="9"/>
  <c r="L13516" i="9"/>
  <c r="L13524" i="9"/>
  <c r="L13532" i="9"/>
  <c r="L13540" i="9"/>
  <c r="L13541" i="9"/>
  <c r="L13548" i="9"/>
  <c r="L13556" i="9"/>
  <c r="L13557" i="9"/>
  <c r="L13564" i="9"/>
  <c r="L13565" i="9"/>
  <c r="L13572" i="9"/>
  <c r="L13580" i="9"/>
  <c r="L13588" i="9"/>
  <c r="L13596" i="9"/>
  <c r="L13604" i="9"/>
  <c r="L13605" i="9"/>
  <c r="L13612" i="9"/>
  <c r="L13620" i="9"/>
  <c r="L13621" i="9"/>
  <c r="L13628" i="9"/>
  <c r="L13629" i="9"/>
  <c r="L13636" i="9"/>
  <c r="L13644" i="9"/>
  <c r="L13652" i="9"/>
  <c r="L13660" i="9"/>
  <c r="L13668" i="9"/>
  <c r="L13669" i="9"/>
  <c r="L13676" i="9"/>
  <c r="L13684" i="9"/>
  <c r="L13685" i="9"/>
  <c r="L13692" i="9"/>
  <c r="L13693" i="9"/>
  <c r="L13700" i="9"/>
  <c r="L13708" i="9"/>
  <c r="L13716" i="9"/>
  <c r="L13724" i="9"/>
  <c r="L13732" i="9"/>
  <c r="L13733" i="9"/>
  <c r="L13740" i="9"/>
  <c r="L13748" i="9"/>
  <c r="L13749" i="9"/>
  <c r="L13756" i="9"/>
  <c r="L13757" i="9"/>
  <c r="L13764" i="9"/>
  <c r="L13772" i="9"/>
  <c r="L13780" i="9"/>
  <c r="L13788" i="9"/>
  <c r="L13796" i="9"/>
  <c r="L13797" i="9"/>
  <c r="L13804" i="9"/>
  <c r="L13812" i="9"/>
  <c r="L13813" i="9"/>
  <c r="L13820" i="9"/>
  <c r="L13821" i="9"/>
  <c r="L13828" i="9"/>
  <c r="L13836" i="9"/>
  <c r="L13844" i="9"/>
  <c r="L13852" i="9"/>
  <c r="L13860" i="9"/>
  <c r="L13861" i="9"/>
  <c r="L13868" i="9"/>
  <c r="L13876" i="9"/>
  <c r="L13877" i="9"/>
  <c r="L13884" i="9"/>
  <c r="L13885" i="9"/>
  <c r="L13892" i="9"/>
  <c r="L13900" i="9"/>
  <c r="L13908" i="9"/>
  <c r="L13916" i="9"/>
  <c r="L13924" i="9"/>
  <c r="L13925" i="9"/>
  <c r="L13932" i="9"/>
  <c r="L13940" i="9"/>
  <c r="L13941" i="9"/>
  <c r="L13948" i="9"/>
  <c r="L13949" i="9"/>
  <c r="L13956" i="9"/>
  <c r="L13964" i="9"/>
  <c r="L13972" i="9"/>
  <c r="L13980" i="9"/>
  <c r="L13988" i="9"/>
  <c r="L13989" i="9"/>
  <c r="L13996" i="9"/>
  <c r="L14004" i="9"/>
  <c r="L14005" i="9"/>
  <c r="L14012" i="9"/>
  <c r="L14013" i="9"/>
  <c r="L14020" i="9"/>
  <c r="L14028" i="9"/>
  <c r="L14036" i="9"/>
  <c r="L14044" i="9"/>
  <c r="L14052" i="9"/>
  <c r="L14053" i="9"/>
  <c r="L14060" i="9"/>
  <c r="L14068" i="9"/>
  <c r="L14069" i="9"/>
  <c r="L14076" i="9"/>
  <c r="L14077" i="9"/>
  <c r="L14084" i="9"/>
  <c r="L14092" i="9"/>
  <c r="L14100" i="9"/>
  <c r="L14108" i="9"/>
  <c r="L14116" i="9"/>
  <c r="L14117" i="9"/>
  <c r="L14124" i="9"/>
  <c r="L14132" i="9"/>
  <c r="L14133" i="9"/>
  <c r="L14140" i="9"/>
  <c r="L14141" i="9"/>
  <c r="L14148" i="9"/>
  <c r="L14156" i="9"/>
  <c r="L14164" i="9"/>
  <c r="L14172" i="9"/>
  <c r="L14180" i="9"/>
  <c r="L14181" i="9"/>
  <c r="L14188" i="9"/>
  <c r="L14191" i="9"/>
  <c r="L14196" i="9"/>
  <c r="L14197" i="9"/>
  <c r="L14204" i="9"/>
  <c r="L14205" i="9"/>
  <c r="L14212" i="9"/>
  <c r="L14220" i="9"/>
  <c r="L14228" i="9"/>
  <c r="L14236" i="9"/>
  <c r="L14244" i="9"/>
  <c r="L14245" i="9"/>
  <c r="L14252" i="9"/>
  <c r="L14260" i="9"/>
  <c r="L14261" i="9"/>
  <c r="L14268" i="9"/>
  <c r="L14269" i="9"/>
  <c r="L14271" i="9"/>
  <c r="L14276" i="9"/>
  <c r="L14284" i="9"/>
  <c r="L14292" i="9"/>
  <c r="L14300" i="9"/>
  <c r="L14308" i="9"/>
  <c r="L14309" i="9"/>
  <c r="L14316" i="9"/>
  <c r="L14324" i="9"/>
  <c r="L14325" i="9"/>
  <c r="L14332" i="9"/>
  <c r="L14333" i="9"/>
  <c r="L14340" i="9"/>
  <c r="L14348" i="9"/>
  <c r="L14356" i="9"/>
  <c r="L14364" i="9"/>
  <c r="L14370" i="9"/>
  <c r="L14372" i="9"/>
  <c r="L14373" i="9"/>
  <c r="L14380" i="9"/>
  <c r="L14388" i="9"/>
  <c r="L14389" i="9"/>
  <c r="L14396" i="9"/>
  <c r="L14397" i="9"/>
  <c r="L14399" i="9"/>
  <c r="L14404" i="9"/>
  <c r="L14412" i="9"/>
  <c r="L14420" i="9"/>
  <c r="L14428" i="9"/>
  <c r="L14436" i="9"/>
  <c r="L14437" i="9"/>
  <c r="L14444" i="9"/>
  <c r="L14452" i="9"/>
  <c r="L14453" i="9"/>
  <c r="L14460" i="9"/>
  <c r="L14461" i="9"/>
  <c r="L14468" i="9"/>
  <c r="L14471" i="9"/>
  <c r="L14476" i="9"/>
  <c r="L14484" i="9"/>
  <c r="L14492" i="9"/>
  <c r="L14500" i="9"/>
  <c r="L14501" i="9"/>
  <c r="L14508" i="9"/>
  <c r="L14516" i="9"/>
  <c r="L14517" i="9"/>
  <c r="L14520" i="9"/>
  <c r="L14524" i="9"/>
  <c r="L14525" i="9"/>
  <c r="L14532" i="9"/>
  <c r="L14540" i="9"/>
  <c r="L14548" i="9"/>
  <c r="L14556" i="9"/>
  <c r="L14564" i="9"/>
  <c r="L14565" i="9"/>
  <c r="L14572" i="9"/>
  <c r="L14580" i="9"/>
  <c r="L14581" i="9"/>
  <c r="L14588" i="9"/>
  <c r="L14589" i="9"/>
  <c r="L14596" i="9"/>
  <c r="L14604" i="9"/>
  <c r="L14612" i="9"/>
  <c r="L14620" i="9"/>
  <c r="L14628" i="9"/>
  <c r="L14629" i="9"/>
  <c r="L14636" i="9"/>
  <c r="L14644" i="9"/>
  <c r="L14645" i="9"/>
  <c r="L14652" i="9"/>
  <c r="L14653" i="9"/>
  <c r="L14660" i="9"/>
  <c r="L14668" i="9"/>
  <c r="L14676" i="9"/>
  <c r="L14684" i="9"/>
  <c r="L14692" i="9"/>
  <c r="L14693" i="9"/>
  <c r="L14700" i="9"/>
  <c r="L14708" i="9"/>
  <c r="L14709" i="9"/>
  <c r="L14716" i="9"/>
  <c r="L14717" i="9"/>
  <c r="L14724" i="9"/>
  <c r="L14732" i="9"/>
  <c r="L14740" i="9"/>
  <c r="L14748" i="9"/>
  <c r="L14756" i="9"/>
  <c r="L14757" i="9"/>
  <c r="L14764" i="9"/>
  <c r="L14772" i="9"/>
  <c r="L14773" i="9"/>
  <c r="L14780" i="9"/>
  <c r="L14781" i="9"/>
  <c r="L14788" i="9"/>
  <c r="L14791" i="9"/>
  <c r="L14796" i="9"/>
  <c r="L14804" i="9"/>
  <c r="L14812" i="9"/>
  <c r="L14820" i="9"/>
  <c r="L14821" i="9"/>
  <c r="L14828" i="9"/>
  <c r="L14836" i="9"/>
  <c r="L14837" i="9"/>
  <c r="L14844" i="9"/>
  <c r="L14845" i="9"/>
  <c r="L14852" i="9"/>
  <c r="L14856" i="9"/>
  <c r="L14860" i="9"/>
  <c r="L14868" i="9"/>
  <c r="L14876" i="9"/>
  <c r="L14884" i="9"/>
  <c r="L14885" i="9"/>
  <c r="L14892" i="9"/>
  <c r="L14900" i="9"/>
  <c r="L14901" i="9"/>
  <c r="L14908" i="9"/>
  <c r="L14909" i="9"/>
  <c r="L14916" i="9"/>
  <c r="L14924" i="9"/>
  <c r="L14932" i="9"/>
  <c r="L14940" i="9"/>
  <c r="L14948" i="9"/>
  <c r="L14949" i="9"/>
  <c r="L14956" i="9"/>
  <c r="L14964" i="9"/>
  <c r="L14965" i="9"/>
  <c r="L14972" i="9"/>
  <c r="L14973" i="9"/>
  <c r="L14980" i="9"/>
  <c r="L14988" i="9"/>
  <c r="L14996" i="9"/>
  <c r="L15004" i="9"/>
  <c r="L15012" i="9"/>
  <c r="L15013" i="9"/>
  <c r="L15020" i="9"/>
  <c r="L15028" i="9"/>
  <c r="L15029" i="9"/>
  <c r="L15036" i="9"/>
  <c r="L15037" i="9"/>
  <c r="L15044" i="9"/>
  <c r="L15052" i="9"/>
  <c r="L15060" i="9"/>
  <c r="L15068" i="9"/>
  <c r="L15076" i="9"/>
  <c r="L15077" i="9"/>
  <c r="L15084" i="9"/>
  <c r="L15092" i="9"/>
  <c r="L15093" i="9"/>
  <c r="L15100" i="9"/>
  <c r="L15101" i="9"/>
  <c r="L15108" i="9"/>
  <c r="L15116" i="9"/>
  <c r="L15124" i="9"/>
  <c r="L15132" i="9"/>
  <c r="L15140" i="9"/>
  <c r="L15141" i="9"/>
  <c r="L15148" i="9"/>
  <c r="L15156" i="9"/>
  <c r="L15157" i="9"/>
  <c r="L15164" i="9"/>
  <c r="L15165" i="9"/>
  <c r="L15172" i="9"/>
  <c r="L15180" i="9"/>
  <c r="L15188" i="9"/>
  <c r="L15196" i="9"/>
  <c r="L15204" i="9"/>
  <c r="L15205" i="9"/>
  <c r="L15212" i="9"/>
  <c r="L15220" i="9"/>
  <c r="L15221" i="9"/>
  <c r="L15228" i="9"/>
  <c r="L15229" i="9"/>
  <c r="L15236" i="9"/>
  <c r="L15244" i="9"/>
  <c r="L15252" i="9"/>
  <c r="L15260" i="9"/>
  <c r="L15268" i="9"/>
  <c r="L15269" i="9"/>
  <c r="L15276" i="9"/>
  <c r="L15284" i="9"/>
  <c r="L15285" i="9"/>
  <c r="L15292" i="9"/>
  <c r="L15293" i="9"/>
  <c r="L15300" i="9"/>
  <c r="L15308" i="9"/>
  <c r="L15316" i="9"/>
  <c r="L15324" i="9"/>
  <c r="L15332" i="9"/>
  <c r="L15333" i="9"/>
  <c r="L15340" i="9"/>
  <c r="L15348" i="9"/>
  <c r="L15349" i="9"/>
  <c r="L15356" i="9"/>
  <c r="L15357" i="9"/>
  <c r="L15364" i="9"/>
  <c r="L15372" i="9"/>
  <c r="L15380" i="9"/>
  <c r="L15388" i="9"/>
  <c r="L15396" i="9"/>
  <c r="L15397" i="9"/>
  <c r="L15404" i="9"/>
  <c r="L15412" i="9"/>
  <c r="L15413" i="9"/>
  <c r="L15420" i="9"/>
  <c r="L15421" i="9"/>
  <c r="L15428" i="9"/>
  <c r="L15436" i="9"/>
  <c r="L15444" i="9"/>
  <c r="L15452" i="9"/>
  <c r="L15460" i="9"/>
  <c r="L15468" i="9"/>
  <c r="L15476" i="9"/>
  <c r="L15477" i="9"/>
  <c r="L15484" i="9"/>
  <c r="L15485" i="9"/>
  <c r="L15492" i="9"/>
  <c r="L15500" i="9"/>
  <c r="L15508" i="9"/>
  <c r="L15516" i="9"/>
  <c r="L15524" i="9"/>
  <c r="L15525" i="9"/>
  <c r="L15532" i="9"/>
  <c r="L15540" i="9"/>
  <c r="L15548" i="9"/>
  <c r="L15549" i="9"/>
  <c r="L15556" i="9"/>
  <c r="L15564" i="9"/>
  <c r="L15572" i="9"/>
  <c r="L15580" i="9"/>
  <c r="L15588" i="9"/>
  <c r="L15589" i="9"/>
  <c r="L15596" i="9"/>
  <c r="L15604" i="9"/>
  <c r="L15605" i="9"/>
  <c r="L15612" i="9"/>
  <c r="L15620" i="9"/>
  <c r="L15623" i="9"/>
  <c r="L15628" i="9"/>
  <c r="L15636" i="9"/>
  <c r="L15644" i="9"/>
  <c r="L15652" i="9"/>
  <c r="L15653" i="9"/>
  <c r="L15660" i="9"/>
  <c r="L15668" i="9"/>
  <c r="L15676" i="9"/>
  <c r="L15677" i="9"/>
  <c r="L15684" i="9"/>
  <c r="L15692" i="9"/>
  <c r="L15700" i="9"/>
  <c r="L15708" i="9"/>
  <c r="L15716" i="9"/>
  <c r="L15717" i="9"/>
  <c r="L15724" i="9"/>
  <c r="L15732" i="9"/>
  <c r="L15733" i="9"/>
  <c r="L15740" i="9"/>
  <c r="L15741" i="9"/>
  <c r="L15748" i="9"/>
  <c r="L15756" i="9"/>
  <c r="L15764" i="9"/>
  <c r="L15772" i="9"/>
  <c r="L15780" i="9"/>
  <c r="L15788" i="9"/>
  <c r="L15796" i="9"/>
  <c r="L15804" i="9"/>
  <c r="L15805" i="9"/>
  <c r="L15812" i="9"/>
  <c r="L15820" i="9"/>
  <c r="L15828" i="9"/>
  <c r="L15836" i="9"/>
  <c r="L15844" i="9"/>
  <c r="L15845" i="9"/>
  <c r="L15852" i="9"/>
  <c r="L15860" i="9"/>
  <c r="L15868" i="9"/>
  <c r="L15869" i="9"/>
  <c r="L15876" i="9"/>
  <c r="L15884" i="9"/>
  <c r="L15892" i="9"/>
  <c r="L15900" i="9"/>
  <c r="L15908" i="9"/>
  <c r="L15909" i="9"/>
  <c r="L15916" i="9"/>
  <c r="L15924" i="9"/>
  <c r="L15925" i="9"/>
  <c r="L15932" i="9"/>
  <c r="L15933" i="9"/>
  <c r="L15940" i="9"/>
  <c r="L15948" i="9"/>
  <c r="L15956" i="9"/>
  <c r="L15964" i="9"/>
  <c r="L15972" i="9"/>
  <c r="L15973" i="9"/>
  <c r="L15980" i="9"/>
  <c r="L15988" i="9"/>
  <c r="L15989" i="9"/>
  <c r="L15996" i="9"/>
  <c r="L16004" i="9"/>
  <c r="L16012" i="9"/>
  <c r="L16020" i="9"/>
  <c r="L16028" i="9"/>
  <c r="L16036" i="9"/>
  <c r="L16044" i="9"/>
  <c r="L16052" i="9"/>
  <c r="L16053" i="9"/>
  <c r="L16060" i="9"/>
  <c r="L16061" i="9"/>
  <c r="L16068" i="9"/>
  <c r="L16076" i="9"/>
  <c r="L16084" i="9"/>
  <c r="L16092" i="9"/>
  <c r="L16100" i="9"/>
  <c r="L16108" i="9"/>
  <c r="L16116" i="9"/>
  <c r="L16117" i="9"/>
  <c r="L16124" i="9"/>
  <c r="L16125" i="9"/>
  <c r="L16132" i="9"/>
  <c r="L16140" i="9"/>
  <c r="L16148" i="9"/>
  <c r="L16156" i="9"/>
  <c r="L16164" i="9"/>
  <c r="L16165" i="9"/>
  <c r="L16172" i="9"/>
  <c r="L16180" i="9"/>
  <c r="L16181" i="9"/>
  <c r="L16188" i="9"/>
  <c r="L16196" i="9"/>
  <c r="L16204" i="9"/>
  <c r="L16212" i="9"/>
  <c r="L16220" i="9"/>
  <c r="L16228" i="9"/>
  <c r="L16229" i="9"/>
  <c r="L16236" i="9"/>
  <c r="L16244" i="9"/>
  <c r="L16245" i="9"/>
  <c r="L16252" i="9"/>
  <c r="L16260" i="9"/>
  <c r="L16268" i="9"/>
  <c r="L16276" i="9"/>
  <c r="L16284" i="9"/>
  <c r="L16292" i="9"/>
  <c r="L16293" i="9"/>
  <c r="L16300" i="9"/>
  <c r="L16308" i="9"/>
  <c r="L16309" i="9"/>
  <c r="L16316" i="9"/>
  <c r="L16324" i="9"/>
  <c r="L16332" i="9"/>
  <c r="L16340" i="9"/>
  <c r="L16348" i="9"/>
  <c r="L16356" i="9"/>
  <c r="L16357" i="9"/>
  <c r="L16364" i="9"/>
  <c r="L16372" i="9"/>
  <c r="L16373" i="9"/>
  <c r="L16380" i="9"/>
  <c r="L16381" i="9"/>
  <c r="L16388" i="9"/>
  <c r="L16396" i="9"/>
  <c r="L16404" i="9"/>
  <c r="L16412" i="9"/>
  <c r="L16420" i="9"/>
  <c r="L16421" i="9"/>
  <c r="L16428" i="9"/>
  <c r="L16436" i="9"/>
  <c r="L16444" i="9"/>
  <c r="L16445" i="9"/>
  <c r="L16452" i="9"/>
  <c r="L16460" i="9"/>
  <c r="L16468" i="9"/>
  <c r="L16476" i="9"/>
  <c r="L16484" i="9"/>
  <c r="L16485" i="9"/>
  <c r="L16492" i="9"/>
  <c r="L16500" i="9"/>
  <c r="L16508" i="9"/>
  <c r="L16516" i="9"/>
  <c r="L16524" i="9"/>
  <c r="L16532" i="9"/>
  <c r="L16540" i="9"/>
  <c r="L16548" i="9"/>
  <c r="L16549" i="9"/>
  <c r="L16556" i="9"/>
  <c r="L16564" i="9"/>
  <c r="L16572" i="9"/>
  <c r="L16573" i="9"/>
  <c r="L16580" i="9"/>
  <c r="L16588" i="9"/>
  <c r="L16596" i="9"/>
  <c r="L16604" i="9"/>
  <c r="L16612" i="9"/>
  <c r="L16613" i="9"/>
  <c r="L16620" i="9"/>
  <c r="L16628" i="9"/>
  <c r="L16629" i="9"/>
  <c r="L16636" i="9"/>
  <c r="L16644" i="9"/>
  <c r="L16652" i="9"/>
  <c r="L16660" i="9"/>
  <c r="L16668" i="9"/>
  <c r="L16676" i="9"/>
  <c r="L16684" i="9"/>
  <c r="L16692" i="9"/>
  <c r="L16693" i="9"/>
  <c r="L16700" i="9"/>
  <c r="L16701" i="9"/>
  <c r="L16708" i="9"/>
  <c r="L16716" i="9"/>
  <c r="L16724" i="9"/>
  <c r="L16732" i="9"/>
  <c r="L16740" i="9"/>
  <c r="L16741" i="9"/>
  <c r="L16748" i="9"/>
  <c r="L16756" i="9"/>
  <c r="L16764" i="9"/>
  <c r="L16765" i="9"/>
  <c r="L16772" i="9"/>
  <c r="L16780" i="9"/>
  <c r="L16788" i="9"/>
  <c r="L16796" i="9"/>
  <c r="L16804" i="9"/>
  <c r="L16812" i="9"/>
  <c r="L16820" i="9"/>
  <c r="L16828" i="9"/>
  <c r="L16829" i="9"/>
  <c r="L16836" i="9"/>
  <c r="L16844" i="9"/>
  <c r="L16852" i="9"/>
  <c r="L16860" i="9"/>
  <c r="L16868" i="9"/>
  <c r="L16869" i="9"/>
  <c r="L16876" i="9"/>
  <c r="L16884" i="9"/>
  <c r="L16885" i="9"/>
  <c r="L16892" i="9"/>
  <c r="L16900" i="9"/>
  <c r="L16908" i="9"/>
  <c r="L16916" i="9"/>
  <c r="L16924" i="9"/>
  <c r="L16932" i="9"/>
  <c r="L16933" i="9"/>
  <c r="L16940" i="9"/>
  <c r="L16948" i="9"/>
  <c r="L16956" i="9"/>
  <c r="L16964" i="9"/>
  <c r="L16972" i="9"/>
  <c r="L16980" i="9"/>
  <c r="L16988" i="9"/>
  <c r="L16996" i="9"/>
  <c r="L17004" i="9"/>
  <c r="L17012" i="9"/>
  <c r="L17013" i="9"/>
  <c r="L17020" i="9"/>
  <c r="L17021" i="9"/>
  <c r="L17028" i="9"/>
  <c r="L17036" i="9"/>
  <c r="L17044" i="9"/>
  <c r="L17052" i="9"/>
  <c r="L17060" i="9"/>
  <c r="L17061" i="9"/>
  <c r="L17068" i="9"/>
  <c r="L17076" i="9"/>
  <c r="L17077" i="9"/>
  <c r="L17084" i="9"/>
  <c r="L17092" i="9"/>
  <c r="L17100" i="9"/>
  <c r="L17108" i="9"/>
  <c r="L17116" i="9"/>
  <c r="L17124" i="9"/>
  <c r="L17132" i="9"/>
  <c r="L17140" i="9"/>
  <c r="L17141" i="9"/>
  <c r="L17148" i="9"/>
  <c r="L17149" i="9"/>
  <c r="L17156" i="9"/>
  <c r="L17164" i="9"/>
  <c r="L17172" i="9"/>
  <c r="L17180" i="9"/>
  <c r="L17188" i="9"/>
  <c r="L17196" i="9"/>
  <c r="L17204" i="9"/>
  <c r="L17212" i="9"/>
  <c r="L17220" i="9"/>
  <c r="L17228" i="9"/>
  <c r="L17236" i="9"/>
  <c r="L17244" i="9"/>
  <c r="L17252" i="9"/>
  <c r="L17260" i="9"/>
  <c r="L17268" i="9"/>
  <c r="L17276" i="9"/>
  <c r="L17277" i="9"/>
  <c r="L17284" i="9"/>
  <c r="L17292" i="9"/>
  <c r="L17300" i="9"/>
  <c r="L17308" i="9"/>
  <c r="L17316" i="9"/>
  <c r="L17317" i="9"/>
  <c r="L17324" i="9"/>
  <c r="L17332" i="9"/>
  <c r="L17340" i="9"/>
  <c r="L17341" i="9"/>
  <c r="L17348" i="9"/>
  <c r="L17356" i="9"/>
  <c r="L17364" i="9"/>
  <c r="L17372" i="9"/>
  <c r="L17380" i="9"/>
  <c r="L17381" i="9"/>
  <c r="L17388" i="9"/>
  <c r="L17396" i="9"/>
  <c r="L17397" i="9"/>
  <c r="L17404" i="9"/>
  <c r="L17412" i="9"/>
  <c r="L17420" i="9"/>
  <c r="L17428" i="9"/>
  <c r="L17436" i="9"/>
  <c r="L17444" i="9"/>
  <c r="L17452" i="9"/>
  <c r="L17460" i="9"/>
  <c r="L17468" i="9"/>
  <c r="L17469" i="9"/>
  <c r="L17476" i="9"/>
  <c r="L17484" i="9"/>
  <c r="L17492" i="9"/>
  <c r="L17500" i="9"/>
  <c r="L17508" i="9"/>
  <c r="L17516" i="9"/>
  <c r="L17524" i="9"/>
  <c r="L17525" i="9"/>
  <c r="L17532" i="9"/>
  <c r="L17533" i="9"/>
  <c r="L17540" i="9"/>
  <c r="L17543" i="9"/>
  <c r="L17548" i="9"/>
  <c r="L17556" i="9"/>
  <c r="L17564" i="9"/>
  <c r="L17572" i="9"/>
  <c r="L17573" i="9"/>
  <c r="L17580" i="9"/>
  <c r="L17588" i="9"/>
  <c r="L17589" i="9"/>
  <c r="L17594" i="9"/>
  <c r="L17596" i="9"/>
  <c r="L17604" i="9"/>
  <c r="L17612" i="9"/>
  <c r="L17620" i="9"/>
  <c r="L17628" i="9"/>
  <c r="L17636" i="9"/>
  <c r="L17637" i="9"/>
  <c r="L17644" i="9"/>
  <c r="L17652" i="9"/>
  <c r="L17660" i="9"/>
  <c r="L17661" i="9"/>
  <c r="L17668" i="9"/>
  <c r="L17671" i="9"/>
  <c r="L17676" i="9"/>
  <c r="L17684" i="9"/>
  <c r="L17692" i="9"/>
  <c r="L17700" i="9"/>
  <c r="L17701" i="9"/>
  <c r="L17708" i="9"/>
  <c r="L17716" i="9"/>
  <c r="L17724" i="9"/>
  <c r="L17732" i="9"/>
  <c r="L17740" i="9"/>
  <c r="L17748" i="9"/>
  <c r="L17756" i="9"/>
  <c r="L17764" i="9"/>
  <c r="L17772" i="9"/>
  <c r="L17780" i="9"/>
  <c r="L17781" i="9"/>
  <c r="L17788" i="9"/>
  <c r="L17796" i="9"/>
  <c r="L17804" i="9"/>
  <c r="L17812" i="9"/>
  <c r="L17820" i="9"/>
  <c r="L17828" i="9"/>
  <c r="L17832" i="9"/>
  <c r="L17836" i="9"/>
  <c r="L17844" i="9"/>
  <c r="L17852" i="9"/>
  <c r="L17853" i="9"/>
  <c r="L17860" i="9"/>
  <c r="L17868" i="9"/>
  <c r="L17876" i="9"/>
  <c r="L17884" i="9"/>
  <c r="L17892" i="9"/>
  <c r="L17893" i="9"/>
  <c r="L17900" i="9"/>
  <c r="L17908" i="9"/>
  <c r="L17916" i="9"/>
  <c r="L17917" i="9"/>
  <c r="L17924" i="9"/>
  <c r="L17932" i="9"/>
  <c r="L17940" i="9"/>
  <c r="L17948" i="9"/>
  <c r="L17956" i="9"/>
  <c r="L17964" i="9"/>
  <c r="L17972" i="9"/>
  <c r="L17973" i="9"/>
  <c r="L17980" i="9"/>
  <c r="L17988" i="9"/>
  <c r="L17996" i="9"/>
  <c r="L18004" i="9"/>
  <c r="L18012" i="9"/>
  <c r="L18020" i="9"/>
  <c r="L18028" i="9"/>
  <c r="L18037" i="9"/>
  <c r="L18044" i="9"/>
  <c r="L18045" i="9"/>
  <c r="L18048" i="9"/>
  <c r="L18052" i="9"/>
  <c r="L18060" i="9"/>
  <c r="L18068" i="9"/>
  <c r="L18084" i="9"/>
  <c r="L18085" i="9"/>
  <c r="L18092" i="9"/>
  <c r="L18095" i="9"/>
  <c r="L18100" i="9"/>
  <c r="L18108" i="9"/>
  <c r="L18109" i="9"/>
  <c r="L18124" i="9"/>
  <c r="L18129" i="9"/>
  <c r="L18132" i="9"/>
  <c r="L18140" i="9"/>
  <c r="L18148" i="9"/>
  <c r="L18156" i="9"/>
  <c r="L18164" i="9"/>
  <c r="L18165" i="9"/>
  <c r="L18172" i="9"/>
  <c r="L18180" i="9"/>
  <c r="L18188" i="9"/>
  <c r="L18196" i="9"/>
  <c r="L18204" i="9"/>
  <c r="L18212" i="9"/>
  <c r="L18220" i="9"/>
  <c r="L18236" i="9"/>
  <c r="L18244" i="9"/>
  <c r="L18252" i="9"/>
  <c r="L18260" i="9"/>
  <c r="L18268" i="9"/>
  <c r="L18276" i="9"/>
  <c r="L18284" i="9"/>
  <c r="L18293" i="9"/>
  <c r="L18300" i="9"/>
  <c r="L18301" i="9"/>
  <c r="L18308" i="9"/>
  <c r="L18316" i="9"/>
  <c r="L18324" i="9"/>
  <c r="L18332" i="9"/>
  <c r="L18348" i="9"/>
  <c r="L18356" i="9"/>
  <c r="L18357" i="9"/>
  <c r="L18364" i="9"/>
  <c r="L18372" i="9"/>
  <c r="L18380" i="9"/>
  <c r="L18388" i="9"/>
  <c r="L18404" i="9"/>
  <c r="L18405" i="9"/>
  <c r="L18412" i="9"/>
  <c r="L18420" i="9"/>
  <c r="L18428" i="9"/>
  <c r="L18429" i="9"/>
  <c r="L18436" i="9"/>
  <c r="L18452" i="9"/>
  <c r="L18460" i="9"/>
  <c r="L18466" i="9"/>
  <c r="L18468" i="9"/>
  <c r="L18476" i="9"/>
  <c r="L18484" i="9"/>
  <c r="L18492" i="9"/>
  <c r="L18493" i="9"/>
  <c r="L18500" i="9"/>
  <c r="L18503" i="9"/>
  <c r="L18508" i="9"/>
  <c r="L18516" i="9"/>
  <c r="L18524" i="9"/>
  <c r="L18532" i="9"/>
  <c r="L18533" i="9"/>
  <c r="L18548" i="9"/>
  <c r="L18549" i="9"/>
  <c r="L18556" i="9"/>
  <c r="L18564" i="9"/>
  <c r="L18572" i="9"/>
  <c r="L18580" i="9"/>
  <c r="L18588" i="9"/>
  <c r="L18597" i="9"/>
  <c r="L18604" i="9"/>
  <c r="L18612" i="9"/>
  <c r="L18620" i="9"/>
  <c r="L18621" i="9"/>
  <c r="L18628" i="9"/>
  <c r="L18644" i="9"/>
  <c r="L18652" i="9"/>
  <c r="L18660" i="9"/>
  <c r="L18661" i="9"/>
  <c r="L18668" i="9"/>
  <c r="L18671" i="9"/>
  <c r="L18676" i="9"/>
  <c r="L18685" i="9"/>
  <c r="L18700" i="9"/>
  <c r="L18708" i="9"/>
  <c r="L18716" i="9"/>
  <c r="L18740" i="9"/>
  <c r="L18741" i="9"/>
  <c r="L18748" i="9"/>
  <c r="L18749" i="9"/>
  <c r="L18756" i="9"/>
  <c r="L18764" i="9"/>
  <c r="L18772" i="9"/>
  <c r="L18796" i="9"/>
  <c r="L18804" i="9"/>
  <c r="L18805" i="9"/>
  <c r="L18820" i="9"/>
  <c r="L18828" i="9"/>
  <c r="L18844" i="9"/>
  <c r="L18860" i="9"/>
  <c r="L18868" i="9"/>
  <c r="L18876" i="9"/>
  <c r="L18892" i="9"/>
  <c r="L18908" i="9"/>
  <c r="L18916" i="9"/>
  <c r="L18932" i="9"/>
  <c r="L18940" i="9"/>
  <c r="L18941" i="9"/>
  <c r="L18964" i="9"/>
  <c r="L18972" i="9"/>
  <c r="L18980" i="9"/>
  <c r="L18981" i="9"/>
  <c r="L18988" i="9"/>
  <c r="L18996" i="9"/>
  <c r="L19004" i="9"/>
  <c r="L19028" i="9"/>
  <c r="L19036" i="9"/>
  <c r="L19044" i="9"/>
  <c r="L19045" i="9"/>
  <c r="L19052" i="9"/>
  <c r="L19068" i="9"/>
  <c r="L19076" i="9"/>
  <c r="L19092" i="9"/>
  <c r="L19100" i="9"/>
  <c r="L19108" i="9"/>
  <c r="L19132" i="9"/>
  <c r="L19140" i="9"/>
  <c r="L19148" i="9"/>
  <c r="L19156" i="9"/>
  <c r="L19164" i="9"/>
  <c r="L19180" i="9"/>
  <c r="L19196" i="9"/>
  <c r="L19197" i="9"/>
  <c r="L19204" i="9"/>
  <c r="L19220" i="9"/>
  <c r="L19236" i="9"/>
  <c r="L19237" i="9"/>
  <c r="L19252" i="9"/>
  <c r="L19253" i="9"/>
  <c r="L19260" i="9"/>
  <c r="L19284" i="9"/>
  <c r="L19292" i="9"/>
  <c r="L19300" i="9"/>
  <c r="L19316" i="9"/>
  <c r="L19317" i="9"/>
  <c r="L19325" i="9"/>
  <c r="L19340" i="9"/>
  <c r="L19348" i="9"/>
  <c r="L19356" i="9"/>
  <c r="L19365" i="9"/>
  <c r="L19380" i="9"/>
  <c r="L19388" i="9"/>
  <c r="L19404" i="9"/>
  <c r="L19412" i="9"/>
  <c r="L19420" i="9"/>
  <c r="L19444" i="9"/>
  <c r="L19452" i="9"/>
  <c r="L19453" i="9"/>
  <c r="L19455" i="9"/>
  <c r="L19460" i="9"/>
  <c r="L19468" i="9"/>
  <c r="L19476" i="9"/>
  <c r="L19493" i="9"/>
  <c r="L19500" i="9"/>
  <c r="L19516" i="9"/>
  <c r="L19532" i="9"/>
  <c r="L19548" i="9"/>
  <c r="L19564" i="9"/>
  <c r="L19580" i="9"/>
  <c r="L19581" i="9"/>
  <c r="L19588" i="9"/>
  <c r="L19604" i="9"/>
  <c r="L19628" i="9"/>
  <c r="L19636" i="9"/>
  <c r="L19637" i="9"/>
  <c r="L19644" i="9"/>
  <c r="L19652" i="9"/>
  <c r="L19660" i="9"/>
  <c r="L19684" i="9"/>
  <c r="L19692" i="9"/>
  <c r="L19700" i="9"/>
  <c r="L19701" i="9"/>
  <c r="L19708" i="9"/>
  <c r="L19709" i="9"/>
  <c r="L19716" i="9"/>
  <c r="L19748" i="9"/>
  <c r="L19749" i="9"/>
  <c r="L19756" i="9"/>
  <c r="L19772" i="9"/>
  <c r="L19796" i="9"/>
  <c r="L19804" i="9"/>
  <c r="L19820" i="9"/>
  <c r="L19828" i="9"/>
  <c r="L19836" i="9"/>
  <c r="L19860" i="9"/>
  <c r="L19876" i="9"/>
  <c r="L19877" i="9"/>
  <c r="L19892" i="9"/>
  <c r="L19908" i="9"/>
  <c r="L19916" i="9"/>
  <c r="L19940" i="9"/>
  <c r="L19948" i="9"/>
  <c r="L19956" i="9"/>
  <c r="L19972" i="9"/>
  <c r="L19988" i="9"/>
  <c r="L19996" i="9"/>
  <c r="L20005" i="9"/>
  <c r="L20012" i="9"/>
  <c r="L20021" i="9"/>
  <c r="L20029" i="9"/>
  <c r="L20052" i="9"/>
  <c r="L20068" i="9"/>
  <c r="L20092" i="9"/>
  <c r="L20124" i="9"/>
  <c r="L20148" i="9"/>
  <c r="L20149" i="9"/>
  <c r="L20156" i="9"/>
  <c r="L20172" i="9"/>
  <c r="L20188" i="9"/>
  <c r="L20212" i="9"/>
  <c r="L20220" i="9"/>
  <c r="L20221" i="9"/>
  <c r="L20236" i="9"/>
  <c r="L20252" i="9"/>
  <c r="L20261" i="9"/>
  <c r="L20268" i="9"/>
  <c r="L20277" i="9"/>
  <c r="L20300" i="9"/>
  <c r="L20316" i="9"/>
  <c r="L20325" i="9"/>
  <c r="L20332" i="9"/>
  <c r="L20341" i="9"/>
  <c r="L20356" i="9"/>
  <c r="L20372" i="9"/>
  <c r="L20389" i="9"/>
  <c r="L20412" i="9"/>
  <c r="L20413" i="9"/>
  <c r="L20420" i="9"/>
  <c r="L20436" i="9"/>
  <c r="L20452" i="9"/>
  <c r="L20460" i="9"/>
  <c r="L20469" i="9"/>
  <c r="L20477" i="9"/>
  <c r="L20492" i="9"/>
  <c r="L20516" i="9"/>
  <c r="L20517" i="9"/>
  <c r="L20524" i="9"/>
  <c r="L20533" i="9"/>
  <c r="L7868" i="9"/>
  <c r="L7869" i="9"/>
  <c r="L7874" i="9"/>
  <c r="L7876" i="9"/>
  <c r="L7877" i="9"/>
  <c r="L7884" i="9"/>
  <c r="L7887" i="9"/>
  <c r="L7890" i="9"/>
  <c r="L7892" i="9"/>
  <c r="K6002" i="9"/>
  <c r="L6002" i="9" s="1"/>
  <c r="K6003" i="9"/>
  <c r="L6003" i="9" s="1"/>
  <c r="K6004" i="9"/>
  <c r="L6004" i="9" s="1"/>
  <c r="K6005" i="9"/>
  <c r="L6005" i="9" s="1"/>
  <c r="K6006" i="9"/>
  <c r="L6006" i="9" s="1"/>
  <c r="K6007" i="9"/>
  <c r="L6007" i="9" s="1"/>
  <c r="K6008" i="9"/>
  <c r="L6008" i="9" s="1"/>
  <c r="K6009" i="9"/>
  <c r="L6009" i="9" s="1"/>
  <c r="K6010" i="9"/>
  <c r="L6010" i="9" s="1"/>
  <c r="K6011" i="9"/>
  <c r="L6011" i="9" s="1"/>
  <c r="K6012" i="9"/>
  <c r="L6012" i="9" s="1"/>
  <c r="K6013" i="9"/>
  <c r="L6013" i="9" s="1"/>
  <c r="K6014" i="9"/>
  <c r="L6014" i="9" s="1"/>
  <c r="K6015" i="9"/>
  <c r="L6015" i="9" s="1"/>
  <c r="K6016" i="9"/>
  <c r="L6016" i="9" s="1"/>
  <c r="K6017" i="9"/>
  <c r="L6017" i="9" s="1"/>
  <c r="K6018" i="9"/>
  <c r="L6018" i="9" s="1"/>
  <c r="K6019" i="9"/>
  <c r="L6019" i="9" s="1"/>
  <c r="K6020" i="9"/>
  <c r="L6020" i="9" s="1"/>
  <c r="K6021" i="9"/>
  <c r="L6021" i="9" s="1"/>
  <c r="K6022" i="9"/>
  <c r="L6022" i="9" s="1"/>
  <c r="K6023" i="9"/>
  <c r="L6023" i="9" s="1"/>
  <c r="K6024" i="9"/>
  <c r="L6024" i="9" s="1"/>
  <c r="K6025" i="9"/>
  <c r="L6025" i="9" s="1"/>
  <c r="K6026" i="9"/>
  <c r="L6026" i="9" s="1"/>
  <c r="K6027" i="9"/>
  <c r="L6027" i="9" s="1"/>
  <c r="K6028" i="9"/>
  <c r="L6028" i="9" s="1"/>
  <c r="K6029" i="9"/>
  <c r="L6029" i="9" s="1"/>
  <c r="K6030" i="9"/>
  <c r="L6030" i="9" s="1"/>
  <c r="K6031" i="9"/>
  <c r="L6031" i="9" s="1"/>
  <c r="K6032" i="9"/>
  <c r="L6032" i="9" s="1"/>
  <c r="K6033" i="9"/>
  <c r="L6033" i="9" s="1"/>
  <c r="K6034" i="9"/>
  <c r="L6034" i="9" s="1"/>
  <c r="K6035" i="9"/>
  <c r="L6035" i="9" s="1"/>
  <c r="K6036" i="9"/>
  <c r="L6036" i="9" s="1"/>
  <c r="K6037" i="9"/>
  <c r="L6037" i="9" s="1"/>
  <c r="K6038" i="9"/>
  <c r="L6038" i="9" s="1"/>
  <c r="K6039" i="9"/>
  <c r="L6039" i="9" s="1"/>
  <c r="K6040" i="9"/>
  <c r="L6040" i="9" s="1"/>
  <c r="K6041" i="9"/>
  <c r="L6041" i="9" s="1"/>
  <c r="K6042" i="9"/>
  <c r="L6042" i="9" s="1"/>
  <c r="K6043" i="9"/>
  <c r="L6043" i="9" s="1"/>
  <c r="K6044" i="9"/>
  <c r="L6044" i="9" s="1"/>
  <c r="K6045" i="9"/>
  <c r="L6045" i="9" s="1"/>
  <c r="K6046" i="9"/>
  <c r="L6046" i="9" s="1"/>
  <c r="K6047" i="9"/>
  <c r="L6047" i="9" s="1"/>
  <c r="K6048" i="9"/>
  <c r="L6048" i="9" s="1"/>
  <c r="K6049" i="9"/>
  <c r="L6049" i="9" s="1"/>
  <c r="K6050" i="9"/>
  <c r="L6050" i="9" s="1"/>
  <c r="K6051" i="9"/>
  <c r="L6051" i="9" s="1"/>
  <c r="K6052" i="9"/>
  <c r="L6052" i="9" s="1"/>
  <c r="K6053" i="9"/>
  <c r="L6053" i="9" s="1"/>
  <c r="K6054" i="9"/>
  <c r="L6054" i="9" s="1"/>
  <c r="K6055" i="9"/>
  <c r="L6055" i="9" s="1"/>
  <c r="K6056" i="9"/>
  <c r="L6056" i="9" s="1"/>
  <c r="K6057" i="9"/>
  <c r="L6057" i="9" s="1"/>
  <c r="K6058" i="9"/>
  <c r="L6058" i="9" s="1"/>
  <c r="K6059" i="9"/>
  <c r="L6059" i="9" s="1"/>
  <c r="K6060" i="9"/>
  <c r="L6060" i="9" s="1"/>
  <c r="K6061" i="9"/>
  <c r="L6061" i="9" s="1"/>
  <c r="K6062" i="9"/>
  <c r="L6062" i="9" s="1"/>
  <c r="K6063" i="9"/>
  <c r="L6063" i="9" s="1"/>
  <c r="K6064" i="9"/>
  <c r="L6064" i="9" s="1"/>
  <c r="K6065" i="9"/>
  <c r="L6065" i="9" s="1"/>
  <c r="K6066" i="9"/>
  <c r="L6066" i="9" s="1"/>
  <c r="K6067" i="9"/>
  <c r="L6067" i="9" s="1"/>
  <c r="K6068" i="9"/>
  <c r="L6068" i="9" s="1"/>
  <c r="K6069" i="9"/>
  <c r="L6069" i="9" s="1"/>
  <c r="K6070" i="9"/>
  <c r="L6070" i="9" s="1"/>
  <c r="K6071" i="9"/>
  <c r="L6071" i="9" s="1"/>
  <c r="K6072" i="9"/>
  <c r="L6072" i="9" s="1"/>
  <c r="K6073" i="9"/>
  <c r="L6073" i="9" s="1"/>
  <c r="K6074" i="9"/>
  <c r="L6074" i="9" s="1"/>
  <c r="K6075" i="9"/>
  <c r="L6075" i="9" s="1"/>
  <c r="K6076" i="9"/>
  <c r="L6076" i="9" s="1"/>
  <c r="K6077" i="9"/>
  <c r="L6077" i="9" s="1"/>
  <c r="K6078" i="9"/>
  <c r="L6078" i="9" s="1"/>
  <c r="K6079" i="9"/>
  <c r="L6079" i="9" s="1"/>
  <c r="K6080" i="9"/>
  <c r="L6080" i="9" s="1"/>
  <c r="K6081" i="9"/>
  <c r="L6081" i="9" s="1"/>
  <c r="K6082" i="9"/>
  <c r="L6082" i="9" s="1"/>
  <c r="K6083" i="9"/>
  <c r="L6083" i="9" s="1"/>
  <c r="K6084" i="9"/>
  <c r="L6084" i="9" s="1"/>
  <c r="K6085" i="9"/>
  <c r="L6085" i="9" s="1"/>
  <c r="K6086" i="9"/>
  <c r="L6086" i="9" s="1"/>
  <c r="K6087" i="9"/>
  <c r="L6087" i="9" s="1"/>
  <c r="K6088" i="9"/>
  <c r="L6088" i="9" s="1"/>
  <c r="K6089" i="9"/>
  <c r="L6089" i="9" s="1"/>
  <c r="K6090" i="9"/>
  <c r="L6090" i="9" s="1"/>
  <c r="K6091" i="9"/>
  <c r="L6091" i="9" s="1"/>
  <c r="K6092" i="9"/>
  <c r="L6092" i="9" s="1"/>
  <c r="K6093" i="9"/>
  <c r="L6093" i="9" s="1"/>
  <c r="K6094" i="9"/>
  <c r="L6094" i="9" s="1"/>
  <c r="K6095" i="9"/>
  <c r="L6095" i="9" s="1"/>
  <c r="K6096" i="9"/>
  <c r="L6096" i="9" s="1"/>
  <c r="K6097" i="9"/>
  <c r="L6097" i="9" s="1"/>
  <c r="K6098" i="9"/>
  <c r="L6098" i="9" s="1"/>
  <c r="K6099" i="9"/>
  <c r="L6099" i="9" s="1"/>
  <c r="K6100" i="9"/>
  <c r="L6100" i="9" s="1"/>
  <c r="K6101" i="9"/>
  <c r="L6101" i="9" s="1"/>
  <c r="K6102" i="9"/>
  <c r="L6102" i="9" s="1"/>
  <c r="K6103" i="9"/>
  <c r="L6103" i="9" s="1"/>
  <c r="K6104" i="9"/>
  <c r="L6104" i="9" s="1"/>
  <c r="K6105" i="9"/>
  <c r="L6105" i="9" s="1"/>
  <c r="K6106" i="9"/>
  <c r="L6106" i="9" s="1"/>
  <c r="K6107" i="9"/>
  <c r="L6107" i="9" s="1"/>
  <c r="K6108" i="9"/>
  <c r="L6108" i="9" s="1"/>
  <c r="K6109" i="9"/>
  <c r="L6109" i="9" s="1"/>
  <c r="K6110" i="9"/>
  <c r="L6110" i="9" s="1"/>
  <c r="K6111" i="9"/>
  <c r="L6111" i="9" s="1"/>
  <c r="K6112" i="9"/>
  <c r="L6112" i="9" s="1"/>
  <c r="K6113" i="9"/>
  <c r="L6113" i="9" s="1"/>
  <c r="K6114" i="9"/>
  <c r="L6114" i="9" s="1"/>
  <c r="K6115" i="9"/>
  <c r="L6115" i="9" s="1"/>
  <c r="K6116" i="9"/>
  <c r="L6116" i="9" s="1"/>
  <c r="K6117" i="9"/>
  <c r="L6117" i="9" s="1"/>
  <c r="K6118" i="9"/>
  <c r="L6118" i="9" s="1"/>
  <c r="K6119" i="9"/>
  <c r="L6119" i="9" s="1"/>
  <c r="K6120" i="9"/>
  <c r="L6120" i="9" s="1"/>
  <c r="K6121" i="9"/>
  <c r="L6121" i="9" s="1"/>
  <c r="K6122" i="9"/>
  <c r="L6122" i="9" s="1"/>
  <c r="K6123" i="9"/>
  <c r="L6123" i="9" s="1"/>
  <c r="K6124" i="9"/>
  <c r="L6124" i="9" s="1"/>
  <c r="K6125" i="9"/>
  <c r="L6125" i="9" s="1"/>
  <c r="K6126" i="9"/>
  <c r="L6126" i="9" s="1"/>
  <c r="K6127" i="9"/>
  <c r="L6127" i="9" s="1"/>
  <c r="K6128" i="9"/>
  <c r="L6128" i="9" s="1"/>
  <c r="K6129" i="9"/>
  <c r="L6129" i="9" s="1"/>
  <c r="K6130" i="9"/>
  <c r="L6130" i="9" s="1"/>
  <c r="K6131" i="9"/>
  <c r="L6131" i="9" s="1"/>
  <c r="K6132" i="9"/>
  <c r="L6132" i="9" s="1"/>
  <c r="K6133" i="9"/>
  <c r="L6133" i="9" s="1"/>
  <c r="K6134" i="9"/>
  <c r="L6134" i="9" s="1"/>
  <c r="K6135" i="9"/>
  <c r="L6135" i="9" s="1"/>
  <c r="K6136" i="9"/>
  <c r="L6136" i="9" s="1"/>
  <c r="K6137" i="9"/>
  <c r="L6137" i="9" s="1"/>
  <c r="K6138" i="9"/>
  <c r="L6138" i="9" s="1"/>
  <c r="K6139" i="9"/>
  <c r="L6139" i="9" s="1"/>
  <c r="K6140" i="9"/>
  <c r="L6140" i="9" s="1"/>
  <c r="K6141" i="9"/>
  <c r="L6141" i="9" s="1"/>
  <c r="K6142" i="9"/>
  <c r="L6142" i="9" s="1"/>
  <c r="K6143" i="9"/>
  <c r="L6143" i="9" s="1"/>
  <c r="K6144" i="9"/>
  <c r="L6144" i="9" s="1"/>
  <c r="K6145" i="9"/>
  <c r="L6145" i="9" s="1"/>
  <c r="K6146" i="9"/>
  <c r="L6146" i="9" s="1"/>
  <c r="K6147" i="9"/>
  <c r="L6147" i="9" s="1"/>
  <c r="K6148" i="9"/>
  <c r="L6148" i="9" s="1"/>
  <c r="K6149" i="9"/>
  <c r="L6149" i="9" s="1"/>
  <c r="K6150" i="9"/>
  <c r="L6150" i="9" s="1"/>
  <c r="K6151" i="9"/>
  <c r="L6151" i="9" s="1"/>
  <c r="K6152" i="9"/>
  <c r="L6152" i="9" s="1"/>
  <c r="K6153" i="9"/>
  <c r="L6153" i="9" s="1"/>
  <c r="K6154" i="9"/>
  <c r="L6154" i="9" s="1"/>
  <c r="K6155" i="9"/>
  <c r="L6155" i="9" s="1"/>
  <c r="K6156" i="9"/>
  <c r="L6156" i="9" s="1"/>
  <c r="K6157" i="9"/>
  <c r="L6157" i="9" s="1"/>
  <c r="K6158" i="9"/>
  <c r="L6158" i="9" s="1"/>
  <c r="K6159" i="9"/>
  <c r="L6159" i="9" s="1"/>
  <c r="K6160" i="9"/>
  <c r="L6160" i="9" s="1"/>
  <c r="K6161" i="9"/>
  <c r="L6161" i="9" s="1"/>
  <c r="K6162" i="9"/>
  <c r="L6162" i="9" s="1"/>
  <c r="K6163" i="9"/>
  <c r="L6163" i="9" s="1"/>
  <c r="K6164" i="9"/>
  <c r="L6164" i="9" s="1"/>
  <c r="K6165" i="9"/>
  <c r="L6165" i="9" s="1"/>
  <c r="K6166" i="9"/>
  <c r="L6166" i="9" s="1"/>
  <c r="K6167" i="9"/>
  <c r="L6167" i="9" s="1"/>
  <c r="K6168" i="9"/>
  <c r="L6168" i="9" s="1"/>
  <c r="K6169" i="9"/>
  <c r="L6169" i="9" s="1"/>
  <c r="K6170" i="9"/>
  <c r="L6170" i="9" s="1"/>
  <c r="K6171" i="9"/>
  <c r="L6171" i="9" s="1"/>
  <c r="K6172" i="9"/>
  <c r="L6172" i="9" s="1"/>
  <c r="K6173" i="9"/>
  <c r="L6173" i="9" s="1"/>
  <c r="K6174" i="9"/>
  <c r="L6174" i="9" s="1"/>
  <c r="K6175" i="9"/>
  <c r="L6175" i="9" s="1"/>
  <c r="K6176" i="9"/>
  <c r="L6176" i="9" s="1"/>
  <c r="K6177" i="9"/>
  <c r="L6177" i="9" s="1"/>
  <c r="K6178" i="9"/>
  <c r="L6178" i="9" s="1"/>
  <c r="K6179" i="9"/>
  <c r="L6179" i="9" s="1"/>
  <c r="K6180" i="9"/>
  <c r="L6180" i="9" s="1"/>
  <c r="K6181" i="9"/>
  <c r="L6181" i="9" s="1"/>
  <c r="K6182" i="9"/>
  <c r="L6182" i="9" s="1"/>
  <c r="K6183" i="9"/>
  <c r="L6183" i="9" s="1"/>
  <c r="K6184" i="9"/>
  <c r="L6184" i="9" s="1"/>
  <c r="K6185" i="9"/>
  <c r="L6185" i="9" s="1"/>
  <c r="K6186" i="9"/>
  <c r="L6186" i="9" s="1"/>
  <c r="K6187" i="9"/>
  <c r="L6187" i="9" s="1"/>
  <c r="K6188" i="9"/>
  <c r="L6188" i="9" s="1"/>
  <c r="K6189" i="9"/>
  <c r="L6189" i="9" s="1"/>
  <c r="K6190" i="9"/>
  <c r="L6190" i="9" s="1"/>
  <c r="K6191" i="9"/>
  <c r="L6191" i="9" s="1"/>
  <c r="K6192" i="9"/>
  <c r="L6192" i="9" s="1"/>
  <c r="K6193" i="9"/>
  <c r="L6193" i="9" s="1"/>
  <c r="K6194" i="9"/>
  <c r="L6194" i="9" s="1"/>
  <c r="K6195" i="9"/>
  <c r="L6195" i="9" s="1"/>
  <c r="K6196" i="9"/>
  <c r="L6196" i="9" s="1"/>
  <c r="K6197" i="9"/>
  <c r="L6197" i="9" s="1"/>
  <c r="K6198" i="9"/>
  <c r="L6198" i="9" s="1"/>
  <c r="K6199" i="9"/>
  <c r="L6199" i="9" s="1"/>
  <c r="K6200" i="9"/>
  <c r="L6200" i="9" s="1"/>
  <c r="K6201" i="9"/>
  <c r="L6201" i="9" s="1"/>
  <c r="K6202" i="9"/>
  <c r="L6202" i="9" s="1"/>
  <c r="K6203" i="9"/>
  <c r="L6203" i="9" s="1"/>
  <c r="K6204" i="9"/>
  <c r="L6204" i="9" s="1"/>
  <c r="K6205" i="9"/>
  <c r="L6205" i="9" s="1"/>
  <c r="K6206" i="9"/>
  <c r="L6206" i="9" s="1"/>
  <c r="K6207" i="9"/>
  <c r="L6207" i="9" s="1"/>
  <c r="K6208" i="9"/>
  <c r="L6208" i="9" s="1"/>
  <c r="K6209" i="9"/>
  <c r="L6209" i="9" s="1"/>
  <c r="K6210" i="9"/>
  <c r="L6210" i="9" s="1"/>
  <c r="K6211" i="9"/>
  <c r="L6211" i="9" s="1"/>
  <c r="K6212" i="9"/>
  <c r="L6212" i="9" s="1"/>
  <c r="K6213" i="9"/>
  <c r="L6213" i="9" s="1"/>
  <c r="K6214" i="9"/>
  <c r="L6214" i="9" s="1"/>
  <c r="K6215" i="9"/>
  <c r="L6215" i="9" s="1"/>
  <c r="K6216" i="9"/>
  <c r="L6216" i="9" s="1"/>
  <c r="K6217" i="9"/>
  <c r="L6217" i="9" s="1"/>
  <c r="K6218" i="9"/>
  <c r="L6218" i="9" s="1"/>
  <c r="K6219" i="9"/>
  <c r="L6219" i="9" s="1"/>
  <c r="K6220" i="9"/>
  <c r="L6220" i="9" s="1"/>
  <c r="K6221" i="9"/>
  <c r="L6221" i="9" s="1"/>
  <c r="K6222" i="9"/>
  <c r="L6222" i="9" s="1"/>
  <c r="K6223" i="9"/>
  <c r="L6223" i="9" s="1"/>
  <c r="K6224" i="9"/>
  <c r="L6224" i="9" s="1"/>
  <c r="K6225" i="9"/>
  <c r="L6225" i="9" s="1"/>
  <c r="K6226" i="9"/>
  <c r="L6226" i="9" s="1"/>
  <c r="K6227" i="9"/>
  <c r="L6227" i="9" s="1"/>
  <c r="K6228" i="9"/>
  <c r="L6228" i="9" s="1"/>
  <c r="K6229" i="9"/>
  <c r="L6229" i="9" s="1"/>
  <c r="K6230" i="9"/>
  <c r="L6230" i="9" s="1"/>
  <c r="K6231" i="9"/>
  <c r="L6231" i="9" s="1"/>
  <c r="K6232" i="9"/>
  <c r="L6232" i="9" s="1"/>
  <c r="K6233" i="9"/>
  <c r="L6233" i="9" s="1"/>
  <c r="K6234" i="9"/>
  <c r="L6234" i="9" s="1"/>
  <c r="K6235" i="9"/>
  <c r="L6235" i="9" s="1"/>
  <c r="K6236" i="9"/>
  <c r="L6236" i="9" s="1"/>
  <c r="K6237" i="9"/>
  <c r="L6237" i="9" s="1"/>
  <c r="K6238" i="9"/>
  <c r="L6238" i="9" s="1"/>
  <c r="K6239" i="9"/>
  <c r="L6239" i="9" s="1"/>
  <c r="K6240" i="9"/>
  <c r="L6240" i="9" s="1"/>
  <c r="K6241" i="9"/>
  <c r="L6241" i="9" s="1"/>
  <c r="K6242" i="9"/>
  <c r="L6242" i="9" s="1"/>
  <c r="K6243" i="9"/>
  <c r="L6243" i="9" s="1"/>
  <c r="K6244" i="9"/>
  <c r="L6244" i="9" s="1"/>
  <c r="K6245" i="9"/>
  <c r="L6245" i="9" s="1"/>
  <c r="K6246" i="9"/>
  <c r="L6246" i="9" s="1"/>
  <c r="K6247" i="9"/>
  <c r="L6247" i="9" s="1"/>
  <c r="K6248" i="9"/>
  <c r="L6248" i="9" s="1"/>
  <c r="K6249" i="9"/>
  <c r="L6249" i="9" s="1"/>
  <c r="K6250" i="9"/>
  <c r="L6250" i="9" s="1"/>
  <c r="K6251" i="9"/>
  <c r="L6251" i="9" s="1"/>
  <c r="K6252" i="9"/>
  <c r="L6252" i="9" s="1"/>
  <c r="K6253" i="9"/>
  <c r="L6253" i="9" s="1"/>
  <c r="K6254" i="9"/>
  <c r="L6254" i="9" s="1"/>
  <c r="K6255" i="9"/>
  <c r="L6255" i="9" s="1"/>
  <c r="K6256" i="9"/>
  <c r="L6256" i="9" s="1"/>
  <c r="K6257" i="9"/>
  <c r="L6257" i="9" s="1"/>
  <c r="K6258" i="9"/>
  <c r="L6258" i="9" s="1"/>
  <c r="K6259" i="9"/>
  <c r="L6259" i="9" s="1"/>
  <c r="K6260" i="9"/>
  <c r="L6260" i="9" s="1"/>
  <c r="K6261" i="9"/>
  <c r="L6261" i="9" s="1"/>
  <c r="K6262" i="9"/>
  <c r="L6262" i="9" s="1"/>
  <c r="K6263" i="9"/>
  <c r="L6263" i="9" s="1"/>
  <c r="K6264" i="9"/>
  <c r="L6264" i="9" s="1"/>
  <c r="K6265" i="9"/>
  <c r="L6265" i="9" s="1"/>
  <c r="K6266" i="9"/>
  <c r="L6266" i="9" s="1"/>
  <c r="K6267" i="9"/>
  <c r="L6267" i="9" s="1"/>
  <c r="K6268" i="9"/>
  <c r="L6268" i="9" s="1"/>
  <c r="K6269" i="9"/>
  <c r="L6269" i="9" s="1"/>
  <c r="K6270" i="9"/>
  <c r="L6270" i="9" s="1"/>
  <c r="K6271" i="9"/>
  <c r="L6271" i="9" s="1"/>
  <c r="K6272" i="9"/>
  <c r="L6272" i="9" s="1"/>
  <c r="K6273" i="9"/>
  <c r="L6273" i="9" s="1"/>
  <c r="K6274" i="9"/>
  <c r="L6274" i="9" s="1"/>
  <c r="K6275" i="9"/>
  <c r="L6275" i="9" s="1"/>
  <c r="K6276" i="9"/>
  <c r="L6276" i="9" s="1"/>
  <c r="K6277" i="9"/>
  <c r="L6277" i="9" s="1"/>
  <c r="K6278" i="9"/>
  <c r="L6278" i="9" s="1"/>
  <c r="K6279" i="9"/>
  <c r="L6279" i="9" s="1"/>
  <c r="K6280" i="9"/>
  <c r="L6280" i="9" s="1"/>
  <c r="K6281" i="9"/>
  <c r="L6281" i="9" s="1"/>
  <c r="K6282" i="9"/>
  <c r="L6282" i="9" s="1"/>
  <c r="K6283" i="9"/>
  <c r="L6283" i="9" s="1"/>
  <c r="K6284" i="9"/>
  <c r="L6284" i="9" s="1"/>
  <c r="K6285" i="9"/>
  <c r="L6285" i="9" s="1"/>
  <c r="K6286" i="9"/>
  <c r="L6286" i="9" s="1"/>
  <c r="K6287" i="9"/>
  <c r="L6287" i="9" s="1"/>
  <c r="K6288" i="9"/>
  <c r="L6288" i="9" s="1"/>
  <c r="K6289" i="9"/>
  <c r="L6289" i="9" s="1"/>
  <c r="K6290" i="9"/>
  <c r="L6290" i="9" s="1"/>
  <c r="K6291" i="9"/>
  <c r="L6291" i="9" s="1"/>
  <c r="K6292" i="9"/>
  <c r="L6292" i="9" s="1"/>
  <c r="K6293" i="9"/>
  <c r="L6293" i="9" s="1"/>
  <c r="K6294" i="9"/>
  <c r="L6294" i="9" s="1"/>
  <c r="K6295" i="9"/>
  <c r="L6295" i="9" s="1"/>
  <c r="K6296" i="9"/>
  <c r="L6296" i="9" s="1"/>
  <c r="K6297" i="9"/>
  <c r="L6297" i="9" s="1"/>
  <c r="K6298" i="9"/>
  <c r="L6298" i="9" s="1"/>
  <c r="K6299" i="9"/>
  <c r="L6299" i="9" s="1"/>
  <c r="K6300" i="9"/>
  <c r="L6300" i="9" s="1"/>
  <c r="K6301" i="9"/>
  <c r="L6301" i="9" s="1"/>
  <c r="K6302" i="9"/>
  <c r="L6302" i="9" s="1"/>
  <c r="K6303" i="9"/>
  <c r="L6303" i="9" s="1"/>
  <c r="K6304" i="9"/>
  <c r="L6304" i="9" s="1"/>
  <c r="K6305" i="9"/>
  <c r="L6305" i="9" s="1"/>
  <c r="K6306" i="9"/>
  <c r="L6306" i="9" s="1"/>
  <c r="K6307" i="9"/>
  <c r="L6307" i="9" s="1"/>
  <c r="K6308" i="9"/>
  <c r="L6308" i="9" s="1"/>
  <c r="K6309" i="9"/>
  <c r="L6309" i="9" s="1"/>
  <c r="K6310" i="9"/>
  <c r="L6310" i="9" s="1"/>
  <c r="K6311" i="9"/>
  <c r="L6311" i="9" s="1"/>
  <c r="K6312" i="9"/>
  <c r="L6312" i="9" s="1"/>
  <c r="K6313" i="9"/>
  <c r="L6313" i="9" s="1"/>
  <c r="K6314" i="9"/>
  <c r="L6314" i="9" s="1"/>
  <c r="K6315" i="9"/>
  <c r="L6315" i="9" s="1"/>
  <c r="K6316" i="9"/>
  <c r="L6316" i="9" s="1"/>
  <c r="K6317" i="9"/>
  <c r="L6317" i="9" s="1"/>
  <c r="K6318" i="9"/>
  <c r="L6318" i="9" s="1"/>
  <c r="K6319" i="9"/>
  <c r="L6319" i="9" s="1"/>
  <c r="K6320" i="9"/>
  <c r="L6320" i="9" s="1"/>
  <c r="K6321" i="9"/>
  <c r="L6321" i="9" s="1"/>
  <c r="K6322" i="9"/>
  <c r="L6322" i="9" s="1"/>
  <c r="K6323" i="9"/>
  <c r="L6323" i="9" s="1"/>
  <c r="K6324" i="9"/>
  <c r="L6324" i="9" s="1"/>
  <c r="K6325" i="9"/>
  <c r="L6325" i="9" s="1"/>
  <c r="K6326" i="9"/>
  <c r="L6326" i="9" s="1"/>
  <c r="K6327" i="9"/>
  <c r="L6327" i="9" s="1"/>
  <c r="K6328" i="9"/>
  <c r="L6328" i="9" s="1"/>
  <c r="K6329" i="9"/>
  <c r="L6329" i="9" s="1"/>
  <c r="K6330" i="9"/>
  <c r="L6330" i="9" s="1"/>
  <c r="K6331" i="9"/>
  <c r="L6331" i="9" s="1"/>
  <c r="K6332" i="9"/>
  <c r="L6332" i="9" s="1"/>
  <c r="K6333" i="9"/>
  <c r="L6333" i="9" s="1"/>
  <c r="K6334" i="9"/>
  <c r="L6334" i="9" s="1"/>
  <c r="K6335" i="9"/>
  <c r="L6335" i="9" s="1"/>
  <c r="K6336" i="9"/>
  <c r="L6336" i="9" s="1"/>
  <c r="K6337" i="9"/>
  <c r="L6337" i="9" s="1"/>
  <c r="K6338" i="9"/>
  <c r="L6338" i="9" s="1"/>
  <c r="K6339" i="9"/>
  <c r="L6339" i="9" s="1"/>
  <c r="K6340" i="9"/>
  <c r="L6340" i="9" s="1"/>
  <c r="K6341" i="9"/>
  <c r="L6341" i="9" s="1"/>
  <c r="K6342" i="9"/>
  <c r="L6342" i="9" s="1"/>
  <c r="K6343" i="9"/>
  <c r="L6343" i="9" s="1"/>
  <c r="K6344" i="9"/>
  <c r="L6344" i="9" s="1"/>
  <c r="K6345" i="9"/>
  <c r="L6345" i="9" s="1"/>
  <c r="K6346" i="9"/>
  <c r="L6346" i="9" s="1"/>
  <c r="K6347" i="9"/>
  <c r="L6347" i="9" s="1"/>
  <c r="K6348" i="9"/>
  <c r="L6348" i="9" s="1"/>
  <c r="K6349" i="9"/>
  <c r="L6349" i="9" s="1"/>
  <c r="K6350" i="9"/>
  <c r="L6350" i="9" s="1"/>
  <c r="K6351" i="9"/>
  <c r="L6351" i="9" s="1"/>
  <c r="K6352" i="9"/>
  <c r="L6352" i="9" s="1"/>
  <c r="K6353" i="9"/>
  <c r="L6353" i="9" s="1"/>
  <c r="K6354" i="9"/>
  <c r="L6354" i="9" s="1"/>
  <c r="K6355" i="9"/>
  <c r="L6355" i="9" s="1"/>
  <c r="K6356" i="9"/>
  <c r="L6356" i="9" s="1"/>
  <c r="K6357" i="9"/>
  <c r="L6357" i="9" s="1"/>
  <c r="K6358" i="9"/>
  <c r="L6358" i="9" s="1"/>
  <c r="K6359" i="9"/>
  <c r="L6359" i="9" s="1"/>
  <c r="K6360" i="9"/>
  <c r="L6360" i="9" s="1"/>
  <c r="K6361" i="9"/>
  <c r="L6361" i="9" s="1"/>
  <c r="K6362" i="9"/>
  <c r="L6362" i="9" s="1"/>
  <c r="K6363" i="9"/>
  <c r="L6363" i="9" s="1"/>
  <c r="K6364" i="9"/>
  <c r="L6364" i="9" s="1"/>
  <c r="K6365" i="9"/>
  <c r="L6365" i="9" s="1"/>
  <c r="K6366" i="9"/>
  <c r="L6366" i="9" s="1"/>
  <c r="K6367" i="9"/>
  <c r="L6367" i="9" s="1"/>
  <c r="K6368" i="9"/>
  <c r="L6368" i="9" s="1"/>
  <c r="K6369" i="9"/>
  <c r="L6369" i="9" s="1"/>
  <c r="K6370" i="9"/>
  <c r="L6370" i="9" s="1"/>
  <c r="K6371" i="9"/>
  <c r="L6371" i="9" s="1"/>
  <c r="K6372" i="9"/>
  <c r="L6372" i="9" s="1"/>
  <c r="K6373" i="9"/>
  <c r="L6373" i="9" s="1"/>
  <c r="K6374" i="9"/>
  <c r="L6374" i="9" s="1"/>
  <c r="K6375" i="9"/>
  <c r="L6375" i="9" s="1"/>
  <c r="K6376" i="9"/>
  <c r="L6376" i="9" s="1"/>
  <c r="K6377" i="9"/>
  <c r="L6377" i="9" s="1"/>
  <c r="K6378" i="9"/>
  <c r="L6378" i="9" s="1"/>
  <c r="K6379" i="9"/>
  <c r="L6379" i="9" s="1"/>
  <c r="K6380" i="9"/>
  <c r="L6380" i="9" s="1"/>
  <c r="K6381" i="9"/>
  <c r="L6381" i="9" s="1"/>
  <c r="K6382" i="9"/>
  <c r="L6382" i="9" s="1"/>
  <c r="K6383" i="9"/>
  <c r="L6383" i="9" s="1"/>
  <c r="K6384" i="9"/>
  <c r="L6384" i="9" s="1"/>
  <c r="K6385" i="9"/>
  <c r="L6385" i="9" s="1"/>
  <c r="K6386" i="9"/>
  <c r="L6386" i="9" s="1"/>
  <c r="K6387" i="9"/>
  <c r="L6387" i="9" s="1"/>
  <c r="K6388" i="9"/>
  <c r="L6388" i="9" s="1"/>
  <c r="K6389" i="9"/>
  <c r="L6389" i="9" s="1"/>
  <c r="K6390" i="9"/>
  <c r="L6390" i="9" s="1"/>
  <c r="K6391" i="9"/>
  <c r="L6391" i="9" s="1"/>
  <c r="K6392" i="9"/>
  <c r="L6392" i="9" s="1"/>
  <c r="K6393" i="9"/>
  <c r="L6393" i="9" s="1"/>
  <c r="K6394" i="9"/>
  <c r="L6394" i="9" s="1"/>
  <c r="K6395" i="9"/>
  <c r="L6395" i="9" s="1"/>
  <c r="K6396" i="9"/>
  <c r="L6396" i="9" s="1"/>
  <c r="K6397" i="9"/>
  <c r="L6397" i="9" s="1"/>
  <c r="K6398" i="9"/>
  <c r="L6398" i="9" s="1"/>
  <c r="K6399" i="9"/>
  <c r="L6399" i="9" s="1"/>
  <c r="K6400" i="9"/>
  <c r="L6400" i="9" s="1"/>
  <c r="K6401" i="9"/>
  <c r="L6401" i="9" s="1"/>
  <c r="K6402" i="9"/>
  <c r="L6402" i="9" s="1"/>
  <c r="K6403" i="9"/>
  <c r="L6403" i="9" s="1"/>
  <c r="K6404" i="9"/>
  <c r="L6404" i="9" s="1"/>
  <c r="K6405" i="9"/>
  <c r="L6405" i="9" s="1"/>
  <c r="K6406" i="9"/>
  <c r="L6406" i="9" s="1"/>
  <c r="K6407" i="9"/>
  <c r="L6407" i="9" s="1"/>
  <c r="K6408" i="9"/>
  <c r="L6408" i="9" s="1"/>
  <c r="K6409" i="9"/>
  <c r="L6409" i="9" s="1"/>
  <c r="K6410" i="9"/>
  <c r="L6410" i="9" s="1"/>
  <c r="K6411" i="9"/>
  <c r="L6411" i="9" s="1"/>
  <c r="K6412" i="9"/>
  <c r="L6412" i="9" s="1"/>
  <c r="K6413" i="9"/>
  <c r="L6413" i="9" s="1"/>
  <c r="K6414" i="9"/>
  <c r="L6414" i="9" s="1"/>
  <c r="K6415" i="9"/>
  <c r="L6415" i="9" s="1"/>
  <c r="K6416" i="9"/>
  <c r="L6416" i="9" s="1"/>
  <c r="K6417" i="9"/>
  <c r="L6417" i="9" s="1"/>
  <c r="K6418" i="9"/>
  <c r="L6418" i="9" s="1"/>
  <c r="K6419" i="9"/>
  <c r="L6419" i="9" s="1"/>
  <c r="K6420" i="9"/>
  <c r="L6420" i="9" s="1"/>
  <c r="K6421" i="9"/>
  <c r="L6421" i="9" s="1"/>
  <c r="K6422" i="9"/>
  <c r="L6422" i="9" s="1"/>
  <c r="K6423" i="9"/>
  <c r="L6423" i="9" s="1"/>
  <c r="K6424" i="9"/>
  <c r="L6424" i="9" s="1"/>
  <c r="K6425" i="9"/>
  <c r="L6425" i="9" s="1"/>
  <c r="K6426" i="9"/>
  <c r="L6426" i="9" s="1"/>
  <c r="K6427" i="9"/>
  <c r="L6427" i="9" s="1"/>
  <c r="K6428" i="9"/>
  <c r="L6428" i="9" s="1"/>
  <c r="K6429" i="9"/>
  <c r="L6429" i="9" s="1"/>
  <c r="K6430" i="9"/>
  <c r="L6430" i="9" s="1"/>
  <c r="K6431" i="9"/>
  <c r="L6431" i="9" s="1"/>
  <c r="K6432" i="9"/>
  <c r="L6432" i="9" s="1"/>
  <c r="K6433" i="9"/>
  <c r="L6433" i="9" s="1"/>
  <c r="K6434" i="9"/>
  <c r="L6434" i="9" s="1"/>
  <c r="K6435" i="9"/>
  <c r="L6435" i="9" s="1"/>
  <c r="K6436" i="9"/>
  <c r="L6436" i="9" s="1"/>
  <c r="K6437" i="9"/>
  <c r="L6437" i="9" s="1"/>
  <c r="K6438" i="9"/>
  <c r="L6438" i="9" s="1"/>
  <c r="K6439" i="9"/>
  <c r="L6439" i="9" s="1"/>
  <c r="K6440" i="9"/>
  <c r="L6440" i="9" s="1"/>
  <c r="K6441" i="9"/>
  <c r="L6441" i="9" s="1"/>
  <c r="K6442" i="9"/>
  <c r="L6442" i="9" s="1"/>
  <c r="K6443" i="9"/>
  <c r="L6443" i="9" s="1"/>
  <c r="K6444" i="9"/>
  <c r="L6444" i="9" s="1"/>
  <c r="K6445" i="9"/>
  <c r="L6445" i="9" s="1"/>
  <c r="K6446" i="9"/>
  <c r="L6446" i="9" s="1"/>
  <c r="K6447" i="9"/>
  <c r="L6447" i="9" s="1"/>
  <c r="K6448" i="9"/>
  <c r="L6448" i="9" s="1"/>
  <c r="K6449" i="9"/>
  <c r="L6449" i="9" s="1"/>
  <c r="K6450" i="9"/>
  <c r="L6450" i="9" s="1"/>
  <c r="K6451" i="9"/>
  <c r="L6451" i="9" s="1"/>
  <c r="K6452" i="9"/>
  <c r="L6452" i="9" s="1"/>
  <c r="K6453" i="9"/>
  <c r="L6453" i="9" s="1"/>
  <c r="K6454" i="9"/>
  <c r="L6454" i="9" s="1"/>
  <c r="K6455" i="9"/>
  <c r="L6455" i="9" s="1"/>
  <c r="K6456" i="9"/>
  <c r="L6456" i="9" s="1"/>
  <c r="K6457" i="9"/>
  <c r="L6457" i="9" s="1"/>
  <c r="K6458" i="9"/>
  <c r="L6458" i="9" s="1"/>
  <c r="K6459" i="9"/>
  <c r="L6459" i="9" s="1"/>
  <c r="K6460" i="9"/>
  <c r="L6460" i="9" s="1"/>
  <c r="K6461" i="9"/>
  <c r="L6461" i="9" s="1"/>
  <c r="K6462" i="9"/>
  <c r="L6462" i="9" s="1"/>
  <c r="K6463" i="9"/>
  <c r="L6463" i="9" s="1"/>
  <c r="K6464" i="9"/>
  <c r="L6464" i="9" s="1"/>
  <c r="K6465" i="9"/>
  <c r="L6465" i="9" s="1"/>
  <c r="K6466" i="9"/>
  <c r="L6466" i="9" s="1"/>
  <c r="K6467" i="9"/>
  <c r="L6467" i="9" s="1"/>
  <c r="K6468" i="9"/>
  <c r="L6468" i="9" s="1"/>
  <c r="K6469" i="9"/>
  <c r="L6469" i="9" s="1"/>
  <c r="K6470" i="9"/>
  <c r="L6470" i="9" s="1"/>
  <c r="K6471" i="9"/>
  <c r="L6471" i="9" s="1"/>
  <c r="K6472" i="9"/>
  <c r="L6472" i="9" s="1"/>
  <c r="K6473" i="9"/>
  <c r="L6473" i="9" s="1"/>
  <c r="K6474" i="9"/>
  <c r="L6474" i="9" s="1"/>
  <c r="K6475" i="9"/>
  <c r="L6475" i="9" s="1"/>
  <c r="K6476" i="9"/>
  <c r="L6476" i="9" s="1"/>
  <c r="K6477" i="9"/>
  <c r="L6477" i="9" s="1"/>
  <c r="K6478" i="9"/>
  <c r="L6478" i="9" s="1"/>
  <c r="K6479" i="9"/>
  <c r="L6479" i="9" s="1"/>
  <c r="K6480" i="9"/>
  <c r="L6480" i="9" s="1"/>
  <c r="K6481" i="9"/>
  <c r="L6481" i="9" s="1"/>
  <c r="K6482" i="9"/>
  <c r="L6482" i="9" s="1"/>
  <c r="K6483" i="9"/>
  <c r="L6483" i="9" s="1"/>
  <c r="K6484" i="9"/>
  <c r="L6484" i="9" s="1"/>
  <c r="K6485" i="9"/>
  <c r="L6485" i="9" s="1"/>
  <c r="K6486" i="9"/>
  <c r="L6486" i="9" s="1"/>
  <c r="K6487" i="9"/>
  <c r="L6487" i="9" s="1"/>
  <c r="K6488" i="9"/>
  <c r="L6488" i="9" s="1"/>
  <c r="K6489" i="9"/>
  <c r="L6489" i="9" s="1"/>
  <c r="K6490" i="9"/>
  <c r="L6490" i="9" s="1"/>
  <c r="K6491" i="9"/>
  <c r="L6491" i="9" s="1"/>
  <c r="K6492" i="9"/>
  <c r="L6492" i="9" s="1"/>
  <c r="K6493" i="9"/>
  <c r="L6493" i="9" s="1"/>
  <c r="K6494" i="9"/>
  <c r="L6494" i="9" s="1"/>
  <c r="K6495" i="9"/>
  <c r="L6495" i="9" s="1"/>
  <c r="K6496" i="9"/>
  <c r="L6496" i="9" s="1"/>
  <c r="K6497" i="9"/>
  <c r="L6497" i="9" s="1"/>
  <c r="K6498" i="9"/>
  <c r="L6498" i="9" s="1"/>
  <c r="K6499" i="9"/>
  <c r="L6499" i="9" s="1"/>
  <c r="K6500" i="9"/>
  <c r="L6500" i="9" s="1"/>
  <c r="K6501" i="9"/>
  <c r="L6501" i="9" s="1"/>
  <c r="K6502" i="9"/>
  <c r="L6502" i="9" s="1"/>
  <c r="K6503" i="9"/>
  <c r="L6503" i="9" s="1"/>
  <c r="K6504" i="9"/>
  <c r="L6504" i="9" s="1"/>
  <c r="K6505" i="9"/>
  <c r="L6505" i="9" s="1"/>
  <c r="K6506" i="9"/>
  <c r="L6506" i="9" s="1"/>
  <c r="K6507" i="9"/>
  <c r="L6507" i="9" s="1"/>
  <c r="K6508" i="9"/>
  <c r="L6508" i="9" s="1"/>
  <c r="K6509" i="9"/>
  <c r="L6509" i="9" s="1"/>
  <c r="K6510" i="9"/>
  <c r="L6510" i="9" s="1"/>
  <c r="K6511" i="9"/>
  <c r="L6511" i="9" s="1"/>
  <c r="K6512" i="9"/>
  <c r="L6512" i="9" s="1"/>
  <c r="K6513" i="9"/>
  <c r="L6513" i="9" s="1"/>
  <c r="K6514" i="9"/>
  <c r="L6514" i="9" s="1"/>
  <c r="K6515" i="9"/>
  <c r="L6515" i="9" s="1"/>
  <c r="K6516" i="9"/>
  <c r="L6516" i="9" s="1"/>
  <c r="K6517" i="9"/>
  <c r="L6517" i="9" s="1"/>
  <c r="K6518" i="9"/>
  <c r="L6518" i="9" s="1"/>
  <c r="K6519" i="9"/>
  <c r="L6519" i="9" s="1"/>
  <c r="K6520" i="9"/>
  <c r="L6520" i="9" s="1"/>
  <c r="K6521" i="9"/>
  <c r="L6521" i="9" s="1"/>
  <c r="K6522" i="9"/>
  <c r="L6522" i="9" s="1"/>
  <c r="K6523" i="9"/>
  <c r="L6523" i="9" s="1"/>
  <c r="K6524" i="9"/>
  <c r="L6524" i="9" s="1"/>
  <c r="K6525" i="9"/>
  <c r="L6525" i="9" s="1"/>
  <c r="K6526" i="9"/>
  <c r="L6526" i="9" s="1"/>
  <c r="K6527" i="9"/>
  <c r="L6527" i="9" s="1"/>
  <c r="K6528" i="9"/>
  <c r="L6528" i="9" s="1"/>
  <c r="K6529" i="9"/>
  <c r="L6529" i="9" s="1"/>
  <c r="K6530" i="9"/>
  <c r="L6530" i="9" s="1"/>
  <c r="K6531" i="9"/>
  <c r="L6531" i="9" s="1"/>
  <c r="K6532" i="9"/>
  <c r="L6532" i="9" s="1"/>
  <c r="K6533" i="9"/>
  <c r="L6533" i="9" s="1"/>
  <c r="K6534" i="9"/>
  <c r="L6534" i="9" s="1"/>
  <c r="K6535" i="9"/>
  <c r="L6535" i="9" s="1"/>
  <c r="K6536" i="9"/>
  <c r="L6536" i="9" s="1"/>
  <c r="K6537" i="9"/>
  <c r="L6537" i="9" s="1"/>
  <c r="K6538" i="9"/>
  <c r="L6538" i="9" s="1"/>
  <c r="K6539" i="9"/>
  <c r="L6539" i="9" s="1"/>
  <c r="K6540" i="9"/>
  <c r="L6540" i="9" s="1"/>
  <c r="K6541" i="9"/>
  <c r="L6541" i="9" s="1"/>
  <c r="K6542" i="9"/>
  <c r="L6542" i="9" s="1"/>
  <c r="K6543" i="9"/>
  <c r="L6543" i="9" s="1"/>
  <c r="K6544" i="9"/>
  <c r="L6544" i="9" s="1"/>
  <c r="K6545" i="9"/>
  <c r="L6545" i="9" s="1"/>
  <c r="K6546" i="9"/>
  <c r="L6546" i="9" s="1"/>
  <c r="K6547" i="9"/>
  <c r="L6547" i="9" s="1"/>
  <c r="K6548" i="9"/>
  <c r="L6548" i="9" s="1"/>
  <c r="K6549" i="9"/>
  <c r="L6549" i="9" s="1"/>
  <c r="K6550" i="9"/>
  <c r="L6550" i="9" s="1"/>
  <c r="K6551" i="9"/>
  <c r="L6551" i="9" s="1"/>
  <c r="K6552" i="9"/>
  <c r="L6552" i="9" s="1"/>
  <c r="K6553" i="9"/>
  <c r="L6553" i="9" s="1"/>
  <c r="K6554" i="9"/>
  <c r="L6554" i="9" s="1"/>
  <c r="K6555" i="9"/>
  <c r="L6555" i="9" s="1"/>
  <c r="K6556" i="9"/>
  <c r="L6556" i="9" s="1"/>
  <c r="K6557" i="9"/>
  <c r="L6557" i="9" s="1"/>
  <c r="K6558" i="9"/>
  <c r="L6558" i="9" s="1"/>
  <c r="K6559" i="9"/>
  <c r="L6559" i="9" s="1"/>
  <c r="K6560" i="9"/>
  <c r="L6560" i="9" s="1"/>
  <c r="K6561" i="9"/>
  <c r="L6561" i="9" s="1"/>
  <c r="K6562" i="9"/>
  <c r="L6562" i="9" s="1"/>
  <c r="K6563" i="9"/>
  <c r="L6563" i="9" s="1"/>
  <c r="K6564" i="9"/>
  <c r="L6564" i="9" s="1"/>
  <c r="K6565" i="9"/>
  <c r="L6565" i="9" s="1"/>
  <c r="K6566" i="9"/>
  <c r="L6566" i="9" s="1"/>
  <c r="K6567" i="9"/>
  <c r="L6567" i="9" s="1"/>
  <c r="K6568" i="9"/>
  <c r="L6568" i="9" s="1"/>
  <c r="K6569" i="9"/>
  <c r="L6569" i="9" s="1"/>
  <c r="K6570" i="9"/>
  <c r="L6570" i="9" s="1"/>
  <c r="K6571" i="9"/>
  <c r="L6571" i="9" s="1"/>
  <c r="K6572" i="9"/>
  <c r="L6572" i="9" s="1"/>
  <c r="K6573" i="9"/>
  <c r="L6573" i="9" s="1"/>
  <c r="K6574" i="9"/>
  <c r="L6574" i="9" s="1"/>
  <c r="K6575" i="9"/>
  <c r="L6575" i="9" s="1"/>
  <c r="K6576" i="9"/>
  <c r="L6576" i="9" s="1"/>
  <c r="K6577" i="9"/>
  <c r="L6577" i="9" s="1"/>
  <c r="K6578" i="9"/>
  <c r="L6578" i="9" s="1"/>
  <c r="K6579" i="9"/>
  <c r="L6579" i="9" s="1"/>
  <c r="K6580" i="9"/>
  <c r="L6580" i="9" s="1"/>
  <c r="K6581" i="9"/>
  <c r="L6581" i="9" s="1"/>
  <c r="K6582" i="9"/>
  <c r="L6582" i="9" s="1"/>
  <c r="K6583" i="9"/>
  <c r="L6583" i="9" s="1"/>
  <c r="K6584" i="9"/>
  <c r="L6584" i="9" s="1"/>
  <c r="K6585" i="9"/>
  <c r="L6585" i="9" s="1"/>
  <c r="K6586" i="9"/>
  <c r="L6586" i="9" s="1"/>
  <c r="K6587" i="9"/>
  <c r="L6587" i="9" s="1"/>
  <c r="K6588" i="9"/>
  <c r="L6588" i="9" s="1"/>
  <c r="K6589" i="9"/>
  <c r="L6589" i="9" s="1"/>
  <c r="K6590" i="9"/>
  <c r="L6590" i="9" s="1"/>
  <c r="K6591" i="9"/>
  <c r="L6591" i="9" s="1"/>
  <c r="K6592" i="9"/>
  <c r="L6592" i="9" s="1"/>
  <c r="K6593" i="9"/>
  <c r="L6593" i="9" s="1"/>
  <c r="K6594" i="9"/>
  <c r="L6594" i="9" s="1"/>
  <c r="K6595" i="9"/>
  <c r="L6595" i="9" s="1"/>
  <c r="K6596" i="9"/>
  <c r="L6596" i="9" s="1"/>
  <c r="K6597" i="9"/>
  <c r="L6597" i="9" s="1"/>
  <c r="K6598" i="9"/>
  <c r="L6598" i="9" s="1"/>
  <c r="K6599" i="9"/>
  <c r="L6599" i="9" s="1"/>
  <c r="K6600" i="9"/>
  <c r="L6600" i="9" s="1"/>
  <c r="K6601" i="9"/>
  <c r="L6601" i="9" s="1"/>
  <c r="K6602" i="9"/>
  <c r="L6602" i="9" s="1"/>
  <c r="K6603" i="9"/>
  <c r="L6603" i="9" s="1"/>
  <c r="K6604" i="9"/>
  <c r="L6604" i="9" s="1"/>
  <c r="K6605" i="9"/>
  <c r="L6605" i="9" s="1"/>
  <c r="K6606" i="9"/>
  <c r="L6606" i="9" s="1"/>
  <c r="K6607" i="9"/>
  <c r="L6607" i="9" s="1"/>
  <c r="K6608" i="9"/>
  <c r="L6608" i="9" s="1"/>
  <c r="K6609" i="9"/>
  <c r="L6609" i="9" s="1"/>
  <c r="K6610" i="9"/>
  <c r="L6610" i="9" s="1"/>
  <c r="K6611" i="9"/>
  <c r="L6611" i="9" s="1"/>
  <c r="K6612" i="9"/>
  <c r="L6612" i="9" s="1"/>
  <c r="K6613" i="9"/>
  <c r="L6613" i="9" s="1"/>
  <c r="K6614" i="9"/>
  <c r="L6614" i="9" s="1"/>
  <c r="K6615" i="9"/>
  <c r="L6615" i="9" s="1"/>
  <c r="K6616" i="9"/>
  <c r="L6616" i="9" s="1"/>
  <c r="K6617" i="9"/>
  <c r="L6617" i="9" s="1"/>
  <c r="K6618" i="9"/>
  <c r="L6618" i="9" s="1"/>
  <c r="K6619" i="9"/>
  <c r="L6619" i="9" s="1"/>
  <c r="K6620" i="9"/>
  <c r="L6620" i="9" s="1"/>
  <c r="K6621" i="9"/>
  <c r="L6621" i="9" s="1"/>
  <c r="K6622" i="9"/>
  <c r="L6622" i="9" s="1"/>
  <c r="K6623" i="9"/>
  <c r="L6623" i="9" s="1"/>
  <c r="K6624" i="9"/>
  <c r="L6624" i="9" s="1"/>
  <c r="K6625" i="9"/>
  <c r="L6625" i="9" s="1"/>
  <c r="K6626" i="9"/>
  <c r="L6626" i="9" s="1"/>
  <c r="K6627" i="9"/>
  <c r="L6627" i="9" s="1"/>
  <c r="K6628" i="9"/>
  <c r="L6628" i="9" s="1"/>
  <c r="K6629" i="9"/>
  <c r="L6629" i="9" s="1"/>
  <c r="K6630" i="9"/>
  <c r="L6630" i="9" s="1"/>
  <c r="K6631" i="9"/>
  <c r="L6631" i="9" s="1"/>
  <c r="K6632" i="9"/>
  <c r="L6632" i="9" s="1"/>
  <c r="K6633" i="9"/>
  <c r="L6633" i="9" s="1"/>
  <c r="K6634" i="9"/>
  <c r="L6634" i="9" s="1"/>
  <c r="K6635" i="9"/>
  <c r="L6635" i="9" s="1"/>
  <c r="K6636" i="9"/>
  <c r="L6636" i="9" s="1"/>
  <c r="K6637" i="9"/>
  <c r="L6637" i="9" s="1"/>
  <c r="K6638" i="9"/>
  <c r="L6638" i="9" s="1"/>
  <c r="K6639" i="9"/>
  <c r="L6639" i="9" s="1"/>
  <c r="K6640" i="9"/>
  <c r="L6640" i="9" s="1"/>
  <c r="K6641" i="9"/>
  <c r="L6641" i="9" s="1"/>
  <c r="K6642" i="9"/>
  <c r="L6642" i="9" s="1"/>
  <c r="K6643" i="9"/>
  <c r="L6643" i="9" s="1"/>
  <c r="K6644" i="9"/>
  <c r="L6644" i="9" s="1"/>
  <c r="K6645" i="9"/>
  <c r="L6645" i="9" s="1"/>
  <c r="K6646" i="9"/>
  <c r="L6646" i="9" s="1"/>
  <c r="K6647" i="9"/>
  <c r="L6647" i="9" s="1"/>
  <c r="K6648" i="9"/>
  <c r="L6648" i="9" s="1"/>
  <c r="K6649" i="9"/>
  <c r="L6649" i="9" s="1"/>
  <c r="K6650" i="9"/>
  <c r="L6650" i="9" s="1"/>
  <c r="K6651" i="9"/>
  <c r="L6651" i="9" s="1"/>
  <c r="K6652" i="9"/>
  <c r="L6652" i="9" s="1"/>
  <c r="K6653" i="9"/>
  <c r="L6653" i="9" s="1"/>
  <c r="K6654" i="9"/>
  <c r="L6654" i="9" s="1"/>
  <c r="K6655" i="9"/>
  <c r="L6655" i="9" s="1"/>
  <c r="K6656" i="9"/>
  <c r="L6656" i="9" s="1"/>
  <c r="K6657" i="9"/>
  <c r="L6657" i="9" s="1"/>
  <c r="K6658" i="9"/>
  <c r="L6658" i="9" s="1"/>
  <c r="K6659" i="9"/>
  <c r="L6659" i="9" s="1"/>
  <c r="K6660" i="9"/>
  <c r="L6660" i="9" s="1"/>
  <c r="K6661" i="9"/>
  <c r="L6661" i="9" s="1"/>
  <c r="K6662" i="9"/>
  <c r="L6662" i="9" s="1"/>
  <c r="K6663" i="9"/>
  <c r="L6663" i="9" s="1"/>
  <c r="K6664" i="9"/>
  <c r="L6664" i="9" s="1"/>
  <c r="K6665" i="9"/>
  <c r="L6665" i="9" s="1"/>
  <c r="K6666" i="9"/>
  <c r="L6666" i="9" s="1"/>
  <c r="K6667" i="9"/>
  <c r="L6667" i="9" s="1"/>
  <c r="K6668" i="9"/>
  <c r="L6668" i="9" s="1"/>
  <c r="K6669" i="9"/>
  <c r="L6669" i="9" s="1"/>
  <c r="K6670" i="9"/>
  <c r="L6670" i="9" s="1"/>
  <c r="K6671" i="9"/>
  <c r="L6671" i="9" s="1"/>
  <c r="K6672" i="9"/>
  <c r="L6672" i="9" s="1"/>
  <c r="K6673" i="9"/>
  <c r="L6673" i="9" s="1"/>
  <c r="K6674" i="9"/>
  <c r="L6674" i="9" s="1"/>
  <c r="K6675" i="9"/>
  <c r="L6675" i="9" s="1"/>
  <c r="K6676" i="9"/>
  <c r="L6676" i="9" s="1"/>
  <c r="K6677" i="9"/>
  <c r="L6677" i="9" s="1"/>
  <c r="K6678" i="9"/>
  <c r="L6678" i="9" s="1"/>
  <c r="K6679" i="9"/>
  <c r="L6679" i="9" s="1"/>
  <c r="K6680" i="9"/>
  <c r="L6680" i="9" s="1"/>
  <c r="K6681" i="9"/>
  <c r="L6681" i="9" s="1"/>
  <c r="K6682" i="9"/>
  <c r="L6682" i="9" s="1"/>
  <c r="K6683" i="9"/>
  <c r="L6683" i="9" s="1"/>
  <c r="K6684" i="9"/>
  <c r="L6684" i="9" s="1"/>
  <c r="K6685" i="9"/>
  <c r="L6685" i="9" s="1"/>
  <c r="K6686" i="9"/>
  <c r="L6686" i="9" s="1"/>
  <c r="K6687" i="9"/>
  <c r="L6687" i="9" s="1"/>
  <c r="K6688" i="9"/>
  <c r="L6688" i="9" s="1"/>
  <c r="K6689" i="9"/>
  <c r="L6689" i="9" s="1"/>
  <c r="K6690" i="9"/>
  <c r="L6690" i="9" s="1"/>
  <c r="K6691" i="9"/>
  <c r="L6691" i="9" s="1"/>
  <c r="K6692" i="9"/>
  <c r="L6692" i="9" s="1"/>
  <c r="K6693" i="9"/>
  <c r="L6693" i="9" s="1"/>
  <c r="K6694" i="9"/>
  <c r="L6694" i="9" s="1"/>
  <c r="K6695" i="9"/>
  <c r="L6695" i="9" s="1"/>
  <c r="K6696" i="9"/>
  <c r="L6696" i="9" s="1"/>
  <c r="K6697" i="9"/>
  <c r="L6697" i="9" s="1"/>
  <c r="K6698" i="9"/>
  <c r="L6698" i="9" s="1"/>
  <c r="K6699" i="9"/>
  <c r="L6699" i="9" s="1"/>
  <c r="K6700" i="9"/>
  <c r="L6700" i="9" s="1"/>
  <c r="K6701" i="9"/>
  <c r="L6701" i="9" s="1"/>
  <c r="K6702" i="9"/>
  <c r="L6702" i="9" s="1"/>
  <c r="K6703" i="9"/>
  <c r="L6703" i="9" s="1"/>
  <c r="K6704" i="9"/>
  <c r="L6704" i="9" s="1"/>
  <c r="K6705" i="9"/>
  <c r="L6705" i="9" s="1"/>
  <c r="K6706" i="9"/>
  <c r="L6706" i="9" s="1"/>
  <c r="K6707" i="9"/>
  <c r="L6707" i="9" s="1"/>
  <c r="K6708" i="9"/>
  <c r="L6708" i="9" s="1"/>
  <c r="K6709" i="9"/>
  <c r="L6709" i="9" s="1"/>
  <c r="K6710" i="9"/>
  <c r="L6710" i="9" s="1"/>
  <c r="K6711" i="9"/>
  <c r="L6711" i="9" s="1"/>
  <c r="K6712" i="9"/>
  <c r="L6712" i="9" s="1"/>
  <c r="K6713" i="9"/>
  <c r="L6713" i="9" s="1"/>
  <c r="K6714" i="9"/>
  <c r="L6714" i="9" s="1"/>
  <c r="K6715" i="9"/>
  <c r="L6715" i="9" s="1"/>
  <c r="K6716" i="9"/>
  <c r="L6716" i="9" s="1"/>
  <c r="K6717" i="9"/>
  <c r="L6717" i="9" s="1"/>
  <c r="K6718" i="9"/>
  <c r="L6718" i="9" s="1"/>
  <c r="K6719" i="9"/>
  <c r="L6719" i="9" s="1"/>
  <c r="K6720" i="9"/>
  <c r="L6720" i="9" s="1"/>
  <c r="K6721" i="9"/>
  <c r="L6721" i="9" s="1"/>
  <c r="K6722" i="9"/>
  <c r="L6722" i="9" s="1"/>
  <c r="K6723" i="9"/>
  <c r="L6723" i="9" s="1"/>
  <c r="K6724" i="9"/>
  <c r="L6724" i="9" s="1"/>
  <c r="K6725" i="9"/>
  <c r="L6725" i="9" s="1"/>
  <c r="K6726" i="9"/>
  <c r="L6726" i="9" s="1"/>
  <c r="K6727" i="9"/>
  <c r="L6727" i="9" s="1"/>
  <c r="K6728" i="9"/>
  <c r="L6728" i="9" s="1"/>
  <c r="K6729" i="9"/>
  <c r="L6729" i="9" s="1"/>
  <c r="K6730" i="9"/>
  <c r="L6730" i="9" s="1"/>
  <c r="K6731" i="9"/>
  <c r="L6731" i="9" s="1"/>
  <c r="K6732" i="9"/>
  <c r="L6732" i="9" s="1"/>
  <c r="K6733" i="9"/>
  <c r="L6733" i="9" s="1"/>
  <c r="K6734" i="9"/>
  <c r="L6734" i="9" s="1"/>
  <c r="K6735" i="9"/>
  <c r="L6735" i="9" s="1"/>
  <c r="K6736" i="9"/>
  <c r="L6736" i="9" s="1"/>
  <c r="K6737" i="9"/>
  <c r="L6737" i="9" s="1"/>
  <c r="K6738" i="9"/>
  <c r="L6738" i="9" s="1"/>
  <c r="K6739" i="9"/>
  <c r="L6739" i="9" s="1"/>
  <c r="K6740" i="9"/>
  <c r="L6740" i="9" s="1"/>
  <c r="K6741" i="9"/>
  <c r="L6741" i="9" s="1"/>
  <c r="K6742" i="9"/>
  <c r="L6742" i="9" s="1"/>
  <c r="K6743" i="9"/>
  <c r="L6743" i="9" s="1"/>
  <c r="K6744" i="9"/>
  <c r="L6744" i="9" s="1"/>
  <c r="K6745" i="9"/>
  <c r="L6745" i="9" s="1"/>
  <c r="K6746" i="9"/>
  <c r="L6746" i="9" s="1"/>
  <c r="K6747" i="9"/>
  <c r="L6747" i="9" s="1"/>
  <c r="K6748" i="9"/>
  <c r="L6748" i="9" s="1"/>
  <c r="K6749" i="9"/>
  <c r="L6749" i="9" s="1"/>
  <c r="K6750" i="9"/>
  <c r="L6750" i="9" s="1"/>
  <c r="K6751" i="9"/>
  <c r="L6751" i="9" s="1"/>
  <c r="K6752" i="9"/>
  <c r="L6752" i="9" s="1"/>
  <c r="K6753" i="9"/>
  <c r="L6753" i="9" s="1"/>
  <c r="K6754" i="9"/>
  <c r="L6754" i="9" s="1"/>
  <c r="K6755" i="9"/>
  <c r="L6755" i="9" s="1"/>
  <c r="K6756" i="9"/>
  <c r="L6756" i="9" s="1"/>
  <c r="K6757" i="9"/>
  <c r="L6757" i="9" s="1"/>
  <c r="K6758" i="9"/>
  <c r="L6758" i="9" s="1"/>
  <c r="K6759" i="9"/>
  <c r="L6759" i="9" s="1"/>
  <c r="K6760" i="9"/>
  <c r="L6760" i="9" s="1"/>
  <c r="K6761" i="9"/>
  <c r="L6761" i="9" s="1"/>
  <c r="K6762" i="9"/>
  <c r="L6762" i="9" s="1"/>
  <c r="K6763" i="9"/>
  <c r="L6763" i="9" s="1"/>
  <c r="K6764" i="9"/>
  <c r="L6764" i="9" s="1"/>
  <c r="K6765" i="9"/>
  <c r="L6765" i="9" s="1"/>
  <c r="K6766" i="9"/>
  <c r="L6766" i="9" s="1"/>
  <c r="K6767" i="9"/>
  <c r="L6767" i="9" s="1"/>
  <c r="K6768" i="9"/>
  <c r="L6768" i="9" s="1"/>
  <c r="K6769" i="9"/>
  <c r="L6769" i="9" s="1"/>
  <c r="K6770" i="9"/>
  <c r="L6770" i="9" s="1"/>
  <c r="K6771" i="9"/>
  <c r="L6771" i="9" s="1"/>
  <c r="K6772" i="9"/>
  <c r="L6772" i="9" s="1"/>
  <c r="K6773" i="9"/>
  <c r="L6773" i="9" s="1"/>
  <c r="K6774" i="9"/>
  <c r="L6774" i="9" s="1"/>
  <c r="K6775" i="9"/>
  <c r="L6775" i="9" s="1"/>
  <c r="K6776" i="9"/>
  <c r="L6776" i="9" s="1"/>
  <c r="K6777" i="9"/>
  <c r="L6777" i="9" s="1"/>
  <c r="K6778" i="9"/>
  <c r="L6778" i="9" s="1"/>
  <c r="K6779" i="9"/>
  <c r="L6779" i="9" s="1"/>
  <c r="K6780" i="9"/>
  <c r="L6780" i="9" s="1"/>
  <c r="K6781" i="9"/>
  <c r="L6781" i="9" s="1"/>
  <c r="K6782" i="9"/>
  <c r="L6782" i="9" s="1"/>
  <c r="K6783" i="9"/>
  <c r="L6783" i="9" s="1"/>
  <c r="K6784" i="9"/>
  <c r="L6784" i="9" s="1"/>
  <c r="K6785" i="9"/>
  <c r="L6785" i="9" s="1"/>
  <c r="K6786" i="9"/>
  <c r="L6786" i="9" s="1"/>
  <c r="K6787" i="9"/>
  <c r="L6787" i="9" s="1"/>
  <c r="K6788" i="9"/>
  <c r="L6788" i="9" s="1"/>
  <c r="K6789" i="9"/>
  <c r="L6789" i="9" s="1"/>
  <c r="K6790" i="9"/>
  <c r="L6790" i="9" s="1"/>
  <c r="K6791" i="9"/>
  <c r="L6791" i="9" s="1"/>
  <c r="K6792" i="9"/>
  <c r="L6792" i="9" s="1"/>
  <c r="K6793" i="9"/>
  <c r="L6793" i="9" s="1"/>
  <c r="K6794" i="9"/>
  <c r="L6794" i="9" s="1"/>
  <c r="K6795" i="9"/>
  <c r="L6795" i="9" s="1"/>
  <c r="K6796" i="9"/>
  <c r="L6796" i="9" s="1"/>
  <c r="K6797" i="9"/>
  <c r="L6797" i="9" s="1"/>
  <c r="K6798" i="9"/>
  <c r="L6798" i="9" s="1"/>
  <c r="K6799" i="9"/>
  <c r="L6799" i="9" s="1"/>
  <c r="K6800" i="9"/>
  <c r="L6800" i="9" s="1"/>
  <c r="K6801" i="9"/>
  <c r="L6801" i="9" s="1"/>
  <c r="K6802" i="9"/>
  <c r="L6802" i="9" s="1"/>
  <c r="K6803" i="9"/>
  <c r="L6803" i="9" s="1"/>
  <c r="K6804" i="9"/>
  <c r="L6804" i="9" s="1"/>
  <c r="K6805" i="9"/>
  <c r="L6805" i="9" s="1"/>
  <c r="K6806" i="9"/>
  <c r="L6806" i="9" s="1"/>
  <c r="K6807" i="9"/>
  <c r="L6807" i="9" s="1"/>
  <c r="K6808" i="9"/>
  <c r="L6808" i="9" s="1"/>
  <c r="K6809" i="9"/>
  <c r="L6809" i="9" s="1"/>
  <c r="K6810" i="9"/>
  <c r="L6810" i="9" s="1"/>
  <c r="K6811" i="9"/>
  <c r="L6811" i="9" s="1"/>
  <c r="K6812" i="9"/>
  <c r="L6812" i="9" s="1"/>
  <c r="K6813" i="9"/>
  <c r="L6813" i="9" s="1"/>
  <c r="K6814" i="9"/>
  <c r="L6814" i="9" s="1"/>
  <c r="K6815" i="9"/>
  <c r="L6815" i="9" s="1"/>
  <c r="K6816" i="9"/>
  <c r="L6816" i="9" s="1"/>
  <c r="K6817" i="9"/>
  <c r="L6817" i="9" s="1"/>
  <c r="K6818" i="9"/>
  <c r="L6818" i="9" s="1"/>
  <c r="K6819" i="9"/>
  <c r="L6819" i="9" s="1"/>
  <c r="K6820" i="9"/>
  <c r="L6820" i="9" s="1"/>
  <c r="K6821" i="9"/>
  <c r="L6821" i="9" s="1"/>
  <c r="K6822" i="9"/>
  <c r="L6822" i="9" s="1"/>
  <c r="K6823" i="9"/>
  <c r="L6823" i="9" s="1"/>
  <c r="K6824" i="9"/>
  <c r="L6824" i="9" s="1"/>
  <c r="K6825" i="9"/>
  <c r="L6825" i="9" s="1"/>
  <c r="K6826" i="9"/>
  <c r="L6826" i="9" s="1"/>
  <c r="K6827" i="9"/>
  <c r="L6827" i="9" s="1"/>
  <c r="K6828" i="9"/>
  <c r="L6828" i="9" s="1"/>
  <c r="K6829" i="9"/>
  <c r="L6829" i="9" s="1"/>
  <c r="K6830" i="9"/>
  <c r="L6830" i="9" s="1"/>
  <c r="K6831" i="9"/>
  <c r="L6831" i="9" s="1"/>
  <c r="K6832" i="9"/>
  <c r="L6832" i="9" s="1"/>
  <c r="K6833" i="9"/>
  <c r="L6833" i="9" s="1"/>
  <c r="K6834" i="9"/>
  <c r="L6834" i="9" s="1"/>
  <c r="K6835" i="9"/>
  <c r="L6835" i="9" s="1"/>
  <c r="K6836" i="9"/>
  <c r="L6836" i="9" s="1"/>
  <c r="K6837" i="9"/>
  <c r="L6837" i="9" s="1"/>
  <c r="K6838" i="9"/>
  <c r="L6838" i="9" s="1"/>
  <c r="K6839" i="9"/>
  <c r="L6839" i="9" s="1"/>
  <c r="K6840" i="9"/>
  <c r="L6840" i="9" s="1"/>
  <c r="K6841" i="9"/>
  <c r="L6841" i="9" s="1"/>
  <c r="K6842" i="9"/>
  <c r="L6842" i="9" s="1"/>
  <c r="K6843" i="9"/>
  <c r="L6843" i="9" s="1"/>
  <c r="K6844" i="9"/>
  <c r="L6844" i="9" s="1"/>
  <c r="K6845" i="9"/>
  <c r="L6845" i="9" s="1"/>
  <c r="K6846" i="9"/>
  <c r="K6847" i="9"/>
  <c r="L6847" i="9" s="1"/>
  <c r="K6848" i="9"/>
  <c r="L6848" i="9" s="1"/>
  <c r="K6849" i="9"/>
  <c r="L6849" i="9" s="1"/>
  <c r="K6850" i="9"/>
  <c r="L6850" i="9" s="1"/>
  <c r="K6851" i="9"/>
  <c r="L6851" i="9" s="1"/>
  <c r="K6852" i="9"/>
  <c r="L6852" i="9" s="1"/>
  <c r="K6853" i="9"/>
  <c r="L6853" i="9" s="1"/>
  <c r="K6854" i="9"/>
  <c r="L6854" i="9" s="1"/>
  <c r="K6855" i="9"/>
  <c r="L6855" i="9" s="1"/>
  <c r="K6856" i="9"/>
  <c r="L6856" i="9" s="1"/>
  <c r="K6857" i="9"/>
  <c r="L6857" i="9" s="1"/>
  <c r="K6858" i="9"/>
  <c r="L6858" i="9" s="1"/>
  <c r="K6859" i="9"/>
  <c r="L6859" i="9" s="1"/>
  <c r="K6860" i="9"/>
  <c r="L6860" i="9" s="1"/>
  <c r="K6861" i="9"/>
  <c r="L6861" i="9" s="1"/>
  <c r="K6862" i="9"/>
  <c r="L6862" i="9" s="1"/>
  <c r="K6863" i="9"/>
  <c r="L6863" i="9" s="1"/>
  <c r="K6864" i="9"/>
  <c r="L6864" i="9" s="1"/>
  <c r="K6865" i="9"/>
  <c r="L6865" i="9" s="1"/>
  <c r="K6866" i="9"/>
  <c r="L6866" i="9" s="1"/>
  <c r="K6867" i="9"/>
  <c r="L6867" i="9" s="1"/>
  <c r="K6868" i="9"/>
  <c r="L6868" i="9" s="1"/>
  <c r="K6869" i="9"/>
  <c r="L6869" i="9" s="1"/>
  <c r="K6870" i="9"/>
  <c r="L6870" i="9" s="1"/>
  <c r="K6871" i="9"/>
  <c r="L6871" i="9" s="1"/>
  <c r="K6872" i="9"/>
  <c r="L6872" i="9" s="1"/>
  <c r="K6873" i="9"/>
  <c r="L6873" i="9" s="1"/>
  <c r="K6874" i="9"/>
  <c r="L6874" i="9" s="1"/>
  <c r="K6875" i="9"/>
  <c r="L6875" i="9" s="1"/>
  <c r="K6876" i="9"/>
  <c r="L6876" i="9" s="1"/>
  <c r="K6877" i="9"/>
  <c r="L6877" i="9" s="1"/>
  <c r="K6878" i="9"/>
  <c r="L6878" i="9" s="1"/>
  <c r="K6879" i="9"/>
  <c r="L6879" i="9" s="1"/>
  <c r="K6880" i="9"/>
  <c r="L6880" i="9" s="1"/>
  <c r="K6881" i="9"/>
  <c r="L6881" i="9" s="1"/>
  <c r="K6882" i="9"/>
  <c r="L6882" i="9" s="1"/>
  <c r="K6883" i="9"/>
  <c r="L6883" i="9" s="1"/>
  <c r="K6884" i="9"/>
  <c r="L6884" i="9" s="1"/>
  <c r="K6885" i="9"/>
  <c r="L6885" i="9" s="1"/>
  <c r="K6886" i="9"/>
  <c r="L6886" i="9" s="1"/>
  <c r="K6887" i="9"/>
  <c r="L6887" i="9" s="1"/>
  <c r="K6888" i="9"/>
  <c r="L6888" i="9" s="1"/>
  <c r="K6889" i="9"/>
  <c r="L6889" i="9" s="1"/>
  <c r="K6890" i="9"/>
  <c r="L6890" i="9" s="1"/>
  <c r="K6891" i="9"/>
  <c r="L6891" i="9" s="1"/>
  <c r="K6892" i="9"/>
  <c r="L6892" i="9" s="1"/>
  <c r="K6893" i="9"/>
  <c r="L6893" i="9" s="1"/>
  <c r="K6894" i="9"/>
  <c r="L6894" i="9" s="1"/>
  <c r="K6895" i="9"/>
  <c r="L6895" i="9" s="1"/>
  <c r="K6896" i="9"/>
  <c r="L6896" i="9" s="1"/>
  <c r="K6897" i="9"/>
  <c r="L6897" i="9" s="1"/>
  <c r="K6898" i="9"/>
  <c r="L6898" i="9" s="1"/>
  <c r="K6899" i="9"/>
  <c r="L6899" i="9" s="1"/>
  <c r="K6900" i="9"/>
  <c r="L6900" i="9" s="1"/>
  <c r="K6901" i="9"/>
  <c r="L6901" i="9" s="1"/>
  <c r="K6902" i="9"/>
  <c r="L6902" i="9" s="1"/>
  <c r="K6903" i="9"/>
  <c r="L6903" i="9" s="1"/>
  <c r="K6904" i="9"/>
  <c r="L6904" i="9" s="1"/>
  <c r="K6905" i="9"/>
  <c r="L6905" i="9" s="1"/>
  <c r="K6906" i="9"/>
  <c r="L6906" i="9" s="1"/>
  <c r="K6907" i="9"/>
  <c r="L6907" i="9" s="1"/>
  <c r="K6908" i="9"/>
  <c r="L6908" i="9" s="1"/>
  <c r="K6909" i="9"/>
  <c r="L6909" i="9" s="1"/>
  <c r="K6910" i="9"/>
  <c r="L6910" i="9" s="1"/>
  <c r="K6911" i="9"/>
  <c r="L6911" i="9" s="1"/>
  <c r="K6912" i="9"/>
  <c r="L6912" i="9" s="1"/>
  <c r="K6913" i="9"/>
  <c r="L6913" i="9" s="1"/>
  <c r="K6914" i="9"/>
  <c r="L6914" i="9" s="1"/>
  <c r="K6915" i="9"/>
  <c r="L6915" i="9" s="1"/>
  <c r="K6916" i="9"/>
  <c r="L6916" i="9" s="1"/>
  <c r="K6917" i="9"/>
  <c r="L6917" i="9" s="1"/>
  <c r="K6918" i="9"/>
  <c r="L6918" i="9" s="1"/>
  <c r="K6919" i="9"/>
  <c r="K6920" i="9"/>
  <c r="L6920" i="9" s="1"/>
  <c r="K6921" i="9"/>
  <c r="L6921" i="9" s="1"/>
  <c r="K6922" i="9"/>
  <c r="L6922" i="9" s="1"/>
  <c r="K6923" i="9"/>
  <c r="L6923" i="9" s="1"/>
  <c r="K6924" i="9"/>
  <c r="L6924" i="9" s="1"/>
  <c r="K6925" i="9"/>
  <c r="L6925" i="9" s="1"/>
  <c r="K6926" i="9"/>
  <c r="L6926" i="9" s="1"/>
  <c r="K6927" i="9"/>
  <c r="L6927" i="9" s="1"/>
  <c r="K6928" i="9"/>
  <c r="L6928" i="9" s="1"/>
  <c r="K6929" i="9"/>
  <c r="L6929" i="9" s="1"/>
  <c r="K6930" i="9"/>
  <c r="L6930" i="9" s="1"/>
  <c r="K6931" i="9"/>
  <c r="L6931" i="9" s="1"/>
  <c r="K6932" i="9"/>
  <c r="L6932" i="9" s="1"/>
  <c r="K6933" i="9"/>
  <c r="L6933" i="9" s="1"/>
  <c r="K6934" i="9"/>
  <c r="L6934" i="9" s="1"/>
  <c r="K6935" i="9"/>
  <c r="L6935" i="9" s="1"/>
  <c r="K6936" i="9"/>
  <c r="L6936" i="9" s="1"/>
  <c r="K6937" i="9"/>
  <c r="L6937" i="9" s="1"/>
  <c r="K6938" i="9"/>
  <c r="L6938" i="9" s="1"/>
  <c r="K6939" i="9"/>
  <c r="L6939" i="9" s="1"/>
  <c r="K6940" i="9"/>
  <c r="L6940" i="9" s="1"/>
  <c r="K6941" i="9"/>
  <c r="L6941" i="9" s="1"/>
  <c r="K6942" i="9"/>
  <c r="L6942" i="9" s="1"/>
  <c r="K6943" i="9"/>
  <c r="L6943" i="9" s="1"/>
  <c r="K6944" i="9"/>
  <c r="L6944" i="9" s="1"/>
  <c r="K6945" i="9"/>
  <c r="L6945" i="9" s="1"/>
  <c r="K6946" i="9"/>
  <c r="L6946" i="9" s="1"/>
  <c r="K6947" i="9"/>
  <c r="L6947" i="9" s="1"/>
  <c r="K6948" i="9"/>
  <c r="L6948" i="9" s="1"/>
  <c r="K6949" i="9"/>
  <c r="L6949" i="9" s="1"/>
  <c r="K6950" i="9"/>
  <c r="L6950" i="9" s="1"/>
  <c r="K6951" i="9"/>
  <c r="L6951" i="9" s="1"/>
  <c r="K6952" i="9"/>
  <c r="L6952" i="9" s="1"/>
  <c r="K6953" i="9"/>
  <c r="L6953" i="9" s="1"/>
  <c r="K6954" i="9"/>
  <c r="L6954" i="9" s="1"/>
  <c r="K6955" i="9"/>
  <c r="L6955" i="9" s="1"/>
  <c r="K6956" i="9"/>
  <c r="L6956" i="9" s="1"/>
  <c r="K6957" i="9"/>
  <c r="L6957" i="9" s="1"/>
  <c r="K6958" i="9"/>
  <c r="L6958" i="9" s="1"/>
  <c r="K6959" i="9"/>
  <c r="L6959" i="9" s="1"/>
  <c r="K6960" i="9"/>
  <c r="L6960" i="9" s="1"/>
  <c r="K6961" i="9"/>
  <c r="L6961" i="9" s="1"/>
  <c r="K6962" i="9"/>
  <c r="L6962" i="9" s="1"/>
  <c r="K6963" i="9"/>
  <c r="L6963" i="9" s="1"/>
  <c r="K6964" i="9"/>
  <c r="L6964" i="9" s="1"/>
  <c r="K6965" i="9"/>
  <c r="L6965" i="9" s="1"/>
  <c r="K6966" i="9"/>
  <c r="L6966" i="9" s="1"/>
  <c r="K6967" i="9"/>
  <c r="L6967" i="9" s="1"/>
  <c r="K6968" i="9"/>
  <c r="L6968" i="9" s="1"/>
  <c r="K6969" i="9"/>
  <c r="L6969" i="9" s="1"/>
  <c r="K6970" i="9"/>
  <c r="L6970" i="9" s="1"/>
  <c r="K6971" i="9"/>
  <c r="L6971" i="9" s="1"/>
  <c r="K6972" i="9"/>
  <c r="L6972" i="9" s="1"/>
  <c r="K6973" i="9"/>
  <c r="L6973" i="9" s="1"/>
  <c r="K6974" i="9"/>
  <c r="L6974" i="9" s="1"/>
  <c r="K6975" i="9"/>
  <c r="L6975" i="9" s="1"/>
  <c r="K6976" i="9"/>
  <c r="L6976" i="9" s="1"/>
  <c r="K6977" i="9"/>
  <c r="L6977" i="9" s="1"/>
  <c r="K6978" i="9"/>
  <c r="L6978" i="9" s="1"/>
  <c r="K6979" i="9"/>
  <c r="L6979" i="9" s="1"/>
  <c r="K6980" i="9"/>
  <c r="L6980" i="9" s="1"/>
  <c r="K6981" i="9"/>
  <c r="L6981" i="9" s="1"/>
  <c r="K6982" i="9"/>
  <c r="L6982" i="9" s="1"/>
  <c r="K6983" i="9"/>
  <c r="L6983" i="9" s="1"/>
  <c r="K6984" i="9"/>
  <c r="L6984" i="9" s="1"/>
  <c r="K6985" i="9"/>
  <c r="L6985" i="9" s="1"/>
  <c r="K6986" i="9"/>
  <c r="L6986" i="9" s="1"/>
  <c r="K6987" i="9"/>
  <c r="L6987" i="9" s="1"/>
  <c r="K6988" i="9"/>
  <c r="L6988" i="9" s="1"/>
  <c r="K6989" i="9"/>
  <c r="L6989" i="9" s="1"/>
  <c r="K6990" i="9"/>
  <c r="L6990" i="9" s="1"/>
  <c r="K6991" i="9"/>
  <c r="L6991" i="9" s="1"/>
  <c r="K6992" i="9"/>
  <c r="K6993" i="9"/>
  <c r="L6993" i="9" s="1"/>
  <c r="K6994" i="9"/>
  <c r="L6994" i="9" s="1"/>
  <c r="K6995" i="9"/>
  <c r="L6995" i="9" s="1"/>
  <c r="K6996" i="9"/>
  <c r="L6996" i="9" s="1"/>
  <c r="K6997" i="9"/>
  <c r="L6997" i="9" s="1"/>
  <c r="K6998" i="9"/>
  <c r="L6998" i="9" s="1"/>
  <c r="K6999" i="9"/>
  <c r="L6999" i="9" s="1"/>
  <c r="K7000" i="9"/>
  <c r="L7000" i="9" s="1"/>
  <c r="K7001" i="9"/>
  <c r="L7001" i="9" s="1"/>
  <c r="K7002" i="9"/>
  <c r="L7002" i="9" s="1"/>
  <c r="K7003" i="9"/>
  <c r="L7003" i="9" s="1"/>
  <c r="K7004" i="9"/>
  <c r="L7004" i="9" s="1"/>
  <c r="K7005" i="9"/>
  <c r="L7005" i="9" s="1"/>
  <c r="K7006" i="9"/>
  <c r="L7006" i="9" s="1"/>
  <c r="K7007" i="9"/>
  <c r="L7007" i="9" s="1"/>
  <c r="K7008" i="9"/>
  <c r="L7008" i="9" s="1"/>
  <c r="K7009" i="9"/>
  <c r="L7009" i="9" s="1"/>
  <c r="K7010" i="9"/>
  <c r="L7010" i="9" s="1"/>
  <c r="K7011" i="9"/>
  <c r="L7011" i="9" s="1"/>
  <c r="K7012" i="9"/>
  <c r="L7012" i="9" s="1"/>
  <c r="K7013" i="9"/>
  <c r="L7013" i="9" s="1"/>
  <c r="K7014" i="9"/>
  <c r="L7014" i="9" s="1"/>
  <c r="K7015" i="9"/>
  <c r="L7015" i="9" s="1"/>
  <c r="K7016" i="9"/>
  <c r="L7016" i="9" s="1"/>
  <c r="K7017" i="9"/>
  <c r="L7017" i="9" s="1"/>
  <c r="K7018" i="9"/>
  <c r="L7018" i="9" s="1"/>
  <c r="K7019" i="9"/>
  <c r="L7019" i="9" s="1"/>
  <c r="K7020" i="9"/>
  <c r="L7020" i="9" s="1"/>
  <c r="K7021" i="9"/>
  <c r="L7021" i="9" s="1"/>
  <c r="K7022" i="9"/>
  <c r="L7022" i="9" s="1"/>
  <c r="K7023" i="9"/>
  <c r="L7023" i="9" s="1"/>
  <c r="K7024" i="9"/>
  <c r="L7024" i="9" s="1"/>
  <c r="K7025" i="9"/>
  <c r="L7025" i="9" s="1"/>
  <c r="K7026" i="9"/>
  <c r="L7026" i="9" s="1"/>
  <c r="K7027" i="9"/>
  <c r="L7027" i="9" s="1"/>
  <c r="K7028" i="9"/>
  <c r="L7028" i="9" s="1"/>
  <c r="K7029" i="9"/>
  <c r="L7029" i="9" s="1"/>
  <c r="K7030" i="9"/>
  <c r="L7030" i="9" s="1"/>
  <c r="K7031" i="9"/>
  <c r="L7031" i="9" s="1"/>
  <c r="K7032" i="9"/>
  <c r="L7032" i="9" s="1"/>
  <c r="K7033" i="9"/>
  <c r="L7033" i="9" s="1"/>
  <c r="K7034" i="9"/>
  <c r="L7034" i="9" s="1"/>
  <c r="K7035" i="9"/>
  <c r="L7035" i="9" s="1"/>
  <c r="K7036" i="9"/>
  <c r="L7036" i="9" s="1"/>
  <c r="K7037" i="9"/>
  <c r="L7037" i="9" s="1"/>
  <c r="K7038" i="9"/>
  <c r="L7038" i="9" s="1"/>
  <c r="K7039" i="9"/>
  <c r="L7039" i="9" s="1"/>
  <c r="K7040" i="9"/>
  <c r="L7040" i="9" s="1"/>
  <c r="K7041" i="9"/>
  <c r="L7041" i="9" s="1"/>
  <c r="K7042" i="9"/>
  <c r="L7042" i="9" s="1"/>
  <c r="K7043" i="9"/>
  <c r="L7043" i="9" s="1"/>
  <c r="K7044" i="9"/>
  <c r="L7044" i="9" s="1"/>
  <c r="K7045" i="9"/>
  <c r="L7045" i="9" s="1"/>
  <c r="K7046" i="9"/>
  <c r="L7046" i="9" s="1"/>
  <c r="K7047" i="9"/>
  <c r="L7047" i="9" s="1"/>
  <c r="K7048" i="9"/>
  <c r="L7048" i="9" s="1"/>
  <c r="K7049" i="9"/>
  <c r="L7049" i="9" s="1"/>
  <c r="K7050" i="9"/>
  <c r="L7050" i="9" s="1"/>
  <c r="K7051" i="9"/>
  <c r="L7051" i="9" s="1"/>
  <c r="K7052" i="9"/>
  <c r="L7052" i="9" s="1"/>
  <c r="K7053" i="9"/>
  <c r="L7053" i="9" s="1"/>
  <c r="K7054" i="9"/>
  <c r="L7054" i="9" s="1"/>
  <c r="K7055" i="9"/>
  <c r="L7055" i="9" s="1"/>
  <c r="K7056" i="9"/>
  <c r="L7056" i="9" s="1"/>
  <c r="K7057" i="9"/>
  <c r="L7057" i="9" s="1"/>
  <c r="K7058" i="9"/>
  <c r="L7058" i="9" s="1"/>
  <c r="K7059" i="9"/>
  <c r="L7059" i="9" s="1"/>
  <c r="K7060" i="9"/>
  <c r="L7060" i="9" s="1"/>
  <c r="K7061" i="9"/>
  <c r="L7061" i="9" s="1"/>
  <c r="K7062" i="9"/>
  <c r="L7062" i="9" s="1"/>
  <c r="K7063" i="9"/>
  <c r="L7063" i="9" s="1"/>
  <c r="K7064" i="9"/>
  <c r="L7064" i="9" s="1"/>
  <c r="K7065" i="9"/>
  <c r="L7065" i="9" s="1"/>
  <c r="K7066" i="9"/>
  <c r="L7066" i="9" s="1"/>
  <c r="K7067" i="9"/>
  <c r="L7067" i="9" s="1"/>
  <c r="K7068" i="9"/>
  <c r="L7068" i="9" s="1"/>
  <c r="K7069" i="9"/>
  <c r="L7069" i="9" s="1"/>
  <c r="K7070" i="9"/>
  <c r="L7070" i="9" s="1"/>
  <c r="K7071" i="9"/>
  <c r="L7071" i="9" s="1"/>
  <c r="K7072" i="9"/>
  <c r="L7072" i="9" s="1"/>
  <c r="K7073" i="9"/>
  <c r="L7073" i="9" s="1"/>
  <c r="K7074" i="9"/>
  <c r="L7074" i="9" s="1"/>
  <c r="K7075" i="9"/>
  <c r="L7075" i="9" s="1"/>
  <c r="K7076" i="9"/>
  <c r="L7076" i="9" s="1"/>
  <c r="K7077" i="9"/>
  <c r="L7077" i="9" s="1"/>
  <c r="K7078" i="9"/>
  <c r="L7078" i="9" s="1"/>
  <c r="K7079" i="9"/>
  <c r="L7079" i="9" s="1"/>
  <c r="K7080" i="9"/>
  <c r="L7080" i="9" s="1"/>
  <c r="K7081" i="9"/>
  <c r="L7081" i="9" s="1"/>
  <c r="K7082" i="9"/>
  <c r="L7082" i="9" s="1"/>
  <c r="K7083" i="9"/>
  <c r="L7083" i="9" s="1"/>
  <c r="K7084" i="9"/>
  <c r="L7084" i="9" s="1"/>
  <c r="K7085" i="9"/>
  <c r="L7085" i="9" s="1"/>
  <c r="K7086" i="9"/>
  <c r="L7086" i="9" s="1"/>
  <c r="K7087" i="9"/>
  <c r="L7087" i="9" s="1"/>
  <c r="K7088" i="9"/>
  <c r="L7088" i="9" s="1"/>
  <c r="K7089" i="9"/>
  <c r="L7089" i="9" s="1"/>
  <c r="K7090" i="9"/>
  <c r="L7090" i="9" s="1"/>
  <c r="K7091" i="9"/>
  <c r="L7091" i="9" s="1"/>
  <c r="K7092" i="9"/>
  <c r="L7092" i="9" s="1"/>
  <c r="K7093" i="9"/>
  <c r="L7093" i="9" s="1"/>
  <c r="K7094" i="9"/>
  <c r="L7094" i="9" s="1"/>
  <c r="K7095" i="9"/>
  <c r="L7095" i="9" s="1"/>
  <c r="K7096" i="9"/>
  <c r="L7096" i="9" s="1"/>
  <c r="K7097" i="9"/>
  <c r="L7097" i="9" s="1"/>
  <c r="K7098" i="9"/>
  <c r="L7098" i="9" s="1"/>
  <c r="K7099" i="9"/>
  <c r="L7099" i="9" s="1"/>
  <c r="K7100" i="9"/>
  <c r="L7100" i="9" s="1"/>
  <c r="K7101" i="9"/>
  <c r="L7101" i="9" s="1"/>
  <c r="K7102" i="9"/>
  <c r="L7102" i="9" s="1"/>
  <c r="K7103" i="9"/>
  <c r="L7103" i="9" s="1"/>
  <c r="K7104" i="9"/>
  <c r="L7104" i="9" s="1"/>
  <c r="K7105" i="9"/>
  <c r="L7105" i="9" s="1"/>
  <c r="K7106" i="9"/>
  <c r="L7106" i="9" s="1"/>
  <c r="K7107" i="9"/>
  <c r="L7107" i="9" s="1"/>
  <c r="K7108" i="9"/>
  <c r="L7108" i="9" s="1"/>
  <c r="K7109" i="9"/>
  <c r="L7109" i="9" s="1"/>
  <c r="K7110" i="9"/>
  <c r="L7110" i="9" s="1"/>
  <c r="K7111" i="9"/>
  <c r="L7111" i="9" s="1"/>
  <c r="K7112" i="9"/>
  <c r="L7112" i="9" s="1"/>
  <c r="K7113" i="9"/>
  <c r="L7113" i="9" s="1"/>
  <c r="K7114" i="9"/>
  <c r="L7114" i="9" s="1"/>
  <c r="K7115" i="9"/>
  <c r="L7115" i="9" s="1"/>
  <c r="K7116" i="9"/>
  <c r="L7116" i="9" s="1"/>
  <c r="K7117" i="9"/>
  <c r="L7117" i="9" s="1"/>
  <c r="K7118" i="9"/>
  <c r="L7118" i="9" s="1"/>
  <c r="K7119" i="9"/>
  <c r="L7119" i="9" s="1"/>
  <c r="K7120" i="9"/>
  <c r="L7120" i="9" s="1"/>
  <c r="K7121" i="9"/>
  <c r="L7121" i="9" s="1"/>
  <c r="K7122" i="9"/>
  <c r="L7122" i="9" s="1"/>
  <c r="K7123" i="9"/>
  <c r="L7123" i="9" s="1"/>
  <c r="K7124" i="9"/>
  <c r="L7124" i="9" s="1"/>
  <c r="K7125" i="9"/>
  <c r="L7125" i="9" s="1"/>
  <c r="K7126" i="9"/>
  <c r="L7126" i="9" s="1"/>
  <c r="K7127" i="9"/>
  <c r="L7127" i="9" s="1"/>
  <c r="K7128" i="9"/>
  <c r="L7128" i="9" s="1"/>
  <c r="K7129" i="9"/>
  <c r="L7129" i="9" s="1"/>
  <c r="K7130" i="9"/>
  <c r="L7130" i="9" s="1"/>
  <c r="K7131" i="9"/>
  <c r="L7131" i="9" s="1"/>
  <c r="K7132" i="9"/>
  <c r="L7132" i="9" s="1"/>
  <c r="K7133" i="9"/>
  <c r="L7133" i="9" s="1"/>
  <c r="K7134" i="9"/>
  <c r="L7134" i="9" s="1"/>
  <c r="K7135" i="9"/>
  <c r="L7135" i="9" s="1"/>
  <c r="K7136" i="9"/>
  <c r="L7136" i="9" s="1"/>
  <c r="K7137" i="9"/>
  <c r="L7137" i="9" s="1"/>
  <c r="K7138" i="9"/>
  <c r="L7138" i="9" s="1"/>
  <c r="K7139" i="9"/>
  <c r="L7139" i="9" s="1"/>
  <c r="K7140" i="9"/>
  <c r="L7140" i="9" s="1"/>
  <c r="K7141" i="9"/>
  <c r="L7141" i="9" s="1"/>
  <c r="K7142" i="9"/>
  <c r="L7142" i="9" s="1"/>
  <c r="K7143" i="9"/>
  <c r="L7143" i="9" s="1"/>
  <c r="K7144" i="9"/>
  <c r="L7144" i="9" s="1"/>
  <c r="K7145" i="9"/>
  <c r="L7145" i="9" s="1"/>
  <c r="K7146" i="9"/>
  <c r="L7146" i="9" s="1"/>
  <c r="K7147" i="9"/>
  <c r="L7147" i="9" s="1"/>
  <c r="K7148" i="9"/>
  <c r="L7148" i="9" s="1"/>
  <c r="K7149" i="9"/>
  <c r="L7149" i="9" s="1"/>
  <c r="K7150" i="9"/>
  <c r="L7150" i="9" s="1"/>
  <c r="K7151" i="9"/>
  <c r="L7151" i="9" s="1"/>
  <c r="K7152" i="9"/>
  <c r="L7152" i="9" s="1"/>
  <c r="K7153" i="9"/>
  <c r="L7153" i="9" s="1"/>
  <c r="K7154" i="9"/>
  <c r="L7154" i="9" s="1"/>
  <c r="K7155" i="9"/>
  <c r="L7155" i="9" s="1"/>
  <c r="K7156" i="9"/>
  <c r="L7156" i="9" s="1"/>
  <c r="K7157" i="9"/>
  <c r="L7157" i="9" s="1"/>
  <c r="K7158" i="9"/>
  <c r="L7158" i="9" s="1"/>
  <c r="K7159" i="9"/>
  <c r="L7159" i="9" s="1"/>
  <c r="K7160" i="9"/>
  <c r="L7160" i="9" s="1"/>
  <c r="K7161" i="9"/>
  <c r="L7161" i="9" s="1"/>
  <c r="K7162" i="9"/>
  <c r="L7162" i="9" s="1"/>
  <c r="K7163" i="9"/>
  <c r="L7163" i="9" s="1"/>
  <c r="K7164" i="9"/>
  <c r="L7164" i="9" s="1"/>
  <c r="K7165" i="9"/>
  <c r="L7165" i="9" s="1"/>
  <c r="K7166" i="9"/>
  <c r="L7166" i="9" s="1"/>
  <c r="K7167" i="9"/>
  <c r="L7167" i="9" s="1"/>
  <c r="K7168" i="9"/>
  <c r="L7168" i="9" s="1"/>
  <c r="K7169" i="9"/>
  <c r="L7169" i="9" s="1"/>
  <c r="K7170" i="9"/>
  <c r="L7170" i="9" s="1"/>
  <c r="K7171" i="9"/>
  <c r="L7171" i="9" s="1"/>
  <c r="K7172" i="9"/>
  <c r="L7172" i="9" s="1"/>
  <c r="K7173" i="9"/>
  <c r="L7173" i="9" s="1"/>
  <c r="K7174" i="9"/>
  <c r="L7174" i="9" s="1"/>
  <c r="K7175" i="9"/>
  <c r="L7175" i="9" s="1"/>
  <c r="K7176" i="9"/>
  <c r="L7176" i="9" s="1"/>
  <c r="K7177" i="9"/>
  <c r="L7177" i="9" s="1"/>
  <c r="K7178" i="9"/>
  <c r="L7178" i="9" s="1"/>
  <c r="K7179" i="9"/>
  <c r="L7179" i="9" s="1"/>
  <c r="K7180" i="9"/>
  <c r="L7180" i="9" s="1"/>
  <c r="K7181" i="9"/>
  <c r="L7181" i="9" s="1"/>
  <c r="K7182" i="9"/>
  <c r="L7182" i="9" s="1"/>
  <c r="K7183" i="9"/>
  <c r="L7183" i="9" s="1"/>
  <c r="K7184" i="9"/>
  <c r="L7184" i="9" s="1"/>
  <c r="K7185" i="9"/>
  <c r="L7185" i="9" s="1"/>
  <c r="K7186" i="9"/>
  <c r="L7186" i="9" s="1"/>
  <c r="K7187" i="9"/>
  <c r="L7187" i="9" s="1"/>
  <c r="K7188" i="9"/>
  <c r="L7188" i="9" s="1"/>
  <c r="K7189" i="9"/>
  <c r="L7189" i="9" s="1"/>
  <c r="K7190" i="9"/>
  <c r="L7190" i="9" s="1"/>
  <c r="K7191" i="9"/>
  <c r="L7191" i="9" s="1"/>
  <c r="K7192" i="9"/>
  <c r="L7192" i="9" s="1"/>
  <c r="K7193" i="9"/>
  <c r="L7193" i="9" s="1"/>
  <c r="K7194" i="9"/>
  <c r="L7194" i="9" s="1"/>
  <c r="K7195" i="9"/>
  <c r="L7195" i="9" s="1"/>
  <c r="K7196" i="9"/>
  <c r="L7196" i="9" s="1"/>
  <c r="K7197" i="9"/>
  <c r="L7197" i="9" s="1"/>
  <c r="K7198" i="9"/>
  <c r="L7198" i="9" s="1"/>
  <c r="K7199" i="9"/>
  <c r="L7199" i="9" s="1"/>
  <c r="K7200" i="9"/>
  <c r="L7200" i="9" s="1"/>
  <c r="K7201" i="9"/>
  <c r="L7201" i="9" s="1"/>
  <c r="K7202" i="9"/>
  <c r="L7202" i="9" s="1"/>
  <c r="K7203" i="9"/>
  <c r="L7203" i="9" s="1"/>
  <c r="K7204" i="9"/>
  <c r="L7204" i="9" s="1"/>
  <c r="K7205" i="9"/>
  <c r="L7205" i="9" s="1"/>
  <c r="K7206" i="9"/>
  <c r="L7206" i="9" s="1"/>
  <c r="K7207" i="9"/>
  <c r="L7207" i="9" s="1"/>
  <c r="K7208" i="9"/>
  <c r="L7208" i="9" s="1"/>
  <c r="K7209" i="9"/>
  <c r="L7209" i="9" s="1"/>
  <c r="K7210" i="9"/>
  <c r="L7210" i="9" s="1"/>
  <c r="K7211" i="9"/>
  <c r="L7211" i="9" s="1"/>
  <c r="K7212" i="9"/>
  <c r="L7212" i="9" s="1"/>
  <c r="K7213" i="9"/>
  <c r="L7213" i="9" s="1"/>
  <c r="K7214" i="9"/>
  <c r="L7214" i="9" s="1"/>
  <c r="K7215" i="9"/>
  <c r="L7215" i="9" s="1"/>
  <c r="K7216" i="9"/>
  <c r="L7216" i="9" s="1"/>
  <c r="K7217" i="9"/>
  <c r="L7217" i="9" s="1"/>
  <c r="K7218" i="9"/>
  <c r="L7218" i="9" s="1"/>
  <c r="K7219" i="9"/>
  <c r="L7219" i="9" s="1"/>
  <c r="K7220" i="9"/>
  <c r="L7220" i="9" s="1"/>
  <c r="K7221" i="9"/>
  <c r="L7221" i="9" s="1"/>
  <c r="K7222" i="9"/>
  <c r="L7222" i="9" s="1"/>
  <c r="K7223" i="9"/>
  <c r="L7223" i="9" s="1"/>
  <c r="K7224" i="9"/>
  <c r="L7224" i="9" s="1"/>
  <c r="K7225" i="9"/>
  <c r="L7225" i="9" s="1"/>
  <c r="K7226" i="9"/>
  <c r="L7226" i="9" s="1"/>
  <c r="K7227" i="9"/>
  <c r="L7227" i="9" s="1"/>
  <c r="K7228" i="9"/>
  <c r="L7228" i="9" s="1"/>
  <c r="K7229" i="9"/>
  <c r="L7229" i="9" s="1"/>
  <c r="K7230" i="9"/>
  <c r="L7230" i="9" s="1"/>
  <c r="K7231" i="9"/>
  <c r="L7231" i="9" s="1"/>
  <c r="K7232" i="9"/>
  <c r="L7232" i="9" s="1"/>
  <c r="K7233" i="9"/>
  <c r="L7233" i="9" s="1"/>
  <c r="K7234" i="9"/>
  <c r="L7234" i="9" s="1"/>
  <c r="K7235" i="9"/>
  <c r="L7235" i="9" s="1"/>
  <c r="K7236" i="9"/>
  <c r="L7236" i="9" s="1"/>
  <c r="K7237" i="9"/>
  <c r="L7237" i="9" s="1"/>
  <c r="K7238" i="9"/>
  <c r="L7238" i="9" s="1"/>
  <c r="K7239" i="9"/>
  <c r="L7239" i="9" s="1"/>
  <c r="K7240" i="9"/>
  <c r="L7240" i="9" s="1"/>
  <c r="K7241" i="9"/>
  <c r="L7241" i="9" s="1"/>
  <c r="K7242" i="9"/>
  <c r="L7242" i="9" s="1"/>
  <c r="K7243" i="9"/>
  <c r="L7243" i="9" s="1"/>
  <c r="K7244" i="9"/>
  <c r="L7244" i="9" s="1"/>
  <c r="K7245" i="9"/>
  <c r="L7245" i="9" s="1"/>
  <c r="K7246" i="9"/>
  <c r="L7246" i="9" s="1"/>
  <c r="K7247" i="9"/>
  <c r="L7247" i="9" s="1"/>
  <c r="K7248" i="9"/>
  <c r="K7249" i="9"/>
  <c r="L7249" i="9" s="1"/>
  <c r="K7250" i="9"/>
  <c r="L7250" i="9" s="1"/>
  <c r="K7251" i="9"/>
  <c r="L7251" i="9" s="1"/>
  <c r="K7252" i="9"/>
  <c r="L7252" i="9" s="1"/>
  <c r="K7253" i="9"/>
  <c r="L7253" i="9" s="1"/>
  <c r="K7254" i="9"/>
  <c r="L7254" i="9" s="1"/>
  <c r="K7255" i="9"/>
  <c r="L7255" i="9" s="1"/>
  <c r="K7256" i="9"/>
  <c r="L7256" i="9" s="1"/>
  <c r="K7257" i="9"/>
  <c r="L7257" i="9" s="1"/>
  <c r="K7258" i="9"/>
  <c r="L7258" i="9" s="1"/>
  <c r="K7259" i="9"/>
  <c r="L7259" i="9" s="1"/>
  <c r="K7260" i="9"/>
  <c r="L7260" i="9" s="1"/>
  <c r="K7261" i="9"/>
  <c r="L7261" i="9" s="1"/>
  <c r="K7262" i="9"/>
  <c r="L7262" i="9" s="1"/>
  <c r="K7263" i="9"/>
  <c r="L7263" i="9" s="1"/>
  <c r="K7264" i="9"/>
  <c r="L7264" i="9" s="1"/>
  <c r="K7265" i="9"/>
  <c r="L7265" i="9" s="1"/>
  <c r="K7266" i="9"/>
  <c r="L7266" i="9" s="1"/>
  <c r="K7267" i="9"/>
  <c r="L7267" i="9" s="1"/>
  <c r="K7268" i="9"/>
  <c r="L7268" i="9" s="1"/>
  <c r="K7269" i="9"/>
  <c r="L7269" i="9" s="1"/>
  <c r="K7270" i="9"/>
  <c r="L7270" i="9" s="1"/>
  <c r="K7271" i="9"/>
  <c r="L7271" i="9" s="1"/>
  <c r="K7272" i="9"/>
  <c r="L7272" i="9" s="1"/>
  <c r="K7273" i="9"/>
  <c r="L7273" i="9" s="1"/>
  <c r="K7274" i="9"/>
  <c r="L7274" i="9" s="1"/>
  <c r="K7275" i="9"/>
  <c r="L7275" i="9" s="1"/>
  <c r="K7276" i="9"/>
  <c r="L7276" i="9" s="1"/>
  <c r="K7277" i="9"/>
  <c r="L7277" i="9" s="1"/>
  <c r="K7278" i="9"/>
  <c r="L7278" i="9" s="1"/>
  <c r="K7279" i="9"/>
  <c r="L7279" i="9" s="1"/>
  <c r="K7280" i="9"/>
  <c r="L7280" i="9" s="1"/>
  <c r="K7281" i="9"/>
  <c r="L7281" i="9" s="1"/>
  <c r="K7282" i="9"/>
  <c r="L7282" i="9" s="1"/>
  <c r="K7283" i="9"/>
  <c r="L7283" i="9" s="1"/>
  <c r="K7284" i="9"/>
  <c r="L7284" i="9" s="1"/>
  <c r="K7285" i="9"/>
  <c r="K7286" i="9"/>
  <c r="L7286" i="9" s="1"/>
  <c r="K7287" i="9"/>
  <c r="L7287" i="9" s="1"/>
  <c r="K7288" i="9"/>
  <c r="L7288" i="9" s="1"/>
  <c r="K7289" i="9"/>
  <c r="L7289" i="9" s="1"/>
  <c r="K7290" i="9"/>
  <c r="L7290" i="9" s="1"/>
  <c r="K7291" i="9"/>
  <c r="L7291" i="9" s="1"/>
  <c r="K7292" i="9"/>
  <c r="L7292" i="9" s="1"/>
  <c r="K7293" i="9"/>
  <c r="L7293" i="9" s="1"/>
  <c r="K7294" i="9"/>
  <c r="L7294" i="9" s="1"/>
  <c r="K7295" i="9"/>
  <c r="L7295" i="9" s="1"/>
  <c r="K7296" i="9"/>
  <c r="L7296" i="9" s="1"/>
  <c r="K7297" i="9"/>
  <c r="L7297" i="9" s="1"/>
  <c r="K7298" i="9"/>
  <c r="L7298" i="9" s="1"/>
  <c r="K7299" i="9"/>
  <c r="L7299" i="9" s="1"/>
  <c r="K7300" i="9"/>
  <c r="L7300" i="9" s="1"/>
  <c r="K7301" i="9"/>
  <c r="L7301" i="9" s="1"/>
  <c r="K7302" i="9"/>
  <c r="L7302" i="9" s="1"/>
  <c r="K7303" i="9"/>
  <c r="L7303" i="9" s="1"/>
  <c r="K7304" i="9"/>
  <c r="L7304" i="9" s="1"/>
  <c r="K7305" i="9"/>
  <c r="L7305" i="9" s="1"/>
  <c r="K7306" i="9"/>
  <c r="L7306" i="9" s="1"/>
  <c r="K7307" i="9"/>
  <c r="L7307" i="9" s="1"/>
  <c r="K7308" i="9"/>
  <c r="L7308" i="9" s="1"/>
  <c r="K7309" i="9"/>
  <c r="L7309" i="9" s="1"/>
  <c r="K7310" i="9"/>
  <c r="L7310" i="9" s="1"/>
  <c r="K7311" i="9"/>
  <c r="L7311" i="9" s="1"/>
  <c r="K7312" i="9"/>
  <c r="L7312" i="9" s="1"/>
  <c r="K7313" i="9"/>
  <c r="L7313" i="9" s="1"/>
  <c r="K7314" i="9"/>
  <c r="L7314" i="9" s="1"/>
  <c r="K7315" i="9"/>
  <c r="L7315" i="9" s="1"/>
  <c r="K7316" i="9"/>
  <c r="L7316" i="9" s="1"/>
  <c r="K7317" i="9"/>
  <c r="L7317" i="9" s="1"/>
  <c r="K7318" i="9"/>
  <c r="L7318" i="9" s="1"/>
  <c r="K7319" i="9"/>
  <c r="L7319" i="9" s="1"/>
  <c r="K7320" i="9"/>
  <c r="L7320" i="9" s="1"/>
  <c r="K7321" i="9"/>
  <c r="L7321" i="9" s="1"/>
  <c r="K7322" i="9"/>
  <c r="L7322" i="9" s="1"/>
  <c r="K7323" i="9"/>
  <c r="L7323" i="9" s="1"/>
  <c r="K7324" i="9"/>
  <c r="L7324" i="9" s="1"/>
  <c r="K7325" i="9"/>
  <c r="L7325" i="9" s="1"/>
  <c r="K7326" i="9"/>
  <c r="L7326" i="9" s="1"/>
  <c r="K7327" i="9"/>
  <c r="L7327" i="9" s="1"/>
  <c r="K7328" i="9"/>
  <c r="L7328" i="9" s="1"/>
  <c r="K7329" i="9"/>
  <c r="L7329" i="9" s="1"/>
  <c r="K7330" i="9"/>
  <c r="L7330" i="9" s="1"/>
  <c r="K7331" i="9"/>
  <c r="L7331" i="9" s="1"/>
  <c r="K7332" i="9"/>
  <c r="L7332" i="9" s="1"/>
  <c r="K7333" i="9"/>
  <c r="L7333" i="9" s="1"/>
  <c r="K7334" i="9"/>
  <c r="L7334" i="9" s="1"/>
  <c r="K7335" i="9"/>
  <c r="L7335" i="9" s="1"/>
  <c r="K7336" i="9"/>
  <c r="L7336" i="9" s="1"/>
  <c r="K7337" i="9"/>
  <c r="L7337" i="9" s="1"/>
  <c r="K7338" i="9"/>
  <c r="L7338" i="9" s="1"/>
  <c r="K7339" i="9"/>
  <c r="L7339" i="9" s="1"/>
  <c r="K7340" i="9"/>
  <c r="L7340" i="9" s="1"/>
  <c r="K7341" i="9"/>
  <c r="L7341" i="9" s="1"/>
  <c r="K7342" i="9"/>
  <c r="L7342" i="9" s="1"/>
  <c r="K7343" i="9"/>
  <c r="L7343" i="9" s="1"/>
  <c r="K7344" i="9"/>
  <c r="L7344" i="9" s="1"/>
  <c r="K7345" i="9"/>
  <c r="L7345" i="9" s="1"/>
  <c r="K7346" i="9"/>
  <c r="L7346" i="9" s="1"/>
  <c r="K7347" i="9"/>
  <c r="L7347" i="9" s="1"/>
  <c r="K7348" i="9"/>
  <c r="L7348" i="9" s="1"/>
  <c r="K7349" i="9"/>
  <c r="L7349" i="9" s="1"/>
  <c r="K7350" i="9"/>
  <c r="L7350" i="9" s="1"/>
  <c r="K7351" i="9"/>
  <c r="L7351" i="9" s="1"/>
  <c r="K7352" i="9"/>
  <c r="L7352" i="9" s="1"/>
  <c r="K7353" i="9"/>
  <c r="L7353" i="9" s="1"/>
  <c r="K7354" i="9"/>
  <c r="L7354" i="9" s="1"/>
  <c r="K7355" i="9"/>
  <c r="L7355" i="9" s="1"/>
  <c r="K7356" i="9"/>
  <c r="L7356" i="9" s="1"/>
  <c r="K7357" i="9"/>
  <c r="L7357" i="9" s="1"/>
  <c r="K7358" i="9"/>
  <c r="L7358" i="9" s="1"/>
  <c r="K7359" i="9"/>
  <c r="L7359" i="9" s="1"/>
  <c r="K7360" i="9"/>
  <c r="L7360" i="9" s="1"/>
  <c r="K7361" i="9"/>
  <c r="L7361" i="9" s="1"/>
  <c r="K7362" i="9"/>
  <c r="L7362" i="9" s="1"/>
  <c r="K7363" i="9"/>
  <c r="L7363" i="9" s="1"/>
  <c r="K7364" i="9"/>
  <c r="L7364" i="9" s="1"/>
  <c r="K7365" i="9"/>
  <c r="L7365" i="9" s="1"/>
  <c r="K7366" i="9"/>
  <c r="L7366" i="9" s="1"/>
  <c r="K7367" i="9"/>
  <c r="L7367" i="9" s="1"/>
  <c r="K7368" i="9"/>
  <c r="L7368" i="9" s="1"/>
  <c r="K7369" i="9"/>
  <c r="L7369" i="9" s="1"/>
  <c r="K7370" i="9"/>
  <c r="L7370" i="9" s="1"/>
  <c r="K7371" i="9"/>
  <c r="L7371" i="9" s="1"/>
  <c r="K7372" i="9"/>
  <c r="L7372" i="9" s="1"/>
  <c r="K7373" i="9"/>
  <c r="L7373" i="9" s="1"/>
  <c r="K7374" i="9"/>
  <c r="L7374" i="9" s="1"/>
  <c r="K7375" i="9"/>
  <c r="L7375" i="9" s="1"/>
  <c r="K7376" i="9"/>
  <c r="L7376" i="9" s="1"/>
  <c r="K7377" i="9"/>
  <c r="L7377" i="9" s="1"/>
  <c r="K7378" i="9"/>
  <c r="L7378" i="9" s="1"/>
  <c r="K7379" i="9"/>
  <c r="L7379" i="9" s="1"/>
  <c r="K7380" i="9"/>
  <c r="L7380" i="9" s="1"/>
  <c r="K7381" i="9"/>
  <c r="L7381" i="9" s="1"/>
  <c r="K7382" i="9"/>
  <c r="L7382" i="9" s="1"/>
  <c r="K7383" i="9"/>
  <c r="L7383" i="9" s="1"/>
  <c r="K7384" i="9"/>
  <c r="L7384" i="9" s="1"/>
  <c r="K7385" i="9"/>
  <c r="L7385" i="9" s="1"/>
  <c r="K7386" i="9"/>
  <c r="L7386" i="9" s="1"/>
  <c r="K7387" i="9"/>
  <c r="L7387" i="9" s="1"/>
  <c r="K7388" i="9"/>
  <c r="L7388" i="9" s="1"/>
  <c r="K7389" i="9"/>
  <c r="L7389" i="9" s="1"/>
  <c r="K7390" i="9"/>
  <c r="L7390" i="9" s="1"/>
  <c r="K7391" i="9"/>
  <c r="L7391" i="9" s="1"/>
  <c r="K7392" i="9"/>
  <c r="L7392" i="9" s="1"/>
  <c r="K7393" i="9"/>
  <c r="L7393" i="9" s="1"/>
  <c r="K7394" i="9"/>
  <c r="L7394" i="9" s="1"/>
  <c r="K7395" i="9"/>
  <c r="L7395" i="9" s="1"/>
  <c r="K7396" i="9"/>
  <c r="L7396" i="9" s="1"/>
  <c r="K7397" i="9"/>
  <c r="L7397" i="9" s="1"/>
  <c r="K7398" i="9"/>
  <c r="L7398" i="9" s="1"/>
  <c r="K7399" i="9"/>
  <c r="L7399" i="9" s="1"/>
  <c r="K7400" i="9"/>
  <c r="L7400" i="9" s="1"/>
  <c r="K7401" i="9"/>
  <c r="L7401" i="9" s="1"/>
  <c r="K7402" i="9"/>
  <c r="L7402" i="9" s="1"/>
  <c r="K7403" i="9"/>
  <c r="L7403" i="9" s="1"/>
  <c r="K7404" i="9"/>
  <c r="L7404" i="9" s="1"/>
  <c r="K7405" i="9"/>
  <c r="L7405" i="9" s="1"/>
  <c r="K7406" i="9"/>
  <c r="L7406" i="9" s="1"/>
  <c r="K7407" i="9"/>
  <c r="L7407" i="9" s="1"/>
  <c r="K7408" i="9"/>
  <c r="L7408" i="9" s="1"/>
  <c r="K7409" i="9"/>
  <c r="L7409" i="9" s="1"/>
  <c r="K7410" i="9"/>
  <c r="L7410" i="9" s="1"/>
  <c r="K7411" i="9"/>
  <c r="L7411" i="9" s="1"/>
  <c r="K7412" i="9"/>
  <c r="L7412" i="9" s="1"/>
  <c r="K7413" i="9"/>
  <c r="L7413" i="9" s="1"/>
  <c r="K7414" i="9"/>
  <c r="L7414" i="9" s="1"/>
  <c r="K7415" i="9"/>
  <c r="L7415" i="9" s="1"/>
  <c r="K7416" i="9"/>
  <c r="L7416" i="9" s="1"/>
  <c r="K7417" i="9"/>
  <c r="L7417" i="9" s="1"/>
  <c r="K7418" i="9"/>
  <c r="L7418" i="9" s="1"/>
  <c r="K7419" i="9"/>
  <c r="L7419" i="9" s="1"/>
  <c r="K7420" i="9"/>
  <c r="L7420" i="9" s="1"/>
  <c r="K7421" i="9"/>
  <c r="L7421" i="9" s="1"/>
  <c r="K7422" i="9"/>
  <c r="L7422" i="9" s="1"/>
  <c r="K7423" i="9"/>
  <c r="L7423" i="9" s="1"/>
  <c r="K7424" i="9"/>
  <c r="L7424" i="9" s="1"/>
  <c r="K7425" i="9"/>
  <c r="L7425" i="9" s="1"/>
  <c r="K7426" i="9"/>
  <c r="L7426" i="9" s="1"/>
  <c r="K7427" i="9"/>
  <c r="L7427" i="9" s="1"/>
  <c r="K7428" i="9"/>
  <c r="L7428" i="9" s="1"/>
  <c r="K7429" i="9"/>
  <c r="L7429" i="9" s="1"/>
  <c r="K7430" i="9"/>
  <c r="L7430" i="9" s="1"/>
  <c r="K7431" i="9"/>
  <c r="K7432" i="9"/>
  <c r="L7432" i="9" s="1"/>
  <c r="K7433" i="9"/>
  <c r="L7433" i="9" s="1"/>
  <c r="K7434" i="9"/>
  <c r="L7434" i="9" s="1"/>
  <c r="K7435" i="9"/>
  <c r="L7435" i="9" s="1"/>
  <c r="K7436" i="9"/>
  <c r="L7436" i="9" s="1"/>
  <c r="K7437" i="9"/>
  <c r="L7437" i="9" s="1"/>
  <c r="K7438" i="9"/>
  <c r="L7438" i="9" s="1"/>
  <c r="K7439" i="9"/>
  <c r="L7439" i="9" s="1"/>
  <c r="K7440" i="9"/>
  <c r="L7440" i="9" s="1"/>
  <c r="K7441" i="9"/>
  <c r="L7441" i="9" s="1"/>
  <c r="K7442" i="9"/>
  <c r="L7442" i="9" s="1"/>
  <c r="K7443" i="9"/>
  <c r="L7443" i="9" s="1"/>
  <c r="K7444" i="9"/>
  <c r="L7444" i="9" s="1"/>
  <c r="K7445" i="9"/>
  <c r="L7445" i="9" s="1"/>
  <c r="K7446" i="9"/>
  <c r="L7446" i="9" s="1"/>
  <c r="K7447" i="9"/>
  <c r="L7447" i="9" s="1"/>
  <c r="K7448" i="9"/>
  <c r="L7448" i="9" s="1"/>
  <c r="K7449" i="9"/>
  <c r="L7449" i="9" s="1"/>
  <c r="K7450" i="9"/>
  <c r="L7450" i="9" s="1"/>
  <c r="K7451" i="9"/>
  <c r="L7451" i="9" s="1"/>
  <c r="K7452" i="9"/>
  <c r="L7452" i="9" s="1"/>
  <c r="K7453" i="9"/>
  <c r="L7453" i="9" s="1"/>
  <c r="K7454" i="9"/>
  <c r="L7454" i="9" s="1"/>
  <c r="K7455" i="9"/>
  <c r="L7455" i="9" s="1"/>
  <c r="K7456" i="9"/>
  <c r="L7456" i="9" s="1"/>
  <c r="K7457" i="9"/>
  <c r="L7457" i="9" s="1"/>
  <c r="K7458" i="9"/>
  <c r="L7458" i="9" s="1"/>
  <c r="K7459" i="9"/>
  <c r="L7459" i="9" s="1"/>
  <c r="K7460" i="9"/>
  <c r="L7460" i="9" s="1"/>
  <c r="K7461" i="9"/>
  <c r="L7461" i="9" s="1"/>
  <c r="K7462" i="9"/>
  <c r="L7462" i="9" s="1"/>
  <c r="K7463" i="9"/>
  <c r="L7463" i="9" s="1"/>
  <c r="K7464" i="9"/>
  <c r="L7464" i="9" s="1"/>
  <c r="K7465" i="9"/>
  <c r="L7465" i="9" s="1"/>
  <c r="K7466" i="9"/>
  <c r="L7466" i="9" s="1"/>
  <c r="K7467" i="9"/>
  <c r="L7467" i="9" s="1"/>
  <c r="K7468" i="9"/>
  <c r="L7468" i="9" s="1"/>
  <c r="K7469" i="9"/>
  <c r="L7469" i="9" s="1"/>
  <c r="K7470" i="9"/>
  <c r="L7470" i="9" s="1"/>
  <c r="K7471" i="9"/>
  <c r="L7471" i="9" s="1"/>
  <c r="K7472" i="9"/>
  <c r="L7472" i="9" s="1"/>
  <c r="K7473" i="9"/>
  <c r="L7473" i="9" s="1"/>
  <c r="K7474" i="9"/>
  <c r="L7474" i="9" s="1"/>
  <c r="K7475" i="9"/>
  <c r="L7475" i="9" s="1"/>
  <c r="K7476" i="9"/>
  <c r="L7476" i="9" s="1"/>
  <c r="K7477" i="9"/>
  <c r="L7477" i="9" s="1"/>
  <c r="K7478" i="9"/>
  <c r="L7478" i="9" s="1"/>
  <c r="K7479" i="9"/>
  <c r="L7479" i="9" s="1"/>
  <c r="K7480" i="9"/>
  <c r="L7480" i="9" s="1"/>
  <c r="K7481" i="9"/>
  <c r="L7481" i="9" s="1"/>
  <c r="K7482" i="9"/>
  <c r="L7482" i="9" s="1"/>
  <c r="K7483" i="9"/>
  <c r="L7483" i="9" s="1"/>
  <c r="K7484" i="9"/>
  <c r="L7484" i="9" s="1"/>
  <c r="K7485" i="9"/>
  <c r="L7485" i="9" s="1"/>
  <c r="K7486" i="9"/>
  <c r="L7486" i="9" s="1"/>
  <c r="K7487" i="9"/>
  <c r="L7487" i="9" s="1"/>
  <c r="K7488" i="9"/>
  <c r="L7488" i="9" s="1"/>
  <c r="K7489" i="9"/>
  <c r="L7489" i="9" s="1"/>
  <c r="K7490" i="9"/>
  <c r="L7490" i="9" s="1"/>
  <c r="K7491" i="9"/>
  <c r="L7491" i="9" s="1"/>
  <c r="K7492" i="9"/>
  <c r="L7492" i="9" s="1"/>
  <c r="K7493" i="9"/>
  <c r="L7493" i="9" s="1"/>
  <c r="K7494" i="9"/>
  <c r="L7494" i="9" s="1"/>
  <c r="K7495" i="9"/>
  <c r="L7495" i="9" s="1"/>
  <c r="K7496" i="9"/>
  <c r="L7496" i="9" s="1"/>
  <c r="K7497" i="9"/>
  <c r="L7497" i="9" s="1"/>
  <c r="K7498" i="9"/>
  <c r="L7498" i="9" s="1"/>
  <c r="K7499" i="9"/>
  <c r="L7499" i="9" s="1"/>
  <c r="K7500" i="9"/>
  <c r="L7500" i="9" s="1"/>
  <c r="K7501" i="9"/>
  <c r="L7501" i="9" s="1"/>
  <c r="K7502" i="9"/>
  <c r="L7502" i="9" s="1"/>
  <c r="K7503" i="9"/>
  <c r="L7503" i="9" s="1"/>
  <c r="K7504" i="9"/>
  <c r="K7505" i="9"/>
  <c r="L7505" i="9" s="1"/>
  <c r="K7506" i="9"/>
  <c r="L7506" i="9" s="1"/>
  <c r="K7507" i="9"/>
  <c r="L7507" i="9" s="1"/>
  <c r="K7508" i="9"/>
  <c r="L7508" i="9" s="1"/>
  <c r="K7509" i="9"/>
  <c r="L7509" i="9" s="1"/>
  <c r="K7510" i="9"/>
  <c r="L7510" i="9" s="1"/>
  <c r="K7511" i="9"/>
  <c r="L7511" i="9" s="1"/>
  <c r="K7512" i="9"/>
  <c r="L7512" i="9" s="1"/>
  <c r="K7513" i="9"/>
  <c r="L7513" i="9" s="1"/>
  <c r="K7514" i="9"/>
  <c r="L7514" i="9" s="1"/>
  <c r="K7515" i="9"/>
  <c r="L7515" i="9" s="1"/>
  <c r="K7516" i="9"/>
  <c r="L7516" i="9" s="1"/>
  <c r="K7517" i="9"/>
  <c r="L7517" i="9" s="1"/>
  <c r="K7518" i="9"/>
  <c r="L7518" i="9" s="1"/>
  <c r="K7519" i="9"/>
  <c r="L7519" i="9" s="1"/>
  <c r="K7520" i="9"/>
  <c r="L7520" i="9" s="1"/>
  <c r="K7521" i="9"/>
  <c r="L7521" i="9" s="1"/>
  <c r="K7522" i="9"/>
  <c r="L7522" i="9" s="1"/>
  <c r="K7523" i="9"/>
  <c r="L7523" i="9" s="1"/>
  <c r="K7524" i="9"/>
  <c r="L7524" i="9" s="1"/>
  <c r="K7525" i="9"/>
  <c r="L7525" i="9" s="1"/>
  <c r="K7526" i="9"/>
  <c r="L7526" i="9" s="1"/>
  <c r="K7527" i="9"/>
  <c r="L7527" i="9" s="1"/>
  <c r="K7528" i="9"/>
  <c r="L7528" i="9" s="1"/>
  <c r="K7529" i="9"/>
  <c r="L7529" i="9" s="1"/>
  <c r="K7530" i="9"/>
  <c r="L7530" i="9" s="1"/>
  <c r="K7531" i="9"/>
  <c r="L7531" i="9" s="1"/>
  <c r="K7532" i="9"/>
  <c r="L7532" i="9" s="1"/>
  <c r="K7533" i="9"/>
  <c r="L7533" i="9" s="1"/>
  <c r="K7534" i="9"/>
  <c r="L7534" i="9" s="1"/>
  <c r="K7535" i="9"/>
  <c r="L7535" i="9" s="1"/>
  <c r="K7536" i="9"/>
  <c r="L7536" i="9" s="1"/>
  <c r="K7537" i="9"/>
  <c r="L7537" i="9" s="1"/>
  <c r="K7538" i="9"/>
  <c r="L7538" i="9" s="1"/>
  <c r="K7539" i="9"/>
  <c r="L7539" i="9" s="1"/>
  <c r="K7540" i="9"/>
  <c r="L7540" i="9" s="1"/>
  <c r="K7541" i="9"/>
  <c r="L7541" i="9" s="1"/>
  <c r="K7542" i="9"/>
  <c r="L7542" i="9" s="1"/>
  <c r="K7543" i="9"/>
  <c r="L7543" i="9" s="1"/>
  <c r="K7544" i="9"/>
  <c r="L7544" i="9" s="1"/>
  <c r="K7545" i="9"/>
  <c r="L7545" i="9" s="1"/>
  <c r="K7546" i="9"/>
  <c r="L7546" i="9" s="1"/>
  <c r="K7547" i="9"/>
  <c r="L7547" i="9" s="1"/>
  <c r="K7548" i="9"/>
  <c r="L7548" i="9" s="1"/>
  <c r="K7549" i="9"/>
  <c r="L7549" i="9" s="1"/>
  <c r="K7550" i="9"/>
  <c r="L7550" i="9" s="1"/>
  <c r="K7551" i="9"/>
  <c r="L7551" i="9" s="1"/>
  <c r="K7552" i="9"/>
  <c r="L7552" i="9" s="1"/>
  <c r="K7553" i="9"/>
  <c r="L7553" i="9" s="1"/>
  <c r="K7554" i="9"/>
  <c r="L7554" i="9" s="1"/>
  <c r="K7555" i="9"/>
  <c r="L7555" i="9" s="1"/>
  <c r="K7556" i="9"/>
  <c r="L7556" i="9" s="1"/>
  <c r="K7557" i="9"/>
  <c r="L7557" i="9" s="1"/>
  <c r="K7558" i="9"/>
  <c r="L7558" i="9" s="1"/>
  <c r="K7559" i="9"/>
  <c r="L7559" i="9" s="1"/>
  <c r="K7560" i="9"/>
  <c r="L7560" i="9" s="1"/>
  <c r="K7561" i="9"/>
  <c r="L7561" i="9" s="1"/>
  <c r="K7562" i="9"/>
  <c r="L7562" i="9" s="1"/>
  <c r="K7563" i="9"/>
  <c r="L7563" i="9" s="1"/>
  <c r="K7564" i="9"/>
  <c r="L7564" i="9" s="1"/>
  <c r="K7565" i="9"/>
  <c r="L7565" i="9" s="1"/>
  <c r="K7566" i="9"/>
  <c r="L7566" i="9" s="1"/>
  <c r="K7567" i="9"/>
  <c r="L7567" i="9" s="1"/>
  <c r="K7568" i="9"/>
  <c r="L7568" i="9" s="1"/>
  <c r="K7569" i="9"/>
  <c r="L7569" i="9" s="1"/>
  <c r="K7570" i="9"/>
  <c r="L7570" i="9" s="1"/>
  <c r="K7571" i="9"/>
  <c r="L7571" i="9" s="1"/>
  <c r="K7572" i="9"/>
  <c r="L7572" i="9" s="1"/>
  <c r="K7573" i="9"/>
  <c r="L7573" i="9" s="1"/>
  <c r="K7574" i="9"/>
  <c r="L7574" i="9" s="1"/>
  <c r="K7575" i="9"/>
  <c r="L7575" i="9" s="1"/>
  <c r="K7576" i="9"/>
  <c r="L7576" i="9" s="1"/>
  <c r="K7577" i="9"/>
  <c r="K7578" i="9"/>
  <c r="L7578" i="9" s="1"/>
  <c r="K7579" i="9"/>
  <c r="L7579" i="9" s="1"/>
  <c r="K7580" i="9"/>
  <c r="L7580" i="9" s="1"/>
  <c r="K7581" i="9"/>
  <c r="L7581" i="9" s="1"/>
  <c r="K7582" i="9"/>
  <c r="L7582" i="9" s="1"/>
  <c r="K7583" i="9"/>
  <c r="L7583" i="9" s="1"/>
  <c r="K7584" i="9"/>
  <c r="L7584" i="9" s="1"/>
  <c r="K7585" i="9"/>
  <c r="L7585" i="9" s="1"/>
  <c r="K7586" i="9"/>
  <c r="L7586" i="9" s="1"/>
  <c r="K7587" i="9"/>
  <c r="L7587" i="9" s="1"/>
  <c r="K7588" i="9"/>
  <c r="L7588" i="9" s="1"/>
  <c r="K7589" i="9"/>
  <c r="L7589" i="9" s="1"/>
  <c r="K7590" i="9"/>
  <c r="L7590" i="9" s="1"/>
  <c r="K7591" i="9"/>
  <c r="L7591" i="9" s="1"/>
  <c r="K7592" i="9"/>
  <c r="L7592" i="9" s="1"/>
  <c r="K7593" i="9"/>
  <c r="L7593" i="9" s="1"/>
  <c r="K7594" i="9"/>
  <c r="L7594" i="9" s="1"/>
  <c r="K7595" i="9"/>
  <c r="L7595" i="9" s="1"/>
  <c r="K7596" i="9"/>
  <c r="L7596" i="9" s="1"/>
  <c r="K7597" i="9"/>
  <c r="L7597" i="9" s="1"/>
  <c r="K7598" i="9"/>
  <c r="L7598" i="9" s="1"/>
  <c r="K7599" i="9"/>
  <c r="L7599" i="9" s="1"/>
  <c r="K7600" i="9"/>
  <c r="L7600" i="9" s="1"/>
  <c r="K7601" i="9"/>
  <c r="L7601" i="9" s="1"/>
  <c r="K7602" i="9"/>
  <c r="L7602" i="9" s="1"/>
  <c r="K7603" i="9"/>
  <c r="L7603" i="9" s="1"/>
  <c r="K7604" i="9"/>
  <c r="L7604" i="9" s="1"/>
  <c r="K7605" i="9"/>
  <c r="L7605" i="9" s="1"/>
  <c r="K7606" i="9"/>
  <c r="L7606" i="9" s="1"/>
  <c r="K7607" i="9"/>
  <c r="L7607" i="9" s="1"/>
  <c r="K7608" i="9"/>
  <c r="L7608" i="9" s="1"/>
  <c r="K7609" i="9"/>
  <c r="L7609" i="9" s="1"/>
  <c r="K7610" i="9"/>
  <c r="L7610" i="9" s="1"/>
  <c r="K7611" i="9"/>
  <c r="L7611" i="9" s="1"/>
  <c r="K7612" i="9"/>
  <c r="L7612" i="9" s="1"/>
  <c r="K7613" i="9"/>
  <c r="L7613" i="9" s="1"/>
  <c r="K7614" i="9"/>
  <c r="L7614" i="9" s="1"/>
  <c r="K7615" i="9"/>
  <c r="L7615" i="9" s="1"/>
  <c r="K7616" i="9"/>
  <c r="L7616" i="9" s="1"/>
  <c r="K7617" i="9"/>
  <c r="L7617" i="9" s="1"/>
  <c r="K7618" i="9"/>
  <c r="L7618" i="9" s="1"/>
  <c r="K7619" i="9"/>
  <c r="L7619" i="9" s="1"/>
  <c r="K7620" i="9"/>
  <c r="L7620" i="9" s="1"/>
  <c r="K7621" i="9"/>
  <c r="L7621" i="9" s="1"/>
  <c r="K7622" i="9"/>
  <c r="L7622" i="9" s="1"/>
  <c r="K7623" i="9"/>
  <c r="L7623" i="9" s="1"/>
  <c r="K7624" i="9"/>
  <c r="L7624" i="9" s="1"/>
  <c r="K7625" i="9"/>
  <c r="L7625" i="9" s="1"/>
  <c r="K7626" i="9"/>
  <c r="L7626" i="9" s="1"/>
  <c r="K7627" i="9"/>
  <c r="L7627" i="9" s="1"/>
  <c r="K7628" i="9"/>
  <c r="L7628" i="9" s="1"/>
  <c r="K7629" i="9"/>
  <c r="L7629" i="9" s="1"/>
  <c r="K7630" i="9"/>
  <c r="L7630" i="9" s="1"/>
  <c r="K7631" i="9"/>
  <c r="L7631" i="9" s="1"/>
  <c r="K7632" i="9"/>
  <c r="L7632" i="9" s="1"/>
  <c r="K7633" i="9"/>
  <c r="L7633" i="9" s="1"/>
  <c r="K7634" i="9"/>
  <c r="L7634" i="9" s="1"/>
  <c r="K7635" i="9"/>
  <c r="L7635" i="9" s="1"/>
  <c r="K7636" i="9"/>
  <c r="L7636" i="9" s="1"/>
  <c r="K7637" i="9"/>
  <c r="L7637" i="9" s="1"/>
  <c r="K7638" i="9"/>
  <c r="L7638" i="9" s="1"/>
  <c r="K7639" i="9"/>
  <c r="L7639" i="9" s="1"/>
  <c r="K7640" i="9"/>
  <c r="L7640" i="9" s="1"/>
  <c r="K7641" i="9"/>
  <c r="L7641" i="9" s="1"/>
  <c r="K7642" i="9"/>
  <c r="L7642" i="9" s="1"/>
  <c r="K7643" i="9"/>
  <c r="L7643" i="9" s="1"/>
  <c r="K7644" i="9"/>
  <c r="L7644" i="9" s="1"/>
  <c r="K7645" i="9"/>
  <c r="L7645" i="9" s="1"/>
  <c r="K7646" i="9"/>
  <c r="L7646" i="9" s="1"/>
  <c r="K7647" i="9"/>
  <c r="L7647" i="9" s="1"/>
  <c r="K7648" i="9"/>
  <c r="L7648" i="9" s="1"/>
  <c r="K7649" i="9"/>
  <c r="L7649" i="9" s="1"/>
  <c r="K7650" i="9"/>
  <c r="L7650" i="9" s="1"/>
  <c r="K7651" i="9"/>
  <c r="L7651" i="9" s="1"/>
  <c r="K7652" i="9"/>
  <c r="L7652" i="9" s="1"/>
  <c r="K7653" i="9"/>
  <c r="L7653" i="9" s="1"/>
  <c r="K7654" i="9"/>
  <c r="L7654" i="9" s="1"/>
  <c r="K7655" i="9"/>
  <c r="L7655" i="9" s="1"/>
  <c r="K7656" i="9"/>
  <c r="L7656" i="9" s="1"/>
  <c r="K7657" i="9"/>
  <c r="L7657" i="9" s="1"/>
  <c r="K7658" i="9"/>
  <c r="L7658" i="9" s="1"/>
  <c r="K7659" i="9"/>
  <c r="L7659" i="9" s="1"/>
  <c r="K7660" i="9"/>
  <c r="L7660" i="9" s="1"/>
  <c r="K7661" i="9"/>
  <c r="L7661" i="9" s="1"/>
  <c r="K7662" i="9"/>
  <c r="L7662" i="9" s="1"/>
  <c r="K7663" i="9"/>
  <c r="L7663" i="9" s="1"/>
  <c r="K7664" i="9"/>
  <c r="L7664" i="9" s="1"/>
  <c r="K7665" i="9"/>
  <c r="L7665" i="9" s="1"/>
  <c r="K7666" i="9"/>
  <c r="L7666" i="9" s="1"/>
  <c r="K7667" i="9"/>
  <c r="L7667" i="9" s="1"/>
  <c r="K7668" i="9"/>
  <c r="L7668" i="9" s="1"/>
  <c r="K7669" i="9"/>
  <c r="L7669" i="9" s="1"/>
  <c r="K7670" i="9"/>
  <c r="L7670" i="9" s="1"/>
  <c r="K7671" i="9"/>
  <c r="L7671" i="9" s="1"/>
  <c r="K7672" i="9"/>
  <c r="L7672" i="9" s="1"/>
  <c r="K7673" i="9"/>
  <c r="L7673" i="9" s="1"/>
  <c r="K7674" i="9"/>
  <c r="L7674" i="9" s="1"/>
  <c r="K7675" i="9"/>
  <c r="L7675" i="9" s="1"/>
  <c r="K7676" i="9"/>
  <c r="L7676" i="9" s="1"/>
  <c r="K7677" i="9"/>
  <c r="L7677" i="9" s="1"/>
  <c r="K7678" i="9"/>
  <c r="L7678" i="9" s="1"/>
  <c r="K7679" i="9"/>
  <c r="L7679" i="9" s="1"/>
  <c r="K7680" i="9"/>
  <c r="L7680" i="9" s="1"/>
  <c r="K7681" i="9"/>
  <c r="L7681" i="9" s="1"/>
  <c r="K7682" i="9"/>
  <c r="L7682" i="9" s="1"/>
  <c r="K7683" i="9"/>
  <c r="L7683" i="9" s="1"/>
  <c r="K7684" i="9"/>
  <c r="L7684" i="9" s="1"/>
  <c r="K7685" i="9"/>
  <c r="L7685" i="9" s="1"/>
  <c r="K7686" i="9"/>
  <c r="L7686" i="9" s="1"/>
  <c r="K7687" i="9"/>
  <c r="L7687" i="9" s="1"/>
  <c r="K7688" i="9"/>
  <c r="L7688" i="9" s="1"/>
  <c r="K7689" i="9"/>
  <c r="L7689" i="9" s="1"/>
  <c r="K7690" i="9"/>
  <c r="L7690" i="9" s="1"/>
  <c r="K7691" i="9"/>
  <c r="L7691" i="9" s="1"/>
  <c r="K7692" i="9"/>
  <c r="L7692" i="9" s="1"/>
  <c r="K7693" i="9"/>
  <c r="L7693" i="9" s="1"/>
  <c r="K7694" i="9"/>
  <c r="L7694" i="9" s="1"/>
  <c r="K7695" i="9"/>
  <c r="L7695" i="9" s="1"/>
  <c r="K7696" i="9"/>
  <c r="L7696" i="9" s="1"/>
  <c r="K7697" i="9"/>
  <c r="L7697" i="9" s="1"/>
  <c r="K7698" i="9"/>
  <c r="L7698" i="9" s="1"/>
  <c r="K7699" i="9"/>
  <c r="L7699" i="9" s="1"/>
  <c r="K7700" i="9"/>
  <c r="L7700" i="9" s="1"/>
  <c r="K7701" i="9"/>
  <c r="L7701" i="9" s="1"/>
  <c r="K7702" i="9"/>
  <c r="L7702" i="9" s="1"/>
  <c r="K7703" i="9"/>
  <c r="L7703" i="9" s="1"/>
  <c r="K7704" i="9"/>
  <c r="L7704" i="9" s="1"/>
  <c r="K7705" i="9"/>
  <c r="L7705" i="9" s="1"/>
  <c r="K7706" i="9"/>
  <c r="L7706" i="9" s="1"/>
  <c r="K7707" i="9"/>
  <c r="L7707" i="9" s="1"/>
  <c r="K7708" i="9"/>
  <c r="L7708" i="9" s="1"/>
  <c r="K7709" i="9"/>
  <c r="L7709" i="9" s="1"/>
  <c r="K7710" i="9"/>
  <c r="L7710" i="9" s="1"/>
  <c r="K7711" i="9"/>
  <c r="L7711" i="9" s="1"/>
  <c r="K7712" i="9"/>
  <c r="L7712" i="9" s="1"/>
  <c r="K7713" i="9"/>
  <c r="L7713" i="9" s="1"/>
  <c r="K7714" i="9"/>
  <c r="L7714" i="9" s="1"/>
  <c r="K7715" i="9"/>
  <c r="L7715" i="9" s="1"/>
  <c r="K7716" i="9"/>
  <c r="L7716" i="9" s="1"/>
  <c r="K7717" i="9"/>
  <c r="L7717" i="9" s="1"/>
  <c r="K7718" i="9"/>
  <c r="L7718" i="9" s="1"/>
  <c r="K7719" i="9"/>
  <c r="L7719" i="9" s="1"/>
  <c r="K7720" i="9"/>
  <c r="L7720" i="9" s="1"/>
  <c r="K7721" i="9"/>
  <c r="L7721" i="9" s="1"/>
  <c r="K7722" i="9"/>
  <c r="L7722" i="9" s="1"/>
  <c r="K7723" i="9"/>
  <c r="L7723" i="9" s="1"/>
  <c r="K7724" i="9"/>
  <c r="L7724" i="9" s="1"/>
  <c r="K7725" i="9"/>
  <c r="L7725" i="9" s="1"/>
  <c r="K7726" i="9"/>
  <c r="L7726" i="9" s="1"/>
  <c r="K7727" i="9"/>
  <c r="L7727" i="9" s="1"/>
  <c r="K7728" i="9"/>
  <c r="L7728" i="9" s="1"/>
  <c r="K7729" i="9"/>
  <c r="L7729" i="9" s="1"/>
  <c r="K7730" i="9"/>
  <c r="L7730" i="9" s="1"/>
  <c r="K7731" i="9"/>
  <c r="L7731" i="9" s="1"/>
  <c r="K7732" i="9"/>
  <c r="L7732" i="9" s="1"/>
  <c r="K7733" i="9"/>
  <c r="L7733" i="9" s="1"/>
  <c r="K7734" i="9"/>
  <c r="L7734" i="9" s="1"/>
  <c r="K7735" i="9"/>
  <c r="L7735" i="9" s="1"/>
  <c r="K7736" i="9"/>
  <c r="L7736" i="9" s="1"/>
  <c r="K7737" i="9"/>
  <c r="L7737" i="9" s="1"/>
  <c r="K7738" i="9"/>
  <c r="L7738" i="9" s="1"/>
  <c r="K7739" i="9"/>
  <c r="L7739" i="9" s="1"/>
  <c r="K7740" i="9"/>
  <c r="L7740" i="9" s="1"/>
  <c r="K7741" i="9"/>
  <c r="L7741" i="9" s="1"/>
  <c r="K7742" i="9"/>
  <c r="L7742" i="9" s="1"/>
  <c r="K7743" i="9"/>
  <c r="L7743" i="9" s="1"/>
  <c r="K7744" i="9"/>
  <c r="L7744" i="9" s="1"/>
  <c r="K7745" i="9"/>
  <c r="L7745" i="9" s="1"/>
  <c r="K7746" i="9"/>
  <c r="L7746" i="9" s="1"/>
  <c r="K7747" i="9"/>
  <c r="L7747" i="9" s="1"/>
  <c r="K7748" i="9"/>
  <c r="L7748" i="9" s="1"/>
  <c r="K7749" i="9"/>
  <c r="L7749" i="9" s="1"/>
  <c r="K7750" i="9"/>
  <c r="L7750" i="9" s="1"/>
  <c r="K7751" i="9"/>
  <c r="L7751" i="9" s="1"/>
  <c r="K7752" i="9"/>
  <c r="L7752" i="9" s="1"/>
  <c r="K7753" i="9"/>
  <c r="L7753" i="9" s="1"/>
  <c r="K7754" i="9"/>
  <c r="L7754" i="9" s="1"/>
  <c r="K7755" i="9"/>
  <c r="L7755" i="9" s="1"/>
  <c r="K7756" i="9"/>
  <c r="L7756" i="9" s="1"/>
  <c r="K7757" i="9"/>
  <c r="L7757" i="9" s="1"/>
  <c r="K7758" i="9"/>
  <c r="L7758" i="9" s="1"/>
  <c r="K7759" i="9"/>
  <c r="L7759" i="9" s="1"/>
  <c r="K7760" i="9"/>
  <c r="L7760" i="9" s="1"/>
  <c r="K7761" i="9"/>
  <c r="L7761" i="9" s="1"/>
  <c r="K7762" i="9"/>
  <c r="L7762" i="9" s="1"/>
  <c r="K7763" i="9"/>
  <c r="L7763" i="9" s="1"/>
  <c r="K7764" i="9"/>
  <c r="L7764" i="9" s="1"/>
  <c r="K7765" i="9"/>
  <c r="L7765" i="9" s="1"/>
  <c r="K7766" i="9"/>
  <c r="L7766" i="9" s="1"/>
  <c r="K7767" i="9"/>
  <c r="L7767" i="9" s="1"/>
  <c r="K7768" i="9"/>
  <c r="L7768" i="9" s="1"/>
  <c r="K7769" i="9"/>
  <c r="L7769" i="9" s="1"/>
  <c r="K7770" i="9"/>
  <c r="L7770" i="9" s="1"/>
  <c r="K7771" i="9"/>
  <c r="L7771" i="9" s="1"/>
  <c r="K7772" i="9"/>
  <c r="L7772" i="9" s="1"/>
  <c r="K7773" i="9"/>
  <c r="L7773" i="9" s="1"/>
  <c r="K7774" i="9"/>
  <c r="L7774" i="9" s="1"/>
  <c r="K7775" i="9"/>
  <c r="L7775" i="9" s="1"/>
  <c r="K7776" i="9"/>
  <c r="L7776" i="9" s="1"/>
  <c r="K7777" i="9"/>
  <c r="L7777" i="9" s="1"/>
  <c r="K7778" i="9"/>
  <c r="L7778" i="9" s="1"/>
  <c r="K7779" i="9"/>
  <c r="L7779" i="9" s="1"/>
  <c r="K7780" i="9"/>
  <c r="L7780" i="9" s="1"/>
  <c r="K7781" i="9"/>
  <c r="L7781" i="9" s="1"/>
  <c r="K7782" i="9"/>
  <c r="L7782" i="9" s="1"/>
  <c r="K7783" i="9"/>
  <c r="L7783" i="9" s="1"/>
  <c r="K7784" i="9"/>
  <c r="L7784" i="9" s="1"/>
  <c r="K7785" i="9"/>
  <c r="L7785" i="9" s="1"/>
  <c r="K7786" i="9"/>
  <c r="L7786" i="9" s="1"/>
  <c r="K7787" i="9"/>
  <c r="L7787" i="9" s="1"/>
  <c r="K7788" i="9"/>
  <c r="L7788" i="9" s="1"/>
  <c r="K7789" i="9"/>
  <c r="L7789" i="9" s="1"/>
  <c r="K7790" i="9"/>
  <c r="L7790" i="9" s="1"/>
  <c r="K7791" i="9"/>
  <c r="L7791" i="9" s="1"/>
  <c r="K7792" i="9"/>
  <c r="L7792" i="9" s="1"/>
  <c r="K7793" i="9"/>
  <c r="L7793" i="9" s="1"/>
  <c r="K7794" i="9"/>
  <c r="L7794" i="9" s="1"/>
  <c r="K7795" i="9"/>
  <c r="L7795" i="9" s="1"/>
  <c r="K7796" i="9"/>
  <c r="L7796" i="9" s="1"/>
  <c r="K7797" i="9"/>
  <c r="L7797" i="9" s="1"/>
  <c r="K7798" i="9"/>
  <c r="L7798" i="9" s="1"/>
  <c r="K7799" i="9"/>
  <c r="L7799" i="9" s="1"/>
  <c r="K7800" i="9"/>
  <c r="L7800" i="9" s="1"/>
  <c r="K7801" i="9"/>
  <c r="L7801" i="9" s="1"/>
  <c r="K7802" i="9"/>
  <c r="L7802" i="9" s="1"/>
  <c r="K7803" i="9"/>
  <c r="L7803" i="9" s="1"/>
  <c r="K7804" i="9"/>
  <c r="L7804" i="9" s="1"/>
  <c r="K7805" i="9"/>
  <c r="L7805" i="9" s="1"/>
  <c r="K7806" i="9"/>
  <c r="L7806" i="9" s="1"/>
  <c r="K7807" i="9"/>
  <c r="L7807" i="9" s="1"/>
  <c r="K7808" i="9"/>
  <c r="L7808" i="9" s="1"/>
  <c r="K7809" i="9"/>
  <c r="L7809" i="9" s="1"/>
  <c r="K7810" i="9"/>
  <c r="L7810" i="9" s="1"/>
  <c r="K7811" i="9"/>
  <c r="L7811" i="9" s="1"/>
  <c r="K7812" i="9"/>
  <c r="L7812" i="9" s="1"/>
  <c r="K7813" i="9"/>
  <c r="L7813" i="9" s="1"/>
  <c r="K7814" i="9"/>
  <c r="L7814" i="9" s="1"/>
  <c r="K7815" i="9"/>
  <c r="L7815" i="9" s="1"/>
  <c r="K7816" i="9"/>
  <c r="L7816" i="9" s="1"/>
  <c r="K7817" i="9"/>
  <c r="L7817" i="9" s="1"/>
  <c r="K7818" i="9"/>
  <c r="L7818" i="9" s="1"/>
  <c r="K7819" i="9"/>
  <c r="L7819" i="9" s="1"/>
  <c r="K7820" i="9"/>
  <c r="L7820" i="9" s="1"/>
  <c r="K7821" i="9"/>
  <c r="L7821" i="9" s="1"/>
  <c r="K7822" i="9"/>
  <c r="L7822" i="9" s="1"/>
  <c r="K7823" i="9"/>
  <c r="L7823" i="9" s="1"/>
  <c r="K7824" i="9"/>
  <c r="L7824" i="9" s="1"/>
  <c r="K7825" i="9"/>
  <c r="L7825" i="9" s="1"/>
  <c r="K7826" i="9"/>
  <c r="L7826" i="9" s="1"/>
  <c r="K7827" i="9"/>
  <c r="L7827" i="9" s="1"/>
  <c r="K7828" i="9"/>
  <c r="L7828" i="9" s="1"/>
  <c r="K7829" i="9"/>
  <c r="L7829" i="9" s="1"/>
  <c r="K7830" i="9"/>
  <c r="L7830" i="9" s="1"/>
  <c r="K7831" i="9"/>
  <c r="L7831" i="9" s="1"/>
  <c r="K7832" i="9"/>
  <c r="L7832" i="9" s="1"/>
  <c r="K7833" i="9"/>
  <c r="L7833" i="9" s="1"/>
  <c r="K7834" i="9"/>
  <c r="L7834" i="9" s="1"/>
  <c r="K7835" i="9"/>
  <c r="L7835" i="9" s="1"/>
  <c r="K7836" i="9"/>
  <c r="L7836" i="9" s="1"/>
  <c r="K7837" i="9"/>
  <c r="L7837" i="9" s="1"/>
  <c r="K7838" i="9"/>
  <c r="L7838" i="9" s="1"/>
  <c r="K7839" i="9"/>
  <c r="L7839" i="9" s="1"/>
  <c r="K7840" i="9"/>
  <c r="L7840" i="9" s="1"/>
  <c r="K7841" i="9"/>
  <c r="L7841" i="9" s="1"/>
  <c r="K7842" i="9"/>
  <c r="L7842" i="9" s="1"/>
  <c r="K7843" i="9"/>
  <c r="L7843" i="9" s="1"/>
  <c r="K7844" i="9"/>
  <c r="L7844" i="9" s="1"/>
  <c r="K7845" i="9"/>
  <c r="L7845" i="9" s="1"/>
  <c r="K7846" i="9"/>
  <c r="L7846" i="9" s="1"/>
  <c r="K7847" i="9"/>
  <c r="L7847" i="9" s="1"/>
  <c r="K7848" i="9"/>
  <c r="L7848" i="9" s="1"/>
  <c r="K7849" i="9"/>
  <c r="L7849" i="9" s="1"/>
  <c r="K7850" i="9"/>
  <c r="L7850" i="9" s="1"/>
  <c r="K7851" i="9"/>
  <c r="L7851" i="9" s="1"/>
  <c r="K7852" i="9"/>
  <c r="L7852" i="9" s="1"/>
  <c r="K7853" i="9"/>
  <c r="L7853" i="9" s="1"/>
  <c r="K7854" i="9"/>
  <c r="L7854" i="9" s="1"/>
  <c r="K7855" i="9"/>
  <c r="L7855" i="9" s="1"/>
  <c r="K7856" i="9"/>
  <c r="L7856" i="9" s="1"/>
  <c r="K7857" i="9"/>
  <c r="L7857" i="9" s="1"/>
  <c r="K7858" i="9"/>
  <c r="L7858" i="9" s="1"/>
  <c r="K7859" i="9"/>
  <c r="L7859" i="9" s="1"/>
  <c r="K7860" i="9"/>
  <c r="L7860" i="9" s="1"/>
  <c r="K7861" i="9"/>
  <c r="L7861" i="9" s="1"/>
  <c r="K7862" i="9"/>
  <c r="L7862" i="9" s="1"/>
  <c r="K7863" i="9"/>
  <c r="L7863" i="9" s="1"/>
  <c r="M7285" i="9" l="1"/>
  <c r="M19904" i="9"/>
  <c r="M19840" i="9"/>
  <c r="M19616" i="9"/>
  <c r="M19456" i="9"/>
  <c r="M19392" i="9"/>
  <c r="M19328" i="9"/>
  <c r="M17456" i="9"/>
  <c r="M17424" i="9"/>
  <c r="M17392" i="9"/>
  <c r="M17360" i="9"/>
  <c r="M17328" i="9"/>
  <c r="M17296" i="9"/>
  <c r="M17264" i="9"/>
  <c r="M17232" i="9"/>
  <c r="M17200" i="9"/>
  <c r="M17168" i="9"/>
  <c r="M17136" i="9"/>
  <c r="M17104" i="9"/>
  <c r="M17072" i="9"/>
  <c r="M17040" i="9"/>
  <c r="M17008" i="9"/>
  <c r="M16976" i="9"/>
  <c r="M16856" i="9"/>
  <c r="M16792" i="9"/>
  <c r="M16760" i="9"/>
  <c r="M16728" i="9"/>
  <c r="M16600" i="9"/>
  <c r="M14064" i="9"/>
  <c r="M13808" i="9"/>
  <c r="M13680" i="9"/>
  <c r="M13616" i="9"/>
  <c r="M13552" i="9"/>
  <c r="M13296" i="9"/>
  <c r="M10992" i="9"/>
  <c r="M10736" i="9"/>
  <c r="M10608" i="9"/>
  <c r="M10480" i="9"/>
  <c r="M9968" i="9"/>
  <c r="M8664" i="9"/>
  <c r="M8152" i="9"/>
  <c r="M8088" i="9"/>
  <c r="M8016" i="9"/>
  <c r="M6846" i="9"/>
  <c r="L7285" i="9"/>
  <c r="M20532" i="9"/>
  <c r="M20524" i="9"/>
  <c r="M20516" i="9"/>
  <c r="M20508" i="9"/>
  <c r="M20500" i="9"/>
  <c r="M20492" i="9"/>
  <c r="M20484" i="9"/>
  <c r="M20476" i="9"/>
  <c r="M20468" i="9"/>
  <c r="M20460" i="9"/>
  <c r="M20452" i="9"/>
  <c r="M20444" i="9"/>
  <c r="M20436" i="9"/>
  <c r="M20428" i="9"/>
  <c r="M20420" i="9"/>
  <c r="M20412" i="9"/>
  <c r="M20404" i="9"/>
  <c r="M20396" i="9"/>
  <c r="M20388" i="9"/>
  <c r="M20380" i="9"/>
  <c r="M20372" i="9"/>
  <c r="M20364" i="9"/>
  <c r="M20356" i="9"/>
  <c r="M20348" i="9"/>
  <c r="M20340" i="9"/>
  <c r="M20332" i="9"/>
  <c r="M20324" i="9"/>
  <c r="M20316" i="9"/>
  <c r="M20308" i="9"/>
  <c r="M20300" i="9"/>
  <c r="M20292" i="9"/>
  <c r="M20284" i="9"/>
  <c r="M20276" i="9"/>
  <c r="M20268" i="9"/>
  <c r="M20260" i="9"/>
  <c r="M20252" i="9"/>
  <c r="M20244" i="9"/>
  <c r="M20236" i="9"/>
  <c r="M20228" i="9"/>
  <c r="M20220" i="9"/>
  <c r="M20212" i="9"/>
  <c r="M20204" i="9"/>
  <c r="M20196" i="9"/>
  <c r="M20188" i="9"/>
  <c r="M20180" i="9"/>
  <c r="M20172" i="9"/>
  <c r="M20164" i="9"/>
  <c r="M20156" i="9"/>
  <c r="M20148" i="9"/>
  <c r="M20140" i="9"/>
  <c r="M20132" i="9"/>
  <c r="M20124" i="9"/>
  <c r="M20116" i="9"/>
  <c r="M20108" i="9"/>
  <c r="M20100" i="9"/>
  <c r="M20092" i="9"/>
  <c r="M20084" i="9"/>
  <c r="M20076" i="9"/>
  <c r="M20068" i="9"/>
  <c r="M20060" i="9"/>
  <c r="M20052" i="9"/>
  <c r="M20044" i="9"/>
  <c r="M20036" i="9"/>
  <c r="M20028" i="9"/>
  <c r="M20020" i="9"/>
  <c r="M20012" i="9"/>
  <c r="M20004" i="9"/>
  <c r="M19996" i="9"/>
  <c r="M19988" i="9"/>
  <c r="M19980" i="9"/>
  <c r="M19972" i="9"/>
  <c r="M19964" i="9"/>
  <c r="M19956" i="9"/>
  <c r="M19948" i="9"/>
  <c r="M19940" i="9"/>
  <c r="M19932" i="9"/>
  <c r="M19924" i="9"/>
  <c r="M19916" i="9"/>
  <c r="M19908" i="9"/>
  <c r="M19900" i="9"/>
  <c r="M19892" i="9"/>
  <c r="M19884" i="9"/>
  <c r="M19876" i="9"/>
  <c r="M19868" i="9"/>
  <c r="M19860" i="9"/>
  <c r="M19852" i="9"/>
  <c r="M19844" i="9"/>
  <c r="M19836" i="9"/>
  <c r="M19828" i="9"/>
  <c r="M19820" i="9"/>
  <c r="M19812" i="9"/>
  <c r="M19804" i="9"/>
  <c r="M19796" i="9"/>
  <c r="M19788" i="9"/>
  <c r="M19780" i="9"/>
  <c r="M19772" i="9"/>
  <c r="M19764" i="9"/>
  <c r="M19756" i="9"/>
  <c r="M19748" i="9"/>
  <c r="M19740" i="9"/>
  <c r="M19732" i="9"/>
  <c r="M19724" i="9"/>
  <c r="M19716" i="9"/>
  <c r="M19708" i="9"/>
  <c r="M19700" i="9"/>
  <c r="M19692" i="9"/>
  <c r="M19684" i="9"/>
  <c r="M19676" i="9"/>
  <c r="M19668" i="9"/>
  <c r="M19660" i="9"/>
  <c r="M19652" i="9"/>
  <c r="M19644" i="9"/>
  <c r="M19636" i="9"/>
  <c r="M19628" i="9"/>
  <c r="M19620" i="9"/>
  <c r="M19612" i="9"/>
  <c r="M19604" i="9"/>
  <c r="M19596" i="9"/>
  <c r="M19588" i="9"/>
  <c r="M19580" i="9"/>
  <c r="M19572" i="9"/>
  <c r="M19564" i="9"/>
  <c r="M19556" i="9"/>
  <c r="M19548" i="9"/>
  <c r="M19540" i="9"/>
  <c r="M19532" i="9"/>
  <c r="M19524" i="9"/>
  <c r="M19516" i="9"/>
  <c r="M19508" i="9"/>
  <c r="M19500" i="9"/>
  <c r="M19492" i="9"/>
  <c r="M19484" i="9"/>
  <c r="M19476" i="9"/>
  <c r="M19468" i="9"/>
  <c r="M19460" i="9"/>
  <c r="M19452" i="9"/>
  <c r="M19444" i="9"/>
  <c r="M19436" i="9"/>
  <c r="M19428" i="9"/>
  <c r="M19420" i="9"/>
  <c r="M19412" i="9"/>
  <c r="M19404" i="9"/>
  <c r="M19396" i="9"/>
  <c r="M19388" i="9"/>
  <c r="M19380" i="9"/>
  <c r="M19372" i="9"/>
  <c r="M19364" i="9"/>
  <c r="M19356" i="9"/>
  <c r="M19348" i="9"/>
  <c r="M19340" i="9"/>
  <c r="M20531" i="9"/>
  <c r="M20523" i="9"/>
  <c r="M20515" i="9"/>
  <c r="M20507" i="9"/>
  <c r="M20499" i="9"/>
  <c r="M20491" i="9"/>
  <c r="M20483" i="9"/>
  <c r="M20475" i="9"/>
  <c r="M20467" i="9"/>
  <c r="M20459" i="9"/>
  <c r="M20451" i="9"/>
  <c r="M20443" i="9"/>
  <c r="M20435" i="9"/>
  <c r="M20427" i="9"/>
  <c r="M20419" i="9"/>
  <c r="M20411" i="9"/>
  <c r="M20403" i="9"/>
  <c r="M20395" i="9"/>
  <c r="M20387" i="9"/>
  <c r="M20379" i="9"/>
  <c r="M20371" i="9"/>
  <c r="M20363" i="9"/>
  <c r="M20355" i="9"/>
  <c r="M20347" i="9"/>
  <c r="M20339" i="9"/>
  <c r="M20331" i="9"/>
  <c r="M20323" i="9"/>
  <c r="M20315" i="9"/>
  <c r="M20307" i="9"/>
  <c r="M20299" i="9"/>
  <c r="M20291" i="9"/>
  <c r="M20283" i="9"/>
  <c r="M20275" i="9"/>
  <c r="M20267" i="9"/>
  <c r="M20259" i="9"/>
  <c r="M20251" i="9"/>
  <c r="M20243" i="9"/>
  <c r="M20235" i="9"/>
  <c r="M20227" i="9"/>
  <c r="M20219" i="9"/>
  <c r="M20211" i="9"/>
  <c r="M20203" i="9"/>
  <c r="M20195" i="9"/>
  <c r="M20187" i="9"/>
  <c r="M20179" i="9"/>
  <c r="M20171" i="9"/>
  <c r="M20163" i="9"/>
  <c r="M20155" i="9"/>
  <c r="M20147" i="9"/>
  <c r="M20139" i="9"/>
  <c r="M20131" i="9"/>
  <c r="M20123" i="9"/>
  <c r="M20115" i="9"/>
  <c r="M20107" i="9"/>
  <c r="M20099" i="9"/>
  <c r="M20091" i="9"/>
  <c r="M20083" i="9"/>
  <c r="M20075" i="9"/>
  <c r="M20067" i="9"/>
  <c r="M20059" i="9"/>
  <c r="M20051" i="9"/>
  <c r="M20043" i="9"/>
  <c r="M20035" i="9"/>
  <c r="M20027" i="9"/>
  <c r="M20019" i="9"/>
  <c r="M20011" i="9"/>
  <c r="M20003" i="9"/>
  <c r="M19995" i="9"/>
  <c r="M19987" i="9"/>
  <c r="M19979" i="9"/>
  <c r="M19971" i="9"/>
  <c r="M19963" i="9"/>
  <c r="M19955" i="9"/>
  <c r="M19947" i="9"/>
  <c r="M19939" i="9"/>
  <c r="M19931" i="9"/>
  <c r="M19923" i="9"/>
  <c r="M19913" i="9"/>
  <c r="M19689" i="9"/>
  <c r="M19529" i="9"/>
  <c r="M19465" i="9"/>
  <c r="M19401" i="9"/>
  <c r="M19319" i="9"/>
  <c r="M19909" i="9"/>
  <c r="M19621" i="9"/>
  <c r="M19332" i="9"/>
  <c r="M19324" i="9"/>
  <c r="M19316" i="9"/>
  <c r="M19308" i="9"/>
  <c r="M19300" i="9"/>
  <c r="M19292" i="9"/>
  <c r="M19284" i="9"/>
  <c r="M19276" i="9"/>
  <c r="M19268" i="9"/>
  <c r="M19260" i="9"/>
  <c r="M19252" i="9"/>
  <c r="M19244" i="9"/>
  <c r="M19236" i="9"/>
  <c r="M19228" i="9"/>
  <c r="M19220" i="9"/>
  <c r="M19212" i="9"/>
  <c r="M19204" i="9"/>
  <c r="M19196" i="9"/>
  <c r="M19188" i="9"/>
  <c r="M19180" i="9"/>
  <c r="M19172" i="9"/>
  <c r="M19164" i="9"/>
  <c r="M19156" i="9"/>
  <c r="M19148" i="9"/>
  <c r="M19140" i="9"/>
  <c r="M19132" i="9"/>
  <c r="M19124" i="9"/>
  <c r="M19116" i="9"/>
  <c r="M19108" i="9"/>
  <c r="M19100" i="9"/>
  <c r="M19092" i="9"/>
  <c r="M19084" i="9"/>
  <c r="M19076" i="9"/>
  <c r="M19068" i="9"/>
  <c r="M19060" i="9"/>
  <c r="M19052" i="9"/>
  <c r="M19044" i="9"/>
  <c r="M19036" i="9"/>
  <c r="M19028" i="9"/>
  <c r="M19020" i="9"/>
  <c r="M19012" i="9"/>
  <c r="M19004" i="9"/>
  <c r="M18996" i="9"/>
  <c r="M18988" i="9"/>
  <c r="M18980" i="9"/>
  <c r="M18972" i="9"/>
  <c r="M18964" i="9"/>
  <c r="M18956" i="9"/>
  <c r="M18948" i="9"/>
  <c r="M18940" i="9"/>
  <c r="M18932" i="9"/>
  <c r="M18924" i="9"/>
  <c r="M18916" i="9"/>
  <c r="M18908" i="9"/>
  <c r="M18900" i="9"/>
  <c r="M18892" i="9"/>
  <c r="M18884" i="9"/>
  <c r="M18876" i="9"/>
  <c r="M18868" i="9"/>
  <c r="M18860" i="9"/>
  <c r="M18852" i="9"/>
  <c r="M18844" i="9"/>
  <c r="M18836" i="9"/>
  <c r="M18828" i="9"/>
  <c r="M18820" i="9"/>
  <c r="M18812" i="9"/>
  <c r="M18804" i="9"/>
  <c r="M18796" i="9"/>
  <c r="M18788" i="9"/>
  <c r="M18780" i="9"/>
  <c r="M18772" i="9"/>
  <c r="M18764" i="9"/>
  <c r="M18756" i="9"/>
  <c r="M18748" i="9"/>
  <c r="M18740" i="9"/>
  <c r="M18732" i="9"/>
  <c r="M18724" i="9"/>
  <c r="M18716" i="9"/>
  <c r="M18708" i="9"/>
  <c r="M18700" i="9"/>
  <c r="M18692" i="9"/>
  <c r="M18684" i="9"/>
  <c r="M18676" i="9"/>
  <c r="M18668" i="9"/>
  <c r="M18660" i="9"/>
  <c r="M18652" i="9"/>
  <c r="M18644" i="9"/>
  <c r="M18636" i="9"/>
  <c r="M18628" i="9"/>
  <c r="M18620" i="9"/>
  <c r="M18612" i="9"/>
  <c r="M18604" i="9"/>
  <c r="M18596" i="9"/>
  <c r="M18588" i="9"/>
  <c r="M18580" i="9"/>
  <c r="M18572" i="9"/>
  <c r="M18564" i="9"/>
  <c r="M18556" i="9"/>
  <c r="M18548" i="9"/>
  <c r="M18540" i="9"/>
  <c r="M18532" i="9"/>
  <c r="M18524" i="9"/>
  <c r="M18516" i="9"/>
  <c r="M18508" i="9"/>
  <c r="M18500" i="9"/>
  <c r="M18492" i="9"/>
  <c r="M18484" i="9"/>
  <c r="M18476" i="9"/>
  <c r="M18468" i="9"/>
  <c r="M18460" i="9"/>
  <c r="M18452" i="9"/>
  <c r="M18444" i="9"/>
  <c r="M18436" i="9"/>
  <c r="M18428" i="9"/>
  <c r="M18420" i="9"/>
  <c r="M18412" i="9"/>
  <c r="M18404" i="9"/>
  <c r="M18396" i="9"/>
  <c r="M18388" i="9"/>
  <c r="M18380" i="9"/>
  <c r="M18372" i="9"/>
  <c r="M18364" i="9"/>
  <c r="M18356" i="9"/>
  <c r="M18348" i="9"/>
  <c r="M18340" i="9"/>
  <c r="M18332" i="9"/>
  <c r="M18324" i="9"/>
  <c r="M18316" i="9"/>
  <c r="M18308" i="9"/>
  <c r="M18300" i="9"/>
  <c r="M18292" i="9"/>
  <c r="M18284" i="9"/>
  <c r="M18276" i="9"/>
  <c r="M18268" i="9"/>
  <c r="M18260" i="9"/>
  <c r="M18252" i="9"/>
  <c r="M18244" i="9"/>
  <c r="M18236" i="9"/>
  <c r="M18228" i="9"/>
  <c r="M18220" i="9"/>
  <c r="M18212" i="9"/>
  <c r="M18204" i="9"/>
  <c r="M18196" i="9"/>
  <c r="M18188" i="9"/>
  <c r="M18180" i="9"/>
  <c r="M18172" i="9"/>
  <c r="M18164" i="9"/>
  <c r="M18156" i="9"/>
  <c r="M18148" i="9"/>
  <c r="M18140" i="9"/>
  <c r="M18132" i="9"/>
  <c r="M18124" i="9"/>
  <c r="M18116" i="9"/>
  <c r="M18108" i="9"/>
  <c r="M18100" i="9"/>
  <c r="M18092" i="9"/>
  <c r="M18084" i="9"/>
  <c r="M18076" i="9"/>
  <c r="M18068" i="9"/>
  <c r="M18060" i="9"/>
  <c r="M18052" i="9"/>
  <c r="M18044" i="9"/>
  <c r="M18036" i="9"/>
  <c r="M18028" i="9"/>
  <c r="M18020" i="9"/>
  <c r="M18012" i="9"/>
  <c r="M18004" i="9"/>
  <c r="M17996" i="9"/>
  <c r="M17988" i="9"/>
  <c r="M17980" i="9"/>
  <c r="M17972" i="9"/>
  <c r="M17964" i="9"/>
  <c r="M17956" i="9"/>
  <c r="M17948" i="9"/>
  <c r="M17940" i="9"/>
  <c r="M17932" i="9"/>
  <c r="M17924" i="9"/>
  <c r="M17916" i="9"/>
  <c r="M17908" i="9"/>
  <c r="M17900" i="9"/>
  <c r="M17892" i="9"/>
  <c r="M17884" i="9"/>
  <c r="M17876" i="9"/>
  <c r="M17868" i="9"/>
  <c r="M17860" i="9"/>
  <c r="M17852" i="9"/>
  <c r="M17844" i="9"/>
  <c r="M17836" i="9"/>
  <c r="M17828" i="9"/>
  <c r="M17820" i="9"/>
  <c r="M17812" i="9"/>
  <c r="M17804" i="9"/>
  <c r="M17796" i="9"/>
  <c r="M17788" i="9"/>
  <c r="M17780" i="9"/>
  <c r="M17772" i="9"/>
  <c r="M17764" i="9"/>
  <c r="M17756" i="9"/>
  <c r="M17748" i="9"/>
  <c r="M17740" i="9"/>
  <c r="M17732" i="9"/>
  <c r="M17724" i="9"/>
  <c r="M17716" i="9"/>
  <c r="M17708" i="9"/>
  <c r="M17700" i="9"/>
  <c r="M17692" i="9"/>
  <c r="M17684" i="9"/>
  <c r="M17676" i="9"/>
  <c r="M17668" i="9"/>
  <c r="M17660" i="9"/>
  <c r="M17652" i="9"/>
  <c r="M17644" i="9"/>
  <c r="M17636" i="9"/>
  <c r="M17628" i="9"/>
  <c r="M17620" i="9"/>
  <c r="M17612" i="9"/>
  <c r="M17604" i="9"/>
  <c r="M17596" i="9"/>
  <c r="M17588" i="9"/>
  <c r="M17580" i="9"/>
  <c r="M17572" i="9"/>
  <c r="M17564" i="9"/>
  <c r="M17556" i="9"/>
  <c r="M17548" i="9"/>
  <c r="M17540" i="9"/>
  <c r="M17532" i="9"/>
  <c r="M17524" i="9"/>
  <c r="M17516" i="9"/>
  <c r="M17508" i="9"/>
  <c r="M17500" i="9"/>
  <c r="M17492" i="9"/>
  <c r="M17484" i="9"/>
  <c r="M17476" i="9"/>
  <c r="M17468" i="9"/>
  <c r="M17460" i="9"/>
  <c r="M17452" i="9"/>
  <c r="M17444" i="9"/>
  <c r="M17436" i="9"/>
  <c r="M17428" i="9"/>
  <c r="M17420" i="9"/>
  <c r="M17412" i="9"/>
  <c r="M17404" i="9"/>
  <c r="M17396" i="9"/>
  <c r="M17388" i="9"/>
  <c r="M17380" i="9"/>
  <c r="M17372" i="9"/>
  <c r="M17364" i="9"/>
  <c r="M17356" i="9"/>
  <c r="M17348" i="9"/>
  <c r="M17340" i="9"/>
  <c r="M17332" i="9"/>
  <c r="M17324" i="9"/>
  <c r="M17316" i="9"/>
  <c r="M17308" i="9"/>
  <c r="M17300" i="9"/>
  <c r="M17292" i="9"/>
  <c r="M17284" i="9"/>
  <c r="M17276" i="9"/>
  <c r="M17268" i="9"/>
  <c r="M17260" i="9"/>
  <c r="M17252" i="9"/>
  <c r="M17244" i="9"/>
  <c r="M17236" i="9"/>
  <c r="M17228" i="9"/>
  <c r="M17220" i="9"/>
  <c r="M17212" i="9"/>
  <c r="M17204" i="9"/>
  <c r="M17196" i="9"/>
  <c r="M17188" i="9"/>
  <c r="M17180" i="9"/>
  <c r="M17172" i="9"/>
  <c r="M17164" i="9"/>
  <c r="M17156" i="9"/>
  <c r="M17148" i="9"/>
  <c r="M17140" i="9"/>
  <c r="M17132" i="9"/>
  <c r="M17124" i="9"/>
  <c r="M17116" i="9"/>
  <c r="M17108" i="9"/>
  <c r="M17100" i="9"/>
  <c r="M17092" i="9"/>
  <c r="M17084" i="9"/>
  <c r="M17076" i="9"/>
  <c r="M17068" i="9"/>
  <c r="M17060" i="9"/>
  <c r="M17052" i="9"/>
  <c r="M17044" i="9"/>
  <c r="M17036" i="9"/>
  <c r="M17028" i="9"/>
  <c r="M17020" i="9"/>
  <c r="M17012" i="9"/>
  <c r="M17004" i="9"/>
  <c r="M16996" i="9"/>
  <c r="M16988" i="9"/>
  <c r="M16980" i="9"/>
  <c r="M16972" i="9"/>
  <c r="M16964" i="9"/>
  <c r="M16956" i="9"/>
  <c r="M16948" i="9"/>
  <c r="M16940" i="9"/>
  <c r="M16932" i="9"/>
  <c r="M16924" i="9"/>
  <c r="M16916" i="9"/>
  <c r="M16908" i="9"/>
  <c r="M16900" i="9"/>
  <c r="M16892" i="9"/>
  <c r="M16884" i="9"/>
  <c r="M16876" i="9"/>
  <c r="M16868" i="9"/>
  <c r="M16860" i="9"/>
  <c r="M16852" i="9"/>
  <c r="M16844" i="9"/>
  <c r="M16836" i="9"/>
  <c r="M16828" i="9"/>
  <c r="M16820" i="9"/>
  <c r="M16812" i="9"/>
  <c r="M16804" i="9"/>
  <c r="M16796" i="9"/>
  <c r="M16788" i="9"/>
  <c r="M16780" i="9"/>
  <c r="M16772" i="9"/>
  <c r="M16764" i="9"/>
  <c r="M16756" i="9"/>
  <c r="M16748" i="9"/>
  <c r="M16740" i="9"/>
  <c r="M16732" i="9"/>
  <c r="M16724" i="9"/>
  <c r="M16716" i="9"/>
  <c r="M16708" i="9"/>
  <c r="M16700" i="9"/>
  <c r="M16692" i="9"/>
  <c r="M16684" i="9"/>
  <c r="M16676" i="9"/>
  <c r="M16668" i="9"/>
  <c r="M16660" i="9"/>
  <c r="M16652" i="9"/>
  <c r="M16644" i="9"/>
  <c r="M16636" i="9"/>
  <c r="M16628" i="9"/>
  <c r="M16620" i="9"/>
  <c r="M16612" i="9"/>
  <c r="M16604" i="9"/>
  <c r="M16596" i="9"/>
  <c r="M16588" i="9"/>
  <c r="M16580" i="9"/>
  <c r="M16572" i="9"/>
  <c r="M16564" i="9"/>
  <c r="M16556" i="9"/>
  <c r="M16548" i="9"/>
  <c r="M19915" i="9"/>
  <c r="M19907" i="9"/>
  <c r="M19899" i="9"/>
  <c r="M19891" i="9"/>
  <c r="M19883" i="9"/>
  <c r="M19875" i="9"/>
  <c r="M19867" i="9"/>
  <c r="M19859" i="9"/>
  <c r="M19851" i="9"/>
  <c r="M19843" i="9"/>
  <c r="M19835" i="9"/>
  <c r="M19827" i="9"/>
  <c r="M19819" i="9"/>
  <c r="M19811" i="9"/>
  <c r="M19803" i="9"/>
  <c r="M19795" i="9"/>
  <c r="M19787" i="9"/>
  <c r="M19779" i="9"/>
  <c r="M19771" i="9"/>
  <c r="M19763" i="9"/>
  <c r="M19755" i="9"/>
  <c r="M19747" i="9"/>
  <c r="M19739" i="9"/>
  <c r="M19731" i="9"/>
  <c r="M19723" i="9"/>
  <c r="M19715" i="9"/>
  <c r="M19707" i="9"/>
  <c r="M19699" i="9"/>
  <c r="M19691" i="9"/>
  <c r="M19683" i="9"/>
  <c r="M19675" i="9"/>
  <c r="M19667" i="9"/>
  <c r="M19659" i="9"/>
  <c r="M19651" i="9"/>
  <c r="M19643" i="9"/>
  <c r="M19635" i="9"/>
  <c r="M19627" i="9"/>
  <c r="M19619" i="9"/>
  <c r="M19611" i="9"/>
  <c r="M19603" i="9"/>
  <c r="M19595" i="9"/>
  <c r="M19587" i="9"/>
  <c r="M19579" i="9"/>
  <c r="M19571" i="9"/>
  <c r="M19563" i="9"/>
  <c r="M19555" i="9"/>
  <c r="M19547" i="9"/>
  <c r="M19539" i="9"/>
  <c r="M19531" i="9"/>
  <c r="M19523" i="9"/>
  <c r="M19515" i="9"/>
  <c r="M19507" i="9"/>
  <c r="M19499" i="9"/>
  <c r="M19491" i="9"/>
  <c r="M19483" i="9"/>
  <c r="M19475" i="9"/>
  <c r="M19467" i="9"/>
  <c r="M19459" i="9"/>
  <c r="M19451" i="9"/>
  <c r="M19443" i="9"/>
  <c r="M19435" i="9"/>
  <c r="M19427" i="9"/>
  <c r="M19419" i="9"/>
  <c r="M19411" i="9"/>
  <c r="M19403" i="9"/>
  <c r="M19395" i="9"/>
  <c r="M19387" i="9"/>
  <c r="M19379" i="9"/>
  <c r="M19371" i="9"/>
  <c r="M19363" i="9"/>
  <c r="M19355" i="9"/>
  <c r="M19347" i="9"/>
  <c r="M19339" i="9"/>
  <c r="M19331" i="9"/>
  <c r="M19323" i="9"/>
  <c r="M19315" i="9"/>
  <c r="M19307" i="9"/>
  <c r="M19299" i="9"/>
  <c r="M19291" i="9"/>
  <c r="M19283" i="9"/>
  <c r="M19275" i="9"/>
  <c r="M19267" i="9"/>
  <c r="M19259" i="9"/>
  <c r="M19251" i="9"/>
  <c r="M19243" i="9"/>
  <c r="M19235" i="9"/>
  <c r="M19227" i="9"/>
  <c r="M19219" i="9"/>
  <c r="M19211" i="9"/>
  <c r="M19203" i="9"/>
  <c r="M19195" i="9"/>
  <c r="M19187" i="9"/>
  <c r="M19179" i="9"/>
  <c r="M19171" i="9"/>
  <c r="M19163" i="9"/>
  <c r="M19155" i="9"/>
  <c r="M19147" i="9"/>
  <c r="M19139" i="9"/>
  <c r="M19131" i="9"/>
  <c r="M19123" i="9"/>
  <c r="M19115" i="9"/>
  <c r="M19107" i="9"/>
  <c r="M19099" i="9"/>
  <c r="M19091" i="9"/>
  <c r="M19083" i="9"/>
  <c r="M19075" i="9"/>
  <c r="M19067" i="9"/>
  <c r="M19059" i="9"/>
  <c r="M19051" i="9"/>
  <c r="M19043" i="9"/>
  <c r="M19035" i="9"/>
  <c r="M19027" i="9"/>
  <c r="M19019" i="9"/>
  <c r="M19011" i="9"/>
  <c r="M19003" i="9"/>
  <c r="M18995" i="9"/>
  <c r="M18987" i="9"/>
  <c r="M18979" i="9"/>
  <c r="M18971" i="9"/>
  <c r="M18963" i="9"/>
  <c r="M18955" i="9"/>
  <c r="M18947" i="9"/>
  <c r="M18939" i="9"/>
  <c r="M18931" i="9"/>
  <c r="M18923" i="9"/>
  <c r="M18915" i="9"/>
  <c r="M18907" i="9"/>
  <c r="M18899" i="9"/>
  <c r="M18891" i="9"/>
  <c r="M18883" i="9"/>
  <c r="M18875" i="9"/>
  <c r="M18867" i="9"/>
  <c r="M18859" i="9"/>
  <c r="M18851" i="9"/>
  <c r="M18843" i="9"/>
  <c r="M18835" i="9"/>
  <c r="M18827" i="9"/>
  <c r="M18819" i="9"/>
  <c r="M18811" i="9"/>
  <c r="M18803" i="9"/>
  <c r="M18795" i="9"/>
  <c r="M18787" i="9"/>
  <c r="M18779" i="9"/>
  <c r="M18771" i="9"/>
  <c r="M18763" i="9"/>
  <c r="M18755" i="9"/>
  <c r="M18747" i="9"/>
  <c r="M18739" i="9"/>
  <c r="M18731" i="9"/>
  <c r="M18723" i="9"/>
  <c r="M18715" i="9"/>
  <c r="M18707" i="9"/>
  <c r="M18699" i="9"/>
  <c r="M18691" i="9"/>
  <c r="M18683" i="9"/>
  <c r="M18675" i="9"/>
  <c r="M18667" i="9"/>
  <c r="M18659" i="9"/>
  <c r="M18651" i="9"/>
  <c r="M18643" i="9"/>
  <c r="M18635" i="9"/>
  <c r="M18627" i="9"/>
  <c r="M18619" i="9"/>
  <c r="M18611" i="9"/>
  <c r="M18603" i="9"/>
  <c r="M18595" i="9"/>
  <c r="M18587" i="9"/>
  <c r="M18579" i="9"/>
  <c r="M18571" i="9"/>
  <c r="M18563" i="9"/>
  <c r="M18555" i="9"/>
  <c r="M18547" i="9"/>
  <c r="M18539" i="9"/>
  <c r="M18531" i="9"/>
  <c r="M18523" i="9"/>
  <c r="M18515" i="9"/>
  <c r="M18507" i="9"/>
  <c r="M18499" i="9"/>
  <c r="M18491" i="9"/>
  <c r="M18483" i="9"/>
  <c r="M18475" i="9"/>
  <c r="M18467" i="9"/>
  <c r="M18459" i="9"/>
  <c r="M18451" i="9"/>
  <c r="M18443" i="9"/>
  <c r="M18435" i="9"/>
  <c r="M18427" i="9"/>
  <c r="M18419" i="9"/>
  <c r="M18411" i="9"/>
  <c r="M18403" i="9"/>
  <c r="M18395" i="9"/>
  <c r="M18387" i="9"/>
  <c r="M18379" i="9"/>
  <c r="M18371" i="9"/>
  <c r="M18363" i="9"/>
  <c r="M18355" i="9"/>
  <c r="M18347" i="9"/>
  <c r="M18339" i="9"/>
  <c r="M18331" i="9"/>
  <c r="M18323" i="9"/>
  <c r="M18315" i="9"/>
  <c r="M18307" i="9"/>
  <c r="M18299" i="9"/>
  <c r="M18291" i="9"/>
  <c r="M18283" i="9"/>
  <c r="M18275" i="9"/>
  <c r="M18267" i="9"/>
  <c r="M18259" i="9"/>
  <c r="M18251" i="9"/>
  <c r="M18243" i="9"/>
  <c r="M18235" i="9"/>
  <c r="M18227" i="9"/>
  <c r="M18219" i="9"/>
  <c r="M18211" i="9"/>
  <c r="M18203" i="9"/>
  <c r="M18195" i="9"/>
  <c r="M18187" i="9"/>
  <c r="M18179" i="9"/>
  <c r="M18171" i="9"/>
  <c r="M18163" i="9"/>
  <c r="M18155" i="9"/>
  <c r="M18147" i="9"/>
  <c r="M18139" i="9"/>
  <c r="M18131" i="9"/>
  <c r="M18123" i="9"/>
  <c r="M18115" i="9"/>
  <c r="M18107" i="9"/>
  <c r="M18099" i="9"/>
  <c r="M18091" i="9"/>
  <c r="M18083" i="9"/>
  <c r="M18075" i="9"/>
  <c r="M18067" i="9"/>
  <c r="M18059" i="9"/>
  <c r="M18051" i="9"/>
  <c r="M18043" i="9"/>
  <c r="M18035" i="9"/>
  <c r="M18027" i="9"/>
  <c r="M18019" i="9"/>
  <c r="M18011" i="9"/>
  <c r="M18003" i="9"/>
  <c r="M17995" i="9"/>
  <c r="M17987" i="9"/>
  <c r="M17979" i="9"/>
  <c r="M17971" i="9"/>
  <c r="M17963" i="9"/>
  <c r="M17955" i="9"/>
  <c r="M17947" i="9"/>
  <c r="M17939" i="9"/>
  <c r="M17931" i="9"/>
  <c r="M17923" i="9"/>
  <c r="M17915" i="9"/>
  <c r="M17907" i="9"/>
  <c r="M17899" i="9"/>
  <c r="M17891" i="9"/>
  <c r="M17883" i="9"/>
  <c r="M17875" i="9"/>
  <c r="M17867" i="9"/>
  <c r="M17859" i="9"/>
  <c r="M17851" i="9"/>
  <c r="M17843" i="9"/>
  <c r="M17835" i="9"/>
  <c r="M17827" i="9"/>
  <c r="M17819" i="9"/>
  <c r="M17811" i="9"/>
  <c r="M17803" i="9"/>
  <c r="M17795" i="9"/>
  <c r="M17787" i="9"/>
  <c r="M17779" i="9"/>
  <c r="M17771" i="9"/>
  <c r="M17763" i="9"/>
  <c r="M17755" i="9"/>
  <c r="M17747" i="9"/>
  <c r="M17739" i="9"/>
  <c r="M17731" i="9"/>
  <c r="M17723" i="9"/>
  <c r="M17715" i="9"/>
  <c r="M17707" i="9"/>
  <c r="M17699" i="9"/>
  <c r="M17691" i="9"/>
  <c r="M17683" i="9"/>
  <c r="M17675" i="9"/>
  <c r="M17667" i="9"/>
  <c r="M17659" i="9"/>
  <c r="M17651" i="9"/>
  <c r="M17643" i="9"/>
  <c r="M17635" i="9"/>
  <c r="M17627" i="9"/>
  <c r="M17619" i="9"/>
  <c r="M17611" i="9"/>
  <c r="M17603" i="9"/>
  <c r="M17595" i="9"/>
  <c r="M17587" i="9"/>
  <c r="M17579" i="9"/>
  <c r="M17571" i="9"/>
  <c r="M17563" i="9"/>
  <c r="M17555" i="9"/>
  <c r="M17547" i="9"/>
  <c r="M17539" i="9"/>
  <c r="M17531" i="9"/>
  <c r="M17523" i="9"/>
  <c r="M17515" i="9"/>
  <c r="M17507" i="9"/>
  <c r="M17499" i="9"/>
  <c r="M17491" i="9"/>
  <c r="M17483" i="9"/>
  <c r="M17475" i="9"/>
  <c r="M17467" i="9"/>
  <c r="M17459" i="9"/>
  <c r="M17451" i="9"/>
  <c r="M17443" i="9"/>
  <c r="M17435" i="9"/>
  <c r="M17427" i="9"/>
  <c r="M17419" i="9"/>
  <c r="M17411" i="9"/>
  <c r="M17403" i="9"/>
  <c r="M17395" i="9"/>
  <c r="M17387" i="9"/>
  <c r="M17379" i="9"/>
  <c r="M17371" i="9"/>
  <c r="M17363" i="9"/>
  <c r="M17355" i="9"/>
  <c r="M17347" i="9"/>
  <c r="M17339" i="9"/>
  <c r="M17331" i="9"/>
  <c r="M17323" i="9"/>
  <c r="M17315" i="9"/>
  <c r="M17307" i="9"/>
  <c r="M17299" i="9"/>
  <c r="M17291" i="9"/>
  <c r="M17283" i="9"/>
  <c r="M17275" i="9"/>
  <c r="M17267" i="9"/>
  <c r="M17259" i="9"/>
  <c r="M17251" i="9"/>
  <c r="M17243" i="9"/>
  <c r="M17235" i="9"/>
  <c r="M17227" i="9"/>
  <c r="M17219" i="9"/>
  <c r="M17211" i="9"/>
  <c r="M17203" i="9"/>
  <c r="M17195" i="9"/>
  <c r="M19762" i="9"/>
  <c r="M19602" i="9"/>
  <c r="M19474" i="9"/>
  <c r="M16609" i="9"/>
  <c r="M16540" i="9"/>
  <c r="M16532" i="9"/>
  <c r="M16524" i="9"/>
  <c r="M16516" i="9"/>
  <c r="M16508" i="9"/>
  <c r="M16500" i="9"/>
  <c r="M16492" i="9"/>
  <c r="M16484" i="9"/>
  <c r="M16476" i="9"/>
  <c r="M16468" i="9"/>
  <c r="M16460" i="9"/>
  <c r="M16452" i="9"/>
  <c r="M16444" i="9"/>
  <c r="M16436" i="9"/>
  <c r="M16428" i="9"/>
  <c r="M16420" i="9"/>
  <c r="M16412" i="9"/>
  <c r="M16404" i="9"/>
  <c r="M16396" i="9"/>
  <c r="M16388" i="9"/>
  <c r="M16380" i="9"/>
  <c r="M16372" i="9"/>
  <c r="M16364" i="9"/>
  <c r="M16356" i="9"/>
  <c r="M16348" i="9"/>
  <c r="M16340" i="9"/>
  <c r="M16332" i="9"/>
  <c r="M16324" i="9"/>
  <c r="M16316" i="9"/>
  <c r="M16308" i="9"/>
  <c r="M16300" i="9"/>
  <c r="M16292" i="9"/>
  <c r="M16284" i="9"/>
  <c r="M16276" i="9"/>
  <c r="M16268" i="9"/>
  <c r="M16260" i="9"/>
  <c r="M16252" i="9"/>
  <c r="M16244" i="9"/>
  <c r="M16236" i="9"/>
  <c r="M16228" i="9"/>
  <c r="M16220" i="9"/>
  <c r="M16212" i="9"/>
  <c r="M16204" i="9"/>
  <c r="M16196" i="9"/>
  <c r="M16188" i="9"/>
  <c r="M16180" i="9"/>
  <c r="M16172" i="9"/>
  <c r="M16164" i="9"/>
  <c r="M16156" i="9"/>
  <c r="M16148" i="9"/>
  <c r="M16140" i="9"/>
  <c r="M16132" i="9"/>
  <c r="M16124" i="9"/>
  <c r="M16116" i="9"/>
  <c r="M16108" i="9"/>
  <c r="M16100" i="9"/>
  <c r="M16092" i="9"/>
  <c r="M16084" i="9"/>
  <c r="M16076" i="9"/>
  <c r="M16068" i="9"/>
  <c r="M16060" i="9"/>
  <c r="M16052" i="9"/>
  <c r="M16044" i="9"/>
  <c r="M16036" i="9"/>
  <c r="M16028" i="9"/>
  <c r="M16020" i="9"/>
  <c r="M16012" i="9"/>
  <c r="M16004" i="9"/>
  <c r="M15996" i="9"/>
  <c r="M15988" i="9"/>
  <c r="M15980" i="9"/>
  <c r="M15972" i="9"/>
  <c r="M15964" i="9"/>
  <c r="M15956" i="9"/>
  <c r="M15948" i="9"/>
  <c r="M15940" i="9"/>
  <c r="M15932" i="9"/>
  <c r="M15924" i="9"/>
  <c r="M15916" i="9"/>
  <c r="M15908" i="9"/>
  <c r="M15900" i="9"/>
  <c r="M15892" i="9"/>
  <c r="M15884" i="9"/>
  <c r="M15876" i="9"/>
  <c r="M15868" i="9"/>
  <c r="M15860" i="9"/>
  <c r="M15852" i="9"/>
  <c r="M15844" i="9"/>
  <c r="M15836" i="9"/>
  <c r="M15828" i="9"/>
  <c r="M15820" i="9"/>
  <c r="M15812" i="9"/>
  <c r="M15804" i="9"/>
  <c r="M15796" i="9"/>
  <c r="M15788" i="9"/>
  <c r="M15780" i="9"/>
  <c r="M15772" i="9"/>
  <c r="M15764" i="9"/>
  <c r="M15756" i="9"/>
  <c r="M15748" i="9"/>
  <c r="M15740" i="9"/>
  <c r="M15732" i="9"/>
  <c r="M15724" i="9"/>
  <c r="M15716" i="9"/>
  <c r="M15708" i="9"/>
  <c r="M15700" i="9"/>
  <c r="M15692" i="9"/>
  <c r="M15684" i="9"/>
  <c r="M15676" i="9"/>
  <c r="M15668" i="9"/>
  <c r="M15660" i="9"/>
  <c r="M15652" i="9"/>
  <c r="M15644" i="9"/>
  <c r="M15636" i="9"/>
  <c r="M15628" i="9"/>
  <c r="M15620" i="9"/>
  <c r="M15612" i="9"/>
  <c r="M15604" i="9"/>
  <c r="M15596" i="9"/>
  <c r="M15588" i="9"/>
  <c r="M15580" i="9"/>
  <c r="M15572" i="9"/>
  <c r="M15564" i="9"/>
  <c r="M15556" i="9"/>
  <c r="M15548" i="9"/>
  <c r="M15540" i="9"/>
  <c r="M15532" i="9"/>
  <c r="M15524" i="9"/>
  <c r="M15516" i="9"/>
  <c r="M15508" i="9"/>
  <c r="M15500" i="9"/>
  <c r="M15492" i="9"/>
  <c r="M15484" i="9"/>
  <c r="M15476" i="9"/>
  <c r="M15468" i="9"/>
  <c r="M15460" i="9"/>
  <c r="M15452" i="9"/>
  <c r="M15444" i="9"/>
  <c r="M15436" i="9"/>
  <c r="M15428" i="9"/>
  <c r="M15420" i="9"/>
  <c r="M15412" i="9"/>
  <c r="M15404" i="9"/>
  <c r="M15396" i="9"/>
  <c r="M15388" i="9"/>
  <c r="M15380" i="9"/>
  <c r="M15372" i="9"/>
  <c r="M15364" i="9"/>
  <c r="M15356" i="9"/>
  <c r="M15348" i="9"/>
  <c r="M15340" i="9"/>
  <c r="M15332" i="9"/>
  <c r="M15324" i="9"/>
  <c r="M15316" i="9"/>
  <c r="M15308" i="9"/>
  <c r="M15300" i="9"/>
  <c r="M15292" i="9"/>
  <c r="M15284" i="9"/>
  <c r="M15276" i="9"/>
  <c r="M15268" i="9"/>
  <c r="M15260" i="9"/>
  <c r="M15252" i="9"/>
  <c r="M15244" i="9"/>
  <c r="M15236" i="9"/>
  <c r="M15228" i="9"/>
  <c r="M15220" i="9"/>
  <c r="M15212" i="9"/>
  <c r="M15204" i="9"/>
  <c r="M15196" i="9"/>
  <c r="M15188" i="9"/>
  <c r="M15180" i="9"/>
  <c r="M15172" i="9"/>
  <c r="M15164" i="9"/>
  <c r="M15156" i="9"/>
  <c r="M15148" i="9"/>
  <c r="M17187" i="9"/>
  <c r="M17179" i="9"/>
  <c r="M17171" i="9"/>
  <c r="M17163" i="9"/>
  <c r="M17155" i="9"/>
  <c r="M17147" i="9"/>
  <c r="M17139" i="9"/>
  <c r="M17131" i="9"/>
  <c r="M17123" i="9"/>
  <c r="M17115" i="9"/>
  <c r="M17107" i="9"/>
  <c r="M17099" i="9"/>
  <c r="M17091" i="9"/>
  <c r="M17083" i="9"/>
  <c r="M17075" i="9"/>
  <c r="M17067" i="9"/>
  <c r="M17059" i="9"/>
  <c r="M17051" i="9"/>
  <c r="M17043" i="9"/>
  <c r="M17035" i="9"/>
  <c r="M17027" i="9"/>
  <c r="M17019" i="9"/>
  <c r="M17011" i="9"/>
  <c r="M17003" i="9"/>
  <c r="M16995" i="9"/>
  <c r="M16987" i="9"/>
  <c r="M16979" i="9"/>
  <c r="M16971" i="9"/>
  <c r="M16963" i="9"/>
  <c r="M16955" i="9"/>
  <c r="M16947" i="9"/>
  <c r="M16939" i="9"/>
  <c r="M16931" i="9"/>
  <c r="M16923" i="9"/>
  <c r="M16915" i="9"/>
  <c r="M16907" i="9"/>
  <c r="M16899" i="9"/>
  <c r="M16891" i="9"/>
  <c r="M16883" i="9"/>
  <c r="M16875" i="9"/>
  <c r="M16867" i="9"/>
  <c r="M16859" i="9"/>
  <c r="M16851" i="9"/>
  <c r="M16843" i="9"/>
  <c r="M16835" i="9"/>
  <c r="M16827" i="9"/>
  <c r="M16819" i="9"/>
  <c r="M16811" i="9"/>
  <c r="M16803" i="9"/>
  <c r="M16795" i="9"/>
  <c r="M16787" i="9"/>
  <c r="M16779" i="9"/>
  <c r="M16771" i="9"/>
  <c r="M16763" i="9"/>
  <c r="M16755" i="9"/>
  <c r="M16747" i="9"/>
  <c r="M16739" i="9"/>
  <c r="M16731" i="9"/>
  <c r="M16723" i="9"/>
  <c r="M16715" i="9"/>
  <c r="M16707" i="9"/>
  <c r="M16699" i="9"/>
  <c r="M16691" i="9"/>
  <c r="M16683" i="9"/>
  <c r="M16675" i="9"/>
  <c r="M16667" i="9"/>
  <c r="M16659" i="9"/>
  <c r="M16651" i="9"/>
  <c r="M16643" i="9"/>
  <c r="M16635" i="9"/>
  <c r="M16627" i="9"/>
  <c r="M16619" i="9"/>
  <c r="M16611" i="9"/>
  <c r="M16603" i="9"/>
  <c r="M16595" i="9"/>
  <c r="M16587" i="9"/>
  <c r="M16579" i="9"/>
  <c r="M16571" i="9"/>
  <c r="M16563" i="9"/>
  <c r="M16555" i="9"/>
  <c r="M16547" i="9"/>
  <c r="M16539" i="9"/>
  <c r="M16531" i="9"/>
  <c r="M16523" i="9"/>
  <c r="M16515" i="9"/>
  <c r="M16507" i="9"/>
  <c r="M16499" i="9"/>
  <c r="M16491" i="9"/>
  <c r="M16483" i="9"/>
  <c r="M16475" i="9"/>
  <c r="M16467" i="9"/>
  <c r="M16459" i="9"/>
  <c r="M16451" i="9"/>
  <c r="M16443" i="9"/>
  <c r="M16435" i="9"/>
  <c r="M16427" i="9"/>
  <c r="M16419" i="9"/>
  <c r="M16411" i="9"/>
  <c r="M16403" i="9"/>
  <c r="M16395" i="9"/>
  <c r="M16387" i="9"/>
  <c r="M16379" i="9"/>
  <c r="M16371" i="9"/>
  <c r="M16363" i="9"/>
  <c r="M16355" i="9"/>
  <c r="M16347" i="9"/>
  <c r="M16339" i="9"/>
  <c r="M16331" i="9"/>
  <c r="M16323" i="9"/>
  <c r="M16315" i="9"/>
  <c r="M16307" i="9"/>
  <c r="M16299" i="9"/>
  <c r="M16291" i="9"/>
  <c r="M16283" i="9"/>
  <c r="M16275" i="9"/>
  <c r="M16267" i="9"/>
  <c r="M16259" i="9"/>
  <c r="M16251" i="9"/>
  <c r="M16243" i="9"/>
  <c r="M16235" i="9"/>
  <c r="M16227" i="9"/>
  <c r="M16219" i="9"/>
  <c r="M16211" i="9"/>
  <c r="M16203" i="9"/>
  <c r="M16195" i="9"/>
  <c r="M16187" i="9"/>
  <c r="M16179" i="9"/>
  <c r="M16171" i="9"/>
  <c r="M16163" i="9"/>
  <c r="M16155" i="9"/>
  <c r="M16147" i="9"/>
  <c r="M16139" i="9"/>
  <c r="M16131" i="9"/>
  <c r="M16123" i="9"/>
  <c r="M16115" i="9"/>
  <c r="M16107" i="9"/>
  <c r="M16099" i="9"/>
  <c r="M16091" i="9"/>
  <c r="M16083" i="9"/>
  <c r="M16075" i="9"/>
  <c r="M16067" i="9"/>
  <c r="M16059" i="9"/>
  <c r="M16051" i="9"/>
  <c r="M16043" i="9"/>
  <c r="M16035" i="9"/>
  <c r="M16027" i="9"/>
  <c r="M16019" i="9"/>
  <c r="M16011" i="9"/>
  <c r="M16003" i="9"/>
  <c r="M15995" i="9"/>
  <c r="M15987" i="9"/>
  <c r="M15979" i="9"/>
  <c r="M15971" i="9"/>
  <c r="M15963" i="9"/>
  <c r="M15955" i="9"/>
  <c r="M15947" i="9"/>
  <c r="M15939" i="9"/>
  <c r="M15931" i="9"/>
  <c r="M15923" i="9"/>
  <c r="M15915" i="9"/>
  <c r="M15907" i="9"/>
  <c r="M15899" i="9"/>
  <c r="M15891" i="9"/>
  <c r="M15883" i="9"/>
  <c r="M15875" i="9"/>
  <c r="M15867" i="9"/>
  <c r="M15859" i="9"/>
  <c r="M15851" i="9"/>
  <c r="M15843" i="9"/>
  <c r="M15835" i="9"/>
  <c r="M16874" i="9"/>
  <c r="M16746" i="9"/>
  <c r="M16618" i="9"/>
  <c r="M15140" i="9"/>
  <c r="M15132" i="9"/>
  <c r="M15124" i="9"/>
  <c r="M15116" i="9"/>
  <c r="M15108" i="9"/>
  <c r="M15100" i="9"/>
  <c r="M15092" i="9"/>
  <c r="M15084" i="9"/>
  <c r="M15076" i="9"/>
  <c r="M15068" i="9"/>
  <c r="M15060" i="9"/>
  <c r="M15052" i="9"/>
  <c r="M15044" i="9"/>
  <c r="M15036" i="9"/>
  <c r="M15028" i="9"/>
  <c r="M15020" i="9"/>
  <c r="M15012" i="9"/>
  <c r="M15004" i="9"/>
  <c r="M14996" i="9"/>
  <c r="M14988" i="9"/>
  <c r="M14980" i="9"/>
  <c r="M14972" i="9"/>
  <c r="M14964" i="9"/>
  <c r="M14956" i="9"/>
  <c r="M14948" i="9"/>
  <c r="M14940" i="9"/>
  <c r="M14932" i="9"/>
  <c r="M14924" i="9"/>
  <c r="M14916" i="9"/>
  <c r="M14908" i="9"/>
  <c r="M14900" i="9"/>
  <c r="M14892" i="9"/>
  <c r="M14884" i="9"/>
  <c r="M14876" i="9"/>
  <c r="M14868" i="9"/>
  <c r="M14860" i="9"/>
  <c r="M14852" i="9"/>
  <c r="M14844" i="9"/>
  <c r="M14836" i="9"/>
  <c r="M14828" i="9"/>
  <c r="M14820" i="9"/>
  <c r="M14812" i="9"/>
  <c r="M14804" i="9"/>
  <c r="M14796" i="9"/>
  <c r="M14788" i="9"/>
  <c r="M14780" i="9"/>
  <c r="M14772" i="9"/>
  <c r="M14764" i="9"/>
  <c r="M14756" i="9"/>
  <c r="M14748" i="9"/>
  <c r="M14740" i="9"/>
  <c r="M14732" i="9"/>
  <c r="M14724" i="9"/>
  <c r="M14716" i="9"/>
  <c r="M14708" i="9"/>
  <c r="M14700" i="9"/>
  <c r="M14692" i="9"/>
  <c r="M14684" i="9"/>
  <c r="M14676" i="9"/>
  <c r="M14668" i="9"/>
  <c r="M14660" i="9"/>
  <c r="M14652" i="9"/>
  <c r="M14644" i="9"/>
  <c r="M14636" i="9"/>
  <c r="M14628" i="9"/>
  <c r="M14620" i="9"/>
  <c r="M14612" i="9"/>
  <c r="M14604" i="9"/>
  <c r="M14596" i="9"/>
  <c r="M14588" i="9"/>
  <c r="M14580" i="9"/>
  <c r="M14572" i="9"/>
  <c r="M14564" i="9"/>
  <c r="M14556" i="9"/>
  <c r="M14548" i="9"/>
  <c r="M14540" i="9"/>
  <c r="M14532" i="9"/>
  <c r="M14524" i="9"/>
  <c r="M14516" i="9"/>
  <c r="M14508" i="9"/>
  <c r="M14500" i="9"/>
  <c r="M14492" i="9"/>
  <c r="M14484" i="9"/>
  <c r="M14476" i="9"/>
  <c r="M14468" i="9"/>
  <c r="M14460" i="9"/>
  <c r="M14452" i="9"/>
  <c r="M14444" i="9"/>
  <c r="M14436" i="9"/>
  <c r="M14428" i="9"/>
  <c r="M14420" i="9"/>
  <c r="M14412" i="9"/>
  <c r="M14404" i="9"/>
  <c r="M14396" i="9"/>
  <c r="M14388" i="9"/>
  <c r="M14380" i="9"/>
  <c r="M14372" i="9"/>
  <c r="M14364" i="9"/>
  <c r="M14356" i="9"/>
  <c r="M14348" i="9"/>
  <c r="M14340" i="9"/>
  <c r="M14332" i="9"/>
  <c r="M14324" i="9"/>
  <c r="M14316" i="9"/>
  <c r="M14308" i="9"/>
  <c r="M14300" i="9"/>
  <c r="M14292" i="9"/>
  <c r="M14284" i="9"/>
  <c r="M14276" i="9"/>
  <c r="M14268" i="9"/>
  <c r="M14260" i="9"/>
  <c r="M14252" i="9"/>
  <c r="M14244" i="9"/>
  <c r="M14236" i="9"/>
  <c r="M14228" i="9"/>
  <c r="M14220" i="9"/>
  <c r="M14212" i="9"/>
  <c r="M14204" i="9"/>
  <c r="M14196" i="9"/>
  <c r="M14188" i="9"/>
  <c r="M14180" i="9"/>
  <c r="M14172" i="9"/>
  <c r="M14164" i="9"/>
  <c r="M14156" i="9"/>
  <c r="M14148" i="9"/>
  <c r="M14140" i="9"/>
  <c r="M14132" i="9"/>
  <c r="M14124" i="9"/>
  <c r="M14116" i="9"/>
  <c r="M14108" i="9"/>
  <c r="M14100" i="9"/>
  <c r="M14092" i="9"/>
  <c r="M14084" i="9"/>
  <c r="M14076" i="9"/>
  <c r="M14068" i="9"/>
  <c r="M14060" i="9"/>
  <c r="M14052" i="9"/>
  <c r="M14044" i="9"/>
  <c r="M14036" i="9"/>
  <c r="M14028" i="9"/>
  <c r="M14020" i="9"/>
  <c r="M14012" i="9"/>
  <c r="M14004" i="9"/>
  <c r="M13996" i="9"/>
  <c r="M13988" i="9"/>
  <c r="M13980" i="9"/>
  <c r="M13972" i="9"/>
  <c r="M13964" i="9"/>
  <c r="M13956" i="9"/>
  <c r="M13948" i="9"/>
  <c r="M13940" i="9"/>
  <c r="M13932" i="9"/>
  <c r="M13924" i="9"/>
  <c r="M13916" i="9"/>
  <c r="M13908" i="9"/>
  <c r="M13900" i="9"/>
  <c r="M13892" i="9"/>
  <c r="M13884" i="9"/>
  <c r="M13876" i="9"/>
  <c r="M13868" i="9"/>
  <c r="M13860" i="9"/>
  <c r="M13852" i="9"/>
  <c r="M13844" i="9"/>
  <c r="M13836" i="9"/>
  <c r="M13828" i="9"/>
  <c r="M13820" i="9"/>
  <c r="M13812" i="9"/>
  <c r="M13804" i="9"/>
  <c r="M13796" i="9"/>
  <c r="M13788" i="9"/>
  <c r="M13780" i="9"/>
  <c r="M13772" i="9"/>
  <c r="M13764" i="9"/>
  <c r="M13756" i="9"/>
  <c r="M13748" i="9"/>
  <c r="M13740" i="9"/>
  <c r="M13732" i="9"/>
  <c r="M13724" i="9"/>
  <c r="M13716" i="9"/>
  <c r="M13708" i="9"/>
  <c r="M13700" i="9"/>
  <c r="M13692" i="9"/>
  <c r="M13684" i="9"/>
  <c r="M13676" i="9"/>
  <c r="M13668" i="9"/>
  <c r="M13660" i="9"/>
  <c r="M13652" i="9"/>
  <c r="M13644" i="9"/>
  <c r="M13636" i="9"/>
  <c r="M13628" i="9"/>
  <c r="M13620" i="9"/>
  <c r="M13612" i="9"/>
  <c r="M13604" i="9"/>
  <c r="M13596" i="9"/>
  <c r="M13588" i="9"/>
  <c r="M13580" i="9"/>
  <c r="M13572" i="9"/>
  <c r="M13564" i="9"/>
  <c r="M13556" i="9"/>
  <c r="M13548" i="9"/>
  <c r="M13540" i="9"/>
  <c r="M13532" i="9"/>
  <c r="M13524" i="9"/>
  <c r="M13516" i="9"/>
  <c r="M13508" i="9"/>
  <c r="M13500" i="9"/>
  <c r="M13492" i="9"/>
  <c r="M13484" i="9"/>
  <c r="M13476" i="9"/>
  <c r="M13468" i="9"/>
  <c r="M13460" i="9"/>
  <c r="M13452" i="9"/>
  <c r="M13444" i="9"/>
  <c r="M13436" i="9"/>
  <c r="M13428" i="9"/>
  <c r="M13420" i="9"/>
  <c r="M13412" i="9"/>
  <c r="M13404" i="9"/>
  <c r="M13396" i="9"/>
  <c r="M13388" i="9"/>
  <c r="M13380" i="9"/>
  <c r="M13372" i="9"/>
  <c r="M13364" i="9"/>
  <c r="M13356" i="9"/>
  <c r="M13348" i="9"/>
  <c r="M13340" i="9"/>
  <c r="M13332" i="9"/>
  <c r="M13324" i="9"/>
  <c r="M13316" i="9"/>
  <c r="M13308" i="9"/>
  <c r="M13300" i="9"/>
  <c r="M13292" i="9"/>
  <c r="M13284" i="9"/>
  <c r="M13276" i="9"/>
  <c r="M13268" i="9"/>
  <c r="M13260" i="9"/>
  <c r="M13252" i="9"/>
  <c r="M13244" i="9"/>
  <c r="M13236" i="9"/>
  <c r="M13228" i="9"/>
  <c r="M13220" i="9"/>
  <c r="M13212" i="9"/>
  <c r="M13204" i="9"/>
  <c r="M13196" i="9"/>
  <c r="M13188" i="9"/>
  <c r="M13180" i="9"/>
  <c r="M13172" i="9"/>
  <c r="M13164" i="9"/>
  <c r="M13156" i="9"/>
  <c r="M13148" i="9"/>
  <c r="M13140" i="9"/>
  <c r="M13132" i="9"/>
  <c r="M13124" i="9"/>
  <c r="M13116" i="9"/>
  <c r="M13108" i="9"/>
  <c r="M13100" i="9"/>
  <c r="M13092" i="9"/>
  <c r="M13084" i="9"/>
  <c r="M13076" i="9"/>
  <c r="M13068" i="9"/>
  <c r="M13060" i="9"/>
  <c r="M13052" i="9"/>
  <c r="M13044" i="9"/>
  <c r="M13036" i="9"/>
  <c r="M13028" i="9"/>
  <c r="M13020" i="9"/>
  <c r="M13012" i="9"/>
  <c r="M13004" i="9"/>
  <c r="M12996" i="9"/>
  <c r="M12988" i="9"/>
  <c r="M12980" i="9"/>
  <c r="M12972" i="9"/>
  <c r="M12964" i="9"/>
  <c r="M12956" i="9"/>
  <c r="M12948" i="9"/>
  <c r="M12940" i="9"/>
  <c r="M12932" i="9"/>
  <c r="M12924" i="9"/>
  <c r="M12916" i="9"/>
  <c r="M12908" i="9"/>
  <c r="M12900" i="9"/>
  <c r="M12892" i="9"/>
  <c r="M12884" i="9"/>
  <c r="M12876" i="9"/>
  <c r="M12868" i="9"/>
  <c r="M12860" i="9"/>
  <c r="M12852" i="9"/>
  <c r="M12844" i="9"/>
  <c r="M12836" i="9"/>
  <c r="M12828" i="9"/>
  <c r="M15827" i="9"/>
  <c r="M15819" i="9"/>
  <c r="M15811" i="9"/>
  <c r="M15803" i="9"/>
  <c r="M15795" i="9"/>
  <c r="M15787" i="9"/>
  <c r="M15779" i="9"/>
  <c r="M15771" i="9"/>
  <c r="M15763" i="9"/>
  <c r="M15755" i="9"/>
  <c r="M15747" i="9"/>
  <c r="M15739" i="9"/>
  <c r="M15731" i="9"/>
  <c r="M15723" i="9"/>
  <c r="M15715" i="9"/>
  <c r="M15707" i="9"/>
  <c r="M15699" i="9"/>
  <c r="M15691" i="9"/>
  <c r="M15683" i="9"/>
  <c r="M15675" i="9"/>
  <c r="M15667" i="9"/>
  <c r="M15659" i="9"/>
  <c r="M15651" i="9"/>
  <c r="M15643" i="9"/>
  <c r="M15635" i="9"/>
  <c r="M15627" i="9"/>
  <c r="M15619" i="9"/>
  <c r="M15611" i="9"/>
  <c r="M15603" i="9"/>
  <c r="M15595" i="9"/>
  <c r="M15587" i="9"/>
  <c r="M15579" i="9"/>
  <c r="M15571" i="9"/>
  <c r="M15563" i="9"/>
  <c r="M15555" i="9"/>
  <c r="M15547" i="9"/>
  <c r="M15539" i="9"/>
  <c r="M15531" i="9"/>
  <c r="M15523" i="9"/>
  <c r="M15515" i="9"/>
  <c r="M15507" i="9"/>
  <c r="M15499" i="9"/>
  <c r="M15491" i="9"/>
  <c r="M15483" i="9"/>
  <c r="M15475" i="9"/>
  <c r="M15467" i="9"/>
  <c r="M15459" i="9"/>
  <c r="M15451" i="9"/>
  <c r="M15443" i="9"/>
  <c r="M15435" i="9"/>
  <c r="M15427" i="9"/>
  <c r="M15419" i="9"/>
  <c r="M15411" i="9"/>
  <c r="M15403" i="9"/>
  <c r="M15395" i="9"/>
  <c r="M15387" i="9"/>
  <c r="M15379" i="9"/>
  <c r="M15371" i="9"/>
  <c r="M15363" i="9"/>
  <c r="M15355" i="9"/>
  <c r="M15347" i="9"/>
  <c r="M15339" i="9"/>
  <c r="M15331" i="9"/>
  <c r="M15323" i="9"/>
  <c r="M15315" i="9"/>
  <c r="M15307" i="9"/>
  <c r="M15299" i="9"/>
  <c r="M15291" i="9"/>
  <c r="M15283" i="9"/>
  <c r="M15275" i="9"/>
  <c r="M15267" i="9"/>
  <c r="M15259" i="9"/>
  <c r="M15251" i="9"/>
  <c r="M15243" i="9"/>
  <c r="M15235" i="9"/>
  <c r="M15227" i="9"/>
  <c r="M15219" i="9"/>
  <c r="M14083" i="9"/>
  <c r="M14019" i="9"/>
  <c r="M13987" i="9"/>
  <c r="M13827" i="9"/>
  <c r="M13731" i="9"/>
  <c r="M13571" i="9"/>
  <c r="M13507" i="9"/>
  <c r="M13475" i="9"/>
  <c r="M11175" i="9"/>
  <c r="M12820" i="9"/>
  <c r="M12812" i="9"/>
  <c r="M12804" i="9"/>
  <c r="M12796" i="9"/>
  <c r="M12788" i="9"/>
  <c r="M12780" i="9"/>
  <c r="M12772" i="9"/>
  <c r="M12764" i="9"/>
  <c r="M12756" i="9"/>
  <c r="M12748" i="9"/>
  <c r="M12740" i="9"/>
  <c r="M12732" i="9"/>
  <c r="M12724" i="9"/>
  <c r="M12716" i="9"/>
  <c r="M12708" i="9"/>
  <c r="M12700" i="9"/>
  <c r="M12692" i="9"/>
  <c r="M12684" i="9"/>
  <c r="M12676" i="9"/>
  <c r="M12668" i="9"/>
  <c r="M12660" i="9"/>
  <c r="M12652" i="9"/>
  <c r="M12644" i="9"/>
  <c r="M12636" i="9"/>
  <c r="M12628" i="9"/>
  <c r="M12620" i="9"/>
  <c r="M12612" i="9"/>
  <c r="M12604" i="9"/>
  <c r="M12596" i="9"/>
  <c r="M12588" i="9"/>
  <c r="M12580" i="9"/>
  <c r="M12572" i="9"/>
  <c r="M12564" i="9"/>
  <c r="M12556" i="9"/>
  <c r="M12548" i="9"/>
  <c r="M12540" i="9"/>
  <c r="M12532" i="9"/>
  <c r="M12524" i="9"/>
  <c r="M12516" i="9"/>
  <c r="M12508" i="9"/>
  <c r="M12500" i="9"/>
  <c r="M12492" i="9"/>
  <c r="M12484" i="9"/>
  <c r="M12476" i="9"/>
  <c r="M12468" i="9"/>
  <c r="M12460" i="9"/>
  <c r="M12452" i="9"/>
  <c r="M12444" i="9"/>
  <c r="M12436" i="9"/>
  <c r="M12428" i="9"/>
  <c r="M12420" i="9"/>
  <c r="M12412" i="9"/>
  <c r="M12404" i="9"/>
  <c r="M12396" i="9"/>
  <c r="M12388" i="9"/>
  <c r="M12380" i="9"/>
  <c r="M12372" i="9"/>
  <c r="M12364" i="9"/>
  <c r="M12356" i="9"/>
  <c r="M12348" i="9"/>
  <c r="M12340" i="9"/>
  <c r="M12332" i="9"/>
  <c r="M12324" i="9"/>
  <c r="M12316" i="9"/>
  <c r="M12308" i="9"/>
  <c r="M12300" i="9"/>
  <c r="M12292" i="9"/>
  <c r="M12284" i="9"/>
  <c r="M12276" i="9"/>
  <c r="M12268" i="9"/>
  <c r="M12260" i="9"/>
  <c r="M12252" i="9"/>
  <c r="M12244" i="9"/>
  <c r="M12236" i="9"/>
  <c r="M12228" i="9"/>
  <c r="M12220" i="9"/>
  <c r="M12212" i="9"/>
  <c r="M12204" i="9"/>
  <c r="M12196" i="9"/>
  <c r="M12188" i="9"/>
  <c r="M12180" i="9"/>
  <c r="M12172" i="9"/>
  <c r="M12164" i="9"/>
  <c r="M12156" i="9"/>
  <c r="M12148" i="9"/>
  <c r="M12140" i="9"/>
  <c r="M12132" i="9"/>
  <c r="M12124" i="9"/>
  <c r="M12116" i="9"/>
  <c r="M12108" i="9"/>
  <c r="M12100" i="9"/>
  <c r="M12092" i="9"/>
  <c r="M12084" i="9"/>
  <c r="M12076" i="9"/>
  <c r="M12068" i="9"/>
  <c r="M12060" i="9"/>
  <c r="M12052" i="9"/>
  <c r="M12044" i="9"/>
  <c r="M12036" i="9"/>
  <c r="M12028" i="9"/>
  <c r="M12020" i="9"/>
  <c r="M12012" i="9"/>
  <c r="M12004" i="9"/>
  <c r="M11996" i="9"/>
  <c r="M11988" i="9"/>
  <c r="M11980" i="9"/>
  <c r="M11972" i="9"/>
  <c r="M11964" i="9"/>
  <c r="M11956" i="9"/>
  <c r="M11948" i="9"/>
  <c r="M11940" i="9"/>
  <c r="M11932" i="9"/>
  <c r="M11924" i="9"/>
  <c r="M11916" i="9"/>
  <c r="M11908" i="9"/>
  <c r="M11900" i="9"/>
  <c r="M11892" i="9"/>
  <c r="M11884" i="9"/>
  <c r="M11876" i="9"/>
  <c r="M11868" i="9"/>
  <c r="M11860" i="9"/>
  <c r="M11852" i="9"/>
  <c r="M11844" i="9"/>
  <c r="M11836" i="9"/>
  <c r="M11828" i="9"/>
  <c r="M11820" i="9"/>
  <c r="M11812" i="9"/>
  <c r="M11804" i="9"/>
  <c r="M11796" i="9"/>
  <c r="M11788" i="9"/>
  <c r="M11780" i="9"/>
  <c r="M11772" i="9"/>
  <c r="M11764" i="9"/>
  <c r="M11756" i="9"/>
  <c r="M11748" i="9"/>
  <c r="M11740" i="9"/>
  <c r="M11732" i="9"/>
  <c r="M11724" i="9"/>
  <c r="M11716" i="9"/>
  <c r="M11708" i="9"/>
  <c r="M11700" i="9"/>
  <c r="M11692" i="9"/>
  <c r="M11684" i="9"/>
  <c r="M11676" i="9"/>
  <c r="M11668" i="9"/>
  <c r="M11660" i="9"/>
  <c r="M11652" i="9"/>
  <c r="M11644" i="9"/>
  <c r="M11636" i="9"/>
  <c r="M11628" i="9"/>
  <c r="M11620" i="9"/>
  <c r="M11612" i="9"/>
  <c r="M11604" i="9"/>
  <c r="M11596" i="9"/>
  <c r="M11588" i="9"/>
  <c r="M11580" i="9"/>
  <c r="M11572" i="9"/>
  <c r="M11564" i="9"/>
  <c r="M11556" i="9"/>
  <c r="M11548" i="9"/>
  <c r="M11540" i="9"/>
  <c r="M11532" i="9"/>
  <c r="M11524" i="9"/>
  <c r="M11516" i="9"/>
  <c r="M11508" i="9"/>
  <c r="M11500" i="9"/>
  <c r="M11492" i="9"/>
  <c r="M11484" i="9"/>
  <c r="M11476" i="9"/>
  <c r="M11468" i="9"/>
  <c r="M11460" i="9"/>
  <c r="M11452" i="9"/>
  <c r="M11444" i="9"/>
  <c r="M11436" i="9"/>
  <c r="M11428" i="9"/>
  <c r="M11420" i="9"/>
  <c r="M11412" i="9"/>
  <c r="M11404" i="9"/>
  <c r="M11396" i="9"/>
  <c r="M11388" i="9"/>
  <c r="M11380" i="9"/>
  <c r="M11372" i="9"/>
  <c r="M11364" i="9"/>
  <c r="M11356" i="9"/>
  <c r="M11348" i="9"/>
  <c r="M11340" i="9"/>
  <c r="M11332" i="9"/>
  <c r="M11324" i="9"/>
  <c r="M11316" i="9"/>
  <c r="M11308" i="9"/>
  <c r="M11300" i="9"/>
  <c r="M11292" i="9"/>
  <c r="M11284" i="9"/>
  <c r="M11276" i="9"/>
  <c r="M11268" i="9"/>
  <c r="M11260" i="9"/>
  <c r="M11252" i="9"/>
  <c r="M11244" i="9"/>
  <c r="M11236" i="9"/>
  <c r="M11228" i="9"/>
  <c r="M11220" i="9"/>
  <c r="M11212" i="9"/>
  <c r="M11204" i="9"/>
  <c r="M11196" i="9"/>
  <c r="M11188" i="9"/>
  <c r="M11180" i="9"/>
  <c r="M11172" i="9"/>
  <c r="M11164" i="9"/>
  <c r="M11156" i="9"/>
  <c r="M11148" i="9"/>
  <c r="M11140" i="9"/>
  <c r="M11132" i="9"/>
  <c r="M11124" i="9"/>
  <c r="M11116" i="9"/>
  <c r="M11108" i="9"/>
  <c r="M11100" i="9"/>
  <c r="M11092" i="9"/>
  <c r="M11084" i="9"/>
  <c r="M11076" i="9"/>
  <c r="M11068" i="9"/>
  <c r="M11060" i="9"/>
  <c r="M11052" i="9"/>
  <c r="M11044" i="9"/>
  <c r="M11036" i="9"/>
  <c r="M11028" i="9"/>
  <c r="M11020" i="9"/>
  <c r="M11012" i="9"/>
  <c r="M11004" i="9"/>
  <c r="M10996" i="9"/>
  <c r="M10988" i="9"/>
  <c r="M10980" i="9"/>
  <c r="M10972" i="9"/>
  <c r="M10964" i="9"/>
  <c r="M10956" i="9"/>
  <c r="M10948" i="9"/>
  <c r="M10940" i="9"/>
  <c r="M10932" i="9"/>
  <c r="M10924" i="9"/>
  <c r="M10916" i="9"/>
  <c r="M10908" i="9"/>
  <c r="M10900" i="9"/>
  <c r="M10892" i="9"/>
  <c r="M10884" i="9"/>
  <c r="M10876" i="9"/>
  <c r="M10868" i="9"/>
  <c r="M10860" i="9"/>
  <c r="M10852" i="9"/>
  <c r="M10844" i="9"/>
  <c r="M10836" i="9"/>
  <c r="M10828" i="9"/>
  <c r="M10820" i="9"/>
  <c r="M10812" i="9"/>
  <c r="M10804" i="9"/>
  <c r="M10796" i="9"/>
  <c r="M10788" i="9"/>
  <c r="M10780" i="9"/>
  <c r="M10772" i="9"/>
  <c r="M10764" i="9"/>
  <c r="M10756" i="9"/>
  <c r="M10748" i="9"/>
  <c r="M10740" i="9"/>
  <c r="M10732" i="9"/>
  <c r="M10724" i="9"/>
  <c r="M10716" i="9"/>
  <c r="M10708" i="9"/>
  <c r="M10700" i="9"/>
  <c r="M10692" i="9"/>
  <c r="M10684" i="9"/>
  <c r="M10676" i="9"/>
  <c r="M10668" i="9"/>
  <c r="M10660" i="9"/>
  <c r="M10652" i="9"/>
  <c r="M10644" i="9"/>
  <c r="M10636" i="9"/>
  <c r="M10628" i="9"/>
  <c r="M10620" i="9"/>
  <c r="M10612" i="9"/>
  <c r="M10604" i="9"/>
  <c r="M10596" i="9"/>
  <c r="M10588" i="9"/>
  <c r="M10580" i="9"/>
  <c r="M10572" i="9"/>
  <c r="M10564" i="9"/>
  <c r="M10556" i="9"/>
  <c r="M10548" i="9"/>
  <c r="M10540" i="9"/>
  <c r="M10532" i="9"/>
  <c r="M10524" i="9"/>
  <c r="M10516" i="9"/>
  <c r="M10508" i="9"/>
  <c r="M10500" i="9"/>
  <c r="M10492" i="9"/>
  <c r="M10484" i="9"/>
  <c r="M10476" i="9"/>
  <c r="M10468" i="9"/>
  <c r="M10460" i="9"/>
  <c r="M10452" i="9"/>
  <c r="M10444" i="9"/>
  <c r="M10436" i="9"/>
  <c r="M10428" i="9"/>
  <c r="M10420" i="9"/>
  <c r="M10412" i="9"/>
  <c r="M10404" i="9"/>
  <c r="M10396" i="9"/>
  <c r="M10388" i="9"/>
  <c r="M10380" i="9"/>
  <c r="M10372" i="9"/>
  <c r="M10364" i="9"/>
  <c r="M10356" i="9"/>
  <c r="M10348" i="9"/>
  <c r="M10340" i="9"/>
  <c r="M10332" i="9"/>
  <c r="M10324" i="9"/>
  <c r="M10316" i="9"/>
  <c r="M10308" i="9"/>
  <c r="M10300" i="9"/>
  <c r="M10292" i="9"/>
  <c r="M10284" i="9"/>
  <c r="M10276" i="9"/>
  <c r="M10268" i="9"/>
  <c r="M10260" i="9"/>
  <c r="M10252" i="9"/>
  <c r="M10244" i="9"/>
  <c r="M10236" i="9"/>
  <c r="M10228" i="9"/>
  <c r="M10220" i="9"/>
  <c r="M10212" i="9"/>
  <c r="M10204" i="9"/>
  <c r="M10196" i="9"/>
  <c r="M10188" i="9"/>
  <c r="M10180" i="9"/>
  <c r="M10172" i="9"/>
  <c r="M10164" i="9"/>
  <c r="M10156" i="9"/>
  <c r="M10148" i="9"/>
  <c r="M10140" i="9"/>
  <c r="M10132" i="9"/>
  <c r="M10124" i="9"/>
  <c r="M10116" i="9"/>
  <c r="M10108" i="9"/>
  <c r="M10100" i="9"/>
  <c r="M10691" i="9"/>
  <c r="M10371" i="9"/>
  <c r="M13258" i="9"/>
  <c r="M13226" i="9"/>
  <c r="M12714" i="9"/>
  <c r="M12618" i="9"/>
  <c r="M12234" i="9"/>
  <c r="M12202" i="9"/>
  <c r="M11690" i="9"/>
  <c r="M11594" i="9"/>
  <c r="M11210" i="9"/>
  <c r="M10092" i="9"/>
  <c r="M10084" i="9"/>
  <c r="M10076" i="9"/>
  <c r="M10068" i="9"/>
  <c r="M10060" i="9"/>
  <c r="M10052" i="9"/>
  <c r="M10044" i="9"/>
  <c r="M10036" i="9"/>
  <c r="M10028" i="9"/>
  <c r="M10020" i="9"/>
  <c r="M10012" i="9"/>
  <c r="M10004" i="9"/>
  <c r="M9996" i="9"/>
  <c r="M9988" i="9"/>
  <c r="M9980" i="9"/>
  <c r="M9972" i="9"/>
  <c r="M9964" i="9"/>
  <c r="M9956" i="9"/>
  <c r="M9948" i="9"/>
  <c r="M9940" i="9"/>
  <c r="M9932" i="9"/>
  <c r="M9924" i="9"/>
  <c r="M9916" i="9"/>
  <c r="M9908" i="9"/>
  <c r="M9900" i="9"/>
  <c r="M9892" i="9"/>
  <c r="M9884" i="9"/>
  <c r="M9876" i="9"/>
  <c r="M9868" i="9"/>
  <c r="M9860" i="9"/>
  <c r="M9852" i="9"/>
  <c r="M9844" i="9"/>
  <c r="M9836" i="9"/>
  <c r="M9828" i="9"/>
  <c r="M9820" i="9"/>
  <c r="M9812" i="9"/>
  <c r="M9804" i="9"/>
  <c r="M9796" i="9"/>
  <c r="M9788" i="9"/>
  <c r="M9780" i="9"/>
  <c r="M9772" i="9"/>
  <c r="M9764" i="9"/>
  <c r="M9756" i="9"/>
  <c r="M9748" i="9"/>
  <c r="M9740" i="9"/>
  <c r="M9732" i="9"/>
  <c r="M9724" i="9"/>
  <c r="M9716" i="9"/>
  <c r="M9708" i="9"/>
  <c r="M9700" i="9"/>
  <c r="M9692" i="9"/>
  <c r="M9684" i="9"/>
  <c r="M9676" i="9"/>
  <c r="M9668" i="9"/>
  <c r="M9660" i="9"/>
  <c r="M9652" i="9"/>
  <c r="M9644" i="9"/>
  <c r="M9636" i="9"/>
  <c r="M9628" i="9"/>
  <c r="M9620" i="9"/>
  <c r="M9612" i="9"/>
  <c r="M9604" i="9"/>
  <c r="M9596" i="9"/>
  <c r="M9588" i="9"/>
  <c r="M9580" i="9"/>
  <c r="M9572" i="9"/>
  <c r="M9564" i="9"/>
  <c r="M9556" i="9"/>
  <c r="M9548" i="9"/>
  <c r="M9540" i="9"/>
  <c r="M9532" i="9"/>
  <c r="M9524" i="9"/>
  <c r="M9516" i="9"/>
  <c r="M9508" i="9"/>
  <c r="M9500" i="9"/>
  <c r="M9492" i="9"/>
  <c r="M9484" i="9"/>
  <c r="M9476" i="9"/>
  <c r="M9468" i="9"/>
  <c r="M9460" i="9"/>
  <c r="M9452" i="9"/>
  <c r="M9444" i="9"/>
  <c r="M9436" i="9"/>
  <c r="M9428" i="9"/>
  <c r="M9420" i="9"/>
  <c r="M9412" i="9"/>
  <c r="M9404" i="9"/>
  <c r="M9396" i="9"/>
  <c r="M9388" i="9"/>
  <c r="M9380" i="9"/>
  <c r="M9372" i="9"/>
  <c r="M9364" i="9"/>
  <c r="M9356" i="9"/>
  <c r="M9348" i="9"/>
  <c r="M9340" i="9"/>
  <c r="M9332" i="9"/>
  <c r="M9324" i="9"/>
  <c r="M9316" i="9"/>
  <c r="M9308" i="9"/>
  <c r="M9300" i="9"/>
  <c r="M9292" i="9"/>
  <c r="M9284" i="9"/>
  <c r="M9276" i="9"/>
  <c r="M9268" i="9"/>
  <c r="M9260" i="9"/>
  <c r="M9252" i="9"/>
  <c r="M9244" i="9"/>
  <c r="M9236" i="9"/>
  <c r="M9228" i="9"/>
  <c r="M9220" i="9"/>
  <c r="M9212" i="9"/>
  <c r="M9204" i="9"/>
  <c r="M9196" i="9"/>
  <c r="M9188" i="9"/>
  <c r="M9180" i="9"/>
  <c r="M9172" i="9"/>
  <c r="M9164" i="9"/>
  <c r="M9156" i="9"/>
  <c r="M9148" i="9"/>
  <c r="M9140" i="9"/>
  <c r="M9132" i="9"/>
  <c r="M9124" i="9"/>
  <c r="M9116" i="9"/>
  <c r="M9108" i="9"/>
  <c r="M9100" i="9"/>
  <c r="M9092" i="9"/>
  <c r="M9084" i="9"/>
  <c r="M9076" i="9"/>
  <c r="M9068" i="9"/>
  <c r="M9060" i="9"/>
  <c r="M9052" i="9"/>
  <c r="M9044" i="9"/>
  <c r="M9036" i="9"/>
  <c r="M9028" i="9"/>
  <c r="M9020" i="9"/>
  <c r="M9012" i="9"/>
  <c r="M9004" i="9"/>
  <c r="M8996" i="9"/>
  <c r="M8988" i="9"/>
  <c r="M8980" i="9"/>
  <c r="M8972" i="9"/>
  <c r="M8964" i="9"/>
  <c r="M8956" i="9"/>
  <c r="M8948" i="9"/>
  <c r="M8940" i="9"/>
  <c r="M8932" i="9"/>
  <c r="M8924" i="9"/>
  <c r="M8916" i="9"/>
  <c r="M8908" i="9"/>
  <c r="M8900" i="9"/>
  <c r="M8892" i="9"/>
  <c r="M8884" i="9"/>
  <c r="M8876" i="9"/>
  <c r="M8868" i="9"/>
  <c r="M8860" i="9"/>
  <c r="M8852" i="9"/>
  <c r="M8844" i="9"/>
  <c r="M8836" i="9"/>
  <c r="M8828" i="9"/>
  <c r="M8820" i="9"/>
  <c r="M8812" i="9"/>
  <c r="M8804" i="9"/>
  <c r="M8796" i="9"/>
  <c r="M8788" i="9"/>
  <c r="M8780" i="9"/>
  <c r="M8772" i="9"/>
  <c r="M8764" i="9"/>
  <c r="M8756" i="9"/>
  <c r="M8748" i="9"/>
  <c r="M8740" i="9"/>
  <c r="M10243" i="9"/>
  <c r="M10179" i="9"/>
  <c r="M9523" i="9"/>
  <c r="M10042" i="9"/>
  <c r="M8732" i="9"/>
  <c r="M8724" i="9"/>
  <c r="M8716" i="9"/>
  <c r="M8708" i="9"/>
  <c r="M8700" i="9"/>
  <c r="M8692" i="9"/>
  <c r="M8684" i="9"/>
  <c r="M8676" i="9"/>
  <c r="M8668" i="9"/>
  <c r="M8660" i="9"/>
  <c r="M8652" i="9"/>
  <c r="M8644" i="9"/>
  <c r="M8636" i="9"/>
  <c r="M8628" i="9"/>
  <c r="M8620" i="9"/>
  <c r="M8612" i="9"/>
  <c r="M8604" i="9"/>
  <c r="M8596" i="9"/>
  <c r="M8588" i="9"/>
  <c r="M8580" i="9"/>
  <c r="M8572" i="9"/>
  <c r="M8564" i="9"/>
  <c r="M8556" i="9"/>
  <c r="M8548" i="9"/>
  <c r="M8540" i="9"/>
  <c r="M8532" i="9"/>
  <c r="M8524" i="9"/>
  <c r="M8516" i="9"/>
  <c r="M8508" i="9"/>
  <c r="M8500" i="9"/>
  <c r="M8492" i="9"/>
  <c r="M8484" i="9"/>
  <c r="M8476" i="9"/>
  <c r="M8468" i="9"/>
  <c r="M8460" i="9"/>
  <c r="M8452" i="9"/>
  <c r="M8444" i="9"/>
  <c r="M8436" i="9"/>
  <c r="M8428" i="9"/>
  <c r="M8420" i="9"/>
  <c r="M8412" i="9"/>
  <c r="M8404" i="9"/>
  <c r="M8396" i="9"/>
  <c r="M8388" i="9"/>
  <c r="M8380" i="9"/>
  <c r="M8372" i="9"/>
  <c r="M8364" i="9"/>
  <c r="M8356" i="9"/>
  <c r="M8348" i="9"/>
  <c r="M8340" i="9"/>
  <c r="M8332" i="9"/>
  <c r="M8324" i="9"/>
  <c r="M8316" i="9"/>
  <c r="M8308" i="9"/>
  <c r="M8300" i="9"/>
  <c r="M8292" i="9"/>
  <c r="M8284" i="9"/>
  <c r="M8276" i="9"/>
  <c r="M8268" i="9"/>
  <c r="M8260" i="9"/>
  <c r="M8252" i="9"/>
  <c r="M8244" i="9"/>
  <c r="M8236" i="9"/>
  <c r="M8228" i="9"/>
  <c r="M8220" i="9"/>
  <c r="M8212" i="9"/>
  <c r="M8204" i="9"/>
  <c r="M8196" i="9"/>
  <c r="M8188" i="9"/>
  <c r="M8180" i="9"/>
  <c r="M8172" i="9"/>
  <c r="M8164" i="9"/>
  <c r="M8156" i="9"/>
  <c r="M8148" i="9"/>
  <c r="M8140" i="9"/>
  <c r="M8132" i="9"/>
  <c r="M7980" i="9"/>
  <c r="M7852" i="9"/>
  <c r="M6828" i="9"/>
  <c r="M6756" i="9"/>
  <c r="M6596" i="9"/>
  <c r="M6340" i="9"/>
  <c r="M6308" i="9"/>
  <c r="M6244" i="9"/>
  <c r="M6084" i="9"/>
  <c r="M8883" i="9"/>
  <c r="M8627" i="9"/>
  <c r="M8499" i="9"/>
  <c r="M8810" i="9"/>
  <c r="M14101" i="9"/>
  <c r="M13973" i="9"/>
  <c r="M13909" i="9"/>
  <c r="M13589" i="9"/>
  <c r="M13461" i="9"/>
  <c r="M13397" i="9"/>
  <c r="M13333" i="9"/>
  <c r="M11029" i="9"/>
  <c r="M10901" i="9"/>
  <c r="M10773" i="9"/>
  <c r="M10261" i="9"/>
  <c r="M9877" i="9"/>
  <c r="M9541" i="9"/>
  <c r="M9029" i="9"/>
  <c r="M8773" i="9"/>
  <c r="M8517" i="9"/>
  <c r="M20487" i="9"/>
  <c r="M20423" i="9"/>
  <c r="M20359" i="9"/>
  <c r="M20295" i="9"/>
  <c r="M20231" i="9"/>
  <c r="M20167" i="9"/>
  <c r="M20103" i="9"/>
  <c r="M20039" i="9"/>
  <c r="M19975" i="9"/>
  <c r="M19895" i="9"/>
  <c r="M19831" i="9"/>
  <c r="M19767" i="9"/>
  <c r="M19543" i="9"/>
  <c r="M19511" i="9"/>
  <c r="M19383" i="9"/>
  <c r="M16911" i="9"/>
  <c r="M14055" i="9"/>
  <c r="M13991" i="9"/>
  <c r="M13735" i="9"/>
  <c r="M13607" i="9"/>
  <c r="M13543" i="9"/>
  <c r="M13955" i="9"/>
  <c r="M13763" i="9"/>
  <c r="M13699" i="9"/>
  <c r="M13443" i="9"/>
  <c r="M13315" i="9"/>
  <c r="M11139" i="9"/>
  <c r="M10883" i="9"/>
  <c r="M10755" i="9"/>
  <c r="M10627" i="9"/>
  <c r="M10115" i="9"/>
  <c r="M9859" i="9"/>
  <c r="M9395" i="9"/>
  <c r="M8371" i="9"/>
  <c r="M13626" i="9"/>
  <c r="M13370" i="9"/>
  <c r="M13002" i="9"/>
  <c r="M12874" i="9"/>
  <c r="M12682" i="9"/>
  <c r="M12426" i="9"/>
  <c r="M11946" i="9"/>
  <c r="M11722" i="9"/>
  <c r="M11434" i="9"/>
  <c r="M11066" i="9"/>
  <c r="M9674" i="9"/>
  <c r="M13130" i="9"/>
  <c r="M12746" i="9"/>
  <c r="M12490" i="9"/>
  <c r="M12458" i="9"/>
  <c r="M12170" i="9"/>
  <c r="M11914" i="9"/>
  <c r="M11850" i="9"/>
  <c r="M11466" i="9"/>
  <c r="M11402" i="9"/>
  <c r="M9610" i="9"/>
  <c r="M16536" i="9"/>
  <c r="M19538" i="9"/>
  <c r="M13194" i="9"/>
  <c r="M12970" i="9"/>
  <c r="M12938" i="9"/>
  <c r="M12362" i="9"/>
  <c r="M12106" i="9"/>
  <c r="M11978" i="9"/>
  <c r="M11658" i="9"/>
  <c r="M11338" i="9"/>
  <c r="M10554" i="9"/>
  <c r="M10298" i="9"/>
  <c r="M7724" i="9"/>
  <c r="M7212" i="9"/>
  <c r="M6956" i="9"/>
  <c r="M6628" i="9"/>
  <c r="M6564" i="9"/>
  <c r="M6500" i="9"/>
  <c r="M6372" i="9"/>
  <c r="M6116" i="9"/>
  <c r="M6052" i="9"/>
  <c r="M19726" i="9"/>
  <c r="L19726" i="9"/>
  <c r="M19438" i="9"/>
  <c r="L19438" i="9"/>
  <c r="M16582" i="9"/>
  <c r="L16582" i="9"/>
  <c r="M16430" i="9"/>
  <c r="L16430" i="9"/>
  <c r="L16406" i="9"/>
  <c r="M16406" i="9"/>
  <c r="M16374" i="9"/>
  <c r="L16374" i="9"/>
  <c r="M16342" i="9"/>
  <c r="L16342" i="9"/>
  <c r="M16310" i="9"/>
  <c r="L16310" i="9"/>
  <c r="M16246" i="9"/>
  <c r="L16246" i="9"/>
  <c r="M16214" i="9"/>
  <c r="L16214" i="9"/>
  <c r="M16182" i="9"/>
  <c r="L16182" i="9"/>
  <c r="L16150" i="9"/>
  <c r="M16150" i="9"/>
  <c r="M16118" i="9"/>
  <c r="L16118" i="9"/>
  <c r="M16086" i="9"/>
  <c r="L16086" i="9"/>
  <c r="M16054" i="9"/>
  <c r="L16054" i="9"/>
  <c r="M16022" i="9"/>
  <c r="L16022" i="9"/>
  <c r="M15990" i="9"/>
  <c r="L15990" i="9"/>
  <c r="M15958" i="9"/>
  <c r="L15958" i="9"/>
  <c r="L15926" i="9"/>
  <c r="M15926" i="9"/>
  <c r="M15854" i="9"/>
  <c r="L15854" i="9"/>
  <c r="M15846" i="9"/>
  <c r="L15846" i="9"/>
  <c r="M15830" i="9"/>
  <c r="L15830" i="9"/>
  <c r="M15798" i="9"/>
  <c r="L15798" i="9"/>
  <c r="M15726" i="9"/>
  <c r="L15726" i="9"/>
  <c r="M15718" i="9"/>
  <c r="L15718" i="9"/>
  <c r="M15702" i="9"/>
  <c r="L15702" i="9"/>
  <c r="M15670" i="9"/>
  <c r="L15670" i="9"/>
  <c r="L15638" i="9"/>
  <c r="M15638" i="9"/>
  <c r="M15606" i="9"/>
  <c r="L15606" i="9"/>
  <c r="M15574" i="9"/>
  <c r="L15574" i="9"/>
  <c r="M15542" i="9"/>
  <c r="L15542" i="9"/>
  <c r="M15470" i="9"/>
  <c r="L15470" i="9"/>
  <c r="M15462" i="9"/>
  <c r="L15462" i="9"/>
  <c r="M15446" i="9"/>
  <c r="L15446" i="9"/>
  <c r="L15414" i="9"/>
  <c r="M15414" i="9"/>
  <c r="M15350" i="9"/>
  <c r="L15350" i="9"/>
  <c r="M15334" i="9"/>
  <c r="L15334" i="9"/>
  <c r="M15286" i="9"/>
  <c r="L15286" i="9"/>
  <c r="M15270" i="9"/>
  <c r="L15270" i="9"/>
  <c r="M15222" i="9"/>
  <c r="L15222" i="9"/>
  <c r="M15206" i="9"/>
  <c r="L15206" i="9"/>
  <c r="M15150" i="9"/>
  <c r="L15150" i="9"/>
  <c r="L15126" i="9"/>
  <c r="M15126" i="9"/>
  <c r="M15086" i="9"/>
  <c r="L15086" i="9"/>
  <c r="M15062" i="9"/>
  <c r="L15062" i="9"/>
  <c r="M15022" i="9"/>
  <c r="L15022" i="9"/>
  <c r="M14998" i="9"/>
  <c r="L14998" i="9"/>
  <c r="M14966" i="9"/>
  <c r="L14966" i="9"/>
  <c r="M14950" i="9"/>
  <c r="L14950" i="9"/>
  <c r="M14934" i="9"/>
  <c r="L14934" i="9"/>
  <c r="M14830" i="9"/>
  <c r="L14830" i="9"/>
  <c r="M14822" i="9"/>
  <c r="L14822" i="9"/>
  <c r="M14766" i="9"/>
  <c r="L14766" i="9"/>
  <c r="M14758" i="9"/>
  <c r="L14758" i="9"/>
  <c r="M14702" i="9"/>
  <c r="L14702" i="9"/>
  <c r="M14694" i="9"/>
  <c r="L14694" i="9"/>
  <c r="M14678" i="9"/>
  <c r="L14678" i="9"/>
  <c r="M14646" i="9"/>
  <c r="L14646" i="9"/>
  <c r="M14574" i="9"/>
  <c r="L14574" i="9"/>
  <c r="M14566" i="9"/>
  <c r="L14566" i="9"/>
  <c r="M14550" i="9"/>
  <c r="L14550" i="9"/>
  <c r="M14518" i="9"/>
  <c r="L14518" i="9"/>
  <c r="M14446" i="9"/>
  <c r="L14446" i="9"/>
  <c r="M14438" i="9"/>
  <c r="L14438" i="9"/>
  <c r="M14422" i="9"/>
  <c r="L14422" i="9"/>
  <c r="L14390" i="9"/>
  <c r="M14390" i="9"/>
  <c r="L14358" i="9"/>
  <c r="M14358" i="9"/>
  <c r="M14326" i="9"/>
  <c r="L14326" i="9"/>
  <c r="M14294" i="9"/>
  <c r="L14294" i="9"/>
  <c r="M14262" i="9"/>
  <c r="L14262" i="9"/>
  <c r="M14190" i="9"/>
  <c r="L14190" i="9"/>
  <c r="M14182" i="9"/>
  <c r="L14182" i="9"/>
  <c r="M14126" i="9"/>
  <c r="L14126" i="9"/>
  <c r="M13918" i="9"/>
  <c r="L13918" i="9"/>
  <c r="L13534" i="9"/>
  <c r="M13534" i="9"/>
  <c r="M13470" i="9"/>
  <c r="L13470" i="9"/>
  <c r="M10846" i="9"/>
  <c r="L10846" i="9"/>
  <c r="L10590" i="9"/>
  <c r="M10590" i="9"/>
  <c r="M9358" i="9"/>
  <c r="L9358" i="9"/>
  <c r="M7431" i="9"/>
  <c r="L7431" i="9"/>
  <c r="M6919" i="9"/>
  <c r="L6919" i="9"/>
  <c r="M16422" i="9"/>
  <c r="M19694" i="9"/>
  <c r="L19694" i="9"/>
  <c r="M19502" i="9"/>
  <c r="L19502" i="9"/>
  <c r="M19310" i="9"/>
  <c r="L19310" i="9"/>
  <c r="M16494" i="9"/>
  <c r="L16494" i="9"/>
  <c r="M16278" i="9"/>
  <c r="L16278" i="9"/>
  <c r="M14230" i="9"/>
  <c r="L14230" i="9"/>
  <c r="M15398" i="9"/>
  <c r="M14902" i="9"/>
  <c r="M19822" i="9"/>
  <c r="L19822" i="9"/>
  <c r="M16902" i="9"/>
  <c r="L16902" i="9"/>
  <c r="M16502" i="9"/>
  <c r="L16502" i="9"/>
  <c r="M16470" i="9"/>
  <c r="L16470" i="9"/>
  <c r="M16294" i="9"/>
  <c r="L16294" i="9"/>
  <c r="M7577" i="9"/>
  <c r="L7577" i="9"/>
  <c r="L19758" i="9"/>
  <c r="M19758" i="9"/>
  <c r="M19566" i="9"/>
  <c r="L19566" i="9"/>
  <c r="L19470" i="9"/>
  <c r="M19470" i="9"/>
  <c r="M16838" i="9"/>
  <c r="L16838" i="9"/>
  <c r="M16486" i="9"/>
  <c r="L16486" i="9"/>
  <c r="L16438" i="9"/>
  <c r="M16438" i="9"/>
  <c r="M16366" i="9"/>
  <c r="L16366" i="9"/>
  <c r="M16358" i="9"/>
  <c r="L16358" i="9"/>
  <c r="M16302" i="9"/>
  <c r="L16302" i="9"/>
  <c r="M16238" i="9"/>
  <c r="L16238" i="9"/>
  <c r="M16230" i="9"/>
  <c r="L16230" i="9"/>
  <c r="M16174" i="9"/>
  <c r="L16174" i="9"/>
  <c r="M16166" i="9"/>
  <c r="L16166" i="9"/>
  <c r="M16110" i="9"/>
  <c r="L16110" i="9"/>
  <c r="M16102" i="9"/>
  <c r="L16102" i="9"/>
  <c r="M16046" i="9"/>
  <c r="L16046" i="9"/>
  <c r="M16038" i="9"/>
  <c r="L16038" i="9"/>
  <c r="M15982" i="9"/>
  <c r="L15982" i="9"/>
  <c r="M15974" i="9"/>
  <c r="L15974" i="9"/>
  <c r="M15918" i="9"/>
  <c r="L15918" i="9"/>
  <c r="L15910" i="9"/>
  <c r="M15910" i="9"/>
  <c r="L15894" i="9"/>
  <c r="M15894" i="9"/>
  <c r="M15862" i="9"/>
  <c r="L15862" i="9"/>
  <c r="M15790" i="9"/>
  <c r="L15790" i="9"/>
  <c r="M15782" i="9"/>
  <c r="L15782" i="9"/>
  <c r="M15766" i="9"/>
  <c r="L15766" i="9"/>
  <c r="M15734" i="9"/>
  <c r="L15734" i="9"/>
  <c r="M15662" i="9"/>
  <c r="L15662" i="9"/>
  <c r="M15654" i="9"/>
  <c r="L15654" i="9"/>
  <c r="M15598" i="9"/>
  <c r="L15598" i="9"/>
  <c r="M15590" i="9"/>
  <c r="L15590" i="9"/>
  <c r="M15534" i="9"/>
  <c r="L15534" i="9"/>
  <c r="M15526" i="9"/>
  <c r="L15526" i="9"/>
  <c r="M15510" i="9"/>
  <c r="L15510" i="9"/>
  <c r="M15478" i="9"/>
  <c r="L15478" i="9"/>
  <c r="M15406" i="9"/>
  <c r="L15406" i="9"/>
  <c r="L15382" i="9"/>
  <c r="M15382" i="9"/>
  <c r="M15342" i="9"/>
  <c r="L15342" i="9"/>
  <c r="M15318" i="9"/>
  <c r="L15318" i="9"/>
  <c r="M15278" i="9"/>
  <c r="L15278" i="9"/>
  <c r="M15254" i="9"/>
  <c r="L15254" i="9"/>
  <c r="M15214" i="9"/>
  <c r="L15214" i="9"/>
  <c r="M15190" i="9"/>
  <c r="L15190" i="9"/>
  <c r="M15158" i="9"/>
  <c r="L15158" i="9"/>
  <c r="M15142" i="9"/>
  <c r="L15142" i="9"/>
  <c r="M15094" i="9"/>
  <c r="L15094" i="9"/>
  <c r="M15078" i="9"/>
  <c r="L15078" i="9"/>
  <c r="M15030" i="9"/>
  <c r="L15030" i="9"/>
  <c r="M15014" i="9"/>
  <c r="L15014" i="9"/>
  <c r="M14958" i="9"/>
  <c r="L14958" i="9"/>
  <c r="M14894" i="9"/>
  <c r="L14894" i="9"/>
  <c r="L14886" i="9"/>
  <c r="M14886" i="9"/>
  <c r="L14870" i="9"/>
  <c r="M14870" i="9"/>
  <c r="M14838" i="9"/>
  <c r="L14838" i="9"/>
  <c r="M14806" i="9"/>
  <c r="L14806" i="9"/>
  <c r="M14774" i="9"/>
  <c r="L14774" i="9"/>
  <c r="M14742" i="9"/>
  <c r="L14742" i="9"/>
  <c r="M14710" i="9"/>
  <c r="L14710" i="9"/>
  <c r="M14638" i="9"/>
  <c r="L14638" i="9"/>
  <c r="M14630" i="9"/>
  <c r="L14630" i="9"/>
  <c r="L14614" i="9"/>
  <c r="M14614" i="9"/>
  <c r="M14582" i="9"/>
  <c r="L14582" i="9"/>
  <c r="M14510" i="9"/>
  <c r="L14510" i="9"/>
  <c r="M14502" i="9"/>
  <c r="L14502" i="9"/>
  <c r="M14486" i="9"/>
  <c r="L14486" i="9"/>
  <c r="M14454" i="9"/>
  <c r="L14454" i="9"/>
  <c r="M14382" i="9"/>
  <c r="L14382" i="9"/>
  <c r="L14374" i="9"/>
  <c r="M14374" i="9"/>
  <c r="M14318" i="9"/>
  <c r="L14318" i="9"/>
  <c r="M14310" i="9"/>
  <c r="L14310" i="9"/>
  <c r="M14254" i="9"/>
  <c r="L14254" i="9"/>
  <c r="M14246" i="9"/>
  <c r="L14246" i="9"/>
  <c r="M14198" i="9"/>
  <c r="L14198" i="9"/>
  <c r="M14166" i="9"/>
  <c r="L14166" i="9"/>
  <c r="M14134" i="9"/>
  <c r="L14134" i="9"/>
  <c r="M14118" i="9"/>
  <c r="L14118" i="9"/>
  <c r="M14046" i="9"/>
  <c r="L14046" i="9"/>
  <c r="M13982" i="9"/>
  <c r="L13982" i="9"/>
  <c r="M13662" i="9"/>
  <c r="L13662" i="9"/>
  <c r="M13406" i="9"/>
  <c r="L13406" i="9"/>
  <c r="M10462" i="9"/>
  <c r="L10462" i="9"/>
  <c r="M10334" i="9"/>
  <c r="L10334" i="9"/>
  <c r="M9102" i="9"/>
  <c r="L9102" i="9"/>
  <c r="M7870" i="9"/>
  <c r="L7870" i="9"/>
  <c r="M7504" i="9"/>
  <c r="L7504" i="9"/>
  <c r="M7248" i="9"/>
  <c r="L7248" i="9"/>
  <c r="M6992" i="9"/>
  <c r="L6992" i="9"/>
  <c r="M11047" i="9"/>
  <c r="L11047" i="9"/>
  <c r="M10919" i="9"/>
  <c r="L10919" i="9"/>
  <c r="M10407" i="9"/>
  <c r="L10407" i="9"/>
  <c r="M10151" i="9"/>
  <c r="L10151" i="9"/>
  <c r="M10023" i="9"/>
  <c r="L10023" i="9"/>
  <c r="M9895" i="9"/>
  <c r="L9895" i="9"/>
  <c r="M20533" i="9"/>
  <c r="M20525" i="9"/>
  <c r="M20517" i="9"/>
  <c r="M20509" i="9"/>
  <c r="M20501" i="9"/>
  <c r="M20493" i="9"/>
  <c r="M20485" i="9"/>
  <c r="M20477" i="9"/>
  <c r="M20469" i="9"/>
  <c r="M20461" i="9"/>
  <c r="M20453" i="9"/>
  <c r="M20445" i="9"/>
  <c r="M20437" i="9"/>
  <c r="M20429" i="9"/>
  <c r="M20421" i="9"/>
  <c r="M20413" i="9"/>
  <c r="M20405" i="9"/>
  <c r="M20397" i="9"/>
  <c r="M20389" i="9"/>
  <c r="M20381" i="9"/>
  <c r="M20373" i="9"/>
  <c r="M20365" i="9"/>
  <c r="M20357" i="9"/>
  <c r="M20349" i="9"/>
  <c r="M20341" i="9"/>
  <c r="M20333" i="9"/>
  <c r="M20325" i="9"/>
  <c r="M20317" i="9"/>
  <c r="M20309" i="9"/>
  <c r="M20301" i="9"/>
  <c r="M20293" i="9"/>
  <c r="M20285" i="9"/>
  <c r="M20277" i="9"/>
  <c r="M20269" i="9"/>
  <c r="M20261" i="9"/>
  <c r="M20253" i="9"/>
  <c r="M20245" i="9"/>
  <c r="M20237" i="9"/>
  <c r="M20229" i="9"/>
  <c r="M20221" i="9"/>
  <c r="M20213" i="9"/>
  <c r="M20205" i="9"/>
  <c r="M20197" i="9"/>
  <c r="M20189" i="9"/>
  <c r="M20181" i="9"/>
  <c r="M20173" i="9"/>
  <c r="M20165" i="9"/>
  <c r="M20157" i="9"/>
  <c r="M20149" i="9"/>
  <c r="M20141" i="9"/>
  <c r="M20133" i="9"/>
  <c r="M20125" i="9"/>
  <c r="M20117" i="9"/>
  <c r="M20109" i="9"/>
  <c r="M20101" i="9"/>
  <c r="M20093" i="9"/>
  <c r="M20085" i="9"/>
  <c r="M20077" i="9"/>
  <c r="M20069" i="9"/>
  <c r="M20061" i="9"/>
  <c r="M20053" i="9"/>
  <c r="M20045" i="9"/>
  <c r="M20037" i="9"/>
  <c r="M20029" i="9"/>
  <c r="M20021" i="9"/>
  <c r="M20013" i="9"/>
  <c r="M20005" i="9"/>
  <c r="M19997" i="9"/>
  <c r="M19989" i="9"/>
  <c r="M19981" i="9"/>
  <c r="M19973" i="9"/>
  <c r="M19965" i="9"/>
  <c r="M19957" i="9"/>
  <c r="M19949" i="9"/>
  <c r="M19941" i="9"/>
  <c r="M19933" i="9"/>
  <c r="M19925" i="9"/>
  <c r="M19917" i="9"/>
  <c r="M19901" i="9"/>
  <c r="M19893" i="9"/>
  <c r="M19885" i="9"/>
  <c r="M19877" i="9"/>
  <c r="M19869" i="9"/>
  <c r="M19861" i="9"/>
  <c r="M19853" i="9"/>
  <c r="M19845" i="9"/>
  <c r="M19837" i="9"/>
  <c r="M19829" i="9"/>
  <c r="M19821" i="9"/>
  <c r="M19813" i="9"/>
  <c r="M19805" i="9"/>
  <c r="M19797" i="9"/>
  <c r="M19789" i="9"/>
  <c r="M19781" i="9"/>
  <c r="M19773" i="9"/>
  <c r="M19765" i="9"/>
  <c r="M19757" i="9"/>
  <c r="M19749" i="9"/>
  <c r="M19741" i="9"/>
  <c r="M19733" i="9"/>
  <c r="M19725" i="9"/>
  <c r="M19717" i="9"/>
  <c r="M19709" i="9"/>
  <c r="M19701" i="9"/>
  <c r="M19693" i="9"/>
  <c r="M19685" i="9"/>
  <c r="M19677" i="9"/>
  <c r="M19669" i="9"/>
  <c r="M19661" i="9"/>
  <c r="M19653" i="9"/>
  <c r="M19645" i="9"/>
  <c r="M19637" i="9"/>
  <c r="M19629" i="9"/>
  <c r="M19613" i="9"/>
  <c r="M19605" i="9"/>
  <c r="M19597" i="9"/>
  <c r="M19589" i="9"/>
  <c r="M19581" i="9"/>
  <c r="M19573" i="9"/>
  <c r="M19565" i="9"/>
  <c r="M19557" i="9"/>
  <c r="M19549" i="9"/>
  <c r="M19541" i="9"/>
  <c r="M19533" i="9"/>
  <c r="M19525" i="9"/>
  <c r="M19517" i="9"/>
  <c r="M19509" i="9"/>
  <c r="M19501" i="9"/>
  <c r="M19493" i="9"/>
  <c r="M19485" i="9"/>
  <c r="M19477" i="9"/>
  <c r="M19469" i="9"/>
  <c r="M19461" i="9"/>
  <c r="M19453" i="9"/>
  <c r="M19445" i="9"/>
  <c r="M19437" i="9"/>
  <c r="M19429" i="9"/>
  <c r="M19421" i="9"/>
  <c r="M19413" i="9"/>
  <c r="M19405" i="9"/>
  <c r="M19397" i="9"/>
  <c r="M19389" i="9"/>
  <c r="M19381" i="9"/>
  <c r="M19373" i="9"/>
  <c r="M19365" i="9"/>
  <c r="M19357" i="9"/>
  <c r="M19349" i="9"/>
  <c r="M19341" i="9"/>
  <c r="M19333" i="9"/>
  <c r="M19325" i="9"/>
  <c r="M19317" i="9"/>
  <c r="M19309" i="9"/>
  <c r="M19301" i="9"/>
  <c r="M19293" i="9"/>
  <c r="M19285" i="9"/>
  <c r="M19277" i="9"/>
  <c r="M19269" i="9"/>
  <c r="M19261" i="9"/>
  <c r="M19253" i="9"/>
  <c r="M19245" i="9"/>
  <c r="M19237" i="9"/>
  <c r="M19229" i="9"/>
  <c r="M19221" i="9"/>
  <c r="M19213" i="9"/>
  <c r="M19205" i="9"/>
  <c r="M19197" i="9"/>
  <c r="M19189" i="9"/>
  <c r="M19181" i="9"/>
  <c r="M19173" i="9"/>
  <c r="M19165" i="9"/>
  <c r="M19157" i="9"/>
  <c r="M19149" i="9"/>
  <c r="M19141" i="9"/>
  <c r="M19133" i="9"/>
  <c r="M19125" i="9"/>
  <c r="M19117" i="9"/>
  <c r="M19109" i="9"/>
  <c r="M19101" i="9"/>
  <c r="M19093" i="9"/>
  <c r="M19085" i="9"/>
  <c r="M19077" i="9"/>
  <c r="M19069" i="9"/>
  <c r="M19061" i="9"/>
  <c r="M19053" i="9"/>
  <c r="M19045" i="9"/>
  <c r="M19037" i="9"/>
  <c r="M19029" i="9"/>
  <c r="M19021" i="9"/>
  <c r="M19013" i="9"/>
  <c r="M19005" i="9"/>
  <c r="M18997" i="9"/>
  <c r="M18989" i="9"/>
  <c r="M18981" i="9"/>
  <c r="M18973" i="9"/>
  <c r="M18965" i="9"/>
  <c r="M18957" i="9"/>
  <c r="M18949" i="9"/>
  <c r="M18941" i="9"/>
  <c r="M18933" i="9"/>
  <c r="M18925" i="9"/>
  <c r="M18917" i="9"/>
  <c r="M18909" i="9"/>
  <c r="M18901" i="9"/>
  <c r="M18893" i="9"/>
  <c r="M18885" i="9"/>
  <c r="M18877" i="9"/>
  <c r="M18869" i="9"/>
  <c r="M18861" i="9"/>
  <c r="M18853" i="9"/>
  <c r="M18845" i="9"/>
  <c r="M18837" i="9"/>
  <c r="M18829" i="9"/>
  <c r="M18821" i="9"/>
  <c r="M18813" i="9"/>
  <c r="M18805" i="9"/>
  <c r="M18797" i="9"/>
  <c r="M18789" i="9"/>
  <c r="M18781" i="9"/>
  <c r="M18773" i="9"/>
  <c r="M18765" i="9"/>
  <c r="M18757" i="9"/>
  <c r="M18749" i="9"/>
  <c r="M18741" i="9"/>
  <c r="M18733" i="9"/>
  <c r="M18725" i="9"/>
  <c r="M18717" i="9"/>
  <c r="M18709" i="9"/>
  <c r="M18701" i="9"/>
  <c r="M18693" i="9"/>
  <c r="M18685" i="9"/>
  <c r="M18677" i="9"/>
  <c r="M18669" i="9"/>
  <c r="M18661" i="9"/>
  <c r="M18653" i="9"/>
  <c r="M18645" i="9"/>
  <c r="M18637" i="9"/>
  <c r="M18629" i="9"/>
  <c r="M18621" i="9"/>
  <c r="M18613" i="9"/>
  <c r="M18605" i="9"/>
  <c r="M18597" i="9"/>
  <c r="M18589" i="9"/>
  <c r="M18581" i="9"/>
  <c r="M18573" i="9"/>
  <c r="M18565" i="9"/>
  <c r="M18557" i="9"/>
  <c r="M18549" i="9"/>
  <c r="M18541" i="9"/>
  <c r="M18533" i="9"/>
  <c r="M18525" i="9"/>
  <c r="M18517" i="9"/>
  <c r="M18509" i="9"/>
  <c r="M18501" i="9"/>
  <c r="M18493" i="9"/>
  <c r="M18485" i="9"/>
  <c r="M18477" i="9"/>
  <c r="M18469" i="9"/>
  <c r="M18461" i="9"/>
  <c r="M18453" i="9"/>
  <c r="M18445" i="9"/>
  <c r="M18437" i="9"/>
  <c r="M18429" i="9"/>
  <c r="M18421" i="9"/>
  <c r="M18413" i="9"/>
  <c r="M18405" i="9"/>
  <c r="M18397" i="9"/>
  <c r="M18389" i="9"/>
  <c r="M18381" i="9"/>
  <c r="M18373" i="9"/>
  <c r="M18365" i="9"/>
  <c r="M18357" i="9"/>
  <c r="M18349" i="9"/>
  <c r="M18341" i="9"/>
  <c r="M18333" i="9"/>
  <c r="M18325" i="9"/>
  <c r="M18317" i="9"/>
  <c r="M18309" i="9"/>
  <c r="M18301" i="9"/>
  <c r="M18293" i="9"/>
  <c r="M18285" i="9"/>
  <c r="M18277" i="9"/>
  <c r="M18269" i="9"/>
  <c r="M18261" i="9"/>
  <c r="M18253" i="9"/>
  <c r="M18245" i="9"/>
  <c r="M18237" i="9"/>
  <c r="M18229" i="9"/>
  <c r="M18221" i="9"/>
  <c r="M18213" i="9"/>
  <c r="M18205" i="9"/>
  <c r="M18197" i="9"/>
  <c r="M18189" i="9"/>
  <c r="M18181" i="9"/>
  <c r="M18173" i="9"/>
  <c r="M18165" i="9"/>
  <c r="M18157" i="9"/>
  <c r="M18149" i="9"/>
  <c r="M18141" i="9"/>
  <c r="M18133" i="9"/>
  <c r="M18125" i="9"/>
  <c r="M18117" i="9"/>
  <c r="M18109" i="9"/>
  <c r="M18101" i="9"/>
  <c r="M18093" i="9"/>
  <c r="M18085" i="9"/>
  <c r="M18077" i="9"/>
  <c r="M18069" i="9"/>
  <c r="M18061" i="9"/>
  <c r="M18053" i="9"/>
  <c r="M18045" i="9"/>
  <c r="M18037" i="9"/>
  <c r="M18029" i="9"/>
  <c r="M18021" i="9"/>
  <c r="M18013" i="9"/>
  <c r="M18005" i="9"/>
  <c r="M17997" i="9"/>
  <c r="M17989" i="9"/>
  <c r="M17981" i="9"/>
  <c r="M17973" i="9"/>
  <c r="M17965" i="9"/>
  <c r="M17957" i="9"/>
  <c r="M17949" i="9"/>
  <c r="M17941" i="9"/>
  <c r="M17933" i="9"/>
  <c r="M17925" i="9"/>
  <c r="M17917" i="9"/>
  <c r="M17909" i="9"/>
  <c r="M17901" i="9"/>
  <c r="M17893" i="9"/>
  <c r="M17885" i="9"/>
  <c r="M17877" i="9"/>
  <c r="M17869" i="9"/>
  <c r="M17861" i="9"/>
  <c r="M17853" i="9"/>
  <c r="M17845" i="9"/>
  <c r="M17837" i="9"/>
  <c r="M17829" i="9"/>
  <c r="M17821" i="9"/>
  <c r="M17813" i="9"/>
  <c r="M17805" i="9"/>
  <c r="M17797" i="9"/>
  <c r="M17789" i="9"/>
  <c r="M17781" i="9"/>
  <c r="M17773" i="9"/>
  <c r="M17765" i="9"/>
  <c r="M17757" i="9"/>
  <c r="M17749" i="9"/>
  <c r="M17741" i="9"/>
  <c r="M17733" i="9"/>
  <c r="M17725" i="9"/>
  <c r="M17717" i="9"/>
  <c r="M17709" i="9"/>
  <c r="M17701" i="9"/>
  <c r="M17693" i="9"/>
  <c r="M17685" i="9"/>
  <c r="M17677" i="9"/>
  <c r="M17669" i="9"/>
  <c r="M17661" i="9"/>
  <c r="M17653" i="9"/>
  <c r="M17645" i="9"/>
  <c r="M17637" i="9"/>
  <c r="M17629" i="9"/>
  <c r="M17621" i="9"/>
  <c r="M17613" i="9"/>
  <c r="M17605" i="9"/>
  <c r="M17597" i="9"/>
  <c r="M17589" i="9"/>
  <c r="M17581" i="9"/>
  <c r="M17573" i="9"/>
  <c r="M17565" i="9"/>
  <c r="M17557" i="9"/>
  <c r="M17549" i="9"/>
  <c r="M17541" i="9"/>
  <c r="M17533" i="9"/>
  <c r="M17525" i="9"/>
  <c r="M17517" i="9"/>
  <c r="M17509" i="9"/>
  <c r="M17501" i="9"/>
  <c r="M17493" i="9"/>
  <c r="M17485" i="9"/>
  <c r="M17477" i="9"/>
  <c r="M17469" i="9"/>
  <c r="M17461" i="9"/>
  <c r="M17453" i="9"/>
  <c r="M17445" i="9"/>
  <c r="M17437" i="9"/>
  <c r="M17429" i="9"/>
  <c r="M17421" i="9"/>
  <c r="M17413" i="9"/>
  <c r="M17405" i="9"/>
  <c r="M17397" i="9"/>
  <c r="M17389" i="9"/>
  <c r="M17381" i="9"/>
  <c r="M17373" i="9"/>
  <c r="M17365" i="9"/>
  <c r="M17357" i="9"/>
  <c r="M17349" i="9"/>
  <c r="M17341" i="9"/>
  <c r="M17333" i="9"/>
  <c r="M17325" i="9"/>
  <c r="M17317" i="9"/>
  <c r="M17309" i="9"/>
  <c r="M17301" i="9"/>
  <c r="M17293" i="9"/>
  <c r="M17285" i="9"/>
  <c r="M17277" i="9"/>
  <c r="M17269" i="9"/>
  <c r="M17261" i="9"/>
  <c r="M17253" i="9"/>
  <c r="M17245" i="9"/>
  <c r="M17237" i="9"/>
  <c r="M17229" i="9"/>
  <c r="M17221" i="9"/>
  <c r="M17213" i="9"/>
  <c r="M17205" i="9"/>
  <c r="M17197" i="9"/>
  <c r="M17189" i="9"/>
  <c r="M17181" i="9"/>
  <c r="M17173" i="9"/>
  <c r="M17165" i="9"/>
  <c r="M17157" i="9"/>
  <c r="M17149" i="9"/>
  <c r="M17141" i="9"/>
  <c r="M17133" i="9"/>
  <c r="M17125" i="9"/>
  <c r="M17117" i="9"/>
  <c r="M17109" i="9"/>
  <c r="M17101" i="9"/>
  <c r="M17093" i="9"/>
  <c r="M17085" i="9"/>
  <c r="M17077" i="9"/>
  <c r="M17069" i="9"/>
  <c r="M17061" i="9"/>
  <c r="M17053" i="9"/>
  <c r="M17045" i="9"/>
  <c r="M17037" i="9"/>
  <c r="M17029" i="9"/>
  <c r="M17021" i="9"/>
  <c r="M17013" i="9"/>
  <c r="M17005" i="9"/>
  <c r="M16997" i="9"/>
  <c r="M16989" i="9"/>
  <c r="M16981" i="9"/>
  <c r="M16973" i="9"/>
  <c r="M16965" i="9"/>
  <c r="M16957" i="9"/>
  <c r="M16949" i="9"/>
  <c r="M16941" i="9"/>
  <c r="M16933" i="9"/>
  <c r="M16925" i="9"/>
  <c r="M16917" i="9"/>
  <c r="M16909" i="9"/>
  <c r="M16901" i="9"/>
  <c r="M16893" i="9"/>
  <c r="M16885" i="9"/>
  <c r="M16877" i="9"/>
  <c r="M16869" i="9"/>
  <c r="M16861" i="9"/>
  <c r="M16853" i="9"/>
  <c r="M16845" i="9"/>
  <c r="M16837" i="9"/>
  <c r="M16829" i="9"/>
  <c r="M16821" i="9"/>
  <c r="M16813" i="9"/>
  <c r="M16805" i="9"/>
  <c r="M16797" i="9"/>
  <c r="M16789" i="9"/>
  <c r="M16781" i="9"/>
  <c r="M16773" i="9"/>
  <c r="M16765" i="9"/>
  <c r="M16757" i="9"/>
  <c r="M16749" i="9"/>
  <c r="M16741" i="9"/>
  <c r="M16733" i="9"/>
  <c r="M16725" i="9"/>
  <c r="M16717" i="9"/>
  <c r="M16709" i="9"/>
  <c r="M16701" i="9"/>
  <c r="M16693" i="9"/>
  <c r="M16685" i="9"/>
  <c r="M16677" i="9"/>
  <c r="M16669" i="9"/>
  <c r="M16661" i="9"/>
  <c r="M16653" i="9"/>
  <c r="M16645" i="9"/>
  <c r="M16637" i="9"/>
  <c r="M16629" i="9"/>
  <c r="M16621" i="9"/>
  <c r="M16613" i="9"/>
  <c r="M16605" i="9"/>
  <c r="M16597" i="9"/>
  <c r="M16589" i="9"/>
  <c r="M16581" i="9"/>
  <c r="M16573" i="9"/>
  <c r="M16565" i="9"/>
  <c r="M16557" i="9"/>
  <c r="M16549" i="9"/>
  <c r="M16541" i="9"/>
  <c r="M16533" i="9"/>
  <c r="M16525" i="9"/>
  <c r="M16517" i="9"/>
  <c r="M16509" i="9"/>
  <c r="M16501" i="9"/>
  <c r="M16493" i="9"/>
  <c r="M16485" i="9"/>
  <c r="M16477" i="9"/>
  <c r="M16469" i="9"/>
  <c r="M16461" i="9"/>
  <c r="M16453" i="9"/>
  <c r="M16445" i="9"/>
  <c r="M16437" i="9"/>
  <c r="M16429" i="9"/>
  <c r="M16421" i="9"/>
  <c r="M16413" i="9"/>
  <c r="M16405" i="9"/>
  <c r="M16397" i="9"/>
  <c r="M16389" i="9"/>
  <c r="M16381" i="9"/>
  <c r="M16373" i="9"/>
  <c r="M16365" i="9"/>
  <c r="M16357" i="9"/>
  <c r="M16349" i="9"/>
  <c r="M16341" i="9"/>
  <c r="M16333" i="9"/>
  <c r="M16325" i="9"/>
  <c r="M16317" i="9"/>
  <c r="M16309" i="9"/>
  <c r="M16301" i="9"/>
  <c r="M16293" i="9"/>
  <c r="M16285" i="9"/>
  <c r="M16277" i="9"/>
  <c r="M16269" i="9"/>
  <c r="M16261" i="9"/>
  <c r="M16253" i="9"/>
  <c r="M16245" i="9"/>
  <c r="M16237" i="9"/>
  <c r="M16229" i="9"/>
  <c r="M16221" i="9"/>
  <c r="M16213" i="9"/>
  <c r="M16205" i="9"/>
  <c r="M16197" i="9"/>
  <c r="M16189" i="9"/>
  <c r="M16181" i="9"/>
  <c r="M16173" i="9"/>
  <c r="M16165" i="9"/>
  <c r="M16157" i="9"/>
  <c r="M16149" i="9"/>
  <c r="M16141" i="9"/>
  <c r="M16133" i="9"/>
  <c r="M16125" i="9"/>
  <c r="M16117" i="9"/>
  <c r="M16109" i="9"/>
  <c r="M16101" i="9"/>
  <c r="M16093" i="9"/>
  <c r="M16085" i="9"/>
  <c r="M16077" i="9"/>
  <c r="M16069" i="9"/>
  <c r="M16061" i="9"/>
  <c r="M16053" i="9"/>
  <c r="M16045" i="9"/>
  <c r="M16037" i="9"/>
  <c r="M16029" i="9"/>
  <c r="M16021" i="9"/>
  <c r="M16013" i="9"/>
  <c r="M16005" i="9"/>
  <c r="M15997" i="9"/>
  <c r="M15989" i="9"/>
  <c r="M15981" i="9"/>
  <c r="M15973" i="9"/>
  <c r="M15965" i="9"/>
  <c r="M15957" i="9"/>
  <c r="M15949" i="9"/>
  <c r="M15941" i="9"/>
  <c r="M15933" i="9"/>
  <c r="M15925" i="9"/>
  <c r="M15917" i="9"/>
  <c r="M15909" i="9"/>
  <c r="M15901" i="9"/>
  <c r="M15893" i="9"/>
  <c r="M15885" i="9"/>
  <c r="M15877" i="9"/>
  <c r="M15869" i="9"/>
  <c r="M15861" i="9"/>
  <c r="M15853" i="9"/>
  <c r="M15845" i="9"/>
  <c r="M15837" i="9"/>
  <c r="M15829" i="9"/>
  <c r="M15821" i="9"/>
  <c r="M15813" i="9"/>
  <c r="M15805" i="9"/>
  <c r="M15797" i="9"/>
  <c r="M15789" i="9"/>
  <c r="M15781" i="9"/>
  <c r="M15773" i="9"/>
  <c r="M15765" i="9"/>
  <c r="M15757" i="9"/>
  <c r="M15749" i="9"/>
  <c r="M15741" i="9"/>
  <c r="M15733" i="9"/>
  <c r="M15725" i="9"/>
  <c r="M15717" i="9"/>
  <c r="M15709" i="9"/>
  <c r="M15701" i="9"/>
  <c r="M15693" i="9"/>
  <c r="M15685" i="9"/>
  <c r="M15677" i="9"/>
  <c r="M15669" i="9"/>
  <c r="M15661" i="9"/>
  <c r="M15653" i="9"/>
  <c r="M15645" i="9"/>
  <c r="M15637" i="9"/>
  <c r="M15629" i="9"/>
  <c r="M15621" i="9"/>
  <c r="M15613" i="9"/>
  <c r="M15605" i="9"/>
  <c r="M15597" i="9"/>
  <c r="M15589" i="9"/>
  <c r="M15581" i="9"/>
  <c r="M15573" i="9"/>
  <c r="M15565" i="9"/>
  <c r="M15557" i="9"/>
  <c r="M15549" i="9"/>
  <c r="M15541" i="9"/>
  <c r="M15533" i="9"/>
  <c r="M15525" i="9"/>
  <c r="M15517" i="9"/>
  <c r="M15509" i="9"/>
  <c r="M15501" i="9"/>
  <c r="M15493" i="9"/>
  <c r="M15485" i="9"/>
  <c r="M15477" i="9"/>
  <c r="M15469" i="9"/>
  <c r="M15461" i="9"/>
  <c r="M15453" i="9"/>
  <c r="M15445" i="9"/>
  <c r="M15437" i="9"/>
  <c r="M15429" i="9"/>
  <c r="M15421" i="9"/>
  <c r="M15413" i="9"/>
  <c r="M15405" i="9"/>
  <c r="M15397" i="9"/>
  <c r="M15389" i="9"/>
  <c r="M15381" i="9"/>
  <c r="M15373" i="9"/>
  <c r="M15365" i="9"/>
  <c r="M15357" i="9"/>
  <c r="M15349" i="9"/>
  <c r="M15341" i="9"/>
  <c r="M15333" i="9"/>
  <c r="M15325" i="9"/>
  <c r="M15317" i="9"/>
  <c r="M15309" i="9"/>
  <c r="M15301" i="9"/>
  <c r="M15293" i="9"/>
  <c r="M15285" i="9"/>
  <c r="M15277" i="9"/>
  <c r="M15269" i="9"/>
  <c r="M15261" i="9"/>
  <c r="M15253" i="9"/>
  <c r="M15245" i="9"/>
  <c r="M15237" i="9"/>
  <c r="M15229" i="9"/>
  <c r="M15221" i="9"/>
  <c r="M15213" i="9"/>
  <c r="M15205" i="9"/>
  <c r="M15197" i="9"/>
  <c r="M15189" i="9"/>
  <c r="M15181" i="9"/>
  <c r="M15173" i="9"/>
  <c r="M15165" i="9"/>
  <c r="M15157" i="9"/>
  <c r="M15149" i="9"/>
  <c r="M15141" i="9"/>
  <c r="M15133" i="9"/>
  <c r="M15125" i="9"/>
  <c r="M15117" i="9"/>
  <c r="M15109" i="9"/>
  <c r="M15101" i="9"/>
  <c r="M15093" i="9"/>
  <c r="M15085" i="9"/>
  <c r="M15077" i="9"/>
  <c r="M15069" i="9"/>
  <c r="M15061" i="9"/>
  <c r="M15053" i="9"/>
  <c r="M15045" i="9"/>
  <c r="M15037" i="9"/>
  <c r="M15029" i="9"/>
  <c r="M15021" i="9"/>
  <c r="M15013" i="9"/>
  <c r="M15005" i="9"/>
  <c r="M14997" i="9"/>
  <c r="M14989" i="9"/>
  <c r="M14981" i="9"/>
  <c r="M14973" i="9"/>
  <c r="M14965" i="9"/>
  <c r="M14957" i="9"/>
  <c r="M14949" i="9"/>
  <c r="M14941" i="9"/>
  <c r="M14933" i="9"/>
  <c r="M14925" i="9"/>
  <c r="M14917" i="9"/>
  <c r="M14909" i="9"/>
  <c r="M14901" i="9"/>
  <c r="M14893" i="9"/>
  <c r="M14885" i="9"/>
  <c r="M14877" i="9"/>
  <c r="M14869" i="9"/>
  <c r="M14861" i="9"/>
  <c r="M14853" i="9"/>
  <c r="M14845" i="9"/>
  <c r="M14837" i="9"/>
  <c r="M14829" i="9"/>
  <c r="M14821" i="9"/>
  <c r="M14813" i="9"/>
  <c r="M14805" i="9"/>
  <c r="M14797" i="9"/>
  <c r="M14789" i="9"/>
  <c r="M14781" i="9"/>
  <c r="M14773" i="9"/>
  <c r="M14765" i="9"/>
  <c r="M14757" i="9"/>
  <c r="M14749" i="9"/>
  <c r="M14741" i="9"/>
  <c r="M14733" i="9"/>
  <c r="M14725" i="9"/>
  <c r="M14717" i="9"/>
  <c r="M14709" i="9"/>
  <c r="M14701" i="9"/>
  <c r="M14693" i="9"/>
  <c r="M14685" i="9"/>
  <c r="M14677" i="9"/>
  <c r="M14669" i="9"/>
  <c r="M13877" i="9"/>
  <c r="M13717" i="9"/>
  <c r="M13653" i="9"/>
  <c r="M13621" i="9"/>
  <c r="M13365" i="9"/>
  <c r="M10837" i="9"/>
  <c r="M10517" i="9"/>
  <c r="M10389" i="9"/>
  <c r="M10325" i="9"/>
  <c r="M8645" i="9"/>
  <c r="M7797" i="9"/>
  <c r="M7541" i="9"/>
  <c r="M13845" i="9"/>
  <c r="M10005" i="9"/>
  <c r="L16911" i="9"/>
  <c r="L19543" i="9"/>
  <c r="L14101" i="9"/>
  <c r="L13973" i="9"/>
  <c r="L13909" i="9"/>
  <c r="L13589" i="9"/>
  <c r="L13461" i="9"/>
  <c r="L13397" i="9"/>
  <c r="L13333" i="9"/>
  <c r="M13479" i="9"/>
  <c r="L14055" i="9"/>
  <c r="L13991" i="9"/>
  <c r="L13735" i="9"/>
  <c r="L13607" i="9"/>
  <c r="L13543" i="9"/>
  <c r="L11029" i="9"/>
  <c r="L10901" i="9"/>
  <c r="L10773" i="9"/>
  <c r="L10261" i="9"/>
  <c r="L9877" i="9"/>
  <c r="M20519" i="9"/>
  <c r="M20455" i="9"/>
  <c r="M20391" i="9"/>
  <c r="M20327" i="9"/>
  <c r="M20263" i="9"/>
  <c r="M20199" i="9"/>
  <c r="M20135" i="9"/>
  <c r="M20071" i="9"/>
  <c r="M20007" i="9"/>
  <c r="M19943" i="9"/>
  <c r="M19799" i="9"/>
  <c r="M19639" i="9"/>
  <c r="M19575" i="9"/>
  <c r="M16655" i="9"/>
  <c r="M16527" i="9"/>
  <c r="L6846" i="9"/>
  <c r="M20530" i="9"/>
  <c r="M20522" i="9"/>
  <c r="M20514" i="9"/>
  <c r="M20506" i="9"/>
  <c r="M20498" i="9"/>
  <c r="M20490" i="9"/>
  <c r="M20482" i="9"/>
  <c r="M20474" i="9"/>
  <c r="M20466" i="9"/>
  <c r="M20458" i="9"/>
  <c r="M20450" i="9"/>
  <c r="M20442" i="9"/>
  <c r="M20434" i="9"/>
  <c r="M20426" i="9"/>
  <c r="M20418" i="9"/>
  <c r="M20410" i="9"/>
  <c r="M20402" i="9"/>
  <c r="M20394" i="9"/>
  <c r="M20386" i="9"/>
  <c r="M20378" i="9"/>
  <c r="M20370" i="9"/>
  <c r="M20362" i="9"/>
  <c r="M20354" i="9"/>
  <c r="M20346" i="9"/>
  <c r="M20338" i="9"/>
  <c r="M20330" i="9"/>
  <c r="M20322" i="9"/>
  <c r="M20314" i="9"/>
  <c r="M20306" i="9"/>
  <c r="M20298" i="9"/>
  <c r="M20290" i="9"/>
  <c r="M20282" i="9"/>
  <c r="M20274" i="9"/>
  <c r="M20266" i="9"/>
  <c r="M20258" i="9"/>
  <c r="M20250" i="9"/>
  <c r="M20242" i="9"/>
  <c r="M20234" i="9"/>
  <c r="M20226" i="9"/>
  <c r="M20218" i="9"/>
  <c r="M20210" i="9"/>
  <c r="M20202" i="9"/>
  <c r="M20194" i="9"/>
  <c r="M20186" i="9"/>
  <c r="M20178" i="9"/>
  <c r="M20170" i="9"/>
  <c r="M20162" i="9"/>
  <c r="M20154" i="9"/>
  <c r="M20146" i="9"/>
  <c r="M20138" i="9"/>
  <c r="M20130" i="9"/>
  <c r="M20122" i="9"/>
  <c r="M20114" i="9"/>
  <c r="M20106" i="9"/>
  <c r="M20098" i="9"/>
  <c r="M20090" i="9"/>
  <c r="M20082" i="9"/>
  <c r="M20074" i="9"/>
  <c r="M20066" i="9"/>
  <c r="M20058" i="9"/>
  <c r="M20050" i="9"/>
  <c r="M20042" i="9"/>
  <c r="M20034" i="9"/>
  <c r="M20026" i="9"/>
  <c r="M20018" i="9"/>
  <c r="M20010" i="9"/>
  <c r="M20002" i="9"/>
  <c r="M19994" i="9"/>
  <c r="M19986" i="9"/>
  <c r="M19978" i="9"/>
  <c r="M19970" i="9"/>
  <c r="M19962" i="9"/>
  <c r="M19954" i="9"/>
  <c r="M19946" i="9"/>
  <c r="M19938" i="9"/>
  <c r="M19930" i="9"/>
  <c r="M19922" i="9"/>
  <c r="M19914" i="9"/>
  <c r="M19906" i="9"/>
  <c r="M19898" i="9"/>
  <c r="M19890" i="9"/>
  <c r="M19882" i="9"/>
  <c r="M19874" i="9"/>
  <c r="M19866" i="9"/>
  <c r="M19858" i="9"/>
  <c r="M19850" i="9"/>
  <c r="M19842" i="9"/>
  <c r="M19834" i="9"/>
  <c r="M19826" i="9"/>
  <c r="M19818" i="9"/>
  <c r="M19810" i="9"/>
  <c r="M19802" i="9"/>
  <c r="M19794" i="9"/>
  <c r="M19786" i="9"/>
  <c r="M19778" i="9"/>
  <c r="M19770" i="9"/>
  <c r="M19754" i="9"/>
  <c r="M19746" i="9"/>
  <c r="M19738" i="9"/>
  <c r="M19730" i="9"/>
  <c r="M19722" i="9"/>
  <c r="M19714" i="9"/>
  <c r="M19706" i="9"/>
  <c r="M19698" i="9"/>
  <c r="M19690" i="9"/>
  <c r="M19682" i="9"/>
  <c r="M19674" i="9"/>
  <c r="M19666" i="9"/>
  <c r="M19658" i="9"/>
  <c r="M19650" i="9"/>
  <c r="M19642" i="9"/>
  <c r="M19634" i="9"/>
  <c r="M19626" i="9"/>
  <c r="M19618" i="9"/>
  <c r="M19610" i="9"/>
  <c r="M19594" i="9"/>
  <c r="M19586" i="9"/>
  <c r="M19578" i="9"/>
  <c r="M19570" i="9"/>
  <c r="M19562" i="9"/>
  <c r="M19554" i="9"/>
  <c r="M19546" i="9"/>
  <c r="M19530" i="9"/>
  <c r="M19522" i="9"/>
  <c r="M19514" i="9"/>
  <c r="M19506" i="9"/>
  <c r="M19498" i="9"/>
  <c r="M19490" i="9"/>
  <c r="M19482" i="9"/>
  <c r="M19466" i="9"/>
  <c r="M19458" i="9"/>
  <c r="M19450" i="9"/>
  <c r="M19442" i="9"/>
  <c r="M19434" i="9"/>
  <c r="M19426" i="9"/>
  <c r="M19418" i="9"/>
  <c r="M19410" i="9"/>
  <c r="M19402" i="9"/>
  <c r="M19394" i="9"/>
  <c r="M19386" i="9"/>
  <c r="M19378" i="9"/>
  <c r="M19370" i="9"/>
  <c r="M19362" i="9"/>
  <c r="M19354" i="9"/>
  <c r="M19346" i="9"/>
  <c r="M19338" i="9"/>
  <c r="M19330" i="9"/>
  <c r="M19322" i="9"/>
  <c r="M19314" i="9"/>
  <c r="M19306" i="9"/>
  <c r="M19298" i="9"/>
  <c r="M19290" i="9"/>
  <c r="M19282" i="9"/>
  <c r="M19274" i="9"/>
  <c r="M19266" i="9"/>
  <c r="M19258" i="9"/>
  <c r="M19250" i="9"/>
  <c r="M19242" i="9"/>
  <c r="M19234" i="9"/>
  <c r="M19226" i="9"/>
  <c r="M19218" i="9"/>
  <c r="M19210" i="9"/>
  <c r="M19202" i="9"/>
  <c r="M19194" i="9"/>
  <c r="M19186" i="9"/>
  <c r="M19178" i="9"/>
  <c r="M19170" i="9"/>
  <c r="M19162" i="9"/>
  <c r="M19154" i="9"/>
  <c r="M19146" i="9"/>
  <c r="M19138" i="9"/>
  <c r="M19130" i="9"/>
  <c r="M19122" i="9"/>
  <c r="M19114" i="9"/>
  <c r="M19106" i="9"/>
  <c r="M19098" i="9"/>
  <c r="M19090" i="9"/>
  <c r="M19082" i="9"/>
  <c r="M19074" i="9"/>
  <c r="M19066" i="9"/>
  <c r="M19058" i="9"/>
  <c r="M19050" i="9"/>
  <c r="M19042" i="9"/>
  <c r="M19034" i="9"/>
  <c r="M19026" i="9"/>
  <c r="M19018" i="9"/>
  <c r="M19010" i="9"/>
  <c r="M19002" i="9"/>
  <c r="M18994" i="9"/>
  <c r="M18986" i="9"/>
  <c r="M18978" i="9"/>
  <c r="M18970" i="9"/>
  <c r="M18962" i="9"/>
  <c r="M18954" i="9"/>
  <c r="M18946" i="9"/>
  <c r="M18938" i="9"/>
  <c r="M18930" i="9"/>
  <c r="M18922" i="9"/>
  <c r="M18914" i="9"/>
  <c r="M18906" i="9"/>
  <c r="M18898" i="9"/>
  <c r="M18890" i="9"/>
  <c r="M18882" i="9"/>
  <c r="M18874" i="9"/>
  <c r="M18866" i="9"/>
  <c r="M18858" i="9"/>
  <c r="M18850" i="9"/>
  <c r="M18842" i="9"/>
  <c r="M18834" i="9"/>
  <c r="M18826" i="9"/>
  <c r="M18818" i="9"/>
  <c r="M18810" i="9"/>
  <c r="M18802" i="9"/>
  <c r="M18794" i="9"/>
  <c r="M18786" i="9"/>
  <c r="M18778" i="9"/>
  <c r="M18770" i="9"/>
  <c r="M18762" i="9"/>
  <c r="M18754" i="9"/>
  <c r="M18746" i="9"/>
  <c r="M18738" i="9"/>
  <c r="M18730" i="9"/>
  <c r="M18722" i="9"/>
  <c r="M18714" i="9"/>
  <c r="M18706" i="9"/>
  <c r="M18698" i="9"/>
  <c r="M18690" i="9"/>
  <c r="M18682" i="9"/>
  <c r="M18674" i="9"/>
  <c r="M18666" i="9"/>
  <c r="M18658" i="9"/>
  <c r="M18650" i="9"/>
  <c r="M18642" i="9"/>
  <c r="M18634" i="9"/>
  <c r="M18626" i="9"/>
  <c r="M18618" i="9"/>
  <c r="M18610" i="9"/>
  <c r="M18602" i="9"/>
  <c r="M18594" i="9"/>
  <c r="M18586" i="9"/>
  <c r="M18578" i="9"/>
  <c r="M18570" i="9"/>
  <c r="M18562" i="9"/>
  <c r="M18554" i="9"/>
  <c r="M18546" i="9"/>
  <c r="M18538" i="9"/>
  <c r="M18530" i="9"/>
  <c r="M18522" i="9"/>
  <c r="M18514" i="9"/>
  <c r="M18506" i="9"/>
  <c r="M18498" i="9"/>
  <c r="M18490" i="9"/>
  <c r="M18482" i="9"/>
  <c r="M18474" i="9"/>
  <c r="M18466" i="9"/>
  <c r="M18458" i="9"/>
  <c r="M18450" i="9"/>
  <c r="M18442" i="9"/>
  <c r="M18434" i="9"/>
  <c r="M18426" i="9"/>
  <c r="M18418" i="9"/>
  <c r="M18410" i="9"/>
  <c r="M18402" i="9"/>
  <c r="M18394" i="9"/>
  <c r="M18386" i="9"/>
  <c r="M18378" i="9"/>
  <c r="M18370" i="9"/>
  <c r="M18362" i="9"/>
  <c r="M18354" i="9"/>
  <c r="M18346" i="9"/>
  <c r="M18338" i="9"/>
  <c r="M18330" i="9"/>
  <c r="M18322" i="9"/>
  <c r="M18314" i="9"/>
  <c r="M18306" i="9"/>
  <c r="M18298" i="9"/>
  <c r="M18290" i="9"/>
  <c r="M18282" i="9"/>
  <c r="M18274" i="9"/>
  <c r="M18266" i="9"/>
  <c r="M18258" i="9"/>
  <c r="M18250" i="9"/>
  <c r="M18242" i="9"/>
  <c r="M18234" i="9"/>
  <c r="M18226" i="9"/>
  <c r="M18218" i="9"/>
  <c r="M18210" i="9"/>
  <c r="M18202" i="9"/>
  <c r="M18194" i="9"/>
  <c r="M18186" i="9"/>
  <c r="M18178" i="9"/>
  <c r="M18170" i="9"/>
  <c r="M18162" i="9"/>
  <c r="M18154" i="9"/>
  <c r="M18146" i="9"/>
  <c r="M18138" i="9"/>
  <c r="M18130" i="9"/>
  <c r="M18122" i="9"/>
  <c r="M18114" i="9"/>
  <c r="M18106" i="9"/>
  <c r="M18098" i="9"/>
  <c r="M18090" i="9"/>
  <c r="M18082" i="9"/>
  <c r="M18074" i="9"/>
  <c r="M18066" i="9"/>
  <c r="M18058" i="9"/>
  <c r="M18050" i="9"/>
  <c r="M18042" i="9"/>
  <c r="M18034" i="9"/>
  <c r="M18026" i="9"/>
  <c r="M18018" i="9"/>
  <c r="M18010" i="9"/>
  <c r="M18002" i="9"/>
  <c r="M17994" i="9"/>
  <c r="M17986" i="9"/>
  <c r="M17978" i="9"/>
  <c r="M17970" i="9"/>
  <c r="M17962" i="9"/>
  <c r="M17954" i="9"/>
  <c r="M17946" i="9"/>
  <c r="M17938" i="9"/>
  <c r="M17930" i="9"/>
  <c r="M17922" i="9"/>
  <c r="M17914" i="9"/>
  <c r="M17906" i="9"/>
  <c r="M17898" i="9"/>
  <c r="M17890" i="9"/>
  <c r="M17882" i="9"/>
  <c r="M17874" i="9"/>
  <c r="M17866" i="9"/>
  <c r="M17858" i="9"/>
  <c r="M17850" i="9"/>
  <c r="M17842" i="9"/>
  <c r="M17834" i="9"/>
  <c r="M17826" i="9"/>
  <c r="M17818" i="9"/>
  <c r="M17810" i="9"/>
  <c r="M17802" i="9"/>
  <c r="M17794" i="9"/>
  <c r="M17786" i="9"/>
  <c r="M17778" i="9"/>
  <c r="M17770" i="9"/>
  <c r="M17762" i="9"/>
  <c r="M17754" i="9"/>
  <c r="M17746" i="9"/>
  <c r="M17738" i="9"/>
  <c r="M17730" i="9"/>
  <c r="M17722" i="9"/>
  <c r="M17714" i="9"/>
  <c r="M17706" i="9"/>
  <c r="M17698" i="9"/>
  <c r="M17690" i="9"/>
  <c r="M17682" i="9"/>
  <c r="M17674" i="9"/>
  <c r="M17666" i="9"/>
  <c r="M17658" i="9"/>
  <c r="M17650" i="9"/>
  <c r="M17642" i="9"/>
  <c r="M17634" i="9"/>
  <c r="M17626" i="9"/>
  <c r="M17618" i="9"/>
  <c r="M17610" i="9"/>
  <c r="M17602" i="9"/>
  <c r="M17594" i="9"/>
  <c r="M17586" i="9"/>
  <c r="M17578" i="9"/>
  <c r="M17570" i="9"/>
  <c r="M17562" i="9"/>
  <c r="M17554" i="9"/>
  <c r="M17546" i="9"/>
  <c r="M17538" i="9"/>
  <c r="M17530" i="9"/>
  <c r="M17522" i="9"/>
  <c r="M17514" i="9"/>
  <c r="M17506" i="9"/>
  <c r="M17498" i="9"/>
  <c r="M17490" i="9"/>
  <c r="M17482" i="9"/>
  <c r="M17474" i="9"/>
  <c r="M17466" i="9"/>
  <c r="M17458" i="9"/>
  <c r="M17450" i="9"/>
  <c r="M17442" i="9"/>
  <c r="M17434" i="9"/>
  <c r="M17426" i="9"/>
  <c r="M17418" i="9"/>
  <c r="M17410" i="9"/>
  <c r="M17402" i="9"/>
  <c r="M17394" i="9"/>
  <c r="M17386" i="9"/>
  <c r="M17378" i="9"/>
  <c r="M17370" i="9"/>
  <c r="M17362" i="9"/>
  <c r="M17354" i="9"/>
  <c r="M17346" i="9"/>
  <c r="M17338" i="9"/>
  <c r="M17330" i="9"/>
  <c r="M17322" i="9"/>
  <c r="M17314" i="9"/>
  <c r="M17306" i="9"/>
  <c r="M17298" i="9"/>
  <c r="M17290" i="9"/>
  <c r="M17282" i="9"/>
  <c r="M17274" i="9"/>
  <c r="M17266" i="9"/>
  <c r="M17258" i="9"/>
  <c r="M17250" i="9"/>
  <c r="M17242" i="9"/>
  <c r="M17234" i="9"/>
  <c r="M17226" i="9"/>
  <c r="M17218" i="9"/>
  <c r="M17210" i="9"/>
  <c r="M17202" i="9"/>
  <c r="M17194" i="9"/>
  <c r="M17186" i="9"/>
  <c r="M17178" i="9"/>
  <c r="M17170" i="9"/>
  <c r="M17162" i="9"/>
  <c r="M17154" i="9"/>
  <c r="M17146" i="9"/>
  <c r="M17138" i="9"/>
  <c r="M17130" i="9"/>
  <c r="M17122" i="9"/>
  <c r="M17114" i="9"/>
  <c r="M17106" i="9"/>
  <c r="M17098" i="9"/>
  <c r="M17090" i="9"/>
  <c r="M17082" i="9"/>
  <c r="M17074" i="9"/>
  <c r="M17066" i="9"/>
  <c r="M17058" i="9"/>
  <c r="M17050" i="9"/>
  <c r="M17042" i="9"/>
  <c r="M17034" i="9"/>
  <c r="M17026" i="9"/>
  <c r="M17018" i="9"/>
  <c r="M17010" i="9"/>
  <c r="M17002" i="9"/>
  <c r="M16994" i="9"/>
  <c r="M16986" i="9"/>
  <c r="M16978" i="9"/>
  <c r="M16970" i="9"/>
  <c r="M16962" i="9"/>
  <c r="M16954" i="9"/>
  <c r="M16946" i="9"/>
  <c r="M16938" i="9"/>
  <c r="M16930" i="9"/>
  <c r="M16922" i="9"/>
  <c r="M16914" i="9"/>
  <c r="M16906" i="9"/>
  <c r="M16898" i="9"/>
  <c r="M16890" i="9"/>
  <c r="M16882" i="9"/>
  <c r="M16866" i="9"/>
  <c r="M16858" i="9"/>
  <c r="M16850" i="9"/>
  <c r="M16842" i="9"/>
  <c r="M16834" i="9"/>
  <c r="M16826" i="9"/>
  <c r="M16818" i="9"/>
  <c r="M16810" i="9"/>
  <c r="M16802" i="9"/>
  <c r="M16794" i="9"/>
  <c r="M16786" i="9"/>
  <c r="M16778" i="9"/>
  <c r="M16770" i="9"/>
  <c r="M16762" i="9"/>
  <c r="M16754" i="9"/>
  <c r="M16738" i="9"/>
  <c r="M16730" i="9"/>
  <c r="M16722" i="9"/>
  <c r="M16714" i="9"/>
  <c r="M16706" i="9"/>
  <c r="M16698" i="9"/>
  <c r="M16690" i="9"/>
  <c r="M16682" i="9"/>
  <c r="M16674" i="9"/>
  <c r="M16666" i="9"/>
  <c r="M16658" i="9"/>
  <c r="M16650" i="9"/>
  <c r="M16642" i="9"/>
  <c r="M16634" i="9"/>
  <c r="M16626" i="9"/>
  <c r="M16610" i="9"/>
  <c r="M16602" i="9"/>
  <c r="M16594" i="9"/>
  <c r="M16586" i="9"/>
  <c r="M16578" i="9"/>
  <c r="M16570" i="9"/>
  <c r="M16562" i="9"/>
  <c r="M16554" i="9"/>
  <c r="M16546" i="9"/>
  <c r="M16538" i="9"/>
  <c r="M16530" i="9"/>
  <c r="M16522" i="9"/>
  <c r="M16514" i="9"/>
  <c r="M16506" i="9"/>
  <c r="M16498" i="9"/>
  <c r="M16490" i="9"/>
  <c r="M16482" i="9"/>
  <c r="M16474" i="9"/>
  <c r="M16466" i="9"/>
  <c r="M16458" i="9"/>
  <c r="M16450" i="9"/>
  <c r="M16442" i="9"/>
  <c r="M16434" i="9"/>
  <c r="M16426" i="9"/>
  <c r="M16418" i="9"/>
  <c r="M16410" i="9"/>
  <c r="M16402" i="9"/>
  <c r="M16394" i="9"/>
  <c r="M16386" i="9"/>
  <c r="M16378" i="9"/>
  <c r="M16370" i="9"/>
  <c r="M16362" i="9"/>
  <c r="M16354" i="9"/>
  <c r="M16346" i="9"/>
  <c r="M16338" i="9"/>
  <c r="M16330" i="9"/>
  <c r="M16322" i="9"/>
  <c r="M16314" i="9"/>
  <c r="M16306" i="9"/>
  <c r="M16298" i="9"/>
  <c r="M16290" i="9"/>
  <c r="M16282" i="9"/>
  <c r="M16274" i="9"/>
  <c r="M16266" i="9"/>
  <c r="M16258" i="9"/>
  <c r="M16250" i="9"/>
  <c r="M16242" i="9"/>
  <c r="M16234" i="9"/>
  <c r="M16226" i="9"/>
  <c r="M16218" i="9"/>
  <c r="M16210" i="9"/>
  <c r="M16202" i="9"/>
  <c r="M16194" i="9"/>
  <c r="M16186" i="9"/>
  <c r="M16178" i="9"/>
  <c r="M16170" i="9"/>
  <c r="M16162" i="9"/>
  <c r="M16154" i="9"/>
  <c r="M16146" i="9"/>
  <c r="M16138" i="9"/>
  <c r="M16130" i="9"/>
  <c r="M16122" i="9"/>
  <c r="M16114" i="9"/>
  <c r="M16106" i="9"/>
  <c r="M16098" i="9"/>
  <c r="M16090" i="9"/>
  <c r="M16082" i="9"/>
  <c r="M16074" i="9"/>
  <c r="M16066" i="9"/>
  <c r="M16058" i="9"/>
  <c r="M16050" i="9"/>
  <c r="M16042" i="9"/>
  <c r="M16034" i="9"/>
  <c r="M16026" i="9"/>
  <c r="M16018" i="9"/>
  <c r="M16010" i="9"/>
  <c r="M16002" i="9"/>
  <c r="M13882" i="9"/>
  <c r="M13754" i="9"/>
  <c r="M13690" i="9"/>
  <c r="M13242" i="9"/>
  <c r="M13114" i="9"/>
  <c r="M13098" i="9"/>
  <c r="M13066" i="9"/>
  <c r="M12986" i="9"/>
  <c r="M12858" i="9"/>
  <c r="M12842" i="9"/>
  <c r="M12810" i="9"/>
  <c r="M12730" i="9"/>
  <c r="M12602" i="9"/>
  <c r="M12586" i="9"/>
  <c r="M12554" i="9"/>
  <c r="M12474" i="9"/>
  <c r="M12346" i="9"/>
  <c r="M12330" i="9"/>
  <c r="M12298" i="9"/>
  <c r="M12218" i="9"/>
  <c r="M12090" i="9"/>
  <c r="M12074" i="9"/>
  <c r="M12042" i="9"/>
  <c r="M11962" i="9"/>
  <c r="M11834" i="9"/>
  <c r="M11818" i="9"/>
  <c r="M11786" i="9"/>
  <c r="M11706" i="9"/>
  <c r="M11578" i="9"/>
  <c r="M11562" i="9"/>
  <c r="M11530" i="9"/>
  <c r="M11450" i="9"/>
  <c r="M11322" i="9"/>
  <c r="M11306" i="9"/>
  <c r="M11274" i="9"/>
  <c r="M11194" i="9"/>
  <c r="M10170" i="9"/>
  <c r="M9802" i="9"/>
  <c r="M9642" i="9"/>
  <c r="M9322" i="9"/>
  <c r="M9066" i="9"/>
  <c r="M20529" i="9"/>
  <c r="M20521" i="9"/>
  <c r="M20513" i="9"/>
  <c r="M20505" i="9"/>
  <c r="M20497" i="9"/>
  <c r="M20489" i="9"/>
  <c r="M20481" i="9"/>
  <c r="M20473" i="9"/>
  <c r="M20465" i="9"/>
  <c r="M20457" i="9"/>
  <c r="M20449" i="9"/>
  <c r="M20441" i="9"/>
  <c r="M20433" i="9"/>
  <c r="M20425" i="9"/>
  <c r="M20417" i="9"/>
  <c r="M20409" i="9"/>
  <c r="M20401" i="9"/>
  <c r="M20393" i="9"/>
  <c r="M20385" i="9"/>
  <c r="M20377" i="9"/>
  <c r="M20369" i="9"/>
  <c r="M20361" i="9"/>
  <c r="M20353" i="9"/>
  <c r="M20345" i="9"/>
  <c r="M20337" i="9"/>
  <c r="M20329" i="9"/>
  <c r="M20321" i="9"/>
  <c r="M20313" i="9"/>
  <c r="M20305" i="9"/>
  <c r="M20297" i="9"/>
  <c r="M20289" i="9"/>
  <c r="M20281" i="9"/>
  <c r="M20273" i="9"/>
  <c r="M20265" i="9"/>
  <c r="M20257" i="9"/>
  <c r="M20249" i="9"/>
  <c r="M20241" i="9"/>
  <c r="M20233" i="9"/>
  <c r="M20225" i="9"/>
  <c r="M20217" i="9"/>
  <c r="M20209" i="9"/>
  <c r="M20201" i="9"/>
  <c r="M20193" i="9"/>
  <c r="M20185" i="9"/>
  <c r="M20177" i="9"/>
  <c r="M20169" i="9"/>
  <c r="M20161" i="9"/>
  <c r="M20153" i="9"/>
  <c r="M20145" i="9"/>
  <c r="M20137" i="9"/>
  <c r="M20129" i="9"/>
  <c r="M20121" i="9"/>
  <c r="M20113" i="9"/>
  <c r="M20105" i="9"/>
  <c r="M20097" i="9"/>
  <c r="M20089" i="9"/>
  <c r="M20081" i="9"/>
  <c r="M20073" i="9"/>
  <c r="M20065" i="9"/>
  <c r="M20057" i="9"/>
  <c r="M20049" i="9"/>
  <c r="M20041" i="9"/>
  <c r="M20033" i="9"/>
  <c r="M20025" i="9"/>
  <c r="M20017" i="9"/>
  <c r="M20009" i="9"/>
  <c r="M20001" i="9"/>
  <c r="M19993" i="9"/>
  <c r="M19985" i="9"/>
  <c r="M19977" i="9"/>
  <c r="M19969" i="9"/>
  <c r="M19961" i="9"/>
  <c r="M19953" i="9"/>
  <c r="M19945" i="9"/>
  <c r="M19937" i="9"/>
  <c r="M19929" i="9"/>
  <c r="M19921" i="9"/>
  <c r="M19905" i="9"/>
  <c r="M19897" i="9"/>
  <c r="M19889" i="9"/>
  <c r="M19881" i="9"/>
  <c r="M19873" i="9"/>
  <c r="M19865" i="9"/>
  <c r="M19857" i="9"/>
  <c r="M19849" i="9"/>
  <c r="M19841" i="9"/>
  <c r="M19833" i="9"/>
  <c r="M19825" i="9"/>
  <c r="M19817" i="9"/>
  <c r="M19809" i="9"/>
  <c r="M19801" i="9"/>
  <c r="M19793" i="9"/>
  <c r="M19785" i="9"/>
  <c r="M19777" i="9"/>
  <c r="M19769" i="9"/>
  <c r="M19761" i="9"/>
  <c r="M19753" i="9"/>
  <c r="M19745" i="9"/>
  <c r="M19737" i="9"/>
  <c r="M19729" i="9"/>
  <c r="M19721" i="9"/>
  <c r="M19713" i="9"/>
  <c r="M19705" i="9"/>
  <c r="M19697" i="9"/>
  <c r="M19681" i="9"/>
  <c r="M19673" i="9"/>
  <c r="M19665" i="9"/>
  <c r="M19657" i="9"/>
  <c r="M19649" i="9"/>
  <c r="M19641" i="9"/>
  <c r="M19633" i="9"/>
  <c r="M19625" i="9"/>
  <c r="M19617" i="9"/>
  <c r="M19609" i="9"/>
  <c r="M19601" i="9"/>
  <c r="M19593" i="9"/>
  <c r="M19585" i="9"/>
  <c r="M19577" i="9"/>
  <c r="M19569" i="9"/>
  <c r="M19561" i="9"/>
  <c r="M19553" i="9"/>
  <c r="M19545" i="9"/>
  <c r="M19537" i="9"/>
  <c r="M19521" i="9"/>
  <c r="M19513" i="9"/>
  <c r="M19505" i="9"/>
  <c r="M19497" i="9"/>
  <c r="M19489" i="9"/>
  <c r="M19481" i="9"/>
  <c r="M19473" i="9"/>
  <c r="M19457" i="9"/>
  <c r="M19449" i="9"/>
  <c r="M19441" i="9"/>
  <c r="M19433" i="9"/>
  <c r="M19425" i="9"/>
  <c r="M19417" i="9"/>
  <c r="M19409" i="9"/>
  <c r="M19393" i="9"/>
  <c r="M19385" i="9"/>
  <c r="M19377" i="9"/>
  <c r="M19369" i="9"/>
  <c r="M19361" i="9"/>
  <c r="M19353" i="9"/>
  <c r="M19345" i="9"/>
  <c r="M19337" i="9"/>
  <c r="M19329" i="9"/>
  <c r="M19321" i="9"/>
  <c r="M19313" i="9"/>
  <c r="M19305" i="9"/>
  <c r="M19297" i="9"/>
  <c r="M19289" i="9"/>
  <c r="M19281" i="9"/>
  <c r="M19273" i="9"/>
  <c r="M19265" i="9"/>
  <c r="M19257" i="9"/>
  <c r="M19249" i="9"/>
  <c r="M19241" i="9"/>
  <c r="M19233" i="9"/>
  <c r="M19225" i="9"/>
  <c r="M19217" i="9"/>
  <c r="M19209" i="9"/>
  <c r="M19201" i="9"/>
  <c r="M19193" i="9"/>
  <c r="M19185" i="9"/>
  <c r="M19177" i="9"/>
  <c r="M19169" i="9"/>
  <c r="M19161" i="9"/>
  <c r="M19153" i="9"/>
  <c r="M19145" i="9"/>
  <c r="M19137" i="9"/>
  <c r="M19129" i="9"/>
  <c r="M19121" i="9"/>
  <c r="M19113" i="9"/>
  <c r="M19105" i="9"/>
  <c r="M19097" i="9"/>
  <c r="M19089" i="9"/>
  <c r="M19081" i="9"/>
  <c r="M19073" i="9"/>
  <c r="M19065" i="9"/>
  <c r="M19057" i="9"/>
  <c r="M19049" i="9"/>
  <c r="M19041" i="9"/>
  <c r="M19033" i="9"/>
  <c r="M19025" i="9"/>
  <c r="M19017" i="9"/>
  <c r="M19009" i="9"/>
  <c r="M19001" i="9"/>
  <c r="M18993" i="9"/>
  <c r="M18985" i="9"/>
  <c r="M18977" i="9"/>
  <c r="M18969" i="9"/>
  <c r="M18961" i="9"/>
  <c r="M18953" i="9"/>
  <c r="M18945" i="9"/>
  <c r="M18937" i="9"/>
  <c r="M18929" i="9"/>
  <c r="M18921" i="9"/>
  <c r="M18913" i="9"/>
  <c r="M18905" i="9"/>
  <c r="M18897" i="9"/>
  <c r="M18889" i="9"/>
  <c r="M18881" i="9"/>
  <c r="M18873" i="9"/>
  <c r="M18865" i="9"/>
  <c r="M18857" i="9"/>
  <c r="M18849" i="9"/>
  <c r="M18841" i="9"/>
  <c r="M18833" i="9"/>
  <c r="M18825" i="9"/>
  <c r="M18817" i="9"/>
  <c r="M18809" i="9"/>
  <c r="M18801" i="9"/>
  <c r="M18793" i="9"/>
  <c r="M18785" i="9"/>
  <c r="M18777" i="9"/>
  <c r="M18769" i="9"/>
  <c r="M18761" i="9"/>
  <c r="M18753" i="9"/>
  <c r="M18745" i="9"/>
  <c r="M18737" i="9"/>
  <c r="M18729" i="9"/>
  <c r="M18721" i="9"/>
  <c r="M18713" i="9"/>
  <c r="M18705" i="9"/>
  <c r="M18697" i="9"/>
  <c r="M18689" i="9"/>
  <c r="M18681" i="9"/>
  <c r="M18673" i="9"/>
  <c r="M18665" i="9"/>
  <c r="M18657" i="9"/>
  <c r="M18649" i="9"/>
  <c r="M18641" i="9"/>
  <c r="M18633" i="9"/>
  <c r="M18625" i="9"/>
  <c r="M18617" i="9"/>
  <c r="M18609" i="9"/>
  <c r="M18601" i="9"/>
  <c r="M18593" i="9"/>
  <c r="M18585" i="9"/>
  <c r="M18577" i="9"/>
  <c r="M18569" i="9"/>
  <c r="M18561" i="9"/>
  <c r="M18553" i="9"/>
  <c r="M18545" i="9"/>
  <c r="M18537" i="9"/>
  <c r="M18529" i="9"/>
  <c r="M18521" i="9"/>
  <c r="M18513" i="9"/>
  <c r="M18505" i="9"/>
  <c r="M18497" i="9"/>
  <c r="M18489" i="9"/>
  <c r="M18481" i="9"/>
  <c r="M18473" i="9"/>
  <c r="M18465" i="9"/>
  <c r="M18457" i="9"/>
  <c r="M18449" i="9"/>
  <c r="M18441" i="9"/>
  <c r="M18433" i="9"/>
  <c r="M18425" i="9"/>
  <c r="M18417" i="9"/>
  <c r="M18409" i="9"/>
  <c r="M18401" i="9"/>
  <c r="M18393" i="9"/>
  <c r="M18385" i="9"/>
  <c r="M18377" i="9"/>
  <c r="M18369" i="9"/>
  <c r="M18361" i="9"/>
  <c r="M18353" i="9"/>
  <c r="M18345" i="9"/>
  <c r="M18337" i="9"/>
  <c r="M18329" i="9"/>
  <c r="M18321" i="9"/>
  <c r="M18313" i="9"/>
  <c r="M18305" i="9"/>
  <c r="M18297" i="9"/>
  <c r="M18289" i="9"/>
  <c r="M18281" i="9"/>
  <c r="M18273" i="9"/>
  <c r="M18265" i="9"/>
  <c r="M18257" i="9"/>
  <c r="M18249" i="9"/>
  <c r="M18241" i="9"/>
  <c r="M18233" i="9"/>
  <c r="M18225" i="9"/>
  <c r="M18217" i="9"/>
  <c r="M18209" i="9"/>
  <c r="M18201" i="9"/>
  <c r="M18193" i="9"/>
  <c r="M18185" i="9"/>
  <c r="M18177" i="9"/>
  <c r="M18169" i="9"/>
  <c r="M18161" i="9"/>
  <c r="M18153" i="9"/>
  <c r="M18145" i="9"/>
  <c r="M18137" i="9"/>
  <c r="M18129" i="9"/>
  <c r="M18121" i="9"/>
  <c r="M18113" i="9"/>
  <c r="M18105" i="9"/>
  <c r="M18097" i="9"/>
  <c r="M18089" i="9"/>
  <c r="M18081" i="9"/>
  <c r="M18073" i="9"/>
  <c r="M18065" i="9"/>
  <c r="M18057" i="9"/>
  <c r="M18049" i="9"/>
  <c r="M18041" i="9"/>
  <c r="M18033" i="9"/>
  <c r="M18025" i="9"/>
  <c r="M18017" i="9"/>
  <c r="M18009" i="9"/>
  <c r="M18001" i="9"/>
  <c r="M17993" i="9"/>
  <c r="M17985" i="9"/>
  <c r="M17977" i="9"/>
  <c r="M17969" i="9"/>
  <c r="M17961" i="9"/>
  <c r="M17953" i="9"/>
  <c r="M17945" i="9"/>
  <c r="M17937" i="9"/>
  <c r="M17929" i="9"/>
  <c r="M17921" i="9"/>
  <c r="M17913" i="9"/>
  <c r="M17905" i="9"/>
  <c r="M17897" i="9"/>
  <c r="M17889" i="9"/>
  <c r="M17881" i="9"/>
  <c r="M17873" i="9"/>
  <c r="M17865" i="9"/>
  <c r="M17857" i="9"/>
  <c r="M17849" i="9"/>
  <c r="M17841" i="9"/>
  <c r="M17833" i="9"/>
  <c r="M17825" i="9"/>
  <c r="M17817" i="9"/>
  <c r="M17809" i="9"/>
  <c r="M17801" i="9"/>
  <c r="M17793" i="9"/>
  <c r="M17785" i="9"/>
  <c r="M17777" i="9"/>
  <c r="M17769" i="9"/>
  <c r="M17761" i="9"/>
  <c r="M17753" i="9"/>
  <c r="M17745" i="9"/>
  <c r="M17737" i="9"/>
  <c r="M17729" i="9"/>
  <c r="M17721" i="9"/>
  <c r="M17713" i="9"/>
  <c r="M17705" i="9"/>
  <c r="M17697" i="9"/>
  <c r="M17689" i="9"/>
  <c r="M17681" i="9"/>
  <c r="M17673" i="9"/>
  <c r="M17665" i="9"/>
  <c r="M17657" i="9"/>
  <c r="M17649" i="9"/>
  <c r="M17641" i="9"/>
  <c r="M17633" i="9"/>
  <c r="M17625" i="9"/>
  <c r="M17617" i="9"/>
  <c r="M17609" i="9"/>
  <c r="M17601" i="9"/>
  <c r="M17593" i="9"/>
  <c r="M17585" i="9"/>
  <c r="M17577" i="9"/>
  <c r="M17569" i="9"/>
  <c r="M17561" i="9"/>
  <c r="M17553" i="9"/>
  <c r="M17545" i="9"/>
  <c r="M17537" i="9"/>
  <c r="M17529" i="9"/>
  <c r="M17521" i="9"/>
  <c r="M17513" i="9"/>
  <c r="M17505" i="9"/>
  <c r="M17497" i="9"/>
  <c r="M17489" i="9"/>
  <c r="M17481" i="9"/>
  <c r="M17473" i="9"/>
  <c r="M17465" i="9"/>
  <c r="M17457" i="9"/>
  <c r="M17449" i="9"/>
  <c r="M17441" i="9"/>
  <c r="M17433" i="9"/>
  <c r="M17425" i="9"/>
  <c r="M17417" i="9"/>
  <c r="M17409" i="9"/>
  <c r="M17401" i="9"/>
  <c r="M17393" i="9"/>
  <c r="M17385" i="9"/>
  <c r="M17377" i="9"/>
  <c r="M17369" i="9"/>
  <c r="M17361" i="9"/>
  <c r="M17353" i="9"/>
  <c r="M17345" i="9"/>
  <c r="M17337" i="9"/>
  <c r="M17329" i="9"/>
  <c r="M17321" i="9"/>
  <c r="M17313" i="9"/>
  <c r="M17305" i="9"/>
  <c r="M17297" i="9"/>
  <c r="M17289" i="9"/>
  <c r="M17281" i="9"/>
  <c r="M17273" i="9"/>
  <c r="M17265" i="9"/>
  <c r="M17257" i="9"/>
  <c r="M17249" i="9"/>
  <c r="M17241" i="9"/>
  <c r="M17233" i="9"/>
  <c r="M17225" i="9"/>
  <c r="M17217" i="9"/>
  <c r="M17209" i="9"/>
  <c r="M17201" i="9"/>
  <c r="M17193" i="9"/>
  <c r="M17185" i="9"/>
  <c r="M17177" i="9"/>
  <c r="M17169" i="9"/>
  <c r="M17161" i="9"/>
  <c r="M17153" i="9"/>
  <c r="M17145" i="9"/>
  <c r="M17137" i="9"/>
  <c r="M17129" i="9"/>
  <c r="M17121" i="9"/>
  <c r="M17113" i="9"/>
  <c r="M17105" i="9"/>
  <c r="M17097" i="9"/>
  <c r="M17089" i="9"/>
  <c r="M17081" i="9"/>
  <c r="M17073" i="9"/>
  <c r="M17065" i="9"/>
  <c r="M17057" i="9"/>
  <c r="M17049" i="9"/>
  <c r="M17041" i="9"/>
  <c r="M17033" i="9"/>
  <c r="M17025" i="9"/>
  <c r="M17017" i="9"/>
  <c r="M17009" i="9"/>
  <c r="M17001" i="9"/>
  <c r="M16993" i="9"/>
  <c r="M16985" i="9"/>
  <c r="M16977" i="9"/>
  <c r="M16969" i="9"/>
  <c r="M16961" i="9"/>
  <c r="M16953" i="9"/>
  <c r="M16945" i="9"/>
  <c r="M16937" i="9"/>
  <c r="M16929" i="9"/>
  <c r="M16921" i="9"/>
  <c r="M16913" i="9"/>
  <c r="M16905" i="9"/>
  <c r="M16897" i="9"/>
  <c r="M16889" i="9"/>
  <c r="M16881" i="9"/>
  <c r="M16873" i="9"/>
  <c r="M16865" i="9"/>
  <c r="M16857" i="9"/>
  <c r="M16849" i="9"/>
  <c r="M16841" i="9"/>
  <c r="M16833" i="9"/>
  <c r="M16825" i="9"/>
  <c r="M16817" i="9"/>
  <c r="M16809" i="9"/>
  <c r="M16801" i="9"/>
  <c r="M16793" i="9"/>
  <c r="M16785" i="9"/>
  <c r="M16777" i="9"/>
  <c r="M16769" i="9"/>
  <c r="M16761" i="9"/>
  <c r="M16753" i="9"/>
  <c r="M16745" i="9"/>
  <c r="M16737" i="9"/>
  <c r="M16729" i="9"/>
  <c r="M16721" i="9"/>
  <c r="M16713" i="9"/>
  <c r="M16705" i="9"/>
  <c r="M16697" i="9"/>
  <c r="M16689" i="9"/>
  <c r="M16681" i="9"/>
  <c r="M16673" i="9"/>
  <c r="M16665" i="9"/>
  <c r="M16657" i="9"/>
  <c r="M16649" i="9"/>
  <c r="M16641" i="9"/>
  <c r="M16633" i="9"/>
  <c r="M16625" i="9"/>
  <c r="M16617" i="9"/>
  <c r="M16601" i="9"/>
  <c r="M16593" i="9"/>
  <c r="M16585" i="9"/>
  <c r="M16577" i="9"/>
  <c r="M16569" i="9"/>
  <c r="M16561" i="9"/>
  <c r="M16553" i="9"/>
  <c r="M16545" i="9"/>
  <c r="M16537" i="9"/>
  <c r="M16529" i="9"/>
  <c r="M16521" i="9"/>
  <c r="M16513" i="9"/>
  <c r="M16505" i="9"/>
  <c r="M16497" i="9"/>
  <c r="M16489" i="9"/>
  <c r="M16481" i="9"/>
  <c r="M16473" i="9"/>
  <c r="M16465" i="9"/>
  <c r="M16457" i="9"/>
  <c r="M16449" i="9"/>
  <c r="M16441" i="9"/>
  <c r="M16433" i="9"/>
  <c r="M16425" i="9"/>
  <c r="M16417" i="9"/>
  <c r="M16409" i="9"/>
  <c r="M16401" i="9"/>
  <c r="M16393" i="9"/>
  <c r="M16385" i="9"/>
  <c r="M16377" i="9"/>
  <c r="M16369" i="9"/>
  <c r="M16361" i="9"/>
  <c r="M16353" i="9"/>
  <c r="M16345" i="9"/>
  <c r="M16337" i="9"/>
  <c r="M16329" i="9"/>
  <c r="M16321" i="9"/>
  <c r="M16313" i="9"/>
  <c r="M16305" i="9"/>
  <c r="M16297" i="9"/>
  <c r="M16289" i="9"/>
  <c r="M16281" i="9"/>
  <c r="M16273" i="9"/>
  <c r="M16265" i="9"/>
  <c r="M16257" i="9"/>
  <c r="M16249" i="9"/>
  <c r="M16241" i="9"/>
  <c r="M16233" i="9"/>
  <c r="M16225" i="9"/>
  <c r="M16217" i="9"/>
  <c r="M16209" i="9"/>
  <c r="M16201" i="9"/>
  <c r="M16193" i="9"/>
  <c r="M16185" i="9"/>
  <c r="M16177" i="9"/>
  <c r="M16169" i="9"/>
  <c r="M16161" i="9"/>
  <c r="M16153" i="9"/>
  <c r="M16145" i="9"/>
  <c r="M16137" i="9"/>
  <c r="M16129" i="9"/>
  <c r="M16121" i="9"/>
  <c r="M16113" i="9"/>
  <c r="M16105" i="9"/>
  <c r="M16097" i="9"/>
  <c r="M16089" i="9"/>
  <c r="M16081" i="9"/>
  <c r="M16073" i="9"/>
  <c r="M16065" i="9"/>
  <c r="M16057" i="9"/>
  <c r="M16049" i="9"/>
  <c r="M16041" i="9"/>
  <c r="M16033" i="9"/>
  <c r="M16025" i="9"/>
  <c r="M16017" i="9"/>
  <c r="M16009" i="9"/>
  <c r="M16001" i="9"/>
  <c r="M15993" i="9"/>
  <c r="M15985" i="9"/>
  <c r="M15977" i="9"/>
  <c r="M15969" i="9"/>
  <c r="M15961" i="9"/>
  <c r="M15953" i="9"/>
  <c r="M15945" i="9"/>
  <c r="M15937" i="9"/>
  <c r="M15929" i="9"/>
  <c r="M15921" i="9"/>
  <c r="M15913" i="9"/>
  <c r="M15905" i="9"/>
  <c r="M15897" i="9"/>
  <c r="M15889" i="9"/>
  <c r="M15881" i="9"/>
  <c r="M15873" i="9"/>
  <c r="M15865" i="9"/>
  <c r="M15857" i="9"/>
  <c r="M15849" i="9"/>
  <c r="M15841" i="9"/>
  <c r="M15833" i="9"/>
  <c r="M15825" i="9"/>
  <c r="M15817" i="9"/>
  <c r="M15809" i="9"/>
  <c r="M15801" i="9"/>
  <c r="M15793" i="9"/>
  <c r="M15785" i="9"/>
  <c r="M15777" i="9"/>
  <c r="M15769" i="9"/>
  <c r="M15761" i="9"/>
  <c r="M15753" i="9"/>
  <c r="M15745" i="9"/>
  <c r="M15737" i="9"/>
  <c r="M15729" i="9"/>
  <c r="M15721" i="9"/>
  <c r="M15713" i="9"/>
  <c r="M15705" i="9"/>
  <c r="M15697" i="9"/>
  <c r="M15689" i="9"/>
  <c r="M15681" i="9"/>
  <c r="M15673" i="9"/>
  <c r="M15665" i="9"/>
  <c r="M15657" i="9"/>
  <c r="M15649" i="9"/>
  <c r="M15641" i="9"/>
  <c r="M15633" i="9"/>
  <c r="M15625" i="9"/>
  <c r="M15617" i="9"/>
  <c r="M15609" i="9"/>
  <c r="M15601" i="9"/>
  <c r="M15593" i="9"/>
  <c r="M15585" i="9"/>
  <c r="M15577" i="9"/>
  <c r="M15569" i="9"/>
  <c r="M15561" i="9"/>
  <c r="M15553" i="9"/>
  <c r="M15545" i="9"/>
  <c r="M15537" i="9"/>
  <c r="M15529" i="9"/>
  <c r="M15521" i="9"/>
  <c r="M15513" i="9"/>
  <c r="M15505" i="9"/>
  <c r="M15497" i="9"/>
  <c r="M15489" i="9"/>
  <c r="M15481" i="9"/>
  <c r="M15473" i="9"/>
  <c r="M15465" i="9"/>
  <c r="M15457" i="9"/>
  <c r="M15449" i="9"/>
  <c r="M15441" i="9"/>
  <c r="M15433" i="9"/>
  <c r="M15425" i="9"/>
  <c r="M15417" i="9"/>
  <c r="M15409" i="9"/>
  <c r="M15401" i="9"/>
  <c r="M15393" i="9"/>
  <c r="M15385" i="9"/>
  <c r="M15377" i="9"/>
  <c r="M15369" i="9"/>
  <c r="M15361" i="9"/>
  <c r="M15353" i="9"/>
  <c r="M15345" i="9"/>
  <c r="M15337" i="9"/>
  <c r="M15329" i="9"/>
  <c r="M15321" i="9"/>
  <c r="M15313" i="9"/>
  <c r="M15305" i="9"/>
  <c r="M15297" i="9"/>
  <c r="M15289" i="9"/>
  <c r="M15281" i="9"/>
  <c r="M15273" i="9"/>
  <c r="M15265" i="9"/>
  <c r="M15257" i="9"/>
  <c r="M15249" i="9"/>
  <c r="M15241" i="9"/>
  <c r="M15233" i="9"/>
  <c r="M15225" i="9"/>
  <c r="M15217" i="9"/>
  <c r="M15209" i="9"/>
  <c r="M15201" i="9"/>
  <c r="M15193" i="9"/>
  <c r="M15185" i="9"/>
  <c r="M15177" i="9"/>
  <c r="M15169" i="9"/>
  <c r="M15161" i="9"/>
  <c r="M15153" i="9"/>
  <c r="M15145" i="9"/>
  <c r="M15137" i="9"/>
  <c r="M15129" i="9"/>
  <c r="M15121" i="9"/>
  <c r="M15113" i="9"/>
  <c r="M15105" i="9"/>
  <c r="M15097" i="9"/>
  <c r="M15089" i="9"/>
  <c r="M15081" i="9"/>
  <c r="M15073" i="9"/>
  <c r="M15065" i="9"/>
  <c r="M15057" i="9"/>
  <c r="M15049" i="9"/>
  <c r="M15041" i="9"/>
  <c r="M15033" i="9"/>
  <c r="M15025" i="9"/>
  <c r="M15017" i="9"/>
  <c r="M15009" i="9"/>
  <c r="M15001" i="9"/>
  <c r="M14993" i="9"/>
  <c r="M14985" i="9"/>
  <c r="M14977" i="9"/>
  <c r="M14969" i="9"/>
  <c r="M14961" i="9"/>
  <c r="M14953" i="9"/>
  <c r="M14945" i="9"/>
  <c r="M14937" i="9"/>
  <c r="M14929" i="9"/>
  <c r="M14921" i="9"/>
  <c r="M14913" i="9"/>
  <c r="M14905" i="9"/>
  <c r="M14897" i="9"/>
  <c r="M14889" i="9"/>
  <c r="M14881" i="9"/>
  <c r="M14873" i="9"/>
  <c r="M14865" i="9"/>
  <c r="M14857" i="9"/>
  <c r="M14849" i="9"/>
  <c r="M14841" i="9"/>
  <c r="M14833" i="9"/>
  <c r="M14825" i="9"/>
  <c r="M14817" i="9"/>
  <c r="M14809" i="9"/>
  <c r="M14801" i="9"/>
  <c r="M14793" i="9"/>
  <c r="M14785" i="9"/>
  <c r="M14777" i="9"/>
  <c r="M14769" i="9"/>
  <c r="M14761" i="9"/>
  <c r="M14753" i="9"/>
  <c r="M14745" i="9"/>
  <c r="M14737" i="9"/>
  <c r="M14729" i="9"/>
  <c r="M14721" i="9"/>
  <c r="M14713" i="9"/>
  <c r="M14705" i="9"/>
  <c r="M14697" i="9"/>
  <c r="M14689" i="9"/>
  <c r="M14681" i="9"/>
  <c r="M14673" i="9"/>
  <c r="M14665" i="9"/>
  <c r="M14657" i="9"/>
  <c r="M14649" i="9"/>
  <c r="M14641" i="9"/>
  <c r="M14633" i="9"/>
  <c r="M14625" i="9"/>
  <c r="M14617" i="9"/>
  <c r="M14609" i="9"/>
  <c r="M14601" i="9"/>
  <c r="M14593" i="9"/>
  <c r="M14585" i="9"/>
  <c r="M14577" i="9"/>
  <c r="M14569" i="9"/>
  <c r="M14561" i="9"/>
  <c r="M14553" i="9"/>
  <c r="M14545" i="9"/>
  <c r="M14537" i="9"/>
  <c r="M14529" i="9"/>
  <c r="M14521" i="9"/>
  <c r="M14513" i="9"/>
  <c r="M14505" i="9"/>
  <c r="M14497" i="9"/>
  <c r="M14489" i="9"/>
  <c r="M14481" i="9"/>
  <c r="M14473" i="9"/>
  <c r="M14465" i="9"/>
  <c r="M14457" i="9"/>
  <c r="M14449" i="9"/>
  <c r="M14441" i="9"/>
  <c r="M14433" i="9"/>
  <c r="M14425" i="9"/>
  <c r="M14417" i="9"/>
  <c r="M14409" i="9"/>
  <c r="M14401" i="9"/>
  <c r="M14393" i="9"/>
  <c r="M14385" i="9"/>
  <c r="M14377" i="9"/>
  <c r="M14369" i="9"/>
  <c r="M14361" i="9"/>
  <c r="M14353" i="9"/>
  <c r="M14345" i="9"/>
  <c r="M14337" i="9"/>
  <c r="M14329" i="9"/>
  <c r="M14321" i="9"/>
  <c r="M14313" i="9"/>
  <c r="M14305" i="9"/>
  <c r="M14297" i="9"/>
  <c r="M14289" i="9"/>
  <c r="M14281" i="9"/>
  <c r="M14273" i="9"/>
  <c r="M14265" i="9"/>
  <c r="M14257" i="9"/>
  <c r="M14249" i="9"/>
  <c r="M14241" i="9"/>
  <c r="M14233" i="9"/>
  <c r="M14225" i="9"/>
  <c r="M14217" i="9"/>
  <c r="M14209" i="9"/>
  <c r="M14201" i="9"/>
  <c r="M14193" i="9"/>
  <c r="M14185" i="9"/>
  <c r="M14177" i="9"/>
  <c r="M14169" i="9"/>
  <c r="M14161" i="9"/>
  <c r="M14153" i="9"/>
  <c r="M14145" i="9"/>
  <c r="M14137" i="9"/>
  <c r="M14129" i="9"/>
  <c r="M14121" i="9"/>
  <c r="M14113" i="9"/>
  <c r="M14105" i="9"/>
  <c r="M14097" i="9"/>
  <c r="M14089" i="9"/>
  <c r="M14081" i="9"/>
  <c r="M14073" i="9"/>
  <c r="M14065" i="9"/>
  <c r="M14057" i="9"/>
  <c r="M14049" i="9"/>
  <c r="M14041" i="9"/>
  <c r="M14033" i="9"/>
  <c r="M14025" i="9"/>
  <c r="M14017" i="9"/>
  <c r="M14009" i="9"/>
  <c r="M14001" i="9"/>
  <c r="M13993" i="9"/>
  <c r="M13985" i="9"/>
  <c r="M13977" i="9"/>
  <c r="M13969" i="9"/>
  <c r="M13961" i="9"/>
  <c r="M13953" i="9"/>
  <c r="M13945" i="9"/>
  <c r="M13937" i="9"/>
  <c r="M13929" i="9"/>
  <c r="M13921" i="9"/>
  <c r="M13913" i="9"/>
  <c r="M13905" i="9"/>
  <c r="M13897" i="9"/>
  <c r="M13889" i="9"/>
  <c r="M13881" i="9"/>
  <c r="M13873" i="9"/>
  <c r="M13865" i="9"/>
  <c r="M13857" i="9"/>
  <c r="M13849" i="9"/>
  <c r="M13841" i="9"/>
  <c r="M13833" i="9"/>
  <c r="M13825" i="9"/>
  <c r="M13817" i="9"/>
  <c r="M13809" i="9"/>
  <c r="M13801" i="9"/>
  <c r="M13793" i="9"/>
  <c r="M13785" i="9"/>
  <c r="M13777" i="9"/>
  <c r="M13769" i="9"/>
  <c r="M13761" i="9"/>
  <c r="M13753" i="9"/>
  <c r="M13745" i="9"/>
  <c r="M13737" i="9"/>
  <c r="M13729" i="9"/>
  <c r="M13721" i="9"/>
  <c r="M13713" i="9"/>
  <c r="M13705" i="9"/>
  <c r="M13697" i="9"/>
  <c r="M13689" i="9"/>
  <c r="M13681" i="9"/>
  <c r="M13673" i="9"/>
  <c r="M13665" i="9"/>
  <c r="M13657" i="9"/>
  <c r="M13649" i="9"/>
  <c r="M13641" i="9"/>
  <c r="M13633" i="9"/>
  <c r="M13625" i="9"/>
  <c r="M13617" i="9"/>
  <c r="M13609" i="9"/>
  <c r="M13601" i="9"/>
  <c r="M13593" i="9"/>
  <c r="M13585" i="9"/>
  <c r="M13577" i="9"/>
  <c r="M13569" i="9"/>
  <c r="M13561" i="9"/>
  <c r="M13553" i="9"/>
  <c r="M13545" i="9"/>
  <c r="M13537" i="9"/>
  <c r="M13529" i="9"/>
  <c r="M13521" i="9"/>
  <c r="M13513" i="9"/>
  <c r="M13505" i="9"/>
  <c r="M13497" i="9"/>
  <c r="M13489" i="9"/>
  <c r="M13481" i="9"/>
  <c r="M13473" i="9"/>
  <c r="M13465" i="9"/>
  <c r="M13457" i="9"/>
  <c r="M13449" i="9"/>
  <c r="M13441" i="9"/>
  <c r="M13433" i="9"/>
  <c r="M13425" i="9"/>
  <c r="M13417" i="9"/>
  <c r="M13409" i="9"/>
  <c r="M13401" i="9"/>
  <c r="M13393" i="9"/>
  <c r="M13385" i="9"/>
  <c r="M13377" i="9"/>
  <c r="M13369" i="9"/>
  <c r="M13361" i="9"/>
  <c r="M13353" i="9"/>
  <c r="M13345" i="9"/>
  <c r="M13337" i="9"/>
  <c r="M13329" i="9"/>
  <c r="M13321" i="9"/>
  <c r="M13313" i="9"/>
  <c r="M13305" i="9"/>
  <c r="M13297" i="9"/>
  <c r="M13289" i="9"/>
  <c r="M13281" i="9"/>
  <c r="M13273" i="9"/>
  <c r="M13265" i="9"/>
  <c r="M13257" i="9"/>
  <c r="M13249" i="9"/>
  <c r="M13241" i="9"/>
  <c r="M13233" i="9"/>
  <c r="M13225" i="9"/>
  <c r="M13217" i="9"/>
  <c r="M20528" i="9"/>
  <c r="M20520" i="9"/>
  <c r="M20512" i="9"/>
  <c r="M20504" i="9"/>
  <c r="M20496" i="9"/>
  <c r="M20488" i="9"/>
  <c r="M20480" i="9"/>
  <c r="M20472" i="9"/>
  <c r="M20464" i="9"/>
  <c r="M20456" i="9"/>
  <c r="M20448" i="9"/>
  <c r="M20440" i="9"/>
  <c r="M20432" i="9"/>
  <c r="M20424" i="9"/>
  <c r="M20416" i="9"/>
  <c r="M20408" i="9"/>
  <c r="M20400" i="9"/>
  <c r="M20392" i="9"/>
  <c r="M20384" i="9"/>
  <c r="M20376" i="9"/>
  <c r="M20368" i="9"/>
  <c r="M20360" i="9"/>
  <c r="M20352" i="9"/>
  <c r="M20344" i="9"/>
  <c r="M20336" i="9"/>
  <c r="M20328" i="9"/>
  <c r="M20320" i="9"/>
  <c r="M20312" i="9"/>
  <c r="M20304" i="9"/>
  <c r="M20296" i="9"/>
  <c r="M20288" i="9"/>
  <c r="M20280" i="9"/>
  <c r="M20272" i="9"/>
  <c r="M20264" i="9"/>
  <c r="M20256" i="9"/>
  <c r="M20248" i="9"/>
  <c r="M20240" i="9"/>
  <c r="M20232" i="9"/>
  <c r="M20224" i="9"/>
  <c r="M20216" i="9"/>
  <c r="M20208" i="9"/>
  <c r="M20200" i="9"/>
  <c r="M20192" i="9"/>
  <c r="M20184" i="9"/>
  <c r="M20176" i="9"/>
  <c r="M20168" i="9"/>
  <c r="M20160" i="9"/>
  <c r="M20152" i="9"/>
  <c r="M20144" i="9"/>
  <c r="M20136" i="9"/>
  <c r="M20128" i="9"/>
  <c r="M20120" i="9"/>
  <c r="M20112" i="9"/>
  <c r="M20104" i="9"/>
  <c r="M20096" i="9"/>
  <c r="M20088" i="9"/>
  <c r="M20080" i="9"/>
  <c r="M20072" i="9"/>
  <c r="M20064" i="9"/>
  <c r="M20056" i="9"/>
  <c r="M20048" i="9"/>
  <c r="M20040" i="9"/>
  <c r="M20032" i="9"/>
  <c r="M20024" i="9"/>
  <c r="M20016" i="9"/>
  <c r="M20008" i="9"/>
  <c r="M20000" i="9"/>
  <c r="M19992" i="9"/>
  <c r="M19984" i="9"/>
  <c r="M19976" i="9"/>
  <c r="M19968" i="9"/>
  <c r="M19960" i="9"/>
  <c r="M19952" i="9"/>
  <c r="M19944" i="9"/>
  <c r="M19936" i="9"/>
  <c r="M19928" i="9"/>
  <c r="M19920" i="9"/>
  <c r="M19912" i="9"/>
  <c r="M19896" i="9"/>
  <c r="M19888" i="9"/>
  <c r="M19880" i="9"/>
  <c r="M19872" i="9"/>
  <c r="M19864" i="9"/>
  <c r="M19856" i="9"/>
  <c r="M19848" i="9"/>
  <c r="M19832" i="9"/>
  <c r="M19824" i="9"/>
  <c r="M19816" i="9"/>
  <c r="M19808" i="9"/>
  <c r="M19800" i="9"/>
  <c r="M19792" i="9"/>
  <c r="M19784" i="9"/>
  <c r="M19776" i="9"/>
  <c r="M19768" i="9"/>
  <c r="M19760" i="9"/>
  <c r="M19752" i="9"/>
  <c r="M19744" i="9"/>
  <c r="M19736" i="9"/>
  <c r="M19728" i="9"/>
  <c r="M19720" i="9"/>
  <c r="M19712" i="9"/>
  <c r="M19704" i="9"/>
  <c r="M19696" i="9"/>
  <c r="M19688" i="9"/>
  <c r="M19680" i="9"/>
  <c r="M19672" i="9"/>
  <c r="M19664" i="9"/>
  <c r="M19656" i="9"/>
  <c r="M19648" i="9"/>
  <c r="M19640" i="9"/>
  <c r="M19632" i="9"/>
  <c r="M19624" i="9"/>
  <c r="M19608" i="9"/>
  <c r="M19600" i="9"/>
  <c r="M19592" i="9"/>
  <c r="M19584" i="9"/>
  <c r="M19576" i="9"/>
  <c r="M19568" i="9"/>
  <c r="M19560" i="9"/>
  <c r="M19552" i="9"/>
  <c r="M19544" i="9"/>
  <c r="M19536" i="9"/>
  <c r="M19528" i="9"/>
  <c r="M19520" i="9"/>
  <c r="M19512" i="9"/>
  <c r="M19504" i="9"/>
  <c r="M19496" i="9"/>
  <c r="M19488" i="9"/>
  <c r="M19480" i="9"/>
  <c r="M19472" i="9"/>
  <c r="M19464" i="9"/>
  <c r="M19448" i="9"/>
  <c r="M19440" i="9"/>
  <c r="M19432" i="9"/>
  <c r="M19424" i="9"/>
  <c r="M19416" i="9"/>
  <c r="M19408" i="9"/>
  <c r="M19400" i="9"/>
  <c r="M19384" i="9"/>
  <c r="M19376" i="9"/>
  <c r="M19368" i="9"/>
  <c r="M19360" i="9"/>
  <c r="M13209" i="9"/>
  <c r="M13201" i="9"/>
  <c r="M13193" i="9"/>
  <c r="M13185" i="9"/>
  <c r="M13177" i="9"/>
  <c r="M13169" i="9"/>
  <c r="M13161" i="9"/>
  <c r="M13153" i="9"/>
  <c r="M13145" i="9"/>
  <c r="M13137" i="9"/>
  <c r="M13129" i="9"/>
  <c r="M13121" i="9"/>
  <c r="M13113" i="9"/>
  <c r="M13105" i="9"/>
  <c r="M13097" i="9"/>
  <c r="M13089" i="9"/>
  <c r="M13081" i="9"/>
  <c r="M13073" i="9"/>
  <c r="M13065" i="9"/>
  <c r="M13057" i="9"/>
  <c r="M13049" i="9"/>
  <c r="M9249" i="9"/>
  <c r="M8737" i="9"/>
  <c r="M8481" i="9"/>
  <c r="M19352" i="9"/>
  <c r="M19344" i="9"/>
  <c r="M19336" i="9"/>
  <c r="M19320" i="9"/>
  <c r="M19312" i="9"/>
  <c r="M19304" i="9"/>
  <c r="M19296" i="9"/>
  <c r="M19288" i="9"/>
  <c r="M19280" i="9"/>
  <c r="M19272" i="9"/>
  <c r="M19264" i="9"/>
  <c r="M19256" i="9"/>
  <c r="M19248" i="9"/>
  <c r="M19240" i="9"/>
  <c r="M19232" i="9"/>
  <c r="M19224" i="9"/>
  <c r="M19216" i="9"/>
  <c r="M19208" i="9"/>
  <c r="M19200" i="9"/>
  <c r="M19192" i="9"/>
  <c r="M19184" i="9"/>
  <c r="M19176" i="9"/>
  <c r="M19168" i="9"/>
  <c r="M19160" i="9"/>
  <c r="M19152" i="9"/>
  <c r="M19144" i="9"/>
  <c r="M19136" i="9"/>
  <c r="M19128" i="9"/>
  <c r="M19120" i="9"/>
  <c r="M19112" i="9"/>
  <c r="M19104" i="9"/>
  <c r="M19096" i="9"/>
  <c r="M19088" i="9"/>
  <c r="M19080" i="9"/>
  <c r="M19072" i="9"/>
  <c r="M19064" i="9"/>
  <c r="M19056" i="9"/>
  <c r="M19048" i="9"/>
  <c r="M19040" i="9"/>
  <c r="M19032" i="9"/>
  <c r="M19024" i="9"/>
  <c r="M19016" i="9"/>
  <c r="M19008" i="9"/>
  <c r="M19000" i="9"/>
  <c r="M18992" i="9"/>
  <c r="M18984" i="9"/>
  <c r="M18976" i="9"/>
  <c r="M18968" i="9"/>
  <c r="M18960" i="9"/>
  <c r="M18952" i="9"/>
  <c r="M18944" i="9"/>
  <c r="M18936" i="9"/>
  <c r="M18928" i="9"/>
  <c r="M18920" i="9"/>
  <c r="M18912" i="9"/>
  <c r="M18904" i="9"/>
  <c r="M18896" i="9"/>
  <c r="M18888" i="9"/>
  <c r="M18880" i="9"/>
  <c r="M18872" i="9"/>
  <c r="M18864" i="9"/>
  <c r="M18856" i="9"/>
  <c r="M18848" i="9"/>
  <c r="M18840" i="9"/>
  <c r="M18832" i="9"/>
  <c r="M18824" i="9"/>
  <c r="M18816" i="9"/>
  <c r="M18808" i="9"/>
  <c r="M18800" i="9"/>
  <c r="M18792" i="9"/>
  <c r="M18784" i="9"/>
  <c r="M18776" i="9"/>
  <c r="M18768" i="9"/>
  <c r="M18760" i="9"/>
  <c r="M18752" i="9"/>
  <c r="M18744" i="9"/>
  <c r="M18736" i="9"/>
  <c r="M18728" i="9"/>
  <c r="M18720" i="9"/>
  <c r="M18712" i="9"/>
  <c r="M18704" i="9"/>
  <c r="M18696" i="9"/>
  <c r="M18688" i="9"/>
  <c r="M18680" i="9"/>
  <c r="M18672" i="9"/>
  <c r="M18664" i="9"/>
  <c r="M18656" i="9"/>
  <c r="M18648" i="9"/>
  <c r="M18640" i="9"/>
  <c r="M18632" i="9"/>
  <c r="M18624" i="9"/>
  <c r="M18616" i="9"/>
  <c r="M18608" i="9"/>
  <c r="M18600" i="9"/>
  <c r="M18592" i="9"/>
  <c r="M18584" i="9"/>
  <c r="M18576" i="9"/>
  <c r="M18568" i="9"/>
  <c r="M18560" i="9"/>
  <c r="M18552" i="9"/>
  <c r="M18544" i="9"/>
  <c r="M18536" i="9"/>
  <c r="M18528" i="9"/>
  <c r="M18520" i="9"/>
  <c r="M18512" i="9"/>
  <c r="M18504" i="9"/>
  <c r="M18496" i="9"/>
  <c r="M18488" i="9"/>
  <c r="M18480" i="9"/>
  <c r="M18472" i="9"/>
  <c r="M18464" i="9"/>
  <c r="M18456" i="9"/>
  <c r="M18448" i="9"/>
  <c r="M18440" i="9"/>
  <c r="M18432" i="9"/>
  <c r="M18424" i="9"/>
  <c r="M18416" i="9"/>
  <c r="M18408" i="9"/>
  <c r="M18400" i="9"/>
  <c r="M18392" i="9"/>
  <c r="M18384" i="9"/>
  <c r="M18376" i="9"/>
  <c r="M18368" i="9"/>
  <c r="M18360" i="9"/>
  <c r="M18352" i="9"/>
  <c r="M18344" i="9"/>
  <c r="M18336" i="9"/>
  <c r="M18328" i="9"/>
  <c r="M18320" i="9"/>
  <c r="M18312" i="9"/>
  <c r="M18304" i="9"/>
  <c r="M18296" i="9"/>
  <c r="M18288" i="9"/>
  <c r="M18280" i="9"/>
  <c r="M18272" i="9"/>
  <c r="M18264" i="9"/>
  <c r="M18256" i="9"/>
  <c r="M18248" i="9"/>
  <c r="M18240" i="9"/>
  <c r="M18232" i="9"/>
  <c r="M18224" i="9"/>
  <c r="M18216" i="9"/>
  <c r="M18208" i="9"/>
  <c r="M18200" i="9"/>
  <c r="M18192" i="9"/>
  <c r="M18184" i="9"/>
  <c r="M18176" i="9"/>
  <c r="M18168" i="9"/>
  <c r="M18160" i="9"/>
  <c r="M18152" i="9"/>
  <c r="M18144" i="9"/>
  <c r="M18136" i="9"/>
  <c r="M18128" i="9"/>
  <c r="M18120" i="9"/>
  <c r="M18112" i="9"/>
  <c r="M18104" i="9"/>
  <c r="M18096" i="9"/>
  <c r="M18088" i="9"/>
  <c r="M18080" i="9"/>
  <c r="M18072" i="9"/>
  <c r="M18064" i="9"/>
  <c r="M18056" i="9"/>
  <c r="M18048" i="9"/>
  <c r="M18040" i="9"/>
  <c r="M18032" i="9"/>
  <c r="M18024" i="9"/>
  <c r="M18016" i="9"/>
  <c r="M18008" i="9"/>
  <c r="M18000" i="9"/>
  <c r="M17992" i="9"/>
  <c r="M17984" i="9"/>
  <c r="M17976" i="9"/>
  <c r="M17968" i="9"/>
  <c r="M17960" i="9"/>
  <c r="M17936" i="9"/>
  <c r="M17904" i="9"/>
  <c r="M17872" i="9"/>
  <c r="M17840" i="9"/>
  <c r="M17808" i="9"/>
  <c r="M17776" i="9"/>
  <c r="M17744" i="9"/>
  <c r="M17712" i="9"/>
  <c r="M17680" i="9"/>
  <c r="M17648" i="9"/>
  <c r="M17616" i="9"/>
  <c r="M17584" i="9"/>
  <c r="M17552" i="9"/>
  <c r="M17520" i="9"/>
  <c r="M17488" i="9"/>
  <c r="M20527" i="9"/>
  <c r="M20511" i="9"/>
  <c r="M20503" i="9"/>
  <c r="M20495" i="9"/>
  <c r="M20479" i="9"/>
  <c r="M20471" i="9"/>
  <c r="M20463" i="9"/>
  <c r="M20447" i="9"/>
  <c r="M20439" i="9"/>
  <c r="M20431" i="9"/>
  <c r="M20415" i="9"/>
  <c r="M20407" i="9"/>
  <c r="M20399" i="9"/>
  <c r="M20383" i="9"/>
  <c r="M20375" i="9"/>
  <c r="M20367" i="9"/>
  <c r="M20351" i="9"/>
  <c r="M20343" i="9"/>
  <c r="M20335" i="9"/>
  <c r="M20319" i="9"/>
  <c r="M20311" i="9"/>
  <c r="M20303" i="9"/>
  <c r="M20287" i="9"/>
  <c r="M20279" i="9"/>
  <c r="M20271" i="9"/>
  <c r="M20255" i="9"/>
  <c r="M20247" i="9"/>
  <c r="M20239" i="9"/>
  <c r="M20223" i="9"/>
  <c r="M20215" i="9"/>
  <c r="M20207" i="9"/>
  <c r="M20191" i="9"/>
  <c r="M20183" i="9"/>
  <c r="M20175" i="9"/>
  <c r="M20159" i="9"/>
  <c r="M20151" i="9"/>
  <c r="M20143" i="9"/>
  <c r="M20127" i="9"/>
  <c r="M20119" i="9"/>
  <c r="M20111" i="9"/>
  <c r="M20095" i="9"/>
  <c r="M20087" i="9"/>
  <c r="M20079" i="9"/>
  <c r="M20063" i="9"/>
  <c r="M20055" i="9"/>
  <c r="M20047" i="9"/>
  <c r="M20031" i="9"/>
  <c r="M20023" i="9"/>
  <c r="M20015" i="9"/>
  <c r="M19999" i="9"/>
  <c r="M19991" i="9"/>
  <c r="M19983" i="9"/>
  <c r="M19967" i="9"/>
  <c r="M19959" i="9"/>
  <c r="M19951" i="9"/>
  <c r="M19935" i="9"/>
  <c r="M19927" i="9"/>
  <c r="M19919" i="9"/>
  <c r="M19911" i="9"/>
  <c r="M19903" i="9"/>
  <c r="M19887" i="9"/>
  <c r="M19879" i="9"/>
  <c r="M19871" i="9"/>
  <c r="M19863" i="9"/>
  <c r="M19855" i="9"/>
  <c r="M19847" i="9"/>
  <c r="M19839" i="9"/>
  <c r="M19823" i="9"/>
  <c r="M19815" i="9"/>
  <c r="M19807" i="9"/>
  <c r="M19791" i="9"/>
  <c r="M19783" i="9"/>
  <c r="M19775" i="9"/>
  <c r="M19759" i="9"/>
  <c r="M19751" i="9"/>
  <c r="M19743" i="9"/>
  <c r="M19735" i="9"/>
  <c r="M19727" i="9"/>
  <c r="M19719" i="9"/>
  <c r="M19711" i="9"/>
  <c r="M19703" i="9"/>
  <c r="M19695" i="9"/>
  <c r="M19687" i="9"/>
  <c r="M19679" i="9"/>
  <c r="M19671" i="9"/>
  <c r="M19663" i="9"/>
  <c r="M19655" i="9"/>
  <c r="M19647" i="9"/>
  <c r="M19631" i="9"/>
  <c r="M19623" i="9"/>
  <c r="M19615" i="9"/>
  <c r="M19607" i="9"/>
  <c r="M19599" i="9"/>
  <c r="M19591" i="9"/>
  <c r="M19583" i="9"/>
  <c r="M19567" i="9"/>
  <c r="M19559" i="9"/>
  <c r="M19551" i="9"/>
  <c r="M19535" i="9"/>
  <c r="M19527" i="9"/>
  <c r="M19519" i="9"/>
  <c r="M19503" i="9"/>
  <c r="M19495" i="9"/>
  <c r="M19487" i="9"/>
  <c r="M19479" i="9"/>
  <c r="M19471" i="9"/>
  <c r="M19463" i="9"/>
  <c r="M19455" i="9"/>
  <c r="M19447" i="9"/>
  <c r="M19439" i="9"/>
  <c r="M19431" i="9"/>
  <c r="M19423" i="9"/>
  <c r="M19415" i="9"/>
  <c r="M19407" i="9"/>
  <c r="M19399" i="9"/>
  <c r="M19391" i="9"/>
  <c r="M19375" i="9"/>
  <c r="M19367" i="9"/>
  <c r="M19359" i="9"/>
  <c r="M19351" i="9"/>
  <c r="M19343" i="9"/>
  <c r="M19335" i="9"/>
  <c r="M19327" i="9"/>
  <c r="M19311" i="9"/>
  <c r="M19303" i="9"/>
  <c r="M19295" i="9"/>
  <c r="M19287" i="9"/>
  <c r="M19279" i="9"/>
  <c r="M19271" i="9"/>
  <c r="M19263" i="9"/>
  <c r="M19255" i="9"/>
  <c r="M19247" i="9"/>
  <c r="M19239" i="9"/>
  <c r="M19231" i="9"/>
  <c r="M19223" i="9"/>
  <c r="M19215" i="9"/>
  <c r="M19207" i="9"/>
  <c r="M19199" i="9"/>
  <c r="M19191" i="9"/>
  <c r="M19183" i="9"/>
  <c r="M19175" i="9"/>
  <c r="M19167" i="9"/>
  <c r="M19159" i="9"/>
  <c r="M19151" i="9"/>
  <c r="M19143" i="9"/>
  <c r="M19135" i="9"/>
  <c r="M19127" i="9"/>
  <c r="M19119" i="9"/>
  <c r="M19111" i="9"/>
  <c r="M19103" i="9"/>
  <c r="M19095" i="9"/>
  <c r="M19087" i="9"/>
  <c r="M19079" i="9"/>
  <c r="M19071" i="9"/>
  <c r="M19063" i="9"/>
  <c r="M19055" i="9"/>
  <c r="M19047" i="9"/>
  <c r="M19039" i="9"/>
  <c r="M19031" i="9"/>
  <c r="M19023" i="9"/>
  <c r="M19015" i="9"/>
  <c r="M19007" i="9"/>
  <c r="M18999" i="9"/>
  <c r="M18991" i="9"/>
  <c r="M18983" i="9"/>
  <c r="M18975" i="9"/>
  <c r="M18967" i="9"/>
  <c r="M18959" i="9"/>
  <c r="M18951" i="9"/>
  <c r="M18943" i="9"/>
  <c r="M18935" i="9"/>
  <c r="M18927" i="9"/>
  <c r="M18919" i="9"/>
  <c r="M18911" i="9"/>
  <c r="M18903" i="9"/>
  <c r="M18895" i="9"/>
  <c r="M18887" i="9"/>
  <c r="M18879" i="9"/>
  <c r="M18871" i="9"/>
  <c r="M18863" i="9"/>
  <c r="M18855" i="9"/>
  <c r="M18847" i="9"/>
  <c r="M18839" i="9"/>
  <c r="M18831" i="9"/>
  <c r="M18823" i="9"/>
  <c r="M18815" i="9"/>
  <c r="M18807" i="9"/>
  <c r="M18799" i="9"/>
  <c r="M18791" i="9"/>
  <c r="M18783" i="9"/>
  <c r="M18775" i="9"/>
  <c r="M18767" i="9"/>
  <c r="M18759" i="9"/>
  <c r="M18751" i="9"/>
  <c r="M18743" i="9"/>
  <c r="M18735" i="9"/>
  <c r="M18727" i="9"/>
  <c r="M18719" i="9"/>
  <c r="M18711" i="9"/>
  <c r="M18703" i="9"/>
  <c r="M18695" i="9"/>
  <c r="M18687" i="9"/>
  <c r="M18679" i="9"/>
  <c r="M18671" i="9"/>
  <c r="M18663" i="9"/>
  <c r="M18655" i="9"/>
  <c r="M18647" i="9"/>
  <c r="M18639" i="9"/>
  <c r="M18631" i="9"/>
  <c r="M18623" i="9"/>
  <c r="M18615" i="9"/>
  <c r="M18607" i="9"/>
  <c r="M18599" i="9"/>
  <c r="M18591" i="9"/>
  <c r="M18583" i="9"/>
  <c r="M18575" i="9"/>
  <c r="M18567" i="9"/>
  <c r="M18559" i="9"/>
  <c r="M18551" i="9"/>
  <c r="M18543" i="9"/>
  <c r="M18535" i="9"/>
  <c r="M18527" i="9"/>
  <c r="M18519" i="9"/>
  <c r="M18511" i="9"/>
  <c r="M18503" i="9"/>
  <c r="M18495" i="9"/>
  <c r="M18487" i="9"/>
  <c r="M18479" i="9"/>
  <c r="M18471" i="9"/>
  <c r="M18463" i="9"/>
  <c r="M18455" i="9"/>
  <c r="M18447" i="9"/>
  <c r="M18439" i="9"/>
  <c r="M18431" i="9"/>
  <c r="M18423" i="9"/>
  <c r="M18415" i="9"/>
  <c r="M18407" i="9"/>
  <c r="M18399" i="9"/>
  <c r="M18391" i="9"/>
  <c r="M18383" i="9"/>
  <c r="M18375" i="9"/>
  <c r="M18367" i="9"/>
  <c r="M18359" i="9"/>
  <c r="M18351" i="9"/>
  <c r="M18343" i="9"/>
  <c r="M18335" i="9"/>
  <c r="M18327" i="9"/>
  <c r="M18319" i="9"/>
  <c r="M18311" i="9"/>
  <c r="M18303" i="9"/>
  <c r="M18295" i="9"/>
  <c r="M18287" i="9"/>
  <c r="M18279" i="9"/>
  <c r="M18271" i="9"/>
  <c r="M18263" i="9"/>
  <c r="M18255" i="9"/>
  <c r="M18247" i="9"/>
  <c r="M18239" i="9"/>
  <c r="M18231" i="9"/>
  <c r="M18223" i="9"/>
  <c r="M18215" i="9"/>
  <c r="M18207" i="9"/>
  <c r="M18199" i="9"/>
  <c r="M18191" i="9"/>
  <c r="M18183" i="9"/>
  <c r="M18175" i="9"/>
  <c r="M18167" i="9"/>
  <c r="M18159" i="9"/>
  <c r="M18151" i="9"/>
  <c r="M18143" i="9"/>
  <c r="M18135" i="9"/>
  <c r="M18127" i="9"/>
  <c r="M18119" i="9"/>
  <c r="M18111" i="9"/>
  <c r="M18103" i="9"/>
  <c r="M18095" i="9"/>
  <c r="M18087" i="9"/>
  <c r="M18079" i="9"/>
  <c r="M18071" i="9"/>
  <c r="M18063" i="9"/>
  <c r="M18055" i="9"/>
  <c r="M18047" i="9"/>
  <c r="M18039" i="9"/>
  <c r="M18031" i="9"/>
  <c r="M18023" i="9"/>
  <c r="M18015" i="9"/>
  <c r="M18007" i="9"/>
  <c r="M17999" i="9"/>
  <c r="M17991" i="9"/>
  <c r="M17983" i="9"/>
  <c r="M17975" i="9"/>
  <c r="M17967" i="9"/>
  <c r="M17959" i="9"/>
  <c r="M17951" i="9"/>
  <c r="M17943" i="9"/>
  <c r="M17935" i="9"/>
  <c r="M17927" i="9"/>
  <c r="M17919" i="9"/>
  <c r="M17911" i="9"/>
  <c r="M17903" i="9"/>
  <c r="M17895" i="9"/>
  <c r="M17887" i="9"/>
  <c r="M17879" i="9"/>
  <c r="M17871" i="9"/>
  <c r="M17863" i="9"/>
  <c r="M17855" i="9"/>
  <c r="M17847" i="9"/>
  <c r="M17839" i="9"/>
  <c r="M17831" i="9"/>
  <c r="M17823" i="9"/>
  <c r="M17815" i="9"/>
  <c r="M17807" i="9"/>
  <c r="M17799" i="9"/>
  <c r="M17791" i="9"/>
  <c r="M17783" i="9"/>
  <c r="M17775" i="9"/>
  <c r="M17767" i="9"/>
  <c r="M17759" i="9"/>
  <c r="M17751" i="9"/>
  <c r="M17743" i="9"/>
  <c r="M17735" i="9"/>
  <c r="M17727" i="9"/>
  <c r="M17719" i="9"/>
  <c r="M17711" i="9"/>
  <c r="M17703" i="9"/>
  <c r="M17695" i="9"/>
  <c r="M17687" i="9"/>
  <c r="M17679" i="9"/>
  <c r="M17671" i="9"/>
  <c r="M17663" i="9"/>
  <c r="M17655" i="9"/>
  <c r="M17647" i="9"/>
  <c r="M17639" i="9"/>
  <c r="M17631" i="9"/>
  <c r="M17623" i="9"/>
  <c r="M17615" i="9"/>
  <c r="M17607" i="9"/>
  <c r="M17599" i="9"/>
  <c r="M17591" i="9"/>
  <c r="M17583" i="9"/>
  <c r="M17575" i="9"/>
  <c r="M17567" i="9"/>
  <c r="M17559" i="9"/>
  <c r="M17551" i="9"/>
  <c r="M17543" i="9"/>
  <c r="M17535" i="9"/>
  <c r="M17527" i="9"/>
  <c r="M17519" i="9"/>
  <c r="M17511" i="9"/>
  <c r="M17503" i="9"/>
  <c r="M17495" i="9"/>
  <c r="M17487" i="9"/>
  <c r="M17479" i="9"/>
  <c r="M17471" i="9"/>
  <c r="M17463" i="9"/>
  <c r="M17455" i="9"/>
  <c r="M17447" i="9"/>
  <c r="M17439" i="9"/>
  <c r="M17431" i="9"/>
  <c r="M17423" i="9"/>
  <c r="M17415" i="9"/>
  <c r="M17407" i="9"/>
  <c r="M17399" i="9"/>
  <c r="M17391" i="9"/>
  <c r="M17383" i="9"/>
  <c r="M17375" i="9"/>
  <c r="M17367" i="9"/>
  <c r="M17359" i="9"/>
  <c r="M17351" i="9"/>
  <c r="M17343" i="9"/>
  <c r="M17335" i="9"/>
  <c r="M17327" i="9"/>
  <c r="M17319" i="9"/>
  <c r="M17311" i="9"/>
  <c r="M17303" i="9"/>
  <c r="M17295" i="9"/>
  <c r="M17287" i="9"/>
  <c r="M17279" i="9"/>
  <c r="M17271" i="9"/>
  <c r="M17263" i="9"/>
  <c r="M17255" i="9"/>
  <c r="M17247" i="9"/>
  <c r="M17239" i="9"/>
  <c r="M17231" i="9"/>
  <c r="M17223" i="9"/>
  <c r="M17215" i="9"/>
  <c r="M17207" i="9"/>
  <c r="M17199" i="9"/>
  <c r="M17191" i="9"/>
  <c r="M17183" i="9"/>
  <c r="M17175" i="9"/>
  <c r="M17167" i="9"/>
  <c r="M17159" i="9"/>
  <c r="M17151" i="9"/>
  <c r="M17143" i="9"/>
  <c r="M17135" i="9"/>
  <c r="M17127" i="9"/>
  <c r="M17119" i="9"/>
  <c r="M17111" i="9"/>
  <c r="M17103" i="9"/>
  <c r="M17095" i="9"/>
  <c r="M17087" i="9"/>
  <c r="M17079" i="9"/>
  <c r="M17071" i="9"/>
  <c r="M17063" i="9"/>
  <c r="M17055" i="9"/>
  <c r="M17047" i="9"/>
  <c r="M17039" i="9"/>
  <c r="M17031" i="9"/>
  <c r="M17023" i="9"/>
  <c r="M17015" i="9"/>
  <c r="M17007" i="9"/>
  <c r="M16999" i="9"/>
  <c r="M16991" i="9"/>
  <c r="M16983" i="9"/>
  <c r="M16975" i="9"/>
  <c r="M16967" i="9"/>
  <c r="M16959" i="9"/>
  <c r="M16951" i="9"/>
  <c r="M16943" i="9"/>
  <c r="M16935" i="9"/>
  <c r="M16927" i="9"/>
  <c r="M16919" i="9"/>
  <c r="M16903" i="9"/>
  <c r="M16895" i="9"/>
  <c r="M16887" i="9"/>
  <c r="M16879" i="9"/>
  <c r="M16871" i="9"/>
  <c r="M16863" i="9"/>
  <c r="M16855" i="9"/>
  <c r="M16847" i="9"/>
  <c r="M16839" i="9"/>
  <c r="M16831" i="9"/>
  <c r="M16823" i="9"/>
  <c r="M16815" i="9"/>
  <c r="M16807" i="9"/>
  <c r="M16799" i="9"/>
  <c r="M16791" i="9"/>
  <c r="M16783" i="9"/>
  <c r="M16775" i="9"/>
  <c r="M16767" i="9"/>
  <c r="M16759" i="9"/>
  <c r="M16751" i="9"/>
  <c r="M16743" i="9"/>
  <c r="M16735" i="9"/>
  <c r="M16727" i="9"/>
  <c r="M16719" i="9"/>
  <c r="M16711" i="9"/>
  <c r="M16703" i="9"/>
  <c r="M16695" i="9"/>
  <c r="M16687" i="9"/>
  <c r="M16679" i="9"/>
  <c r="M16671" i="9"/>
  <c r="M16663" i="9"/>
  <c r="M16647" i="9"/>
  <c r="M16639" i="9"/>
  <c r="M16631" i="9"/>
  <c r="M16623" i="9"/>
  <c r="M16615" i="9"/>
  <c r="M16607" i="9"/>
  <c r="M16599" i="9"/>
  <c r="M16591" i="9"/>
  <c r="M16583" i="9"/>
  <c r="M16575" i="9"/>
  <c r="M16567" i="9"/>
  <c r="M16559" i="9"/>
  <c r="M16551" i="9"/>
  <c r="M16543" i="9"/>
  <c r="M16535" i="9"/>
  <c r="M16519" i="9"/>
  <c r="M16511" i="9"/>
  <c r="M16503" i="9"/>
  <c r="M16495" i="9"/>
  <c r="M16487" i="9"/>
  <c r="M16479" i="9"/>
  <c r="M16471" i="9"/>
  <c r="M16463" i="9"/>
  <c r="M16455" i="9"/>
  <c r="M16447" i="9"/>
  <c r="M16439" i="9"/>
  <c r="M16431" i="9"/>
  <c r="M16423" i="9"/>
  <c r="M16415" i="9"/>
  <c r="M16407" i="9"/>
  <c r="M16399" i="9"/>
  <c r="M16391" i="9"/>
  <c r="M16383" i="9"/>
  <c r="M16375" i="9"/>
  <c r="M16367" i="9"/>
  <c r="M16359" i="9"/>
  <c r="M16351" i="9"/>
  <c r="M16343" i="9"/>
  <c r="M16335" i="9"/>
  <c r="M16327" i="9"/>
  <c r="M16319" i="9"/>
  <c r="M16311" i="9"/>
  <c r="M16303" i="9"/>
  <c r="M16295" i="9"/>
  <c r="M16287" i="9"/>
  <c r="M16279" i="9"/>
  <c r="M16271" i="9"/>
  <c r="M16263" i="9"/>
  <c r="M16255" i="9"/>
  <c r="M16247" i="9"/>
  <c r="M16239" i="9"/>
  <c r="M16231" i="9"/>
  <c r="M16223" i="9"/>
  <c r="M16215" i="9"/>
  <c r="M16207" i="9"/>
  <c r="M16199" i="9"/>
  <c r="M16191" i="9"/>
  <c r="M16183" i="9"/>
  <c r="M16175" i="9"/>
  <c r="M16167" i="9"/>
  <c r="M16159" i="9"/>
  <c r="M16151" i="9"/>
  <c r="M16143" i="9"/>
  <c r="M16135" i="9"/>
  <c r="M16127" i="9"/>
  <c r="M16119" i="9"/>
  <c r="M16111" i="9"/>
  <c r="M16103" i="9"/>
  <c r="M16095" i="9"/>
  <c r="M16087" i="9"/>
  <c r="M16079" i="9"/>
  <c r="M16071" i="9"/>
  <c r="M16063" i="9"/>
  <c r="M16055" i="9"/>
  <c r="M16047" i="9"/>
  <c r="M16039" i="9"/>
  <c r="M14023" i="9"/>
  <c r="M13863" i="9"/>
  <c r="M13799" i="9"/>
  <c r="M13767" i="9"/>
  <c r="M13511" i="9"/>
  <c r="M13351" i="9"/>
  <c r="M13287" i="9"/>
  <c r="M10983" i="9"/>
  <c r="M10663" i="9"/>
  <c r="M10535" i="9"/>
  <c r="M10471" i="9"/>
  <c r="M9959" i="9"/>
  <c r="M19910" i="9"/>
  <c r="M19886" i="9"/>
  <c r="M19854" i="9"/>
  <c r="M19782" i="9"/>
  <c r="M19654" i="9"/>
  <c r="M19630" i="9"/>
  <c r="M19598" i="9"/>
  <c r="M19526" i="9"/>
  <c r="M19398" i="9"/>
  <c r="M19374" i="9"/>
  <c r="M19342" i="9"/>
  <c r="M16870" i="9"/>
  <c r="M16710" i="9"/>
  <c r="M16646" i="9"/>
  <c r="M16614" i="9"/>
  <c r="M20526" i="9"/>
  <c r="M20518" i="9"/>
  <c r="M20510" i="9"/>
  <c r="M20502" i="9"/>
  <c r="M20494" i="9"/>
  <c r="M20486" i="9"/>
  <c r="M20478" i="9"/>
  <c r="M20470" i="9"/>
  <c r="M20462" i="9"/>
  <c r="M20454" i="9"/>
  <c r="M20446" i="9"/>
  <c r="M20438" i="9"/>
  <c r="M20430" i="9"/>
  <c r="M20422" i="9"/>
  <c r="M20414" i="9"/>
  <c r="M20406" i="9"/>
  <c r="M20398" i="9"/>
  <c r="M20390" i="9"/>
  <c r="M20382" i="9"/>
  <c r="M20374" i="9"/>
  <c r="M20366" i="9"/>
  <c r="M20358" i="9"/>
  <c r="M20350" i="9"/>
  <c r="M20342" i="9"/>
  <c r="M20334" i="9"/>
  <c r="M20326" i="9"/>
  <c r="M20318" i="9"/>
  <c r="M20310" i="9"/>
  <c r="M20302" i="9"/>
  <c r="M20294" i="9"/>
  <c r="M20286" i="9"/>
  <c r="M20278" i="9"/>
  <c r="M20270" i="9"/>
  <c r="M20262" i="9"/>
  <c r="M20254" i="9"/>
  <c r="M20246" i="9"/>
  <c r="M20238" i="9"/>
  <c r="M20230" i="9"/>
  <c r="M20222" i="9"/>
  <c r="M20214" i="9"/>
  <c r="M20206" i="9"/>
  <c r="M20198" i="9"/>
  <c r="M20190" i="9"/>
  <c r="M20182" i="9"/>
  <c r="M20174" i="9"/>
  <c r="M20166" i="9"/>
  <c r="M20158" i="9"/>
  <c r="M20150" i="9"/>
  <c r="M20142" i="9"/>
  <c r="M20134" i="9"/>
  <c r="M20126" i="9"/>
  <c r="M20118" i="9"/>
  <c r="M20110" i="9"/>
  <c r="M20102" i="9"/>
  <c r="M20094" i="9"/>
  <c r="M20086" i="9"/>
  <c r="M20078" i="9"/>
  <c r="M20070" i="9"/>
  <c r="M20062" i="9"/>
  <c r="M20054" i="9"/>
  <c r="M20046" i="9"/>
  <c r="M20038" i="9"/>
  <c r="M20030" i="9"/>
  <c r="M20022" i="9"/>
  <c r="M20014" i="9"/>
  <c r="M20006" i="9"/>
  <c r="M19998" i="9"/>
  <c r="M19990" i="9"/>
  <c r="M19982" i="9"/>
  <c r="M19974" i="9"/>
  <c r="M19966" i="9"/>
  <c r="M19958" i="9"/>
  <c r="M19950" i="9"/>
  <c r="M19942" i="9"/>
  <c r="M19934" i="9"/>
  <c r="M19926" i="9"/>
  <c r="M19918" i="9"/>
  <c r="M19902" i="9"/>
  <c r="M19894" i="9"/>
  <c r="M19878" i="9"/>
  <c r="M19870" i="9"/>
  <c r="M19862" i="9"/>
  <c r="M19846" i="9"/>
  <c r="M19838" i="9"/>
  <c r="M19830" i="9"/>
  <c r="M19814" i="9"/>
  <c r="M19806" i="9"/>
  <c r="M19798" i="9"/>
  <c r="M19790" i="9"/>
  <c r="M19774" i="9"/>
  <c r="M19766" i="9"/>
  <c r="M19750" i="9"/>
  <c r="M19742" i="9"/>
  <c r="M19734" i="9"/>
  <c r="M19718" i="9"/>
  <c r="M19710" i="9"/>
  <c r="M19702" i="9"/>
  <c r="M19686" i="9"/>
  <c r="M19678" i="9"/>
  <c r="M19670" i="9"/>
  <c r="M19662" i="9"/>
  <c r="M19646" i="9"/>
  <c r="M19638" i="9"/>
  <c r="M19622" i="9"/>
  <c r="M19614" i="9"/>
  <c r="M19606" i="9"/>
  <c r="M19590" i="9"/>
  <c r="M19582" i="9"/>
  <c r="M19574" i="9"/>
  <c r="M19558" i="9"/>
  <c r="M19550" i="9"/>
  <c r="M19542" i="9"/>
  <c r="M19534" i="9"/>
  <c r="M19518" i="9"/>
  <c r="M19510" i="9"/>
  <c r="M19494" i="9"/>
  <c r="M19486" i="9"/>
  <c r="M19478" i="9"/>
  <c r="M19462" i="9"/>
  <c r="M19454" i="9"/>
  <c r="M19446" i="9"/>
  <c r="M19430" i="9"/>
  <c r="M19422" i="9"/>
  <c r="M19414" i="9"/>
  <c r="M19406" i="9"/>
  <c r="M19390" i="9"/>
  <c r="M19382" i="9"/>
  <c r="M19366" i="9"/>
  <c r="M19358" i="9"/>
  <c r="M19350" i="9"/>
  <c r="M19334" i="9"/>
  <c r="M19326" i="9"/>
  <c r="M19318" i="9"/>
  <c r="M19302" i="9"/>
  <c r="M19294" i="9"/>
  <c r="M19286" i="9"/>
  <c r="M19278" i="9"/>
  <c r="M19270" i="9"/>
  <c r="M19262" i="9"/>
  <c r="M19254" i="9"/>
  <c r="M19246" i="9"/>
  <c r="M19238" i="9"/>
  <c r="M19230" i="9"/>
  <c r="M19222" i="9"/>
  <c r="M19214" i="9"/>
  <c r="M19206" i="9"/>
  <c r="M19198" i="9"/>
  <c r="M19190" i="9"/>
  <c r="M19182" i="9"/>
  <c r="M19174" i="9"/>
  <c r="M19166" i="9"/>
  <c r="M19158" i="9"/>
  <c r="M19150" i="9"/>
  <c r="M19142" i="9"/>
  <c r="M19134" i="9"/>
  <c r="M19126" i="9"/>
  <c r="M19118" i="9"/>
  <c r="M19110" i="9"/>
  <c r="M19102" i="9"/>
  <c r="M19094" i="9"/>
  <c r="M19086" i="9"/>
  <c r="M19078" i="9"/>
  <c r="M19070" i="9"/>
  <c r="M19062" i="9"/>
  <c r="M19054" i="9"/>
  <c r="M19046" i="9"/>
  <c r="M19038" i="9"/>
  <c r="M19030" i="9"/>
  <c r="M19022" i="9"/>
  <c r="M19014" i="9"/>
  <c r="M19006" i="9"/>
  <c r="M18998" i="9"/>
  <c r="M18990" i="9"/>
  <c r="M18982" i="9"/>
  <c r="M18974" i="9"/>
  <c r="M18966" i="9"/>
  <c r="M18958" i="9"/>
  <c r="M18950" i="9"/>
  <c r="M18942" i="9"/>
  <c r="M18934" i="9"/>
  <c r="M18926" i="9"/>
  <c r="M18918" i="9"/>
  <c r="M18910" i="9"/>
  <c r="M18902" i="9"/>
  <c r="M18894" i="9"/>
  <c r="M18886" i="9"/>
  <c r="M18878" i="9"/>
  <c r="M18870" i="9"/>
  <c r="M18862" i="9"/>
  <c r="M18854" i="9"/>
  <c r="M18846" i="9"/>
  <c r="M18838" i="9"/>
  <c r="M18830" i="9"/>
  <c r="M18822" i="9"/>
  <c r="M18814" i="9"/>
  <c r="M18806" i="9"/>
  <c r="M18798" i="9"/>
  <c r="M18790" i="9"/>
  <c r="M18782" i="9"/>
  <c r="M18774" i="9"/>
  <c r="M18766" i="9"/>
  <c r="M18758" i="9"/>
  <c r="M18750" i="9"/>
  <c r="M18742" i="9"/>
  <c r="M18734" i="9"/>
  <c r="M18726" i="9"/>
  <c r="M18718" i="9"/>
  <c r="M18710" i="9"/>
  <c r="M18702" i="9"/>
  <c r="M18694" i="9"/>
  <c r="M18686" i="9"/>
  <c r="M18678" i="9"/>
  <c r="M18670" i="9"/>
  <c r="M18662" i="9"/>
  <c r="M18654" i="9"/>
  <c r="M18646" i="9"/>
  <c r="M18638" i="9"/>
  <c r="M18630" i="9"/>
  <c r="M18622" i="9"/>
  <c r="M18614" i="9"/>
  <c r="M18606" i="9"/>
  <c r="M18598" i="9"/>
  <c r="M18590" i="9"/>
  <c r="M18582" i="9"/>
  <c r="M18574" i="9"/>
  <c r="M18566" i="9"/>
  <c r="M18558" i="9"/>
  <c r="M18550" i="9"/>
  <c r="M18542" i="9"/>
  <c r="M18534" i="9"/>
  <c r="M18526" i="9"/>
  <c r="M18518" i="9"/>
  <c r="M18510" i="9"/>
  <c r="M18502" i="9"/>
  <c r="M18494" i="9"/>
  <c r="M18486" i="9"/>
  <c r="M18478" i="9"/>
  <c r="M18470" i="9"/>
  <c r="M18462" i="9"/>
  <c r="M18454" i="9"/>
  <c r="M18446" i="9"/>
  <c r="M18438" i="9"/>
  <c r="M18430" i="9"/>
  <c r="M18422" i="9"/>
  <c r="M18414" i="9"/>
  <c r="M18406" i="9"/>
  <c r="M18398" i="9"/>
  <c r="M18390" i="9"/>
  <c r="M18382" i="9"/>
  <c r="M18374" i="9"/>
  <c r="M18366" i="9"/>
  <c r="M18358" i="9"/>
  <c r="M18350" i="9"/>
  <c r="M18342" i="9"/>
  <c r="M18334" i="9"/>
  <c r="M18326" i="9"/>
  <c r="M18318" i="9"/>
  <c r="M18310" i="9"/>
  <c r="M18302" i="9"/>
  <c r="M18294" i="9"/>
  <c r="M18286" i="9"/>
  <c r="M18278" i="9"/>
  <c r="M18270" i="9"/>
  <c r="M18262" i="9"/>
  <c r="M18254" i="9"/>
  <c r="M18246" i="9"/>
  <c r="M18238" i="9"/>
  <c r="M18230" i="9"/>
  <c r="M18222" i="9"/>
  <c r="M18214" i="9"/>
  <c r="M18206" i="9"/>
  <c r="M18198" i="9"/>
  <c r="M18190" i="9"/>
  <c r="M18182" i="9"/>
  <c r="M18174" i="9"/>
  <c r="M18166" i="9"/>
  <c r="M18158" i="9"/>
  <c r="M18150" i="9"/>
  <c r="M18142" i="9"/>
  <c r="M18134" i="9"/>
  <c r="M18126" i="9"/>
  <c r="M18118" i="9"/>
  <c r="M18110" i="9"/>
  <c r="M18102" i="9"/>
  <c r="M18094" i="9"/>
  <c r="M18086" i="9"/>
  <c r="M18078" i="9"/>
  <c r="M18070" i="9"/>
  <c r="M18062" i="9"/>
  <c r="M18054" i="9"/>
  <c r="M18046" i="9"/>
  <c r="M18038" i="9"/>
  <c r="M18030" i="9"/>
  <c r="M18022" i="9"/>
  <c r="M18014" i="9"/>
  <c r="M18006" i="9"/>
  <c r="M17998" i="9"/>
  <c r="M17990" i="9"/>
  <c r="M17982" i="9"/>
  <c r="M17974" i="9"/>
  <c r="M17966" i="9"/>
  <c r="M17958" i="9"/>
  <c r="M17950" i="9"/>
  <c r="M17942" i="9"/>
  <c r="M17934" i="9"/>
  <c r="M17926" i="9"/>
  <c r="M17918" i="9"/>
  <c r="M17910" i="9"/>
  <c r="M17902" i="9"/>
  <c r="M17894" i="9"/>
  <c r="M17886" i="9"/>
  <c r="M17878" i="9"/>
  <c r="M17870" i="9"/>
  <c r="M17862" i="9"/>
  <c r="M17854" i="9"/>
  <c r="M17846" i="9"/>
  <c r="M17838" i="9"/>
  <c r="M17830" i="9"/>
  <c r="M17822" i="9"/>
  <c r="M17814" i="9"/>
  <c r="M17806" i="9"/>
  <c r="M17798" i="9"/>
  <c r="M17790" i="9"/>
  <c r="M17782" i="9"/>
  <c r="M17774" i="9"/>
  <c r="M17766" i="9"/>
  <c r="M17758" i="9"/>
  <c r="M17750" i="9"/>
  <c r="M17742" i="9"/>
  <c r="M17734" i="9"/>
  <c r="M17726" i="9"/>
  <c r="M17718" i="9"/>
  <c r="M17710" i="9"/>
  <c r="M17702" i="9"/>
  <c r="M17694" i="9"/>
  <c r="M17686" i="9"/>
  <c r="M17678" i="9"/>
  <c r="M17670" i="9"/>
  <c r="M17662" i="9"/>
  <c r="M17654" i="9"/>
  <c r="M17646" i="9"/>
  <c r="M17638" i="9"/>
  <c r="M17630" i="9"/>
  <c r="M17622" i="9"/>
  <c r="M17614" i="9"/>
  <c r="M17606" i="9"/>
  <c r="M17598" i="9"/>
  <c r="M17590" i="9"/>
  <c r="M17582" i="9"/>
  <c r="M17574" i="9"/>
  <c r="M17566" i="9"/>
  <c r="M17558" i="9"/>
  <c r="M17550" i="9"/>
  <c r="M17542" i="9"/>
  <c r="M17534" i="9"/>
  <c r="M17526" i="9"/>
  <c r="M17518" i="9"/>
  <c r="M17510" i="9"/>
  <c r="M17502" i="9"/>
  <c r="M17494" i="9"/>
  <c r="M17486" i="9"/>
  <c r="M17478" i="9"/>
  <c r="M17470" i="9"/>
  <c r="M17462" i="9"/>
  <c r="M17454" i="9"/>
  <c r="M17446" i="9"/>
  <c r="M17438" i="9"/>
  <c r="M17430" i="9"/>
  <c r="M17422" i="9"/>
  <c r="M17414" i="9"/>
  <c r="M17406" i="9"/>
  <c r="M17398" i="9"/>
  <c r="M17390" i="9"/>
  <c r="M17382" i="9"/>
  <c r="M17374" i="9"/>
  <c r="M17366" i="9"/>
  <c r="M17358" i="9"/>
  <c r="M17350" i="9"/>
  <c r="M17342" i="9"/>
  <c r="M17334" i="9"/>
  <c r="M17326" i="9"/>
  <c r="M17318" i="9"/>
  <c r="M17310" i="9"/>
  <c r="M17302" i="9"/>
  <c r="M17294" i="9"/>
  <c r="M17286" i="9"/>
  <c r="M17278" i="9"/>
  <c r="M17270" i="9"/>
  <c r="M17262" i="9"/>
  <c r="M17254" i="9"/>
  <c r="M17246" i="9"/>
  <c r="M17238" i="9"/>
  <c r="M17230" i="9"/>
  <c r="M17222" i="9"/>
  <c r="M17214" i="9"/>
  <c r="M17206" i="9"/>
  <c r="M17198" i="9"/>
  <c r="M17190" i="9"/>
  <c r="M17182" i="9"/>
  <c r="M17174" i="9"/>
  <c r="M17166" i="9"/>
  <c r="M17158" i="9"/>
  <c r="M17150" i="9"/>
  <c r="M17142" i="9"/>
  <c r="M17134" i="9"/>
  <c r="M17126" i="9"/>
  <c r="M17118" i="9"/>
  <c r="M17110" i="9"/>
  <c r="M17102" i="9"/>
  <c r="M17094" i="9"/>
  <c r="M17086" i="9"/>
  <c r="M17078" i="9"/>
  <c r="M17070" i="9"/>
  <c r="M17062" i="9"/>
  <c r="M17054" i="9"/>
  <c r="M17046" i="9"/>
  <c r="M17038" i="9"/>
  <c r="M17030" i="9"/>
  <c r="M17022" i="9"/>
  <c r="M17014" i="9"/>
  <c r="M17006" i="9"/>
  <c r="M16998" i="9"/>
  <c r="M16990" i="9"/>
  <c r="M16982" i="9"/>
  <c r="M16974" i="9"/>
  <c r="M16966" i="9"/>
  <c r="M16958" i="9"/>
  <c r="M16950" i="9"/>
  <c r="M16942" i="9"/>
  <c r="M16934" i="9"/>
  <c r="M16926" i="9"/>
  <c r="M16918" i="9"/>
  <c r="M16910" i="9"/>
  <c r="M16894" i="9"/>
  <c r="M16886" i="9"/>
  <c r="M16878" i="9"/>
  <c r="M16862" i="9"/>
  <c r="M16854" i="9"/>
  <c r="M16846" i="9"/>
  <c r="M16830" i="9"/>
  <c r="M16822" i="9"/>
  <c r="M16814" i="9"/>
  <c r="M16806" i="9"/>
  <c r="M16798" i="9"/>
  <c r="M16790" i="9"/>
  <c r="M16782" i="9"/>
  <c r="M16774" i="9"/>
  <c r="M16766" i="9"/>
  <c r="M16758" i="9"/>
  <c r="M16750" i="9"/>
  <c r="M16742" i="9"/>
  <c r="M16734" i="9"/>
  <c r="M16726" i="9"/>
  <c r="M16718" i="9"/>
  <c r="M16702" i="9"/>
  <c r="M16694" i="9"/>
  <c r="M16686" i="9"/>
  <c r="M16678" i="9"/>
  <c r="M16670" i="9"/>
  <c r="M16662" i="9"/>
  <c r="M16654" i="9"/>
  <c r="M16638" i="9"/>
  <c r="M16630" i="9"/>
  <c r="M16622" i="9"/>
  <c r="M16606" i="9"/>
  <c r="M16542" i="9"/>
  <c r="M16518" i="9"/>
  <c r="M16462" i="9"/>
  <c r="M16454" i="9"/>
  <c r="M16398" i="9"/>
  <c r="M16390" i="9"/>
  <c r="M16334" i="9"/>
  <c r="M16326" i="9"/>
  <c r="M16270" i="9"/>
  <c r="M16262" i="9"/>
  <c r="M16206" i="9"/>
  <c r="M16198" i="9"/>
  <c r="M16142" i="9"/>
  <c r="M16134" i="9"/>
  <c r="M16078" i="9"/>
  <c r="M16070" i="9"/>
  <c r="M16014" i="9"/>
  <c r="M16006" i="9"/>
  <c r="M15950" i="9"/>
  <c r="M15942" i="9"/>
  <c r="M15886" i="9"/>
  <c r="M15878" i="9"/>
  <c r="M15822" i="9"/>
  <c r="M15814" i="9"/>
  <c r="M15758" i="9"/>
  <c r="M15750" i="9"/>
  <c r="M15694" i="9"/>
  <c r="M15686" i="9"/>
  <c r="M15630" i="9"/>
  <c r="M15622" i="9"/>
  <c r="M15566" i="9"/>
  <c r="M15558" i="9"/>
  <c r="M15502" i="9"/>
  <c r="M15494" i="9"/>
  <c r="M15438" i="9"/>
  <c r="M15430" i="9"/>
  <c r="M15374" i="9"/>
  <c r="M15366" i="9"/>
  <c r="M15310" i="9"/>
  <c r="M15302" i="9"/>
  <c r="M15246" i="9"/>
  <c r="M15238" i="9"/>
  <c r="M15182" i="9"/>
  <c r="M15174" i="9"/>
  <c r="M15118" i="9"/>
  <c r="M15110" i="9"/>
  <c r="M15054" i="9"/>
  <c r="M15046" i="9"/>
  <c r="M14990" i="9"/>
  <c r="M14982" i="9"/>
  <c r="M14926" i="9"/>
  <c r="M14918" i="9"/>
  <c r="M14862" i="9"/>
  <c r="M14854" i="9"/>
  <c r="M14798" i="9"/>
  <c r="M14790" i="9"/>
  <c r="M14734" i="9"/>
  <c r="M14726" i="9"/>
  <c r="M14670" i="9"/>
  <c r="M14662" i="9"/>
  <c r="M14606" i="9"/>
  <c r="M14598" i="9"/>
  <c r="M14542" i="9"/>
  <c r="M14534" i="9"/>
  <c r="M14478" i="9"/>
  <c r="M14470" i="9"/>
  <c r="M14414" i="9"/>
  <c r="M14406" i="9"/>
  <c r="M14350" i="9"/>
  <c r="M14342" i="9"/>
  <c r="M14286" i="9"/>
  <c r="M14278" i="9"/>
  <c r="M14222" i="9"/>
  <c r="M14214" i="9"/>
  <c r="M14158" i="9"/>
  <c r="M14150" i="9"/>
  <c r="M13950" i="9"/>
  <c r="M13790" i="9"/>
  <c r="M13726" i="9"/>
  <c r="M13694" i="9"/>
  <c r="M13438" i="9"/>
  <c r="M13278" i="9"/>
  <c r="M11102" i="9"/>
  <c r="M10974" i="9"/>
  <c r="M10910" i="9"/>
  <c r="M10398" i="9"/>
  <c r="M10078" i="9"/>
  <c r="M9950" i="9"/>
  <c r="M9886" i="9"/>
  <c r="M9230" i="9"/>
  <c r="M8590" i="9"/>
  <c r="M8334" i="9"/>
  <c r="M15994" i="9"/>
  <c r="M15986" i="9"/>
  <c r="M15978" i="9"/>
  <c r="M15970" i="9"/>
  <c r="M15962" i="9"/>
  <c r="M15954" i="9"/>
  <c r="M15946" i="9"/>
  <c r="M15938" i="9"/>
  <c r="M15930" i="9"/>
  <c r="M15922" i="9"/>
  <c r="M15914" i="9"/>
  <c r="M15906" i="9"/>
  <c r="M15898" i="9"/>
  <c r="M15890" i="9"/>
  <c r="M15882" i="9"/>
  <c r="M15874" i="9"/>
  <c r="M15866" i="9"/>
  <c r="M15858" i="9"/>
  <c r="M15850" i="9"/>
  <c r="M15842" i="9"/>
  <c r="M15834" i="9"/>
  <c r="M15826" i="9"/>
  <c r="M15818" i="9"/>
  <c r="M15810" i="9"/>
  <c r="M15802" i="9"/>
  <c r="M15794" i="9"/>
  <c r="M15786" i="9"/>
  <c r="M15778" i="9"/>
  <c r="M15770" i="9"/>
  <c r="M15762" i="9"/>
  <c r="M15754" i="9"/>
  <c r="M15746" i="9"/>
  <c r="M15738" i="9"/>
  <c r="M15730" i="9"/>
  <c r="M15722" i="9"/>
  <c r="M15714" i="9"/>
  <c r="M15706" i="9"/>
  <c r="M15698" i="9"/>
  <c r="M15690" i="9"/>
  <c r="M15682" i="9"/>
  <c r="M15674" i="9"/>
  <c r="M15666" i="9"/>
  <c r="M15658" i="9"/>
  <c r="M15650" i="9"/>
  <c r="M15642" i="9"/>
  <c r="M15634" i="9"/>
  <c r="M15626" i="9"/>
  <c r="M15618" i="9"/>
  <c r="M15610" i="9"/>
  <c r="M15602" i="9"/>
  <c r="M15594" i="9"/>
  <c r="M15586" i="9"/>
  <c r="M15578" i="9"/>
  <c r="M15570" i="9"/>
  <c r="M15562" i="9"/>
  <c r="M15554" i="9"/>
  <c r="M15546" i="9"/>
  <c r="M15538" i="9"/>
  <c r="M15530" i="9"/>
  <c r="M15522" i="9"/>
  <c r="M15514" i="9"/>
  <c r="M15506" i="9"/>
  <c r="M15498" i="9"/>
  <c r="M15490" i="9"/>
  <c r="M15482" i="9"/>
  <c r="M15474" i="9"/>
  <c r="M15466" i="9"/>
  <c r="M15458" i="9"/>
  <c r="M15450" i="9"/>
  <c r="M15442" i="9"/>
  <c r="M15434" i="9"/>
  <c r="M15426" i="9"/>
  <c r="M15418" i="9"/>
  <c r="M15410" i="9"/>
  <c r="M15402" i="9"/>
  <c r="M15394" i="9"/>
  <c r="M15386" i="9"/>
  <c r="M15378" i="9"/>
  <c r="M15370" i="9"/>
  <c r="M15362" i="9"/>
  <c r="M15354" i="9"/>
  <c r="M15346" i="9"/>
  <c r="M15338" i="9"/>
  <c r="M15330" i="9"/>
  <c r="M15322" i="9"/>
  <c r="M15314" i="9"/>
  <c r="M15306" i="9"/>
  <c r="M15298" i="9"/>
  <c r="M15290" i="9"/>
  <c r="M15282" i="9"/>
  <c r="M15274" i="9"/>
  <c r="M15266" i="9"/>
  <c r="M15258" i="9"/>
  <c r="M15250" i="9"/>
  <c r="M15242" i="9"/>
  <c r="M15234" i="9"/>
  <c r="M15226" i="9"/>
  <c r="M15218" i="9"/>
  <c r="M15210" i="9"/>
  <c r="M15202" i="9"/>
  <c r="M15194" i="9"/>
  <c r="M15186" i="9"/>
  <c r="M15178" i="9"/>
  <c r="M15170" i="9"/>
  <c r="M15162" i="9"/>
  <c r="M15154" i="9"/>
  <c r="M15146" i="9"/>
  <c r="M15138" i="9"/>
  <c r="M15130" i="9"/>
  <c r="M15122" i="9"/>
  <c r="M15114" i="9"/>
  <c r="M15106" i="9"/>
  <c r="M15098" i="9"/>
  <c r="M15090" i="9"/>
  <c r="M15082" i="9"/>
  <c r="M15074" i="9"/>
  <c r="M15066" i="9"/>
  <c r="M15058" i="9"/>
  <c r="M15050" i="9"/>
  <c r="M15042" i="9"/>
  <c r="M15034" i="9"/>
  <c r="M15026" i="9"/>
  <c r="M15018" i="9"/>
  <c r="M15010" i="9"/>
  <c r="M15002" i="9"/>
  <c r="M14994" i="9"/>
  <c r="M14986" i="9"/>
  <c r="M14978" i="9"/>
  <c r="M14970" i="9"/>
  <c r="M14962" i="9"/>
  <c r="M14954" i="9"/>
  <c r="M14946" i="9"/>
  <c r="M14938" i="9"/>
  <c r="M14930" i="9"/>
  <c r="M14922" i="9"/>
  <c r="M14914" i="9"/>
  <c r="M14906" i="9"/>
  <c r="M14898" i="9"/>
  <c r="M14890" i="9"/>
  <c r="M14882" i="9"/>
  <c r="M14874" i="9"/>
  <c r="M14866" i="9"/>
  <c r="M14858" i="9"/>
  <c r="M14850" i="9"/>
  <c r="M14842" i="9"/>
  <c r="M14834" i="9"/>
  <c r="M14826" i="9"/>
  <c r="M14818" i="9"/>
  <c r="M14810" i="9"/>
  <c r="M14802" i="9"/>
  <c r="M14794" i="9"/>
  <c r="M14786" i="9"/>
  <c r="M14778" i="9"/>
  <c r="M14770" i="9"/>
  <c r="M14762" i="9"/>
  <c r="M14754" i="9"/>
  <c r="M14746" i="9"/>
  <c r="M14738" i="9"/>
  <c r="M14730" i="9"/>
  <c r="M14722" i="9"/>
  <c r="M14714" i="9"/>
  <c r="M14706" i="9"/>
  <c r="M14698" i="9"/>
  <c r="M14690" i="9"/>
  <c r="M14682" i="9"/>
  <c r="M14674" i="9"/>
  <c r="M14666" i="9"/>
  <c r="M14658" i="9"/>
  <c r="M14650" i="9"/>
  <c r="M14642" i="9"/>
  <c r="M14634" i="9"/>
  <c r="M14626" i="9"/>
  <c r="M14618" i="9"/>
  <c r="M14610" i="9"/>
  <c r="M14602" i="9"/>
  <c r="M14594" i="9"/>
  <c r="M14586" i="9"/>
  <c r="M14578" i="9"/>
  <c r="M14570" i="9"/>
  <c r="M14562" i="9"/>
  <c r="M14554" i="9"/>
  <c r="M14546" i="9"/>
  <c r="M14538" i="9"/>
  <c r="M14530" i="9"/>
  <c r="M14522" i="9"/>
  <c r="M14514" i="9"/>
  <c r="M14506" i="9"/>
  <c r="M14498" i="9"/>
  <c r="M14490" i="9"/>
  <c r="M14482" i="9"/>
  <c r="M14474" i="9"/>
  <c r="M14466" i="9"/>
  <c r="M14458" i="9"/>
  <c r="M14450" i="9"/>
  <c r="M14442" i="9"/>
  <c r="M14434" i="9"/>
  <c r="M14426" i="9"/>
  <c r="M14418" i="9"/>
  <c r="M14410" i="9"/>
  <c r="M14402" i="9"/>
  <c r="M14394" i="9"/>
  <c r="M14386" i="9"/>
  <c r="M14378" i="9"/>
  <c r="M14370" i="9"/>
  <c r="M14362" i="9"/>
  <c r="M14354" i="9"/>
  <c r="M14346" i="9"/>
  <c r="M14338" i="9"/>
  <c r="M14330" i="9"/>
  <c r="M14322" i="9"/>
  <c r="M14314" i="9"/>
  <c r="M14306" i="9"/>
  <c r="M14298" i="9"/>
  <c r="M14290" i="9"/>
  <c r="M14282" i="9"/>
  <c r="M14274" i="9"/>
  <c r="M14266" i="9"/>
  <c r="M14258" i="9"/>
  <c r="M14250" i="9"/>
  <c r="M14242" i="9"/>
  <c r="M14234" i="9"/>
  <c r="M14226" i="9"/>
  <c r="M14218" i="9"/>
  <c r="M14210" i="9"/>
  <c r="M14202" i="9"/>
  <c r="M14194" i="9"/>
  <c r="M14186" i="9"/>
  <c r="M14178" i="9"/>
  <c r="M14170" i="9"/>
  <c r="M14162" i="9"/>
  <c r="M14154" i="9"/>
  <c r="M14146" i="9"/>
  <c r="M14138" i="9"/>
  <c r="M14130" i="9"/>
  <c r="M14122" i="9"/>
  <c r="M14114" i="9"/>
  <c r="M14106" i="9"/>
  <c r="M14098" i="9"/>
  <c r="M14090" i="9"/>
  <c r="M14082" i="9"/>
  <c r="M14074" i="9"/>
  <c r="M14066" i="9"/>
  <c r="M14058" i="9"/>
  <c r="M14050" i="9"/>
  <c r="M14042" i="9"/>
  <c r="M14034" i="9"/>
  <c r="M14026" i="9"/>
  <c r="M14018" i="9"/>
  <c r="M14010" i="9"/>
  <c r="M14002" i="9"/>
  <c r="M13994" i="9"/>
  <c r="M13986" i="9"/>
  <c r="M13978" i="9"/>
  <c r="M13970" i="9"/>
  <c r="M13962" i="9"/>
  <c r="M13954" i="9"/>
  <c r="M13946" i="9"/>
  <c r="M13938" i="9"/>
  <c r="M13930" i="9"/>
  <c r="M13922" i="9"/>
  <c r="M13914" i="9"/>
  <c r="M13906" i="9"/>
  <c r="M13898" i="9"/>
  <c r="M13890" i="9"/>
  <c r="M13874" i="9"/>
  <c r="M13866" i="9"/>
  <c r="M13858" i="9"/>
  <c r="M13850" i="9"/>
  <c r="M13842" i="9"/>
  <c r="M13834" i="9"/>
  <c r="M13826" i="9"/>
  <c r="M13818" i="9"/>
  <c r="M13810" i="9"/>
  <c r="M13802" i="9"/>
  <c r="M13794" i="9"/>
  <c r="M13786" i="9"/>
  <c r="M13778" i="9"/>
  <c r="M13770" i="9"/>
  <c r="M13762" i="9"/>
  <c r="M13746" i="9"/>
  <c r="M13738" i="9"/>
  <c r="M13730" i="9"/>
  <c r="M13722" i="9"/>
  <c r="M13714" i="9"/>
  <c r="M13706" i="9"/>
  <c r="M13698" i="9"/>
  <c r="M13682" i="9"/>
  <c r="M13674" i="9"/>
  <c r="M13666" i="9"/>
  <c r="M13658" i="9"/>
  <c r="M13650" i="9"/>
  <c r="M13642" i="9"/>
  <c r="M13634" i="9"/>
  <c r="M13618" i="9"/>
  <c r="M13610" i="9"/>
  <c r="M13602" i="9"/>
  <c r="M13594" i="9"/>
  <c r="M13586" i="9"/>
  <c r="M13578" i="9"/>
  <c r="M13570" i="9"/>
  <c r="M13562" i="9"/>
  <c r="M13554" i="9"/>
  <c r="M13546" i="9"/>
  <c r="M13538" i="9"/>
  <c r="M13530" i="9"/>
  <c r="M13522" i="9"/>
  <c r="M13514" i="9"/>
  <c r="M13506" i="9"/>
  <c r="M13498" i="9"/>
  <c r="M13490" i="9"/>
  <c r="M13482" i="9"/>
  <c r="M13474" i="9"/>
  <c r="M13466" i="9"/>
  <c r="M13458" i="9"/>
  <c r="M13450" i="9"/>
  <c r="M13442" i="9"/>
  <c r="M13434" i="9"/>
  <c r="M13426" i="9"/>
  <c r="M13418" i="9"/>
  <c r="M13410" i="9"/>
  <c r="M13402" i="9"/>
  <c r="M13394" i="9"/>
  <c r="M13386" i="9"/>
  <c r="M13378" i="9"/>
  <c r="M13362" i="9"/>
  <c r="M13354" i="9"/>
  <c r="M13346" i="9"/>
  <c r="M13338" i="9"/>
  <c r="M13330" i="9"/>
  <c r="M13322" i="9"/>
  <c r="M13314" i="9"/>
  <c r="M13306" i="9"/>
  <c r="M13298" i="9"/>
  <c r="M13290" i="9"/>
  <c r="M13282" i="9"/>
  <c r="M13274" i="9"/>
  <c r="M13266" i="9"/>
  <c r="M13250" i="9"/>
  <c r="M13234" i="9"/>
  <c r="M13218" i="9"/>
  <c r="M13210" i="9"/>
  <c r="M13202" i="9"/>
  <c r="M13186" i="9"/>
  <c r="M13178" i="9"/>
  <c r="M13170" i="9"/>
  <c r="M13162" i="9"/>
  <c r="M13154" i="9"/>
  <c r="M13146" i="9"/>
  <c r="M13138" i="9"/>
  <c r="M13122" i="9"/>
  <c r="M13106" i="9"/>
  <c r="M13090" i="9"/>
  <c r="M13082" i="9"/>
  <c r="M13074" i="9"/>
  <c r="M13058" i="9"/>
  <c r="M13050" i="9"/>
  <c r="M13042" i="9"/>
  <c r="M13034" i="9"/>
  <c r="M13026" i="9"/>
  <c r="M13018" i="9"/>
  <c r="M13010" i="9"/>
  <c r="M12994" i="9"/>
  <c r="M12978" i="9"/>
  <c r="M12962" i="9"/>
  <c r="M12954" i="9"/>
  <c r="M12946" i="9"/>
  <c r="M12930" i="9"/>
  <c r="M12922" i="9"/>
  <c r="M12914" i="9"/>
  <c r="M12906" i="9"/>
  <c r="M12898" i="9"/>
  <c r="M12890" i="9"/>
  <c r="M12882" i="9"/>
  <c r="M12866" i="9"/>
  <c r="M12850" i="9"/>
  <c r="M12834" i="9"/>
  <c r="M12826" i="9"/>
  <c r="M12818" i="9"/>
  <c r="M12802" i="9"/>
  <c r="M12794" i="9"/>
  <c r="M12786" i="9"/>
  <c r="M12778" i="9"/>
  <c r="M12770" i="9"/>
  <c r="M12762" i="9"/>
  <c r="M12754" i="9"/>
  <c r="M12738" i="9"/>
  <c r="M12722" i="9"/>
  <c r="M12706" i="9"/>
  <c r="M12698" i="9"/>
  <c r="M12690" i="9"/>
  <c r="M12674" i="9"/>
  <c r="M12666" i="9"/>
  <c r="M12658" i="9"/>
  <c r="M12650" i="9"/>
  <c r="M12642" i="9"/>
  <c r="M12634" i="9"/>
  <c r="M12626" i="9"/>
  <c r="M12610" i="9"/>
  <c r="M12594" i="9"/>
  <c r="M12578" i="9"/>
  <c r="M12570" i="9"/>
  <c r="M12562" i="9"/>
  <c r="M12546" i="9"/>
  <c r="M12538" i="9"/>
  <c r="M12530" i="9"/>
  <c r="M12522" i="9"/>
  <c r="M12514" i="9"/>
  <c r="M12506" i="9"/>
  <c r="M12498" i="9"/>
  <c r="M12482" i="9"/>
  <c r="M12466" i="9"/>
  <c r="M12450" i="9"/>
  <c r="M12442" i="9"/>
  <c r="M12434" i="9"/>
  <c r="M12418" i="9"/>
  <c r="M12410" i="9"/>
  <c r="M12402" i="9"/>
  <c r="M12394" i="9"/>
  <c r="M12386" i="9"/>
  <c r="M12378" i="9"/>
  <c r="M12370" i="9"/>
  <c r="M12354" i="9"/>
  <c r="M12338" i="9"/>
  <c r="M12322" i="9"/>
  <c r="M12314" i="9"/>
  <c r="M12306" i="9"/>
  <c r="M12290" i="9"/>
  <c r="M12282" i="9"/>
  <c r="M12274" i="9"/>
  <c r="M12266" i="9"/>
  <c r="M12258" i="9"/>
  <c r="M12250" i="9"/>
  <c r="M12242" i="9"/>
  <c r="M12226" i="9"/>
  <c r="M12210" i="9"/>
  <c r="M12194" i="9"/>
  <c r="M12186" i="9"/>
  <c r="M12178" i="9"/>
  <c r="M12162" i="9"/>
  <c r="M12154" i="9"/>
  <c r="M12146" i="9"/>
  <c r="M12138" i="9"/>
  <c r="M12130" i="9"/>
  <c r="M12122" i="9"/>
  <c r="M12114" i="9"/>
  <c r="M12098" i="9"/>
  <c r="M12082" i="9"/>
  <c r="M12066" i="9"/>
  <c r="M12058" i="9"/>
  <c r="M12050" i="9"/>
  <c r="M12034" i="9"/>
  <c r="M12026" i="9"/>
  <c r="M12018" i="9"/>
  <c r="M12010" i="9"/>
  <c r="M12002" i="9"/>
  <c r="M11994" i="9"/>
  <c r="M11986" i="9"/>
  <c r="M11970" i="9"/>
  <c r="M11954" i="9"/>
  <c r="M11938" i="9"/>
  <c r="M11930" i="9"/>
  <c r="M11922" i="9"/>
  <c r="M11906" i="9"/>
  <c r="M11898" i="9"/>
  <c r="M11890" i="9"/>
  <c r="M11882" i="9"/>
  <c r="M11874" i="9"/>
  <c r="M11866" i="9"/>
  <c r="M11858" i="9"/>
  <c r="M11842" i="9"/>
  <c r="M11826" i="9"/>
  <c r="M11810" i="9"/>
  <c r="M11802" i="9"/>
  <c r="M11794" i="9"/>
  <c r="M11778" i="9"/>
  <c r="M11770" i="9"/>
  <c r="M11762" i="9"/>
  <c r="M11754" i="9"/>
  <c r="M11746" i="9"/>
  <c r="M11738" i="9"/>
  <c r="M11730" i="9"/>
  <c r="M11714" i="9"/>
  <c r="M11698" i="9"/>
  <c r="M11682" i="9"/>
  <c r="M11674" i="9"/>
  <c r="M11666" i="9"/>
  <c r="M11650" i="9"/>
  <c r="M11642" i="9"/>
  <c r="M11634" i="9"/>
  <c r="M11626" i="9"/>
  <c r="M11618" i="9"/>
  <c r="M11610" i="9"/>
  <c r="M11602" i="9"/>
  <c r="M11586" i="9"/>
  <c r="M11570" i="9"/>
  <c r="M11554" i="9"/>
  <c r="M11546" i="9"/>
  <c r="M11538" i="9"/>
  <c r="M11522" i="9"/>
  <c r="M11514" i="9"/>
  <c r="M11506" i="9"/>
  <c r="M11498" i="9"/>
  <c r="M11490" i="9"/>
  <c r="M11482" i="9"/>
  <c r="M11474" i="9"/>
  <c r="M11458" i="9"/>
  <c r="M11442" i="9"/>
  <c r="M11426" i="9"/>
  <c r="M11418" i="9"/>
  <c r="M11410" i="9"/>
  <c r="M11394" i="9"/>
  <c r="M11386" i="9"/>
  <c r="M11378" i="9"/>
  <c r="M11370" i="9"/>
  <c r="M11362" i="9"/>
  <c r="M11354" i="9"/>
  <c r="M11346" i="9"/>
  <c r="M11330" i="9"/>
  <c r="M11314" i="9"/>
  <c r="M11298" i="9"/>
  <c r="M11290" i="9"/>
  <c r="M11282" i="9"/>
  <c r="M11266" i="9"/>
  <c r="M11258" i="9"/>
  <c r="M11250" i="9"/>
  <c r="M11242" i="9"/>
  <c r="M11234" i="9"/>
  <c r="M11226" i="9"/>
  <c r="M11218" i="9"/>
  <c r="M11202" i="9"/>
  <c r="M11186" i="9"/>
  <c r="M11178" i="9"/>
  <c r="M11170" i="9"/>
  <c r="M11162" i="9"/>
  <c r="M11154" i="9"/>
  <c r="M11146" i="9"/>
  <c r="M11138" i="9"/>
  <c r="M11130" i="9"/>
  <c r="M11122" i="9"/>
  <c r="M11114" i="9"/>
  <c r="M11106" i="9"/>
  <c r="M11098" i="9"/>
  <c r="M11090" i="9"/>
  <c r="M11082" i="9"/>
  <c r="M11074" i="9"/>
  <c r="M11058" i="9"/>
  <c r="M11050" i="9"/>
  <c r="M11042" i="9"/>
  <c r="M11034" i="9"/>
  <c r="M11026" i="9"/>
  <c r="M11018" i="9"/>
  <c r="M11010" i="9"/>
  <c r="M11002" i="9"/>
  <c r="M10994" i="9"/>
  <c r="M10986" i="9"/>
  <c r="M10978" i="9"/>
  <c r="M10970" i="9"/>
  <c r="M10962" i="9"/>
  <c r="M10954" i="9"/>
  <c r="M10946" i="9"/>
  <c r="M10938" i="9"/>
  <c r="M10930" i="9"/>
  <c r="M10922" i="9"/>
  <c r="M10914" i="9"/>
  <c r="M10906" i="9"/>
  <c r="M10898" i="9"/>
  <c r="M10890" i="9"/>
  <c r="M10882" i="9"/>
  <c r="M10874" i="9"/>
  <c r="M10866" i="9"/>
  <c r="M10858" i="9"/>
  <c r="M10850" i="9"/>
  <c r="M10842" i="9"/>
  <c r="M10834" i="9"/>
  <c r="M10826" i="9"/>
  <c r="M10818" i="9"/>
  <c r="M10810" i="9"/>
  <c r="M10802" i="9"/>
  <c r="M10794" i="9"/>
  <c r="M10786" i="9"/>
  <c r="M10778" i="9"/>
  <c r="M10770" i="9"/>
  <c r="M10762" i="9"/>
  <c r="M10754" i="9"/>
  <c r="M10746" i="9"/>
  <c r="M10738" i="9"/>
  <c r="M10730" i="9"/>
  <c r="M10722" i="9"/>
  <c r="M10714" i="9"/>
  <c r="M10706" i="9"/>
  <c r="M10698" i="9"/>
  <c r="M10690" i="9"/>
  <c r="M10682" i="9"/>
  <c r="M10674" i="9"/>
  <c r="M10666" i="9"/>
  <c r="M10658" i="9"/>
  <c r="M10650" i="9"/>
  <c r="M10642" i="9"/>
  <c r="M10634" i="9"/>
  <c r="M10626" i="9"/>
  <c r="M10618" i="9"/>
  <c r="M10610" i="9"/>
  <c r="M10602" i="9"/>
  <c r="M10594" i="9"/>
  <c r="M10586" i="9"/>
  <c r="M10578" i="9"/>
  <c r="M10570" i="9"/>
  <c r="M10562" i="9"/>
  <c r="M10546" i="9"/>
  <c r="M10538" i="9"/>
  <c r="M10530" i="9"/>
  <c r="M10522" i="9"/>
  <c r="M10514" i="9"/>
  <c r="M10506" i="9"/>
  <c r="M10498" i="9"/>
  <c r="M10490" i="9"/>
  <c r="M10482" i="9"/>
  <c r="M10474" i="9"/>
  <c r="M10466" i="9"/>
  <c r="M10458" i="9"/>
  <c r="M10450" i="9"/>
  <c r="M10442" i="9"/>
  <c r="M10434" i="9"/>
  <c r="M10426" i="9"/>
  <c r="M10418" i="9"/>
  <c r="M10410" i="9"/>
  <c r="M10402" i="9"/>
  <c r="M10394" i="9"/>
  <c r="M10386" i="9"/>
  <c r="M10378" i="9"/>
  <c r="M10370" i="9"/>
  <c r="M10362" i="9"/>
  <c r="M10354" i="9"/>
  <c r="M10346" i="9"/>
  <c r="M10338" i="9"/>
  <c r="M10330" i="9"/>
  <c r="M10322" i="9"/>
  <c r="M10314" i="9"/>
  <c r="M10306" i="9"/>
  <c r="M10290" i="9"/>
  <c r="M10282" i="9"/>
  <c r="M10274" i="9"/>
  <c r="M10266" i="9"/>
  <c r="M10258" i="9"/>
  <c r="M10250" i="9"/>
  <c r="M10242" i="9"/>
  <c r="M10234" i="9"/>
  <c r="M10226" i="9"/>
  <c r="M10218" i="9"/>
  <c r="M10210" i="9"/>
  <c r="M10202" i="9"/>
  <c r="M10194" i="9"/>
  <c r="M10186" i="9"/>
  <c r="M10178" i="9"/>
  <c r="M10162" i="9"/>
  <c r="M10154" i="9"/>
  <c r="M10146" i="9"/>
  <c r="M10138" i="9"/>
  <c r="M10130" i="9"/>
  <c r="M10122" i="9"/>
  <c r="M10114" i="9"/>
  <c r="M10106" i="9"/>
  <c r="M10098" i="9"/>
  <c r="M10090" i="9"/>
  <c r="M10082" i="9"/>
  <c r="M10074" i="9"/>
  <c r="M10066" i="9"/>
  <c r="M10058" i="9"/>
  <c r="M10050" i="9"/>
  <c r="M10034" i="9"/>
  <c r="M10026" i="9"/>
  <c r="M10018" i="9"/>
  <c r="M10010" i="9"/>
  <c r="M10002" i="9"/>
  <c r="M9994" i="9"/>
  <c r="M9986" i="9"/>
  <c r="M9978" i="9"/>
  <c r="M9970" i="9"/>
  <c r="M9962" i="9"/>
  <c r="M9954" i="9"/>
  <c r="M9946" i="9"/>
  <c r="M9938" i="9"/>
  <c r="M9930" i="9"/>
  <c r="M9922" i="9"/>
  <c r="M9914" i="9"/>
  <c r="M9906" i="9"/>
  <c r="M9898" i="9"/>
  <c r="M9890" i="9"/>
  <c r="M9882" i="9"/>
  <c r="M9874" i="9"/>
  <c r="M9866" i="9"/>
  <c r="M9858" i="9"/>
  <c r="M9850" i="9"/>
  <c r="M9842" i="9"/>
  <c r="M9834" i="9"/>
  <c r="M9826" i="9"/>
  <c r="M9818" i="9"/>
  <c r="M9810" i="9"/>
  <c r="M9794" i="9"/>
  <c r="M9786" i="9"/>
  <c r="M9778" i="9"/>
  <c r="M9770" i="9"/>
  <c r="M9762" i="9"/>
  <c r="M9754" i="9"/>
  <c r="M9746" i="9"/>
  <c r="M9738" i="9"/>
  <c r="M9730" i="9"/>
  <c r="M9722" i="9"/>
  <c r="M9714" i="9"/>
  <c r="M9706" i="9"/>
  <c r="M9698" i="9"/>
  <c r="M9690" i="9"/>
  <c r="M9682" i="9"/>
  <c r="M9666" i="9"/>
  <c r="M9658" i="9"/>
  <c r="M9650" i="9"/>
  <c r="M9634" i="9"/>
  <c r="M9626" i="9"/>
  <c r="M9618" i="9"/>
  <c r="M9602" i="9"/>
  <c r="M9594" i="9"/>
  <c r="M9586" i="9"/>
  <c r="M9578" i="9"/>
  <c r="M9570" i="9"/>
  <c r="M9562" i="9"/>
  <c r="M9554" i="9"/>
  <c r="M9546" i="9"/>
  <c r="M9538" i="9"/>
  <c r="M9530" i="9"/>
  <c r="M9522" i="9"/>
  <c r="M9514" i="9"/>
  <c r="M9506" i="9"/>
  <c r="M9498" i="9"/>
  <c r="M9490" i="9"/>
  <c r="M9482" i="9"/>
  <c r="M9474" i="9"/>
  <c r="M9466" i="9"/>
  <c r="M9458" i="9"/>
  <c r="M9450" i="9"/>
  <c r="M9442" i="9"/>
  <c r="M9434" i="9"/>
  <c r="M9426" i="9"/>
  <c r="M9418" i="9"/>
  <c r="M9410" i="9"/>
  <c r="M9402" i="9"/>
  <c r="M9394" i="9"/>
  <c r="M9386" i="9"/>
  <c r="M9378" i="9"/>
  <c r="M9370" i="9"/>
  <c r="M9362" i="9"/>
  <c r="M9354" i="9"/>
  <c r="M9346" i="9"/>
  <c r="M9338" i="9"/>
  <c r="M9330" i="9"/>
  <c r="M9314" i="9"/>
  <c r="M9306" i="9"/>
  <c r="M9298" i="9"/>
  <c r="M9290" i="9"/>
  <c r="M9282" i="9"/>
  <c r="M9274" i="9"/>
  <c r="M9266" i="9"/>
  <c r="M9258" i="9"/>
  <c r="M9250" i="9"/>
  <c r="M9242" i="9"/>
  <c r="M9234" i="9"/>
  <c r="M9226" i="9"/>
  <c r="M9218" i="9"/>
  <c r="M9210" i="9"/>
  <c r="M9202" i="9"/>
  <c r="M9194" i="9"/>
  <c r="M9186" i="9"/>
  <c r="M9178" i="9"/>
  <c r="M9170" i="9"/>
  <c r="M9162" i="9"/>
  <c r="M9154" i="9"/>
  <c r="M9146" i="9"/>
  <c r="M9138" i="9"/>
  <c r="M9130" i="9"/>
  <c r="M9122" i="9"/>
  <c r="M9114" i="9"/>
  <c r="M9106" i="9"/>
  <c r="M9098" i="9"/>
  <c r="M9090" i="9"/>
  <c r="M9082" i="9"/>
  <c r="M9074" i="9"/>
  <c r="M9058" i="9"/>
  <c r="M9050" i="9"/>
  <c r="M9042" i="9"/>
  <c r="M9034" i="9"/>
  <c r="M9026" i="9"/>
  <c r="M9018" i="9"/>
  <c r="M9010" i="9"/>
  <c r="M9002" i="9"/>
  <c r="M8994" i="9"/>
  <c r="M8986" i="9"/>
  <c r="M8978" i="9"/>
  <c r="M8970" i="9"/>
  <c r="M8962" i="9"/>
  <c r="M8954" i="9"/>
  <c r="M8946" i="9"/>
  <c r="M8938" i="9"/>
  <c r="M8930" i="9"/>
  <c r="M8922" i="9"/>
  <c r="M8914" i="9"/>
  <c r="M8906" i="9"/>
  <c r="M8898" i="9"/>
  <c r="M8890" i="9"/>
  <c r="M8882" i="9"/>
  <c r="M8874" i="9"/>
  <c r="M8866" i="9"/>
  <c r="M8858" i="9"/>
  <c r="M8850" i="9"/>
  <c r="M8842" i="9"/>
  <c r="M8834" i="9"/>
  <c r="M8826" i="9"/>
  <c r="M8818" i="9"/>
  <c r="M8802" i="9"/>
  <c r="M8794" i="9"/>
  <c r="M8786" i="9"/>
  <c r="M8778" i="9"/>
  <c r="M8770" i="9"/>
  <c r="M8762" i="9"/>
  <c r="M8754" i="9"/>
  <c r="M8746" i="9"/>
  <c r="M8738" i="9"/>
  <c r="M8730" i="9"/>
  <c r="M8722" i="9"/>
  <c r="M8714" i="9"/>
  <c r="M8706" i="9"/>
  <c r="M8698" i="9"/>
  <c r="M8690" i="9"/>
  <c r="M8682" i="9"/>
  <c r="M8674" i="9"/>
  <c r="M8666" i="9"/>
  <c r="M8658" i="9"/>
  <c r="M8650" i="9"/>
  <c r="M8642" i="9"/>
  <c r="M8634" i="9"/>
  <c r="M8626" i="9"/>
  <c r="M8618" i="9"/>
  <c r="M8610" i="9"/>
  <c r="M8602" i="9"/>
  <c r="M8594" i="9"/>
  <c r="M8586" i="9"/>
  <c r="M8578" i="9"/>
  <c r="M8570" i="9"/>
  <c r="M8562" i="9"/>
  <c r="M8554" i="9"/>
  <c r="M8546" i="9"/>
  <c r="M8538" i="9"/>
  <c r="M8530" i="9"/>
  <c r="M8522" i="9"/>
  <c r="M8514" i="9"/>
  <c r="M8506" i="9"/>
  <c r="M8498" i="9"/>
  <c r="M8490" i="9"/>
  <c r="M8482" i="9"/>
  <c r="M8474" i="9"/>
  <c r="M8466" i="9"/>
  <c r="M8458" i="9"/>
  <c r="M8450" i="9"/>
  <c r="M8442" i="9"/>
  <c r="M8434" i="9"/>
  <c r="M8426" i="9"/>
  <c r="M8418" i="9"/>
  <c r="M8410" i="9"/>
  <c r="M8402" i="9"/>
  <c r="M8394" i="9"/>
  <c r="M8386" i="9"/>
  <c r="M8378" i="9"/>
  <c r="M8370" i="9"/>
  <c r="M8362" i="9"/>
  <c r="M8354" i="9"/>
  <c r="M8346" i="9"/>
  <c r="M8338" i="9"/>
  <c r="M8330" i="9"/>
  <c r="M8322" i="9"/>
  <c r="M8314" i="9"/>
  <c r="M8306" i="9"/>
  <c r="M8298" i="9"/>
  <c r="M8290" i="9"/>
  <c r="M8282" i="9"/>
  <c r="M8274" i="9"/>
  <c r="M8266" i="9"/>
  <c r="M8258" i="9"/>
  <c r="M8250" i="9"/>
  <c r="M8242" i="9"/>
  <c r="M8234" i="9"/>
  <c r="M8226" i="9"/>
  <c r="M8218" i="9"/>
  <c r="M8210" i="9"/>
  <c r="M8202" i="9"/>
  <c r="M8194" i="9"/>
  <c r="M8186" i="9"/>
  <c r="M8178" i="9"/>
  <c r="M8170" i="9"/>
  <c r="M8162" i="9"/>
  <c r="M8154" i="9"/>
  <c r="M8146" i="9"/>
  <c r="M8138" i="9"/>
  <c r="M8130" i="9"/>
  <c r="M8122" i="9"/>
  <c r="M8114" i="9"/>
  <c r="M8106" i="9"/>
  <c r="M8098" i="9"/>
  <c r="M8090" i="9"/>
  <c r="M8082" i="9"/>
  <c r="M8074" i="9"/>
  <c r="M8066" i="9"/>
  <c r="M8058" i="9"/>
  <c r="M8050" i="9"/>
  <c r="M8042" i="9"/>
  <c r="M8034" i="9"/>
  <c r="M8026" i="9"/>
  <c r="M8018" i="9"/>
  <c r="M8010" i="9"/>
  <c r="M8002" i="9"/>
  <c r="M7994" i="9"/>
  <c r="M7986" i="9"/>
  <c r="M7978" i="9"/>
  <c r="M7970" i="9"/>
  <c r="M7962" i="9"/>
  <c r="M7954" i="9"/>
  <c r="M7946" i="9"/>
  <c r="M7938" i="9"/>
  <c r="M7930" i="9"/>
  <c r="M7922" i="9"/>
  <c r="M7914" i="9"/>
  <c r="M7906" i="9"/>
  <c r="M7898" i="9"/>
  <c r="M7890" i="9"/>
  <c r="M7882" i="9"/>
  <c r="M7874" i="9"/>
  <c r="M7866" i="9"/>
  <c r="M7858" i="9"/>
  <c r="M7850" i="9"/>
  <c r="M7842" i="9"/>
  <c r="M7834" i="9"/>
  <c r="M7826" i="9"/>
  <c r="M7818" i="9"/>
  <c r="M7810" i="9"/>
  <c r="M7802" i="9"/>
  <c r="M7794" i="9"/>
  <c r="M7786" i="9"/>
  <c r="M7778" i="9"/>
  <c r="M7770" i="9"/>
  <c r="M7762" i="9"/>
  <c r="M7754" i="9"/>
  <c r="M7746" i="9"/>
  <c r="M7738" i="9"/>
  <c r="M7730" i="9"/>
  <c r="M7722" i="9"/>
  <c r="M7714" i="9"/>
  <c r="M7706" i="9"/>
  <c r="M7698" i="9"/>
  <c r="M7690" i="9"/>
  <c r="M7682" i="9"/>
  <c r="M7674" i="9"/>
  <c r="M7666" i="9"/>
  <c r="M7658" i="9"/>
  <c r="M7650" i="9"/>
  <c r="M7642" i="9"/>
  <c r="M7634" i="9"/>
  <c r="M7626" i="9"/>
  <c r="M7618" i="9"/>
  <c r="M7610" i="9"/>
  <c r="M7602" i="9"/>
  <c r="M7594" i="9"/>
  <c r="M7586" i="9"/>
  <c r="M7578" i="9"/>
  <c r="M7570" i="9"/>
  <c r="M7562" i="9"/>
  <c r="M7554" i="9"/>
  <c r="M7546" i="9"/>
  <c r="M7538" i="9"/>
  <c r="M7530" i="9"/>
  <c r="M7522" i="9"/>
  <c r="M7514" i="9"/>
  <c r="M7506" i="9"/>
  <c r="M7498" i="9"/>
  <c r="M7490" i="9"/>
  <c r="M7482" i="9"/>
  <c r="M7474" i="9"/>
  <c r="M7466" i="9"/>
  <c r="M7458" i="9"/>
  <c r="M7450" i="9"/>
  <c r="M7442" i="9"/>
  <c r="M7434" i="9"/>
  <c r="M7426" i="9"/>
  <c r="M7418" i="9"/>
  <c r="M7410" i="9"/>
  <c r="M7402" i="9"/>
  <c r="M7394" i="9"/>
  <c r="M7386" i="9"/>
  <c r="M7378" i="9"/>
  <c r="M7370" i="9"/>
  <c r="M7362" i="9"/>
  <c r="M7354" i="9"/>
  <c r="M7346" i="9"/>
  <c r="M7338" i="9"/>
  <c r="M7330" i="9"/>
  <c r="M7322" i="9"/>
  <c r="M7314" i="9"/>
  <c r="M7306" i="9"/>
  <c r="M7298" i="9"/>
  <c r="M7290" i="9"/>
  <c r="M7282" i="9"/>
  <c r="M7274" i="9"/>
  <c r="M7266" i="9"/>
  <c r="M7258" i="9"/>
  <c r="M7250" i="9"/>
  <c r="M7242" i="9"/>
  <c r="M7234" i="9"/>
  <c r="M7226" i="9"/>
  <c r="M7218" i="9"/>
  <c r="M7210" i="9"/>
  <c r="M7202" i="9"/>
  <c r="M7194" i="9"/>
  <c r="M7186" i="9"/>
  <c r="M7178" i="9"/>
  <c r="M7170" i="9"/>
  <c r="M7162" i="9"/>
  <c r="M7154" i="9"/>
  <c r="M7146" i="9"/>
  <c r="M7138" i="9"/>
  <c r="M7130" i="9"/>
  <c r="M7122" i="9"/>
  <c r="M7114" i="9"/>
  <c r="M7106" i="9"/>
  <c r="M7098" i="9"/>
  <c r="M7090" i="9"/>
  <c r="M7082" i="9"/>
  <c r="M7074" i="9"/>
  <c r="M7066" i="9"/>
  <c r="M7058" i="9"/>
  <c r="M7050" i="9"/>
  <c r="M7042" i="9"/>
  <c r="M7034" i="9"/>
  <c r="M7026" i="9"/>
  <c r="M7018" i="9"/>
  <c r="M7010" i="9"/>
  <c r="M7002" i="9"/>
  <c r="M6994" i="9"/>
  <c r="M6986" i="9"/>
  <c r="M6978" i="9"/>
  <c r="M6970" i="9"/>
  <c r="M6962" i="9"/>
  <c r="M6954" i="9"/>
  <c r="M6946" i="9"/>
  <c r="M6938" i="9"/>
  <c r="M6930" i="9"/>
  <c r="M6922" i="9"/>
  <c r="M6914" i="9"/>
  <c r="M6906" i="9"/>
  <c r="M6898" i="9"/>
  <c r="M6890" i="9"/>
  <c r="M6882" i="9"/>
  <c r="M6874" i="9"/>
  <c r="M6866" i="9"/>
  <c r="M6858" i="9"/>
  <c r="M6850" i="9"/>
  <c r="M6842" i="9"/>
  <c r="M6834" i="9"/>
  <c r="M6826" i="9"/>
  <c r="M6818" i="9"/>
  <c r="M6810" i="9"/>
  <c r="M6802" i="9"/>
  <c r="M6794" i="9"/>
  <c r="M6786" i="9"/>
  <c r="M6778" i="9"/>
  <c r="M6770" i="9"/>
  <c r="M6762" i="9"/>
  <c r="M6754" i="9"/>
  <c r="M6746" i="9"/>
  <c r="M6738" i="9"/>
  <c r="M6730" i="9"/>
  <c r="M6722" i="9"/>
  <c r="M6714" i="9"/>
  <c r="M6706" i="9"/>
  <c r="M6698" i="9"/>
  <c r="M6690" i="9"/>
  <c r="M6682" i="9"/>
  <c r="M6674" i="9"/>
  <c r="M6666" i="9"/>
  <c r="M6658" i="9"/>
  <c r="M6650" i="9"/>
  <c r="M6642" i="9"/>
  <c r="M6634" i="9"/>
  <c r="M6626" i="9"/>
  <c r="M6618" i="9"/>
  <c r="M6610" i="9"/>
  <c r="M6602" i="9"/>
  <c r="M6594" i="9"/>
  <c r="M6586" i="9"/>
  <c r="M6578" i="9"/>
  <c r="M6570" i="9"/>
  <c r="M6562" i="9"/>
  <c r="M6554" i="9"/>
  <c r="M6546" i="9"/>
  <c r="M6538" i="9"/>
  <c r="M6530" i="9"/>
  <c r="M6522" i="9"/>
  <c r="M6514" i="9"/>
  <c r="M6506" i="9"/>
  <c r="M6498" i="9"/>
  <c r="M6490" i="9"/>
  <c r="M6482" i="9"/>
  <c r="M6474" i="9"/>
  <c r="M6466" i="9"/>
  <c r="M6458" i="9"/>
  <c r="M6450" i="9"/>
  <c r="M6442" i="9"/>
  <c r="M6434" i="9"/>
  <c r="M6426" i="9"/>
  <c r="M6418" i="9"/>
  <c r="M6410" i="9"/>
  <c r="M6402" i="9"/>
  <c r="M6394" i="9"/>
  <c r="M6386" i="9"/>
  <c r="M6378" i="9"/>
  <c r="M6370" i="9"/>
  <c r="M6362" i="9"/>
  <c r="M6354" i="9"/>
  <c r="M6346" i="9"/>
  <c r="M6338" i="9"/>
  <c r="M6330" i="9"/>
  <c r="M6322" i="9"/>
  <c r="M6314" i="9"/>
  <c r="M6306" i="9"/>
  <c r="M6298" i="9"/>
  <c r="M6290" i="9"/>
  <c r="M6282" i="9"/>
  <c r="M6274" i="9"/>
  <c r="M6266" i="9"/>
  <c r="M6258" i="9"/>
  <c r="M6250" i="9"/>
  <c r="M6242" i="9"/>
  <c r="M6234" i="9"/>
  <c r="M6226" i="9"/>
  <c r="M6218" i="9"/>
  <c r="M6210" i="9"/>
  <c r="M6202" i="9"/>
  <c r="M6194" i="9"/>
  <c r="M6186" i="9"/>
  <c r="M6178" i="9"/>
  <c r="M6170" i="9"/>
  <c r="M6162" i="9"/>
  <c r="M6154" i="9"/>
  <c r="M6146" i="9"/>
  <c r="M6138" i="9"/>
  <c r="M6130" i="9"/>
  <c r="M6122" i="9"/>
  <c r="M6114" i="9"/>
  <c r="M6106" i="9"/>
  <c r="M6098" i="9"/>
  <c r="M6090" i="9"/>
  <c r="M6082" i="9"/>
  <c r="M6074" i="9"/>
  <c r="M6066" i="9"/>
  <c r="M6058" i="9"/>
  <c r="M6050" i="9"/>
  <c r="M6042" i="9"/>
  <c r="M6034" i="9"/>
  <c r="M6026" i="9"/>
  <c r="M6018" i="9"/>
  <c r="M6010" i="9"/>
  <c r="M6002" i="9"/>
  <c r="M13041" i="9"/>
  <c r="M13033" i="9"/>
  <c r="M13025" i="9"/>
  <c r="M13017" i="9"/>
  <c r="M13009" i="9"/>
  <c r="M13001" i="9"/>
  <c r="M12993" i="9"/>
  <c r="M12985" i="9"/>
  <c r="M12977" i="9"/>
  <c r="M12969" i="9"/>
  <c r="M12961" i="9"/>
  <c r="M12953" i="9"/>
  <c r="M12945" i="9"/>
  <c r="M12937" i="9"/>
  <c r="M12929" i="9"/>
  <c r="M12921" i="9"/>
  <c r="M12913" i="9"/>
  <c r="M12905" i="9"/>
  <c r="M12897" i="9"/>
  <c r="M12889" i="9"/>
  <c r="M12881" i="9"/>
  <c r="M12873" i="9"/>
  <c r="M12865" i="9"/>
  <c r="M12857" i="9"/>
  <c r="M12849" i="9"/>
  <c r="M12841" i="9"/>
  <c r="M12833" i="9"/>
  <c r="M12825" i="9"/>
  <c r="M12817" i="9"/>
  <c r="M12809" i="9"/>
  <c r="M12801" i="9"/>
  <c r="M12793" i="9"/>
  <c r="M12785" i="9"/>
  <c r="M12777" i="9"/>
  <c r="M12769" i="9"/>
  <c r="M12761" i="9"/>
  <c r="M12753" i="9"/>
  <c r="M12745" i="9"/>
  <c r="M12737" i="9"/>
  <c r="M12729" i="9"/>
  <c r="M12721" i="9"/>
  <c r="M12713" i="9"/>
  <c r="M12705" i="9"/>
  <c r="M12697" i="9"/>
  <c r="M12689" i="9"/>
  <c r="M12681" i="9"/>
  <c r="M12673" i="9"/>
  <c r="M12665" i="9"/>
  <c r="M12657" i="9"/>
  <c r="M12649" i="9"/>
  <c r="M12641" i="9"/>
  <c r="M12633" i="9"/>
  <c r="M12625" i="9"/>
  <c r="M12617" i="9"/>
  <c r="M12609" i="9"/>
  <c r="M12601" i="9"/>
  <c r="M12593" i="9"/>
  <c r="M12585" i="9"/>
  <c r="M12577" i="9"/>
  <c r="M12569" i="9"/>
  <c r="M12561" i="9"/>
  <c r="M12553" i="9"/>
  <c r="M12545" i="9"/>
  <c r="M12537" i="9"/>
  <c r="M12529" i="9"/>
  <c r="M12521" i="9"/>
  <c r="M12513" i="9"/>
  <c r="M12505" i="9"/>
  <c r="M12497" i="9"/>
  <c r="M12489" i="9"/>
  <c r="M12481" i="9"/>
  <c r="M12473" i="9"/>
  <c r="M12465" i="9"/>
  <c r="M12457" i="9"/>
  <c r="M12449" i="9"/>
  <c r="M12441" i="9"/>
  <c r="M12433" i="9"/>
  <c r="M12425" i="9"/>
  <c r="M12417" i="9"/>
  <c r="M12409" i="9"/>
  <c r="M12401" i="9"/>
  <c r="M12393" i="9"/>
  <c r="M12385" i="9"/>
  <c r="M12377" i="9"/>
  <c r="M12369" i="9"/>
  <c r="M12361" i="9"/>
  <c r="M12353" i="9"/>
  <c r="M12345" i="9"/>
  <c r="M12337" i="9"/>
  <c r="M12329" i="9"/>
  <c r="M12321" i="9"/>
  <c r="M12313" i="9"/>
  <c r="M12305" i="9"/>
  <c r="M12297" i="9"/>
  <c r="M12289" i="9"/>
  <c r="M12281" i="9"/>
  <c r="M12273" i="9"/>
  <c r="M12265" i="9"/>
  <c r="M12257" i="9"/>
  <c r="M12249" i="9"/>
  <c r="M12241" i="9"/>
  <c r="M12233" i="9"/>
  <c r="M12225" i="9"/>
  <c r="M12217" i="9"/>
  <c r="M12209" i="9"/>
  <c r="M12201" i="9"/>
  <c r="M12193" i="9"/>
  <c r="M12185" i="9"/>
  <c r="M12177" i="9"/>
  <c r="M12169" i="9"/>
  <c r="M12161" i="9"/>
  <c r="M12153" i="9"/>
  <c r="M12145" i="9"/>
  <c r="M12137" i="9"/>
  <c r="M12129" i="9"/>
  <c r="M12121" i="9"/>
  <c r="M12113" i="9"/>
  <c r="M12105" i="9"/>
  <c r="M12097" i="9"/>
  <c r="M12089" i="9"/>
  <c r="M12081" i="9"/>
  <c r="M12073" i="9"/>
  <c r="M12065" i="9"/>
  <c r="M12057" i="9"/>
  <c r="M12049" i="9"/>
  <c r="M12041" i="9"/>
  <c r="M12033" i="9"/>
  <c r="M12025" i="9"/>
  <c r="M12017" i="9"/>
  <c r="M12009" i="9"/>
  <c r="M12001" i="9"/>
  <c r="M11993" i="9"/>
  <c r="M11985" i="9"/>
  <c r="M11977" i="9"/>
  <c r="M11969" i="9"/>
  <c r="M11961" i="9"/>
  <c r="M11953" i="9"/>
  <c r="M11945" i="9"/>
  <c r="M11937" i="9"/>
  <c r="M11929" i="9"/>
  <c r="M11921" i="9"/>
  <c r="M11913" i="9"/>
  <c r="M11905" i="9"/>
  <c r="M11897" i="9"/>
  <c r="M11889" i="9"/>
  <c r="M11881" i="9"/>
  <c r="M11873" i="9"/>
  <c r="M11865" i="9"/>
  <c r="M11857" i="9"/>
  <c r="M11849" i="9"/>
  <c r="M11841" i="9"/>
  <c r="M11833" i="9"/>
  <c r="M11825" i="9"/>
  <c r="M11817" i="9"/>
  <c r="M11809" i="9"/>
  <c r="M11801" i="9"/>
  <c r="M11793" i="9"/>
  <c r="M11785" i="9"/>
  <c r="M11777" i="9"/>
  <c r="M11769" i="9"/>
  <c r="M11761" i="9"/>
  <c r="M11753" i="9"/>
  <c r="M11745" i="9"/>
  <c r="M11737" i="9"/>
  <c r="M11729" i="9"/>
  <c r="M11721" i="9"/>
  <c r="M11713" i="9"/>
  <c r="M11705" i="9"/>
  <c r="M11697" i="9"/>
  <c r="M11689" i="9"/>
  <c r="M11681" i="9"/>
  <c r="M11673" i="9"/>
  <c r="M11665" i="9"/>
  <c r="M11657" i="9"/>
  <c r="M11649" i="9"/>
  <c r="M11641" i="9"/>
  <c r="M11633" i="9"/>
  <c r="M11625" i="9"/>
  <c r="M11617" i="9"/>
  <c r="M11609" i="9"/>
  <c r="M11601" i="9"/>
  <c r="M11593" i="9"/>
  <c r="M11585" i="9"/>
  <c r="M11577" i="9"/>
  <c r="M11569" i="9"/>
  <c r="M11561" i="9"/>
  <c r="M11553" i="9"/>
  <c r="M11545" i="9"/>
  <c r="M11537" i="9"/>
  <c r="M11529" i="9"/>
  <c r="M11521" i="9"/>
  <c r="M11513" i="9"/>
  <c r="M11505" i="9"/>
  <c r="M11497" i="9"/>
  <c r="M11489" i="9"/>
  <c r="M11481" i="9"/>
  <c r="M11473" i="9"/>
  <c r="M11465" i="9"/>
  <c r="M11457" i="9"/>
  <c r="M11449" i="9"/>
  <c r="M11441" i="9"/>
  <c r="M11433" i="9"/>
  <c r="M11425" i="9"/>
  <c r="M11417" i="9"/>
  <c r="M11409" i="9"/>
  <c r="M11401" i="9"/>
  <c r="M11393" i="9"/>
  <c r="M11385" i="9"/>
  <c r="M11377" i="9"/>
  <c r="M11369" i="9"/>
  <c r="M11361" i="9"/>
  <c r="M11353" i="9"/>
  <c r="M11345" i="9"/>
  <c r="M11337" i="9"/>
  <c r="M11329" i="9"/>
  <c r="M11321" i="9"/>
  <c r="M11313" i="9"/>
  <c r="M11305" i="9"/>
  <c r="M11297" i="9"/>
  <c r="M11289" i="9"/>
  <c r="M11281" i="9"/>
  <c r="M11273" i="9"/>
  <c r="M11265" i="9"/>
  <c r="M11257" i="9"/>
  <c r="M11249" i="9"/>
  <c r="M11241" i="9"/>
  <c r="M11233" i="9"/>
  <c r="M11225" i="9"/>
  <c r="M11217" i="9"/>
  <c r="M11209" i="9"/>
  <c r="M11201" i="9"/>
  <c r="M11193" i="9"/>
  <c r="M11185" i="9"/>
  <c r="M11177" i="9"/>
  <c r="M11169" i="9"/>
  <c r="M11161" i="9"/>
  <c r="M11153" i="9"/>
  <c r="M11145" i="9"/>
  <c r="M11137" i="9"/>
  <c r="M11129" i="9"/>
  <c r="M11121" i="9"/>
  <c r="M11113" i="9"/>
  <c r="M11105" i="9"/>
  <c r="M11097" i="9"/>
  <c r="M11089" i="9"/>
  <c r="M11081" i="9"/>
  <c r="M11073" i="9"/>
  <c r="M11065" i="9"/>
  <c r="M11057" i="9"/>
  <c r="M11049" i="9"/>
  <c r="M11041" i="9"/>
  <c r="M11033" i="9"/>
  <c r="M11025" i="9"/>
  <c r="M11017" i="9"/>
  <c r="M11009" i="9"/>
  <c r="M11001" i="9"/>
  <c r="M10993" i="9"/>
  <c r="M10985" i="9"/>
  <c r="M10977" i="9"/>
  <c r="M10969" i="9"/>
  <c r="M10961" i="9"/>
  <c r="M10953" i="9"/>
  <c r="M10945" i="9"/>
  <c r="M10937" i="9"/>
  <c r="M10929" i="9"/>
  <c r="M10921" i="9"/>
  <c r="M10913" i="9"/>
  <c r="M10905" i="9"/>
  <c r="M10897" i="9"/>
  <c r="M10889" i="9"/>
  <c r="M10881" i="9"/>
  <c r="M10873" i="9"/>
  <c r="M10865" i="9"/>
  <c r="M10857" i="9"/>
  <c r="M10849" i="9"/>
  <c r="M10841" i="9"/>
  <c r="M10833" i="9"/>
  <c r="M10825" i="9"/>
  <c r="M10817" i="9"/>
  <c r="M10809" i="9"/>
  <c r="M10801" i="9"/>
  <c r="M10793" i="9"/>
  <c r="M10785" i="9"/>
  <c r="M10777" i="9"/>
  <c r="M10769" i="9"/>
  <c r="M10761" i="9"/>
  <c r="M10753" i="9"/>
  <c r="M10745" i="9"/>
  <c r="M10737" i="9"/>
  <c r="M10729" i="9"/>
  <c r="M10721" i="9"/>
  <c r="M10713" i="9"/>
  <c r="M10705" i="9"/>
  <c r="M10697" i="9"/>
  <c r="M10689" i="9"/>
  <c r="M10681" i="9"/>
  <c r="M10673" i="9"/>
  <c r="M10665" i="9"/>
  <c r="M10657" i="9"/>
  <c r="M10649" i="9"/>
  <c r="M10641" i="9"/>
  <c r="M10633" i="9"/>
  <c r="M10625" i="9"/>
  <c r="M10617" i="9"/>
  <c r="M10609" i="9"/>
  <c r="M10601" i="9"/>
  <c r="M10593" i="9"/>
  <c r="M10585" i="9"/>
  <c r="M10577" i="9"/>
  <c r="M10569" i="9"/>
  <c r="M10561" i="9"/>
  <c r="M10553" i="9"/>
  <c r="M10545" i="9"/>
  <c r="M10537" i="9"/>
  <c r="M10529" i="9"/>
  <c r="M10521" i="9"/>
  <c r="M10513" i="9"/>
  <c r="M10505" i="9"/>
  <c r="M10497" i="9"/>
  <c r="M10489" i="9"/>
  <c r="M10481" i="9"/>
  <c r="M10473" i="9"/>
  <c r="M10465" i="9"/>
  <c r="M10457" i="9"/>
  <c r="M10449" i="9"/>
  <c r="M10441" i="9"/>
  <c r="M10433" i="9"/>
  <c r="M10425" i="9"/>
  <c r="M10417" i="9"/>
  <c r="M10409" i="9"/>
  <c r="M10401" i="9"/>
  <c r="M10393" i="9"/>
  <c r="M10385" i="9"/>
  <c r="M10377" i="9"/>
  <c r="M10369" i="9"/>
  <c r="M10361" i="9"/>
  <c r="M10353" i="9"/>
  <c r="M10345" i="9"/>
  <c r="M10337" i="9"/>
  <c r="M10329" i="9"/>
  <c r="M10321" i="9"/>
  <c r="M10313" i="9"/>
  <c r="M10305" i="9"/>
  <c r="M10297" i="9"/>
  <c r="M10289" i="9"/>
  <c r="M10281" i="9"/>
  <c r="M10273" i="9"/>
  <c r="M10265" i="9"/>
  <c r="M10257" i="9"/>
  <c r="M10249" i="9"/>
  <c r="M10241" i="9"/>
  <c r="M10233" i="9"/>
  <c r="M10225" i="9"/>
  <c r="M10217" i="9"/>
  <c r="M10209" i="9"/>
  <c r="M10201" i="9"/>
  <c r="M10193" i="9"/>
  <c r="M10185" i="9"/>
  <c r="M10177" i="9"/>
  <c r="M10169" i="9"/>
  <c r="M10161" i="9"/>
  <c r="M10153" i="9"/>
  <c r="M10145" i="9"/>
  <c r="M10137" i="9"/>
  <c r="M10129" i="9"/>
  <c r="M10121" i="9"/>
  <c r="M10113" i="9"/>
  <c r="M10105" i="9"/>
  <c r="M10097" i="9"/>
  <c r="M10089" i="9"/>
  <c r="M10081" i="9"/>
  <c r="M10073" i="9"/>
  <c r="M10065" i="9"/>
  <c r="M10057" i="9"/>
  <c r="M10049" i="9"/>
  <c r="M10041" i="9"/>
  <c r="M10033" i="9"/>
  <c r="M10025" i="9"/>
  <c r="M10017" i="9"/>
  <c r="M10009" i="9"/>
  <c r="M10001" i="9"/>
  <c r="M9993" i="9"/>
  <c r="M9985" i="9"/>
  <c r="M9977" i="9"/>
  <c r="M9969" i="9"/>
  <c r="M9961" i="9"/>
  <c r="M9953" i="9"/>
  <c r="M9945" i="9"/>
  <c r="M9937" i="9"/>
  <c r="M9929" i="9"/>
  <c r="M9921" i="9"/>
  <c r="M9913" i="9"/>
  <c r="M9905" i="9"/>
  <c r="M9897" i="9"/>
  <c r="M9889" i="9"/>
  <c r="M9881" i="9"/>
  <c r="M9873" i="9"/>
  <c r="M9865" i="9"/>
  <c r="M9857" i="9"/>
  <c r="M9849" i="9"/>
  <c r="M9841" i="9"/>
  <c r="M9833" i="9"/>
  <c r="M9825" i="9"/>
  <c r="M9817" i="9"/>
  <c r="M9809" i="9"/>
  <c r="M9801" i="9"/>
  <c r="M9793" i="9"/>
  <c r="M9785" i="9"/>
  <c r="M9777" i="9"/>
  <c r="M9769" i="9"/>
  <c r="M9761" i="9"/>
  <c r="M9753" i="9"/>
  <c r="M9745" i="9"/>
  <c r="M9737" i="9"/>
  <c r="M9729" i="9"/>
  <c r="M9721" i="9"/>
  <c r="M9713" i="9"/>
  <c r="M9705" i="9"/>
  <c r="M9697" i="9"/>
  <c r="M9689" i="9"/>
  <c r="M9681" i="9"/>
  <c r="M9673" i="9"/>
  <c r="M9665" i="9"/>
  <c r="M9657" i="9"/>
  <c r="M9649" i="9"/>
  <c r="M9641" i="9"/>
  <c r="M9633" i="9"/>
  <c r="M9625" i="9"/>
  <c r="M9617" i="9"/>
  <c r="M9609" i="9"/>
  <c r="M9601" i="9"/>
  <c r="M9593" i="9"/>
  <c r="M9585" i="9"/>
  <c r="M9577" i="9"/>
  <c r="M9569" i="9"/>
  <c r="M9561" i="9"/>
  <c r="M9553" i="9"/>
  <c r="M9545" i="9"/>
  <c r="M9537" i="9"/>
  <c r="M9529" i="9"/>
  <c r="M9521" i="9"/>
  <c r="M9513" i="9"/>
  <c r="M9505" i="9"/>
  <c r="M9497" i="9"/>
  <c r="M9489" i="9"/>
  <c r="M9481" i="9"/>
  <c r="M9473" i="9"/>
  <c r="M9465" i="9"/>
  <c r="M9457" i="9"/>
  <c r="M9449" i="9"/>
  <c r="M9441" i="9"/>
  <c r="M9433" i="9"/>
  <c r="M9425" i="9"/>
  <c r="M9417" i="9"/>
  <c r="M9409" i="9"/>
  <c r="M9401" i="9"/>
  <c r="M9393" i="9"/>
  <c r="M9385" i="9"/>
  <c r="M9377" i="9"/>
  <c r="M9369" i="9"/>
  <c r="M9361" i="9"/>
  <c r="M9353" i="9"/>
  <c r="M9345" i="9"/>
  <c r="M9337" i="9"/>
  <c r="M9329" i="9"/>
  <c r="M9321" i="9"/>
  <c r="M9313" i="9"/>
  <c r="M9305" i="9"/>
  <c r="M9297" i="9"/>
  <c r="M9289" i="9"/>
  <c r="M9281" i="9"/>
  <c r="M9273" i="9"/>
  <c r="M9265" i="9"/>
  <c r="M9257" i="9"/>
  <c r="M9241" i="9"/>
  <c r="M9233" i="9"/>
  <c r="M9225" i="9"/>
  <c r="M9217" i="9"/>
  <c r="M9209" i="9"/>
  <c r="M9201" i="9"/>
  <c r="M9193" i="9"/>
  <c r="M9185" i="9"/>
  <c r="M9177" i="9"/>
  <c r="M9169" i="9"/>
  <c r="M9161" i="9"/>
  <c r="M9153" i="9"/>
  <c r="M9145" i="9"/>
  <c r="M9137" i="9"/>
  <c r="M9129" i="9"/>
  <c r="M9121" i="9"/>
  <c r="M9113" i="9"/>
  <c r="M9105" i="9"/>
  <c r="M9097" i="9"/>
  <c r="M9089" i="9"/>
  <c r="M9081" i="9"/>
  <c r="M9073" i="9"/>
  <c r="M9065" i="9"/>
  <c r="M9057" i="9"/>
  <c r="M9049" i="9"/>
  <c r="M9041" i="9"/>
  <c r="M9033" i="9"/>
  <c r="M9025" i="9"/>
  <c r="M9017" i="9"/>
  <c r="M9009" i="9"/>
  <c r="M9001" i="9"/>
  <c r="M8993" i="9"/>
  <c r="M8985" i="9"/>
  <c r="M8977" i="9"/>
  <c r="M8969" i="9"/>
  <c r="M8961" i="9"/>
  <c r="M8953" i="9"/>
  <c r="M8945" i="9"/>
  <c r="M8937" i="9"/>
  <c r="M8929" i="9"/>
  <c r="M8921" i="9"/>
  <c r="M8913" i="9"/>
  <c r="M8905" i="9"/>
  <c r="M8897" i="9"/>
  <c r="M8889" i="9"/>
  <c r="M8881" i="9"/>
  <c r="M8873" i="9"/>
  <c r="M8865" i="9"/>
  <c r="M8857" i="9"/>
  <c r="M8849" i="9"/>
  <c r="M8841" i="9"/>
  <c r="M8833" i="9"/>
  <c r="M8825" i="9"/>
  <c r="M8817" i="9"/>
  <c r="M8809" i="9"/>
  <c r="M8801" i="9"/>
  <c r="M8793" i="9"/>
  <c r="M8785" i="9"/>
  <c r="M8777" i="9"/>
  <c r="M8769" i="9"/>
  <c r="M8761" i="9"/>
  <c r="M8753" i="9"/>
  <c r="M8745" i="9"/>
  <c r="M8729" i="9"/>
  <c r="M8721" i="9"/>
  <c r="M8713" i="9"/>
  <c r="M8705" i="9"/>
  <c r="M8697" i="9"/>
  <c r="M8689" i="9"/>
  <c r="M8681" i="9"/>
  <c r="M8673" i="9"/>
  <c r="M8665" i="9"/>
  <c r="M8657" i="9"/>
  <c r="M8649" i="9"/>
  <c r="M8641" i="9"/>
  <c r="M8633" i="9"/>
  <c r="M8625" i="9"/>
  <c r="M8617" i="9"/>
  <c r="M8609" i="9"/>
  <c r="M8601" i="9"/>
  <c r="M8593" i="9"/>
  <c r="M8585" i="9"/>
  <c r="M8577" i="9"/>
  <c r="M8569" i="9"/>
  <c r="M8561" i="9"/>
  <c r="M8553" i="9"/>
  <c r="M8545" i="9"/>
  <c r="M8537" i="9"/>
  <c r="M8529" i="9"/>
  <c r="M8521" i="9"/>
  <c r="M8513" i="9"/>
  <c r="M8505" i="9"/>
  <c r="M8497" i="9"/>
  <c r="M8489" i="9"/>
  <c r="M8473" i="9"/>
  <c r="M8465" i="9"/>
  <c r="M8457" i="9"/>
  <c r="M8449" i="9"/>
  <c r="M8441" i="9"/>
  <c r="M8433" i="9"/>
  <c r="M8425" i="9"/>
  <c r="M8417" i="9"/>
  <c r="M8409" i="9"/>
  <c r="M8401" i="9"/>
  <c r="M8393" i="9"/>
  <c r="M8385" i="9"/>
  <c r="M8377" i="9"/>
  <c r="M8369" i="9"/>
  <c r="M8361" i="9"/>
  <c r="M8353" i="9"/>
  <c r="M8345" i="9"/>
  <c r="M8337" i="9"/>
  <c r="M8329" i="9"/>
  <c r="M8321" i="9"/>
  <c r="M8313" i="9"/>
  <c r="M8305" i="9"/>
  <c r="M8297" i="9"/>
  <c r="M8289" i="9"/>
  <c r="M8281" i="9"/>
  <c r="M8273" i="9"/>
  <c r="M8265" i="9"/>
  <c r="M8257" i="9"/>
  <c r="M8249" i="9"/>
  <c r="M8241" i="9"/>
  <c r="M8233" i="9"/>
  <c r="M8225" i="9"/>
  <c r="M8217" i="9"/>
  <c r="M8209" i="9"/>
  <c r="M8201" i="9"/>
  <c r="M8193" i="9"/>
  <c r="M8185" i="9"/>
  <c r="M8177" i="9"/>
  <c r="M8169" i="9"/>
  <c r="M8161" i="9"/>
  <c r="M8153" i="9"/>
  <c r="M8145" i="9"/>
  <c r="M8137" i="9"/>
  <c r="M8129" i="9"/>
  <c r="M8121" i="9"/>
  <c r="M8113" i="9"/>
  <c r="M8105" i="9"/>
  <c r="M8097" i="9"/>
  <c r="M8089" i="9"/>
  <c r="M8081" i="9"/>
  <c r="M8073" i="9"/>
  <c r="M8065" i="9"/>
  <c r="M8057" i="9"/>
  <c r="M8049" i="9"/>
  <c r="M8041" i="9"/>
  <c r="M8033" i="9"/>
  <c r="M8025" i="9"/>
  <c r="M8017" i="9"/>
  <c r="M8009" i="9"/>
  <c r="M8001" i="9"/>
  <c r="M7993" i="9"/>
  <c r="M7985" i="9"/>
  <c r="M7977" i="9"/>
  <c r="M7969" i="9"/>
  <c r="M7961" i="9"/>
  <c r="M7953" i="9"/>
  <c r="M7945" i="9"/>
  <c r="M7937" i="9"/>
  <c r="M7929" i="9"/>
  <c r="M7921" i="9"/>
  <c r="M7913" i="9"/>
  <c r="M7905" i="9"/>
  <c r="M7897" i="9"/>
  <c r="M7889" i="9"/>
  <c r="M7881" i="9"/>
  <c r="M7873" i="9"/>
  <c r="M7865" i="9"/>
  <c r="M7857" i="9"/>
  <c r="M7849" i="9"/>
  <c r="M7841" i="9"/>
  <c r="M7833" i="9"/>
  <c r="M7825" i="9"/>
  <c r="M7817" i="9"/>
  <c r="M7809" i="9"/>
  <c r="M7801" i="9"/>
  <c r="M7793" i="9"/>
  <c r="M7785" i="9"/>
  <c r="M7777" i="9"/>
  <c r="M7769" i="9"/>
  <c r="M7761" i="9"/>
  <c r="M7753" i="9"/>
  <c r="M7745" i="9"/>
  <c r="M7737" i="9"/>
  <c r="M7729" i="9"/>
  <c r="M7721" i="9"/>
  <c r="M7713" i="9"/>
  <c r="M7705" i="9"/>
  <c r="M7697" i="9"/>
  <c r="M7689" i="9"/>
  <c r="M7681" i="9"/>
  <c r="M7673" i="9"/>
  <c r="M7665" i="9"/>
  <c r="M7657" i="9"/>
  <c r="M7649" i="9"/>
  <c r="M7641" i="9"/>
  <c r="M7633" i="9"/>
  <c r="M7625" i="9"/>
  <c r="M7617" i="9"/>
  <c r="M7609" i="9"/>
  <c r="M7601" i="9"/>
  <c r="M7593" i="9"/>
  <c r="M7585" i="9"/>
  <c r="M7569" i="9"/>
  <c r="M7561" i="9"/>
  <c r="M7553" i="9"/>
  <c r="M7545" i="9"/>
  <c r="M7537" i="9"/>
  <c r="M7529" i="9"/>
  <c r="M7521" i="9"/>
  <c r="M7513" i="9"/>
  <c r="M7505" i="9"/>
  <c r="M7497" i="9"/>
  <c r="M7489" i="9"/>
  <c r="M7481" i="9"/>
  <c r="M7473" i="9"/>
  <c r="M7465" i="9"/>
  <c r="M7457" i="9"/>
  <c r="M7449" i="9"/>
  <c r="M7441" i="9"/>
  <c r="M7433" i="9"/>
  <c r="M7425" i="9"/>
  <c r="M7417" i="9"/>
  <c r="M7409" i="9"/>
  <c r="M7401" i="9"/>
  <c r="M7393" i="9"/>
  <c r="M7385" i="9"/>
  <c r="M7377" i="9"/>
  <c r="M7369" i="9"/>
  <c r="M7361" i="9"/>
  <c r="M7353" i="9"/>
  <c r="M7345" i="9"/>
  <c r="M7337" i="9"/>
  <c r="M7329" i="9"/>
  <c r="M7321" i="9"/>
  <c r="M7313" i="9"/>
  <c r="M7305" i="9"/>
  <c r="M7297" i="9"/>
  <c r="M7289" i="9"/>
  <c r="M7281" i="9"/>
  <c r="M7273" i="9"/>
  <c r="M7265" i="9"/>
  <c r="M7257" i="9"/>
  <c r="M7249" i="9"/>
  <c r="M7241" i="9"/>
  <c r="M7233" i="9"/>
  <c r="M7225" i="9"/>
  <c r="M7217" i="9"/>
  <c r="M7209" i="9"/>
  <c r="M7201" i="9"/>
  <c r="M7193" i="9"/>
  <c r="M7185" i="9"/>
  <c r="M7177" i="9"/>
  <c r="M7169" i="9"/>
  <c r="M7161" i="9"/>
  <c r="M7153" i="9"/>
  <c r="M7145" i="9"/>
  <c r="M7137" i="9"/>
  <c r="M7129" i="9"/>
  <c r="M7121" i="9"/>
  <c r="M7113" i="9"/>
  <c r="M7105" i="9"/>
  <c r="M7097" i="9"/>
  <c r="M7089" i="9"/>
  <c r="M7081" i="9"/>
  <c r="M7073" i="9"/>
  <c r="M7065" i="9"/>
  <c r="M7057" i="9"/>
  <c r="M7049" i="9"/>
  <c r="M7041" i="9"/>
  <c r="M7033" i="9"/>
  <c r="M7025" i="9"/>
  <c r="M7017" i="9"/>
  <c r="M7009" i="9"/>
  <c r="M7001" i="9"/>
  <c r="M6993" i="9"/>
  <c r="M6985" i="9"/>
  <c r="M6977" i="9"/>
  <c r="M6969" i="9"/>
  <c r="M6961" i="9"/>
  <c r="M6953" i="9"/>
  <c r="M6945" i="9"/>
  <c r="M6937" i="9"/>
  <c r="M6929" i="9"/>
  <c r="M6921" i="9"/>
  <c r="M6913" i="9"/>
  <c r="M6905" i="9"/>
  <c r="M6897" i="9"/>
  <c r="M6889" i="9"/>
  <c r="M6881" i="9"/>
  <c r="M6873" i="9"/>
  <c r="M6865" i="9"/>
  <c r="M6857" i="9"/>
  <c r="M6849" i="9"/>
  <c r="M6841" i="9"/>
  <c r="M6833" i="9"/>
  <c r="M6825" i="9"/>
  <c r="M6817" i="9"/>
  <c r="M6809" i="9"/>
  <c r="M6801" i="9"/>
  <c r="M6793" i="9"/>
  <c r="M6785" i="9"/>
  <c r="M6777" i="9"/>
  <c r="M6769" i="9"/>
  <c r="M6761" i="9"/>
  <c r="M6753" i="9"/>
  <c r="M6745" i="9"/>
  <c r="M6737" i="9"/>
  <c r="M6729" i="9"/>
  <c r="M6721" i="9"/>
  <c r="M6713" i="9"/>
  <c r="M6705" i="9"/>
  <c r="M6697" i="9"/>
  <c r="M6689" i="9"/>
  <c r="M6681" i="9"/>
  <c r="M6673" i="9"/>
  <c r="M6665" i="9"/>
  <c r="M6657" i="9"/>
  <c r="M6649" i="9"/>
  <c r="M6641" i="9"/>
  <c r="M6633" i="9"/>
  <c r="M6625" i="9"/>
  <c r="M6617" i="9"/>
  <c r="M6609" i="9"/>
  <c r="M6601" i="9"/>
  <c r="M6593" i="9"/>
  <c r="M6585" i="9"/>
  <c r="M6577" i="9"/>
  <c r="M6569" i="9"/>
  <c r="M6561" i="9"/>
  <c r="M6553" i="9"/>
  <c r="M6545" i="9"/>
  <c r="M6537" i="9"/>
  <c r="M6529" i="9"/>
  <c r="M6521" i="9"/>
  <c r="M6513" i="9"/>
  <c r="M6505" i="9"/>
  <c r="M6497" i="9"/>
  <c r="M6489" i="9"/>
  <c r="M6481" i="9"/>
  <c r="M6473" i="9"/>
  <c r="M6465" i="9"/>
  <c r="M6457" i="9"/>
  <c r="M6449" i="9"/>
  <c r="M6441" i="9"/>
  <c r="M6433" i="9"/>
  <c r="M6425" i="9"/>
  <c r="M6417" i="9"/>
  <c r="M6409" i="9"/>
  <c r="M6401" i="9"/>
  <c r="M6393" i="9"/>
  <c r="M6385" i="9"/>
  <c r="M6377" i="9"/>
  <c r="M6369" i="9"/>
  <c r="M6361" i="9"/>
  <c r="M6353" i="9"/>
  <c r="M6345" i="9"/>
  <c r="M6337" i="9"/>
  <c r="M6329" i="9"/>
  <c r="M6321" i="9"/>
  <c r="M6313" i="9"/>
  <c r="M6305" i="9"/>
  <c r="M6297" i="9"/>
  <c r="M6289" i="9"/>
  <c r="M6281" i="9"/>
  <c r="M6273" i="9"/>
  <c r="M6265" i="9"/>
  <c r="M6257" i="9"/>
  <c r="M6249" i="9"/>
  <c r="M6241" i="9"/>
  <c r="M6233" i="9"/>
  <c r="M6225" i="9"/>
  <c r="M6217" i="9"/>
  <c r="M6209" i="9"/>
  <c r="M6201" i="9"/>
  <c r="M6193" i="9"/>
  <c r="M6185" i="9"/>
  <c r="M6177" i="9"/>
  <c r="M6169" i="9"/>
  <c r="M6161" i="9"/>
  <c r="M6153" i="9"/>
  <c r="M6145" i="9"/>
  <c r="M6137" i="9"/>
  <c r="M6129" i="9"/>
  <c r="M6121" i="9"/>
  <c r="M6113" i="9"/>
  <c r="M6105" i="9"/>
  <c r="M6097" i="9"/>
  <c r="M6089" i="9"/>
  <c r="M6081" i="9"/>
  <c r="M6073" i="9"/>
  <c r="M6065" i="9"/>
  <c r="M6057" i="9"/>
  <c r="M6049" i="9"/>
  <c r="M6041" i="9"/>
  <c r="M6033" i="9"/>
  <c r="M6025" i="9"/>
  <c r="M6017" i="9"/>
  <c r="M6009" i="9"/>
  <c r="M17952" i="9"/>
  <c r="M17944" i="9"/>
  <c r="M17928" i="9"/>
  <c r="M17920" i="9"/>
  <c r="M17912" i="9"/>
  <c r="M17896" i="9"/>
  <c r="M17888" i="9"/>
  <c r="M17880" i="9"/>
  <c r="M17864" i="9"/>
  <c r="M17856" i="9"/>
  <c r="M17848" i="9"/>
  <c r="M17832" i="9"/>
  <c r="M17824" i="9"/>
  <c r="M17816" i="9"/>
  <c r="M17800" i="9"/>
  <c r="M17792" i="9"/>
  <c r="M17784" i="9"/>
  <c r="M17768" i="9"/>
  <c r="M17760" i="9"/>
  <c r="M17752" i="9"/>
  <c r="M17736" i="9"/>
  <c r="M17728" i="9"/>
  <c r="M17720" i="9"/>
  <c r="M17704" i="9"/>
  <c r="M17696" i="9"/>
  <c r="M17688" i="9"/>
  <c r="M17672" i="9"/>
  <c r="M17664" i="9"/>
  <c r="M17656" i="9"/>
  <c r="M17640" i="9"/>
  <c r="M17632" i="9"/>
  <c r="M17624" i="9"/>
  <c r="M17608" i="9"/>
  <c r="M17600" i="9"/>
  <c r="M17592" i="9"/>
  <c r="M17576" i="9"/>
  <c r="M17568" i="9"/>
  <c r="M17560" i="9"/>
  <c r="M17544" i="9"/>
  <c r="M17536" i="9"/>
  <c r="M17528" i="9"/>
  <c r="M17512" i="9"/>
  <c r="M17504" i="9"/>
  <c r="M17496" i="9"/>
  <c r="M17480" i="9"/>
  <c r="M17472" i="9"/>
  <c r="M17464" i="9"/>
  <c r="M17448" i="9"/>
  <c r="M17440" i="9"/>
  <c r="M17432" i="9"/>
  <c r="M17416" i="9"/>
  <c r="M17408" i="9"/>
  <c r="M17400" i="9"/>
  <c r="M17384" i="9"/>
  <c r="M17376" i="9"/>
  <c r="M17368" i="9"/>
  <c r="M17352" i="9"/>
  <c r="M17344" i="9"/>
  <c r="M17336" i="9"/>
  <c r="M17320" i="9"/>
  <c r="M17312" i="9"/>
  <c r="M17304" i="9"/>
  <c r="M17288" i="9"/>
  <c r="M17280" i="9"/>
  <c r="M17272" i="9"/>
  <c r="M17256" i="9"/>
  <c r="M17248" i="9"/>
  <c r="M17240" i="9"/>
  <c r="M17224" i="9"/>
  <c r="M17216" i="9"/>
  <c r="M17208" i="9"/>
  <c r="M17192" i="9"/>
  <c r="M17184" i="9"/>
  <c r="M17176" i="9"/>
  <c r="M17160" i="9"/>
  <c r="M17152" i="9"/>
  <c r="M17144" i="9"/>
  <c r="M17128" i="9"/>
  <c r="M17120" i="9"/>
  <c r="M17112" i="9"/>
  <c r="M17096" i="9"/>
  <c r="M17088" i="9"/>
  <c r="M17080" i="9"/>
  <c r="M17064" i="9"/>
  <c r="M17056" i="9"/>
  <c r="M17048" i="9"/>
  <c r="M17032" i="9"/>
  <c r="M17024" i="9"/>
  <c r="M17016" i="9"/>
  <c r="M17000" i="9"/>
  <c r="M16992" i="9"/>
  <c r="M16984" i="9"/>
  <c r="M16968" i="9"/>
  <c r="M16960" i="9"/>
  <c r="M16952" i="9"/>
  <c r="M16944" i="9"/>
  <c r="M16936" i="9"/>
  <c r="M16928" i="9"/>
  <c r="M16920" i="9"/>
  <c r="M16912" i="9"/>
  <c r="M16904" i="9"/>
  <c r="M16896" i="9"/>
  <c r="M16888" i="9"/>
  <c r="M16880" i="9"/>
  <c r="M16872" i="9"/>
  <c r="M16864" i="9"/>
  <c r="M16848" i="9"/>
  <c r="M16840" i="9"/>
  <c r="M16832" i="9"/>
  <c r="M16824" i="9"/>
  <c r="M16816" i="9"/>
  <c r="M16808" i="9"/>
  <c r="M16800" i="9"/>
  <c r="M16784" i="9"/>
  <c r="M16776" i="9"/>
  <c r="M16768" i="9"/>
  <c r="M16752" i="9"/>
  <c r="M16744" i="9"/>
  <c r="M16736" i="9"/>
  <c r="M16720" i="9"/>
  <c r="M16712" i="9"/>
  <c r="M16704" i="9"/>
  <c r="M16696" i="9"/>
  <c r="M16688" i="9"/>
  <c r="M16680" i="9"/>
  <c r="M16672" i="9"/>
  <c r="M16664" i="9"/>
  <c r="M16656" i="9"/>
  <c r="M16648" i="9"/>
  <c r="M16640" i="9"/>
  <c r="M16632" i="9"/>
  <c r="M16624" i="9"/>
  <c r="M16616" i="9"/>
  <c r="M16608" i="9"/>
  <c r="M16592" i="9"/>
  <c r="M16584" i="9"/>
  <c r="M16576" i="9"/>
  <c r="M16568" i="9"/>
  <c r="M16560" i="9"/>
  <c r="M16552" i="9"/>
  <c r="M16544" i="9"/>
  <c r="M16528" i="9"/>
  <c r="M16520" i="9"/>
  <c r="M16512" i="9"/>
  <c r="M16504" i="9"/>
  <c r="M16496" i="9"/>
  <c r="M16488" i="9"/>
  <c r="M16480" i="9"/>
  <c r="M16472" i="9"/>
  <c r="M16464" i="9"/>
  <c r="M16456" i="9"/>
  <c r="M16448" i="9"/>
  <c r="M16440" i="9"/>
  <c r="M16432" i="9"/>
  <c r="M16424" i="9"/>
  <c r="M16416" i="9"/>
  <c r="M16408" i="9"/>
  <c r="M16400" i="9"/>
  <c r="M16392" i="9"/>
  <c r="M16384" i="9"/>
  <c r="M16376" i="9"/>
  <c r="M16368" i="9"/>
  <c r="M16360" i="9"/>
  <c r="M16352" i="9"/>
  <c r="M16344" i="9"/>
  <c r="M16336" i="9"/>
  <c r="M16328" i="9"/>
  <c r="M16320" i="9"/>
  <c r="M16312" i="9"/>
  <c r="M16304" i="9"/>
  <c r="M16296" i="9"/>
  <c r="M16288" i="9"/>
  <c r="M16280" i="9"/>
  <c r="M16272" i="9"/>
  <c r="M16264" i="9"/>
  <c r="M16256" i="9"/>
  <c r="M16248" i="9"/>
  <c r="M16240" i="9"/>
  <c r="M16232" i="9"/>
  <c r="M16224" i="9"/>
  <c r="M16216" i="9"/>
  <c r="M16208" i="9"/>
  <c r="M16200" i="9"/>
  <c r="M16192" i="9"/>
  <c r="M16184" i="9"/>
  <c r="M16176" i="9"/>
  <c r="M16168" i="9"/>
  <c r="M16160" i="9"/>
  <c r="M16152" i="9"/>
  <c r="M16144" i="9"/>
  <c r="M16136" i="9"/>
  <c r="M16128" i="9"/>
  <c r="M16120" i="9"/>
  <c r="M16112" i="9"/>
  <c r="M16104" i="9"/>
  <c r="M16096" i="9"/>
  <c r="M16088" i="9"/>
  <c r="M16080" i="9"/>
  <c r="M16072" i="9"/>
  <c r="M16064" i="9"/>
  <c r="M16056" i="9"/>
  <c r="M16048" i="9"/>
  <c r="M16040" i="9"/>
  <c r="M16032" i="9"/>
  <c r="M16024" i="9"/>
  <c r="M16016" i="9"/>
  <c r="M16008" i="9"/>
  <c r="M16000" i="9"/>
  <c r="M15992" i="9"/>
  <c r="M15984" i="9"/>
  <c r="M15976" i="9"/>
  <c r="M15968" i="9"/>
  <c r="M15960" i="9"/>
  <c r="M15952" i="9"/>
  <c r="M15944" i="9"/>
  <c r="M15936" i="9"/>
  <c r="M15928" i="9"/>
  <c r="M15920" i="9"/>
  <c r="M15912" i="9"/>
  <c r="M15904" i="9"/>
  <c r="M15896" i="9"/>
  <c r="M15888" i="9"/>
  <c r="M15880" i="9"/>
  <c r="M15872" i="9"/>
  <c r="M15864" i="9"/>
  <c r="M15856" i="9"/>
  <c r="M15848" i="9"/>
  <c r="M15840" i="9"/>
  <c r="M15832" i="9"/>
  <c r="M15824" i="9"/>
  <c r="M15816" i="9"/>
  <c r="M15808" i="9"/>
  <c r="M15800" i="9"/>
  <c r="M15792" i="9"/>
  <c r="M15784" i="9"/>
  <c r="M15776" i="9"/>
  <c r="M15768" i="9"/>
  <c r="M15760" i="9"/>
  <c r="M15752" i="9"/>
  <c r="M15744" i="9"/>
  <c r="M15736" i="9"/>
  <c r="M15728" i="9"/>
  <c r="M15720" i="9"/>
  <c r="M15712" i="9"/>
  <c r="M15704" i="9"/>
  <c r="M15696" i="9"/>
  <c r="M15688" i="9"/>
  <c r="M15680" i="9"/>
  <c r="M15672" i="9"/>
  <c r="M15664" i="9"/>
  <c r="M15656" i="9"/>
  <c r="M15648" i="9"/>
  <c r="M15640" i="9"/>
  <c r="M15632" i="9"/>
  <c r="M15624" i="9"/>
  <c r="M15616" i="9"/>
  <c r="M15608" i="9"/>
  <c r="M15600" i="9"/>
  <c r="M15592" i="9"/>
  <c r="M15584" i="9"/>
  <c r="M15576" i="9"/>
  <c r="M15568" i="9"/>
  <c r="M15560" i="9"/>
  <c r="M15552" i="9"/>
  <c r="M15544" i="9"/>
  <c r="M15536" i="9"/>
  <c r="M15528" i="9"/>
  <c r="M15520" i="9"/>
  <c r="M15512" i="9"/>
  <c r="M15504" i="9"/>
  <c r="M15496" i="9"/>
  <c r="M15488" i="9"/>
  <c r="M15480" i="9"/>
  <c r="M15472" i="9"/>
  <c r="M15464" i="9"/>
  <c r="M15456" i="9"/>
  <c r="M15448" i="9"/>
  <c r="M15440" i="9"/>
  <c r="M15432" i="9"/>
  <c r="M15424" i="9"/>
  <c r="M15416" i="9"/>
  <c r="M15408" i="9"/>
  <c r="M15400" i="9"/>
  <c r="M15392" i="9"/>
  <c r="M15384" i="9"/>
  <c r="M15376" i="9"/>
  <c r="M15368" i="9"/>
  <c r="M15360" i="9"/>
  <c r="M15352" i="9"/>
  <c r="M15344" i="9"/>
  <c r="M15336" i="9"/>
  <c r="M15328" i="9"/>
  <c r="M15320" i="9"/>
  <c r="M15312" i="9"/>
  <c r="M15304" i="9"/>
  <c r="M15296" i="9"/>
  <c r="M15288" i="9"/>
  <c r="M15280" i="9"/>
  <c r="M15272" i="9"/>
  <c r="M15264" i="9"/>
  <c r="M15256" i="9"/>
  <c r="M15248" i="9"/>
  <c r="M15240" i="9"/>
  <c r="M15232" i="9"/>
  <c r="M15224" i="9"/>
  <c r="M15216" i="9"/>
  <c r="M15208" i="9"/>
  <c r="M15200" i="9"/>
  <c r="M15192" i="9"/>
  <c r="M15184" i="9"/>
  <c r="M15176" i="9"/>
  <c r="M15168" i="9"/>
  <c r="M15160" i="9"/>
  <c r="M15152" i="9"/>
  <c r="M15144" i="9"/>
  <c r="M15136" i="9"/>
  <c r="M15128" i="9"/>
  <c r="M15120" i="9"/>
  <c r="M15112" i="9"/>
  <c r="M15104" i="9"/>
  <c r="M15096" i="9"/>
  <c r="M15088" i="9"/>
  <c r="M15080" i="9"/>
  <c r="M15072" i="9"/>
  <c r="M15064" i="9"/>
  <c r="M15056" i="9"/>
  <c r="M15048" i="9"/>
  <c r="M15040" i="9"/>
  <c r="M15032" i="9"/>
  <c r="M15024" i="9"/>
  <c r="M15016" i="9"/>
  <c r="M15008" i="9"/>
  <c r="M15000" i="9"/>
  <c r="M14992" i="9"/>
  <c r="M14984" i="9"/>
  <c r="M14976" i="9"/>
  <c r="M14968" i="9"/>
  <c r="M14960" i="9"/>
  <c r="M14952" i="9"/>
  <c r="M14944" i="9"/>
  <c r="M14936" i="9"/>
  <c r="M14928" i="9"/>
  <c r="M14920" i="9"/>
  <c r="M14912" i="9"/>
  <c r="M14904" i="9"/>
  <c r="M14896" i="9"/>
  <c r="M14888" i="9"/>
  <c r="M14880" i="9"/>
  <c r="M14872" i="9"/>
  <c r="M14864" i="9"/>
  <c r="M14856" i="9"/>
  <c r="M14848" i="9"/>
  <c r="M14840" i="9"/>
  <c r="M14832" i="9"/>
  <c r="M14824" i="9"/>
  <c r="M14816" i="9"/>
  <c r="M14808" i="9"/>
  <c r="M14800" i="9"/>
  <c r="M14792" i="9"/>
  <c r="M14784" i="9"/>
  <c r="M14776" i="9"/>
  <c r="M14768" i="9"/>
  <c r="M14760" i="9"/>
  <c r="M14752" i="9"/>
  <c r="M14744" i="9"/>
  <c r="M14736" i="9"/>
  <c r="M14728" i="9"/>
  <c r="M14720" i="9"/>
  <c r="M14712" i="9"/>
  <c r="M14704" i="9"/>
  <c r="M14696" i="9"/>
  <c r="M14688" i="9"/>
  <c r="M14680" i="9"/>
  <c r="M14672" i="9"/>
  <c r="M14664" i="9"/>
  <c r="M14656" i="9"/>
  <c r="M14648" i="9"/>
  <c r="M14640" i="9"/>
  <c r="M14632" i="9"/>
  <c r="M14624" i="9"/>
  <c r="M14616" i="9"/>
  <c r="M14608" i="9"/>
  <c r="M14600" i="9"/>
  <c r="M14592" i="9"/>
  <c r="M14584" i="9"/>
  <c r="M14576" i="9"/>
  <c r="M14568" i="9"/>
  <c r="M14560" i="9"/>
  <c r="M14552" i="9"/>
  <c r="M14544" i="9"/>
  <c r="M14536" i="9"/>
  <c r="M14528" i="9"/>
  <c r="M14520" i="9"/>
  <c r="M14512" i="9"/>
  <c r="M14504" i="9"/>
  <c r="M14496" i="9"/>
  <c r="M14488" i="9"/>
  <c r="M14480" i="9"/>
  <c r="M14472" i="9"/>
  <c r="M14464" i="9"/>
  <c r="M14456" i="9"/>
  <c r="M14448" i="9"/>
  <c r="M14440" i="9"/>
  <c r="M14432" i="9"/>
  <c r="M14424" i="9"/>
  <c r="M14416" i="9"/>
  <c r="M14408" i="9"/>
  <c r="M14400" i="9"/>
  <c r="M14392" i="9"/>
  <c r="M14384" i="9"/>
  <c r="M14376" i="9"/>
  <c r="M14368" i="9"/>
  <c r="M14360" i="9"/>
  <c r="M14352" i="9"/>
  <c r="M14344" i="9"/>
  <c r="M14336" i="9"/>
  <c r="M14328" i="9"/>
  <c r="M14320" i="9"/>
  <c r="M14312" i="9"/>
  <c r="M14304" i="9"/>
  <c r="M14296" i="9"/>
  <c r="M14288" i="9"/>
  <c r="M14280" i="9"/>
  <c r="M14272" i="9"/>
  <c r="M14264" i="9"/>
  <c r="M14256" i="9"/>
  <c r="M14248" i="9"/>
  <c r="M14240" i="9"/>
  <c r="M14232" i="9"/>
  <c r="M14224" i="9"/>
  <c r="M14216" i="9"/>
  <c r="M14208" i="9"/>
  <c r="M14200" i="9"/>
  <c r="M14192" i="9"/>
  <c r="M14184" i="9"/>
  <c r="M14176" i="9"/>
  <c r="M14168" i="9"/>
  <c r="M14160" i="9"/>
  <c r="M14152" i="9"/>
  <c r="M14144" i="9"/>
  <c r="M14136" i="9"/>
  <c r="M14128" i="9"/>
  <c r="M14120" i="9"/>
  <c r="M14112" i="9"/>
  <c r="M14104" i="9"/>
  <c r="M14096" i="9"/>
  <c r="M14088" i="9"/>
  <c r="M14080" i="9"/>
  <c r="M14072" i="9"/>
  <c r="M14056" i="9"/>
  <c r="M14048" i="9"/>
  <c r="M14040" i="9"/>
  <c r="M14032" i="9"/>
  <c r="M14024" i="9"/>
  <c r="M14016" i="9"/>
  <c r="M14008" i="9"/>
  <c r="M14000" i="9"/>
  <c r="M13992" i="9"/>
  <c r="M13984" i="9"/>
  <c r="M13976" i="9"/>
  <c r="M13968" i="9"/>
  <c r="M13960" i="9"/>
  <c r="M13952" i="9"/>
  <c r="M13944" i="9"/>
  <c r="M13936" i="9"/>
  <c r="M13928" i="9"/>
  <c r="M13920" i="9"/>
  <c r="M13912" i="9"/>
  <c r="M13904" i="9"/>
  <c r="M13896" i="9"/>
  <c r="M13888" i="9"/>
  <c r="M13880" i="9"/>
  <c r="M13872" i="9"/>
  <c r="M13864" i="9"/>
  <c r="M13856" i="9"/>
  <c r="M13848" i="9"/>
  <c r="M13840" i="9"/>
  <c r="M13832" i="9"/>
  <c r="M13824" i="9"/>
  <c r="M13816" i="9"/>
  <c r="M13800" i="9"/>
  <c r="M13792" i="9"/>
  <c r="M13784" i="9"/>
  <c r="M13776" i="9"/>
  <c r="M13768" i="9"/>
  <c r="M13760" i="9"/>
  <c r="M13752" i="9"/>
  <c r="M13744" i="9"/>
  <c r="M13736" i="9"/>
  <c r="M13728" i="9"/>
  <c r="M13720" i="9"/>
  <c r="M13712" i="9"/>
  <c r="M13704" i="9"/>
  <c r="M13696" i="9"/>
  <c r="M13688" i="9"/>
  <c r="M13672" i="9"/>
  <c r="M13664" i="9"/>
  <c r="M13656" i="9"/>
  <c r="M13648" i="9"/>
  <c r="M13640" i="9"/>
  <c r="M13632" i="9"/>
  <c r="M13624" i="9"/>
  <c r="M13608" i="9"/>
  <c r="M13600" i="9"/>
  <c r="M13592" i="9"/>
  <c r="M13584" i="9"/>
  <c r="M13576" i="9"/>
  <c r="M13568" i="9"/>
  <c r="M13560" i="9"/>
  <c r="M13544" i="9"/>
  <c r="M13536" i="9"/>
  <c r="M13528" i="9"/>
  <c r="M13520" i="9"/>
  <c r="M13512" i="9"/>
  <c r="M13504" i="9"/>
  <c r="M13496" i="9"/>
  <c r="M13488" i="9"/>
  <c r="M13480" i="9"/>
  <c r="M13472" i="9"/>
  <c r="M13464" i="9"/>
  <c r="M13456" i="9"/>
  <c r="M13448" i="9"/>
  <c r="M13440" i="9"/>
  <c r="M13432" i="9"/>
  <c r="M13424" i="9"/>
  <c r="M13416" i="9"/>
  <c r="M13408" i="9"/>
  <c r="M13400" i="9"/>
  <c r="M13392" i="9"/>
  <c r="M13384" i="9"/>
  <c r="M13376" i="9"/>
  <c r="M13368" i="9"/>
  <c r="M13360" i="9"/>
  <c r="M13352" i="9"/>
  <c r="M13344" i="9"/>
  <c r="M13336" i="9"/>
  <c r="M13328" i="9"/>
  <c r="M13320" i="9"/>
  <c r="M13312" i="9"/>
  <c r="M13304" i="9"/>
  <c r="M13288" i="9"/>
  <c r="M13280" i="9"/>
  <c r="M13272" i="9"/>
  <c r="M13264" i="9"/>
  <c r="M13256" i="9"/>
  <c r="M13248" i="9"/>
  <c r="M13240" i="9"/>
  <c r="M13232" i="9"/>
  <c r="M13224" i="9"/>
  <c r="M13216" i="9"/>
  <c r="M13208" i="9"/>
  <c r="M13200" i="9"/>
  <c r="M13192" i="9"/>
  <c r="M13184" i="9"/>
  <c r="M13176" i="9"/>
  <c r="M13168" i="9"/>
  <c r="M13160" i="9"/>
  <c r="M13152" i="9"/>
  <c r="M13144" i="9"/>
  <c r="M13136" i="9"/>
  <c r="M13128" i="9"/>
  <c r="M13120" i="9"/>
  <c r="M13112" i="9"/>
  <c r="M13104" i="9"/>
  <c r="M13096" i="9"/>
  <c r="M13088" i="9"/>
  <c r="M13080" i="9"/>
  <c r="M13072" i="9"/>
  <c r="M13064" i="9"/>
  <c r="M13056" i="9"/>
  <c r="M13048" i="9"/>
  <c r="M13040" i="9"/>
  <c r="M13032" i="9"/>
  <c r="M13024" i="9"/>
  <c r="M13016" i="9"/>
  <c r="M13008" i="9"/>
  <c r="M13000" i="9"/>
  <c r="M12992" i="9"/>
  <c r="M12984" i="9"/>
  <c r="M12976" i="9"/>
  <c r="M12968" i="9"/>
  <c r="M12960" i="9"/>
  <c r="M12952" i="9"/>
  <c r="M12944" i="9"/>
  <c r="M12936" i="9"/>
  <c r="M12928" i="9"/>
  <c r="M12920" i="9"/>
  <c r="M12912" i="9"/>
  <c r="M12904" i="9"/>
  <c r="M12896" i="9"/>
  <c r="M12888" i="9"/>
  <c r="M12880" i="9"/>
  <c r="M12872" i="9"/>
  <c r="M12864" i="9"/>
  <c r="M12856" i="9"/>
  <c r="M12848" i="9"/>
  <c r="M12840" i="9"/>
  <c r="M12832" i="9"/>
  <c r="M12824" i="9"/>
  <c r="M12816" i="9"/>
  <c r="M12808" i="9"/>
  <c r="M12800" i="9"/>
  <c r="M12792" i="9"/>
  <c r="M12784" i="9"/>
  <c r="M12776" i="9"/>
  <c r="M12768" i="9"/>
  <c r="M12760" i="9"/>
  <c r="M12752" i="9"/>
  <c r="M12744" i="9"/>
  <c r="M12736" i="9"/>
  <c r="M12728" i="9"/>
  <c r="M12720" i="9"/>
  <c r="M12712" i="9"/>
  <c r="M12704" i="9"/>
  <c r="M12696" i="9"/>
  <c r="M12688" i="9"/>
  <c r="M12680" i="9"/>
  <c r="M12672" i="9"/>
  <c r="M12664" i="9"/>
  <c r="M12656" i="9"/>
  <c r="M12648" i="9"/>
  <c r="M12640" i="9"/>
  <c r="M12632" i="9"/>
  <c r="M12624" i="9"/>
  <c r="M12616" i="9"/>
  <c r="M12608" i="9"/>
  <c r="M12600" i="9"/>
  <c r="M12592" i="9"/>
  <c r="M12584" i="9"/>
  <c r="M12576" i="9"/>
  <c r="M12568" i="9"/>
  <c r="M12560" i="9"/>
  <c r="M12552" i="9"/>
  <c r="M12544" i="9"/>
  <c r="M12536" i="9"/>
  <c r="M12528" i="9"/>
  <c r="M12520" i="9"/>
  <c r="M12512" i="9"/>
  <c r="M12504" i="9"/>
  <c r="M12496" i="9"/>
  <c r="M12488" i="9"/>
  <c r="M12480" i="9"/>
  <c r="M12472" i="9"/>
  <c r="M12464" i="9"/>
  <c r="M12456" i="9"/>
  <c r="M12448" i="9"/>
  <c r="M12440" i="9"/>
  <c r="M12432" i="9"/>
  <c r="M12424" i="9"/>
  <c r="M12416" i="9"/>
  <c r="M12408" i="9"/>
  <c r="M12400" i="9"/>
  <c r="M12392" i="9"/>
  <c r="M12384" i="9"/>
  <c r="M12376" i="9"/>
  <c r="M12368" i="9"/>
  <c r="M12360" i="9"/>
  <c r="M12352" i="9"/>
  <c r="M12344" i="9"/>
  <c r="M12336" i="9"/>
  <c r="M12328" i="9"/>
  <c r="M12320" i="9"/>
  <c r="M12312" i="9"/>
  <c r="M12304" i="9"/>
  <c r="M12296" i="9"/>
  <c r="M12288" i="9"/>
  <c r="M12280" i="9"/>
  <c r="M12272" i="9"/>
  <c r="M12264" i="9"/>
  <c r="M12256" i="9"/>
  <c r="M12248" i="9"/>
  <c r="M12240" i="9"/>
  <c r="M12232" i="9"/>
  <c r="M12224" i="9"/>
  <c r="M12216" i="9"/>
  <c r="M12208" i="9"/>
  <c r="M12200" i="9"/>
  <c r="M12192" i="9"/>
  <c r="M12184" i="9"/>
  <c r="M12176" i="9"/>
  <c r="M12168" i="9"/>
  <c r="M12160" i="9"/>
  <c r="M12152" i="9"/>
  <c r="M12144" i="9"/>
  <c r="M12136" i="9"/>
  <c r="M12128" i="9"/>
  <c r="M12120" i="9"/>
  <c r="M12112" i="9"/>
  <c r="M12104" i="9"/>
  <c r="M12096" i="9"/>
  <c r="M12088" i="9"/>
  <c r="M12080" i="9"/>
  <c r="M12072" i="9"/>
  <c r="M12064" i="9"/>
  <c r="M12056" i="9"/>
  <c r="M12048" i="9"/>
  <c r="M12040" i="9"/>
  <c r="M12032" i="9"/>
  <c r="M12024" i="9"/>
  <c r="M12016" i="9"/>
  <c r="M12008" i="9"/>
  <c r="M12000" i="9"/>
  <c r="M11992" i="9"/>
  <c r="M11984" i="9"/>
  <c r="M11976" i="9"/>
  <c r="M11968" i="9"/>
  <c r="M11960" i="9"/>
  <c r="M11952" i="9"/>
  <c r="M11944" i="9"/>
  <c r="M11936" i="9"/>
  <c r="M11928" i="9"/>
  <c r="M11920" i="9"/>
  <c r="M11912" i="9"/>
  <c r="M11904" i="9"/>
  <c r="M11896" i="9"/>
  <c r="M11888" i="9"/>
  <c r="M11880" i="9"/>
  <c r="M11872" i="9"/>
  <c r="M11864" i="9"/>
  <c r="M11856" i="9"/>
  <c r="M11848" i="9"/>
  <c r="M11840" i="9"/>
  <c r="M11832" i="9"/>
  <c r="M11824" i="9"/>
  <c r="M11816" i="9"/>
  <c r="M11808" i="9"/>
  <c r="M11800" i="9"/>
  <c r="M11792" i="9"/>
  <c r="M11784" i="9"/>
  <c r="M11776" i="9"/>
  <c r="M11768" i="9"/>
  <c r="M11760" i="9"/>
  <c r="M11752" i="9"/>
  <c r="M11744" i="9"/>
  <c r="M11736" i="9"/>
  <c r="M11728" i="9"/>
  <c r="M11720" i="9"/>
  <c r="M11712" i="9"/>
  <c r="M11704" i="9"/>
  <c r="M11696" i="9"/>
  <c r="M11688" i="9"/>
  <c r="M11680" i="9"/>
  <c r="M11672" i="9"/>
  <c r="M11664" i="9"/>
  <c r="M11656" i="9"/>
  <c r="M11648" i="9"/>
  <c r="M11640" i="9"/>
  <c r="M11632" i="9"/>
  <c r="M11624" i="9"/>
  <c r="M11616" i="9"/>
  <c r="M11608" i="9"/>
  <c r="M11600" i="9"/>
  <c r="M11592" i="9"/>
  <c r="M11584" i="9"/>
  <c r="M11576" i="9"/>
  <c r="M11568" i="9"/>
  <c r="M11560" i="9"/>
  <c r="M11552" i="9"/>
  <c r="M11544" i="9"/>
  <c r="M11536" i="9"/>
  <c r="M11528" i="9"/>
  <c r="M11520" i="9"/>
  <c r="M11512" i="9"/>
  <c r="M11504" i="9"/>
  <c r="M11496" i="9"/>
  <c r="M11488" i="9"/>
  <c r="M11480" i="9"/>
  <c r="M11472" i="9"/>
  <c r="M11464" i="9"/>
  <c r="M11456" i="9"/>
  <c r="M11448" i="9"/>
  <c r="M11440" i="9"/>
  <c r="M11432" i="9"/>
  <c r="M11424" i="9"/>
  <c r="M11416" i="9"/>
  <c r="M11408" i="9"/>
  <c r="M11400" i="9"/>
  <c r="M11392" i="9"/>
  <c r="M11384" i="9"/>
  <c r="M11376" i="9"/>
  <c r="M11368" i="9"/>
  <c r="M11360" i="9"/>
  <c r="M11352" i="9"/>
  <c r="M11344" i="9"/>
  <c r="M11336" i="9"/>
  <c r="M11328" i="9"/>
  <c r="M11320" i="9"/>
  <c r="M11312" i="9"/>
  <c r="M11304" i="9"/>
  <c r="M11296" i="9"/>
  <c r="M11288" i="9"/>
  <c r="M11280" i="9"/>
  <c r="M11272" i="9"/>
  <c r="M11264" i="9"/>
  <c r="M11256" i="9"/>
  <c r="M11248" i="9"/>
  <c r="M11240" i="9"/>
  <c r="M11232" i="9"/>
  <c r="M11224" i="9"/>
  <c r="M11216" i="9"/>
  <c r="M11208" i="9"/>
  <c r="M11200" i="9"/>
  <c r="M11192" i="9"/>
  <c r="M11184" i="9"/>
  <c r="M11176" i="9"/>
  <c r="M11168" i="9"/>
  <c r="M11160" i="9"/>
  <c r="M11152" i="9"/>
  <c r="M11144" i="9"/>
  <c r="M11136" i="9"/>
  <c r="M11128" i="9"/>
  <c r="M11120" i="9"/>
  <c r="M11112" i="9"/>
  <c r="M11104" i="9"/>
  <c r="M11096" i="9"/>
  <c r="M11088" i="9"/>
  <c r="M11080" i="9"/>
  <c r="M11072" i="9"/>
  <c r="M11064" i="9"/>
  <c r="M11056" i="9"/>
  <c r="M11048" i="9"/>
  <c r="M11040" i="9"/>
  <c r="M11032" i="9"/>
  <c r="M11024" i="9"/>
  <c r="M11016" i="9"/>
  <c r="M11008" i="9"/>
  <c r="M11000" i="9"/>
  <c r="M10984" i="9"/>
  <c r="M10976" i="9"/>
  <c r="M10968" i="9"/>
  <c r="M10960" i="9"/>
  <c r="M10952" i="9"/>
  <c r="M10944" i="9"/>
  <c r="M10936" i="9"/>
  <c r="M10928" i="9"/>
  <c r="M10920" i="9"/>
  <c r="M10912" i="9"/>
  <c r="M10904" i="9"/>
  <c r="M10896" i="9"/>
  <c r="M10888" i="9"/>
  <c r="M10880" i="9"/>
  <c r="M10872" i="9"/>
  <c r="M10864" i="9"/>
  <c r="M10856" i="9"/>
  <c r="M10848" i="9"/>
  <c r="M10840" i="9"/>
  <c r="M10832" i="9"/>
  <c r="M10824" i="9"/>
  <c r="M10816" i="9"/>
  <c r="M10808" i="9"/>
  <c r="M10800" i="9"/>
  <c r="M10792" i="9"/>
  <c r="M10784" i="9"/>
  <c r="M10776" i="9"/>
  <c r="M10768" i="9"/>
  <c r="M10760" i="9"/>
  <c r="M10752" i="9"/>
  <c r="M10744" i="9"/>
  <c r="M10728" i="9"/>
  <c r="M10720" i="9"/>
  <c r="M10712" i="9"/>
  <c r="M10704" i="9"/>
  <c r="M10696" i="9"/>
  <c r="M10688" i="9"/>
  <c r="M10680" i="9"/>
  <c r="M10672" i="9"/>
  <c r="M10664" i="9"/>
  <c r="M10656" i="9"/>
  <c r="M10648" i="9"/>
  <c r="M10640" i="9"/>
  <c r="M10632" i="9"/>
  <c r="M10624" i="9"/>
  <c r="M10616" i="9"/>
  <c r="M10600" i="9"/>
  <c r="M10592" i="9"/>
  <c r="M10584" i="9"/>
  <c r="M10576" i="9"/>
  <c r="M10568" i="9"/>
  <c r="M10560" i="9"/>
  <c r="M10552" i="9"/>
  <c r="M10544" i="9"/>
  <c r="M10536" i="9"/>
  <c r="M10528" i="9"/>
  <c r="M10520" i="9"/>
  <c r="M10512" i="9"/>
  <c r="M10504" i="9"/>
  <c r="M10496" i="9"/>
  <c r="M10488" i="9"/>
  <c r="M10472" i="9"/>
  <c r="M10464" i="9"/>
  <c r="M10456" i="9"/>
  <c r="M10448" i="9"/>
  <c r="M10440" i="9"/>
  <c r="M10432" i="9"/>
  <c r="M10424" i="9"/>
  <c r="M10416" i="9"/>
  <c r="M10408" i="9"/>
  <c r="M10400" i="9"/>
  <c r="M10392" i="9"/>
  <c r="M10384" i="9"/>
  <c r="M10376" i="9"/>
  <c r="M10368" i="9"/>
  <c r="M10360" i="9"/>
  <c r="M10352" i="9"/>
  <c r="M10344" i="9"/>
  <c r="M10336" i="9"/>
  <c r="M10328" i="9"/>
  <c r="M10320" i="9"/>
  <c r="M10312" i="9"/>
  <c r="M10304" i="9"/>
  <c r="M10296" i="9"/>
  <c r="M10288" i="9"/>
  <c r="M10280" i="9"/>
  <c r="M10272" i="9"/>
  <c r="M10264" i="9"/>
  <c r="M10256" i="9"/>
  <c r="M10248" i="9"/>
  <c r="M10240" i="9"/>
  <c r="M10232" i="9"/>
  <c r="M10224" i="9"/>
  <c r="M10216" i="9"/>
  <c r="M10208" i="9"/>
  <c r="M10200" i="9"/>
  <c r="M10192" i="9"/>
  <c r="M10184" i="9"/>
  <c r="M10176" i="9"/>
  <c r="M10168" i="9"/>
  <c r="M10160" i="9"/>
  <c r="M10152" i="9"/>
  <c r="M10144" i="9"/>
  <c r="M10136" i="9"/>
  <c r="M10128" i="9"/>
  <c r="M10120" i="9"/>
  <c r="M10112" i="9"/>
  <c r="M10104" i="9"/>
  <c r="M10096" i="9"/>
  <c r="M10088" i="9"/>
  <c r="M10080" i="9"/>
  <c r="M10072" i="9"/>
  <c r="M10064" i="9"/>
  <c r="M10056" i="9"/>
  <c r="M10048" i="9"/>
  <c r="M10040" i="9"/>
  <c r="M10032" i="9"/>
  <c r="M10024" i="9"/>
  <c r="M10016" i="9"/>
  <c r="M10008" i="9"/>
  <c r="M10000" i="9"/>
  <c r="M9992" i="9"/>
  <c r="M9984" i="9"/>
  <c r="M9976" i="9"/>
  <c r="M9960" i="9"/>
  <c r="M9952" i="9"/>
  <c r="M9944" i="9"/>
  <c r="M9936" i="9"/>
  <c r="M9928" i="9"/>
  <c r="M9920" i="9"/>
  <c r="M9912" i="9"/>
  <c r="M9904" i="9"/>
  <c r="M9896" i="9"/>
  <c r="M9888" i="9"/>
  <c r="M9880" i="9"/>
  <c r="M9872" i="9"/>
  <c r="M9864" i="9"/>
  <c r="M9856" i="9"/>
  <c r="M9848" i="9"/>
  <c r="M9840" i="9"/>
  <c r="M9832" i="9"/>
  <c r="M9824" i="9"/>
  <c r="M9816" i="9"/>
  <c r="M9808" i="9"/>
  <c r="M9800" i="9"/>
  <c r="M9792" i="9"/>
  <c r="M9784" i="9"/>
  <c r="M9776" i="9"/>
  <c r="M9768" i="9"/>
  <c r="M9760" i="9"/>
  <c r="M9752" i="9"/>
  <c r="M9744" i="9"/>
  <c r="M9736" i="9"/>
  <c r="M9728" i="9"/>
  <c r="M9720" i="9"/>
  <c r="M9712" i="9"/>
  <c r="M9704" i="9"/>
  <c r="M9696" i="9"/>
  <c r="M9688" i="9"/>
  <c r="M9680" i="9"/>
  <c r="M9672" i="9"/>
  <c r="M9664" i="9"/>
  <c r="M9656" i="9"/>
  <c r="M9648" i="9"/>
  <c r="M9640" i="9"/>
  <c r="M9632" i="9"/>
  <c r="M9624" i="9"/>
  <c r="M9616" i="9"/>
  <c r="M9608" i="9"/>
  <c r="M9600" i="9"/>
  <c r="M9592" i="9"/>
  <c r="M9584" i="9"/>
  <c r="M9576" i="9"/>
  <c r="M9568" i="9"/>
  <c r="M9560" i="9"/>
  <c r="M9552" i="9"/>
  <c r="M9544" i="9"/>
  <c r="M9536" i="9"/>
  <c r="M9528" i="9"/>
  <c r="M9520" i="9"/>
  <c r="M9512" i="9"/>
  <c r="M9504" i="9"/>
  <c r="M9496" i="9"/>
  <c r="M9488" i="9"/>
  <c r="M9480" i="9"/>
  <c r="M9472" i="9"/>
  <c r="M9464" i="9"/>
  <c r="M9456" i="9"/>
  <c r="M9448" i="9"/>
  <c r="M9440" i="9"/>
  <c r="M9432" i="9"/>
  <c r="M9424" i="9"/>
  <c r="M9416" i="9"/>
  <c r="M9408" i="9"/>
  <c r="M9400" i="9"/>
  <c r="M9392" i="9"/>
  <c r="M9384" i="9"/>
  <c r="M9376" i="9"/>
  <c r="M9368" i="9"/>
  <c r="M9360" i="9"/>
  <c r="M9352" i="9"/>
  <c r="M9344" i="9"/>
  <c r="M9336" i="9"/>
  <c r="M9328" i="9"/>
  <c r="M9320" i="9"/>
  <c r="M9312" i="9"/>
  <c r="M9304" i="9"/>
  <c r="M9296" i="9"/>
  <c r="M9288" i="9"/>
  <c r="M9280" i="9"/>
  <c r="M9272" i="9"/>
  <c r="M9264" i="9"/>
  <c r="M9256" i="9"/>
  <c r="M9248" i="9"/>
  <c r="M9240" i="9"/>
  <c r="M9232" i="9"/>
  <c r="M9224" i="9"/>
  <c r="M9216" i="9"/>
  <c r="M9208" i="9"/>
  <c r="M9200" i="9"/>
  <c r="M9192" i="9"/>
  <c r="M9184" i="9"/>
  <c r="M9176" i="9"/>
  <c r="M9168" i="9"/>
  <c r="M9160" i="9"/>
  <c r="M9152" i="9"/>
  <c r="M9144" i="9"/>
  <c r="M9136" i="9"/>
  <c r="M9128" i="9"/>
  <c r="M9120" i="9"/>
  <c r="M9112" i="9"/>
  <c r="M9104" i="9"/>
  <c r="M9096" i="9"/>
  <c r="M9088" i="9"/>
  <c r="M9080" i="9"/>
  <c r="M9072" i="9"/>
  <c r="M9064" i="9"/>
  <c r="M9056" i="9"/>
  <c r="M9048" i="9"/>
  <c r="M9040" i="9"/>
  <c r="M9032" i="9"/>
  <c r="M9024" i="9"/>
  <c r="M9016" i="9"/>
  <c r="M9008" i="9"/>
  <c r="M9000" i="9"/>
  <c r="M8992" i="9"/>
  <c r="M8984" i="9"/>
  <c r="M8976" i="9"/>
  <c r="M8968" i="9"/>
  <c r="M8960" i="9"/>
  <c r="M8952" i="9"/>
  <c r="M8944" i="9"/>
  <c r="M8936" i="9"/>
  <c r="M8928" i="9"/>
  <c r="M8920" i="9"/>
  <c r="M8912" i="9"/>
  <c r="M8904" i="9"/>
  <c r="M8896" i="9"/>
  <c r="M8888" i="9"/>
  <c r="M8880" i="9"/>
  <c r="M8872" i="9"/>
  <c r="M8864" i="9"/>
  <c r="M8856" i="9"/>
  <c r="M8848" i="9"/>
  <c r="M8840" i="9"/>
  <c r="M8832" i="9"/>
  <c r="M8824" i="9"/>
  <c r="M8816" i="9"/>
  <c r="M8808" i="9"/>
  <c r="M8800" i="9"/>
  <c r="M8792" i="9"/>
  <c r="M8784" i="9"/>
  <c r="M8776" i="9"/>
  <c r="M8768" i="9"/>
  <c r="M8760" i="9"/>
  <c r="M8752" i="9"/>
  <c r="M8744" i="9"/>
  <c r="M8736" i="9"/>
  <c r="M8728" i="9"/>
  <c r="M8720" i="9"/>
  <c r="M8712" i="9"/>
  <c r="M8704" i="9"/>
  <c r="M8696" i="9"/>
  <c r="M8688" i="9"/>
  <c r="M8680" i="9"/>
  <c r="M8672" i="9"/>
  <c r="M8656" i="9"/>
  <c r="M8648" i="9"/>
  <c r="M8640" i="9"/>
  <c r="M8632" i="9"/>
  <c r="M8624" i="9"/>
  <c r="M8616" i="9"/>
  <c r="M8608" i="9"/>
  <c r="M8600" i="9"/>
  <c r="M8592" i="9"/>
  <c r="M8584" i="9"/>
  <c r="M8576" i="9"/>
  <c r="M8568" i="9"/>
  <c r="M8560" i="9"/>
  <c r="M8552" i="9"/>
  <c r="M8544" i="9"/>
  <c r="M8536" i="9"/>
  <c r="M8528" i="9"/>
  <c r="M8520" i="9"/>
  <c r="M8512" i="9"/>
  <c r="M8504" i="9"/>
  <c r="M8496" i="9"/>
  <c r="M8488" i="9"/>
  <c r="M8480" i="9"/>
  <c r="M8472" i="9"/>
  <c r="M8464" i="9"/>
  <c r="M8456" i="9"/>
  <c r="M8448" i="9"/>
  <c r="M8440" i="9"/>
  <c r="M8432" i="9"/>
  <c r="M8424" i="9"/>
  <c r="M8416" i="9"/>
  <c r="M8408" i="9"/>
  <c r="M8400" i="9"/>
  <c r="M8392" i="9"/>
  <c r="M8384" i="9"/>
  <c r="M8376" i="9"/>
  <c r="M8368" i="9"/>
  <c r="M8360" i="9"/>
  <c r="M8352" i="9"/>
  <c r="M8344" i="9"/>
  <c r="M8336" i="9"/>
  <c r="M8328" i="9"/>
  <c r="M8320" i="9"/>
  <c r="M8312" i="9"/>
  <c r="M8304" i="9"/>
  <c r="M8296" i="9"/>
  <c r="M8288" i="9"/>
  <c r="M8280" i="9"/>
  <c r="M8272" i="9"/>
  <c r="M8264" i="9"/>
  <c r="M8256" i="9"/>
  <c r="M8248" i="9"/>
  <c r="M8240" i="9"/>
  <c r="M8232" i="9"/>
  <c r="M8224" i="9"/>
  <c r="M8216" i="9"/>
  <c r="M8208" i="9"/>
  <c r="M8200" i="9"/>
  <c r="M8192" i="9"/>
  <c r="M8184" i="9"/>
  <c r="M8176" i="9"/>
  <c r="M8168" i="9"/>
  <c r="M8160" i="9"/>
  <c r="M8144" i="9"/>
  <c r="M8136" i="9"/>
  <c r="M8128" i="9"/>
  <c r="M8120" i="9"/>
  <c r="M8112" i="9"/>
  <c r="M8104" i="9"/>
  <c r="M8096" i="9"/>
  <c r="M8080" i="9"/>
  <c r="M8072" i="9"/>
  <c r="M8064" i="9"/>
  <c r="M8056" i="9"/>
  <c r="M8048" i="9"/>
  <c r="M8040" i="9"/>
  <c r="M8032" i="9"/>
  <c r="M8024" i="9"/>
  <c r="M8008" i="9"/>
  <c r="M8000" i="9"/>
  <c r="M7992" i="9"/>
  <c r="M7984" i="9"/>
  <c r="M7976" i="9"/>
  <c r="M7968" i="9"/>
  <c r="M7960" i="9"/>
  <c r="M7952" i="9"/>
  <c r="M7944" i="9"/>
  <c r="M7936" i="9"/>
  <c r="M7928" i="9"/>
  <c r="M7920" i="9"/>
  <c r="M7912" i="9"/>
  <c r="M7904" i="9"/>
  <c r="M7896" i="9"/>
  <c r="M7888" i="9"/>
  <c r="M7880" i="9"/>
  <c r="M7872" i="9"/>
  <c r="M7864" i="9"/>
  <c r="M7856" i="9"/>
  <c r="M7848" i="9"/>
  <c r="M7840" i="9"/>
  <c r="M7832" i="9"/>
  <c r="M7824" i="9"/>
  <c r="M7816" i="9"/>
  <c r="M7808" i="9"/>
  <c r="M7800" i="9"/>
  <c r="M7792" i="9"/>
  <c r="M7784" i="9"/>
  <c r="M7776" i="9"/>
  <c r="M7768" i="9"/>
  <c r="M7760" i="9"/>
  <c r="M7752" i="9"/>
  <c r="M7744" i="9"/>
  <c r="M7736" i="9"/>
  <c r="M7728" i="9"/>
  <c r="M7720" i="9"/>
  <c r="M7712" i="9"/>
  <c r="M7704" i="9"/>
  <c r="M7696" i="9"/>
  <c r="M7688" i="9"/>
  <c r="M7680" i="9"/>
  <c r="M7672" i="9"/>
  <c r="M7664" i="9"/>
  <c r="M7656" i="9"/>
  <c r="M7648" i="9"/>
  <c r="M7640" i="9"/>
  <c r="M7632" i="9"/>
  <c r="M7624" i="9"/>
  <c r="M7616" i="9"/>
  <c r="M7608" i="9"/>
  <c r="M7120" i="9"/>
  <c r="M15211" i="9"/>
  <c r="M15203" i="9"/>
  <c r="M15195" i="9"/>
  <c r="M15187" i="9"/>
  <c r="M15179" i="9"/>
  <c r="M15171" i="9"/>
  <c r="M15163" i="9"/>
  <c r="M15155" i="9"/>
  <c r="M15147" i="9"/>
  <c r="M15139" i="9"/>
  <c r="M15131" i="9"/>
  <c r="M15123" i="9"/>
  <c r="M15115" i="9"/>
  <c r="M15107" i="9"/>
  <c r="M15099" i="9"/>
  <c r="M15091" i="9"/>
  <c r="M15083" i="9"/>
  <c r="M15075" i="9"/>
  <c r="M15067" i="9"/>
  <c r="M15059" i="9"/>
  <c r="M15051" i="9"/>
  <c r="M15043" i="9"/>
  <c r="M15035" i="9"/>
  <c r="M15027" i="9"/>
  <c r="M15019" i="9"/>
  <c r="M15011" i="9"/>
  <c r="M15003" i="9"/>
  <c r="M14995" i="9"/>
  <c r="M14987" i="9"/>
  <c r="M14979" i="9"/>
  <c r="M14971" i="9"/>
  <c r="M14963" i="9"/>
  <c r="M14955" i="9"/>
  <c r="M14947" i="9"/>
  <c r="M14939" i="9"/>
  <c r="M14931" i="9"/>
  <c r="M14923" i="9"/>
  <c r="M14915" i="9"/>
  <c r="M14907" i="9"/>
  <c r="M14899" i="9"/>
  <c r="M14891" i="9"/>
  <c r="M14883" i="9"/>
  <c r="M14875" i="9"/>
  <c r="M14867" i="9"/>
  <c r="M14859" i="9"/>
  <c r="M14851" i="9"/>
  <c r="M14843" i="9"/>
  <c r="M14835" i="9"/>
  <c r="M14827" i="9"/>
  <c r="M14819" i="9"/>
  <c r="M14811" i="9"/>
  <c r="M14803" i="9"/>
  <c r="M14795" i="9"/>
  <c r="M14787" i="9"/>
  <c r="M14779" i="9"/>
  <c r="M14771" i="9"/>
  <c r="M14763" i="9"/>
  <c r="M14755" i="9"/>
  <c r="M14747" i="9"/>
  <c r="M14739" i="9"/>
  <c r="M14731" i="9"/>
  <c r="M14723" i="9"/>
  <c r="M14715" i="9"/>
  <c r="M14707" i="9"/>
  <c r="M14699" i="9"/>
  <c r="M14691" i="9"/>
  <c r="M14683" i="9"/>
  <c r="M14675" i="9"/>
  <c r="M14667" i="9"/>
  <c r="M14659" i="9"/>
  <c r="M14651" i="9"/>
  <c r="M14643" i="9"/>
  <c r="M14635" i="9"/>
  <c r="M14627" i="9"/>
  <c r="M14619" i="9"/>
  <c r="M14611" i="9"/>
  <c r="M14603" i="9"/>
  <c r="M14595" i="9"/>
  <c r="M14587" i="9"/>
  <c r="M14579" i="9"/>
  <c r="M14571" i="9"/>
  <c r="M14563" i="9"/>
  <c r="M14555" i="9"/>
  <c r="M14547" i="9"/>
  <c r="M14539" i="9"/>
  <c r="M14531" i="9"/>
  <c r="M14523" i="9"/>
  <c r="M14515" i="9"/>
  <c r="M14507" i="9"/>
  <c r="M14499" i="9"/>
  <c r="M14491" i="9"/>
  <c r="M14483" i="9"/>
  <c r="M14475" i="9"/>
  <c r="M14467" i="9"/>
  <c r="M14459" i="9"/>
  <c r="M14451" i="9"/>
  <c r="M14443" i="9"/>
  <c r="M14435" i="9"/>
  <c r="M14427" i="9"/>
  <c r="M14419" i="9"/>
  <c r="M14411" i="9"/>
  <c r="M14403" i="9"/>
  <c r="M14395" i="9"/>
  <c r="M14387" i="9"/>
  <c r="M14379" i="9"/>
  <c r="M14371" i="9"/>
  <c r="M14363" i="9"/>
  <c r="M14355" i="9"/>
  <c r="M14347" i="9"/>
  <c r="M14339" i="9"/>
  <c r="M14331" i="9"/>
  <c r="M14323" i="9"/>
  <c r="M14315" i="9"/>
  <c r="M14307" i="9"/>
  <c r="M14299" i="9"/>
  <c r="M14291" i="9"/>
  <c r="M14283" i="9"/>
  <c r="M14275" i="9"/>
  <c r="M14267" i="9"/>
  <c r="M14259" i="9"/>
  <c r="M14251" i="9"/>
  <c r="M14243" i="9"/>
  <c r="M14235" i="9"/>
  <c r="M14227" i="9"/>
  <c r="M14219" i="9"/>
  <c r="M14211" i="9"/>
  <c r="M14203" i="9"/>
  <c r="M14195" i="9"/>
  <c r="M14187" i="9"/>
  <c r="M14179" i="9"/>
  <c r="M14171" i="9"/>
  <c r="M14163" i="9"/>
  <c r="M14155" i="9"/>
  <c r="M14147" i="9"/>
  <c r="M14139" i="9"/>
  <c r="M14131" i="9"/>
  <c r="M14123" i="9"/>
  <c r="M14115" i="9"/>
  <c r="M14107" i="9"/>
  <c r="M14099" i="9"/>
  <c r="M14091" i="9"/>
  <c r="M14075" i="9"/>
  <c r="M14067" i="9"/>
  <c r="M14059" i="9"/>
  <c r="M14051" i="9"/>
  <c r="M14043" i="9"/>
  <c r="M14035" i="9"/>
  <c r="M14027" i="9"/>
  <c r="M14011" i="9"/>
  <c r="M14003" i="9"/>
  <c r="M13995" i="9"/>
  <c r="M13979" i="9"/>
  <c r="M13971" i="9"/>
  <c r="M13963" i="9"/>
  <c r="M13947" i="9"/>
  <c r="M13939" i="9"/>
  <c r="M13931" i="9"/>
  <c r="M13923" i="9"/>
  <c r="M13915" i="9"/>
  <c r="M13907" i="9"/>
  <c r="M13899" i="9"/>
  <c r="M13891" i="9"/>
  <c r="M13883" i="9"/>
  <c r="M13875" i="9"/>
  <c r="M13867" i="9"/>
  <c r="M13859" i="9"/>
  <c r="M13851" i="9"/>
  <c r="M13843" i="9"/>
  <c r="M13835" i="9"/>
  <c r="M13819" i="9"/>
  <c r="M13811" i="9"/>
  <c r="M13803" i="9"/>
  <c r="M13795" i="9"/>
  <c r="M13787" i="9"/>
  <c r="M13779" i="9"/>
  <c r="M13771" i="9"/>
  <c r="M13755" i="9"/>
  <c r="M13747" i="9"/>
  <c r="M13739" i="9"/>
  <c r="M13723" i="9"/>
  <c r="M13715" i="9"/>
  <c r="M13707" i="9"/>
  <c r="M13691" i="9"/>
  <c r="M13683" i="9"/>
  <c r="M13675" i="9"/>
  <c r="M13667" i="9"/>
  <c r="M13659" i="9"/>
  <c r="M13651" i="9"/>
  <c r="M13643" i="9"/>
  <c r="M13635" i="9"/>
  <c r="M13627" i="9"/>
  <c r="M13619" i="9"/>
  <c r="M13611" i="9"/>
  <c r="M13603" i="9"/>
  <c r="M13595" i="9"/>
  <c r="M13587" i="9"/>
  <c r="M13579" i="9"/>
  <c r="M13563" i="9"/>
  <c r="M13555" i="9"/>
  <c r="M13547" i="9"/>
  <c r="M13539" i="9"/>
  <c r="M13531" i="9"/>
  <c r="M13523" i="9"/>
  <c r="M13515" i="9"/>
  <c r="M13499" i="9"/>
  <c r="M13491" i="9"/>
  <c r="M13483" i="9"/>
  <c r="M13467" i="9"/>
  <c r="M13459" i="9"/>
  <c r="M13451" i="9"/>
  <c r="M13435" i="9"/>
  <c r="M13427" i="9"/>
  <c r="M13419" i="9"/>
  <c r="M13411" i="9"/>
  <c r="M13403" i="9"/>
  <c r="M13395" i="9"/>
  <c r="M13387" i="9"/>
  <c r="M13379" i="9"/>
  <c r="M13371" i="9"/>
  <c r="M13363" i="9"/>
  <c r="M13355" i="9"/>
  <c r="M13347" i="9"/>
  <c r="M13339" i="9"/>
  <c r="M13331" i="9"/>
  <c r="M13323" i="9"/>
  <c r="M13307" i="9"/>
  <c r="M13299" i="9"/>
  <c r="M13291" i="9"/>
  <c r="M13283" i="9"/>
  <c r="M13275" i="9"/>
  <c r="M13267" i="9"/>
  <c r="M13259" i="9"/>
  <c r="M13251" i="9"/>
  <c r="M13243" i="9"/>
  <c r="M13235" i="9"/>
  <c r="M13227" i="9"/>
  <c r="M13219" i="9"/>
  <c r="M13211" i="9"/>
  <c r="M13203" i="9"/>
  <c r="M13195" i="9"/>
  <c r="M13187" i="9"/>
  <c r="M13179" i="9"/>
  <c r="M13171" i="9"/>
  <c r="M13163" i="9"/>
  <c r="M13155" i="9"/>
  <c r="M13147" i="9"/>
  <c r="M13139" i="9"/>
  <c r="M13131" i="9"/>
  <c r="M13123" i="9"/>
  <c r="M13115" i="9"/>
  <c r="M13107" i="9"/>
  <c r="M13099" i="9"/>
  <c r="M13091" i="9"/>
  <c r="M13083" i="9"/>
  <c r="M13075" i="9"/>
  <c r="M13067" i="9"/>
  <c r="M13059" i="9"/>
  <c r="M13051" i="9"/>
  <c r="M13043" i="9"/>
  <c r="M13035" i="9"/>
  <c r="M13027" i="9"/>
  <c r="M13019" i="9"/>
  <c r="M13011" i="9"/>
  <c r="M13003" i="9"/>
  <c r="M12995" i="9"/>
  <c r="M12987" i="9"/>
  <c r="M12979" i="9"/>
  <c r="M12971" i="9"/>
  <c r="M12963" i="9"/>
  <c r="M12955" i="9"/>
  <c r="M12947" i="9"/>
  <c r="M12939" i="9"/>
  <c r="M12931" i="9"/>
  <c r="M12923" i="9"/>
  <c r="M12915" i="9"/>
  <c r="M12907" i="9"/>
  <c r="M12899" i="9"/>
  <c r="M12891" i="9"/>
  <c r="M12883" i="9"/>
  <c r="M12875" i="9"/>
  <c r="M12867" i="9"/>
  <c r="M12859" i="9"/>
  <c r="M12851" i="9"/>
  <c r="M12843" i="9"/>
  <c r="M12835" i="9"/>
  <c r="M12827" i="9"/>
  <c r="M12819" i="9"/>
  <c r="M12811" i="9"/>
  <c r="M12803" i="9"/>
  <c r="M12795" i="9"/>
  <c r="M12787" i="9"/>
  <c r="M12779" i="9"/>
  <c r="M12771" i="9"/>
  <c r="M12763" i="9"/>
  <c r="M12755" i="9"/>
  <c r="M12747" i="9"/>
  <c r="M12739" i="9"/>
  <c r="M12731" i="9"/>
  <c r="M12723" i="9"/>
  <c r="M12715" i="9"/>
  <c r="M12707" i="9"/>
  <c r="M12699" i="9"/>
  <c r="M12691" i="9"/>
  <c r="M12683" i="9"/>
  <c r="M12675" i="9"/>
  <c r="M12667" i="9"/>
  <c r="M12659" i="9"/>
  <c r="M12651" i="9"/>
  <c r="M12643" i="9"/>
  <c r="M12635" i="9"/>
  <c r="M12627" i="9"/>
  <c r="M12619" i="9"/>
  <c r="M12611" i="9"/>
  <c r="M12603" i="9"/>
  <c r="M12595" i="9"/>
  <c r="M12587" i="9"/>
  <c r="M12579" i="9"/>
  <c r="M12571" i="9"/>
  <c r="M12563" i="9"/>
  <c r="M12555" i="9"/>
  <c r="M12547" i="9"/>
  <c r="M12539" i="9"/>
  <c r="M12531" i="9"/>
  <c r="M12523" i="9"/>
  <c r="M12515" i="9"/>
  <c r="M12507" i="9"/>
  <c r="M12499" i="9"/>
  <c r="M12491" i="9"/>
  <c r="M12483" i="9"/>
  <c r="M12475" i="9"/>
  <c r="M12467" i="9"/>
  <c r="M12459" i="9"/>
  <c r="M12451" i="9"/>
  <c r="M12443" i="9"/>
  <c r="M12435" i="9"/>
  <c r="M12427" i="9"/>
  <c r="M12419" i="9"/>
  <c r="M12411" i="9"/>
  <c r="M12403" i="9"/>
  <c r="M12395" i="9"/>
  <c r="M12387" i="9"/>
  <c r="M12379" i="9"/>
  <c r="M12371" i="9"/>
  <c r="M12363" i="9"/>
  <c r="M12355" i="9"/>
  <c r="M12347" i="9"/>
  <c r="M12339" i="9"/>
  <c r="M12331" i="9"/>
  <c r="M12323" i="9"/>
  <c r="M12315" i="9"/>
  <c r="M12307" i="9"/>
  <c r="M12299" i="9"/>
  <c r="M12291" i="9"/>
  <c r="M12283" i="9"/>
  <c r="M12275" i="9"/>
  <c r="M12267" i="9"/>
  <c r="M12259" i="9"/>
  <c r="M12251" i="9"/>
  <c r="M12243" i="9"/>
  <c r="M12235" i="9"/>
  <c r="M12227" i="9"/>
  <c r="M12219" i="9"/>
  <c r="M12211" i="9"/>
  <c r="M12203" i="9"/>
  <c r="M12195" i="9"/>
  <c r="M12187" i="9"/>
  <c r="M12179" i="9"/>
  <c r="M12171" i="9"/>
  <c r="M12163" i="9"/>
  <c r="M12155" i="9"/>
  <c r="M12147" i="9"/>
  <c r="M12139" i="9"/>
  <c r="M12131" i="9"/>
  <c r="M12123" i="9"/>
  <c r="M12115" i="9"/>
  <c r="M12107" i="9"/>
  <c r="M12099" i="9"/>
  <c r="M12091" i="9"/>
  <c r="M12083" i="9"/>
  <c r="M12075" i="9"/>
  <c r="M12067" i="9"/>
  <c r="M12059" i="9"/>
  <c r="M12051" i="9"/>
  <c r="M12043" i="9"/>
  <c r="M12035" i="9"/>
  <c r="M12027" i="9"/>
  <c r="M12019" i="9"/>
  <c r="M12011" i="9"/>
  <c r="M12003" i="9"/>
  <c r="M11995" i="9"/>
  <c r="M11987" i="9"/>
  <c r="M11979" i="9"/>
  <c r="M11971" i="9"/>
  <c r="M11963" i="9"/>
  <c r="M11955" i="9"/>
  <c r="M11947" i="9"/>
  <c r="M11939" i="9"/>
  <c r="M11931" i="9"/>
  <c r="M11923" i="9"/>
  <c r="M11915" i="9"/>
  <c r="M11907" i="9"/>
  <c r="M11899" i="9"/>
  <c r="M11891" i="9"/>
  <c r="M11883" i="9"/>
  <c r="M11875" i="9"/>
  <c r="M11867" i="9"/>
  <c r="M11859" i="9"/>
  <c r="M11851" i="9"/>
  <c r="M11843" i="9"/>
  <c r="M11835" i="9"/>
  <c r="M11827" i="9"/>
  <c r="M11819" i="9"/>
  <c r="M11811" i="9"/>
  <c r="M11803" i="9"/>
  <c r="M11795" i="9"/>
  <c r="M11787" i="9"/>
  <c r="M11779" i="9"/>
  <c r="M11771" i="9"/>
  <c r="M11763" i="9"/>
  <c r="M11755" i="9"/>
  <c r="M11747" i="9"/>
  <c r="M11739" i="9"/>
  <c r="M11731" i="9"/>
  <c r="M11723" i="9"/>
  <c r="M11715" i="9"/>
  <c r="M11707" i="9"/>
  <c r="M11699" i="9"/>
  <c r="M11691" i="9"/>
  <c r="M11683" i="9"/>
  <c r="M11675" i="9"/>
  <c r="M11667" i="9"/>
  <c r="M11659" i="9"/>
  <c r="M11651" i="9"/>
  <c r="M11643" i="9"/>
  <c r="M11635" i="9"/>
  <c r="M11627" i="9"/>
  <c r="M11619" i="9"/>
  <c r="M11611" i="9"/>
  <c r="M11603" i="9"/>
  <c r="M11595" i="9"/>
  <c r="M11587" i="9"/>
  <c r="M11579" i="9"/>
  <c r="M11571" i="9"/>
  <c r="M11563" i="9"/>
  <c r="M11555" i="9"/>
  <c r="M11547" i="9"/>
  <c r="M11539" i="9"/>
  <c r="M11531" i="9"/>
  <c r="M11523" i="9"/>
  <c r="M11515" i="9"/>
  <c r="M11507" i="9"/>
  <c r="M11499" i="9"/>
  <c r="M11491" i="9"/>
  <c r="M11483" i="9"/>
  <c r="M11475" i="9"/>
  <c r="M11467" i="9"/>
  <c r="M11459" i="9"/>
  <c r="M11451" i="9"/>
  <c r="M11443" i="9"/>
  <c r="M11435" i="9"/>
  <c r="M11427" i="9"/>
  <c r="M11419" i="9"/>
  <c r="M11411" i="9"/>
  <c r="M11403" i="9"/>
  <c r="M11395" i="9"/>
  <c r="M11387" i="9"/>
  <c r="M11379" i="9"/>
  <c r="M11371" i="9"/>
  <c r="M11363" i="9"/>
  <c r="M11355" i="9"/>
  <c r="M11347" i="9"/>
  <c r="M11339" i="9"/>
  <c r="M11331" i="9"/>
  <c r="M11323" i="9"/>
  <c r="M11315" i="9"/>
  <c r="M11307" i="9"/>
  <c r="M11299" i="9"/>
  <c r="M11291" i="9"/>
  <c r="M11283" i="9"/>
  <c r="M11275" i="9"/>
  <c r="M11267" i="9"/>
  <c r="M11259" i="9"/>
  <c r="M11251" i="9"/>
  <c r="M11243" i="9"/>
  <c r="M11235" i="9"/>
  <c r="M11227" i="9"/>
  <c r="M11219" i="9"/>
  <c r="M11211" i="9"/>
  <c r="M11203" i="9"/>
  <c r="M11195" i="9"/>
  <c r="M11187" i="9"/>
  <c r="M11179" i="9"/>
  <c r="M11171" i="9"/>
  <c r="M11163" i="9"/>
  <c r="M11155" i="9"/>
  <c r="M11147" i="9"/>
  <c r="M11131" i="9"/>
  <c r="M11123" i="9"/>
  <c r="M11115" i="9"/>
  <c r="M11107" i="9"/>
  <c r="M11099" i="9"/>
  <c r="M11091" i="9"/>
  <c r="M11083" i="9"/>
  <c r="M11075" i="9"/>
  <c r="M11067" i="9"/>
  <c r="M11059" i="9"/>
  <c r="M11051" i="9"/>
  <c r="M11043" i="9"/>
  <c r="M11035" i="9"/>
  <c r="M11027" i="9"/>
  <c r="M11019" i="9"/>
  <c r="M11011" i="9"/>
  <c r="M11003" i="9"/>
  <c r="M10995" i="9"/>
  <c r="M10987" i="9"/>
  <c r="M10979" i="9"/>
  <c r="M10971" i="9"/>
  <c r="M10963" i="9"/>
  <c r="M10955" i="9"/>
  <c r="M10947" i="9"/>
  <c r="M10939" i="9"/>
  <c r="M10931" i="9"/>
  <c r="M10923" i="9"/>
  <c r="M10915" i="9"/>
  <c r="M10907" i="9"/>
  <c r="M10899" i="9"/>
  <c r="M10891" i="9"/>
  <c r="M10875" i="9"/>
  <c r="M10867" i="9"/>
  <c r="M10859" i="9"/>
  <c r="M10851" i="9"/>
  <c r="M10843" i="9"/>
  <c r="M10835" i="9"/>
  <c r="M10827" i="9"/>
  <c r="M10819" i="9"/>
  <c r="M10811" i="9"/>
  <c r="M10803" i="9"/>
  <c r="M10795" i="9"/>
  <c r="M10787" i="9"/>
  <c r="M10779" i="9"/>
  <c r="M10771" i="9"/>
  <c r="M10763" i="9"/>
  <c r="M10747" i="9"/>
  <c r="M10739" i="9"/>
  <c r="M10731" i="9"/>
  <c r="M10723" i="9"/>
  <c r="M10715" i="9"/>
  <c r="M10707" i="9"/>
  <c r="M10699" i="9"/>
  <c r="M10683" i="9"/>
  <c r="M10675" i="9"/>
  <c r="M10667" i="9"/>
  <c r="M10659" i="9"/>
  <c r="M10651" i="9"/>
  <c r="M10643" i="9"/>
  <c r="M10635" i="9"/>
  <c r="M10619" i="9"/>
  <c r="M10611" i="9"/>
  <c r="M10603" i="9"/>
  <c r="M10595" i="9"/>
  <c r="M10587" i="9"/>
  <c r="M10579" i="9"/>
  <c r="M10571" i="9"/>
  <c r="M10563" i="9"/>
  <c r="M10555" i="9"/>
  <c r="M10547" i="9"/>
  <c r="M10539" i="9"/>
  <c r="M10531" i="9"/>
  <c r="M10523" i="9"/>
  <c r="M10515" i="9"/>
  <c r="M10507" i="9"/>
  <c r="M10499" i="9"/>
  <c r="M10491" i="9"/>
  <c r="M10483" i="9"/>
  <c r="M10475" i="9"/>
  <c r="M10467" i="9"/>
  <c r="M10459" i="9"/>
  <c r="M10451" i="9"/>
  <c r="M10443" i="9"/>
  <c r="M10435" i="9"/>
  <c r="M10427" i="9"/>
  <c r="M10419" i="9"/>
  <c r="M10411" i="9"/>
  <c r="M10403" i="9"/>
  <c r="M10395" i="9"/>
  <c r="M10387" i="9"/>
  <c r="M10379" i="9"/>
  <c r="M10363" i="9"/>
  <c r="M10355" i="9"/>
  <c r="M10347" i="9"/>
  <c r="M10339" i="9"/>
  <c r="M10331" i="9"/>
  <c r="M10323" i="9"/>
  <c r="M10315" i="9"/>
  <c r="M10307" i="9"/>
  <c r="M10299" i="9"/>
  <c r="M10291" i="9"/>
  <c r="M10283" i="9"/>
  <c r="M10275" i="9"/>
  <c r="M10267" i="9"/>
  <c r="M10259" i="9"/>
  <c r="M10251" i="9"/>
  <c r="M10235" i="9"/>
  <c r="M10227" i="9"/>
  <c r="M10219" i="9"/>
  <c r="M10211" i="9"/>
  <c r="M10203" i="9"/>
  <c r="M10195" i="9"/>
  <c r="M10187" i="9"/>
  <c r="M10171" i="9"/>
  <c r="M10163" i="9"/>
  <c r="M10155" i="9"/>
  <c r="M10147" i="9"/>
  <c r="M10139" i="9"/>
  <c r="M10131" i="9"/>
  <c r="M10123" i="9"/>
  <c r="M10107" i="9"/>
  <c r="M10099" i="9"/>
  <c r="M10091" i="9"/>
  <c r="M10083" i="9"/>
  <c r="M10075" i="9"/>
  <c r="M10067" i="9"/>
  <c r="M10059" i="9"/>
  <c r="M10051" i="9"/>
  <c r="M10043" i="9"/>
  <c r="M10035" i="9"/>
  <c r="M10027" i="9"/>
  <c r="M10019" i="9"/>
  <c r="M10011" i="9"/>
  <c r="M10003" i="9"/>
  <c r="M9995" i="9"/>
  <c r="M9987" i="9"/>
  <c r="M9979" i="9"/>
  <c r="M9971" i="9"/>
  <c r="M9963" i="9"/>
  <c r="M9955" i="9"/>
  <c r="M9947" i="9"/>
  <c r="M9939" i="9"/>
  <c r="M9931" i="9"/>
  <c r="M9923" i="9"/>
  <c r="M9915" i="9"/>
  <c r="M9907" i="9"/>
  <c r="M9899" i="9"/>
  <c r="M9891" i="9"/>
  <c r="M9883" i="9"/>
  <c r="M9875" i="9"/>
  <c r="M9867" i="9"/>
  <c r="M9851" i="9"/>
  <c r="M9843" i="9"/>
  <c r="M9835" i="9"/>
  <c r="M9827" i="9"/>
  <c r="M9819" i="9"/>
  <c r="M9811" i="9"/>
  <c r="M9803" i="9"/>
  <c r="M9795" i="9"/>
  <c r="M9787" i="9"/>
  <c r="M9779" i="9"/>
  <c r="M9771" i="9"/>
  <c r="M9763" i="9"/>
  <c r="M9755" i="9"/>
  <c r="M9747" i="9"/>
  <c r="M9739" i="9"/>
  <c r="M9731" i="9"/>
  <c r="M9723" i="9"/>
  <c r="M9715" i="9"/>
  <c r="M9707" i="9"/>
  <c r="M9699" i="9"/>
  <c r="M9691" i="9"/>
  <c r="M9683" i="9"/>
  <c r="M9675" i="9"/>
  <c r="M9667" i="9"/>
  <c r="M9659" i="9"/>
  <c r="M9651" i="9"/>
  <c r="M9643" i="9"/>
  <c r="M9635" i="9"/>
  <c r="M9627" i="9"/>
  <c r="M9619" i="9"/>
  <c r="M9611" i="9"/>
  <c r="M9603" i="9"/>
  <c r="M9595" i="9"/>
  <c r="M9587" i="9"/>
  <c r="M9579" i="9"/>
  <c r="M9571" i="9"/>
  <c r="M9563" i="9"/>
  <c r="M9555" i="9"/>
  <c r="M9547" i="9"/>
  <c r="M9539" i="9"/>
  <c r="M9531" i="9"/>
  <c r="M9515" i="9"/>
  <c r="M9507" i="9"/>
  <c r="M9499" i="9"/>
  <c r="M9491" i="9"/>
  <c r="M9483" i="9"/>
  <c r="M9475" i="9"/>
  <c r="M9467" i="9"/>
  <c r="M9459" i="9"/>
  <c r="M9451" i="9"/>
  <c r="M9443" i="9"/>
  <c r="M9435" i="9"/>
  <c r="M9427" i="9"/>
  <c r="M9419" i="9"/>
  <c r="M9411" i="9"/>
  <c r="M9403" i="9"/>
  <c r="M9387" i="9"/>
  <c r="M9379" i="9"/>
  <c r="M9371" i="9"/>
  <c r="M9363" i="9"/>
  <c r="M9355" i="9"/>
  <c r="M9347" i="9"/>
  <c r="M9339" i="9"/>
  <c r="M9331" i="9"/>
  <c r="M9323" i="9"/>
  <c r="M9315" i="9"/>
  <c r="M9307" i="9"/>
  <c r="M9299" i="9"/>
  <c r="M9291" i="9"/>
  <c r="M9283" i="9"/>
  <c r="M9275" i="9"/>
  <c r="M9267" i="9"/>
  <c r="M9259" i="9"/>
  <c r="M9251" i="9"/>
  <c r="M9243" i="9"/>
  <c r="M9235" i="9"/>
  <c r="M9227" i="9"/>
  <c r="M9219" i="9"/>
  <c r="M9211" i="9"/>
  <c r="M9203" i="9"/>
  <c r="M9195" i="9"/>
  <c r="M9187" i="9"/>
  <c r="M9179" i="9"/>
  <c r="M9171" i="9"/>
  <c r="M9163" i="9"/>
  <c r="M9155" i="9"/>
  <c r="M9147" i="9"/>
  <c r="M9139" i="9"/>
  <c r="M9131" i="9"/>
  <c r="M9123" i="9"/>
  <c r="M9115" i="9"/>
  <c r="M9107" i="9"/>
  <c r="M9099" i="9"/>
  <c r="M9091" i="9"/>
  <c r="M9083" i="9"/>
  <c r="M9075" i="9"/>
  <c r="M9067" i="9"/>
  <c r="M9059" i="9"/>
  <c r="M9051" i="9"/>
  <c r="M9043" i="9"/>
  <c r="M9035" i="9"/>
  <c r="M9027" i="9"/>
  <c r="M9019" i="9"/>
  <c r="M9011" i="9"/>
  <c r="M9003" i="9"/>
  <c r="M8995" i="9"/>
  <c r="M8987" i="9"/>
  <c r="M8979" i="9"/>
  <c r="M8971" i="9"/>
  <c r="M8963" i="9"/>
  <c r="M8955" i="9"/>
  <c r="M8947" i="9"/>
  <c r="M8939" i="9"/>
  <c r="M8931" i="9"/>
  <c r="M8923" i="9"/>
  <c r="M8915" i="9"/>
  <c r="M8907" i="9"/>
  <c r="M8899" i="9"/>
  <c r="M8891" i="9"/>
  <c r="M8875" i="9"/>
  <c r="M8867" i="9"/>
  <c r="M8859" i="9"/>
  <c r="M8851" i="9"/>
  <c r="M8843" i="9"/>
  <c r="M8835" i="9"/>
  <c r="M8827" i="9"/>
  <c r="M8819" i="9"/>
  <c r="M8811" i="9"/>
  <c r="M8803" i="9"/>
  <c r="M8795" i="9"/>
  <c r="M8787" i="9"/>
  <c r="M8779" i="9"/>
  <c r="M8771" i="9"/>
  <c r="M8763" i="9"/>
  <c r="M8755" i="9"/>
  <c r="M8747" i="9"/>
  <c r="M8739" i="9"/>
  <c r="M8731" i="9"/>
  <c r="M8723" i="9"/>
  <c r="M8715" i="9"/>
  <c r="M8707" i="9"/>
  <c r="M8699" i="9"/>
  <c r="M8691" i="9"/>
  <c r="M8683" i="9"/>
  <c r="M8675" i="9"/>
  <c r="M8667" i="9"/>
  <c r="M8659" i="9"/>
  <c r="M8651" i="9"/>
  <c r="M8643" i="9"/>
  <c r="M8635" i="9"/>
  <c r="M8619" i="9"/>
  <c r="M8611" i="9"/>
  <c r="M8603" i="9"/>
  <c r="M8595" i="9"/>
  <c r="M8587" i="9"/>
  <c r="M8579" i="9"/>
  <c r="M8571" i="9"/>
  <c r="M8563" i="9"/>
  <c r="M8555" i="9"/>
  <c r="M8547" i="9"/>
  <c r="M8539" i="9"/>
  <c r="M8531" i="9"/>
  <c r="M8523" i="9"/>
  <c r="M8515" i="9"/>
  <c r="M8507" i="9"/>
  <c r="M8491" i="9"/>
  <c r="M8483" i="9"/>
  <c r="M8475" i="9"/>
  <c r="M8467" i="9"/>
  <c r="M8459" i="9"/>
  <c r="M8451" i="9"/>
  <c r="M8443" i="9"/>
  <c r="M8435" i="9"/>
  <c r="M8427" i="9"/>
  <c r="M8419" i="9"/>
  <c r="M8411" i="9"/>
  <c r="M8403" i="9"/>
  <c r="M8395" i="9"/>
  <c r="M8387" i="9"/>
  <c r="M8379" i="9"/>
  <c r="M8363" i="9"/>
  <c r="M8355" i="9"/>
  <c r="M8347" i="9"/>
  <c r="M8339" i="9"/>
  <c r="M8331" i="9"/>
  <c r="M8323" i="9"/>
  <c r="M8315" i="9"/>
  <c r="M8307" i="9"/>
  <c r="M8299" i="9"/>
  <c r="M8291" i="9"/>
  <c r="M8283" i="9"/>
  <c r="M8275" i="9"/>
  <c r="M8267" i="9"/>
  <c r="M8259" i="9"/>
  <c r="M8251" i="9"/>
  <c r="M8243" i="9"/>
  <c r="M8235" i="9"/>
  <c r="M8227" i="9"/>
  <c r="M8219" i="9"/>
  <c r="M8211" i="9"/>
  <c r="M8203" i="9"/>
  <c r="M8195" i="9"/>
  <c r="M8187" i="9"/>
  <c r="M8179" i="9"/>
  <c r="M8171" i="9"/>
  <c r="M8163" i="9"/>
  <c r="M8155" i="9"/>
  <c r="M8147" i="9"/>
  <c r="M8139" i="9"/>
  <c r="M8131" i="9"/>
  <c r="M8123" i="9"/>
  <c r="M8115" i="9"/>
  <c r="M8107" i="9"/>
  <c r="M8099" i="9"/>
  <c r="M8091" i="9"/>
  <c r="M8083" i="9"/>
  <c r="M8075" i="9"/>
  <c r="M8067" i="9"/>
  <c r="M8059" i="9"/>
  <c r="M8051" i="9"/>
  <c r="M8043" i="9"/>
  <c r="M8035" i="9"/>
  <c r="M8027" i="9"/>
  <c r="M8019" i="9"/>
  <c r="M8011" i="9"/>
  <c r="M8003" i="9"/>
  <c r="M7995" i="9"/>
  <c r="M7987" i="9"/>
  <c r="M7979" i="9"/>
  <c r="M7971" i="9"/>
  <c r="M7963" i="9"/>
  <c r="M7955" i="9"/>
  <c r="M7947" i="9"/>
  <c r="M7939" i="9"/>
  <c r="M7931" i="9"/>
  <c r="M7923" i="9"/>
  <c r="M7915" i="9"/>
  <c r="M7907" i="9"/>
  <c r="M7899" i="9"/>
  <c r="M7891" i="9"/>
  <c r="M7883" i="9"/>
  <c r="M7875" i="9"/>
  <c r="M7867" i="9"/>
  <c r="M7859" i="9"/>
  <c r="M7851" i="9"/>
  <c r="M7843" i="9"/>
  <c r="M7835" i="9"/>
  <c r="M7827" i="9"/>
  <c r="M7819" i="9"/>
  <c r="M7811" i="9"/>
  <c r="M7803" i="9"/>
  <c r="M7795" i="9"/>
  <c r="M7787" i="9"/>
  <c r="M7779" i="9"/>
  <c r="M7771" i="9"/>
  <c r="M7763" i="9"/>
  <c r="M7755" i="9"/>
  <c r="M7747" i="9"/>
  <c r="M7739" i="9"/>
  <c r="M7731" i="9"/>
  <c r="M7723" i="9"/>
  <c r="M7715" i="9"/>
  <c r="M7707" i="9"/>
  <c r="M7699" i="9"/>
  <c r="M7691" i="9"/>
  <c r="M7683" i="9"/>
  <c r="M7675" i="9"/>
  <c r="M7667" i="9"/>
  <c r="M7659" i="9"/>
  <c r="M7651" i="9"/>
  <c r="M7643" i="9"/>
  <c r="M7635" i="9"/>
  <c r="M7627" i="9"/>
  <c r="M7619" i="9"/>
  <c r="M7611" i="9"/>
  <c r="M7603" i="9"/>
  <c r="M7595" i="9"/>
  <c r="M7587" i="9"/>
  <c r="M7579" i="9"/>
  <c r="M7571" i="9"/>
  <c r="M7563" i="9"/>
  <c r="M7555" i="9"/>
  <c r="M7547" i="9"/>
  <c r="M7539" i="9"/>
  <c r="M7531" i="9"/>
  <c r="M7523" i="9"/>
  <c r="M7515" i="9"/>
  <c r="M7507" i="9"/>
  <c r="M7499" i="9"/>
  <c r="M7491" i="9"/>
  <c r="M7483" i="9"/>
  <c r="M7475" i="9"/>
  <c r="M7467" i="9"/>
  <c r="M7459" i="9"/>
  <c r="M7451" i="9"/>
  <c r="M7443" i="9"/>
  <c r="M7435" i="9"/>
  <c r="M7427" i="9"/>
  <c r="M7419" i="9"/>
  <c r="M7411" i="9"/>
  <c r="M7403" i="9"/>
  <c r="M7395" i="9"/>
  <c r="M7387" i="9"/>
  <c r="M7379" i="9"/>
  <c r="M7371" i="9"/>
  <c r="M7363" i="9"/>
  <c r="M7355" i="9"/>
  <c r="M7347" i="9"/>
  <c r="M7339" i="9"/>
  <c r="M7331" i="9"/>
  <c r="M7323" i="9"/>
  <c r="M7315" i="9"/>
  <c r="M7307" i="9"/>
  <c r="M7299" i="9"/>
  <c r="M7291" i="9"/>
  <c r="M7283" i="9"/>
  <c r="M7275" i="9"/>
  <c r="M7267" i="9"/>
  <c r="M7259" i="9"/>
  <c r="M7251" i="9"/>
  <c r="M7243" i="9"/>
  <c r="M7235" i="9"/>
  <c r="M7227" i="9"/>
  <c r="M7219" i="9"/>
  <c r="M7211" i="9"/>
  <c r="M7203" i="9"/>
  <c r="M7195" i="9"/>
  <c r="M7187" i="9"/>
  <c r="M7179" i="9"/>
  <c r="M7171" i="9"/>
  <c r="M7163" i="9"/>
  <c r="M7155" i="9"/>
  <c r="M7147" i="9"/>
  <c r="M7139" i="9"/>
  <c r="M7131" i="9"/>
  <c r="M7123" i="9"/>
  <c r="M7115" i="9"/>
  <c r="M7107" i="9"/>
  <c r="M7099" i="9"/>
  <c r="M7091" i="9"/>
  <c r="M7083" i="9"/>
  <c r="M7075" i="9"/>
  <c r="M7067" i="9"/>
  <c r="M7059" i="9"/>
  <c r="M7051" i="9"/>
  <c r="M7043" i="9"/>
  <c r="M7035" i="9"/>
  <c r="M7027" i="9"/>
  <c r="M7019" i="9"/>
  <c r="M7011" i="9"/>
  <c r="M7003" i="9"/>
  <c r="M6995" i="9"/>
  <c r="M6987" i="9"/>
  <c r="M6979" i="9"/>
  <c r="M6971" i="9"/>
  <c r="M6963" i="9"/>
  <c r="M6955" i="9"/>
  <c r="M6947" i="9"/>
  <c r="M6939" i="9"/>
  <c r="M6931" i="9"/>
  <c r="M6923" i="9"/>
  <c r="M6915" i="9"/>
  <c r="M6907" i="9"/>
  <c r="M6899" i="9"/>
  <c r="M6891" i="9"/>
  <c r="M6883" i="9"/>
  <c r="M6875" i="9"/>
  <c r="M6867" i="9"/>
  <c r="M6859" i="9"/>
  <c r="M6851" i="9"/>
  <c r="M6843" i="9"/>
  <c r="M6835" i="9"/>
  <c r="M6827" i="9"/>
  <c r="M6819" i="9"/>
  <c r="M6811" i="9"/>
  <c r="M6803" i="9"/>
  <c r="M6795" i="9"/>
  <c r="M6787" i="9"/>
  <c r="M6779" i="9"/>
  <c r="M6771" i="9"/>
  <c r="M6763" i="9"/>
  <c r="M6755" i="9"/>
  <c r="M6747" i="9"/>
  <c r="M6739" i="9"/>
  <c r="M6731" i="9"/>
  <c r="M6723" i="9"/>
  <c r="M6715" i="9"/>
  <c r="M6707" i="9"/>
  <c r="M6699" i="9"/>
  <c r="M6691" i="9"/>
  <c r="M6683" i="9"/>
  <c r="M6675" i="9"/>
  <c r="M6667" i="9"/>
  <c r="M6659" i="9"/>
  <c r="M6651" i="9"/>
  <c r="M6643" i="9"/>
  <c r="M6635" i="9"/>
  <c r="M6627" i="9"/>
  <c r="M6619" i="9"/>
  <c r="M6611" i="9"/>
  <c r="M6603" i="9"/>
  <c r="M6595" i="9"/>
  <c r="M6587" i="9"/>
  <c r="M6579" i="9"/>
  <c r="M6571" i="9"/>
  <c r="M6563" i="9"/>
  <c r="M6555" i="9"/>
  <c r="M6547" i="9"/>
  <c r="M6539" i="9"/>
  <c r="M6531" i="9"/>
  <c r="M6523" i="9"/>
  <c r="M6515" i="9"/>
  <c r="M6507" i="9"/>
  <c r="M6499" i="9"/>
  <c r="M6491" i="9"/>
  <c r="M6483" i="9"/>
  <c r="M6475" i="9"/>
  <c r="M6467" i="9"/>
  <c r="M6459" i="9"/>
  <c r="M6451" i="9"/>
  <c r="M6443" i="9"/>
  <c r="M6435" i="9"/>
  <c r="M6427" i="9"/>
  <c r="M6419" i="9"/>
  <c r="M6411" i="9"/>
  <c r="M6403" i="9"/>
  <c r="M6395" i="9"/>
  <c r="M6387" i="9"/>
  <c r="M6379" i="9"/>
  <c r="M6371" i="9"/>
  <c r="M6363" i="9"/>
  <c r="M6355" i="9"/>
  <c r="M6347" i="9"/>
  <c r="M6339" i="9"/>
  <c r="M6331" i="9"/>
  <c r="M6323" i="9"/>
  <c r="M6315" i="9"/>
  <c r="M6307" i="9"/>
  <c r="M6299" i="9"/>
  <c r="M6291" i="9"/>
  <c r="M6283" i="9"/>
  <c r="M6275" i="9"/>
  <c r="M6267" i="9"/>
  <c r="M6259" i="9"/>
  <c r="M6251" i="9"/>
  <c r="M6243" i="9"/>
  <c r="M6235" i="9"/>
  <c r="M6227" i="9"/>
  <c r="M6219" i="9"/>
  <c r="M6211" i="9"/>
  <c r="M6203" i="9"/>
  <c r="M6195" i="9"/>
  <c r="M6187" i="9"/>
  <c r="M6179" i="9"/>
  <c r="M6171" i="9"/>
  <c r="M6163" i="9"/>
  <c r="M6155" i="9"/>
  <c r="M6147" i="9"/>
  <c r="M6139" i="9"/>
  <c r="M6131" i="9"/>
  <c r="M6123" i="9"/>
  <c r="M6115" i="9"/>
  <c r="M6107" i="9"/>
  <c r="M6099" i="9"/>
  <c r="M6091" i="9"/>
  <c r="M6083" i="9"/>
  <c r="M6075" i="9"/>
  <c r="M6067" i="9"/>
  <c r="M6059" i="9"/>
  <c r="M6051" i="9"/>
  <c r="M6043" i="9"/>
  <c r="M6035" i="9"/>
  <c r="M6027" i="9"/>
  <c r="M6019" i="9"/>
  <c r="M6011" i="9"/>
  <c r="M6003" i="9"/>
  <c r="M16031" i="9"/>
  <c r="M16023" i="9"/>
  <c r="M16015" i="9"/>
  <c r="M16007" i="9"/>
  <c r="M15999" i="9"/>
  <c r="M15991" i="9"/>
  <c r="M15983" i="9"/>
  <c r="M15975" i="9"/>
  <c r="M15967" i="9"/>
  <c r="M15959" i="9"/>
  <c r="M15951" i="9"/>
  <c r="M15943" i="9"/>
  <c r="M15935" i="9"/>
  <c r="M15927" i="9"/>
  <c r="M15919" i="9"/>
  <c r="M15911" i="9"/>
  <c r="M15903" i="9"/>
  <c r="M15895" i="9"/>
  <c r="M15887" i="9"/>
  <c r="M15879" i="9"/>
  <c r="M15871" i="9"/>
  <c r="M15863" i="9"/>
  <c r="M15855" i="9"/>
  <c r="M15847" i="9"/>
  <c r="M15839" i="9"/>
  <c r="M15831" i="9"/>
  <c r="M15823" i="9"/>
  <c r="M15815" i="9"/>
  <c r="M15807" i="9"/>
  <c r="M15799" i="9"/>
  <c r="M15791" i="9"/>
  <c r="M15783" i="9"/>
  <c r="M15775" i="9"/>
  <c r="M15767" i="9"/>
  <c r="M15759" i="9"/>
  <c r="M15751" i="9"/>
  <c r="M15743" i="9"/>
  <c r="M15735" i="9"/>
  <c r="M15727" i="9"/>
  <c r="M15719" i="9"/>
  <c r="M15711" i="9"/>
  <c r="M15703" i="9"/>
  <c r="M15695" i="9"/>
  <c r="M15687" i="9"/>
  <c r="M15679" i="9"/>
  <c r="M15671" i="9"/>
  <c r="M15663" i="9"/>
  <c r="M15655" i="9"/>
  <c r="M15647" i="9"/>
  <c r="M15639" i="9"/>
  <c r="M15631" i="9"/>
  <c r="M15623" i="9"/>
  <c r="M15615" i="9"/>
  <c r="M15607" i="9"/>
  <c r="M15599" i="9"/>
  <c r="M15591" i="9"/>
  <c r="M15583" i="9"/>
  <c r="M15575" i="9"/>
  <c r="M15567" i="9"/>
  <c r="M15559" i="9"/>
  <c r="M15551" i="9"/>
  <c r="M15543" i="9"/>
  <c r="M15535" i="9"/>
  <c r="M15527" i="9"/>
  <c r="M15519" i="9"/>
  <c r="M15511" i="9"/>
  <c r="M15503" i="9"/>
  <c r="M15495" i="9"/>
  <c r="M15487" i="9"/>
  <c r="M15479" i="9"/>
  <c r="M15471" i="9"/>
  <c r="M15463" i="9"/>
  <c r="M15455" i="9"/>
  <c r="M15447" i="9"/>
  <c r="M15439" i="9"/>
  <c r="M15431" i="9"/>
  <c r="M15423" i="9"/>
  <c r="M15415" i="9"/>
  <c r="M15407" i="9"/>
  <c r="M15399" i="9"/>
  <c r="M15391" i="9"/>
  <c r="M15383" i="9"/>
  <c r="M15375" i="9"/>
  <c r="M15367" i="9"/>
  <c r="M15359" i="9"/>
  <c r="M15351" i="9"/>
  <c r="M15343" i="9"/>
  <c r="M15335" i="9"/>
  <c r="M15327" i="9"/>
  <c r="M15319" i="9"/>
  <c r="M15311" i="9"/>
  <c r="M15303" i="9"/>
  <c r="M15295" i="9"/>
  <c r="M15287" i="9"/>
  <c r="M15279" i="9"/>
  <c r="M15271" i="9"/>
  <c r="M15263" i="9"/>
  <c r="M15255" i="9"/>
  <c r="M15247" i="9"/>
  <c r="M15239" i="9"/>
  <c r="M15231" i="9"/>
  <c r="M15223" i="9"/>
  <c r="M15215" i="9"/>
  <c r="M15207" i="9"/>
  <c r="M15199" i="9"/>
  <c r="M15191" i="9"/>
  <c r="M15183" i="9"/>
  <c r="M15175" i="9"/>
  <c r="M15167" i="9"/>
  <c r="M15159" i="9"/>
  <c r="M15151" i="9"/>
  <c r="M15143" i="9"/>
  <c r="M15135" i="9"/>
  <c r="M15127" i="9"/>
  <c r="M15119" i="9"/>
  <c r="M15111" i="9"/>
  <c r="M15103" i="9"/>
  <c r="M15095" i="9"/>
  <c r="M15087" i="9"/>
  <c r="M15079" i="9"/>
  <c r="M15071" i="9"/>
  <c r="M15063" i="9"/>
  <c r="M15055" i="9"/>
  <c r="M15047" i="9"/>
  <c r="M15039" i="9"/>
  <c r="M15031" i="9"/>
  <c r="M15023" i="9"/>
  <c r="M15015" i="9"/>
  <c r="M15007" i="9"/>
  <c r="M14999" i="9"/>
  <c r="M14991" i="9"/>
  <c r="M14983" i="9"/>
  <c r="M14975" i="9"/>
  <c r="M14967" i="9"/>
  <c r="M14959" i="9"/>
  <c r="M14951" i="9"/>
  <c r="M14943" i="9"/>
  <c r="M14935" i="9"/>
  <c r="M14927" i="9"/>
  <c r="M14919" i="9"/>
  <c r="M14911" i="9"/>
  <c r="M14903" i="9"/>
  <c r="M14895" i="9"/>
  <c r="M14887" i="9"/>
  <c r="M14879" i="9"/>
  <c r="M14871" i="9"/>
  <c r="M14863" i="9"/>
  <c r="M14855" i="9"/>
  <c r="M14847" i="9"/>
  <c r="M14839" i="9"/>
  <c r="M14831" i="9"/>
  <c r="M14823" i="9"/>
  <c r="M14815" i="9"/>
  <c r="M14807" i="9"/>
  <c r="M14799" i="9"/>
  <c r="M14791" i="9"/>
  <c r="M14783" i="9"/>
  <c r="M14775" i="9"/>
  <c r="M14767" i="9"/>
  <c r="M14759" i="9"/>
  <c r="M14751" i="9"/>
  <c r="M14743" i="9"/>
  <c r="M14735" i="9"/>
  <c r="M14727" i="9"/>
  <c r="M14719" i="9"/>
  <c r="M14711" i="9"/>
  <c r="M14703" i="9"/>
  <c r="M14695" i="9"/>
  <c r="M14687" i="9"/>
  <c r="M14679" i="9"/>
  <c r="M14671" i="9"/>
  <c r="M14663" i="9"/>
  <c r="M14655" i="9"/>
  <c r="M14647" i="9"/>
  <c r="M14639" i="9"/>
  <c r="M14631" i="9"/>
  <c r="M14623" i="9"/>
  <c r="M14615" i="9"/>
  <c r="M14607" i="9"/>
  <c r="M14599" i="9"/>
  <c r="M14591" i="9"/>
  <c r="M14583" i="9"/>
  <c r="M14575" i="9"/>
  <c r="M14567" i="9"/>
  <c r="M14559" i="9"/>
  <c r="M14551" i="9"/>
  <c r="M14543" i="9"/>
  <c r="M14535" i="9"/>
  <c r="M14527" i="9"/>
  <c r="M14519" i="9"/>
  <c r="M14511" i="9"/>
  <c r="M14503" i="9"/>
  <c r="M14495" i="9"/>
  <c r="M14487" i="9"/>
  <c r="M14479" i="9"/>
  <c r="M14471" i="9"/>
  <c r="M14463" i="9"/>
  <c r="M14455" i="9"/>
  <c r="M14447" i="9"/>
  <c r="M14439" i="9"/>
  <c r="M14431" i="9"/>
  <c r="M14423" i="9"/>
  <c r="M14415" i="9"/>
  <c r="M14407" i="9"/>
  <c r="M14399" i="9"/>
  <c r="M14391" i="9"/>
  <c r="M14383" i="9"/>
  <c r="M14375" i="9"/>
  <c r="M14367" i="9"/>
  <c r="M14359" i="9"/>
  <c r="M14351" i="9"/>
  <c r="M14343" i="9"/>
  <c r="M14335" i="9"/>
  <c r="M14327" i="9"/>
  <c r="M14319" i="9"/>
  <c r="M14311" i="9"/>
  <c r="M14303" i="9"/>
  <c r="M14295" i="9"/>
  <c r="M14287" i="9"/>
  <c r="M14279" i="9"/>
  <c r="M14271" i="9"/>
  <c r="M14263" i="9"/>
  <c r="M14255" i="9"/>
  <c r="M14247" i="9"/>
  <c r="M14239" i="9"/>
  <c r="M14231" i="9"/>
  <c r="M14223" i="9"/>
  <c r="M14215" i="9"/>
  <c r="M14207" i="9"/>
  <c r="M14199" i="9"/>
  <c r="M14191" i="9"/>
  <c r="M14183" i="9"/>
  <c r="M14175" i="9"/>
  <c r="M14167" i="9"/>
  <c r="M14159" i="9"/>
  <c r="M14151" i="9"/>
  <c r="M14143" i="9"/>
  <c r="M14135" i="9"/>
  <c r="M14127" i="9"/>
  <c r="M14119" i="9"/>
  <c r="M14111" i="9"/>
  <c r="M14103" i="9"/>
  <c r="M14095" i="9"/>
  <c r="M14087" i="9"/>
  <c r="M14079" i="9"/>
  <c r="M14071" i="9"/>
  <c r="M14063" i="9"/>
  <c r="M14047" i="9"/>
  <c r="M14039" i="9"/>
  <c r="M14031" i="9"/>
  <c r="M14015" i="9"/>
  <c r="M14007" i="9"/>
  <c r="M13999" i="9"/>
  <c r="M13983" i="9"/>
  <c r="M13975" i="9"/>
  <c r="M13967" i="9"/>
  <c r="M13959" i="9"/>
  <c r="M13951" i="9"/>
  <c r="M13943" i="9"/>
  <c r="M13935" i="9"/>
  <c r="M13927" i="9"/>
  <c r="M13919" i="9"/>
  <c r="M13911" i="9"/>
  <c r="M13903" i="9"/>
  <c r="M13895" i="9"/>
  <c r="M13887" i="9"/>
  <c r="M13879" i="9"/>
  <c r="M13871" i="9"/>
  <c r="M13855" i="9"/>
  <c r="M13847" i="9"/>
  <c r="M13839" i="9"/>
  <c r="M13831" i="9"/>
  <c r="M13823" i="9"/>
  <c r="M13815" i="9"/>
  <c r="M13807" i="9"/>
  <c r="M13791" i="9"/>
  <c r="M13783" i="9"/>
  <c r="M13775" i="9"/>
  <c r="M13759" i="9"/>
  <c r="M13751" i="9"/>
  <c r="M13743" i="9"/>
  <c r="M13727" i="9"/>
  <c r="M13719" i="9"/>
  <c r="M13711" i="9"/>
  <c r="M13703" i="9"/>
  <c r="M13695" i="9"/>
  <c r="M13687" i="9"/>
  <c r="M13679" i="9"/>
  <c r="M13671" i="9"/>
  <c r="M13663" i="9"/>
  <c r="M13655" i="9"/>
  <c r="M13647" i="9"/>
  <c r="M13639" i="9"/>
  <c r="M13631" i="9"/>
  <c r="M13623" i="9"/>
  <c r="M13615" i="9"/>
  <c r="M13599" i="9"/>
  <c r="M13591" i="9"/>
  <c r="M13583" i="9"/>
  <c r="M13575" i="9"/>
  <c r="M13567" i="9"/>
  <c r="M13559" i="9"/>
  <c r="M13551" i="9"/>
  <c r="M13535" i="9"/>
  <c r="M13527" i="9"/>
  <c r="M13519" i="9"/>
  <c r="M13503" i="9"/>
  <c r="M13495" i="9"/>
  <c r="M13487" i="9"/>
  <c r="M13471" i="9"/>
  <c r="M13463" i="9"/>
  <c r="M13455" i="9"/>
  <c r="M13447" i="9"/>
  <c r="M13439" i="9"/>
  <c r="M13431" i="9"/>
  <c r="M13423" i="9"/>
  <c r="M13415" i="9"/>
  <c r="M13407" i="9"/>
  <c r="M13399" i="9"/>
  <c r="M13391" i="9"/>
  <c r="M13383" i="9"/>
  <c r="M13375" i="9"/>
  <c r="M13367" i="9"/>
  <c r="M13359" i="9"/>
  <c r="M13343" i="9"/>
  <c r="M13335" i="9"/>
  <c r="M13327" i="9"/>
  <c r="M13319" i="9"/>
  <c r="M13311" i="9"/>
  <c r="M13303" i="9"/>
  <c r="M13295" i="9"/>
  <c r="M13279" i="9"/>
  <c r="M13271" i="9"/>
  <c r="M13263" i="9"/>
  <c r="M13255" i="9"/>
  <c r="M13247" i="9"/>
  <c r="M13239" i="9"/>
  <c r="M13231" i="9"/>
  <c r="M13223" i="9"/>
  <c r="M13215" i="9"/>
  <c r="M13207" i="9"/>
  <c r="M13199" i="9"/>
  <c r="M13191" i="9"/>
  <c r="M13183" i="9"/>
  <c r="M13175" i="9"/>
  <c r="M13167" i="9"/>
  <c r="M13159" i="9"/>
  <c r="M13151" i="9"/>
  <c r="M13143" i="9"/>
  <c r="M13135" i="9"/>
  <c r="M13127" i="9"/>
  <c r="M13119" i="9"/>
  <c r="M13111" i="9"/>
  <c r="M13103" i="9"/>
  <c r="M13095" i="9"/>
  <c r="M13087" i="9"/>
  <c r="M13079" i="9"/>
  <c r="M13071" i="9"/>
  <c r="M13063" i="9"/>
  <c r="M13055" i="9"/>
  <c r="M13047" i="9"/>
  <c r="M13039" i="9"/>
  <c r="M13031" i="9"/>
  <c r="M13023" i="9"/>
  <c r="M13015" i="9"/>
  <c r="M13007" i="9"/>
  <c r="M12999" i="9"/>
  <c r="M12991" i="9"/>
  <c r="M12983" i="9"/>
  <c r="M12975" i="9"/>
  <c r="M12967" i="9"/>
  <c r="M12959" i="9"/>
  <c r="M12951" i="9"/>
  <c r="M12943" i="9"/>
  <c r="M12935" i="9"/>
  <c r="M12927" i="9"/>
  <c r="M12919" i="9"/>
  <c r="M12911" i="9"/>
  <c r="M12903" i="9"/>
  <c r="M12895" i="9"/>
  <c r="M12887" i="9"/>
  <c r="M12879" i="9"/>
  <c r="M12871" i="9"/>
  <c r="M12863" i="9"/>
  <c r="M12855" i="9"/>
  <c r="M12847" i="9"/>
  <c r="M12839" i="9"/>
  <c r="M12831" i="9"/>
  <c r="M12823" i="9"/>
  <c r="M12815" i="9"/>
  <c r="M12807" i="9"/>
  <c r="M12799" i="9"/>
  <c r="M12791" i="9"/>
  <c r="M12783" i="9"/>
  <c r="M12775" i="9"/>
  <c r="M12767" i="9"/>
  <c r="M12759" i="9"/>
  <c r="M12751" i="9"/>
  <c r="M12743" i="9"/>
  <c r="M12735" i="9"/>
  <c r="M12727" i="9"/>
  <c r="M12719" i="9"/>
  <c r="M12711" i="9"/>
  <c r="M12703" i="9"/>
  <c r="M12695" i="9"/>
  <c r="M12687" i="9"/>
  <c r="M12679" i="9"/>
  <c r="M12671" i="9"/>
  <c r="M12663" i="9"/>
  <c r="M12655" i="9"/>
  <c r="M12647" i="9"/>
  <c r="M12639" i="9"/>
  <c r="M12631" i="9"/>
  <c r="M12623" i="9"/>
  <c r="M12615" i="9"/>
  <c r="M12607" i="9"/>
  <c r="M12599" i="9"/>
  <c r="M12591" i="9"/>
  <c r="M12583" i="9"/>
  <c r="M12575" i="9"/>
  <c r="M12567" i="9"/>
  <c r="M12559" i="9"/>
  <c r="M12551" i="9"/>
  <c r="M12543" i="9"/>
  <c r="M12535" i="9"/>
  <c r="M12527" i="9"/>
  <c r="M12519" i="9"/>
  <c r="M12511" i="9"/>
  <c r="M12503" i="9"/>
  <c r="M12495" i="9"/>
  <c r="M12487" i="9"/>
  <c r="M12479" i="9"/>
  <c r="M12471" i="9"/>
  <c r="M12463" i="9"/>
  <c r="M12455" i="9"/>
  <c r="M12447" i="9"/>
  <c r="M12439" i="9"/>
  <c r="M12431" i="9"/>
  <c r="M12423" i="9"/>
  <c r="M12415" i="9"/>
  <c r="M12407" i="9"/>
  <c r="M12399" i="9"/>
  <c r="M12391" i="9"/>
  <c r="M12383" i="9"/>
  <c r="M12375" i="9"/>
  <c r="M12367" i="9"/>
  <c r="M12359" i="9"/>
  <c r="M12351" i="9"/>
  <c r="M12343" i="9"/>
  <c r="M12335" i="9"/>
  <c r="M12327" i="9"/>
  <c r="M12319" i="9"/>
  <c r="M12311" i="9"/>
  <c r="M12303" i="9"/>
  <c r="M12295" i="9"/>
  <c r="M12287" i="9"/>
  <c r="M12279" i="9"/>
  <c r="M12271" i="9"/>
  <c r="M12263" i="9"/>
  <c r="M12255" i="9"/>
  <c r="M12247" i="9"/>
  <c r="M12239" i="9"/>
  <c r="M12231" i="9"/>
  <c r="M12223" i="9"/>
  <c r="M12215" i="9"/>
  <c r="M12207" i="9"/>
  <c r="M12199" i="9"/>
  <c r="M12191" i="9"/>
  <c r="M12183" i="9"/>
  <c r="M12175" i="9"/>
  <c r="M12167" i="9"/>
  <c r="M12159" i="9"/>
  <c r="M12151" i="9"/>
  <c r="M12143" i="9"/>
  <c r="M12135" i="9"/>
  <c r="M12127" i="9"/>
  <c r="M12119" i="9"/>
  <c r="M12111" i="9"/>
  <c r="M12103" i="9"/>
  <c r="M12095" i="9"/>
  <c r="M12087" i="9"/>
  <c r="M12079" i="9"/>
  <c r="M12071" i="9"/>
  <c r="M12063" i="9"/>
  <c r="M12055" i="9"/>
  <c r="M12047" i="9"/>
  <c r="M12039" i="9"/>
  <c r="M12031" i="9"/>
  <c r="M12023" i="9"/>
  <c r="M12015" i="9"/>
  <c r="M12007" i="9"/>
  <c r="M11999" i="9"/>
  <c r="M11991" i="9"/>
  <c r="M11983" i="9"/>
  <c r="M11975" i="9"/>
  <c r="M11967" i="9"/>
  <c r="M11959" i="9"/>
  <c r="M11951" i="9"/>
  <c r="M11943" i="9"/>
  <c r="M11935" i="9"/>
  <c r="M11927" i="9"/>
  <c r="M11919" i="9"/>
  <c r="M11911" i="9"/>
  <c r="M11903" i="9"/>
  <c r="M11895" i="9"/>
  <c r="M11887" i="9"/>
  <c r="M11879" i="9"/>
  <c r="M11871" i="9"/>
  <c r="M11863" i="9"/>
  <c r="M11855" i="9"/>
  <c r="M11847" i="9"/>
  <c r="M11839" i="9"/>
  <c r="M11831" i="9"/>
  <c r="M11823" i="9"/>
  <c r="M11815" i="9"/>
  <c r="M11807" i="9"/>
  <c r="M11799" i="9"/>
  <c r="M11791" i="9"/>
  <c r="M11783" i="9"/>
  <c r="M11775" i="9"/>
  <c r="M11767" i="9"/>
  <c r="M11759" i="9"/>
  <c r="M11751" i="9"/>
  <c r="M11743" i="9"/>
  <c r="M11735" i="9"/>
  <c r="M11727" i="9"/>
  <c r="M11719" i="9"/>
  <c r="M11711" i="9"/>
  <c r="M11703" i="9"/>
  <c r="M11695" i="9"/>
  <c r="M11687" i="9"/>
  <c r="M11679" i="9"/>
  <c r="M11671" i="9"/>
  <c r="M11663" i="9"/>
  <c r="M11655" i="9"/>
  <c r="M11647" i="9"/>
  <c r="M11639" i="9"/>
  <c r="M11631" i="9"/>
  <c r="M11623" i="9"/>
  <c r="M11615" i="9"/>
  <c r="M11607" i="9"/>
  <c r="M11599" i="9"/>
  <c r="M11591" i="9"/>
  <c r="M11583" i="9"/>
  <c r="M11575" i="9"/>
  <c r="M11567" i="9"/>
  <c r="M11559" i="9"/>
  <c r="M11551" i="9"/>
  <c r="M11543" i="9"/>
  <c r="M11535" i="9"/>
  <c r="M11527" i="9"/>
  <c r="M11519" i="9"/>
  <c r="M11511" i="9"/>
  <c r="M11503" i="9"/>
  <c r="M11495" i="9"/>
  <c r="M11487" i="9"/>
  <c r="M11479" i="9"/>
  <c r="M11471" i="9"/>
  <c r="M11463" i="9"/>
  <c r="M11455" i="9"/>
  <c r="M11447" i="9"/>
  <c r="M11439" i="9"/>
  <c r="M11431" i="9"/>
  <c r="M11423" i="9"/>
  <c r="M11415" i="9"/>
  <c r="M11407" i="9"/>
  <c r="M11399" i="9"/>
  <c r="M11391" i="9"/>
  <c r="M11383" i="9"/>
  <c r="M11375" i="9"/>
  <c r="M11367" i="9"/>
  <c r="M11359" i="9"/>
  <c r="M11351" i="9"/>
  <c r="M11343" i="9"/>
  <c r="M11335" i="9"/>
  <c r="M11327" i="9"/>
  <c r="M11319" i="9"/>
  <c r="M11311" i="9"/>
  <c r="M11303" i="9"/>
  <c r="M11295" i="9"/>
  <c r="M11287" i="9"/>
  <c r="M11279" i="9"/>
  <c r="M11271" i="9"/>
  <c r="M11263" i="9"/>
  <c r="M11255" i="9"/>
  <c r="M11247" i="9"/>
  <c r="M11239" i="9"/>
  <c r="M11231" i="9"/>
  <c r="M11223" i="9"/>
  <c r="M11215" i="9"/>
  <c r="M11207" i="9"/>
  <c r="M11199" i="9"/>
  <c r="M11191" i="9"/>
  <c r="M11183" i="9"/>
  <c r="M11167" i="9"/>
  <c r="M11159" i="9"/>
  <c r="M11151" i="9"/>
  <c r="M11143" i="9"/>
  <c r="M11135" i="9"/>
  <c r="M11127" i="9"/>
  <c r="M11119" i="9"/>
  <c r="M11111" i="9"/>
  <c r="M11103" i="9"/>
  <c r="M11095" i="9"/>
  <c r="M11087" i="9"/>
  <c r="M11079" i="9"/>
  <c r="M11071" i="9"/>
  <c r="M11063" i="9"/>
  <c r="M11055" i="9"/>
  <c r="M11039" i="9"/>
  <c r="M11031" i="9"/>
  <c r="M11023" i="9"/>
  <c r="M11015" i="9"/>
  <c r="M11007" i="9"/>
  <c r="M10999" i="9"/>
  <c r="M10991" i="9"/>
  <c r="M10975" i="9"/>
  <c r="M10967" i="9"/>
  <c r="M10959" i="9"/>
  <c r="M10951" i="9"/>
  <c r="M10943" i="9"/>
  <c r="M10935" i="9"/>
  <c r="M10927" i="9"/>
  <c r="M10911" i="9"/>
  <c r="M10903" i="9"/>
  <c r="M10895" i="9"/>
  <c r="M10887" i="9"/>
  <c r="M10879" i="9"/>
  <c r="M10871" i="9"/>
  <c r="M10863" i="9"/>
  <c r="M10855" i="9"/>
  <c r="M10847" i="9"/>
  <c r="M10839" i="9"/>
  <c r="M10831" i="9"/>
  <c r="M10823" i="9"/>
  <c r="M10815" i="9"/>
  <c r="M10807" i="9"/>
  <c r="M10799" i="9"/>
  <c r="M10791" i="9"/>
  <c r="M10783" i="9"/>
  <c r="M10775" i="9"/>
  <c r="M10767" i="9"/>
  <c r="M10759" i="9"/>
  <c r="M10751" i="9"/>
  <c r="M10743" i="9"/>
  <c r="M10735" i="9"/>
  <c r="M10727" i="9"/>
  <c r="M10719" i="9"/>
  <c r="M10711" i="9"/>
  <c r="M10703" i="9"/>
  <c r="M10695" i="9"/>
  <c r="M10687" i="9"/>
  <c r="M10679" i="9"/>
  <c r="M10671" i="9"/>
  <c r="M10655" i="9"/>
  <c r="M10647" i="9"/>
  <c r="M10639" i="9"/>
  <c r="M10631" i="9"/>
  <c r="M10623" i="9"/>
  <c r="M10615" i="9"/>
  <c r="M10607" i="9"/>
  <c r="M10599" i="9"/>
  <c r="M10591" i="9"/>
  <c r="M10583" i="9"/>
  <c r="M10575" i="9"/>
  <c r="M10567" i="9"/>
  <c r="M10559" i="9"/>
  <c r="M10551" i="9"/>
  <c r="M10543" i="9"/>
  <c r="M10527" i="9"/>
  <c r="M10519" i="9"/>
  <c r="M10511" i="9"/>
  <c r="M10503" i="9"/>
  <c r="M10495" i="9"/>
  <c r="M10487" i="9"/>
  <c r="M10479" i="9"/>
  <c r="M10463" i="9"/>
  <c r="M10455" i="9"/>
  <c r="M10447" i="9"/>
  <c r="M10439" i="9"/>
  <c r="M10431" i="9"/>
  <c r="M10423" i="9"/>
  <c r="M10415" i="9"/>
  <c r="M10399" i="9"/>
  <c r="M10391" i="9"/>
  <c r="M10383" i="9"/>
  <c r="M10375" i="9"/>
  <c r="M10367" i="9"/>
  <c r="M10359" i="9"/>
  <c r="M10351" i="9"/>
  <c r="M10343" i="9"/>
  <c r="M10335" i="9"/>
  <c r="M10327" i="9"/>
  <c r="M10319" i="9"/>
  <c r="M10311" i="9"/>
  <c r="M10303" i="9"/>
  <c r="M10295" i="9"/>
  <c r="M10287" i="9"/>
  <c r="M10279" i="9"/>
  <c r="M10271" i="9"/>
  <c r="M10263" i="9"/>
  <c r="M10255" i="9"/>
  <c r="M10247" i="9"/>
  <c r="M10239" i="9"/>
  <c r="M10231" i="9"/>
  <c r="M10223" i="9"/>
  <c r="M10215" i="9"/>
  <c r="M10207" i="9"/>
  <c r="M10199" i="9"/>
  <c r="M10191" i="9"/>
  <c r="M10183" i="9"/>
  <c r="M10175" i="9"/>
  <c r="M10167" i="9"/>
  <c r="M10159" i="9"/>
  <c r="M10143" i="9"/>
  <c r="M10135" i="9"/>
  <c r="M10127" i="9"/>
  <c r="M10119" i="9"/>
  <c r="M10111" i="9"/>
  <c r="M10103" i="9"/>
  <c r="M10095" i="9"/>
  <c r="M10087" i="9"/>
  <c r="M10079" i="9"/>
  <c r="M10071" i="9"/>
  <c r="M10063" i="9"/>
  <c r="M10055" i="9"/>
  <c r="M10047" i="9"/>
  <c r="M10039" i="9"/>
  <c r="M10031" i="9"/>
  <c r="M10015" i="9"/>
  <c r="M10007" i="9"/>
  <c r="M9999" i="9"/>
  <c r="M9991" i="9"/>
  <c r="M9983" i="9"/>
  <c r="M9975" i="9"/>
  <c r="M9967" i="9"/>
  <c r="M9951" i="9"/>
  <c r="M9943" i="9"/>
  <c r="M9935" i="9"/>
  <c r="M9927" i="9"/>
  <c r="M9919" i="9"/>
  <c r="M9911" i="9"/>
  <c r="M9903" i="9"/>
  <c r="M9887" i="9"/>
  <c r="M9879" i="9"/>
  <c r="M9871" i="9"/>
  <c r="M9863" i="9"/>
  <c r="M9855" i="9"/>
  <c r="M9847" i="9"/>
  <c r="M9839" i="9"/>
  <c r="M9831" i="9"/>
  <c r="M9823" i="9"/>
  <c r="M9815" i="9"/>
  <c r="M9807" i="9"/>
  <c r="M9799" i="9"/>
  <c r="M9791" i="9"/>
  <c r="M9783" i="9"/>
  <c r="M9775" i="9"/>
  <c r="M9767" i="9"/>
  <c r="M9759" i="9"/>
  <c r="M9751" i="9"/>
  <c r="M9743" i="9"/>
  <c r="M9735" i="9"/>
  <c r="M9727" i="9"/>
  <c r="M9719" i="9"/>
  <c r="M9711" i="9"/>
  <c r="M9703" i="9"/>
  <c r="M9695" i="9"/>
  <c r="M9687" i="9"/>
  <c r="M9679" i="9"/>
  <c r="M9671" i="9"/>
  <c r="M9663" i="9"/>
  <c r="M9655" i="9"/>
  <c r="M9647" i="9"/>
  <c r="M9639" i="9"/>
  <c r="M9631" i="9"/>
  <c r="M9623" i="9"/>
  <c r="M9615" i="9"/>
  <c r="M9607" i="9"/>
  <c r="M9599" i="9"/>
  <c r="M9591" i="9"/>
  <c r="M9583" i="9"/>
  <c r="M9575" i="9"/>
  <c r="M9567" i="9"/>
  <c r="M9559" i="9"/>
  <c r="M9551" i="9"/>
  <c r="M9543" i="9"/>
  <c r="M9535" i="9"/>
  <c r="M9527" i="9"/>
  <c r="M9519" i="9"/>
  <c r="M9511" i="9"/>
  <c r="M9503" i="9"/>
  <c r="M9495" i="9"/>
  <c r="M9487" i="9"/>
  <c r="M9479" i="9"/>
  <c r="M9471" i="9"/>
  <c r="M9463" i="9"/>
  <c r="M9455" i="9"/>
  <c r="M9447" i="9"/>
  <c r="M9439" i="9"/>
  <c r="M9431" i="9"/>
  <c r="M9423" i="9"/>
  <c r="M9415" i="9"/>
  <c r="M9407" i="9"/>
  <c r="M9399" i="9"/>
  <c r="M9391" i="9"/>
  <c r="M9383" i="9"/>
  <c r="M9375" i="9"/>
  <c r="M9367" i="9"/>
  <c r="M9359" i="9"/>
  <c r="M9351" i="9"/>
  <c r="M9343" i="9"/>
  <c r="M9335" i="9"/>
  <c r="M9327" i="9"/>
  <c r="M9319" i="9"/>
  <c r="M9311" i="9"/>
  <c r="M9303" i="9"/>
  <c r="M9295" i="9"/>
  <c r="M9287" i="9"/>
  <c r="M9279" i="9"/>
  <c r="M9271" i="9"/>
  <c r="M9263" i="9"/>
  <c r="M9255" i="9"/>
  <c r="M9247" i="9"/>
  <c r="M9239" i="9"/>
  <c r="M9231" i="9"/>
  <c r="M9223" i="9"/>
  <c r="M9215" i="9"/>
  <c r="M9207" i="9"/>
  <c r="M9199" i="9"/>
  <c r="M9191" i="9"/>
  <c r="M9183" i="9"/>
  <c r="M9175" i="9"/>
  <c r="M9167" i="9"/>
  <c r="M9159" i="9"/>
  <c r="M9151" i="9"/>
  <c r="M9143" i="9"/>
  <c r="M9135" i="9"/>
  <c r="M9127" i="9"/>
  <c r="M9119" i="9"/>
  <c r="M9111" i="9"/>
  <c r="M9103" i="9"/>
  <c r="M9095" i="9"/>
  <c r="M9087" i="9"/>
  <c r="M9079" i="9"/>
  <c r="M9071" i="9"/>
  <c r="M9063" i="9"/>
  <c r="M9055" i="9"/>
  <c r="M9047" i="9"/>
  <c r="M9039" i="9"/>
  <c r="M9031" i="9"/>
  <c r="M9023" i="9"/>
  <c r="M9015" i="9"/>
  <c r="M9007" i="9"/>
  <c r="M8999" i="9"/>
  <c r="M8991" i="9"/>
  <c r="M8983" i="9"/>
  <c r="M8975" i="9"/>
  <c r="M8967" i="9"/>
  <c r="M8959" i="9"/>
  <c r="M8951" i="9"/>
  <c r="M8943" i="9"/>
  <c r="M8935" i="9"/>
  <c r="M8927" i="9"/>
  <c r="M8919" i="9"/>
  <c r="M8911" i="9"/>
  <c r="M8903" i="9"/>
  <c r="M8895" i="9"/>
  <c r="M8887" i="9"/>
  <c r="M8879" i="9"/>
  <c r="M8871" i="9"/>
  <c r="M8863" i="9"/>
  <c r="M8855" i="9"/>
  <c r="M8847" i="9"/>
  <c r="M8839" i="9"/>
  <c r="M8831" i="9"/>
  <c r="M8823" i="9"/>
  <c r="M8815" i="9"/>
  <c r="M8807" i="9"/>
  <c r="M8799" i="9"/>
  <c r="M8791" i="9"/>
  <c r="M8783" i="9"/>
  <c r="M8775" i="9"/>
  <c r="M8767" i="9"/>
  <c r="M8759" i="9"/>
  <c r="M8751" i="9"/>
  <c r="M8743" i="9"/>
  <c r="M8735" i="9"/>
  <c r="M8727" i="9"/>
  <c r="M8719" i="9"/>
  <c r="M8711" i="9"/>
  <c r="M8703" i="9"/>
  <c r="M8695" i="9"/>
  <c r="M8687" i="9"/>
  <c r="M8679" i="9"/>
  <c r="M8671" i="9"/>
  <c r="M8663" i="9"/>
  <c r="M8655" i="9"/>
  <c r="M8647" i="9"/>
  <c r="M8639" i="9"/>
  <c r="M8631" i="9"/>
  <c r="M8623" i="9"/>
  <c r="M8615" i="9"/>
  <c r="M8607" i="9"/>
  <c r="M8599" i="9"/>
  <c r="M8591" i="9"/>
  <c r="M8583" i="9"/>
  <c r="M8575" i="9"/>
  <c r="M8567" i="9"/>
  <c r="M8559" i="9"/>
  <c r="M8551" i="9"/>
  <c r="M8543" i="9"/>
  <c r="M8535" i="9"/>
  <c r="M8527" i="9"/>
  <c r="M8519" i="9"/>
  <c r="M8511" i="9"/>
  <c r="M8503" i="9"/>
  <c r="M8495" i="9"/>
  <c r="M8487" i="9"/>
  <c r="M8479" i="9"/>
  <c r="M8471" i="9"/>
  <c r="M8463" i="9"/>
  <c r="M8455" i="9"/>
  <c r="M8447" i="9"/>
  <c r="M8439" i="9"/>
  <c r="M8431" i="9"/>
  <c r="M8423" i="9"/>
  <c r="M8415" i="9"/>
  <c r="M8407" i="9"/>
  <c r="M8399" i="9"/>
  <c r="M8391" i="9"/>
  <c r="M8383" i="9"/>
  <c r="M8375" i="9"/>
  <c r="M8367" i="9"/>
  <c r="M8359" i="9"/>
  <c r="M8351" i="9"/>
  <c r="M8343" i="9"/>
  <c r="M8335" i="9"/>
  <c r="M8327" i="9"/>
  <c r="M8319" i="9"/>
  <c r="M8311" i="9"/>
  <c r="M8303" i="9"/>
  <c r="M8295" i="9"/>
  <c r="M8287" i="9"/>
  <c r="M8279" i="9"/>
  <c r="M8271" i="9"/>
  <c r="M8263" i="9"/>
  <c r="M8255" i="9"/>
  <c r="M8247" i="9"/>
  <c r="M8239" i="9"/>
  <c r="M8231" i="9"/>
  <c r="M8223" i="9"/>
  <c r="M8215" i="9"/>
  <c r="M8207" i="9"/>
  <c r="M8199" i="9"/>
  <c r="M8191" i="9"/>
  <c r="M8183" i="9"/>
  <c r="M8175" i="9"/>
  <c r="M8167" i="9"/>
  <c r="M8159" i="9"/>
  <c r="M8151" i="9"/>
  <c r="M8143" i="9"/>
  <c r="M8135" i="9"/>
  <c r="M8127" i="9"/>
  <c r="M8119" i="9"/>
  <c r="M8111" i="9"/>
  <c r="M8103" i="9"/>
  <c r="M8095" i="9"/>
  <c r="M8087" i="9"/>
  <c r="M8079" i="9"/>
  <c r="M8071" i="9"/>
  <c r="M8063" i="9"/>
  <c r="M8055" i="9"/>
  <c r="M8047" i="9"/>
  <c r="M8039" i="9"/>
  <c r="M8031" i="9"/>
  <c r="M8023" i="9"/>
  <c r="M8015" i="9"/>
  <c r="M8007" i="9"/>
  <c r="M7999" i="9"/>
  <c r="M7991" i="9"/>
  <c r="M7983" i="9"/>
  <c r="M7975" i="9"/>
  <c r="M7967" i="9"/>
  <c r="M7959" i="9"/>
  <c r="M7951" i="9"/>
  <c r="M7943" i="9"/>
  <c r="M7935" i="9"/>
  <c r="M7927" i="9"/>
  <c r="M7919" i="9"/>
  <c r="M7911" i="9"/>
  <c r="M7903" i="9"/>
  <c r="M7895" i="9"/>
  <c r="M7887" i="9"/>
  <c r="M7879" i="9"/>
  <c r="M7871" i="9"/>
  <c r="M7863" i="9"/>
  <c r="M7855" i="9"/>
  <c r="M7847" i="9"/>
  <c r="M7839" i="9"/>
  <c r="M7831" i="9"/>
  <c r="M7823" i="9"/>
  <c r="M7815" i="9"/>
  <c r="M7807" i="9"/>
  <c r="M7799" i="9"/>
  <c r="M7791" i="9"/>
  <c r="M7783" i="9"/>
  <c r="M7775" i="9"/>
  <c r="M7767" i="9"/>
  <c r="M7759" i="9"/>
  <c r="M7751" i="9"/>
  <c r="M7743" i="9"/>
  <c r="M7735" i="9"/>
  <c r="M7727" i="9"/>
  <c r="M7719" i="9"/>
  <c r="M7711" i="9"/>
  <c r="M7703" i="9"/>
  <c r="M7695" i="9"/>
  <c r="M7687" i="9"/>
  <c r="M7679" i="9"/>
  <c r="M7671" i="9"/>
  <c r="M7663" i="9"/>
  <c r="M7655" i="9"/>
  <c r="M7647" i="9"/>
  <c r="M7639" i="9"/>
  <c r="M7631" i="9"/>
  <c r="M7623" i="9"/>
  <c r="M7615" i="9"/>
  <c r="M7607" i="9"/>
  <c r="M7559" i="9"/>
  <c r="M16598" i="9"/>
  <c r="M16590" i="9"/>
  <c r="M16574" i="9"/>
  <c r="M16566" i="9"/>
  <c r="M16558" i="9"/>
  <c r="M16550" i="9"/>
  <c r="M16534" i="9"/>
  <c r="M16526" i="9"/>
  <c r="M16510" i="9"/>
  <c r="M16478" i="9"/>
  <c r="M16446" i="9"/>
  <c r="M16414" i="9"/>
  <c r="M16382" i="9"/>
  <c r="M16350" i="9"/>
  <c r="M16318" i="9"/>
  <c r="M16286" i="9"/>
  <c r="M16254" i="9"/>
  <c r="M16222" i="9"/>
  <c r="M16190" i="9"/>
  <c r="M16158" i="9"/>
  <c r="M16126" i="9"/>
  <c r="M16094" i="9"/>
  <c r="M16062" i="9"/>
  <c r="M16030" i="9"/>
  <c r="M15998" i="9"/>
  <c r="M15966" i="9"/>
  <c r="M15934" i="9"/>
  <c r="M15902" i="9"/>
  <c r="M15870" i="9"/>
  <c r="M15838" i="9"/>
  <c r="M15806" i="9"/>
  <c r="M15774" i="9"/>
  <c r="M15742" i="9"/>
  <c r="M15710" i="9"/>
  <c r="M15678" i="9"/>
  <c r="M15646" i="9"/>
  <c r="M15614" i="9"/>
  <c r="M15582" i="9"/>
  <c r="M15550" i="9"/>
  <c r="M15518" i="9"/>
  <c r="M15486" i="9"/>
  <c r="M15454" i="9"/>
  <c r="M15422" i="9"/>
  <c r="M15390" i="9"/>
  <c r="M15358" i="9"/>
  <c r="M15326" i="9"/>
  <c r="M15294" i="9"/>
  <c r="M15262" i="9"/>
  <c r="M15230" i="9"/>
  <c r="M15198" i="9"/>
  <c r="M15166" i="9"/>
  <c r="M15134" i="9"/>
  <c r="M15102" i="9"/>
  <c r="M15070" i="9"/>
  <c r="M15038" i="9"/>
  <c r="M15006" i="9"/>
  <c r="M14974" i="9"/>
  <c r="M14942" i="9"/>
  <c r="M14910" i="9"/>
  <c r="M14878" i="9"/>
  <c r="M14846" i="9"/>
  <c r="M14814" i="9"/>
  <c r="M14782" i="9"/>
  <c r="M14750" i="9"/>
  <c r="M14718" i="9"/>
  <c r="M14686" i="9"/>
  <c r="M14654" i="9"/>
  <c r="M14622" i="9"/>
  <c r="M14590" i="9"/>
  <c r="M14558" i="9"/>
  <c r="M14526" i="9"/>
  <c r="M14494" i="9"/>
  <c r="M14462" i="9"/>
  <c r="M14430" i="9"/>
  <c r="M14398" i="9"/>
  <c r="M14366" i="9"/>
  <c r="M14334" i="9"/>
  <c r="M14302" i="9"/>
  <c r="M14270" i="9"/>
  <c r="M14238" i="9"/>
  <c r="M14206" i="9"/>
  <c r="M14174" i="9"/>
  <c r="M14142" i="9"/>
  <c r="M14110" i="9"/>
  <c r="M14102" i="9"/>
  <c r="M14094" i="9"/>
  <c r="M14086" i="9"/>
  <c r="M14078" i="9"/>
  <c r="M14070" i="9"/>
  <c r="M14062" i="9"/>
  <c r="M14054" i="9"/>
  <c r="M14038" i="9"/>
  <c r="M14030" i="9"/>
  <c r="M14022" i="9"/>
  <c r="M14014" i="9"/>
  <c r="M14006" i="9"/>
  <c r="M13998" i="9"/>
  <c r="M13990" i="9"/>
  <c r="M13974" i="9"/>
  <c r="M13966" i="9"/>
  <c r="M13958" i="9"/>
  <c r="M13942" i="9"/>
  <c r="M13934" i="9"/>
  <c r="M13926" i="9"/>
  <c r="M13910" i="9"/>
  <c r="M13902" i="9"/>
  <c r="M13894" i="9"/>
  <c r="M13886" i="9"/>
  <c r="M13878" i="9"/>
  <c r="M13870" i="9"/>
  <c r="M13862" i="9"/>
  <c r="M13854" i="9"/>
  <c r="M13846" i="9"/>
  <c r="M13838" i="9"/>
  <c r="M13830" i="9"/>
  <c r="M13822" i="9"/>
  <c r="M13814" i="9"/>
  <c r="M13806" i="9"/>
  <c r="M13798" i="9"/>
  <c r="M13782" i="9"/>
  <c r="M13774" i="9"/>
  <c r="M13766" i="9"/>
  <c r="M13758" i="9"/>
  <c r="M13750" i="9"/>
  <c r="M13742" i="9"/>
  <c r="M13734" i="9"/>
  <c r="M13718" i="9"/>
  <c r="M13710" i="9"/>
  <c r="M13702" i="9"/>
  <c r="M13686" i="9"/>
  <c r="M13678" i="9"/>
  <c r="M13670" i="9"/>
  <c r="M13654" i="9"/>
  <c r="M13646" i="9"/>
  <c r="M13638" i="9"/>
  <c r="M13630" i="9"/>
  <c r="M13622" i="9"/>
  <c r="M13614" i="9"/>
  <c r="M13606" i="9"/>
  <c r="M13598" i="9"/>
  <c r="M13590" i="9"/>
  <c r="M13582" i="9"/>
  <c r="M13574" i="9"/>
  <c r="M13566" i="9"/>
  <c r="M13558" i="9"/>
  <c r="M13550" i="9"/>
  <c r="M13542" i="9"/>
  <c r="M13526" i="9"/>
  <c r="M13518" i="9"/>
  <c r="M13510" i="9"/>
  <c r="M13502" i="9"/>
  <c r="M13494" i="9"/>
  <c r="M13486" i="9"/>
  <c r="M13478" i="9"/>
  <c r="M13462" i="9"/>
  <c r="M13454" i="9"/>
  <c r="M13446" i="9"/>
  <c r="M13430" i="9"/>
  <c r="M13422" i="9"/>
  <c r="M13414" i="9"/>
  <c r="M13398" i="9"/>
  <c r="M13390" i="9"/>
  <c r="M13382" i="9"/>
  <c r="M13374" i="9"/>
  <c r="M13366" i="9"/>
  <c r="M13358" i="9"/>
  <c r="M13350" i="9"/>
  <c r="M13342" i="9"/>
  <c r="M13334" i="9"/>
  <c r="M13326" i="9"/>
  <c r="M13318" i="9"/>
  <c r="M13310" i="9"/>
  <c r="M13302" i="9"/>
  <c r="M13294" i="9"/>
  <c r="M13286" i="9"/>
  <c r="M13270" i="9"/>
  <c r="M13262" i="9"/>
  <c r="M13254" i="9"/>
  <c r="M13246" i="9"/>
  <c r="M13238" i="9"/>
  <c r="M13230" i="9"/>
  <c r="M13222" i="9"/>
  <c r="M13214" i="9"/>
  <c r="M13206" i="9"/>
  <c r="M13198" i="9"/>
  <c r="M13190" i="9"/>
  <c r="M13182" i="9"/>
  <c r="M13174" i="9"/>
  <c r="M13166" i="9"/>
  <c r="M13158" i="9"/>
  <c r="M13150" i="9"/>
  <c r="M13142" i="9"/>
  <c r="M13134" i="9"/>
  <c r="M13126" i="9"/>
  <c r="M13118" i="9"/>
  <c r="M13110" i="9"/>
  <c r="M13102" i="9"/>
  <c r="M13094" i="9"/>
  <c r="M13086" i="9"/>
  <c r="M13078" i="9"/>
  <c r="M13070" i="9"/>
  <c r="M13062" i="9"/>
  <c r="M13054" i="9"/>
  <c r="M13046" i="9"/>
  <c r="M13038" i="9"/>
  <c r="M13030" i="9"/>
  <c r="M13022" i="9"/>
  <c r="M13014" i="9"/>
  <c r="M13006" i="9"/>
  <c r="M12998" i="9"/>
  <c r="M12990" i="9"/>
  <c r="M12982" i="9"/>
  <c r="M12974" i="9"/>
  <c r="M12966" i="9"/>
  <c r="M12958" i="9"/>
  <c r="M12950" i="9"/>
  <c r="M12942" i="9"/>
  <c r="M12934" i="9"/>
  <c r="M12926" i="9"/>
  <c r="M12918" i="9"/>
  <c r="M12910" i="9"/>
  <c r="M12902" i="9"/>
  <c r="M12894" i="9"/>
  <c r="M12886" i="9"/>
  <c r="M12878" i="9"/>
  <c r="M12870" i="9"/>
  <c r="M12862" i="9"/>
  <c r="M12854" i="9"/>
  <c r="M12846" i="9"/>
  <c r="M12838" i="9"/>
  <c r="M12830" i="9"/>
  <c r="M12822" i="9"/>
  <c r="M12814" i="9"/>
  <c r="M12806" i="9"/>
  <c r="M12798" i="9"/>
  <c r="M12790" i="9"/>
  <c r="M12782" i="9"/>
  <c r="M12774" i="9"/>
  <c r="M12766" i="9"/>
  <c r="M12758" i="9"/>
  <c r="M12750" i="9"/>
  <c r="M12742" i="9"/>
  <c r="M12734" i="9"/>
  <c r="M12726" i="9"/>
  <c r="M12718" i="9"/>
  <c r="M12710" i="9"/>
  <c r="M12702" i="9"/>
  <c r="M12694" i="9"/>
  <c r="M12686" i="9"/>
  <c r="M12678" i="9"/>
  <c r="M12670" i="9"/>
  <c r="M12662" i="9"/>
  <c r="M12654" i="9"/>
  <c r="M12646" i="9"/>
  <c r="M12638" i="9"/>
  <c r="M12630" i="9"/>
  <c r="M12622" i="9"/>
  <c r="M12614" i="9"/>
  <c r="M12606" i="9"/>
  <c r="M12598" i="9"/>
  <c r="M12590" i="9"/>
  <c r="M12582" i="9"/>
  <c r="M12574" i="9"/>
  <c r="M12566" i="9"/>
  <c r="M12558" i="9"/>
  <c r="M12550" i="9"/>
  <c r="M12542" i="9"/>
  <c r="M12534" i="9"/>
  <c r="M12526" i="9"/>
  <c r="M12518" i="9"/>
  <c r="M12510" i="9"/>
  <c r="M12502" i="9"/>
  <c r="M12494" i="9"/>
  <c r="M12486" i="9"/>
  <c r="M12478" i="9"/>
  <c r="M12470" i="9"/>
  <c r="M12462" i="9"/>
  <c r="M12454" i="9"/>
  <c r="M12446" i="9"/>
  <c r="M12438" i="9"/>
  <c r="M12430" i="9"/>
  <c r="M12422" i="9"/>
  <c r="M12414" i="9"/>
  <c r="M12406" i="9"/>
  <c r="M12398" i="9"/>
  <c r="M12390" i="9"/>
  <c r="M12382" i="9"/>
  <c r="M12374" i="9"/>
  <c r="M12366" i="9"/>
  <c r="M12358" i="9"/>
  <c r="M12350" i="9"/>
  <c r="M12342" i="9"/>
  <c r="M12334" i="9"/>
  <c r="M12326" i="9"/>
  <c r="M12318" i="9"/>
  <c r="M12310" i="9"/>
  <c r="M12302" i="9"/>
  <c r="M12294" i="9"/>
  <c r="M12286" i="9"/>
  <c r="M12278" i="9"/>
  <c r="M12270" i="9"/>
  <c r="M12262" i="9"/>
  <c r="M12254" i="9"/>
  <c r="M12246" i="9"/>
  <c r="M12238" i="9"/>
  <c r="M12230" i="9"/>
  <c r="M12222" i="9"/>
  <c r="M12214" i="9"/>
  <c r="M12206" i="9"/>
  <c r="M12198" i="9"/>
  <c r="M12190" i="9"/>
  <c r="M12182" i="9"/>
  <c r="M12174" i="9"/>
  <c r="M12166" i="9"/>
  <c r="M12158" i="9"/>
  <c r="M12150" i="9"/>
  <c r="M12142" i="9"/>
  <c r="M12134" i="9"/>
  <c r="M12126" i="9"/>
  <c r="M12118" i="9"/>
  <c r="M12110" i="9"/>
  <c r="M12102" i="9"/>
  <c r="M12094" i="9"/>
  <c r="M12086" i="9"/>
  <c r="M12078" i="9"/>
  <c r="M12070" i="9"/>
  <c r="M12062" i="9"/>
  <c r="M12054" i="9"/>
  <c r="M12046" i="9"/>
  <c r="M12038" i="9"/>
  <c r="M12030" i="9"/>
  <c r="M12022" i="9"/>
  <c r="M12014" i="9"/>
  <c r="M12006" i="9"/>
  <c r="M11998" i="9"/>
  <c r="M11990" i="9"/>
  <c r="M11982" i="9"/>
  <c r="M11974" i="9"/>
  <c r="M11966" i="9"/>
  <c r="M11958" i="9"/>
  <c r="M11950" i="9"/>
  <c r="M11942" i="9"/>
  <c r="M11934" i="9"/>
  <c r="M11926" i="9"/>
  <c r="M11918" i="9"/>
  <c r="M11910" i="9"/>
  <c r="M11902" i="9"/>
  <c r="M11894" i="9"/>
  <c r="M11886" i="9"/>
  <c r="M11878" i="9"/>
  <c r="M11870" i="9"/>
  <c r="M11862" i="9"/>
  <c r="M11854" i="9"/>
  <c r="M11846" i="9"/>
  <c r="M11838" i="9"/>
  <c r="M11830" i="9"/>
  <c r="M11822" i="9"/>
  <c r="M11814" i="9"/>
  <c r="M11806" i="9"/>
  <c r="M11798" i="9"/>
  <c r="M11790" i="9"/>
  <c r="M11782" i="9"/>
  <c r="M11774" i="9"/>
  <c r="M11766" i="9"/>
  <c r="M11758" i="9"/>
  <c r="M11750" i="9"/>
  <c r="M11742" i="9"/>
  <c r="M11734" i="9"/>
  <c r="M11726" i="9"/>
  <c r="M11718" i="9"/>
  <c r="M11710" i="9"/>
  <c r="M11702" i="9"/>
  <c r="M11694" i="9"/>
  <c r="M11686" i="9"/>
  <c r="M11678" i="9"/>
  <c r="M11670" i="9"/>
  <c r="M11662" i="9"/>
  <c r="M11654" i="9"/>
  <c r="M11646" i="9"/>
  <c r="M11638" i="9"/>
  <c r="M11630" i="9"/>
  <c r="M11622" i="9"/>
  <c r="M11614" i="9"/>
  <c r="M11606" i="9"/>
  <c r="M11598" i="9"/>
  <c r="M11590" i="9"/>
  <c r="M11582" i="9"/>
  <c r="M11574" i="9"/>
  <c r="M11566" i="9"/>
  <c r="M11558" i="9"/>
  <c r="M11550" i="9"/>
  <c r="M11542" i="9"/>
  <c r="M11534" i="9"/>
  <c r="M11526" i="9"/>
  <c r="M11518" i="9"/>
  <c r="M11510" i="9"/>
  <c r="M11502" i="9"/>
  <c r="M11494" i="9"/>
  <c r="M11486" i="9"/>
  <c r="M11478" i="9"/>
  <c r="M11470" i="9"/>
  <c r="M11462" i="9"/>
  <c r="M11454" i="9"/>
  <c r="M11446" i="9"/>
  <c r="M11438" i="9"/>
  <c r="M11430" i="9"/>
  <c r="M11422" i="9"/>
  <c r="M11414" i="9"/>
  <c r="M11406" i="9"/>
  <c r="M11398" i="9"/>
  <c r="M11390" i="9"/>
  <c r="M11382" i="9"/>
  <c r="M11374" i="9"/>
  <c r="M11366" i="9"/>
  <c r="M11358" i="9"/>
  <c r="M11350" i="9"/>
  <c r="M11342" i="9"/>
  <c r="M11334" i="9"/>
  <c r="M11326" i="9"/>
  <c r="M11318" i="9"/>
  <c r="M11310" i="9"/>
  <c r="M11302" i="9"/>
  <c r="M11294" i="9"/>
  <c r="M11286" i="9"/>
  <c r="M11278" i="9"/>
  <c r="M11270" i="9"/>
  <c r="M11262" i="9"/>
  <c r="M11254" i="9"/>
  <c r="M11246" i="9"/>
  <c r="M11238" i="9"/>
  <c r="M11230" i="9"/>
  <c r="M11222" i="9"/>
  <c r="M11214" i="9"/>
  <c r="M11206" i="9"/>
  <c r="M11198" i="9"/>
  <c r="M11190" i="9"/>
  <c r="M11182" i="9"/>
  <c r="M11174" i="9"/>
  <c r="M11166" i="9"/>
  <c r="M11158" i="9"/>
  <c r="M11150" i="9"/>
  <c r="M11142" i="9"/>
  <c r="M11134" i="9"/>
  <c r="M11126" i="9"/>
  <c r="M11118" i="9"/>
  <c r="M11110" i="9"/>
  <c r="M11094" i="9"/>
  <c r="M11086" i="9"/>
  <c r="M11078" i="9"/>
  <c r="M11070" i="9"/>
  <c r="M11062" i="9"/>
  <c r="M11054" i="9"/>
  <c r="M11046" i="9"/>
  <c r="M11038" i="9"/>
  <c r="M11030" i="9"/>
  <c r="M11022" i="9"/>
  <c r="M11014" i="9"/>
  <c r="M11006" i="9"/>
  <c r="M10998" i="9"/>
  <c r="M10990" i="9"/>
  <c r="M10982" i="9"/>
  <c r="M10966" i="9"/>
  <c r="M10958" i="9"/>
  <c r="M10950" i="9"/>
  <c r="M10942" i="9"/>
  <c r="M10934" i="9"/>
  <c r="M10926" i="9"/>
  <c r="M10918" i="9"/>
  <c r="M10902" i="9"/>
  <c r="M10894" i="9"/>
  <c r="M10886" i="9"/>
  <c r="M10878" i="9"/>
  <c r="M10870" i="9"/>
  <c r="M10862" i="9"/>
  <c r="M10854" i="9"/>
  <c r="M10838" i="9"/>
  <c r="M10830" i="9"/>
  <c r="M10822" i="9"/>
  <c r="M10814" i="9"/>
  <c r="M10806" i="9"/>
  <c r="M10798" i="9"/>
  <c r="M10790" i="9"/>
  <c r="M10782" i="9"/>
  <c r="M10774" i="9"/>
  <c r="M10766" i="9"/>
  <c r="M10758" i="9"/>
  <c r="M10750" i="9"/>
  <c r="M10742" i="9"/>
  <c r="M10734" i="9"/>
  <c r="M10726" i="9"/>
  <c r="M10718" i="9"/>
  <c r="M10710" i="9"/>
  <c r="M10702" i="9"/>
  <c r="M10694" i="9"/>
  <c r="M10686" i="9"/>
  <c r="M10678" i="9"/>
  <c r="M10670" i="9"/>
  <c r="M10662" i="9"/>
  <c r="M10654" i="9"/>
  <c r="M10646" i="9"/>
  <c r="M10638" i="9"/>
  <c r="M10630" i="9"/>
  <c r="M10622" i="9"/>
  <c r="M10614" i="9"/>
  <c r="M10606" i="9"/>
  <c r="M10598" i="9"/>
  <c r="M10582" i="9"/>
  <c r="M10574" i="9"/>
  <c r="M10566" i="9"/>
  <c r="M10558" i="9"/>
  <c r="M10550" i="9"/>
  <c r="M10542" i="9"/>
  <c r="M10534" i="9"/>
  <c r="M10526" i="9"/>
  <c r="M10518" i="9"/>
  <c r="M10510" i="9"/>
  <c r="M10502" i="9"/>
  <c r="M10494" i="9"/>
  <c r="M10486" i="9"/>
  <c r="M10478" i="9"/>
  <c r="M10470" i="9"/>
  <c r="M10454" i="9"/>
  <c r="M10446" i="9"/>
  <c r="M10438" i="9"/>
  <c r="M10430" i="9"/>
  <c r="M10422" i="9"/>
  <c r="M10414" i="9"/>
  <c r="M10406" i="9"/>
  <c r="M10390" i="9"/>
  <c r="M10382" i="9"/>
  <c r="M10374" i="9"/>
  <c r="M10366" i="9"/>
  <c r="M10358" i="9"/>
  <c r="M10350" i="9"/>
  <c r="M10342" i="9"/>
  <c r="M10326" i="9"/>
  <c r="M10318" i="9"/>
  <c r="M10310" i="9"/>
  <c r="M10302" i="9"/>
  <c r="M10294" i="9"/>
  <c r="M10286" i="9"/>
  <c r="M10278" i="9"/>
  <c r="M10270" i="9"/>
  <c r="M10262" i="9"/>
  <c r="M10254" i="9"/>
  <c r="M10246" i="9"/>
  <c r="M10238" i="9"/>
  <c r="M10230" i="9"/>
  <c r="M10222" i="9"/>
  <c r="M10214" i="9"/>
  <c r="M10206" i="9"/>
  <c r="M10198" i="9"/>
  <c r="M10190" i="9"/>
  <c r="M10182" i="9"/>
  <c r="M10174" i="9"/>
  <c r="M10166" i="9"/>
  <c r="M10158" i="9"/>
  <c r="M10150" i="9"/>
  <c r="M10142" i="9"/>
  <c r="M10134" i="9"/>
  <c r="M10126" i="9"/>
  <c r="M10118" i="9"/>
  <c r="M10110" i="9"/>
  <c r="M10102" i="9"/>
  <c r="M10094" i="9"/>
  <c r="M10086" i="9"/>
  <c r="M10070" i="9"/>
  <c r="M10062" i="9"/>
  <c r="M10054" i="9"/>
  <c r="M10046" i="9"/>
  <c r="M10038" i="9"/>
  <c r="M10030" i="9"/>
  <c r="M10022" i="9"/>
  <c r="M10014" i="9"/>
  <c r="M10006" i="9"/>
  <c r="M9998" i="9"/>
  <c r="M9990" i="9"/>
  <c r="M9982" i="9"/>
  <c r="M9974" i="9"/>
  <c r="M9966" i="9"/>
  <c r="M9958" i="9"/>
  <c r="M9942" i="9"/>
  <c r="M9934" i="9"/>
  <c r="M9926" i="9"/>
  <c r="M9918" i="9"/>
  <c r="M9910" i="9"/>
  <c r="M9902" i="9"/>
  <c r="M9894" i="9"/>
  <c r="M9878" i="9"/>
  <c r="M9870" i="9"/>
  <c r="M9862" i="9"/>
  <c r="M9854" i="9"/>
  <c r="M9846" i="9"/>
  <c r="M9838" i="9"/>
  <c r="M9830" i="9"/>
  <c r="M9822" i="9"/>
  <c r="M9814" i="9"/>
  <c r="M9806" i="9"/>
  <c r="M9798" i="9"/>
  <c r="M9790" i="9"/>
  <c r="M9782" i="9"/>
  <c r="M9774" i="9"/>
  <c r="M9766" i="9"/>
  <c r="M9758" i="9"/>
  <c r="M9750" i="9"/>
  <c r="M9742" i="9"/>
  <c r="M9734" i="9"/>
  <c r="M9726" i="9"/>
  <c r="M9718" i="9"/>
  <c r="M9710" i="9"/>
  <c r="M9702" i="9"/>
  <c r="M9694" i="9"/>
  <c r="M9686" i="9"/>
  <c r="M9678" i="9"/>
  <c r="M9670" i="9"/>
  <c r="M9662" i="9"/>
  <c r="M9654" i="9"/>
  <c r="M9646" i="9"/>
  <c r="M9638" i="9"/>
  <c r="M9630" i="9"/>
  <c r="M9622" i="9"/>
  <c r="M9614" i="9"/>
  <c r="M9606" i="9"/>
  <c r="M9598" i="9"/>
  <c r="M9590" i="9"/>
  <c r="M9582" i="9"/>
  <c r="M9574" i="9"/>
  <c r="M9566" i="9"/>
  <c r="M9558" i="9"/>
  <c r="M9550" i="9"/>
  <c r="M9542" i="9"/>
  <c r="M9534" i="9"/>
  <c r="M9526" i="9"/>
  <c r="M9518" i="9"/>
  <c r="M9510" i="9"/>
  <c r="M9502" i="9"/>
  <c r="M9494" i="9"/>
  <c r="M9486" i="9"/>
  <c r="M9478" i="9"/>
  <c r="M9470" i="9"/>
  <c r="M9462" i="9"/>
  <c r="M9454" i="9"/>
  <c r="M9446" i="9"/>
  <c r="M9438" i="9"/>
  <c r="M9430" i="9"/>
  <c r="M9422" i="9"/>
  <c r="M9414" i="9"/>
  <c r="M9406" i="9"/>
  <c r="M9398" i="9"/>
  <c r="M9390" i="9"/>
  <c r="M9382" i="9"/>
  <c r="M9374" i="9"/>
  <c r="M9366" i="9"/>
  <c r="M9350" i="9"/>
  <c r="M9342" i="9"/>
  <c r="M9334" i="9"/>
  <c r="M9326" i="9"/>
  <c r="M9318" i="9"/>
  <c r="M9310" i="9"/>
  <c r="M9302" i="9"/>
  <c r="M9294" i="9"/>
  <c r="M9286" i="9"/>
  <c r="M9278" i="9"/>
  <c r="M9270" i="9"/>
  <c r="M9262" i="9"/>
  <c r="M9254" i="9"/>
  <c r="M9246" i="9"/>
  <c r="M9238" i="9"/>
  <c r="M9222" i="9"/>
  <c r="M9214" i="9"/>
  <c r="M9206" i="9"/>
  <c r="M9198" i="9"/>
  <c r="M9190" i="9"/>
  <c r="M9182" i="9"/>
  <c r="M9174" i="9"/>
  <c r="M9166" i="9"/>
  <c r="M9158" i="9"/>
  <c r="M9150" i="9"/>
  <c r="M9142" i="9"/>
  <c r="M9134" i="9"/>
  <c r="M9126" i="9"/>
  <c r="M9118" i="9"/>
  <c r="M9110" i="9"/>
  <c r="M9094" i="9"/>
  <c r="M9086" i="9"/>
  <c r="M9078" i="9"/>
  <c r="M9070" i="9"/>
  <c r="M9062" i="9"/>
  <c r="M9054" i="9"/>
  <c r="M9046" i="9"/>
  <c r="M9038" i="9"/>
  <c r="M9030" i="9"/>
  <c r="M9022" i="9"/>
  <c r="M9014" i="9"/>
  <c r="M9006" i="9"/>
  <c r="M8998" i="9"/>
  <c r="M8990" i="9"/>
  <c r="M8982" i="9"/>
  <c r="M8974" i="9"/>
  <c r="M8966" i="9"/>
  <c r="M8958" i="9"/>
  <c r="M8950" i="9"/>
  <c r="M8942" i="9"/>
  <c r="M8934" i="9"/>
  <c r="M8926" i="9"/>
  <c r="M8918" i="9"/>
  <c r="M8910" i="9"/>
  <c r="M8902" i="9"/>
  <c r="M8894" i="9"/>
  <c r="M8886" i="9"/>
  <c r="M8878" i="9"/>
  <c r="M8870" i="9"/>
  <c r="M8862" i="9"/>
  <c r="M8854" i="9"/>
  <c r="M8846" i="9"/>
  <c r="M8838" i="9"/>
  <c r="M8830" i="9"/>
  <c r="M8822" i="9"/>
  <c r="M8814" i="9"/>
  <c r="M8806" i="9"/>
  <c r="M8798" i="9"/>
  <c r="M8790" i="9"/>
  <c r="M8782" i="9"/>
  <c r="M8774" i="9"/>
  <c r="M8766" i="9"/>
  <c r="M8758" i="9"/>
  <c r="M8750" i="9"/>
  <c r="M8742" i="9"/>
  <c r="M8734" i="9"/>
  <c r="M8726" i="9"/>
  <c r="M8718" i="9"/>
  <c r="M8710" i="9"/>
  <c r="M8702" i="9"/>
  <c r="M8694" i="9"/>
  <c r="M8686" i="9"/>
  <c r="M8678" i="9"/>
  <c r="M8670" i="9"/>
  <c r="M8662" i="9"/>
  <c r="M8654" i="9"/>
  <c r="M8646" i="9"/>
  <c r="M8638" i="9"/>
  <c r="M8630" i="9"/>
  <c r="M8622" i="9"/>
  <c r="M8614" i="9"/>
  <c r="M8606" i="9"/>
  <c r="M8598" i="9"/>
  <c r="M8582" i="9"/>
  <c r="M8574" i="9"/>
  <c r="M8566" i="9"/>
  <c r="M8558" i="9"/>
  <c r="M8550" i="9"/>
  <c r="M8542" i="9"/>
  <c r="M8534" i="9"/>
  <c r="M8526" i="9"/>
  <c r="M8518" i="9"/>
  <c r="M8510" i="9"/>
  <c r="M8502" i="9"/>
  <c r="M8494" i="9"/>
  <c r="M8486" i="9"/>
  <c r="M8478" i="9"/>
  <c r="M8470" i="9"/>
  <c r="M8462" i="9"/>
  <c r="M8454" i="9"/>
  <c r="M8446" i="9"/>
  <c r="M8438" i="9"/>
  <c r="M8430" i="9"/>
  <c r="M8422" i="9"/>
  <c r="M8414" i="9"/>
  <c r="M8406" i="9"/>
  <c r="M8398" i="9"/>
  <c r="M8390" i="9"/>
  <c r="M8382" i="9"/>
  <c r="M8374" i="9"/>
  <c r="M8366" i="9"/>
  <c r="M8358" i="9"/>
  <c r="M8350" i="9"/>
  <c r="M8342" i="9"/>
  <c r="M8326" i="9"/>
  <c r="M8318" i="9"/>
  <c r="M8310" i="9"/>
  <c r="M8302" i="9"/>
  <c r="M8294" i="9"/>
  <c r="M8286" i="9"/>
  <c r="M8278" i="9"/>
  <c r="M8270" i="9"/>
  <c r="M8262" i="9"/>
  <c r="M8254" i="9"/>
  <c r="M8246" i="9"/>
  <c r="M8238" i="9"/>
  <c r="M8230" i="9"/>
  <c r="M8222" i="9"/>
  <c r="M8214" i="9"/>
  <c r="M8206" i="9"/>
  <c r="M8198" i="9"/>
  <c r="M8190" i="9"/>
  <c r="M8182" i="9"/>
  <c r="M8174" i="9"/>
  <c r="M8166" i="9"/>
  <c r="M8158" i="9"/>
  <c r="M8150" i="9"/>
  <c r="M8142" i="9"/>
  <c r="M8134" i="9"/>
  <c r="M8126" i="9"/>
  <c r="M8118" i="9"/>
  <c r="M8110" i="9"/>
  <c r="M8102" i="9"/>
  <c r="M8094" i="9"/>
  <c r="M8086" i="9"/>
  <c r="M8078" i="9"/>
  <c r="M8070" i="9"/>
  <c r="M8062" i="9"/>
  <c r="M8054" i="9"/>
  <c r="M8046" i="9"/>
  <c r="M8038" i="9"/>
  <c r="M8030" i="9"/>
  <c r="M8022" i="9"/>
  <c r="M8014" i="9"/>
  <c r="M8006" i="9"/>
  <c r="M7998" i="9"/>
  <c r="M7990" i="9"/>
  <c r="M7982" i="9"/>
  <c r="M7974" i="9"/>
  <c r="M7966" i="9"/>
  <c r="M7958" i="9"/>
  <c r="M7950" i="9"/>
  <c r="M7942" i="9"/>
  <c r="M7934" i="9"/>
  <c r="M7926" i="9"/>
  <c r="M7918" i="9"/>
  <c r="M7910" i="9"/>
  <c r="M7902" i="9"/>
  <c r="M7894" i="9"/>
  <c r="M7886" i="9"/>
  <c r="M7878" i="9"/>
  <c r="M7862" i="9"/>
  <c r="M7854" i="9"/>
  <c r="M7846" i="9"/>
  <c r="M7838" i="9"/>
  <c r="M7830" i="9"/>
  <c r="M7822" i="9"/>
  <c r="M7814" i="9"/>
  <c r="M7806" i="9"/>
  <c r="M7798" i="9"/>
  <c r="M7790" i="9"/>
  <c r="M7782" i="9"/>
  <c r="M7774" i="9"/>
  <c r="M7766" i="9"/>
  <c r="M7758" i="9"/>
  <c r="M7750" i="9"/>
  <c r="M7742" i="9"/>
  <c r="M7734" i="9"/>
  <c r="M7726" i="9"/>
  <c r="M7718" i="9"/>
  <c r="M7358" i="9"/>
  <c r="M7102" i="9"/>
  <c r="M6974" i="9"/>
  <c r="M14661" i="9"/>
  <c r="M14653" i="9"/>
  <c r="M14645" i="9"/>
  <c r="M14637" i="9"/>
  <c r="M14629" i="9"/>
  <c r="M14621" i="9"/>
  <c r="M14613" i="9"/>
  <c r="M14605" i="9"/>
  <c r="M14597" i="9"/>
  <c r="M14589" i="9"/>
  <c r="M14581" i="9"/>
  <c r="M14573" i="9"/>
  <c r="M14565" i="9"/>
  <c r="M14557" i="9"/>
  <c r="M14549" i="9"/>
  <c r="M14541" i="9"/>
  <c r="M14533" i="9"/>
  <c r="M14525" i="9"/>
  <c r="M14517" i="9"/>
  <c r="M14509" i="9"/>
  <c r="M14501" i="9"/>
  <c r="M14493" i="9"/>
  <c r="M14485" i="9"/>
  <c r="M14477" i="9"/>
  <c r="M14469" i="9"/>
  <c r="M14461" i="9"/>
  <c r="M14453" i="9"/>
  <c r="M14445" i="9"/>
  <c r="M14437" i="9"/>
  <c r="M14429" i="9"/>
  <c r="M14421" i="9"/>
  <c r="M14413" i="9"/>
  <c r="M14405" i="9"/>
  <c r="M14397" i="9"/>
  <c r="M14389" i="9"/>
  <c r="M14381" i="9"/>
  <c r="M14373" i="9"/>
  <c r="M14365" i="9"/>
  <c r="M14357" i="9"/>
  <c r="M14349" i="9"/>
  <c r="M14341" i="9"/>
  <c r="M14333" i="9"/>
  <c r="M14325" i="9"/>
  <c r="M14317" i="9"/>
  <c r="M14309" i="9"/>
  <c r="M14301" i="9"/>
  <c r="M14293" i="9"/>
  <c r="M14285" i="9"/>
  <c r="M14277" i="9"/>
  <c r="M14269" i="9"/>
  <c r="M14261" i="9"/>
  <c r="M14253" i="9"/>
  <c r="M14245" i="9"/>
  <c r="M14237" i="9"/>
  <c r="M14229" i="9"/>
  <c r="M14221" i="9"/>
  <c r="M14213" i="9"/>
  <c r="M14205" i="9"/>
  <c r="M14197" i="9"/>
  <c r="M14189" i="9"/>
  <c r="M14181" i="9"/>
  <c r="M14173" i="9"/>
  <c r="M14165" i="9"/>
  <c r="M14157" i="9"/>
  <c r="M14149" i="9"/>
  <c r="M14141" i="9"/>
  <c r="M14133" i="9"/>
  <c r="M14125" i="9"/>
  <c r="M14117" i="9"/>
  <c r="M14109" i="9"/>
  <c r="M14093" i="9"/>
  <c r="M14085" i="9"/>
  <c r="M14077" i="9"/>
  <c r="M14069" i="9"/>
  <c r="M14061" i="9"/>
  <c r="M14053" i="9"/>
  <c r="M14045" i="9"/>
  <c r="M14037" i="9"/>
  <c r="M14029" i="9"/>
  <c r="M14021" i="9"/>
  <c r="M14013" i="9"/>
  <c r="M14005" i="9"/>
  <c r="M13997" i="9"/>
  <c r="M13989" i="9"/>
  <c r="M13981" i="9"/>
  <c r="M13965" i="9"/>
  <c r="M13957" i="9"/>
  <c r="M13949" i="9"/>
  <c r="M13941" i="9"/>
  <c r="M13933" i="9"/>
  <c r="M13925" i="9"/>
  <c r="M13917" i="9"/>
  <c r="M13901" i="9"/>
  <c r="M13893" i="9"/>
  <c r="M13885" i="9"/>
  <c r="M13869" i="9"/>
  <c r="M13861" i="9"/>
  <c r="M13853" i="9"/>
  <c r="M13837" i="9"/>
  <c r="M13829" i="9"/>
  <c r="M13821" i="9"/>
  <c r="M13813" i="9"/>
  <c r="M13805" i="9"/>
  <c r="M13797" i="9"/>
  <c r="M13789" i="9"/>
  <c r="M13781" i="9"/>
  <c r="M13773" i="9"/>
  <c r="M13765" i="9"/>
  <c r="M13757" i="9"/>
  <c r="M13749" i="9"/>
  <c r="M13741" i="9"/>
  <c r="M13733" i="9"/>
  <c r="M13725" i="9"/>
  <c r="M13709" i="9"/>
  <c r="M13701" i="9"/>
  <c r="M13693" i="9"/>
  <c r="M13685" i="9"/>
  <c r="M13677" i="9"/>
  <c r="M13669" i="9"/>
  <c r="M13661" i="9"/>
  <c r="M13645" i="9"/>
  <c r="M13637" i="9"/>
  <c r="M13629" i="9"/>
  <c r="M13613" i="9"/>
  <c r="M13605" i="9"/>
  <c r="M13597" i="9"/>
  <c r="M13581" i="9"/>
  <c r="M13573" i="9"/>
  <c r="M13565" i="9"/>
  <c r="M13557" i="9"/>
  <c r="M13549" i="9"/>
  <c r="M13541" i="9"/>
  <c r="M13533" i="9"/>
  <c r="M13525" i="9"/>
  <c r="M13517" i="9"/>
  <c r="M13509" i="9"/>
  <c r="M13501" i="9"/>
  <c r="M13493" i="9"/>
  <c r="M13485" i="9"/>
  <c r="M13477" i="9"/>
  <c r="M13469" i="9"/>
  <c r="M13453" i="9"/>
  <c r="M13445" i="9"/>
  <c r="M13437" i="9"/>
  <c r="M13429" i="9"/>
  <c r="M13421" i="9"/>
  <c r="M13413" i="9"/>
  <c r="M13405" i="9"/>
  <c r="M13389" i="9"/>
  <c r="M13381" i="9"/>
  <c r="M13373" i="9"/>
  <c r="M13357" i="9"/>
  <c r="M13349" i="9"/>
  <c r="M13341" i="9"/>
  <c r="M13325" i="9"/>
  <c r="M13317" i="9"/>
  <c r="M13309" i="9"/>
  <c r="M13301" i="9"/>
  <c r="M13293" i="9"/>
  <c r="M13285" i="9"/>
  <c r="M13277" i="9"/>
  <c r="M13269" i="9"/>
  <c r="M13261" i="9"/>
  <c r="M13253" i="9"/>
  <c r="M13245" i="9"/>
  <c r="M13237" i="9"/>
  <c r="M13229" i="9"/>
  <c r="M13221" i="9"/>
  <c r="M13213" i="9"/>
  <c r="M13205" i="9"/>
  <c r="M13197" i="9"/>
  <c r="M13189" i="9"/>
  <c r="M13181" i="9"/>
  <c r="M13173" i="9"/>
  <c r="M13165" i="9"/>
  <c r="M13157" i="9"/>
  <c r="M13149" i="9"/>
  <c r="M13141" i="9"/>
  <c r="M13133" i="9"/>
  <c r="M13125" i="9"/>
  <c r="M13117" i="9"/>
  <c r="M13109" i="9"/>
  <c r="M13101" i="9"/>
  <c r="M13093" i="9"/>
  <c r="M13085" i="9"/>
  <c r="M13077" i="9"/>
  <c r="M13069" i="9"/>
  <c r="M13061" i="9"/>
  <c r="M13053" i="9"/>
  <c r="M13045" i="9"/>
  <c r="M13037" i="9"/>
  <c r="M13029" i="9"/>
  <c r="M13021" i="9"/>
  <c r="M13013" i="9"/>
  <c r="M13005" i="9"/>
  <c r="M12997" i="9"/>
  <c r="M12989" i="9"/>
  <c r="M12981" i="9"/>
  <c r="M12973" i="9"/>
  <c r="M12965" i="9"/>
  <c r="M12957" i="9"/>
  <c r="M12949" i="9"/>
  <c r="M12941" i="9"/>
  <c r="M12933" i="9"/>
  <c r="M12925" i="9"/>
  <c r="M12917" i="9"/>
  <c r="M12909" i="9"/>
  <c r="M12901" i="9"/>
  <c r="M12893" i="9"/>
  <c r="M12885" i="9"/>
  <c r="M12877" i="9"/>
  <c r="M12869" i="9"/>
  <c r="M12861" i="9"/>
  <c r="M12853" i="9"/>
  <c r="M12845" i="9"/>
  <c r="M12837" i="9"/>
  <c r="M12829" i="9"/>
  <c r="M12821" i="9"/>
  <c r="M12813" i="9"/>
  <c r="M12805" i="9"/>
  <c r="M12797" i="9"/>
  <c r="M12789" i="9"/>
  <c r="M12781" i="9"/>
  <c r="M12773" i="9"/>
  <c r="M12765" i="9"/>
  <c r="M12757" i="9"/>
  <c r="M12749" i="9"/>
  <c r="M12741" i="9"/>
  <c r="M12733" i="9"/>
  <c r="M12725" i="9"/>
  <c r="M12717" i="9"/>
  <c r="M12709" i="9"/>
  <c r="M12701" i="9"/>
  <c r="M12693" i="9"/>
  <c r="M12685" i="9"/>
  <c r="M12677" i="9"/>
  <c r="M12669" i="9"/>
  <c r="M12661" i="9"/>
  <c r="M12653" i="9"/>
  <c r="M12645" i="9"/>
  <c r="M12637" i="9"/>
  <c r="M12629" i="9"/>
  <c r="M12621" i="9"/>
  <c r="M12613" i="9"/>
  <c r="M12605" i="9"/>
  <c r="M12597" i="9"/>
  <c r="M12589" i="9"/>
  <c r="M12581" i="9"/>
  <c r="M12573" i="9"/>
  <c r="M12565" i="9"/>
  <c r="M12557" i="9"/>
  <c r="M12549" i="9"/>
  <c r="M12541" i="9"/>
  <c r="M12533" i="9"/>
  <c r="M12525" i="9"/>
  <c r="M12517" i="9"/>
  <c r="M12509" i="9"/>
  <c r="M12501" i="9"/>
  <c r="M12493" i="9"/>
  <c r="M12485" i="9"/>
  <c r="M12477" i="9"/>
  <c r="M12469" i="9"/>
  <c r="M12461" i="9"/>
  <c r="M12453" i="9"/>
  <c r="M12445" i="9"/>
  <c r="M12437" i="9"/>
  <c r="M12429" i="9"/>
  <c r="M12421" i="9"/>
  <c r="M12413" i="9"/>
  <c r="M12405" i="9"/>
  <c r="M12397" i="9"/>
  <c r="M12389" i="9"/>
  <c r="M12381" i="9"/>
  <c r="M12373" i="9"/>
  <c r="M12365" i="9"/>
  <c r="M12357" i="9"/>
  <c r="M12349" i="9"/>
  <c r="M12341" i="9"/>
  <c r="M12333" i="9"/>
  <c r="M12325" i="9"/>
  <c r="M12317" i="9"/>
  <c r="M12309" i="9"/>
  <c r="M12301" i="9"/>
  <c r="M12293" i="9"/>
  <c r="M12285" i="9"/>
  <c r="M12277" i="9"/>
  <c r="M12269" i="9"/>
  <c r="M12261" i="9"/>
  <c r="M12253" i="9"/>
  <c r="M12245" i="9"/>
  <c r="M12237" i="9"/>
  <c r="M12229" i="9"/>
  <c r="M12221" i="9"/>
  <c r="M12213" i="9"/>
  <c r="M12205" i="9"/>
  <c r="M12197" i="9"/>
  <c r="M12189" i="9"/>
  <c r="M12181" i="9"/>
  <c r="M12173" i="9"/>
  <c r="M12165" i="9"/>
  <c r="M12157" i="9"/>
  <c r="M12149" i="9"/>
  <c r="M12141" i="9"/>
  <c r="M12133" i="9"/>
  <c r="M12125" i="9"/>
  <c r="M12117" i="9"/>
  <c r="M12109" i="9"/>
  <c r="M12101" i="9"/>
  <c r="M12093" i="9"/>
  <c r="M12085" i="9"/>
  <c r="M12077" i="9"/>
  <c r="M12069" i="9"/>
  <c r="M12061" i="9"/>
  <c r="M12053" i="9"/>
  <c r="M12045" i="9"/>
  <c r="M12037" i="9"/>
  <c r="M12029" i="9"/>
  <c r="M12021" i="9"/>
  <c r="M12013" i="9"/>
  <c r="M12005" i="9"/>
  <c r="M11997" i="9"/>
  <c r="M11989" i="9"/>
  <c r="M11981" i="9"/>
  <c r="M11973" i="9"/>
  <c r="M11965" i="9"/>
  <c r="M11957" i="9"/>
  <c r="M11949" i="9"/>
  <c r="M11941" i="9"/>
  <c r="M11933" i="9"/>
  <c r="M11925" i="9"/>
  <c r="M11917" i="9"/>
  <c r="M11909" i="9"/>
  <c r="M11901" i="9"/>
  <c r="M11893" i="9"/>
  <c r="M11885" i="9"/>
  <c r="M11877" i="9"/>
  <c r="M11869" i="9"/>
  <c r="M11861" i="9"/>
  <c r="M11853" i="9"/>
  <c r="M11845" i="9"/>
  <c r="M11837" i="9"/>
  <c r="M11829" i="9"/>
  <c r="M11821" i="9"/>
  <c r="M11813" i="9"/>
  <c r="M11805" i="9"/>
  <c r="M11797" i="9"/>
  <c r="M11789" i="9"/>
  <c r="M11781" i="9"/>
  <c r="M11773" i="9"/>
  <c r="M11765" i="9"/>
  <c r="M11757" i="9"/>
  <c r="M11749" i="9"/>
  <c r="M11741" i="9"/>
  <c r="M11733" i="9"/>
  <c r="M11725" i="9"/>
  <c r="M11717" i="9"/>
  <c r="M11709" i="9"/>
  <c r="M11701" i="9"/>
  <c r="M11693" i="9"/>
  <c r="M11685" i="9"/>
  <c r="M11677" i="9"/>
  <c r="M11669" i="9"/>
  <c r="M11661" i="9"/>
  <c r="M11653" i="9"/>
  <c r="M11645" i="9"/>
  <c r="M11637" i="9"/>
  <c r="M11629" i="9"/>
  <c r="M11621" i="9"/>
  <c r="M11613" i="9"/>
  <c r="M11605" i="9"/>
  <c r="M11597" i="9"/>
  <c r="M11589" i="9"/>
  <c r="M11581" i="9"/>
  <c r="M11573" i="9"/>
  <c r="M11565" i="9"/>
  <c r="M11557" i="9"/>
  <c r="M11549" i="9"/>
  <c r="M11541" i="9"/>
  <c r="M11533" i="9"/>
  <c r="M11525" i="9"/>
  <c r="M11517" i="9"/>
  <c r="M11509" i="9"/>
  <c r="M11501" i="9"/>
  <c r="M11493" i="9"/>
  <c r="M11485" i="9"/>
  <c r="M11477" i="9"/>
  <c r="M11469" i="9"/>
  <c r="M11461" i="9"/>
  <c r="M11453" i="9"/>
  <c r="M11445" i="9"/>
  <c r="M11437" i="9"/>
  <c r="M11429" i="9"/>
  <c r="M11421" i="9"/>
  <c r="M11413" i="9"/>
  <c r="M11405" i="9"/>
  <c r="M11397" i="9"/>
  <c r="M11389" i="9"/>
  <c r="M11381" i="9"/>
  <c r="M11373" i="9"/>
  <c r="M11365" i="9"/>
  <c r="M11357" i="9"/>
  <c r="M11349" i="9"/>
  <c r="M11341" i="9"/>
  <c r="M11333" i="9"/>
  <c r="M11325" i="9"/>
  <c r="M11317" i="9"/>
  <c r="M11309" i="9"/>
  <c r="M11301" i="9"/>
  <c r="M11293" i="9"/>
  <c r="M11285" i="9"/>
  <c r="M11277" i="9"/>
  <c r="M11269" i="9"/>
  <c r="M11261" i="9"/>
  <c r="M11253" i="9"/>
  <c r="M11245" i="9"/>
  <c r="M11237" i="9"/>
  <c r="M11229" i="9"/>
  <c r="M11221" i="9"/>
  <c r="M11213" i="9"/>
  <c r="M11205" i="9"/>
  <c r="M11197" i="9"/>
  <c r="M11189" i="9"/>
  <c r="M11181" i="9"/>
  <c r="M11173" i="9"/>
  <c r="M11165" i="9"/>
  <c r="M11157" i="9"/>
  <c r="M11149" i="9"/>
  <c r="M11141" i="9"/>
  <c r="M11133" i="9"/>
  <c r="M11125" i="9"/>
  <c r="M11117" i="9"/>
  <c r="M11109" i="9"/>
  <c r="M11101" i="9"/>
  <c r="M11093" i="9"/>
  <c r="M11085" i="9"/>
  <c r="M11077" i="9"/>
  <c r="M11069" i="9"/>
  <c r="M11061" i="9"/>
  <c r="M11053" i="9"/>
  <c r="M11045" i="9"/>
  <c r="M11037" i="9"/>
  <c r="M11021" i="9"/>
  <c r="M11013" i="9"/>
  <c r="M11005" i="9"/>
  <c r="M10997" i="9"/>
  <c r="M10989" i="9"/>
  <c r="M10981" i="9"/>
  <c r="M10973" i="9"/>
  <c r="M10965" i="9"/>
  <c r="M10957" i="9"/>
  <c r="M10949" i="9"/>
  <c r="M10941" i="9"/>
  <c r="M10933" i="9"/>
  <c r="M10925" i="9"/>
  <c r="M10917" i="9"/>
  <c r="M10909" i="9"/>
  <c r="M10893" i="9"/>
  <c r="M10885" i="9"/>
  <c r="M10877" i="9"/>
  <c r="M10869" i="9"/>
  <c r="M10861" i="9"/>
  <c r="M10853" i="9"/>
  <c r="M10845" i="9"/>
  <c r="M10829" i="9"/>
  <c r="M10821" i="9"/>
  <c r="M10813" i="9"/>
  <c r="M10805" i="9"/>
  <c r="M10797" i="9"/>
  <c r="M10789" i="9"/>
  <c r="M10781" i="9"/>
  <c r="M10765" i="9"/>
  <c r="M10757" i="9"/>
  <c r="M10749" i="9"/>
  <c r="M10741" i="9"/>
  <c r="M10733" i="9"/>
  <c r="M10725" i="9"/>
  <c r="M10717" i="9"/>
  <c r="M10709" i="9"/>
  <c r="M10701" i="9"/>
  <c r="M10693" i="9"/>
  <c r="M10685" i="9"/>
  <c r="M10677" i="9"/>
  <c r="M10669" i="9"/>
  <c r="M10661" i="9"/>
  <c r="M10653" i="9"/>
  <c r="M10645" i="9"/>
  <c r="M10637" i="9"/>
  <c r="M10629" i="9"/>
  <c r="M10621" i="9"/>
  <c r="M10613" i="9"/>
  <c r="M10605" i="9"/>
  <c r="M10597" i="9"/>
  <c r="M10589" i="9"/>
  <c r="M10581" i="9"/>
  <c r="M10573" i="9"/>
  <c r="M10565" i="9"/>
  <c r="M10557" i="9"/>
  <c r="M10549" i="9"/>
  <c r="M10541" i="9"/>
  <c r="M10533" i="9"/>
  <c r="M10525" i="9"/>
  <c r="M10509" i="9"/>
  <c r="M10501" i="9"/>
  <c r="M10493" i="9"/>
  <c r="M10485" i="9"/>
  <c r="M10477" i="9"/>
  <c r="M10469" i="9"/>
  <c r="M10461" i="9"/>
  <c r="M10453" i="9"/>
  <c r="M10445" i="9"/>
  <c r="M10437" i="9"/>
  <c r="M10429" i="9"/>
  <c r="M10421" i="9"/>
  <c r="M10413" i="9"/>
  <c r="M10405" i="9"/>
  <c r="M10397" i="9"/>
  <c r="M10381" i="9"/>
  <c r="M10373" i="9"/>
  <c r="M10365" i="9"/>
  <c r="M10357" i="9"/>
  <c r="M10349" i="9"/>
  <c r="M10341" i="9"/>
  <c r="M10333" i="9"/>
  <c r="M10317" i="9"/>
  <c r="M10309" i="9"/>
  <c r="M10301" i="9"/>
  <c r="M10293" i="9"/>
  <c r="M10285" i="9"/>
  <c r="M10277" i="9"/>
  <c r="M10269" i="9"/>
  <c r="M10253" i="9"/>
  <c r="M10245" i="9"/>
  <c r="M10237" i="9"/>
  <c r="M10229" i="9"/>
  <c r="M10221" i="9"/>
  <c r="M10213" i="9"/>
  <c r="M10205" i="9"/>
  <c r="M10197" i="9"/>
  <c r="M10189" i="9"/>
  <c r="M10181" i="9"/>
  <c r="M10173" i="9"/>
  <c r="M10165" i="9"/>
  <c r="M10157" i="9"/>
  <c r="M10149" i="9"/>
  <c r="M10141" i="9"/>
  <c r="M10133" i="9"/>
  <c r="M10125" i="9"/>
  <c r="M10117" i="9"/>
  <c r="M10109" i="9"/>
  <c r="M10101" i="9"/>
  <c r="M10093" i="9"/>
  <c r="M10085" i="9"/>
  <c r="M10077" i="9"/>
  <c r="M10069" i="9"/>
  <c r="M10061" i="9"/>
  <c r="M10053" i="9"/>
  <c r="M10045" i="9"/>
  <c r="M10037" i="9"/>
  <c r="M10029" i="9"/>
  <c r="M10021" i="9"/>
  <c r="M10013" i="9"/>
  <c r="M9997" i="9"/>
  <c r="M9989" i="9"/>
  <c r="M9981" i="9"/>
  <c r="M9973" i="9"/>
  <c r="M9965" i="9"/>
  <c r="M9957" i="9"/>
  <c r="M9949" i="9"/>
  <c r="M9941" i="9"/>
  <c r="M9933" i="9"/>
  <c r="M9925" i="9"/>
  <c r="M9917" i="9"/>
  <c r="M9909" i="9"/>
  <c r="M9901" i="9"/>
  <c r="M9893" i="9"/>
  <c r="M9885" i="9"/>
  <c r="M9869" i="9"/>
  <c r="M9861" i="9"/>
  <c r="M9853" i="9"/>
  <c r="M9845" i="9"/>
  <c r="M9837" i="9"/>
  <c r="M9829" i="9"/>
  <c r="M9821" i="9"/>
  <c r="M9813" i="9"/>
  <c r="M9805" i="9"/>
  <c r="M9797" i="9"/>
  <c r="M9789" i="9"/>
  <c r="M9781" i="9"/>
  <c r="M9773" i="9"/>
  <c r="M9765" i="9"/>
  <c r="M9757" i="9"/>
  <c r="M9749" i="9"/>
  <c r="M9741" i="9"/>
  <c r="M9733" i="9"/>
  <c r="M9725" i="9"/>
  <c r="M9717" i="9"/>
  <c r="M9709" i="9"/>
  <c r="M9701" i="9"/>
  <c r="M9693" i="9"/>
  <c r="M9685" i="9"/>
  <c r="M9677" i="9"/>
  <c r="M9669" i="9"/>
  <c r="M9661" i="9"/>
  <c r="M9653" i="9"/>
  <c r="M9645" i="9"/>
  <c r="M9637" i="9"/>
  <c r="M9629" i="9"/>
  <c r="M9621" i="9"/>
  <c r="M9613" i="9"/>
  <c r="M9605" i="9"/>
  <c r="M9597" i="9"/>
  <c r="M9589" i="9"/>
  <c r="M9581" i="9"/>
  <c r="M9573" i="9"/>
  <c r="M9565" i="9"/>
  <c r="M9557" i="9"/>
  <c r="M9549" i="9"/>
  <c r="M9533" i="9"/>
  <c r="M9525" i="9"/>
  <c r="M9517" i="9"/>
  <c r="M9509" i="9"/>
  <c r="M9501" i="9"/>
  <c r="M9493" i="9"/>
  <c r="M9485" i="9"/>
  <c r="M9477" i="9"/>
  <c r="M9469" i="9"/>
  <c r="M9461" i="9"/>
  <c r="M9453" i="9"/>
  <c r="M9445" i="9"/>
  <c r="M9437" i="9"/>
  <c r="M9429" i="9"/>
  <c r="M9421" i="9"/>
  <c r="M9413" i="9"/>
  <c r="M9405" i="9"/>
  <c r="M9397" i="9"/>
  <c r="M9389" i="9"/>
  <c r="M9381" i="9"/>
  <c r="M9373" i="9"/>
  <c r="M9365" i="9"/>
  <c r="M9357" i="9"/>
  <c r="M9349" i="9"/>
  <c r="M9341" i="9"/>
  <c r="M9333" i="9"/>
  <c r="M9325" i="9"/>
  <c r="M9317" i="9"/>
  <c r="M9309" i="9"/>
  <c r="M9301" i="9"/>
  <c r="M9293" i="9"/>
  <c r="M9285" i="9"/>
  <c r="M9277" i="9"/>
  <c r="M9269" i="9"/>
  <c r="M9261" i="9"/>
  <c r="M9253" i="9"/>
  <c r="M9245" i="9"/>
  <c r="M9237" i="9"/>
  <c r="M9229" i="9"/>
  <c r="M9221" i="9"/>
  <c r="M9213" i="9"/>
  <c r="M9205" i="9"/>
  <c r="M9197" i="9"/>
  <c r="M9189" i="9"/>
  <c r="M9181" i="9"/>
  <c r="M9173" i="9"/>
  <c r="M9165" i="9"/>
  <c r="M9157" i="9"/>
  <c r="M9149" i="9"/>
  <c r="M9141" i="9"/>
  <c r="M9133" i="9"/>
  <c r="M9125" i="9"/>
  <c r="M9117" i="9"/>
  <c r="M9109" i="9"/>
  <c r="M9101" i="9"/>
  <c r="M9093" i="9"/>
  <c r="M9085" i="9"/>
  <c r="M9077" i="9"/>
  <c r="M9069" i="9"/>
  <c r="M9061" i="9"/>
  <c r="M9053" i="9"/>
  <c r="M9045" i="9"/>
  <c r="M9037" i="9"/>
  <c r="M9021" i="9"/>
  <c r="M9013" i="9"/>
  <c r="M9005" i="9"/>
  <c r="M8997" i="9"/>
  <c r="M8989" i="9"/>
  <c r="M8981" i="9"/>
  <c r="M8973" i="9"/>
  <c r="M8965" i="9"/>
  <c r="M8957" i="9"/>
  <c r="M8949" i="9"/>
  <c r="M8941" i="9"/>
  <c r="M8933" i="9"/>
  <c r="M8925" i="9"/>
  <c r="M8917" i="9"/>
  <c r="M8909" i="9"/>
  <c r="M8901" i="9"/>
  <c r="M8893" i="9"/>
  <c r="M8885" i="9"/>
  <c r="M8877" i="9"/>
  <c r="M8869" i="9"/>
  <c r="M8861" i="9"/>
  <c r="M8853" i="9"/>
  <c r="M8845" i="9"/>
  <c r="M8837" i="9"/>
  <c r="M8829" i="9"/>
  <c r="M8821" i="9"/>
  <c r="M8813" i="9"/>
  <c r="M8805" i="9"/>
  <c r="M8797" i="9"/>
  <c r="M8789" i="9"/>
  <c r="M8781" i="9"/>
  <c r="M8765" i="9"/>
  <c r="M8757" i="9"/>
  <c r="M8749" i="9"/>
  <c r="M8741" i="9"/>
  <c r="M8733" i="9"/>
  <c r="M8725" i="9"/>
  <c r="M8717" i="9"/>
  <c r="M8709" i="9"/>
  <c r="M8701" i="9"/>
  <c r="M8693" i="9"/>
  <c r="M8685" i="9"/>
  <c r="M8677" i="9"/>
  <c r="M8669" i="9"/>
  <c r="M8661" i="9"/>
  <c r="M8653" i="9"/>
  <c r="M8637" i="9"/>
  <c r="M8629" i="9"/>
  <c r="M8621" i="9"/>
  <c r="M8613" i="9"/>
  <c r="M8605" i="9"/>
  <c r="M8597" i="9"/>
  <c r="M8589" i="9"/>
  <c r="M8581" i="9"/>
  <c r="M8573" i="9"/>
  <c r="M8565" i="9"/>
  <c r="M8557" i="9"/>
  <c r="M8549" i="9"/>
  <c r="M8541" i="9"/>
  <c r="M8533" i="9"/>
  <c r="M8525" i="9"/>
  <c r="M8509" i="9"/>
  <c r="M8501" i="9"/>
  <c r="M8493" i="9"/>
  <c r="M8485" i="9"/>
  <c r="M8477" i="9"/>
  <c r="M8469" i="9"/>
  <c r="M8461" i="9"/>
  <c r="M8453" i="9"/>
  <c r="M8445" i="9"/>
  <c r="M8437" i="9"/>
  <c r="M8429" i="9"/>
  <c r="M8421" i="9"/>
  <c r="M8413" i="9"/>
  <c r="M8405" i="9"/>
  <c r="M8397" i="9"/>
  <c r="M8389" i="9"/>
  <c r="M8381" i="9"/>
  <c r="M8373" i="9"/>
  <c r="M8365" i="9"/>
  <c r="M8357" i="9"/>
  <c r="M8349" i="9"/>
  <c r="M8341" i="9"/>
  <c r="M8333" i="9"/>
  <c r="M8325" i="9"/>
  <c r="M8317" i="9"/>
  <c r="M8309" i="9"/>
  <c r="M8301" i="9"/>
  <c r="M8293" i="9"/>
  <c r="M8285" i="9"/>
  <c r="M8277" i="9"/>
  <c r="M8269" i="9"/>
  <c r="M8261" i="9"/>
  <c r="M8253" i="9"/>
  <c r="M8245" i="9"/>
  <c r="M8237" i="9"/>
  <c r="M8229" i="9"/>
  <c r="M8221" i="9"/>
  <c r="M8213" i="9"/>
  <c r="M8205" i="9"/>
  <c r="M8197" i="9"/>
  <c r="M8189" i="9"/>
  <c r="M8181" i="9"/>
  <c r="M8173" i="9"/>
  <c r="M8165" i="9"/>
  <c r="M8157" i="9"/>
  <c r="M8149" i="9"/>
  <c r="M8141" i="9"/>
  <c r="M8133" i="9"/>
  <c r="M8125" i="9"/>
  <c r="M8117" i="9"/>
  <c r="M8109" i="9"/>
  <c r="M8101" i="9"/>
  <c r="M8093" i="9"/>
  <c r="M8085" i="9"/>
  <c r="M8077" i="9"/>
  <c r="M8069" i="9"/>
  <c r="M8061" i="9"/>
  <c r="M8053" i="9"/>
  <c r="M8045" i="9"/>
  <c r="M8037" i="9"/>
  <c r="M8029" i="9"/>
  <c r="M8021" i="9"/>
  <c r="M8013" i="9"/>
  <c r="M8005" i="9"/>
  <c r="M7997" i="9"/>
  <c r="M7989" i="9"/>
  <c r="M7981" i="9"/>
  <c r="M7973" i="9"/>
  <c r="M7965" i="9"/>
  <c r="M7957" i="9"/>
  <c r="M7949" i="9"/>
  <c r="M7941" i="9"/>
  <c r="M7933" i="9"/>
  <c r="M7925" i="9"/>
  <c r="M7917" i="9"/>
  <c r="M7909" i="9"/>
  <c r="M7901" i="9"/>
  <c r="M7893" i="9"/>
  <c r="M7885" i="9"/>
  <c r="M7877" i="9"/>
  <c r="M7869" i="9"/>
  <c r="M7861" i="9"/>
  <c r="M7853" i="9"/>
  <c r="M7845" i="9"/>
  <c r="M7837" i="9"/>
  <c r="M7829" i="9"/>
  <c r="M7821" i="9"/>
  <c r="M7813" i="9"/>
  <c r="M7805" i="9"/>
  <c r="M7789" i="9"/>
  <c r="M7781" i="9"/>
  <c r="M7773" i="9"/>
  <c r="M7765" i="9"/>
  <c r="M7757" i="9"/>
  <c r="M7749" i="9"/>
  <c r="M7741" i="9"/>
  <c r="M7733" i="9"/>
  <c r="M7725" i="9"/>
  <c r="M7717" i="9"/>
  <c r="M7709" i="9"/>
  <c r="M7701" i="9"/>
  <c r="M7693" i="9"/>
  <c r="M7685" i="9"/>
  <c r="M7677" i="9"/>
  <c r="M7669" i="9"/>
  <c r="M7661" i="9"/>
  <c r="M7653" i="9"/>
  <c r="M7645" i="9"/>
  <c r="M7637" i="9"/>
  <c r="M7629" i="9"/>
  <c r="M7621" i="9"/>
  <c r="M7613" i="9"/>
  <c r="M7605" i="9"/>
  <c r="M7597" i="9"/>
  <c r="M7589" i="9"/>
  <c r="M7581" i="9"/>
  <c r="M7573" i="9"/>
  <c r="M7565" i="9"/>
  <c r="M7557" i="9"/>
  <c r="M7549" i="9"/>
  <c r="M7533" i="9"/>
  <c r="M7525" i="9"/>
  <c r="M7517" i="9"/>
  <c r="M7509" i="9"/>
  <c r="M7501" i="9"/>
  <c r="M7493" i="9"/>
  <c r="M7485" i="9"/>
  <c r="M7477" i="9"/>
  <c r="M7469" i="9"/>
  <c r="M7461" i="9"/>
  <c r="M7453" i="9"/>
  <c r="M7445" i="9"/>
  <c r="M7437" i="9"/>
  <c r="M7429" i="9"/>
  <c r="M7421" i="9"/>
  <c r="M7413" i="9"/>
  <c r="M7405" i="9"/>
  <c r="M7397" i="9"/>
  <c r="M7389" i="9"/>
  <c r="M7381" i="9"/>
  <c r="M7373" i="9"/>
  <c r="M7365" i="9"/>
  <c r="M7357" i="9"/>
  <c r="M7349" i="9"/>
  <c r="M7341" i="9"/>
  <c r="M7333" i="9"/>
  <c r="M7325" i="9"/>
  <c r="M7317" i="9"/>
  <c r="M7309" i="9"/>
  <c r="M7301" i="9"/>
  <c r="M7293" i="9"/>
  <c r="M7277" i="9"/>
  <c r="M7269" i="9"/>
  <c r="M7261" i="9"/>
  <c r="M7253" i="9"/>
  <c r="M7245" i="9"/>
  <c r="M7237" i="9"/>
  <c r="M7229" i="9"/>
  <c r="M7221" i="9"/>
  <c r="M7213" i="9"/>
  <c r="M7205" i="9"/>
  <c r="M7197" i="9"/>
  <c r="M7189" i="9"/>
  <c r="M7181" i="9"/>
  <c r="M7173" i="9"/>
  <c r="M7165" i="9"/>
  <c r="M7157" i="9"/>
  <c r="M7149" i="9"/>
  <c r="M7141" i="9"/>
  <c r="M7133" i="9"/>
  <c r="M7125" i="9"/>
  <c r="M7117" i="9"/>
  <c r="M7109" i="9"/>
  <c r="M7101" i="9"/>
  <c r="M7093" i="9"/>
  <c r="M7085" i="9"/>
  <c r="M7077" i="9"/>
  <c r="M7069" i="9"/>
  <c r="M7061" i="9"/>
  <c r="M7053" i="9"/>
  <c r="M7045" i="9"/>
  <c r="M7037" i="9"/>
  <c r="M7029" i="9"/>
  <c r="M7021" i="9"/>
  <c r="M7013" i="9"/>
  <c r="M7005" i="9"/>
  <c r="M6997" i="9"/>
  <c r="M6989" i="9"/>
  <c r="M6981" i="9"/>
  <c r="M6973" i="9"/>
  <c r="M6965" i="9"/>
  <c r="M6957" i="9"/>
  <c r="M6949" i="9"/>
  <c r="M6941" i="9"/>
  <c r="M6933" i="9"/>
  <c r="M6925" i="9"/>
  <c r="M6917" i="9"/>
  <c r="M6909" i="9"/>
  <c r="M6901" i="9"/>
  <c r="M6893" i="9"/>
  <c r="M6885" i="9"/>
  <c r="M6877" i="9"/>
  <c r="M6869" i="9"/>
  <c r="M6861" i="9"/>
  <c r="M6853" i="9"/>
  <c r="M6845" i="9"/>
  <c r="M6837" i="9"/>
  <c r="M6829" i="9"/>
  <c r="M6821" i="9"/>
  <c r="M6813" i="9"/>
  <c r="M6805" i="9"/>
  <c r="M6797" i="9"/>
  <c r="M6789" i="9"/>
  <c r="M6781" i="9"/>
  <c r="M6773" i="9"/>
  <c r="M6765" i="9"/>
  <c r="M6757" i="9"/>
  <c r="M6749" i="9"/>
  <c r="M6741" i="9"/>
  <c r="M6733" i="9"/>
  <c r="M6725" i="9"/>
  <c r="M6717" i="9"/>
  <c r="M6709" i="9"/>
  <c r="M6701" i="9"/>
  <c r="M6693" i="9"/>
  <c r="M6685" i="9"/>
  <c r="M6677" i="9"/>
  <c r="M6669" i="9"/>
  <c r="M6661" i="9"/>
  <c r="M6653" i="9"/>
  <c r="M6645" i="9"/>
  <c r="M6637" i="9"/>
  <c r="M6629" i="9"/>
  <c r="M6621" i="9"/>
  <c r="M6613" i="9"/>
  <c r="M6605" i="9"/>
  <c r="M6597" i="9"/>
  <c r="M6589" i="9"/>
  <c r="M6581" i="9"/>
  <c r="M6573" i="9"/>
  <c r="M6565" i="9"/>
  <c r="M6557" i="9"/>
  <c r="M6549" i="9"/>
  <c r="M6541" i="9"/>
  <c r="M6533" i="9"/>
  <c r="M6525" i="9"/>
  <c r="M6517" i="9"/>
  <c r="M6509" i="9"/>
  <c r="M6501" i="9"/>
  <c r="M6493" i="9"/>
  <c r="M6485" i="9"/>
  <c r="M6477" i="9"/>
  <c r="M6469" i="9"/>
  <c r="M6461" i="9"/>
  <c r="M6453" i="9"/>
  <c r="M6445" i="9"/>
  <c r="M6437" i="9"/>
  <c r="M6429" i="9"/>
  <c r="M6421" i="9"/>
  <c r="M6413" i="9"/>
  <c r="M6405" i="9"/>
  <c r="M6397" i="9"/>
  <c r="M6389" i="9"/>
  <c r="M6381" i="9"/>
  <c r="M6373" i="9"/>
  <c r="M6365" i="9"/>
  <c r="M6357" i="9"/>
  <c r="M6349" i="9"/>
  <c r="M6341" i="9"/>
  <c r="M6333" i="9"/>
  <c r="M6325" i="9"/>
  <c r="M6317" i="9"/>
  <c r="M6309" i="9"/>
  <c r="M6301" i="9"/>
  <c r="M6293" i="9"/>
  <c r="M6285" i="9"/>
  <c r="M6277" i="9"/>
  <c r="M6269" i="9"/>
  <c r="M6261" i="9"/>
  <c r="M6253" i="9"/>
  <c r="M6245" i="9"/>
  <c r="M6237" i="9"/>
  <c r="M6229" i="9"/>
  <c r="M6221" i="9"/>
  <c r="M6213" i="9"/>
  <c r="M6205" i="9"/>
  <c r="M6197" i="9"/>
  <c r="M6189" i="9"/>
  <c r="M6181" i="9"/>
  <c r="M6173" i="9"/>
  <c r="M6165" i="9"/>
  <c r="M6157" i="9"/>
  <c r="M6149" i="9"/>
  <c r="M6141" i="9"/>
  <c r="M6133" i="9"/>
  <c r="M6125" i="9"/>
  <c r="M6117" i="9"/>
  <c r="M6109" i="9"/>
  <c r="M6101" i="9"/>
  <c r="M6093" i="9"/>
  <c r="M6085" i="9"/>
  <c r="M6077" i="9"/>
  <c r="M6069" i="9"/>
  <c r="M6061" i="9"/>
  <c r="M6053" i="9"/>
  <c r="M6045" i="9"/>
  <c r="M6037" i="9"/>
  <c r="M6029" i="9"/>
  <c r="M6021" i="9"/>
  <c r="M6013" i="9"/>
  <c r="M6005" i="9"/>
  <c r="M8124" i="9"/>
  <c r="M8116" i="9"/>
  <c r="M8108" i="9"/>
  <c r="M8100" i="9"/>
  <c r="M8092" i="9"/>
  <c r="M8084" i="9"/>
  <c r="M8076" i="9"/>
  <c r="M8068" i="9"/>
  <c r="M8060" i="9"/>
  <c r="M8052" i="9"/>
  <c r="M8044" i="9"/>
  <c r="M8036" i="9"/>
  <c r="M8028" i="9"/>
  <c r="M8020" i="9"/>
  <c r="M8012" i="9"/>
  <c r="M8004" i="9"/>
  <c r="M7996" i="9"/>
  <c r="M7988" i="9"/>
  <c r="M7972" i="9"/>
  <c r="M7964" i="9"/>
  <c r="M7956" i="9"/>
  <c r="M7948" i="9"/>
  <c r="M7940" i="9"/>
  <c r="M7932" i="9"/>
  <c r="M7924" i="9"/>
  <c r="M7916" i="9"/>
  <c r="M7908" i="9"/>
  <c r="M7900" i="9"/>
  <c r="M7892" i="9"/>
  <c r="M7884" i="9"/>
  <c r="M7876" i="9"/>
  <c r="M7868" i="9"/>
  <c r="M7860" i="9"/>
  <c r="M7844" i="9"/>
  <c r="M7836" i="9"/>
  <c r="M7828" i="9"/>
  <c r="M7820" i="9"/>
  <c r="M7812" i="9"/>
  <c r="M7804" i="9"/>
  <c r="M7796" i="9"/>
  <c r="M7788" i="9"/>
  <c r="M7780" i="9"/>
  <c r="M7772" i="9"/>
  <c r="M7764" i="9"/>
  <c r="M7756" i="9"/>
  <c r="M7748" i="9"/>
  <c r="M7740" i="9"/>
  <c r="M7732" i="9"/>
  <c r="M7716" i="9"/>
  <c r="M7708" i="9"/>
  <c r="M7700" i="9"/>
  <c r="M7692" i="9"/>
  <c r="M7684" i="9"/>
  <c r="M7676" i="9"/>
  <c r="M7668" i="9"/>
  <c r="M7660" i="9"/>
  <c r="M7652" i="9"/>
  <c r="M7644" i="9"/>
  <c r="M7636" i="9"/>
  <c r="M7628" i="9"/>
  <c r="M7620" i="9"/>
  <c r="M7612" i="9"/>
  <c r="M7604" i="9"/>
  <c r="M7596" i="9"/>
  <c r="M7588" i="9"/>
  <c r="M7580" i="9"/>
  <c r="M7572" i="9"/>
  <c r="M7564" i="9"/>
  <c r="M7556" i="9"/>
  <c r="M7548" i="9"/>
  <c r="M7540" i="9"/>
  <c r="M7532" i="9"/>
  <c r="M7524" i="9"/>
  <c r="M7516" i="9"/>
  <c r="M7508" i="9"/>
  <c r="M7500" i="9"/>
  <c r="M7492" i="9"/>
  <c r="M7484" i="9"/>
  <c r="M7476" i="9"/>
  <c r="M7468" i="9"/>
  <c r="M7460" i="9"/>
  <c r="M7452" i="9"/>
  <c r="M7444" i="9"/>
  <c r="M7436" i="9"/>
  <c r="M7428" i="9"/>
  <c r="M7420" i="9"/>
  <c r="M7412" i="9"/>
  <c r="M7404" i="9"/>
  <c r="M7396" i="9"/>
  <c r="M7388" i="9"/>
  <c r="M7380" i="9"/>
  <c r="M7372" i="9"/>
  <c r="M7364" i="9"/>
  <c r="M7356" i="9"/>
  <c r="M7348" i="9"/>
  <c r="M7340" i="9"/>
  <c r="M7332" i="9"/>
  <c r="M7324" i="9"/>
  <c r="M7316" i="9"/>
  <c r="M7308" i="9"/>
  <c r="M7300" i="9"/>
  <c r="M7292" i="9"/>
  <c r="M7284" i="9"/>
  <c r="M7276" i="9"/>
  <c r="M7268" i="9"/>
  <c r="M7260" i="9"/>
  <c r="M7252" i="9"/>
  <c r="M7244" i="9"/>
  <c r="M7236" i="9"/>
  <c r="M7228" i="9"/>
  <c r="M7220" i="9"/>
  <c r="M7204" i="9"/>
  <c r="M7196" i="9"/>
  <c r="M7188" i="9"/>
  <c r="M7180" i="9"/>
  <c r="M7172" i="9"/>
  <c r="M7164" i="9"/>
  <c r="M7156" i="9"/>
  <c r="M7148" i="9"/>
  <c r="M7140" i="9"/>
  <c r="M7132" i="9"/>
  <c r="M7124" i="9"/>
  <c r="M7116" i="9"/>
  <c r="M7108" i="9"/>
  <c r="M7100" i="9"/>
  <c r="M7092" i="9"/>
  <c r="M7084" i="9"/>
  <c r="M7076" i="9"/>
  <c r="M7068" i="9"/>
  <c r="M7060" i="9"/>
  <c r="M7052" i="9"/>
  <c r="M7044" i="9"/>
  <c r="M7036" i="9"/>
  <c r="M7028" i="9"/>
  <c r="M7020" i="9"/>
  <c r="M7012" i="9"/>
  <c r="M7004" i="9"/>
  <c r="M6996" i="9"/>
  <c r="M6988" i="9"/>
  <c r="M6980" i="9"/>
  <c r="M6972" i="9"/>
  <c r="M6964" i="9"/>
  <c r="M6948" i="9"/>
  <c r="M6940" i="9"/>
  <c r="M6932" i="9"/>
  <c r="M6924" i="9"/>
  <c r="M6916" i="9"/>
  <c r="M6908" i="9"/>
  <c r="M6900" i="9"/>
  <c r="M6892" i="9"/>
  <c r="M6884" i="9"/>
  <c r="M6876" i="9"/>
  <c r="M6868" i="9"/>
  <c r="M6860" i="9"/>
  <c r="M6852" i="9"/>
  <c r="M6844" i="9"/>
  <c r="M6836" i="9"/>
  <c r="M6820" i="9"/>
  <c r="M6812" i="9"/>
  <c r="M6804" i="9"/>
  <c r="M6796" i="9"/>
  <c r="M6788" i="9"/>
  <c r="M6780" i="9"/>
  <c r="M6772" i="9"/>
  <c r="M6764" i="9"/>
  <c r="M6748" i="9"/>
  <c r="M6740" i="9"/>
  <c r="M6732" i="9"/>
  <c r="M6724" i="9"/>
  <c r="M6716" i="9"/>
  <c r="M6708" i="9"/>
  <c r="M6700" i="9"/>
  <c r="M6692" i="9"/>
  <c r="M6684" i="9"/>
  <c r="M6676" i="9"/>
  <c r="M6668" i="9"/>
  <c r="M6660" i="9"/>
  <c r="M6652" i="9"/>
  <c r="M6644" i="9"/>
  <c r="M6636" i="9"/>
  <c r="M6620" i="9"/>
  <c r="M6612" i="9"/>
  <c r="M6604" i="9"/>
  <c r="M6588" i="9"/>
  <c r="M6580" i="9"/>
  <c r="M6572" i="9"/>
  <c r="M6556" i="9"/>
  <c r="M6548" i="9"/>
  <c r="M6540" i="9"/>
  <c r="M6532" i="9"/>
  <c r="M6524" i="9"/>
  <c r="M6516" i="9"/>
  <c r="M6508" i="9"/>
  <c r="M6492" i="9"/>
  <c r="M6484" i="9"/>
  <c r="M6476" i="9"/>
  <c r="M6468" i="9"/>
  <c r="M6460" i="9"/>
  <c r="M6452" i="9"/>
  <c r="M6444" i="9"/>
  <c r="M6436" i="9"/>
  <c r="M6428" i="9"/>
  <c r="M6420" i="9"/>
  <c r="M6412" i="9"/>
  <c r="M6404" i="9"/>
  <c r="M6396" i="9"/>
  <c r="M6388" i="9"/>
  <c r="M6380" i="9"/>
  <c r="M6364" i="9"/>
  <c r="M6356" i="9"/>
  <c r="M6348" i="9"/>
  <c r="M6332" i="9"/>
  <c r="M6324" i="9"/>
  <c r="M6316" i="9"/>
  <c r="M6300" i="9"/>
  <c r="M6292" i="9"/>
  <c r="M6284" i="9"/>
  <c r="M6276" i="9"/>
  <c r="M6268" i="9"/>
  <c r="M6260" i="9"/>
  <c r="M6252" i="9"/>
  <c r="M6236" i="9"/>
  <c r="M6228" i="9"/>
  <c r="M6220" i="9"/>
  <c r="M6212" i="9"/>
  <c r="M6204" i="9"/>
  <c r="M6196" i="9"/>
  <c r="M6188" i="9"/>
  <c r="M6180" i="9"/>
  <c r="M6172" i="9"/>
  <c r="M6164" i="9"/>
  <c r="M6156" i="9"/>
  <c r="M6148" i="9"/>
  <c r="M6140" i="9"/>
  <c r="M6132" i="9"/>
  <c r="M6124" i="9"/>
  <c r="M6108" i="9"/>
  <c r="M6100" i="9"/>
  <c r="M6092" i="9"/>
  <c r="M6076" i="9"/>
  <c r="M6068" i="9"/>
  <c r="M6060" i="9"/>
  <c r="M6044" i="9"/>
  <c r="M6036" i="9"/>
  <c r="M6028" i="9"/>
  <c r="M6020" i="9"/>
  <c r="M6012" i="9"/>
  <c r="M6004" i="9"/>
  <c r="M7600" i="9"/>
  <c r="M7592" i="9"/>
  <c r="M7584" i="9"/>
  <c r="M7576" i="9"/>
  <c r="M7568" i="9"/>
  <c r="M7560" i="9"/>
  <c r="M7552" i="9"/>
  <c r="M7544" i="9"/>
  <c r="M7536" i="9"/>
  <c r="M7528" i="9"/>
  <c r="M7520" i="9"/>
  <c r="M7512" i="9"/>
  <c r="M7496" i="9"/>
  <c r="M7488" i="9"/>
  <c r="M7480" i="9"/>
  <c r="M7472" i="9"/>
  <c r="M7464" i="9"/>
  <c r="M7456" i="9"/>
  <c r="M7448" i="9"/>
  <c r="M7440" i="9"/>
  <c r="M7432" i="9"/>
  <c r="M7424" i="9"/>
  <c r="M7416" i="9"/>
  <c r="M7408" i="9"/>
  <c r="M7400" i="9"/>
  <c r="M7392" i="9"/>
  <c r="M7384" i="9"/>
  <c r="M7376" i="9"/>
  <c r="M7368" i="9"/>
  <c r="M7360" i="9"/>
  <c r="M7352" i="9"/>
  <c r="M7344" i="9"/>
  <c r="M7336" i="9"/>
  <c r="M7328" i="9"/>
  <c r="M7320" i="9"/>
  <c r="M7312" i="9"/>
  <c r="M7304" i="9"/>
  <c r="M7296" i="9"/>
  <c r="M7288" i="9"/>
  <c r="M7280" i="9"/>
  <c r="M7272" i="9"/>
  <c r="M7264" i="9"/>
  <c r="M7256" i="9"/>
  <c r="M7240" i="9"/>
  <c r="M7232" i="9"/>
  <c r="M7224" i="9"/>
  <c r="M7216" i="9"/>
  <c r="M7208" i="9"/>
  <c r="M7200" i="9"/>
  <c r="M7192" i="9"/>
  <c r="M7184" i="9"/>
  <c r="M7176" i="9"/>
  <c r="M7168" i="9"/>
  <c r="M7160" i="9"/>
  <c r="M7152" i="9"/>
  <c r="M7144" i="9"/>
  <c r="M7136" i="9"/>
  <c r="M7128" i="9"/>
  <c r="M7112" i="9"/>
  <c r="M7104" i="9"/>
  <c r="M7096" i="9"/>
  <c r="M7088" i="9"/>
  <c r="M7080" i="9"/>
  <c r="M7072" i="9"/>
  <c r="M7064" i="9"/>
  <c r="M7056" i="9"/>
  <c r="M7048" i="9"/>
  <c r="M7040" i="9"/>
  <c r="M7032" i="9"/>
  <c r="M7024" i="9"/>
  <c r="M7016" i="9"/>
  <c r="M7008" i="9"/>
  <c r="M7000" i="9"/>
  <c r="M6984" i="9"/>
  <c r="M6976" i="9"/>
  <c r="M6968" i="9"/>
  <c r="M6960" i="9"/>
  <c r="M6952" i="9"/>
  <c r="M6944" i="9"/>
  <c r="M6936" i="9"/>
  <c r="M6928" i="9"/>
  <c r="M6920" i="9"/>
  <c r="M6912" i="9"/>
  <c r="M6904" i="9"/>
  <c r="M6896" i="9"/>
  <c r="M6888" i="9"/>
  <c r="M6880" i="9"/>
  <c r="M6872" i="9"/>
  <c r="M6864" i="9"/>
  <c r="M6856" i="9"/>
  <c r="M6848" i="9"/>
  <c r="M6840" i="9"/>
  <c r="M6832" i="9"/>
  <c r="M6824" i="9"/>
  <c r="M6816" i="9"/>
  <c r="M6808" i="9"/>
  <c r="M6800" i="9"/>
  <c r="M6792" i="9"/>
  <c r="M6784" i="9"/>
  <c r="M6776" i="9"/>
  <c r="M6768" i="9"/>
  <c r="M6760" i="9"/>
  <c r="M6752" i="9"/>
  <c r="M6744" i="9"/>
  <c r="M6736" i="9"/>
  <c r="M6728" i="9"/>
  <c r="M6720" i="9"/>
  <c r="M6712" i="9"/>
  <c r="M6704" i="9"/>
  <c r="M6696" i="9"/>
  <c r="M6688" i="9"/>
  <c r="M6680" i="9"/>
  <c r="M6672" i="9"/>
  <c r="M6664" i="9"/>
  <c r="M6656" i="9"/>
  <c r="M6648" i="9"/>
  <c r="M6640" i="9"/>
  <c r="M6632" i="9"/>
  <c r="M6624" i="9"/>
  <c r="M6616" i="9"/>
  <c r="M6608" i="9"/>
  <c r="M6600" i="9"/>
  <c r="M6592" i="9"/>
  <c r="M6584" i="9"/>
  <c r="M6576" i="9"/>
  <c r="M6568" i="9"/>
  <c r="M6560" i="9"/>
  <c r="M6552" i="9"/>
  <c r="M6544" i="9"/>
  <c r="M6536" i="9"/>
  <c r="M6528" i="9"/>
  <c r="M6520" i="9"/>
  <c r="M6512" i="9"/>
  <c r="M6504" i="9"/>
  <c r="M6496" i="9"/>
  <c r="M6488" i="9"/>
  <c r="M6480" i="9"/>
  <c r="M6472" i="9"/>
  <c r="M6464" i="9"/>
  <c r="M6456" i="9"/>
  <c r="M6448" i="9"/>
  <c r="M6440" i="9"/>
  <c r="M6432" i="9"/>
  <c r="M6424" i="9"/>
  <c r="M6416" i="9"/>
  <c r="M6408" i="9"/>
  <c r="M6400" i="9"/>
  <c r="M6392" i="9"/>
  <c r="M6384" i="9"/>
  <c r="M6376" i="9"/>
  <c r="M6368" i="9"/>
  <c r="M6360" i="9"/>
  <c r="M6352" i="9"/>
  <c r="M6344" i="9"/>
  <c r="M6336" i="9"/>
  <c r="M6328" i="9"/>
  <c r="M6320" i="9"/>
  <c r="M6312" i="9"/>
  <c r="M6304" i="9"/>
  <c r="M6296" i="9"/>
  <c r="M6288" i="9"/>
  <c r="M6280" i="9"/>
  <c r="M6272" i="9"/>
  <c r="M6264" i="9"/>
  <c r="M6256" i="9"/>
  <c r="M6248" i="9"/>
  <c r="M6240" i="9"/>
  <c r="M6232" i="9"/>
  <c r="M6224" i="9"/>
  <c r="M6216" i="9"/>
  <c r="M6208" i="9"/>
  <c r="M6200" i="9"/>
  <c r="M6192" i="9"/>
  <c r="M6184" i="9"/>
  <c r="M6176" i="9"/>
  <c r="M6168" i="9"/>
  <c r="M6160" i="9"/>
  <c r="M6152" i="9"/>
  <c r="M6144" i="9"/>
  <c r="M6136" i="9"/>
  <c r="M6128" i="9"/>
  <c r="M6120" i="9"/>
  <c r="M6112" i="9"/>
  <c r="M6104" i="9"/>
  <c r="M6096" i="9"/>
  <c r="M6088" i="9"/>
  <c r="M6080" i="9"/>
  <c r="M6072" i="9"/>
  <c r="M6064" i="9"/>
  <c r="M6056" i="9"/>
  <c r="M6048" i="9"/>
  <c r="M6040" i="9"/>
  <c r="M6032" i="9"/>
  <c r="M6024" i="9"/>
  <c r="M6016" i="9"/>
  <c r="M6008" i="9"/>
  <c r="M7599" i="9"/>
  <c r="M7591" i="9"/>
  <c r="M7583" i="9"/>
  <c r="M7575" i="9"/>
  <c r="M7567" i="9"/>
  <c r="M7551" i="9"/>
  <c r="M7543" i="9"/>
  <c r="M7535" i="9"/>
  <c r="M7527" i="9"/>
  <c r="M7519" i="9"/>
  <c r="M7511" i="9"/>
  <c r="M7503" i="9"/>
  <c r="M7495" i="9"/>
  <c r="M7487" i="9"/>
  <c r="M7479" i="9"/>
  <c r="M7471" i="9"/>
  <c r="M7463" i="9"/>
  <c r="M7455" i="9"/>
  <c r="M7447" i="9"/>
  <c r="M7439" i="9"/>
  <c r="M7423" i="9"/>
  <c r="M7415" i="9"/>
  <c r="M7407" i="9"/>
  <c r="M7399" i="9"/>
  <c r="M7391" i="9"/>
  <c r="M7383" i="9"/>
  <c r="M7375" i="9"/>
  <c r="M7367" i="9"/>
  <c r="M7359" i="9"/>
  <c r="M7351" i="9"/>
  <c r="M7343" i="9"/>
  <c r="M7335" i="9"/>
  <c r="M7327" i="9"/>
  <c r="M7319" i="9"/>
  <c r="M7311" i="9"/>
  <c r="M7303" i="9"/>
  <c r="M7295" i="9"/>
  <c r="M7287" i="9"/>
  <c r="M7279" i="9"/>
  <c r="M7271" i="9"/>
  <c r="M7263" i="9"/>
  <c r="M7255" i="9"/>
  <c r="M7247" i="9"/>
  <c r="M7239" i="9"/>
  <c r="M7231" i="9"/>
  <c r="M7223" i="9"/>
  <c r="M7215" i="9"/>
  <c r="M7207" i="9"/>
  <c r="M7199" i="9"/>
  <c r="M7191" i="9"/>
  <c r="M7183" i="9"/>
  <c r="M7175" i="9"/>
  <c r="M7167" i="9"/>
  <c r="M7159" i="9"/>
  <c r="M7151" i="9"/>
  <c r="M7143" i="9"/>
  <c r="M7135" i="9"/>
  <c r="M7127" i="9"/>
  <c r="M7119" i="9"/>
  <c r="M7111" i="9"/>
  <c r="M7103" i="9"/>
  <c r="M7095" i="9"/>
  <c r="M7087" i="9"/>
  <c r="M7079" i="9"/>
  <c r="M7071" i="9"/>
  <c r="M7063" i="9"/>
  <c r="M7055" i="9"/>
  <c r="M7047" i="9"/>
  <c r="M7039" i="9"/>
  <c r="M7031" i="9"/>
  <c r="M7023" i="9"/>
  <c r="M7015" i="9"/>
  <c r="M7007" i="9"/>
  <c r="M6999" i="9"/>
  <c r="M6991" i="9"/>
  <c r="M6983" i="9"/>
  <c r="M6975" i="9"/>
  <c r="M6967" i="9"/>
  <c r="M6959" i="9"/>
  <c r="M6951" i="9"/>
  <c r="M6943" i="9"/>
  <c r="M6935" i="9"/>
  <c r="M6927" i="9"/>
  <c r="M6911" i="9"/>
  <c r="M6903" i="9"/>
  <c r="M6895" i="9"/>
  <c r="M6887" i="9"/>
  <c r="M6879" i="9"/>
  <c r="M6871" i="9"/>
  <c r="M6863" i="9"/>
  <c r="M6855" i="9"/>
  <c r="M6847" i="9"/>
  <c r="M6839" i="9"/>
  <c r="M6831" i="9"/>
  <c r="M6823" i="9"/>
  <c r="M6815" i="9"/>
  <c r="M6807" i="9"/>
  <c r="M6799" i="9"/>
  <c r="M6791" i="9"/>
  <c r="M6783" i="9"/>
  <c r="M6775" i="9"/>
  <c r="M6767" i="9"/>
  <c r="M6759" i="9"/>
  <c r="M6751" i="9"/>
  <c r="M6743" i="9"/>
  <c r="M6735" i="9"/>
  <c r="M6727" i="9"/>
  <c r="M6719" i="9"/>
  <c r="M6711" i="9"/>
  <c r="M6703" i="9"/>
  <c r="M6695" i="9"/>
  <c r="M6687" i="9"/>
  <c r="M6679" i="9"/>
  <c r="M6671" i="9"/>
  <c r="M6663" i="9"/>
  <c r="M6655" i="9"/>
  <c r="M6647" i="9"/>
  <c r="M6639" i="9"/>
  <c r="M6631" i="9"/>
  <c r="M6623" i="9"/>
  <c r="M6615" i="9"/>
  <c r="M6607" i="9"/>
  <c r="M6599" i="9"/>
  <c r="M6591" i="9"/>
  <c r="M6583" i="9"/>
  <c r="M6575" i="9"/>
  <c r="M6567" i="9"/>
  <c r="M6559" i="9"/>
  <c r="M6551" i="9"/>
  <c r="M6543" i="9"/>
  <c r="M6535" i="9"/>
  <c r="M6527" i="9"/>
  <c r="M6519" i="9"/>
  <c r="M6511" i="9"/>
  <c r="M6503" i="9"/>
  <c r="M6495" i="9"/>
  <c r="M6487" i="9"/>
  <c r="M6479" i="9"/>
  <c r="M6471" i="9"/>
  <c r="M6463" i="9"/>
  <c r="M6455" i="9"/>
  <c r="M6447" i="9"/>
  <c r="M6439" i="9"/>
  <c r="M6431" i="9"/>
  <c r="M6423" i="9"/>
  <c r="M6415" i="9"/>
  <c r="M6407" i="9"/>
  <c r="M6399" i="9"/>
  <c r="M6391" i="9"/>
  <c r="M6383" i="9"/>
  <c r="M6375" i="9"/>
  <c r="M6367" i="9"/>
  <c r="M6359" i="9"/>
  <c r="M6351" i="9"/>
  <c r="M6343" i="9"/>
  <c r="M6335" i="9"/>
  <c r="M6327" i="9"/>
  <c r="M6319" i="9"/>
  <c r="M6311" i="9"/>
  <c r="M6303" i="9"/>
  <c r="M6295" i="9"/>
  <c r="M6287" i="9"/>
  <c r="M6279" i="9"/>
  <c r="M6271" i="9"/>
  <c r="M6263" i="9"/>
  <c r="M6255" i="9"/>
  <c r="M6247" i="9"/>
  <c r="M6239" i="9"/>
  <c r="M6231" i="9"/>
  <c r="M6223" i="9"/>
  <c r="M6215" i="9"/>
  <c r="M6207" i="9"/>
  <c r="M6199" i="9"/>
  <c r="M6191" i="9"/>
  <c r="M6183" i="9"/>
  <c r="M6175" i="9"/>
  <c r="M6167" i="9"/>
  <c r="M6159" i="9"/>
  <c r="M6151" i="9"/>
  <c r="M6143" i="9"/>
  <c r="M6135" i="9"/>
  <c r="M6127" i="9"/>
  <c r="M6119" i="9"/>
  <c r="M6111" i="9"/>
  <c r="M6103" i="9"/>
  <c r="M6095" i="9"/>
  <c r="M6087" i="9"/>
  <c r="M6079" i="9"/>
  <c r="M6071" i="9"/>
  <c r="M6063" i="9"/>
  <c r="M6055" i="9"/>
  <c r="M6047" i="9"/>
  <c r="M6039" i="9"/>
  <c r="M6031" i="9"/>
  <c r="M6023" i="9"/>
  <c r="M6015" i="9"/>
  <c r="M6007" i="9"/>
  <c r="M7710" i="9"/>
  <c r="M7702" i="9"/>
  <c r="M7694" i="9"/>
  <c r="M7686" i="9"/>
  <c r="M7678" i="9"/>
  <c r="M7670" i="9"/>
  <c r="M7662" i="9"/>
  <c r="M7654" i="9"/>
  <c r="M7646" i="9"/>
  <c r="M7638" i="9"/>
  <c r="M7630" i="9"/>
  <c r="M7622" i="9"/>
  <c r="M7614" i="9"/>
  <c r="M7606" i="9"/>
  <c r="M7598" i="9"/>
  <c r="M7590" i="9"/>
  <c r="M7582" i="9"/>
  <c r="M7574" i="9"/>
  <c r="M7566" i="9"/>
  <c r="M7558" i="9"/>
  <c r="M7550" i="9"/>
  <c r="M7542" i="9"/>
  <c r="M7534" i="9"/>
  <c r="M7526" i="9"/>
  <c r="M7518" i="9"/>
  <c r="M7510" i="9"/>
  <c r="M7502" i="9"/>
  <c r="M7494" i="9"/>
  <c r="M7486" i="9"/>
  <c r="M7478" i="9"/>
  <c r="M7470" i="9"/>
  <c r="M7462" i="9"/>
  <c r="M7454" i="9"/>
  <c r="M7446" i="9"/>
  <c r="M7438" i="9"/>
  <c r="M7430" i="9"/>
  <c r="M7422" i="9"/>
  <c r="M7414" i="9"/>
  <c r="M7406" i="9"/>
  <c r="M7398" i="9"/>
  <c r="M7390" i="9"/>
  <c r="M7382" i="9"/>
  <c r="M7374" i="9"/>
  <c r="M7366" i="9"/>
  <c r="M7350" i="9"/>
  <c r="M7342" i="9"/>
  <c r="M7334" i="9"/>
  <c r="M7326" i="9"/>
  <c r="M7318" i="9"/>
  <c r="M7310" i="9"/>
  <c r="M7302" i="9"/>
  <c r="M7294" i="9"/>
  <c r="M7286" i="9"/>
  <c r="M7278" i="9"/>
  <c r="M7270" i="9"/>
  <c r="M7262" i="9"/>
  <c r="M7254" i="9"/>
  <c r="M7246" i="9"/>
  <c r="M7238" i="9"/>
  <c r="M7230" i="9"/>
  <c r="M7222" i="9"/>
  <c r="M7214" i="9"/>
  <c r="M7206" i="9"/>
  <c r="M7198" i="9"/>
  <c r="M7190" i="9"/>
  <c r="M7182" i="9"/>
  <c r="M7174" i="9"/>
  <c r="M7166" i="9"/>
  <c r="M7158" i="9"/>
  <c r="M7150" i="9"/>
  <c r="M7142" i="9"/>
  <c r="M7134" i="9"/>
  <c r="M7126" i="9"/>
  <c r="M7118" i="9"/>
  <c r="M7110" i="9"/>
  <c r="M7094" i="9"/>
  <c r="M7086" i="9"/>
  <c r="M7078" i="9"/>
  <c r="M7070" i="9"/>
  <c r="M7062" i="9"/>
  <c r="M7054" i="9"/>
  <c r="M7046" i="9"/>
  <c r="M7038" i="9"/>
  <c r="M7030" i="9"/>
  <c r="M7022" i="9"/>
  <c r="M7014" i="9"/>
  <c r="M7006" i="9"/>
  <c r="M6998" i="9"/>
  <c r="M6990" i="9"/>
  <c r="M6982" i="9"/>
  <c r="M6966" i="9"/>
  <c r="M6958" i="9"/>
  <c r="M6950" i="9"/>
  <c r="M6942" i="9"/>
  <c r="M6934" i="9"/>
  <c r="M6926" i="9"/>
  <c r="M6918" i="9"/>
  <c r="M6910" i="9"/>
  <c r="M6902" i="9"/>
  <c r="M6894" i="9"/>
  <c r="M6886" i="9"/>
  <c r="M6878" i="9"/>
  <c r="M6870" i="9"/>
  <c r="M6862" i="9"/>
  <c r="M6854" i="9"/>
  <c r="M6838" i="9"/>
  <c r="M6830" i="9"/>
  <c r="M6822" i="9"/>
  <c r="M6814" i="9"/>
  <c r="M6806" i="9"/>
  <c r="M6798" i="9"/>
  <c r="M6790" i="9"/>
  <c r="M6782" i="9"/>
  <c r="M6774" i="9"/>
  <c r="M6766" i="9"/>
  <c r="M6758" i="9"/>
  <c r="M6750" i="9"/>
  <c r="M6742" i="9"/>
  <c r="M6734" i="9"/>
  <c r="M6726" i="9"/>
  <c r="M6718" i="9"/>
  <c r="M6710" i="9"/>
  <c r="M6702" i="9"/>
  <c r="M6694" i="9"/>
  <c r="M6686" i="9"/>
  <c r="M6678" i="9"/>
  <c r="M6670" i="9"/>
  <c r="M6662" i="9"/>
  <c r="M6654" i="9"/>
  <c r="M6646" i="9"/>
  <c r="M6638" i="9"/>
  <c r="M6630" i="9"/>
  <c r="M6622" i="9"/>
  <c r="M6614" i="9"/>
  <c r="M6606" i="9"/>
  <c r="M6598" i="9"/>
  <c r="M6590" i="9"/>
  <c r="M6582" i="9"/>
  <c r="M6574" i="9"/>
  <c r="M6566" i="9"/>
  <c r="M6558" i="9"/>
  <c r="M6550" i="9"/>
  <c r="M6542" i="9"/>
  <c r="M6534" i="9"/>
  <c r="M6526" i="9"/>
  <c r="M6518" i="9"/>
  <c r="M6510" i="9"/>
  <c r="M6502" i="9"/>
  <c r="M6494" i="9"/>
  <c r="M6486" i="9"/>
  <c r="M6478" i="9"/>
  <c r="M6470" i="9"/>
  <c r="M6462" i="9"/>
  <c r="M6454" i="9"/>
  <c r="M6446" i="9"/>
  <c r="M6438" i="9"/>
  <c r="M6430" i="9"/>
  <c r="M6422" i="9"/>
  <c r="M6414" i="9"/>
  <c r="M6406" i="9"/>
  <c r="M6398" i="9"/>
  <c r="M6390" i="9"/>
  <c r="M6382" i="9"/>
  <c r="M6374" i="9"/>
  <c r="M6366" i="9"/>
  <c r="M6358" i="9"/>
  <c r="M6350" i="9"/>
  <c r="M6342" i="9"/>
  <c r="M6334" i="9"/>
  <c r="M6326" i="9"/>
  <c r="M6318" i="9"/>
  <c r="M6310" i="9"/>
  <c r="M6302" i="9"/>
  <c r="M6294" i="9"/>
  <c r="M6286" i="9"/>
  <c r="M6278" i="9"/>
  <c r="M6270" i="9"/>
  <c r="M6262" i="9"/>
  <c r="M6254" i="9"/>
  <c r="M6246" i="9"/>
  <c r="M6238" i="9"/>
  <c r="M6230" i="9"/>
  <c r="M6222" i="9"/>
  <c r="M6214" i="9"/>
  <c r="M6206" i="9"/>
  <c r="M6198" i="9"/>
  <c r="M6190" i="9"/>
  <c r="M6182" i="9"/>
  <c r="M6174" i="9"/>
  <c r="M6166" i="9"/>
  <c r="M6158" i="9"/>
  <c r="M6150" i="9"/>
  <c r="M6142" i="9"/>
  <c r="M6134" i="9"/>
  <c r="M6126" i="9"/>
  <c r="M6118" i="9"/>
  <c r="M6110" i="9"/>
  <c r="M6102" i="9"/>
  <c r="M6094" i="9"/>
  <c r="M6086" i="9"/>
  <c r="M6078" i="9"/>
  <c r="M6070" i="9"/>
  <c r="M6062" i="9"/>
  <c r="M6054" i="9"/>
  <c r="M6046" i="9"/>
  <c r="M6038" i="9"/>
  <c r="M6030" i="9"/>
  <c r="M6022" i="9"/>
  <c r="M6014" i="9"/>
  <c r="M6006" i="9"/>
  <c r="N2" i="9" l="1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3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8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7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0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3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6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499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2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5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8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1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4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7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0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3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215" i="9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6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329" i="9"/>
  <c r="N2330" i="9"/>
  <c r="N2331" i="9"/>
  <c r="N2332" i="9"/>
  <c r="N2333" i="9"/>
  <c r="N2334" i="9"/>
  <c r="N2335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N2412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N2495" i="9"/>
  <c r="N2496" i="9"/>
  <c r="N2497" i="9"/>
  <c r="N2498" i="9"/>
  <c r="N2499" i="9"/>
  <c r="N2500" i="9"/>
  <c r="N2501" i="9"/>
  <c r="N2502" i="9"/>
  <c r="N2503" i="9"/>
  <c r="N2504" i="9"/>
  <c r="N2505" i="9"/>
  <c r="N2506" i="9"/>
  <c r="N2507" i="9"/>
  <c r="N2508" i="9"/>
  <c r="N2509" i="9"/>
  <c r="N2510" i="9"/>
  <c r="N2511" i="9"/>
  <c r="N2512" i="9"/>
  <c r="N2513" i="9"/>
  <c r="N2514" i="9"/>
  <c r="N2515" i="9"/>
  <c r="N2516" i="9"/>
  <c r="N2517" i="9"/>
  <c r="N2518" i="9"/>
  <c r="N2519" i="9"/>
  <c r="N2520" i="9"/>
  <c r="N2521" i="9"/>
  <c r="N2522" i="9"/>
  <c r="N2523" i="9"/>
  <c r="N2524" i="9"/>
  <c r="N2525" i="9"/>
  <c r="N2526" i="9"/>
  <c r="N2527" i="9"/>
  <c r="N2528" i="9"/>
  <c r="N2529" i="9"/>
  <c r="N2530" i="9"/>
  <c r="N2531" i="9"/>
  <c r="N2532" i="9"/>
  <c r="N2533" i="9"/>
  <c r="N2534" i="9"/>
  <c r="N2535" i="9"/>
  <c r="N2536" i="9"/>
  <c r="N2537" i="9"/>
  <c r="N2538" i="9"/>
  <c r="N2539" i="9"/>
  <c r="N2540" i="9"/>
  <c r="N2541" i="9"/>
  <c r="N2542" i="9"/>
  <c r="N2543" i="9"/>
  <c r="N2544" i="9"/>
  <c r="N2545" i="9"/>
  <c r="N2546" i="9"/>
  <c r="N2547" i="9"/>
  <c r="N2548" i="9"/>
  <c r="N2549" i="9"/>
  <c r="N2550" i="9"/>
  <c r="N2551" i="9"/>
  <c r="N2552" i="9"/>
  <c r="N2553" i="9"/>
  <c r="N2554" i="9"/>
  <c r="N2555" i="9"/>
  <c r="N2556" i="9"/>
  <c r="N2557" i="9"/>
  <c r="N2558" i="9"/>
  <c r="N2559" i="9"/>
  <c r="N2560" i="9"/>
  <c r="N2561" i="9"/>
  <c r="N2562" i="9"/>
  <c r="N2563" i="9"/>
  <c r="N2564" i="9"/>
  <c r="N2565" i="9"/>
  <c r="N2566" i="9"/>
  <c r="N2567" i="9"/>
  <c r="N2568" i="9"/>
  <c r="N2569" i="9"/>
  <c r="N2570" i="9"/>
  <c r="N2571" i="9"/>
  <c r="N2572" i="9"/>
  <c r="N2573" i="9"/>
  <c r="N2574" i="9"/>
  <c r="N2575" i="9"/>
  <c r="N2576" i="9"/>
  <c r="N2577" i="9"/>
  <c r="N2578" i="9"/>
  <c r="N2579" i="9"/>
  <c r="N2580" i="9"/>
  <c r="N2581" i="9"/>
  <c r="N2582" i="9"/>
  <c r="N2583" i="9"/>
  <c r="N2584" i="9"/>
  <c r="N2585" i="9"/>
  <c r="N2586" i="9"/>
  <c r="N2587" i="9"/>
  <c r="N2588" i="9"/>
  <c r="N2589" i="9"/>
  <c r="N2590" i="9"/>
  <c r="N2591" i="9"/>
  <c r="N2592" i="9"/>
  <c r="N2593" i="9"/>
  <c r="N2594" i="9"/>
  <c r="N2595" i="9"/>
  <c r="N2596" i="9"/>
  <c r="N2597" i="9"/>
  <c r="N2598" i="9"/>
  <c r="N2599" i="9"/>
  <c r="N2600" i="9"/>
  <c r="N2601" i="9"/>
  <c r="N2602" i="9"/>
  <c r="N2603" i="9"/>
  <c r="N2604" i="9"/>
  <c r="N2605" i="9"/>
  <c r="N2606" i="9"/>
  <c r="N2607" i="9"/>
  <c r="N2608" i="9"/>
  <c r="N2609" i="9"/>
  <c r="N2610" i="9"/>
  <c r="N2611" i="9"/>
  <c r="N2612" i="9"/>
  <c r="N2613" i="9"/>
  <c r="N2614" i="9"/>
  <c r="N2615" i="9"/>
  <c r="N2616" i="9"/>
  <c r="N2617" i="9"/>
  <c r="N2618" i="9"/>
  <c r="N2619" i="9"/>
  <c r="N2620" i="9"/>
  <c r="N2621" i="9"/>
  <c r="N2622" i="9"/>
  <c r="N2623" i="9"/>
  <c r="N2624" i="9"/>
  <c r="N2625" i="9"/>
  <c r="N2626" i="9"/>
  <c r="N2627" i="9"/>
  <c r="N2628" i="9"/>
  <c r="N2629" i="9"/>
  <c r="N2630" i="9"/>
  <c r="N2631" i="9"/>
  <c r="N2632" i="9"/>
  <c r="N2633" i="9"/>
  <c r="N2634" i="9"/>
  <c r="N2635" i="9"/>
  <c r="N2636" i="9"/>
  <c r="N2637" i="9"/>
  <c r="N2638" i="9"/>
  <c r="N2639" i="9"/>
  <c r="N2640" i="9"/>
  <c r="N2641" i="9"/>
  <c r="N2642" i="9"/>
  <c r="N2643" i="9"/>
  <c r="N2644" i="9"/>
  <c r="N2645" i="9"/>
  <c r="N2646" i="9"/>
  <c r="N2647" i="9"/>
  <c r="N2648" i="9"/>
  <c r="N2649" i="9"/>
  <c r="N2650" i="9"/>
  <c r="N2651" i="9"/>
  <c r="N2652" i="9"/>
  <c r="N2653" i="9"/>
  <c r="N2654" i="9"/>
  <c r="N2655" i="9"/>
  <c r="N2656" i="9"/>
  <c r="N2657" i="9"/>
  <c r="N2658" i="9"/>
  <c r="N2659" i="9"/>
  <c r="N2660" i="9"/>
  <c r="N2661" i="9"/>
  <c r="N2662" i="9"/>
  <c r="N2663" i="9"/>
  <c r="N2664" i="9"/>
  <c r="N2665" i="9"/>
  <c r="N2666" i="9"/>
  <c r="N2667" i="9"/>
  <c r="N2668" i="9"/>
  <c r="N2669" i="9"/>
  <c r="N2670" i="9"/>
  <c r="N2671" i="9"/>
  <c r="N2672" i="9"/>
  <c r="N2673" i="9"/>
  <c r="N2674" i="9"/>
  <c r="N2675" i="9"/>
  <c r="N2676" i="9"/>
  <c r="N2677" i="9"/>
  <c r="N2678" i="9"/>
  <c r="N2679" i="9"/>
  <c r="N2680" i="9"/>
  <c r="N2681" i="9"/>
  <c r="N2682" i="9"/>
  <c r="N2683" i="9"/>
  <c r="N2684" i="9"/>
  <c r="N2685" i="9"/>
  <c r="N2686" i="9"/>
  <c r="N2687" i="9"/>
  <c r="N2688" i="9"/>
  <c r="N2689" i="9"/>
  <c r="N2690" i="9"/>
  <c r="N2691" i="9"/>
  <c r="N2692" i="9"/>
  <c r="N2693" i="9"/>
  <c r="N2694" i="9"/>
  <c r="N2695" i="9"/>
  <c r="N2696" i="9"/>
  <c r="N2697" i="9"/>
  <c r="N2698" i="9"/>
  <c r="N2699" i="9"/>
  <c r="N2700" i="9"/>
  <c r="N2701" i="9"/>
  <c r="N2702" i="9"/>
  <c r="N2703" i="9"/>
  <c r="N2704" i="9"/>
  <c r="N2705" i="9"/>
  <c r="N2706" i="9"/>
  <c r="N2707" i="9"/>
  <c r="N2708" i="9"/>
  <c r="N2709" i="9"/>
  <c r="N2710" i="9"/>
  <c r="N2711" i="9"/>
  <c r="N2712" i="9"/>
  <c r="N2713" i="9"/>
  <c r="N2714" i="9"/>
  <c r="N2715" i="9"/>
  <c r="N2716" i="9"/>
  <c r="N2717" i="9"/>
  <c r="N2718" i="9"/>
  <c r="N2719" i="9"/>
  <c r="N2720" i="9"/>
  <c r="N2721" i="9"/>
  <c r="N2722" i="9"/>
  <c r="N2723" i="9"/>
  <c r="N2724" i="9"/>
  <c r="N2725" i="9"/>
  <c r="N2726" i="9"/>
  <c r="N2727" i="9"/>
  <c r="N2728" i="9"/>
  <c r="N2729" i="9"/>
  <c r="N2730" i="9"/>
  <c r="N2731" i="9"/>
  <c r="N2732" i="9"/>
  <c r="N2733" i="9"/>
  <c r="N2734" i="9"/>
  <c r="N2735" i="9"/>
  <c r="N2736" i="9"/>
  <c r="N2737" i="9"/>
  <c r="N2738" i="9"/>
  <c r="N2739" i="9"/>
  <c r="N2740" i="9"/>
  <c r="N2741" i="9"/>
  <c r="N2742" i="9"/>
  <c r="N2743" i="9"/>
  <c r="N2744" i="9"/>
  <c r="N2745" i="9"/>
  <c r="N2746" i="9"/>
  <c r="N2747" i="9"/>
  <c r="N2748" i="9"/>
  <c r="N2749" i="9"/>
  <c r="N2750" i="9"/>
  <c r="N2751" i="9"/>
  <c r="N2752" i="9"/>
  <c r="N2753" i="9"/>
  <c r="N2754" i="9"/>
  <c r="N2755" i="9"/>
  <c r="N2756" i="9"/>
  <c r="N2757" i="9"/>
  <c r="N2758" i="9"/>
  <c r="N2759" i="9"/>
  <c r="N2760" i="9"/>
  <c r="N2761" i="9"/>
  <c r="N2762" i="9"/>
  <c r="N2763" i="9"/>
  <c r="N2764" i="9"/>
  <c r="N2765" i="9"/>
  <c r="N2766" i="9"/>
  <c r="N2767" i="9"/>
  <c r="N2768" i="9"/>
  <c r="N2769" i="9"/>
  <c r="N2770" i="9"/>
  <c r="N2771" i="9"/>
  <c r="N2772" i="9"/>
  <c r="N2773" i="9"/>
  <c r="N2774" i="9"/>
  <c r="N2775" i="9"/>
  <c r="N2776" i="9"/>
  <c r="N2777" i="9"/>
  <c r="N2778" i="9"/>
  <c r="N2779" i="9"/>
  <c r="N2780" i="9"/>
  <c r="N2781" i="9"/>
  <c r="N2782" i="9"/>
  <c r="N2783" i="9"/>
  <c r="N2784" i="9"/>
  <c r="N2785" i="9"/>
  <c r="N2786" i="9"/>
  <c r="N2787" i="9"/>
  <c r="N2788" i="9"/>
  <c r="N2789" i="9"/>
  <c r="N2790" i="9"/>
  <c r="N2791" i="9"/>
  <c r="N2792" i="9"/>
  <c r="N2793" i="9"/>
  <c r="N2794" i="9"/>
  <c r="N2795" i="9"/>
  <c r="N2796" i="9"/>
  <c r="N2797" i="9"/>
  <c r="N2798" i="9"/>
  <c r="N2799" i="9"/>
  <c r="N2800" i="9"/>
  <c r="N2801" i="9"/>
  <c r="N2802" i="9"/>
  <c r="N2803" i="9"/>
  <c r="N2804" i="9"/>
  <c r="N2805" i="9"/>
  <c r="N2806" i="9"/>
  <c r="N2807" i="9"/>
  <c r="N2808" i="9"/>
  <c r="N2809" i="9"/>
  <c r="N2810" i="9"/>
  <c r="N2811" i="9"/>
  <c r="N2812" i="9"/>
  <c r="N2813" i="9"/>
  <c r="N2814" i="9"/>
  <c r="N2815" i="9"/>
  <c r="N2816" i="9"/>
  <c r="N2817" i="9"/>
  <c r="N2818" i="9"/>
  <c r="N2819" i="9"/>
  <c r="N2820" i="9"/>
  <c r="N2821" i="9"/>
  <c r="N2822" i="9"/>
  <c r="N2823" i="9"/>
  <c r="N2824" i="9"/>
  <c r="N2825" i="9"/>
  <c r="N2826" i="9"/>
  <c r="N2827" i="9"/>
  <c r="N2828" i="9"/>
  <c r="N2829" i="9"/>
  <c r="N2830" i="9"/>
  <c r="N2831" i="9"/>
  <c r="N2832" i="9"/>
  <c r="N2833" i="9"/>
  <c r="N2834" i="9"/>
  <c r="N2835" i="9"/>
  <c r="N2836" i="9"/>
  <c r="N2837" i="9"/>
  <c r="N2838" i="9"/>
  <c r="N2839" i="9"/>
  <c r="N2840" i="9"/>
  <c r="N2841" i="9"/>
  <c r="N2842" i="9"/>
  <c r="N2843" i="9"/>
  <c r="N2844" i="9"/>
  <c r="N2845" i="9"/>
  <c r="N2846" i="9"/>
  <c r="N2847" i="9"/>
  <c r="N2848" i="9"/>
  <c r="N2849" i="9"/>
  <c r="N2850" i="9"/>
  <c r="N2851" i="9"/>
  <c r="N2852" i="9"/>
  <c r="N2853" i="9"/>
  <c r="N2854" i="9"/>
  <c r="N2855" i="9"/>
  <c r="N2856" i="9"/>
  <c r="N2857" i="9"/>
  <c r="N2858" i="9"/>
  <c r="N2859" i="9"/>
  <c r="N2860" i="9"/>
  <c r="N2861" i="9"/>
  <c r="N2862" i="9"/>
  <c r="N2863" i="9"/>
  <c r="N2864" i="9"/>
  <c r="N2865" i="9"/>
  <c r="N2866" i="9"/>
  <c r="N2867" i="9"/>
  <c r="N2868" i="9"/>
  <c r="N2869" i="9"/>
  <c r="N2870" i="9"/>
  <c r="N2871" i="9"/>
  <c r="N2872" i="9"/>
  <c r="N2873" i="9"/>
  <c r="N2874" i="9"/>
  <c r="N2875" i="9"/>
  <c r="N2876" i="9"/>
  <c r="N2877" i="9"/>
  <c r="N2878" i="9"/>
  <c r="N2879" i="9"/>
  <c r="N2880" i="9"/>
  <c r="N2881" i="9"/>
  <c r="N2882" i="9"/>
  <c r="N2883" i="9"/>
  <c r="N2884" i="9"/>
  <c r="N2885" i="9"/>
  <c r="N2886" i="9"/>
  <c r="N2887" i="9"/>
  <c r="N2888" i="9"/>
  <c r="N2889" i="9"/>
  <c r="N2890" i="9"/>
  <c r="N2891" i="9"/>
  <c r="N2892" i="9"/>
  <c r="N2893" i="9"/>
  <c r="N2894" i="9"/>
  <c r="N2895" i="9"/>
  <c r="N2896" i="9"/>
  <c r="N2897" i="9"/>
  <c r="N2898" i="9"/>
  <c r="N2899" i="9"/>
  <c r="N2900" i="9"/>
  <c r="N2901" i="9"/>
  <c r="N2902" i="9"/>
  <c r="N2903" i="9"/>
  <c r="N2904" i="9"/>
  <c r="N2905" i="9"/>
  <c r="N2906" i="9"/>
  <c r="N2907" i="9"/>
  <c r="N2908" i="9"/>
  <c r="N2909" i="9"/>
  <c r="N2910" i="9"/>
  <c r="N2911" i="9"/>
  <c r="N2912" i="9"/>
  <c r="N2913" i="9"/>
  <c r="N2914" i="9"/>
  <c r="N2915" i="9"/>
  <c r="N2916" i="9"/>
  <c r="N2917" i="9"/>
  <c r="N2918" i="9"/>
  <c r="N2919" i="9"/>
  <c r="N2920" i="9"/>
  <c r="N2921" i="9"/>
  <c r="N2922" i="9"/>
  <c r="N2923" i="9"/>
  <c r="N2924" i="9"/>
  <c r="N2925" i="9"/>
  <c r="N2926" i="9"/>
  <c r="N2927" i="9"/>
  <c r="N2928" i="9"/>
  <c r="N2929" i="9"/>
  <c r="N2930" i="9"/>
  <c r="N2931" i="9"/>
  <c r="N2932" i="9"/>
  <c r="N2933" i="9"/>
  <c r="N2934" i="9"/>
  <c r="N2935" i="9"/>
  <c r="N2936" i="9"/>
  <c r="N2937" i="9"/>
  <c r="N2938" i="9"/>
  <c r="N2939" i="9"/>
  <c r="N2940" i="9"/>
  <c r="N2941" i="9"/>
  <c r="N2942" i="9"/>
  <c r="N2943" i="9"/>
  <c r="N2944" i="9"/>
  <c r="N2945" i="9"/>
  <c r="N2946" i="9"/>
  <c r="N2947" i="9"/>
  <c r="N2948" i="9"/>
  <c r="N2949" i="9"/>
  <c r="N2950" i="9"/>
  <c r="N2951" i="9"/>
  <c r="N2952" i="9"/>
  <c r="N2953" i="9"/>
  <c r="N2954" i="9"/>
  <c r="N2955" i="9"/>
  <c r="N2956" i="9"/>
  <c r="N2957" i="9"/>
  <c r="N2958" i="9"/>
  <c r="N2959" i="9"/>
  <c r="N2960" i="9"/>
  <c r="N2961" i="9"/>
  <c r="N2962" i="9"/>
  <c r="N2963" i="9"/>
  <c r="N2964" i="9"/>
  <c r="N2965" i="9"/>
  <c r="N2966" i="9"/>
  <c r="N2967" i="9"/>
  <c r="N2968" i="9"/>
  <c r="N2969" i="9"/>
  <c r="N2970" i="9"/>
  <c r="N2971" i="9"/>
  <c r="N2972" i="9"/>
  <c r="N2973" i="9"/>
  <c r="N2974" i="9"/>
  <c r="N2975" i="9"/>
  <c r="N2976" i="9"/>
  <c r="N2977" i="9"/>
  <c r="N2978" i="9"/>
  <c r="N2979" i="9"/>
  <c r="N2980" i="9"/>
  <c r="N2981" i="9"/>
  <c r="N2982" i="9"/>
  <c r="N2983" i="9"/>
  <c r="N2984" i="9"/>
  <c r="N2985" i="9"/>
  <c r="N2986" i="9"/>
  <c r="N2987" i="9"/>
  <c r="N2988" i="9"/>
  <c r="N2989" i="9"/>
  <c r="N2990" i="9"/>
  <c r="N2991" i="9"/>
  <c r="N2992" i="9"/>
  <c r="N2993" i="9"/>
  <c r="N2994" i="9"/>
  <c r="N2995" i="9"/>
  <c r="N2996" i="9"/>
  <c r="N2997" i="9"/>
  <c r="N2998" i="9"/>
  <c r="N2999" i="9"/>
  <c r="N3000" i="9"/>
  <c r="N3001" i="9"/>
  <c r="N3002" i="9"/>
  <c r="N3003" i="9"/>
  <c r="N3004" i="9"/>
  <c r="N3005" i="9"/>
  <c r="N3006" i="9"/>
  <c r="N3007" i="9"/>
  <c r="N3008" i="9"/>
  <c r="N3009" i="9"/>
  <c r="N3010" i="9"/>
  <c r="N3011" i="9"/>
  <c r="N3012" i="9"/>
  <c r="N3013" i="9"/>
  <c r="N3014" i="9"/>
  <c r="N3015" i="9"/>
  <c r="N3016" i="9"/>
  <c r="N3017" i="9"/>
  <c r="N3018" i="9"/>
  <c r="N3019" i="9"/>
  <c r="N3020" i="9"/>
  <c r="N3021" i="9"/>
  <c r="N3022" i="9"/>
  <c r="N3023" i="9"/>
  <c r="N3024" i="9"/>
  <c r="N3025" i="9"/>
  <c r="N3026" i="9"/>
  <c r="N3027" i="9"/>
  <c r="N3028" i="9"/>
  <c r="N3029" i="9"/>
  <c r="N3030" i="9"/>
  <c r="N3031" i="9"/>
  <c r="N3032" i="9"/>
  <c r="N3033" i="9"/>
  <c r="N3034" i="9"/>
  <c r="N3035" i="9"/>
  <c r="N3036" i="9"/>
  <c r="N3037" i="9"/>
  <c r="N3038" i="9"/>
  <c r="N3039" i="9"/>
  <c r="N3040" i="9"/>
  <c r="N3041" i="9"/>
  <c r="N3042" i="9"/>
  <c r="N3043" i="9"/>
  <c r="N3044" i="9"/>
  <c r="N3045" i="9"/>
  <c r="N3046" i="9"/>
  <c r="N3047" i="9"/>
  <c r="N3048" i="9"/>
  <c r="N3049" i="9"/>
  <c r="N3050" i="9"/>
  <c r="N3051" i="9"/>
  <c r="N3052" i="9"/>
  <c r="N3053" i="9"/>
  <c r="N3054" i="9"/>
  <c r="N3055" i="9"/>
  <c r="N3056" i="9"/>
  <c r="N3057" i="9"/>
  <c r="N3058" i="9"/>
  <c r="N3059" i="9"/>
  <c r="N3060" i="9"/>
  <c r="N3061" i="9"/>
  <c r="N3062" i="9"/>
  <c r="N3063" i="9"/>
  <c r="N3064" i="9"/>
  <c r="N3065" i="9"/>
  <c r="N3066" i="9"/>
  <c r="N3067" i="9"/>
  <c r="N3068" i="9"/>
  <c r="N3069" i="9"/>
  <c r="N3070" i="9"/>
  <c r="N3071" i="9"/>
  <c r="N3072" i="9"/>
  <c r="N3073" i="9"/>
  <c r="N3074" i="9"/>
  <c r="N3075" i="9"/>
  <c r="N3076" i="9"/>
  <c r="N3077" i="9"/>
  <c r="N3078" i="9"/>
  <c r="N3079" i="9"/>
  <c r="N3080" i="9"/>
  <c r="N3081" i="9"/>
  <c r="N3082" i="9"/>
  <c r="N3083" i="9"/>
  <c r="N3084" i="9"/>
  <c r="N3085" i="9"/>
  <c r="N3086" i="9"/>
  <c r="N3087" i="9"/>
  <c r="N3088" i="9"/>
  <c r="N3089" i="9"/>
  <c r="N3090" i="9"/>
  <c r="N3091" i="9"/>
  <c r="N3092" i="9"/>
  <c r="N3093" i="9"/>
  <c r="N3094" i="9"/>
  <c r="N3095" i="9"/>
  <c r="N3096" i="9"/>
  <c r="N3097" i="9"/>
  <c r="N3098" i="9"/>
  <c r="N3099" i="9"/>
  <c r="N3100" i="9"/>
  <c r="N3101" i="9"/>
  <c r="N3102" i="9"/>
  <c r="N3103" i="9"/>
  <c r="N3104" i="9"/>
  <c r="N3105" i="9"/>
  <c r="N3106" i="9"/>
  <c r="N3107" i="9"/>
  <c r="N3108" i="9"/>
  <c r="N3109" i="9"/>
  <c r="N3110" i="9"/>
  <c r="N3111" i="9"/>
  <c r="N3112" i="9"/>
  <c r="N3113" i="9"/>
  <c r="N3114" i="9"/>
  <c r="N3115" i="9"/>
  <c r="N3116" i="9"/>
  <c r="N3117" i="9"/>
  <c r="N3118" i="9"/>
  <c r="N3119" i="9"/>
  <c r="N3120" i="9"/>
  <c r="N3121" i="9"/>
  <c r="N3122" i="9"/>
  <c r="N3123" i="9"/>
  <c r="N3124" i="9"/>
  <c r="N3125" i="9"/>
  <c r="N3126" i="9"/>
  <c r="N3127" i="9"/>
  <c r="N3128" i="9"/>
  <c r="N3129" i="9"/>
  <c r="N3130" i="9"/>
  <c r="N3131" i="9"/>
  <c r="N3132" i="9"/>
  <c r="N3133" i="9"/>
  <c r="N3134" i="9"/>
  <c r="N3135" i="9"/>
  <c r="N3136" i="9"/>
  <c r="N3137" i="9"/>
  <c r="N3138" i="9"/>
  <c r="N3139" i="9"/>
  <c r="N3140" i="9"/>
  <c r="N3141" i="9"/>
  <c r="N3142" i="9"/>
  <c r="N3143" i="9"/>
  <c r="N3144" i="9"/>
  <c r="N3145" i="9"/>
  <c r="N3146" i="9"/>
  <c r="N3147" i="9"/>
  <c r="N3148" i="9"/>
  <c r="N3149" i="9"/>
  <c r="N3150" i="9"/>
  <c r="N3151" i="9"/>
  <c r="N3152" i="9"/>
  <c r="N3153" i="9"/>
  <c r="N3154" i="9"/>
  <c r="N3155" i="9"/>
  <c r="N3156" i="9"/>
  <c r="N3157" i="9"/>
  <c r="N3158" i="9"/>
  <c r="N3159" i="9"/>
  <c r="N3160" i="9"/>
  <c r="N3161" i="9"/>
  <c r="N3162" i="9"/>
  <c r="N3163" i="9"/>
  <c r="N3164" i="9"/>
  <c r="N3165" i="9"/>
  <c r="N3166" i="9"/>
  <c r="N3167" i="9"/>
  <c r="N3168" i="9"/>
  <c r="N3169" i="9"/>
  <c r="N3170" i="9"/>
  <c r="N3171" i="9"/>
  <c r="N3172" i="9"/>
  <c r="N3173" i="9"/>
  <c r="N3174" i="9"/>
  <c r="N3175" i="9"/>
  <c r="N3176" i="9"/>
  <c r="N3177" i="9"/>
  <c r="N3178" i="9"/>
  <c r="N3179" i="9"/>
  <c r="N3180" i="9"/>
  <c r="N3181" i="9"/>
  <c r="N3182" i="9"/>
  <c r="N3183" i="9"/>
  <c r="N3184" i="9"/>
  <c r="N3185" i="9"/>
  <c r="N3186" i="9"/>
  <c r="N3187" i="9"/>
  <c r="N3188" i="9"/>
  <c r="N3189" i="9"/>
  <c r="N3190" i="9"/>
  <c r="N3191" i="9"/>
  <c r="N3192" i="9"/>
  <c r="N3193" i="9"/>
  <c r="N3194" i="9"/>
  <c r="N3195" i="9"/>
  <c r="N3196" i="9"/>
  <c r="N3197" i="9"/>
  <c r="N3198" i="9"/>
  <c r="N3199" i="9"/>
  <c r="N3200" i="9"/>
  <c r="N3201" i="9"/>
  <c r="N3202" i="9"/>
  <c r="N3203" i="9"/>
  <c r="N3204" i="9"/>
  <c r="N3205" i="9"/>
  <c r="N3206" i="9"/>
  <c r="N3207" i="9"/>
  <c r="N3208" i="9"/>
  <c r="N3209" i="9"/>
  <c r="N3210" i="9"/>
  <c r="N3211" i="9"/>
  <c r="N3212" i="9"/>
  <c r="N3213" i="9"/>
  <c r="N3214" i="9"/>
  <c r="N3215" i="9"/>
  <c r="N3216" i="9"/>
  <c r="N3217" i="9"/>
  <c r="N3218" i="9"/>
  <c r="N3219" i="9"/>
  <c r="N3220" i="9"/>
  <c r="N3221" i="9"/>
  <c r="N3222" i="9"/>
  <c r="N3223" i="9"/>
  <c r="N3224" i="9"/>
  <c r="N3225" i="9"/>
  <c r="N3226" i="9"/>
  <c r="N3227" i="9"/>
  <c r="N3228" i="9"/>
  <c r="N3229" i="9"/>
  <c r="N3230" i="9"/>
  <c r="N3231" i="9"/>
  <c r="N3232" i="9"/>
  <c r="N3233" i="9"/>
  <c r="N3234" i="9"/>
  <c r="N3235" i="9"/>
  <c r="N3236" i="9"/>
  <c r="N3237" i="9"/>
  <c r="N3238" i="9"/>
  <c r="N3239" i="9"/>
  <c r="N3240" i="9"/>
  <c r="N3241" i="9"/>
  <c r="N3242" i="9"/>
  <c r="N3243" i="9"/>
  <c r="N3244" i="9"/>
  <c r="N3245" i="9"/>
  <c r="N3246" i="9"/>
  <c r="N3247" i="9"/>
  <c r="N3248" i="9"/>
  <c r="N3249" i="9"/>
  <c r="N3250" i="9"/>
  <c r="N3251" i="9"/>
  <c r="N3252" i="9"/>
  <c r="N3253" i="9"/>
  <c r="N3254" i="9"/>
  <c r="N3255" i="9"/>
  <c r="N3256" i="9"/>
  <c r="N3257" i="9"/>
  <c r="N3258" i="9"/>
  <c r="N3259" i="9"/>
  <c r="N3260" i="9"/>
  <c r="N3261" i="9"/>
  <c r="N3262" i="9"/>
  <c r="N3263" i="9"/>
  <c r="N3264" i="9"/>
  <c r="N3265" i="9"/>
  <c r="N3266" i="9"/>
  <c r="N3267" i="9"/>
  <c r="N3268" i="9"/>
  <c r="N3269" i="9"/>
  <c r="N3270" i="9"/>
  <c r="N3271" i="9"/>
  <c r="N3272" i="9"/>
  <c r="N3273" i="9"/>
  <c r="N3274" i="9"/>
  <c r="N3275" i="9"/>
  <c r="N3276" i="9"/>
  <c r="N3277" i="9"/>
  <c r="N3278" i="9"/>
  <c r="N3279" i="9"/>
  <c r="N3280" i="9"/>
  <c r="N3281" i="9"/>
  <c r="N3282" i="9"/>
  <c r="N3283" i="9"/>
  <c r="N3284" i="9"/>
  <c r="N3285" i="9"/>
  <c r="N3286" i="9"/>
  <c r="N3287" i="9"/>
  <c r="N3288" i="9"/>
  <c r="N3289" i="9"/>
  <c r="N3290" i="9"/>
  <c r="N3291" i="9"/>
  <c r="N3292" i="9"/>
  <c r="N3293" i="9"/>
  <c r="N3294" i="9"/>
  <c r="N3295" i="9"/>
  <c r="N3296" i="9"/>
  <c r="N3297" i="9"/>
  <c r="N3298" i="9"/>
  <c r="N3299" i="9"/>
  <c r="N3300" i="9"/>
  <c r="N3301" i="9"/>
  <c r="N3302" i="9"/>
  <c r="N3303" i="9"/>
  <c r="N3304" i="9"/>
  <c r="N3305" i="9"/>
  <c r="N3306" i="9"/>
  <c r="N3307" i="9"/>
  <c r="N3308" i="9"/>
  <c r="N3309" i="9"/>
  <c r="N3310" i="9"/>
  <c r="N3311" i="9"/>
  <c r="N3312" i="9"/>
  <c r="N3313" i="9"/>
  <c r="N3314" i="9"/>
  <c r="N3315" i="9"/>
  <c r="N3316" i="9"/>
  <c r="N3317" i="9"/>
  <c r="N3318" i="9"/>
  <c r="N3319" i="9"/>
  <c r="N3320" i="9"/>
  <c r="N3321" i="9"/>
  <c r="N3322" i="9"/>
  <c r="N3323" i="9"/>
  <c r="N3324" i="9"/>
  <c r="N3325" i="9"/>
  <c r="N3326" i="9"/>
  <c r="N3327" i="9"/>
  <c r="N3328" i="9"/>
  <c r="N3329" i="9"/>
  <c r="N3330" i="9"/>
  <c r="N3331" i="9"/>
  <c r="N3332" i="9"/>
  <c r="N3333" i="9"/>
  <c r="N3334" i="9"/>
  <c r="N3335" i="9"/>
  <c r="N3336" i="9"/>
  <c r="N3337" i="9"/>
  <c r="N3338" i="9"/>
  <c r="N3339" i="9"/>
  <c r="N3340" i="9"/>
  <c r="N3341" i="9"/>
  <c r="N3342" i="9"/>
  <c r="N3343" i="9"/>
  <c r="N3344" i="9"/>
  <c r="N3345" i="9"/>
  <c r="N3346" i="9"/>
  <c r="N3347" i="9"/>
  <c r="N3348" i="9"/>
  <c r="N3349" i="9"/>
  <c r="N3350" i="9"/>
  <c r="N3351" i="9"/>
  <c r="N3352" i="9"/>
  <c r="N3353" i="9"/>
  <c r="N3354" i="9"/>
  <c r="N3355" i="9"/>
  <c r="N3356" i="9"/>
  <c r="N3357" i="9"/>
  <c r="N3358" i="9"/>
  <c r="N3359" i="9"/>
  <c r="N3360" i="9"/>
  <c r="N3361" i="9"/>
  <c r="N3362" i="9"/>
  <c r="N3363" i="9"/>
  <c r="N3364" i="9"/>
  <c r="N3365" i="9"/>
  <c r="N3366" i="9"/>
  <c r="N3367" i="9"/>
  <c r="N3368" i="9"/>
  <c r="N3369" i="9"/>
  <c r="N3370" i="9"/>
  <c r="N3371" i="9"/>
  <c r="N3372" i="9"/>
  <c r="N3373" i="9"/>
  <c r="N3374" i="9"/>
  <c r="N3375" i="9"/>
  <c r="N3376" i="9"/>
  <c r="N3377" i="9"/>
  <c r="N3378" i="9"/>
  <c r="N3379" i="9"/>
  <c r="N3380" i="9"/>
  <c r="N3381" i="9"/>
  <c r="N3382" i="9"/>
  <c r="N3383" i="9"/>
  <c r="N3384" i="9"/>
  <c r="N3385" i="9"/>
  <c r="N3386" i="9"/>
  <c r="N3387" i="9"/>
  <c r="N3388" i="9"/>
  <c r="N3389" i="9"/>
  <c r="N3390" i="9"/>
  <c r="N3391" i="9"/>
  <c r="N3392" i="9"/>
  <c r="N3393" i="9"/>
  <c r="N3394" i="9"/>
  <c r="N3395" i="9"/>
  <c r="N3396" i="9"/>
  <c r="N3397" i="9"/>
  <c r="N3398" i="9"/>
  <c r="N3399" i="9"/>
  <c r="N3400" i="9"/>
  <c r="N3401" i="9"/>
  <c r="N3402" i="9"/>
  <c r="N3403" i="9"/>
  <c r="N3404" i="9"/>
  <c r="N3405" i="9"/>
  <c r="N3406" i="9"/>
  <c r="N3407" i="9"/>
  <c r="N3408" i="9"/>
  <c r="N3409" i="9"/>
  <c r="N3410" i="9"/>
  <c r="N3411" i="9"/>
  <c r="N3412" i="9"/>
  <c r="N3413" i="9"/>
  <c r="N3414" i="9"/>
  <c r="N3415" i="9"/>
  <c r="N3416" i="9"/>
  <c r="N3417" i="9"/>
  <c r="N3418" i="9"/>
  <c r="N3419" i="9"/>
  <c r="N3420" i="9"/>
  <c r="N3421" i="9"/>
  <c r="N3422" i="9"/>
  <c r="N3423" i="9"/>
  <c r="N3424" i="9"/>
  <c r="N3425" i="9"/>
  <c r="N3426" i="9"/>
  <c r="N3427" i="9"/>
  <c r="N3428" i="9"/>
  <c r="N3429" i="9"/>
  <c r="N3430" i="9"/>
  <c r="N3431" i="9"/>
  <c r="N3432" i="9"/>
  <c r="N3433" i="9"/>
  <c r="N3434" i="9"/>
  <c r="N3435" i="9"/>
  <c r="N3436" i="9"/>
  <c r="N3437" i="9"/>
  <c r="N3438" i="9"/>
  <c r="N3439" i="9"/>
  <c r="N3440" i="9"/>
  <c r="N3441" i="9"/>
  <c r="N3442" i="9"/>
  <c r="N3443" i="9"/>
  <c r="N3444" i="9"/>
  <c r="N3445" i="9"/>
  <c r="N3446" i="9"/>
  <c r="N3447" i="9"/>
  <c r="N3448" i="9"/>
  <c r="N3449" i="9"/>
  <c r="N3450" i="9"/>
  <c r="N3451" i="9"/>
  <c r="N3452" i="9"/>
  <c r="N3453" i="9"/>
  <c r="N3454" i="9"/>
  <c r="N3455" i="9"/>
  <c r="N3456" i="9"/>
  <c r="N3457" i="9"/>
  <c r="N3458" i="9"/>
  <c r="N3459" i="9"/>
  <c r="N3460" i="9"/>
  <c r="N3461" i="9"/>
  <c r="N3462" i="9"/>
  <c r="N3463" i="9"/>
  <c r="N3464" i="9"/>
  <c r="N3465" i="9"/>
  <c r="N3466" i="9"/>
  <c r="N3467" i="9"/>
  <c r="N3468" i="9"/>
  <c r="N3469" i="9"/>
  <c r="N3470" i="9"/>
  <c r="N3471" i="9"/>
  <c r="N3472" i="9"/>
  <c r="N3473" i="9"/>
  <c r="N3474" i="9"/>
  <c r="N3475" i="9"/>
  <c r="N3476" i="9"/>
  <c r="N3477" i="9"/>
  <c r="N3478" i="9"/>
  <c r="N3479" i="9"/>
  <c r="N3480" i="9"/>
  <c r="N3481" i="9"/>
  <c r="N3482" i="9"/>
  <c r="N3483" i="9"/>
  <c r="N3484" i="9"/>
  <c r="N3485" i="9"/>
  <c r="N3486" i="9"/>
  <c r="N3487" i="9"/>
  <c r="N3488" i="9"/>
  <c r="N3489" i="9"/>
  <c r="N3490" i="9"/>
  <c r="N3491" i="9"/>
  <c r="N3492" i="9"/>
  <c r="N3493" i="9"/>
  <c r="N3494" i="9"/>
  <c r="N3495" i="9"/>
  <c r="N3496" i="9"/>
  <c r="N3497" i="9"/>
  <c r="N3498" i="9"/>
  <c r="N3499" i="9"/>
  <c r="N3500" i="9"/>
  <c r="N3501" i="9"/>
  <c r="N3502" i="9"/>
  <c r="N3503" i="9"/>
  <c r="N3504" i="9"/>
  <c r="N3505" i="9"/>
  <c r="N3506" i="9"/>
  <c r="N3507" i="9"/>
  <c r="N3508" i="9"/>
  <c r="N3509" i="9"/>
  <c r="N3510" i="9"/>
  <c r="N3511" i="9"/>
  <c r="N3512" i="9"/>
  <c r="N3513" i="9"/>
  <c r="N3514" i="9"/>
  <c r="N3515" i="9"/>
  <c r="N3516" i="9"/>
  <c r="N3517" i="9"/>
  <c r="N3518" i="9"/>
  <c r="N3519" i="9"/>
  <c r="N3520" i="9"/>
  <c r="N3521" i="9"/>
  <c r="N3522" i="9"/>
  <c r="N3523" i="9"/>
  <c r="N3524" i="9"/>
  <c r="N3525" i="9"/>
  <c r="N3526" i="9"/>
  <c r="N3527" i="9"/>
  <c r="N3528" i="9"/>
  <c r="N3529" i="9"/>
  <c r="N3530" i="9"/>
  <c r="N3531" i="9"/>
  <c r="N3532" i="9"/>
  <c r="N3533" i="9"/>
  <c r="N3534" i="9"/>
  <c r="N3535" i="9"/>
  <c r="N3536" i="9"/>
  <c r="N3537" i="9"/>
  <c r="N3538" i="9"/>
  <c r="N3539" i="9"/>
  <c r="N3540" i="9"/>
  <c r="N3541" i="9"/>
  <c r="N3542" i="9"/>
  <c r="N3543" i="9"/>
  <c r="N3544" i="9"/>
  <c r="N3545" i="9"/>
  <c r="N3546" i="9"/>
  <c r="N3547" i="9"/>
  <c r="N3548" i="9"/>
  <c r="N3549" i="9"/>
  <c r="N3550" i="9"/>
  <c r="N3551" i="9"/>
  <c r="N3552" i="9"/>
  <c r="N3553" i="9"/>
  <c r="N3554" i="9"/>
  <c r="N3555" i="9"/>
  <c r="N3556" i="9"/>
  <c r="N3557" i="9"/>
  <c r="N3558" i="9"/>
  <c r="N3559" i="9"/>
  <c r="N3560" i="9"/>
  <c r="N3561" i="9"/>
  <c r="N3562" i="9"/>
  <c r="N3563" i="9"/>
  <c r="N3564" i="9"/>
  <c r="N3565" i="9"/>
  <c r="N3566" i="9"/>
  <c r="N3567" i="9"/>
  <c r="N3568" i="9"/>
  <c r="N3569" i="9"/>
  <c r="N3570" i="9"/>
  <c r="N3571" i="9"/>
  <c r="N3572" i="9"/>
  <c r="N3573" i="9"/>
  <c r="N3574" i="9"/>
  <c r="N3575" i="9"/>
  <c r="N3576" i="9"/>
  <c r="N3577" i="9"/>
  <c r="N3578" i="9"/>
  <c r="N3579" i="9"/>
  <c r="N3580" i="9"/>
  <c r="N3581" i="9"/>
  <c r="N3582" i="9"/>
  <c r="N3583" i="9"/>
  <c r="N3584" i="9"/>
  <c r="N3585" i="9"/>
  <c r="N3586" i="9"/>
  <c r="N3587" i="9"/>
  <c r="N3588" i="9"/>
  <c r="N3589" i="9"/>
  <c r="N3590" i="9"/>
  <c r="N3591" i="9"/>
  <c r="N3592" i="9"/>
  <c r="N3593" i="9"/>
  <c r="N3594" i="9"/>
  <c r="N3595" i="9"/>
  <c r="N3596" i="9"/>
  <c r="N3597" i="9"/>
  <c r="N3598" i="9"/>
  <c r="N3599" i="9"/>
  <c r="N3600" i="9"/>
  <c r="N3601" i="9"/>
  <c r="N3602" i="9"/>
  <c r="N3603" i="9"/>
  <c r="N3604" i="9"/>
  <c r="N3605" i="9"/>
  <c r="N3606" i="9"/>
  <c r="N3607" i="9"/>
  <c r="N3608" i="9"/>
  <c r="N3609" i="9"/>
  <c r="N3610" i="9"/>
  <c r="N3611" i="9"/>
  <c r="N3612" i="9"/>
  <c r="N3613" i="9"/>
  <c r="N3614" i="9"/>
  <c r="N3615" i="9"/>
  <c r="N3616" i="9"/>
  <c r="N3617" i="9"/>
  <c r="N3618" i="9"/>
  <c r="N3619" i="9"/>
  <c r="N3620" i="9"/>
  <c r="N3621" i="9"/>
  <c r="N3622" i="9"/>
  <c r="N3623" i="9"/>
  <c r="N3624" i="9"/>
  <c r="N3625" i="9"/>
  <c r="N3626" i="9"/>
  <c r="N3627" i="9"/>
  <c r="N3628" i="9"/>
  <c r="N3629" i="9"/>
  <c r="N3630" i="9"/>
  <c r="N3631" i="9"/>
  <c r="N3632" i="9"/>
  <c r="N3633" i="9"/>
  <c r="N3634" i="9"/>
  <c r="N3635" i="9"/>
  <c r="N3636" i="9"/>
  <c r="N3637" i="9"/>
  <c r="N3638" i="9"/>
  <c r="N3639" i="9"/>
  <c r="N3640" i="9"/>
  <c r="N3641" i="9"/>
  <c r="N3642" i="9"/>
  <c r="N3643" i="9"/>
  <c r="N3644" i="9"/>
  <c r="N3645" i="9"/>
  <c r="N3646" i="9"/>
  <c r="N3647" i="9"/>
  <c r="N3648" i="9"/>
  <c r="N3649" i="9"/>
  <c r="N3650" i="9"/>
  <c r="N3651" i="9"/>
  <c r="N3652" i="9"/>
  <c r="N3653" i="9"/>
  <c r="N3654" i="9"/>
  <c r="N3655" i="9"/>
  <c r="N3656" i="9"/>
  <c r="N3657" i="9"/>
  <c r="N3658" i="9"/>
  <c r="N3659" i="9"/>
  <c r="N3660" i="9"/>
  <c r="N3661" i="9"/>
  <c r="N3662" i="9"/>
  <c r="N3663" i="9"/>
  <c r="N3664" i="9"/>
  <c r="N3665" i="9"/>
  <c r="N3666" i="9"/>
  <c r="N3667" i="9"/>
  <c r="N3668" i="9"/>
  <c r="N3669" i="9"/>
  <c r="N3670" i="9"/>
  <c r="N3671" i="9"/>
  <c r="N3672" i="9"/>
  <c r="N3673" i="9"/>
  <c r="N3674" i="9"/>
  <c r="N3675" i="9"/>
  <c r="N3676" i="9"/>
  <c r="N3677" i="9"/>
  <c r="N3678" i="9"/>
  <c r="N3679" i="9"/>
  <c r="N3680" i="9"/>
  <c r="N3681" i="9"/>
  <c r="N3682" i="9"/>
  <c r="N3683" i="9"/>
  <c r="N3684" i="9"/>
  <c r="N3685" i="9"/>
  <c r="N3686" i="9"/>
  <c r="N3687" i="9"/>
  <c r="N3688" i="9"/>
  <c r="N3689" i="9"/>
  <c r="N3690" i="9"/>
  <c r="N3691" i="9"/>
  <c r="N3692" i="9"/>
  <c r="N3693" i="9"/>
  <c r="N3694" i="9"/>
  <c r="N3695" i="9"/>
  <c r="N3696" i="9"/>
  <c r="N3697" i="9"/>
  <c r="N3698" i="9"/>
  <c r="N3699" i="9"/>
  <c r="N3700" i="9"/>
  <c r="N3701" i="9"/>
  <c r="N3702" i="9"/>
  <c r="N3703" i="9"/>
  <c r="N3704" i="9"/>
  <c r="N3705" i="9"/>
  <c r="N3706" i="9"/>
  <c r="N3707" i="9"/>
  <c r="N3708" i="9"/>
  <c r="N3709" i="9"/>
  <c r="N3710" i="9"/>
  <c r="N3711" i="9"/>
  <c r="N3712" i="9"/>
  <c r="N3713" i="9"/>
  <c r="N3714" i="9"/>
  <c r="N3715" i="9"/>
  <c r="N3716" i="9"/>
  <c r="N3717" i="9"/>
  <c r="N3718" i="9"/>
  <c r="N3719" i="9"/>
  <c r="N3720" i="9"/>
  <c r="N3721" i="9"/>
  <c r="N3722" i="9"/>
  <c r="N3723" i="9"/>
  <c r="N3724" i="9"/>
  <c r="N3725" i="9"/>
  <c r="N3726" i="9"/>
  <c r="N3727" i="9"/>
  <c r="N3728" i="9"/>
  <c r="N3729" i="9"/>
  <c r="N3730" i="9"/>
  <c r="N3731" i="9"/>
  <c r="N3732" i="9"/>
  <c r="N3733" i="9"/>
  <c r="N3734" i="9"/>
  <c r="N3735" i="9"/>
  <c r="N3736" i="9"/>
  <c r="N3737" i="9"/>
  <c r="N3738" i="9"/>
  <c r="N3739" i="9"/>
  <c r="N3740" i="9"/>
  <c r="N3741" i="9"/>
  <c r="N3742" i="9"/>
  <c r="N3743" i="9"/>
  <c r="N3744" i="9"/>
  <c r="N3745" i="9"/>
  <c r="N3746" i="9"/>
  <c r="N3747" i="9"/>
  <c r="N3748" i="9"/>
  <c r="N3749" i="9"/>
  <c r="N3750" i="9"/>
  <c r="N3751" i="9"/>
  <c r="N3752" i="9"/>
  <c r="N3753" i="9"/>
  <c r="N3754" i="9"/>
  <c r="N3755" i="9"/>
  <c r="N3756" i="9"/>
  <c r="N3757" i="9"/>
  <c r="N3758" i="9"/>
  <c r="N3759" i="9"/>
  <c r="N3760" i="9"/>
  <c r="N3761" i="9"/>
  <c r="N3762" i="9"/>
  <c r="N3763" i="9"/>
  <c r="N3764" i="9"/>
  <c r="N3765" i="9"/>
  <c r="N3766" i="9"/>
  <c r="N3767" i="9"/>
  <c r="N3768" i="9"/>
  <c r="N3769" i="9"/>
  <c r="N3770" i="9"/>
  <c r="N3771" i="9"/>
  <c r="N3772" i="9"/>
  <c r="N3773" i="9"/>
  <c r="N3774" i="9"/>
  <c r="N3775" i="9"/>
  <c r="N3776" i="9"/>
  <c r="N3777" i="9"/>
  <c r="N3778" i="9"/>
  <c r="N3779" i="9"/>
  <c r="N3780" i="9"/>
  <c r="N3781" i="9"/>
  <c r="N3782" i="9"/>
  <c r="N3783" i="9"/>
  <c r="N3784" i="9"/>
  <c r="N3785" i="9"/>
  <c r="N3786" i="9"/>
  <c r="N3787" i="9"/>
  <c r="N3788" i="9"/>
  <c r="N3789" i="9"/>
  <c r="N3790" i="9"/>
  <c r="N3791" i="9"/>
  <c r="N3792" i="9"/>
  <c r="N3793" i="9"/>
  <c r="N3794" i="9"/>
  <c r="N3795" i="9"/>
  <c r="N3796" i="9"/>
  <c r="N3797" i="9"/>
  <c r="N3798" i="9"/>
  <c r="N3799" i="9"/>
  <c r="N3800" i="9"/>
  <c r="N3801" i="9"/>
  <c r="N3802" i="9"/>
  <c r="N3803" i="9"/>
  <c r="N3804" i="9"/>
  <c r="N3805" i="9"/>
  <c r="N3806" i="9"/>
  <c r="N3807" i="9"/>
  <c r="N3808" i="9"/>
  <c r="N3809" i="9"/>
  <c r="N3810" i="9"/>
  <c r="N3811" i="9"/>
  <c r="N3812" i="9"/>
  <c r="N3813" i="9"/>
  <c r="N3814" i="9"/>
  <c r="N3815" i="9"/>
  <c r="N3816" i="9"/>
  <c r="N3817" i="9"/>
  <c r="N3818" i="9"/>
  <c r="N3819" i="9"/>
  <c r="N3820" i="9"/>
  <c r="N3821" i="9"/>
  <c r="N3822" i="9"/>
  <c r="N3823" i="9"/>
  <c r="N3824" i="9"/>
  <c r="N3825" i="9"/>
  <c r="N3826" i="9"/>
  <c r="N3827" i="9"/>
  <c r="N3828" i="9"/>
  <c r="N3829" i="9"/>
  <c r="N3830" i="9"/>
  <c r="N3831" i="9"/>
  <c r="N3832" i="9"/>
  <c r="N3833" i="9"/>
  <c r="N3834" i="9"/>
  <c r="N3835" i="9"/>
  <c r="N3836" i="9"/>
  <c r="N3837" i="9"/>
  <c r="N3838" i="9"/>
  <c r="N3839" i="9"/>
  <c r="N3840" i="9"/>
  <c r="N3841" i="9"/>
  <c r="N3842" i="9"/>
  <c r="N3843" i="9"/>
  <c r="N3844" i="9"/>
  <c r="N3845" i="9"/>
  <c r="N3846" i="9"/>
  <c r="N3847" i="9"/>
  <c r="N3848" i="9"/>
  <c r="N3849" i="9"/>
  <c r="N3850" i="9"/>
  <c r="N3851" i="9"/>
  <c r="N3852" i="9"/>
  <c r="N3853" i="9"/>
  <c r="N3854" i="9"/>
  <c r="N3855" i="9"/>
  <c r="N3856" i="9"/>
  <c r="N3857" i="9"/>
  <c r="N3858" i="9"/>
  <c r="N3859" i="9"/>
  <c r="N3860" i="9"/>
  <c r="N3861" i="9"/>
  <c r="N3862" i="9"/>
  <c r="N3863" i="9"/>
  <c r="N3864" i="9"/>
  <c r="N3865" i="9"/>
  <c r="N3866" i="9"/>
  <c r="N3867" i="9"/>
  <c r="N3868" i="9"/>
  <c r="N3869" i="9"/>
  <c r="N3870" i="9"/>
  <c r="N3871" i="9"/>
  <c r="N3872" i="9"/>
  <c r="N3873" i="9"/>
  <c r="N3874" i="9"/>
  <c r="N3875" i="9"/>
  <c r="N3876" i="9"/>
  <c r="N3877" i="9"/>
  <c r="N3878" i="9"/>
  <c r="N3879" i="9"/>
  <c r="N3880" i="9"/>
  <c r="N3881" i="9"/>
  <c r="N3882" i="9"/>
  <c r="N3883" i="9"/>
  <c r="N3884" i="9"/>
  <c r="N3885" i="9"/>
  <c r="N3886" i="9"/>
  <c r="N3887" i="9"/>
  <c r="N3888" i="9"/>
  <c r="N3889" i="9"/>
  <c r="N3890" i="9"/>
  <c r="N3891" i="9"/>
  <c r="N3892" i="9"/>
  <c r="N3893" i="9"/>
  <c r="N3894" i="9"/>
  <c r="N3895" i="9"/>
  <c r="N3896" i="9"/>
  <c r="N3897" i="9"/>
  <c r="N3898" i="9"/>
  <c r="N3899" i="9"/>
  <c r="N3900" i="9"/>
  <c r="N3901" i="9"/>
  <c r="N3902" i="9"/>
  <c r="N3903" i="9"/>
  <c r="N3904" i="9"/>
  <c r="N3905" i="9"/>
  <c r="N3906" i="9"/>
  <c r="N3907" i="9"/>
  <c r="N3908" i="9"/>
  <c r="N3909" i="9"/>
  <c r="N3910" i="9"/>
  <c r="N3911" i="9"/>
  <c r="N3912" i="9"/>
  <c r="N3913" i="9"/>
  <c r="N3914" i="9"/>
  <c r="N3915" i="9"/>
  <c r="N3916" i="9"/>
  <c r="N3917" i="9"/>
  <c r="N3918" i="9"/>
  <c r="N3919" i="9"/>
  <c r="N3920" i="9"/>
  <c r="N3921" i="9"/>
  <c r="N3922" i="9"/>
  <c r="N3923" i="9"/>
  <c r="N3924" i="9"/>
  <c r="N3925" i="9"/>
  <c r="N3926" i="9"/>
  <c r="N3927" i="9"/>
  <c r="N3928" i="9"/>
  <c r="N3929" i="9"/>
  <c r="N3930" i="9"/>
  <c r="N3931" i="9"/>
  <c r="N3932" i="9"/>
  <c r="N3933" i="9"/>
  <c r="N3934" i="9"/>
  <c r="N3935" i="9"/>
  <c r="N3936" i="9"/>
  <c r="N3937" i="9"/>
  <c r="N3938" i="9"/>
  <c r="N3939" i="9"/>
  <c r="N3940" i="9"/>
  <c r="N3941" i="9"/>
  <c r="N3942" i="9"/>
  <c r="N3943" i="9"/>
  <c r="N3944" i="9"/>
  <c r="N3945" i="9"/>
  <c r="N3946" i="9"/>
  <c r="N3947" i="9"/>
  <c r="N3948" i="9"/>
  <c r="N3949" i="9"/>
  <c r="N3950" i="9"/>
  <c r="N3951" i="9"/>
  <c r="N3952" i="9"/>
  <c r="N3953" i="9"/>
  <c r="N3954" i="9"/>
  <c r="N3955" i="9"/>
  <c r="N3956" i="9"/>
  <c r="N3957" i="9"/>
  <c r="N3958" i="9"/>
  <c r="N3959" i="9"/>
  <c r="N3960" i="9"/>
  <c r="N3961" i="9"/>
  <c r="N3962" i="9"/>
  <c r="N3963" i="9"/>
  <c r="N3964" i="9"/>
  <c r="N3965" i="9"/>
  <c r="N3966" i="9"/>
  <c r="N3967" i="9"/>
  <c r="N3968" i="9"/>
  <c r="N3969" i="9"/>
  <c r="N3970" i="9"/>
  <c r="N3971" i="9"/>
  <c r="N3972" i="9"/>
  <c r="N3973" i="9"/>
  <c r="N3974" i="9"/>
  <c r="N3975" i="9"/>
  <c r="N3976" i="9"/>
  <c r="N3977" i="9"/>
  <c r="N3978" i="9"/>
  <c r="N3979" i="9"/>
  <c r="N3980" i="9"/>
  <c r="N3981" i="9"/>
  <c r="N3982" i="9"/>
  <c r="N3983" i="9"/>
  <c r="N3984" i="9"/>
  <c r="N3985" i="9"/>
  <c r="N3986" i="9"/>
  <c r="N3987" i="9"/>
  <c r="N3988" i="9"/>
  <c r="N3989" i="9"/>
  <c r="N3990" i="9"/>
  <c r="N3991" i="9"/>
  <c r="N3992" i="9"/>
  <c r="N3993" i="9"/>
  <c r="N3994" i="9"/>
  <c r="N3995" i="9"/>
  <c r="N3996" i="9"/>
  <c r="N3997" i="9"/>
  <c r="N3998" i="9"/>
  <c r="N3999" i="9"/>
  <c r="N4000" i="9"/>
  <c r="N4001" i="9"/>
  <c r="N4002" i="9"/>
  <c r="N4003" i="9"/>
  <c r="N4004" i="9"/>
  <c r="N4005" i="9"/>
  <c r="N4006" i="9"/>
  <c r="N4007" i="9"/>
  <c r="N4008" i="9"/>
  <c r="N4009" i="9"/>
  <c r="N4010" i="9"/>
  <c r="N4011" i="9"/>
  <c r="N4012" i="9"/>
  <c r="N4013" i="9"/>
  <c r="N4014" i="9"/>
  <c r="N4015" i="9"/>
  <c r="N4016" i="9"/>
  <c r="N4017" i="9"/>
  <c r="N4018" i="9"/>
  <c r="N4019" i="9"/>
  <c r="N4020" i="9"/>
  <c r="N4021" i="9"/>
  <c r="N4022" i="9"/>
  <c r="N4023" i="9"/>
  <c r="N4024" i="9"/>
  <c r="N4025" i="9"/>
  <c r="N4026" i="9"/>
  <c r="N4027" i="9"/>
  <c r="N4028" i="9"/>
  <c r="N4029" i="9"/>
  <c r="N4030" i="9"/>
  <c r="N4031" i="9"/>
  <c r="N4032" i="9"/>
  <c r="N4033" i="9"/>
  <c r="N4034" i="9"/>
  <c r="N4035" i="9"/>
  <c r="N4036" i="9"/>
  <c r="N4037" i="9"/>
  <c r="N4038" i="9"/>
  <c r="N4039" i="9"/>
  <c r="N4040" i="9"/>
  <c r="N4041" i="9"/>
  <c r="N4042" i="9"/>
  <c r="N4043" i="9"/>
  <c r="N4044" i="9"/>
  <c r="N4045" i="9"/>
  <c r="N4046" i="9"/>
  <c r="N4047" i="9"/>
  <c r="N4048" i="9"/>
  <c r="N4049" i="9"/>
  <c r="N4050" i="9"/>
  <c r="N4051" i="9"/>
  <c r="N4052" i="9"/>
  <c r="N4053" i="9"/>
  <c r="N4054" i="9"/>
  <c r="N4055" i="9"/>
  <c r="N4056" i="9"/>
  <c r="N4057" i="9"/>
  <c r="N4058" i="9"/>
  <c r="N4059" i="9"/>
  <c r="N4060" i="9"/>
  <c r="N4061" i="9"/>
  <c r="N4062" i="9"/>
  <c r="N4063" i="9"/>
  <c r="N4064" i="9"/>
  <c r="N4065" i="9"/>
  <c r="N4066" i="9"/>
  <c r="N4067" i="9"/>
  <c r="N4068" i="9"/>
  <c r="N4069" i="9"/>
  <c r="N4070" i="9"/>
  <c r="N4071" i="9"/>
  <c r="N4072" i="9"/>
  <c r="N4073" i="9"/>
  <c r="N4074" i="9"/>
  <c r="N4075" i="9"/>
  <c r="N4076" i="9"/>
  <c r="N4077" i="9"/>
  <c r="N4078" i="9"/>
  <c r="N4079" i="9"/>
  <c r="N4080" i="9"/>
  <c r="N4081" i="9"/>
  <c r="N4082" i="9"/>
  <c r="N4083" i="9"/>
  <c r="N4084" i="9"/>
  <c r="N4085" i="9"/>
  <c r="N4086" i="9"/>
  <c r="N4087" i="9"/>
  <c r="N4088" i="9"/>
  <c r="N4089" i="9"/>
  <c r="N4090" i="9"/>
  <c r="N4091" i="9"/>
  <c r="N4092" i="9"/>
  <c r="N4093" i="9"/>
  <c r="N4094" i="9"/>
  <c r="N4095" i="9"/>
  <c r="N4096" i="9"/>
  <c r="N4097" i="9"/>
  <c r="N4098" i="9"/>
  <c r="N4099" i="9"/>
  <c r="N4100" i="9"/>
  <c r="N4101" i="9"/>
  <c r="N4102" i="9"/>
  <c r="N4103" i="9"/>
  <c r="N4104" i="9"/>
  <c r="N4105" i="9"/>
  <c r="N4106" i="9"/>
  <c r="N4107" i="9"/>
  <c r="N4108" i="9"/>
  <c r="N4109" i="9"/>
  <c r="N4110" i="9"/>
  <c r="N4111" i="9"/>
  <c r="N4112" i="9"/>
  <c r="N4113" i="9"/>
  <c r="N4114" i="9"/>
  <c r="N4115" i="9"/>
  <c r="N4116" i="9"/>
  <c r="N4117" i="9"/>
  <c r="N4118" i="9"/>
  <c r="N4119" i="9"/>
  <c r="N4120" i="9"/>
  <c r="N4121" i="9"/>
  <c r="N4122" i="9"/>
  <c r="N4123" i="9"/>
  <c r="N4124" i="9"/>
  <c r="N4125" i="9"/>
  <c r="N4126" i="9"/>
  <c r="N4127" i="9"/>
  <c r="N4128" i="9"/>
  <c r="N4129" i="9"/>
  <c r="N4130" i="9"/>
  <c r="N4131" i="9"/>
  <c r="N4132" i="9"/>
  <c r="N4133" i="9"/>
  <c r="N4134" i="9"/>
  <c r="N4135" i="9"/>
  <c r="N4136" i="9"/>
  <c r="N4137" i="9"/>
  <c r="N4138" i="9"/>
  <c r="N4139" i="9"/>
  <c r="N4140" i="9"/>
  <c r="N4141" i="9"/>
  <c r="N4142" i="9"/>
  <c r="N4143" i="9"/>
  <c r="N4144" i="9"/>
  <c r="N4145" i="9"/>
  <c r="N4146" i="9"/>
  <c r="N4147" i="9"/>
  <c r="N4148" i="9"/>
  <c r="N4149" i="9"/>
  <c r="N4150" i="9"/>
  <c r="N4151" i="9"/>
  <c r="N4152" i="9"/>
  <c r="N4153" i="9"/>
  <c r="N4154" i="9"/>
  <c r="N4155" i="9"/>
  <c r="N4156" i="9"/>
  <c r="N4157" i="9"/>
  <c r="N4158" i="9"/>
  <c r="N4159" i="9"/>
  <c r="N4160" i="9"/>
  <c r="N4161" i="9"/>
  <c r="N4162" i="9"/>
  <c r="N4163" i="9"/>
  <c r="N4164" i="9"/>
  <c r="N4165" i="9"/>
  <c r="N4166" i="9"/>
  <c r="N4167" i="9"/>
  <c r="N4168" i="9"/>
  <c r="N4169" i="9"/>
  <c r="N4170" i="9"/>
  <c r="N4171" i="9"/>
  <c r="N4172" i="9"/>
  <c r="N4173" i="9"/>
  <c r="N4174" i="9"/>
  <c r="N4175" i="9"/>
  <c r="N4176" i="9"/>
  <c r="N4177" i="9"/>
  <c r="N4178" i="9"/>
  <c r="N4179" i="9"/>
  <c r="N4180" i="9"/>
  <c r="N4181" i="9"/>
  <c r="N4182" i="9"/>
  <c r="N4183" i="9"/>
  <c r="N4184" i="9"/>
  <c r="N4185" i="9"/>
  <c r="N4186" i="9"/>
  <c r="N4187" i="9"/>
  <c r="N4188" i="9"/>
  <c r="N4189" i="9"/>
  <c r="N4190" i="9"/>
  <c r="N4191" i="9"/>
  <c r="N4192" i="9"/>
  <c r="N4193" i="9"/>
  <c r="N4194" i="9"/>
  <c r="N4195" i="9"/>
  <c r="N4196" i="9"/>
  <c r="N4197" i="9"/>
  <c r="N4198" i="9"/>
  <c r="N4199" i="9"/>
  <c r="N4200" i="9"/>
  <c r="N4201" i="9"/>
  <c r="N4202" i="9"/>
  <c r="N4203" i="9"/>
  <c r="N4204" i="9"/>
  <c r="N4205" i="9"/>
  <c r="N4206" i="9"/>
  <c r="N4207" i="9"/>
  <c r="N4208" i="9"/>
  <c r="N4209" i="9"/>
  <c r="N4210" i="9"/>
  <c r="N4211" i="9"/>
  <c r="N4212" i="9"/>
  <c r="N4213" i="9"/>
  <c r="N4214" i="9"/>
  <c r="N4215" i="9"/>
  <c r="N4216" i="9"/>
  <c r="N4217" i="9"/>
  <c r="N4218" i="9"/>
  <c r="N4219" i="9"/>
  <c r="N4220" i="9"/>
  <c r="N4221" i="9"/>
  <c r="N4222" i="9"/>
  <c r="N4223" i="9"/>
  <c r="N4224" i="9"/>
  <c r="N4225" i="9"/>
  <c r="N4226" i="9"/>
  <c r="N4227" i="9"/>
  <c r="N4228" i="9"/>
  <c r="N4229" i="9"/>
  <c r="N4230" i="9"/>
  <c r="N4231" i="9"/>
  <c r="N4232" i="9"/>
  <c r="N4233" i="9"/>
  <c r="N4234" i="9"/>
  <c r="N4235" i="9"/>
  <c r="N4236" i="9"/>
  <c r="N4237" i="9"/>
  <c r="N4238" i="9"/>
  <c r="N4239" i="9"/>
  <c r="N4240" i="9"/>
  <c r="N4241" i="9"/>
  <c r="N4242" i="9"/>
  <c r="N4243" i="9"/>
  <c r="N4244" i="9"/>
  <c r="N4245" i="9"/>
  <c r="N4246" i="9"/>
  <c r="N4247" i="9"/>
  <c r="N4248" i="9"/>
  <c r="N4249" i="9"/>
  <c r="N4250" i="9"/>
  <c r="N4251" i="9"/>
  <c r="N4252" i="9"/>
  <c r="N4253" i="9"/>
  <c r="N4254" i="9"/>
  <c r="N4255" i="9"/>
  <c r="N4256" i="9"/>
  <c r="N4257" i="9"/>
  <c r="N4258" i="9"/>
  <c r="N4259" i="9"/>
  <c r="N4260" i="9"/>
  <c r="N4261" i="9"/>
  <c r="N4262" i="9"/>
  <c r="N4263" i="9"/>
  <c r="N4264" i="9"/>
  <c r="N4265" i="9"/>
  <c r="N4266" i="9"/>
  <c r="N4267" i="9"/>
  <c r="N4268" i="9"/>
  <c r="N4269" i="9"/>
  <c r="N4270" i="9"/>
  <c r="N4271" i="9"/>
  <c r="N4272" i="9"/>
  <c r="N4273" i="9"/>
  <c r="N4274" i="9"/>
  <c r="N4275" i="9"/>
  <c r="N4276" i="9"/>
  <c r="N4277" i="9"/>
  <c r="N4278" i="9"/>
  <c r="N4279" i="9"/>
  <c r="N4280" i="9"/>
  <c r="N4281" i="9"/>
  <c r="N4282" i="9"/>
  <c r="N4283" i="9"/>
  <c r="N4284" i="9"/>
  <c r="N4285" i="9"/>
  <c r="N4286" i="9"/>
  <c r="N4287" i="9"/>
  <c r="N4288" i="9"/>
  <c r="N4289" i="9"/>
  <c r="N4290" i="9"/>
  <c r="N4291" i="9"/>
  <c r="N4292" i="9"/>
  <c r="N4293" i="9"/>
  <c r="N4294" i="9"/>
  <c r="N4295" i="9"/>
  <c r="N4296" i="9"/>
  <c r="N4297" i="9"/>
  <c r="N4298" i="9"/>
  <c r="N4299" i="9"/>
  <c r="N4300" i="9"/>
  <c r="N4301" i="9"/>
  <c r="N4302" i="9"/>
  <c r="N4303" i="9"/>
  <c r="N4304" i="9"/>
  <c r="N4305" i="9"/>
  <c r="N4306" i="9"/>
  <c r="N4307" i="9"/>
  <c r="N4308" i="9"/>
  <c r="N4309" i="9"/>
  <c r="N4310" i="9"/>
  <c r="N4311" i="9"/>
  <c r="N4312" i="9"/>
  <c r="N4313" i="9"/>
  <c r="N4314" i="9"/>
  <c r="N4315" i="9"/>
  <c r="N4316" i="9"/>
  <c r="N4317" i="9"/>
  <c r="N4318" i="9"/>
  <c r="N4319" i="9"/>
  <c r="N4320" i="9"/>
  <c r="N4321" i="9"/>
  <c r="N4322" i="9"/>
  <c r="N4323" i="9"/>
  <c r="N4324" i="9"/>
  <c r="N4325" i="9"/>
  <c r="N4326" i="9"/>
  <c r="N4327" i="9"/>
  <c r="N4328" i="9"/>
  <c r="N4329" i="9"/>
  <c r="N4330" i="9"/>
  <c r="N4331" i="9"/>
  <c r="N4332" i="9"/>
  <c r="N4333" i="9"/>
  <c r="N4334" i="9"/>
  <c r="N4335" i="9"/>
  <c r="N4336" i="9"/>
  <c r="N4337" i="9"/>
  <c r="N4338" i="9"/>
  <c r="N4339" i="9"/>
  <c r="N4340" i="9"/>
  <c r="N4341" i="9"/>
  <c r="N4342" i="9"/>
  <c r="N4343" i="9"/>
  <c r="N4344" i="9"/>
  <c r="N4345" i="9"/>
  <c r="N4346" i="9"/>
  <c r="N4347" i="9"/>
  <c r="N4348" i="9"/>
  <c r="N4349" i="9"/>
  <c r="N4350" i="9"/>
  <c r="N4351" i="9"/>
  <c r="N4352" i="9"/>
  <c r="N4353" i="9"/>
  <c r="N4354" i="9"/>
  <c r="N4355" i="9"/>
  <c r="N4356" i="9"/>
  <c r="N4357" i="9"/>
  <c r="N4358" i="9"/>
  <c r="N4359" i="9"/>
  <c r="N4360" i="9"/>
  <c r="N4361" i="9"/>
  <c r="N4362" i="9"/>
  <c r="N4363" i="9"/>
  <c r="N4364" i="9"/>
  <c r="N4365" i="9"/>
  <c r="N4366" i="9"/>
  <c r="N4367" i="9"/>
  <c r="N4368" i="9"/>
  <c r="N4369" i="9"/>
  <c r="N4370" i="9"/>
  <c r="N4371" i="9"/>
  <c r="N4372" i="9"/>
  <c r="N4373" i="9"/>
  <c r="N4374" i="9"/>
  <c r="N4375" i="9"/>
  <c r="N4376" i="9"/>
  <c r="N4377" i="9"/>
  <c r="N4378" i="9"/>
  <c r="N4379" i="9"/>
  <c r="N4380" i="9"/>
  <c r="N4381" i="9"/>
  <c r="N4382" i="9"/>
  <c r="N4383" i="9"/>
  <c r="N4384" i="9"/>
  <c r="N4385" i="9"/>
  <c r="N4386" i="9"/>
  <c r="N4387" i="9"/>
  <c r="N4388" i="9"/>
  <c r="N4389" i="9"/>
  <c r="N4390" i="9"/>
  <c r="N4391" i="9"/>
  <c r="N4392" i="9"/>
  <c r="N4393" i="9"/>
  <c r="N4394" i="9"/>
  <c r="N4395" i="9"/>
  <c r="N4396" i="9"/>
  <c r="N4397" i="9"/>
  <c r="N4398" i="9"/>
  <c r="N4399" i="9"/>
  <c r="N4400" i="9"/>
  <c r="N4401" i="9"/>
  <c r="N4402" i="9"/>
  <c r="N4403" i="9"/>
  <c r="N4404" i="9"/>
  <c r="N4405" i="9"/>
  <c r="N4406" i="9"/>
  <c r="N4407" i="9"/>
  <c r="N4408" i="9"/>
  <c r="N4409" i="9"/>
  <c r="N4410" i="9"/>
  <c r="N4411" i="9"/>
  <c r="N4412" i="9"/>
  <c r="N4413" i="9"/>
  <c r="N4414" i="9"/>
  <c r="N4415" i="9"/>
  <c r="N4416" i="9"/>
  <c r="N4417" i="9"/>
  <c r="N4418" i="9"/>
  <c r="N4419" i="9"/>
  <c r="N4420" i="9"/>
  <c r="N4421" i="9"/>
  <c r="N4422" i="9"/>
  <c r="N4423" i="9"/>
  <c r="N4424" i="9"/>
  <c r="N4425" i="9"/>
  <c r="N4426" i="9"/>
  <c r="N4427" i="9"/>
  <c r="N4428" i="9"/>
  <c r="N4429" i="9"/>
  <c r="N4430" i="9"/>
  <c r="N4431" i="9"/>
  <c r="N4432" i="9"/>
  <c r="N4433" i="9"/>
  <c r="N4434" i="9"/>
  <c r="N4435" i="9"/>
  <c r="N4436" i="9"/>
  <c r="N4437" i="9"/>
  <c r="N4438" i="9"/>
  <c r="N4439" i="9"/>
  <c r="N4440" i="9"/>
  <c r="N4441" i="9"/>
  <c r="N4442" i="9"/>
  <c r="N4443" i="9"/>
  <c r="N4444" i="9"/>
  <c r="N4445" i="9"/>
  <c r="N4446" i="9"/>
  <c r="N4447" i="9"/>
  <c r="N4448" i="9"/>
  <c r="N4449" i="9"/>
  <c r="N4450" i="9"/>
  <c r="N4451" i="9"/>
  <c r="N4452" i="9"/>
  <c r="N4453" i="9"/>
  <c r="N4454" i="9"/>
  <c r="N4455" i="9"/>
  <c r="N4456" i="9"/>
  <c r="N4457" i="9"/>
  <c r="N4458" i="9"/>
  <c r="N4459" i="9"/>
  <c r="N4460" i="9"/>
  <c r="N4461" i="9"/>
  <c r="N4462" i="9"/>
  <c r="N4463" i="9"/>
  <c r="N4464" i="9"/>
  <c r="N4465" i="9"/>
  <c r="N4466" i="9"/>
  <c r="N4467" i="9"/>
  <c r="N4468" i="9"/>
  <c r="N4469" i="9"/>
  <c r="N4470" i="9"/>
  <c r="N4471" i="9"/>
  <c r="N4472" i="9"/>
  <c r="N4473" i="9"/>
  <c r="N4474" i="9"/>
  <c r="N4475" i="9"/>
  <c r="N4476" i="9"/>
  <c r="N4477" i="9"/>
  <c r="N4478" i="9"/>
  <c r="N4479" i="9"/>
  <c r="N4480" i="9"/>
  <c r="N4481" i="9"/>
  <c r="N4482" i="9"/>
  <c r="N4483" i="9"/>
  <c r="N4484" i="9"/>
  <c r="N4485" i="9"/>
  <c r="N4486" i="9"/>
  <c r="N4487" i="9"/>
  <c r="N4488" i="9"/>
  <c r="N4489" i="9"/>
  <c r="N4490" i="9"/>
  <c r="N4491" i="9"/>
  <c r="N4492" i="9"/>
  <c r="N4493" i="9"/>
  <c r="N4494" i="9"/>
  <c r="N4495" i="9"/>
  <c r="N4496" i="9"/>
  <c r="N4497" i="9"/>
  <c r="N4498" i="9"/>
  <c r="N4499" i="9"/>
  <c r="N4500" i="9"/>
  <c r="N4501" i="9"/>
  <c r="N4502" i="9"/>
  <c r="N4503" i="9"/>
  <c r="N4504" i="9"/>
  <c r="N4505" i="9"/>
  <c r="N4506" i="9"/>
  <c r="N4507" i="9"/>
  <c r="N4508" i="9"/>
  <c r="N4509" i="9"/>
  <c r="N4510" i="9"/>
  <c r="N4511" i="9"/>
  <c r="N4512" i="9"/>
  <c r="N4513" i="9"/>
  <c r="N4514" i="9"/>
  <c r="N4515" i="9"/>
  <c r="N4516" i="9"/>
  <c r="N4517" i="9"/>
  <c r="N4518" i="9"/>
  <c r="N4519" i="9"/>
  <c r="N4520" i="9"/>
  <c r="N4521" i="9"/>
  <c r="N4522" i="9"/>
  <c r="N4523" i="9"/>
  <c r="N4524" i="9"/>
  <c r="N4525" i="9"/>
  <c r="N4526" i="9"/>
  <c r="N4527" i="9"/>
  <c r="N4528" i="9"/>
  <c r="N4529" i="9"/>
  <c r="N4530" i="9"/>
  <c r="N4531" i="9"/>
  <c r="N4532" i="9"/>
  <c r="N4533" i="9"/>
  <c r="N4534" i="9"/>
  <c r="N4535" i="9"/>
  <c r="N4536" i="9"/>
  <c r="N4537" i="9"/>
  <c r="N4538" i="9"/>
  <c r="N4539" i="9"/>
  <c r="N4540" i="9"/>
  <c r="N4541" i="9"/>
  <c r="N4542" i="9"/>
  <c r="N4543" i="9"/>
  <c r="N4544" i="9"/>
  <c r="N4545" i="9"/>
  <c r="N4546" i="9"/>
  <c r="N4547" i="9"/>
  <c r="N4548" i="9"/>
  <c r="N4549" i="9"/>
  <c r="N4550" i="9"/>
  <c r="N4551" i="9"/>
  <c r="N4552" i="9"/>
  <c r="N4553" i="9"/>
  <c r="N4554" i="9"/>
  <c r="N4555" i="9"/>
  <c r="N4556" i="9"/>
  <c r="N4557" i="9"/>
  <c r="N4558" i="9"/>
  <c r="N4559" i="9"/>
  <c r="N4560" i="9"/>
  <c r="N4561" i="9"/>
  <c r="N4562" i="9"/>
  <c r="N4563" i="9"/>
  <c r="N4564" i="9"/>
  <c r="N4565" i="9"/>
  <c r="N4566" i="9"/>
  <c r="N4567" i="9"/>
  <c r="N4568" i="9"/>
  <c r="N4569" i="9"/>
  <c r="N4570" i="9"/>
  <c r="N4571" i="9"/>
  <c r="N4572" i="9"/>
  <c r="N4573" i="9"/>
  <c r="N4574" i="9"/>
  <c r="N4575" i="9"/>
  <c r="N4576" i="9"/>
  <c r="N4577" i="9"/>
  <c r="N4578" i="9"/>
  <c r="N4579" i="9"/>
  <c r="N4580" i="9"/>
  <c r="N4581" i="9"/>
  <c r="N4582" i="9"/>
  <c r="N4583" i="9"/>
  <c r="N4584" i="9"/>
  <c r="N4585" i="9"/>
  <c r="N4586" i="9"/>
  <c r="N4587" i="9"/>
  <c r="N4588" i="9"/>
  <c r="N4589" i="9"/>
  <c r="N4590" i="9"/>
  <c r="N4591" i="9"/>
  <c r="N4592" i="9"/>
  <c r="N4593" i="9"/>
  <c r="N4594" i="9"/>
  <c r="N4595" i="9"/>
  <c r="N4596" i="9"/>
  <c r="N4597" i="9"/>
  <c r="N4598" i="9"/>
  <c r="N4599" i="9"/>
  <c r="N4600" i="9"/>
  <c r="N4601" i="9"/>
  <c r="N4602" i="9"/>
  <c r="N4603" i="9"/>
  <c r="N4604" i="9"/>
  <c r="N4605" i="9"/>
  <c r="N4606" i="9"/>
  <c r="N4607" i="9"/>
  <c r="N4608" i="9"/>
  <c r="N4609" i="9"/>
  <c r="N4610" i="9"/>
  <c r="N4611" i="9"/>
  <c r="N4612" i="9"/>
  <c r="N4613" i="9"/>
  <c r="N4614" i="9"/>
  <c r="N4615" i="9"/>
  <c r="N4616" i="9"/>
  <c r="N4617" i="9"/>
  <c r="N4618" i="9"/>
  <c r="N4619" i="9"/>
  <c r="N4620" i="9"/>
  <c r="N4621" i="9"/>
  <c r="N4622" i="9"/>
  <c r="N4623" i="9"/>
  <c r="N4624" i="9"/>
  <c r="N4625" i="9"/>
  <c r="N4626" i="9"/>
  <c r="N4627" i="9"/>
  <c r="N4628" i="9"/>
  <c r="N4629" i="9"/>
  <c r="N4630" i="9"/>
  <c r="N4631" i="9"/>
  <c r="N4632" i="9"/>
  <c r="N4633" i="9"/>
  <c r="N4634" i="9"/>
  <c r="N4635" i="9"/>
  <c r="N4636" i="9"/>
  <c r="N4637" i="9"/>
  <c r="N4638" i="9"/>
  <c r="N4639" i="9"/>
  <c r="N4640" i="9"/>
  <c r="N4641" i="9"/>
  <c r="N4642" i="9"/>
  <c r="N4643" i="9"/>
  <c r="N4644" i="9"/>
  <c r="N4645" i="9"/>
  <c r="N4646" i="9"/>
  <c r="N4647" i="9"/>
  <c r="N4648" i="9"/>
  <c r="N4649" i="9"/>
  <c r="N4650" i="9"/>
  <c r="N4651" i="9"/>
  <c r="N4652" i="9"/>
  <c r="N4653" i="9"/>
  <c r="N4654" i="9"/>
  <c r="N4655" i="9"/>
  <c r="N4656" i="9"/>
  <c r="N4657" i="9"/>
  <c r="N4658" i="9"/>
  <c r="N4659" i="9"/>
  <c r="N4660" i="9"/>
  <c r="N4661" i="9"/>
  <c r="N4662" i="9"/>
  <c r="N4663" i="9"/>
  <c r="N4664" i="9"/>
  <c r="N4665" i="9"/>
  <c r="N4666" i="9"/>
  <c r="N4667" i="9"/>
  <c r="N4668" i="9"/>
  <c r="N4669" i="9"/>
  <c r="N4670" i="9"/>
  <c r="N4671" i="9"/>
  <c r="N4672" i="9"/>
  <c r="N4673" i="9"/>
  <c r="N4674" i="9"/>
  <c r="N4675" i="9"/>
  <c r="N4676" i="9"/>
  <c r="N4677" i="9"/>
  <c r="N4678" i="9"/>
  <c r="N4679" i="9"/>
  <c r="N4680" i="9"/>
  <c r="N4681" i="9"/>
  <c r="N4682" i="9"/>
  <c r="N4683" i="9"/>
  <c r="N4684" i="9"/>
  <c r="N4685" i="9"/>
  <c r="N4686" i="9"/>
  <c r="N4687" i="9"/>
  <c r="N4688" i="9"/>
  <c r="N4689" i="9"/>
  <c r="N4690" i="9"/>
  <c r="N4691" i="9"/>
  <c r="N4692" i="9"/>
  <c r="N4693" i="9"/>
  <c r="N4694" i="9"/>
  <c r="N4695" i="9"/>
  <c r="N4696" i="9"/>
  <c r="N4697" i="9"/>
  <c r="N4698" i="9"/>
  <c r="N4699" i="9"/>
  <c r="N4700" i="9"/>
  <c r="N4701" i="9"/>
  <c r="N4702" i="9"/>
  <c r="N4703" i="9"/>
  <c r="N4704" i="9"/>
  <c r="N4705" i="9"/>
  <c r="N4706" i="9"/>
  <c r="N4707" i="9"/>
  <c r="N4708" i="9"/>
  <c r="N4709" i="9"/>
  <c r="N4710" i="9"/>
  <c r="N4711" i="9"/>
  <c r="N4712" i="9"/>
  <c r="N4713" i="9"/>
  <c r="N4714" i="9"/>
  <c r="N4715" i="9"/>
  <c r="N4716" i="9"/>
  <c r="N4717" i="9"/>
  <c r="N4718" i="9"/>
  <c r="N4719" i="9"/>
  <c r="N4720" i="9"/>
  <c r="N4721" i="9"/>
  <c r="N4722" i="9"/>
  <c r="N4723" i="9"/>
  <c r="N4724" i="9"/>
  <c r="N4725" i="9"/>
  <c r="N4726" i="9"/>
  <c r="N4727" i="9"/>
  <c r="N4728" i="9"/>
  <c r="N4729" i="9"/>
  <c r="N4730" i="9"/>
  <c r="N4731" i="9"/>
  <c r="N4732" i="9"/>
  <c r="N4733" i="9"/>
  <c r="N4734" i="9"/>
  <c r="N4735" i="9"/>
  <c r="N4736" i="9"/>
  <c r="N4737" i="9"/>
  <c r="N4738" i="9"/>
  <c r="N4739" i="9"/>
  <c r="N4740" i="9"/>
  <c r="N4741" i="9"/>
  <c r="N4742" i="9"/>
  <c r="N4743" i="9"/>
  <c r="N4744" i="9"/>
  <c r="N4745" i="9"/>
  <c r="N4746" i="9"/>
  <c r="N4747" i="9"/>
  <c r="N4748" i="9"/>
  <c r="N4749" i="9"/>
  <c r="N4750" i="9"/>
  <c r="N4751" i="9"/>
  <c r="N4752" i="9"/>
  <c r="N4753" i="9"/>
  <c r="N4754" i="9"/>
  <c r="N4755" i="9"/>
  <c r="N4756" i="9"/>
  <c r="N4757" i="9"/>
  <c r="N4758" i="9"/>
  <c r="N4759" i="9"/>
  <c r="N4760" i="9"/>
  <c r="N4761" i="9"/>
  <c r="N4762" i="9"/>
  <c r="N4763" i="9"/>
  <c r="N4764" i="9"/>
  <c r="N4765" i="9"/>
  <c r="N4766" i="9"/>
  <c r="N4767" i="9"/>
  <c r="N4768" i="9"/>
  <c r="N4769" i="9"/>
  <c r="N4770" i="9"/>
  <c r="N4771" i="9"/>
  <c r="N4772" i="9"/>
  <c r="N4773" i="9"/>
  <c r="N4774" i="9"/>
  <c r="N4775" i="9"/>
  <c r="N4776" i="9"/>
  <c r="N4777" i="9"/>
  <c r="N4778" i="9"/>
  <c r="N4779" i="9"/>
  <c r="N4780" i="9"/>
  <c r="N4781" i="9"/>
  <c r="N4782" i="9"/>
  <c r="N4783" i="9"/>
  <c r="N4784" i="9"/>
  <c r="N4785" i="9"/>
  <c r="N4786" i="9"/>
  <c r="N4787" i="9"/>
  <c r="N4788" i="9"/>
  <c r="N4789" i="9"/>
  <c r="N4790" i="9"/>
  <c r="N4791" i="9"/>
  <c r="N4792" i="9"/>
  <c r="N4793" i="9"/>
  <c r="N4794" i="9"/>
  <c r="N4795" i="9"/>
  <c r="N4796" i="9"/>
  <c r="N4797" i="9"/>
  <c r="N4798" i="9"/>
  <c r="N4799" i="9"/>
  <c r="N4800" i="9"/>
  <c r="N4801" i="9"/>
  <c r="N4802" i="9"/>
  <c r="N4803" i="9"/>
  <c r="N4804" i="9"/>
  <c r="N4805" i="9"/>
  <c r="N4806" i="9"/>
  <c r="N4807" i="9"/>
  <c r="N4808" i="9"/>
  <c r="N4809" i="9"/>
  <c r="N4810" i="9"/>
  <c r="N4811" i="9"/>
  <c r="N4812" i="9"/>
  <c r="N4813" i="9"/>
  <c r="N4814" i="9"/>
  <c r="N4815" i="9"/>
  <c r="N4816" i="9"/>
  <c r="N4817" i="9"/>
  <c r="N4818" i="9"/>
  <c r="N4819" i="9"/>
  <c r="N4820" i="9"/>
  <c r="N4821" i="9"/>
  <c r="N4822" i="9"/>
  <c r="N4823" i="9"/>
  <c r="N4824" i="9"/>
  <c r="N4825" i="9"/>
  <c r="N4826" i="9"/>
  <c r="N4827" i="9"/>
  <c r="N4828" i="9"/>
  <c r="N4829" i="9"/>
  <c r="N4830" i="9"/>
  <c r="N4831" i="9"/>
  <c r="N4832" i="9"/>
  <c r="N4833" i="9"/>
  <c r="N4834" i="9"/>
  <c r="N4835" i="9"/>
  <c r="N4836" i="9"/>
  <c r="N4837" i="9"/>
  <c r="N4838" i="9"/>
  <c r="N4839" i="9"/>
  <c r="N4840" i="9"/>
  <c r="N4841" i="9"/>
  <c r="N4842" i="9"/>
  <c r="N4843" i="9"/>
  <c r="N4844" i="9"/>
  <c r="N4845" i="9"/>
  <c r="N4846" i="9"/>
  <c r="N4847" i="9"/>
  <c r="N4848" i="9"/>
  <c r="N4849" i="9"/>
  <c r="N4850" i="9"/>
  <c r="N4851" i="9"/>
  <c r="N4852" i="9"/>
  <c r="N4853" i="9"/>
  <c r="N4854" i="9"/>
  <c r="N4855" i="9"/>
  <c r="N4856" i="9"/>
  <c r="N4857" i="9"/>
  <c r="N4858" i="9"/>
  <c r="N4859" i="9"/>
  <c r="N4860" i="9"/>
  <c r="N4861" i="9"/>
  <c r="N4862" i="9"/>
  <c r="N4863" i="9"/>
  <c r="N4864" i="9"/>
  <c r="N4865" i="9"/>
  <c r="N4866" i="9"/>
  <c r="N4867" i="9"/>
  <c r="N4868" i="9"/>
  <c r="N4869" i="9"/>
  <c r="N4870" i="9"/>
  <c r="N4871" i="9"/>
  <c r="N4872" i="9"/>
  <c r="N4873" i="9"/>
  <c r="N4874" i="9"/>
  <c r="N4875" i="9"/>
  <c r="N4876" i="9"/>
  <c r="N4877" i="9"/>
  <c r="N4878" i="9"/>
  <c r="N4879" i="9"/>
  <c r="N4880" i="9"/>
  <c r="N4881" i="9"/>
  <c r="N4882" i="9"/>
  <c r="N4883" i="9"/>
  <c r="N4884" i="9"/>
  <c r="N4885" i="9"/>
  <c r="N4886" i="9"/>
  <c r="N4887" i="9"/>
  <c r="N4888" i="9"/>
  <c r="N4889" i="9"/>
  <c r="N4890" i="9"/>
  <c r="N4891" i="9"/>
  <c r="N4892" i="9"/>
  <c r="N4893" i="9"/>
  <c r="N4894" i="9"/>
  <c r="N4895" i="9"/>
  <c r="N4896" i="9"/>
  <c r="N4897" i="9"/>
  <c r="N4898" i="9"/>
  <c r="N4899" i="9"/>
  <c r="N4900" i="9"/>
  <c r="N4901" i="9"/>
  <c r="N4902" i="9"/>
  <c r="N4903" i="9"/>
  <c r="N4904" i="9"/>
  <c r="N4905" i="9"/>
  <c r="N4906" i="9"/>
  <c r="N4907" i="9"/>
  <c r="N4908" i="9"/>
  <c r="N4909" i="9"/>
  <c r="N4910" i="9"/>
  <c r="N4911" i="9"/>
  <c r="N4912" i="9"/>
  <c r="N4913" i="9"/>
  <c r="N4914" i="9"/>
  <c r="N4915" i="9"/>
  <c r="N4916" i="9"/>
  <c r="N4917" i="9"/>
  <c r="N4918" i="9"/>
  <c r="N4919" i="9"/>
  <c r="N4920" i="9"/>
  <c r="N4921" i="9"/>
  <c r="N4922" i="9"/>
  <c r="N4923" i="9"/>
  <c r="N4924" i="9"/>
  <c r="N4925" i="9"/>
  <c r="N4926" i="9"/>
  <c r="N4927" i="9"/>
  <c r="N4928" i="9"/>
  <c r="N4929" i="9"/>
  <c r="N4930" i="9"/>
  <c r="N4931" i="9"/>
  <c r="N4932" i="9"/>
  <c r="N4933" i="9"/>
  <c r="N4934" i="9"/>
  <c r="N4935" i="9"/>
  <c r="N4936" i="9"/>
  <c r="N4937" i="9"/>
  <c r="N4938" i="9"/>
  <c r="N4939" i="9"/>
  <c r="N4940" i="9"/>
  <c r="N4941" i="9"/>
  <c r="N4942" i="9"/>
  <c r="N4943" i="9"/>
  <c r="N4944" i="9"/>
  <c r="N4945" i="9"/>
  <c r="N4946" i="9"/>
  <c r="N4947" i="9"/>
  <c r="N4948" i="9"/>
  <c r="N4949" i="9"/>
  <c r="N4950" i="9"/>
  <c r="N4951" i="9"/>
  <c r="N4952" i="9"/>
  <c r="N4953" i="9"/>
  <c r="N4954" i="9"/>
  <c r="N4955" i="9"/>
  <c r="N4956" i="9"/>
  <c r="N4957" i="9"/>
  <c r="N4958" i="9"/>
  <c r="N4959" i="9"/>
  <c r="N4960" i="9"/>
  <c r="N4961" i="9"/>
  <c r="N4962" i="9"/>
  <c r="N4963" i="9"/>
  <c r="N4964" i="9"/>
  <c r="N4965" i="9"/>
  <c r="N4966" i="9"/>
  <c r="N4967" i="9"/>
  <c r="N4968" i="9"/>
  <c r="N4969" i="9"/>
  <c r="N4970" i="9"/>
  <c r="N4971" i="9"/>
  <c r="N4972" i="9"/>
  <c r="N4973" i="9"/>
  <c r="N4974" i="9"/>
  <c r="N4975" i="9"/>
  <c r="N4976" i="9"/>
  <c r="N4977" i="9"/>
  <c r="N4978" i="9"/>
  <c r="N4979" i="9"/>
  <c r="N4980" i="9"/>
  <c r="N4981" i="9"/>
  <c r="N4982" i="9"/>
  <c r="N4983" i="9"/>
  <c r="N4984" i="9"/>
  <c r="N4985" i="9"/>
  <c r="N4986" i="9"/>
  <c r="N4987" i="9"/>
  <c r="N4988" i="9"/>
  <c r="N4989" i="9"/>
  <c r="N4990" i="9"/>
  <c r="N4991" i="9"/>
  <c r="N4992" i="9"/>
  <c r="N4993" i="9"/>
  <c r="N4994" i="9"/>
  <c r="N4995" i="9"/>
  <c r="N4996" i="9"/>
  <c r="N4997" i="9"/>
  <c r="N4998" i="9"/>
  <c r="N4999" i="9"/>
  <c r="N5000" i="9"/>
  <c r="N5001" i="9"/>
  <c r="N5002" i="9"/>
  <c r="N5003" i="9"/>
  <c r="N5004" i="9"/>
  <c r="N5005" i="9"/>
  <c r="N5006" i="9"/>
  <c r="N5007" i="9"/>
  <c r="N5008" i="9"/>
  <c r="N5009" i="9"/>
  <c r="N5010" i="9"/>
  <c r="N5011" i="9"/>
  <c r="N5012" i="9"/>
  <c r="N5013" i="9"/>
  <c r="N5014" i="9"/>
  <c r="N5015" i="9"/>
  <c r="N5016" i="9"/>
  <c r="N5017" i="9"/>
  <c r="N5018" i="9"/>
  <c r="N5019" i="9"/>
  <c r="N5020" i="9"/>
  <c r="N5021" i="9"/>
  <c r="N5022" i="9"/>
  <c r="N5023" i="9"/>
  <c r="N5024" i="9"/>
  <c r="N5025" i="9"/>
  <c r="N5026" i="9"/>
  <c r="N5027" i="9"/>
  <c r="N5028" i="9"/>
  <c r="N5029" i="9"/>
  <c r="N5030" i="9"/>
  <c r="N5031" i="9"/>
  <c r="N5032" i="9"/>
  <c r="N5033" i="9"/>
  <c r="N5034" i="9"/>
  <c r="N5035" i="9"/>
  <c r="N5036" i="9"/>
  <c r="N5037" i="9"/>
  <c r="N5038" i="9"/>
  <c r="N5039" i="9"/>
  <c r="N5040" i="9"/>
  <c r="N5041" i="9"/>
  <c r="N5042" i="9"/>
  <c r="N5043" i="9"/>
  <c r="N5044" i="9"/>
  <c r="N5045" i="9"/>
  <c r="N5046" i="9"/>
  <c r="N5047" i="9"/>
  <c r="N5048" i="9"/>
  <c r="N5049" i="9"/>
  <c r="N5050" i="9"/>
  <c r="N5051" i="9"/>
  <c r="N5052" i="9"/>
  <c r="N5053" i="9"/>
  <c r="N5054" i="9"/>
  <c r="N5055" i="9"/>
  <c r="N5056" i="9"/>
  <c r="N5057" i="9"/>
  <c r="N5058" i="9"/>
  <c r="N5059" i="9"/>
  <c r="N5060" i="9"/>
  <c r="N5061" i="9"/>
  <c r="N5062" i="9"/>
  <c r="N5063" i="9"/>
  <c r="N5064" i="9"/>
  <c r="N5065" i="9"/>
  <c r="N5066" i="9"/>
  <c r="N5067" i="9"/>
  <c r="N5068" i="9"/>
  <c r="N5069" i="9"/>
  <c r="N5070" i="9"/>
  <c r="N5071" i="9"/>
  <c r="N5072" i="9"/>
  <c r="N5073" i="9"/>
  <c r="N5074" i="9"/>
  <c r="N5075" i="9"/>
  <c r="N5076" i="9"/>
  <c r="N5077" i="9"/>
  <c r="N5078" i="9"/>
  <c r="N5079" i="9"/>
  <c r="N5080" i="9"/>
  <c r="N5081" i="9"/>
  <c r="N5082" i="9"/>
  <c r="N5083" i="9"/>
  <c r="N5084" i="9"/>
  <c r="N5085" i="9"/>
  <c r="N5086" i="9"/>
  <c r="N5087" i="9"/>
  <c r="N5088" i="9"/>
  <c r="N5089" i="9"/>
  <c r="N5090" i="9"/>
  <c r="N5091" i="9"/>
  <c r="N5092" i="9"/>
  <c r="N5093" i="9"/>
  <c r="N5094" i="9"/>
  <c r="N5095" i="9"/>
  <c r="N5096" i="9"/>
  <c r="N5097" i="9"/>
  <c r="N5098" i="9"/>
  <c r="N5099" i="9"/>
  <c r="N5100" i="9"/>
  <c r="N5101" i="9"/>
  <c r="N5102" i="9"/>
  <c r="N5103" i="9"/>
  <c r="N5104" i="9"/>
  <c r="N5105" i="9"/>
  <c r="N5106" i="9"/>
  <c r="N5107" i="9"/>
  <c r="N5108" i="9"/>
  <c r="N5109" i="9"/>
  <c r="N5110" i="9"/>
  <c r="N5111" i="9"/>
  <c r="N5112" i="9"/>
  <c r="N5113" i="9"/>
  <c r="N5114" i="9"/>
  <c r="N5115" i="9"/>
  <c r="N5116" i="9"/>
  <c r="N5117" i="9"/>
  <c r="N5118" i="9"/>
  <c r="N5119" i="9"/>
  <c r="N5120" i="9"/>
  <c r="N5121" i="9"/>
  <c r="N5122" i="9"/>
  <c r="N5123" i="9"/>
  <c r="N5124" i="9"/>
  <c r="N5125" i="9"/>
  <c r="N5126" i="9"/>
  <c r="N5127" i="9"/>
  <c r="N5128" i="9"/>
  <c r="N5129" i="9"/>
  <c r="N5130" i="9"/>
  <c r="N5131" i="9"/>
  <c r="N5132" i="9"/>
  <c r="N5133" i="9"/>
  <c r="N5134" i="9"/>
  <c r="N5135" i="9"/>
  <c r="N5136" i="9"/>
  <c r="N5137" i="9"/>
  <c r="N5138" i="9"/>
  <c r="N5139" i="9"/>
  <c r="N5140" i="9"/>
  <c r="N5141" i="9"/>
  <c r="N5142" i="9"/>
  <c r="N5143" i="9"/>
  <c r="N5144" i="9"/>
  <c r="N5145" i="9"/>
  <c r="N5146" i="9"/>
  <c r="N5147" i="9"/>
  <c r="N5148" i="9"/>
  <c r="N5149" i="9"/>
  <c r="N5150" i="9"/>
  <c r="N5151" i="9"/>
  <c r="N5152" i="9"/>
  <c r="N5153" i="9"/>
  <c r="N5154" i="9"/>
  <c r="N5155" i="9"/>
  <c r="N5156" i="9"/>
  <c r="N5157" i="9"/>
  <c r="N5158" i="9"/>
  <c r="N5159" i="9"/>
  <c r="N5160" i="9"/>
  <c r="N5161" i="9"/>
  <c r="N5162" i="9"/>
  <c r="N5163" i="9"/>
  <c r="N5164" i="9"/>
  <c r="N5165" i="9"/>
  <c r="N5166" i="9"/>
  <c r="N5167" i="9"/>
  <c r="N5168" i="9"/>
  <c r="N5169" i="9"/>
  <c r="N5170" i="9"/>
  <c r="N5171" i="9"/>
  <c r="N5172" i="9"/>
  <c r="N5173" i="9"/>
  <c r="N5174" i="9"/>
  <c r="N5175" i="9"/>
  <c r="N5176" i="9"/>
  <c r="N5177" i="9"/>
  <c r="N5178" i="9"/>
  <c r="N5179" i="9"/>
  <c r="N5180" i="9"/>
  <c r="N5181" i="9"/>
  <c r="N5182" i="9"/>
  <c r="N5183" i="9"/>
  <c r="N5184" i="9"/>
  <c r="N5185" i="9"/>
  <c r="N5186" i="9"/>
  <c r="N5187" i="9"/>
  <c r="N5188" i="9"/>
  <c r="N5189" i="9"/>
  <c r="N5190" i="9"/>
  <c r="N5191" i="9"/>
  <c r="N5192" i="9"/>
  <c r="N5193" i="9"/>
  <c r="N5194" i="9"/>
  <c r="N5195" i="9"/>
  <c r="N5196" i="9"/>
  <c r="N5197" i="9"/>
  <c r="N5198" i="9"/>
  <c r="N5199" i="9"/>
  <c r="N5200" i="9"/>
  <c r="N5201" i="9"/>
  <c r="N5202" i="9"/>
  <c r="N5203" i="9"/>
  <c r="N5204" i="9"/>
  <c r="N5205" i="9"/>
  <c r="N5206" i="9"/>
  <c r="N5207" i="9"/>
  <c r="N5208" i="9"/>
  <c r="N5209" i="9"/>
  <c r="N5210" i="9"/>
  <c r="N5211" i="9"/>
  <c r="N5212" i="9"/>
  <c r="N5213" i="9"/>
  <c r="N5214" i="9"/>
  <c r="N5215" i="9"/>
  <c r="N5216" i="9"/>
  <c r="N5217" i="9"/>
  <c r="N5218" i="9"/>
  <c r="N5219" i="9"/>
  <c r="N5220" i="9"/>
  <c r="N5221" i="9"/>
  <c r="N5222" i="9"/>
  <c r="N5223" i="9"/>
  <c r="N5224" i="9"/>
  <c r="N5225" i="9"/>
  <c r="N5226" i="9"/>
  <c r="N5227" i="9"/>
  <c r="N5228" i="9"/>
  <c r="N5229" i="9"/>
  <c r="N5230" i="9"/>
  <c r="N5231" i="9"/>
  <c r="N5232" i="9"/>
  <c r="N5233" i="9"/>
  <c r="N5234" i="9"/>
  <c r="N5235" i="9"/>
  <c r="N5236" i="9"/>
  <c r="N5237" i="9"/>
  <c r="N5238" i="9"/>
  <c r="N5239" i="9"/>
  <c r="N5240" i="9"/>
  <c r="N5241" i="9"/>
  <c r="N5242" i="9"/>
  <c r="N5243" i="9"/>
  <c r="N5244" i="9"/>
  <c r="N5245" i="9"/>
  <c r="N5246" i="9"/>
  <c r="N5247" i="9"/>
  <c r="N5248" i="9"/>
  <c r="N5249" i="9"/>
  <c r="N5250" i="9"/>
  <c r="N5251" i="9"/>
  <c r="N5252" i="9"/>
  <c r="N5253" i="9"/>
  <c r="N5254" i="9"/>
  <c r="N5255" i="9"/>
  <c r="N5256" i="9"/>
  <c r="N5257" i="9"/>
  <c r="N5258" i="9"/>
  <c r="N5259" i="9"/>
  <c r="N5260" i="9"/>
  <c r="N5261" i="9"/>
  <c r="N5262" i="9"/>
  <c r="N5263" i="9"/>
  <c r="N5264" i="9"/>
  <c r="N5265" i="9"/>
  <c r="N5266" i="9"/>
  <c r="N5267" i="9"/>
  <c r="N5268" i="9"/>
  <c r="N5269" i="9"/>
  <c r="N5270" i="9"/>
  <c r="N5271" i="9"/>
  <c r="N5272" i="9"/>
  <c r="N5273" i="9"/>
  <c r="N5274" i="9"/>
  <c r="N5275" i="9"/>
  <c r="N5276" i="9"/>
  <c r="N5277" i="9"/>
  <c r="N5278" i="9"/>
  <c r="N5279" i="9"/>
  <c r="N5280" i="9"/>
  <c r="N5281" i="9"/>
  <c r="N5282" i="9"/>
  <c r="N5283" i="9"/>
  <c r="N5284" i="9"/>
  <c r="N5285" i="9"/>
  <c r="N5286" i="9"/>
  <c r="N5287" i="9"/>
  <c r="N5288" i="9"/>
  <c r="N5289" i="9"/>
  <c r="N5290" i="9"/>
  <c r="N5291" i="9"/>
  <c r="N5292" i="9"/>
  <c r="N5293" i="9"/>
  <c r="N5294" i="9"/>
  <c r="N5295" i="9"/>
  <c r="N5296" i="9"/>
  <c r="N5297" i="9"/>
  <c r="N5298" i="9"/>
  <c r="N5299" i="9"/>
  <c r="N5300" i="9"/>
  <c r="N5301" i="9"/>
  <c r="N5302" i="9"/>
  <c r="N5303" i="9"/>
  <c r="N5304" i="9"/>
  <c r="N5305" i="9"/>
  <c r="N5306" i="9"/>
  <c r="N5307" i="9"/>
  <c r="N5308" i="9"/>
  <c r="N5309" i="9"/>
  <c r="N5310" i="9"/>
  <c r="N5311" i="9"/>
  <c r="N5312" i="9"/>
  <c r="N5313" i="9"/>
  <c r="N5314" i="9"/>
  <c r="N5315" i="9"/>
  <c r="N5316" i="9"/>
  <c r="N5317" i="9"/>
  <c r="N5318" i="9"/>
  <c r="N5319" i="9"/>
  <c r="N5320" i="9"/>
  <c r="N5321" i="9"/>
  <c r="N5322" i="9"/>
  <c r="N5323" i="9"/>
  <c r="N5324" i="9"/>
  <c r="N5325" i="9"/>
  <c r="N5326" i="9"/>
  <c r="N5327" i="9"/>
  <c r="N5328" i="9"/>
  <c r="N5329" i="9"/>
  <c r="N5330" i="9"/>
  <c r="N5331" i="9"/>
  <c r="N5332" i="9"/>
  <c r="N5333" i="9"/>
  <c r="N5334" i="9"/>
  <c r="N5335" i="9"/>
  <c r="N5336" i="9"/>
  <c r="N5337" i="9"/>
  <c r="N5338" i="9"/>
  <c r="N5339" i="9"/>
  <c r="N5340" i="9"/>
  <c r="N5341" i="9"/>
  <c r="N5342" i="9"/>
  <c r="N5343" i="9"/>
  <c r="N5344" i="9"/>
  <c r="N5345" i="9"/>
  <c r="N5346" i="9"/>
  <c r="N5347" i="9"/>
  <c r="N5348" i="9"/>
  <c r="N5349" i="9"/>
  <c r="N5350" i="9"/>
  <c r="N5351" i="9"/>
  <c r="N5352" i="9"/>
  <c r="N5353" i="9"/>
  <c r="N5354" i="9"/>
  <c r="N5355" i="9"/>
  <c r="N5356" i="9"/>
  <c r="N5357" i="9"/>
  <c r="N5358" i="9"/>
  <c r="N5359" i="9"/>
  <c r="N5360" i="9"/>
  <c r="N5361" i="9"/>
  <c r="N5362" i="9"/>
  <c r="N5363" i="9"/>
  <c r="N5364" i="9"/>
  <c r="N5365" i="9"/>
  <c r="N5366" i="9"/>
  <c r="N5367" i="9"/>
  <c r="N5368" i="9"/>
  <c r="N5369" i="9"/>
  <c r="N5370" i="9"/>
  <c r="N5371" i="9"/>
  <c r="N5372" i="9"/>
  <c r="N5373" i="9"/>
  <c r="N5374" i="9"/>
  <c r="N5375" i="9"/>
  <c r="N5376" i="9"/>
  <c r="N5377" i="9"/>
  <c r="N5378" i="9"/>
  <c r="N5379" i="9"/>
  <c r="N5380" i="9"/>
  <c r="N5381" i="9"/>
  <c r="N5382" i="9"/>
  <c r="N5383" i="9"/>
  <c r="N5384" i="9"/>
  <c r="N5385" i="9"/>
  <c r="N5386" i="9"/>
  <c r="N5387" i="9"/>
  <c r="N5388" i="9"/>
  <c r="N5389" i="9"/>
  <c r="N5390" i="9"/>
  <c r="N5391" i="9"/>
  <c r="N5392" i="9"/>
  <c r="N5393" i="9"/>
  <c r="N5394" i="9"/>
  <c r="N5395" i="9"/>
  <c r="N5396" i="9"/>
  <c r="N5397" i="9"/>
  <c r="N5398" i="9"/>
  <c r="N5399" i="9"/>
  <c r="N5400" i="9"/>
  <c r="N5401" i="9"/>
  <c r="N5402" i="9"/>
  <c r="N5403" i="9"/>
  <c r="N5404" i="9"/>
  <c r="N5405" i="9"/>
  <c r="N5406" i="9"/>
  <c r="N5407" i="9"/>
  <c r="N5408" i="9"/>
  <c r="N5409" i="9"/>
  <c r="N5410" i="9"/>
  <c r="N5411" i="9"/>
  <c r="N5412" i="9"/>
  <c r="N5413" i="9"/>
  <c r="N5414" i="9"/>
  <c r="N5415" i="9"/>
  <c r="N5416" i="9"/>
  <c r="N5417" i="9"/>
  <c r="N5418" i="9"/>
  <c r="N5419" i="9"/>
  <c r="N5420" i="9"/>
  <c r="N5421" i="9"/>
  <c r="N5422" i="9"/>
  <c r="N5423" i="9"/>
  <c r="N5424" i="9"/>
  <c r="N5425" i="9"/>
  <c r="N5426" i="9"/>
  <c r="N5427" i="9"/>
  <c r="N5428" i="9"/>
  <c r="N5429" i="9"/>
  <c r="N5430" i="9"/>
  <c r="N5431" i="9"/>
  <c r="N5432" i="9"/>
  <c r="N5433" i="9"/>
  <c r="N5434" i="9"/>
  <c r="N5435" i="9"/>
  <c r="N5436" i="9"/>
  <c r="N5437" i="9"/>
  <c r="N5438" i="9"/>
  <c r="N5439" i="9"/>
  <c r="N5440" i="9"/>
  <c r="N5441" i="9"/>
  <c r="N5442" i="9"/>
  <c r="N5443" i="9"/>
  <c r="N5444" i="9"/>
  <c r="N5445" i="9"/>
  <c r="N5446" i="9"/>
  <c r="N5447" i="9"/>
  <c r="N5448" i="9"/>
  <c r="N5449" i="9"/>
  <c r="N5450" i="9"/>
  <c r="N5451" i="9"/>
  <c r="N5452" i="9"/>
  <c r="N5453" i="9"/>
  <c r="N5454" i="9"/>
  <c r="N5455" i="9"/>
  <c r="N5456" i="9"/>
  <c r="N5457" i="9"/>
  <c r="N5458" i="9"/>
  <c r="N5459" i="9"/>
  <c r="N5460" i="9"/>
  <c r="N5461" i="9"/>
  <c r="N5462" i="9"/>
  <c r="N5463" i="9"/>
  <c r="N5464" i="9"/>
  <c r="N5465" i="9"/>
  <c r="N5466" i="9"/>
  <c r="N5467" i="9"/>
  <c r="N5468" i="9"/>
  <c r="N5469" i="9"/>
  <c r="N5470" i="9"/>
  <c r="N5471" i="9"/>
  <c r="N5472" i="9"/>
  <c r="N5473" i="9"/>
  <c r="N5474" i="9"/>
  <c r="N5475" i="9"/>
  <c r="N5476" i="9"/>
  <c r="N5477" i="9"/>
  <c r="N5478" i="9"/>
  <c r="N5479" i="9"/>
  <c r="N5480" i="9"/>
  <c r="N5481" i="9"/>
  <c r="N5482" i="9"/>
  <c r="N5483" i="9"/>
  <c r="N5484" i="9"/>
  <c r="N5485" i="9"/>
  <c r="N5486" i="9"/>
  <c r="N5487" i="9"/>
  <c r="N5488" i="9"/>
  <c r="N5489" i="9"/>
  <c r="N5490" i="9"/>
  <c r="N5491" i="9"/>
  <c r="N5492" i="9"/>
  <c r="N5493" i="9"/>
  <c r="N5494" i="9"/>
  <c r="N5495" i="9"/>
  <c r="N5496" i="9"/>
  <c r="N5497" i="9"/>
  <c r="N5498" i="9"/>
  <c r="N5499" i="9"/>
  <c r="N5500" i="9"/>
  <c r="N5501" i="9"/>
  <c r="N5502" i="9"/>
  <c r="N5503" i="9"/>
  <c r="N5504" i="9"/>
  <c r="N5505" i="9"/>
  <c r="N5506" i="9"/>
  <c r="N5507" i="9"/>
  <c r="N5508" i="9"/>
  <c r="N5509" i="9"/>
  <c r="N5510" i="9"/>
  <c r="N5511" i="9"/>
  <c r="N5512" i="9"/>
  <c r="N5513" i="9"/>
  <c r="N5514" i="9"/>
  <c r="N5515" i="9"/>
  <c r="N5516" i="9"/>
  <c r="N5517" i="9"/>
  <c r="N5518" i="9"/>
  <c r="N5519" i="9"/>
  <c r="N5520" i="9"/>
  <c r="N5521" i="9"/>
  <c r="N5522" i="9"/>
  <c r="N5523" i="9"/>
  <c r="N5524" i="9"/>
  <c r="N5525" i="9"/>
  <c r="N5526" i="9"/>
  <c r="N5527" i="9"/>
  <c r="N5528" i="9"/>
  <c r="N5529" i="9"/>
  <c r="N5530" i="9"/>
  <c r="N5531" i="9"/>
  <c r="N5532" i="9"/>
  <c r="N5533" i="9"/>
  <c r="N5534" i="9"/>
  <c r="N5535" i="9"/>
  <c r="N5536" i="9"/>
  <c r="N5537" i="9"/>
  <c r="N5538" i="9"/>
  <c r="N5539" i="9"/>
  <c r="N5540" i="9"/>
  <c r="N5541" i="9"/>
  <c r="N5542" i="9"/>
  <c r="N5543" i="9"/>
  <c r="N5544" i="9"/>
  <c r="N5545" i="9"/>
  <c r="N5546" i="9"/>
  <c r="N5547" i="9"/>
  <c r="N5548" i="9"/>
  <c r="N5549" i="9"/>
  <c r="N5550" i="9"/>
  <c r="N5551" i="9"/>
  <c r="N5552" i="9"/>
  <c r="N5553" i="9"/>
  <c r="N5554" i="9"/>
  <c r="N5555" i="9"/>
  <c r="N5556" i="9"/>
  <c r="N5557" i="9"/>
  <c r="N5558" i="9"/>
  <c r="N5559" i="9"/>
  <c r="N5560" i="9"/>
  <c r="N5561" i="9"/>
  <c r="N5562" i="9"/>
  <c r="N5563" i="9"/>
  <c r="N5564" i="9"/>
  <c r="N5565" i="9"/>
  <c r="N5566" i="9"/>
  <c r="N5567" i="9"/>
  <c r="N5568" i="9"/>
  <c r="N5569" i="9"/>
  <c r="N5570" i="9"/>
  <c r="N5571" i="9"/>
  <c r="N5572" i="9"/>
  <c r="N5573" i="9"/>
  <c r="N5574" i="9"/>
  <c r="N5575" i="9"/>
  <c r="N5576" i="9"/>
  <c r="N5577" i="9"/>
  <c r="N5578" i="9"/>
  <c r="N5579" i="9"/>
  <c r="N5580" i="9"/>
  <c r="N5581" i="9"/>
  <c r="N5582" i="9"/>
  <c r="N5583" i="9"/>
  <c r="N5584" i="9"/>
  <c r="N5585" i="9"/>
  <c r="N5586" i="9"/>
  <c r="N5587" i="9"/>
  <c r="N5588" i="9"/>
  <c r="N5589" i="9"/>
  <c r="N5590" i="9"/>
  <c r="N5591" i="9"/>
  <c r="N5592" i="9"/>
  <c r="N5593" i="9"/>
  <c r="N5594" i="9"/>
  <c r="N5595" i="9"/>
  <c r="N5596" i="9"/>
  <c r="N5597" i="9"/>
  <c r="N5598" i="9"/>
  <c r="N5599" i="9"/>
  <c r="N5600" i="9"/>
  <c r="N5601" i="9"/>
  <c r="N5602" i="9"/>
  <c r="N5603" i="9"/>
  <c r="N5604" i="9"/>
  <c r="N5605" i="9"/>
  <c r="N5606" i="9"/>
  <c r="N5607" i="9"/>
  <c r="N5608" i="9"/>
  <c r="N5609" i="9"/>
  <c r="N5610" i="9"/>
  <c r="N5611" i="9"/>
  <c r="N5612" i="9"/>
  <c r="N5613" i="9"/>
  <c r="N5614" i="9"/>
  <c r="N5615" i="9"/>
  <c r="N5616" i="9"/>
  <c r="N5617" i="9"/>
  <c r="N5618" i="9"/>
  <c r="N5619" i="9"/>
  <c r="N5620" i="9"/>
  <c r="N5621" i="9"/>
  <c r="N5622" i="9"/>
  <c r="N5623" i="9"/>
  <c r="N5624" i="9"/>
  <c r="N5625" i="9"/>
  <c r="N5626" i="9"/>
  <c r="N5627" i="9"/>
  <c r="N5628" i="9"/>
  <c r="N5629" i="9"/>
  <c r="N5630" i="9"/>
  <c r="N5631" i="9"/>
  <c r="N5632" i="9"/>
  <c r="N5633" i="9"/>
  <c r="N5634" i="9"/>
  <c r="N5635" i="9"/>
  <c r="N5636" i="9"/>
  <c r="N5637" i="9"/>
  <c r="N5638" i="9"/>
  <c r="N5639" i="9"/>
  <c r="N5640" i="9"/>
  <c r="N5641" i="9"/>
  <c r="N5642" i="9"/>
  <c r="N5643" i="9"/>
  <c r="N5644" i="9"/>
  <c r="N5645" i="9"/>
  <c r="N5646" i="9"/>
  <c r="N5647" i="9"/>
  <c r="N5648" i="9"/>
  <c r="N5649" i="9"/>
  <c r="N5650" i="9"/>
  <c r="N5651" i="9"/>
  <c r="N5652" i="9"/>
  <c r="N5653" i="9"/>
  <c r="N5654" i="9"/>
  <c r="N5655" i="9"/>
  <c r="N5656" i="9"/>
  <c r="N5657" i="9"/>
  <c r="N5658" i="9"/>
  <c r="N5659" i="9"/>
  <c r="N5660" i="9"/>
  <c r="N5661" i="9"/>
  <c r="N5662" i="9"/>
  <c r="N5663" i="9"/>
  <c r="N5664" i="9"/>
  <c r="N5665" i="9"/>
  <c r="N5666" i="9"/>
  <c r="N5667" i="9"/>
  <c r="N5668" i="9"/>
  <c r="N5669" i="9"/>
  <c r="N5670" i="9"/>
  <c r="N5671" i="9"/>
  <c r="N5672" i="9"/>
  <c r="N5673" i="9"/>
  <c r="N5674" i="9"/>
  <c r="N5675" i="9"/>
  <c r="N5676" i="9"/>
  <c r="N5677" i="9"/>
  <c r="N5678" i="9"/>
  <c r="N5679" i="9"/>
  <c r="N5680" i="9"/>
  <c r="N5681" i="9"/>
  <c r="N5682" i="9"/>
  <c r="N5683" i="9"/>
  <c r="N5684" i="9"/>
  <c r="N5685" i="9"/>
  <c r="N5686" i="9"/>
  <c r="N5687" i="9"/>
  <c r="N5688" i="9"/>
  <c r="N5689" i="9"/>
  <c r="N5690" i="9"/>
  <c r="N5691" i="9"/>
  <c r="N5692" i="9"/>
  <c r="N5693" i="9"/>
  <c r="N5694" i="9"/>
  <c r="N5695" i="9"/>
  <c r="N5696" i="9"/>
  <c r="N5697" i="9"/>
  <c r="N5698" i="9"/>
  <c r="N5699" i="9"/>
  <c r="N5700" i="9"/>
  <c r="N5701" i="9"/>
  <c r="N5702" i="9"/>
  <c r="N5703" i="9"/>
  <c r="N5704" i="9"/>
  <c r="N5705" i="9"/>
  <c r="N5706" i="9"/>
  <c r="N5707" i="9"/>
  <c r="N5708" i="9"/>
  <c r="N5709" i="9"/>
  <c r="N5710" i="9"/>
  <c r="N5711" i="9"/>
  <c r="N5712" i="9"/>
  <c r="N5713" i="9"/>
  <c r="N5714" i="9"/>
  <c r="N5715" i="9"/>
  <c r="N5716" i="9"/>
  <c r="N5717" i="9"/>
  <c r="N5718" i="9"/>
  <c r="N5719" i="9"/>
  <c r="N5720" i="9"/>
  <c r="N5721" i="9"/>
  <c r="N5722" i="9"/>
  <c r="N5723" i="9"/>
  <c r="N5724" i="9"/>
  <c r="N5725" i="9"/>
  <c r="N5726" i="9"/>
  <c r="N5727" i="9"/>
  <c r="N5728" i="9"/>
  <c r="N5729" i="9"/>
  <c r="N5730" i="9"/>
  <c r="N5731" i="9"/>
  <c r="N5732" i="9"/>
  <c r="N5733" i="9"/>
  <c r="N5734" i="9"/>
  <c r="N5735" i="9"/>
  <c r="N5736" i="9"/>
  <c r="N5737" i="9"/>
  <c r="N5738" i="9"/>
  <c r="N5739" i="9"/>
  <c r="N5740" i="9"/>
  <c r="N5741" i="9"/>
  <c r="N5742" i="9"/>
  <c r="N5743" i="9"/>
  <c r="N5744" i="9"/>
  <c r="N5745" i="9"/>
  <c r="N5746" i="9"/>
  <c r="N5747" i="9"/>
  <c r="N5748" i="9"/>
  <c r="N5749" i="9"/>
  <c r="N5750" i="9"/>
  <c r="N5751" i="9"/>
  <c r="N5752" i="9"/>
  <c r="N5753" i="9"/>
  <c r="N5754" i="9"/>
  <c r="N5755" i="9"/>
  <c r="N5756" i="9"/>
  <c r="N5757" i="9"/>
  <c r="N5758" i="9"/>
  <c r="N5759" i="9"/>
  <c r="N5760" i="9"/>
  <c r="N5761" i="9"/>
  <c r="N5762" i="9"/>
  <c r="N5763" i="9"/>
  <c r="N5764" i="9"/>
  <c r="N5765" i="9"/>
  <c r="N5766" i="9"/>
  <c r="N5767" i="9"/>
  <c r="N5768" i="9"/>
  <c r="N5769" i="9"/>
  <c r="N5770" i="9"/>
  <c r="N5771" i="9"/>
  <c r="N5772" i="9"/>
  <c r="N5773" i="9"/>
  <c r="N5774" i="9"/>
  <c r="N5775" i="9"/>
  <c r="N5776" i="9"/>
  <c r="N5777" i="9"/>
  <c r="N5778" i="9"/>
  <c r="N5779" i="9"/>
  <c r="N5780" i="9"/>
  <c r="N5781" i="9"/>
  <c r="N5782" i="9"/>
  <c r="N5783" i="9"/>
  <c r="N5784" i="9"/>
  <c r="N5785" i="9"/>
  <c r="N5786" i="9"/>
  <c r="N5787" i="9"/>
  <c r="N5788" i="9"/>
  <c r="N5789" i="9"/>
  <c r="N5790" i="9"/>
  <c r="N5791" i="9"/>
  <c r="N5792" i="9"/>
  <c r="N5793" i="9"/>
  <c r="N5794" i="9"/>
  <c r="N5795" i="9"/>
  <c r="N5796" i="9"/>
  <c r="N5797" i="9"/>
  <c r="N5798" i="9"/>
  <c r="N5799" i="9"/>
  <c r="N5800" i="9"/>
  <c r="N5801" i="9"/>
  <c r="N5802" i="9"/>
  <c r="N5803" i="9"/>
  <c r="N5804" i="9"/>
  <c r="N5805" i="9"/>
  <c r="N5806" i="9"/>
  <c r="N5807" i="9"/>
  <c r="N5808" i="9"/>
  <c r="N5809" i="9"/>
  <c r="N5810" i="9"/>
  <c r="N5811" i="9"/>
  <c r="N5812" i="9"/>
  <c r="N5813" i="9"/>
  <c r="N5814" i="9"/>
  <c r="N5815" i="9"/>
  <c r="N5816" i="9"/>
  <c r="N5817" i="9"/>
  <c r="N5818" i="9"/>
  <c r="N5819" i="9"/>
  <c r="N5820" i="9"/>
  <c r="N5821" i="9"/>
  <c r="N5822" i="9"/>
  <c r="N5823" i="9"/>
  <c r="N5824" i="9"/>
  <c r="N5825" i="9"/>
  <c r="N5826" i="9"/>
  <c r="N5827" i="9"/>
  <c r="N5828" i="9"/>
  <c r="N5829" i="9"/>
  <c r="N5830" i="9"/>
  <c r="N5831" i="9"/>
  <c r="N5832" i="9"/>
  <c r="N5833" i="9"/>
  <c r="N5834" i="9"/>
  <c r="N5835" i="9"/>
  <c r="N5836" i="9"/>
  <c r="N5837" i="9"/>
  <c r="N5838" i="9"/>
  <c r="N5839" i="9"/>
  <c r="N5840" i="9"/>
  <c r="N5841" i="9"/>
  <c r="N5842" i="9"/>
  <c r="N5843" i="9"/>
  <c r="N5844" i="9"/>
  <c r="N5845" i="9"/>
  <c r="N5846" i="9"/>
  <c r="N5847" i="9"/>
  <c r="N5848" i="9"/>
  <c r="N5849" i="9"/>
  <c r="N5850" i="9"/>
  <c r="N5851" i="9"/>
  <c r="N5852" i="9"/>
  <c r="N5853" i="9"/>
  <c r="N5854" i="9"/>
  <c r="N5855" i="9"/>
  <c r="N5856" i="9"/>
  <c r="N5857" i="9"/>
  <c r="N5858" i="9"/>
  <c r="N5859" i="9"/>
  <c r="N5860" i="9"/>
  <c r="N5861" i="9"/>
  <c r="N5862" i="9"/>
  <c r="N5863" i="9"/>
  <c r="N5864" i="9"/>
  <c r="N5865" i="9"/>
  <c r="N5866" i="9"/>
  <c r="N5867" i="9"/>
  <c r="N5868" i="9"/>
  <c r="N5869" i="9"/>
  <c r="N5870" i="9"/>
  <c r="N5871" i="9"/>
  <c r="N5872" i="9"/>
  <c r="N5873" i="9"/>
  <c r="N5874" i="9"/>
  <c r="N5875" i="9"/>
  <c r="N5876" i="9"/>
  <c r="N5877" i="9"/>
  <c r="N5878" i="9"/>
  <c r="N5879" i="9"/>
  <c r="N5880" i="9"/>
  <c r="N5881" i="9"/>
  <c r="N5882" i="9"/>
  <c r="N5883" i="9"/>
  <c r="N5884" i="9"/>
  <c r="N5885" i="9"/>
  <c r="N5886" i="9"/>
  <c r="N5887" i="9"/>
  <c r="N5888" i="9"/>
  <c r="N5889" i="9"/>
  <c r="N5890" i="9"/>
  <c r="N5891" i="9"/>
  <c r="N5892" i="9"/>
  <c r="N5893" i="9"/>
  <c r="N5894" i="9"/>
  <c r="N5895" i="9"/>
  <c r="N5896" i="9"/>
  <c r="N5897" i="9"/>
  <c r="N5898" i="9"/>
  <c r="N5899" i="9"/>
  <c r="N5900" i="9"/>
  <c r="N5901" i="9"/>
  <c r="N5902" i="9"/>
  <c r="N5903" i="9"/>
  <c r="N5904" i="9"/>
  <c r="N5905" i="9"/>
  <c r="N5906" i="9"/>
  <c r="N5907" i="9"/>
  <c r="N5908" i="9"/>
  <c r="N5909" i="9"/>
  <c r="N5910" i="9"/>
  <c r="N5911" i="9"/>
  <c r="N5912" i="9"/>
  <c r="N5913" i="9"/>
  <c r="N5914" i="9"/>
  <c r="N5915" i="9"/>
  <c r="N5916" i="9"/>
  <c r="N5917" i="9"/>
  <c r="N5918" i="9"/>
  <c r="N5919" i="9"/>
  <c r="N5920" i="9"/>
  <c r="N5921" i="9"/>
  <c r="N5922" i="9"/>
  <c r="N5923" i="9"/>
  <c r="N5924" i="9"/>
  <c r="N5925" i="9"/>
  <c r="N5926" i="9"/>
  <c r="N5927" i="9"/>
  <c r="N5928" i="9"/>
  <c r="N5929" i="9"/>
  <c r="N5930" i="9"/>
  <c r="N5931" i="9"/>
  <c r="N5932" i="9"/>
  <c r="N5933" i="9"/>
  <c r="N5934" i="9"/>
  <c r="N5935" i="9"/>
  <c r="N5936" i="9"/>
  <c r="N5937" i="9"/>
  <c r="N5938" i="9"/>
  <c r="N5939" i="9"/>
  <c r="N5940" i="9"/>
  <c r="N5941" i="9"/>
  <c r="N5942" i="9"/>
  <c r="N5943" i="9"/>
  <c r="N5944" i="9"/>
  <c r="N5945" i="9"/>
  <c r="N5946" i="9"/>
  <c r="N5947" i="9"/>
  <c r="N5948" i="9"/>
  <c r="N5949" i="9"/>
  <c r="N5950" i="9"/>
  <c r="N5951" i="9"/>
  <c r="N5952" i="9"/>
  <c r="N5953" i="9"/>
  <c r="N5954" i="9"/>
  <c r="N5955" i="9"/>
  <c r="N5956" i="9"/>
  <c r="N5957" i="9"/>
  <c r="N5958" i="9"/>
  <c r="N5959" i="9"/>
  <c r="N5960" i="9"/>
  <c r="N5961" i="9"/>
  <c r="N5962" i="9"/>
  <c r="N5963" i="9"/>
  <c r="N5964" i="9"/>
  <c r="N5965" i="9"/>
  <c r="N5966" i="9"/>
  <c r="N5967" i="9"/>
  <c r="N5968" i="9"/>
  <c r="N5969" i="9"/>
  <c r="N5970" i="9"/>
  <c r="N5971" i="9"/>
  <c r="N5972" i="9"/>
  <c r="N5973" i="9"/>
  <c r="N5974" i="9"/>
  <c r="N5975" i="9"/>
  <c r="N5976" i="9"/>
  <c r="N5977" i="9"/>
  <c r="N5978" i="9"/>
  <c r="N5979" i="9"/>
  <c r="N5980" i="9"/>
  <c r="N5981" i="9"/>
  <c r="N5982" i="9"/>
  <c r="N5983" i="9"/>
  <c r="N5984" i="9"/>
  <c r="N5985" i="9"/>
  <c r="N5986" i="9"/>
  <c r="N5987" i="9"/>
  <c r="N5988" i="9"/>
  <c r="N5989" i="9"/>
  <c r="N5990" i="9"/>
  <c r="N5991" i="9"/>
  <c r="N5992" i="9"/>
  <c r="N5993" i="9"/>
  <c r="N5994" i="9"/>
  <c r="N5995" i="9"/>
  <c r="N5996" i="9"/>
  <c r="N5997" i="9"/>
  <c r="N5998" i="9"/>
  <c r="N5999" i="9"/>
  <c r="N6000" i="9"/>
  <c r="N6001" i="9"/>
  <c r="A92" i="4" l="1"/>
  <c r="AN92" i="4" s="1"/>
  <c r="A43" i="4"/>
  <c r="AN43" i="4" s="1"/>
  <c r="A42" i="4" l="1"/>
  <c r="A41" i="4" s="1"/>
  <c r="A91" i="4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K1011" i="9"/>
  <c r="K1012" i="9"/>
  <c r="K1013" i="9"/>
  <c r="K1014" i="9"/>
  <c r="K1015" i="9"/>
  <c r="K1016" i="9"/>
  <c r="K1017" i="9"/>
  <c r="K1018" i="9"/>
  <c r="K1019" i="9"/>
  <c r="K1020" i="9"/>
  <c r="K1021" i="9"/>
  <c r="K1022" i="9"/>
  <c r="K1023" i="9"/>
  <c r="K1024" i="9"/>
  <c r="K1025" i="9"/>
  <c r="K1026" i="9"/>
  <c r="K1027" i="9"/>
  <c r="K1028" i="9"/>
  <c r="K1029" i="9"/>
  <c r="K1030" i="9"/>
  <c r="K1031" i="9"/>
  <c r="K1032" i="9"/>
  <c r="K1033" i="9"/>
  <c r="K1034" i="9"/>
  <c r="K1035" i="9"/>
  <c r="K1036" i="9"/>
  <c r="K1037" i="9"/>
  <c r="K1038" i="9"/>
  <c r="K1039" i="9"/>
  <c r="K1040" i="9"/>
  <c r="K1041" i="9"/>
  <c r="K1042" i="9"/>
  <c r="K1043" i="9"/>
  <c r="K1044" i="9"/>
  <c r="K1045" i="9"/>
  <c r="K1046" i="9"/>
  <c r="K1047" i="9"/>
  <c r="K1048" i="9"/>
  <c r="K1049" i="9"/>
  <c r="K1050" i="9"/>
  <c r="K1051" i="9"/>
  <c r="K1052" i="9"/>
  <c r="K1053" i="9"/>
  <c r="K1054" i="9"/>
  <c r="K1055" i="9"/>
  <c r="K1056" i="9"/>
  <c r="K1057" i="9"/>
  <c r="K1058" i="9"/>
  <c r="K1059" i="9"/>
  <c r="K1060" i="9"/>
  <c r="K1061" i="9"/>
  <c r="K1062" i="9"/>
  <c r="K1063" i="9"/>
  <c r="K1064" i="9"/>
  <c r="K1065" i="9"/>
  <c r="K1066" i="9"/>
  <c r="K1067" i="9"/>
  <c r="K1068" i="9"/>
  <c r="K1069" i="9"/>
  <c r="K1070" i="9"/>
  <c r="K1071" i="9"/>
  <c r="K1072" i="9"/>
  <c r="K1073" i="9"/>
  <c r="K1074" i="9"/>
  <c r="K1075" i="9"/>
  <c r="K1076" i="9"/>
  <c r="K1077" i="9"/>
  <c r="K1078" i="9"/>
  <c r="K1079" i="9"/>
  <c r="K1080" i="9"/>
  <c r="K1081" i="9"/>
  <c r="K1082" i="9"/>
  <c r="K1083" i="9"/>
  <c r="K1084" i="9"/>
  <c r="K1085" i="9"/>
  <c r="K1086" i="9"/>
  <c r="K1087" i="9"/>
  <c r="K1088" i="9"/>
  <c r="K1089" i="9"/>
  <c r="K1090" i="9"/>
  <c r="K1091" i="9"/>
  <c r="K1092" i="9"/>
  <c r="K1093" i="9"/>
  <c r="K1094" i="9"/>
  <c r="K1095" i="9"/>
  <c r="K1096" i="9"/>
  <c r="K1097" i="9"/>
  <c r="K1098" i="9"/>
  <c r="K1099" i="9"/>
  <c r="K1100" i="9"/>
  <c r="K1101" i="9"/>
  <c r="K1102" i="9"/>
  <c r="K1103" i="9"/>
  <c r="K1104" i="9"/>
  <c r="K1105" i="9"/>
  <c r="K1106" i="9"/>
  <c r="K1107" i="9"/>
  <c r="K1108" i="9"/>
  <c r="K1109" i="9"/>
  <c r="K1110" i="9"/>
  <c r="K1111" i="9"/>
  <c r="K1112" i="9"/>
  <c r="K1113" i="9"/>
  <c r="K1114" i="9"/>
  <c r="K1115" i="9"/>
  <c r="K1116" i="9"/>
  <c r="K1117" i="9"/>
  <c r="K1118" i="9"/>
  <c r="K1119" i="9"/>
  <c r="K1120" i="9"/>
  <c r="K1121" i="9"/>
  <c r="K1122" i="9"/>
  <c r="K1123" i="9"/>
  <c r="K1124" i="9"/>
  <c r="K1125" i="9"/>
  <c r="K1126" i="9"/>
  <c r="K1127" i="9"/>
  <c r="K1128" i="9"/>
  <c r="K1129" i="9"/>
  <c r="K1130" i="9"/>
  <c r="K1131" i="9"/>
  <c r="K1132" i="9"/>
  <c r="K1133" i="9"/>
  <c r="K1134" i="9"/>
  <c r="K1135" i="9"/>
  <c r="K1136" i="9"/>
  <c r="K1137" i="9"/>
  <c r="K1138" i="9"/>
  <c r="K1139" i="9"/>
  <c r="K1140" i="9"/>
  <c r="K1141" i="9"/>
  <c r="K1142" i="9"/>
  <c r="K1143" i="9"/>
  <c r="K1144" i="9"/>
  <c r="K1145" i="9"/>
  <c r="K1146" i="9"/>
  <c r="K1147" i="9"/>
  <c r="K1148" i="9"/>
  <c r="K1149" i="9"/>
  <c r="K1150" i="9"/>
  <c r="K1151" i="9"/>
  <c r="K1152" i="9"/>
  <c r="K1153" i="9"/>
  <c r="K1154" i="9"/>
  <c r="K1155" i="9"/>
  <c r="K1156" i="9"/>
  <c r="K1157" i="9"/>
  <c r="K1158" i="9"/>
  <c r="K1159" i="9"/>
  <c r="K1160" i="9"/>
  <c r="K1161" i="9"/>
  <c r="K1162" i="9"/>
  <c r="K1163" i="9"/>
  <c r="K1164" i="9"/>
  <c r="K1165" i="9"/>
  <c r="K1166" i="9"/>
  <c r="K1167" i="9"/>
  <c r="K1168" i="9"/>
  <c r="K1169" i="9"/>
  <c r="K1170" i="9"/>
  <c r="K1171" i="9"/>
  <c r="K1172" i="9"/>
  <c r="K1173" i="9"/>
  <c r="K1174" i="9"/>
  <c r="K1175" i="9"/>
  <c r="K1176" i="9"/>
  <c r="K1177" i="9"/>
  <c r="K1178" i="9"/>
  <c r="K1179" i="9"/>
  <c r="K1180" i="9"/>
  <c r="K1181" i="9"/>
  <c r="K1182" i="9"/>
  <c r="K1183" i="9"/>
  <c r="K1184" i="9"/>
  <c r="K1185" i="9"/>
  <c r="K1186" i="9"/>
  <c r="K1187" i="9"/>
  <c r="K1188" i="9"/>
  <c r="K1189" i="9"/>
  <c r="K1190" i="9"/>
  <c r="K1191" i="9"/>
  <c r="K1192" i="9"/>
  <c r="K1193" i="9"/>
  <c r="K1194" i="9"/>
  <c r="K1195" i="9"/>
  <c r="K1196" i="9"/>
  <c r="K1197" i="9"/>
  <c r="K1198" i="9"/>
  <c r="K1199" i="9"/>
  <c r="K1200" i="9"/>
  <c r="K1201" i="9"/>
  <c r="K1202" i="9"/>
  <c r="K1203" i="9"/>
  <c r="K1204" i="9"/>
  <c r="K1205" i="9"/>
  <c r="K1206" i="9"/>
  <c r="K1207" i="9"/>
  <c r="K1208" i="9"/>
  <c r="K1209" i="9"/>
  <c r="K1210" i="9"/>
  <c r="K1211" i="9"/>
  <c r="K1212" i="9"/>
  <c r="K1213" i="9"/>
  <c r="K1214" i="9"/>
  <c r="K1215" i="9"/>
  <c r="K1216" i="9"/>
  <c r="K1217" i="9"/>
  <c r="K1218" i="9"/>
  <c r="K1219" i="9"/>
  <c r="K1220" i="9"/>
  <c r="K1221" i="9"/>
  <c r="K1222" i="9"/>
  <c r="K1223" i="9"/>
  <c r="K1224" i="9"/>
  <c r="K1225" i="9"/>
  <c r="K1226" i="9"/>
  <c r="K1227" i="9"/>
  <c r="K1228" i="9"/>
  <c r="K1229" i="9"/>
  <c r="K1230" i="9"/>
  <c r="K1231" i="9"/>
  <c r="K1232" i="9"/>
  <c r="K1233" i="9"/>
  <c r="K1234" i="9"/>
  <c r="K1235" i="9"/>
  <c r="K1236" i="9"/>
  <c r="K1237" i="9"/>
  <c r="K1238" i="9"/>
  <c r="K1239" i="9"/>
  <c r="K1240" i="9"/>
  <c r="K1241" i="9"/>
  <c r="K1242" i="9"/>
  <c r="K1243" i="9"/>
  <c r="K1244" i="9"/>
  <c r="K1245" i="9"/>
  <c r="K1246" i="9"/>
  <c r="K1247" i="9"/>
  <c r="K1248" i="9"/>
  <c r="K1249" i="9"/>
  <c r="K1250" i="9"/>
  <c r="K1251" i="9"/>
  <c r="K1252" i="9"/>
  <c r="K1253" i="9"/>
  <c r="K1254" i="9"/>
  <c r="K1255" i="9"/>
  <c r="K1256" i="9"/>
  <c r="K1257" i="9"/>
  <c r="K1258" i="9"/>
  <c r="K1259" i="9"/>
  <c r="K1260" i="9"/>
  <c r="K1261" i="9"/>
  <c r="K1262" i="9"/>
  <c r="K1263" i="9"/>
  <c r="K1264" i="9"/>
  <c r="K1265" i="9"/>
  <c r="K1266" i="9"/>
  <c r="K1267" i="9"/>
  <c r="K1268" i="9"/>
  <c r="K1269" i="9"/>
  <c r="K1270" i="9"/>
  <c r="K1271" i="9"/>
  <c r="K1272" i="9"/>
  <c r="K1273" i="9"/>
  <c r="K1274" i="9"/>
  <c r="K1275" i="9"/>
  <c r="K1276" i="9"/>
  <c r="K1277" i="9"/>
  <c r="K1278" i="9"/>
  <c r="K1279" i="9"/>
  <c r="K1280" i="9"/>
  <c r="K1281" i="9"/>
  <c r="K1282" i="9"/>
  <c r="K1283" i="9"/>
  <c r="K1284" i="9"/>
  <c r="K1285" i="9"/>
  <c r="K1286" i="9"/>
  <c r="K1287" i="9"/>
  <c r="K1288" i="9"/>
  <c r="K1289" i="9"/>
  <c r="K1290" i="9"/>
  <c r="K1291" i="9"/>
  <c r="K1292" i="9"/>
  <c r="K1293" i="9"/>
  <c r="K1294" i="9"/>
  <c r="K1295" i="9"/>
  <c r="K1296" i="9"/>
  <c r="K1297" i="9"/>
  <c r="K1298" i="9"/>
  <c r="K1299" i="9"/>
  <c r="K1300" i="9"/>
  <c r="K1301" i="9"/>
  <c r="K1302" i="9"/>
  <c r="K1303" i="9"/>
  <c r="K1304" i="9"/>
  <c r="K1305" i="9"/>
  <c r="K1306" i="9"/>
  <c r="K1307" i="9"/>
  <c r="K1308" i="9"/>
  <c r="K1309" i="9"/>
  <c r="K1310" i="9"/>
  <c r="K1311" i="9"/>
  <c r="K1312" i="9"/>
  <c r="K1313" i="9"/>
  <c r="K1314" i="9"/>
  <c r="K1315" i="9"/>
  <c r="K1316" i="9"/>
  <c r="K1317" i="9"/>
  <c r="K1318" i="9"/>
  <c r="K1319" i="9"/>
  <c r="K1320" i="9"/>
  <c r="K1321" i="9"/>
  <c r="K1322" i="9"/>
  <c r="K1323" i="9"/>
  <c r="K1324" i="9"/>
  <c r="K1325" i="9"/>
  <c r="K1326" i="9"/>
  <c r="K1327" i="9"/>
  <c r="K1328" i="9"/>
  <c r="K1329" i="9"/>
  <c r="K1330" i="9"/>
  <c r="K1331" i="9"/>
  <c r="K1332" i="9"/>
  <c r="K1333" i="9"/>
  <c r="K1334" i="9"/>
  <c r="K1335" i="9"/>
  <c r="K1336" i="9"/>
  <c r="K1337" i="9"/>
  <c r="K1338" i="9"/>
  <c r="K1339" i="9"/>
  <c r="K1340" i="9"/>
  <c r="K1341" i="9"/>
  <c r="K1342" i="9"/>
  <c r="K1343" i="9"/>
  <c r="K1344" i="9"/>
  <c r="K1345" i="9"/>
  <c r="K1346" i="9"/>
  <c r="K1347" i="9"/>
  <c r="K1348" i="9"/>
  <c r="K1349" i="9"/>
  <c r="K1350" i="9"/>
  <c r="K1351" i="9"/>
  <c r="K1352" i="9"/>
  <c r="K1353" i="9"/>
  <c r="K1354" i="9"/>
  <c r="K1355" i="9"/>
  <c r="K1356" i="9"/>
  <c r="K1357" i="9"/>
  <c r="K1358" i="9"/>
  <c r="K1359" i="9"/>
  <c r="K1360" i="9"/>
  <c r="K1361" i="9"/>
  <c r="K1362" i="9"/>
  <c r="K1363" i="9"/>
  <c r="K1364" i="9"/>
  <c r="K1365" i="9"/>
  <c r="K1366" i="9"/>
  <c r="K1367" i="9"/>
  <c r="K1368" i="9"/>
  <c r="K1369" i="9"/>
  <c r="K1370" i="9"/>
  <c r="K1371" i="9"/>
  <c r="K1372" i="9"/>
  <c r="K1373" i="9"/>
  <c r="K1374" i="9"/>
  <c r="K1375" i="9"/>
  <c r="K1376" i="9"/>
  <c r="K1377" i="9"/>
  <c r="K1378" i="9"/>
  <c r="K1379" i="9"/>
  <c r="K1380" i="9"/>
  <c r="K1381" i="9"/>
  <c r="K1382" i="9"/>
  <c r="K1383" i="9"/>
  <c r="K1384" i="9"/>
  <c r="K1385" i="9"/>
  <c r="K1386" i="9"/>
  <c r="K1387" i="9"/>
  <c r="K1388" i="9"/>
  <c r="K1389" i="9"/>
  <c r="K1390" i="9"/>
  <c r="K1391" i="9"/>
  <c r="K1392" i="9"/>
  <c r="K1393" i="9"/>
  <c r="K1394" i="9"/>
  <c r="K1395" i="9"/>
  <c r="K1396" i="9"/>
  <c r="K1397" i="9"/>
  <c r="K1398" i="9"/>
  <c r="K1399" i="9"/>
  <c r="K1400" i="9"/>
  <c r="K1401" i="9"/>
  <c r="K1402" i="9"/>
  <c r="K1403" i="9"/>
  <c r="K1404" i="9"/>
  <c r="K1405" i="9"/>
  <c r="K1406" i="9"/>
  <c r="K1407" i="9"/>
  <c r="K1408" i="9"/>
  <c r="K1409" i="9"/>
  <c r="K1410" i="9"/>
  <c r="K1411" i="9"/>
  <c r="K1412" i="9"/>
  <c r="K1413" i="9"/>
  <c r="K1414" i="9"/>
  <c r="K1415" i="9"/>
  <c r="K1416" i="9"/>
  <c r="K1417" i="9"/>
  <c r="K1418" i="9"/>
  <c r="K1419" i="9"/>
  <c r="K1420" i="9"/>
  <c r="K1421" i="9"/>
  <c r="K1422" i="9"/>
  <c r="K1423" i="9"/>
  <c r="K1424" i="9"/>
  <c r="K1425" i="9"/>
  <c r="K1426" i="9"/>
  <c r="K1427" i="9"/>
  <c r="K1428" i="9"/>
  <c r="K1429" i="9"/>
  <c r="K1430" i="9"/>
  <c r="K1431" i="9"/>
  <c r="K1432" i="9"/>
  <c r="K1433" i="9"/>
  <c r="K1434" i="9"/>
  <c r="K1435" i="9"/>
  <c r="K1436" i="9"/>
  <c r="K1437" i="9"/>
  <c r="K1438" i="9"/>
  <c r="K1439" i="9"/>
  <c r="K1440" i="9"/>
  <c r="K1441" i="9"/>
  <c r="K1442" i="9"/>
  <c r="K1443" i="9"/>
  <c r="K1444" i="9"/>
  <c r="K1445" i="9"/>
  <c r="K1446" i="9"/>
  <c r="K1447" i="9"/>
  <c r="K1448" i="9"/>
  <c r="K1449" i="9"/>
  <c r="K1450" i="9"/>
  <c r="K1451" i="9"/>
  <c r="K1452" i="9"/>
  <c r="K1453" i="9"/>
  <c r="K1454" i="9"/>
  <c r="K1455" i="9"/>
  <c r="K1456" i="9"/>
  <c r="K1457" i="9"/>
  <c r="K1458" i="9"/>
  <c r="K1459" i="9"/>
  <c r="K1460" i="9"/>
  <c r="K1461" i="9"/>
  <c r="K1462" i="9"/>
  <c r="K1463" i="9"/>
  <c r="K1464" i="9"/>
  <c r="K1465" i="9"/>
  <c r="K1466" i="9"/>
  <c r="K1467" i="9"/>
  <c r="K1468" i="9"/>
  <c r="K1469" i="9"/>
  <c r="K1470" i="9"/>
  <c r="K1471" i="9"/>
  <c r="K1472" i="9"/>
  <c r="K1473" i="9"/>
  <c r="K1474" i="9"/>
  <c r="K1475" i="9"/>
  <c r="K1476" i="9"/>
  <c r="K1477" i="9"/>
  <c r="K1478" i="9"/>
  <c r="K1479" i="9"/>
  <c r="K1480" i="9"/>
  <c r="K1481" i="9"/>
  <c r="K1482" i="9"/>
  <c r="K1483" i="9"/>
  <c r="K1484" i="9"/>
  <c r="K1485" i="9"/>
  <c r="K1486" i="9"/>
  <c r="K1487" i="9"/>
  <c r="K1488" i="9"/>
  <c r="K1489" i="9"/>
  <c r="K1490" i="9"/>
  <c r="K1491" i="9"/>
  <c r="K1492" i="9"/>
  <c r="K1493" i="9"/>
  <c r="K1494" i="9"/>
  <c r="K1495" i="9"/>
  <c r="K1496" i="9"/>
  <c r="K1497" i="9"/>
  <c r="K1498" i="9"/>
  <c r="K1499" i="9"/>
  <c r="K1500" i="9"/>
  <c r="K1501" i="9"/>
  <c r="K1502" i="9"/>
  <c r="K1503" i="9"/>
  <c r="K1504" i="9"/>
  <c r="K1505" i="9"/>
  <c r="K1506" i="9"/>
  <c r="K1507" i="9"/>
  <c r="K1508" i="9"/>
  <c r="K1509" i="9"/>
  <c r="K1510" i="9"/>
  <c r="K1511" i="9"/>
  <c r="K1512" i="9"/>
  <c r="K1513" i="9"/>
  <c r="K1514" i="9"/>
  <c r="K1515" i="9"/>
  <c r="K1516" i="9"/>
  <c r="K1517" i="9"/>
  <c r="K1518" i="9"/>
  <c r="K1519" i="9"/>
  <c r="K1520" i="9"/>
  <c r="K1521" i="9"/>
  <c r="K1522" i="9"/>
  <c r="K1523" i="9"/>
  <c r="K1524" i="9"/>
  <c r="K1525" i="9"/>
  <c r="K1526" i="9"/>
  <c r="K1527" i="9"/>
  <c r="K1528" i="9"/>
  <c r="K1529" i="9"/>
  <c r="K1530" i="9"/>
  <c r="K1531" i="9"/>
  <c r="K1532" i="9"/>
  <c r="K1533" i="9"/>
  <c r="K1534" i="9"/>
  <c r="K1535" i="9"/>
  <c r="K1536" i="9"/>
  <c r="K1537" i="9"/>
  <c r="K1538" i="9"/>
  <c r="K1539" i="9"/>
  <c r="K1540" i="9"/>
  <c r="K1541" i="9"/>
  <c r="K1542" i="9"/>
  <c r="K1543" i="9"/>
  <c r="K1544" i="9"/>
  <c r="K1545" i="9"/>
  <c r="K1546" i="9"/>
  <c r="K1547" i="9"/>
  <c r="K1548" i="9"/>
  <c r="K1549" i="9"/>
  <c r="K1550" i="9"/>
  <c r="K1551" i="9"/>
  <c r="K1552" i="9"/>
  <c r="K1553" i="9"/>
  <c r="K1554" i="9"/>
  <c r="K1555" i="9"/>
  <c r="K1556" i="9"/>
  <c r="K1557" i="9"/>
  <c r="K1558" i="9"/>
  <c r="K1559" i="9"/>
  <c r="K1560" i="9"/>
  <c r="K1561" i="9"/>
  <c r="K1562" i="9"/>
  <c r="K1563" i="9"/>
  <c r="K1564" i="9"/>
  <c r="K1565" i="9"/>
  <c r="K1566" i="9"/>
  <c r="K1567" i="9"/>
  <c r="K1568" i="9"/>
  <c r="K1569" i="9"/>
  <c r="K1570" i="9"/>
  <c r="K1571" i="9"/>
  <c r="K1572" i="9"/>
  <c r="K1573" i="9"/>
  <c r="K1574" i="9"/>
  <c r="K1575" i="9"/>
  <c r="K1576" i="9"/>
  <c r="K1577" i="9"/>
  <c r="K1578" i="9"/>
  <c r="K1579" i="9"/>
  <c r="K1580" i="9"/>
  <c r="K1581" i="9"/>
  <c r="K1582" i="9"/>
  <c r="K1583" i="9"/>
  <c r="K1584" i="9"/>
  <c r="K1585" i="9"/>
  <c r="K1586" i="9"/>
  <c r="K1587" i="9"/>
  <c r="K1588" i="9"/>
  <c r="K1589" i="9"/>
  <c r="K1590" i="9"/>
  <c r="K1591" i="9"/>
  <c r="K1592" i="9"/>
  <c r="K1593" i="9"/>
  <c r="K1594" i="9"/>
  <c r="K1595" i="9"/>
  <c r="K1596" i="9"/>
  <c r="K1597" i="9"/>
  <c r="K1598" i="9"/>
  <c r="K1599" i="9"/>
  <c r="K1600" i="9"/>
  <c r="K1601" i="9"/>
  <c r="K1602" i="9"/>
  <c r="K1603" i="9"/>
  <c r="K1604" i="9"/>
  <c r="K1605" i="9"/>
  <c r="K1606" i="9"/>
  <c r="K1607" i="9"/>
  <c r="K1608" i="9"/>
  <c r="K1609" i="9"/>
  <c r="K1610" i="9"/>
  <c r="K1611" i="9"/>
  <c r="K1612" i="9"/>
  <c r="K1613" i="9"/>
  <c r="K1614" i="9"/>
  <c r="K1615" i="9"/>
  <c r="K1616" i="9"/>
  <c r="K1617" i="9"/>
  <c r="K1618" i="9"/>
  <c r="K1619" i="9"/>
  <c r="K1620" i="9"/>
  <c r="K1621" i="9"/>
  <c r="K1622" i="9"/>
  <c r="K1623" i="9"/>
  <c r="K1624" i="9"/>
  <c r="K1625" i="9"/>
  <c r="K1626" i="9"/>
  <c r="K1627" i="9"/>
  <c r="K1628" i="9"/>
  <c r="K1629" i="9"/>
  <c r="K1630" i="9"/>
  <c r="K1631" i="9"/>
  <c r="K1632" i="9"/>
  <c r="K1633" i="9"/>
  <c r="K1634" i="9"/>
  <c r="K1635" i="9"/>
  <c r="K1636" i="9"/>
  <c r="K1637" i="9"/>
  <c r="K1638" i="9"/>
  <c r="K1639" i="9"/>
  <c r="K1640" i="9"/>
  <c r="K1641" i="9"/>
  <c r="K1642" i="9"/>
  <c r="K1643" i="9"/>
  <c r="K1644" i="9"/>
  <c r="K1645" i="9"/>
  <c r="K1646" i="9"/>
  <c r="K1647" i="9"/>
  <c r="K1648" i="9"/>
  <c r="K1649" i="9"/>
  <c r="K1650" i="9"/>
  <c r="K1651" i="9"/>
  <c r="K1652" i="9"/>
  <c r="K1653" i="9"/>
  <c r="K1654" i="9"/>
  <c r="K1655" i="9"/>
  <c r="K1656" i="9"/>
  <c r="K1657" i="9"/>
  <c r="K1658" i="9"/>
  <c r="K1659" i="9"/>
  <c r="K1660" i="9"/>
  <c r="K1661" i="9"/>
  <c r="K1662" i="9"/>
  <c r="K1663" i="9"/>
  <c r="K1664" i="9"/>
  <c r="K1665" i="9"/>
  <c r="K1666" i="9"/>
  <c r="K1667" i="9"/>
  <c r="K1668" i="9"/>
  <c r="K1669" i="9"/>
  <c r="K1670" i="9"/>
  <c r="K1671" i="9"/>
  <c r="K1672" i="9"/>
  <c r="K1673" i="9"/>
  <c r="K1674" i="9"/>
  <c r="K1675" i="9"/>
  <c r="K1676" i="9"/>
  <c r="K1677" i="9"/>
  <c r="K1678" i="9"/>
  <c r="K1679" i="9"/>
  <c r="K1680" i="9"/>
  <c r="K1681" i="9"/>
  <c r="K1682" i="9"/>
  <c r="K1683" i="9"/>
  <c r="K1684" i="9"/>
  <c r="K1685" i="9"/>
  <c r="K1686" i="9"/>
  <c r="K1687" i="9"/>
  <c r="K1688" i="9"/>
  <c r="K1689" i="9"/>
  <c r="K1690" i="9"/>
  <c r="K1691" i="9"/>
  <c r="K1692" i="9"/>
  <c r="K1693" i="9"/>
  <c r="K1694" i="9"/>
  <c r="K1695" i="9"/>
  <c r="K1696" i="9"/>
  <c r="K1697" i="9"/>
  <c r="K1698" i="9"/>
  <c r="K1699" i="9"/>
  <c r="K1700" i="9"/>
  <c r="K1701" i="9"/>
  <c r="K1702" i="9"/>
  <c r="K1703" i="9"/>
  <c r="K1704" i="9"/>
  <c r="K1705" i="9"/>
  <c r="K1706" i="9"/>
  <c r="K1707" i="9"/>
  <c r="K1708" i="9"/>
  <c r="K1709" i="9"/>
  <c r="K1710" i="9"/>
  <c r="K1711" i="9"/>
  <c r="K1712" i="9"/>
  <c r="K1713" i="9"/>
  <c r="K1714" i="9"/>
  <c r="K1715" i="9"/>
  <c r="K1716" i="9"/>
  <c r="K1717" i="9"/>
  <c r="K1718" i="9"/>
  <c r="K1719" i="9"/>
  <c r="K1720" i="9"/>
  <c r="K1721" i="9"/>
  <c r="K1722" i="9"/>
  <c r="K1723" i="9"/>
  <c r="K1724" i="9"/>
  <c r="K1725" i="9"/>
  <c r="K1726" i="9"/>
  <c r="K1727" i="9"/>
  <c r="K1728" i="9"/>
  <c r="K1729" i="9"/>
  <c r="K1730" i="9"/>
  <c r="K1731" i="9"/>
  <c r="K1732" i="9"/>
  <c r="K1733" i="9"/>
  <c r="K1734" i="9"/>
  <c r="K1735" i="9"/>
  <c r="K1736" i="9"/>
  <c r="K1737" i="9"/>
  <c r="K1738" i="9"/>
  <c r="K1739" i="9"/>
  <c r="K1740" i="9"/>
  <c r="K1741" i="9"/>
  <c r="K1742" i="9"/>
  <c r="K1743" i="9"/>
  <c r="K1744" i="9"/>
  <c r="K1745" i="9"/>
  <c r="K1746" i="9"/>
  <c r="K1747" i="9"/>
  <c r="K1748" i="9"/>
  <c r="K1749" i="9"/>
  <c r="K1750" i="9"/>
  <c r="K1751" i="9"/>
  <c r="K1752" i="9"/>
  <c r="K1753" i="9"/>
  <c r="K1754" i="9"/>
  <c r="K1755" i="9"/>
  <c r="K1756" i="9"/>
  <c r="K1757" i="9"/>
  <c r="K1758" i="9"/>
  <c r="K1759" i="9"/>
  <c r="K1760" i="9"/>
  <c r="K1761" i="9"/>
  <c r="K1762" i="9"/>
  <c r="K1763" i="9"/>
  <c r="K1764" i="9"/>
  <c r="K1765" i="9"/>
  <c r="K1766" i="9"/>
  <c r="K1767" i="9"/>
  <c r="K1768" i="9"/>
  <c r="K1769" i="9"/>
  <c r="K1770" i="9"/>
  <c r="K1771" i="9"/>
  <c r="K1772" i="9"/>
  <c r="K1773" i="9"/>
  <c r="K1774" i="9"/>
  <c r="K1775" i="9"/>
  <c r="K1776" i="9"/>
  <c r="K1777" i="9"/>
  <c r="K1778" i="9"/>
  <c r="K1779" i="9"/>
  <c r="K1780" i="9"/>
  <c r="K1781" i="9"/>
  <c r="K1782" i="9"/>
  <c r="K1783" i="9"/>
  <c r="K1784" i="9"/>
  <c r="K1785" i="9"/>
  <c r="K1786" i="9"/>
  <c r="K1787" i="9"/>
  <c r="K1788" i="9"/>
  <c r="K1789" i="9"/>
  <c r="K1790" i="9"/>
  <c r="K1791" i="9"/>
  <c r="K1792" i="9"/>
  <c r="K1793" i="9"/>
  <c r="K1794" i="9"/>
  <c r="K1795" i="9"/>
  <c r="K1796" i="9"/>
  <c r="K1797" i="9"/>
  <c r="K1798" i="9"/>
  <c r="K1799" i="9"/>
  <c r="K1800" i="9"/>
  <c r="K1801" i="9"/>
  <c r="K1802" i="9"/>
  <c r="K1803" i="9"/>
  <c r="K1804" i="9"/>
  <c r="K1805" i="9"/>
  <c r="K1806" i="9"/>
  <c r="K1807" i="9"/>
  <c r="K1808" i="9"/>
  <c r="K1809" i="9"/>
  <c r="K1810" i="9"/>
  <c r="K1811" i="9"/>
  <c r="K1812" i="9"/>
  <c r="K1813" i="9"/>
  <c r="K1814" i="9"/>
  <c r="K1815" i="9"/>
  <c r="K1816" i="9"/>
  <c r="K1817" i="9"/>
  <c r="K1818" i="9"/>
  <c r="K1819" i="9"/>
  <c r="K1820" i="9"/>
  <c r="K1821" i="9"/>
  <c r="K1822" i="9"/>
  <c r="K1823" i="9"/>
  <c r="K1824" i="9"/>
  <c r="K1825" i="9"/>
  <c r="K1826" i="9"/>
  <c r="K1827" i="9"/>
  <c r="K1828" i="9"/>
  <c r="K1829" i="9"/>
  <c r="K1830" i="9"/>
  <c r="K1831" i="9"/>
  <c r="K1832" i="9"/>
  <c r="K1833" i="9"/>
  <c r="K1834" i="9"/>
  <c r="K1835" i="9"/>
  <c r="K1836" i="9"/>
  <c r="K1837" i="9"/>
  <c r="K1838" i="9"/>
  <c r="K1839" i="9"/>
  <c r="K1840" i="9"/>
  <c r="K1841" i="9"/>
  <c r="K1842" i="9"/>
  <c r="K1843" i="9"/>
  <c r="K1844" i="9"/>
  <c r="K1845" i="9"/>
  <c r="K1846" i="9"/>
  <c r="K1847" i="9"/>
  <c r="K1848" i="9"/>
  <c r="K1849" i="9"/>
  <c r="K1850" i="9"/>
  <c r="K1851" i="9"/>
  <c r="K1852" i="9"/>
  <c r="K1853" i="9"/>
  <c r="K1854" i="9"/>
  <c r="K1855" i="9"/>
  <c r="K1856" i="9"/>
  <c r="K1857" i="9"/>
  <c r="K1858" i="9"/>
  <c r="K1859" i="9"/>
  <c r="K1860" i="9"/>
  <c r="K1861" i="9"/>
  <c r="K1862" i="9"/>
  <c r="K1863" i="9"/>
  <c r="K1864" i="9"/>
  <c r="K1865" i="9"/>
  <c r="K1866" i="9"/>
  <c r="K1867" i="9"/>
  <c r="K1868" i="9"/>
  <c r="K1869" i="9"/>
  <c r="K1870" i="9"/>
  <c r="K1871" i="9"/>
  <c r="K1872" i="9"/>
  <c r="K1873" i="9"/>
  <c r="K1874" i="9"/>
  <c r="K1875" i="9"/>
  <c r="K1876" i="9"/>
  <c r="K1877" i="9"/>
  <c r="K1878" i="9"/>
  <c r="K1879" i="9"/>
  <c r="K1880" i="9"/>
  <c r="K1881" i="9"/>
  <c r="K1882" i="9"/>
  <c r="K1883" i="9"/>
  <c r="K1884" i="9"/>
  <c r="K1885" i="9"/>
  <c r="K1886" i="9"/>
  <c r="K1887" i="9"/>
  <c r="K1888" i="9"/>
  <c r="K1889" i="9"/>
  <c r="K1890" i="9"/>
  <c r="K1891" i="9"/>
  <c r="K1892" i="9"/>
  <c r="K1893" i="9"/>
  <c r="K1894" i="9"/>
  <c r="K1895" i="9"/>
  <c r="K1896" i="9"/>
  <c r="K1897" i="9"/>
  <c r="K1898" i="9"/>
  <c r="K1899" i="9"/>
  <c r="K1900" i="9"/>
  <c r="K1901" i="9"/>
  <c r="K1902" i="9"/>
  <c r="K1903" i="9"/>
  <c r="K1904" i="9"/>
  <c r="K1905" i="9"/>
  <c r="K1906" i="9"/>
  <c r="K1907" i="9"/>
  <c r="K1908" i="9"/>
  <c r="K1909" i="9"/>
  <c r="K1910" i="9"/>
  <c r="K1911" i="9"/>
  <c r="K1912" i="9"/>
  <c r="K1913" i="9"/>
  <c r="K1914" i="9"/>
  <c r="K1915" i="9"/>
  <c r="K1916" i="9"/>
  <c r="K1917" i="9"/>
  <c r="K1918" i="9"/>
  <c r="K1919" i="9"/>
  <c r="K1920" i="9"/>
  <c r="K1921" i="9"/>
  <c r="K1922" i="9"/>
  <c r="K1923" i="9"/>
  <c r="K1924" i="9"/>
  <c r="K1925" i="9"/>
  <c r="K1926" i="9"/>
  <c r="K1927" i="9"/>
  <c r="K1928" i="9"/>
  <c r="K1929" i="9"/>
  <c r="K1930" i="9"/>
  <c r="K1931" i="9"/>
  <c r="K1932" i="9"/>
  <c r="K1933" i="9"/>
  <c r="K1934" i="9"/>
  <c r="K1935" i="9"/>
  <c r="K1936" i="9"/>
  <c r="K1937" i="9"/>
  <c r="K1938" i="9"/>
  <c r="K1939" i="9"/>
  <c r="K1940" i="9"/>
  <c r="K1941" i="9"/>
  <c r="K1942" i="9"/>
  <c r="K1943" i="9"/>
  <c r="K1944" i="9"/>
  <c r="K1945" i="9"/>
  <c r="K1946" i="9"/>
  <c r="K1947" i="9"/>
  <c r="K1948" i="9"/>
  <c r="K1949" i="9"/>
  <c r="K1950" i="9"/>
  <c r="K1951" i="9"/>
  <c r="K1952" i="9"/>
  <c r="K1953" i="9"/>
  <c r="K1954" i="9"/>
  <c r="K1955" i="9"/>
  <c r="K1956" i="9"/>
  <c r="K1957" i="9"/>
  <c r="K1958" i="9"/>
  <c r="K1959" i="9"/>
  <c r="K1960" i="9"/>
  <c r="K1961" i="9"/>
  <c r="K1962" i="9"/>
  <c r="K1963" i="9"/>
  <c r="K1964" i="9"/>
  <c r="K1965" i="9"/>
  <c r="K1966" i="9"/>
  <c r="K1967" i="9"/>
  <c r="K1968" i="9"/>
  <c r="K1969" i="9"/>
  <c r="K1970" i="9"/>
  <c r="K1971" i="9"/>
  <c r="K1972" i="9"/>
  <c r="K1973" i="9"/>
  <c r="K1974" i="9"/>
  <c r="K1975" i="9"/>
  <c r="K1976" i="9"/>
  <c r="K1977" i="9"/>
  <c r="K1978" i="9"/>
  <c r="K1979" i="9"/>
  <c r="K1980" i="9"/>
  <c r="K1981" i="9"/>
  <c r="K1982" i="9"/>
  <c r="K1983" i="9"/>
  <c r="K1984" i="9"/>
  <c r="K1985" i="9"/>
  <c r="K1986" i="9"/>
  <c r="K1987" i="9"/>
  <c r="K1988" i="9"/>
  <c r="K1989" i="9"/>
  <c r="K1990" i="9"/>
  <c r="K1991" i="9"/>
  <c r="K1992" i="9"/>
  <c r="K1993" i="9"/>
  <c r="K1994" i="9"/>
  <c r="K1995" i="9"/>
  <c r="K1996" i="9"/>
  <c r="K1997" i="9"/>
  <c r="K1998" i="9"/>
  <c r="K1999" i="9"/>
  <c r="K2000" i="9"/>
  <c r="K2001" i="9"/>
  <c r="K2002" i="9"/>
  <c r="K2003" i="9"/>
  <c r="K2004" i="9"/>
  <c r="K2005" i="9"/>
  <c r="K2006" i="9"/>
  <c r="K2007" i="9"/>
  <c r="K2008" i="9"/>
  <c r="K2009" i="9"/>
  <c r="K2010" i="9"/>
  <c r="K2011" i="9"/>
  <c r="K2012" i="9"/>
  <c r="K2013" i="9"/>
  <c r="K2014" i="9"/>
  <c r="K2015" i="9"/>
  <c r="K2016" i="9"/>
  <c r="K2017" i="9"/>
  <c r="K2018" i="9"/>
  <c r="K2019" i="9"/>
  <c r="K2020" i="9"/>
  <c r="K2021" i="9"/>
  <c r="K2022" i="9"/>
  <c r="K2023" i="9"/>
  <c r="K2024" i="9"/>
  <c r="K2025" i="9"/>
  <c r="K2026" i="9"/>
  <c r="K2027" i="9"/>
  <c r="K2028" i="9"/>
  <c r="K2029" i="9"/>
  <c r="K2030" i="9"/>
  <c r="K2031" i="9"/>
  <c r="K2032" i="9"/>
  <c r="K2033" i="9"/>
  <c r="K2034" i="9"/>
  <c r="K2035" i="9"/>
  <c r="K2036" i="9"/>
  <c r="K2037" i="9"/>
  <c r="K2038" i="9"/>
  <c r="K2039" i="9"/>
  <c r="K2040" i="9"/>
  <c r="K2041" i="9"/>
  <c r="K2042" i="9"/>
  <c r="K2043" i="9"/>
  <c r="K2044" i="9"/>
  <c r="K2045" i="9"/>
  <c r="K2046" i="9"/>
  <c r="K2047" i="9"/>
  <c r="K2048" i="9"/>
  <c r="K2049" i="9"/>
  <c r="K2050" i="9"/>
  <c r="K2051" i="9"/>
  <c r="K2052" i="9"/>
  <c r="K2053" i="9"/>
  <c r="K2054" i="9"/>
  <c r="K2055" i="9"/>
  <c r="K2056" i="9"/>
  <c r="K2057" i="9"/>
  <c r="K2058" i="9"/>
  <c r="K2059" i="9"/>
  <c r="K2060" i="9"/>
  <c r="K2061" i="9"/>
  <c r="K2062" i="9"/>
  <c r="K2063" i="9"/>
  <c r="K2064" i="9"/>
  <c r="K2065" i="9"/>
  <c r="K2066" i="9"/>
  <c r="K2067" i="9"/>
  <c r="K2068" i="9"/>
  <c r="K2069" i="9"/>
  <c r="K2070" i="9"/>
  <c r="K2071" i="9"/>
  <c r="K2072" i="9"/>
  <c r="K2073" i="9"/>
  <c r="K2074" i="9"/>
  <c r="K2075" i="9"/>
  <c r="K2076" i="9"/>
  <c r="K2077" i="9"/>
  <c r="K2078" i="9"/>
  <c r="K2079" i="9"/>
  <c r="K2080" i="9"/>
  <c r="K2081" i="9"/>
  <c r="K2082" i="9"/>
  <c r="K2083" i="9"/>
  <c r="K2084" i="9"/>
  <c r="K2085" i="9"/>
  <c r="K2086" i="9"/>
  <c r="K2087" i="9"/>
  <c r="K2088" i="9"/>
  <c r="K2089" i="9"/>
  <c r="K2090" i="9"/>
  <c r="K2091" i="9"/>
  <c r="K2092" i="9"/>
  <c r="K2093" i="9"/>
  <c r="K2094" i="9"/>
  <c r="K2095" i="9"/>
  <c r="K2096" i="9"/>
  <c r="K2097" i="9"/>
  <c r="K2098" i="9"/>
  <c r="K2099" i="9"/>
  <c r="K2100" i="9"/>
  <c r="K2101" i="9"/>
  <c r="K2102" i="9"/>
  <c r="K2103" i="9"/>
  <c r="K2104" i="9"/>
  <c r="K2105" i="9"/>
  <c r="K2106" i="9"/>
  <c r="K2107" i="9"/>
  <c r="K2108" i="9"/>
  <c r="K2109" i="9"/>
  <c r="K2110" i="9"/>
  <c r="K2111" i="9"/>
  <c r="K2112" i="9"/>
  <c r="K2113" i="9"/>
  <c r="K2114" i="9"/>
  <c r="K2115" i="9"/>
  <c r="K2116" i="9"/>
  <c r="K2117" i="9"/>
  <c r="K2118" i="9"/>
  <c r="K2119" i="9"/>
  <c r="K2120" i="9"/>
  <c r="K2121" i="9"/>
  <c r="K2122" i="9"/>
  <c r="K2123" i="9"/>
  <c r="K2124" i="9"/>
  <c r="K2125" i="9"/>
  <c r="K2126" i="9"/>
  <c r="K2127" i="9"/>
  <c r="K2128" i="9"/>
  <c r="K2129" i="9"/>
  <c r="K2130" i="9"/>
  <c r="K2131" i="9"/>
  <c r="K2132" i="9"/>
  <c r="K2133" i="9"/>
  <c r="K2134" i="9"/>
  <c r="K2135" i="9"/>
  <c r="K2136" i="9"/>
  <c r="K2137" i="9"/>
  <c r="K2138" i="9"/>
  <c r="K2139" i="9"/>
  <c r="K2140" i="9"/>
  <c r="K2141" i="9"/>
  <c r="K2142" i="9"/>
  <c r="K2143" i="9"/>
  <c r="K2144" i="9"/>
  <c r="K2145" i="9"/>
  <c r="K2146" i="9"/>
  <c r="K2147" i="9"/>
  <c r="K2148" i="9"/>
  <c r="K2149" i="9"/>
  <c r="K2150" i="9"/>
  <c r="K2151" i="9"/>
  <c r="K2152" i="9"/>
  <c r="K2153" i="9"/>
  <c r="K2154" i="9"/>
  <c r="K2155" i="9"/>
  <c r="K2156" i="9"/>
  <c r="K2157" i="9"/>
  <c r="K2158" i="9"/>
  <c r="K2159" i="9"/>
  <c r="K2160" i="9"/>
  <c r="K2161" i="9"/>
  <c r="K2162" i="9"/>
  <c r="K2163" i="9"/>
  <c r="K2164" i="9"/>
  <c r="K2165" i="9"/>
  <c r="K2166" i="9"/>
  <c r="K2167" i="9"/>
  <c r="K2168" i="9"/>
  <c r="K2169" i="9"/>
  <c r="K2170" i="9"/>
  <c r="K2171" i="9"/>
  <c r="K2172" i="9"/>
  <c r="K2173" i="9"/>
  <c r="K2174" i="9"/>
  <c r="K2175" i="9"/>
  <c r="K2176" i="9"/>
  <c r="K2177" i="9"/>
  <c r="K2178" i="9"/>
  <c r="K2179" i="9"/>
  <c r="K2180" i="9"/>
  <c r="K2181" i="9"/>
  <c r="K2182" i="9"/>
  <c r="K2183" i="9"/>
  <c r="K2184" i="9"/>
  <c r="K2185" i="9"/>
  <c r="K2186" i="9"/>
  <c r="K2187" i="9"/>
  <c r="K2188" i="9"/>
  <c r="K2189" i="9"/>
  <c r="K2190" i="9"/>
  <c r="K2191" i="9"/>
  <c r="K2192" i="9"/>
  <c r="K2193" i="9"/>
  <c r="K2194" i="9"/>
  <c r="K2195" i="9"/>
  <c r="K2196" i="9"/>
  <c r="K2197" i="9"/>
  <c r="K2198" i="9"/>
  <c r="K2199" i="9"/>
  <c r="K2200" i="9"/>
  <c r="K2201" i="9"/>
  <c r="K2202" i="9"/>
  <c r="K2203" i="9"/>
  <c r="K2204" i="9"/>
  <c r="K2205" i="9"/>
  <c r="K2206" i="9"/>
  <c r="K2207" i="9"/>
  <c r="K2208" i="9"/>
  <c r="K2209" i="9"/>
  <c r="K2210" i="9"/>
  <c r="K2211" i="9"/>
  <c r="K2212" i="9"/>
  <c r="K2213" i="9"/>
  <c r="K2214" i="9"/>
  <c r="K2215" i="9"/>
  <c r="K2216" i="9"/>
  <c r="K2217" i="9"/>
  <c r="K2218" i="9"/>
  <c r="K2219" i="9"/>
  <c r="K2220" i="9"/>
  <c r="K2221" i="9"/>
  <c r="K2222" i="9"/>
  <c r="K2223" i="9"/>
  <c r="K2224" i="9"/>
  <c r="K2225" i="9"/>
  <c r="K2226" i="9"/>
  <c r="K2227" i="9"/>
  <c r="K2228" i="9"/>
  <c r="K2229" i="9"/>
  <c r="K2230" i="9"/>
  <c r="K2231" i="9"/>
  <c r="K2232" i="9"/>
  <c r="K2233" i="9"/>
  <c r="K2234" i="9"/>
  <c r="K2235" i="9"/>
  <c r="K2236" i="9"/>
  <c r="K2237" i="9"/>
  <c r="K2238" i="9"/>
  <c r="K2239" i="9"/>
  <c r="K2240" i="9"/>
  <c r="K2241" i="9"/>
  <c r="K2242" i="9"/>
  <c r="K2243" i="9"/>
  <c r="K2244" i="9"/>
  <c r="K2245" i="9"/>
  <c r="K2246" i="9"/>
  <c r="K2247" i="9"/>
  <c r="K2248" i="9"/>
  <c r="K2249" i="9"/>
  <c r="K2250" i="9"/>
  <c r="K2251" i="9"/>
  <c r="K2252" i="9"/>
  <c r="K2253" i="9"/>
  <c r="K2254" i="9"/>
  <c r="K2255" i="9"/>
  <c r="K2256" i="9"/>
  <c r="K2257" i="9"/>
  <c r="K2258" i="9"/>
  <c r="K2259" i="9"/>
  <c r="K2260" i="9"/>
  <c r="K2261" i="9"/>
  <c r="K2262" i="9"/>
  <c r="K2263" i="9"/>
  <c r="K2264" i="9"/>
  <c r="K2265" i="9"/>
  <c r="K2266" i="9"/>
  <c r="K2267" i="9"/>
  <c r="K2268" i="9"/>
  <c r="K2269" i="9"/>
  <c r="K2270" i="9"/>
  <c r="K2271" i="9"/>
  <c r="K2272" i="9"/>
  <c r="K2273" i="9"/>
  <c r="K2274" i="9"/>
  <c r="K2275" i="9"/>
  <c r="K2276" i="9"/>
  <c r="K2277" i="9"/>
  <c r="K2278" i="9"/>
  <c r="K2279" i="9"/>
  <c r="K2280" i="9"/>
  <c r="K2281" i="9"/>
  <c r="K2282" i="9"/>
  <c r="K2283" i="9"/>
  <c r="K2284" i="9"/>
  <c r="K2285" i="9"/>
  <c r="K2286" i="9"/>
  <c r="K2287" i="9"/>
  <c r="K2288" i="9"/>
  <c r="K2289" i="9"/>
  <c r="K2290" i="9"/>
  <c r="K2291" i="9"/>
  <c r="K2292" i="9"/>
  <c r="K2293" i="9"/>
  <c r="K2294" i="9"/>
  <c r="K2295" i="9"/>
  <c r="K2296" i="9"/>
  <c r="K2297" i="9"/>
  <c r="K2298" i="9"/>
  <c r="K2299" i="9"/>
  <c r="K2300" i="9"/>
  <c r="K2301" i="9"/>
  <c r="K2302" i="9"/>
  <c r="K2303" i="9"/>
  <c r="K2304" i="9"/>
  <c r="K2305" i="9"/>
  <c r="K2306" i="9"/>
  <c r="K2307" i="9"/>
  <c r="K2308" i="9"/>
  <c r="K2309" i="9"/>
  <c r="K2310" i="9"/>
  <c r="K2311" i="9"/>
  <c r="K2312" i="9"/>
  <c r="K2313" i="9"/>
  <c r="K2314" i="9"/>
  <c r="K2315" i="9"/>
  <c r="K2316" i="9"/>
  <c r="K2317" i="9"/>
  <c r="K2318" i="9"/>
  <c r="K2319" i="9"/>
  <c r="K2320" i="9"/>
  <c r="K2321" i="9"/>
  <c r="K2322" i="9"/>
  <c r="K2323" i="9"/>
  <c r="K2324" i="9"/>
  <c r="K2325" i="9"/>
  <c r="K2326" i="9"/>
  <c r="K2327" i="9"/>
  <c r="K2328" i="9"/>
  <c r="K2329" i="9"/>
  <c r="K2330" i="9"/>
  <c r="K2331" i="9"/>
  <c r="K2332" i="9"/>
  <c r="K2333" i="9"/>
  <c r="K2334" i="9"/>
  <c r="K2335" i="9"/>
  <c r="K2336" i="9"/>
  <c r="K2337" i="9"/>
  <c r="K2338" i="9"/>
  <c r="K2339" i="9"/>
  <c r="K2340" i="9"/>
  <c r="K2341" i="9"/>
  <c r="K2342" i="9"/>
  <c r="K2343" i="9"/>
  <c r="K2344" i="9"/>
  <c r="K2345" i="9"/>
  <c r="K2346" i="9"/>
  <c r="K2347" i="9"/>
  <c r="K2348" i="9"/>
  <c r="K2349" i="9"/>
  <c r="K2350" i="9"/>
  <c r="K2351" i="9"/>
  <c r="K2352" i="9"/>
  <c r="K2353" i="9"/>
  <c r="K2354" i="9"/>
  <c r="K2355" i="9"/>
  <c r="K2356" i="9"/>
  <c r="K2357" i="9"/>
  <c r="K2358" i="9"/>
  <c r="K2359" i="9"/>
  <c r="K2360" i="9"/>
  <c r="K2361" i="9"/>
  <c r="K2362" i="9"/>
  <c r="K2363" i="9"/>
  <c r="K2364" i="9"/>
  <c r="K2365" i="9"/>
  <c r="K2366" i="9"/>
  <c r="K2367" i="9"/>
  <c r="K2368" i="9"/>
  <c r="K2369" i="9"/>
  <c r="K2370" i="9"/>
  <c r="K2371" i="9"/>
  <c r="K2372" i="9"/>
  <c r="K2373" i="9"/>
  <c r="K2374" i="9"/>
  <c r="K2375" i="9"/>
  <c r="K2376" i="9"/>
  <c r="K2377" i="9"/>
  <c r="K2378" i="9"/>
  <c r="K2379" i="9"/>
  <c r="K2380" i="9"/>
  <c r="K2381" i="9"/>
  <c r="K2382" i="9"/>
  <c r="K2383" i="9"/>
  <c r="K2384" i="9"/>
  <c r="K2385" i="9"/>
  <c r="K2386" i="9"/>
  <c r="K2387" i="9"/>
  <c r="K2388" i="9"/>
  <c r="K2389" i="9"/>
  <c r="K2390" i="9"/>
  <c r="K2391" i="9"/>
  <c r="K2392" i="9"/>
  <c r="K2393" i="9"/>
  <c r="K2394" i="9"/>
  <c r="K2395" i="9"/>
  <c r="K2396" i="9"/>
  <c r="K2397" i="9"/>
  <c r="K2398" i="9"/>
  <c r="K2399" i="9"/>
  <c r="K2400" i="9"/>
  <c r="K2401" i="9"/>
  <c r="K2402" i="9"/>
  <c r="K2403" i="9"/>
  <c r="K2404" i="9"/>
  <c r="K2405" i="9"/>
  <c r="K2406" i="9"/>
  <c r="K2407" i="9"/>
  <c r="K2408" i="9"/>
  <c r="K2409" i="9"/>
  <c r="K2410" i="9"/>
  <c r="K2411" i="9"/>
  <c r="K2412" i="9"/>
  <c r="K2413" i="9"/>
  <c r="K2414" i="9"/>
  <c r="K2415" i="9"/>
  <c r="K2416" i="9"/>
  <c r="K2417" i="9"/>
  <c r="K2418" i="9"/>
  <c r="K2419" i="9"/>
  <c r="K2420" i="9"/>
  <c r="K2421" i="9"/>
  <c r="K2422" i="9"/>
  <c r="K2423" i="9"/>
  <c r="K2424" i="9"/>
  <c r="K2425" i="9"/>
  <c r="K2426" i="9"/>
  <c r="K2427" i="9"/>
  <c r="K2428" i="9"/>
  <c r="K2429" i="9"/>
  <c r="K2430" i="9"/>
  <c r="K2431" i="9"/>
  <c r="K2432" i="9"/>
  <c r="K2433" i="9"/>
  <c r="K2434" i="9"/>
  <c r="K2435" i="9"/>
  <c r="K2436" i="9"/>
  <c r="K2437" i="9"/>
  <c r="K2438" i="9"/>
  <c r="K2439" i="9"/>
  <c r="K2440" i="9"/>
  <c r="K2441" i="9"/>
  <c r="K2442" i="9"/>
  <c r="K2443" i="9"/>
  <c r="K2444" i="9"/>
  <c r="K2445" i="9"/>
  <c r="K2446" i="9"/>
  <c r="K2447" i="9"/>
  <c r="K2448" i="9"/>
  <c r="K2449" i="9"/>
  <c r="K2450" i="9"/>
  <c r="K2451" i="9"/>
  <c r="K2452" i="9"/>
  <c r="K2453" i="9"/>
  <c r="K2454" i="9"/>
  <c r="K2455" i="9"/>
  <c r="K2456" i="9"/>
  <c r="K2457" i="9"/>
  <c r="K2458" i="9"/>
  <c r="K2459" i="9"/>
  <c r="K2460" i="9"/>
  <c r="K2461" i="9"/>
  <c r="K2462" i="9"/>
  <c r="K2463" i="9"/>
  <c r="K2464" i="9"/>
  <c r="K2465" i="9"/>
  <c r="K2466" i="9"/>
  <c r="K2467" i="9"/>
  <c r="K2468" i="9"/>
  <c r="K2469" i="9"/>
  <c r="K2470" i="9"/>
  <c r="K2471" i="9"/>
  <c r="K2472" i="9"/>
  <c r="K2473" i="9"/>
  <c r="K2474" i="9"/>
  <c r="K2475" i="9"/>
  <c r="K2476" i="9"/>
  <c r="K2477" i="9"/>
  <c r="K2478" i="9"/>
  <c r="K2479" i="9"/>
  <c r="K2480" i="9"/>
  <c r="K2481" i="9"/>
  <c r="K2482" i="9"/>
  <c r="K2483" i="9"/>
  <c r="K2484" i="9"/>
  <c r="K2485" i="9"/>
  <c r="K2486" i="9"/>
  <c r="K2487" i="9"/>
  <c r="K2488" i="9"/>
  <c r="K2489" i="9"/>
  <c r="K2490" i="9"/>
  <c r="K2491" i="9"/>
  <c r="K2492" i="9"/>
  <c r="K2493" i="9"/>
  <c r="K2494" i="9"/>
  <c r="K2495" i="9"/>
  <c r="K2496" i="9"/>
  <c r="K2497" i="9"/>
  <c r="K2498" i="9"/>
  <c r="K2499" i="9"/>
  <c r="K2500" i="9"/>
  <c r="K2501" i="9"/>
  <c r="K2502" i="9"/>
  <c r="K2503" i="9"/>
  <c r="K2504" i="9"/>
  <c r="K2505" i="9"/>
  <c r="K2506" i="9"/>
  <c r="K2507" i="9"/>
  <c r="K2508" i="9"/>
  <c r="K2509" i="9"/>
  <c r="K2510" i="9"/>
  <c r="K2511" i="9"/>
  <c r="K2512" i="9"/>
  <c r="K2513" i="9"/>
  <c r="K2514" i="9"/>
  <c r="K2515" i="9"/>
  <c r="K2516" i="9"/>
  <c r="K2517" i="9"/>
  <c r="K2518" i="9"/>
  <c r="K2519" i="9"/>
  <c r="K2520" i="9"/>
  <c r="K2521" i="9"/>
  <c r="K2522" i="9"/>
  <c r="K2523" i="9"/>
  <c r="K2524" i="9"/>
  <c r="K2525" i="9"/>
  <c r="K2526" i="9"/>
  <c r="K2527" i="9"/>
  <c r="K2528" i="9"/>
  <c r="K2529" i="9"/>
  <c r="K2530" i="9"/>
  <c r="K2531" i="9"/>
  <c r="K2532" i="9"/>
  <c r="K2533" i="9"/>
  <c r="K2534" i="9"/>
  <c r="K2535" i="9"/>
  <c r="K2536" i="9"/>
  <c r="K2537" i="9"/>
  <c r="K2538" i="9"/>
  <c r="K2539" i="9"/>
  <c r="K2540" i="9"/>
  <c r="K2541" i="9"/>
  <c r="K2542" i="9"/>
  <c r="K2543" i="9"/>
  <c r="K2544" i="9"/>
  <c r="K2545" i="9"/>
  <c r="K2546" i="9"/>
  <c r="K2547" i="9"/>
  <c r="K2548" i="9"/>
  <c r="K2549" i="9"/>
  <c r="K2550" i="9"/>
  <c r="K2551" i="9"/>
  <c r="K2552" i="9"/>
  <c r="K2553" i="9"/>
  <c r="K2554" i="9"/>
  <c r="K2555" i="9"/>
  <c r="K2556" i="9"/>
  <c r="K2557" i="9"/>
  <c r="K2558" i="9"/>
  <c r="K2559" i="9"/>
  <c r="K2560" i="9"/>
  <c r="K2561" i="9"/>
  <c r="K2562" i="9"/>
  <c r="K2563" i="9"/>
  <c r="K2564" i="9"/>
  <c r="K2565" i="9"/>
  <c r="K2566" i="9"/>
  <c r="K2567" i="9"/>
  <c r="K2568" i="9"/>
  <c r="K2569" i="9"/>
  <c r="K2570" i="9"/>
  <c r="K2571" i="9"/>
  <c r="K2572" i="9"/>
  <c r="K2573" i="9"/>
  <c r="K2574" i="9"/>
  <c r="K2575" i="9"/>
  <c r="K2576" i="9"/>
  <c r="K2577" i="9"/>
  <c r="K2578" i="9"/>
  <c r="K2579" i="9"/>
  <c r="K2580" i="9"/>
  <c r="K2581" i="9"/>
  <c r="K2582" i="9"/>
  <c r="K2583" i="9"/>
  <c r="K2584" i="9"/>
  <c r="K2585" i="9"/>
  <c r="K2586" i="9"/>
  <c r="K2587" i="9"/>
  <c r="K2588" i="9"/>
  <c r="K2589" i="9"/>
  <c r="K2590" i="9"/>
  <c r="K2591" i="9"/>
  <c r="K2592" i="9"/>
  <c r="K2593" i="9"/>
  <c r="K2594" i="9"/>
  <c r="K2595" i="9"/>
  <c r="K2596" i="9"/>
  <c r="K2597" i="9"/>
  <c r="K2598" i="9"/>
  <c r="K2599" i="9"/>
  <c r="K2600" i="9"/>
  <c r="K2601" i="9"/>
  <c r="K2602" i="9"/>
  <c r="K2603" i="9"/>
  <c r="K2604" i="9"/>
  <c r="K2605" i="9"/>
  <c r="K2606" i="9"/>
  <c r="K2607" i="9"/>
  <c r="K2608" i="9"/>
  <c r="K2609" i="9"/>
  <c r="K2610" i="9"/>
  <c r="K2611" i="9"/>
  <c r="K2612" i="9"/>
  <c r="K2613" i="9"/>
  <c r="K2614" i="9"/>
  <c r="K2615" i="9"/>
  <c r="K2616" i="9"/>
  <c r="K2617" i="9"/>
  <c r="K2618" i="9"/>
  <c r="K2619" i="9"/>
  <c r="K2620" i="9"/>
  <c r="K2621" i="9"/>
  <c r="K2622" i="9"/>
  <c r="K2623" i="9"/>
  <c r="K2624" i="9"/>
  <c r="K2625" i="9"/>
  <c r="K2626" i="9"/>
  <c r="K2627" i="9"/>
  <c r="K2628" i="9"/>
  <c r="K2629" i="9"/>
  <c r="K2630" i="9"/>
  <c r="K2631" i="9"/>
  <c r="K2632" i="9"/>
  <c r="K2633" i="9"/>
  <c r="K2634" i="9"/>
  <c r="K2635" i="9"/>
  <c r="K2636" i="9"/>
  <c r="K2637" i="9"/>
  <c r="K2638" i="9"/>
  <c r="K2639" i="9"/>
  <c r="K2640" i="9"/>
  <c r="K2641" i="9"/>
  <c r="K2642" i="9"/>
  <c r="K2643" i="9"/>
  <c r="K2644" i="9"/>
  <c r="K2645" i="9"/>
  <c r="K2646" i="9"/>
  <c r="K2647" i="9"/>
  <c r="K2648" i="9"/>
  <c r="K2649" i="9"/>
  <c r="K2650" i="9"/>
  <c r="K2651" i="9"/>
  <c r="K2652" i="9"/>
  <c r="K2653" i="9"/>
  <c r="K2654" i="9"/>
  <c r="K2655" i="9"/>
  <c r="K2656" i="9"/>
  <c r="K2657" i="9"/>
  <c r="K2658" i="9"/>
  <c r="K2659" i="9"/>
  <c r="K2660" i="9"/>
  <c r="K2661" i="9"/>
  <c r="K2662" i="9"/>
  <c r="K2663" i="9"/>
  <c r="K2664" i="9"/>
  <c r="K2665" i="9"/>
  <c r="K2666" i="9"/>
  <c r="K2667" i="9"/>
  <c r="K2668" i="9"/>
  <c r="K2669" i="9"/>
  <c r="K2670" i="9"/>
  <c r="K2671" i="9"/>
  <c r="K2672" i="9"/>
  <c r="K2673" i="9"/>
  <c r="K2674" i="9"/>
  <c r="K2675" i="9"/>
  <c r="K2676" i="9"/>
  <c r="K2677" i="9"/>
  <c r="K2678" i="9"/>
  <c r="K2679" i="9"/>
  <c r="K2680" i="9"/>
  <c r="K2681" i="9"/>
  <c r="K2682" i="9"/>
  <c r="K2683" i="9"/>
  <c r="K2684" i="9"/>
  <c r="K2685" i="9"/>
  <c r="K2686" i="9"/>
  <c r="K2687" i="9"/>
  <c r="K2688" i="9"/>
  <c r="K2689" i="9"/>
  <c r="K2690" i="9"/>
  <c r="K2691" i="9"/>
  <c r="K2692" i="9"/>
  <c r="K2693" i="9"/>
  <c r="K2694" i="9"/>
  <c r="K2695" i="9"/>
  <c r="K2696" i="9"/>
  <c r="K2697" i="9"/>
  <c r="K2698" i="9"/>
  <c r="K2699" i="9"/>
  <c r="K2700" i="9"/>
  <c r="K2701" i="9"/>
  <c r="K2702" i="9"/>
  <c r="K2703" i="9"/>
  <c r="K2704" i="9"/>
  <c r="K2705" i="9"/>
  <c r="K2706" i="9"/>
  <c r="K2707" i="9"/>
  <c r="K2708" i="9"/>
  <c r="K2709" i="9"/>
  <c r="K2710" i="9"/>
  <c r="K2711" i="9"/>
  <c r="K2712" i="9"/>
  <c r="K2713" i="9"/>
  <c r="K2714" i="9"/>
  <c r="K2715" i="9"/>
  <c r="K2716" i="9"/>
  <c r="K2717" i="9"/>
  <c r="K2718" i="9"/>
  <c r="K2719" i="9"/>
  <c r="K2720" i="9"/>
  <c r="K2721" i="9"/>
  <c r="K2722" i="9"/>
  <c r="K2723" i="9"/>
  <c r="K2724" i="9"/>
  <c r="K2725" i="9"/>
  <c r="K2726" i="9"/>
  <c r="K2727" i="9"/>
  <c r="K2728" i="9"/>
  <c r="K2729" i="9"/>
  <c r="K2730" i="9"/>
  <c r="K2731" i="9"/>
  <c r="K2732" i="9"/>
  <c r="K2733" i="9"/>
  <c r="K2734" i="9"/>
  <c r="K2735" i="9"/>
  <c r="K2736" i="9"/>
  <c r="K2737" i="9"/>
  <c r="K2738" i="9"/>
  <c r="K2739" i="9"/>
  <c r="K2740" i="9"/>
  <c r="K2741" i="9"/>
  <c r="K2742" i="9"/>
  <c r="K2743" i="9"/>
  <c r="K2744" i="9"/>
  <c r="K2745" i="9"/>
  <c r="K2746" i="9"/>
  <c r="K2747" i="9"/>
  <c r="K2748" i="9"/>
  <c r="K2749" i="9"/>
  <c r="K2750" i="9"/>
  <c r="K2751" i="9"/>
  <c r="K2752" i="9"/>
  <c r="K2753" i="9"/>
  <c r="K2754" i="9"/>
  <c r="K2755" i="9"/>
  <c r="K2756" i="9"/>
  <c r="K2757" i="9"/>
  <c r="K2758" i="9"/>
  <c r="K2759" i="9"/>
  <c r="K2760" i="9"/>
  <c r="K2761" i="9"/>
  <c r="K2762" i="9"/>
  <c r="K2763" i="9"/>
  <c r="K2764" i="9"/>
  <c r="K2765" i="9"/>
  <c r="K2766" i="9"/>
  <c r="K2767" i="9"/>
  <c r="K2768" i="9"/>
  <c r="K2769" i="9"/>
  <c r="K2770" i="9"/>
  <c r="K2771" i="9"/>
  <c r="K2772" i="9"/>
  <c r="K2773" i="9"/>
  <c r="K2774" i="9"/>
  <c r="K2775" i="9"/>
  <c r="K2776" i="9"/>
  <c r="K2777" i="9"/>
  <c r="K2778" i="9"/>
  <c r="K2779" i="9"/>
  <c r="K2780" i="9"/>
  <c r="K2781" i="9"/>
  <c r="K2782" i="9"/>
  <c r="K2783" i="9"/>
  <c r="K2784" i="9"/>
  <c r="K2785" i="9"/>
  <c r="K2786" i="9"/>
  <c r="K2787" i="9"/>
  <c r="K2788" i="9"/>
  <c r="K2789" i="9"/>
  <c r="K2790" i="9"/>
  <c r="K2791" i="9"/>
  <c r="K2792" i="9"/>
  <c r="K2793" i="9"/>
  <c r="K2794" i="9"/>
  <c r="K2795" i="9"/>
  <c r="K2796" i="9"/>
  <c r="K2797" i="9"/>
  <c r="K2798" i="9"/>
  <c r="K2799" i="9"/>
  <c r="K2800" i="9"/>
  <c r="K2801" i="9"/>
  <c r="K2802" i="9"/>
  <c r="K2803" i="9"/>
  <c r="K2804" i="9"/>
  <c r="K2805" i="9"/>
  <c r="K2806" i="9"/>
  <c r="K2807" i="9"/>
  <c r="K2808" i="9"/>
  <c r="K2809" i="9"/>
  <c r="K2810" i="9"/>
  <c r="K2811" i="9"/>
  <c r="K2812" i="9"/>
  <c r="K2813" i="9"/>
  <c r="K2814" i="9"/>
  <c r="K2815" i="9"/>
  <c r="K2816" i="9"/>
  <c r="K2817" i="9"/>
  <c r="K2818" i="9"/>
  <c r="K2819" i="9"/>
  <c r="K2820" i="9"/>
  <c r="K2821" i="9"/>
  <c r="K2822" i="9"/>
  <c r="K2823" i="9"/>
  <c r="K2824" i="9"/>
  <c r="K2825" i="9"/>
  <c r="K2826" i="9"/>
  <c r="K2827" i="9"/>
  <c r="K2828" i="9"/>
  <c r="K2829" i="9"/>
  <c r="K2830" i="9"/>
  <c r="K2831" i="9"/>
  <c r="K2832" i="9"/>
  <c r="K2833" i="9"/>
  <c r="K2834" i="9"/>
  <c r="K2835" i="9"/>
  <c r="K2836" i="9"/>
  <c r="K2837" i="9"/>
  <c r="K2838" i="9"/>
  <c r="K2839" i="9"/>
  <c r="K2840" i="9"/>
  <c r="K2841" i="9"/>
  <c r="K2842" i="9"/>
  <c r="K2843" i="9"/>
  <c r="K2844" i="9"/>
  <c r="K2845" i="9"/>
  <c r="K2846" i="9"/>
  <c r="K2847" i="9"/>
  <c r="K2848" i="9"/>
  <c r="K2849" i="9"/>
  <c r="K2850" i="9"/>
  <c r="K2851" i="9"/>
  <c r="K2852" i="9"/>
  <c r="K2853" i="9"/>
  <c r="K2854" i="9"/>
  <c r="K2855" i="9"/>
  <c r="K2856" i="9"/>
  <c r="K2857" i="9"/>
  <c r="K2858" i="9"/>
  <c r="K2859" i="9"/>
  <c r="K2860" i="9"/>
  <c r="K2861" i="9"/>
  <c r="K2862" i="9"/>
  <c r="K2863" i="9"/>
  <c r="K2864" i="9"/>
  <c r="K2865" i="9"/>
  <c r="K2866" i="9"/>
  <c r="K2867" i="9"/>
  <c r="K2868" i="9"/>
  <c r="K2869" i="9"/>
  <c r="K2870" i="9"/>
  <c r="K2871" i="9"/>
  <c r="K2872" i="9"/>
  <c r="K2873" i="9"/>
  <c r="K2874" i="9"/>
  <c r="K2875" i="9"/>
  <c r="K2876" i="9"/>
  <c r="K2877" i="9"/>
  <c r="K2878" i="9"/>
  <c r="K2879" i="9"/>
  <c r="K2880" i="9"/>
  <c r="K2881" i="9"/>
  <c r="K2882" i="9"/>
  <c r="K2883" i="9"/>
  <c r="K2884" i="9"/>
  <c r="K2885" i="9"/>
  <c r="K2886" i="9"/>
  <c r="K2887" i="9"/>
  <c r="K2888" i="9"/>
  <c r="K2889" i="9"/>
  <c r="K2890" i="9"/>
  <c r="K2891" i="9"/>
  <c r="K2892" i="9"/>
  <c r="K2893" i="9"/>
  <c r="K2894" i="9"/>
  <c r="K2895" i="9"/>
  <c r="K2896" i="9"/>
  <c r="K2897" i="9"/>
  <c r="K2898" i="9"/>
  <c r="K2899" i="9"/>
  <c r="K2900" i="9"/>
  <c r="K2901" i="9"/>
  <c r="K2902" i="9"/>
  <c r="K2903" i="9"/>
  <c r="K2904" i="9"/>
  <c r="K2905" i="9"/>
  <c r="K2906" i="9"/>
  <c r="K2907" i="9"/>
  <c r="K2908" i="9"/>
  <c r="K2909" i="9"/>
  <c r="K2910" i="9"/>
  <c r="K2911" i="9"/>
  <c r="K2912" i="9"/>
  <c r="K2913" i="9"/>
  <c r="K2914" i="9"/>
  <c r="K2915" i="9"/>
  <c r="K2916" i="9"/>
  <c r="K2917" i="9"/>
  <c r="K2918" i="9"/>
  <c r="K2919" i="9"/>
  <c r="K2920" i="9"/>
  <c r="K2921" i="9"/>
  <c r="K2922" i="9"/>
  <c r="K2923" i="9"/>
  <c r="K2924" i="9"/>
  <c r="K2925" i="9"/>
  <c r="K2926" i="9"/>
  <c r="K2927" i="9"/>
  <c r="K2928" i="9"/>
  <c r="K2929" i="9"/>
  <c r="K2930" i="9"/>
  <c r="K2931" i="9"/>
  <c r="K2932" i="9"/>
  <c r="K2933" i="9"/>
  <c r="K2934" i="9"/>
  <c r="K2935" i="9"/>
  <c r="K2936" i="9"/>
  <c r="K2937" i="9"/>
  <c r="K2938" i="9"/>
  <c r="K2939" i="9"/>
  <c r="K2940" i="9"/>
  <c r="K2941" i="9"/>
  <c r="K2942" i="9"/>
  <c r="K2943" i="9"/>
  <c r="K2944" i="9"/>
  <c r="K2945" i="9"/>
  <c r="K2946" i="9"/>
  <c r="K2947" i="9"/>
  <c r="K2948" i="9"/>
  <c r="K2949" i="9"/>
  <c r="K2950" i="9"/>
  <c r="K2951" i="9"/>
  <c r="K2952" i="9"/>
  <c r="K2953" i="9"/>
  <c r="K2954" i="9"/>
  <c r="K2955" i="9"/>
  <c r="K2956" i="9"/>
  <c r="K2957" i="9"/>
  <c r="K2958" i="9"/>
  <c r="K2959" i="9"/>
  <c r="K2960" i="9"/>
  <c r="K2961" i="9"/>
  <c r="K2962" i="9"/>
  <c r="K2963" i="9"/>
  <c r="K2964" i="9"/>
  <c r="K2965" i="9"/>
  <c r="K2966" i="9"/>
  <c r="K2967" i="9"/>
  <c r="K2968" i="9"/>
  <c r="K2969" i="9"/>
  <c r="K2970" i="9"/>
  <c r="K2971" i="9"/>
  <c r="K2972" i="9"/>
  <c r="K2973" i="9"/>
  <c r="K2974" i="9"/>
  <c r="K2975" i="9"/>
  <c r="K2976" i="9"/>
  <c r="K2977" i="9"/>
  <c r="K2978" i="9"/>
  <c r="K2979" i="9"/>
  <c r="K2980" i="9"/>
  <c r="K2981" i="9"/>
  <c r="K2982" i="9"/>
  <c r="K2983" i="9"/>
  <c r="K2984" i="9"/>
  <c r="K2985" i="9"/>
  <c r="K2986" i="9"/>
  <c r="K2987" i="9"/>
  <c r="K2988" i="9"/>
  <c r="K2989" i="9"/>
  <c r="K2990" i="9"/>
  <c r="K2991" i="9"/>
  <c r="K2992" i="9"/>
  <c r="K2993" i="9"/>
  <c r="K2994" i="9"/>
  <c r="K2995" i="9"/>
  <c r="K2996" i="9"/>
  <c r="K2997" i="9"/>
  <c r="K2998" i="9"/>
  <c r="K2999" i="9"/>
  <c r="K3000" i="9"/>
  <c r="K3001" i="9"/>
  <c r="K3002" i="9"/>
  <c r="K3003" i="9"/>
  <c r="K3004" i="9"/>
  <c r="K3005" i="9"/>
  <c r="K3006" i="9"/>
  <c r="K3007" i="9"/>
  <c r="K3008" i="9"/>
  <c r="K3009" i="9"/>
  <c r="K3010" i="9"/>
  <c r="K3011" i="9"/>
  <c r="K3012" i="9"/>
  <c r="K3013" i="9"/>
  <c r="K3014" i="9"/>
  <c r="K3015" i="9"/>
  <c r="K3016" i="9"/>
  <c r="K3017" i="9"/>
  <c r="K3018" i="9"/>
  <c r="K3019" i="9"/>
  <c r="K3020" i="9"/>
  <c r="K3021" i="9"/>
  <c r="K3022" i="9"/>
  <c r="K3023" i="9"/>
  <c r="K3024" i="9"/>
  <c r="K3025" i="9"/>
  <c r="K3026" i="9"/>
  <c r="K3027" i="9"/>
  <c r="K3028" i="9"/>
  <c r="K3029" i="9"/>
  <c r="K3030" i="9"/>
  <c r="K3031" i="9"/>
  <c r="K3032" i="9"/>
  <c r="K3033" i="9"/>
  <c r="K3034" i="9"/>
  <c r="K3035" i="9"/>
  <c r="K3036" i="9"/>
  <c r="K3037" i="9"/>
  <c r="K3038" i="9"/>
  <c r="K3039" i="9"/>
  <c r="K3040" i="9"/>
  <c r="K3041" i="9"/>
  <c r="K3042" i="9"/>
  <c r="K3043" i="9"/>
  <c r="K3044" i="9"/>
  <c r="K3045" i="9"/>
  <c r="K3046" i="9"/>
  <c r="K3047" i="9"/>
  <c r="K3048" i="9"/>
  <c r="K3049" i="9"/>
  <c r="K3050" i="9"/>
  <c r="K3051" i="9"/>
  <c r="K3052" i="9"/>
  <c r="K3053" i="9"/>
  <c r="K3054" i="9"/>
  <c r="K3055" i="9"/>
  <c r="K3056" i="9"/>
  <c r="K3057" i="9"/>
  <c r="K3058" i="9"/>
  <c r="K3059" i="9"/>
  <c r="K3060" i="9"/>
  <c r="K3061" i="9"/>
  <c r="K3062" i="9"/>
  <c r="K3063" i="9"/>
  <c r="K3064" i="9"/>
  <c r="K3065" i="9"/>
  <c r="K3066" i="9"/>
  <c r="K3067" i="9"/>
  <c r="K3068" i="9"/>
  <c r="K3069" i="9"/>
  <c r="K3070" i="9"/>
  <c r="K3071" i="9"/>
  <c r="K3072" i="9"/>
  <c r="K3073" i="9"/>
  <c r="K3074" i="9"/>
  <c r="K3075" i="9"/>
  <c r="K3076" i="9"/>
  <c r="K3077" i="9"/>
  <c r="K3078" i="9"/>
  <c r="K3079" i="9"/>
  <c r="K3080" i="9"/>
  <c r="K3081" i="9"/>
  <c r="K3082" i="9"/>
  <c r="K3083" i="9"/>
  <c r="K3084" i="9"/>
  <c r="K3085" i="9"/>
  <c r="K3086" i="9"/>
  <c r="K3087" i="9"/>
  <c r="K3088" i="9"/>
  <c r="K3089" i="9"/>
  <c r="K3090" i="9"/>
  <c r="K3091" i="9"/>
  <c r="K3092" i="9"/>
  <c r="K3093" i="9"/>
  <c r="K3094" i="9"/>
  <c r="K3095" i="9"/>
  <c r="K3096" i="9"/>
  <c r="K3097" i="9"/>
  <c r="K3098" i="9"/>
  <c r="K3099" i="9"/>
  <c r="K3100" i="9"/>
  <c r="K3101" i="9"/>
  <c r="K3102" i="9"/>
  <c r="K3103" i="9"/>
  <c r="K3104" i="9"/>
  <c r="K3105" i="9"/>
  <c r="K3106" i="9"/>
  <c r="K3107" i="9"/>
  <c r="K3108" i="9"/>
  <c r="K3109" i="9"/>
  <c r="K3110" i="9"/>
  <c r="K3111" i="9"/>
  <c r="K3112" i="9"/>
  <c r="K3113" i="9"/>
  <c r="K3114" i="9"/>
  <c r="K3115" i="9"/>
  <c r="K3116" i="9"/>
  <c r="K3117" i="9"/>
  <c r="K3118" i="9"/>
  <c r="K3119" i="9"/>
  <c r="K3120" i="9"/>
  <c r="K3121" i="9"/>
  <c r="K3122" i="9"/>
  <c r="K3123" i="9"/>
  <c r="K3124" i="9"/>
  <c r="K3125" i="9"/>
  <c r="K3126" i="9"/>
  <c r="K3127" i="9"/>
  <c r="K3128" i="9"/>
  <c r="K3129" i="9"/>
  <c r="K3130" i="9"/>
  <c r="K3131" i="9"/>
  <c r="K3132" i="9"/>
  <c r="K3133" i="9"/>
  <c r="K3134" i="9"/>
  <c r="K3135" i="9"/>
  <c r="K3136" i="9"/>
  <c r="K3137" i="9"/>
  <c r="K3138" i="9"/>
  <c r="K3139" i="9"/>
  <c r="K3140" i="9"/>
  <c r="K3141" i="9"/>
  <c r="K3142" i="9"/>
  <c r="K3143" i="9"/>
  <c r="K3144" i="9"/>
  <c r="K3145" i="9"/>
  <c r="K3146" i="9"/>
  <c r="K3147" i="9"/>
  <c r="K3148" i="9"/>
  <c r="K3149" i="9"/>
  <c r="K3150" i="9"/>
  <c r="K3151" i="9"/>
  <c r="K3152" i="9"/>
  <c r="K3153" i="9"/>
  <c r="K3154" i="9"/>
  <c r="K3155" i="9"/>
  <c r="K3156" i="9"/>
  <c r="K3157" i="9"/>
  <c r="K3158" i="9"/>
  <c r="K3159" i="9"/>
  <c r="K3160" i="9"/>
  <c r="K3161" i="9"/>
  <c r="K3162" i="9"/>
  <c r="K3163" i="9"/>
  <c r="K3164" i="9"/>
  <c r="K3165" i="9"/>
  <c r="K3166" i="9"/>
  <c r="K3167" i="9"/>
  <c r="K3168" i="9"/>
  <c r="K3169" i="9"/>
  <c r="K3170" i="9"/>
  <c r="K3171" i="9"/>
  <c r="K3172" i="9"/>
  <c r="K3173" i="9"/>
  <c r="K3174" i="9"/>
  <c r="K3175" i="9"/>
  <c r="K3176" i="9"/>
  <c r="K3177" i="9"/>
  <c r="K3178" i="9"/>
  <c r="K3179" i="9"/>
  <c r="K3180" i="9"/>
  <c r="K3181" i="9"/>
  <c r="K3182" i="9"/>
  <c r="K3183" i="9"/>
  <c r="K3184" i="9"/>
  <c r="K3185" i="9"/>
  <c r="K3186" i="9"/>
  <c r="K3187" i="9"/>
  <c r="K3188" i="9"/>
  <c r="K3189" i="9"/>
  <c r="K3190" i="9"/>
  <c r="K3191" i="9"/>
  <c r="K3192" i="9"/>
  <c r="K3193" i="9"/>
  <c r="K3194" i="9"/>
  <c r="K3195" i="9"/>
  <c r="K3196" i="9"/>
  <c r="K3197" i="9"/>
  <c r="K3198" i="9"/>
  <c r="K3199" i="9"/>
  <c r="K3200" i="9"/>
  <c r="K3201" i="9"/>
  <c r="K3202" i="9"/>
  <c r="K3203" i="9"/>
  <c r="K3204" i="9"/>
  <c r="K3205" i="9"/>
  <c r="K3206" i="9"/>
  <c r="K3207" i="9"/>
  <c r="K3208" i="9"/>
  <c r="K3209" i="9"/>
  <c r="K3210" i="9"/>
  <c r="K3211" i="9"/>
  <c r="K3212" i="9"/>
  <c r="K3213" i="9"/>
  <c r="K3214" i="9"/>
  <c r="K3215" i="9"/>
  <c r="K3216" i="9"/>
  <c r="K3217" i="9"/>
  <c r="K3218" i="9"/>
  <c r="K3219" i="9"/>
  <c r="K3220" i="9"/>
  <c r="K3221" i="9"/>
  <c r="K3222" i="9"/>
  <c r="K3223" i="9"/>
  <c r="K3224" i="9"/>
  <c r="K3225" i="9"/>
  <c r="K3226" i="9"/>
  <c r="K3227" i="9"/>
  <c r="K3228" i="9"/>
  <c r="K3229" i="9"/>
  <c r="K3230" i="9"/>
  <c r="K3231" i="9"/>
  <c r="K3232" i="9"/>
  <c r="K3233" i="9"/>
  <c r="K3234" i="9"/>
  <c r="K3235" i="9"/>
  <c r="K3236" i="9"/>
  <c r="K3237" i="9"/>
  <c r="K3238" i="9"/>
  <c r="K3239" i="9"/>
  <c r="K3240" i="9"/>
  <c r="K3241" i="9"/>
  <c r="K3242" i="9"/>
  <c r="K3243" i="9"/>
  <c r="K3244" i="9"/>
  <c r="K3245" i="9"/>
  <c r="K3246" i="9"/>
  <c r="K3247" i="9"/>
  <c r="K3248" i="9"/>
  <c r="K3249" i="9"/>
  <c r="K3250" i="9"/>
  <c r="K3251" i="9"/>
  <c r="K3252" i="9"/>
  <c r="K3253" i="9"/>
  <c r="K3254" i="9"/>
  <c r="K3255" i="9"/>
  <c r="K3256" i="9"/>
  <c r="K3257" i="9"/>
  <c r="K3258" i="9"/>
  <c r="K3259" i="9"/>
  <c r="K3260" i="9"/>
  <c r="K3261" i="9"/>
  <c r="K3262" i="9"/>
  <c r="K3263" i="9"/>
  <c r="K3264" i="9"/>
  <c r="K3265" i="9"/>
  <c r="K3266" i="9"/>
  <c r="K3267" i="9"/>
  <c r="K3268" i="9"/>
  <c r="K3269" i="9"/>
  <c r="K3270" i="9"/>
  <c r="K3271" i="9"/>
  <c r="K3272" i="9"/>
  <c r="K3273" i="9"/>
  <c r="K3274" i="9"/>
  <c r="K3275" i="9"/>
  <c r="K3276" i="9"/>
  <c r="K3277" i="9"/>
  <c r="K3278" i="9"/>
  <c r="K3279" i="9"/>
  <c r="K3280" i="9"/>
  <c r="K3281" i="9"/>
  <c r="K3282" i="9"/>
  <c r="K3283" i="9"/>
  <c r="K3284" i="9"/>
  <c r="K3285" i="9"/>
  <c r="K3286" i="9"/>
  <c r="K3287" i="9"/>
  <c r="K3288" i="9"/>
  <c r="K3289" i="9"/>
  <c r="K3290" i="9"/>
  <c r="K3291" i="9"/>
  <c r="K3292" i="9"/>
  <c r="K3293" i="9"/>
  <c r="K3294" i="9"/>
  <c r="K3295" i="9"/>
  <c r="K3296" i="9"/>
  <c r="K3297" i="9"/>
  <c r="K3298" i="9"/>
  <c r="K3299" i="9"/>
  <c r="K3300" i="9"/>
  <c r="K3301" i="9"/>
  <c r="K3302" i="9"/>
  <c r="K3303" i="9"/>
  <c r="K3304" i="9"/>
  <c r="K3305" i="9"/>
  <c r="K3306" i="9"/>
  <c r="K3307" i="9"/>
  <c r="K3308" i="9"/>
  <c r="K3309" i="9"/>
  <c r="K3310" i="9"/>
  <c r="K3311" i="9"/>
  <c r="K3312" i="9"/>
  <c r="K3313" i="9"/>
  <c r="K3314" i="9"/>
  <c r="K3315" i="9"/>
  <c r="K3316" i="9"/>
  <c r="K3317" i="9"/>
  <c r="K3318" i="9"/>
  <c r="K3319" i="9"/>
  <c r="K3320" i="9"/>
  <c r="K3321" i="9"/>
  <c r="K3322" i="9"/>
  <c r="K3323" i="9"/>
  <c r="K3324" i="9"/>
  <c r="K3325" i="9"/>
  <c r="K3326" i="9"/>
  <c r="K3327" i="9"/>
  <c r="K3328" i="9"/>
  <c r="K3329" i="9"/>
  <c r="K3330" i="9"/>
  <c r="K3331" i="9"/>
  <c r="K3332" i="9"/>
  <c r="K3333" i="9"/>
  <c r="K3334" i="9"/>
  <c r="K3335" i="9"/>
  <c r="K3336" i="9"/>
  <c r="K3337" i="9"/>
  <c r="K3338" i="9"/>
  <c r="K3339" i="9"/>
  <c r="K3340" i="9"/>
  <c r="K3341" i="9"/>
  <c r="K3342" i="9"/>
  <c r="K3343" i="9"/>
  <c r="K3344" i="9"/>
  <c r="K3345" i="9"/>
  <c r="K3346" i="9"/>
  <c r="K3347" i="9"/>
  <c r="K3348" i="9"/>
  <c r="K3349" i="9"/>
  <c r="K3350" i="9"/>
  <c r="K3351" i="9"/>
  <c r="K3352" i="9"/>
  <c r="K3353" i="9"/>
  <c r="K3354" i="9"/>
  <c r="K3355" i="9"/>
  <c r="K3356" i="9"/>
  <c r="K3357" i="9"/>
  <c r="K3358" i="9"/>
  <c r="K3359" i="9"/>
  <c r="K3360" i="9"/>
  <c r="K3361" i="9"/>
  <c r="K3362" i="9"/>
  <c r="K3363" i="9"/>
  <c r="K3364" i="9"/>
  <c r="K3365" i="9"/>
  <c r="K3366" i="9"/>
  <c r="K3367" i="9"/>
  <c r="K3368" i="9"/>
  <c r="K3369" i="9"/>
  <c r="K3370" i="9"/>
  <c r="K3371" i="9"/>
  <c r="K3372" i="9"/>
  <c r="K3373" i="9"/>
  <c r="K3374" i="9"/>
  <c r="K3375" i="9"/>
  <c r="K3376" i="9"/>
  <c r="K3377" i="9"/>
  <c r="K3378" i="9"/>
  <c r="K3379" i="9"/>
  <c r="K3380" i="9"/>
  <c r="K3381" i="9"/>
  <c r="K3382" i="9"/>
  <c r="K3383" i="9"/>
  <c r="K3384" i="9"/>
  <c r="K3385" i="9"/>
  <c r="K3386" i="9"/>
  <c r="K3387" i="9"/>
  <c r="K3388" i="9"/>
  <c r="K3389" i="9"/>
  <c r="K3390" i="9"/>
  <c r="K3391" i="9"/>
  <c r="K3392" i="9"/>
  <c r="K3393" i="9"/>
  <c r="K3394" i="9"/>
  <c r="K3395" i="9"/>
  <c r="K3396" i="9"/>
  <c r="K3397" i="9"/>
  <c r="K3398" i="9"/>
  <c r="K3399" i="9"/>
  <c r="K3400" i="9"/>
  <c r="K3401" i="9"/>
  <c r="K3402" i="9"/>
  <c r="K3403" i="9"/>
  <c r="K3404" i="9"/>
  <c r="K3405" i="9"/>
  <c r="K3406" i="9"/>
  <c r="K3407" i="9"/>
  <c r="K3408" i="9"/>
  <c r="K3409" i="9"/>
  <c r="K3410" i="9"/>
  <c r="K3411" i="9"/>
  <c r="K3412" i="9"/>
  <c r="K3413" i="9"/>
  <c r="K3414" i="9"/>
  <c r="K3415" i="9"/>
  <c r="K3416" i="9"/>
  <c r="K3417" i="9"/>
  <c r="K3418" i="9"/>
  <c r="K3419" i="9"/>
  <c r="K3420" i="9"/>
  <c r="K3421" i="9"/>
  <c r="K3422" i="9"/>
  <c r="K3423" i="9"/>
  <c r="K3424" i="9"/>
  <c r="K3425" i="9"/>
  <c r="K3426" i="9"/>
  <c r="K3427" i="9"/>
  <c r="K3428" i="9"/>
  <c r="K3429" i="9"/>
  <c r="K3430" i="9"/>
  <c r="K3431" i="9"/>
  <c r="K3432" i="9"/>
  <c r="K3433" i="9"/>
  <c r="K3434" i="9"/>
  <c r="K3435" i="9"/>
  <c r="K3436" i="9"/>
  <c r="K3437" i="9"/>
  <c r="K3438" i="9"/>
  <c r="K3439" i="9"/>
  <c r="K3440" i="9"/>
  <c r="K3441" i="9"/>
  <c r="K3442" i="9"/>
  <c r="K3443" i="9"/>
  <c r="K3444" i="9"/>
  <c r="K3445" i="9"/>
  <c r="K3446" i="9"/>
  <c r="K3447" i="9"/>
  <c r="K3448" i="9"/>
  <c r="K3449" i="9"/>
  <c r="K3450" i="9"/>
  <c r="K3451" i="9"/>
  <c r="K3452" i="9"/>
  <c r="K3453" i="9"/>
  <c r="K3454" i="9"/>
  <c r="K3455" i="9"/>
  <c r="K3456" i="9"/>
  <c r="K3457" i="9"/>
  <c r="K3458" i="9"/>
  <c r="K3459" i="9"/>
  <c r="K3460" i="9"/>
  <c r="K3461" i="9"/>
  <c r="K3462" i="9"/>
  <c r="K3463" i="9"/>
  <c r="K3464" i="9"/>
  <c r="K3465" i="9"/>
  <c r="K3466" i="9"/>
  <c r="K3467" i="9"/>
  <c r="K3468" i="9"/>
  <c r="K3469" i="9"/>
  <c r="K3470" i="9"/>
  <c r="K3471" i="9"/>
  <c r="K3472" i="9"/>
  <c r="K3473" i="9"/>
  <c r="K3474" i="9"/>
  <c r="K3475" i="9"/>
  <c r="K3476" i="9"/>
  <c r="K3477" i="9"/>
  <c r="K3478" i="9"/>
  <c r="K3479" i="9"/>
  <c r="K3480" i="9"/>
  <c r="K3481" i="9"/>
  <c r="K3482" i="9"/>
  <c r="K3483" i="9"/>
  <c r="K3484" i="9"/>
  <c r="K3485" i="9"/>
  <c r="K3486" i="9"/>
  <c r="K3487" i="9"/>
  <c r="K3488" i="9"/>
  <c r="K3489" i="9"/>
  <c r="K3490" i="9"/>
  <c r="K3491" i="9"/>
  <c r="K3492" i="9"/>
  <c r="K3493" i="9"/>
  <c r="K3494" i="9"/>
  <c r="K3495" i="9"/>
  <c r="K3496" i="9"/>
  <c r="K3497" i="9"/>
  <c r="K3498" i="9"/>
  <c r="K3499" i="9"/>
  <c r="K3500" i="9"/>
  <c r="K3501" i="9"/>
  <c r="K3502" i="9"/>
  <c r="K3503" i="9"/>
  <c r="K3504" i="9"/>
  <c r="K3505" i="9"/>
  <c r="K3506" i="9"/>
  <c r="K3507" i="9"/>
  <c r="K3508" i="9"/>
  <c r="K3509" i="9"/>
  <c r="K3510" i="9"/>
  <c r="K3511" i="9"/>
  <c r="K3512" i="9"/>
  <c r="K3513" i="9"/>
  <c r="K3514" i="9"/>
  <c r="K3515" i="9"/>
  <c r="K3516" i="9"/>
  <c r="K3517" i="9"/>
  <c r="K3518" i="9"/>
  <c r="K3519" i="9"/>
  <c r="K3520" i="9"/>
  <c r="K3521" i="9"/>
  <c r="K3522" i="9"/>
  <c r="K3523" i="9"/>
  <c r="K3524" i="9"/>
  <c r="K3525" i="9"/>
  <c r="K3526" i="9"/>
  <c r="K3527" i="9"/>
  <c r="K3528" i="9"/>
  <c r="K3529" i="9"/>
  <c r="K3530" i="9"/>
  <c r="K3531" i="9"/>
  <c r="K3532" i="9"/>
  <c r="K3533" i="9"/>
  <c r="K3534" i="9"/>
  <c r="K3535" i="9"/>
  <c r="K3536" i="9"/>
  <c r="K3537" i="9"/>
  <c r="K3538" i="9"/>
  <c r="K3539" i="9"/>
  <c r="K3540" i="9"/>
  <c r="K3541" i="9"/>
  <c r="K3542" i="9"/>
  <c r="K3543" i="9"/>
  <c r="K3544" i="9"/>
  <c r="K3545" i="9"/>
  <c r="K3546" i="9"/>
  <c r="K3547" i="9"/>
  <c r="K3548" i="9"/>
  <c r="K3549" i="9"/>
  <c r="K3550" i="9"/>
  <c r="K3551" i="9"/>
  <c r="K3552" i="9"/>
  <c r="K3553" i="9"/>
  <c r="K3554" i="9"/>
  <c r="K3555" i="9"/>
  <c r="K3556" i="9"/>
  <c r="K3557" i="9"/>
  <c r="K3558" i="9"/>
  <c r="K3559" i="9"/>
  <c r="K3560" i="9"/>
  <c r="K3561" i="9"/>
  <c r="K3562" i="9"/>
  <c r="K3563" i="9"/>
  <c r="K3564" i="9"/>
  <c r="K3565" i="9"/>
  <c r="K3566" i="9"/>
  <c r="K3567" i="9"/>
  <c r="K3568" i="9"/>
  <c r="K3569" i="9"/>
  <c r="K3570" i="9"/>
  <c r="K3571" i="9"/>
  <c r="K3572" i="9"/>
  <c r="K3573" i="9"/>
  <c r="K3574" i="9"/>
  <c r="K3575" i="9"/>
  <c r="K3576" i="9"/>
  <c r="K3577" i="9"/>
  <c r="K3578" i="9"/>
  <c r="K3579" i="9"/>
  <c r="K3580" i="9"/>
  <c r="K3581" i="9"/>
  <c r="K3582" i="9"/>
  <c r="K3583" i="9"/>
  <c r="K3584" i="9"/>
  <c r="K3585" i="9"/>
  <c r="K3586" i="9"/>
  <c r="K3587" i="9"/>
  <c r="K3588" i="9"/>
  <c r="K3589" i="9"/>
  <c r="K3590" i="9"/>
  <c r="K3591" i="9"/>
  <c r="K3592" i="9"/>
  <c r="K3593" i="9"/>
  <c r="K3594" i="9"/>
  <c r="K3595" i="9"/>
  <c r="K3596" i="9"/>
  <c r="K3597" i="9"/>
  <c r="K3598" i="9"/>
  <c r="K3599" i="9"/>
  <c r="K3600" i="9"/>
  <c r="K3601" i="9"/>
  <c r="K3602" i="9"/>
  <c r="K3603" i="9"/>
  <c r="K3604" i="9"/>
  <c r="K3605" i="9"/>
  <c r="K3606" i="9"/>
  <c r="K3607" i="9"/>
  <c r="K3608" i="9"/>
  <c r="K3609" i="9"/>
  <c r="K3610" i="9"/>
  <c r="K3611" i="9"/>
  <c r="K3612" i="9"/>
  <c r="K3613" i="9"/>
  <c r="K3614" i="9"/>
  <c r="K3615" i="9"/>
  <c r="K3616" i="9"/>
  <c r="K3617" i="9"/>
  <c r="K3618" i="9"/>
  <c r="K3619" i="9"/>
  <c r="K3620" i="9"/>
  <c r="K3621" i="9"/>
  <c r="K3622" i="9"/>
  <c r="K3623" i="9"/>
  <c r="K3624" i="9"/>
  <c r="K3625" i="9"/>
  <c r="K3626" i="9"/>
  <c r="K3627" i="9"/>
  <c r="K3628" i="9"/>
  <c r="K3629" i="9"/>
  <c r="K3630" i="9"/>
  <c r="K3631" i="9"/>
  <c r="K3632" i="9"/>
  <c r="K3633" i="9"/>
  <c r="K3634" i="9"/>
  <c r="K3635" i="9"/>
  <c r="K3636" i="9"/>
  <c r="K3637" i="9"/>
  <c r="K3638" i="9"/>
  <c r="K3639" i="9"/>
  <c r="K3640" i="9"/>
  <c r="K3641" i="9"/>
  <c r="K3642" i="9"/>
  <c r="K3643" i="9"/>
  <c r="K3644" i="9"/>
  <c r="K3645" i="9"/>
  <c r="K3646" i="9"/>
  <c r="K3647" i="9"/>
  <c r="K3648" i="9"/>
  <c r="K3649" i="9"/>
  <c r="K3650" i="9"/>
  <c r="K3651" i="9"/>
  <c r="K3652" i="9"/>
  <c r="K3653" i="9"/>
  <c r="K3654" i="9"/>
  <c r="K3655" i="9"/>
  <c r="K3656" i="9"/>
  <c r="K3657" i="9"/>
  <c r="K3658" i="9"/>
  <c r="K3659" i="9"/>
  <c r="K3660" i="9"/>
  <c r="K3661" i="9"/>
  <c r="K3662" i="9"/>
  <c r="K3663" i="9"/>
  <c r="K3664" i="9"/>
  <c r="K3665" i="9"/>
  <c r="K3666" i="9"/>
  <c r="K3667" i="9"/>
  <c r="K3668" i="9"/>
  <c r="K3669" i="9"/>
  <c r="K3670" i="9"/>
  <c r="K3671" i="9"/>
  <c r="K3672" i="9"/>
  <c r="K3673" i="9"/>
  <c r="K3674" i="9"/>
  <c r="K3675" i="9"/>
  <c r="K3676" i="9"/>
  <c r="K3677" i="9"/>
  <c r="K3678" i="9"/>
  <c r="K3679" i="9"/>
  <c r="K3680" i="9"/>
  <c r="K3681" i="9"/>
  <c r="K3682" i="9"/>
  <c r="K3683" i="9"/>
  <c r="K3684" i="9"/>
  <c r="K3685" i="9"/>
  <c r="K3686" i="9"/>
  <c r="K3687" i="9"/>
  <c r="K3688" i="9"/>
  <c r="K3689" i="9"/>
  <c r="K3690" i="9"/>
  <c r="K3691" i="9"/>
  <c r="K3692" i="9"/>
  <c r="K3693" i="9"/>
  <c r="K3694" i="9"/>
  <c r="K3695" i="9"/>
  <c r="K3696" i="9"/>
  <c r="K3697" i="9"/>
  <c r="K3698" i="9"/>
  <c r="K3699" i="9"/>
  <c r="K3700" i="9"/>
  <c r="K3701" i="9"/>
  <c r="K3702" i="9"/>
  <c r="K3703" i="9"/>
  <c r="K3704" i="9"/>
  <c r="K3705" i="9"/>
  <c r="K3706" i="9"/>
  <c r="K3707" i="9"/>
  <c r="K3708" i="9"/>
  <c r="K3709" i="9"/>
  <c r="K3710" i="9"/>
  <c r="K3711" i="9"/>
  <c r="K3712" i="9"/>
  <c r="K3713" i="9"/>
  <c r="K3714" i="9"/>
  <c r="K3715" i="9"/>
  <c r="K3716" i="9"/>
  <c r="K3717" i="9"/>
  <c r="K3718" i="9"/>
  <c r="K3719" i="9"/>
  <c r="K3720" i="9"/>
  <c r="K3721" i="9"/>
  <c r="K3722" i="9"/>
  <c r="K3723" i="9"/>
  <c r="K3724" i="9"/>
  <c r="K3725" i="9"/>
  <c r="K3726" i="9"/>
  <c r="K3727" i="9"/>
  <c r="K3728" i="9"/>
  <c r="K3729" i="9"/>
  <c r="K3730" i="9"/>
  <c r="K3731" i="9"/>
  <c r="K3732" i="9"/>
  <c r="K3733" i="9"/>
  <c r="K3734" i="9"/>
  <c r="K3735" i="9"/>
  <c r="K3736" i="9"/>
  <c r="K3737" i="9"/>
  <c r="K3738" i="9"/>
  <c r="K3739" i="9"/>
  <c r="K3740" i="9"/>
  <c r="K3741" i="9"/>
  <c r="K3742" i="9"/>
  <c r="K3743" i="9"/>
  <c r="K3744" i="9"/>
  <c r="K3745" i="9"/>
  <c r="K3746" i="9"/>
  <c r="K3747" i="9"/>
  <c r="K3748" i="9"/>
  <c r="K3749" i="9"/>
  <c r="K3750" i="9"/>
  <c r="K3751" i="9"/>
  <c r="K3752" i="9"/>
  <c r="K3753" i="9"/>
  <c r="K3754" i="9"/>
  <c r="K3755" i="9"/>
  <c r="K3756" i="9"/>
  <c r="K3757" i="9"/>
  <c r="K3758" i="9"/>
  <c r="K3759" i="9"/>
  <c r="K3760" i="9"/>
  <c r="K3761" i="9"/>
  <c r="K3762" i="9"/>
  <c r="K3763" i="9"/>
  <c r="K3764" i="9"/>
  <c r="K3765" i="9"/>
  <c r="K3766" i="9"/>
  <c r="K3767" i="9"/>
  <c r="K3768" i="9"/>
  <c r="K3769" i="9"/>
  <c r="K3770" i="9"/>
  <c r="K3771" i="9"/>
  <c r="K3772" i="9"/>
  <c r="K3773" i="9"/>
  <c r="K3774" i="9"/>
  <c r="K3775" i="9"/>
  <c r="K3776" i="9"/>
  <c r="K3777" i="9"/>
  <c r="K3778" i="9"/>
  <c r="K3779" i="9"/>
  <c r="K3780" i="9"/>
  <c r="K3781" i="9"/>
  <c r="K3782" i="9"/>
  <c r="K3783" i="9"/>
  <c r="K3784" i="9"/>
  <c r="K3785" i="9"/>
  <c r="K3786" i="9"/>
  <c r="K3787" i="9"/>
  <c r="K3788" i="9"/>
  <c r="K3789" i="9"/>
  <c r="K3790" i="9"/>
  <c r="K3791" i="9"/>
  <c r="K3792" i="9"/>
  <c r="K3793" i="9"/>
  <c r="K3794" i="9"/>
  <c r="K3795" i="9"/>
  <c r="K3796" i="9"/>
  <c r="K3797" i="9"/>
  <c r="K3798" i="9"/>
  <c r="K3799" i="9"/>
  <c r="K3800" i="9"/>
  <c r="K3801" i="9"/>
  <c r="K3802" i="9"/>
  <c r="K3803" i="9"/>
  <c r="K3804" i="9"/>
  <c r="K3805" i="9"/>
  <c r="K3806" i="9"/>
  <c r="K3807" i="9"/>
  <c r="K3808" i="9"/>
  <c r="K3809" i="9"/>
  <c r="K3810" i="9"/>
  <c r="K3811" i="9"/>
  <c r="K3812" i="9"/>
  <c r="K3813" i="9"/>
  <c r="K3814" i="9"/>
  <c r="K3815" i="9"/>
  <c r="K3816" i="9"/>
  <c r="K3817" i="9"/>
  <c r="K3818" i="9"/>
  <c r="K3819" i="9"/>
  <c r="K3820" i="9"/>
  <c r="K3821" i="9"/>
  <c r="K3822" i="9"/>
  <c r="K3823" i="9"/>
  <c r="K3824" i="9"/>
  <c r="K3825" i="9"/>
  <c r="K3826" i="9"/>
  <c r="K3827" i="9"/>
  <c r="K3828" i="9"/>
  <c r="K3829" i="9"/>
  <c r="K3830" i="9"/>
  <c r="K3831" i="9"/>
  <c r="K3832" i="9"/>
  <c r="K3833" i="9"/>
  <c r="K3834" i="9"/>
  <c r="K3835" i="9"/>
  <c r="K3836" i="9"/>
  <c r="K3837" i="9"/>
  <c r="K3838" i="9"/>
  <c r="K3839" i="9"/>
  <c r="K3840" i="9"/>
  <c r="K3841" i="9"/>
  <c r="K3842" i="9"/>
  <c r="K3843" i="9"/>
  <c r="K3844" i="9"/>
  <c r="K3845" i="9"/>
  <c r="K3846" i="9"/>
  <c r="K3847" i="9"/>
  <c r="K3848" i="9"/>
  <c r="K3849" i="9"/>
  <c r="K3850" i="9"/>
  <c r="K3851" i="9"/>
  <c r="K3852" i="9"/>
  <c r="K3853" i="9"/>
  <c r="K3854" i="9"/>
  <c r="K3855" i="9"/>
  <c r="K3856" i="9"/>
  <c r="K3857" i="9"/>
  <c r="K3858" i="9"/>
  <c r="K3859" i="9"/>
  <c r="K3860" i="9"/>
  <c r="K3861" i="9"/>
  <c r="K3862" i="9"/>
  <c r="K3863" i="9"/>
  <c r="K3864" i="9"/>
  <c r="K3865" i="9"/>
  <c r="K3866" i="9"/>
  <c r="K3867" i="9"/>
  <c r="K3868" i="9"/>
  <c r="K3869" i="9"/>
  <c r="K3870" i="9"/>
  <c r="K3871" i="9"/>
  <c r="K3872" i="9"/>
  <c r="K3873" i="9"/>
  <c r="K3874" i="9"/>
  <c r="K3875" i="9"/>
  <c r="K3876" i="9"/>
  <c r="K3877" i="9"/>
  <c r="K3878" i="9"/>
  <c r="K3879" i="9"/>
  <c r="K3880" i="9"/>
  <c r="K3881" i="9"/>
  <c r="K3882" i="9"/>
  <c r="K3883" i="9"/>
  <c r="K3884" i="9"/>
  <c r="K3885" i="9"/>
  <c r="K3886" i="9"/>
  <c r="K3887" i="9"/>
  <c r="K3888" i="9"/>
  <c r="K3889" i="9"/>
  <c r="K3890" i="9"/>
  <c r="K3891" i="9"/>
  <c r="K3892" i="9"/>
  <c r="K3893" i="9"/>
  <c r="K3894" i="9"/>
  <c r="K3895" i="9"/>
  <c r="K3896" i="9"/>
  <c r="K3897" i="9"/>
  <c r="K3898" i="9"/>
  <c r="K3899" i="9"/>
  <c r="K3900" i="9"/>
  <c r="K3901" i="9"/>
  <c r="K3902" i="9"/>
  <c r="K3903" i="9"/>
  <c r="K3904" i="9"/>
  <c r="K3905" i="9"/>
  <c r="K3906" i="9"/>
  <c r="K3907" i="9"/>
  <c r="K3908" i="9"/>
  <c r="K3909" i="9"/>
  <c r="K3910" i="9"/>
  <c r="K3911" i="9"/>
  <c r="K3912" i="9"/>
  <c r="K3913" i="9"/>
  <c r="K3914" i="9"/>
  <c r="K3915" i="9"/>
  <c r="K3916" i="9"/>
  <c r="K3917" i="9"/>
  <c r="K3918" i="9"/>
  <c r="K3919" i="9"/>
  <c r="K3920" i="9"/>
  <c r="K3921" i="9"/>
  <c r="K3922" i="9"/>
  <c r="K3923" i="9"/>
  <c r="K3924" i="9"/>
  <c r="K3925" i="9"/>
  <c r="K3926" i="9"/>
  <c r="K3927" i="9"/>
  <c r="K3928" i="9"/>
  <c r="K3929" i="9"/>
  <c r="K3930" i="9"/>
  <c r="K3931" i="9"/>
  <c r="K3932" i="9"/>
  <c r="K3933" i="9"/>
  <c r="K3934" i="9"/>
  <c r="K3935" i="9"/>
  <c r="K3936" i="9"/>
  <c r="K3937" i="9"/>
  <c r="K3938" i="9"/>
  <c r="K3939" i="9"/>
  <c r="K3940" i="9"/>
  <c r="K3941" i="9"/>
  <c r="K3942" i="9"/>
  <c r="K3943" i="9"/>
  <c r="K3944" i="9"/>
  <c r="K3945" i="9"/>
  <c r="K3946" i="9"/>
  <c r="K3947" i="9"/>
  <c r="K3948" i="9"/>
  <c r="K3949" i="9"/>
  <c r="K3950" i="9"/>
  <c r="K3951" i="9"/>
  <c r="K3952" i="9"/>
  <c r="K3953" i="9"/>
  <c r="K3954" i="9"/>
  <c r="K3955" i="9"/>
  <c r="K3956" i="9"/>
  <c r="K3957" i="9"/>
  <c r="K3958" i="9"/>
  <c r="K3959" i="9"/>
  <c r="K3960" i="9"/>
  <c r="K3961" i="9"/>
  <c r="K3962" i="9"/>
  <c r="K3963" i="9"/>
  <c r="K3964" i="9"/>
  <c r="K3965" i="9"/>
  <c r="K3966" i="9"/>
  <c r="K3967" i="9"/>
  <c r="K3968" i="9"/>
  <c r="K3969" i="9"/>
  <c r="K3970" i="9"/>
  <c r="K3971" i="9"/>
  <c r="K3972" i="9"/>
  <c r="K3973" i="9"/>
  <c r="K3974" i="9"/>
  <c r="K3975" i="9"/>
  <c r="K3976" i="9"/>
  <c r="K3977" i="9"/>
  <c r="K3978" i="9"/>
  <c r="K3979" i="9"/>
  <c r="K3980" i="9"/>
  <c r="K3981" i="9"/>
  <c r="K3982" i="9"/>
  <c r="K3983" i="9"/>
  <c r="K3984" i="9"/>
  <c r="K3985" i="9"/>
  <c r="K3986" i="9"/>
  <c r="K3987" i="9"/>
  <c r="K3988" i="9"/>
  <c r="K3989" i="9"/>
  <c r="K3990" i="9"/>
  <c r="K3991" i="9"/>
  <c r="K3992" i="9"/>
  <c r="K3993" i="9"/>
  <c r="K3994" i="9"/>
  <c r="K3995" i="9"/>
  <c r="K3996" i="9"/>
  <c r="K3997" i="9"/>
  <c r="K3998" i="9"/>
  <c r="K3999" i="9"/>
  <c r="K4000" i="9"/>
  <c r="K4001" i="9"/>
  <c r="K4002" i="9"/>
  <c r="K4003" i="9"/>
  <c r="K4004" i="9"/>
  <c r="K4005" i="9"/>
  <c r="K4006" i="9"/>
  <c r="K4007" i="9"/>
  <c r="K4008" i="9"/>
  <c r="K4009" i="9"/>
  <c r="K4010" i="9"/>
  <c r="K4011" i="9"/>
  <c r="K4012" i="9"/>
  <c r="K4013" i="9"/>
  <c r="K4014" i="9"/>
  <c r="K4015" i="9"/>
  <c r="K4016" i="9"/>
  <c r="K4017" i="9"/>
  <c r="K4018" i="9"/>
  <c r="K4019" i="9"/>
  <c r="K4020" i="9"/>
  <c r="K4021" i="9"/>
  <c r="K4022" i="9"/>
  <c r="K4023" i="9"/>
  <c r="K4024" i="9"/>
  <c r="K4025" i="9"/>
  <c r="K4026" i="9"/>
  <c r="K4027" i="9"/>
  <c r="K4028" i="9"/>
  <c r="K4029" i="9"/>
  <c r="K4030" i="9"/>
  <c r="K4031" i="9"/>
  <c r="K4032" i="9"/>
  <c r="K4033" i="9"/>
  <c r="K4034" i="9"/>
  <c r="K4035" i="9"/>
  <c r="K4036" i="9"/>
  <c r="K4037" i="9"/>
  <c r="K4038" i="9"/>
  <c r="K4039" i="9"/>
  <c r="K4040" i="9"/>
  <c r="K4041" i="9"/>
  <c r="K4042" i="9"/>
  <c r="K4043" i="9"/>
  <c r="K4044" i="9"/>
  <c r="K4045" i="9"/>
  <c r="K4046" i="9"/>
  <c r="K4047" i="9"/>
  <c r="K4048" i="9"/>
  <c r="K4049" i="9"/>
  <c r="K4050" i="9"/>
  <c r="K4051" i="9"/>
  <c r="K4052" i="9"/>
  <c r="K4053" i="9"/>
  <c r="K4054" i="9"/>
  <c r="K4055" i="9"/>
  <c r="K4056" i="9"/>
  <c r="K4057" i="9"/>
  <c r="K4058" i="9"/>
  <c r="K4059" i="9"/>
  <c r="K4060" i="9"/>
  <c r="K4061" i="9"/>
  <c r="K4062" i="9"/>
  <c r="K4063" i="9"/>
  <c r="K4064" i="9"/>
  <c r="K4065" i="9"/>
  <c r="K4066" i="9"/>
  <c r="K4067" i="9"/>
  <c r="K4068" i="9"/>
  <c r="K4069" i="9"/>
  <c r="K4070" i="9"/>
  <c r="K4071" i="9"/>
  <c r="K4072" i="9"/>
  <c r="K4073" i="9"/>
  <c r="K4074" i="9"/>
  <c r="K4075" i="9"/>
  <c r="K4076" i="9"/>
  <c r="K4077" i="9"/>
  <c r="K4078" i="9"/>
  <c r="K4079" i="9"/>
  <c r="K4080" i="9"/>
  <c r="K4081" i="9"/>
  <c r="K4082" i="9"/>
  <c r="K4083" i="9"/>
  <c r="K4084" i="9"/>
  <c r="K4085" i="9"/>
  <c r="K4086" i="9"/>
  <c r="K4087" i="9"/>
  <c r="K4088" i="9"/>
  <c r="K4089" i="9"/>
  <c r="K4090" i="9"/>
  <c r="K4091" i="9"/>
  <c r="K4092" i="9"/>
  <c r="K4093" i="9"/>
  <c r="K4094" i="9"/>
  <c r="K4095" i="9"/>
  <c r="K4096" i="9"/>
  <c r="K4097" i="9"/>
  <c r="K4098" i="9"/>
  <c r="K4099" i="9"/>
  <c r="K4100" i="9"/>
  <c r="K4101" i="9"/>
  <c r="K4102" i="9"/>
  <c r="K4103" i="9"/>
  <c r="K4104" i="9"/>
  <c r="K4105" i="9"/>
  <c r="K4106" i="9"/>
  <c r="K4107" i="9"/>
  <c r="K4108" i="9"/>
  <c r="K4109" i="9"/>
  <c r="K4110" i="9"/>
  <c r="K4111" i="9"/>
  <c r="K4112" i="9"/>
  <c r="K4113" i="9"/>
  <c r="K4114" i="9"/>
  <c r="K4115" i="9"/>
  <c r="K4116" i="9"/>
  <c r="K4117" i="9"/>
  <c r="K4118" i="9"/>
  <c r="K4119" i="9"/>
  <c r="K4120" i="9"/>
  <c r="K4121" i="9"/>
  <c r="K4122" i="9"/>
  <c r="K4123" i="9"/>
  <c r="K4124" i="9"/>
  <c r="K4125" i="9"/>
  <c r="K4126" i="9"/>
  <c r="K4127" i="9"/>
  <c r="K4128" i="9"/>
  <c r="K4129" i="9"/>
  <c r="K4130" i="9"/>
  <c r="K4131" i="9"/>
  <c r="K4132" i="9"/>
  <c r="K4133" i="9"/>
  <c r="K4134" i="9"/>
  <c r="K4135" i="9"/>
  <c r="K4136" i="9"/>
  <c r="K4137" i="9"/>
  <c r="K4138" i="9"/>
  <c r="K4139" i="9"/>
  <c r="K4140" i="9"/>
  <c r="K4141" i="9"/>
  <c r="K4142" i="9"/>
  <c r="K4143" i="9"/>
  <c r="K4144" i="9"/>
  <c r="K4145" i="9"/>
  <c r="K4146" i="9"/>
  <c r="K4147" i="9"/>
  <c r="K4148" i="9"/>
  <c r="K4149" i="9"/>
  <c r="K4150" i="9"/>
  <c r="K4151" i="9"/>
  <c r="K4152" i="9"/>
  <c r="K4153" i="9"/>
  <c r="K4154" i="9"/>
  <c r="K4155" i="9"/>
  <c r="K4156" i="9"/>
  <c r="K4157" i="9"/>
  <c r="K4158" i="9"/>
  <c r="K4159" i="9"/>
  <c r="K4160" i="9"/>
  <c r="K4161" i="9"/>
  <c r="K4162" i="9"/>
  <c r="K4163" i="9"/>
  <c r="K4164" i="9"/>
  <c r="K4165" i="9"/>
  <c r="K4166" i="9"/>
  <c r="K4167" i="9"/>
  <c r="K4168" i="9"/>
  <c r="K4169" i="9"/>
  <c r="K4170" i="9"/>
  <c r="K4171" i="9"/>
  <c r="K4172" i="9"/>
  <c r="K4173" i="9"/>
  <c r="K4174" i="9"/>
  <c r="K4175" i="9"/>
  <c r="K4176" i="9"/>
  <c r="K4177" i="9"/>
  <c r="K4178" i="9"/>
  <c r="K4179" i="9"/>
  <c r="K4180" i="9"/>
  <c r="K4181" i="9"/>
  <c r="K4182" i="9"/>
  <c r="K4183" i="9"/>
  <c r="K4184" i="9"/>
  <c r="K4185" i="9"/>
  <c r="K4186" i="9"/>
  <c r="K4187" i="9"/>
  <c r="K4188" i="9"/>
  <c r="K4189" i="9"/>
  <c r="K4190" i="9"/>
  <c r="K4191" i="9"/>
  <c r="K4192" i="9"/>
  <c r="K4193" i="9"/>
  <c r="K4194" i="9"/>
  <c r="K4195" i="9"/>
  <c r="K4196" i="9"/>
  <c r="K4197" i="9"/>
  <c r="K4198" i="9"/>
  <c r="K4199" i="9"/>
  <c r="K4200" i="9"/>
  <c r="K4201" i="9"/>
  <c r="K4202" i="9"/>
  <c r="K4203" i="9"/>
  <c r="K4204" i="9"/>
  <c r="K4205" i="9"/>
  <c r="K4206" i="9"/>
  <c r="K4207" i="9"/>
  <c r="K4208" i="9"/>
  <c r="K4209" i="9"/>
  <c r="K4210" i="9"/>
  <c r="K4211" i="9"/>
  <c r="K4212" i="9"/>
  <c r="K4213" i="9"/>
  <c r="K4214" i="9"/>
  <c r="K4215" i="9"/>
  <c r="K4216" i="9"/>
  <c r="K4217" i="9"/>
  <c r="K4218" i="9"/>
  <c r="K4219" i="9"/>
  <c r="K4220" i="9"/>
  <c r="K4221" i="9"/>
  <c r="K4222" i="9"/>
  <c r="K4223" i="9"/>
  <c r="K4224" i="9"/>
  <c r="K4225" i="9"/>
  <c r="K4226" i="9"/>
  <c r="K4227" i="9"/>
  <c r="K4228" i="9"/>
  <c r="K4229" i="9"/>
  <c r="K4230" i="9"/>
  <c r="K4231" i="9"/>
  <c r="K4232" i="9"/>
  <c r="K4233" i="9"/>
  <c r="K4234" i="9"/>
  <c r="K4235" i="9"/>
  <c r="K4236" i="9"/>
  <c r="K4237" i="9"/>
  <c r="K4238" i="9"/>
  <c r="K4239" i="9"/>
  <c r="K4240" i="9"/>
  <c r="K4241" i="9"/>
  <c r="K4242" i="9"/>
  <c r="K4243" i="9"/>
  <c r="K4244" i="9"/>
  <c r="K4245" i="9"/>
  <c r="K4246" i="9"/>
  <c r="K4247" i="9"/>
  <c r="K4248" i="9"/>
  <c r="K4249" i="9"/>
  <c r="K4250" i="9"/>
  <c r="K4251" i="9"/>
  <c r="K4252" i="9"/>
  <c r="K4253" i="9"/>
  <c r="K4254" i="9"/>
  <c r="K4255" i="9"/>
  <c r="K4256" i="9"/>
  <c r="K4257" i="9"/>
  <c r="K4258" i="9"/>
  <c r="K4259" i="9"/>
  <c r="K4260" i="9"/>
  <c r="K4261" i="9"/>
  <c r="K4262" i="9"/>
  <c r="K4263" i="9"/>
  <c r="K4264" i="9"/>
  <c r="K4265" i="9"/>
  <c r="K4266" i="9"/>
  <c r="K4267" i="9"/>
  <c r="K4268" i="9"/>
  <c r="K4269" i="9"/>
  <c r="K4270" i="9"/>
  <c r="K4271" i="9"/>
  <c r="K4272" i="9"/>
  <c r="K4273" i="9"/>
  <c r="K4274" i="9"/>
  <c r="K4275" i="9"/>
  <c r="K4276" i="9"/>
  <c r="K4277" i="9"/>
  <c r="K4278" i="9"/>
  <c r="K4279" i="9"/>
  <c r="K4280" i="9"/>
  <c r="K4281" i="9"/>
  <c r="K4282" i="9"/>
  <c r="K4283" i="9"/>
  <c r="K4284" i="9"/>
  <c r="K4285" i="9"/>
  <c r="K4286" i="9"/>
  <c r="K4287" i="9"/>
  <c r="K4288" i="9"/>
  <c r="K4289" i="9"/>
  <c r="K4290" i="9"/>
  <c r="K4291" i="9"/>
  <c r="K4292" i="9"/>
  <c r="K4293" i="9"/>
  <c r="K4294" i="9"/>
  <c r="K4295" i="9"/>
  <c r="K4296" i="9"/>
  <c r="K4297" i="9"/>
  <c r="K4298" i="9"/>
  <c r="K4299" i="9"/>
  <c r="K4300" i="9"/>
  <c r="K4301" i="9"/>
  <c r="K4302" i="9"/>
  <c r="K4303" i="9"/>
  <c r="K4304" i="9"/>
  <c r="K4305" i="9"/>
  <c r="K4306" i="9"/>
  <c r="K4307" i="9"/>
  <c r="K4308" i="9"/>
  <c r="K4309" i="9"/>
  <c r="K4310" i="9"/>
  <c r="K4311" i="9"/>
  <c r="K4312" i="9"/>
  <c r="K4313" i="9"/>
  <c r="K4314" i="9"/>
  <c r="K4315" i="9"/>
  <c r="K4316" i="9"/>
  <c r="K4317" i="9"/>
  <c r="K4318" i="9"/>
  <c r="K4319" i="9"/>
  <c r="K4320" i="9"/>
  <c r="K4321" i="9"/>
  <c r="K4322" i="9"/>
  <c r="K4323" i="9"/>
  <c r="K4324" i="9"/>
  <c r="K4325" i="9"/>
  <c r="K4326" i="9"/>
  <c r="K4327" i="9"/>
  <c r="K4328" i="9"/>
  <c r="K4329" i="9"/>
  <c r="K4330" i="9"/>
  <c r="K4331" i="9"/>
  <c r="K4332" i="9"/>
  <c r="K4333" i="9"/>
  <c r="K4334" i="9"/>
  <c r="K4335" i="9"/>
  <c r="K4336" i="9"/>
  <c r="K4337" i="9"/>
  <c r="K4338" i="9"/>
  <c r="K4339" i="9"/>
  <c r="K4340" i="9"/>
  <c r="K4341" i="9"/>
  <c r="K4342" i="9"/>
  <c r="K4343" i="9"/>
  <c r="K4344" i="9"/>
  <c r="K4345" i="9"/>
  <c r="K4346" i="9"/>
  <c r="K4347" i="9"/>
  <c r="K4348" i="9"/>
  <c r="K4349" i="9"/>
  <c r="K4350" i="9"/>
  <c r="K4351" i="9"/>
  <c r="K4352" i="9"/>
  <c r="K4353" i="9"/>
  <c r="K4354" i="9"/>
  <c r="K4355" i="9"/>
  <c r="K4356" i="9"/>
  <c r="K4357" i="9"/>
  <c r="K4358" i="9"/>
  <c r="K4359" i="9"/>
  <c r="K4360" i="9"/>
  <c r="K4361" i="9"/>
  <c r="K4362" i="9"/>
  <c r="K4363" i="9"/>
  <c r="K4364" i="9"/>
  <c r="K4365" i="9"/>
  <c r="K4366" i="9"/>
  <c r="K4367" i="9"/>
  <c r="K4368" i="9"/>
  <c r="K4369" i="9"/>
  <c r="K4370" i="9"/>
  <c r="K4371" i="9"/>
  <c r="K4372" i="9"/>
  <c r="K4373" i="9"/>
  <c r="K4374" i="9"/>
  <c r="K4375" i="9"/>
  <c r="K4376" i="9"/>
  <c r="K4377" i="9"/>
  <c r="K4378" i="9"/>
  <c r="K4379" i="9"/>
  <c r="K4380" i="9"/>
  <c r="K4381" i="9"/>
  <c r="K4382" i="9"/>
  <c r="K4383" i="9"/>
  <c r="K4384" i="9"/>
  <c r="K4385" i="9"/>
  <c r="K4386" i="9"/>
  <c r="K4387" i="9"/>
  <c r="K4388" i="9"/>
  <c r="K4389" i="9"/>
  <c r="K4390" i="9"/>
  <c r="K4391" i="9"/>
  <c r="K4392" i="9"/>
  <c r="K4393" i="9"/>
  <c r="K4394" i="9"/>
  <c r="K4395" i="9"/>
  <c r="K4396" i="9"/>
  <c r="K4397" i="9"/>
  <c r="K4398" i="9"/>
  <c r="K4399" i="9"/>
  <c r="K4400" i="9"/>
  <c r="K4401" i="9"/>
  <c r="K4402" i="9"/>
  <c r="K4403" i="9"/>
  <c r="K4404" i="9"/>
  <c r="K4405" i="9"/>
  <c r="K4406" i="9"/>
  <c r="K4407" i="9"/>
  <c r="K4408" i="9"/>
  <c r="K4409" i="9"/>
  <c r="K4410" i="9"/>
  <c r="K4411" i="9"/>
  <c r="K4412" i="9"/>
  <c r="K4413" i="9"/>
  <c r="K4414" i="9"/>
  <c r="K4415" i="9"/>
  <c r="K4416" i="9"/>
  <c r="K4417" i="9"/>
  <c r="K4418" i="9"/>
  <c r="K4419" i="9"/>
  <c r="K4420" i="9"/>
  <c r="K4421" i="9"/>
  <c r="K4422" i="9"/>
  <c r="K4423" i="9"/>
  <c r="K4424" i="9"/>
  <c r="K4425" i="9"/>
  <c r="K4426" i="9"/>
  <c r="K4427" i="9"/>
  <c r="K4428" i="9"/>
  <c r="K4429" i="9"/>
  <c r="K4430" i="9"/>
  <c r="K4431" i="9"/>
  <c r="K4432" i="9"/>
  <c r="K4433" i="9"/>
  <c r="K4434" i="9"/>
  <c r="K4435" i="9"/>
  <c r="K4436" i="9"/>
  <c r="K4437" i="9"/>
  <c r="K4438" i="9"/>
  <c r="K4439" i="9"/>
  <c r="K4440" i="9"/>
  <c r="K4441" i="9"/>
  <c r="K4442" i="9"/>
  <c r="K4443" i="9"/>
  <c r="K4444" i="9"/>
  <c r="K4445" i="9"/>
  <c r="K4446" i="9"/>
  <c r="K4447" i="9"/>
  <c r="K4448" i="9"/>
  <c r="K4449" i="9"/>
  <c r="K4450" i="9"/>
  <c r="K4451" i="9"/>
  <c r="K4452" i="9"/>
  <c r="K4453" i="9"/>
  <c r="K4454" i="9"/>
  <c r="K4455" i="9"/>
  <c r="K4456" i="9"/>
  <c r="K4457" i="9"/>
  <c r="K4458" i="9"/>
  <c r="K4459" i="9"/>
  <c r="K4460" i="9"/>
  <c r="K4461" i="9"/>
  <c r="K4462" i="9"/>
  <c r="K4463" i="9"/>
  <c r="K4464" i="9"/>
  <c r="K4465" i="9"/>
  <c r="K4466" i="9"/>
  <c r="K4467" i="9"/>
  <c r="K4468" i="9"/>
  <c r="K4469" i="9"/>
  <c r="K4470" i="9"/>
  <c r="K4471" i="9"/>
  <c r="K4472" i="9"/>
  <c r="K4473" i="9"/>
  <c r="K4474" i="9"/>
  <c r="K4475" i="9"/>
  <c r="K4476" i="9"/>
  <c r="K4477" i="9"/>
  <c r="K4478" i="9"/>
  <c r="K4479" i="9"/>
  <c r="K4480" i="9"/>
  <c r="K4481" i="9"/>
  <c r="K4482" i="9"/>
  <c r="K4483" i="9"/>
  <c r="K4484" i="9"/>
  <c r="K4485" i="9"/>
  <c r="K4486" i="9"/>
  <c r="K4487" i="9"/>
  <c r="K4488" i="9"/>
  <c r="K4489" i="9"/>
  <c r="K4490" i="9"/>
  <c r="K4491" i="9"/>
  <c r="K4492" i="9"/>
  <c r="K4493" i="9"/>
  <c r="K4494" i="9"/>
  <c r="K4495" i="9"/>
  <c r="K4496" i="9"/>
  <c r="K4497" i="9"/>
  <c r="K4498" i="9"/>
  <c r="K4499" i="9"/>
  <c r="K4500" i="9"/>
  <c r="K4501" i="9"/>
  <c r="K4502" i="9"/>
  <c r="K4503" i="9"/>
  <c r="K4504" i="9"/>
  <c r="K4505" i="9"/>
  <c r="K4506" i="9"/>
  <c r="K4507" i="9"/>
  <c r="K4508" i="9"/>
  <c r="K4509" i="9"/>
  <c r="K4510" i="9"/>
  <c r="K4511" i="9"/>
  <c r="K4512" i="9"/>
  <c r="K4513" i="9"/>
  <c r="K4514" i="9"/>
  <c r="K4515" i="9"/>
  <c r="K4516" i="9"/>
  <c r="K4517" i="9"/>
  <c r="K4518" i="9"/>
  <c r="K4519" i="9"/>
  <c r="K4520" i="9"/>
  <c r="K4521" i="9"/>
  <c r="K4522" i="9"/>
  <c r="K4523" i="9"/>
  <c r="K4524" i="9"/>
  <c r="K4525" i="9"/>
  <c r="K4526" i="9"/>
  <c r="K4527" i="9"/>
  <c r="K4528" i="9"/>
  <c r="K4529" i="9"/>
  <c r="K4530" i="9"/>
  <c r="K4531" i="9"/>
  <c r="K4532" i="9"/>
  <c r="K4533" i="9"/>
  <c r="K4534" i="9"/>
  <c r="K4535" i="9"/>
  <c r="K4536" i="9"/>
  <c r="K4537" i="9"/>
  <c r="K4538" i="9"/>
  <c r="K4539" i="9"/>
  <c r="K4540" i="9"/>
  <c r="K4541" i="9"/>
  <c r="K4542" i="9"/>
  <c r="K4543" i="9"/>
  <c r="K4544" i="9"/>
  <c r="K4545" i="9"/>
  <c r="K4546" i="9"/>
  <c r="K4547" i="9"/>
  <c r="K4548" i="9"/>
  <c r="K4549" i="9"/>
  <c r="K4550" i="9"/>
  <c r="K4551" i="9"/>
  <c r="K4552" i="9"/>
  <c r="K4553" i="9"/>
  <c r="K4554" i="9"/>
  <c r="K4555" i="9"/>
  <c r="K4556" i="9"/>
  <c r="K4557" i="9"/>
  <c r="K4558" i="9"/>
  <c r="K4559" i="9"/>
  <c r="K4560" i="9"/>
  <c r="K4561" i="9"/>
  <c r="K4562" i="9"/>
  <c r="K4563" i="9"/>
  <c r="K4564" i="9"/>
  <c r="K4565" i="9"/>
  <c r="K4566" i="9"/>
  <c r="K4567" i="9"/>
  <c r="K4568" i="9"/>
  <c r="K4569" i="9"/>
  <c r="K4570" i="9"/>
  <c r="K4571" i="9"/>
  <c r="K4572" i="9"/>
  <c r="K4573" i="9"/>
  <c r="K4574" i="9"/>
  <c r="K4575" i="9"/>
  <c r="K4576" i="9"/>
  <c r="K4577" i="9"/>
  <c r="K4578" i="9"/>
  <c r="K4579" i="9"/>
  <c r="K4580" i="9"/>
  <c r="K4581" i="9"/>
  <c r="K4582" i="9"/>
  <c r="K4583" i="9"/>
  <c r="K4584" i="9"/>
  <c r="K4585" i="9"/>
  <c r="K4586" i="9"/>
  <c r="K4587" i="9"/>
  <c r="K4588" i="9"/>
  <c r="K4589" i="9"/>
  <c r="K4590" i="9"/>
  <c r="K4591" i="9"/>
  <c r="K4592" i="9"/>
  <c r="K4593" i="9"/>
  <c r="K4594" i="9"/>
  <c r="K4595" i="9"/>
  <c r="K4596" i="9"/>
  <c r="K4597" i="9"/>
  <c r="K4598" i="9"/>
  <c r="K4599" i="9"/>
  <c r="K4600" i="9"/>
  <c r="K4601" i="9"/>
  <c r="K4602" i="9"/>
  <c r="K4603" i="9"/>
  <c r="K4604" i="9"/>
  <c r="K4605" i="9"/>
  <c r="K4606" i="9"/>
  <c r="K4607" i="9"/>
  <c r="K4608" i="9"/>
  <c r="K4609" i="9"/>
  <c r="K4610" i="9"/>
  <c r="K4611" i="9"/>
  <c r="K4612" i="9"/>
  <c r="K4613" i="9"/>
  <c r="K4614" i="9"/>
  <c r="K4615" i="9"/>
  <c r="K4616" i="9"/>
  <c r="K4617" i="9"/>
  <c r="K4618" i="9"/>
  <c r="K4619" i="9"/>
  <c r="K4620" i="9"/>
  <c r="K4621" i="9"/>
  <c r="K4622" i="9"/>
  <c r="K4623" i="9"/>
  <c r="K4624" i="9"/>
  <c r="K4625" i="9"/>
  <c r="K4626" i="9"/>
  <c r="K4627" i="9"/>
  <c r="K4628" i="9"/>
  <c r="K4629" i="9"/>
  <c r="K4630" i="9"/>
  <c r="K4631" i="9"/>
  <c r="K4632" i="9"/>
  <c r="K4633" i="9"/>
  <c r="K4634" i="9"/>
  <c r="K4635" i="9"/>
  <c r="K4636" i="9"/>
  <c r="K4637" i="9"/>
  <c r="K4638" i="9"/>
  <c r="K4639" i="9"/>
  <c r="K4640" i="9"/>
  <c r="K4641" i="9"/>
  <c r="K4642" i="9"/>
  <c r="K4643" i="9"/>
  <c r="K4644" i="9"/>
  <c r="K4645" i="9"/>
  <c r="K4646" i="9"/>
  <c r="K4647" i="9"/>
  <c r="K4648" i="9"/>
  <c r="K4649" i="9"/>
  <c r="K4650" i="9"/>
  <c r="K4651" i="9"/>
  <c r="K4652" i="9"/>
  <c r="K4653" i="9"/>
  <c r="K4654" i="9"/>
  <c r="K4655" i="9"/>
  <c r="K4656" i="9"/>
  <c r="K4657" i="9"/>
  <c r="K4658" i="9"/>
  <c r="K4659" i="9"/>
  <c r="K4660" i="9"/>
  <c r="K4661" i="9"/>
  <c r="K4662" i="9"/>
  <c r="K4663" i="9"/>
  <c r="K4664" i="9"/>
  <c r="K4665" i="9"/>
  <c r="K4666" i="9"/>
  <c r="K4667" i="9"/>
  <c r="K4668" i="9"/>
  <c r="K4669" i="9"/>
  <c r="K4670" i="9"/>
  <c r="K4671" i="9"/>
  <c r="K4672" i="9"/>
  <c r="K4673" i="9"/>
  <c r="K4674" i="9"/>
  <c r="K4675" i="9"/>
  <c r="K4676" i="9"/>
  <c r="K4677" i="9"/>
  <c r="K4678" i="9"/>
  <c r="K4679" i="9"/>
  <c r="K4680" i="9"/>
  <c r="K4681" i="9"/>
  <c r="K4682" i="9"/>
  <c r="K4683" i="9"/>
  <c r="K4684" i="9"/>
  <c r="K4685" i="9"/>
  <c r="K4686" i="9"/>
  <c r="K4687" i="9"/>
  <c r="K4688" i="9"/>
  <c r="K4689" i="9"/>
  <c r="K4690" i="9"/>
  <c r="K4691" i="9"/>
  <c r="K4692" i="9"/>
  <c r="K4693" i="9"/>
  <c r="K4694" i="9"/>
  <c r="K4695" i="9"/>
  <c r="K4696" i="9"/>
  <c r="K4697" i="9"/>
  <c r="K4698" i="9"/>
  <c r="K4699" i="9"/>
  <c r="K4700" i="9"/>
  <c r="K4701" i="9"/>
  <c r="K4702" i="9"/>
  <c r="K4703" i="9"/>
  <c r="K4704" i="9"/>
  <c r="K4705" i="9"/>
  <c r="K4706" i="9"/>
  <c r="K4707" i="9"/>
  <c r="K4708" i="9"/>
  <c r="K4709" i="9"/>
  <c r="K4710" i="9"/>
  <c r="K4711" i="9"/>
  <c r="K4712" i="9"/>
  <c r="K4713" i="9"/>
  <c r="K4714" i="9"/>
  <c r="K4715" i="9"/>
  <c r="K4716" i="9"/>
  <c r="K4717" i="9"/>
  <c r="K4718" i="9"/>
  <c r="K4719" i="9"/>
  <c r="K4720" i="9"/>
  <c r="K4721" i="9"/>
  <c r="K4722" i="9"/>
  <c r="K4723" i="9"/>
  <c r="K4724" i="9"/>
  <c r="K4725" i="9"/>
  <c r="K4726" i="9"/>
  <c r="K4727" i="9"/>
  <c r="K4728" i="9"/>
  <c r="K4729" i="9"/>
  <c r="K4730" i="9"/>
  <c r="K4731" i="9"/>
  <c r="K4732" i="9"/>
  <c r="K4733" i="9"/>
  <c r="K4734" i="9"/>
  <c r="K4735" i="9"/>
  <c r="K4736" i="9"/>
  <c r="K4737" i="9"/>
  <c r="K4738" i="9"/>
  <c r="K4739" i="9"/>
  <c r="K4740" i="9"/>
  <c r="K4741" i="9"/>
  <c r="K4742" i="9"/>
  <c r="K4743" i="9"/>
  <c r="K4744" i="9"/>
  <c r="K4745" i="9"/>
  <c r="K4746" i="9"/>
  <c r="K4747" i="9"/>
  <c r="K4748" i="9"/>
  <c r="K4749" i="9"/>
  <c r="K4750" i="9"/>
  <c r="K4751" i="9"/>
  <c r="K4752" i="9"/>
  <c r="K4753" i="9"/>
  <c r="K4754" i="9"/>
  <c r="K4755" i="9"/>
  <c r="K4756" i="9"/>
  <c r="K4757" i="9"/>
  <c r="K4758" i="9"/>
  <c r="K4759" i="9"/>
  <c r="K4760" i="9"/>
  <c r="K4761" i="9"/>
  <c r="K4762" i="9"/>
  <c r="K4763" i="9"/>
  <c r="K4764" i="9"/>
  <c r="K4765" i="9"/>
  <c r="K4766" i="9"/>
  <c r="K4767" i="9"/>
  <c r="K4768" i="9"/>
  <c r="K4769" i="9"/>
  <c r="K4770" i="9"/>
  <c r="K4771" i="9"/>
  <c r="K4772" i="9"/>
  <c r="K4773" i="9"/>
  <c r="K4774" i="9"/>
  <c r="K4775" i="9"/>
  <c r="K4776" i="9"/>
  <c r="K4777" i="9"/>
  <c r="K4778" i="9"/>
  <c r="K4779" i="9"/>
  <c r="K4780" i="9"/>
  <c r="K4781" i="9"/>
  <c r="K4782" i="9"/>
  <c r="K4783" i="9"/>
  <c r="K4784" i="9"/>
  <c r="K4785" i="9"/>
  <c r="K4786" i="9"/>
  <c r="K4787" i="9"/>
  <c r="K4788" i="9"/>
  <c r="K4789" i="9"/>
  <c r="K4790" i="9"/>
  <c r="K4791" i="9"/>
  <c r="K4792" i="9"/>
  <c r="K4793" i="9"/>
  <c r="K4794" i="9"/>
  <c r="K4795" i="9"/>
  <c r="K4796" i="9"/>
  <c r="K4797" i="9"/>
  <c r="K4798" i="9"/>
  <c r="K4799" i="9"/>
  <c r="K4800" i="9"/>
  <c r="K4801" i="9"/>
  <c r="K4802" i="9"/>
  <c r="K4803" i="9"/>
  <c r="K4804" i="9"/>
  <c r="K4805" i="9"/>
  <c r="K4806" i="9"/>
  <c r="K4807" i="9"/>
  <c r="K4808" i="9"/>
  <c r="K4809" i="9"/>
  <c r="K4810" i="9"/>
  <c r="K4811" i="9"/>
  <c r="K4812" i="9"/>
  <c r="K4813" i="9"/>
  <c r="K4814" i="9"/>
  <c r="K4815" i="9"/>
  <c r="K4816" i="9"/>
  <c r="K4817" i="9"/>
  <c r="K4818" i="9"/>
  <c r="K4819" i="9"/>
  <c r="K4820" i="9"/>
  <c r="K4821" i="9"/>
  <c r="K4822" i="9"/>
  <c r="K4823" i="9"/>
  <c r="K4824" i="9"/>
  <c r="K4825" i="9"/>
  <c r="K4826" i="9"/>
  <c r="K4827" i="9"/>
  <c r="K4828" i="9"/>
  <c r="K4829" i="9"/>
  <c r="K4830" i="9"/>
  <c r="K4831" i="9"/>
  <c r="K4832" i="9"/>
  <c r="K4833" i="9"/>
  <c r="K4834" i="9"/>
  <c r="K4835" i="9"/>
  <c r="K4836" i="9"/>
  <c r="K4837" i="9"/>
  <c r="K4838" i="9"/>
  <c r="K4839" i="9"/>
  <c r="K4840" i="9"/>
  <c r="K4841" i="9"/>
  <c r="K4842" i="9"/>
  <c r="K4843" i="9"/>
  <c r="K4844" i="9"/>
  <c r="K4845" i="9"/>
  <c r="K4846" i="9"/>
  <c r="K4847" i="9"/>
  <c r="K4848" i="9"/>
  <c r="K4849" i="9"/>
  <c r="K4850" i="9"/>
  <c r="K4851" i="9"/>
  <c r="K4852" i="9"/>
  <c r="K4853" i="9"/>
  <c r="K4854" i="9"/>
  <c r="K4855" i="9"/>
  <c r="K4856" i="9"/>
  <c r="K4857" i="9"/>
  <c r="K4858" i="9"/>
  <c r="K4859" i="9"/>
  <c r="K4860" i="9"/>
  <c r="K4861" i="9"/>
  <c r="K4862" i="9"/>
  <c r="K4863" i="9"/>
  <c r="K4864" i="9"/>
  <c r="K4865" i="9"/>
  <c r="K4866" i="9"/>
  <c r="K4867" i="9"/>
  <c r="K4868" i="9"/>
  <c r="K4869" i="9"/>
  <c r="K4870" i="9"/>
  <c r="K4871" i="9"/>
  <c r="K4872" i="9"/>
  <c r="K4873" i="9"/>
  <c r="K4874" i="9"/>
  <c r="K4875" i="9"/>
  <c r="K4876" i="9"/>
  <c r="K4877" i="9"/>
  <c r="K4878" i="9"/>
  <c r="K4879" i="9"/>
  <c r="K4880" i="9"/>
  <c r="K4881" i="9"/>
  <c r="K4882" i="9"/>
  <c r="K4883" i="9"/>
  <c r="K4884" i="9"/>
  <c r="K4885" i="9"/>
  <c r="K4886" i="9"/>
  <c r="K4887" i="9"/>
  <c r="K4888" i="9"/>
  <c r="K4889" i="9"/>
  <c r="K4890" i="9"/>
  <c r="K4891" i="9"/>
  <c r="K4892" i="9"/>
  <c r="K4893" i="9"/>
  <c r="K4894" i="9"/>
  <c r="K4895" i="9"/>
  <c r="K4896" i="9"/>
  <c r="K4897" i="9"/>
  <c r="K4898" i="9"/>
  <c r="K4899" i="9"/>
  <c r="K4900" i="9"/>
  <c r="K4901" i="9"/>
  <c r="K4902" i="9"/>
  <c r="K4903" i="9"/>
  <c r="K4904" i="9"/>
  <c r="K4905" i="9"/>
  <c r="K4906" i="9"/>
  <c r="K4907" i="9"/>
  <c r="K4908" i="9"/>
  <c r="K4909" i="9"/>
  <c r="K4910" i="9"/>
  <c r="K4911" i="9"/>
  <c r="K4912" i="9"/>
  <c r="K4913" i="9"/>
  <c r="K4914" i="9"/>
  <c r="K4915" i="9"/>
  <c r="K4916" i="9"/>
  <c r="K4917" i="9"/>
  <c r="K4918" i="9"/>
  <c r="K4919" i="9"/>
  <c r="K4920" i="9"/>
  <c r="K4921" i="9"/>
  <c r="K4922" i="9"/>
  <c r="K4923" i="9"/>
  <c r="K4924" i="9"/>
  <c r="K4925" i="9"/>
  <c r="K4926" i="9"/>
  <c r="K4927" i="9"/>
  <c r="K4928" i="9"/>
  <c r="K4929" i="9"/>
  <c r="K4930" i="9"/>
  <c r="K4931" i="9"/>
  <c r="K4932" i="9"/>
  <c r="K4933" i="9"/>
  <c r="K4934" i="9"/>
  <c r="K4935" i="9"/>
  <c r="K4936" i="9"/>
  <c r="K4937" i="9"/>
  <c r="K4938" i="9"/>
  <c r="K4939" i="9"/>
  <c r="K4940" i="9"/>
  <c r="K4941" i="9"/>
  <c r="K4942" i="9"/>
  <c r="K4943" i="9"/>
  <c r="K4944" i="9"/>
  <c r="K4945" i="9"/>
  <c r="K4946" i="9"/>
  <c r="K4947" i="9"/>
  <c r="K4948" i="9"/>
  <c r="K4949" i="9"/>
  <c r="K4950" i="9"/>
  <c r="K4951" i="9"/>
  <c r="K4952" i="9"/>
  <c r="K4953" i="9"/>
  <c r="K4954" i="9"/>
  <c r="K4955" i="9"/>
  <c r="K4956" i="9"/>
  <c r="K4957" i="9"/>
  <c r="K4958" i="9"/>
  <c r="K4959" i="9"/>
  <c r="K4960" i="9"/>
  <c r="K4961" i="9"/>
  <c r="K4962" i="9"/>
  <c r="K4963" i="9"/>
  <c r="K4964" i="9"/>
  <c r="K4965" i="9"/>
  <c r="K4966" i="9"/>
  <c r="K4967" i="9"/>
  <c r="K4968" i="9"/>
  <c r="K4969" i="9"/>
  <c r="K4970" i="9"/>
  <c r="K4971" i="9"/>
  <c r="K4972" i="9"/>
  <c r="K4973" i="9"/>
  <c r="K4974" i="9"/>
  <c r="K4975" i="9"/>
  <c r="K4976" i="9"/>
  <c r="K4977" i="9"/>
  <c r="K4978" i="9"/>
  <c r="K4979" i="9"/>
  <c r="K4980" i="9"/>
  <c r="K4981" i="9"/>
  <c r="K4982" i="9"/>
  <c r="K4983" i="9"/>
  <c r="K4984" i="9"/>
  <c r="K4985" i="9"/>
  <c r="K4986" i="9"/>
  <c r="K4987" i="9"/>
  <c r="K4988" i="9"/>
  <c r="K4989" i="9"/>
  <c r="K4990" i="9"/>
  <c r="K4991" i="9"/>
  <c r="K4992" i="9"/>
  <c r="K4993" i="9"/>
  <c r="K4994" i="9"/>
  <c r="K4995" i="9"/>
  <c r="K4996" i="9"/>
  <c r="K4997" i="9"/>
  <c r="K4998" i="9"/>
  <c r="K4999" i="9"/>
  <c r="K5000" i="9"/>
  <c r="K5001" i="9"/>
  <c r="K5002" i="9"/>
  <c r="K5003" i="9"/>
  <c r="K5004" i="9"/>
  <c r="K5005" i="9"/>
  <c r="K5006" i="9"/>
  <c r="K5007" i="9"/>
  <c r="K5008" i="9"/>
  <c r="K5009" i="9"/>
  <c r="K5010" i="9"/>
  <c r="K5011" i="9"/>
  <c r="K5012" i="9"/>
  <c r="K5013" i="9"/>
  <c r="K5014" i="9"/>
  <c r="K5015" i="9"/>
  <c r="K5016" i="9"/>
  <c r="K5017" i="9"/>
  <c r="K5018" i="9"/>
  <c r="K5019" i="9"/>
  <c r="K5020" i="9"/>
  <c r="K5021" i="9"/>
  <c r="K5022" i="9"/>
  <c r="K5023" i="9"/>
  <c r="K5024" i="9"/>
  <c r="K5025" i="9"/>
  <c r="K5026" i="9"/>
  <c r="K5027" i="9"/>
  <c r="K5028" i="9"/>
  <c r="K5029" i="9"/>
  <c r="K5030" i="9"/>
  <c r="K5031" i="9"/>
  <c r="K5032" i="9"/>
  <c r="K5033" i="9"/>
  <c r="K5034" i="9"/>
  <c r="K5035" i="9"/>
  <c r="K5036" i="9"/>
  <c r="K5037" i="9"/>
  <c r="K5038" i="9"/>
  <c r="K5039" i="9"/>
  <c r="K5040" i="9"/>
  <c r="K5041" i="9"/>
  <c r="K5042" i="9"/>
  <c r="K5043" i="9"/>
  <c r="K5044" i="9"/>
  <c r="K5045" i="9"/>
  <c r="K5046" i="9"/>
  <c r="K5047" i="9"/>
  <c r="K5048" i="9"/>
  <c r="K5049" i="9"/>
  <c r="K5050" i="9"/>
  <c r="K5051" i="9"/>
  <c r="K5052" i="9"/>
  <c r="K5053" i="9"/>
  <c r="K5054" i="9"/>
  <c r="K5055" i="9"/>
  <c r="K5056" i="9"/>
  <c r="K5057" i="9"/>
  <c r="K5058" i="9"/>
  <c r="K5059" i="9"/>
  <c r="K5060" i="9"/>
  <c r="K5061" i="9"/>
  <c r="K5062" i="9"/>
  <c r="K5063" i="9"/>
  <c r="K5064" i="9"/>
  <c r="K5065" i="9"/>
  <c r="K5066" i="9"/>
  <c r="K5067" i="9"/>
  <c r="K5068" i="9"/>
  <c r="K5069" i="9"/>
  <c r="K5070" i="9"/>
  <c r="K5071" i="9"/>
  <c r="K5072" i="9"/>
  <c r="K5073" i="9"/>
  <c r="K5074" i="9"/>
  <c r="K5075" i="9"/>
  <c r="K5076" i="9"/>
  <c r="K5077" i="9"/>
  <c r="K5078" i="9"/>
  <c r="K5079" i="9"/>
  <c r="K5080" i="9"/>
  <c r="K5081" i="9"/>
  <c r="K5082" i="9"/>
  <c r="K5083" i="9"/>
  <c r="K5084" i="9"/>
  <c r="K5085" i="9"/>
  <c r="K5086" i="9"/>
  <c r="K5087" i="9"/>
  <c r="K5088" i="9"/>
  <c r="K5089" i="9"/>
  <c r="K5090" i="9"/>
  <c r="K5091" i="9"/>
  <c r="K5092" i="9"/>
  <c r="K5093" i="9"/>
  <c r="K5094" i="9"/>
  <c r="K5095" i="9"/>
  <c r="K5096" i="9"/>
  <c r="K5097" i="9"/>
  <c r="K5098" i="9"/>
  <c r="K5099" i="9"/>
  <c r="K5100" i="9"/>
  <c r="K5101" i="9"/>
  <c r="K5102" i="9"/>
  <c r="K5103" i="9"/>
  <c r="K5104" i="9"/>
  <c r="K5105" i="9"/>
  <c r="K5106" i="9"/>
  <c r="K5107" i="9"/>
  <c r="K5108" i="9"/>
  <c r="K5109" i="9"/>
  <c r="K5110" i="9"/>
  <c r="K5111" i="9"/>
  <c r="K5112" i="9"/>
  <c r="K5113" i="9"/>
  <c r="K5114" i="9"/>
  <c r="K5115" i="9"/>
  <c r="K5116" i="9"/>
  <c r="K5117" i="9"/>
  <c r="K5118" i="9"/>
  <c r="K5119" i="9"/>
  <c r="K5120" i="9"/>
  <c r="K5121" i="9"/>
  <c r="K5122" i="9"/>
  <c r="K5123" i="9"/>
  <c r="K5124" i="9"/>
  <c r="K5125" i="9"/>
  <c r="K5126" i="9"/>
  <c r="K5127" i="9"/>
  <c r="K5128" i="9"/>
  <c r="K5129" i="9"/>
  <c r="K5130" i="9"/>
  <c r="K5131" i="9"/>
  <c r="K5132" i="9"/>
  <c r="K5133" i="9"/>
  <c r="K5134" i="9"/>
  <c r="K5135" i="9"/>
  <c r="K5136" i="9"/>
  <c r="K5137" i="9"/>
  <c r="K5138" i="9"/>
  <c r="K5139" i="9"/>
  <c r="K5140" i="9"/>
  <c r="K5141" i="9"/>
  <c r="K5142" i="9"/>
  <c r="K5143" i="9"/>
  <c r="K5144" i="9"/>
  <c r="K5145" i="9"/>
  <c r="K5146" i="9"/>
  <c r="K5147" i="9"/>
  <c r="K5148" i="9"/>
  <c r="K5149" i="9"/>
  <c r="K5150" i="9"/>
  <c r="K5151" i="9"/>
  <c r="K5152" i="9"/>
  <c r="K5153" i="9"/>
  <c r="K5154" i="9"/>
  <c r="K5155" i="9"/>
  <c r="K5156" i="9"/>
  <c r="K5157" i="9"/>
  <c r="K5158" i="9"/>
  <c r="K5159" i="9"/>
  <c r="K5160" i="9"/>
  <c r="K5161" i="9"/>
  <c r="K5162" i="9"/>
  <c r="K5163" i="9"/>
  <c r="K5164" i="9"/>
  <c r="K5165" i="9"/>
  <c r="K5166" i="9"/>
  <c r="K5167" i="9"/>
  <c r="K5168" i="9"/>
  <c r="K5169" i="9"/>
  <c r="K5170" i="9"/>
  <c r="K5171" i="9"/>
  <c r="K5172" i="9"/>
  <c r="K5173" i="9"/>
  <c r="K5174" i="9"/>
  <c r="K5175" i="9"/>
  <c r="K5176" i="9"/>
  <c r="K5177" i="9"/>
  <c r="K5178" i="9"/>
  <c r="K5179" i="9"/>
  <c r="K5180" i="9"/>
  <c r="K5181" i="9"/>
  <c r="K5182" i="9"/>
  <c r="K5183" i="9"/>
  <c r="K5184" i="9"/>
  <c r="K5185" i="9"/>
  <c r="K5186" i="9"/>
  <c r="K5187" i="9"/>
  <c r="K5188" i="9"/>
  <c r="K5189" i="9"/>
  <c r="K5190" i="9"/>
  <c r="K5191" i="9"/>
  <c r="K5192" i="9"/>
  <c r="K5193" i="9"/>
  <c r="K5194" i="9"/>
  <c r="K5195" i="9"/>
  <c r="K5196" i="9"/>
  <c r="K5197" i="9"/>
  <c r="K5198" i="9"/>
  <c r="K5199" i="9"/>
  <c r="K5200" i="9"/>
  <c r="K5201" i="9"/>
  <c r="K5202" i="9"/>
  <c r="K5203" i="9"/>
  <c r="K5204" i="9"/>
  <c r="K5205" i="9"/>
  <c r="K5206" i="9"/>
  <c r="K5207" i="9"/>
  <c r="K5208" i="9"/>
  <c r="K5209" i="9"/>
  <c r="K5210" i="9"/>
  <c r="K5211" i="9"/>
  <c r="K5212" i="9"/>
  <c r="K5213" i="9"/>
  <c r="K5214" i="9"/>
  <c r="K5215" i="9"/>
  <c r="K5216" i="9"/>
  <c r="K5217" i="9"/>
  <c r="K5218" i="9"/>
  <c r="K5219" i="9"/>
  <c r="K5220" i="9"/>
  <c r="K5221" i="9"/>
  <c r="K5222" i="9"/>
  <c r="K5223" i="9"/>
  <c r="K5224" i="9"/>
  <c r="K5225" i="9"/>
  <c r="K5226" i="9"/>
  <c r="K5227" i="9"/>
  <c r="K5228" i="9"/>
  <c r="K5229" i="9"/>
  <c r="K5230" i="9"/>
  <c r="K5231" i="9"/>
  <c r="K5232" i="9"/>
  <c r="K5233" i="9"/>
  <c r="K5234" i="9"/>
  <c r="K5235" i="9"/>
  <c r="K5236" i="9"/>
  <c r="K5237" i="9"/>
  <c r="K5238" i="9"/>
  <c r="K5239" i="9"/>
  <c r="K5240" i="9"/>
  <c r="K5241" i="9"/>
  <c r="K5242" i="9"/>
  <c r="K5243" i="9"/>
  <c r="K5244" i="9"/>
  <c r="K5245" i="9"/>
  <c r="K5246" i="9"/>
  <c r="K5247" i="9"/>
  <c r="K5248" i="9"/>
  <c r="K5249" i="9"/>
  <c r="K5250" i="9"/>
  <c r="K5251" i="9"/>
  <c r="K5252" i="9"/>
  <c r="K5253" i="9"/>
  <c r="K5254" i="9"/>
  <c r="K5255" i="9"/>
  <c r="K5256" i="9"/>
  <c r="K5257" i="9"/>
  <c r="K5258" i="9"/>
  <c r="K5259" i="9"/>
  <c r="K5260" i="9"/>
  <c r="K5261" i="9"/>
  <c r="K5262" i="9"/>
  <c r="K5263" i="9"/>
  <c r="K5264" i="9"/>
  <c r="K5265" i="9"/>
  <c r="K5266" i="9"/>
  <c r="K5267" i="9"/>
  <c r="K5268" i="9"/>
  <c r="K5269" i="9"/>
  <c r="K5270" i="9"/>
  <c r="K5271" i="9"/>
  <c r="K5272" i="9"/>
  <c r="K5273" i="9"/>
  <c r="K5274" i="9"/>
  <c r="K5275" i="9"/>
  <c r="K5276" i="9"/>
  <c r="K5277" i="9"/>
  <c r="K5278" i="9"/>
  <c r="K5279" i="9"/>
  <c r="K5280" i="9"/>
  <c r="K5281" i="9"/>
  <c r="K5282" i="9"/>
  <c r="K5283" i="9"/>
  <c r="K5284" i="9"/>
  <c r="K5285" i="9"/>
  <c r="K5286" i="9"/>
  <c r="K5287" i="9"/>
  <c r="K5288" i="9"/>
  <c r="K5289" i="9"/>
  <c r="K5290" i="9"/>
  <c r="K5291" i="9"/>
  <c r="K5292" i="9"/>
  <c r="K5293" i="9"/>
  <c r="K5294" i="9"/>
  <c r="K5295" i="9"/>
  <c r="K5296" i="9"/>
  <c r="K5297" i="9"/>
  <c r="K5298" i="9"/>
  <c r="K5299" i="9"/>
  <c r="K5300" i="9"/>
  <c r="K5301" i="9"/>
  <c r="K5302" i="9"/>
  <c r="K5303" i="9"/>
  <c r="K5304" i="9"/>
  <c r="K5305" i="9"/>
  <c r="K5306" i="9"/>
  <c r="K5307" i="9"/>
  <c r="K5308" i="9"/>
  <c r="K5309" i="9"/>
  <c r="K5310" i="9"/>
  <c r="K5311" i="9"/>
  <c r="K5312" i="9"/>
  <c r="K5313" i="9"/>
  <c r="K5314" i="9"/>
  <c r="K5315" i="9"/>
  <c r="K5316" i="9"/>
  <c r="K5317" i="9"/>
  <c r="K5318" i="9"/>
  <c r="K5319" i="9"/>
  <c r="K5320" i="9"/>
  <c r="K5321" i="9"/>
  <c r="K5322" i="9"/>
  <c r="K5323" i="9"/>
  <c r="K5324" i="9"/>
  <c r="K5325" i="9"/>
  <c r="K5326" i="9"/>
  <c r="K5327" i="9"/>
  <c r="K5328" i="9"/>
  <c r="K5329" i="9"/>
  <c r="K5330" i="9"/>
  <c r="K5331" i="9"/>
  <c r="K5332" i="9"/>
  <c r="K5333" i="9"/>
  <c r="K5334" i="9"/>
  <c r="K5335" i="9"/>
  <c r="K5336" i="9"/>
  <c r="K5337" i="9"/>
  <c r="K5338" i="9"/>
  <c r="K5339" i="9"/>
  <c r="K5340" i="9"/>
  <c r="K5341" i="9"/>
  <c r="K5342" i="9"/>
  <c r="K5343" i="9"/>
  <c r="K5344" i="9"/>
  <c r="K5345" i="9"/>
  <c r="K5346" i="9"/>
  <c r="K5347" i="9"/>
  <c r="K5348" i="9"/>
  <c r="K5349" i="9"/>
  <c r="K5350" i="9"/>
  <c r="K5351" i="9"/>
  <c r="K5352" i="9"/>
  <c r="K5353" i="9"/>
  <c r="K5354" i="9"/>
  <c r="K5355" i="9"/>
  <c r="K5356" i="9"/>
  <c r="K5357" i="9"/>
  <c r="K5358" i="9"/>
  <c r="K5359" i="9"/>
  <c r="K5360" i="9"/>
  <c r="K5361" i="9"/>
  <c r="K5362" i="9"/>
  <c r="K5363" i="9"/>
  <c r="K5364" i="9"/>
  <c r="K5365" i="9"/>
  <c r="K5366" i="9"/>
  <c r="K5367" i="9"/>
  <c r="K5368" i="9"/>
  <c r="K5369" i="9"/>
  <c r="K5370" i="9"/>
  <c r="K5371" i="9"/>
  <c r="K5372" i="9"/>
  <c r="K5373" i="9"/>
  <c r="K5374" i="9"/>
  <c r="K5375" i="9"/>
  <c r="K5376" i="9"/>
  <c r="K5377" i="9"/>
  <c r="K5378" i="9"/>
  <c r="K5379" i="9"/>
  <c r="K5380" i="9"/>
  <c r="K5381" i="9"/>
  <c r="K5382" i="9"/>
  <c r="K5383" i="9"/>
  <c r="K5384" i="9"/>
  <c r="K5385" i="9"/>
  <c r="K5386" i="9"/>
  <c r="K5387" i="9"/>
  <c r="K5388" i="9"/>
  <c r="K5389" i="9"/>
  <c r="K5390" i="9"/>
  <c r="K5391" i="9"/>
  <c r="K5392" i="9"/>
  <c r="K5393" i="9"/>
  <c r="K5394" i="9"/>
  <c r="K5395" i="9"/>
  <c r="K5396" i="9"/>
  <c r="K5397" i="9"/>
  <c r="K5398" i="9"/>
  <c r="K5399" i="9"/>
  <c r="K5400" i="9"/>
  <c r="K5401" i="9"/>
  <c r="K5402" i="9"/>
  <c r="K5403" i="9"/>
  <c r="K5404" i="9"/>
  <c r="K5405" i="9"/>
  <c r="K5406" i="9"/>
  <c r="K5407" i="9"/>
  <c r="K5408" i="9"/>
  <c r="K5409" i="9"/>
  <c r="K5410" i="9"/>
  <c r="K5411" i="9"/>
  <c r="K5412" i="9"/>
  <c r="K5413" i="9"/>
  <c r="K5414" i="9"/>
  <c r="K5415" i="9"/>
  <c r="K5416" i="9"/>
  <c r="K5417" i="9"/>
  <c r="K5418" i="9"/>
  <c r="K5419" i="9"/>
  <c r="K5420" i="9"/>
  <c r="K5421" i="9"/>
  <c r="K5422" i="9"/>
  <c r="K5423" i="9"/>
  <c r="K5424" i="9"/>
  <c r="K5425" i="9"/>
  <c r="K5426" i="9"/>
  <c r="K5427" i="9"/>
  <c r="K5428" i="9"/>
  <c r="K5429" i="9"/>
  <c r="K5430" i="9"/>
  <c r="K5431" i="9"/>
  <c r="K5432" i="9"/>
  <c r="K5433" i="9"/>
  <c r="K5434" i="9"/>
  <c r="K5435" i="9"/>
  <c r="K5436" i="9"/>
  <c r="K5437" i="9"/>
  <c r="K5438" i="9"/>
  <c r="K5439" i="9"/>
  <c r="K5440" i="9"/>
  <c r="K5441" i="9"/>
  <c r="K5442" i="9"/>
  <c r="K5443" i="9"/>
  <c r="K5444" i="9"/>
  <c r="K5445" i="9"/>
  <c r="K5446" i="9"/>
  <c r="K5447" i="9"/>
  <c r="K5448" i="9"/>
  <c r="K5449" i="9"/>
  <c r="K5450" i="9"/>
  <c r="K5451" i="9"/>
  <c r="K5452" i="9"/>
  <c r="K5453" i="9"/>
  <c r="K5454" i="9"/>
  <c r="K5455" i="9"/>
  <c r="K5456" i="9"/>
  <c r="K5457" i="9"/>
  <c r="K5458" i="9"/>
  <c r="K5459" i="9"/>
  <c r="K5460" i="9"/>
  <c r="K5461" i="9"/>
  <c r="K5462" i="9"/>
  <c r="K5463" i="9"/>
  <c r="K5464" i="9"/>
  <c r="K5465" i="9"/>
  <c r="K5466" i="9"/>
  <c r="K5467" i="9"/>
  <c r="K5468" i="9"/>
  <c r="K5469" i="9"/>
  <c r="K5470" i="9"/>
  <c r="K5471" i="9"/>
  <c r="K5472" i="9"/>
  <c r="K5473" i="9"/>
  <c r="K5474" i="9"/>
  <c r="K5475" i="9"/>
  <c r="K5476" i="9"/>
  <c r="K5477" i="9"/>
  <c r="K5478" i="9"/>
  <c r="K5479" i="9"/>
  <c r="K5480" i="9"/>
  <c r="K5481" i="9"/>
  <c r="K5482" i="9"/>
  <c r="K5483" i="9"/>
  <c r="K5484" i="9"/>
  <c r="K5485" i="9"/>
  <c r="K5486" i="9"/>
  <c r="K5487" i="9"/>
  <c r="K5488" i="9"/>
  <c r="K5489" i="9"/>
  <c r="K5490" i="9"/>
  <c r="K5491" i="9"/>
  <c r="K5492" i="9"/>
  <c r="K5493" i="9"/>
  <c r="K5494" i="9"/>
  <c r="K5495" i="9"/>
  <c r="K5496" i="9"/>
  <c r="K5497" i="9"/>
  <c r="K5498" i="9"/>
  <c r="K5499" i="9"/>
  <c r="K5500" i="9"/>
  <c r="K5501" i="9"/>
  <c r="K5502" i="9"/>
  <c r="K5503" i="9"/>
  <c r="K5504" i="9"/>
  <c r="K5505" i="9"/>
  <c r="K5506" i="9"/>
  <c r="K5507" i="9"/>
  <c r="K5508" i="9"/>
  <c r="K5509" i="9"/>
  <c r="K5510" i="9"/>
  <c r="K5511" i="9"/>
  <c r="K5512" i="9"/>
  <c r="K5513" i="9"/>
  <c r="K5514" i="9"/>
  <c r="K5515" i="9"/>
  <c r="K5516" i="9"/>
  <c r="K5517" i="9"/>
  <c r="K5518" i="9"/>
  <c r="K5519" i="9"/>
  <c r="K5520" i="9"/>
  <c r="K5521" i="9"/>
  <c r="K5522" i="9"/>
  <c r="K5523" i="9"/>
  <c r="K5524" i="9"/>
  <c r="K5525" i="9"/>
  <c r="K5526" i="9"/>
  <c r="K5527" i="9"/>
  <c r="K5528" i="9"/>
  <c r="K5529" i="9"/>
  <c r="K5530" i="9"/>
  <c r="K5531" i="9"/>
  <c r="K5532" i="9"/>
  <c r="K5533" i="9"/>
  <c r="K5534" i="9"/>
  <c r="K5535" i="9"/>
  <c r="K5536" i="9"/>
  <c r="K5537" i="9"/>
  <c r="K5538" i="9"/>
  <c r="K5539" i="9"/>
  <c r="K5540" i="9"/>
  <c r="K5541" i="9"/>
  <c r="K5542" i="9"/>
  <c r="K5543" i="9"/>
  <c r="K5544" i="9"/>
  <c r="K5545" i="9"/>
  <c r="K5546" i="9"/>
  <c r="K5547" i="9"/>
  <c r="K5548" i="9"/>
  <c r="K5549" i="9"/>
  <c r="K5550" i="9"/>
  <c r="K5551" i="9"/>
  <c r="K5552" i="9"/>
  <c r="K5553" i="9"/>
  <c r="K5554" i="9"/>
  <c r="K5555" i="9"/>
  <c r="K5556" i="9"/>
  <c r="K5557" i="9"/>
  <c r="K5558" i="9"/>
  <c r="K5559" i="9"/>
  <c r="K5560" i="9"/>
  <c r="K5561" i="9"/>
  <c r="K5562" i="9"/>
  <c r="K5563" i="9"/>
  <c r="K5564" i="9"/>
  <c r="K5565" i="9"/>
  <c r="K5566" i="9"/>
  <c r="K5567" i="9"/>
  <c r="K5568" i="9"/>
  <c r="K5569" i="9"/>
  <c r="K5570" i="9"/>
  <c r="K5571" i="9"/>
  <c r="K5572" i="9"/>
  <c r="K5573" i="9"/>
  <c r="K5574" i="9"/>
  <c r="K5575" i="9"/>
  <c r="K5576" i="9"/>
  <c r="K5577" i="9"/>
  <c r="K5578" i="9"/>
  <c r="K5579" i="9"/>
  <c r="K5580" i="9"/>
  <c r="K5581" i="9"/>
  <c r="K5582" i="9"/>
  <c r="K5583" i="9"/>
  <c r="K5584" i="9"/>
  <c r="K5585" i="9"/>
  <c r="K5586" i="9"/>
  <c r="K5587" i="9"/>
  <c r="K5588" i="9"/>
  <c r="K5589" i="9"/>
  <c r="K5590" i="9"/>
  <c r="K5591" i="9"/>
  <c r="K5592" i="9"/>
  <c r="K5593" i="9"/>
  <c r="K5594" i="9"/>
  <c r="K5595" i="9"/>
  <c r="K5596" i="9"/>
  <c r="K5597" i="9"/>
  <c r="K5598" i="9"/>
  <c r="K5599" i="9"/>
  <c r="K5600" i="9"/>
  <c r="K5601" i="9"/>
  <c r="K5602" i="9"/>
  <c r="K5603" i="9"/>
  <c r="K5604" i="9"/>
  <c r="K5605" i="9"/>
  <c r="K5606" i="9"/>
  <c r="K5607" i="9"/>
  <c r="K5608" i="9"/>
  <c r="K5609" i="9"/>
  <c r="K5610" i="9"/>
  <c r="K5611" i="9"/>
  <c r="K5612" i="9"/>
  <c r="K5613" i="9"/>
  <c r="K5614" i="9"/>
  <c r="K5615" i="9"/>
  <c r="K5616" i="9"/>
  <c r="K5617" i="9"/>
  <c r="K5618" i="9"/>
  <c r="K5619" i="9"/>
  <c r="K5620" i="9"/>
  <c r="K5621" i="9"/>
  <c r="K5622" i="9"/>
  <c r="K5623" i="9"/>
  <c r="K5624" i="9"/>
  <c r="K5625" i="9"/>
  <c r="K5626" i="9"/>
  <c r="K5627" i="9"/>
  <c r="K5628" i="9"/>
  <c r="K5629" i="9"/>
  <c r="K5630" i="9"/>
  <c r="K5631" i="9"/>
  <c r="K5632" i="9"/>
  <c r="K5633" i="9"/>
  <c r="K5634" i="9"/>
  <c r="K5635" i="9"/>
  <c r="K5636" i="9"/>
  <c r="K5637" i="9"/>
  <c r="K5638" i="9"/>
  <c r="K5639" i="9"/>
  <c r="K5640" i="9"/>
  <c r="K5641" i="9"/>
  <c r="K5642" i="9"/>
  <c r="K5643" i="9"/>
  <c r="K5644" i="9"/>
  <c r="K5645" i="9"/>
  <c r="K5646" i="9"/>
  <c r="K5647" i="9"/>
  <c r="K5648" i="9"/>
  <c r="K5649" i="9"/>
  <c r="K5650" i="9"/>
  <c r="K5651" i="9"/>
  <c r="K5652" i="9"/>
  <c r="K5653" i="9"/>
  <c r="K5654" i="9"/>
  <c r="K5655" i="9"/>
  <c r="K5656" i="9"/>
  <c r="K5657" i="9"/>
  <c r="K5658" i="9"/>
  <c r="K5659" i="9"/>
  <c r="K5660" i="9"/>
  <c r="K5661" i="9"/>
  <c r="K5662" i="9"/>
  <c r="K5663" i="9"/>
  <c r="K5664" i="9"/>
  <c r="K5665" i="9"/>
  <c r="K5666" i="9"/>
  <c r="K5667" i="9"/>
  <c r="K5668" i="9"/>
  <c r="K5669" i="9"/>
  <c r="K5670" i="9"/>
  <c r="K5671" i="9"/>
  <c r="K5672" i="9"/>
  <c r="K5673" i="9"/>
  <c r="K5674" i="9"/>
  <c r="K5675" i="9"/>
  <c r="K5676" i="9"/>
  <c r="K5677" i="9"/>
  <c r="K5678" i="9"/>
  <c r="K5679" i="9"/>
  <c r="K5680" i="9"/>
  <c r="K5681" i="9"/>
  <c r="K5682" i="9"/>
  <c r="K5683" i="9"/>
  <c r="K5684" i="9"/>
  <c r="K5685" i="9"/>
  <c r="K5686" i="9"/>
  <c r="K5687" i="9"/>
  <c r="K5688" i="9"/>
  <c r="K5689" i="9"/>
  <c r="K5690" i="9"/>
  <c r="K5691" i="9"/>
  <c r="K5692" i="9"/>
  <c r="K5693" i="9"/>
  <c r="K5694" i="9"/>
  <c r="K5695" i="9"/>
  <c r="K5696" i="9"/>
  <c r="K5697" i="9"/>
  <c r="K5698" i="9"/>
  <c r="K5699" i="9"/>
  <c r="K5700" i="9"/>
  <c r="K5701" i="9"/>
  <c r="K5702" i="9"/>
  <c r="K5703" i="9"/>
  <c r="K5704" i="9"/>
  <c r="K5705" i="9"/>
  <c r="K5706" i="9"/>
  <c r="K5707" i="9"/>
  <c r="K5708" i="9"/>
  <c r="K5709" i="9"/>
  <c r="K5710" i="9"/>
  <c r="K5711" i="9"/>
  <c r="K5712" i="9"/>
  <c r="K5713" i="9"/>
  <c r="K5714" i="9"/>
  <c r="K5715" i="9"/>
  <c r="K5716" i="9"/>
  <c r="K5717" i="9"/>
  <c r="K5718" i="9"/>
  <c r="K5719" i="9"/>
  <c r="K5720" i="9"/>
  <c r="K5721" i="9"/>
  <c r="K5722" i="9"/>
  <c r="K5723" i="9"/>
  <c r="K5724" i="9"/>
  <c r="K5725" i="9"/>
  <c r="K5726" i="9"/>
  <c r="K5727" i="9"/>
  <c r="K5728" i="9"/>
  <c r="K5729" i="9"/>
  <c r="K5730" i="9"/>
  <c r="K5731" i="9"/>
  <c r="K5732" i="9"/>
  <c r="K5733" i="9"/>
  <c r="K5734" i="9"/>
  <c r="K5735" i="9"/>
  <c r="K5736" i="9"/>
  <c r="K5737" i="9"/>
  <c r="K5738" i="9"/>
  <c r="K5739" i="9"/>
  <c r="K5740" i="9"/>
  <c r="K5741" i="9"/>
  <c r="K5742" i="9"/>
  <c r="K5743" i="9"/>
  <c r="K5744" i="9"/>
  <c r="K5745" i="9"/>
  <c r="K5746" i="9"/>
  <c r="K5747" i="9"/>
  <c r="K5748" i="9"/>
  <c r="K5749" i="9"/>
  <c r="K5750" i="9"/>
  <c r="K5751" i="9"/>
  <c r="K5752" i="9"/>
  <c r="K5753" i="9"/>
  <c r="K5754" i="9"/>
  <c r="K5755" i="9"/>
  <c r="K5756" i="9"/>
  <c r="K5757" i="9"/>
  <c r="K5758" i="9"/>
  <c r="K5759" i="9"/>
  <c r="K5760" i="9"/>
  <c r="K5761" i="9"/>
  <c r="K5762" i="9"/>
  <c r="K5763" i="9"/>
  <c r="K5764" i="9"/>
  <c r="K5765" i="9"/>
  <c r="K5766" i="9"/>
  <c r="K5767" i="9"/>
  <c r="K5768" i="9"/>
  <c r="K5769" i="9"/>
  <c r="K5770" i="9"/>
  <c r="K5771" i="9"/>
  <c r="K5772" i="9"/>
  <c r="K5773" i="9"/>
  <c r="K5774" i="9"/>
  <c r="K5775" i="9"/>
  <c r="K5776" i="9"/>
  <c r="K5777" i="9"/>
  <c r="K5778" i="9"/>
  <c r="K5779" i="9"/>
  <c r="K5780" i="9"/>
  <c r="K5781" i="9"/>
  <c r="K5782" i="9"/>
  <c r="K5783" i="9"/>
  <c r="K5784" i="9"/>
  <c r="K5785" i="9"/>
  <c r="K5786" i="9"/>
  <c r="K5787" i="9"/>
  <c r="K5788" i="9"/>
  <c r="K5789" i="9"/>
  <c r="K5790" i="9"/>
  <c r="K5791" i="9"/>
  <c r="K5792" i="9"/>
  <c r="K5793" i="9"/>
  <c r="K5794" i="9"/>
  <c r="K5795" i="9"/>
  <c r="K5796" i="9"/>
  <c r="K5797" i="9"/>
  <c r="K5798" i="9"/>
  <c r="K5799" i="9"/>
  <c r="K5800" i="9"/>
  <c r="K5801" i="9"/>
  <c r="K5802" i="9"/>
  <c r="K5803" i="9"/>
  <c r="K5804" i="9"/>
  <c r="K5805" i="9"/>
  <c r="K5806" i="9"/>
  <c r="K5807" i="9"/>
  <c r="K5808" i="9"/>
  <c r="K5809" i="9"/>
  <c r="K5810" i="9"/>
  <c r="K5811" i="9"/>
  <c r="K5812" i="9"/>
  <c r="K5813" i="9"/>
  <c r="K5814" i="9"/>
  <c r="K5815" i="9"/>
  <c r="K5816" i="9"/>
  <c r="K5817" i="9"/>
  <c r="K5818" i="9"/>
  <c r="K5819" i="9"/>
  <c r="K5820" i="9"/>
  <c r="K5821" i="9"/>
  <c r="K5822" i="9"/>
  <c r="K5823" i="9"/>
  <c r="K5824" i="9"/>
  <c r="K5825" i="9"/>
  <c r="K5826" i="9"/>
  <c r="K5827" i="9"/>
  <c r="K5828" i="9"/>
  <c r="K5829" i="9"/>
  <c r="K5830" i="9"/>
  <c r="K5831" i="9"/>
  <c r="K5832" i="9"/>
  <c r="K5833" i="9"/>
  <c r="K5834" i="9"/>
  <c r="K5835" i="9"/>
  <c r="K5836" i="9"/>
  <c r="K5837" i="9"/>
  <c r="K5838" i="9"/>
  <c r="K5839" i="9"/>
  <c r="K5840" i="9"/>
  <c r="K5841" i="9"/>
  <c r="K5842" i="9"/>
  <c r="K5843" i="9"/>
  <c r="K5844" i="9"/>
  <c r="K5845" i="9"/>
  <c r="K5846" i="9"/>
  <c r="K5847" i="9"/>
  <c r="K5848" i="9"/>
  <c r="K5849" i="9"/>
  <c r="K5850" i="9"/>
  <c r="K5851" i="9"/>
  <c r="K5852" i="9"/>
  <c r="K5853" i="9"/>
  <c r="K5854" i="9"/>
  <c r="K5855" i="9"/>
  <c r="K5856" i="9"/>
  <c r="K5857" i="9"/>
  <c r="K5858" i="9"/>
  <c r="K5859" i="9"/>
  <c r="K5860" i="9"/>
  <c r="K5861" i="9"/>
  <c r="K5862" i="9"/>
  <c r="K5863" i="9"/>
  <c r="K5864" i="9"/>
  <c r="K5865" i="9"/>
  <c r="K5866" i="9"/>
  <c r="K5867" i="9"/>
  <c r="K5868" i="9"/>
  <c r="K5869" i="9"/>
  <c r="K5870" i="9"/>
  <c r="K5871" i="9"/>
  <c r="K5872" i="9"/>
  <c r="K5873" i="9"/>
  <c r="K5874" i="9"/>
  <c r="K5875" i="9"/>
  <c r="K5876" i="9"/>
  <c r="K5877" i="9"/>
  <c r="K5878" i="9"/>
  <c r="K5879" i="9"/>
  <c r="K5880" i="9"/>
  <c r="K5881" i="9"/>
  <c r="K5882" i="9"/>
  <c r="K5883" i="9"/>
  <c r="K5884" i="9"/>
  <c r="K5885" i="9"/>
  <c r="K5886" i="9"/>
  <c r="K5887" i="9"/>
  <c r="K5888" i="9"/>
  <c r="K5889" i="9"/>
  <c r="K5890" i="9"/>
  <c r="K5891" i="9"/>
  <c r="K5892" i="9"/>
  <c r="K5893" i="9"/>
  <c r="K5894" i="9"/>
  <c r="K5895" i="9"/>
  <c r="K5896" i="9"/>
  <c r="K5897" i="9"/>
  <c r="K5898" i="9"/>
  <c r="K5899" i="9"/>
  <c r="K5900" i="9"/>
  <c r="K5901" i="9"/>
  <c r="K5902" i="9"/>
  <c r="K5903" i="9"/>
  <c r="K5904" i="9"/>
  <c r="K5905" i="9"/>
  <c r="K5906" i="9"/>
  <c r="K5907" i="9"/>
  <c r="K5908" i="9"/>
  <c r="K5909" i="9"/>
  <c r="K5910" i="9"/>
  <c r="K5911" i="9"/>
  <c r="K5912" i="9"/>
  <c r="K5913" i="9"/>
  <c r="K5914" i="9"/>
  <c r="K5915" i="9"/>
  <c r="K5916" i="9"/>
  <c r="K5917" i="9"/>
  <c r="K5918" i="9"/>
  <c r="K5919" i="9"/>
  <c r="K5920" i="9"/>
  <c r="K5921" i="9"/>
  <c r="K5922" i="9"/>
  <c r="K5923" i="9"/>
  <c r="K5924" i="9"/>
  <c r="K5925" i="9"/>
  <c r="K5926" i="9"/>
  <c r="K5927" i="9"/>
  <c r="K5928" i="9"/>
  <c r="K5929" i="9"/>
  <c r="K5930" i="9"/>
  <c r="K5931" i="9"/>
  <c r="K5932" i="9"/>
  <c r="K5933" i="9"/>
  <c r="K5934" i="9"/>
  <c r="K5935" i="9"/>
  <c r="K5936" i="9"/>
  <c r="K5937" i="9"/>
  <c r="K5938" i="9"/>
  <c r="K5939" i="9"/>
  <c r="K5940" i="9"/>
  <c r="K5941" i="9"/>
  <c r="K5942" i="9"/>
  <c r="K5943" i="9"/>
  <c r="K5944" i="9"/>
  <c r="K5945" i="9"/>
  <c r="K5946" i="9"/>
  <c r="K5947" i="9"/>
  <c r="K5948" i="9"/>
  <c r="K5949" i="9"/>
  <c r="K5950" i="9"/>
  <c r="K5951" i="9"/>
  <c r="K5952" i="9"/>
  <c r="K5953" i="9"/>
  <c r="K5954" i="9"/>
  <c r="K5955" i="9"/>
  <c r="K5956" i="9"/>
  <c r="K5957" i="9"/>
  <c r="K5958" i="9"/>
  <c r="K5959" i="9"/>
  <c r="K5960" i="9"/>
  <c r="K5961" i="9"/>
  <c r="K5962" i="9"/>
  <c r="K5963" i="9"/>
  <c r="K5964" i="9"/>
  <c r="K5965" i="9"/>
  <c r="K5966" i="9"/>
  <c r="K5967" i="9"/>
  <c r="K5968" i="9"/>
  <c r="K5969" i="9"/>
  <c r="K5970" i="9"/>
  <c r="K5971" i="9"/>
  <c r="K5972" i="9"/>
  <c r="K5973" i="9"/>
  <c r="K5974" i="9"/>
  <c r="K5975" i="9"/>
  <c r="K5976" i="9"/>
  <c r="K5977" i="9"/>
  <c r="K5978" i="9"/>
  <c r="K5979" i="9"/>
  <c r="K5980" i="9"/>
  <c r="K5981" i="9"/>
  <c r="K5982" i="9"/>
  <c r="K5983" i="9"/>
  <c r="K5984" i="9"/>
  <c r="K5985" i="9"/>
  <c r="K5986" i="9"/>
  <c r="K5987" i="9"/>
  <c r="K5988" i="9"/>
  <c r="K5989" i="9"/>
  <c r="K5990" i="9"/>
  <c r="K5991" i="9"/>
  <c r="K5992" i="9"/>
  <c r="K5993" i="9"/>
  <c r="K5994" i="9"/>
  <c r="K5995" i="9"/>
  <c r="K5996" i="9"/>
  <c r="K5997" i="9"/>
  <c r="K5998" i="9"/>
  <c r="K5999" i="9"/>
  <c r="K6000" i="9"/>
  <c r="K6001" i="9"/>
  <c r="B7" i="9"/>
  <c r="L5998" i="9" l="1"/>
  <c r="M5998" i="9"/>
  <c r="L5974" i="9"/>
  <c r="M5974" i="9"/>
  <c r="L5950" i="9"/>
  <c r="M5950" i="9"/>
  <c r="L5926" i="9"/>
  <c r="M5926" i="9"/>
  <c r="L5902" i="9"/>
  <c r="M5902" i="9"/>
  <c r="L5878" i="9"/>
  <c r="M5878" i="9"/>
  <c r="L5854" i="9"/>
  <c r="M5854" i="9"/>
  <c r="L5830" i="9"/>
  <c r="M5830" i="9"/>
  <c r="L5806" i="9"/>
  <c r="M5806" i="9"/>
  <c r="L5782" i="9"/>
  <c r="M5782" i="9"/>
  <c r="L5758" i="9"/>
  <c r="M5758" i="9"/>
  <c r="L5734" i="9"/>
  <c r="M5734" i="9"/>
  <c r="L5710" i="9"/>
  <c r="M5710" i="9"/>
  <c r="L5686" i="9"/>
  <c r="M5686" i="9"/>
  <c r="L5662" i="9"/>
  <c r="M5662" i="9"/>
  <c r="L5638" i="9"/>
  <c r="M5638" i="9"/>
  <c r="L5614" i="9"/>
  <c r="M5614" i="9"/>
  <c r="L5590" i="9"/>
  <c r="M5590" i="9"/>
  <c r="L5566" i="9"/>
  <c r="M5566" i="9"/>
  <c r="L5542" i="9"/>
  <c r="M5542" i="9"/>
  <c r="L5518" i="9"/>
  <c r="M5518" i="9"/>
  <c r="L5494" i="9"/>
  <c r="M5494" i="9"/>
  <c r="L5470" i="9"/>
  <c r="M5470" i="9"/>
  <c r="L5446" i="9"/>
  <c r="M5446" i="9"/>
  <c r="L5422" i="9"/>
  <c r="M5422" i="9"/>
  <c r="L5398" i="9"/>
  <c r="M5398" i="9"/>
  <c r="L5374" i="9"/>
  <c r="M5374" i="9"/>
  <c r="L5350" i="9"/>
  <c r="M5350" i="9"/>
  <c r="L5326" i="9"/>
  <c r="M5326" i="9"/>
  <c r="L5302" i="9"/>
  <c r="M5302" i="9"/>
  <c r="L5278" i="9"/>
  <c r="M5278" i="9"/>
  <c r="L5254" i="9"/>
  <c r="M5254" i="9"/>
  <c r="L5230" i="9"/>
  <c r="M5230" i="9"/>
  <c r="L5206" i="9"/>
  <c r="M5206" i="9"/>
  <c r="L5182" i="9"/>
  <c r="M5182" i="9"/>
  <c r="L5158" i="9"/>
  <c r="M5158" i="9"/>
  <c r="L5134" i="9"/>
  <c r="M5134" i="9"/>
  <c r="L5110" i="9"/>
  <c r="M5110" i="9"/>
  <c r="L5086" i="9"/>
  <c r="M5086" i="9"/>
  <c r="L5062" i="9"/>
  <c r="M5062" i="9"/>
  <c r="L5038" i="9"/>
  <c r="M5038" i="9"/>
  <c r="L5014" i="9"/>
  <c r="M5014" i="9"/>
  <c r="L4990" i="9"/>
  <c r="M4990" i="9"/>
  <c r="L4966" i="9"/>
  <c r="M4966" i="9"/>
  <c r="L4942" i="9"/>
  <c r="M4942" i="9"/>
  <c r="L4918" i="9"/>
  <c r="M4918" i="9"/>
  <c r="L4894" i="9"/>
  <c r="M4894" i="9"/>
  <c r="L4870" i="9"/>
  <c r="M4870" i="9"/>
  <c r="L4846" i="9"/>
  <c r="M4846" i="9"/>
  <c r="L4822" i="9"/>
  <c r="M4822" i="9"/>
  <c r="L4798" i="9"/>
  <c r="M4798" i="9"/>
  <c r="L4774" i="9"/>
  <c r="M4774" i="9"/>
  <c r="L4750" i="9"/>
  <c r="M4750" i="9"/>
  <c r="L4718" i="9"/>
  <c r="M4718" i="9"/>
  <c r="L4694" i="9"/>
  <c r="M4694" i="9"/>
  <c r="L4670" i="9"/>
  <c r="M4670" i="9"/>
  <c r="L4646" i="9"/>
  <c r="M4646" i="9"/>
  <c r="L4622" i="9"/>
  <c r="M4622" i="9"/>
  <c r="L4598" i="9"/>
  <c r="M4598" i="9"/>
  <c r="L4574" i="9"/>
  <c r="M4574" i="9"/>
  <c r="L4550" i="9"/>
  <c r="M4550" i="9"/>
  <c r="L4526" i="9"/>
  <c r="M4526" i="9"/>
  <c r="L4502" i="9"/>
  <c r="M4502" i="9"/>
  <c r="L4478" i="9"/>
  <c r="M4478" i="9"/>
  <c r="L4454" i="9"/>
  <c r="M4454" i="9"/>
  <c r="L4430" i="9"/>
  <c r="M4430" i="9"/>
  <c r="L4406" i="9"/>
  <c r="M4406" i="9"/>
  <c r="L4382" i="9"/>
  <c r="M4382" i="9"/>
  <c r="L4358" i="9"/>
  <c r="M4358" i="9"/>
  <c r="L4334" i="9"/>
  <c r="M4334" i="9"/>
  <c r="L4310" i="9"/>
  <c r="M4310" i="9"/>
  <c r="L4286" i="9"/>
  <c r="M4286" i="9"/>
  <c r="L4262" i="9"/>
  <c r="M4262" i="9"/>
  <c r="L4238" i="9"/>
  <c r="M4238" i="9"/>
  <c r="L4214" i="9"/>
  <c r="M4214" i="9"/>
  <c r="L4190" i="9"/>
  <c r="M4190" i="9"/>
  <c r="L4166" i="9"/>
  <c r="M4166" i="9"/>
  <c r="L4142" i="9"/>
  <c r="M4142" i="9"/>
  <c r="L4118" i="9"/>
  <c r="M4118" i="9"/>
  <c r="L4094" i="9"/>
  <c r="M4094" i="9"/>
  <c r="L4070" i="9"/>
  <c r="M4070" i="9"/>
  <c r="L4038" i="9"/>
  <c r="M4038" i="9"/>
  <c r="L4014" i="9"/>
  <c r="M4014" i="9"/>
  <c r="L3990" i="9"/>
  <c r="M3990" i="9"/>
  <c r="L3966" i="9"/>
  <c r="M3966" i="9"/>
  <c r="L3942" i="9"/>
  <c r="M3942" i="9"/>
  <c r="L3918" i="9"/>
  <c r="M3918" i="9"/>
  <c r="L3894" i="9"/>
  <c r="M3894" i="9"/>
  <c r="L3870" i="9"/>
  <c r="M3870" i="9"/>
  <c r="L3846" i="9"/>
  <c r="M3846" i="9"/>
  <c r="L3822" i="9"/>
  <c r="M3822" i="9"/>
  <c r="L3798" i="9"/>
  <c r="M3798" i="9"/>
  <c r="L3774" i="9"/>
  <c r="M3774" i="9"/>
  <c r="L3750" i="9"/>
  <c r="M3750" i="9"/>
  <c r="L3726" i="9"/>
  <c r="M3726" i="9"/>
  <c r="L3702" i="9"/>
  <c r="M3702" i="9"/>
  <c r="L3678" i="9"/>
  <c r="M3678" i="9"/>
  <c r="L3654" i="9"/>
  <c r="M3654" i="9"/>
  <c r="L3630" i="9"/>
  <c r="M3630" i="9"/>
  <c r="L3606" i="9"/>
  <c r="M3606" i="9"/>
  <c r="L3582" i="9"/>
  <c r="M3582" i="9"/>
  <c r="L3558" i="9"/>
  <c r="M3558" i="9"/>
  <c r="L3534" i="9"/>
  <c r="M3534" i="9"/>
  <c r="L3510" i="9"/>
  <c r="M3510" i="9"/>
  <c r="L3486" i="9"/>
  <c r="M3486" i="9"/>
  <c r="L3462" i="9"/>
  <c r="M3462" i="9"/>
  <c r="L3438" i="9"/>
  <c r="M3438" i="9"/>
  <c r="L3414" i="9"/>
  <c r="M3414" i="9"/>
  <c r="L3390" i="9"/>
  <c r="M3390" i="9"/>
  <c r="L3366" i="9"/>
  <c r="M3366" i="9"/>
  <c r="L3342" i="9"/>
  <c r="M3342" i="9"/>
  <c r="L3318" i="9"/>
  <c r="M3318" i="9"/>
  <c r="L3294" i="9"/>
  <c r="M3294" i="9"/>
  <c r="L3270" i="9"/>
  <c r="M3270" i="9"/>
  <c r="L3246" i="9"/>
  <c r="M3246" i="9"/>
  <c r="L3222" i="9"/>
  <c r="M3222" i="9"/>
  <c r="L3198" i="9"/>
  <c r="M3198" i="9"/>
  <c r="L3174" i="9"/>
  <c r="M3174" i="9"/>
  <c r="L3150" i="9"/>
  <c r="M3150" i="9"/>
  <c r="L3126" i="9"/>
  <c r="M3126" i="9"/>
  <c r="L3102" i="9"/>
  <c r="M3102" i="9"/>
  <c r="L3078" i="9"/>
  <c r="M3078" i="9"/>
  <c r="L3054" i="9"/>
  <c r="M3054" i="9"/>
  <c r="L3030" i="9"/>
  <c r="M3030" i="9"/>
  <c r="L3006" i="9"/>
  <c r="M3006" i="9"/>
  <c r="L2982" i="9"/>
  <c r="M2982" i="9"/>
  <c r="L2958" i="9"/>
  <c r="M2958" i="9"/>
  <c r="L2934" i="9"/>
  <c r="M2934" i="9"/>
  <c r="L2910" i="9"/>
  <c r="M2910" i="9"/>
  <c r="L2886" i="9"/>
  <c r="M2886" i="9"/>
  <c r="L2862" i="9"/>
  <c r="M2862" i="9"/>
  <c r="L2838" i="9"/>
  <c r="M2838" i="9"/>
  <c r="L2814" i="9"/>
  <c r="M2814" i="9"/>
  <c r="L2790" i="9"/>
  <c r="M2790" i="9"/>
  <c r="L2766" i="9"/>
  <c r="M2766" i="9"/>
  <c r="L2742" i="9"/>
  <c r="M2742" i="9"/>
  <c r="L2718" i="9"/>
  <c r="M2718" i="9"/>
  <c r="L2686" i="9"/>
  <c r="M2686" i="9"/>
  <c r="L2662" i="9"/>
  <c r="M2662" i="9"/>
  <c r="L2638" i="9"/>
  <c r="M2638" i="9"/>
  <c r="L2614" i="9"/>
  <c r="M2614" i="9"/>
  <c r="L2590" i="9"/>
  <c r="M2590" i="9"/>
  <c r="L2566" i="9"/>
  <c r="M2566" i="9"/>
  <c r="L2542" i="9"/>
  <c r="M2542" i="9"/>
  <c r="L2518" i="9"/>
  <c r="M2518" i="9"/>
  <c r="L2494" i="9"/>
  <c r="M2494" i="9"/>
  <c r="L2470" i="9"/>
  <c r="M2470" i="9"/>
  <c r="L2446" i="9"/>
  <c r="M2446" i="9"/>
  <c r="L2422" i="9"/>
  <c r="M2422" i="9"/>
  <c r="L2398" i="9"/>
  <c r="M2398" i="9"/>
  <c r="L2374" i="9"/>
  <c r="M2374" i="9"/>
  <c r="L2350" i="9"/>
  <c r="M2350" i="9"/>
  <c r="L2326" i="9"/>
  <c r="M2326" i="9"/>
  <c r="L2302" i="9"/>
  <c r="M2302" i="9"/>
  <c r="L2278" i="9"/>
  <c r="M2278" i="9"/>
  <c r="L2254" i="9"/>
  <c r="M2254" i="9"/>
  <c r="L2230" i="9"/>
  <c r="M2230" i="9"/>
  <c r="L2198" i="9"/>
  <c r="M2198" i="9"/>
  <c r="L2174" i="9"/>
  <c r="M2174" i="9"/>
  <c r="L2150" i="9"/>
  <c r="M2150" i="9"/>
  <c r="L2126" i="9"/>
  <c r="M2126" i="9"/>
  <c r="L2102" i="9"/>
  <c r="M2102" i="9"/>
  <c r="L2078" i="9"/>
  <c r="M2078" i="9"/>
  <c r="L2054" i="9"/>
  <c r="M2054" i="9"/>
  <c r="L2030" i="9"/>
  <c r="M2030" i="9"/>
  <c r="L2006" i="9"/>
  <c r="M2006" i="9"/>
  <c r="L1982" i="9"/>
  <c r="M1982" i="9"/>
  <c r="L1958" i="9"/>
  <c r="M1958" i="9"/>
  <c r="L1934" i="9"/>
  <c r="M1934" i="9"/>
  <c r="L1910" i="9"/>
  <c r="M1910" i="9"/>
  <c r="L1886" i="9"/>
  <c r="M1886" i="9"/>
  <c r="L1862" i="9"/>
  <c r="M1862" i="9"/>
  <c r="L1838" i="9"/>
  <c r="M1838" i="9"/>
  <c r="L1814" i="9"/>
  <c r="M1814" i="9"/>
  <c r="L1790" i="9"/>
  <c r="M1790" i="9"/>
  <c r="L1766" i="9"/>
  <c r="M1766" i="9"/>
  <c r="L1742" i="9"/>
  <c r="M1742" i="9"/>
  <c r="L1718" i="9"/>
  <c r="M1718" i="9"/>
  <c r="L1694" i="9"/>
  <c r="M1694" i="9"/>
  <c r="L1670" i="9"/>
  <c r="M1670" i="9"/>
  <c r="L1646" i="9"/>
  <c r="M1646" i="9"/>
  <c r="L1622" i="9"/>
  <c r="M1622" i="9"/>
  <c r="L1606" i="9"/>
  <c r="M1606" i="9"/>
  <c r="L1582" i="9"/>
  <c r="M1582" i="9"/>
  <c r="L1558" i="9"/>
  <c r="M1558" i="9"/>
  <c r="L1534" i="9"/>
  <c r="M1534" i="9"/>
  <c r="L1510" i="9"/>
  <c r="M1510" i="9"/>
  <c r="L1486" i="9"/>
  <c r="M1486" i="9"/>
  <c r="L1462" i="9"/>
  <c r="M1462" i="9"/>
  <c r="L1438" i="9"/>
  <c r="M1438" i="9"/>
  <c r="L1414" i="9"/>
  <c r="M1414" i="9"/>
  <c r="L1390" i="9"/>
  <c r="M1390" i="9"/>
  <c r="L1366" i="9"/>
  <c r="M1366" i="9"/>
  <c r="L1342" i="9"/>
  <c r="M1342" i="9"/>
  <c r="L1318" i="9"/>
  <c r="M1318" i="9"/>
  <c r="L1294" i="9"/>
  <c r="M1294" i="9"/>
  <c r="L1270" i="9"/>
  <c r="M1270" i="9"/>
  <c r="L1246" i="9"/>
  <c r="M1246" i="9"/>
  <c r="L1222" i="9"/>
  <c r="M1222" i="9"/>
  <c r="L1198" i="9"/>
  <c r="M1198" i="9"/>
  <c r="L1174" i="9"/>
  <c r="M1174" i="9"/>
  <c r="L1150" i="9"/>
  <c r="M1150" i="9"/>
  <c r="L1126" i="9"/>
  <c r="M1126" i="9"/>
  <c r="L1102" i="9"/>
  <c r="M1102" i="9"/>
  <c r="L1078" i="9"/>
  <c r="M1078" i="9"/>
  <c r="L1054" i="9"/>
  <c r="M1054" i="9"/>
  <c r="L1030" i="9"/>
  <c r="M1030" i="9"/>
  <c r="L1006" i="9"/>
  <c r="M1006" i="9"/>
  <c r="L982" i="9"/>
  <c r="M982" i="9"/>
  <c r="L950" i="9"/>
  <c r="M950" i="9"/>
  <c r="L926" i="9"/>
  <c r="M926" i="9"/>
  <c r="L902" i="9"/>
  <c r="M902" i="9"/>
  <c r="L878" i="9"/>
  <c r="M878" i="9"/>
  <c r="L854" i="9"/>
  <c r="M854" i="9"/>
  <c r="L830" i="9"/>
  <c r="M830" i="9"/>
  <c r="L806" i="9"/>
  <c r="M806" i="9"/>
  <c r="L782" i="9"/>
  <c r="M782" i="9"/>
  <c r="L758" i="9"/>
  <c r="M758" i="9"/>
  <c r="L734" i="9"/>
  <c r="M734" i="9"/>
  <c r="L710" i="9"/>
  <c r="M710" i="9"/>
  <c r="L686" i="9"/>
  <c r="M686" i="9"/>
  <c r="L662" i="9"/>
  <c r="M662" i="9"/>
  <c r="L638" i="9"/>
  <c r="M638" i="9"/>
  <c r="L614" i="9"/>
  <c r="M614" i="9"/>
  <c r="L590" i="9"/>
  <c r="M590" i="9"/>
  <c r="L566" i="9"/>
  <c r="M566" i="9"/>
  <c r="L542" i="9"/>
  <c r="M542" i="9"/>
  <c r="L518" i="9"/>
  <c r="M518" i="9"/>
  <c r="L502" i="9"/>
  <c r="M502" i="9"/>
  <c r="L478" i="9"/>
  <c r="M478" i="9"/>
  <c r="L454" i="9"/>
  <c r="M454" i="9"/>
  <c r="L430" i="9"/>
  <c r="M430" i="9"/>
  <c r="L406" i="9"/>
  <c r="M406" i="9"/>
  <c r="L382" i="9"/>
  <c r="M382" i="9"/>
  <c r="L358" i="9"/>
  <c r="M358" i="9"/>
  <c r="L334" i="9"/>
  <c r="M334" i="9"/>
  <c r="L302" i="9"/>
  <c r="M302" i="9"/>
  <c r="L278" i="9"/>
  <c r="M278" i="9"/>
  <c r="L254" i="9"/>
  <c r="M254" i="9"/>
  <c r="L230" i="9"/>
  <c r="M230" i="9"/>
  <c r="L206" i="9"/>
  <c r="M206" i="9"/>
  <c r="L182" i="9"/>
  <c r="M182" i="9"/>
  <c r="L158" i="9"/>
  <c r="M158" i="9"/>
  <c r="L134" i="9"/>
  <c r="M134" i="9"/>
  <c r="L62" i="9"/>
  <c r="M62" i="9"/>
  <c r="L6" i="9"/>
  <c r="M6" i="9"/>
  <c r="L5981" i="9"/>
  <c r="M5981" i="9"/>
  <c r="L5957" i="9"/>
  <c r="M5957" i="9"/>
  <c r="L5941" i="9"/>
  <c r="M5941" i="9"/>
  <c r="L5917" i="9"/>
  <c r="M5917" i="9"/>
  <c r="L5893" i="9"/>
  <c r="M5893" i="9"/>
  <c r="L5869" i="9"/>
  <c r="M5869" i="9"/>
  <c r="L5845" i="9"/>
  <c r="M5845" i="9"/>
  <c r="L5821" i="9"/>
  <c r="M5821" i="9"/>
  <c r="L5797" i="9"/>
  <c r="M5797" i="9"/>
  <c r="L5773" i="9"/>
  <c r="M5773" i="9"/>
  <c r="L5749" i="9"/>
  <c r="M5749" i="9"/>
  <c r="L5725" i="9"/>
  <c r="M5725" i="9"/>
  <c r="L5701" i="9"/>
  <c r="M5701" i="9"/>
  <c r="L5677" i="9"/>
  <c r="M5677" i="9"/>
  <c r="L5653" i="9"/>
  <c r="M5653" i="9"/>
  <c r="L5629" i="9"/>
  <c r="M5629" i="9"/>
  <c r="L5605" i="9"/>
  <c r="M5605" i="9"/>
  <c r="L5581" i="9"/>
  <c r="M5581" i="9"/>
  <c r="L5557" i="9"/>
  <c r="M5557" i="9"/>
  <c r="L5533" i="9"/>
  <c r="M5533" i="9"/>
  <c r="L5509" i="9"/>
  <c r="M5509" i="9"/>
  <c r="L5485" i="9"/>
  <c r="M5485" i="9"/>
  <c r="L5453" i="9"/>
  <c r="M5453" i="9"/>
  <c r="L5429" i="9"/>
  <c r="M5429" i="9"/>
  <c r="L5405" i="9"/>
  <c r="M5405" i="9"/>
  <c r="L5389" i="9"/>
  <c r="M5389" i="9"/>
  <c r="L5365" i="9"/>
  <c r="M5365" i="9"/>
  <c r="L5341" i="9"/>
  <c r="M5341" i="9"/>
  <c r="L5317" i="9"/>
  <c r="M5317" i="9"/>
  <c r="L5293" i="9"/>
  <c r="M5293" i="9"/>
  <c r="L5269" i="9"/>
  <c r="M5269" i="9"/>
  <c r="L5245" i="9"/>
  <c r="M5245" i="9"/>
  <c r="L5221" i="9"/>
  <c r="M5221" i="9"/>
  <c r="L5197" i="9"/>
  <c r="M5197" i="9"/>
  <c r="L5173" i="9"/>
  <c r="M5173" i="9"/>
  <c r="L5149" i="9"/>
  <c r="M5149" i="9"/>
  <c r="L5125" i="9"/>
  <c r="M5125" i="9"/>
  <c r="L5101" i="9"/>
  <c r="M5101" i="9"/>
  <c r="L5077" i="9"/>
  <c r="M5077" i="9"/>
  <c r="L5053" i="9"/>
  <c r="M5053" i="9"/>
  <c r="L5029" i="9"/>
  <c r="M5029" i="9"/>
  <c r="L5005" i="9"/>
  <c r="M5005" i="9"/>
  <c r="L4981" i="9"/>
  <c r="M4981" i="9"/>
  <c r="L4957" i="9"/>
  <c r="M4957" i="9"/>
  <c r="L4933" i="9"/>
  <c r="M4933" i="9"/>
  <c r="L4909" i="9"/>
  <c r="M4909" i="9"/>
  <c r="L4885" i="9"/>
  <c r="M4885" i="9"/>
  <c r="L4861" i="9"/>
  <c r="M4861" i="9"/>
  <c r="L4837" i="9"/>
  <c r="M4837" i="9"/>
  <c r="L4813" i="9"/>
  <c r="M4813" i="9"/>
  <c r="L4789" i="9"/>
  <c r="M4789" i="9"/>
  <c r="L4765" i="9"/>
  <c r="M4765" i="9"/>
  <c r="L4741" i="9"/>
  <c r="M4741" i="9"/>
  <c r="L4725" i="9"/>
  <c r="M4725" i="9"/>
  <c r="L4701" i="9"/>
  <c r="M4701" i="9"/>
  <c r="L4677" i="9"/>
  <c r="M4677" i="9"/>
  <c r="L4653" i="9"/>
  <c r="M4653" i="9"/>
  <c r="L4629" i="9"/>
  <c r="M4629" i="9"/>
  <c r="L4605" i="9"/>
  <c r="M4605" i="9"/>
  <c r="L4581" i="9"/>
  <c r="M4581" i="9"/>
  <c r="L4557" i="9"/>
  <c r="M4557" i="9"/>
  <c r="L4533" i="9"/>
  <c r="M4533" i="9"/>
  <c r="L4509" i="9"/>
  <c r="M4509" i="9"/>
  <c r="L4485" i="9"/>
  <c r="M4485" i="9"/>
  <c r="L4461" i="9"/>
  <c r="M4461" i="9"/>
  <c r="L4437" i="9"/>
  <c r="M4437" i="9"/>
  <c r="L4413" i="9"/>
  <c r="M4413" i="9"/>
  <c r="L4389" i="9"/>
  <c r="M4389" i="9"/>
  <c r="L4365" i="9"/>
  <c r="M4365" i="9"/>
  <c r="L4349" i="9"/>
  <c r="M4349" i="9"/>
  <c r="L4325" i="9"/>
  <c r="M4325" i="9"/>
  <c r="L4301" i="9"/>
  <c r="M4301" i="9"/>
  <c r="L4277" i="9"/>
  <c r="M4277" i="9"/>
  <c r="L4253" i="9"/>
  <c r="M4253" i="9"/>
  <c r="L4229" i="9"/>
  <c r="M4229" i="9"/>
  <c r="L4205" i="9"/>
  <c r="M4205" i="9"/>
  <c r="L4181" i="9"/>
  <c r="M4181" i="9"/>
  <c r="L4157" i="9"/>
  <c r="M4157" i="9"/>
  <c r="L4133" i="9"/>
  <c r="M4133" i="9"/>
  <c r="L4109" i="9"/>
  <c r="M4109" i="9"/>
  <c r="L4085" i="9"/>
  <c r="M4085" i="9"/>
  <c r="L4061" i="9"/>
  <c r="M4061" i="9"/>
  <c r="L4037" i="9"/>
  <c r="M4037" i="9"/>
  <c r="L4013" i="9"/>
  <c r="M4013" i="9"/>
  <c r="L3997" i="9"/>
  <c r="M3997" i="9"/>
  <c r="L3973" i="9"/>
  <c r="M3973" i="9"/>
  <c r="L3949" i="9"/>
  <c r="M3949" i="9"/>
  <c r="L3925" i="9"/>
  <c r="M3925" i="9"/>
  <c r="L3901" i="9"/>
  <c r="M3901" i="9"/>
  <c r="L3877" i="9"/>
  <c r="M3877" i="9"/>
  <c r="L3853" i="9"/>
  <c r="M3853" i="9"/>
  <c r="L3813" i="9"/>
  <c r="M3813" i="9"/>
  <c r="L3581" i="9"/>
  <c r="M3581" i="9"/>
  <c r="L6000" i="9"/>
  <c r="M6000" i="9"/>
  <c r="L5992" i="9"/>
  <c r="M5992" i="9"/>
  <c r="L5984" i="9"/>
  <c r="M5984" i="9"/>
  <c r="L5976" i="9"/>
  <c r="M5976" i="9"/>
  <c r="L5968" i="9"/>
  <c r="M5968" i="9"/>
  <c r="L5960" i="9"/>
  <c r="M5960" i="9"/>
  <c r="L5952" i="9"/>
  <c r="M5952" i="9"/>
  <c r="L5944" i="9"/>
  <c r="M5944" i="9"/>
  <c r="L5936" i="9"/>
  <c r="M5936" i="9"/>
  <c r="L5928" i="9"/>
  <c r="M5928" i="9"/>
  <c r="L5920" i="9"/>
  <c r="M5920" i="9"/>
  <c r="L5912" i="9"/>
  <c r="M5912" i="9"/>
  <c r="L5904" i="9"/>
  <c r="M5904" i="9"/>
  <c r="L5896" i="9"/>
  <c r="M5896" i="9"/>
  <c r="L5888" i="9"/>
  <c r="M5888" i="9"/>
  <c r="L5880" i="9"/>
  <c r="M5880" i="9"/>
  <c r="L5872" i="9"/>
  <c r="M5872" i="9"/>
  <c r="L5864" i="9"/>
  <c r="M5864" i="9"/>
  <c r="L5856" i="9"/>
  <c r="M5856" i="9"/>
  <c r="L5848" i="9"/>
  <c r="M5848" i="9"/>
  <c r="L5840" i="9"/>
  <c r="M5840" i="9"/>
  <c r="L5832" i="9"/>
  <c r="M5832" i="9"/>
  <c r="L5824" i="9"/>
  <c r="M5824" i="9"/>
  <c r="L5816" i="9"/>
  <c r="M5816" i="9"/>
  <c r="L5808" i="9"/>
  <c r="M5808" i="9"/>
  <c r="L5800" i="9"/>
  <c r="M5800" i="9"/>
  <c r="L5792" i="9"/>
  <c r="M5792" i="9"/>
  <c r="L5784" i="9"/>
  <c r="M5784" i="9"/>
  <c r="L5776" i="9"/>
  <c r="M5776" i="9"/>
  <c r="L5768" i="9"/>
  <c r="M5768" i="9"/>
  <c r="L5760" i="9"/>
  <c r="M5760" i="9"/>
  <c r="L5752" i="9"/>
  <c r="M5752" i="9"/>
  <c r="L5744" i="9"/>
  <c r="M5744" i="9"/>
  <c r="L5736" i="9"/>
  <c r="M5736" i="9"/>
  <c r="L5728" i="9"/>
  <c r="M5728" i="9"/>
  <c r="L5720" i="9"/>
  <c r="M5720" i="9"/>
  <c r="L5712" i="9"/>
  <c r="M5712" i="9"/>
  <c r="L5704" i="9"/>
  <c r="M5704" i="9"/>
  <c r="L5696" i="9"/>
  <c r="M5696" i="9"/>
  <c r="L5688" i="9"/>
  <c r="M5688" i="9"/>
  <c r="L5680" i="9"/>
  <c r="M5680" i="9"/>
  <c r="L5672" i="9"/>
  <c r="M5672" i="9"/>
  <c r="L5664" i="9"/>
  <c r="M5664" i="9"/>
  <c r="L5656" i="9"/>
  <c r="M5656" i="9"/>
  <c r="L5648" i="9"/>
  <c r="M5648" i="9"/>
  <c r="L5640" i="9"/>
  <c r="M5640" i="9"/>
  <c r="L5632" i="9"/>
  <c r="M5632" i="9"/>
  <c r="L5624" i="9"/>
  <c r="M5624" i="9"/>
  <c r="L5616" i="9"/>
  <c r="M5616" i="9"/>
  <c r="L5608" i="9"/>
  <c r="M5608" i="9"/>
  <c r="L5600" i="9"/>
  <c r="M5600" i="9"/>
  <c r="L5592" i="9"/>
  <c r="M5592" i="9"/>
  <c r="L5584" i="9"/>
  <c r="M5584" i="9"/>
  <c r="L5576" i="9"/>
  <c r="M5576" i="9"/>
  <c r="L5568" i="9"/>
  <c r="M5568" i="9"/>
  <c r="L5560" i="9"/>
  <c r="M5560" i="9"/>
  <c r="L5552" i="9"/>
  <c r="M5552" i="9"/>
  <c r="L5544" i="9"/>
  <c r="M5544" i="9"/>
  <c r="L5536" i="9"/>
  <c r="M5536" i="9"/>
  <c r="L5528" i="9"/>
  <c r="M5528" i="9"/>
  <c r="L5520" i="9"/>
  <c r="M5520" i="9"/>
  <c r="L5512" i="9"/>
  <c r="M5512" i="9"/>
  <c r="L5504" i="9"/>
  <c r="M5504" i="9"/>
  <c r="L5496" i="9"/>
  <c r="M5496" i="9"/>
  <c r="L5488" i="9"/>
  <c r="M5488" i="9"/>
  <c r="L5480" i="9"/>
  <c r="M5480" i="9"/>
  <c r="L5472" i="9"/>
  <c r="M5472" i="9"/>
  <c r="L5464" i="9"/>
  <c r="M5464" i="9"/>
  <c r="L5456" i="9"/>
  <c r="M5456" i="9"/>
  <c r="L5448" i="9"/>
  <c r="M5448" i="9"/>
  <c r="L5440" i="9"/>
  <c r="M5440" i="9"/>
  <c r="L5432" i="9"/>
  <c r="M5432" i="9"/>
  <c r="L5424" i="9"/>
  <c r="M5424" i="9"/>
  <c r="L5416" i="9"/>
  <c r="M5416" i="9"/>
  <c r="L5408" i="9"/>
  <c r="M5408" i="9"/>
  <c r="L5400" i="9"/>
  <c r="M5400" i="9"/>
  <c r="L5392" i="9"/>
  <c r="M5392" i="9"/>
  <c r="L5384" i="9"/>
  <c r="M5384" i="9"/>
  <c r="L5376" i="9"/>
  <c r="M5376" i="9"/>
  <c r="L5368" i="9"/>
  <c r="M5368" i="9"/>
  <c r="L5360" i="9"/>
  <c r="M5360" i="9"/>
  <c r="L5352" i="9"/>
  <c r="M5352" i="9"/>
  <c r="L5344" i="9"/>
  <c r="M5344" i="9"/>
  <c r="L5336" i="9"/>
  <c r="M5336" i="9"/>
  <c r="L5328" i="9"/>
  <c r="M5328" i="9"/>
  <c r="L5320" i="9"/>
  <c r="M5320" i="9"/>
  <c r="L5312" i="9"/>
  <c r="M5312" i="9"/>
  <c r="L5304" i="9"/>
  <c r="M5304" i="9"/>
  <c r="L5296" i="9"/>
  <c r="M5296" i="9"/>
  <c r="L5288" i="9"/>
  <c r="M5288" i="9"/>
  <c r="L5280" i="9"/>
  <c r="M5280" i="9"/>
  <c r="L5272" i="9"/>
  <c r="M5272" i="9"/>
  <c r="L5264" i="9"/>
  <c r="M5264" i="9"/>
  <c r="L5256" i="9"/>
  <c r="M5256" i="9"/>
  <c r="L5248" i="9"/>
  <c r="M5248" i="9"/>
  <c r="L5240" i="9"/>
  <c r="M5240" i="9"/>
  <c r="L5232" i="9"/>
  <c r="M5232" i="9"/>
  <c r="L5224" i="9"/>
  <c r="M5224" i="9"/>
  <c r="L5216" i="9"/>
  <c r="M5216" i="9"/>
  <c r="L5208" i="9"/>
  <c r="M5208" i="9"/>
  <c r="L5200" i="9"/>
  <c r="M5200" i="9"/>
  <c r="L5192" i="9"/>
  <c r="M5192" i="9"/>
  <c r="L5184" i="9"/>
  <c r="M5184" i="9"/>
  <c r="L5176" i="9"/>
  <c r="M5176" i="9"/>
  <c r="L5168" i="9"/>
  <c r="M5168" i="9"/>
  <c r="L5160" i="9"/>
  <c r="M5160" i="9"/>
  <c r="L5152" i="9"/>
  <c r="M5152" i="9"/>
  <c r="L5144" i="9"/>
  <c r="M5144" i="9"/>
  <c r="L5136" i="9"/>
  <c r="M5136" i="9"/>
  <c r="L5128" i="9"/>
  <c r="M5128" i="9"/>
  <c r="L5120" i="9"/>
  <c r="M5120" i="9"/>
  <c r="L5112" i="9"/>
  <c r="M5112" i="9"/>
  <c r="L5104" i="9"/>
  <c r="M5104" i="9"/>
  <c r="L5096" i="9"/>
  <c r="M5096" i="9"/>
  <c r="L5088" i="9"/>
  <c r="M5088" i="9"/>
  <c r="L5080" i="9"/>
  <c r="M5080" i="9"/>
  <c r="L5072" i="9"/>
  <c r="M5072" i="9"/>
  <c r="L5064" i="9"/>
  <c r="M5064" i="9"/>
  <c r="L5056" i="9"/>
  <c r="M5056" i="9"/>
  <c r="L5048" i="9"/>
  <c r="M5048" i="9"/>
  <c r="L5040" i="9"/>
  <c r="M5040" i="9"/>
  <c r="L5032" i="9"/>
  <c r="M5032" i="9"/>
  <c r="L5024" i="9"/>
  <c r="M5024" i="9"/>
  <c r="L5016" i="9"/>
  <c r="M5016" i="9"/>
  <c r="L5008" i="9"/>
  <c r="M5008" i="9"/>
  <c r="L5000" i="9"/>
  <c r="M5000" i="9"/>
  <c r="L4992" i="9"/>
  <c r="M4992" i="9"/>
  <c r="L4984" i="9"/>
  <c r="M4984" i="9"/>
  <c r="L4976" i="9"/>
  <c r="M4976" i="9"/>
  <c r="L4968" i="9"/>
  <c r="M4968" i="9"/>
  <c r="L4960" i="9"/>
  <c r="M4960" i="9"/>
  <c r="L4952" i="9"/>
  <c r="M4952" i="9"/>
  <c r="L4944" i="9"/>
  <c r="M4944" i="9"/>
  <c r="L4936" i="9"/>
  <c r="M4936" i="9"/>
  <c r="L4928" i="9"/>
  <c r="M4928" i="9"/>
  <c r="L4920" i="9"/>
  <c r="M4920" i="9"/>
  <c r="L4912" i="9"/>
  <c r="M4912" i="9"/>
  <c r="L4904" i="9"/>
  <c r="M4904" i="9"/>
  <c r="L4896" i="9"/>
  <c r="M4896" i="9"/>
  <c r="L4888" i="9"/>
  <c r="M4888" i="9"/>
  <c r="L4880" i="9"/>
  <c r="M4880" i="9"/>
  <c r="L4872" i="9"/>
  <c r="M4872" i="9"/>
  <c r="L4864" i="9"/>
  <c r="M4864" i="9"/>
  <c r="L4856" i="9"/>
  <c r="M4856" i="9"/>
  <c r="L4848" i="9"/>
  <c r="M4848" i="9"/>
  <c r="L4840" i="9"/>
  <c r="M4840" i="9"/>
  <c r="L4832" i="9"/>
  <c r="M4832" i="9"/>
  <c r="L4824" i="9"/>
  <c r="M4824" i="9"/>
  <c r="L4816" i="9"/>
  <c r="M4816" i="9"/>
  <c r="L4808" i="9"/>
  <c r="M4808" i="9"/>
  <c r="L4800" i="9"/>
  <c r="M4800" i="9"/>
  <c r="L4792" i="9"/>
  <c r="M4792" i="9"/>
  <c r="L4784" i="9"/>
  <c r="M4784" i="9"/>
  <c r="L4776" i="9"/>
  <c r="M4776" i="9"/>
  <c r="L4768" i="9"/>
  <c r="M4768" i="9"/>
  <c r="L4760" i="9"/>
  <c r="M4760" i="9"/>
  <c r="L4752" i="9"/>
  <c r="M4752" i="9"/>
  <c r="L4744" i="9"/>
  <c r="M4744" i="9"/>
  <c r="L4736" i="9"/>
  <c r="M4736" i="9"/>
  <c r="L4728" i="9"/>
  <c r="M4728" i="9"/>
  <c r="L4720" i="9"/>
  <c r="M4720" i="9"/>
  <c r="L4712" i="9"/>
  <c r="M4712" i="9"/>
  <c r="L4704" i="9"/>
  <c r="M4704" i="9"/>
  <c r="L4696" i="9"/>
  <c r="M4696" i="9"/>
  <c r="L4688" i="9"/>
  <c r="M4688" i="9"/>
  <c r="L4680" i="9"/>
  <c r="M4680" i="9"/>
  <c r="L4672" i="9"/>
  <c r="M4672" i="9"/>
  <c r="L4664" i="9"/>
  <c r="M4664" i="9"/>
  <c r="L4656" i="9"/>
  <c r="M4656" i="9"/>
  <c r="L4648" i="9"/>
  <c r="M4648" i="9"/>
  <c r="L4640" i="9"/>
  <c r="M4640" i="9"/>
  <c r="L4632" i="9"/>
  <c r="M4632" i="9"/>
  <c r="L4624" i="9"/>
  <c r="M4624" i="9"/>
  <c r="L4616" i="9"/>
  <c r="M4616" i="9"/>
  <c r="L4608" i="9"/>
  <c r="M4608" i="9"/>
  <c r="L4600" i="9"/>
  <c r="M4600" i="9"/>
  <c r="L4592" i="9"/>
  <c r="M4592" i="9"/>
  <c r="L4584" i="9"/>
  <c r="M4584" i="9"/>
  <c r="L4576" i="9"/>
  <c r="M4576" i="9"/>
  <c r="L4568" i="9"/>
  <c r="M4568" i="9"/>
  <c r="L4560" i="9"/>
  <c r="M4560" i="9"/>
  <c r="L4552" i="9"/>
  <c r="M4552" i="9"/>
  <c r="L4544" i="9"/>
  <c r="M4544" i="9"/>
  <c r="L4536" i="9"/>
  <c r="M4536" i="9"/>
  <c r="L4528" i="9"/>
  <c r="M4528" i="9"/>
  <c r="L4520" i="9"/>
  <c r="M4520" i="9"/>
  <c r="L4512" i="9"/>
  <c r="M4512" i="9"/>
  <c r="L4504" i="9"/>
  <c r="M4504" i="9"/>
  <c r="L4496" i="9"/>
  <c r="M4496" i="9"/>
  <c r="L4488" i="9"/>
  <c r="M4488" i="9"/>
  <c r="L4480" i="9"/>
  <c r="M4480" i="9"/>
  <c r="L4472" i="9"/>
  <c r="M4472" i="9"/>
  <c r="L4464" i="9"/>
  <c r="M4464" i="9"/>
  <c r="L4456" i="9"/>
  <c r="M4456" i="9"/>
  <c r="L4448" i="9"/>
  <c r="M4448" i="9"/>
  <c r="L4440" i="9"/>
  <c r="M4440" i="9"/>
  <c r="L4432" i="9"/>
  <c r="M4432" i="9"/>
  <c r="L4424" i="9"/>
  <c r="M4424" i="9"/>
  <c r="L4416" i="9"/>
  <c r="M4416" i="9"/>
  <c r="L4408" i="9"/>
  <c r="M4408" i="9"/>
  <c r="L4400" i="9"/>
  <c r="M4400" i="9"/>
  <c r="L4392" i="9"/>
  <c r="M4392" i="9"/>
  <c r="L4384" i="9"/>
  <c r="M4384" i="9"/>
  <c r="L4376" i="9"/>
  <c r="M4376" i="9"/>
  <c r="L4368" i="9"/>
  <c r="M4368" i="9"/>
  <c r="L4360" i="9"/>
  <c r="M4360" i="9"/>
  <c r="L4352" i="9"/>
  <c r="M4352" i="9"/>
  <c r="L4344" i="9"/>
  <c r="M4344" i="9"/>
  <c r="L4336" i="9"/>
  <c r="M4336" i="9"/>
  <c r="L4328" i="9"/>
  <c r="M4328" i="9"/>
  <c r="L4320" i="9"/>
  <c r="M4320" i="9"/>
  <c r="L4312" i="9"/>
  <c r="M4312" i="9"/>
  <c r="L4304" i="9"/>
  <c r="M4304" i="9"/>
  <c r="L4296" i="9"/>
  <c r="M4296" i="9"/>
  <c r="L4288" i="9"/>
  <c r="M4288" i="9"/>
  <c r="L4280" i="9"/>
  <c r="M4280" i="9"/>
  <c r="L4272" i="9"/>
  <c r="M4272" i="9"/>
  <c r="L4264" i="9"/>
  <c r="M4264" i="9"/>
  <c r="L4256" i="9"/>
  <c r="M4256" i="9"/>
  <c r="L4248" i="9"/>
  <c r="M4248" i="9"/>
  <c r="L4240" i="9"/>
  <c r="M4240" i="9"/>
  <c r="L4232" i="9"/>
  <c r="M4232" i="9"/>
  <c r="L4224" i="9"/>
  <c r="M4224" i="9"/>
  <c r="L4216" i="9"/>
  <c r="M4216" i="9"/>
  <c r="L4208" i="9"/>
  <c r="M4208" i="9"/>
  <c r="L4200" i="9"/>
  <c r="M4200" i="9"/>
  <c r="L4192" i="9"/>
  <c r="M4192" i="9"/>
  <c r="L4184" i="9"/>
  <c r="M4184" i="9"/>
  <c r="L4176" i="9"/>
  <c r="M4176" i="9"/>
  <c r="L4168" i="9"/>
  <c r="M4168" i="9"/>
  <c r="L4160" i="9"/>
  <c r="M4160" i="9"/>
  <c r="L4152" i="9"/>
  <c r="M4152" i="9"/>
  <c r="L4144" i="9"/>
  <c r="M4144" i="9"/>
  <c r="L4136" i="9"/>
  <c r="M4136" i="9"/>
  <c r="L4128" i="9"/>
  <c r="M4128" i="9"/>
  <c r="L4120" i="9"/>
  <c r="M4120" i="9"/>
  <c r="L4112" i="9"/>
  <c r="M4112" i="9"/>
  <c r="L4104" i="9"/>
  <c r="M4104" i="9"/>
  <c r="L4096" i="9"/>
  <c r="M4096" i="9"/>
  <c r="L4088" i="9"/>
  <c r="M4088" i="9"/>
  <c r="L4080" i="9"/>
  <c r="M4080" i="9"/>
  <c r="L4072" i="9"/>
  <c r="M4072" i="9"/>
  <c r="L4064" i="9"/>
  <c r="M4064" i="9"/>
  <c r="L4056" i="9"/>
  <c r="M4056" i="9"/>
  <c r="L4048" i="9"/>
  <c r="M4048" i="9"/>
  <c r="L4040" i="9"/>
  <c r="M4040" i="9"/>
  <c r="L4032" i="9"/>
  <c r="M4032" i="9"/>
  <c r="L4024" i="9"/>
  <c r="M4024" i="9"/>
  <c r="L4016" i="9"/>
  <c r="M4016" i="9"/>
  <c r="L4008" i="9"/>
  <c r="M4008" i="9"/>
  <c r="L4000" i="9"/>
  <c r="M4000" i="9"/>
  <c r="L3992" i="9"/>
  <c r="M3992" i="9"/>
  <c r="L3984" i="9"/>
  <c r="M3984" i="9"/>
  <c r="L3976" i="9"/>
  <c r="M3976" i="9"/>
  <c r="L3968" i="9"/>
  <c r="M3968" i="9"/>
  <c r="L3960" i="9"/>
  <c r="M3960" i="9"/>
  <c r="L3952" i="9"/>
  <c r="M3952" i="9"/>
  <c r="L3944" i="9"/>
  <c r="M3944" i="9"/>
  <c r="L3936" i="9"/>
  <c r="M3936" i="9"/>
  <c r="L3928" i="9"/>
  <c r="M3928" i="9"/>
  <c r="L3920" i="9"/>
  <c r="M3920" i="9"/>
  <c r="L3912" i="9"/>
  <c r="M3912" i="9"/>
  <c r="L3904" i="9"/>
  <c r="M3904" i="9"/>
  <c r="L3896" i="9"/>
  <c r="M3896" i="9"/>
  <c r="L3888" i="9"/>
  <c r="M3888" i="9"/>
  <c r="L3880" i="9"/>
  <c r="M3880" i="9"/>
  <c r="L3872" i="9"/>
  <c r="M3872" i="9"/>
  <c r="L3864" i="9"/>
  <c r="M3864" i="9"/>
  <c r="L3856" i="9"/>
  <c r="M3856" i="9"/>
  <c r="L3848" i="9"/>
  <c r="M3848" i="9"/>
  <c r="L3840" i="9"/>
  <c r="M3840" i="9"/>
  <c r="L3832" i="9"/>
  <c r="M3832" i="9"/>
  <c r="L3824" i="9"/>
  <c r="M3824" i="9"/>
  <c r="L3816" i="9"/>
  <c r="M3816" i="9"/>
  <c r="L3808" i="9"/>
  <c r="M3808" i="9"/>
  <c r="L3800" i="9"/>
  <c r="M3800" i="9"/>
  <c r="L3792" i="9"/>
  <c r="M3792" i="9"/>
  <c r="L3784" i="9"/>
  <c r="M3784" i="9"/>
  <c r="L3776" i="9"/>
  <c r="M3776" i="9"/>
  <c r="L3768" i="9"/>
  <c r="M3768" i="9"/>
  <c r="L3760" i="9"/>
  <c r="M3760" i="9"/>
  <c r="L3752" i="9"/>
  <c r="M3752" i="9"/>
  <c r="L3744" i="9"/>
  <c r="M3744" i="9"/>
  <c r="L3736" i="9"/>
  <c r="M3736" i="9"/>
  <c r="L3728" i="9"/>
  <c r="M3728" i="9"/>
  <c r="L3720" i="9"/>
  <c r="M3720" i="9"/>
  <c r="L3712" i="9"/>
  <c r="M3712" i="9"/>
  <c r="L3704" i="9"/>
  <c r="M3704" i="9"/>
  <c r="L3696" i="9"/>
  <c r="M3696" i="9"/>
  <c r="L3688" i="9"/>
  <c r="M3688" i="9"/>
  <c r="L3680" i="9"/>
  <c r="M3680" i="9"/>
  <c r="L3672" i="9"/>
  <c r="M3672" i="9"/>
  <c r="L3664" i="9"/>
  <c r="M3664" i="9"/>
  <c r="L3656" i="9"/>
  <c r="M3656" i="9"/>
  <c r="L3648" i="9"/>
  <c r="M3648" i="9"/>
  <c r="L3640" i="9"/>
  <c r="M3640" i="9"/>
  <c r="L3632" i="9"/>
  <c r="M3632" i="9"/>
  <c r="L3624" i="9"/>
  <c r="M3624" i="9"/>
  <c r="L3616" i="9"/>
  <c r="M3616" i="9"/>
  <c r="L3608" i="9"/>
  <c r="M3608" i="9"/>
  <c r="L3600" i="9"/>
  <c r="M3600" i="9"/>
  <c r="L3592" i="9"/>
  <c r="M3592" i="9"/>
  <c r="L3584" i="9"/>
  <c r="M3584" i="9"/>
  <c r="L3576" i="9"/>
  <c r="M3576" i="9"/>
  <c r="L3568" i="9"/>
  <c r="M3568" i="9"/>
  <c r="L3560" i="9"/>
  <c r="M3560" i="9"/>
  <c r="L3552" i="9"/>
  <c r="M3552" i="9"/>
  <c r="L3544" i="9"/>
  <c r="M3544" i="9"/>
  <c r="L3536" i="9"/>
  <c r="M3536" i="9"/>
  <c r="L3528" i="9"/>
  <c r="M3528" i="9"/>
  <c r="L3520" i="9"/>
  <c r="M3520" i="9"/>
  <c r="L3512" i="9"/>
  <c r="M3512" i="9"/>
  <c r="L3504" i="9"/>
  <c r="M3504" i="9"/>
  <c r="L3496" i="9"/>
  <c r="M3496" i="9"/>
  <c r="L3488" i="9"/>
  <c r="M3488" i="9"/>
  <c r="L3480" i="9"/>
  <c r="M3480" i="9"/>
  <c r="L3472" i="9"/>
  <c r="M3472" i="9"/>
  <c r="L3464" i="9"/>
  <c r="M3464" i="9"/>
  <c r="L3456" i="9"/>
  <c r="M3456" i="9"/>
  <c r="L3448" i="9"/>
  <c r="M3448" i="9"/>
  <c r="L3440" i="9"/>
  <c r="M3440" i="9"/>
  <c r="L3432" i="9"/>
  <c r="M3432" i="9"/>
  <c r="L3424" i="9"/>
  <c r="M3424" i="9"/>
  <c r="L3416" i="9"/>
  <c r="M3416" i="9"/>
  <c r="L3408" i="9"/>
  <c r="M3408" i="9"/>
  <c r="L3400" i="9"/>
  <c r="M3400" i="9"/>
  <c r="L3392" i="9"/>
  <c r="M3392" i="9"/>
  <c r="L3384" i="9"/>
  <c r="M3384" i="9"/>
  <c r="L3376" i="9"/>
  <c r="M3376" i="9"/>
  <c r="L3368" i="9"/>
  <c r="M3368" i="9"/>
  <c r="L3360" i="9"/>
  <c r="M3360" i="9"/>
  <c r="L3352" i="9"/>
  <c r="M3352" i="9"/>
  <c r="L3344" i="9"/>
  <c r="M3344" i="9"/>
  <c r="L3336" i="9"/>
  <c r="M3336" i="9"/>
  <c r="L3328" i="9"/>
  <c r="M3328" i="9"/>
  <c r="L3320" i="9"/>
  <c r="M3320" i="9"/>
  <c r="L3312" i="9"/>
  <c r="M3312" i="9"/>
  <c r="L3304" i="9"/>
  <c r="M3304" i="9"/>
  <c r="L3296" i="9"/>
  <c r="M3296" i="9"/>
  <c r="L3288" i="9"/>
  <c r="M3288" i="9"/>
  <c r="L3280" i="9"/>
  <c r="M3280" i="9"/>
  <c r="L3272" i="9"/>
  <c r="M3272" i="9"/>
  <c r="L3264" i="9"/>
  <c r="M3264" i="9"/>
  <c r="L3256" i="9"/>
  <c r="M3256" i="9"/>
  <c r="L3248" i="9"/>
  <c r="M3248" i="9"/>
  <c r="L3240" i="9"/>
  <c r="M3240" i="9"/>
  <c r="L3232" i="9"/>
  <c r="M3232" i="9"/>
  <c r="L3224" i="9"/>
  <c r="M3224" i="9"/>
  <c r="L3216" i="9"/>
  <c r="M3216" i="9"/>
  <c r="L3208" i="9"/>
  <c r="M3208" i="9"/>
  <c r="L3200" i="9"/>
  <c r="M3200" i="9"/>
  <c r="L3192" i="9"/>
  <c r="M3192" i="9"/>
  <c r="L3184" i="9"/>
  <c r="M3184" i="9"/>
  <c r="L3176" i="9"/>
  <c r="M3176" i="9"/>
  <c r="L3168" i="9"/>
  <c r="M3168" i="9"/>
  <c r="L3160" i="9"/>
  <c r="M3160" i="9"/>
  <c r="L3152" i="9"/>
  <c r="M3152" i="9"/>
  <c r="L3144" i="9"/>
  <c r="M3144" i="9"/>
  <c r="L3136" i="9"/>
  <c r="M3136" i="9"/>
  <c r="L3128" i="9"/>
  <c r="M3128" i="9"/>
  <c r="L3120" i="9"/>
  <c r="M3120" i="9"/>
  <c r="L3112" i="9"/>
  <c r="M3112" i="9"/>
  <c r="L3104" i="9"/>
  <c r="M3104" i="9"/>
  <c r="L3096" i="9"/>
  <c r="M3096" i="9"/>
  <c r="L3088" i="9"/>
  <c r="M3088" i="9"/>
  <c r="L3080" i="9"/>
  <c r="M3080" i="9"/>
  <c r="L3072" i="9"/>
  <c r="M3072" i="9"/>
  <c r="L3064" i="9"/>
  <c r="M3064" i="9"/>
  <c r="L3056" i="9"/>
  <c r="M3056" i="9"/>
  <c r="L3048" i="9"/>
  <c r="M3048" i="9"/>
  <c r="L3040" i="9"/>
  <c r="M3040" i="9"/>
  <c r="L3032" i="9"/>
  <c r="M3032" i="9"/>
  <c r="L3024" i="9"/>
  <c r="M3024" i="9"/>
  <c r="L3016" i="9"/>
  <c r="M3016" i="9"/>
  <c r="L3008" i="9"/>
  <c r="M3008" i="9"/>
  <c r="L3000" i="9"/>
  <c r="M3000" i="9"/>
  <c r="L2992" i="9"/>
  <c r="M2992" i="9"/>
  <c r="L2984" i="9"/>
  <c r="M2984" i="9"/>
  <c r="L2976" i="9"/>
  <c r="M2976" i="9"/>
  <c r="L2968" i="9"/>
  <c r="M2968" i="9"/>
  <c r="L2960" i="9"/>
  <c r="M2960" i="9"/>
  <c r="L2952" i="9"/>
  <c r="M2952" i="9"/>
  <c r="L2944" i="9"/>
  <c r="M2944" i="9"/>
  <c r="L2936" i="9"/>
  <c r="M2936" i="9"/>
  <c r="L2928" i="9"/>
  <c r="M2928" i="9"/>
  <c r="L2920" i="9"/>
  <c r="M2920" i="9"/>
  <c r="L2912" i="9"/>
  <c r="M2912" i="9"/>
  <c r="L2904" i="9"/>
  <c r="M2904" i="9"/>
  <c r="L2896" i="9"/>
  <c r="M2896" i="9"/>
  <c r="L2888" i="9"/>
  <c r="M2888" i="9"/>
  <c r="L2880" i="9"/>
  <c r="M2880" i="9"/>
  <c r="L2872" i="9"/>
  <c r="M2872" i="9"/>
  <c r="L2864" i="9"/>
  <c r="M2864" i="9"/>
  <c r="L2856" i="9"/>
  <c r="M2856" i="9"/>
  <c r="L2848" i="9"/>
  <c r="M2848" i="9"/>
  <c r="L2840" i="9"/>
  <c r="M2840" i="9"/>
  <c r="L2832" i="9"/>
  <c r="M2832" i="9"/>
  <c r="L2824" i="9"/>
  <c r="M2824" i="9"/>
  <c r="L2816" i="9"/>
  <c r="M2816" i="9"/>
  <c r="L2808" i="9"/>
  <c r="M2808" i="9"/>
  <c r="L2800" i="9"/>
  <c r="M2800" i="9"/>
  <c r="L2792" i="9"/>
  <c r="M2792" i="9"/>
  <c r="L2784" i="9"/>
  <c r="M2784" i="9"/>
  <c r="L2776" i="9"/>
  <c r="M2776" i="9"/>
  <c r="L2768" i="9"/>
  <c r="M2768" i="9"/>
  <c r="L2760" i="9"/>
  <c r="M2760" i="9"/>
  <c r="L2752" i="9"/>
  <c r="M2752" i="9"/>
  <c r="L2744" i="9"/>
  <c r="M2744" i="9"/>
  <c r="L2736" i="9"/>
  <c r="M2736" i="9"/>
  <c r="L2728" i="9"/>
  <c r="M2728" i="9"/>
  <c r="L2720" i="9"/>
  <c r="M2720" i="9"/>
  <c r="L2712" i="9"/>
  <c r="M2712" i="9"/>
  <c r="L2704" i="9"/>
  <c r="M2704" i="9"/>
  <c r="L2696" i="9"/>
  <c r="M2696" i="9"/>
  <c r="L2688" i="9"/>
  <c r="M2688" i="9"/>
  <c r="L2680" i="9"/>
  <c r="M2680" i="9"/>
  <c r="L2672" i="9"/>
  <c r="M2672" i="9"/>
  <c r="L2664" i="9"/>
  <c r="M2664" i="9"/>
  <c r="L2656" i="9"/>
  <c r="M2656" i="9"/>
  <c r="L2648" i="9"/>
  <c r="M2648" i="9"/>
  <c r="L2640" i="9"/>
  <c r="M2640" i="9"/>
  <c r="L2632" i="9"/>
  <c r="M2632" i="9"/>
  <c r="L2624" i="9"/>
  <c r="M2624" i="9"/>
  <c r="L2616" i="9"/>
  <c r="M2616" i="9"/>
  <c r="L2608" i="9"/>
  <c r="M2608" i="9"/>
  <c r="L2600" i="9"/>
  <c r="M2600" i="9"/>
  <c r="L2592" i="9"/>
  <c r="M2592" i="9"/>
  <c r="L2584" i="9"/>
  <c r="M2584" i="9"/>
  <c r="L2576" i="9"/>
  <c r="M2576" i="9"/>
  <c r="L2568" i="9"/>
  <c r="M2568" i="9"/>
  <c r="L2560" i="9"/>
  <c r="M2560" i="9"/>
  <c r="L2552" i="9"/>
  <c r="M2552" i="9"/>
  <c r="L2544" i="9"/>
  <c r="M2544" i="9"/>
  <c r="L2536" i="9"/>
  <c r="M2536" i="9"/>
  <c r="L2528" i="9"/>
  <c r="M2528" i="9"/>
  <c r="L2520" i="9"/>
  <c r="M2520" i="9"/>
  <c r="L2512" i="9"/>
  <c r="M2512" i="9"/>
  <c r="L2504" i="9"/>
  <c r="M2504" i="9"/>
  <c r="L2496" i="9"/>
  <c r="M2496" i="9"/>
  <c r="L2488" i="9"/>
  <c r="M2488" i="9"/>
  <c r="L2480" i="9"/>
  <c r="M2480" i="9"/>
  <c r="L2472" i="9"/>
  <c r="M2472" i="9"/>
  <c r="L2464" i="9"/>
  <c r="M2464" i="9"/>
  <c r="L2456" i="9"/>
  <c r="M2456" i="9"/>
  <c r="L2448" i="9"/>
  <c r="M2448" i="9"/>
  <c r="L2440" i="9"/>
  <c r="M2440" i="9"/>
  <c r="L2432" i="9"/>
  <c r="M2432" i="9"/>
  <c r="L2424" i="9"/>
  <c r="M2424" i="9"/>
  <c r="L2416" i="9"/>
  <c r="M2416" i="9"/>
  <c r="L2408" i="9"/>
  <c r="M2408" i="9"/>
  <c r="L2400" i="9"/>
  <c r="M2400" i="9"/>
  <c r="L2392" i="9"/>
  <c r="M2392" i="9"/>
  <c r="L2384" i="9"/>
  <c r="M2384" i="9"/>
  <c r="L2376" i="9"/>
  <c r="M2376" i="9"/>
  <c r="L2368" i="9"/>
  <c r="M2368" i="9"/>
  <c r="L2360" i="9"/>
  <c r="M2360" i="9"/>
  <c r="L2352" i="9"/>
  <c r="M2352" i="9"/>
  <c r="L2344" i="9"/>
  <c r="M2344" i="9"/>
  <c r="L2336" i="9"/>
  <c r="M2336" i="9"/>
  <c r="L2328" i="9"/>
  <c r="M2328" i="9"/>
  <c r="L2320" i="9"/>
  <c r="M2320" i="9"/>
  <c r="L2312" i="9"/>
  <c r="M2312" i="9"/>
  <c r="L2304" i="9"/>
  <c r="M2304" i="9"/>
  <c r="L2296" i="9"/>
  <c r="M2296" i="9"/>
  <c r="L2288" i="9"/>
  <c r="M2288" i="9"/>
  <c r="L2280" i="9"/>
  <c r="M2280" i="9"/>
  <c r="L2272" i="9"/>
  <c r="M2272" i="9"/>
  <c r="L2264" i="9"/>
  <c r="M2264" i="9"/>
  <c r="L2256" i="9"/>
  <c r="M2256" i="9"/>
  <c r="L2248" i="9"/>
  <c r="M2248" i="9"/>
  <c r="L2240" i="9"/>
  <c r="M2240" i="9"/>
  <c r="L2232" i="9"/>
  <c r="M2232" i="9"/>
  <c r="L2224" i="9"/>
  <c r="M2224" i="9"/>
  <c r="L2216" i="9"/>
  <c r="M2216" i="9"/>
  <c r="L2208" i="9"/>
  <c r="M2208" i="9"/>
  <c r="L2200" i="9"/>
  <c r="M2200" i="9"/>
  <c r="L2192" i="9"/>
  <c r="M2192" i="9"/>
  <c r="L2184" i="9"/>
  <c r="M2184" i="9"/>
  <c r="L2176" i="9"/>
  <c r="M2176" i="9"/>
  <c r="L2168" i="9"/>
  <c r="M2168" i="9"/>
  <c r="L2160" i="9"/>
  <c r="M2160" i="9"/>
  <c r="L2152" i="9"/>
  <c r="M2152" i="9"/>
  <c r="L2144" i="9"/>
  <c r="M2144" i="9"/>
  <c r="L2136" i="9"/>
  <c r="M2136" i="9"/>
  <c r="L2128" i="9"/>
  <c r="M2128" i="9"/>
  <c r="L2120" i="9"/>
  <c r="M2120" i="9"/>
  <c r="L2112" i="9"/>
  <c r="M2112" i="9"/>
  <c r="L2104" i="9"/>
  <c r="M2104" i="9"/>
  <c r="L2096" i="9"/>
  <c r="M2096" i="9"/>
  <c r="L2088" i="9"/>
  <c r="M2088" i="9"/>
  <c r="L2080" i="9"/>
  <c r="M2080" i="9"/>
  <c r="L2072" i="9"/>
  <c r="M2072" i="9"/>
  <c r="L2064" i="9"/>
  <c r="M2064" i="9"/>
  <c r="L2056" i="9"/>
  <c r="M2056" i="9"/>
  <c r="L2048" i="9"/>
  <c r="M2048" i="9"/>
  <c r="L2040" i="9"/>
  <c r="M2040" i="9"/>
  <c r="L2032" i="9"/>
  <c r="M2032" i="9"/>
  <c r="L2024" i="9"/>
  <c r="M2024" i="9"/>
  <c r="L2016" i="9"/>
  <c r="M2016" i="9"/>
  <c r="L2008" i="9"/>
  <c r="M2008" i="9"/>
  <c r="L2000" i="9"/>
  <c r="M2000" i="9"/>
  <c r="L1992" i="9"/>
  <c r="M1992" i="9"/>
  <c r="L1984" i="9"/>
  <c r="M1984" i="9"/>
  <c r="L1976" i="9"/>
  <c r="M1976" i="9"/>
  <c r="L1968" i="9"/>
  <c r="M1968" i="9"/>
  <c r="L1960" i="9"/>
  <c r="M1960" i="9"/>
  <c r="L1952" i="9"/>
  <c r="M1952" i="9"/>
  <c r="L1944" i="9"/>
  <c r="M1944" i="9"/>
  <c r="L1936" i="9"/>
  <c r="M1936" i="9"/>
  <c r="L1928" i="9"/>
  <c r="M1928" i="9"/>
  <c r="L1920" i="9"/>
  <c r="M1920" i="9"/>
  <c r="L1912" i="9"/>
  <c r="M1912" i="9"/>
  <c r="L1904" i="9"/>
  <c r="M1904" i="9"/>
  <c r="L1896" i="9"/>
  <c r="M1896" i="9"/>
  <c r="L1888" i="9"/>
  <c r="M1888" i="9"/>
  <c r="L1880" i="9"/>
  <c r="M1880" i="9"/>
  <c r="L1872" i="9"/>
  <c r="M1872" i="9"/>
  <c r="L1864" i="9"/>
  <c r="M1864" i="9"/>
  <c r="L1856" i="9"/>
  <c r="M1856" i="9"/>
  <c r="L1848" i="9"/>
  <c r="M1848" i="9"/>
  <c r="L1840" i="9"/>
  <c r="M1840" i="9"/>
  <c r="L1832" i="9"/>
  <c r="M1832" i="9"/>
  <c r="L1824" i="9"/>
  <c r="M1824" i="9"/>
  <c r="L1816" i="9"/>
  <c r="M1816" i="9"/>
  <c r="L1808" i="9"/>
  <c r="M1808" i="9"/>
  <c r="L1800" i="9"/>
  <c r="M1800" i="9"/>
  <c r="L1792" i="9"/>
  <c r="M1792" i="9"/>
  <c r="L1784" i="9"/>
  <c r="M1784" i="9"/>
  <c r="L1776" i="9"/>
  <c r="M1776" i="9"/>
  <c r="L1768" i="9"/>
  <c r="M1768" i="9"/>
  <c r="L1760" i="9"/>
  <c r="M1760" i="9"/>
  <c r="L1752" i="9"/>
  <c r="M1752" i="9"/>
  <c r="L1744" i="9"/>
  <c r="M1744" i="9"/>
  <c r="L1736" i="9"/>
  <c r="M1736" i="9"/>
  <c r="L1728" i="9"/>
  <c r="M1728" i="9"/>
  <c r="L1720" i="9"/>
  <c r="M1720" i="9"/>
  <c r="L1712" i="9"/>
  <c r="M1712" i="9"/>
  <c r="L1704" i="9"/>
  <c r="M1704" i="9"/>
  <c r="L1696" i="9"/>
  <c r="M1696" i="9"/>
  <c r="L1688" i="9"/>
  <c r="M1688" i="9"/>
  <c r="L1680" i="9"/>
  <c r="M1680" i="9"/>
  <c r="L1672" i="9"/>
  <c r="M1672" i="9"/>
  <c r="L1664" i="9"/>
  <c r="M1664" i="9"/>
  <c r="L1656" i="9"/>
  <c r="M1656" i="9"/>
  <c r="L1648" i="9"/>
  <c r="M1648" i="9"/>
  <c r="L1640" i="9"/>
  <c r="M1640" i="9"/>
  <c r="L1632" i="9"/>
  <c r="M1632" i="9"/>
  <c r="L1624" i="9"/>
  <c r="M1624" i="9"/>
  <c r="L1616" i="9"/>
  <c r="M1616" i="9"/>
  <c r="L1608" i="9"/>
  <c r="M1608" i="9"/>
  <c r="L1600" i="9"/>
  <c r="M1600" i="9"/>
  <c r="L1592" i="9"/>
  <c r="M1592" i="9"/>
  <c r="L1584" i="9"/>
  <c r="M1584" i="9"/>
  <c r="L1576" i="9"/>
  <c r="M1576" i="9"/>
  <c r="L1568" i="9"/>
  <c r="M1568" i="9"/>
  <c r="L1560" i="9"/>
  <c r="M1560" i="9"/>
  <c r="L1552" i="9"/>
  <c r="M1552" i="9"/>
  <c r="L1544" i="9"/>
  <c r="M1544" i="9"/>
  <c r="L1536" i="9"/>
  <c r="M1536" i="9"/>
  <c r="L1528" i="9"/>
  <c r="M1528" i="9"/>
  <c r="L1520" i="9"/>
  <c r="M1520" i="9"/>
  <c r="L1512" i="9"/>
  <c r="M1512" i="9"/>
  <c r="L1504" i="9"/>
  <c r="M1504" i="9"/>
  <c r="L1496" i="9"/>
  <c r="M1496" i="9"/>
  <c r="L1488" i="9"/>
  <c r="M1488" i="9"/>
  <c r="L1480" i="9"/>
  <c r="M1480" i="9"/>
  <c r="L1472" i="9"/>
  <c r="M1472" i="9"/>
  <c r="L1464" i="9"/>
  <c r="M1464" i="9"/>
  <c r="L1456" i="9"/>
  <c r="M1456" i="9"/>
  <c r="L1448" i="9"/>
  <c r="M1448" i="9"/>
  <c r="L1440" i="9"/>
  <c r="M1440" i="9"/>
  <c r="L1432" i="9"/>
  <c r="M1432" i="9"/>
  <c r="L1424" i="9"/>
  <c r="M1424" i="9"/>
  <c r="L1416" i="9"/>
  <c r="M1416" i="9"/>
  <c r="L1408" i="9"/>
  <c r="M1408" i="9"/>
  <c r="L1400" i="9"/>
  <c r="M1400" i="9"/>
  <c r="L1392" i="9"/>
  <c r="M1392" i="9"/>
  <c r="L1384" i="9"/>
  <c r="M1384" i="9"/>
  <c r="L1376" i="9"/>
  <c r="M1376" i="9"/>
  <c r="L1368" i="9"/>
  <c r="M1368" i="9"/>
  <c r="L1360" i="9"/>
  <c r="M1360" i="9"/>
  <c r="L1352" i="9"/>
  <c r="M1352" i="9"/>
  <c r="L1344" i="9"/>
  <c r="M1344" i="9"/>
  <c r="L1336" i="9"/>
  <c r="M1336" i="9"/>
  <c r="L1328" i="9"/>
  <c r="M1328" i="9"/>
  <c r="L1320" i="9"/>
  <c r="M1320" i="9"/>
  <c r="L1312" i="9"/>
  <c r="M1312" i="9"/>
  <c r="L1304" i="9"/>
  <c r="M1304" i="9"/>
  <c r="L1296" i="9"/>
  <c r="M1296" i="9"/>
  <c r="L1288" i="9"/>
  <c r="M1288" i="9"/>
  <c r="L1280" i="9"/>
  <c r="M1280" i="9"/>
  <c r="L1272" i="9"/>
  <c r="M1272" i="9"/>
  <c r="L1264" i="9"/>
  <c r="M1264" i="9"/>
  <c r="L1256" i="9"/>
  <c r="M1256" i="9"/>
  <c r="L1248" i="9"/>
  <c r="M1248" i="9"/>
  <c r="L1240" i="9"/>
  <c r="M1240" i="9"/>
  <c r="L1232" i="9"/>
  <c r="M1232" i="9"/>
  <c r="L1224" i="9"/>
  <c r="M1224" i="9"/>
  <c r="L1216" i="9"/>
  <c r="M1216" i="9"/>
  <c r="L1208" i="9"/>
  <c r="M1208" i="9"/>
  <c r="L1200" i="9"/>
  <c r="M1200" i="9"/>
  <c r="L1192" i="9"/>
  <c r="M1192" i="9"/>
  <c r="L1184" i="9"/>
  <c r="M1184" i="9"/>
  <c r="L1176" i="9"/>
  <c r="M1176" i="9"/>
  <c r="L1168" i="9"/>
  <c r="M1168" i="9"/>
  <c r="L1160" i="9"/>
  <c r="M1160" i="9"/>
  <c r="L1152" i="9"/>
  <c r="M1152" i="9"/>
  <c r="L1144" i="9"/>
  <c r="M1144" i="9"/>
  <c r="L1136" i="9"/>
  <c r="M1136" i="9"/>
  <c r="L1128" i="9"/>
  <c r="M1128" i="9"/>
  <c r="L1120" i="9"/>
  <c r="M1120" i="9"/>
  <c r="L1112" i="9"/>
  <c r="M1112" i="9"/>
  <c r="L1104" i="9"/>
  <c r="M1104" i="9"/>
  <c r="L1096" i="9"/>
  <c r="M1096" i="9"/>
  <c r="L1088" i="9"/>
  <c r="M1088" i="9"/>
  <c r="L1080" i="9"/>
  <c r="M1080" i="9"/>
  <c r="L1072" i="9"/>
  <c r="M1072" i="9"/>
  <c r="L1064" i="9"/>
  <c r="M1064" i="9"/>
  <c r="L1056" i="9"/>
  <c r="M1056" i="9"/>
  <c r="L1048" i="9"/>
  <c r="M1048" i="9"/>
  <c r="L1040" i="9"/>
  <c r="M1040" i="9"/>
  <c r="L1032" i="9"/>
  <c r="M1032" i="9"/>
  <c r="L1024" i="9"/>
  <c r="M1024" i="9"/>
  <c r="L1016" i="9"/>
  <c r="M1016" i="9"/>
  <c r="L1008" i="9"/>
  <c r="M1008" i="9"/>
  <c r="L1000" i="9"/>
  <c r="M1000" i="9"/>
  <c r="L992" i="9"/>
  <c r="M992" i="9"/>
  <c r="L984" i="9"/>
  <c r="M984" i="9"/>
  <c r="L976" i="9"/>
  <c r="M976" i="9"/>
  <c r="L968" i="9"/>
  <c r="M968" i="9"/>
  <c r="L960" i="9"/>
  <c r="M960" i="9"/>
  <c r="L952" i="9"/>
  <c r="M952" i="9"/>
  <c r="L944" i="9"/>
  <c r="M944" i="9"/>
  <c r="L936" i="9"/>
  <c r="M936" i="9"/>
  <c r="L928" i="9"/>
  <c r="M928" i="9"/>
  <c r="L920" i="9"/>
  <c r="M920" i="9"/>
  <c r="L912" i="9"/>
  <c r="M912" i="9"/>
  <c r="L904" i="9"/>
  <c r="M904" i="9"/>
  <c r="L896" i="9"/>
  <c r="M896" i="9"/>
  <c r="L888" i="9"/>
  <c r="M888" i="9"/>
  <c r="L880" i="9"/>
  <c r="M880" i="9"/>
  <c r="L872" i="9"/>
  <c r="M872" i="9"/>
  <c r="L864" i="9"/>
  <c r="M864" i="9"/>
  <c r="L856" i="9"/>
  <c r="M856" i="9"/>
  <c r="L848" i="9"/>
  <c r="M848" i="9"/>
  <c r="L840" i="9"/>
  <c r="M840" i="9"/>
  <c r="L832" i="9"/>
  <c r="M832" i="9"/>
  <c r="L824" i="9"/>
  <c r="M824" i="9"/>
  <c r="L816" i="9"/>
  <c r="M816" i="9"/>
  <c r="L808" i="9"/>
  <c r="M808" i="9"/>
  <c r="L800" i="9"/>
  <c r="M800" i="9"/>
  <c r="L792" i="9"/>
  <c r="M792" i="9"/>
  <c r="L784" i="9"/>
  <c r="M784" i="9"/>
  <c r="L776" i="9"/>
  <c r="M776" i="9"/>
  <c r="L768" i="9"/>
  <c r="M768" i="9"/>
  <c r="L760" i="9"/>
  <c r="M760" i="9"/>
  <c r="L752" i="9"/>
  <c r="M752" i="9"/>
  <c r="L744" i="9"/>
  <c r="M744" i="9"/>
  <c r="L736" i="9"/>
  <c r="M736" i="9"/>
  <c r="L728" i="9"/>
  <c r="M728" i="9"/>
  <c r="L720" i="9"/>
  <c r="M720" i="9"/>
  <c r="L712" i="9"/>
  <c r="M712" i="9"/>
  <c r="L704" i="9"/>
  <c r="M704" i="9"/>
  <c r="L696" i="9"/>
  <c r="M696" i="9"/>
  <c r="L688" i="9"/>
  <c r="M688" i="9"/>
  <c r="L680" i="9"/>
  <c r="M680" i="9"/>
  <c r="L672" i="9"/>
  <c r="M672" i="9"/>
  <c r="L664" i="9"/>
  <c r="M664" i="9"/>
  <c r="L656" i="9"/>
  <c r="M656" i="9"/>
  <c r="L648" i="9"/>
  <c r="M648" i="9"/>
  <c r="L640" i="9"/>
  <c r="M640" i="9"/>
  <c r="L632" i="9"/>
  <c r="M632" i="9"/>
  <c r="L624" i="9"/>
  <c r="M624" i="9"/>
  <c r="L616" i="9"/>
  <c r="M616" i="9"/>
  <c r="L608" i="9"/>
  <c r="M608" i="9"/>
  <c r="L600" i="9"/>
  <c r="M600" i="9"/>
  <c r="L592" i="9"/>
  <c r="M592" i="9"/>
  <c r="L584" i="9"/>
  <c r="M584" i="9"/>
  <c r="L576" i="9"/>
  <c r="M576" i="9"/>
  <c r="L568" i="9"/>
  <c r="M568" i="9"/>
  <c r="L560" i="9"/>
  <c r="M560" i="9"/>
  <c r="L552" i="9"/>
  <c r="M552" i="9"/>
  <c r="L544" i="9"/>
  <c r="M544" i="9"/>
  <c r="L536" i="9"/>
  <c r="M536" i="9"/>
  <c r="L528" i="9"/>
  <c r="M528" i="9"/>
  <c r="L520" i="9"/>
  <c r="M520" i="9"/>
  <c r="L512" i="9"/>
  <c r="M512" i="9"/>
  <c r="L504" i="9"/>
  <c r="M504" i="9"/>
  <c r="L496" i="9"/>
  <c r="M496" i="9"/>
  <c r="L488" i="9"/>
  <c r="M488" i="9"/>
  <c r="L480" i="9"/>
  <c r="M480" i="9"/>
  <c r="L472" i="9"/>
  <c r="M472" i="9"/>
  <c r="L464" i="9"/>
  <c r="M464" i="9"/>
  <c r="L456" i="9"/>
  <c r="M456" i="9"/>
  <c r="L448" i="9"/>
  <c r="M448" i="9"/>
  <c r="L440" i="9"/>
  <c r="M440" i="9"/>
  <c r="L432" i="9"/>
  <c r="M432" i="9"/>
  <c r="L424" i="9"/>
  <c r="M424" i="9"/>
  <c r="L416" i="9"/>
  <c r="M416" i="9"/>
  <c r="L408" i="9"/>
  <c r="M408" i="9"/>
  <c r="L400" i="9"/>
  <c r="M400" i="9"/>
  <c r="L392" i="9"/>
  <c r="M392" i="9"/>
  <c r="L384" i="9"/>
  <c r="M384" i="9"/>
  <c r="L376" i="9"/>
  <c r="M376" i="9"/>
  <c r="L368" i="9"/>
  <c r="M368" i="9"/>
  <c r="L360" i="9"/>
  <c r="M360" i="9"/>
  <c r="L352" i="9"/>
  <c r="M352" i="9"/>
  <c r="L344" i="9"/>
  <c r="M344" i="9"/>
  <c r="L336" i="9"/>
  <c r="M336" i="9"/>
  <c r="L328" i="9"/>
  <c r="M328" i="9"/>
  <c r="L320" i="9"/>
  <c r="M320" i="9"/>
  <c r="L312" i="9"/>
  <c r="M312" i="9"/>
  <c r="L304" i="9"/>
  <c r="M304" i="9"/>
  <c r="L296" i="9"/>
  <c r="M296" i="9"/>
  <c r="L288" i="9"/>
  <c r="M288" i="9"/>
  <c r="L280" i="9"/>
  <c r="M280" i="9"/>
  <c r="L272" i="9"/>
  <c r="M272" i="9"/>
  <c r="L264" i="9"/>
  <c r="M264" i="9"/>
  <c r="L256" i="9"/>
  <c r="M256" i="9"/>
  <c r="L248" i="9"/>
  <c r="M248" i="9"/>
  <c r="L240" i="9"/>
  <c r="M240" i="9"/>
  <c r="L232" i="9"/>
  <c r="M232" i="9"/>
  <c r="L224" i="9"/>
  <c r="M224" i="9"/>
  <c r="L216" i="9"/>
  <c r="M216" i="9"/>
  <c r="L208" i="9"/>
  <c r="M208" i="9"/>
  <c r="L200" i="9"/>
  <c r="M200" i="9"/>
  <c r="L192" i="9"/>
  <c r="M192" i="9"/>
  <c r="L184" i="9"/>
  <c r="M184" i="9"/>
  <c r="L176" i="9"/>
  <c r="M176" i="9"/>
  <c r="L168" i="9"/>
  <c r="M168" i="9"/>
  <c r="L160" i="9"/>
  <c r="M160" i="9"/>
  <c r="L152" i="9"/>
  <c r="M152" i="9"/>
  <c r="L144" i="9"/>
  <c r="M144" i="9"/>
  <c r="L136" i="9"/>
  <c r="M136" i="9"/>
  <c r="L64" i="9"/>
  <c r="M64" i="9"/>
  <c r="L56" i="9"/>
  <c r="M56" i="9"/>
  <c r="L48" i="9"/>
  <c r="M48" i="9"/>
  <c r="L40" i="9"/>
  <c r="M40" i="9"/>
  <c r="L32" i="9"/>
  <c r="M32" i="9"/>
  <c r="L24" i="9"/>
  <c r="M24" i="9"/>
  <c r="L16" i="9"/>
  <c r="M16" i="9"/>
  <c r="L8" i="9"/>
  <c r="M8" i="9"/>
  <c r="L5999" i="9"/>
  <c r="M5999" i="9"/>
  <c r="L5991" i="9"/>
  <c r="M5991" i="9"/>
  <c r="L5983" i="9"/>
  <c r="M5983" i="9"/>
  <c r="L5975" i="9"/>
  <c r="M5975" i="9"/>
  <c r="L5967" i="9"/>
  <c r="M5967" i="9"/>
  <c r="L5959" i="9"/>
  <c r="M5959" i="9"/>
  <c r="L5951" i="9"/>
  <c r="M5951" i="9"/>
  <c r="L5943" i="9"/>
  <c r="M5943" i="9"/>
  <c r="L5935" i="9"/>
  <c r="M5935" i="9"/>
  <c r="L5927" i="9"/>
  <c r="M5927" i="9"/>
  <c r="L5919" i="9"/>
  <c r="M5919" i="9"/>
  <c r="L5911" i="9"/>
  <c r="M5911" i="9"/>
  <c r="L5903" i="9"/>
  <c r="M5903" i="9"/>
  <c r="L5895" i="9"/>
  <c r="M5895" i="9"/>
  <c r="L5887" i="9"/>
  <c r="M5887" i="9"/>
  <c r="L5879" i="9"/>
  <c r="M5879" i="9"/>
  <c r="L5871" i="9"/>
  <c r="M5871" i="9"/>
  <c r="L5863" i="9"/>
  <c r="M5863" i="9"/>
  <c r="L5855" i="9"/>
  <c r="M5855" i="9"/>
  <c r="L5847" i="9"/>
  <c r="M5847" i="9"/>
  <c r="L5839" i="9"/>
  <c r="M5839" i="9"/>
  <c r="L5831" i="9"/>
  <c r="M5831" i="9"/>
  <c r="L5823" i="9"/>
  <c r="M5823" i="9"/>
  <c r="L5815" i="9"/>
  <c r="M5815" i="9"/>
  <c r="L5807" i="9"/>
  <c r="M5807" i="9"/>
  <c r="L5799" i="9"/>
  <c r="M5799" i="9"/>
  <c r="L5791" i="9"/>
  <c r="M5791" i="9"/>
  <c r="L5783" i="9"/>
  <c r="M5783" i="9"/>
  <c r="L5775" i="9"/>
  <c r="M5775" i="9"/>
  <c r="L5767" i="9"/>
  <c r="M5767" i="9"/>
  <c r="L5759" i="9"/>
  <c r="M5759" i="9"/>
  <c r="L5751" i="9"/>
  <c r="M5751" i="9"/>
  <c r="L5743" i="9"/>
  <c r="M5743" i="9"/>
  <c r="L5735" i="9"/>
  <c r="M5735" i="9"/>
  <c r="L5727" i="9"/>
  <c r="M5727" i="9"/>
  <c r="L5719" i="9"/>
  <c r="M5719" i="9"/>
  <c r="L5711" i="9"/>
  <c r="M5711" i="9"/>
  <c r="L5703" i="9"/>
  <c r="M5703" i="9"/>
  <c r="L5695" i="9"/>
  <c r="M5695" i="9"/>
  <c r="L5687" i="9"/>
  <c r="M5687" i="9"/>
  <c r="L5679" i="9"/>
  <c r="M5679" i="9"/>
  <c r="L5671" i="9"/>
  <c r="M5671" i="9"/>
  <c r="L5663" i="9"/>
  <c r="M5663" i="9"/>
  <c r="L5655" i="9"/>
  <c r="M5655" i="9"/>
  <c r="L5647" i="9"/>
  <c r="M5647" i="9"/>
  <c r="L5639" i="9"/>
  <c r="M5639" i="9"/>
  <c r="L5631" i="9"/>
  <c r="M5631" i="9"/>
  <c r="L5623" i="9"/>
  <c r="M5623" i="9"/>
  <c r="L5615" i="9"/>
  <c r="M5615" i="9"/>
  <c r="L5607" i="9"/>
  <c r="M5607" i="9"/>
  <c r="L5599" i="9"/>
  <c r="M5599" i="9"/>
  <c r="L5591" i="9"/>
  <c r="M5591" i="9"/>
  <c r="L5583" i="9"/>
  <c r="M5583" i="9"/>
  <c r="L5575" i="9"/>
  <c r="M5575" i="9"/>
  <c r="L5567" i="9"/>
  <c r="M5567" i="9"/>
  <c r="L5559" i="9"/>
  <c r="M5559" i="9"/>
  <c r="L5551" i="9"/>
  <c r="M5551" i="9"/>
  <c r="L5543" i="9"/>
  <c r="M5543" i="9"/>
  <c r="L5535" i="9"/>
  <c r="M5535" i="9"/>
  <c r="L5527" i="9"/>
  <c r="M5527" i="9"/>
  <c r="L5519" i="9"/>
  <c r="M5519" i="9"/>
  <c r="L5511" i="9"/>
  <c r="M5511" i="9"/>
  <c r="L5503" i="9"/>
  <c r="M5503" i="9"/>
  <c r="L5495" i="9"/>
  <c r="M5495" i="9"/>
  <c r="L5487" i="9"/>
  <c r="M5487" i="9"/>
  <c r="L5479" i="9"/>
  <c r="M5479" i="9"/>
  <c r="L5471" i="9"/>
  <c r="M5471" i="9"/>
  <c r="L5463" i="9"/>
  <c r="M5463" i="9"/>
  <c r="L5455" i="9"/>
  <c r="M5455" i="9"/>
  <c r="L5447" i="9"/>
  <c r="M5447" i="9"/>
  <c r="L5439" i="9"/>
  <c r="M5439" i="9"/>
  <c r="L5431" i="9"/>
  <c r="M5431" i="9"/>
  <c r="L5423" i="9"/>
  <c r="M5423" i="9"/>
  <c r="L5415" i="9"/>
  <c r="M5415" i="9"/>
  <c r="L5407" i="9"/>
  <c r="M5407" i="9"/>
  <c r="L5399" i="9"/>
  <c r="M5399" i="9"/>
  <c r="L5391" i="9"/>
  <c r="M5391" i="9"/>
  <c r="L5383" i="9"/>
  <c r="M5383" i="9"/>
  <c r="L5375" i="9"/>
  <c r="M5375" i="9"/>
  <c r="L5367" i="9"/>
  <c r="M5367" i="9"/>
  <c r="L5359" i="9"/>
  <c r="M5359" i="9"/>
  <c r="L5351" i="9"/>
  <c r="M5351" i="9"/>
  <c r="L5343" i="9"/>
  <c r="M5343" i="9"/>
  <c r="L5335" i="9"/>
  <c r="M5335" i="9"/>
  <c r="L5327" i="9"/>
  <c r="M5327" i="9"/>
  <c r="L5319" i="9"/>
  <c r="M5319" i="9"/>
  <c r="L5311" i="9"/>
  <c r="M5311" i="9"/>
  <c r="L5303" i="9"/>
  <c r="M5303" i="9"/>
  <c r="L5295" i="9"/>
  <c r="M5295" i="9"/>
  <c r="L5287" i="9"/>
  <c r="M5287" i="9"/>
  <c r="L5279" i="9"/>
  <c r="M5279" i="9"/>
  <c r="L5271" i="9"/>
  <c r="M5271" i="9"/>
  <c r="L5263" i="9"/>
  <c r="M5263" i="9"/>
  <c r="L5255" i="9"/>
  <c r="M5255" i="9"/>
  <c r="L5247" i="9"/>
  <c r="M5247" i="9"/>
  <c r="L5239" i="9"/>
  <c r="M5239" i="9"/>
  <c r="L5231" i="9"/>
  <c r="M5231" i="9"/>
  <c r="L5223" i="9"/>
  <c r="M5223" i="9"/>
  <c r="L5215" i="9"/>
  <c r="M5215" i="9"/>
  <c r="L5207" i="9"/>
  <c r="M5207" i="9"/>
  <c r="L5199" i="9"/>
  <c r="M5199" i="9"/>
  <c r="L5191" i="9"/>
  <c r="M5191" i="9"/>
  <c r="L5183" i="9"/>
  <c r="M5183" i="9"/>
  <c r="L5175" i="9"/>
  <c r="M5175" i="9"/>
  <c r="L5167" i="9"/>
  <c r="M5167" i="9"/>
  <c r="L5159" i="9"/>
  <c r="M5159" i="9"/>
  <c r="L5151" i="9"/>
  <c r="M5151" i="9"/>
  <c r="L5143" i="9"/>
  <c r="M5143" i="9"/>
  <c r="L5135" i="9"/>
  <c r="M5135" i="9"/>
  <c r="L5127" i="9"/>
  <c r="M5127" i="9"/>
  <c r="L5119" i="9"/>
  <c r="M5119" i="9"/>
  <c r="L5111" i="9"/>
  <c r="M5111" i="9"/>
  <c r="L5103" i="9"/>
  <c r="M5103" i="9"/>
  <c r="L5095" i="9"/>
  <c r="M5095" i="9"/>
  <c r="L5087" i="9"/>
  <c r="M5087" i="9"/>
  <c r="L5079" i="9"/>
  <c r="M5079" i="9"/>
  <c r="L5071" i="9"/>
  <c r="M5071" i="9"/>
  <c r="L5063" i="9"/>
  <c r="M5063" i="9"/>
  <c r="L5055" i="9"/>
  <c r="M5055" i="9"/>
  <c r="L5047" i="9"/>
  <c r="M5047" i="9"/>
  <c r="L5039" i="9"/>
  <c r="M5039" i="9"/>
  <c r="L5031" i="9"/>
  <c r="M5031" i="9"/>
  <c r="L5023" i="9"/>
  <c r="M5023" i="9"/>
  <c r="L5015" i="9"/>
  <c r="M5015" i="9"/>
  <c r="L5007" i="9"/>
  <c r="M5007" i="9"/>
  <c r="L4999" i="9"/>
  <c r="M4999" i="9"/>
  <c r="L4991" i="9"/>
  <c r="M4991" i="9"/>
  <c r="L4983" i="9"/>
  <c r="M4983" i="9"/>
  <c r="L4975" i="9"/>
  <c r="M4975" i="9"/>
  <c r="L4967" i="9"/>
  <c r="M4967" i="9"/>
  <c r="L4959" i="9"/>
  <c r="M4959" i="9"/>
  <c r="L4951" i="9"/>
  <c r="M4951" i="9"/>
  <c r="L4943" i="9"/>
  <c r="M4943" i="9"/>
  <c r="L4935" i="9"/>
  <c r="M4935" i="9"/>
  <c r="L4927" i="9"/>
  <c r="M4927" i="9"/>
  <c r="L4919" i="9"/>
  <c r="M4919" i="9"/>
  <c r="L4911" i="9"/>
  <c r="M4911" i="9"/>
  <c r="L4903" i="9"/>
  <c r="M4903" i="9"/>
  <c r="L4895" i="9"/>
  <c r="M4895" i="9"/>
  <c r="L4887" i="9"/>
  <c r="M4887" i="9"/>
  <c r="L4879" i="9"/>
  <c r="M4879" i="9"/>
  <c r="L4871" i="9"/>
  <c r="M4871" i="9"/>
  <c r="L4863" i="9"/>
  <c r="M4863" i="9"/>
  <c r="L4855" i="9"/>
  <c r="M4855" i="9"/>
  <c r="L4847" i="9"/>
  <c r="M4847" i="9"/>
  <c r="L4839" i="9"/>
  <c r="M4839" i="9"/>
  <c r="L4831" i="9"/>
  <c r="M4831" i="9"/>
  <c r="L4823" i="9"/>
  <c r="M4823" i="9"/>
  <c r="L4815" i="9"/>
  <c r="M4815" i="9"/>
  <c r="L4807" i="9"/>
  <c r="M4807" i="9"/>
  <c r="L4799" i="9"/>
  <c r="M4799" i="9"/>
  <c r="L4791" i="9"/>
  <c r="M4791" i="9"/>
  <c r="L4783" i="9"/>
  <c r="M4783" i="9"/>
  <c r="L4775" i="9"/>
  <c r="M4775" i="9"/>
  <c r="L4767" i="9"/>
  <c r="M4767" i="9"/>
  <c r="L4759" i="9"/>
  <c r="M4759" i="9"/>
  <c r="L4751" i="9"/>
  <c r="M4751" i="9"/>
  <c r="L4743" i="9"/>
  <c r="M4743" i="9"/>
  <c r="L4735" i="9"/>
  <c r="M4735" i="9"/>
  <c r="L4727" i="9"/>
  <c r="M4727" i="9"/>
  <c r="L4719" i="9"/>
  <c r="M4719" i="9"/>
  <c r="L4711" i="9"/>
  <c r="M4711" i="9"/>
  <c r="L4703" i="9"/>
  <c r="M4703" i="9"/>
  <c r="L4695" i="9"/>
  <c r="M4695" i="9"/>
  <c r="L4687" i="9"/>
  <c r="M4687" i="9"/>
  <c r="L4679" i="9"/>
  <c r="M4679" i="9"/>
  <c r="L4671" i="9"/>
  <c r="M4671" i="9"/>
  <c r="L4663" i="9"/>
  <c r="M4663" i="9"/>
  <c r="L4655" i="9"/>
  <c r="M4655" i="9"/>
  <c r="L4647" i="9"/>
  <c r="M4647" i="9"/>
  <c r="L4639" i="9"/>
  <c r="M4639" i="9"/>
  <c r="L4631" i="9"/>
  <c r="M4631" i="9"/>
  <c r="L4623" i="9"/>
  <c r="M4623" i="9"/>
  <c r="L4615" i="9"/>
  <c r="M4615" i="9"/>
  <c r="L4607" i="9"/>
  <c r="M4607" i="9"/>
  <c r="L4599" i="9"/>
  <c r="M4599" i="9"/>
  <c r="L4591" i="9"/>
  <c r="M4591" i="9"/>
  <c r="L4583" i="9"/>
  <c r="M4583" i="9"/>
  <c r="L4575" i="9"/>
  <c r="M4575" i="9"/>
  <c r="L4567" i="9"/>
  <c r="M4567" i="9"/>
  <c r="L4559" i="9"/>
  <c r="M4559" i="9"/>
  <c r="L4551" i="9"/>
  <c r="M4551" i="9"/>
  <c r="L4543" i="9"/>
  <c r="M4543" i="9"/>
  <c r="L4535" i="9"/>
  <c r="M4535" i="9"/>
  <c r="L4527" i="9"/>
  <c r="M4527" i="9"/>
  <c r="L4519" i="9"/>
  <c r="M4519" i="9"/>
  <c r="L4511" i="9"/>
  <c r="M4511" i="9"/>
  <c r="L4503" i="9"/>
  <c r="M4503" i="9"/>
  <c r="L4495" i="9"/>
  <c r="M4495" i="9"/>
  <c r="L4487" i="9"/>
  <c r="M4487" i="9"/>
  <c r="L4479" i="9"/>
  <c r="M4479" i="9"/>
  <c r="L4471" i="9"/>
  <c r="M4471" i="9"/>
  <c r="L4463" i="9"/>
  <c r="M4463" i="9"/>
  <c r="L4455" i="9"/>
  <c r="M4455" i="9"/>
  <c r="L4447" i="9"/>
  <c r="M4447" i="9"/>
  <c r="L4439" i="9"/>
  <c r="M4439" i="9"/>
  <c r="L4431" i="9"/>
  <c r="M4431" i="9"/>
  <c r="L4423" i="9"/>
  <c r="M4423" i="9"/>
  <c r="L4415" i="9"/>
  <c r="M4415" i="9"/>
  <c r="L4407" i="9"/>
  <c r="M4407" i="9"/>
  <c r="L4399" i="9"/>
  <c r="M4399" i="9"/>
  <c r="L4391" i="9"/>
  <c r="M4391" i="9"/>
  <c r="L4383" i="9"/>
  <c r="M4383" i="9"/>
  <c r="L4375" i="9"/>
  <c r="M4375" i="9"/>
  <c r="L4367" i="9"/>
  <c r="M4367" i="9"/>
  <c r="L4359" i="9"/>
  <c r="M4359" i="9"/>
  <c r="L4351" i="9"/>
  <c r="M4351" i="9"/>
  <c r="L4343" i="9"/>
  <c r="M4343" i="9"/>
  <c r="L4335" i="9"/>
  <c r="M4335" i="9"/>
  <c r="L4327" i="9"/>
  <c r="M4327" i="9"/>
  <c r="L4319" i="9"/>
  <c r="M4319" i="9"/>
  <c r="L4311" i="9"/>
  <c r="M4311" i="9"/>
  <c r="L4303" i="9"/>
  <c r="M4303" i="9"/>
  <c r="L4295" i="9"/>
  <c r="M4295" i="9"/>
  <c r="L4287" i="9"/>
  <c r="M4287" i="9"/>
  <c r="L4279" i="9"/>
  <c r="M4279" i="9"/>
  <c r="L4271" i="9"/>
  <c r="M4271" i="9"/>
  <c r="L4263" i="9"/>
  <c r="M4263" i="9"/>
  <c r="L4255" i="9"/>
  <c r="M4255" i="9"/>
  <c r="L4247" i="9"/>
  <c r="M4247" i="9"/>
  <c r="L4239" i="9"/>
  <c r="M4239" i="9"/>
  <c r="L4231" i="9"/>
  <c r="M4231" i="9"/>
  <c r="L4223" i="9"/>
  <c r="M4223" i="9"/>
  <c r="L4215" i="9"/>
  <c r="M4215" i="9"/>
  <c r="L4207" i="9"/>
  <c r="M4207" i="9"/>
  <c r="L4199" i="9"/>
  <c r="M4199" i="9"/>
  <c r="L4191" i="9"/>
  <c r="M4191" i="9"/>
  <c r="L4183" i="9"/>
  <c r="M4183" i="9"/>
  <c r="L4175" i="9"/>
  <c r="M4175" i="9"/>
  <c r="L4167" i="9"/>
  <c r="M4167" i="9"/>
  <c r="L4159" i="9"/>
  <c r="M4159" i="9"/>
  <c r="L4151" i="9"/>
  <c r="M4151" i="9"/>
  <c r="L4143" i="9"/>
  <c r="M4143" i="9"/>
  <c r="L4135" i="9"/>
  <c r="M4135" i="9"/>
  <c r="L4127" i="9"/>
  <c r="M4127" i="9"/>
  <c r="L4119" i="9"/>
  <c r="M4119" i="9"/>
  <c r="L4111" i="9"/>
  <c r="M4111" i="9"/>
  <c r="L4103" i="9"/>
  <c r="M4103" i="9"/>
  <c r="L4095" i="9"/>
  <c r="M4095" i="9"/>
  <c r="L4087" i="9"/>
  <c r="M4087" i="9"/>
  <c r="L4079" i="9"/>
  <c r="M4079" i="9"/>
  <c r="L4071" i="9"/>
  <c r="M4071" i="9"/>
  <c r="L4063" i="9"/>
  <c r="M4063" i="9"/>
  <c r="L4055" i="9"/>
  <c r="M4055" i="9"/>
  <c r="L4047" i="9"/>
  <c r="M4047" i="9"/>
  <c r="L4039" i="9"/>
  <c r="M4039" i="9"/>
  <c r="L4031" i="9"/>
  <c r="M4031" i="9"/>
  <c r="L4023" i="9"/>
  <c r="M4023" i="9"/>
  <c r="L4015" i="9"/>
  <c r="M4015" i="9"/>
  <c r="L4007" i="9"/>
  <c r="M4007" i="9"/>
  <c r="L3999" i="9"/>
  <c r="M3999" i="9"/>
  <c r="L3991" i="9"/>
  <c r="M3991" i="9"/>
  <c r="L3983" i="9"/>
  <c r="M3983" i="9"/>
  <c r="L3975" i="9"/>
  <c r="M3975" i="9"/>
  <c r="L3967" i="9"/>
  <c r="M3967" i="9"/>
  <c r="L3959" i="9"/>
  <c r="M3959" i="9"/>
  <c r="L3951" i="9"/>
  <c r="M3951" i="9"/>
  <c r="L3943" i="9"/>
  <c r="M3943" i="9"/>
  <c r="L3935" i="9"/>
  <c r="M3935" i="9"/>
  <c r="L3927" i="9"/>
  <c r="M3927" i="9"/>
  <c r="L3919" i="9"/>
  <c r="M3919" i="9"/>
  <c r="L3911" i="9"/>
  <c r="M3911" i="9"/>
  <c r="L3903" i="9"/>
  <c r="M3903" i="9"/>
  <c r="L3895" i="9"/>
  <c r="M3895" i="9"/>
  <c r="L3887" i="9"/>
  <c r="M3887" i="9"/>
  <c r="L3879" i="9"/>
  <c r="M3879" i="9"/>
  <c r="L3871" i="9"/>
  <c r="M3871" i="9"/>
  <c r="L3863" i="9"/>
  <c r="M3863" i="9"/>
  <c r="L3855" i="9"/>
  <c r="M3855" i="9"/>
  <c r="L3847" i="9"/>
  <c r="M3847" i="9"/>
  <c r="L3839" i="9"/>
  <c r="M3839" i="9"/>
  <c r="L3831" i="9"/>
  <c r="M3831" i="9"/>
  <c r="L3823" i="9"/>
  <c r="M3823" i="9"/>
  <c r="L3815" i="9"/>
  <c r="M3815" i="9"/>
  <c r="L3807" i="9"/>
  <c r="M3807" i="9"/>
  <c r="L3799" i="9"/>
  <c r="M3799" i="9"/>
  <c r="L3791" i="9"/>
  <c r="M3791" i="9"/>
  <c r="L3783" i="9"/>
  <c r="M3783" i="9"/>
  <c r="L3775" i="9"/>
  <c r="M3775" i="9"/>
  <c r="L3767" i="9"/>
  <c r="M3767" i="9"/>
  <c r="L3759" i="9"/>
  <c r="M3759" i="9"/>
  <c r="L3751" i="9"/>
  <c r="M3751" i="9"/>
  <c r="L3743" i="9"/>
  <c r="M3743" i="9"/>
  <c r="L3735" i="9"/>
  <c r="M3735" i="9"/>
  <c r="L3727" i="9"/>
  <c r="M3727" i="9"/>
  <c r="L3719" i="9"/>
  <c r="M3719" i="9"/>
  <c r="L3711" i="9"/>
  <c r="M3711" i="9"/>
  <c r="L3703" i="9"/>
  <c r="M3703" i="9"/>
  <c r="L3695" i="9"/>
  <c r="M3695" i="9"/>
  <c r="L3687" i="9"/>
  <c r="M3687" i="9"/>
  <c r="L3679" i="9"/>
  <c r="M3679" i="9"/>
  <c r="L3671" i="9"/>
  <c r="M3671" i="9"/>
  <c r="L3663" i="9"/>
  <c r="M3663" i="9"/>
  <c r="L3655" i="9"/>
  <c r="M3655" i="9"/>
  <c r="L3647" i="9"/>
  <c r="M3647" i="9"/>
  <c r="L3639" i="9"/>
  <c r="M3639" i="9"/>
  <c r="L3631" i="9"/>
  <c r="M3631" i="9"/>
  <c r="L3623" i="9"/>
  <c r="M3623" i="9"/>
  <c r="L3615" i="9"/>
  <c r="M3615" i="9"/>
  <c r="L3607" i="9"/>
  <c r="M3607" i="9"/>
  <c r="L3599" i="9"/>
  <c r="M3599" i="9"/>
  <c r="L3591" i="9"/>
  <c r="M3591" i="9"/>
  <c r="L3583" i="9"/>
  <c r="M3583" i="9"/>
  <c r="L3575" i="9"/>
  <c r="M3575" i="9"/>
  <c r="L3567" i="9"/>
  <c r="M3567" i="9"/>
  <c r="L3559" i="9"/>
  <c r="M3559" i="9"/>
  <c r="L3551" i="9"/>
  <c r="M3551" i="9"/>
  <c r="L3543" i="9"/>
  <c r="M3543" i="9"/>
  <c r="L3535" i="9"/>
  <c r="M3535" i="9"/>
  <c r="L3527" i="9"/>
  <c r="M3527" i="9"/>
  <c r="L3519" i="9"/>
  <c r="M3519" i="9"/>
  <c r="L3511" i="9"/>
  <c r="M3511" i="9"/>
  <c r="L3503" i="9"/>
  <c r="M3503" i="9"/>
  <c r="L3495" i="9"/>
  <c r="M3495" i="9"/>
  <c r="L3487" i="9"/>
  <c r="M3487" i="9"/>
  <c r="L3479" i="9"/>
  <c r="M3479" i="9"/>
  <c r="L3471" i="9"/>
  <c r="M3471" i="9"/>
  <c r="L3463" i="9"/>
  <c r="M3463" i="9"/>
  <c r="L3455" i="9"/>
  <c r="M3455" i="9"/>
  <c r="L3447" i="9"/>
  <c r="M3447" i="9"/>
  <c r="L3439" i="9"/>
  <c r="M3439" i="9"/>
  <c r="L3431" i="9"/>
  <c r="M3431" i="9"/>
  <c r="L3423" i="9"/>
  <c r="M3423" i="9"/>
  <c r="L3415" i="9"/>
  <c r="M3415" i="9"/>
  <c r="L3407" i="9"/>
  <c r="M3407" i="9"/>
  <c r="L3399" i="9"/>
  <c r="M3399" i="9"/>
  <c r="L3391" i="9"/>
  <c r="M3391" i="9"/>
  <c r="L3383" i="9"/>
  <c r="M3383" i="9"/>
  <c r="L3375" i="9"/>
  <c r="M3375" i="9"/>
  <c r="L3367" i="9"/>
  <c r="M3367" i="9"/>
  <c r="L3359" i="9"/>
  <c r="M3359" i="9"/>
  <c r="L3351" i="9"/>
  <c r="M3351" i="9"/>
  <c r="L3343" i="9"/>
  <c r="M3343" i="9"/>
  <c r="L3335" i="9"/>
  <c r="M3335" i="9"/>
  <c r="L3327" i="9"/>
  <c r="M3327" i="9"/>
  <c r="L3319" i="9"/>
  <c r="M3319" i="9"/>
  <c r="L3311" i="9"/>
  <c r="M3311" i="9"/>
  <c r="L3303" i="9"/>
  <c r="M3303" i="9"/>
  <c r="L3295" i="9"/>
  <c r="M3295" i="9"/>
  <c r="L3287" i="9"/>
  <c r="M3287" i="9"/>
  <c r="L3279" i="9"/>
  <c r="M3279" i="9"/>
  <c r="L3271" i="9"/>
  <c r="M3271" i="9"/>
  <c r="L3263" i="9"/>
  <c r="M3263" i="9"/>
  <c r="L3255" i="9"/>
  <c r="M3255" i="9"/>
  <c r="L3247" i="9"/>
  <c r="M3247" i="9"/>
  <c r="L3239" i="9"/>
  <c r="M3239" i="9"/>
  <c r="L3231" i="9"/>
  <c r="M3231" i="9"/>
  <c r="L3223" i="9"/>
  <c r="M3223" i="9"/>
  <c r="L3215" i="9"/>
  <c r="M3215" i="9"/>
  <c r="L3207" i="9"/>
  <c r="M3207" i="9"/>
  <c r="L3199" i="9"/>
  <c r="M3199" i="9"/>
  <c r="L3191" i="9"/>
  <c r="M3191" i="9"/>
  <c r="L3183" i="9"/>
  <c r="M3183" i="9"/>
  <c r="L3175" i="9"/>
  <c r="M3175" i="9"/>
  <c r="L3167" i="9"/>
  <c r="M3167" i="9"/>
  <c r="L3159" i="9"/>
  <c r="M3159" i="9"/>
  <c r="L3151" i="9"/>
  <c r="M3151" i="9"/>
  <c r="L3143" i="9"/>
  <c r="M3143" i="9"/>
  <c r="L3135" i="9"/>
  <c r="M3135" i="9"/>
  <c r="L3127" i="9"/>
  <c r="M3127" i="9"/>
  <c r="L3119" i="9"/>
  <c r="M3119" i="9"/>
  <c r="L3111" i="9"/>
  <c r="M3111" i="9"/>
  <c r="L3103" i="9"/>
  <c r="M3103" i="9"/>
  <c r="L3095" i="9"/>
  <c r="M3095" i="9"/>
  <c r="L3087" i="9"/>
  <c r="M3087" i="9"/>
  <c r="L3079" i="9"/>
  <c r="M3079" i="9"/>
  <c r="L3071" i="9"/>
  <c r="M3071" i="9"/>
  <c r="L3063" i="9"/>
  <c r="M3063" i="9"/>
  <c r="L3055" i="9"/>
  <c r="M3055" i="9"/>
  <c r="L3047" i="9"/>
  <c r="M3047" i="9"/>
  <c r="L3039" i="9"/>
  <c r="M3039" i="9"/>
  <c r="L3031" i="9"/>
  <c r="M3031" i="9"/>
  <c r="L3023" i="9"/>
  <c r="M3023" i="9"/>
  <c r="L3015" i="9"/>
  <c r="M3015" i="9"/>
  <c r="L3007" i="9"/>
  <c r="M3007" i="9"/>
  <c r="L2999" i="9"/>
  <c r="M2999" i="9"/>
  <c r="L2991" i="9"/>
  <c r="M2991" i="9"/>
  <c r="L2983" i="9"/>
  <c r="M2983" i="9"/>
  <c r="L2975" i="9"/>
  <c r="M2975" i="9"/>
  <c r="L2967" i="9"/>
  <c r="M2967" i="9"/>
  <c r="L2959" i="9"/>
  <c r="M2959" i="9"/>
  <c r="L2951" i="9"/>
  <c r="M2951" i="9"/>
  <c r="L2943" i="9"/>
  <c r="M2943" i="9"/>
  <c r="L2935" i="9"/>
  <c r="M2935" i="9"/>
  <c r="L2927" i="9"/>
  <c r="M2927" i="9"/>
  <c r="L2919" i="9"/>
  <c r="M2919" i="9"/>
  <c r="L2911" i="9"/>
  <c r="M2911" i="9"/>
  <c r="L2903" i="9"/>
  <c r="M2903" i="9"/>
  <c r="L2895" i="9"/>
  <c r="M2895" i="9"/>
  <c r="L2887" i="9"/>
  <c r="M2887" i="9"/>
  <c r="L2879" i="9"/>
  <c r="M2879" i="9"/>
  <c r="L2871" i="9"/>
  <c r="M2871" i="9"/>
  <c r="L2863" i="9"/>
  <c r="M2863" i="9"/>
  <c r="L2855" i="9"/>
  <c r="M2855" i="9"/>
  <c r="L2847" i="9"/>
  <c r="M2847" i="9"/>
  <c r="L2839" i="9"/>
  <c r="M2839" i="9"/>
  <c r="L2831" i="9"/>
  <c r="M2831" i="9"/>
  <c r="L2823" i="9"/>
  <c r="M2823" i="9"/>
  <c r="L2815" i="9"/>
  <c r="M2815" i="9"/>
  <c r="L2807" i="9"/>
  <c r="M2807" i="9"/>
  <c r="L2799" i="9"/>
  <c r="M2799" i="9"/>
  <c r="L2791" i="9"/>
  <c r="M2791" i="9"/>
  <c r="L2783" i="9"/>
  <c r="M2783" i="9"/>
  <c r="L2775" i="9"/>
  <c r="M2775" i="9"/>
  <c r="L2767" i="9"/>
  <c r="M2767" i="9"/>
  <c r="L2759" i="9"/>
  <c r="M2759" i="9"/>
  <c r="L2751" i="9"/>
  <c r="M2751" i="9"/>
  <c r="L2743" i="9"/>
  <c r="M2743" i="9"/>
  <c r="L2735" i="9"/>
  <c r="M2735" i="9"/>
  <c r="L2727" i="9"/>
  <c r="M2727" i="9"/>
  <c r="L2719" i="9"/>
  <c r="M2719" i="9"/>
  <c r="L2711" i="9"/>
  <c r="M2711" i="9"/>
  <c r="L2703" i="9"/>
  <c r="M2703" i="9"/>
  <c r="L2695" i="9"/>
  <c r="M2695" i="9"/>
  <c r="L2687" i="9"/>
  <c r="M2687" i="9"/>
  <c r="L2679" i="9"/>
  <c r="M2679" i="9"/>
  <c r="L2671" i="9"/>
  <c r="M2671" i="9"/>
  <c r="L2663" i="9"/>
  <c r="M2663" i="9"/>
  <c r="L2655" i="9"/>
  <c r="M2655" i="9"/>
  <c r="L2647" i="9"/>
  <c r="M2647" i="9"/>
  <c r="L2639" i="9"/>
  <c r="M2639" i="9"/>
  <c r="L2631" i="9"/>
  <c r="M2631" i="9"/>
  <c r="L2623" i="9"/>
  <c r="M2623" i="9"/>
  <c r="L2615" i="9"/>
  <c r="M2615" i="9"/>
  <c r="L2607" i="9"/>
  <c r="M2607" i="9"/>
  <c r="L2599" i="9"/>
  <c r="M2599" i="9"/>
  <c r="L2591" i="9"/>
  <c r="M2591" i="9"/>
  <c r="L2583" i="9"/>
  <c r="M2583" i="9"/>
  <c r="L2575" i="9"/>
  <c r="M2575" i="9"/>
  <c r="L2567" i="9"/>
  <c r="M2567" i="9"/>
  <c r="L2559" i="9"/>
  <c r="M2559" i="9"/>
  <c r="L2551" i="9"/>
  <c r="M2551" i="9"/>
  <c r="L2543" i="9"/>
  <c r="M2543" i="9"/>
  <c r="L2535" i="9"/>
  <c r="M2535" i="9"/>
  <c r="L2527" i="9"/>
  <c r="M2527" i="9"/>
  <c r="L2519" i="9"/>
  <c r="M2519" i="9"/>
  <c r="L2511" i="9"/>
  <c r="M2511" i="9"/>
  <c r="L2503" i="9"/>
  <c r="M2503" i="9"/>
  <c r="L2495" i="9"/>
  <c r="M2495" i="9"/>
  <c r="L2487" i="9"/>
  <c r="M2487" i="9"/>
  <c r="L2479" i="9"/>
  <c r="M2479" i="9"/>
  <c r="L2471" i="9"/>
  <c r="M2471" i="9"/>
  <c r="L2463" i="9"/>
  <c r="M2463" i="9"/>
  <c r="L2455" i="9"/>
  <c r="M2455" i="9"/>
  <c r="L2447" i="9"/>
  <c r="M2447" i="9"/>
  <c r="L2439" i="9"/>
  <c r="M2439" i="9"/>
  <c r="L2431" i="9"/>
  <c r="M2431" i="9"/>
  <c r="L2423" i="9"/>
  <c r="M2423" i="9"/>
  <c r="L2415" i="9"/>
  <c r="M2415" i="9"/>
  <c r="L2407" i="9"/>
  <c r="M2407" i="9"/>
  <c r="L2399" i="9"/>
  <c r="M2399" i="9"/>
  <c r="L2391" i="9"/>
  <c r="M2391" i="9"/>
  <c r="L2383" i="9"/>
  <c r="M2383" i="9"/>
  <c r="L2375" i="9"/>
  <c r="M2375" i="9"/>
  <c r="L2367" i="9"/>
  <c r="M2367" i="9"/>
  <c r="L2359" i="9"/>
  <c r="M2359" i="9"/>
  <c r="L2351" i="9"/>
  <c r="M2351" i="9"/>
  <c r="L2343" i="9"/>
  <c r="M2343" i="9"/>
  <c r="L2335" i="9"/>
  <c r="M2335" i="9"/>
  <c r="L2327" i="9"/>
  <c r="M2327" i="9"/>
  <c r="L2319" i="9"/>
  <c r="M2319" i="9"/>
  <c r="L2311" i="9"/>
  <c r="M2311" i="9"/>
  <c r="L2303" i="9"/>
  <c r="M2303" i="9"/>
  <c r="L2295" i="9"/>
  <c r="M2295" i="9"/>
  <c r="L2287" i="9"/>
  <c r="M2287" i="9"/>
  <c r="L2279" i="9"/>
  <c r="M2279" i="9"/>
  <c r="L2271" i="9"/>
  <c r="M2271" i="9"/>
  <c r="L2263" i="9"/>
  <c r="M2263" i="9"/>
  <c r="L2255" i="9"/>
  <c r="M2255" i="9"/>
  <c r="L2247" i="9"/>
  <c r="M2247" i="9"/>
  <c r="L2239" i="9"/>
  <c r="M2239" i="9"/>
  <c r="L2231" i="9"/>
  <c r="M2231" i="9"/>
  <c r="L2223" i="9"/>
  <c r="M2223" i="9"/>
  <c r="L2215" i="9"/>
  <c r="M2215" i="9"/>
  <c r="L2207" i="9"/>
  <c r="M2207" i="9"/>
  <c r="L2199" i="9"/>
  <c r="M2199" i="9"/>
  <c r="L2191" i="9"/>
  <c r="M2191" i="9"/>
  <c r="L2183" i="9"/>
  <c r="M2183" i="9"/>
  <c r="L2175" i="9"/>
  <c r="M2175" i="9"/>
  <c r="L2167" i="9"/>
  <c r="M2167" i="9"/>
  <c r="L2159" i="9"/>
  <c r="M2159" i="9"/>
  <c r="L2151" i="9"/>
  <c r="M2151" i="9"/>
  <c r="L2143" i="9"/>
  <c r="M2143" i="9"/>
  <c r="L2135" i="9"/>
  <c r="M2135" i="9"/>
  <c r="L2127" i="9"/>
  <c r="M2127" i="9"/>
  <c r="L2119" i="9"/>
  <c r="M2119" i="9"/>
  <c r="L2111" i="9"/>
  <c r="M2111" i="9"/>
  <c r="L2103" i="9"/>
  <c r="M2103" i="9"/>
  <c r="L2095" i="9"/>
  <c r="M2095" i="9"/>
  <c r="L2087" i="9"/>
  <c r="M2087" i="9"/>
  <c r="L2079" i="9"/>
  <c r="M2079" i="9"/>
  <c r="L2071" i="9"/>
  <c r="M2071" i="9"/>
  <c r="L2063" i="9"/>
  <c r="M2063" i="9"/>
  <c r="L2055" i="9"/>
  <c r="M2055" i="9"/>
  <c r="L2047" i="9"/>
  <c r="M2047" i="9"/>
  <c r="L2039" i="9"/>
  <c r="M2039" i="9"/>
  <c r="L2031" i="9"/>
  <c r="M2031" i="9"/>
  <c r="L2023" i="9"/>
  <c r="M2023" i="9"/>
  <c r="L2015" i="9"/>
  <c r="M2015" i="9"/>
  <c r="L2007" i="9"/>
  <c r="M2007" i="9"/>
  <c r="L1999" i="9"/>
  <c r="M1999" i="9"/>
  <c r="L1991" i="9"/>
  <c r="M1991" i="9"/>
  <c r="L1983" i="9"/>
  <c r="M1983" i="9"/>
  <c r="L1975" i="9"/>
  <c r="M1975" i="9"/>
  <c r="L1967" i="9"/>
  <c r="M1967" i="9"/>
  <c r="L1959" i="9"/>
  <c r="M1959" i="9"/>
  <c r="L1951" i="9"/>
  <c r="M1951" i="9"/>
  <c r="L1943" i="9"/>
  <c r="M1943" i="9"/>
  <c r="L1935" i="9"/>
  <c r="M1935" i="9"/>
  <c r="L1927" i="9"/>
  <c r="M1927" i="9"/>
  <c r="L1919" i="9"/>
  <c r="M1919" i="9"/>
  <c r="L1911" i="9"/>
  <c r="M1911" i="9"/>
  <c r="L1903" i="9"/>
  <c r="M1903" i="9"/>
  <c r="L1895" i="9"/>
  <c r="M1895" i="9"/>
  <c r="L1887" i="9"/>
  <c r="M1887" i="9"/>
  <c r="L1879" i="9"/>
  <c r="M1879" i="9"/>
  <c r="L1871" i="9"/>
  <c r="M1871" i="9"/>
  <c r="L1863" i="9"/>
  <c r="M1863" i="9"/>
  <c r="L1855" i="9"/>
  <c r="M1855" i="9"/>
  <c r="L1847" i="9"/>
  <c r="M1847" i="9"/>
  <c r="L1839" i="9"/>
  <c r="M1839" i="9"/>
  <c r="L1831" i="9"/>
  <c r="M1831" i="9"/>
  <c r="L1823" i="9"/>
  <c r="M1823" i="9"/>
  <c r="L1815" i="9"/>
  <c r="M1815" i="9"/>
  <c r="L1807" i="9"/>
  <c r="M1807" i="9"/>
  <c r="L1799" i="9"/>
  <c r="M1799" i="9"/>
  <c r="L1791" i="9"/>
  <c r="M1791" i="9"/>
  <c r="L1783" i="9"/>
  <c r="M1783" i="9"/>
  <c r="L1775" i="9"/>
  <c r="M1775" i="9"/>
  <c r="L1767" i="9"/>
  <c r="M1767" i="9"/>
  <c r="L1759" i="9"/>
  <c r="M1759" i="9"/>
  <c r="L1751" i="9"/>
  <c r="M1751" i="9"/>
  <c r="L1743" i="9"/>
  <c r="M1743" i="9"/>
  <c r="L1735" i="9"/>
  <c r="M1735" i="9"/>
  <c r="L1727" i="9"/>
  <c r="M1727" i="9"/>
  <c r="L1719" i="9"/>
  <c r="M1719" i="9"/>
  <c r="L1711" i="9"/>
  <c r="M1711" i="9"/>
  <c r="L1703" i="9"/>
  <c r="M1703" i="9"/>
  <c r="L1695" i="9"/>
  <c r="M1695" i="9"/>
  <c r="L1687" i="9"/>
  <c r="M1687" i="9"/>
  <c r="L1679" i="9"/>
  <c r="M1679" i="9"/>
  <c r="L1671" i="9"/>
  <c r="M1671" i="9"/>
  <c r="L1663" i="9"/>
  <c r="M1663" i="9"/>
  <c r="L1655" i="9"/>
  <c r="M1655" i="9"/>
  <c r="L1647" i="9"/>
  <c r="M1647" i="9"/>
  <c r="L1639" i="9"/>
  <c r="M1639" i="9"/>
  <c r="L1631" i="9"/>
  <c r="M1631" i="9"/>
  <c r="L1623" i="9"/>
  <c r="M1623" i="9"/>
  <c r="L1615" i="9"/>
  <c r="M1615" i="9"/>
  <c r="L1607" i="9"/>
  <c r="M1607" i="9"/>
  <c r="L1599" i="9"/>
  <c r="M1599" i="9"/>
  <c r="L1591" i="9"/>
  <c r="M1591" i="9"/>
  <c r="L1583" i="9"/>
  <c r="M1583" i="9"/>
  <c r="L1575" i="9"/>
  <c r="M1575" i="9"/>
  <c r="L1567" i="9"/>
  <c r="M1567" i="9"/>
  <c r="L1559" i="9"/>
  <c r="M1559" i="9"/>
  <c r="L1551" i="9"/>
  <c r="M1551" i="9"/>
  <c r="L1543" i="9"/>
  <c r="M1543" i="9"/>
  <c r="L1535" i="9"/>
  <c r="M1535" i="9"/>
  <c r="L1527" i="9"/>
  <c r="M1527" i="9"/>
  <c r="L1519" i="9"/>
  <c r="M1519" i="9"/>
  <c r="L1511" i="9"/>
  <c r="M1511" i="9"/>
  <c r="L1503" i="9"/>
  <c r="M1503" i="9"/>
  <c r="L1495" i="9"/>
  <c r="M1495" i="9"/>
  <c r="L1487" i="9"/>
  <c r="M1487" i="9"/>
  <c r="L1479" i="9"/>
  <c r="M1479" i="9"/>
  <c r="L1471" i="9"/>
  <c r="M1471" i="9"/>
  <c r="L1463" i="9"/>
  <c r="M1463" i="9"/>
  <c r="L1455" i="9"/>
  <c r="M1455" i="9"/>
  <c r="L1447" i="9"/>
  <c r="M1447" i="9"/>
  <c r="L1439" i="9"/>
  <c r="M1439" i="9"/>
  <c r="L1431" i="9"/>
  <c r="M1431" i="9"/>
  <c r="L1423" i="9"/>
  <c r="M1423" i="9"/>
  <c r="L1415" i="9"/>
  <c r="M1415" i="9"/>
  <c r="L1407" i="9"/>
  <c r="M1407" i="9"/>
  <c r="L1399" i="9"/>
  <c r="M1399" i="9"/>
  <c r="L1391" i="9"/>
  <c r="M1391" i="9"/>
  <c r="L1383" i="9"/>
  <c r="M1383" i="9"/>
  <c r="L1375" i="9"/>
  <c r="M1375" i="9"/>
  <c r="L1367" i="9"/>
  <c r="M1367" i="9"/>
  <c r="L1359" i="9"/>
  <c r="M1359" i="9"/>
  <c r="L1351" i="9"/>
  <c r="M1351" i="9"/>
  <c r="L1343" i="9"/>
  <c r="M1343" i="9"/>
  <c r="L1335" i="9"/>
  <c r="M1335" i="9"/>
  <c r="L1327" i="9"/>
  <c r="M1327" i="9"/>
  <c r="L1319" i="9"/>
  <c r="M1319" i="9"/>
  <c r="L1311" i="9"/>
  <c r="M1311" i="9"/>
  <c r="L1303" i="9"/>
  <c r="M1303" i="9"/>
  <c r="L1295" i="9"/>
  <c r="M1295" i="9"/>
  <c r="L1287" i="9"/>
  <c r="M1287" i="9"/>
  <c r="L1279" i="9"/>
  <c r="M1279" i="9"/>
  <c r="L1271" i="9"/>
  <c r="M1271" i="9"/>
  <c r="L1263" i="9"/>
  <c r="M1263" i="9"/>
  <c r="L1255" i="9"/>
  <c r="M1255" i="9"/>
  <c r="L1247" i="9"/>
  <c r="M1247" i="9"/>
  <c r="L1239" i="9"/>
  <c r="M1239" i="9"/>
  <c r="L1231" i="9"/>
  <c r="M1231" i="9"/>
  <c r="L1223" i="9"/>
  <c r="M1223" i="9"/>
  <c r="L1215" i="9"/>
  <c r="M1215" i="9"/>
  <c r="L1207" i="9"/>
  <c r="M1207" i="9"/>
  <c r="L1199" i="9"/>
  <c r="M1199" i="9"/>
  <c r="L1191" i="9"/>
  <c r="M1191" i="9"/>
  <c r="L1183" i="9"/>
  <c r="M1183" i="9"/>
  <c r="L1175" i="9"/>
  <c r="M1175" i="9"/>
  <c r="L1167" i="9"/>
  <c r="M1167" i="9"/>
  <c r="L1159" i="9"/>
  <c r="M1159" i="9"/>
  <c r="L1151" i="9"/>
  <c r="M1151" i="9"/>
  <c r="L1143" i="9"/>
  <c r="M1143" i="9"/>
  <c r="L1135" i="9"/>
  <c r="M1135" i="9"/>
  <c r="L1127" i="9"/>
  <c r="M1127" i="9"/>
  <c r="L1119" i="9"/>
  <c r="M1119" i="9"/>
  <c r="L1111" i="9"/>
  <c r="M1111" i="9"/>
  <c r="L1103" i="9"/>
  <c r="M1103" i="9"/>
  <c r="L1095" i="9"/>
  <c r="M1095" i="9"/>
  <c r="L1087" i="9"/>
  <c r="M1087" i="9"/>
  <c r="L1079" i="9"/>
  <c r="M1079" i="9"/>
  <c r="L1071" i="9"/>
  <c r="M1071" i="9"/>
  <c r="L1063" i="9"/>
  <c r="M1063" i="9"/>
  <c r="L1055" i="9"/>
  <c r="M1055" i="9"/>
  <c r="L1047" i="9"/>
  <c r="M1047" i="9"/>
  <c r="L1039" i="9"/>
  <c r="M1039" i="9"/>
  <c r="L1031" i="9"/>
  <c r="M1031" i="9"/>
  <c r="L1023" i="9"/>
  <c r="M1023" i="9"/>
  <c r="L1015" i="9"/>
  <c r="M1015" i="9"/>
  <c r="L1007" i="9"/>
  <c r="M1007" i="9"/>
  <c r="L999" i="9"/>
  <c r="M999" i="9"/>
  <c r="L991" i="9"/>
  <c r="M991" i="9"/>
  <c r="L983" i="9"/>
  <c r="M983" i="9"/>
  <c r="L975" i="9"/>
  <c r="M975" i="9"/>
  <c r="L967" i="9"/>
  <c r="M967" i="9"/>
  <c r="L959" i="9"/>
  <c r="M959" i="9"/>
  <c r="L951" i="9"/>
  <c r="M951" i="9"/>
  <c r="L943" i="9"/>
  <c r="M943" i="9"/>
  <c r="L935" i="9"/>
  <c r="M935" i="9"/>
  <c r="L927" i="9"/>
  <c r="M927" i="9"/>
  <c r="L919" i="9"/>
  <c r="M919" i="9"/>
  <c r="L911" i="9"/>
  <c r="M911" i="9"/>
  <c r="L903" i="9"/>
  <c r="M903" i="9"/>
  <c r="L895" i="9"/>
  <c r="M895" i="9"/>
  <c r="L887" i="9"/>
  <c r="M887" i="9"/>
  <c r="L879" i="9"/>
  <c r="M879" i="9"/>
  <c r="L871" i="9"/>
  <c r="M871" i="9"/>
  <c r="L863" i="9"/>
  <c r="M863" i="9"/>
  <c r="L855" i="9"/>
  <c r="M855" i="9"/>
  <c r="L847" i="9"/>
  <c r="M847" i="9"/>
  <c r="L839" i="9"/>
  <c r="M839" i="9"/>
  <c r="L831" i="9"/>
  <c r="M831" i="9"/>
  <c r="L823" i="9"/>
  <c r="M823" i="9"/>
  <c r="L815" i="9"/>
  <c r="M815" i="9"/>
  <c r="L807" i="9"/>
  <c r="M807" i="9"/>
  <c r="L799" i="9"/>
  <c r="M799" i="9"/>
  <c r="L791" i="9"/>
  <c r="M791" i="9"/>
  <c r="L783" i="9"/>
  <c r="M783" i="9"/>
  <c r="L775" i="9"/>
  <c r="M775" i="9"/>
  <c r="L767" i="9"/>
  <c r="M767" i="9"/>
  <c r="L759" i="9"/>
  <c r="M759" i="9"/>
  <c r="L751" i="9"/>
  <c r="M751" i="9"/>
  <c r="L743" i="9"/>
  <c r="M743" i="9"/>
  <c r="L735" i="9"/>
  <c r="M735" i="9"/>
  <c r="L727" i="9"/>
  <c r="M727" i="9"/>
  <c r="L719" i="9"/>
  <c r="M719" i="9"/>
  <c r="L711" i="9"/>
  <c r="M711" i="9"/>
  <c r="L703" i="9"/>
  <c r="M703" i="9"/>
  <c r="L695" i="9"/>
  <c r="M695" i="9"/>
  <c r="L687" i="9"/>
  <c r="M687" i="9"/>
  <c r="L679" i="9"/>
  <c r="M679" i="9"/>
  <c r="L671" i="9"/>
  <c r="M671" i="9"/>
  <c r="L663" i="9"/>
  <c r="M663" i="9"/>
  <c r="L655" i="9"/>
  <c r="M655" i="9"/>
  <c r="L647" i="9"/>
  <c r="M647" i="9"/>
  <c r="L639" i="9"/>
  <c r="M639" i="9"/>
  <c r="L631" i="9"/>
  <c r="M631" i="9"/>
  <c r="L623" i="9"/>
  <c r="M623" i="9"/>
  <c r="L615" i="9"/>
  <c r="M615" i="9"/>
  <c r="L607" i="9"/>
  <c r="M607" i="9"/>
  <c r="L599" i="9"/>
  <c r="M599" i="9"/>
  <c r="L591" i="9"/>
  <c r="M591" i="9"/>
  <c r="L583" i="9"/>
  <c r="M583" i="9"/>
  <c r="L575" i="9"/>
  <c r="M575" i="9"/>
  <c r="L567" i="9"/>
  <c r="M567" i="9"/>
  <c r="L559" i="9"/>
  <c r="M559" i="9"/>
  <c r="L551" i="9"/>
  <c r="M551" i="9"/>
  <c r="L543" i="9"/>
  <c r="M543" i="9"/>
  <c r="L535" i="9"/>
  <c r="M535" i="9"/>
  <c r="L527" i="9"/>
  <c r="M527" i="9"/>
  <c r="L519" i="9"/>
  <c r="M519" i="9"/>
  <c r="L511" i="9"/>
  <c r="M511" i="9"/>
  <c r="L503" i="9"/>
  <c r="M503" i="9"/>
  <c r="L495" i="9"/>
  <c r="M495" i="9"/>
  <c r="L487" i="9"/>
  <c r="M487" i="9"/>
  <c r="L479" i="9"/>
  <c r="M479" i="9"/>
  <c r="L471" i="9"/>
  <c r="M471" i="9"/>
  <c r="L463" i="9"/>
  <c r="M463" i="9"/>
  <c r="L455" i="9"/>
  <c r="M455" i="9"/>
  <c r="L447" i="9"/>
  <c r="M447" i="9"/>
  <c r="L439" i="9"/>
  <c r="M439" i="9"/>
  <c r="L431" i="9"/>
  <c r="M431" i="9"/>
  <c r="L423" i="9"/>
  <c r="M423" i="9"/>
  <c r="L415" i="9"/>
  <c r="M415" i="9"/>
  <c r="L407" i="9"/>
  <c r="M407" i="9"/>
  <c r="L399" i="9"/>
  <c r="M399" i="9"/>
  <c r="L391" i="9"/>
  <c r="M391" i="9"/>
  <c r="L383" i="9"/>
  <c r="M383" i="9"/>
  <c r="L375" i="9"/>
  <c r="M375" i="9"/>
  <c r="L367" i="9"/>
  <c r="M367" i="9"/>
  <c r="L359" i="9"/>
  <c r="M359" i="9"/>
  <c r="L351" i="9"/>
  <c r="M351" i="9"/>
  <c r="L343" i="9"/>
  <c r="M343" i="9"/>
  <c r="L335" i="9"/>
  <c r="M335" i="9"/>
  <c r="L327" i="9"/>
  <c r="M327" i="9"/>
  <c r="L319" i="9"/>
  <c r="M319" i="9"/>
  <c r="L311" i="9"/>
  <c r="M311" i="9"/>
  <c r="L303" i="9"/>
  <c r="M303" i="9"/>
  <c r="L295" i="9"/>
  <c r="M295" i="9"/>
  <c r="L287" i="9"/>
  <c r="M287" i="9"/>
  <c r="L279" i="9"/>
  <c r="M279" i="9"/>
  <c r="L271" i="9"/>
  <c r="M271" i="9"/>
  <c r="L263" i="9"/>
  <c r="M263" i="9"/>
  <c r="L255" i="9"/>
  <c r="M255" i="9"/>
  <c r="L247" i="9"/>
  <c r="M247" i="9"/>
  <c r="L239" i="9"/>
  <c r="M239" i="9"/>
  <c r="L231" i="9"/>
  <c r="M231" i="9"/>
  <c r="L223" i="9"/>
  <c r="M223" i="9"/>
  <c r="L215" i="9"/>
  <c r="M215" i="9"/>
  <c r="L207" i="9"/>
  <c r="M207" i="9"/>
  <c r="L199" i="9"/>
  <c r="M199" i="9"/>
  <c r="L191" i="9"/>
  <c r="M191" i="9"/>
  <c r="L183" i="9"/>
  <c r="M183" i="9"/>
  <c r="L175" i="9"/>
  <c r="M175" i="9"/>
  <c r="L167" i="9"/>
  <c r="M167" i="9"/>
  <c r="L159" i="9"/>
  <c r="M159" i="9"/>
  <c r="L151" i="9"/>
  <c r="M151" i="9"/>
  <c r="L143" i="9"/>
  <c r="M143" i="9"/>
  <c r="L135" i="9"/>
  <c r="M135" i="9"/>
  <c r="L63" i="9"/>
  <c r="M63" i="9"/>
  <c r="L55" i="9"/>
  <c r="M55" i="9"/>
  <c r="L47" i="9"/>
  <c r="M47" i="9"/>
  <c r="L39" i="9"/>
  <c r="M39" i="9"/>
  <c r="L31" i="9"/>
  <c r="M31" i="9"/>
  <c r="L23" i="9"/>
  <c r="M23" i="9"/>
  <c r="L15" i="9"/>
  <c r="M15" i="9"/>
  <c r="L7" i="9"/>
  <c r="M7" i="9"/>
  <c r="L5990" i="9"/>
  <c r="M5990" i="9"/>
  <c r="L5966" i="9"/>
  <c r="M5966" i="9"/>
  <c r="L5942" i="9"/>
  <c r="M5942" i="9"/>
  <c r="L5918" i="9"/>
  <c r="M5918" i="9"/>
  <c r="L5894" i="9"/>
  <c r="M5894" i="9"/>
  <c r="L5870" i="9"/>
  <c r="M5870" i="9"/>
  <c r="L5846" i="9"/>
  <c r="M5846" i="9"/>
  <c r="L5822" i="9"/>
  <c r="M5822" i="9"/>
  <c r="L5798" i="9"/>
  <c r="M5798" i="9"/>
  <c r="L5774" i="9"/>
  <c r="M5774" i="9"/>
  <c r="L5750" i="9"/>
  <c r="M5750" i="9"/>
  <c r="L5726" i="9"/>
  <c r="M5726" i="9"/>
  <c r="L5702" i="9"/>
  <c r="M5702" i="9"/>
  <c r="L5678" i="9"/>
  <c r="M5678" i="9"/>
  <c r="L5654" i="9"/>
  <c r="M5654" i="9"/>
  <c r="L5630" i="9"/>
  <c r="M5630" i="9"/>
  <c r="L5606" i="9"/>
  <c r="M5606" i="9"/>
  <c r="L5574" i="9"/>
  <c r="M5574" i="9"/>
  <c r="L5550" i="9"/>
  <c r="M5550" i="9"/>
  <c r="L5526" i="9"/>
  <c r="M5526" i="9"/>
  <c r="L5502" i="9"/>
  <c r="M5502" i="9"/>
  <c r="L5478" i="9"/>
  <c r="M5478" i="9"/>
  <c r="L5454" i="9"/>
  <c r="M5454" i="9"/>
  <c r="L5430" i="9"/>
  <c r="M5430" i="9"/>
  <c r="L5406" i="9"/>
  <c r="M5406" i="9"/>
  <c r="L5382" i="9"/>
  <c r="M5382" i="9"/>
  <c r="L5358" i="9"/>
  <c r="M5358" i="9"/>
  <c r="L5334" i="9"/>
  <c r="M5334" i="9"/>
  <c r="L5310" i="9"/>
  <c r="M5310" i="9"/>
  <c r="L5286" i="9"/>
  <c r="M5286" i="9"/>
  <c r="L5262" i="9"/>
  <c r="M5262" i="9"/>
  <c r="L5238" i="9"/>
  <c r="M5238" i="9"/>
  <c r="L5214" i="9"/>
  <c r="M5214" i="9"/>
  <c r="L5190" i="9"/>
  <c r="M5190" i="9"/>
  <c r="L5166" i="9"/>
  <c r="M5166" i="9"/>
  <c r="L5142" i="9"/>
  <c r="M5142" i="9"/>
  <c r="L5118" i="9"/>
  <c r="M5118" i="9"/>
  <c r="L5094" i="9"/>
  <c r="M5094" i="9"/>
  <c r="L5070" i="9"/>
  <c r="M5070" i="9"/>
  <c r="L5046" i="9"/>
  <c r="M5046" i="9"/>
  <c r="L5022" i="9"/>
  <c r="M5022" i="9"/>
  <c r="L4998" i="9"/>
  <c r="M4998" i="9"/>
  <c r="L4974" i="9"/>
  <c r="M4974" i="9"/>
  <c r="L4950" i="9"/>
  <c r="M4950" i="9"/>
  <c r="L4926" i="9"/>
  <c r="M4926" i="9"/>
  <c r="L4902" i="9"/>
  <c r="M4902" i="9"/>
  <c r="L4878" i="9"/>
  <c r="M4878" i="9"/>
  <c r="L4854" i="9"/>
  <c r="M4854" i="9"/>
  <c r="L4830" i="9"/>
  <c r="M4830" i="9"/>
  <c r="L4806" i="9"/>
  <c r="M4806" i="9"/>
  <c r="L4782" i="9"/>
  <c r="M4782" i="9"/>
  <c r="L4758" i="9"/>
  <c r="M4758" i="9"/>
  <c r="L4734" i="9"/>
  <c r="M4734" i="9"/>
  <c r="L4710" i="9"/>
  <c r="M4710" i="9"/>
  <c r="L4686" i="9"/>
  <c r="M4686" i="9"/>
  <c r="L4662" i="9"/>
  <c r="M4662" i="9"/>
  <c r="L4638" i="9"/>
  <c r="M4638" i="9"/>
  <c r="L4614" i="9"/>
  <c r="M4614" i="9"/>
  <c r="L4590" i="9"/>
  <c r="M4590" i="9"/>
  <c r="L4566" i="9"/>
  <c r="M4566" i="9"/>
  <c r="L4542" i="9"/>
  <c r="M4542" i="9"/>
  <c r="L4518" i="9"/>
  <c r="M4518" i="9"/>
  <c r="L4494" i="9"/>
  <c r="M4494" i="9"/>
  <c r="L4470" i="9"/>
  <c r="M4470" i="9"/>
  <c r="L4446" i="9"/>
  <c r="M4446" i="9"/>
  <c r="L4422" i="9"/>
  <c r="M4422" i="9"/>
  <c r="L4398" i="9"/>
  <c r="M4398" i="9"/>
  <c r="L4374" i="9"/>
  <c r="M4374" i="9"/>
  <c r="L4350" i="9"/>
  <c r="M4350" i="9"/>
  <c r="L4326" i="9"/>
  <c r="M4326" i="9"/>
  <c r="L4302" i="9"/>
  <c r="M4302" i="9"/>
  <c r="L4278" i="9"/>
  <c r="M4278" i="9"/>
  <c r="L4254" i="9"/>
  <c r="M4254" i="9"/>
  <c r="L4230" i="9"/>
  <c r="M4230" i="9"/>
  <c r="L4206" i="9"/>
  <c r="M4206" i="9"/>
  <c r="L4182" i="9"/>
  <c r="M4182" i="9"/>
  <c r="L4158" i="9"/>
  <c r="M4158" i="9"/>
  <c r="L4134" i="9"/>
  <c r="M4134" i="9"/>
  <c r="L4110" i="9"/>
  <c r="M4110" i="9"/>
  <c r="L4086" i="9"/>
  <c r="M4086" i="9"/>
  <c r="L4062" i="9"/>
  <c r="M4062" i="9"/>
  <c r="L4046" i="9"/>
  <c r="M4046" i="9"/>
  <c r="L4022" i="9"/>
  <c r="M4022" i="9"/>
  <c r="L3998" i="9"/>
  <c r="M3998" i="9"/>
  <c r="L3974" i="9"/>
  <c r="M3974" i="9"/>
  <c r="L3950" i="9"/>
  <c r="M3950" i="9"/>
  <c r="L3926" i="9"/>
  <c r="M3926" i="9"/>
  <c r="L3902" i="9"/>
  <c r="M3902" i="9"/>
  <c r="L3878" i="9"/>
  <c r="M3878" i="9"/>
  <c r="L3854" i="9"/>
  <c r="M3854" i="9"/>
  <c r="L3830" i="9"/>
  <c r="M3830" i="9"/>
  <c r="L3806" i="9"/>
  <c r="M3806" i="9"/>
  <c r="L3782" i="9"/>
  <c r="M3782" i="9"/>
  <c r="L3758" i="9"/>
  <c r="M3758" i="9"/>
  <c r="L3734" i="9"/>
  <c r="M3734" i="9"/>
  <c r="L3710" i="9"/>
  <c r="M3710" i="9"/>
  <c r="L3686" i="9"/>
  <c r="M3686" i="9"/>
  <c r="L3662" i="9"/>
  <c r="M3662" i="9"/>
  <c r="L3638" i="9"/>
  <c r="M3638" i="9"/>
  <c r="L3614" i="9"/>
  <c r="M3614" i="9"/>
  <c r="L3590" i="9"/>
  <c r="M3590" i="9"/>
  <c r="L3566" i="9"/>
  <c r="M3566" i="9"/>
  <c r="L3542" i="9"/>
  <c r="M3542" i="9"/>
  <c r="L3518" i="9"/>
  <c r="M3518" i="9"/>
  <c r="L3494" i="9"/>
  <c r="M3494" i="9"/>
  <c r="L3470" i="9"/>
  <c r="M3470" i="9"/>
  <c r="L3446" i="9"/>
  <c r="M3446" i="9"/>
  <c r="L3422" i="9"/>
  <c r="M3422" i="9"/>
  <c r="L3398" i="9"/>
  <c r="M3398" i="9"/>
  <c r="L3374" i="9"/>
  <c r="M3374" i="9"/>
  <c r="L3350" i="9"/>
  <c r="M3350" i="9"/>
  <c r="L3326" i="9"/>
  <c r="M3326" i="9"/>
  <c r="L3302" i="9"/>
  <c r="M3302" i="9"/>
  <c r="L3278" i="9"/>
  <c r="M3278" i="9"/>
  <c r="L3254" i="9"/>
  <c r="M3254" i="9"/>
  <c r="L3230" i="9"/>
  <c r="M3230" i="9"/>
  <c r="L3206" i="9"/>
  <c r="M3206" i="9"/>
  <c r="L3182" i="9"/>
  <c r="M3182" i="9"/>
  <c r="L3158" i="9"/>
  <c r="M3158" i="9"/>
  <c r="L3134" i="9"/>
  <c r="M3134" i="9"/>
  <c r="L3110" i="9"/>
  <c r="M3110" i="9"/>
  <c r="L3086" i="9"/>
  <c r="M3086" i="9"/>
  <c r="L3062" i="9"/>
  <c r="M3062" i="9"/>
  <c r="L3038" i="9"/>
  <c r="M3038" i="9"/>
  <c r="L3014" i="9"/>
  <c r="M3014" i="9"/>
  <c r="L2990" i="9"/>
  <c r="M2990" i="9"/>
  <c r="L2966" i="9"/>
  <c r="M2966" i="9"/>
  <c r="L2942" i="9"/>
  <c r="M2942" i="9"/>
  <c r="L2918" i="9"/>
  <c r="M2918" i="9"/>
  <c r="L2894" i="9"/>
  <c r="M2894" i="9"/>
  <c r="L2870" i="9"/>
  <c r="M2870" i="9"/>
  <c r="L2846" i="9"/>
  <c r="M2846" i="9"/>
  <c r="L2822" i="9"/>
  <c r="M2822" i="9"/>
  <c r="L2798" i="9"/>
  <c r="M2798" i="9"/>
  <c r="L2774" i="9"/>
  <c r="M2774" i="9"/>
  <c r="L2750" i="9"/>
  <c r="M2750" i="9"/>
  <c r="L2726" i="9"/>
  <c r="M2726" i="9"/>
  <c r="L2702" i="9"/>
  <c r="M2702" i="9"/>
  <c r="L2678" i="9"/>
  <c r="M2678" i="9"/>
  <c r="L2654" i="9"/>
  <c r="M2654" i="9"/>
  <c r="L2630" i="9"/>
  <c r="M2630" i="9"/>
  <c r="L2606" i="9"/>
  <c r="M2606" i="9"/>
  <c r="L2582" i="9"/>
  <c r="M2582" i="9"/>
  <c r="L2558" i="9"/>
  <c r="M2558" i="9"/>
  <c r="L2534" i="9"/>
  <c r="M2534" i="9"/>
  <c r="L2510" i="9"/>
  <c r="M2510" i="9"/>
  <c r="L2486" i="9"/>
  <c r="M2486" i="9"/>
  <c r="L2462" i="9"/>
  <c r="M2462" i="9"/>
  <c r="L2438" i="9"/>
  <c r="M2438" i="9"/>
  <c r="L2414" i="9"/>
  <c r="M2414" i="9"/>
  <c r="L2390" i="9"/>
  <c r="M2390" i="9"/>
  <c r="L2366" i="9"/>
  <c r="M2366" i="9"/>
  <c r="L2342" i="9"/>
  <c r="M2342" i="9"/>
  <c r="L2318" i="9"/>
  <c r="M2318" i="9"/>
  <c r="L2294" i="9"/>
  <c r="M2294" i="9"/>
  <c r="L2270" i="9"/>
  <c r="M2270" i="9"/>
  <c r="L2246" i="9"/>
  <c r="M2246" i="9"/>
  <c r="L2222" i="9"/>
  <c r="M2222" i="9"/>
  <c r="L2206" i="9"/>
  <c r="M2206" i="9"/>
  <c r="L2182" i="9"/>
  <c r="M2182" i="9"/>
  <c r="L2158" i="9"/>
  <c r="M2158" i="9"/>
  <c r="L2134" i="9"/>
  <c r="M2134" i="9"/>
  <c r="L2110" i="9"/>
  <c r="M2110" i="9"/>
  <c r="L2086" i="9"/>
  <c r="M2086" i="9"/>
  <c r="L2062" i="9"/>
  <c r="M2062" i="9"/>
  <c r="L2038" i="9"/>
  <c r="M2038" i="9"/>
  <c r="L2014" i="9"/>
  <c r="M2014" i="9"/>
  <c r="L1990" i="9"/>
  <c r="M1990" i="9"/>
  <c r="L1966" i="9"/>
  <c r="M1966" i="9"/>
  <c r="L1942" i="9"/>
  <c r="M1942" i="9"/>
  <c r="L1918" i="9"/>
  <c r="M1918" i="9"/>
  <c r="L1894" i="9"/>
  <c r="M1894" i="9"/>
  <c r="L1870" i="9"/>
  <c r="M1870" i="9"/>
  <c r="L1846" i="9"/>
  <c r="M1846" i="9"/>
  <c r="L1822" i="9"/>
  <c r="M1822" i="9"/>
  <c r="L1798" i="9"/>
  <c r="M1798" i="9"/>
  <c r="L1774" i="9"/>
  <c r="M1774" i="9"/>
  <c r="L1750" i="9"/>
  <c r="M1750" i="9"/>
  <c r="L1726" i="9"/>
  <c r="M1726" i="9"/>
  <c r="L1702" i="9"/>
  <c r="M1702" i="9"/>
  <c r="L1678" i="9"/>
  <c r="M1678" i="9"/>
  <c r="L1654" i="9"/>
  <c r="M1654" i="9"/>
  <c r="L1630" i="9"/>
  <c r="M1630" i="9"/>
  <c r="L1598" i="9"/>
  <c r="M1598" i="9"/>
  <c r="L1574" i="9"/>
  <c r="M1574" i="9"/>
  <c r="L1550" i="9"/>
  <c r="M1550" i="9"/>
  <c r="L1526" i="9"/>
  <c r="M1526" i="9"/>
  <c r="L1502" i="9"/>
  <c r="M1502" i="9"/>
  <c r="L1478" i="9"/>
  <c r="M1478" i="9"/>
  <c r="L1454" i="9"/>
  <c r="M1454" i="9"/>
  <c r="L1430" i="9"/>
  <c r="M1430" i="9"/>
  <c r="L1406" i="9"/>
  <c r="M1406" i="9"/>
  <c r="L1382" i="9"/>
  <c r="M1382" i="9"/>
  <c r="L1358" i="9"/>
  <c r="M1358" i="9"/>
  <c r="L1334" i="9"/>
  <c r="M1334" i="9"/>
  <c r="L1310" i="9"/>
  <c r="M1310" i="9"/>
  <c r="L1286" i="9"/>
  <c r="M1286" i="9"/>
  <c r="L1262" i="9"/>
  <c r="M1262" i="9"/>
  <c r="L1238" i="9"/>
  <c r="M1238" i="9"/>
  <c r="L1214" i="9"/>
  <c r="M1214" i="9"/>
  <c r="L1190" i="9"/>
  <c r="M1190" i="9"/>
  <c r="L1166" i="9"/>
  <c r="M1166" i="9"/>
  <c r="L1142" i="9"/>
  <c r="M1142" i="9"/>
  <c r="L1118" i="9"/>
  <c r="M1118" i="9"/>
  <c r="L1094" i="9"/>
  <c r="M1094" i="9"/>
  <c r="L1070" i="9"/>
  <c r="M1070" i="9"/>
  <c r="L1046" i="9"/>
  <c r="M1046" i="9"/>
  <c r="L1022" i="9"/>
  <c r="M1022" i="9"/>
  <c r="L998" i="9"/>
  <c r="M998" i="9"/>
  <c r="L974" i="9"/>
  <c r="M974" i="9"/>
  <c r="L958" i="9"/>
  <c r="M958" i="9"/>
  <c r="L934" i="9"/>
  <c r="M934" i="9"/>
  <c r="L910" i="9"/>
  <c r="M910" i="9"/>
  <c r="L886" i="9"/>
  <c r="M886" i="9"/>
  <c r="L862" i="9"/>
  <c r="M862" i="9"/>
  <c r="L838" i="9"/>
  <c r="M838" i="9"/>
  <c r="L814" i="9"/>
  <c r="M814" i="9"/>
  <c r="L790" i="9"/>
  <c r="M790" i="9"/>
  <c r="L766" i="9"/>
  <c r="M766" i="9"/>
  <c r="L742" i="9"/>
  <c r="M742" i="9"/>
  <c r="L718" i="9"/>
  <c r="M718" i="9"/>
  <c r="L694" i="9"/>
  <c r="M694" i="9"/>
  <c r="L670" i="9"/>
  <c r="M670" i="9"/>
  <c r="L646" i="9"/>
  <c r="M646" i="9"/>
  <c r="L622" i="9"/>
  <c r="M622" i="9"/>
  <c r="L598" i="9"/>
  <c r="M598" i="9"/>
  <c r="L574" i="9"/>
  <c r="M574" i="9"/>
  <c r="L550" i="9"/>
  <c r="M550" i="9"/>
  <c r="L526" i="9"/>
  <c r="M526" i="9"/>
  <c r="L494" i="9"/>
  <c r="M494" i="9"/>
  <c r="L470" i="9"/>
  <c r="M470" i="9"/>
  <c r="L446" i="9"/>
  <c r="M446" i="9"/>
  <c r="L422" i="9"/>
  <c r="M422" i="9"/>
  <c r="L398" i="9"/>
  <c r="M398" i="9"/>
  <c r="L374" i="9"/>
  <c r="M374" i="9"/>
  <c r="L350" i="9"/>
  <c r="M350" i="9"/>
  <c r="L326" i="9"/>
  <c r="M326" i="9"/>
  <c r="L310" i="9"/>
  <c r="M310" i="9"/>
  <c r="L286" i="9"/>
  <c r="M286" i="9"/>
  <c r="L262" i="9"/>
  <c r="M262" i="9"/>
  <c r="L238" i="9"/>
  <c r="M238" i="9"/>
  <c r="L214" i="9"/>
  <c r="M214" i="9"/>
  <c r="L190" i="9"/>
  <c r="M190" i="9"/>
  <c r="L166" i="9"/>
  <c r="M166" i="9"/>
  <c r="L142" i="9"/>
  <c r="M142" i="9"/>
  <c r="L46" i="9"/>
  <c r="M46" i="9"/>
  <c r="L38" i="9"/>
  <c r="M38" i="9"/>
  <c r="L30" i="9"/>
  <c r="M30" i="9"/>
  <c r="L14" i="9"/>
  <c r="M14" i="9"/>
  <c r="L5989" i="9"/>
  <c r="M5989" i="9"/>
  <c r="L5965" i="9"/>
  <c r="M5965" i="9"/>
  <c r="L5933" i="9"/>
  <c r="M5933" i="9"/>
  <c r="L5909" i="9"/>
  <c r="M5909" i="9"/>
  <c r="L5885" i="9"/>
  <c r="M5885" i="9"/>
  <c r="L5853" i="9"/>
  <c r="M5853" i="9"/>
  <c r="L5829" i="9"/>
  <c r="M5829" i="9"/>
  <c r="L5805" i="9"/>
  <c r="M5805" i="9"/>
  <c r="L5781" i="9"/>
  <c r="M5781" i="9"/>
  <c r="L5757" i="9"/>
  <c r="M5757" i="9"/>
  <c r="L5733" i="9"/>
  <c r="M5733" i="9"/>
  <c r="L5709" i="9"/>
  <c r="M5709" i="9"/>
  <c r="L5685" i="9"/>
  <c r="M5685" i="9"/>
  <c r="L5661" i="9"/>
  <c r="M5661" i="9"/>
  <c r="L5637" i="9"/>
  <c r="M5637" i="9"/>
  <c r="L5613" i="9"/>
  <c r="M5613" i="9"/>
  <c r="L5589" i="9"/>
  <c r="M5589" i="9"/>
  <c r="L5565" i="9"/>
  <c r="M5565" i="9"/>
  <c r="L5541" i="9"/>
  <c r="M5541" i="9"/>
  <c r="L5525" i="9"/>
  <c r="M5525" i="9"/>
  <c r="L5501" i="9"/>
  <c r="M5501" i="9"/>
  <c r="L5477" i="9"/>
  <c r="M5477" i="9"/>
  <c r="L5461" i="9"/>
  <c r="M5461" i="9"/>
  <c r="L5437" i="9"/>
  <c r="M5437" i="9"/>
  <c r="L5413" i="9"/>
  <c r="M5413" i="9"/>
  <c r="L5381" i="9"/>
  <c r="M5381" i="9"/>
  <c r="L5357" i="9"/>
  <c r="M5357" i="9"/>
  <c r="L5333" i="9"/>
  <c r="M5333" i="9"/>
  <c r="L5309" i="9"/>
  <c r="M5309" i="9"/>
  <c r="L5285" i="9"/>
  <c r="M5285" i="9"/>
  <c r="L5261" i="9"/>
  <c r="M5261" i="9"/>
  <c r="L5237" i="9"/>
  <c r="M5237" i="9"/>
  <c r="L5213" i="9"/>
  <c r="M5213" i="9"/>
  <c r="L5189" i="9"/>
  <c r="M5189" i="9"/>
  <c r="L5165" i="9"/>
  <c r="M5165" i="9"/>
  <c r="L5141" i="9"/>
  <c r="M5141" i="9"/>
  <c r="L5109" i="9"/>
  <c r="M5109" i="9"/>
  <c r="L5085" i="9"/>
  <c r="M5085" i="9"/>
  <c r="L5061" i="9"/>
  <c r="M5061" i="9"/>
  <c r="L5037" i="9"/>
  <c r="M5037" i="9"/>
  <c r="L5013" i="9"/>
  <c r="M5013" i="9"/>
  <c r="L4989" i="9"/>
  <c r="M4989" i="9"/>
  <c r="L4965" i="9"/>
  <c r="M4965" i="9"/>
  <c r="L4941" i="9"/>
  <c r="M4941" i="9"/>
  <c r="L4917" i="9"/>
  <c r="M4917" i="9"/>
  <c r="L4893" i="9"/>
  <c r="M4893" i="9"/>
  <c r="L4869" i="9"/>
  <c r="M4869" i="9"/>
  <c r="L4845" i="9"/>
  <c r="M4845" i="9"/>
  <c r="L4821" i="9"/>
  <c r="M4821" i="9"/>
  <c r="L4797" i="9"/>
  <c r="M4797" i="9"/>
  <c r="L4773" i="9"/>
  <c r="M4773" i="9"/>
  <c r="L4749" i="9"/>
  <c r="M4749" i="9"/>
  <c r="L4717" i="9"/>
  <c r="M4717" i="9"/>
  <c r="L4693" i="9"/>
  <c r="M4693" i="9"/>
  <c r="L4669" i="9"/>
  <c r="M4669" i="9"/>
  <c r="L4645" i="9"/>
  <c r="M4645" i="9"/>
  <c r="L4621" i="9"/>
  <c r="M4621" i="9"/>
  <c r="L4597" i="9"/>
  <c r="M4597" i="9"/>
  <c r="L4573" i="9"/>
  <c r="M4573" i="9"/>
  <c r="L4549" i="9"/>
  <c r="M4549" i="9"/>
  <c r="L4525" i="9"/>
  <c r="M4525" i="9"/>
  <c r="L4501" i="9"/>
  <c r="M4501" i="9"/>
  <c r="L4477" i="9"/>
  <c r="M4477" i="9"/>
  <c r="L4453" i="9"/>
  <c r="M4453" i="9"/>
  <c r="L4429" i="9"/>
  <c r="M4429" i="9"/>
  <c r="L4405" i="9"/>
  <c r="M4405" i="9"/>
  <c r="L4381" i="9"/>
  <c r="M4381" i="9"/>
  <c r="L4357" i="9"/>
  <c r="M4357" i="9"/>
  <c r="L4333" i="9"/>
  <c r="M4333" i="9"/>
  <c r="L4309" i="9"/>
  <c r="M4309" i="9"/>
  <c r="L4285" i="9"/>
  <c r="M4285" i="9"/>
  <c r="L4261" i="9"/>
  <c r="M4261" i="9"/>
  <c r="L4237" i="9"/>
  <c r="M4237" i="9"/>
  <c r="L4213" i="9"/>
  <c r="M4213" i="9"/>
  <c r="L4189" i="9"/>
  <c r="M4189" i="9"/>
  <c r="L4165" i="9"/>
  <c r="M4165" i="9"/>
  <c r="L4141" i="9"/>
  <c r="M4141" i="9"/>
  <c r="L4117" i="9"/>
  <c r="M4117" i="9"/>
  <c r="L4093" i="9"/>
  <c r="M4093" i="9"/>
  <c r="L4069" i="9"/>
  <c r="M4069" i="9"/>
  <c r="L4045" i="9"/>
  <c r="M4045" i="9"/>
  <c r="L4021" i="9"/>
  <c r="M4021" i="9"/>
  <c r="L3989" i="9"/>
  <c r="M3989" i="9"/>
  <c r="L3965" i="9"/>
  <c r="M3965" i="9"/>
  <c r="L3941" i="9"/>
  <c r="M3941" i="9"/>
  <c r="L3917" i="9"/>
  <c r="M3917" i="9"/>
  <c r="L3893" i="9"/>
  <c r="M3893" i="9"/>
  <c r="L3869" i="9"/>
  <c r="M3869" i="9"/>
  <c r="L3845" i="9"/>
  <c r="M3845" i="9"/>
  <c r="L3829" i="9"/>
  <c r="M3829" i="9"/>
  <c r="L3805" i="9"/>
  <c r="M3805" i="9"/>
  <c r="L3789" i="9"/>
  <c r="M3789" i="9"/>
  <c r="L3773" i="9"/>
  <c r="M3773" i="9"/>
  <c r="L3757" i="9"/>
  <c r="M3757" i="9"/>
  <c r="L3741" i="9"/>
  <c r="M3741" i="9"/>
  <c r="L3725" i="9"/>
  <c r="M3725" i="9"/>
  <c r="L3709" i="9"/>
  <c r="M3709" i="9"/>
  <c r="L3693" i="9"/>
  <c r="M3693" i="9"/>
  <c r="L3677" i="9"/>
  <c r="M3677" i="9"/>
  <c r="L3661" i="9"/>
  <c r="M3661" i="9"/>
  <c r="L3645" i="9"/>
  <c r="M3645" i="9"/>
  <c r="L3629" i="9"/>
  <c r="M3629" i="9"/>
  <c r="L3613" i="9"/>
  <c r="M3613" i="9"/>
  <c r="L3597" i="9"/>
  <c r="M3597" i="9"/>
  <c r="L3573" i="9"/>
  <c r="M3573" i="9"/>
  <c r="L3557" i="9"/>
  <c r="M3557" i="9"/>
  <c r="L3541" i="9"/>
  <c r="M3541" i="9"/>
  <c r="L3525" i="9"/>
  <c r="M3525" i="9"/>
  <c r="L3509" i="9"/>
  <c r="M3509" i="9"/>
  <c r="L3493" i="9"/>
  <c r="M3493" i="9"/>
  <c r="L3477" i="9"/>
  <c r="M3477" i="9"/>
  <c r="L3461" i="9"/>
  <c r="M3461" i="9"/>
  <c r="L3445" i="9"/>
  <c r="M3445" i="9"/>
  <c r="L3429" i="9"/>
  <c r="M3429" i="9"/>
  <c r="L3413" i="9"/>
  <c r="M3413" i="9"/>
  <c r="L3397" i="9"/>
  <c r="M3397" i="9"/>
  <c r="L3381" i="9"/>
  <c r="M3381" i="9"/>
  <c r="L3365" i="9"/>
  <c r="M3365" i="9"/>
  <c r="L3349" i="9"/>
  <c r="M3349" i="9"/>
  <c r="L3333" i="9"/>
  <c r="M3333" i="9"/>
  <c r="L3317" i="9"/>
  <c r="M3317" i="9"/>
  <c r="L3301" i="9"/>
  <c r="M3301" i="9"/>
  <c r="L3285" i="9"/>
  <c r="M3285" i="9"/>
  <c r="L3269" i="9"/>
  <c r="M3269" i="9"/>
  <c r="L3253" i="9"/>
  <c r="M3253" i="9"/>
  <c r="L3237" i="9"/>
  <c r="M3237" i="9"/>
  <c r="L3221" i="9"/>
  <c r="M3221" i="9"/>
  <c r="L3205" i="9"/>
  <c r="M3205" i="9"/>
  <c r="L3189" i="9"/>
  <c r="M3189" i="9"/>
  <c r="L3173" i="9"/>
  <c r="M3173" i="9"/>
  <c r="L3157" i="9"/>
  <c r="M3157" i="9"/>
  <c r="L3141" i="9"/>
  <c r="M3141" i="9"/>
  <c r="L3125" i="9"/>
  <c r="M3125" i="9"/>
  <c r="L3101" i="9"/>
  <c r="M3101" i="9"/>
  <c r="L3085" i="9"/>
  <c r="M3085" i="9"/>
  <c r="L3069" i="9"/>
  <c r="M3069" i="9"/>
  <c r="L3053" i="9"/>
  <c r="M3053" i="9"/>
  <c r="L3037" i="9"/>
  <c r="M3037" i="9"/>
  <c r="L3021" i="9"/>
  <c r="M3021" i="9"/>
  <c r="L3005" i="9"/>
  <c r="M3005" i="9"/>
  <c r="L2989" i="9"/>
  <c r="M2989" i="9"/>
  <c r="L2981" i="9"/>
  <c r="M2981" i="9"/>
  <c r="L2965" i="9"/>
  <c r="M2965" i="9"/>
  <c r="L2949" i="9"/>
  <c r="M2949" i="9"/>
  <c r="L2925" i="9"/>
  <c r="M2925" i="9"/>
  <c r="L2909" i="9"/>
  <c r="M2909" i="9"/>
  <c r="L2893" i="9"/>
  <c r="M2893" i="9"/>
  <c r="L2877" i="9"/>
  <c r="M2877" i="9"/>
  <c r="L2861" i="9"/>
  <c r="M2861" i="9"/>
  <c r="L2845" i="9"/>
  <c r="M2845" i="9"/>
  <c r="L2829" i="9"/>
  <c r="M2829" i="9"/>
  <c r="L2813" i="9"/>
  <c r="M2813" i="9"/>
  <c r="L2805" i="9"/>
  <c r="M2805" i="9"/>
  <c r="L2789" i="9"/>
  <c r="M2789" i="9"/>
  <c r="L2773" i="9"/>
  <c r="M2773" i="9"/>
  <c r="L2757" i="9"/>
  <c r="M2757" i="9"/>
  <c r="L2741" i="9"/>
  <c r="M2741" i="9"/>
  <c r="L2725" i="9"/>
  <c r="M2725" i="9"/>
  <c r="L2709" i="9"/>
  <c r="M2709" i="9"/>
  <c r="L2693" i="9"/>
  <c r="M2693" i="9"/>
  <c r="L2677" i="9"/>
  <c r="M2677" i="9"/>
  <c r="L2661" i="9"/>
  <c r="M2661" i="9"/>
  <c r="L2645" i="9"/>
  <c r="M2645" i="9"/>
  <c r="L2629" i="9"/>
  <c r="M2629" i="9"/>
  <c r="L2613" i="9"/>
  <c r="M2613" i="9"/>
  <c r="L2597" i="9"/>
  <c r="M2597" i="9"/>
  <c r="L2581" i="9"/>
  <c r="M2581" i="9"/>
  <c r="L2565" i="9"/>
  <c r="M2565" i="9"/>
  <c r="L2549" i="9"/>
  <c r="M2549" i="9"/>
  <c r="L2533" i="9"/>
  <c r="M2533" i="9"/>
  <c r="L2517" i="9"/>
  <c r="M2517" i="9"/>
  <c r="L2501" i="9"/>
  <c r="M2501" i="9"/>
  <c r="L2485" i="9"/>
  <c r="M2485" i="9"/>
  <c r="L2469" i="9"/>
  <c r="M2469" i="9"/>
  <c r="L2453" i="9"/>
  <c r="M2453" i="9"/>
  <c r="L2437" i="9"/>
  <c r="M2437" i="9"/>
  <c r="L2421" i="9"/>
  <c r="M2421" i="9"/>
  <c r="L2405" i="9"/>
  <c r="M2405" i="9"/>
  <c r="L2389" i="9"/>
  <c r="M2389" i="9"/>
  <c r="L2373" i="9"/>
  <c r="M2373" i="9"/>
  <c r="L2357" i="9"/>
  <c r="M2357" i="9"/>
  <c r="L2341" i="9"/>
  <c r="M2341" i="9"/>
  <c r="L2325" i="9"/>
  <c r="M2325" i="9"/>
  <c r="L2309" i="9"/>
  <c r="M2309" i="9"/>
  <c r="L2293" i="9"/>
  <c r="M2293" i="9"/>
  <c r="L2277" i="9"/>
  <c r="M2277" i="9"/>
  <c r="L2261" i="9"/>
  <c r="M2261" i="9"/>
  <c r="L2245" i="9"/>
  <c r="M2245" i="9"/>
  <c r="L2229" i="9"/>
  <c r="M2229" i="9"/>
  <c r="L2213" i="9"/>
  <c r="M2213" i="9"/>
  <c r="L2197" i="9"/>
  <c r="M2197" i="9"/>
  <c r="L2181" i="9"/>
  <c r="M2181" i="9"/>
  <c r="L2165" i="9"/>
  <c r="M2165" i="9"/>
  <c r="L2141" i="9"/>
  <c r="M2141" i="9"/>
  <c r="L2125" i="9"/>
  <c r="M2125" i="9"/>
  <c r="L2109" i="9"/>
  <c r="M2109" i="9"/>
  <c r="L2093" i="9"/>
  <c r="M2093" i="9"/>
  <c r="L2077" i="9"/>
  <c r="M2077" i="9"/>
  <c r="L2061" i="9"/>
  <c r="M2061" i="9"/>
  <c r="L2045" i="9"/>
  <c r="M2045" i="9"/>
  <c r="L2029" i="9"/>
  <c r="M2029" i="9"/>
  <c r="L2013" i="9"/>
  <c r="M2013" i="9"/>
  <c r="L1997" i="9"/>
  <c r="M1997" i="9"/>
  <c r="L1981" i="9"/>
  <c r="M1981" i="9"/>
  <c r="L1965" i="9"/>
  <c r="M1965" i="9"/>
  <c r="L1949" i="9"/>
  <c r="M1949" i="9"/>
  <c r="L1933" i="9"/>
  <c r="M1933" i="9"/>
  <c r="L1917" i="9"/>
  <c r="M1917" i="9"/>
  <c r="L1901" i="9"/>
  <c r="M1901" i="9"/>
  <c r="L1885" i="9"/>
  <c r="M1885" i="9"/>
  <c r="L1869" i="9"/>
  <c r="M1869" i="9"/>
  <c r="L1853" i="9"/>
  <c r="M1853" i="9"/>
  <c r="L1837" i="9"/>
  <c r="M1837" i="9"/>
  <c r="L1821" i="9"/>
  <c r="M1821" i="9"/>
  <c r="L1805" i="9"/>
  <c r="M1805" i="9"/>
  <c r="L1789" i="9"/>
  <c r="M1789" i="9"/>
  <c r="L1773" i="9"/>
  <c r="M1773" i="9"/>
  <c r="L1757" i="9"/>
  <c r="M1757" i="9"/>
  <c r="L1741" i="9"/>
  <c r="M1741" i="9"/>
  <c r="L1725" i="9"/>
  <c r="M1725" i="9"/>
  <c r="L1709" i="9"/>
  <c r="M1709" i="9"/>
  <c r="L1693" i="9"/>
  <c r="M1693" i="9"/>
  <c r="L1677" i="9"/>
  <c r="M1677" i="9"/>
  <c r="L1661" i="9"/>
  <c r="M1661" i="9"/>
  <c r="L1645" i="9"/>
  <c r="M1645" i="9"/>
  <c r="L1629" i="9"/>
  <c r="M1629" i="9"/>
  <c r="L1613" i="9"/>
  <c r="M1613" i="9"/>
  <c r="L1597" i="9"/>
  <c r="M1597" i="9"/>
  <c r="L1581" i="9"/>
  <c r="M1581" i="9"/>
  <c r="L1565" i="9"/>
  <c r="M1565" i="9"/>
  <c r="L1549" i="9"/>
  <c r="M1549" i="9"/>
  <c r="L1533" i="9"/>
  <c r="M1533" i="9"/>
  <c r="L1517" i="9"/>
  <c r="M1517" i="9"/>
  <c r="L1501" i="9"/>
  <c r="M1501" i="9"/>
  <c r="L1485" i="9"/>
  <c r="M1485" i="9"/>
  <c r="L1469" i="9"/>
  <c r="M1469" i="9"/>
  <c r="L1453" i="9"/>
  <c r="M1453" i="9"/>
  <c r="L1437" i="9"/>
  <c r="M1437" i="9"/>
  <c r="L1421" i="9"/>
  <c r="M1421" i="9"/>
  <c r="L1405" i="9"/>
  <c r="M1405" i="9"/>
  <c r="L1389" i="9"/>
  <c r="M1389" i="9"/>
  <c r="L1373" i="9"/>
  <c r="M1373" i="9"/>
  <c r="L1357" i="9"/>
  <c r="M1357" i="9"/>
  <c r="L1341" i="9"/>
  <c r="M1341" i="9"/>
  <c r="L1325" i="9"/>
  <c r="M1325" i="9"/>
  <c r="L1309" i="9"/>
  <c r="M1309" i="9"/>
  <c r="L1293" i="9"/>
  <c r="M1293" i="9"/>
  <c r="L1277" i="9"/>
  <c r="M1277" i="9"/>
  <c r="L1261" i="9"/>
  <c r="M1261" i="9"/>
  <c r="L1245" i="9"/>
  <c r="M1245" i="9"/>
  <c r="L1229" i="9"/>
  <c r="M1229" i="9"/>
  <c r="L1213" i="9"/>
  <c r="M1213" i="9"/>
  <c r="L1197" i="9"/>
  <c r="M1197" i="9"/>
  <c r="L1189" i="9"/>
  <c r="M1189" i="9"/>
  <c r="L1173" i="9"/>
  <c r="M1173" i="9"/>
  <c r="L1157" i="9"/>
  <c r="M1157" i="9"/>
  <c r="L1141" i="9"/>
  <c r="M1141" i="9"/>
  <c r="L1125" i="9"/>
  <c r="M1125" i="9"/>
  <c r="L1109" i="9"/>
  <c r="M1109" i="9"/>
  <c r="L1093" i="9"/>
  <c r="M1093" i="9"/>
  <c r="L1077" i="9"/>
  <c r="M1077" i="9"/>
  <c r="L1061" i="9"/>
  <c r="M1061" i="9"/>
  <c r="L1045" i="9"/>
  <c r="M1045" i="9"/>
  <c r="L1029" i="9"/>
  <c r="M1029" i="9"/>
  <c r="L1013" i="9"/>
  <c r="M1013" i="9"/>
  <c r="L997" i="9"/>
  <c r="M997" i="9"/>
  <c r="L981" i="9"/>
  <c r="M981" i="9"/>
  <c r="L965" i="9"/>
  <c r="M965" i="9"/>
  <c r="L949" i="9"/>
  <c r="M949" i="9"/>
  <c r="L933" i="9"/>
  <c r="M933" i="9"/>
  <c r="L917" i="9"/>
  <c r="M917" i="9"/>
  <c r="L901" i="9"/>
  <c r="M901" i="9"/>
  <c r="L885" i="9"/>
  <c r="M885" i="9"/>
  <c r="L869" i="9"/>
  <c r="M869" i="9"/>
  <c r="L853" i="9"/>
  <c r="M853" i="9"/>
  <c r="L837" i="9"/>
  <c r="M837" i="9"/>
  <c r="L821" i="9"/>
  <c r="M821" i="9"/>
  <c r="L805" i="9"/>
  <c r="M805" i="9"/>
  <c r="L781" i="9"/>
  <c r="M781" i="9"/>
  <c r="L765" i="9"/>
  <c r="M765" i="9"/>
  <c r="L749" i="9"/>
  <c r="M749" i="9"/>
  <c r="L733" i="9"/>
  <c r="M733" i="9"/>
  <c r="L717" i="9"/>
  <c r="M717" i="9"/>
  <c r="L701" i="9"/>
  <c r="M701" i="9"/>
  <c r="L685" i="9"/>
  <c r="M685" i="9"/>
  <c r="L669" i="9"/>
  <c r="M669" i="9"/>
  <c r="L653" i="9"/>
  <c r="M653" i="9"/>
  <c r="L637" i="9"/>
  <c r="M637" i="9"/>
  <c r="L621" i="9"/>
  <c r="M621" i="9"/>
  <c r="L605" i="9"/>
  <c r="M605" i="9"/>
  <c r="L589" i="9"/>
  <c r="M589" i="9"/>
  <c r="L573" i="9"/>
  <c r="M573" i="9"/>
  <c r="L557" i="9"/>
  <c r="M557" i="9"/>
  <c r="L541" i="9"/>
  <c r="M541" i="9"/>
  <c r="L525" i="9"/>
  <c r="M525" i="9"/>
  <c r="L509" i="9"/>
  <c r="M509" i="9"/>
  <c r="L493" i="9"/>
  <c r="M493" i="9"/>
  <c r="L477" i="9"/>
  <c r="M477" i="9"/>
  <c r="L461" i="9"/>
  <c r="M461" i="9"/>
  <c r="L445" i="9"/>
  <c r="M445" i="9"/>
  <c r="L429" i="9"/>
  <c r="M429" i="9"/>
  <c r="L413" i="9"/>
  <c r="M413" i="9"/>
  <c r="L397" i="9"/>
  <c r="M397" i="9"/>
  <c r="L381" i="9"/>
  <c r="M381" i="9"/>
  <c r="L365" i="9"/>
  <c r="M365" i="9"/>
  <c r="L349" i="9"/>
  <c r="M349" i="9"/>
  <c r="L333" i="9"/>
  <c r="M333" i="9"/>
  <c r="L317" i="9"/>
  <c r="M317" i="9"/>
  <c r="L301" i="9"/>
  <c r="M301" i="9"/>
  <c r="L285" i="9"/>
  <c r="M285" i="9"/>
  <c r="L269" i="9"/>
  <c r="M269" i="9"/>
  <c r="L253" i="9"/>
  <c r="M253" i="9"/>
  <c r="L237" i="9"/>
  <c r="M237" i="9"/>
  <c r="L221" i="9"/>
  <c r="M221" i="9"/>
  <c r="L205" i="9"/>
  <c r="M205" i="9"/>
  <c r="L189" i="9"/>
  <c r="M189" i="9"/>
  <c r="L173" i="9"/>
  <c r="M173" i="9"/>
  <c r="L157" i="9"/>
  <c r="M157" i="9"/>
  <c r="L141" i="9"/>
  <c r="M141" i="9"/>
  <c r="L53" i="9"/>
  <c r="M53" i="9"/>
  <c r="L37" i="9"/>
  <c r="M37" i="9"/>
  <c r="L21" i="9"/>
  <c r="M21" i="9"/>
  <c r="L13" i="9"/>
  <c r="M13" i="9"/>
  <c r="L5996" i="9"/>
  <c r="M5996" i="9"/>
  <c r="L5980" i="9"/>
  <c r="M5980" i="9"/>
  <c r="L5964" i="9"/>
  <c r="M5964" i="9"/>
  <c r="L5948" i="9"/>
  <c r="M5948" i="9"/>
  <c r="L5932" i="9"/>
  <c r="M5932" i="9"/>
  <c r="L5916" i="9"/>
  <c r="M5916" i="9"/>
  <c r="L5900" i="9"/>
  <c r="M5900" i="9"/>
  <c r="L5884" i="9"/>
  <c r="M5884" i="9"/>
  <c r="L5868" i="9"/>
  <c r="M5868" i="9"/>
  <c r="L5852" i="9"/>
  <c r="M5852" i="9"/>
  <c r="L5836" i="9"/>
  <c r="M5836" i="9"/>
  <c r="L5820" i="9"/>
  <c r="M5820" i="9"/>
  <c r="L5804" i="9"/>
  <c r="M5804" i="9"/>
  <c r="L5780" i="9"/>
  <c r="M5780" i="9"/>
  <c r="L5764" i="9"/>
  <c r="M5764" i="9"/>
  <c r="L5748" i="9"/>
  <c r="M5748" i="9"/>
  <c r="L5732" i="9"/>
  <c r="M5732" i="9"/>
  <c r="L5716" i="9"/>
  <c r="M5716" i="9"/>
  <c r="L5700" i="9"/>
  <c r="M5700" i="9"/>
  <c r="L5684" i="9"/>
  <c r="M5684" i="9"/>
  <c r="L5668" i="9"/>
  <c r="M5668" i="9"/>
  <c r="L5660" i="9"/>
  <c r="M5660" i="9"/>
  <c r="L5644" i="9"/>
  <c r="M5644" i="9"/>
  <c r="L5628" i="9"/>
  <c r="M5628" i="9"/>
  <c r="L5612" i="9"/>
  <c r="M5612" i="9"/>
  <c r="L5596" i="9"/>
  <c r="M5596" i="9"/>
  <c r="L5580" i="9"/>
  <c r="M5580" i="9"/>
  <c r="L5564" i="9"/>
  <c r="M5564" i="9"/>
  <c r="L5548" i="9"/>
  <c r="M5548" i="9"/>
  <c r="L5532" i="9"/>
  <c r="M5532" i="9"/>
  <c r="L5516" i="9"/>
  <c r="M5516" i="9"/>
  <c r="L5500" i="9"/>
  <c r="M5500" i="9"/>
  <c r="L5484" i="9"/>
  <c r="M5484" i="9"/>
  <c r="L5468" i="9"/>
  <c r="M5468" i="9"/>
  <c r="L5452" i="9"/>
  <c r="M5452" i="9"/>
  <c r="L5436" i="9"/>
  <c r="M5436" i="9"/>
  <c r="L5420" i="9"/>
  <c r="M5420" i="9"/>
  <c r="L5404" i="9"/>
  <c r="M5404" i="9"/>
  <c r="L5380" i="9"/>
  <c r="M5380" i="9"/>
  <c r="L5364" i="9"/>
  <c r="M5364" i="9"/>
  <c r="L5348" i="9"/>
  <c r="M5348" i="9"/>
  <c r="L5340" i="9"/>
  <c r="M5340" i="9"/>
  <c r="L5324" i="9"/>
  <c r="M5324" i="9"/>
  <c r="L5308" i="9"/>
  <c r="M5308" i="9"/>
  <c r="L5292" i="9"/>
  <c r="M5292" i="9"/>
  <c r="L5276" i="9"/>
  <c r="M5276" i="9"/>
  <c r="L5260" i="9"/>
  <c r="M5260" i="9"/>
  <c r="L5244" i="9"/>
  <c r="M5244" i="9"/>
  <c r="L5228" i="9"/>
  <c r="M5228" i="9"/>
  <c r="L5204" i="9"/>
  <c r="M5204" i="9"/>
  <c r="L5188" i="9"/>
  <c r="M5188" i="9"/>
  <c r="L5172" i="9"/>
  <c r="M5172" i="9"/>
  <c r="L5156" i="9"/>
  <c r="M5156" i="9"/>
  <c r="L5140" i="9"/>
  <c r="M5140" i="9"/>
  <c r="L5124" i="9"/>
  <c r="M5124" i="9"/>
  <c r="L5108" i="9"/>
  <c r="M5108" i="9"/>
  <c r="L5092" i="9"/>
  <c r="M5092" i="9"/>
  <c r="L5076" i="9"/>
  <c r="M5076" i="9"/>
  <c r="L5060" i="9"/>
  <c r="M5060" i="9"/>
  <c r="L5044" i="9"/>
  <c r="M5044" i="9"/>
  <c r="L5028" i="9"/>
  <c r="M5028" i="9"/>
  <c r="L5012" i="9"/>
  <c r="M5012" i="9"/>
  <c r="L4996" i="9"/>
  <c r="M4996" i="9"/>
  <c r="L4980" i="9"/>
  <c r="M4980" i="9"/>
  <c r="L4964" i="9"/>
  <c r="M4964" i="9"/>
  <c r="L4948" i="9"/>
  <c r="M4948" i="9"/>
  <c r="L4932" i="9"/>
  <c r="M4932" i="9"/>
  <c r="L4916" i="9"/>
  <c r="M4916" i="9"/>
  <c r="L4900" i="9"/>
  <c r="M4900" i="9"/>
  <c r="L4884" i="9"/>
  <c r="M4884" i="9"/>
  <c r="L4868" i="9"/>
  <c r="M4868" i="9"/>
  <c r="L4852" i="9"/>
  <c r="M4852" i="9"/>
  <c r="L4836" i="9"/>
  <c r="M4836" i="9"/>
  <c r="L4820" i="9"/>
  <c r="M4820" i="9"/>
  <c r="L4804" i="9"/>
  <c r="M4804" i="9"/>
  <c r="L4788" i="9"/>
  <c r="M4788" i="9"/>
  <c r="L4772" i="9"/>
  <c r="M4772" i="9"/>
  <c r="L4756" i="9"/>
  <c r="M4756" i="9"/>
  <c r="L4740" i="9"/>
  <c r="M4740" i="9"/>
  <c r="L4724" i="9"/>
  <c r="M4724" i="9"/>
  <c r="L4708" i="9"/>
  <c r="M4708" i="9"/>
  <c r="L4692" i="9"/>
  <c r="M4692" i="9"/>
  <c r="L4676" i="9"/>
  <c r="M4676" i="9"/>
  <c r="L4660" i="9"/>
  <c r="M4660" i="9"/>
  <c r="L4644" i="9"/>
  <c r="M4644" i="9"/>
  <c r="L4628" i="9"/>
  <c r="M4628" i="9"/>
  <c r="L4612" i="9"/>
  <c r="M4612" i="9"/>
  <c r="L4596" i="9"/>
  <c r="M4596" i="9"/>
  <c r="L4580" i="9"/>
  <c r="M4580" i="9"/>
  <c r="L4564" i="9"/>
  <c r="M4564" i="9"/>
  <c r="L4548" i="9"/>
  <c r="M4548" i="9"/>
  <c r="L4532" i="9"/>
  <c r="M4532" i="9"/>
  <c r="L4516" i="9"/>
  <c r="M4516" i="9"/>
  <c r="L4500" i="9"/>
  <c r="M4500" i="9"/>
  <c r="L4484" i="9"/>
  <c r="M4484" i="9"/>
  <c r="L4468" i="9"/>
  <c r="M4468" i="9"/>
  <c r="L4452" i="9"/>
  <c r="M4452" i="9"/>
  <c r="L4436" i="9"/>
  <c r="M4436" i="9"/>
  <c r="L4420" i="9"/>
  <c r="M4420" i="9"/>
  <c r="L4404" i="9"/>
  <c r="M4404" i="9"/>
  <c r="L4388" i="9"/>
  <c r="M4388" i="9"/>
  <c r="L4372" i="9"/>
  <c r="M4372" i="9"/>
  <c r="L4356" i="9"/>
  <c r="M4356" i="9"/>
  <c r="L4340" i="9"/>
  <c r="M4340" i="9"/>
  <c r="L4324" i="9"/>
  <c r="M4324" i="9"/>
  <c r="L4308" i="9"/>
  <c r="M4308" i="9"/>
  <c r="L4292" i="9"/>
  <c r="M4292" i="9"/>
  <c r="L4276" i="9"/>
  <c r="M4276" i="9"/>
  <c r="L4260" i="9"/>
  <c r="M4260" i="9"/>
  <c r="L4244" i="9"/>
  <c r="M4244" i="9"/>
  <c r="L4228" i="9"/>
  <c r="M4228" i="9"/>
  <c r="L4212" i="9"/>
  <c r="M4212" i="9"/>
  <c r="L4196" i="9"/>
  <c r="M4196" i="9"/>
  <c r="L4180" i="9"/>
  <c r="M4180" i="9"/>
  <c r="L4164" i="9"/>
  <c r="M4164" i="9"/>
  <c r="L4148" i="9"/>
  <c r="M4148" i="9"/>
  <c r="L4132" i="9"/>
  <c r="M4132" i="9"/>
  <c r="L4116" i="9"/>
  <c r="M4116" i="9"/>
  <c r="L4100" i="9"/>
  <c r="M4100" i="9"/>
  <c r="L4084" i="9"/>
  <c r="M4084" i="9"/>
  <c r="L4068" i="9"/>
  <c r="M4068" i="9"/>
  <c r="L4052" i="9"/>
  <c r="M4052" i="9"/>
  <c r="L4036" i="9"/>
  <c r="M4036" i="9"/>
  <c r="L4020" i="9"/>
  <c r="M4020" i="9"/>
  <c r="L4004" i="9"/>
  <c r="M4004" i="9"/>
  <c r="L3988" i="9"/>
  <c r="M3988" i="9"/>
  <c r="L3972" i="9"/>
  <c r="M3972" i="9"/>
  <c r="L3956" i="9"/>
  <c r="M3956" i="9"/>
  <c r="L3940" i="9"/>
  <c r="M3940" i="9"/>
  <c r="L3924" i="9"/>
  <c r="M3924" i="9"/>
  <c r="L3908" i="9"/>
  <c r="M3908" i="9"/>
  <c r="L3892" i="9"/>
  <c r="M3892" i="9"/>
  <c r="L3868" i="9"/>
  <c r="M3868" i="9"/>
  <c r="L3852" i="9"/>
  <c r="M3852" i="9"/>
  <c r="L3836" i="9"/>
  <c r="M3836" i="9"/>
  <c r="L3820" i="9"/>
  <c r="M3820" i="9"/>
  <c r="L3804" i="9"/>
  <c r="M3804" i="9"/>
  <c r="L3788" i="9"/>
  <c r="M3788" i="9"/>
  <c r="L3772" i="9"/>
  <c r="M3772" i="9"/>
  <c r="L3756" i="9"/>
  <c r="M3756" i="9"/>
  <c r="L3748" i="9"/>
  <c r="M3748" i="9"/>
  <c r="L3732" i="9"/>
  <c r="M3732" i="9"/>
  <c r="L3716" i="9"/>
  <c r="M3716" i="9"/>
  <c r="L3700" i="9"/>
  <c r="M3700" i="9"/>
  <c r="L3684" i="9"/>
  <c r="M3684" i="9"/>
  <c r="L3668" i="9"/>
  <c r="M3668" i="9"/>
  <c r="L3652" i="9"/>
  <c r="M3652" i="9"/>
  <c r="L3636" i="9"/>
  <c r="M3636" i="9"/>
  <c r="L3612" i="9"/>
  <c r="M3612" i="9"/>
  <c r="L3596" i="9"/>
  <c r="M3596" i="9"/>
  <c r="L3580" i="9"/>
  <c r="M3580" i="9"/>
  <c r="L3564" i="9"/>
  <c r="M3564" i="9"/>
  <c r="L3556" i="9"/>
  <c r="M3556" i="9"/>
  <c r="L3540" i="9"/>
  <c r="M3540" i="9"/>
  <c r="L3524" i="9"/>
  <c r="M3524" i="9"/>
  <c r="L3508" i="9"/>
  <c r="M3508" i="9"/>
  <c r="L3492" i="9"/>
  <c r="M3492" i="9"/>
  <c r="L3476" i="9"/>
  <c r="M3476" i="9"/>
  <c r="L3460" i="9"/>
  <c r="M3460" i="9"/>
  <c r="L3444" i="9"/>
  <c r="M3444" i="9"/>
  <c r="L3428" i="9"/>
  <c r="M3428" i="9"/>
  <c r="L3412" i="9"/>
  <c r="M3412" i="9"/>
  <c r="L3396" i="9"/>
  <c r="M3396" i="9"/>
  <c r="L3380" i="9"/>
  <c r="M3380" i="9"/>
  <c r="L3356" i="9"/>
  <c r="M3356" i="9"/>
  <c r="L3340" i="9"/>
  <c r="M3340" i="9"/>
  <c r="L3324" i="9"/>
  <c r="M3324" i="9"/>
  <c r="L3308" i="9"/>
  <c r="M3308" i="9"/>
  <c r="L3300" i="9"/>
  <c r="M3300" i="9"/>
  <c r="L3284" i="9"/>
  <c r="M3284" i="9"/>
  <c r="L3268" i="9"/>
  <c r="M3268" i="9"/>
  <c r="L3252" i="9"/>
  <c r="M3252" i="9"/>
  <c r="L3236" i="9"/>
  <c r="M3236" i="9"/>
  <c r="L3220" i="9"/>
  <c r="M3220" i="9"/>
  <c r="L3204" i="9"/>
  <c r="M3204" i="9"/>
  <c r="L3188" i="9"/>
  <c r="M3188" i="9"/>
  <c r="L3172" i="9"/>
  <c r="M3172" i="9"/>
  <c r="L3156" i="9"/>
  <c r="M3156" i="9"/>
  <c r="L3140" i="9"/>
  <c r="M3140" i="9"/>
  <c r="L3124" i="9"/>
  <c r="M3124" i="9"/>
  <c r="L3100" i="9"/>
  <c r="M3100" i="9"/>
  <c r="L3084" i="9"/>
  <c r="M3084" i="9"/>
  <c r="L3068" i="9"/>
  <c r="M3068" i="9"/>
  <c r="L3052" i="9"/>
  <c r="M3052" i="9"/>
  <c r="L3044" i="9"/>
  <c r="M3044" i="9"/>
  <c r="L3028" i="9"/>
  <c r="M3028" i="9"/>
  <c r="L3012" i="9"/>
  <c r="M3012" i="9"/>
  <c r="L2996" i="9"/>
  <c r="M2996" i="9"/>
  <c r="L2980" i="9"/>
  <c r="M2980" i="9"/>
  <c r="L2964" i="9"/>
  <c r="M2964" i="9"/>
  <c r="L2948" i="9"/>
  <c r="M2948" i="9"/>
  <c r="L2932" i="9"/>
  <c r="M2932" i="9"/>
  <c r="L2916" i="9"/>
  <c r="M2916" i="9"/>
  <c r="L2900" i="9"/>
  <c r="M2900" i="9"/>
  <c r="L2884" i="9"/>
  <c r="M2884" i="9"/>
  <c r="L2868" i="9"/>
  <c r="M2868" i="9"/>
  <c r="L2852" i="9"/>
  <c r="M2852" i="9"/>
  <c r="L2836" i="9"/>
  <c r="M2836" i="9"/>
  <c r="L2820" i="9"/>
  <c r="M2820" i="9"/>
  <c r="L2804" i="9"/>
  <c r="M2804" i="9"/>
  <c r="L2788" i="9"/>
  <c r="M2788" i="9"/>
  <c r="L2772" i="9"/>
  <c r="M2772" i="9"/>
  <c r="L2756" i="9"/>
  <c r="M2756" i="9"/>
  <c r="L2740" i="9"/>
  <c r="M2740" i="9"/>
  <c r="L2724" i="9"/>
  <c r="M2724" i="9"/>
  <c r="L2708" i="9"/>
  <c r="M2708" i="9"/>
  <c r="L2692" i="9"/>
  <c r="M2692" i="9"/>
  <c r="L2676" i="9"/>
  <c r="M2676" i="9"/>
  <c r="L2652" i="9"/>
  <c r="M2652" i="9"/>
  <c r="L2636" i="9"/>
  <c r="M2636" i="9"/>
  <c r="L2620" i="9"/>
  <c r="M2620" i="9"/>
  <c r="L2604" i="9"/>
  <c r="M2604" i="9"/>
  <c r="L2588" i="9"/>
  <c r="M2588" i="9"/>
  <c r="L2572" i="9"/>
  <c r="M2572" i="9"/>
  <c r="L2556" i="9"/>
  <c r="M2556" i="9"/>
  <c r="L2540" i="9"/>
  <c r="M2540" i="9"/>
  <c r="L2524" i="9"/>
  <c r="M2524" i="9"/>
  <c r="L2508" i="9"/>
  <c r="M2508" i="9"/>
  <c r="L2492" i="9"/>
  <c r="M2492" i="9"/>
  <c r="L2476" i="9"/>
  <c r="M2476" i="9"/>
  <c r="L2460" i="9"/>
  <c r="M2460" i="9"/>
  <c r="L2444" i="9"/>
  <c r="M2444" i="9"/>
  <c r="L2428" i="9"/>
  <c r="M2428" i="9"/>
  <c r="L2412" i="9"/>
  <c r="M2412" i="9"/>
  <c r="L2396" i="9"/>
  <c r="M2396" i="9"/>
  <c r="L2380" i="9"/>
  <c r="M2380" i="9"/>
  <c r="L2364" i="9"/>
  <c r="M2364" i="9"/>
  <c r="L2348" i="9"/>
  <c r="M2348" i="9"/>
  <c r="L2332" i="9"/>
  <c r="M2332" i="9"/>
  <c r="L2316" i="9"/>
  <c r="M2316" i="9"/>
  <c r="L2300" i="9"/>
  <c r="M2300" i="9"/>
  <c r="L2284" i="9"/>
  <c r="M2284" i="9"/>
  <c r="L2268" i="9"/>
  <c r="M2268" i="9"/>
  <c r="L2252" i="9"/>
  <c r="M2252" i="9"/>
  <c r="L2236" i="9"/>
  <c r="M2236" i="9"/>
  <c r="L2220" i="9"/>
  <c r="M2220" i="9"/>
  <c r="L2204" i="9"/>
  <c r="M2204" i="9"/>
  <c r="L2188" i="9"/>
  <c r="M2188" i="9"/>
  <c r="L2172" i="9"/>
  <c r="M2172" i="9"/>
  <c r="L2156" i="9"/>
  <c r="M2156" i="9"/>
  <c r="L2140" i="9"/>
  <c r="M2140" i="9"/>
  <c r="L2124" i="9"/>
  <c r="M2124" i="9"/>
  <c r="L2108" i="9"/>
  <c r="M2108" i="9"/>
  <c r="L2092" i="9"/>
  <c r="M2092" i="9"/>
  <c r="L2076" i="9"/>
  <c r="M2076" i="9"/>
  <c r="L2060" i="9"/>
  <c r="M2060" i="9"/>
  <c r="L2044" i="9"/>
  <c r="M2044" i="9"/>
  <c r="L2028" i="9"/>
  <c r="M2028" i="9"/>
  <c r="L2012" i="9"/>
  <c r="M2012" i="9"/>
  <c r="L1996" i="9"/>
  <c r="M1996" i="9"/>
  <c r="L1980" i="9"/>
  <c r="M1980" i="9"/>
  <c r="L1964" i="9"/>
  <c r="M1964" i="9"/>
  <c r="L1948" i="9"/>
  <c r="M1948" i="9"/>
  <c r="L1932" i="9"/>
  <c r="M1932" i="9"/>
  <c r="L1916" i="9"/>
  <c r="M1916" i="9"/>
  <c r="L1900" i="9"/>
  <c r="M1900" i="9"/>
  <c r="L1884" i="9"/>
  <c r="M1884" i="9"/>
  <c r="L1868" i="9"/>
  <c r="M1868" i="9"/>
  <c r="L1852" i="9"/>
  <c r="M1852" i="9"/>
  <c r="L1836" i="9"/>
  <c r="M1836" i="9"/>
  <c r="L1820" i="9"/>
  <c r="M1820" i="9"/>
  <c r="L1804" i="9"/>
  <c r="M1804" i="9"/>
  <c r="L1788" i="9"/>
  <c r="M1788" i="9"/>
  <c r="L1772" i="9"/>
  <c r="M1772" i="9"/>
  <c r="L1756" i="9"/>
  <c r="M1756" i="9"/>
  <c r="L1740" i="9"/>
  <c r="M1740" i="9"/>
  <c r="L1724" i="9"/>
  <c r="M1724" i="9"/>
  <c r="L1708" i="9"/>
  <c r="M1708" i="9"/>
  <c r="L1692" i="9"/>
  <c r="M1692" i="9"/>
  <c r="L1676" i="9"/>
  <c r="M1676" i="9"/>
  <c r="L1660" i="9"/>
  <c r="M1660" i="9"/>
  <c r="L1644" i="9"/>
  <c r="M1644" i="9"/>
  <c r="L1628" i="9"/>
  <c r="M1628" i="9"/>
  <c r="L1612" i="9"/>
  <c r="M1612" i="9"/>
  <c r="L1596" i="9"/>
  <c r="M1596" i="9"/>
  <c r="L1580" i="9"/>
  <c r="M1580" i="9"/>
  <c r="L1564" i="9"/>
  <c r="M1564" i="9"/>
  <c r="L1548" i="9"/>
  <c r="M1548" i="9"/>
  <c r="L1532" i="9"/>
  <c r="M1532" i="9"/>
  <c r="L1516" i="9"/>
  <c r="M1516" i="9"/>
  <c r="L1500" i="9"/>
  <c r="M1500" i="9"/>
  <c r="L1484" i="9"/>
  <c r="M1484" i="9"/>
  <c r="L1468" i="9"/>
  <c r="M1468" i="9"/>
  <c r="L1452" i="9"/>
  <c r="M1452" i="9"/>
  <c r="L1436" i="9"/>
  <c r="M1436" i="9"/>
  <c r="L1420" i="9"/>
  <c r="M1420" i="9"/>
  <c r="L1404" i="9"/>
  <c r="M1404" i="9"/>
  <c r="L1388" i="9"/>
  <c r="M1388" i="9"/>
  <c r="L1372" i="9"/>
  <c r="M1372" i="9"/>
  <c r="L1356" i="9"/>
  <c r="M1356" i="9"/>
  <c r="L1340" i="9"/>
  <c r="M1340" i="9"/>
  <c r="L1324" i="9"/>
  <c r="M1324" i="9"/>
  <c r="L1300" i="9"/>
  <c r="M1300" i="9"/>
  <c r="L1284" i="9"/>
  <c r="M1284" i="9"/>
  <c r="L1268" i="9"/>
  <c r="M1268" i="9"/>
  <c r="L1252" i="9"/>
  <c r="M1252" i="9"/>
  <c r="L1236" i="9"/>
  <c r="M1236" i="9"/>
  <c r="L1220" i="9"/>
  <c r="M1220" i="9"/>
  <c r="L1204" i="9"/>
  <c r="M1204" i="9"/>
  <c r="L1196" i="9"/>
  <c r="M1196" i="9"/>
  <c r="L1180" i="9"/>
  <c r="M1180" i="9"/>
  <c r="L1164" i="9"/>
  <c r="M1164" i="9"/>
  <c r="L1148" i="9"/>
  <c r="M1148" i="9"/>
  <c r="L1132" i="9"/>
  <c r="M1132" i="9"/>
  <c r="L1116" i="9"/>
  <c r="M1116" i="9"/>
  <c r="L1100" i="9"/>
  <c r="M1100" i="9"/>
  <c r="L1084" i="9"/>
  <c r="M1084" i="9"/>
  <c r="L1068" i="9"/>
  <c r="M1068" i="9"/>
  <c r="L1052" i="9"/>
  <c r="M1052" i="9"/>
  <c r="L1036" i="9"/>
  <c r="M1036" i="9"/>
  <c r="L1020" i="9"/>
  <c r="M1020" i="9"/>
  <c r="L996" i="9"/>
  <c r="M996" i="9"/>
  <c r="L980" i="9"/>
  <c r="M980" i="9"/>
  <c r="L964" i="9"/>
  <c r="M964" i="9"/>
  <c r="L948" i="9"/>
  <c r="M948" i="9"/>
  <c r="L932" i="9"/>
  <c r="M932" i="9"/>
  <c r="L916" i="9"/>
  <c r="M916" i="9"/>
  <c r="L900" i="9"/>
  <c r="M900" i="9"/>
  <c r="L884" i="9"/>
  <c r="M884" i="9"/>
  <c r="L868" i="9"/>
  <c r="M868" i="9"/>
  <c r="L852" i="9"/>
  <c r="M852" i="9"/>
  <c r="L836" i="9"/>
  <c r="M836" i="9"/>
  <c r="L820" i="9"/>
  <c r="M820" i="9"/>
  <c r="L804" i="9"/>
  <c r="M804" i="9"/>
  <c r="L788" i="9"/>
  <c r="M788" i="9"/>
  <c r="L772" i="9"/>
  <c r="M772" i="9"/>
  <c r="L756" i="9"/>
  <c r="M756" i="9"/>
  <c r="L740" i="9"/>
  <c r="M740" i="9"/>
  <c r="L724" i="9"/>
  <c r="M724" i="9"/>
  <c r="L708" i="9"/>
  <c r="M708" i="9"/>
  <c r="L692" i="9"/>
  <c r="M692" i="9"/>
  <c r="L676" i="9"/>
  <c r="M676" i="9"/>
  <c r="L660" i="9"/>
  <c r="M660" i="9"/>
  <c r="L644" i="9"/>
  <c r="M644" i="9"/>
  <c r="L628" i="9"/>
  <c r="M628" i="9"/>
  <c r="L612" i="9"/>
  <c r="M612" i="9"/>
  <c r="L596" i="9"/>
  <c r="M596" i="9"/>
  <c r="L580" i="9"/>
  <c r="M580" i="9"/>
  <c r="L564" i="9"/>
  <c r="M564" i="9"/>
  <c r="L548" i="9"/>
  <c r="M548" i="9"/>
  <c r="L540" i="9"/>
  <c r="M540" i="9"/>
  <c r="L524" i="9"/>
  <c r="M524" i="9"/>
  <c r="L508" i="9"/>
  <c r="M508" i="9"/>
  <c r="L492" i="9"/>
  <c r="M492" i="9"/>
  <c r="L476" i="9"/>
  <c r="M476" i="9"/>
  <c r="L452" i="9"/>
  <c r="M452" i="9"/>
  <c r="L436" i="9"/>
  <c r="M436" i="9"/>
  <c r="L420" i="9"/>
  <c r="M420" i="9"/>
  <c r="L404" i="9"/>
  <c r="M404" i="9"/>
  <c r="L388" i="9"/>
  <c r="M388" i="9"/>
  <c r="L372" i="9"/>
  <c r="M372" i="9"/>
  <c r="L356" i="9"/>
  <c r="M356" i="9"/>
  <c r="L340" i="9"/>
  <c r="M340" i="9"/>
  <c r="L324" i="9"/>
  <c r="M324" i="9"/>
  <c r="L308" i="9"/>
  <c r="M308" i="9"/>
  <c r="L292" i="9"/>
  <c r="M292" i="9"/>
  <c r="L276" i="9"/>
  <c r="M276" i="9"/>
  <c r="L260" i="9"/>
  <c r="M260" i="9"/>
  <c r="L244" i="9"/>
  <c r="M244" i="9"/>
  <c r="L228" i="9"/>
  <c r="M228" i="9"/>
  <c r="L212" i="9"/>
  <c r="M212" i="9"/>
  <c r="L196" i="9"/>
  <c r="M196" i="9"/>
  <c r="L188" i="9"/>
  <c r="M188" i="9"/>
  <c r="L172" i="9"/>
  <c r="M172" i="9"/>
  <c r="L156" i="9"/>
  <c r="M156" i="9"/>
  <c r="L140" i="9"/>
  <c r="M140" i="9"/>
  <c r="L60" i="9"/>
  <c r="M60" i="9"/>
  <c r="L44" i="9"/>
  <c r="M44" i="9"/>
  <c r="L28" i="9"/>
  <c r="M28" i="9"/>
  <c r="L4" i="9"/>
  <c r="M4" i="9"/>
  <c r="L5995" i="9"/>
  <c r="M5995" i="9"/>
  <c r="L5987" i="9"/>
  <c r="M5987" i="9"/>
  <c r="L5979" i="9"/>
  <c r="M5979" i="9"/>
  <c r="L5971" i="9"/>
  <c r="M5971" i="9"/>
  <c r="L5963" i="9"/>
  <c r="M5963" i="9"/>
  <c r="L5955" i="9"/>
  <c r="M5955" i="9"/>
  <c r="L5947" i="9"/>
  <c r="M5947" i="9"/>
  <c r="L5939" i="9"/>
  <c r="M5939" i="9"/>
  <c r="L5931" i="9"/>
  <c r="M5931" i="9"/>
  <c r="L5923" i="9"/>
  <c r="M5923" i="9"/>
  <c r="L5915" i="9"/>
  <c r="M5915" i="9"/>
  <c r="L5907" i="9"/>
  <c r="M5907" i="9"/>
  <c r="L5899" i="9"/>
  <c r="M5899" i="9"/>
  <c r="L5891" i="9"/>
  <c r="M5891" i="9"/>
  <c r="L5883" i="9"/>
  <c r="M5883" i="9"/>
  <c r="L5875" i="9"/>
  <c r="M5875" i="9"/>
  <c r="L5867" i="9"/>
  <c r="M5867" i="9"/>
  <c r="L5859" i="9"/>
  <c r="M5859" i="9"/>
  <c r="L5851" i="9"/>
  <c r="M5851" i="9"/>
  <c r="L5843" i="9"/>
  <c r="M5843" i="9"/>
  <c r="L5835" i="9"/>
  <c r="M5835" i="9"/>
  <c r="L5827" i="9"/>
  <c r="M5827" i="9"/>
  <c r="L5819" i="9"/>
  <c r="M5819" i="9"/>
  <c r="L5811" i="9"/>
  <c r="M5811" i="9"/>
  <c r="L5803" i="9"/>
  <c r="M5803" i="9"/>
  <c r="L5795" i="9"/>
  <c r="M5795" i="9"/>
  <c r="L5787" i="9"/>
  <c r="M5787" i="9"/>
  <c r="L5779" i="9"/>
  <c r="M5779" i="9"/>
  <c r="L5771" i="9"/>
  <c r="M5771" i="9"/>
  <c r="L5763" i="9"/>
  <c r="M5763" i="9"/>
  <c r="L5755" i="9"/>
  <c r="M5755" i="9"/>
  <c r="L5747" i="9"/>
  <c r="M5747" i="9"/>
  <c r="L5739" i="9"/>
  <c r="M5739" i="9"/>
  <c r="L5731" i="9"/>
  <c r="M5731" i="9"/>
  <c r="L5723" i="9"/>
  <c r="M5723" i="9"/>
  <c r="L5715" i="9"/>
  <c r="M5715" i="9"/>
  <c r="L5707" i="9"/>
  <c r="M5707" i="9"/>
  <c r="L5699" i="9"/>
  <c r="M5699" i="9"/>
  <c r="L5691" i="9"/>
  <c r="M5691" i="9"/>
  <c r="L5683" i="9"/>
  <c r="M5683" i="9"/>
  <c r="L5675" i="9"/>
  <c r="M5675" i="9"/>
  <c r="L5667" i="9"/>
  <c r="M5667" i="9"/>
  <c r="L5659" i="9"/>
  <c r="M5659" i="9"/>
  <c r="L5651" i="9"/>
  <c r="M5651" i="9"/>
  <c r="L5643" i="9"/>
  <c r="M5643" i="9"/>
  <c r="L5635" i="9"/>
  <c r="M5635" i="9"/>
  <c r="L5627" i="9"/>
  <c r="M5627" i="9"/>
  <c r="L5619" i="9"/>
  <c r="M5619" i="9"/>
  <c r="L5611" i="9"/>
  <c r="M5611" i="9"/>
  <c r="L5603" i="9"/>
  <c r="M5603" i="9"/>
  <c r="L5595" i="9"/>
  <c r="M5595" i="9"/>
  <c r="L5587" i="9"/>
  <c r="M5587" i="9"/>
  <c r="L5579" i="9"/>
  <c r="M5579" i="9"/>
  <c r="L5571" i="9"/>
  <c r="M5571" i="9"/>
  <c r="L5563" i="9"/>
  <c r="M5563" i="9"/>
  <c r="L5555" i="9"/>
  <c r="M5555" i="9"/>
  <c r="L5547" i="9"/>
  <c r="M5547" i="9"/>
  <c r="L5539" i="9"/>
  <c r="M5539" i="9"/>
  <c r="L5531" i="9"/>
  <c r="M5531" i="9"/>
  <c r="L5523" i="9"/>
  <c r="M5523" i="9"/>
  <c r="L5515" i="9"/>
  <c r="M5515" i="9"/>
  <c r="L5507" i="9"/>
  <c r="M5507" i="9"/>
  <c r="L5499" i="9"/>
  <c r="M5499" i="9"/>
  <c r="L5491" i="9"/>
  <c r="M5491" i="9"/>
  <c r="L5483" i="9"/>
  <c r="M5483" i="9"/>
  <c r="L5475" i="9"/>
  <c r="M5475" i="9"/>
  <c r="L5467" i="9"/>
  <c r="M5467" i="9"/>
  <c r="L5459" i="9"/>
  <c r="M5459" i="9"/>
  <c r="L5451" i="9"/>
  <c r="M5451" i="9"/>
  <c r="L5443" i="9"/>
  <c r="M5443" i="9"/>
  <c r="L5435" i="9"/>
  <c r="M5435" i="9"/>
  <c r="L5427" i="9"/>
  <c r="M5427" i="9"/>
  <c r="L5419" i="9"/>
  <c r="M5419" i="9"/>
  <c r="L5411" i="9"/>
  <c r="M5411" i="9"/>
  <c r="L5403" i="9"/>
  <c r="M5403" i="9"/>
  <c r="L5395" i="9"/>
  <c r="M5395" i="9"/>
  <c r="L5387" i="9"/>
  <c r="M5387" i="9"/>
  <c r="L5379" i="9"/>
  <c r="M5379" i="9"/>
  <c r="L5371" i="9"/>
  <c r="M5371" i="9"/>
  <c r="L5363" i="9"/>
  <c r="M5363" i="9"/>
  <c r="L5355" i="9"/>
  <c r="M5355" i="9"/>
  <c r="L5347" i="9"/>
  <c r="M5347" i="9"/>
  <c r="L5339" i="9"/>
  <c r="M5339" i="9"/>
  <c r="L5331" i="9"/>
  <c r="M5331" i="9"/>
  <c r="L5323" i="9"/>
  <c r="M5323" i="9"/>
  <c r="L5315" i="9"/>
  <c r="M5315" i="9"/>
  <c r="L5307" i="9"/>
  <c r="M5307" i="9"/>
  <c r="L5299" i="9"/>
  <c r="M5299" i="9"/>
  <c r="L5291" i="9"/>
  <c r="M5291" i="9"/>
  <c r="L5283" i="9"/>
  <c r="M5283" i="9"/>
  <c r="L5275" i="9"/>
  <c r="M5275" i="9"/>
  <c r="L5267" i="9"/>
  <c r="M5267" i="9"/>
  <c r="L5259" i="9"/>
  <c r="M5259" i="9"/>
  <c r="L5251" i="9"/>
  <c r="M5251" i="9"/>
  <c r="L5243" i="9"/>
  <c r="M5243" i="9"/>
  <c r="L5235" i="9"/>
  <c r="M5235" i="9"/>
  <c r="L5227" i="9"/>
  <c r="M5227" i="9"/>
  <c r="L5219" i="9"/>
  <c r="M5219" i="9"/>
  <c r="L5211" i="9"/>
  <c r="M5211" i="9"/>
  <c r="L5203" i="9"/>
  <c r="M5203" i="9"/>
  <c r="L5195" i="9"/>
  <c r="M5195" i="9"/>
  <c r="L5187" i="9"/>
  <c r="M5187" i="9"/>
  <c r="L5179" i="9"/>
  <c r="M5179" i="9"/>
  <c r="L5171" i="9"/>
  <c r="M5171" i="9"/>
  <c r="L5163" i="9"/>
  <c r="M5163" i="9"/>
  <c r="L5155" i="9"/>
  <c r="M5155" i="9"/>
  <c r="L5147" i="9"/>
  <c r="M5147" i="9"/>
  <c r="L5139" i="9"/>
  <c r="M5139" i="9"/>
  <c r="L5131" i="9"/>
  <c r="M5131" i="9"/>
  <c r="L5123" i="9"/>
  <c r="M5123" i="9"/>
  <c r="L5115" i="9"/>
  <c r="M5115" i="9"/>
  <c r="L5107" i="9"/>
  <c r="M5107" i="9"/>
  <c r="L5099" i="9"/>
  <c r="M5099" i="9"/>
  <c r="L5091" i="9"/>
  <c r="M5091" i="9"/>
  <c r="L5083" i="9"/>
  <c r="M5083" i="9"/>
  <c r="L5075" i="9"/>
  <c r="M5075" i="9"/>
  <c r="L5067" i="9"/>
  <c r="M5067" i="9"/>
  <c r="L5059" i="9"/>
  <c r="M5059" i="9"/>
  <c r="L5051" i="9"/>
  <c r="M5051" i="9"/>
  <c r="L5043" i="9"/>
  <c r="M5043" i="9"/>
  <c r="L5035" i="9"/>
  <c r="M5035" i="9"/>
  <c r="L5027" i="9"/>
  <c r="M5027" i="9"/>
  <c r="L5019" i="9"/>
  <c r="M5019" i="9"/>
  <c r="L5011" i="9"/>
  <c r="M5011" i="9"/>
  <c r="L5003" i="9"/>
  <c r="M5003" i="9"/>
  <c r="L4995" i="9"/>
  <c r="M4995" i="9"/>
  <c r="L4987" i="9"/>
  <c r="M4987" i="9"/>
  <c r="L4979" i="9"/>
  <c r="M4979" i="9"/>
  <c r="L4971" i="9"/>
  <c r="M4971" i="9"/>
  <c r="L4963" i="9"/>
  <c r="M4963" i="9"/>
  <c r="L4955" i="9"/>
  <c r="M4955" i="9"/>
  <c r="L4947" i="9"/>
  <c r="M4947" i="9"/>
  <c r="L4939" i="9"/>
  <c r="M4939" i="9"/>
  <c r="L4931" i="9"/>
  <c r="M4931" i="9"/>
  <c r="L4923" i="9"/>
  <c r="M4923" i="9"/>
  <c r="L4915" i="9"/>
  <c r="M4915" i="9"/>
  <c r="L4907" i="9"/>
  <c r="M4907" i="9"/>
  <c r="L4899" i="9"/>
  <c r="M4899" i="9"/>
  <c r="L4891" i="9"/>
  <c r="M4891" i="9"/>
  <c r="L4883" i="9"/>
  <c r="M4883" i="9"/>
  <c r="L4875" i="9"/>
  <c r="M4875" i="9"/>
  <c r="L4867" i="9"/>
  <c r="M4867" i="9"/>
  <c r="L4859" i="9"/>
  <c r="M4859" i="9"/>
  <c r="L4851" i="9"/>
  <c r="M4851" i="9"/>
  <c r="L4843" i="9"/>
  <c r="M4843" i="9"/>
  <c r="L4835" i="9"/>
  <c r="M4835" i="9"/>
  <c r="L4827" i="9"/>
  <c r="M4827" i="9"/>
  <c r="L4819" i="9"/>
  <c r="M4819" i="9"/>
  <c r="L4811" i="9"/>
  <c r="M4811" i="9"/>
  <c r="L4803" i="9"/>
  <c r="M4803" i="9"/>
  <c r="L4795" i="9"/>
  <c r="M4795" i="9"/>
  <c r="L4787" i="9"/>
  <c r="M4787" i="9"/>
  <c r="L4779" i="9"/>
  <c r="M4779" i="9"/>
  <c r="L4771" i="9"/>
  <c r="M4771" i="9"/>
  <c r="L4763" i="9"/>
  <c r="M4763" i="9"/>
  <c r="L4755" i="9"/>
  <c r="M4755" i="9"/>
  <c r="L4747" i="9"/>
  <c r="M4747" i="9"/>
  <c r="L4739" i="9"/>
  <c r="M4739" i="9"/>
  <c r="L4731" i="9"/>
  <c r="M4731" i="9"/>
  <c r="L4723" i="9"/>
  <c r="M4723" i="9"/>
  <c r="L4715" i="9"/>
  <c r="M4715" i="9"/>
  <c r="L4707" i="9"/>
  <c r="M4707" i="9"/>
  <c r="L4699" i="9"/>
  <c r="M4699" i="9"/>
  <c r="L4691" i="9"/>
  <c r="M4691" i="9"/>
  <c r="L4683" i="9"/>
  <c r="M4683" i="9"/>
  <c r="L4675" i="9"/>
  <c r="M4675" i="9"/>
  <c r="L4667" i="9"/>
  <c r="M4667" i="9"/>
  <c r="L4659" i="9"/>
  <c r="M4659" i="9"/>
  <c r="L4651" i="9"/>
  <c r="M4651" i="9"/>
  <c r="L4643" i="9"/>
  <c r="M4643" i="9"/>
  <c r="L4635" i="9"/>
  <c r="M4635" i="9"/>
  <c r="L4627" i="9"/>
  <c r="M4627" i="9"/>
  <c r="L4619" i="9"/>
  <c r="M4619" i="9"/>
  <c r="L4611" i="9"/>
  <c r="M4611" i="9"/>
  <c r="L4603" i="9"/>
  <c r="M4603" i="9"/>
  <c r="L4595" i="9"/>
  <c r="M4595" i="9"/>
  <c r="L4587" i="9"/>
  <c r="M4587" i="9"/>
  <c r="L4579" i="9"/>
  <c r="M4579" i="9"/>
  <c r="L4571" i="9"/>
  <c r="M4571" i="9"/>
  <c r="L4563" i="9"/>
  <c r="M4563" i="9"/>
  <c r="L4555" i="9"/>
  <c r="M4555" i="9"/>
  <c r="L4547" i="9"/>
  <c r="M4547" i="9"/>
  <c r="L4539" i="9"/>
  <c r="M4539" i="9"/>
  <c r="L4531" i="9"/>
  <c r="M4531" i="9"/>
  <c r="L4523" i="9"/>
  <c r="M4523" i="9"/>
  <c r="L4515" i="9"/>
  <c r="M4515" i="9"/>
  <c r="L4507" i="9"/>
  <c r="M4507" i="9"/>
  <c r="L4499" i="9"/>
  <c r="M4499" i="9"/>
  <c r="L4491" i="9"/>
  <c r="M4491" i="9"/>
  <c r="L4483" i="9"/>
  <c r="M4483" i="9"/>
  <c r="L4475" i="9"/>
  <c r="M4475" i="9"/>
  <c r="L4467" i="9"/>
  <c r="M4467" i="9"/>
  <c r="L4459" i="9"/>
  <c r="M4459" i="9"/>
  <c r="L4451" i="9"/>
  <c r="M4451" i="9"/>
  <c r="L4443" i="9"/>
  <c r="M4443" i="9"/>
  <c r="L4435" i="9"/>
  <c r="M4435" i="9"/>
  <c r="L4427" i="9"/>
  <c r="M4427" i="9"/>
  <c r="L4419" i="9"/>
  <c r="M4419" i="9"/>
  <c r="L4411" i="9"/>
  <c r="M4411" i="9"/>
  <c r="L4403" i="9"/>
  <c r="M4403" i="9"/>
  <c r="L4395" i="9"/>
  <c r="M4395" i="9"/>
  <c r="L4387" i="9"/>
  <c r="M4387" i="9"/>
  <c r="L4379" i="9"/>
  <c r="M4379" i="9"/>
  <c r="L4371" i="9"/>
  <c r="M4371" i="9"/>
  <c r="L4363" i="9"/>
  <c r="M4363" i="9"/>
  <c r="L4355" i="9"/>
  <c r="M4355" i="9"/>
  <c r="L4347" i="9"/>
  <c r="M4347" i="9"/>
  <c r="L4339" i="9"/>
  <c r="M4339" i="9"/>
  <c r="L4331" i="9"/>
  <c r="M4331" i="9"/>
  <c r="L4323" i="9"/>
  <c r="M4323" i="9"/>
  <c r="L4315" i="9"/>
  <c r="M4315" i="9"/>
  <c r="L4307" i="9"/>
  <c r="M4307" i="9"/>
  <c r="L4299" i="9"/>
  <c r="M4299" i="9"/>
  <c r="L4291" i="9"/>
  <c r="M4291" i="9"/>
  <c r="L4283" i="9"/>
  <c r="M4283" i="9"/>
  <c r="L4275" i="9"/>
  <c r="M4275" i="9"/>
  <c r="L4267" i="9"/>
  <c r="M4267" i="9"/>
  <c r="L4259" i="9"/>
  <c r="M4259" i="9"/>
  <c r="L4251" i="9"/>
  <c r="M4251" i="9"/>
  <c r="L4243" i="9"/>
  <c r="M4243" i="9"/>
  <c r="L4235" i="9"/>
  <c r="M4235" i="9"/>
  <c r="L4227" i="9"/>
  <c r="M4227" i="9"/>
  <c r="L4219" i="9"/>
  <c r="M4219" i="9"/>
  <c r="L4211" i="9"/>
  <c r="M4211" i="9"/>
  <c r="L4203" i="9"/>
  <c r="M4203" i="9"/>
  <c r="L4195" i="9"/>
  <c r="M4195" i="9"/>
  <c r="L4187" i="9"/>
  <c r="M4187" i="9"/>
  <c r="L4179" i="9"/>
  <c r="M4179" i="9"/>
  <c r="L4171" i="9"/>
  <c r="M4171" i="9"/>
  <c r="L4163" i="9"/>
  <c r="M4163" i="9"/>
  <c r="L4155" i="9"/>
  <c r="M4155" i="9"/>
  <c r="L4147" i="9"/>
  <c r="M4147" i="9"/>
  <c r="L4139" i="9"/>
  <c r="M4139" i="9"/>
  <c r="L4131" i="9"/>
  <c r="M4131" i="9"/>
  <c r="L4123" i="9"/>
  <c r="M4123" i="9"/>
  <c r="L4115" i="9"/>
  <c r="M4115" i="9"/>
  <c r="L4107" i="9"/>
  <c r="M4107" i="9"/>
  <c r="L4099" i="9"/>
  <c r="M4099" i="9"/>
  <c r="L4091" i="9"/>
  <c r="M4091" i="9"/>
  <c r="L4083" i="9"/>
  <c r="M4083" i="9"/>
  <c r="L4075" i="9"/>
  <c r="M4075" i="9"/>
  <c r="L4067" i="9"/>
  <c r="M4067" i="9"/>
  <c r="L4059" i="9"/>
  <c r="M4059" i="9"/>
  <c r="L4051" i="9"/>
  <c r="M4051" i="9"/>
  <c r="L4043" i="9"/>
  <c r="M4043" i="9"/>
  <c r="L4035" i="9"/>
  <c r="M4035" i="9"/>
  <c r="L4027" i="9"/>
  <c r="M4027" i="9"/>
  <c r="L4019" i="9"/>
  <c r="M4019" i="9"/>
  <c r="L4011" i="9"/>
  <c r="M4011" i="9"/>
  <c r="L4003" i="9"/>
  <c r="M4003" i="9"/>
  <c r="L3995" i="9"/>
  <c r="M3995" i="9"/>
  <c r="L3987" i="9"/>
  <c r="M3987" i="9"/>
  <c r="L3979" i="9"/>
  <c r="M3979" i="9"/>
  <c r="L3971" i="9"/>
  <c r="M3971" i="9"/>
  <c r="L3963" i="9"/>
  <c r="M3963" i="9"/>
  <c r="L3955" i="9"/>
  <c r="M3955" i="9"/>
  <c r="L3947" i="9"/>
  <c r="M3947" i="9"/>
  <c r="L3939" i="9"/>
  <c r="M3939" i="9"/>
  <c r="L3931" i="9"/>
  <c r="M3931" i="9"/>
  <c r="L3923" i="9"/>
  <c r="M3923" i="9"/>
  <c r="L3915" i="9"/>
  <c r="M3915" i="9"/>
  <c r="L3907" i="9"/>
  <c r="M3907" i="9"/>
  <c r="L3899" i="9"/>
  <c r="M3899" i="9"/>
  <c r="L3891" i="9"/>
  <c r="M3891" i="9"/>
  <c r="L3883" i="9"/>
  <c r="M3883" i="9"/>
  <c r="L3875" i="9"/>
  <c r="M3875" i="9"/>
  <c r="L3867" i="9"/>
  <c r="M3867" i="9"/>
  <c r="L3859" i="9"/>
  <c r="M3859" i="9"/>
  <c r="L3851" i="9"/>
  <c r="M3851" i="9"/>
  <c r="L3843" i="9"/>
  <c r="M3843" i="9"/>
  <c r="L3835" i="9"/>
  <c r="M3835" i="9"/>
  <c r="L3827" i="9"/>
  <c r="M3827" i="9"/>
  <c r="L3819" i="9"/>
  <c r="M3819" i="9"/>
  <c r="L3811" i="9"/>
  <c r="M3811" i="9"/>
  <c r="L3803" i="9"/>
  <c r="M3803" i="9"/>
  <c r="L3795" i="9"/>
  <c r="M3795" i="9"/>
  <c r="L3787" i="9"/>
  <c r="M3787" i="9"/>
  <c r="L3779" i="9"/>
  <c r="M3779" i="9"/>
  <c r="L3771" i="9"/>
  <c r="M3771" i="9"/>
  <c r="L3763" i="9"/>
  <c r="M3763" i="9"/>
  <c r="L3755" i="9"/>
  <c r="M3755" i="9"/>
  <c r="L3747" i="9"/>
  <c r="M3747" i="9"/>
  <c r="L3739" i="9"/>
  <c r="M3739" i="9"/>
  <c r="L3731" i="9"/>
  <c r="M3731" i="9"/>
  <c r="L3723" i="9"/>
  <c r="M3723" i="9"/>
  <c r="L3715" i="9"/>
  <c r="M3715" i="9"/>
  <c r="L3707" i="9"/>
  <c r="M3707" i="9"/>
  <c r="L3699" i="9"/>
  <c r="M3699" i="9"/>
  <c r="L3691" i="9"/>
  <c r="M3691" i="9"/>
  <c r="L3683" i="9"/>
  <c r="M3683" i="9"/>
  <c r="L3675" i="9"/>
  <c r="M3675" i="9"/>
  <c r="L3667" i="9"/>
  <c r="M3667" i="9"/>
  <c r="L3659" i="9"/>
  <c r="M3659" i="9"/>
  <c r="L3651" i="9"/>
  <c r="M3651" i="9"/>
  <c r="L3643" i="9"/>
  <c r="M3643" i="9"/>
  <c r="L3635" i="9"/>
  <c r="M3635" i="9"/>
  <c r="L3627" i="9"/>
  <c r="M3627" i="9"/>
  <c r="L3619" i="9"/>
  <c r="M3619" i="9"/>
  <c r="L3611" i="9"/>
  <c r="M3611" i="9"/>
  <c r="L3603" i="9"/>
  <c r="M3603" i="9"/>
  <c r="L3595" i="9"/>
  <c r="M3595" i="9"/>
  <c r="L3587" i="9"/>
  <c r="M3587" i="9"/>
  <c r="L3579" i="9"/>
  <c r="M3579" i="9"/>
  <c r="L3571" i="9"/>
  <c r="M3571" i="9"/>
  <c r="L3563" i="9"/>
  <c r="M3563" i="9"/>
  <c r="L3555" i="9"/>
  <c r="M3555" i="9"/>
  <c r="L3547" i="9"/>
  <c r="M3547" i="9"/>
  <c r="L3539" i="9"/>
  <c r="M3539" i="9"/>
  <c r="L3531" i="9"/>
  <c r="M3531" i="9"/>
  <c r="L3523" i="9"/>
  <c r="M3523" i="9"/>
  <c r="L3515" i="9"/>
  <c r="M3515" i="9"/>
  <c r="L3507" i="9"/>
  <c r="M3507" i="9"/>
  <c r="L3499" i="9"/>
  <c r="M3499" i="9"/>
  <c r="L3491" i="9"/>
  <c r="M3491" i="9"/>
  <c r="L3483" i="9"/>
  <c r="M3483" i="9"/>
  <c r="L3475" i="9"/>
  <c r="M3475" i="9"/>
  <c r="L3467" i="9"/>
  <c r="M3467" i="9"/>
  <c r="L3459" i="9"/>
  <c r="M3459" i="9"/>
  <c r="L3451" i="9"/>
  <c r="M3451" i="9"/>
  <c r="L3443" i="9"/>
  <c r="M3443" i="9"/>
  <c r="L3435" i="9"/>
  <c r="M3435" i="9"/>
  <c r="L3427" i="9"/>
  <c r="M3427" i="9"/>
  <c r="L3419" i="9"/>
  <c r="M3419" i="9"/>
  <c r="L3411" i="9"/>
  <c r="M3411" i="9"/>
  <c r="L3403" i="9"/>
  <c r="M3403" i="9"/>
  <c r="L3395" i="9"/>
  <c r="M3395" i="9"/>
  <c r="L3387" i="9"/>
  <c r="M3387" i="9"/>
  <c r="L3379" i="9"/>
  <c r="M3379" i="9"/>
  <c r="L3371" i="9"/>
  <c r="M3371" i="9"/>
  <c r="L3363" i="9"/>
  <c r="M3363" i="9"/>
  <c r="L3355" i="9"/>
  <c r="M3355" i="9"/>
  <c r="L3347" i="9"/>
  <c r="M3347" i="9"/>
  <c r="L3339" i="9"/>
  <c r="M3339" i="9"/>
  <c r="L3331" i="9"/>
  <c r="M3331" i="9"/>
  <c r="L3323" i="9"/>
  <c r="M3323" i="9"/>
  <c r="L3315" i="9"/>
  <c r="M3315" i="9"/>
  <c r="L3307" i="9"/>
  <c r="M3307" i="9"/>
  <c r="L3299" i="9"/>
  <c r="M3299" i="9"/>
  <c r="L3291" i="9"/>
  <c r="M3291" i="9"/>
  <c r="L3283" i="9"/>
  <c r="M3283" i="9"/>
  <c r="L3275" i="9"/>
  <c r="M3275" i="9"/>
  <c r="L3267" i="9"/>
  <c r="M3267" i="9"/>
  <c r="L3259" i="9"/>
  <c r="M3259" i="9"/>
  <c r="L3251" i="9"/>
  <c r="M3251" i="9"/>
  <c r="L3243" i="9"/>
  <c r="M3243" i="9"/>
  <c r="L3235" i="9"/>
  <c r="M3235" i="9"/>
  <c r="L3227" i="9"/>
  <c r="M3227" i="9"/>
  <c r="L3219" i="9"/>
  <c r="M3219" i="9"/>
  <c r="L3211" i="9"/>
  <c r="M3211" i="9"/>
  <c r="L3203" i="9"/>
  <c r="M3203" i="9"/>
  <c r="L3195" i="9"/>
  <c r="M3195" i="9"/>
  <c r="L3187" i="9"/>
  <c r="M3187" i="9"/>
  <c r="L3179" i="9"/>
  <c r="M3179" i="9"/>
  <c r="L3171" i="9"/>
  <c r="M3171" i="9"/>
  <c r="L3163" i="9"/>
  <c r="M3163" i="9"/>
  <c r="L3155" i="9"/>
  <c r="M3155" i="9"/>
  <c r="L3147" i="9"/>
  <c r="M3147" i="9"/>
  <c r="L3139" i="9"/>
  <c r="M3139" i="9"/>
  <c r="L3131" i="9"/>
  <c r="M3131" i="9"/>
  <c r="L3123" i="9"/>
  <c r="M3123" i="9"/>
  <c r="L3115" i="9"/>
  <c r="M3115" i="9"/>
  <c r="L3107" i="9"/>
  <c r="M3107" i="9"/>
  <c r="L3099" i="9"/>
  <c r="M3099" i="9"/>
  <c r="L3091" i="9"/>
  <c r="M3091" i="9"/>
  <c r="L3083" i="9"/>
  <c r="M3083" i="9"/>
  <c r="L3075" i="9"/>
  <c r="M3075" i="9"/>
  <c r="L3067" i="9"/>
  <c r="M3067" i="9"/>
  <c r="L3059" i="9"/>
  <c r="M3059" i="9"/>
  <c r="L3051" i="9"/>
  <c r="M3051" i="9"/>
  <c r="L3043" i="9"/>
  <c r="M3043" i="9"/>
  <c r="L3035" i="9"/>
  <c r="M3035" i="9"/>
  <c r="L3027" i="9"/>
  <c r="M3027" i="9"/>
  <c r="L3019" i="9"/>
  <c r="M3019" i="9"/>
  <c r="L3011" i="9"/>
  <c r="M3011" i="9"/>
  <c r="L3003" i="9"/>
  <c r="M3003" i="9"/>
  <c r="L2995" i="9"/>
  <c r="M2995" i="9"/>
  <c r="L2987" i="9"/>
  <c r="M2987" i="9"/>
  <c r="L2979" i="9"/>
  <c r="M2979" i="9"/>
  <c r="L2971" i="9"/>
  <c r="M2971" i="9"/>
  <c r="L2963" i="9"/>
  <c r="M2963" i="9"/>
  <c r="L2955" i="9"/>
  <c r="M2955" i="9"/>
  <c r="L2947" i="9"/>
  <c r="M2947" i="9"/>
  <c r="L2939" i="9"/>
  <c r="M2939" i="9"/>
  <c r="L2931" i="9"/>
  <c r="M2931" i="9"/>
  <c r="L2923" i="9"/>
  <c r="M2923" i="9"/>
  <c r="L2915" i="9"/>
  <c r="M2915" i="9"/>
  <c r="L2907" i="9"/>
  <c r="M2907" i="9"/>
  <c r="L2899" i="9"/>
  <c r="M2899" i="9"/>
  <c r="L2891" i="9"/>
  <c r="M2891" i="9"/>
  <c r="L2883" i="9"/>
  <c r="M2883" i="9"/>
  <c r="L2875" i="9"/>
  <c r="M2875" i="9"/>
  <c r="L2867" i="9"/>
  <c r="M2867" i="9"/>
  <c r="L2859" i="9"/>
  <c r="M2859" i="9"/>
  <c r="L2851" i="9"/>
  <c r="M2851" i="9"/>
  <c r="L2843" i="9"/>
  <c r="M2843" i="9"/>
  <c r="L2835" i="9"/>
  <c r="M2835" i="9"/>
  <c r="L2827" i="9"/>
  <c r="M2827" i="9"/>
  <c r="L2819" i="9"/>
  <c r="M2819" i="9"/>
  <c r="L2811" i="9"/>
  <c r="M2811" i="9"/>
  <c r="L2803" i="9"/>
  <c r="M2803" i="9"/>
  <c r="L2795" i="9"/>
  <c r="M2795" i="9"/>
  <c r="L2787" i="9"/>
  <c r="M2787" i="9"/>
  <c r="L2779" i="9"/>
  <c r="M2779" i="9"/>
  <c r="L2771" i="9"/>
  <c r="M2771" i="9"/>
  <c r="L2763" i="9"/>
  <c r="M2763" i="9"/>
  <c r="L2755" i="9"/>
  <c r="M2755" i="9"/>
  <c r="L2747" i="9"/>
  <c r="M2747" i="9"/>
  <c r="L2739" i="9"/>
  <c r="M2739" i="9"/>
  <c r="L2731" i="9"/>
  <c r="M2731" i="9"/>
  <c r="L2723" i="9"/>
  <c r="M2723" i="9"/>
  <c r="L2715" i="9"/>
  <c r="M2715" i="9"/>
  <c r="L2707" i="9"/>
  <c r="M2707" i="9"/>
  <c r="L2699" i="9"/>
  <c r="M2699" i="9"/>
  <c r="L2691" i="9"/>
  <c r="M2691" i="9"/>
  <c r="L2683" i="9"/>
  <c r="M2683" i="9"/>
  <c r="L2675" i="9"/>
  <c r="M2675" i="9"/>
  <c r="L2667" i="9"/>
  <c r="M2667" i="9"/>
  <c r="L2659" i="9"/>
  <c r="M2659" i="9"/>
  <c r="L2651" i="9"/>
  <c r="M2651" i="9"/>
  <c r="L2643" i="9"/>
  <c r="M2643" i="9"/>
  <c r="L2635" i="9"/>
  <c r="M2635" i="9"/>
  <c r="L2627" i="9"/>
  <c r="M2627" i="9"/>
  <c r="L2619" i="9"/>
  <c r="M2619" i="9"/>
  <c r="L2611" i="9"/>
  <c r="M2611" i="9"/>
  <c r="L2603" i="9"/>
  <c r="M2603" i="9"/>
  <c r="L2595" i="9"/>
  <c r="M2595" i="9"/>
  <c r="L2587" i="9"/>
  <c r="M2587" i="9"/>
  <c r="L2579" i="9"/>
  <c r="M2579" i="9"/>
  <c r="L2571" i="9"/>
  <c r="M2571" i="9"/>
  <c r="L2563" i="9"/>
  <c r="M2563" i="9"/>
  <c r="L2555" i="9"/>
  <c r="M2555" i="9"/>
  <c r="L2547" i="9"/>
  <c r="M2547" i="9"/>
  <c r="L2539" i="9"/>
  <c r="M2539" i="9"/>
  <c r="L2531" i="9"/>
  <c r="M2531" i="9"/>
  <c r="L2523" i="9"/>
  <c r="M2523" i="9"/>
  <c r="L2515" i="9"/>
  <c r="M2515" i="9"/>
  <c r="L2507" i="9"/>
  <c r="M2507" i="9"/>
  <c r="L2499" i="9"/>
  <c r="M2499" i="9"/>
  <c r="L2491" i="9"/>
  <c r="M2491" i="9"/>
  <c r="L2483" i="9"/>
  <c r="M2483" i="9"/>
  <c r="L2475" i="9"/>
  <c r="M2475" i="9"/>
  <c r="L2467" i="9"/>
  <c r="M2467" i="9"/>
  <c r="L2459" i="9"/>
  <c r="M2459" i="9"/>
  <c r="L2451" i="9"/>
  <c r="M2451" i="9"/>
  <c r="L2443" i="9"/>
  <c r="M2443" i="9"/>
  <c r="L2435" i="9"/>
  <c r="M2435" i="9"/>
  <c r="L2427" i="9"/>
  <c r="M2427" i="9"/>
  <c r="L2419" i="9"/>
  <c r="M2419" i="9"/>
  <c r="L2411" i="9"/>
  <c r="M2411" i="9"/>
  <c r="L2403" i="9"/>
  <c r="M2403" i="9"/>
  <c r="L2395" i="9"/>
  <c r="M2395" i="9"/>
  <c r="L2387" i="9"/>
  <c r="M2387" i="9"/>
  <c r="L2379" i="9"/>
  <c r="M2379" i="9"/>
  <c r="L2371" i="9"/>
  <c r="M2371" i="9"/>
  <c r="L2363" i="9"/>
  <c r="M2363" i="9"/>
  <c r="L2355" i="9"/>
  <c r="M2355" i="9"/>
  <c r="L2347" i="9"/>
  <c r="M2347" i="9"/>
  <c r="L2339" i="9"/>
  <c r="M2339" i="9"/>
  <c r="L2331" i="9"/>
  <c r="M2331" i="9"/>
  <c r="L2323" i="9"/>
  <c r="M2323" i="9"/>
  <c r="L2315" i="9"/>
  <c r="M2315" i="9"/>
  <c r="L2307" i="9"/>
  <c r="M2307" i="9"/>
  <c r="L2299" i="9"/>
  <c r="M2299" i="9"/>
  <c r="L2291" i="9"/>
  <c r="M2291" i="9"/>
  <c r="L2283" i="9"/>
  <c r="M2283" i="9"/>
  <c r="L2275" i="9"/>
  <c r="M2275" i="9"/>
  <c r="L2267" i="9"/>
  <c r="M2267" i="9"/>
  <c r="L2259" i="9"/>
  <c r="M2259" i="9"/>
  <c r="L2251" i="9"/>
  <c r="M2251" i="9"/>
  <c r="L2243" i="9"/>
  <c r="M2243" i="9"/>
  <c r="L2235" i="9"/>
  <c r="M2235" i="9"/>
  <c r="L2227" i="9"/>
  <c r="M2227" i="9"/>
  <c r="L2219" i="9"/>
  <c r="M2219" i="9"/>
  <c r="L2211" i="9"/>
  <c r="M2211" i="9"/>
  <c r="L2203" i="9"/>
  <c r="M2203" i="9"/>
  <c r="L2195" i="9"/>
  <c r="M2195" i="9"/>
  <c r="L2187" i="9"/>
  <c r="M2187" i="9"/>
  <c r="L2179" i="9"/>
  <c r="M2179" i="9"/>
  <c r="L2171" i="9"/>
  <c r="M2171" i="9"/>
  <c r="L2163" i="9"/>
  <c r="M2163" i="9"/>
  <c r="L2155" i="9"/>
  <c r="M2155" i="9"/>
  <c r="L2147" i="9"/>
  <c r="M2147" i="9"/>
  <c r="L2139" i="9"/>
  <c r="M2139" i="9"/>
  <c r="L2131" i="9"/>
  <c r="M2131" i="9"/>
  <c r="L2123" i="9"/>
  <c r="M2123" i="9"/>
  <c r="L2115" i="9"/>
  <c r="M2115" i="9"/>
  <c r="L2107" i="9"/>
  <c r="M2107" i="9"/>
  <c r="L2099" i="9"/>
  <c r="M2099" i="9"/>
  <c r="L2091" i="9"/>
  <c r="M2091" i="9"/>
  <c r="L2083" i="9"/>
  <c r="M2083" i="9"/>
  <c r="L2075" i="9"/>
  <c r="M2075" i="9"/>
  <c r="L2067" i="9"/>
  <c r="M2067" i="9"/>
  <c r="L2059" i="9"/>
  <c r="M2059" i="9"/>
  <c r="L2051" i="9"/>
  <c r="M2051" i="9"/>
  <c r="L2043" i="9"/>
  <c r="M2043" i="9"/>
  <c r="L2035" i="9"/>
  <c r="M2035" i="9"/>
  <c r="L2027" i="9"/>
  <c r="M2027" i="9"/>
  <c r="L2019" i="9"/>
  <c r="M2019" i="9"/>
  <c r="L2011" i="9"/>
  <c r="M2011" i="9"/>
  <c r="L2003" i="9"/>
  <c r="M2003" i="9"/>
  <c r="L1995" i="9"/>
  <c r="M1995" i="9"/>
  <c r="L1987" i="9"/>
  <c r="M1987" i="9"/>
  <c r="L1979" i="9"/>
  <c r="M1979" i="9"/>
  <c r="L1971" i="9"/>
  <c r="M1971" i="9"/>
  <c r="L1963" i="9"/>
  <c r="M1963" i="9"/>
  <c r="L1955" i="9"/>
  <c r="M1955" i="9"/>
  <c r="L1947" i="9"/>
  <c r="M1947" i="9"/>
  <c r="L1939" i="9"/>
  <c r="M1939" i="9"/>
  <c r="L1931" i="9"/>
  <c r="M1931" i="9"/>
  <c r="L1923" i="9"/>
  <c r="M1923" i="9"/>
  <c r="L1915" i="9"/>
  <c r="M1915" i="9"/>
  <c r="L1907" i="9"/>
  <c r="M1907" i="9"/>
  <c r="L1899" i="9"/>
  <c r="M1899" i="9"/>
  <c r="L1891" i="9"/>
  <c r="M1891" i="9"/>
  <c r="L1883" i="9"/>
  <c r="M1883" i="9"/>
  <c r="L1875" i="9"/>
  <c r="M1875" i="9"/>
  <c r="L1867" i="9"/>
  <c r="M1867" i="9"/>
  <c r="L1859" i="9"/>
  <c r="M1859" i="9"/>
  <c r="L1851" i="9"/>
  <c r="M1851" i="9"/>
  <c r="L1843" i="9"/>
  <c r="M1843" i="9"/>
  <c r="L1835" i="9"/>
  <c r="M1835" i="9"/>
  <c r="L1827" i="9"/>
  <c r="M1827" i="9"/>
  <c r="L1819" i="9"/>
  <c r="M1819" i="9"/>
  <c r="L1811" i="9"/>
  <c r="M1811" i="9"/>
  <c r="L1803" i="9"/>
  <c r="M1803" i="9"/>
  <c r="L1795" i="9"/>
  <c r="M1795" i="9"/>
  <c r="L1787" i="9"/>
  <c r="M1787" i="9"/>
  <c r="L1779" i="9"/>
  <c r="M1779" i="9"/>
  <c r="L1771" i="9"/>
  <c r="M1771" i="9"/>
  <c r="L1763" i="9"/>
  <c r="M1763" i="9"/>
  <c r="L1755" i="9"/>
  <c r="M1755" i="9"/>
  <c r="L1747" i="9"/>
  <c r="M1747" i="9"/>
  <c r="L1739" i="9"/>
  <c r="M1739" i="9"/>
  <c r="L1731" i="9"/>
  <c r="M1731" i="9"/>
  <c r="L1723" i="9"/>
  <c r="M1723" i="9"/>
  <c r="L1715" i="9"/>
  <c r="M1715" i="9"/>
  <c r="L1707" i="9"/>
  <c r="M1707" i="9"/>
  <c r="L1699" i="9"/>
  <c r="M1699" i="9"/>
  <c r="L1691" i="9"/>
  <c r="M1691" i="9"/>
  <c r="L1683" i="9"/>
  <c r="M1683" i="9"/>
  <c r="L1675" i="9"/>
  <c r="M1675" i="9"/>
  <c r="L1667" i="9"/>
  <c r="M1667" i="9"/>
  <c r="L1659" i="9"/>
  <c r="M1659" i="9"/>
  <c r="L1651" i="9"/>
  <c r="M1651" i="9"/>
  <c r="L1643" i="9"/>
  <c r="M1643" i="9"/>
  <c r="L1635" i="9"/>
  <c r="M1635" i="9"/>
  <c r="L1627" i="9"/>
  <c r="M1627" i="9"/>
  <c r="L1619" i="9"/>
  <c r="M1619" i="9"/>
  <c r="L1611" i="9"/>
  <c r="M1611" i="9"/>
  <c r="L1603" i="9"/>
  <c r="M1603" i="9"/>
  <c r="L1595" i="9"/>
  <c r="M1595" i="9"/>
  <c r="L1587" i="9"/>
  <c r="M1587" i="9"/>
  <c r="L1579" i="9"/>
  <c r="M1579" i="9"/>
  <c r="L1571" i="9"/>
  <c r="M1571" i="9"/>
  <c r="L1563" i="9"/>
  <c r="M1563" i="9"/>
  <c r="L1555" i="9"/>
  <c r="M1555" i="9"/>
  <c r="L1547" i="9"/>
  <c r="M1547" i="9"/>
  <c r="L1539" i="9"/>
  <c r="M1539" i="9"/>
  <c r="L1531" i="9"/>
  <c r="M1531" i="9"/>
  <c r="L1523" i="9"/>
  <c r="M1523" i="9"/>
  <c r="L1515" i="9"/>
  <c r="M1515" i="9"/>
  <c r="L1507" i="9"/>
  <c r="M1507" i="9"/>
  <c r="L1499" i="9"/>
  <c r="M1499" i="9"/>
  <c r="L1491" i="9"/>
  <c r="M1491" i="9"/>
  <c r="L1483" i="9"/>
  <c r="M1483" i="9"/>
  <c r="L1475" i="9"/>
  <c r="M1475" i="9"/>
  <c r="L1467" i="9"/>
  <c r="M1467" i="9"/>
  <c r="L1459" i="9"/>
  <c r="M1459" i="9"/>
  <c r="L1451" i="9"/>
  <c r="M1451" i="9"/>
  <c r="L1443" i="9"/>
  <c r="M1443" i="9"/>
  <c r="L1435" i="9"/>
  <c r="M1435" i="9"/>
  <c r="L1427" i="9"/>
  <c r="M1427" i="9"/>
  <c r="L1419" i="9"/>
  <c r="M1419" i="9"/>
  <c r="L1411" i="9"/>
  <c r="M1411" i="9"/>
  <c r="L1403" i="9"/>
  <c r="M1403" i="9"/>
  <c r="L1395" i="9"/>
  <c r="M1395" i="9"/>
  <c r="L1387" i="9"/>
  <c r="M1387" i="9"/>
  <c r="L1379" i="9"/>
  <c r="M1379" i="9"/>
  <c r="L1371" i="9"/>
  <c r="M1371" i="9"/>
  <c r="L1363" i="9"/>
  <c r="M1363" i="9"/>
  <c r="L1355" i="9"/>
  <c r="M1355" i="9"/>
  <c r="L1347" i="9"/>
  <c r="M1347" i="9"/>
  <c r="L1339" i="9"/>
  <c r="M1339" i="9"/>
  <c r="L1331" i="9"/>
  <c r="M1331" i="9"/>
  <c r="L1323" i="9"/>
  <c r="M1323" i="9"/>
  <c r="L1315" i="9"/>
  <c r="M1315" i="9"/>
  <c r="L1307" i="9"/>
  <c r="M1307" i="9"/>
  <c r="L1299" i="9"/>
  <c r="M1299" i="9"/>
  <c r="L1291" i="9"/>
  <c r="M1291" i="9"/>
  <c r="L1283" i="9"/>
  <c r="M1283" i="9"/>
  <c r="L1275" i="9"/>
  <c r="M1275" i="9"/>
  <c r="L1267" i="9"/>
  <c r="M1267" i="9"/>
  <c r="L1259" i="9"/>
  <c r="M1259" i="9"/>
  <c r="L1251" i="9"/>
  <c r="M1251" i="9"/>
  <c r="L1243" i="9"/>
  <c r="M1243" i="9"/>
  <c r="L1235" i="9"/>
  <c r="M1235" i="9"/>
  <c r="L1227" i="9"/>
  <c r="M1227" i="9"/>
  <c r="L1219" i="9"/>
  <c r="M1219" i="9"/>
  <c r="L1211" i="9"/>
  <c r="M1211" i="9"/>
  <c r="L1203" i="9"/>
  <c r="M1203" i="9"/>
  <c r="L1195" i="9"/>
  <c r="M1195" i="9"/>
  <c r="L1187" i="9"/>
  <c r="M1187" i="9"/>
  <c r="L1179" i="9"/>
  <c r="M1179" i="9"/>
  <c r="L1171" i="9"/>
  <c r="M1171" i="9"/>
  <c r="L1163" i="9"/>
  <c r="M1163" i="9"/>
  <c r="L1155" i="9"/>
  <c r="M1155" i="9"/>
  <c r="L1147" i="9"/>
  <c r="M1147" i="9"/>
  <c r="L1139" i="9"/>
  <c r="M1139" i="9"/>
  <c r="L1131" i="9"/>
  <c r="M1131" i="9"/>
  <c r="L1123" i="9"/>
  <c r="M1123" i="9"/>
  <c r="L1115" i="9"/>
  <c r="M1115" i="9"/>
  <c r="L1107" i="9"/>
  <c r="M1107" i="9"/>
  <c r="L1099" i="9"/>
  <c r="M1099" i="9"/>
  <c r="L1091" i="9"/>
  <c r="M1091" i="9"/>
  <c r="L1083" i="9"/>
  <c r="M1083" i="9"/>
  <c r="L1075" i="9"/>
  <c r="M1075" i="9"/>
  <c r="L1067" i="9"/>
  <c r="M1067" i="9"/>
  <c r="L1059" i="9"/>
  <c r="M1059" i="9"/>
  <c r="L1051" i="9"/>
  <c r="M1051" i="9"/>
  <c r="L1043" i="9"/>
  <c r="M1043" i="9"/>
  <c r="L1035" i="9"/>
  <c r="M1035" i="9"/>
  <c r="L1027" i="9"/>
  <c r="M1027" i="9"/>
  <c r="L1019" i="9"/>
  <c r="M1019" i="9"/>
  <c r="L1011" i="9"/>
  <c r="M1011" i="9"/>
  <c r="L1003" i="9"/>
  <c r="M1003" i="9"/>
  <c r="L995" i="9"/>
  <c r="M995" i="9"/>
  <c r="L987" i="9"/>
  <c r="M987" i="9"/>
  <c r="L979" i="9"/>
  <c r="M979" i="9"/>
  <c r="L971" i="9"/>
  <c r="M971" i="9"/>
  <c r="L963" i="9"/>
  <c r="M963" i="9"/>
  <c r="L955" i="9"/>
  <c r="M955" i="9"/>
  <c r="L947" i="9"/>
  <c r="M947" i="9"/>
  <c r="L939" i="9"/>
  <c r="M939" i="9"/>
  <c r="L931" i="9"/>
  <c r="M931" i="9"/>
  <c r="L923" i="9"/>
  <c r="M923" i="9"/>
  <c r="L915" i="9"/>
  <c r="M915" i="9"/>
  <c r="L907" i="9"/>
  <c r="M907" i="9"/>
  <c r="L899" i="9"/>
  <c r="M899" i="9"/>
  <c r="L891" i="9"/>
  <c r="M891" i="9"/>
  <c r="L883" i="9"/>
  <c r="M883" i="9"/>
  <c r="L875" i="9"/>
  <c r="M875" i="9"/>
  <c r="L867" i="9"/>
  <c r="M867" i="9"/>
  <c r="L859" i="9"/>
  <c r="M859" i="9"/>
  <c r="L851" i="9"/>
  <c r="M851" i="9"/>
  <c r="L843" i="9"/>
  <c r="M843" i="9"/>
  <c r="L835" i="9"/>
  <c r="M835" i="9"/>
  <c r="L827" i="9"/>
  <c r="M827" i="9"/>
  <c r="L819" i="9"/>
  <c r="M819" i="9"/>
  <c r="L811" i="9"/>
  <c r="M811" i="9"/>
  <c r="L803" i="9"/>
  <c r="M803" i="9"/>
  <c r="L795" i="9"/>
  <c r="M795" i="9"/>
  <c r="L787" i="9"/>
  <c r="M787" i="9"/>
  <c r="L779" i="9"/>
  <c r="M779" i="9"/>
  <c r="L771" i="9"/>
  <c r="M771" i="9"/>
  <c r="L763" i="9"/>
  <c r="M763" i="9"/>
  <c r="L755" i="9"/>
  <c r="M755" i="9"/>
  <c r="L747" i="9"/>
  <c r="M747" i="9"/>
  <c r="L739" i="9"/>
  <c r="M739" i="9"/>
  <c r="L731" i="9"/>
  <c r="M731" i="9"/>
  <c r="L723" i="9"/>
  <c r="M723" i="9"/>
  <c r="L715" i="9"/>
  <c r="M715" i="9"/>
  <c r="L707" i="9"/>
  <c r="M707" i="9"/>
  <c r="L699" i="9"/>
  <c r="M699" i="9"/>
  <c r="L691" i="9"/>
  <c r="M691" i="9"/>
  <c r="L683" i="9"/>
  <c r="M683" i="9"/>
  <c r="L675" i="9"/>
  <c r="M675" i="9"/>
  <c r="L667" i="9"/>
  <c r="M667" i="9"/>
  <c r="L659" i="9"/>
  <c r="M659" i="9"/>
  <c r="L651" i="9"/>
  <c r="M651" i="9"/>
  <c r="L643" i="9"/>
  <c r="M643" i="9"/>
  <c r="L635" i="9"/>
  <c r="M635" i="9"/>
  <c r="L627" i="9"/>
  <c r="M627" i="9"/>
  <c r="L619" i="9"/>
  <c r="M619" i="9"/>
  <c r="L611" i="9"/>
  <c r="M611" i="9"/>
  <c r="L603" i="9"/>
  <c r="M603" i="9"/>
  <c r="L595" i="9"/>
  <c r="M595" i="9"/>
  <c r="L587" i="9"/>
  <c r="M587" i="9"/>
  <c r="L579" i="9"/>
  <c r="M579" i="9"/>
  <c r="L571" i="9"/>
  <c r="M571" i="9"/>
  <c r="L563" i="9"/>
  <c r="M563" i="9"/>
  <c r="L555" i="9"/>
  <c r="M555" i="9"/>
  <c r="L547" i="9"/>
  <c r="M547" i="9"/>
  <c r="L539" i="9"/>
  <c r="M539" i="9"/>
  <c r="L531" i="9"/>
  <c r="M531" i="9"/>
  <c r="L523" i="9"/>
  <c r="M523" i="9"/>
  <c r="L515" i="9"/>
  <c r="M515" i="9"/>
  <c r="L507" i="9"/>
  <c r="M507" i="9"/>
  <c r="L499" i="9"/>
  <c r="M499" i="9"/>
  <c r="L491" i="9"/>
  <c r="M491" i="9"/>
  <c r="L483" i="9"/>
  <c r="M483" i="9"/>
  <c r="L475" i="9"/>
  <c r="M475" i="9"/>
  <c r="L467" i="9"/>
  <c r="M467" i="9"/>
  <c r="L459" i="9"/>
  <c r="M459" i="9"/>
  <c r="L451" i="9"/>
  <c r="M451" i="9"/>
  <c r="L443" i="9"/>
  <c r="M443" i="9"/>
  <c r="L435" i="9"/>
  <c r="M435" i="9"/>
  <c r="L427" i="9"/>
  <c r="M427" i="9"/>
  <c r="L419" i="9"/>
  <c r="M419" i="9"/>
  <c r="L411" i="9"/>
  <c r="M411" i="9"/>
  <c r="L403" i="9"/>
  <c r="M403" i="9"/>
  <c r="L395" i="9"/>
  <c r="M395" i="9"/>
  <c r="L387" i="9"/>
  <c r="M387" i="9"/>
  <c r="L379" i="9"/>
  <c r="M379" i="9"/>
  <c r="L371" i="9"/>
  <c r="M371" i="9"/>
  <c r="L363" i="9"/>
  <c r="M363" i="9"/>
  <c r="L355" i="9"/>
  <c r="M355" i="9"/>
  <c r="L347" i="9"/>
  <c r="M347" i="9"/>
  <c r="L339" i="9"/>
  <c r="M339" i="9"/>
  <c r="L331" i="9"/>
  <c r="M331" i="9"/>
  <c r="L323" i="9"/>
  <c r="M323" i="9"/>
  <c r="L315" i="9"/>
  <c r="M315" i="9"/>
  <c r="L307" i="9"/>
  <c r="M307" i="9"/>
  <c r="L299" i="9"/>
  <c r="M299" i="9"/>
  <c r="L291" i="9"/>
  <c r="M291" i="9"/>
  <c r="L283" i="9"/>
  <c r="M283" i="9"/>
  <c r="L275" i="9"/>
  <c r="M275" i="9"/>
  <c r="L267" i="9"/>
  <c r="M267" i="9"/>
  <c r="L259" i="9"/>
  <c r="M259" i="9"/>
  <c r="L251" i="9"/>
  <c r="M251" i="9"/>
  <c r="L243" i="9"/>
  <c r="M243" i="9"/>
  <c r="L235" i="9"/>
  <c r="M235" i="9"/>
  <c r="L227" i="9"/>
  <c r="M227" i="9"/>
  <c r="L219" i="9"/>
  <c r="M219" i="9"/>
  <c r="L211" i="9"/>
  <c r="M211" i="9"/>
  <c r="L203" i="9"/>
  <c r="M203" i="9"/>
  <c r="L195" i="9"/>
  <c r="M195" i="9"/>
  <c r="L187" i="9"/>
  <c r="M187" i="9"/>
  <c r="L179" i="9"/>
  <c r="M179" i="9"/>
  <c r="L171" i="9"/>
  <c r="M171" i="9"/>
  <c r="L163" i="9"/>
  <c r="M163" i="9"/>
  <c r="L155" i="9"/>
  <c r="M155" i="9"/>
  <c r="L147" i="9"/>
  <c r="M147" i="9"/>
  <c r="L139" i="9"/>
  <c r="M139" i="9"/>
  <c r="L131" i="9"/>
  <c r="M131" i="9"/>
  <c r="L59" i="9"/>
  <c r="M59" i="9"/>
  <c r="L51" i="9"/>
  <c r="M51" i="9"/>
  <c r="L43" i="9"/>
  <c r="M43" i="9"/>
  <c r="L35" i="9"/>
  <c r="M35" i="9"/>
  <c r="L27" i="9"/>
  <c r="M27" i="9"/>
  <c r="L19" i="9"/>
  <c r="M19" i="9"/>
  <c r="L11" i="9"/>
  <c r="M11" i="9"/>
  <c r="L3" i="9"/>
  <c r="M3" i="9"/>
  <c r="L5994" i="9"/>
  <c r="M5994" i="9"/>
  <c r="L5986" i="9"/>
  <c r="M5986" i="9"/>
  <c r="L5978" i="9"/>
  <c r="M5978" i="9"/>
  <c r="L5970" i="9"/>
  <c r="M5970" i="9"/>
  <c r="L5962" i="9"/>
  <c r="M5962" i="9"/>
  <c r="L5954" i="9"/>
  <c r="M5954" i="9"/>
  <c r="L5946" i="9"/>
  <c r="M5946" i="9"/>
  <c r="L5938" i="9"/>
  <c r="M5938" i="9"/>
  <c r="L5930" i="9"/>
  <c r="M5930" i="9"/>
  <c r="L5922" i="9"/>
  <c r="M5922" i="9"/>
  <c r="L5914" i="9"/>
  <c r="M5914" i="9"/>
  <c r="L5906" i="9"/>
  <c r="M5906" i="9"/>
  <c r="L5898" i="9"/>
  <c r="M5898" i="9"/>
  <c r="L5890" i="9"/>
  <c r="M5890" i="9"/>
  <c r="L5882" i="9"/>
  <c r="M5882" i="9"/>
  <c r="L5874" i="9"/>
  <c r="M5874" i="9"/>
  <c r="L5866" i="9"/>
  <c r="M5866" i="9"/>
  <c r="L5858" i="9"/>
  <c r="M5858" i="9"/>
  <c r="L5850" i="9"/>
  <c r="M5850" i="9"/>
  <c r="L5842" i="9"/>
  <c r="M5842" i="9"/>
  <c r="L5834" i="9"/>
  <c r="M5834" i="9"/>
  <c r="L5826" i="9"/>
  <c r="M5826" i="9"/>
  <c r="L5818" i="9"/>
  <c r="M5818" i="9"/>
  <c r="L5810" i="9"/>
  <c r="M5810" i="9"/>
  <c r="L5802" i="9"/>
  <c r="M5802" i="9"/>
  <c r="L5794" i="9"/>
  <c r="M5794" i="9"/>
  <c r="L5786" i="9"/>
  <c r="M5786" i="9"/>
  <c r="L5778" i="9"/>
  <c r="M5778" i="9"/>
  <c r="L5770" i="9"/>
  <c r="M5770" i="9"/>
  <c r="L5762" i="9"/>
  <c r="M5762" i="9"/>
  <c r="L5754" i="9"/>
  <c r="M5754" i="9"/>
  <c r="L5746" i="9"/>
  <c r="M5746" i="9"/>
  <c r="L5738" i="9"/>
  <c r="M5738" i="9"/>
  <c r="L5730" i="9"/>
  <c r="M5730" i="9"/>
  <c r="L5722" i="9"/>
  <c r="M5722" i="9"/>
  <c r="L5714" i="9"/>
  <c r="M5714" i="9"/>
  <c r="L5706" i="9"/>
  <c r="M5706" i="9"/>
  <c r="L5698" i="9"/>
  <c r="M5698" i="9"/>
  <c r="L5690" i="9"/>
  <c r="M5690" i="9"/>
  <c r="L5682" i="9"/>
  <c r="M5682" i="9"/>
  <c r="L5674" i="9"/>
  <c r="M5674" i="9"/>
  <c r="L5666" i="9"/>
  <c r="M5666" i="9"/>
  <c r="L5658" i="9"/>
  <c r="M5658" i="9"/>
  <c r="L5650" i="9"/>
  <c r="M5650" i="9"/>
  <c r="L5642" i="9"/>
  <c r="M5642" i="9"/>
  <c r="L5634" i="9"/>
  <c r="M5634" i="9"/>
  <c r="L5626" i="9"/>
  <c r="M5626" i="9"/>
  <c r="L5618" i="9"/>
  <c r="M5618" i="9"/>
  <c r="L5610" i="9"/>
  <c r="M5610" i="9"/>
  <c r="L5602" i="9"/>
  <c r="M5602" i="9"/>
  <c r="L5594" i="9"/>
  <c r="M5594" i="9"/>
  <c r="L5586" i="9"/>
  <c r="M5586" i="9"/>
  <c r="L5578" i="9"/>
  <c r="M5578" i="9"/>
  <c r="L5570" i="9"/>
  <c r="M5570" i="9"/>
  <c r="L5562" i="9"/>
  <c r="M5562" i="9"/>
  <c r="L5554" i="9"/>
  <c r="M5554" i="9"/>
  <c r="L5546" i="9"/>
  <c r="M5546" i="9"/>
  <c r="L5538" i="9"/>
  <c r="M5538" i="9"/>
  <c r="L5530" i="9"/>
  <c r="M5530" i="9"/>
  <c r="L5522" i="9"/>
  <c r="M5522" i="9"/>
  <c r="L5514" i="9"/>
  <c r="M5514" i="9"/>
  <c r="L5506" i="9"/>
  <c r="M5506" i="9"/>
  <c r="L5498" i="9"/>
  <c r="M5498" i="9"/>
  <c r="L5490" i="9"/>
  <c r="M5490" i="9"/>
  <c r="L5482" i="9"/>
  <c r="M5482" i="9"/>
  <c r="L5474" i="9"/>
  <c r="M5474" i="9"/>
  <c r="L5466" i="9"/>
  <c r="M5466" i="9"/>
  <c r="L5458" i="9"/>
  <c r="M5458" i="9"/>
  <c r="L5450" i="9"/>
  <c r="M5450" i="9"/>
  <c r="L5442" i="9"/>
  <c r="M5442" i="9"/>
  <c r="L5434" i="9"/>
  <c r="M5434" i="9"/>
  <c r="L5426" i="9"/>
  <c r="M5426" i="9"/>
  <c r="L5418" i="9"/>
  <c r="M5418" i="9"/>
  <c r="L5410" i="9"/>
  <c r="M5410" i="9"/>
  <c r="L5402" i="9"/>
  <c r="M5402" i="9"/>
  <c r="L5394" i="9"/>
  <c r="M5394" i="9"/>
  <c r="L5386" i="9"/>
  <c r="M5386" i="9"/>
  <c r="L5378" i="9"/>
  <c r="M5378" i="9"/>
  <c r="L5370" i="9"/>
  <c r="M5370" i="9"/>
  <c r="L5362" i="9"/>
  <c r="M5362" i="9"/>
  <c r="L5354" i="9"/>
  <c r="M5354" i="9"/>
  <c r="L5346" i="9"/>
  <c r="M5346" i="9"/>
  <c r="L5338" i="9"/>
  <c r="M5338" i="9"/>
  <c r="L5330" i="9"/>
  <c r="M5330" i="9"/>
  <c r="L5322" i="9"/>
  <c r="M5322" i="9"/>
  <c r="L5314" i="9"/>
  <c r="M5314" i="9"/>
  <c r="L5306" i="9"/>
  <c r="M5306" i="9"/>
  <c r="L5298" i="9"/>
  <c r="M5298" i="9"/>
  <c r="L5290" i="9"/>
  <c r="M5290" i="9"/>
  <c r="L5282" i="9"/>
  <c r="M5282" i="9"/>
  <c r="L5274" i="9"/>
  <c r="M5274" i="9"/>
  <c r="L5266" i="9"/>
  <c r="M5266" i="9"/>
  <c r="L5258" i="9"/>
  <c r="M5258" i="9"/>
  <c r="L5250" i="9"/>
  <c r="M5250" i="9"/>
  <c r="L5242" i="9"/>
  <c r="M5242" i="9"/>
  <c r="L5234" i="9"/>
  <c r="M5234" i="9"/>
  <c r="L5226" i="9"/>
  <c r="M5226" i="9"/>
  <c r="L5218" i="9"/>
  <c r="M5218" i="9"/>
  <c r="L5210" i="9"/>
  <c r="M5210" i="9"/>
  <c r="L5202" i="9"/>
  <c r="M5202" i="9"/>
  <c r="L5194" i="9"/>
  <c r="M5194" i="9"/>
  <c r="L5186" i="9"/>
  <c r="M5186" i="9"/>
  <c r="L5178" i="9"/>
  <c r="M5178" i="9"/>
  <c r="L5170" i="9"/>
  <c r="M5170" i="9"/>
  <c r="L5162" i="9"/>
  <c r="M5162" i="9"/>
  <c r="L5154" i="9"/>
  <c r="M5154" i="9"/>
  <c r="L5146" i="9"/>
  <c r="M5146" i="9"/>
  <c r="L5138" i="9"/>
  <c r="M5138" i="9"/>
  <c r="L5130" i="9"/>
  <c r="M5130" i="9"/>
  <c r="L5122" i="9"/>
  <c r="M5122" i="9"/>
  <c r="L5114" i="9"/>
  <c r="M5114" i="9"/>
  <c r="L5106" i="9"/>
  <c r="M5106" i="9"/>
  <c r="L5098" i="9"/>
  <c r="M5098" i="9"/>
  <c r="L5090" i="9"/>
  <c r="M5090" i="9"/>
  <c r="L5082" i="9"/>
  <c r="M5082" i="9"/>
  <c r="L5074" i="9"/>
  <c r="M5074" i="9"/>
  <c r="L5066" i="9"/>
  <c r="M5066" i="9"/>
  <c r="L5058" i="9"/>
  <c r="M5058" i="9"/>
  <c r="L5050" i="9"/>
  <c r="M5050" i="9"/>
  <c r="L5042" i="9"/>
  <c r="M5042" i="9"/>
  <c r="L5034" i="9"/>
  <c r="M5034" i="9"/>
  <c r="L5026" i="9"/>
  <c r="M5026" i="9"/>
  <c r="L5018" i="9"/>
  <c r="M5018" i="9"/>
  <c r="L5010" i="9"/>
  <c r="M5010" i="9"/>
  <c r="L5002" i="9"/>
  <c r="M5002" i="9"/>
  <c r="L4994" i="9"/>
  <c r="M4994" i="9"/>
  <c r="L4986" i="9"/>
  <c r="M4986" i="9"/>
  <c r="L4978" i="9"/>
  <c r="M4978" i="9"/>
  <c r="L4970" i="9"/>
  <c r="M4970" i="9"/>
  <c r="L4962" i="9"/>
  <c r="M4962" i="9"/>
  <c r="L4954" i="9"/>
  <c r="M4954" i="9"/>
  <c r="L4946" i="9"/>
  <c r="M4946" i="9"/>
  <c r="L4938" i="9"/>
  <c r="M4938" i="9"/>
  <c r="L4930" i="9"/>
  <c r="M4930" i="9"/>
  <c r="L4922" i="9"/>
  <c r="M4922" i="9"/>
  <c r="L4914" i="9"/>
  <c r="M4914" i="9"/>
  <c r="L4906" i="9"/>
  <c r="M4906" i="9"/>
  <c r="L4898" i="9"/>
  <c r="M4898" i="9"/>
  <c r="L4890" i="9"/>
  <c r="M4890" i="9"/>
  <c r="L4882" i="9"/>
  <c r="M4882" i="9"/>
  <c r="L4874" i="9"/>
  <c r="M4874" i="9"/>
  <c r="L4866" i="9"/>
  <c r="M4866" i="9"/>
  <c r="L4858" i="9"/>
  <c r="M4858" i="9"/>
  <c r="L4850" i="9"/>
  <c r="M4850" i="9"/>
  <c r="L4842" i="9"/>
  <c r="M4842" i="9"/>
  <c r="L4834" i="9"/>
  <c r="M4834" i="9"/>
  <c r="L4826" i="9"/>
  <c r="M4826" i="9"/>
  <c r="L4818" i="9"/>
  <c r="M4818" i="9"/>
  <c r="L4810" i="9"/>
  <c r="M4810" i="9"/>
  <c r="L4802" i="9"/>
  <c r="M4802" i="9"/>
  <c r="L4794" i="9"/>
  <c r="M4794" i="9"/>
  <c r="L4786" i="9"/>
  <c r="M4786" i="9"/>
  <c r="L4778" i="9"/>
  <c r="M4778" i="9"/>
  <c r="L4770" i="9"/>
  <c r="M4770" i="9"/>
  <c r="L4762" i="9"/>
  <c r="M4762" i="9"/>
  <c r="L4754" i="9"/>
  <c r="M4754" i="9"/>
  <c r="L4746" i="9"/>
  <c r="M4746" i="9"/>
  <c r="L4738" i="9"/>
  <c r="M4738" i="9"/>
  <c r="L4730" i="9"/>
  <c r="M4730" i="9"/>
  <c r="L4722" i="9"/>
  <c r="M4722" i="9"/>
  <c r="L4714" i="9"/>
  <c r="M4714" i="9"/>
  <c r="L4706" i="9"/>
  <c r="M4706" i="9"/>
  <c r="L4698" i="9"/>
  <c r="M4698" i="9"/>
  <c r="L4690" i="9"/>
  <c r="M4690" i="9"/>
  <c r="L4682" i="9"/>
  <c r="M4682" i="9"/>
  <c r="L4674" i="9"/>
  <c r="M4674" i="9"/>
  <c r="L4666" i="9"/>
  <c r="M4666" i="9"/>
  <c r="L4658" i="9"/>
  <c r="M4658" i="9"/>
  <c r="L4650" i="9"/>
  <c r="M4650" i="9"/>
  <c r="L4642" i="9"/>
  <c r="M4642" i="9"/>
  <c r="L4634" i="9"/>
  <c r="M4634" i="9"/>
  <c r="L4626" i="9"/>
  <c r="M4626" i="9"/>
  <c r="L4618" i="9"/>
  <c r="M4618" i="9"/>
  <c r="L4610" i="9"/>
  <c r="M4610" i="9"/>
  <c r="L4602" i="9"/>
  <c r="M4602" i="9"/>
  <c r="L4594" i="9"/>
  <c r="M4594" i="9"/>
  <c r="L4586" i="9"/>
  <c r="M4586" i="9"/>
  <c r="L4578" i="9"/>
  <c r="M4578" i="9"/>
  <c r="L4570" i="9"/>
  <c r="M4570" i="9"/>
  <c r="L4562" i="9"/>
  <c r="M4562" i="9"/>
  <c r="L4554" i="9"/>
  <c r="M4554" i="9"/>
  <c r="L4546" i="9"/>
  <c r="M4546" i="9"/>
  <c r="L4538" i="9"/>
  <c r="M4538" i="9"/>
  <c r="L4530" i="9"/>
  <c r="M4530" i="9"/>
  <c r="L4522" i="9"/>
  <c r="M4522" i="9"/>
  <c r="L4514" i="9"/>
  <c r="M4514" i="9"/>
  <c r="L4506" i="9"/>
  <c r="M4506" i="9"/>
  <c r="L4498" i="9"/>
  <c r="M4498" i="9"/>
  <c r="L4490" i="9"/>
  <c r="M4490" i="9"/>
  <c r="L4482" i="9"/>
  <c r="M4482" i="9"/>
  <c r="L4474" i="9"/>
  <c r="M4474" i="9"/>
  <c r="L4466" i="9"/>
  <c r="M4466" i="9"/>
  <c r="L4458" i="9"/>
  <c r="M4458" i="9"/>
  <c r="L4450" i="9"/>
  <c r="M4450" i="9"/>
  <c r="L4442" i="9"/>
  <c r="M4442" i="9"/>
  <c r="L4434" i="9"/>
  <c r="M4434" i="9"/>
  <c r="L4426" i="9"/>
  <c r="M4426" i="9"/>
  <c r="L4418" i="9"/>
  <c r="M4418" i="9"/>
  <c r="L4410" i="9"/>
  <c r="M4410" i="9"/>
  <c r="L4402" i="9"/>
  <c r="M4402" i="9"/>
  <c r="L4394" i="9"/>
  <c r="M4394" i="9"/>
  <c r="L4386" i="9"/>
  <c r="M4386" i="9"/>
  <c r="L4378" i="9"/>
  <c r="M4378" i="9"/>
  <c r="L4370" i="9"/>
  <c r="M4370" i="9"/>
  <c r="L4362" i="9"/>
  <c r="M4362" i="9"/>
  <c r="L4354" i="9"/>
  <c r="M4354" i="9"/>
  <c r="L4346" i="9"/>
  <c r="M4346" i="9"/>
  <c r="L4338" i="9"/>
  <c r="M4338" i="9"/>
  <c r="L4330" i="9"/>
  <c r="M4330" i="9"/>
  <c r="L4322" i="9"/>
  <c r="M4322" i="9"/>
  <c r="L4314" i="9"/>
  <c r="M4314" i="9"/>
  <c r="L4306" i="9"/>
  <c r="M4306" i="9"/>
  <c r="L4298" i="9"/>
  <c r="M4298" i="9"/>
  <c r="L4290" i="9"/>
  <c r="M4290" i="9"/>
  <c r="L4282" i="9"/>
  <c r="M4282" i="9"/>
  <c r="L4274" i="9"/>
  <c r="M4274" i="9"/>
  <c r="L4266" i="9"/>
  <c r="M4266" i="9"/>
  <c r="L4258" i="9"/>
  <c r="M4258" i="9"/>
  <c r="L4250" i="9"/>
  <c r="M4250" i="9"/>
  <c r="L4242" i="9"/>
  <c r="M4242" i="9"/>
  <c r="L4234" i="9"/>
  <c r="M4234" i="9"/>
  <c r="L4226" i="9"/>
  <c r="M4226" i="9"/>
  <c r="L4218" i="9"/>
  <c r="M4218" i="9"/>
  <c r="L4210" i="9"/>
  <c r="M4210" i="9"/>
  <c r="L4202" i="9"/>
  <c r="M4202" i="9"/>
  <c r="L4194" i="9"/>
  <c r="M4194" i="9"/>
  <c r="L4186" i="9"/>
  <c r="M4186" i="9"/>
  <c r="L4178" i="9"/>
  <c r="M4178" i="9"/>
  <c r="L4170" i="9"/>
  <c r="M4170" i="9"/>
  <c r="L4162" i="9"/>
  <c r="M4162" i="9"/>
  <c r="L4154" i="9"/>
  <c r="M4154" i="9"/>
  <c r="L4146" i="9"/>
  <c r="M4146" i="9"/>
  <c r="L4138" i="9"/>
  <c r="M4138" i="9"/>
  <c r="L4130" i="9"/>
  <c r="M4130" i="9"/>
  <c r="L4122" i="9"/>
  <c r="M4122" i="9"/>
  <c r="L4114" i="9"/>
  <c r="M4114" i="9"/>
  <c r="L4106" i="9"/>
  <c r="M4106" i="9"/>
  <c r="L4098" i="9"/>
  <c r="M4098" i="9"/>
  <c r="L4090" i="9"/>
  <c r="M4090" i="9"/>
  <c r="L4082" i="9"/>
  <c r="M4082" i="9"/>
  <c r="L4074" i="9"/>
  <c r="M4074" i="9"/>
  <c r="L4066" i="9"/>
  <c r="M4066" i="9"/>
  <c r="L4058" i="9"/>
  <c r="M4058" i="9"/>
  <c r="L4050" i="9"/>
  <c r="M4050" i="9"/>
  <c r="L4042" i="9"/>
  <c r="M4042" i="9"/>
  <c r="L4034" i="9"/>
  <c r="M4034" i="9"/>
  <c r="L4026" i="9"/>
  <c r="M4026" i="9"/>
  <c r="L4018" i="9"/>
  <c r="M4018" i="9"/>
  <c r="L4010" i="9"/>
  <c r="M4010" i="9"/>
  <c r="L4002" i="9"/>
  <c r="M4002" i="9"/>
  <c r="L3994" i="9"/>
  <c r="M3994" i="9"/>
  <c r="L3986" i="9"/>
  <c r="M3986" i="9"/>
  <c r="L3978" i="9"/>
  <c r="M3978" i="9"/>
  <c r="L3970" i="9"/>
  <c r="M3970" i="9"/>
  <c r="L3962" i="9"/>
  <c r="M3962" i="9"/>
  <c r="L3954" i="9"/>
  <c r="M3954" i="9"/>
  <c r="L3946" i="9"/>
  <c r="M3946" i="9"/>
  <c r="L3938" i="9"/>
  <c r="M3938" i="9"/>
  <c r="L3930" i="9"/>
  <c r="M3930" i="9"/>
  <c r="L3922" i="9"/>
  <c r="M3922" i="9"/>
  <c r="L3914" i="9"/>
  <c r="M3914" i="9"/>
  <c r="L3906" i="9"/>
  <c r="M3906" i="9"/>
  <c r="L3898" i="9"/>
  <c r="M3898" i="9"/>
  <c r="L3890" i="9"/>
  <c r="M3890" i="9"/>
  <c r="L3882" i="9"/>
  <c r="M3882" i="9"/>
  <c r="L3874" i="9"/>
  <c r="M3874" i="9"/>
  <c r="L3866" i="9"/>
  <c r="M3866" i="9"/>
  <c r="L3858" i="9"/>
  <c r="M3858" i="9"/>
  <c r="L3850" i="9"/>
  <c r="M3850" i="9"/>
  <c r="L3842" i="9"/>
  <c r="M3842" i="9"/>
  <c r="L3834" i="9"/>
  <c r="M3834" i="9"/>
  <c r="L3826" i="9"/>
  <c r="M3826" i="9"/>
  <c r="L3818" i="9"/>
  <c r="M3818" i="9"/>
  <c r="L3810" i="9"/>
  <c r="M3810" i="9"/>
  <c r="L3802" i="9"/>
  <c r="M3802" i="9"/>
  <c r="L3794" i="9"/>
  <c r="M3794" i="9"/>
  <c r="L3786" i="9"/>
  <c r="M3786" i="9"/>
  <c r="L3778" i="9"/>
  <c r="M3778" i="9"/>
  <c r="L3770" i="9"/>
  <c r="M3770" i="9"/>
  <c r="L3762" i="9"/>
  <c r="M3762" i="9"/>
  <c r="L3754" i="9"/>
  <c r="M3754" i="9"/>
  <c r="L3746" i="9"/>
  <c r="M3746" i="9"/>
  <c r="L3738" i="9"/>
  <c r="M3738" i="9"/>
  <c r="L3730" i="9"/>
  <c r="M3730" i="9"/>
  <c r="L3722" i="9"/>
  <c r="M3722" i="9"/>
  <c r="L3714" i="9"/>
  <c r="M3714" i="9"/>
  <c r="L3706" i="9"/>
  <c r="M3706" i="9"/>
  <c r="L3698" i="9"/>
  <c r="M3698" i="9"/>
  <c r="L3690" i="9"/>
  <c r="M3690" i="9"/>
  <c r="L3682" i="9"/>
  <c r="M3682" i="9"/>
  <c r="L3674" i="9"/>
  <c r="M3674" i="9"/>
  <c r="L3666" i="9"/>
  <c r="M3666" i="9"/>
  <c r="L3658" i="9"/>
  <c r="M3658" i="9"/>
  <c r="L3650" i="9"/>
  <c r="M3650" i="9"/>
  <c r="L3642" i="9"/>
  <c r="M3642" i="9"/>
  <c r="L3634" i="9"/>
  <c r="M3634" i="9"/>
  <c r="L3626" i="9"/>
  <c r="M3626" i="9"/>
  <c r="L3618" i="9"/>
  <c r="M3618" i="9"/>
  <c r="L3610" i="9"/>
  <c r="M3610" i="9"/>
  <c r="L3602" i="9"/>
  <c r="M3602" i="9"/>
  <c r="L3594" i="9"/>
  <c r="M3594" i="9"/>
  <c r="L3586" i="9"/>
  <c r="M3586" i="9"/>
  <c r="L3578" i="9"/>
  <c r="M3578" i="9"/>
  <c r="L3570" i="9"/>
  <c r="M3570" i="9"/>
  <c r="L3562" i="9"/>
  <c r="M3562" i="9"/>
  <c r="L3554" i="9"/>
  <c r="M3554" i="9"/>
  <c r="L3546" i="9"/>
  <c r="M3546" i="9"/>
  <c r="L3538" i="9"/>
  <c r="M3538" i="9"/>
  <c r="L3530" i="9"/>
  <c r="M3530" i="9"/>
  <c r="L3522" i="9"/>
  <c r="M3522" i="9"/>
  <c r="L3514" i="9"/>
  <c r="M3514" i="9"/>
  <c r="L3506" i="9"/>
  <c r="M3506" i="9"/>
  <c r="L3498" i="9"/>
  <c r="M3498" i="9"/>
  <c r="L3490" i="9"/>
  <c r="M3490" i="9"/>
  <c r="L3482" i="9"/>
  <c r="M3482" i="9"/>
  <c r="L3474" i="9"/>
  <c r="M3474" i="9"/>
  <c r="L3466" i="9"/>
  <c r="M3466" i="9"/>
  <c r="L3458" i="9"/>
  <c r="M3458" i="9"/>
  <c r="L3450" i="9"/>
  <c r="M3450" i="9"/>
  <c r="L3442" i="9"/>
  <c r="M3442" i="9"/>
  <c r="L3434" i="9"/>
  <c r="M3434" i="9"/>
  <c r="L3426" i="9"/>
  <c r="M3426" i="9"/>
  <c r="L3418" i="9"/>
  <c r="M3418" i="9"/>
  <c r="L3410" i="9"/>
  <c r="M3410" i="9"/>
  <c r="L3402" i="9"/>
  <c r="M3402" i="9"/>
  <c r="L3394" i="9"/>
  <c r="M3394" i="9"/>
  <c r="L3386" i="9"/>
  <c r="M3386" i="9"/>
  <c r="L3378" i="9"/>
  <c r="M3378" i="9"/>
  <c r="L3370" i="9"/>
  <c r="M3370" i="9"/>
  <c r="L3362" i="9"/>
  <c r="M3362" i="9"/>
  <c r="L3354" i="9"/>
  <c r="M3354" i="9"/>
  <c r="L3346" i="9"/>
  <c r="M3346" i="9"/>
  <c r="L3338" i="9"/>
  <c r="M3338" i="9"/>
  <c r="L3330" i="9"/>
  <c r="M3330" i="9"/>
  <c r="L3322" i="9"/>
  <c r="M3322" i="9"/>
  <c r="L3314" i="9"/>
  <c r="M3314" i="9"/>
  <c r="L3306" i="9"/>
  <c r="M3306" i="9"/>
  <c r="L3298" i="9"/>
  <c r="M3298" i="9"/>
  <c r="L3290" i="9"/>
  <c r="M3290" i="9"/>
  <c r="L3282" i="9"/>
  <c r="M3282" i="9"/>
  <c r="L3274" i="9"/>
  <c r="M3274" i="9"/>
  <c r="L3266" i="9"/>
  <c r="M3266" i="9"/>
  <c r="L3258" i="9"/>
  <c r="M3258" i="9"/>
  <c r="L3250" i="9"/>
  <c r="M3250" i="9"/>
  <c r="L3242" i="9"/>
  <c r="M3242" i="9"/>
  <c r="L3234" i="9"/>
  <c r="M3234" i="9"/>
  <c r="L3226" i="9"/>
  <c r="M3226" i="9"/>
  <c r="L3218" i="9"/>
  <c r="M3218" i="9"/>
  <c r="L3210" i="9"/>
  <c r="M3210" i="9"/>
  <c r="L3202" i="9"/>
  <c r="M3202" i="9"/>
  <c r="L3194" i="9"/>
  <c r="M3194" i="9"/>
  <c r="L3186" i="9"/>
  <c r="M3186" i="9"/>
  <c r="L3178" i="9"/>
  <c r="M3178" i="9"/>
  <c r="L3170" i="9"/>
  <c r="M3170" i="9"/>
  <c r="L3162" i="9"/>
  <c r="M3162" i="9"/>
  <c r="L3154" i="9"/>
  <c r="M3154" i="9"/>
  <c r="L3146" i="9"/>
  <c r="M3146" i="9"/>
  <c r="L3138" i="9"/>
  <c r="M3138" i="9"/>
  <c r="L3130" i="9"/>
  <c r="M3130" i="9"/>
  <c r="L3122" i="9"/>
  <c r="M3122" i="9"/>
  <c r="L3114" i="9"/>
  <c r="M3114" i="9"/>
  <c r="L3106" i="9"/>
  <c r="M3106" i="9"/>
  <c r="L3098" i="9"/>
  <c r="M3098" i="9"/>
  <c r="L3090" i="9"/>
  <c r="M3090" i="9"/>
  <c r="L3082" i="9"/>
  <c r="M3082" i="9"/>
  <c r="L3074" i="9"/>
  <c r="M3074" i="9"/>
  <c r="L3066" i="9"/>
  <c r="M3066" i="9"/>
  <c r="L3058" i="9"/>
  <c r="M3058" i="9"/>
  <c r="L3050" i="9"/>
  <c r="M3050" i="9"/>
  <c r="L3042" i="9"/>
  <c r="M3042" i="9"/>
  <c r="L3034" i="9"/>
  <c r="M3034" i="9"/>
  <c r="L3026" i="9"/>
  <c r="M3026" i="9"/>
  <c r="L3018" i="9"/>
  <c r="M3018" i="9"/>
  <c r="L3010" i="9"/>
  <c r="M3010" i="9"/>
  <c r="L3002" i="9"/>
  <c r="M3002" i="9"/>
  <c r="L2994" i="9"/>
  <c r="M2994" i="9"/>
  <c r="L2986" i="9"/>
  <c r="M2986" i="9"/>
  <c r="L2978" i="9"/>
  <c r="M2978" i="9"/>
  <c r="L2970" i="9"/>
  <c r="M2970" i="9"/>
  <c r="L2962" i="9"/>
  <c r="M2962" i="9"/>
  <c r="L2954" i="9"/>
  <c r="M2954" i="9"/>
  <c r="L2946" i="9"/>
  <c r="M2946" i="9"/>
  <c r="L2938" i="9"/>
  <c r="M2938" i="9"/>
  <c r="L2930" i="9"/>
  <c r="M2930" i="9"/>
  <c r="L2922" i="9"/>
  <c r="M2922" i="9"/>
  <c r="L2914" i="9"/>
  <c r="M2914" i="9"/>
  <c r="L2906" i="9"/>
  <c r="M2906" i="9"/>
  <c r="L2898" i="9"/>
  <c r="M2898" i="9"/>
  <c r="L2890" i="9"/>
  <c r="M2890" i="9"/>
  <c r="L2882" i="9"/>
  <c r="M2882" i="9"/>
  <c r="L2874" i="9"/>
  <c r="M2874" i="9"/>
  <c r="L2866" i="9"/>
  <c r="M2866" i="9"/>
  <c r="L2858" i="9"/>
  <c r="M2858" i="9"/>
  <c r="L2850" i="9"/>
  <c r="M2850" i="9"/>
  <c r="L2842" i="9"/>
  <c r="M2842" i="9"/>
  <c r="L2834" i="9"/>
  <c r="M2834" i="9"/>
  <c r="L2826" i="9"/>
  <c r="M2826" i="9"/>
  <c r="L2818" i="9"/>
  <c r="M2818" i="9"/>
  <c r="L2810" i="9"/>
  <c r="M2810" i="9"/>
  <c r="L2802" i="9"/>
  <c r="M2802" i="9"/>
  <c r="L2794" i="9"/>
  <c r="M2794" i="9"/>
  <c r="L2786" i="9"/>
  <c r="M2786" i="9"/>
  <c r="L2778" i="9"/>
  <c r="M2778" i="9"/>
  <c r="L2770" i="9"/>
  <c r="M2770" i="9"/>
  <c r="L2762" i="9"/>
  <c r="M2762" i="9"/>
  <c r="L2754" i="9"/>
  <c r="M2754" i="9"/>
  <c r="L2746" i="9"/>
  <c r="M2746" i="9"/>
  <c r="L2738" i="9"/>
  <c r="M2738" i="9"/>
  <c r="L2730" i="9"/>
  <c r="M2730" i="9"/>
  <c r="L2722" i="9"/>
  <c r="M2722" i="9"/>
  <c r="L2714" i="9"/>
  <c r="M2714" i="9"/>
  <c r="L2706" i="9"/>
  <c r="M2706" i="9"/>
  <c r="L2698" i="9"/>
  <c r="M2698" i="9"/>
  <c r="L2690" i="9"/>
  <c r="M2690" i="9"/>
  <c r="L2682" i="9"/>
  <c r="M2682" i="9"/>
  <c r="L2674" i="9"/>
  <c r="M2674" i="9"/>
  <c r="L2666" i="9"/>
  <c r="M2666" i="9"/>
  <c r="L2658" i="9"/>
  <c r="M2658" i="9"/>
  <c r="L2650" i="9"/>
  <c r="M2650" i="9"/>
  <c r="L2642" i="9"/>
  <c r="M2642" i="9"/>
  <c r="L2634" i="9"/>
  <c r="M2634" i="9"/>
  <c r="L2626" i="9"/>
  <c r="M2626" i="9"/>
  <c r="L2618" i="9"/>
  <c r="M2618" i="9"/>
  <c r="L2610" i="9"/>
  <c r="M2610" i="9"/>
  <c r="L2602" i="9"/>
  <c r="M2602" i="9"/>
  <c r="L2594" i="9"/>
  <c r="M2594" i="9"/>
  <c r="L2586" i="9"/>
  <c r="M2586" i="9"/>
  <c r="L2578" i="9"/>
  <c r="M2578" i="9"/>
  <c r="L2570" i="9"/>
  <c r="M2570" i="9"/>
  <c r="L2562" i="9"/>
  <c r="M2562" i="9"/>
  <c r="L2554" i="9"/>
  <c r="M2554" i="9"/>
  <c r="L2546" i="9"/>
  <c r="M2546" i="9"/>
  <c r="L2538" i="9"/>
  <c r="M2538" i="9"/>
  <c r="L2530" i="9"/>
  <c r="M2530" i="9"/>
  <c r="L2522" i="9"/>
  <c r="M2522" i="9"/>
  <c r="L2514" i="9"/>
  <c r="M2514" i="9"/>
  <c r="L2506" i="9"/>
  <c r="M2506" i="9"/>
  <c r="L2498" i="9"/>
  <c r="M2498" i="9"/>
  <c r="L2490" i="9"/>
  <c r="M2490" i="9"/>
  <c r="L2482" i="9"/>
  <c r="M2482" i="9"/>
  <c r="L2474" i="9"/>
  <c r="M2474" i="9"/>
  <c r="L2466" i="9"/>
  <c r="M2466" i="9"/>
  <c r="L2458" i="9"/>
  <c r="M2458" i="9"/>
  <c r="L2450" i="9"/>
  <c r="M2450" i="9"/>
  <c r="L2442" i="9"/>
  <c r="M2442" i="9"/>
  <c r="L2434" i="9"/>
  <c r="M2434" i="9"/>
  <c r="L2426" i="9"/>
  <c r="M2426" i="9"/>
  <c r="L2418" i="9"/>
  <c r="M2418" i="9"/>
  <c r="L2410" i="9"/>
  <c r="M2410" i="9"/>
  <c r="L2402" i="9"/>
  <c r="M2402" i="9"/>
  <c r="L2394" i="9"/>
  <c r="M2394" i="9"/>
  <c r="L2386" i="9"/>
  <c r="M2386" i="9"/>
  <c r="L2378" i="9"/>
  <c r="M2378" i="9"/>
  <c r="L2370" i="9"/>
  <c r="M2370" i="9"/>
  <c r="L2362" i="9"/>
  <c r="M2362" i="9"/>
  <c r="L2354" i="9"/>
  <c r="M2354" i="9"/>
  <c r="L2346" i="9"/>
  <c r="M2346" i="9"/>
  <c r="L2338" i="9"/>
  <c r="M2338" i="9"/>
  <c r="L2330" i="9"/>
  <c r="M2330" i="9"/>
  <c r="L2322" i="9"/>
  <c r="M2322" i="9"/>
  <c r="L2314" i="9"/>
  <c r="M2314" i="9"/>
  <c r="L2306" i="9"/>
  <c r="M2306" i="9"/>
  <c r="L2298" i="9"/>
  <c r="M2298" i="9"/>
  <c r="L2290" i="9"/>
  <c r="M2290" i="9"/>
  <c r="L2282" i="9"/>
  <c r="M2282" i="9"/>
  <c r="L2274" i="9"/>
  <c r="M2274" i="9"/>
  <c r="L2266" i="9"/>
  <c r="M2266" i="9"/>
  <c r="L2258" i="9"/>
  <c r="M2258" i="9"/>
  <c r="L2250" i="9"/>
  <c r="M2250" i="9"/>
  <c r="L2242" i="9"/>
  <c r="M2242" i="9"/>
  <c r="L2234" i="9"/>
  <c r="M2234" i="9"/>
  <c r="L2226" i="9"/>
  <c r="M2226" i="9"/>
  <c r="L2218" i="9"/>
  <c r="M2218" i="9"/>
  <c r="L2210" i="9"/>
  <c r="M2210" i="9"/>
  <c r="L2202" i="9"/>
  <c r="M2202" i="9"/>
  <c r="L2194" i="9"/>
  <c r="M2194" i="9"/>
  <c r="L2186" i="9"/>
  <c r="M2186" i="9"/>
  <c r="L2178" i="9"/>
  <c r="M2178" i="9"/>
  <c r="L2170" i="9"/>
  <c r="M2170" i="9"/>
  <c r="L2162" i="9"/>
  <c r="M2162" i="9"/>
  <c r="L2154" i="9"/>
  <c r="M2154" i="9"/>
  <c r="L2146" i="9"/>
  <c r="M2146" i="9"/>
  <c r="L2138" i="9"/>
  <c r="M2138" i="9"/>
  <c r="L2130" i="9"/>
  <c r="M2130" i="9"/>
  <c r="L2122" i="9"/>
  <c r="M2122" i="9"/>
  <c r="L2114" i="9"/>
  <c r="M2114" i="9"/>
  <c r="L2106" i="9"/>
  <c r="M2106" i="9"/>
  <c r="L2098" i="9"/>
  <c r="M2098" i="9"/>
  <c r="L2090" i="9"/>
  <c r="M2090" i="9"/>
  <c r="L2082" i="9"/>
  <c r="M2082" i="9"/>
  <c r="L2074" i="9"/>
  <c r="M2074" i="9"/>
  <c r="L2066" i="9"/>
  <c r="M2066" i="9"/>
  <c r="L2058" i="9"/>
  <c r="M2058" i="9"/>
  <c r="L2050" i="9"/>
  <c r="M2050" i="9"/>
  <c r="L2042" i="9"/>
  <c r="M2042" i="9"/>
  <c r="L2034" i="9"/>
  <c r="M2034" i="9"/>
  <c r="L2026" i="9"/>
  <c r="M2026" i="9"/>
  <c r="L2018" i="9"/>
  <c r="M2018" i="9"/>
  <c r="L2010" i="9"/>
  <c r="M2010" i="9"/>
  <c r="L2002" i="9"/>
  <c r="M2002" i="9"/>
  <c r="L1994" i="9"/>
  <c r="M1994" i="9"/>
  <c r="L1986" i="9"/>
  <c r="M1986" i="9"/>
  <c r="L1978" i="9"/>
  <c r="M1978" i="9"/>
  <c r="L1970" i="9"/>
  <c r="M1970" i="9"/>
  <c r="L1962" i="9"/>
  <c r="M1962" i="9"/>
  <c r="L1954" i="9"/>
  <c r="M1954" i="9"/>
  <c r="L1946" i="9"/>
  <c r="M1946" i="9"/>
  <c r="L1938" i="9"/>
  <c r="M1938" i="9"/>
  <c r="L1930" i="9"/>
  <c r="M1930" i="9"/>
  <c r="L1922" i="9"/>
  <c r="M1922" i="9"/>
  <c r="L1914" i="9"/>
  <c r="M1914" i="9"/>
  <c r="L1906" i="9"/>
  <c r="M1906" i="9"/>
  <c r="L1898" i="9"/>
  <c r="M1898" i="9"/>
  <c r="L1890" i="9"/>
  <c r="M1890" i="9"/>
  <c r="L1882" i="9"/>
  <c r="M1882" i="9"/>
  <c r="L1874" i="9"/>
  <c r="M1874" i="9"/>
  <c r="L1866" i="9"/>
  <c r="M1866" i="9"/>
  <c r="L1858" i="9"/>
  <c r="M1858" i="9"/>
  <c r="L1850" i="9"/>
  <c r="M1850" i="9"/>
  <c r="L1842" i="9"/>
  <c r="M1842" i="9"/>
  <c r="L1834" i="9"/>
  <c r="M1834" i="9"/>
  <c r="L1826" i="9"/>
  <c r="M1826" i="9"/>
  <c r="L1818" i="9"/>
  <c r="M1818" i="9"/>
  <c r="L1810" i="9"/>
  <c r="M1810" i="9"/>
  <c r="L1802" i="9"/>
  <c r="M1802" i="9"/>
  <c r="L1794" i="9"/>
  <c r="M1794" i="9"/>
  <c r="L1786" i="9"/>
  <c r="M1786" i="9"/>
  <c r="L1778" i="9"/>
  <c r="M1778" i="9"/>
  <c r="L1770" i="9"/>
  <c r="M1770" i="9"/>
  <c r="L1762" i="9"/>
  <c r="M1762" i="9"/>
  <c r="L1754" i="9"/>
  <c r="M1754" i="9"/>
  <c r="L1746" i="9"/>
  <c r="M1746" i="9"/>
  <c r="L1738" i="9"/>
  <c r="M1738" i="9"/>
  <c r="L1730" i="9"/>
  <c r="M1730" i="9"/>
  <c r="L1722" i="9"/>
  <c r="M1722" i="9"/>
  <c r="L1714" i="9"/>
  <c r="M1714" i="9"/>
  <c r="L1706" i="9"/>
  <c r="M1706" i="9"/>
  <c r="L1698" i="9"/>
  <c r="M1698" i="9"/>
  <c r="L1690" i="9"/>
  <c r="M1690" i="9"/>
  <c r="L1682" i="9"/>
  <c r="M1682" i="9"/>
  <c r="L1674" i="9"/>
  <c r="M1674" i="9"/>
  <c r="L1666" i="9"/>
  <c r="M1666" i="9"/>
  <c r="L1658" i="9"/>
  <c r="M1658" i="9"/>
  <c r="L1650" i="9"/>
  <c r="M1650" i="9"/>
  <c r="L1642" i="9"/>
  <c r="M1642" i="9"/>
  <c r="L1634" i="9"/>
  <c r="M1634" i="9"/>
  <c r="L1626" i="9"/>
  <c r="M1626" i="9"/>
  <c r="L1618" i="9"/>
  <c r="M1618" i="9"/>
  <c r="L1610" i="9"/>
  <c r="M1610" i="9"/>
  <c r="L1602" i="9"/>
  <c r="M1602" i="9"/>
  <c r="L1594" i="9"/>
  <c r="M1594" i="9"/>
  <c r="L1586" i="9"/>
  <c r="M1586" i="9"/>
  <c r="L1578" i="9"/>
  <c r="M1578" i="9"/>
  <c r="L1570" i="9"/>
  <c r="M1570" i="9"/>
  <c r="L1562" i="9"/>
  <c r="M1562" i="9"/>
  <c r="L1554" i="9"/>
  <c r="M1554" i="9"/>
  <c r="L1546" i="9"/>
  <c r="M1546" i="9"/>
  <c r="L1538" i="9"/>
  <c r="M1538" i="9"/>
  <c r="L1530" i="9"/>
  <c r="M1530" i="9"/>
  <c r="L1522" i="9"/>
  <c r="M1522" i="9"/>
  <c r="L1514" i="9"/>
  <c r="M1514" i="9"/>
  <c r="L1506" i="9"/>
  <c r="M1506" i="9"/>
  <c r="L1498" i="9"/>
  <c r="M1498" i="9"/>
  <c r="L1490" i="9"/>
  <c r="M1490" i="9"/>
  <c r="L1482" i="9"/>
  <c r="M1482" i="9"/>
  <c r="L1474" i="9"/>
  <c r="M1474" i="9"/>
  <c r="L1466" i="9"/>
  <c r="M1466" i="9"/>
  <c r="L1458" i="9"/>
  <c r="M1458" i="9"/>
  <c r="L1450" i="9"/>
  <c r="M1450" i="9"/>
  <c r="L1442" i="9"/>
  <c r="M1442" i="9"/>
  <c r="L1434" i="9"/>
  <c r="M1434" i="9"/>
  <c r="L1426" i="9"/>
  <c r="M1426" i="9"/>
  <c r="L1418" i="9"/>
  <c r="M1418" i="9"/>
  <c r="L1410" i="9"/>
  <c r="M1410" i="9"/>
  <c r="L1402" i="9"/>
  <c r="M1402" i="9"/>
  <c r="L1394" i="9"/>
  <c r="M1394" i="9"/>
  <c r="L1386" i="9"/>
  <c r="M1386" i="9"/>
  <c r="L1378" i="9"/>
  <c r="M1378" i="9"/>
  <c r="L1370" i="9"/>
  <c r="M1370" i="9"/>
  <c r="L1362" i="9"/>
  <c r="M1362" i="9"/>
  <c r="L1354" i="9"/>
  <c r="M1354" i="9"/>
  <c r="L1346" i="9"/>
  <c r="M1346" i="9"/>
  <c r="L1338" i="9"/>
  <c r="M1338" i="9"/>
  <c r="L1330" i="9"/>
  <c r="M1330" i="9"/>
  <c r="L1322" i="9"/>
  <c r="M1322" i="9"/>
  <c r="L1314" i="9"/>
  <c r="M1314" i="9"/>
  <c r="L1306" i="9"/>
  <c r="M1306" i="9"/>
  <c r="L1298" i="9"/>
  <c r="M1298" i="9"/>
  <c r="L1290" i="9"/>
  <c r="M1290" i="9"/>
  <c r="L1282" i="9"/>
  <c r="M1282" i="9"/>
  <c r="L1274" i="9"/>
  <c r="M1274" i="9"/>
  <c r="L1266" i="9"/>
  <c r="M1266" i="9"/>
  <c r="L1258" i="9"/>
  <c r="M1258" i="9"/>
  <c r="L1250" i="9"/>
  <c r="M1250" i="9"/>
  <c r="L1242" i="9"/>
  <c r="M1242" i="9"/>
  <c r="L1234" i="9"/>
  <c r="M1234" i="9"/>
  <c r="L1226" i="9"/>
  <c r="M1226" i="9"/>
  <c r="L1218" i="9"/>
  <c r="M1218" i="9"/>
  <c r="L1210" i="9"/>
  <c r="M1210" i="9"/>
  <c r="L1202" i="9"/>
  <c r="M1202" i="9"/>
  <c r="L1194" i="9"/>
  <c r="M1194" i="9"/>
  <c r="L1186" i="9"/>
  <c r="M1186" i="9"/>
  <c r="L1178" i="9"/>
  <c r="M1178" i="9"/>
  <c r="L1170" i="9"/>
  <c r="M1170" i="9"/>
  <c r="L1162" i="9"/>
  <c r="M1162" i="9"/>
  <c r="L1154" i="9"/>
  <c r="M1154" i="9"/>
  <c r="L1146" i="9"/>
  <c r="M1146" i="9"/>
  <c r="L1138" i="9"/>
  <c r="M1138" i="9"/>
  <c r="L1130" i="9"/>
  <c r="M1130" i="9"/>
  <c r="L1122" i="9"/>
  <c r="M1122" i="9"/>
  <c r="L1114" i="9"/>
  <c r="M1114" i="9"/>
  <c r="L1106" i="9"/>
  <c r="M1106" i="9"/>
  <c r="L1098" i="9"/>
  <c r="M1098" i="9"/>
  <c r="L1090" i="9"/>
  <c r="M1090" i="9"/>
  <c r="L1082" i="9"/>
  <c r="M1082" i="9"/>
  <c r="L1074" i="9"/>
  <c r="M1074" i="9"/>
  <c r="L1066" i="9"/>
  <c r="M1066" i="9"/>
  <c r="L1058" i="9"/>
  <c r="M1058" i="9"/>
  <c r="L1050" i="9"/>
  <c r="M1050" i="9"/>
  <c r="L1042" i="9"/>
  <c r="M1042" i="9"/>
  <c r="L1034" i="9"/>
  <c r="M1034" i="9"/>
  <c r="L1026" i="9"/>
  <c r="M1026" i="9"/>
  <c r="L1018" i="9"/>
  <c r="M1018" i="9"/>
  <c r="L1010" i="9"/>
  <c r="M1010" i="9"/>
  <c r="L1002" i="9"/>
  <c r="M1002" i="9"/>
  <c r="L994" i="9"/>
  <c r="M994" i="9"/>
  <c r="L986" i="9"/>
  <c r="M986" i="9"/>
  <c r="L978" i="9"/>
  <c r="M978" i="9"/>
  <c r="L970" i="9"/>
  <c r="M970" i="9"/>
  <c r="L962" i="9"/>
  <c r="M962" i="9"/>
  <c r="L954" i="9"/>
  <c r="M954" i="9"/>
  <c r="L946" i="9"/>
  <c r="M946" i="9"/>
  <c r="L938" i="9"/>
  <c r="M938" i="9"/>
  <c r="L930" i="9"/>
  <c r="M930" i="9"/>
  <c r="L922" i="9"/>
  <c r="M922" i="9"/>
  <c r="L914" i="9"/>
  <c r="M914" i="9"/>
  <c r="L906" i="9"/>
  <c r="M906" i="9"/>
  <c r="L898" i="9"/>
  <c r="M898" i="9"/>
  <c r="L890" i="9"/>
  <c r="M890" i="9"/>
  <c r="L882" i="9"/>
  <c r="M882" i="9"/>
  <c r="L874" i="9"/>
  <c r="M874" i="9"/>
  <c r="L866" i="9"/>
  <c r="M866" i="9"/>
  <c r="L858" i="9"/>
  <c r="M858" i="9"/>
  <c r="L850" i="9"/>
  <c r="M850" i="9"/>
  <c r="L842" i="9"/>
  <c r="M842" i="9"/>
  <c r="L834" i="9"/>
  <c r="M834" i="9"/>
  <c r="L826" i="9"/>
  <c r="M826" i="9"/>
  <c r="L818" i="9"/>
  <c r="M818" i="9"/>
  <c r="L810" i="9"/>
  <c r="M810" i="9"/>
  <c r="L802" i="9"/>
  <c r="M802" i="9"/>
  <c r="L794" i="9"/>
  <c r="M794" i="9"/>
  <c r="L786" i="9"/>
  <c r="M786" i="9"/>
  <c r="L778" i="9"/>
  <c r="M778" i="9"/>
  <c r="L770" i="9"/>
  <c r="M770" i="9"/>
  <c r="L762" i="9"/>
  <c r="M762" i="9"/>
  <c r="L754" i="9"/>
  <c r="M754" i="9"/>
  <c r="L746" i="9"/>
  <c r="M746" i="9"/>
  <c r="L738" i="9"/>
  <c r="M738" i="9"/>
  <c r="L730" i="9"/>
  <c r="M730" i="9"/>
  <c r="L722" i="9"/>
  <c r="M722" i="9"/>
  <c r="L714" i="9"/>
  <c r="M714" i="9"/>
  <c r="L706" i="9"/>
  <c r="M706" i="9"/>
  <c r="L698" i="9"/>
  <c r="M698" i="9"/>
  <c r="L690" i="9"/>
  <c r="M690" i="9"/>
  <c r="L682" i="9"/>
  <c r="M682" i="9"/>
  <c r="L674" i="9"/>
  <c r="M674" i="9"/>
  <c r="L666" i="9"/>
  <c r="M666" i="9"/>
  <c r="L658" i="9"/>
  <c r="M658" i="9"/>
  <c r="L650" i="9"/>
  <c r="M650" i="9"/>
  <c r="L642" i="9"/>
  <c r="M642" i="9"/>
  <c r="L634" i="9"/>
  <c r="M634" i="9"/>
  <c r="L626" i="9"/>
  <c r="M626" i="9"/>
  <c r="L618" i="9"/>
  <c r="M618" i="9"/>
  <c r="L610" i="9"/>
  <c r="M610" i="9"/>
  <c r="L602" i="9"/>
  <c r="M602" i="9"/>
  <c r="L594" i="9"/>
  <c r="M594" i="9"/>
  <c r="L586" i="9"/>
  <c r="M586" i="9"/>
  <c r="L578" i="9"/>
  <c r="M578" i="9"/>
  <c r="L570" i="9"/>
  <c r="M570" i="9"/>
  <c r="L562" i="9"/>
  <c r="M562" i="9"/>
  <c r="L554" i="9"/>
  <c r="M554" i="9"/>
  <c r="L546" i="9"/>
  <c r="M546" i="9"/>
  <c r="L538" i="9"/>
  <c r="M538" i="9"/>
  <c r="L530" i="9"/>
  <c r="M530" i="9"/>
  <c r="L522" i="9"/>
  <c r="M522" i="9"/>
  <c r="L514" i="9"/>
  <c r="M514" i="9"/>
  <c r="L506" i="9"/>
  <c r="M506" i="9"/>
  <c r="L498" i="9"/>
  <c r="M498" i="9"/>
  <c r="L490" i="9"/>
  <c r="M490" i="9"/>
  <c r="L482" i="9"/>
  <c r="M482" i="9"/>
  <c r="L474" i="9"/>
  <c r="M474" i="9"/>
  <c r="L466" i="9"/>
  <c r="M466" i="9"/>
  <c r="L458" i="9"/>
  <c r="M458" i="9"/>
  <c r="L450" i="9"/>
  <c r="M450" i="9"/>
  <c r="L442" i="9"/>
  <c r="M442" i="9"/>
  <c r="L434" i="9"/>
  <c r="M434" i="9"/>
  <c r="L426" i="9"/>
  <c r="M426" i="9"/>
  <c r="L418" i="9"/>
  <c r="M418" i="9"/>
  <c r="L410" i="9"/>
  <c r="M410" i="9"/>
  <c r="L402" i="9"/>
  <c r="M402" i="9"/>
  <c r="L394" i="9"/>
  <c r="M394" i="9"/>
  <c r="L386" i="9"/>
  <c r="M386" i="9"/>
  <c r="L378" i="9"/>
  <c r="M378" i="9"/>
  <c r="L370" i="9"/>
  <c r="M370" i="9"/>
  <c r="L362" i="9"/>
  <c r="M362" i="9"/>
  <c r="L354" i="9"/>
  <c r="M354" i="9"/>
  <c r="L346" i="9"/>
  <c r="M346" i="9"/>
  <c r="L338" i="9"/>
  <c r="M338" i="9"/>
  <c r="L330" i="9"/>
  <c r="M330" i="9"/>
  <c r="L322" i="9"/>
  <c r="M322" i="9"/>
  <c r="L314" i="9"/>
  <c r="M314" i="9"/>
  <c r="L306" i="9"/>
  <c r="M306" i="9"/>
  <c r="L298" i="9"/>
  <c r="M298" i="9"/>
  <c r="L290" i="9"/>
  <c r="M290" i="9"/>
  <c r="L282" i="9"/>
  <c r="M282" i="9"/>
  <c r="L274" i="9"/>
  <c r="M274" i="9"/>
  <c r="L266" i="9"/>
  <c r="M266" i="9"/>
  <c r="L258" i="9"/>
  <c r="M258" i="9"/>
  <c r="L250" i="9"/>
  <c r="M250" i="9"/>
  <c r="L242" i="9"/>
  <c r="M242" i="9"/>
  <c r="L234" i="9"/>
  <c r="M234" i="9"/>
  <c r="L226" i="9"/>
  <c r="M226" i="9"/>
  <c r="L218" i="9"/>
  <c r="M218" i="9"/>
  <c r="L210" i="9"/>
  <c r="M210" i="9"/>
  <c r="L202" i="9"/>
  <c r="M202" i="9"/>
  <c r="L194" i="9"/>
  <c r="M194" i="9"/>
  <c r="L186" i="9"/>
  <c r="M186" i="9"/>
  <c r="L178" i="9"/>
  <c r="M178" i="9"/>
  <c r="L170" i="9"/>
  <c r="M170" i="9"/>
  <c r="L162" i="9"/>
  <c r="M162" i="9"/>
  <c r="L154" i="9"/>
  <c r="M154" i="9"/>
  <c r="L146" i="9"/>
  <c r="M146" i="9"/>
  <c r="L138" i="9"/>
  <c r="M138" i="9"/>
  <c r="L130" i="9"/>
  <c r="M130" i="9"/>
  <c r="L58" i="9"/>
  <c r="M58" i="9"/>
  <c r="L50" i="9"/>
  <c r="M50" i="9"/>
  <c r="L42" i="9"/>
  <c r="M42" i="9"/>
  <c r="L34" i="9"/>
  <c r="M34" i="9"/>
  <c r="L26" i="9"/>
  <c r="M26" i="9"/>
  <c r="L18" i="9"/>
  <c r="M18" i="9"/>
  <c r="L10" i="9"/>
  <c r="M10" i="9"/>
  <c r="L5982" i="9"/>
  <c r="M5982" i="9"/>
  <c r="L5958" i="9"/>
  <c r="M5958" i="9"/>
  <c r="L5934" i="9"/>
  <c r="M5934" i="9"/>
  <c r="L5910" i="9"/>
  <c r="M5910" i="9"/>
  <c r="L5886" i="9"/>
  <c r="M5886" i="9"/>
  <c r="L5862" i="9"/>
  <c r="M5862" i="9"/>
  <c r="L5838" i="9"/>
  <c r="M5838" i="9"/>
  <c r="L5814" i="9"/>
  <c r="M5814" i="9"/>
  <c r="L5790" i="9"/>
  <c r="M5790" i="9"/>
  <c r="L5766" i="9"/>
  <c r="M5766" i="9"/>
  <c r="L5742" i="9"/>
  <c r="M5742" i="9"/>
  <c r="L5718" i="9"/>
  <c r="M5718" i="9"/>
  <c r="L5694" i="9"/>
  <c r="M5694" i="9"/>
  <c r="L5670" i="9"/>
  <c r="M5670" i="9"/>
  <c r="L5646" i="9"/>
  <c r="M5646" i="9"/>
  <c r="L5622" i="9"/>
  <c r="M5622" i="9"/>
  <c r="L5598" i="9"/>
  <c r="M5598" i="9"/>
  <c r="L5582" i="9"/>
  <c r="M5582" i="9"/>
  <c r="L5558" i="9"/>
  <c r="M5558" i="9"/>
  <c r="L5534" i="9"/>
  <c r="M5534" i="9"/>
  <c r="L5510" i="9"/>
  <c r="M5510" i="9"/>
  <c r="L5486" i="9"/>
  <c r="M5486" i="9"/>
  <c r="L5462" i="9"/>
  <c r="M5462" i="9"/>
  <c r="L5438" i="9"/>
  <c r="M5438" i="9"/>
  <c r="L5414" i="9"/>
  <c r="M5414" i="9"/>
  <c r="L5390" i="9"/>
  <c r="M5390" i="9"/>
  <c r="L5366" i="9"/>
  <c r="M5366" i="9"/>
  <c r="L5342" i="9"/>
  <c r="M5342" i="9"/>
  <c r="L5318" i="9"/>
  <c r="M5318" i="9"/>
  <c r="L5294" i="9"/>
  <c r="M5294" i="9"/>
  <c r="L5270" i="9"/>
  <c r="M5270" i="9"/>
  <c r="L5246" i="9"/>
  <c r="M5246" i="9"/>
  <c r="L5222" i="9"/>
  <c r="M5222" i="9"/>
  <c r="L5198" i="9"/>
  <c r="M5198" i="9"/>
  <c r="L5174" i="9"/>
  <c r="M5174" i="9"/>
  <c r="L5150" i="9"/>
  <c r="M5150" i="9"/>
  <c r="L5126" i="9"/>
  <c r="M5126" i="9"/>
  <c r="L5102" i="9"/>
  <c r="M5102" i="9"/>
  <c r="L5078" i="9"/>
  <c r="M5078" i="9"/>
  <c r="L5054" i="9"/>
  <c r="M5054" i="9"/>
  <c r="L5030" i="9"/>
  <c r="M5030" i="9"/>
  <c r="L5006" i="9"/>
  <c r="M5006" i="9"/>
  <c r="L4982" i="9"/>
  <c r="M4982" i="9"/>
  <c r="L4958" i="9"/>
  <c r="M4958" i="9"/>
  <c r="L4934" i="9"/>
  <c r="M4934" i="9"/>
  <c r="L4910" i="9"/>
  <c r="M4910" i="9"/>
  <c r="L4886" i="9"/>
  <c r="M4886" i="9"/>
  <c r="L4862" i="9"/>
  <c r="M4862" i="9"/>
  <c r="L4838" i="9"/>
  <c r="M4838" i="9"/>
  <c r="L4814" i="9"/>
  <c r="M4814" i="9"/>
  <c r="L4790" i="9"/>
  <c r="M4790" i="9"/>
  <c r="L4766" i="9"/>
  <c r="M4766" i="9"/>
  <c r="L4742" i="9"/>
  <c r="M4742" i="9"/>
  <c r="L4726" i="9"/>
  <c r="M4726" i="9"/>
  <c r="L4702" i="9"/>
  <c r="M4702" i="9"/>
  <c r="L4678" i="9"/>
  <c r="M4678" i="9"/>
  <c r="L4654" i="9"/>
  <c r="M4654" i="9"/>
  <c r="L4630" i="9"/>
  <c r="M4630" i="9"/>
  <c r="L4606" i="9"/>
  <c r="M4606" i="9"/>
  <c r="L4582" i="9"/>
  <c r="M4582" i="9"/>
  <c r="L4558" i="9"/>
  <c r="M4558" i="9"/>
  <c r="L4534" i="9"/>
  <c r="M4534" i="9"/>
  <c r="L4510" i="9"/>
  <c r="M4510" i="9"/>
  <c r="L4486" i="9"/>
  <c r="M4486" i="9"/>
  <c r="L4462" i="9"/>
  <c r="M4462" i="9"/>
  <c r="L4438" i="9"/>
  <c r="M4438" i="9"/>
  <c r="L4414" i="9"/>
  <c r="M4414" i="9"/>
  <c r="L4390" i="9"/>
  <c r="M4390" i="9"/>
  <c r="L4366" i="9"/>
  <c r="M4366" i="9"/>
  <c r="L4342" i="9"/>
  <c r="M4342" i="9"/>
  <c r="L4318" i="9"/>
  <c r="M4318" i="9"/>
  <c r="L4294" i="9"/>
  <c r="M4294" i="9"/>
  <c r="L4270" i="9"/>
  <c r="M4270" i="9"/>
  <c r="L4246" i="9"/>
  <c r="M4246" i="9"/>
  <c r="L4222" i="9"/>
  <c r="M4222" i="9"/>
  <c r="L4198" i="9"/>
  <c r="M4198" i="9"/>
  <c r="L4174" i="9"/>
  <c r="M4174" i="9"/>
  <c r="L4150" i="9"/>
  <c r="M4150" i="9"/>
  <c r="L4126" i="9"/>
  <c r="M4126" i="9"/>
  <c r="L4102" i="9"/>
  <c r="M4102" i="9"/>
  <c r="L4078" i="9"/>
  <c r="M4078" i="9"/>
  <c r="L4054" i="9"/>
  <c r="M4054" i="9"/>
  <c r="L4030" i="9"/>
  <c r="M4030" i="9"/>
  <c r="L4006" i="9"/>
  <c r="M4006" i="9"/>
  <c r="L3982" i="9"/>
  <c r="M3982" i="9"/>
  <c r="L3958" i="9"/>
  <c r="M3958" i="9"/>
  <c r="L3934" i="9"/>
  <c r="M3934" i="9"/>
  <c r="L3910" i="9"/>
  <c r="M3910" i="9"/>
  <c r="L3886" i="9"/>
  <c r="M3886" i="9"/>
  <c r="L3862" i="9"/>
  <c r="M3862" i="9"/>
  <c r="L3838" i="9"/>
  <c r="M3838" i="9"/>
  <c r="L3814" i="9"/>
  <c r="M3814" i="9"/>
  <c r="L3790" i="9"/>
  <c r="M3790" i="9"/>
  <c r="L3766" i="9"/>
  <c r="M3766" i="9"/>
  <c r="L3742" i="9"/>
  <c r="M3742" i="9"/>
  <c r="L3718" i="9"/>
  <c r="M3718" i="9"/>
  <c r="L3694" i="9"/>
  <c r="M3694" i="9"/>
  <c r="L3670" i="9"/>
  <c r="M3670" i="9"/>
  <c r="L3646" i="9"/>
  <c r="M3646" i="9"/>
  <c r="L3622" i="9"/>
  <c r="M3622" i="9"/>
  <c r="L3598" i="9"/>
  <c r="M3598" i="9"/>
  <c r="L3574" i="9"/>
  <c r="M3574" i="9"/>
  <c r="L3550" i="9"/>
  <c r="M3550" i="9"/>
  <c r="L3526" i="9"/>
  <c r="M3526" i="9"/>
  <c r="L3502" i="9"/>
  <c r="M3502" i="9"/>
  <c r="L3478" i="9"/>
  <c r="M3478" i="9"/>
  <c r="L3454" i="9"/>
  <c r="M3454" i="9"/>
  <c r="L3430" i="9"/>
  <c r="M3430" i="9"/>
  <c r="L3406" i="9"/>
  <c r="M3406" i="9"/>
  <c r="L3382" i="9"/>
  <c r="M3382" i="9"/>
  <c r="L3358" i="9"/>
  <c r="M3358" i="9"/>
  <c r="L3334" i="9"/>
  <c r="M3334" i="9"/>
  <c r="L3310" i="9"/>
  <c r="M3310" i="9"/>
  <c r="L3286" i="9"/>
  <c r="M3286" i="9"/>
  <c r="L3262" i="9"/>
  <c r="M3262" i="9"/>
  <c r="L3238" i="9"/>
  <c r="M3238" i="9"/>
  <c r="L3214" i="9"/>
  <c r="M3214" i="9"/>
  <c r="L3190" i="9"/>
  <c r="M3190" i="9"/>
  <c r="L3166" i="9"/>
  <c r="M3166" i="9"/>
  <c r="L3142" i="9"/>
  <c r="M3142" i="9"/>
  <c r="L3118" i="9"/>
  <c r="M3118" i="9"/>
  <c r="L3094" i="9"/>
  <c r="M3094" i="9"/>
  <c r="L3070" i="9"/>
  <c r="M3070" i="9"/>
  <c r="L3046" i="9"/>
  <c r="M3046" i="9"/>
  <c r="L3022" i="9"/>
  <c r="M3022" i="9"/>
  <c r="L2998" i="9"/>
  <c r="M2998" i="9"/>
  <c r="L2974" i="9"/>
  <c r="M2974" i="9"/>
  <c r="L2950" i="9"/>
  <c r="M2950" i="9"/>
  <c r="L2926" i="9"/>
  <c r="M2926" i="9"/>
  <c r="L2902" i="9"/>
  <c r="M2902" i="9"/>
  <c r="L2878" i="9"/>
  <c r="M2878" i="9"/>
  <c r="L2854" i="9"/>
  <c r="M2854" i="9"/>
  <c r="L2830" i="9"/>
  <c r="M2830" i="9"/>
  <c r="L2806" i="9"/>
  <c r="M2806" i="9"/>
  <c r="L2782" i="9"/>
  <c r="M2782" i="9"/>
  <c r="L2758" i="9"/>
  <c r="M2758" i="9"/>
  <c r="L2734" i="9"/>
  <c r="M2734" i="9"/>
  <c r="L2710" i="9"/>
  <c r="M2710" i="9"/>
  <c r="L2694" i="9"/>
  <c r="M2694" i="9"/>
  <c r="L2670" i="9"/>
  <c r="M2670" i="9"/>
  <c r="L2646" i="9"/>
  <c r="M2646" i="9"/>
  <c r="L2622" i="9"/>
  <c r="M2622" i="9"/>
  <c r="L2598" i="9"/>
  <c r="M2598" i="9"/>
  <c r="L2574" i="9"/>
  <c r="M2574" i="9"/>
  <c r="L2550" i="9"/>
  <c r="M2550" i="9"/>
  <c r="L2526" i="9"/>
  <c r="M2526" i="9"/>
  <c r="L2502" i="9"/>
  <c r="M2502" i="9"/>
  <c r="L2478" i="9"/>
  <c r="M2478" i="9"/>
  <c r="L2454" i="9"/>
  <c r="M2454" i="9"/>
  <c r="L2430" i="9"/>
  <c r="M2430" i="9"/>
  <c r="L2406" i="9"/>
  <c r="M2406" i="9"/>
  <c r="L2382" i="9"/>
  <c r="M2382" i="9"/>
  <c r="L2358" i="9"/>
  <c r="M2358" i="9"/>
  <c r="L2334" i="9"/>
  <c r="M2334" i="9"/>
  <c r="L2310" i="9"/>
  <c r="M2310" i="9"/>
  <c r="L2286" i="9"/>
  <c r="M2286" i="9"/>
  <c r="L2262" i="9"/>
  <c r="M2262" i="9"/>
  <c r="L2238" i="9"/>
  <c r="M2238" i="9"/>
  <c r="L2214" i="9"/>
  <c r="M2214" i="9"/>
  <c r="L2190" i="9"/>
  <c r="M2190" i="9"/>
  <c r="L2166" i="9"/>
  <c r="M2166" i="9"/>
  <c r="L2142" i="9"/>
  <c r="M2142" i="9"/>
  <c r="L2118" i="9"/>
  <c r="M2118" i="9"/>
  <c r="L2094" i="9"/>
  <c r="M2094" i="9"/>
  <c r="L2070" i="9"/>
  <c r="M2070" i="9"/>
  <c r="L2046" i="9"/>
  <c r="M2046" i="9"/>
  <c r="L2022" i="9"/>
  <c r="M2022" i="9"/>
  <c r="L1998" i="9"/>
  <c r="M1998" i="9"/>
  <c r="L1974" i="9"/>
  <c r="M1974" i="9"/>
  <c r="L1950" i="9"/>
  <c r="M1950" i="9"/>
  <c r="L1926" i="9"/>
  <c r="M1926" i="9"/>
  <c r="L1902" i="9"/>
  <c r="M1902" i="9"/>
  <c r="L1878" i="9"/>
  <c r="M1878" i="9"/>
  <c r="L1854" i="9"/>
  <c r="M1854" i="9"/>
  <c r="L1830" i="9"/>
  <c r="M1830" i="9"/>
  <c r="L1806" i="9"/>
  <c r="M1806" i="9"/>
  <c r="L1782" i="9"/>
  <c r="M1782" i="9"/>
  <c r="L1758" i="9"/>
  <c r="M1758" i="9"/>
  <c r="L1734" i="9"/>
  <c r="M1734" i="9"/>
  <c r="L1710" i="9"/>
  <c r="M1710" i="9"/>
  <c r="L1686" i="9"/>
  <c r="M1686" i="9"/>
  <c r="L1662" i="9"/>
  <c r="M1662" i="9"/>
  <c r="L1638" i="9"/>
  <c r="M1638" i="9"/>
  <c r="L1614" i="9"/>
  <c r="M1614" i="9"/>
  <c r="L1590" i="9"/>
  <c r="M1590" i="9"/>
  <c r="L1566" i="9"/>
  <c r="M1566" i="9"/>
  <c r="L1542" i="9"/>
  <c r="M1542" i="9"/>
  <c r="L1518" i="9"/>
  <c r="M1518" i="9"/>
  <c r="L1494" i="9"/>
  <c r="M1494" i="9"/>
  <c r="L1470" i="9"/>
  <c r="M1470" i="9"/>
  <c r="L1446" i="9"/>
  <c r="M1446" i="9"/>
  <c r="L1422" i="9"/>
  <c r="M1422" i="9"/>
  <c r="L1398" i="9"/>
  <c r="M1398" i="9"/>
  <c r="L1374" i="9"/>
  <c r="M1374" i="9"/>
  <c r="L1350" i="9"/>
  <c r="M1350" i="9"/>
  <c r="L1326" i="9"/>
  <c r="M1326" i="9"/>
  <c r="L1302" i="9"/>
  <c r="M1302" i="9"/>
  <c r="L1278" i="9"/>
  <c r="M1278" i="9"/>
  <c r="L1254" i="9"/>
  <c r="M1254" i="9"/>
  <c r="L1230" i="9"/>
  <c r="M1230" i="9"/>
  <c r="L1206" i="9"/>
  <c r="M1206" i="9"/>
  <c r="L1182" i="9"/>
  <c r="M1182" i="9"/>
  <c r="L1158" i="9"/>
  <c r="M1158" i="9"/>
  <c r="L1134" i="9"/>
  <c r="M1134" i="9"/>
  <c r="L1110" i="9"/>
  <c r="M1110" i="9"/>
  <c r="L1086" i="9"/>
  <c r="M1086" i="9"/>
  <c r="L1062" i="9"/>
  <c r="M1062" i="9"/>
  <c r="L1038" i="9"/>
  <c r="M1038" i="9"/>
  <c r="L1014" i="9"/>
  <c r="M1014" i="9"/>
  <c r="L990" i="9"/>
  <c r="M990" i="9"/>
  <c r="L966" i="9"/>
  <c r="M966" i="9"/>
  <c r="L942" i="9"/>
  <c r="M942" i="9"/>
  <c r="L918" i="9"/>
  <c r="M918" i="9"/>
  <c r="L894" i="9"/>
  <c r="M894" i="9"/>
  <c r="L870" i="9"/>
  <c r="M870" i="9"/>
  <c r="L846" i="9"/>
  <c r="M846" i="9"/>
  <c r="L822" i="9"/>
  <c r="M822" i="9"/>
  <c r="L798" i="9"/>
  <c r="M798" i="9"/>
  <c r="L774" i="9"/>
  <c r="M774" i="9"/>
  <c r="L750" i="9"/>
  <c r="M750" i="9"/>
  <c r="L726" i="9"/>
  <c r="M726" i="9"/>
  <c r="L702" i="9"/>
  <c r="M702" i="9"/>
  <c r="L678" i="9"/>
  <c r="M678" i="9"/>
  <c r="L654" i="9"/>
  <c r="M654" i="9"/>
  <c r="L630" i="9"/>
  <c r="M630" i="9"/>
  <c r="L606" i="9"/>
  <c r="M606" i="9"/>
  <c r="L582" i="9"/>
  <c r="M582" i="9"/>
  <c r="L558" i="9"/>
  <c r="M558" i="9"/>
  <c r="L534" i="9"/>
  <c r="M534" i="9"/>
  <c r="L510" i="9"/>
  <c r="M510" i="9"/>
  <c r="L486" i="9"/>
  <c r="M486" i="9"/>
  <c r="L462" i="9"/>
  <c r="M462" i="9"/>
  <c r="L438" i="9"/>
  <c r="M438" i="9"/>
  <c r="L414" i="9"/>
  <c r="M414" i="9"/>
  <c r="L390" i="9"/>
  <c r="M390" i="9"/>
  <c r="L366" i="9"/>
  <c r="M366" i="9"/>
  <c r="L342" i="9"/>
  <c r="M342" i="9"/>
  <c r="L318" i="9"/>
  <c r="M318" i="9"/>
  <c r="L294" i="9"/>
  <c r="M294" i="9"/>
  <c r="L270" i="9"/>
  <c r="M270" i="9"/>
  <c r="L246" i="9"/>
  <c r="M246" i="9"/>
  <c r="L222" i="9"/>
  <c r="M222" i="9"/>
  <c r="L198" i="9"/>
  <c r="M198" i="9"/>
  <c r="L174" i="9"/>
  <c r="M174" i="9"/>
  <c r="L150" i="9"/>
  <c r="M150" i="9"/>
  <c r="L54" i="9"/>
  <c r="M54" i="9"/>
  <c r="L22" i="9"/>
  <c r="M22" i="9"/>
  <c r="L5997" i="9"/>
  <c r="M5997" i="9"/>
  <c r="L5973" i="9"/>
  <c r="M5973" i="9"/>
  <c r="L5949" i="9"/>
  <c r="M5949" i="9"/>
  <c r="L5925" i="9"/>
  <c r="M5925" i="9"/>
  <c r="L5901" i="9"/>
  <c r="M5901" i="9"/>
  <c r="L5877" i="9"/>
  <c r="M5877" i="9"/>
  <c r="L5861" i="9"/>
  <c r="M5861" i="9"/>
  <c r="L5837" i="9"/>
  <c r="M5837" i="9"/>
  <c r="L5813" i="9"/>
  <c r="M5813" i="9"/>
  <c r="L5789" i="9"/>
  <c r="M5789" i="9"/>
  <c r="L5765" i="9"/>
  <c r="M5765" i="9"/>
  <c r="L5741" i="9"/>
  <c r="M5741" i="9"/>
  <c r="L5717" i="9"/>
  <c r="M5717" i="9"/>
  <c r="L5693" i="9"/>
  <c r="M5693" i="9"/>
  <c r="L5669" i="9"/>
  <c r="M5669" i="9"/>
  <c r="L5645" i="9"/>
  <c r="M5645" i="9"/>
  <c r="L5621" i="9"/>
  <c r="M5621" i="9"/>
  <c r="L5597" i="9"/>
  <c r="M5597" i="9"/>
  <c r="L5573" i="9"/>
  <c r="M5573" i="9"/>
  <c r="L5549" i="9"/>
  <c r="M5549" i="9"/>
  <c r="L5517" i="9"/>
  <c r="M5517" i="9"/>
  <c r="L5493" i="9"/>
  <c r="M5493" i="9"/>
  <c r="L5469" i="9"/>
  <c r="M5469" i="9"/>
  <c r="L5445" i="9"/>
  <c r="M5445" i="9"/>
  <c r="L5421" i="9"/>
  <c r="M5421" i="9"/>
  <c r="L5397" i="9"/>
  <c r="M5397" i="9"/>
  <c r="L5373" i="9"/>
  <c r="M5373" i="9"/>
  <c r="L5349" i="9"/>
  <c r="M5349" i="9"/>
  <c r="L5325" i="9"/>
  <c r="M5325" i="9"/>
  <c r="L5301" i="9"/>
  <c r="M5301" i="9"/>
  <c r="L5277" i="9"/>
  <c r="M5277" i="9"/>
  <c r="L5253" i="9"/>
  <c r="M5253" i="9"/>
  <c r="L5229" i="9"/>
  <c r="M5229" i="9"/>
  <c r="L5205" i="9"/>
  <c r="M5205" i="9"/>
  <c r="L5181" i="9"/>
  <c r="M5181" i="9"/>
  <c r="L5157" i="9"/>
  <c r="M5157" i="9"/>
  <c r="L5133" i="9"/>
  <c r="M5133" i="9"/>
  <c r="L5117" i="9"/>
  <c r="M5117" i="9"/>
  <c r="L5093" i="9"/>
  <c r="M5093" i="9"/>
  <c r="L5069" i="9"/>
  <c r="M5069" i="9"/>
  <c r="L5045" i="9"/>
  <c r="M5045" i="9"/>
  <c r="L5021" i="9"/>
  <c r="M5021" i="9"/>
  <c r="L4997" i="9"/>
  <c r="M4997" i="9"/>
  <c r="L4973" i="9"/>
  <c r="M4973" i="9"/>
  <c r="L4949" i="9"/>
  <c r="M4949" i="9"/>
  <c r="L4925" i="9"/>
  <c r="M4925" i="9"/>
  <c r="L4901" i="9"/>
  <c r="M4901" i="9"/>
  <c r="L4877" i="9"/>
  <c r="M4877" i="9"/>
  <c r="L4853" i="9"/>
  <c r="M4853" i="9"/>
  <c r="L4829" i="9"/>
  <c r="M4829" i="9"/>
  <c r="L4805" i="9"/>
  <c r="M4805" i="9"/>
  <c r="L4781" i="9"/>
  <c r="M4781" i="9"/>
  <c r="L4757" i="9"/>
  <c r="M4757" i="9"/>
  <c r="L4733" i="9"/>
  <c r="M4733" i="9"/>
  <c r="L4709" i="9"/>
  <c r="M4709" i="9"/>
  <c r="L4685" i="9"/>
  <c r="M4685" i="9"/>
  <c r="L4661" i="9"/>
  <c r="M4661" i="9"/>
  <c r="L4637" i="9"/>
  <c r="M4637" i="9"/>
  <c r="L4613" i="9"/>
  <c r="M4613" i="9"/>
  <c r="L4589" i="9"/>
  <c r="M4589" i="9"/>
  <c r="L4565" i="9"/>
  <c r="M4565" i="9"/>
  <c r="L4541" i="9"/>
  <c r="M4541" i="9"/>
  <c r="L4517" i="9"/>
  <c r="M4517" i="9"/>
  <c r="L4493" i="9"/>
  <c r="M4493" i="9"/>
  <c r="L4469" i="9"/>
  <c r="M4469" i="9"/>
  <c r="L4445" i="9"/>
  <c r="M4445" i="9"/>
  <c r="L4421" i="9"/>
  <c r="M4421" i="9"/>
  <c r="L4397" i="9"/>
  <c r="M4397" i="9"/>
  <c r="L4373" i="9"/>
  <c r="M4373" i="9"/>
  <c r="L4341" i="9"/>
  <c r="M4341" i="9"/>
  <c r="L4317" i="9"/>
  <c r="M4317" i="9"/>
  <c r="L4293" i="9"/>
  <c r="M4293" i="9"/>
  <c r="L4269" i="9"/>
  <c r="M4269" i="9"/>
  <c r="L4245" i="9"/>
  <c r="M4245" i="9"/>
  <c r="L4221" i="9"/>
  <c r="M4221" i="9"/>
  <c r="L4197" i="9"/>
  <c r="M4197" i="9"/>
  <c r="L4173" i="9"/>
  <c r="M4173" i="9"/>
  <c r="L4149" i="9"/>
  <c r="M4149" i="9"/>
  <c r="L4125" i="9"/>
  <c r="M4125" i="9"/>
  <c r="L4101" i="9"/>
  <c r="M4101" i="9"/>
  <c r="L4077" i="9"/>
  <c r="M4077" i="9"/>
  <c r="L4053" i="9"/>
  <c r="M4053" i="9"/>
  <c r="L4029" i="9"/>
  <c r="M4029" i="9"/>
  <c r="L4005" i="9"/>
  <c r="M4005" i="9"/>
  <c r="L3981" i="9"/>
  <c r="M3981" i="9"/>
  <c r="L3957" i="9"/>
  <c r="M3957" i="9"/>
  <c r="L3933" i="9"/>
  <c r="M3933" i="9"/>
  <c r="L3909" i="9"/>
  <c r="M3909" i="9"/>
  <c r="L3885" i="9"/>
  <c r="M3885" i="9"/>
  <c r="L3861" i="9"/>
  <c r="M3861" i="9"/>
  <c r="L3837" i="9"/>
  <c r="M3837" i="9"/>
  <c r="L3821" i="9"/>
  <c r="M3821" i="9"/>
  <c r="L3797" i="9"/>
  <c r="M3797" i="9"/>
  <c r="L3781" i="9"/>
  <c r="M3781" i="9"/>
  <c r="L3765" i="9"/>
  <c r="M3765" i="9"/>
  <c r="L3749" i="9"/>
  <c r="M3749" i="9"/>
  <c r="L3733" i="9"/>
  <c r="M3733" i="9"/>
  <c r="L3717" i="9"/>
  <c r="M3717" i="9"/>
  <c r="L3701" i="9"/>
  <c r="M3701" i="9"/>
  <c r="L3685" i="9"/>
  <c r="M3685" i="9"/>
  <c r="L3669" i="9"/>
  <c r="M3669" i="9"/>
  <c r="L3653" i="9"/>
  <c r="M3653" i="9"/>
  <c r="L3637" i="9"/>
  <c r="M3637" i="9"/>
  <c r="L3621" i="9"/>
  <c r="M3621" i="9"/>
  <c r="L3605" i="9"/>
  <c r="M3605" i="9"/>
  <c r="L3589" i="9"/>
  <c r="M3589" i="9"/>
  <c r="L3565" i="9"/>
  <c r="M3565" i="9"/>
  <c r="L3549" i="9"/>
  <c r="M3549" i="9"/>
  <c r="L3533" i="9"/>
  <c r="M3533" i="9"/>
  <c r="L3517" i="9"/>
  <c r="M3517" i="9"/>
  <c r="L3501" i="9"/>
  <c r="M3501" i="9"/>
  <c r="L3485" i="9"/>
  <c r="M3485" i="9"/>
  <c r="L3469" i="9"/>
  <c r="M3469" i="9"/>
  <c r="L3453" i="9"/>
  <c r="M3453" i="9"/>
  <c r="L3437" i="9"/>
  <c r="M3437" i="9"/>
  <c r="L3421" i="9"/>
  <c r="M3421" i="9"/>
  <c r="L3405" i="9"/>
  <c r="M3405" i="9"/>
  <c r="L3389" i="9"/>
  <c r="M3389" i="9"/>
  <c r="L3373" i="9"/>
  <c r="M3373" i="9"/>
  <c r="L3357" i="9"/>
  <c r="M3357" i="9"/>
  <c r="L3341" i="9"/>
  <c r="M3341" i="9"/>
  <c r="L3325" i="9"/>
  <c r="M3325" i="9"/>
  <c r="L3309" i="9"/>
  <c r="M3309" i="9"/>
  <c r="L3293" i="9"/>
  <c r="M3293" i="9"/>
  <c r="L3277" i="9"/>
  <c r="M3277" i="9"/>
  <c r="L3261" i="9"/>
  <c r="M3261" i="9"/>
  <c r="L3245" i="9"/>
  <c r="M3245" i="9"/>
  <c r="L3229" i="9"/>
  <c r="M3229" i="9"/>
  <c r="L3213" i="9"/>
  <c r="M3213" i="9"/>
  <c r="L3197" i="9"/>
  <c r="M3197" i="9"/>
  <c r="L3181" i="9"/>
  <c r="M3181" i="9"/>
  <c r="L3165" i="9"/>
  <c r="M3165" i="9"/>
  <c r="L3149" i="9"/>
  <c r="M3149" i="9"/>
  <c r="L3133" i="9"/>
  <c r="M3133" i="9"/>
  <c r="L3117" i="9"/>
  <c r="M3117" i="9"/>
  <c r="L3109" i="9"/>
  <c r="M3109" i="9"/>
  <c r="L3093" i="9"/>
  <c r="M3093" i="9"/>
  <c r="L3077" i="9"/>
  <c r="M3077" i="9"/>
  <c r="L3061" i="9"/>
  <c r="M3061" i="9"/>
  <c r="L3045" i="9"/>
  <c r="M3045" i="9"/>
  <c r="L3029" i="9"/>
  <c r="M3029" i="9"/>
  <c r="L3013" i="9"/>
  <c r="M3013" i="9"/>
  <c r="L2997" i="9"/>
  <c r="M2997" i="9"/>
  <c r="L2973" i="9"/>
  <c r="M2973" i="9"/>
  <c r="L2957" i="9"/>
  <c r="M2957" i="9"/>
  <c r="L2941" i="9"/>
  <c r="M2941" i="9"/>
  <c r="L2933" i="9"/>
  <c r="M2933" i="9"/>
  <c r="L2917" i="9"/>
  <c r="M2917" i="9"/>
  <c r="L2901" i="9"/>
  <c r="M2901" i="9"/>
  <c r="L2885" i="9"/>
  <c r="M2885" i="9"/>
  <c r="L2869" i="9"/>
  <c r="M2869" i="9"/>
  <c r="L2853" i="9"/>
  <c r="M2853" i="9"/>
  <c r="L2837" i="9"/>
  <c r="M2837" i="9"/>
  <c r="L2821" i="9"/>
  <c r="M2821" i="9"/>
  <c r="L2797" i="9"/>
  <c r="M2797" i="9"/>
  <c r="L2781" i="9"/>
  <c r="M2781" i="9"/>
  <c r="L2765" i="9"/>
  <c r="M2765" i="9"/>
  <c r="L2749" i="9"/>
  <c r="M2749" i="9"/>
  <c r="L2733" i="9"/>
  <c r="M2733" i="9"/>
  <c r="L2717" i="9"/>
  <c r="M2717" i="9"/>
  <c r="L2701" i="9"/>
  <c r="M2701" i="9"/>
  <c r="L2685" i="9"/>
  <c r="M2685" i="9"/>
  <c r="L2669" i="9"/>
  <c r="M2669" i="9"/>
  <c r="L2653" i="9"/>
  <c r="M2653" i="9"/>
  <c r="L2637" i="9"/>
  <c r="M2637" i="9"/>
  <c r="L2621" i="9"/>
  <c r="M2621" i="9"/>
  <c r="L2605" i="9"/>
  <c r="M2605" i="9"/>
  <c r="L2589" i="9"/>
  <c r="M2589" i="9"/>
  <c r="L2573" i="9"/>
  <c r="M2573" i="9"/>
  <c r="L2557" i="9"/>
  <c r="M2557" i="9"/>
  <c r="L2541" i="9"/>
  <c r="M2541" i="9"/>
  <c r="L2525" i="9"/>
  <c r="M2525" i="9"/>
  <c r="L2509" i="9"/>
  <c r="M2509" i="9"/>
  <c r="L2493" i="9"/>
  <c r="M2493" i="9"/>
  <c r="L2477" i="9"/>
  <c r="M2477" i="9"/>
  <c r="L2461" i="9"/>
  <c r="M2461" i="9"/>
  <c r="L2445" i="9"/>
  <c r="M2445" i="9"/>
  <c r="L2429" i="9"/>
  <c r="M2429" i="9"/>
  <c r="L2413" i="9"/>
  <c r="M2413" i="9"/>
  <c r="L2397" i="9"/>
  <c r="M2397" i="9"/>
  <c r="L2381" i="9"/>
  <c r="M2381" i="9"/>
  <c r="L2365" i="9"/>
  <c r="M2365" i="9"/>
  <c r="L2349" i="9"/>
  <c r="M2349" i="9"/>
  <c r="L2333" i="9"/>
  <c r="M2333" i="9"/>
  <c r="L2317" i="9"/>
  <c r="M2317" i="9"/>
  <c r="L2301" i="9"/>
  <c r="M2301" i="9"/>
  <c r="L2285" i="9"/>
  <c r="M2285" i="9"/>
  <c r="L2269" i="9"/>
  <c r="M2269" i="9"/>
  <c r="L2253" i="9"/>
  <c r="M2253" i="9"/>
  <c r="L2237" i="9"/>
  <c r="M2237" i="9"/>
  <c r="L2221" i="9"/>
  <c r="M2221" i="9"/>
  <c r="L2205" i="9"/>
  <c r="M2205" i="9"/>
  <c r="L2189" i="9"/>
  <c r="M2189" i="9"/>
  <c r="L2173" i="9"/>
  <c r="M2173" i="9"/>
  <c r="L2157" i="9"/>
  <c r="M2157" i="9"/>
  <c r="L2149" i="9"/>
  <c r="M2149" i="9"/>
  <c r="L2133" i="9"/>
  <c r="M2133" i="9"/>
  <c r="L2117" i="9"/>
  <c r="M2117" i="9"/>
  <c r="L2101" i="9"/>
  <c r="M2101" i="9"/>
  <c r="L2085" i="9"/>
  <c r="M2085" i="9"/>
  <c r="L2069" i="9"/>
  <c r="M2069" i="9"/>
  <c r="L2053" i="9"/>
  <c r="M2053" i="9"/>
  <c r="L2037" i="9"/>
  <c r="M2037" i="9"/>
  <c r="L2021" i="9"/>
  <c r="M2021" i="9"/>
  <c r="L2005" i="9"/>
  <c r="M2005" i="9"/>
  <c r="L1989" i="9"/>
  <c r="M1989" i="9"/>
  <c r="L1973" i="9"/>
  <c r="M1973" i="9"/>
  <c r="L1957" i="9"/>
  <c r="M1957" i="9"/>
  <c r="L1941" i="9"/>
  <c r="M1941" i="9"/>
  <c r="L1925" i="9"/>
  <c r="M1925" i="9"/>
  <c r="L1909" i="9"/>
  <c r="M1909" i="9"/>
  <c r="L1893" i="9"/>
  <c r="M1893" i="9"/>
  <c r="L1877" i="9"/>
  <c r="M1877" i="9"/>
  <c r="L1861" i="9"/>
  <c r="M1861" i="9"/>
  <c r="L1845" i="9"/>
  <c r="M1845" i="9"/>
  <c r="L1829" i="9"/>
  <c r="M1829" i="9"/>
  <c r="L1813" i="9"/>
  <c r="M1813" i="9"/>
  <c r="L1797" i="9"/>
  <c r="M1797" i="9"/>
  <c r="L1781" i="9"/>
  <c r="M1781" i="9"/>
  <c r="L1765" i="9"/>
  <c r="M1765" i="9"/>
  <c r="L1749" i="9"/>
  <c r="M1749" i="9"/>
  <c r="L1733" i="9"/>
  <c r="M1733" i="9"/>
  <c r="L1717" i="9"/>
  <c r="M1717" i="9"/>
  <c r="L1701" i="9"/>
  <c r="M1701" i="9"/>
  <c r="L1685" i="9"/>
  <c r="M1685" i="9"/>
  <c r="L1669" i="9"/>
  <c r="M1669" i="9"/>
  <c r="L1653" i="9"/>
  <c r="M1653" i="9"/>
  <c r="L1637" i="9"/>
  <c r="M1637" i="9"/>
  <c r="L1621" i="9"/>
  <c r="M1621" i="9"/>
  <c r="L1605" i="9"/>
  <c r="M1605" i="9"/>
  <c r="L1589" i="9"/>
  <c r="M1589" i="9"/>
  <c r="L1573" i="9"/>
  <c r="M1573" i="9"/>
  <c r="L1557" i="9"/>
  <c r="M1557" i="9"/>
  <c r="L1541" i="9"/>
  <c r="M1541" i="9"/>
  <c r="L1525" i="9"/>
  <c r="M1525" i="9"/>
  <c r="L1509" i="9"/>
  <c r="M1509" i="9"/>
  <c r="L1493" i="9"/>
  <c r="M1493" i="9"/>
  <c r="L1477" i="9"/>
  <c r="M1477" i="9"/>
  <c r="L1461" i="9"/>
  <c r="M1461" i="9"/>
  <c r="L1445" i="9"/>
  <c r="M1445" i="9"/>
  <c r="L1429" i="9"/>
  <c r="M1429" i="9"/>
  <c r="L1413" i="9"/>
  <c r="M1413" i="9"/>
  <c r="L1397" i="9"/>
  <c r="M1397" i="9"/>
  <c r="L1381" i="9"/>
  <c r="M1381" i="9"/>
  <c r="L1365" i="9"/>
  <c r="M1365" i="9"/>
  <c r="L1349" i="9"/>
  <c r="M1349" i="9"/>
  <c r="L1333" i="9"/>
  <c r="M1333" i="9"/>
  <c r="L1317" i="9"/>
  <c r="M1317" i="9"/>
  <c r="L1301" i="9"/>
  <c r="M1301" i="9"/>
  <c r="L1285" i="9"/>
  <c r="M1285" i="9"/>
  <c r="L1269" i="9"/>
  <c r="M1269" i="9"/>
  <c r="L1253" i="9"/>
  <c r="M1253" i="9"/>
  <c r="L1237" i="9"/>
  <c r="M1237" i="9"/>
  <c r="L1221" i="9"/>
  <c r="M1221" i="9"/>
  <c r="L1205" i="9"/>
  <c r="M1205" i="9"/>
  <c r="L1181" i="9"/>
  <c r="M1181" i="9"/>
  <c r="L1165" i="9"/>
  <c r="M1165" i="9"/>
  <c r="L1149" i="9"/>
  <c r="M1149" i="9"/>
  <c r="L1133" i="9"/>
  <c r="M1133" i="9"/>
  <c r="L1117" i="9"/>
  <c r="M1117" i="9"/>
  <c r="L1101" i="9"/>
  <c r="M1101" i="9"/>
  <c r="L1085" i="9"/>
  <c r="M1085" i="9"/>
  <c r="L1069" i="9"/>
  <c r="M1069" i="9"/>
  <c r="L1053" i="9"/>
  <c r="M1053" i="9"/>
  <c r="L1037" i="9"/>
  <c r="M1037" i="9"/>
  <c r="L1021" i="9"/>
  <c r="M1021" i="9"/>
  <c r="L1005" i="9"/>
  <c r="M1005" i="9"/>
  <c r="L989" i="9"/>
  <c r="M989" i="9"/>
  <c r="L973" i="9"/>
  <c r="M973" i="9"/>
  <c r="L957" i="9"/>
  <c r="M957" i="9"/>
  <c r="L941" i="9"/>
  <c r="M941" i="9"/>
  <c r="L925" i="9"/>
  <c r="M925" i="9"/>
  <c r="L909" i="9"/>
  <c r="M909" i="9"/>
  <c r="L893" i="9"/>
  <c r="M893" i="9"/>
  <c r="L877" i="9"/>
  <c r="M877" i="9"/>
  <c r="L861" i="9"/>
  <c r="M861" i="9"/>
  <c r="L845" i="9"/>
  <c r="M845" i="9"/>
  <c r="L829" i="9"/>
  <c r="M829" i="9"/>
  <c r="L813" i="9"/>
  <c r="M813" i="9"/>
  <c r="L797" i="9"/>
  <c r="M797" i="9"/>
  <c r="L789" i="9"/>
  <c r="M789" i="9"/>
  <c r="L773" i="9"/>
  <c r="M773" i="9"/>
  <c r="L757" i="9"/>
  <c r="M757" i="9"/>
  <c r="L741" i="9"/>
  <c r="M741" i="9"/>
  <c r="L725" i="9"/>
  <c r="M725" i="9"/>
  <c r="L709" i="9"/>
  <c r="M709" i="9"/>
  <c r="L693" i="9"/>
  <c r="M693" i="9"/>
  <c r="L677" i="9"/>
  <c r="M677" i="9"/>
  <c r="L661" i="9"/>
  <c r="M661" i="9"/>
  <c r="L645" i="9"/>
  <c r="M645" i="9"/>
  <c r="L629" i="9"/>
  <c r="M629" i="9"/>
  <c r="L613" i="9"/>
  <c r="M613" i="9"/>
  <c r="L597" i="9"/>
  <c r="M597" i="9"/>
  <c r="L581" i="9"/>
  <c r="M581" i="9"/>
  <c r="L565" i="9"/>
  <c r="M565" i="9"/>
  <c r="L549" i="9"/>
  <c r="M549" i="9"/>
  <c r="L533" i="9"/>
  <c r="M533" i="9"/>
  <c r="L517" i="9"/>
  <c r="M517" i="9"/>
  <c r="L501" i="9"/>
  <c r="M501" i="9"/>
  <c r="L485" i="9"/>
  <c r="M485" i="9"/>
  <c r="L469" i="9"/>
  <c r="M469" i="9"/>
  <c r="L453" i="9"/>
  <c r="M453" i="9"/>
  <c r="L437" i="9"/>
  <c r="M437" i="9"/>
  <c r="L421" i="9"/>
  <c r="M421" i="9"/>
  <c r="L405" i="9"/>
  <c r="M405" i="9"/>
  <c r="L389" i="9"/>
  <c r="M389" i="9"/>
  <c r="L373" i="9"/>
  <c r="M373" i="9"/>
  <c r="L357" i="9"/>
  <c r="M357" i="9"/>
  <c r="L341" i="9"/>
  <c r="M341" i="9"/>
  <c r="L325" i="9"/>
  <c r="M325" i="9"/>
  <c r="L309" i="9"/>
  <c r="M309" i="9"/>
  <c r="L293" i="9"/>
  <c r="M293" i="9"/>
  <c r="L277" i="9"/>
  <c r="M277" i="9"/>
  <c r="L261" i="9"/>
  <c r="M261" i="9"/>
  <c r="L245" i="9"/>
  <c r="M245" i="9"/>
  <c r="L229" i="9"/>
  <c r="M229" i="9"/>
  <c r="L213" i="9"/>
  <c r="M213" i="9"/>
  <c r="L197" i="9"/>
  <c r="M197" i="9"/>
  <c r="L181" i="9"/>
  <c r="M181" i="9"/>
  <c r="L165" i="9"/>
  <c r="M165" i="9"/>
  <c r="L149" i="9"/>
  <c r="M149" i="9"/>
  <c r="L133" i="9"/>
  <c r="M133" i="9"/>
  <c r="L61" i="9"/>
  <c r="M61" i="9"/>
  <c r="L45" i="9"/>
  <c r="M45" i="9"/>
  <c r="L29" i="9"/>
  <c r="M29" i="9"/>
  <c r="L5" i="9"/>
  <c r="M5" i="9"/>
  <c r="L5988" i="9"/>
  <c r="M5988" i="9"/>
  <c r="L5972" i="9"/>
  <c r="M5972" i="9"/>
  <c r="L5956" i="9"/>
  <c r="M5956" i="9"/>
  <c r="L5940" i="9"/>
  <c r="M5940" i="9"/>
  <c r="L5924" i="9"/>
  <c r="M5924" i="9"/>
  <c r="L5908" i="9"/>
  <c r="M5908" i="9"/>
  <c r="L5892" i="9"/>
  <c r="M5892" i="9"/>
  <c r="L5876" i="9"/>
  <c r="M5876" i="9"/>
  <c r="L5860" i="9"/>
  <c r="M5860" i="9"/>
  <c r="L5844" i="9"/>
  <c r="M5844" i="9"/>
  <c r="L5828" i="9"/>
  <c r="M5828" i="9"/>
  <c r="L5812" i="9"/>
  <c r="M5812" i="9"/>
  <c r="L5796" i="9"/>
  <c r="M5796" i="9"/>
  <c r="L5788" i="9"/>
  <c r="M5788" i="9"/>
  <c r="L5772" i="9"/>
  <c r="M5772" i="9"/>
  <c r="L5756" i="9"/>
  <c r="M5756" i="9"/>
  <c r="L5740" i="9"/>
  <c r="M5740" i="9"/>
  <c r="L5724" i="9"/>
  <c r="M5724" i="9"/>
  <c r="L5708" i="9"/>
  <c r="M5708" i="9"/>
  <c r="L5692" i="9"/>
  <c r="M5692" i="9"/>
  <c r="L5676" i="9"/>
  <c r="M5676" i="9"/>
  <c r="L5652" i="9"/>
  <c r="M5652" i="9"/>
  <c r="L5636" i="9"/>
  <c r="M5636" i="9"/>
  <c r="L5620" i="9"/>
  <c r="M5620" i="9"/>
  <c r="L5604" i="9"/>
  <c r="M5604" i="9"/>
  <c r="L5588" i="9"/>
  <c r="M5588" i="9"/>
  <c r="L5572" i="9"/>
  <c r="M5572" i="9"/>
  <c r="L5556" i="9"/>
  <c r="M5556" i="9"/>
  <c r="L5540" i="9"/>
  <c r="M5540" i="9"/>
  <c r="L5524" i="9"/>
  <c r="M5524" i="9"/>
  <c r="L5508" i="9"/>
  <c r="M5508" i="9"/>
  <c r="L5492" i="9"/>
  <c r="M5492" i="9"/>
  <c r="L5476" i="9"/>
  <c r="M5476" i="9"/>
  <c r="L5460" i="9"/>
  <c r="M5460" i="9"/>
  <c r="L5444" i="9"/>
  <c r="M5444" i="9"/>
  <c r="L5428" i="9"/>
  <c r="M5428" i="9"/>
  <c r="L5412" i="9"/>
  <c r="M5412" i="9"/>
  <c r="L5396" i="9"/>
  <c r="M5396" i="9"/>
  <c r="L5388" i="9"/>
  <c r="M5388" i="9"/>
  <c r="L5372" i="9"/>
  <c r="M5372" i="9"/>
  <c r="L5356" i="9"/>
  <c r="M5356" i="9"/>
  <c r="L5332" i="9"/>
  <c r="M5332" i="9"/>
  <c r="L5316" i="9"/>
  <c r="M5316" i="9"/>
  <c r="L5300" i="9"/>
  <c r="M5300" i="9"/>
  <c r="L5284" i="9"/>
  <c r="M5284" i="9"/>
  <c r="L5268" i="9"/>
  <c r="M5268" i="9"/>
  <c r="L5252" i="9"/>
  <c r="M5252" i="9"/>
  <c r="L5236" i="9"/>
  <c r="M5236" i="9"/>
  <c r="L5220" i="9"/>
  <c r="M5220" i="9"/>
  <c r="L5212" i="9"/>
  <c r="M5212" i="9"/>
  <c r="L5196" i="9"/>
  <c r="M5196" i="9"/>
  <c r="L5180" i="9"/>
  <c r="M5180" i="9"/>
  <c r="L5164" i="9"/>
  <c r="M5164" i="9"/>
  <c r="L5148" i="9"/>
  <c r="M5148" i="9"/>
  <c r="L5132" i="9"/>
  <c r="M5132" i="9"/>
  <c r="L5116" i="9"/>
  <c r="M5116" i="9"/>
  <c r="L5100" i="9"/>
  <c r="M5100" i="9"/>
  <c r="L5084" i="9"/>
  <c r="M5084" i="9"/>
  <c r="L5068" i="9"/>
  <c r="M5068" i="9"/>
  <c r="L5052" i="9"/>
  <c r="M5052" i="9"/>
  <c r="L5036" i="9"/>
  <c r="M5036" i="9"/>
  <c r="L5020" i="9"/>
  <c r="M5020" i="9"/>
  <c r="L5004" i="9"/>
  <c r="M5004" i="9"/>
  <c r="L4988" i="9"/>
  <c r="M4988" i="9"/>
  <c r="L4972" i="9"/>
  <c r="M4972" i="9"/>
  <c r="L4956" i="9"/>
  <c r="M4956" i="9"/>
  <c r="L4940" i="9"/>
  <c r="M4940" i="9"/>
  <c r="L4924" i="9"/>
  <c r="M4924" i="9"/>
  <c r="L4908" i="9"/>
  <c r="M4908" i="9"/>
  <c r="L4892" i="9"/>
  <c r="M4892" i="9"/>
  <c r="L4876" i="9"/>
  <c r="M4876" i="9"/>
  <c r="L4860" i="9"/>
  <c r="M4860" i="9"/>
  <c r="L4844" i="9"/>
  <c r="M4844" i="9"/>
  <c r="L4828" i="9"/>
  <c r="M4828" i="9"/>
  <c r="L4812" i="9"/>
  <c r="M4812" i="9"/>
  <c r="L4796" i="9"/>
  <c r="M4796" i="9"/>
  <c r="L4780" i="9"/>
  <c r="M4780" i="9"/>
  <c r="L4764" i="9"/>
  <c r="M4764" i="9"/>
  <c r="L4748" i="9"/>
  <c r="M4748" i="9"/>
  <c r="L4732" i="9"/>
  <c r="M4732" i="9"/>
  <c r="L4716" i="9"/>
  <c r="M4716" i="9"/>
  <c r="L4700" i="9"/>
  <c r="M4700" i="9"/>
  <c r="L4684" i="9"/>
  <c r="M4684" i="9"/>
  <c r="L4668" i="9"/>
  <c r="M4668" i="9"/>
  <c r="L4652" i="9"/>
  <c r="M4652" i="9"/>
  <c r="L4636" i="9"/>
  <c r="M4636" i="9"/>
  <c r="L4620" i="9"/>
  <c r="M4620" i="9"/>
  <c r="L4604" i="9"/>
  <c r="M4604" i="9"/>
  <c r="L4588" i="9"/>
  <c r="M4588" i="9"/>
  <c r="L4572" i="9"/>
  <c r="M4572" i="9"/>
  <c r="L4556" i="9"/>
  <c r="M4556" i="9"/>
  <c r="L4540" i="9"/>
  <c r="M4540" i="9"/>
  <c r="L4524" i="9"/>
  <c r="M4524" i="9"/>
  <c r="L4508" i="9"/>
  <c r="M4508" i="9"/>
  <c r="L4492" i="9"/>
  <c r="M4492" i="9"/>
  <c r="L4476" i="9"/>
  <c r="M4476" i="9"/>
  <c r="L4460" i="9"/>
  <c r="M4460" i="9"/>
  <c r="L4444" i="9"/>
  <c r="M4444" i="9"/>
  <c r="L4428" i="9"/>
  <c r="M4428" i="9"/>
  <c r="L4412" i="9"/>
  <c r="M4412" i="9"/>
  <c r="L4396" i="9"/>
  <c r="M4396" i="9"/>
  <c r="L4380" i="9"/>
  <c r="M4380" i="9"/>
  <c r="L4364" i="9"/>
  <c r="M4364" i="9"/>
  <c r="L4348" i="9"/>
  <c r="M4348" i="9"/>
  <c r="L4332" i="9"/>
  <c r="M4332" i="9"/>
  <c r="L4316" i="9"/>
  <c r="M4316" i="9"/>
  <c r="L4300" i="9"/>
  <c r="M4300" i="9"/>
  <c r="L4284" i="9"/>
  <c r="M4284" i="9"/>
  <c r="L4268" i="9"/>
  <c r="M4268" i="9"/>
  <c r="L4252" i="9"/>
  <c r="M4252" i="9"/>
  <c r="L4236" i="9"/>
  <c r="M4236" i="9"/>
  <c r="L4220" i="9"/>
  <c r="M4220" i="9"/>
  <c r="L4204" i="9"/>
  <c r="M4204" i="9"/>
  <c r="L4188" i="9"/>
  <c r="M4188" i="9"/>
  <c r="L4172" i="9"/>
  <c r="M4172" i="9"/>
  <c r="L4156" i="9"/>
  <c r="M4156" i="9"/>
  <c r="L4140" i="9"/>
  <c r="M4140" i="9"/>
  <c r="L4124" i="9"/>
  <c r="M4124" i="9"/>
  <c r="L4108" i="9"/>
  <c r="M4108" i="9"/>
  <c r="L4092" i="9"/>
  <c r="M4092" i="9"/>
  <c r="L4076" i="9"/>
  <c r="M4076" i="9"/>
  <c r="L4060" i="9"/>
  <c r="M4060" i="9"/>
  <c r="L4044" i="9"/>
  <c r="M4044" i="9"/>
  <c r="L4028" i="9"/>
  <c r="M4028" i="9"/>
  <c r="L4012" i="9"/>
  <c r="M4012" i="9"/>
  <c r="L3996" i="9"/>
  <c r="M3996" i="9"/>
  <c r="L3980" i="9"/>
  <c r="M3980" i="9"/>
  <c r="L3964" i="9"/>
  <c r="M3964" i="9"/>
  <c r="L3948" i="9"/>
  <c r="M3948" i="9"/>
  <c r="L3932" i="9"/>
  <c r="M3932" i="9"/>
  <c r="L3916" i="9"/>
  <c r="M3916" i="9"/>
  <c r="L3900" i="9"/>
  <c r="M3900" i="9"/>
  <c r="L3884" i="9"/>
  <c r="M3884" i="9"/>
  <c r="L3876" i="9"/>
  <c r="M3876" i="9"/>
  <c r="L3860" i="9"/>
  <c r="M3860" i="9"/>
  <c r="L3844" i="9"/>
  <c r="M3844" i="9"/>
  <c r="L3828" i="9"/>
  <c r="M3828" i="9"/>
  <c r="L3812" i="9"/>
  <c r="M3812" i="9"/>
  <c r="L3796" i="9"/>
  <c r="M3796" i="9"/>
  <c r="L3780" i="9"/>
  <c r="M3780" i="9"/>
  <c r="L3764" i="9"/>
  <c r="M3764" i="9"/>
  <c r="L3740" i="9"/>
  <c r="M3740" i="9"/>
  <c r="L3724" i="9"/>
  <c r="M3724" i="9"/>
  <c r="L3708" i="9"/>
  <c r="M3708" i="9"/>
  <c r="L3692" i="9"/>
  <c r="M3692" i="9"/>
  <c r="L3676" i="9"/>
  <c r="M3676" i="9"/>
  <c r="L3660" i="9"/>
  <c r="M3660" i="9"/>
  <c r="L3644" i="9"/>
  <c r="M3644" i="9"/>
  <c r="L3628" i="9"/>
  <c r="M3628" i="9"/>
  <c r="L3620" i="9"/>
  <c r="M3620" i="9"/>
  <c r="L3604" i="9"/>
  <c r="M3604" i="9"/>
  <c r="L3588" i="9"/>
  <c r="M3588" i="9"/>
  <c r="L3572" i="9"/>
  <c r="M3572" i="9"/>
  <c r="L3548" i="9"/>
  <c r="M3548" i="9"/>
  <c r="L3532" i="9"/>
  <c r="M3532" i="9"/>
  <c r="L3516" i="9"/>
  <c r="M3516" i="9"/>
  <c r="L3500" i="9"/>
  <c r="M3500" i="9"/>
  <c r="L3484" i="9"/>
  <c r="M3484" i="9"/>
  <c r="L3468" i="9"/>
  <c r="M3468" i="9"/>
  <c r="L3452" i="9"/>
  <c r="M3452" i="9"/>
  <c r="L3436" i="9"/>
  <c r="M3436" i="9"/>
  <c r="L3420" i="9"/>
  <c r="M3420" i="9"/>
  <c r="L3404" i="9"/>
  <c r="M3404" i="9"/>
  <c r="L3388" i="9"/>
  <c r="M3388" i="9"/>
  <c r="L3372" i="9"/>
  <c r="M3372" i="9"/>
  <c r="L3364" i="9"/>
  <c r="M3364" i="9"/>
  <c r="L3348" i="9"/>
  <c r="M3348" i="9"/>
  <c r="L3332" i="9"/>
  <c r="M3332" i="9"/>
  <c r="L3316" i="9"/>
  <c r="M3316" i="9"/>
  <c r="L3292" i="9"/>
  <c r="M3292" i="9"/>
  <c r="L3276" i="9"/>
  <c r="M3276" i="9"/>
  <c r="L3260" i="9"/>
  <c r="M3260" i="9"/>
  <c r="L3244" i="9"/>
  <c r="M3244" i="9"/>
  <c r="L3228" i="9"/>
  <c r="M3228" i="9"/>
  <c r="L3212" i="9"/>
  <c r="M3212" i="9"/>
  <c r="L3196" i="9"/>
  <c r="M3196" i="9"/>
  <c r="L3180" i="9"/>
  <c r="M3180" i="9"/>
  <c r="L3164" i="9"/>
  <c r="M3164" i="9"/>
  <c r="L3148" i="9"/>
  <c r="M3148" i="9"/>
  <c r="L3132" i="9"/>
  <c r="M3132" i="9"/>
  <c r="L3116" i="9"/>
  <c r="M3116" i="9"/>
  <c r="L3108" i="9"/>
  <c r="M3108" i="9"/>
  <c r="L3092" i="9"/>
  <c r="M3092" i="9"/>
  <c r="L3076" i="9"/>
  <c r="M3076" i="9"/>
  <c r="L3060" i="9"/>
  <c r="M3060" i="9"/>
  <c r="L3036" i="9"/>
  <c r="M3036" i="9"/>
  <c r="L3020" i="9"/>
  <c r="M3020" i="9"/>
  <c r="L3004" i="9"/>
  <c r="M3004" i="9"/>
  <c r="L2988" i="9"/>
  <c r="M2988" i="9"/>
  <c r="L2972" i="9"/>
  <c r="M2972" i="9"/>
  <c r="L2956" i="9"/>
  <c r="M2956" i="9"/>
  <c r="L2940" i="9"/>
  <c r="M2940" i="9"/>
  <c r="L2924" i="9"/>
  <c r="M2924" i="9"/>
  <c r="L2908" i="9"/>
  <c r="M2908" i="9"/>
  <c r="L2892" i="9"/>
  <c r="M2892" i="9"/>
  <c r="L2876" i="9"/>
  <c r="M2876" i="9"/>
  <c r="L2860" i="9"/>
  <c r="M2860" i="9"/>
  <c r="L2844" i="9"/>
  <c r="M2844" i="9"/>
  <c r="L2828" i="9"/>
  <c r="M2828" i="9"/>
  <c r="L2812" i="9"/>
  <c r="M2812" i="9"/>
  <c r="L2796" i="9"/>
  <c r="M2796" i="9"/>
  <c r="L2780" i="9"/>
  <c r="M2780" i="9"/>
  <c r="L2764" i="9"/>
  <c r="M2764" i="9"/>
  <c r="L2748" i="9"/>
  <c r="M2748" i="9"/>
  <c r="L2732" i="9"/>
  <c r="M2732" i="9"/>
  <c r="L2716" i="9"/>
  <c r="M2716" i="9"/>
  <c r="L2700" i="9"/>
  <c r="M2700" i="9"/>
  <c r="L2684" i="9"/>
  <c r="M2684" i="9"/>
  <c r="L2668" i="9"/>
  <c r="M2668" i="9"/>
  <c r="L2660" i="9"/>
  <c r="M2660" i="9"/>
  <c r="L2644" i="9"/>
  <c r="M2644" i="9"/>
  <c r="L2628" i="9"/>
  <c r="M2628" i="9"/>
  <c r="L2612" i="9"/>
  <c r="M2612" i="9"/>
  <c r="L2596" i="9"/>
  <c r="M2596" i="9"/>
  <c r="L2580" i="9"/>
  <c r="M2580" i="9"/>
  <c r="L2564" i="9"/>
  <c r="M2564" i="9"/>
  <c r="L2548" i="9"/>
  <c r="M2548" i="9"/>
  <c r="L2532" i="9"/>
  <c r="M2532" i="9"/>
  <c r="L2516" i="9"/>
  <c r="M2516" i="9"/>
  <c r="L2500" i="9"/>
  <c r="M2500" i="9"/>
  <c r="L2484" i="9"/>
  <c r="M2484" i="9"/>
  <c r="L2468" i="9"/>
  <c r="M2468" i="9"/>
  <c r="L2452" i="9"/>
  <c r="M2452" i="9"/>
  <c r="L2436" i="9"/>
  <c r="M2436" i="9"/>
  <c r="L2420" i="9"/>
  <c r="M2420" i="9"/>
  <c r="L2404" i="9"/>
  <c r="M2404" i="9"/>
  <c r="L2388" i="9"/>
  <c r="M2388" i="9"/>
  <c r="L2372" i="9"/>
  <c r="M2372" i="9"/>
  <c r="L2356" i="9"/>
  <c r="M2356" i="9"/>
  <c r="L2340" i="9"/>
  <c r="M2340" i="9"/>
  <c r="L2324" i="9"/>
  <c r="M2324" i="9"/>
  <c r="L2308" i="9"/>
  <c r="M2308" i="9"/>
  <c r="L2292" i="9"/>
  <c r="M2292" i="9"/>
  <c r="L2276" i="9"/>
  <c r="M2276" i="9"/>
  <c r="L2260" i="9"/>
  <c r="M2260" i="9"/>
  <c r="L2244" i="9"/>
  <c r="M2244" i="9"/>
  <c r="L2228" i="9"/>
  <c r="M2228" i="9"/>
  <c r="L2212" i="9"/>
  <c r="M2212" i="9"/>
  <c r="L2196" i="9"/>
  <c r="M2196" i="9"/>
  <c r="L2180" i="9"/>
  <c r="M2180" i="9"/>
  <c r="L2164" i="9"/>
  <c r="M2164" i="9"/>
  <c r="L2148" i="9"/>
  <c r="M2148" i="9"/>
  <c r="L2132" i="9"/>
  <c r="M2132" i="9"/>
  <c r="L2116" i="9"/>
  <c r="M2116" i="9"/>
  <c r="L2100" i="9"/>
  <c r="M2100" i="9"/>
  <c r="L2084" i="9"/>
  <c r="M2084" i="9"/>
  <c r="L2068" i="9"/>
  <c r="M2068" i="9"/>
  <c r="L2052" i="9"/>
  <c r="M2052" i="9"/>
  <c r="L2036" i="9"/>
  <c r="M2036" i="9"/>
  <c r="L2020" i="9"/>
  <c r="M2020" i="9"/>
  <c r="L2004" i="9"/>
  <c r="M2004" i="9"/>
  <c r="L1988" i="9"/>
  <c r="M1988" i="9"/>
  <c r="L1972" i="9"/>
  <c r="M1972" i="9"/>
  <c r="L1956" i="9"/>
  <c r="M1956" i="9"/>
  <c r="L1940" i="9"/>
  <c r="M1940" i="9"/>
  <c r="L1924" i="9"/>
  <c r="M1924" i="9"/>
  <c r="L1908" i="9"/>
  <c r="M1908" i="9"/>
  <c r="L1892" i="9"/>
  <c r="M1892" i="9"/>
  <c r="L1876" i="9"/>
  <c r="M1876" i="9"/>
  <c r="L1860" i="9"/>
  <c r="M1860" i="9"/>
  <c r="L1844" i="9"/>
  <c r="M1844" i="9"/>
  <c r="L1828" i="9"/>
  <c r="M1828" i="9"/>
  <c r="L1812" i="9"/>
  <c r="M1812" i="9"/>
  <c r="L1796" i="9"/>
  <c r="M1796" i="9"/>
  <c r="L1780" i="9"/>
  <c r="M1780" i="9"/>
  <c r="L1764" i="9"/>
  <c r="M1764" i="9"/>
  <c r="L1748" i="9"/>
  <c r="M1748" i="9"/>
  <c r="L1732" i="9"/>
  <c r="M1732" i="9"/>
  <c r="L1716" i="9"/>
  <c r="M1716" i="9"/>
  <c r="L1700" i="9"/>
  <c r="M1700" i="9"/>
  <c r="L1684" i="9"/>
  <c r="M1684" i="9"/>
  <c r="L1668" i="9"/>
  <c r="M1668" i="9"/>
  <c r="L1652" i="9"/>
  <c r="M1652" i="9"/>
  <c r="L1636" i="9"/>
  <c r="M1636" i="9"/>
  <c r="L1620" i="9"/>
  <c r="M1620" i="9"/>
  <c r="L1604" i="9"/>
  <c r="M1604" i="9"/>
  <c r="L1588" i="9"/>
  <c r="M1588" i="9"/>
  <c r="L1572" i="9"/>
  <c r="M1572" i="9"/>
  <c r="L1556" i="9"/>
  <c r="M1556" i="9"/>
  <c r="L1540" i="9"/>
  <c r="M1540" i="9"/>
  <c r="L1524" i="9"/>
  <c r="M1524" i="9"/>
  <c r="L1508" i="9"/>
  <c r="M1508" i="9"/>
  <c r="L1492" i="9"/>
  <c r="M1492" i="9"/>
  <c r="L1476" i="9"/>
  <c r="M1476" i="9"/>
  <c r="L1460" i="9"/>
  <c r="M1460" i="9"/>
  <c r="L1444" i="9"/>
  <c r="M1444" i="9"/>
  <c r="L1428" i="9"/>
  <c r="M1428" i="9"/>
  <c r="L1412" i="9"/>
  <c r="M1412" i="9"/>
  <c r="L1396" i="9"/>
  <c r="M1396" i="9"/>
  <c r="L1380" i="9"/>
  <c r="M1380" i="9"/>
  <c r="L1364" i="9"/>
  <c r="M1364" i="9"/>
  <c r="L1348" i="9"/>
  <c r="M1348" i="9"/>
  <c r="L1332" i="9"/>
  <c r="M1332" i="9"/>
  <c r="L1316" i="9"/>
  <c r="M1316" i="9"/>
  <c r="L1308" i="9"/>
  <c r="M1308" i="9"/>
  <c r="L1292" i="9"/>
  <c r="M1292" i="9"/>
  <c r="L1276" i="9"/>
  <c r="M1276" i="9"/>
  <c r="L1260" i="9"/>
  <c r="M1260" i="9"/>
  <c r="L1244" i="9"/>
  <c r="M1244" i="9"/>
  <c r="L1228" i="9"/>
  <c r="M1228" i="9"/>
  <c r="L1212" i="9"/>
  <c r="M1212" i="9"/>
  <c r="L1188" i="9"/>
  <c r="M1188" i="9"/>
  <c r="L1172" i="9"/>
  <c r="M1172" i="9"/>
  <c r="L1156" i="9"/>
  <c r="M1156" i="9"/>
  <c r="L1140" i="9"/>
  <c r="M1140" i="9"/>
  <c r="L1124" i="9"/>
  <c r="M1124" i="9"/>
  <c r="L1108" i="9"/>
  <c r="M1108" i="9"/>
  <c r="L1092" i="9"/>
  <c r="M1092" i="9"/>
  <c r="L1076" i="9"/>
  <c r="M1076" i="9"/>
  <c r="L1060" i="9"/>
  <c r="M1060" i="9"/>
  <c r="L1044" i="9"/>
  <c r="M1044" i="9"/>
  <c r="L1028" i="9"/>
  <c r="M1028" i="9"/>
  <c r="L1012" i="9"/>
  <c r="M1012" i="9"/>
  <c r="L1004" i="9"/>
  <c r="M1004" i="9"/>
  <c r="L988" i="9"/>
  <c r="M988" i="9"/>
  <c r="L972" i="9"/>
  <c r="M972" i="9"/>
  <c r="L956" i="9"/>
  <c r="M956" i="9"/>
  <c r="L940" i="9"/>
  <c r="M940" i="9"/>
  <c r="L924" i="9"/>
  <c r="M924" i="9"/>
  <c r="L908" i="9"/>
  <c r="M908" i="9"/>
  <c r="L892" i="9"/>
  <c r="M892" i="9"/>
  <c r="L876" i="9"/>
  <c r="M876" i="9"/>
  <c r="L860" i="9"/>
  <c r="M860" i="9"/>
  <c r="L844" i="9"/>
  <c r="M844" i="9"/>
  <c r="L828" i="9"/>
  <c r="M828" i="9"/>
  <c r="L812" i="9"/>
  <c r="M812" i="9"/>
  <c r="L796" i="9"/>
  <c r="M796" i="9"/>
  <c r="L780" i="9"/>
  <c r="M780" i="9"/>
  <c r="L764" i="9"/>
  <c r="M764" i="9"/>
  <c r="L748" i="9"/>
  <c r="M748" i="9"/>
  <c r="L732" i="9"/>
  <c r="M732" i="9"/>
  <c r="L716" i="9"/>
  <c r="M716" i="9"/>
  <c r="L700" i="9"/>
  <c r="M700" i="9"/>
  <c r="L684" i="9"/>
  <c r="M684" i="9"/>
  <c r="L668" i="9"/>
  <c r="M668" i="9"/>
  <c r="L652" i="9"/>
  <c r="M652" i="9"/>
  <c r="L636" i="9"/>
  <c r="M636" i="9"/>
  <c r="L620" i="9"/>
  <c r="M620" i="9"/>
  <c r="L604" i="9"/>
  <c r="M604" i="9"/>
  <c r="L588" i="9"/>
  <c r="M588" i="9"/>
  <c r="L572" i="9"/>
  <c r="M572" i="9"/>
  <c r="L556" i="9"/>
  <c r="M556" i="9"/>
  <c r="L532" i="9"/>
  <c r="M532" i="9"/>
  <c r="L516" i="9"/>
  <c r="M516" i="9"/>
  <c r="L500" i="9"/>
  <c r="M500" i="9"/>
  <c r="L484" i="9"/>
  <c r="M484" i="9"/>
  <c r="L468" i="9"/>
  <c r="M468" i="9"/>
  <c r="L460" i="9"/>
  <c r="M460" i="9"/>
  <c r="L444" i="9"/>
  <c r="M444" i="9"/>
  <c r="L428" i="9"/>
  <c r="M428" i="9"/>
  <c r="L412" i="9"/>
  <c r="M412" i="9"/>
  <c r="L396" i="9"/>
  <c r="M396" i="9"/>
  <c r="L380" i="9"/>
  <c r="M380" i="9"/>
  <c r="L364" i="9"/>
  <c r="M364" i="9"/>
  <c r="L348" i="9"/>
  <c r="M348" i="9"/>
  <c r="L332" i="9"/>
  <c r="M332" i="9"/>
  <c r="L316" i="9"/>
  <c r="M316" i="9"/>
  <c r="L300" i="9"/>
  <c r="M300" i="9"/>
  <c r="L284" i="9"/>
  <c r="M284" i="9"/>
  <c r="L268" i="9"/>
  <c r="M268" i="9"/>
  <c r="L252" i="9"/>
  <c r="M252" i="9"/>
  <c r="L236" i="9"/>
  <c r="M236" i="9"/>
  <c r="L220" i="9"/>
  <c r="M220" i="9"/>
  <c r="L204" i="9"/>
  <c r="M204" i="9"/>
  <c r="L180" i="9"/>
  <c r="M180" i="9"/>
  <c r="L164" i="9"/>
  <c r="M164" i="9"/>
  <c r="L148" i="9"/>
  <c r="M148" i="9"/>
  <c r="L132" i="9"/>
  <c r="M132" i="9"/>
  <c r="L52" i="9"/>
  <c r="M52" i="9"/>
  <c r="L36" i="9"/>
  <c r="M36" i="9"/>
  <c r="L20" i="9"/>
  <c r="M20" i="9"/>
  <c r="L12" i="9"/>
  <c r="M12" i="9"/>
  <c r="L6001" i="9"/>
  <c r="M6001" i="9"/>
  <c r="L5993" i="9"/>
  <c r="M5993" i="9"/>
  <c r="L5985" i="9"/>
  <c r="M5985" i="9"/>
  <c r="L5977" i="9"/>
  <c r="M5977" i="9"/>
  <c r="L5969" i="9"/>
  <c r="M5969" i="9"/>
  <c r="L5961" i="9"/>
  <c r="M5961" i="9"/>
  <c r="L5953" i="9"/>
  <c r="M5953" i="9"/>
  <c r="L5945" i="9"/>
  <c r="M5945" i="9"/>
  <c r="L5937" i="9"/>
  <c r="M5937" i="9"/>
  <c r="L5929" i="9"/>
  <c r="M5929" i="9"/>
  <c r="L5921" i="9"/>
  <c r="M5921" i="9"/>
  <c r="L5913" i="9"/>
  <c r="M5913" i="9"/>
  <c r="L5905" i="9"/>
  <c r="M5905" i="9"/>
  <c r="L5897" i="9"/>
  <c r="M5897" i="9"/>
  <c r="L5889" i="9"/>
  <c r="M5889" i="9"/>
  <c r="L5881" i="9"/>
  <c r="M5881" i="9"/>
  <c r="L5873" i="9"/>
  <c r="M5873" i="9"/>
  <c r="L5865" i="9"/>
  <c r="M5865" i="9"/>
  <c r="L5857" i="9"/>
  <c r="M5857" i="9"/>
  <c r="L5849" i="9"/>
  <c r="M5849" i="9"/>
  <c r="L5841" i="9"/>
  <c r="M5841" i="9"/>
  <c r="L5833" i="9"/>
  <c r="M5833" i="9"/>
  <c r="L5825" i="9"/>
  <c r="M5825" i="9"/>
  <c r="L5817" i="9"/>
  <c r="M5817" i="9"/>
  <c r="L5809" i="9"/>
  <c r="M5809" i="9"/>
  <c r="L5801" i="9"/>
  <c r="M5801" i="9"/>
  <c r="L5793" i="9"/>
  <c r="M5793" i="9"/>
  <c r="L5785" i="9"/>
  <c r="M5785" i="9"/>
  <c r="L5777" i="9"/>
  <c r="M5777" i="9"/>
  <c r="L5769" i="9"/>
  <c r="M5769" i="9"/>
  <c r="L5761" i="9"/>
  <c r="M5761" i="9"/>
  <c r="L5753" i="9"/>
  <c r="M5753" i="9"/>
  <c r="L5745" i="9"/>
  <c r="M5745" i="9"/>
  <c r="L5737" i="9"/>
  <c r="M5737" i="9"/>
  <c r="L5729" i="9"/>
  <c r="M5729" i="9"/>
  <c r="L5721" i="9"/>
  <c r="M5721" i="9"/>
  <c r="L5713" i="9"/>
  <c r="M5713" i="9"/>
  <c r="L5705" i="9"/>
  <c r="M5705" i="9"/>
  <c r="L5697" i="9"/>
  <c r="M5697" i="9"/>
  <c r="L5689" i="9"/>
  <c r="M5689" i="9"/>
  <c r="L5681" i="9"/>
  <c r="M5681" i="9"/>
  <c r="L5673" i="9"/>
  <c r="M5673" i="9"/>
  <c r="L5665" i="9"/>
  <c r="M5665" i="9"/>
  <c r="L5657" i="9"/>
  <c r="M5657" i="9"/>
  <c r="L5649" i="9"/>
  <c r="M5649" i="9"/>
  <c r="L5641" i="9"/>
  <c r="M5641" i="9"/>
  <c r="L5633" i="9"/>
  <c r="M5633" i="9"/>
  <c r="L5625" i="9"/>
  <c r="M5625" i="9"/>
  <c r="L5617" i="9"/>
  <c r="M5617" i="9"/>
  <c r="L5609" i="9"/>
  <c r="M5609" i="9"/>
  <c r="L5601" i="9"/>
  <c r="M5601" i="9"/>
  <c r="L5593" i="9"/>
  <c r="M5593" i="9"/>
  <c r="L5585" i="9"/>
  <c r="M5585" i="9"/>
  <c r="L5577" i="9"/>
  <c r="M5577" i="9"/>
  <c r="L5569" i="9"/>
  <c r="M5569" i="9"/>
  <c r="L5561" i="9"/>
  <c r="M5561" i="9"/>
  <c r="L5553" i="9"/>
  <c r="M5553" i="9"/>
  <c r="L5545" i="9"/>
  <c r="M5545" i="9"/>
  <c r="L5537" i="9"/>
  <c r="M5537" i="9"/>
  <c r="L5529" i="9"/>
  <c r="M5529" i="9"/>
  <c r="L5521" i="9"/>
  <c r="M5521" i="9"/>
  <c r="L5513" i="9"/>
  <c r="M5513" i="9"/>
  <c r="L5505" i="9"/>
  <c r="M5505" i="9"/>
  <c r="L5497" i="9"/>
  <c r="M5497" i="9"/>
  <c r="L5489" i="9"/>
  <c r="M5489" i="9"/>
  <c r="L5481" i="9"/>
  <c r="M5481" i="9"/>
  <c r="L5473" i="9"/>
  <c r="M5473" i="9"/>
  <c r="L5465" i="9"/>
  <c r="M5465" i="9"/>
  <c r="L5457" i="9"/>
  <c r="M5457" i="9"/>
  <c r="L5449" i="9"/>
  <c r="M5449" i="9"/>
  <c r="L5441" i="9"/>
  <c r="M5441" i="9"/>
  <c r="L5433" i="9"/>
  <c r="M5433" i="9"/>
  <c r="L5425" i="9"/>
  <c r="M5425" i="9"/>
  <c r="L5417" i="9"/>
  <c r="M5417" i="9"/>
  <c r="L5409" i="9"/>
  <c r="M5409" i="9"/>
  <c r="L5401" i="9"/>
  <c r="M5401" i="9"/>
  <c r="L5393" i="9"/>
  <c r="M5393" i="9"/>
  <c r="L5385" i="9"/>
  <c r="M5385" i="9"/>
  <c r="L5377" i="9"/>
  <c r="M5377" i="9"/>
  <c r="L5369" i="9"/>
  <c r="M5369" i="9"/>
  <c r="L5361" i="9"/>
  <c r="M5361" i="9"/>
  <c r="L5353" i="9"/>
  <c r="M5353" i="9"/>
  <c r="L5345" i="9"/>
  <c r="M5345" i="9"/>
  <c r="L5337" i="9"/>
  <c r="M5337" i="9"/>
  <c r="L5329" i="9"/>
  <c r="M5329" i="9"/>
  <c r="L5321" i="9"/>
  <c r="M5321" i="9"/>
  <c r="L5313" i="9"/>
  <c r="M5313" i="9"/>
  <c r="L5305" i="9"/>
  <c r="M5305" i="9"/>
  <c r="L5297" i="9"/>
  <c r="M5297" i="9"/>
  <c r="L5289" i="9"/>
  <c r="M5289" i="9"/>
  <c r="L5281" i="9"/>
  <c r="M5281" i="9"/>
  <c r="L5273" i="9"/>
  <c r="M5273" i="9"/>
  <c r="L5265" i="9"/>
  <c r="M5265" i="9"/>
  <c r="L5257" i="9"/>
  <c r="M5257" i="9"/>
  <c r="L5249" i="9"/>
  <c r="M5249" i="9"/>
  <c r="L5241" i="9"/>
  <c r="M5241" i="9"/>
  <c r="L5233" i="9"/>
  <c r="M5233" i="9"/>
  <c r="L5225" i="9"/>
  <c r="M5225" i="9"/>
  <c r="L5217" i="9"/>
  <c r="M5217" i="9"/>
  <c r="L5209" i="9"/>
  <c r="M5209" i="9"/>
  <c r="L5201" i="9"/>
  <c r="M5201" i="9"/>
  <c r="L5193" i="9"/>
  <c r="M5193" i="9"/>
  <c r="L5185" i="9"/>
  <c r="M5185" i="9"/>
  <c r="L5177" i="9"/>
  <c r="M5177" i="9"/>
  <c r="L5169" i="9"/>
  <c r="M5169" i="9"/>
  <c r="L5161" i="9"/>
  <c r="M5161" i="9"/>
  <c r="L5153" i="9"/>
  <c r="M5153" i="9"/>
  <c r="L5145" i="9"/>
  <c r="M5145" i="9"/>
  <c r="L5137" i="9"/>
  <c r="M5137" i="9"/>
  <c r="L5129" i="9"/>
  <c r="M5129" i="9"/>
  <c r="L5121" i="9"/>
  <c r="M5121" i="9"/>
  <c r="L5113" i="9"/>
  <c r="M5113" i="9"/>
  <c r="L5105" i="9"/>
  <c r="M5105" i="9"/>
  <c r="L5097" i="9"/>
  <c r="M5097" i="9"/>
  <c r="L5089" i="9"/>
  <c r="M5089" i="9"/>
  <c r="L5081" i="9"/>
  <c r="M5081" i="9"/>
  <c r="L5073" i="9"/>
  <c r="M5073" i="9"/>
  <c r="L5065" i="9"/>
  <c r="M5065" i="9"/>
  <c r="L5057" i="9"/>
  <c r="M5057" i="9"/>
  <c r="L5049" i="9"/>
  <c r="M5049" i="9"/>
  <c r="L5041" i="9"/>
  <c r="M5041" i="9"/>
  <c r="L5033" i="9"/>
  <c r="M5033" i="9"/>
  <c r="L5025" i="9"/>
  <c r="M5025" i="9"/>
  <c r="L5017" i="9"/>
  <c r="M5017" i="9"/>
  <c r="L5009" i="9"/>
  <c r="M5009" i="9"/>
  <c r="L5001" i="9"/>
  <c r="M5001" i="9"/>
  <c r="L4993" i="9"/>
  <c r="M4993" i="9"/>
  <c r="L4985" i="9"/>
  <c r="M4985" i="9"/>
  <c r="L4977" i="9"/>
  <c r="M4977" i="9"/>
  <c r="L4969" i="9"/>
  <c r="M4969" i="9"/>
  <c r="L4961" i="9"/>
  <c r="M4961" i="9"/>
  <c r="L4953" i="9"/>
  <c r="M4953" i="9"/>
  <c r="L4945" i="9"/>
  <c r="M4945" i="9"/>
  <c r="L4937" i="9"/>
  <c r="M4937" i="9"/>
  <c r="L4929" i="9"/>
  <c r="M4929" i="9"/>
  <c r="L4921" i="9"/>
  <c r="M4921" i="9"/>
  <c r="L4913" i="9"/>
  <c r="M4913" i="9"/>
  <c r="L4905" i="9"/>
  <c r="M4905" i="9"/>
  <c r="L4897" i="9"/>
  <c r="M4897" i="9"/>
  <c r="L4889" i="9"/>
  <c r="M4889" i="9"/>
  <c r="L4881" i="9"/>
  <c r="M4881" i="9"/>
  <c r="L4873" i="9"/>
  <c r="M4873" i="9"/>
  <c r="L4865" i="9"/>
  <c r="M4865" i="9"/>
  <c r="L4857" i="9"/>
  <c r="M4857" i="9"/>
  <c r="L4849" i="9"/>
  <c r="M4849" i="9"/>
  <c r="L4841" i="9"/>
  <c r="M4841" i="9"/>
  <c r="L4833" i="9"/>
  <c r="M4833" i="9"/>
  <c r="L4825" i="9"/>
  <c r="M4825" i="9"/>
  <c r="L4817" i="9"/>
  <c r="M4817" i="9"/>
  <c r="L4809" i="9"/>
  <c r="M4809" i="9"/>
  <c r="L4801" i="9"/>
  <c r="M4801" i="9"/>
  <c r="L4793" i="9"/>
  <c r="M4793" i="9"/>
  <c r="L4785" i="9"/>
  <c r="M4785" i="9"/>
  <c r="L4777" i="9"/>
  <c r="M4777" i="9"/>
  <c r="L4769" i="9"/>
  <c r="M4769" i="9"/>
  <c r="L4761" i="9"/>
  <c r="M4761" i="9"/>
  <c r="L4753" i="9"/>
  <c r="M4753" i="9"/>
  <c r="L4745" i="9"/>
  <c r="M4745" i="9"/>
  <c r="L4737" i="9"/>
  <c r="M4737" i="9"/>
  <c r="L4729" i="9"/>
  <c r="M4729" i="9"/>
  <c r="L4721" i="9"/>
  <c r="M4721" i="9"/>
  <c r="L4713" i="9"/>
  <c r="M4713" i="9"/>
  <c r="L4705" i="9"/>
  <c r="M4705" i="9"/>
  <c r="L4697" i="9"/>
  <c r="M4697" i="9"/>
  <c r="L4689" i="9"/>
  <c r="M4689" i="9"/>
  <c r="L4681" i="9"/>
  <c r="M4681" i="9"/>
  <c r="L4673" i="9"/>
  <c r="M4673" i="9"/>
  <c r="L4665" i="9"/>
  <c r="M4665" i="9"/>
  <c r="L4657" i="9"/>
  <c r="M4657" i="9"/>
  <c r="L4649" i="9"/>
  <c r="M4649" i="9"/>
  <c r="L4641" i="9"/>
  <c r="M4641" i="9"/>
  <c r="L4633" i="9"/>
  <c r="M4633" i="9"/>
  <c r="L4625" i="9"/>
  <c r="M4625" i="9"/>
  <c r="L4617" i="9"/>
  <c r="M4617" i="9"/>
  <c r="L4609" i="9"/>
  <c r="M4609" i="9"/>
  <c r="L4601" i="9"/>
  <c r="M4601" i="9"/>
  <c r="L4593" i="9"/>
  <c r="M4593" i="9"/>
  <c r="L4585" i="9"/>
  <c r="M4585" i="9"/>
  <c r="L4577" i="9"/>
  <c r="M4577" i="9"/>
  <c r="L4569" i="9"/>
  <c r="M4569" i="9"/>
  <c r="L4561" i="9"/>
  <c r="M4561" i="9"/>
  <c r="L4553" i="9"/>
  <c r="M4553" i="9"/>
  <c r="L4545" i="9"/>
  <c r="M4545" i="9"/>
  <c r="L4537" i="9"/>
  <c r="M4537" i="9"/>
  <c r="L4529" i="9"/>
  <c r="M4529" i="9"/>
  <c r="L4521" i="9"/>
  <c r="M4521" i="9"/>
  <c r="L4513" i="9"/>
  <c r="M4513" i="9"/>
  <c r="L4505" i="9"/>
  <c r="M4505" i="9"/>
  <c r="L4497" i="9"/>
  <c r="M4497" i="9"/>
  <c r="L4489" i="9"/>
  <c r="M4489" i="9"/>
  <c r="L4481" i="9"/>
  <c r="M4481" i="9"/>
  <c r="L4473" i="9"/>
  <c r="M4473" i="9"/>
  <c r="L4465" i="9"/>
  <c r="M4465" i="9"/>
  <c r="L4457" i="9"/>
  <c r="M4457" i="9"/>
  <c r="L4449" i="9"/>
  <c r="M4449" i="9"/>
  <c r="L4441" i="9"/>
  <c r="M4441" i="9"/>
  <c r="L4433" i="9"/>
  <c r="M4433" i="9"/>
  <c r="L4425" i="9"/>
  <c r="M4425" i="9"/>
  <c r="L4417" i="9"/>
  <c r="M4417" i="9"/>
  <c r="L4409" i="9"/>
  <c r="M4409" i="9"/>
  <c r="L4401" i="9"/>
  <c r="M4401" i="9"/>
  <c r="L4393" i="9"/>
  <c r="M4393" i="9"/>
  <c r="L4385" i="9"/>
  <c r="M4385" i="9"/>
  <c r="L4377" i="9"/>
  <c r="M4377" i="9"/>
  <c r="L4369" i="9"/>
  <c r="M4369" i="9"/>
  <c r="L4361" i="9"/>
  <c r="M4361" i="9"/>
  <c r="L4353" i="9"/>
  <c r="M4353" i="9"/>
  <c r="L4345" i="9"/>
  <c r="M4345" i="9"/>
  <c r="L4337" i="9"/>
  <c r="M4337" i="9"/>
  <c r="L4329" i="9"/>
  <c r="M4329" i="9"/>
  <c r="L4321" i="9"/>
  <c r="M4321" i="9"/>
  <c r="L4313" i="9"/>
  <c r="M4313" i="9"/>
  <c r="L4305" i="9"/>
  <c r="M4305" i="9"/>
  <c r="L4297" i="9"/>
  <c r="M4297" i="9"/>
  <c r="L4289" i="9"/>
  <c r="M4289" i="9"/>
  <c r="L4281" i="9"/>
  <c r="M4281" i="9"/>
  <c r="L4273" i="9"/>
  <c r="M4273" i="9"/>
  <c r="L4265" i="9"/>
  <c r="M4265" i="9"/>
  <c r="L4257" i="9"/>
  <c r="M4257" i="9"/>
  <c r="L4249" i="9"/>
  <c r="M4249" i="9"/>
  <c r="L4241" i="9"/>
  <c r="M4241" i="9"/>
  <c r="L4233" i="9"/>
  <c r="M4233" i="9"/>
  <c r="L4225" i="9"/>
  <c r="M4225" i="9"/>
  <c r="L4217" i="9"/>
  <c r="M4217" i="9"/>
  <c r="L4209" i="9"/>
  <c r="M4209" i="9"/>
  <c r="L4201" i="9"/>
  <c r="M4201" i="9"/>
  <c r="L4193" i="9"/>
  <c r="M4193" i="9"/>
  <c r="L4185" i="9"/>
  <c r="M4185" i="9"/>
  <c r="L4177" i="9"/>
  <c r="M4177" i="9"/>
  <c r="L4169" i="9"/>
  <c r="M4169" i="9"/>
  <c r="L4161" i="9"/>
  <c r="M4161" i="9"/>
  <c r="L4153" i="9"/>
  <c r="M4153" i="9"/>
  <c r="L4145" i="9"/>
  <c r="M4145" i="9"/>
  <c r="L4137" i="9"/>
  <c r="M4137" i="9"/>
  <c r="L4129" i="9"/>
  <c r="M4129" i="9"/>
  <c r="L4121" i="9"/>
  <c r="M4121" i="9"/>
  <c r="L4113" i="9"/>
  <c r="M4113" i="9"/>
  <c r="L4105" i="9"/>
  <c r="M4105" i="9"/>
  <c r="L4097" i="9"/>
  <c r="M4097" i="9"/>
  <c r="L4089" i="9"/>
  <c r="M4089" i="9"/>
  <c r="L4081" i="9"/>
  <c r="M4081" i="9"/>
  <c r="L4073" i="9"/>
  <c r="M4073" i="9"/>
  <c r="L4065" i="9"/>
  <c r="M4065" i="9"/>
  <c r="L4057" i="9"/>
  <c r="M4057" i="9"/>
  <c r="L4049" i="9"/>
  <c r="M4049" i="9"/>
  <c r="L4041" i="9"/>
  <c r="M4041" i="9"/>
  <c r="L4033" i="9"/>
  <c r="M4033" i="9"/>
  <c r="L4025" i="9"/>
  <c r="M4025" i="9"/>
  <c r="L4017" i="9"/>
  <c r="M4017" i="9"/>
  <c r="L4009" i="9"/>
  <c r="M4009" i="9"/>
  <c r="L4001" i="9"/>
  <c r="M4001" i="9"/>
  <c r="L3993" i="9"/>
  <c r="M3993" i="9"/>
  <c r="L3985" i="9"/>
  <c r="M3985" i="9"/>
  <c r="L3977" i="9"/>
  <c r="M3977" i="9"/>
  <c r="L3969" i="9"/>
  <c r="M3969" i="9"/>
  <c r="L3961" i="9"/>
  <c r="M3961" i="9"/>
  <c r="L3953" i="9"/>
  <c r="M3953" i="9"/>
  <c r="L3945" i="9"/>
  <c r="M3945" i="9"/>
  <c r="L3937" i="9"/>
  <c r="M3937" i="9"/>
  <c r="L3929" i="9"/>
  <c r="M3929" i="9"/>
  <c r="L3921" i="9"/>
  <c r="M3921" i="9"/>
  <c r="L3913" i="9"/>
  <c r="M3913" i="9"/>
  <c r="L3905" i="9"/>
  <c r="M3905" i="9"/>
  <c r="L3897" i="9"/>
  <c r="M3897" i="9"/>
  <c r="L3889" i="9"/>
  <c r="M3889" i="9"/>
  <c r="L3881" i="9"/>
  <c r="M3881" i="9"/>
  <c r="L3873" i="9"/>
  <c r="M3873" i="9"/>
  <c r="L3865" i="9"/>
  <c r="M3865" i="9"/>
  <c r="L3857" i="9"/>
  <c r="M3857" i="9"/>
  <c r="L3849" i="9"/>
  <c r="M3849" i="9"/>
  <c r="L3841" i="9"/>
  <c r="M3841" i="9"/>
  <c r="L3833" i="9"/>
  <c r="M3833" i="9"/>
  <c r="L3825" i="9"/>
  <c r="M3825" i="9"/>
  <c r="L3817" i="9"/>
  <c r="M3817" i="9"/>
  <c r="L3809" i="9"/>
  <c r="M3809" i="9"/>
  <c r="L3801" i="9"/>
  <c r="M3801" i="9"/>
  <c r="L3793" i="9"/>
  <c r="M3793" i="9"/>
  <c r="L3785" i="9"/>
  <c r="M3785" i="9"/>
  <c r="L3777" i="9"/>
  <c r="M3777" i="9"/>
  <c r="L3769" i="9"/>
  <c r="M3769" i="9"/>
  <c r="L3761" i="9"/>
  <c r="M3761" i="9"/>
  <c r="L3753" i="9"/>
  <c r="M3753" i="9"/>
  <c r="L3745" i="9"/>
  <c r="M3745" i="9"/>
  <c r="L3737" i="9"/>
  <c r="M3737" i="9"/>
  <c r="L3729" i="9"/>
  <c r="M3729" i="9"/>
  <c r="L3721" i="9"/>
  <c r="M3721" i="9"/>
  <c r="L3713" i="9"/>
  <c r="M3713" i="9"/>
  <c r="L3705" i="9"/>
  <c r="M3705" i="9"/>
  <c r="L3697" i="9"/>
  <c r="M3697" i="9"/>
  <c r="L3689" i="9"/>
  <c r="M3689" i="9"/>
  <c r="L3681" i="9"/>
  <c r="M3681" i="9"/>
  <c r="L3673" i="9"/>
  <c r="M3673" i="9"/>
  <c r="L3665" i="9"/>
  <c r="M3665" i="9"/>
  <c r="L3657" i="9"/>
  <c r="M3657" i="9"/>
  <c r="L3649" i="9"/>
  <c r="M3649" i="9"/>
  <c r="L3641" i="9"/>
  <c r="M3641" i="9"/>
  <c r="L3633" i="9"/>
  <c r="M3633" i="9"/>
  <c r="L3625" i="9"/>
  <c r="M3625" i="9"/>
  <c r="L3617" i="9"/>
  <c r="M3617" i="9"/>
  <c r="L3609" i="9"/>
  <c r="M3609" i="9"/>
  <c r="L3601" i="9"/>
  <c r="M3601" i="9"/>
  <c r="L3593" i="9"/>
  <c r="M3593" i="9"/>
  <c r="L3585" i="9"/>
  <c r="M3585" i="9"/>
  <c r="L3577" i="9"/>
  <c r="M3577" i="9"/>
  <c r="L3569" i="9"/>
  <c r="M3569" i="9"/>
  <c r="L3561" i="9"/>
  <c r="M3561" i="9"/>
  <c r="L3553" i="9"/>
  <c r="M3553" i="9"/>
  <c r="L3545" i="9"/>
  <c r="M3545" i="9"/>
  <c r="L3537" i="9"/>
  <c r="M3537" i="9"/>
  <c r="L3529" i="9"/>
  <c r="M3529" i="9"/>
  <c r="L3521" i="9"/>
  <c r="M3521" i="9"/>
  <c r="L3513" i="9"/>
  <c r="M3513" i="9"/>
  <c r="L3505" i="9"/>
  <c r="M3505" i="9"/>
  <c r="L3497" i="9"/>
  <c r="M3497" i="9"/>
  <c r="L3489" i="9"/>
  <c r="M3489" i="9"/>
  <c r="L3481" i="9"/>
  <c r="M3481" i="9"/>
  <c r="L3473" i="9"/>
  <c r="M3473" i="9"/>
  <c r="L3465" i="9"/>
  <c r="M3465" i="9"/>
  <c r="L3457" i="9"/>
  <c r="M3457" i="9"/>
  <c r="L3449" i="9"/>
  <c r="M3449" i="9"/>
  <c r="L3441" i="9"/>
  <c r="M3441" i="9"/>
  <c r="L3433" i="9"/>
  <c r="M3433" i="9"/>
  <c r="L3425" i="9"/>
  <c r="M3425" i="9"/>
  <c r="L3417" i="9"/>
  <c r="M3417" i="9"/>
  <c r="L3409" i="9"/>
  <c r="M3409" i="9"/>
  <c r="L3401" i="9"/>
  <c r="M3401" i="9"/>
  <c r="L3393" i="9"/>
  <c r="M3393" i="9"/>
  <c r="L3385" i="9"/>
  <c r="M3385" i="9"/>
  <c r="L3377" i="9"/>
  <c r="M3377" i="9"/>
  <c r="L3369" i="9"/>
  <c r="M3369" i="9"/>
  <c r="L3361" i="9"/>
  <c r="M3361" i="9"/>
  <c r="L3353" i="9"/>
  <c r="M3353" i="9"/>
  <c r="L3345" i="9"/>
  <c r="M3345" i="9"/>
  <c r="L3337" i="9"/>
  <c r="M3337" i="9"/>
  <c r="L3329" i="9"/>
  <c r="M3329" i="9"/>
  <c r="L3321" i="9"/>
  <c r="M3321" i="9"/>
  <c r="L3313" i="9"/>
  <c r="M3313" i="9"/>
  <c r="L3305" i="9"/>
  <c r="M3305" i="9"/>
  <c r="L3297" i="9"/>
  <c r="M3297" i="9"/>
  <c r="L3289" i="9"/>
  <c r="M3289" i="9"/>
  <c r="L3281" i="9"/>
  <c r="M3281" i="9"/>
  <c r="L3273" i="9"/>
  <c r="M3273" i="9"/>
  <c r="L3265" i="9"/>
  <c r="M3265" i="9"/>
  <c r="L3257" i="9"/>
  <c r="M3257" i="9"/>
  <c r="L3249" i="9"/>
  <c r="M3249" i="9"/>
  <c r="L3241" i="9"/>
  <c r="M3241" i="9"/>
  <c r="L3233" i="9"/>
  <c r="M3233" i="9"/>
  <c r="L3225" i="9"/>
  <c r="M3225" i="9"/>
  <c r="L3217" i="9"/>
  <c r="M3217" i="9"/>
  <c r="L3209" i="9"/>
  <c r="M3209" i="9"/>
  <c r="L3201" i="9"/>
  <c r="M3201" i="9"/>
  <c r="L3193" i="9"/>
  <c r="M3193" i="9"/>
  <c r="L3185" i="9"/>
  <c r="M3185" i="9"/>
  <c r="L3177" i="9"/>
  <c r="M3177" i="9"/>
  <c r="L3169" i="9"/>
  <c r="M3169" i="9"/>
  <c r="L3161" i="9"/>
  <c r="M3161" i="9"/>
  <c r="L3153" i="9"/>
  <c r="M3153" i="9"/>
  <c r="L3145" i="9"/>
  <c r="M3145" i="9"/>
  <c r="L3137" i="9"/>
  <c r="M3137" i="9"/>
  <c r="L3129" i="9"/>
  <c r="M3129" i="9"/>
  <c r="L3121" i="9"/>
  <c r="M3121" i="9"/>
  <c r="L3113" i="9"/>
  <c r="M3113" i="9"/>
  <c r="L3105" i="9"/>
  <c r="M3105" i="9"/>
  <c r="L3097" i="9"/>
  <c r="M3097" i="9"/>
  <c r="L3089" i="9"/>
  <c r="M3089" i="9"/>
  <c r="L3081" i="9"/>
  <c r="M3081" i="9"/>
  <c r="L3073" i="9"/>
  <c r="M3073" i="9"/>
  <c r="L3065" i="9"/>
  <c r="M3065" i="9"/>
  <c r="L3057" i="9"/>
  <c r="M3057" i="9"/>
  <c r="L3049" i="9"/>
  <c r="M3049" i="9"/>
  <c r="L3041" i="9"/>
  <c r="M3041" i="9"/>
  <c r="L3033" i="9"/>
  <c r="M3033" i="9"/>
  <c r="L3025" i="9"/>
  <c r="M3025" i="9"/>
  <c r="L3017" i="9"/>
  <c r="M3017" i="9"/>
  <c r="L3009" i="9"/>
  <c r="M3009" i="9"/>
  <c r="L3001" i="9"/>
  <c r="M3001" i="9"/>
  <c r="L2993" i="9"/>
  <c r="M2993" i="9"/>
  <c r="L2985" i="9"/>
  <c r="M2985" i="9"/>
  <c r="L2977" i="9"/>
  <c r="M2977" i="9"/>
  <c r="L2969" i="9"/>
  <c r="M2969" i="9"/>
  <c r="L2961" i="9"/>
  <c r="M2961" i="9"/>
  <c r="L2953" i="9"/>
  <c r="M2953" i="9"/>
  <c r="L2945" i="9"/>
  <c r="M2945" i="9"/>
  <c r="L2937" i="9"/>
  <c r="M2937" i="9"/>
  <c r="L2929" i="9"/>
  <c r="M2929" i="9"/>
  <c r="L2921" i="9"/>
  <c r="M2921" i="9"/>
  <c r="L2913" i="9"/>
  <c r="M2913" i="9"/>
  <c r="L2905" i="9"/>
  <c r="M2905" i="9"/>
  <c r="L2897" i="9"/>
  <c r="M2897" i="9"/>
  <c r="L2889" i="9"/>
  <c r="M2889" i="9"/>
  <c r="L2881" i="9"/>
  <c r="M2881" i="9"/>
  <c r="L2873" i="9"/>
  <c r="M2873" i="9"/>
  <c r="L2865" i="9"/>
  <c r="M2865" i="9"/>
  <c r="L2857" i="9"/>
  <c r="M2857" i="9"/>
  <c r="L2849" i="9"/>
  <c r="M2849" i="9"/>
  <c r="L2841" i="9"/>
  <c r="M2841" i="9"/>
  <c r="L2833" i="9"/>
  <c r="M2833" i="9"/>
  <c r="L2825" i="9"/>
  <c r="M2825" i="9"/>
  <c r="L2817" i="9"/>
  <c r="M2817" i="9"/>
  <c r="L2809" i="9"/>
  <c r="M2809" i="9"/>
  <c r="L2801" i="9"/>
  <c r="M2801" i="9"/>
  <c r="L2793" i="9"/>
  <c r="M2793" i="9"/>
  <c r="L2785" i="9"/>
  <c r="M2785" i="9"/>
  <c r="L2777" i="9"/>
  <c r="M2777" i="9"/>
  <c r="L2769" i="9"/>
  <c r="M2769" i="9"/>
  <c r="L2761" i="9"/>
  <c r="M2761" i="9"/>
  <c r="L2753" i="9"/>
  <c r="M2753" i="9"/>
  <c r="L2745" i="9"/>
  <c r="M2745" i="9"/>
  <c r="L2737" i="9"/>
  <c r="M2737" i="9"/>
  <c r="L2729" i="9"/>
  <c r="M2729" i="9"/>
  <c r="L2721" i="9"/>
  <c r="M2721" i="9"/>
  <c r="L2713" i="9"/>
  <c r="M2713" i="9"/>
  <c r="L2705" i="9"/>
  <c r="M2705" i="9"/>
  <c r="L2697" i="9"/>
  <c r="M2697" i="9"/>
  <c r="L2689" i="9"/>
  <c r="M2689" i="9"/>
  <c r="L2681" i="9"/>
  <c r="M2681" i="9"/>
  <c r="L2673" i="9"/>
  <c r="M2673" i="9"/>
  <c r="L2665" i="9"/>
  <c r="M2665" i="9"/>
  <c r="L2657" i="9"/>
  <c r="M2657" i="9"/>
  <c r="L2649" i="9"/>
  <c r="M2649" i="9"/>
  <c r="L2641" i="9"/>
  <c r="M2641" i="9"/>
  <c r="L2633" i="9"/>
  <c r="M2633" i="9"/>
  <c r="L2625" i="9"/>
  <c r="M2625" i="9"/>
  <c r="L2617" i="9"/>
  <c r="M2617" i="9"/>
  <c r="L2609" i="9"/>
  <c r="M2609" i="9"/>
  <c r="L2601" i="9"/>
  <c r="M2601" i="9"/>
  <c r="L2593" i="9"/>
  <c r="M2593" i="9"/>
  <c r="L2585" i="9"/>
  <c r="M2585" i="9"/>
  <c r="L2577" i="9"/>
  <c r="M2577" i="9"/>
  <c r="L2569" i="9"/>
  <c r="M2569" i="9"/>
  <c r="L2561" i="9"/>
  <c r="M2561" i="9"/>
  <c r="L2553" i="9"/>
  <c r="M2553" i="9"/>
  <c r="L2545" i="9"/>
  <c r="M2545" i="9"/>
  <c r="L2537" i="9"/>
  <c r="M2537" i="9"/>
  <c r="L2529" i="9"/>
  <c r="M2529" i="9"/>
  <c r="L2521" i="9"/>
  <c r="M2521" i="9"/>
  <c r="L2513" i="9"/>
  <c r="M2513" i="9"/>
  <c r="L2505" i="9"/>
  <c r="M2505" i="9"/>
  <c r="L2497" i="9"/>
  <c r="M2497" i="9"/>
  <c r="L2489" i="9"/>
  <c r="M2489" i="9"/>
  <c r="L2481" i="9"/>
  <c r="M2481" i="9"/>
  <c r="L2473" i="9"/>
  <c r="M2473" i="9"/>
  <c r="L2465" i="9"/>
  <c r="M2465" i="9"/>
  <c r="L2457" i="9"/>
  <c r="M2457" i="9"/>
  <c r="L2449" i="9"/>
  <c r="M2449" i="9"/>
  <c r="L2441" i="9"/>
  <c r="M2441" i="9"/>
  <c r="L2433" i="9"/>
  <c r="M2433" i="9"/>
  <c r="L2425" i="9"/>
  <c r="M2425" i="9"/>
  <c r="L2417" i="9"/>
  <c r="M2417" i="9"/>
  <c r="L2409" i="9"/>
  <c r="M2409" i="9"/>
  <c r="L2401" i="9"/>
  <c r="M2401" i="9"/>
  <c r="L2393" i="9"/>
  <c r="M2393" i="9"/>
  <c r="L2385" i="9"/>
  <c r="M2385" i="9"/>
  <c r="L2377" i="9"/>
  <c r="M2377" i="9"/>
  <c r="L2369" i="9"/>
  <c r="M2369" i="9"/>
  <c r="L2361" i="9"/>
  <c r="M2361" i="9"/>
  <c r="L2353" i="9"/>
  <c r="M2353" i="9"/>
  <c r="L2345" i="9"/>
  <c r="M2345" i="9"/>
  <c r="L2337" i="9"/>
  <c r="M2337" i="9"/>
  <c r="L2329" i="9"/>
  <c r="M2329" i="9"/>
  <c r="L2321" i="9"/>
  <c r="M2321" i="9"/>
  <c r="L2313" i="9"/>
  <c r="M2313" i="9"/>
  <c r="L2305" i="9"/>
  <c r="M2305" i="9"/>
  <c r="L2297" i="9"/>
  <c r="M2297" i="9"/>
  <c r="L2289" i="9"/>
  <c r="M2289" i="9"/>
  <c r="L2281" i="9"/>
  <c r="M2281" i="9"/>
  <c r="L2273" i="9"/>
  <c r="M2273" i="9"/>
  <c r="L2265" i="9"/>
  <c r="M2265" i="9"/>
  <c r="L2257" i="9"/>
  <c r="M2257" i="9"/>
  <c r="L2249" i="9"/>
  <c r="M2249" i="9"/>
  <c r="L2241" i="9"/>
  <c r="M2241" i="9"/>
  <c r="L2233" i="9"/>
  <c r="M2233" i="9"/>
  <c r="L2225" i="9"/>
  <c r="M2225" i="9"/>
  <c r="L2217" i="9"/>
  <c r="M2217" i="9"/>
  <c r="L2209" i="9"/>
  <c r="M2209" i="9"/>
  <c r="L2201" i="9"/>
  <c r="M2201" i="9"/>
  <c r="L2193" i="9"/>
  <c r="M2193" i="9"/>
  <c r="L2185" i="9"/>
  <c r="M2185" i="9"/>
  <c r="L2177" i="9"/>
  <c r="M2177" i="9"/>
  <c r="L2169" i="9"/>
  <c r="M2169" i="9"/>
  <c r="L2161" i="9"/>
  <c r="M2161" i="9"/>
  <c r="L2153" i="9"/>
  <c r="M2153" i="9"/>
  <c r="L2145" i="9"/>
  <c r="M2145" i="9"/>
  <c r="L2137" i="9"/>
  <c r="M2137" i="9"/>
  <c r="L2129" i="9"/>
  <c r="M2129" i="9"/>
  <c r="L2121" i="9"/>
  <c r="M2121" i="9"/>
  <c r="L2113" i="9"/>
  <c r="M2113" i="9"/>
  <c r="L2105" i="9"/>
  <c r="M2105" i="9"/>
  <c r="L2097" i="9"/>
  <c r="M2097" i="9"/>
  <c r="L2089" i="9"/>
  <c r="M2089" i="9"/>
  <c r="L2081" i="9"/>
  <c r="M2081" i="9"/>
  <c r="L2073" i="9"/>
  <c r="M2073" i="9"/>
  <c r="L2065" i="9"/>
  <c r="M2065" i="9"/>
  <c r="L2057" i="9"/>
  <c r="M2057" i="9"/>
  <c r="L2049" i="9"/>
  <c r="M2049" i="9"/>
  <c r="L2041" i="9"/>
  <c r="M2041" i="9"/>
  <c r="L2033" i="9"/>
  <c r="M2033" i="9"/>
  <c r="L2025" i="9"/>
  <c r="M2025" i="9"/>
  <c r="L2017" i="9"/>
  <c r="M2017" i="9"/>
  <c r="L2009" i="9"/>
  <c r="M2009" i="9"/>
  <c r="L2001" i="9"/>
  <c r="M2001" i="9"/>
  <c r="L1993" i="9"/>
  <c r="M1993" i="9"/>
  <c r="L1985" i="9"/>
  <c r="M1985" i="9"/>
  <c r="L1977" i="9"/>
  <c r="M1977" i="9"/>
  <c r="L1969" i="9"/>
  <c r="M1969" i="9"/>
  <c r="L1961" i="9"/>
  <c r="M1961" i="9"/>
  <c r="L1953" i="9"/>
  <c r="M1953" i="9"/>
  <c r="L1945" i="9"/>
  <c r="M1945" i="9"/>
  <c r="L1937" i="9"/>
  <c r="M1937" i="9"/>
  <c r="L1929" i="9"/>
  <c r="M1929" i="9"/>
  <c r="L1921" i="9"/>
  <c r="M1921" i="9"/>
  <c r="L1913" i="9"/>
  <c r="M1913" i="9"/>
  <c r="L1905" i="9"/>
  <c r="M1905" i="9"/>
  <c r="L1897" i="9"/>
  <c r="M1897" i="9"/>
  <c r="L1889" i="9"/>
  <c r="M1889" i="9"/>
  <c r="L1881" i="9"/>
  <c r="M1881" i="9"/>
  <c r="L1873" i="9"/>
  <c r="M1873" i="9"/>
  <c r="L1865" i="9"/>
  <c r="M1865" i="9"/>
  <c r="L1857" i="9"/>
  <c r="M1857" i="9"/>
  <c r="L1849" i="9"/>
  <c r="M1849" i="9"/>
  <c r="L1841" i="9"/>
  <c r="M1841" i="9"/>
  <c r="L1833" i="9"/>
  <c r="M1833" i="9"/>
  <c r="L1825" i="9"/>
  <c r="M1825" i="9"/>
  <c r="L1817" i="9"/>
  <c r="M1817" i="9"/>
  <c r="L1809" i="9"/>
  <c r="M1809" i="9"/>
  <c r="L1801" i="9"/>
  <c r="M1801" i="9"/>
  <c r="L1793" i="9"/>
  <c r="M1793" i="9"/>
  <c r="L1785" i="9"/>
  <c r="M1785" i="9"/>
  <c r="L1777" i="9"/>
  <c r="M1777" i="9"/>
  <c r="L1769" i="9"/>
  <c r="M1769" i="9"/>
  <c r="L1761" i="9"/>
  <c r="M1761" i="9"/>
  <c r="L1753" i="9"/>
  <c r="M1753" i="9"/>
  <c r="L1745" i="9"/>
  <c r="M1745" i="9"/>
  <c r="L1737" i="9"/>
  <c r="M1737" i="9"/>
  <c r="L1729" i="9"/>
  <c r="M1729" i="9"/>
  <c r="L1721" i="9"/>
  <c r="M1721" i="9"/>
  <c r="L1713" i="9"/>
  <c r="M1713" i="9"/>
  <c r="L1705" i="9"/>
  <c r="M1705" i="9"/>
  <c r="L1697" i="9"/>
  <c r="M1697" i="9"/>
  <c r="L1689" i="9"/>
  <c r="M1689" i="9"/>
  <c r="L1681" i="9"/>
  <c r="M1681" i="9"/>
  <c r="L1673" i="9"/>
  <c r="M1673" i="9"/>
  <c r="L1665" i="9"/>
  <c r="M1665" i="9"/>
  <c r="L1657" i="9"/>
  <c r="M1657" i="9"/>
  <c r="L1649" i="9"/>
  <c r="M1649" i="9"/>
  <c r="L1641" i="9"/>
  <c r="M1641" i="9"/>
  <c r="L1633" i="9"/>
  <c r="M1633" i="9"/>
  <c r="L1625" i="9"/>
  <c r="M1625" i="9"/>
  <c r="L1617" i="9"/>
  <c r="M1617" i="9"/>
  <c r="L1609" i="9"/>
  <c r="M1609" i="9"/>
  <c r="L1601" i="9"/>
  <c r="M1601" i="9"/>
  <c r="L1593" i="9"/>
  <c r="M1593" i="9"/>
  <c r="L1585" i="9"/>
  <c r="M1585" i="9"/>
  <c r="L1577" i="9"/>
  <c r="M1577" i="9"/>
  <c r="L1569" i="9"/>
  <c r="M1569" i="9"/>
  <c r="L1561" i="9"/>
  <c r="M1561" i="9"/>
  <c r="L1553" i="9"/>
  <c r="M1553" i="9"/>
  <c r="L1545" i="9"/>
  <c r="M1545" i="9"/>
  <c r="L1537" i="9"/>
  <c r="M1537" i="9"/>
  <c r="L1529" i="9"/>
  <c r="M1529" i="9"/>
  <c r="L1521" i="9"/>
  <c r="M1521" i="9"/>
  <c r="L1513" i="9"/>
  <c r="M1513" i="9"/>
  <c r="L1505" i="9"/>
  <c r="M1505" i="9"/>
  <c r="L1497" i="9"/>
  <c r="M1497" i="9"/>
  <c r="L1489" i="9"/>
  <c r="M1489" i="9"/>
  <c r="L1481" i="9"/>
  <c r="M1481" i="9"/>
  <c r="L1473" i="9"/>
  <c r="M1473" i="9"/>
  <c r="L1465" i="9"/>
  <c r="M1465" i="9"/>
  <c r="L1457" i="9"/>
  <c r="M1457" i="9"/>
  <c r="L1449" i="9"/>
  <c r="M1449" i="9"/>
  <c r="L1441" i="9"/>
  <c r="M1441" i="9"/>
  <c r="L1433" i="9"/>
  <c r="M1433" i="9"/>
  <c r="L1425" i="9"/>
  <c r="M1425" i="9"/>
  <c r="L1417" i="9"/>
  <c r="M1417" i="9"/>
  <c r="L1409" i="9"/>
  <c r="M1409" i="9"/>
  <c r="L1401" i="9"/>
  <c r="M1401" i="9"/>
  <c r="L1393" i="9"/>
  <c r="M1393" i="9"/>
  <c r="L1385" i="9"/>
  <c r="M1385" i="9"/>
  <c r="L1377" i="9"/>
  <c r="M1377" i="9"/>
  <c r="L1369" i="9"/>
  <c r="M1369" i="9"/>
  <c r="L1361" i="9"/>
  <c r="M1361" i="9"/>
  <c r="L1353" i="9"/>
  <c r="M1353" i="9"/>
  <c r="L1345" i="9"/>
  <c r="M1345" i="9"/>
  <c r="L1337" i="9"/>
  <c r="M1337" i="9"/>
  <c r="L1329" i="9"/>
  <c r="M1329" i="9"/>
  <c r="L1321" i="9"/>
  <c r="M1321" i="9"/>
  <c r="L1313" i="9"/>
  <c r="M1313" i="9"/>
  <c r="L1305" i="9"/>
  <c r="M1305" i="9"/>
  <c r="L1297" i="9"/>
  <c r="M1297" i="9"/>
  <c r="L1289" i="9"/>
  <c r="M1289" i="9"/>
  <c r="L1281" i="9"/>
  <c r="M1281" i="9"/>
  <c r="L1273" i="9"/>
  <c r="M1273" i="9"/>
  <c r="L1265" i="9"/>
  <c r="M1265" i="9"/>
  <c r="L1257" i="9"/>
  <c r="M1257" i="9"/>
  <c r="L1249" i="9"/>
  <c r="M1249" i="9"/>
  <c r="L1241" i="9"/>
  <c r="M1241" i="9"/>
  <c r="L1233" i="9"/>
  <c r="M1233" i="9"/>
  <c r="L1225" i="9"/>
  <c r="M1225" i="9"/>
  <c r="L1217" i="9"/>
  <c r="M1217" i="9"/>
  <c r="L1209" i="9"/>
  <c r="M1209" i="9"/>
  <c r="L1201" i="9"/>
  <c r="M1201" i="9"/>
  <c r="L1193" i="9"/>
  <c r="M1193" i="9"/>
  <c r="L1185" i="9"/>
  <c r="M1185" i="9"/>
  <c r="L1177" i="9"/>
  <c r="M1177" i="9"/>
  <c r="L1169" i="9"/>
  <c r="M1169" i="9"/>
  <c r="L1161" i="9"/>
  <c r="M1161" i="9"/>
  <c r="L1153" i="9"/>
  <c r="M1153" i="9"/>
  <c r="L1145" i="9"/>
  <c r="M1145" i="9"/>
  <c r="L1137" i="9"/>
  <c r="M1137" i="9"/>
  <c r="L1129" i="9"/>
  <c r="M1129" i="9"/>
  <c r="L1121" i="9"/>
  <c r="M1121" i="9"/>
  <c r="L1113" i="9"/>
  <c r="M1113" i="9"/>
  <c r="L1105" i="9"/>
  <c r="M1105" i="9"/>
  <c r="L1097" i="9"/>
  <c r="M1097" i="9"/>
  <c r="L1089" i="9"/>
  <c r="M1089" i="9"/>
  <c r="L1081" i="9"/>
  <c r="M1081" i="9"/>
  <c r="L1073" i="9"/>
  <c r="M1073" i="9"/>
  <c r="L1065" i="9"/>
  <c r="M1065" i="9"/>
  <c r="L1057" i="9"/>
  <c r="M1057" i="9"/>
  <c r="L1049" i="9"/>
  <c r="M1049" i="9"/>
  <c r="L1041" i="9"/>
  <c r="M1041" i="9"/>
  <c r="L1033" i="9"/>
  <c r="M1033" i="9"/>
  <c r="L1025" i="9"/>
  <c r="M1025" i="9"/>
  <c r="L1017" i="9"/>
  <c r="M1017" i="9"/>
  <c r="L1009" i="9"/>
  <c r="M1009" i="9"/>
  <c r="L1001" i="9"/>
  <c r="M1001" i="9"/>
  <c r="L993" i="9"/>
  <c r="M993" i="9"/>
  <c r="L985" i="9"/>
  <c r="M985" i="9"/>
  <c r="L977" i="9"/>
  <c r="M977" i="9"/>
  <c r="L969" i="9"/>
  <c r="M969" i="9"/>
  <c r="L961" i="9"/>
  <c r="M961" i="9"/>
  <c r="L953" i="9"/>
  <c r="M953" i="9"/>
  <c r="L945" i="9"/>
  <c r="M945" i="9"/>
  <c r="L937" i="9"/>
  <c r="M937" i="9"/>
  <c r="L929" i="9"/>
  <c r="M929" i="9"/>
  <c r="L921" i="9"/>
  <c r="M921" i="9"/>
  <c r="L913" i="9"/>
  <c r="M913" i="9"/>
  <c r="L905" i="9"/>
  <c r="M905" i="9"/>
  <c r="L897" i="9"/>
  <c r="M897" i="9"/>
  <c r="L889" i="9"/>
  <c r="M889" i="9"/>
  <c r="L881" i="9"/>
  <c r="M881" i="9"/>
  <c r="L873" i="9"/>
  <c r="M873" i="9"/>
  <c r="L865" i="9"/>
  <c r="M865" i="9"/>
  <c r="L857" i="9"/>
  <c r="M857" i="9"/>
  <c r="L849" i="9"/>
  <c r="M849" i="9"/>
  <c r="L841" i="9"/>
  <c r="M841" i="9"/>
  <c r="L833" i="9"/>
  <c r="M833" i="9"/>
  <c r="L825" i="9"/>
  <c r="M825" i="9"/>
  <c r="L817" i="9"/>
  <c r="M817" i="9"/>
  <c r="L809" i="9"/>
  <c r="M809" i="9"/>
  <c r="L801" i="9"/>
  <c r="M801" i="9"/>
  <c r="L793" i="9"/>
  <c r="M793" i="9"/>
  <c r="L785" i="9"/>
  <c r="M785" i="9"/>
  <c r="L777" i="9"/>
  <c r="M777" i="9"/>
  <c r="L769" i="9"/>
  <c r="M769" i="9"/>
  <c r="L761" i="9"/>
  <c r="M761" i="9"/>
  <c r="L753" i="9"/>
  <c r="M753" i="9"/>
  <c r="L745" i="9"/>
  <c r="M745" i="9"/>
  <c r="L737" i="9"/>
  <c r="M737" i="9"/>
  <c r="L729" i="9"/>
  <c r="M729" i="9"/>
  <c r="L721" i="9"/>
  <c r="M721" i="9"/>
  <c r="L713" i="9"/>
  <c r="M713" i="9"/>
  <c r="L705" i="9"/>
  <c r="M705" i="9"/>
  <c r="L697" i="9"/>
  <c r="M697" i="9"/>
  <c r="L689" i="9"/>
  <c r="M689" i="9"/>
  <c r="L681" i="9"/>
  <c r="M681" i="9"/>
  <c r="L673" i="9"/>
  <c r="M673" i="9"/>
  <c r="L665" i="9"/>
  <c r="M665" i="9"/>
  <c r="L657" i="9"/>
  <c r="M657" i="9"/>
  <c r="L649" i="9"/>
  <c r="M649" i="9"/>
  <c r="L641" i="9"/>
  <c r="M641" i="9"/>
  <c r="L633" i="9"/>
  <c r="M633" i="9"/>
  <c r="L625" i="9"/>
  <c r="M625" i="9"/>
  <c r="L617" i="9"/>
  <c r="M617" i="9"/>
  <c r="L609" i="9"/>
  <c r="M609" i="9"/>
  <c r="L601" i="9"/>
  <c r="M601" i="9"/>
  <c r="L593" i="9"/>
  <c r="M593" i="9"/>
  <c r="L585" i="9"/>
  <c r="M585" i="9"/>
  <c r="L577" i="9"/>
  <c r="M577" i="9"/>
  <c r="L569" i="9"/>
  <c r="M569" i="9"/>
  <c r="L561" i="9"/>
  <c r="M561" i="9"/>
  <c r="L553" i="9"/>
  <c r="M553" i="9"/>
  <c r="L545" i="9"/>
  <c r="M545" i="9"/>
  <c r="L537" i="9"/>
  <c r="M537" i="9"/>
  <c r="L529" i="9"/>
  <c r="M529" i="9"/>
  <c r="L521" i="9"/>
  <c r="M521" i="9"/>
  <c r="L513" i="9"/>
  <c r="M513" i="9"/>
  <c r="L505" i="9"/>
  <c r="M505" i="9"/>
  <c r="L497" i="9"/>
  <c r="M497" i="9"/>
  <c r="L489" i="9"/>
  <c r="M489" i="9"/>
  <c r="L481" i="9"/>
  <c r="M481" i="9"/>
  <c r="L473" i="9"/>
  <c r="M473" i="9"/>
  <c r="L465" i="9"/>
  <c r="M465" i="9"/>
  <c r="L457" i="9"/>
  <c r="M457" i="9"/>
  <c r="L449" i="9"/>
  <c r="M449" i="9"/>
  <c r="L441" i="9"/>
  <c r="M441" i="9"/>
  <c r="L433" i="9"/>
  <c r="M433" i="9"/>
  <c r="L425" i="9"/>
  <c r="M425" i="9"/>
  <c r="L417" i="9"/>
  <c r="M417" i="9"/>
  <c r="L409" i="9"/>
  <c r="M409" i="9"/>
  <c r="L401" i="9"/>
  <c r="M401" i="9"/>
  <c r="L393" i="9"/>
  <c r="M393" i="9"/>
  <c r="L385" i="9"/>
  <c r="M385" i="9"/>
  <c r="L377" i="9"/>
  <c r="M377" i="9"/>
  <c r="L369" i="9"/>
  <c r="M369" i="9"/>
  <c r="L361" i="9"/>
  <c r="M361" i="9"/>
  <c r="L353" i="9"/>
  <c r="M353" i="9"/>
  <c r="L345" i="9"/>
  <c r="M345" i="9"/>
  <c r="L337" i="9"/>
  <c r="M337" i="9"/>
  <c r="L329" i="9"/>
  <c r="M329" i="9"/>
  <c r="L321" i="9"/>
  <c r="M321" i="9"/>
  <c r="L313" i="9"/>
  <c r="M313" i="9"/>
  <c r="L305" i="9"/>
  <c r="M305" i="9"/>
  <c r="L297" i="9"/>
  <c r="M297" i="9"/>
  <c r="L289" i="9"/>
  <c r="M289" i="9"/>
  <c r="L281" i="9"/>
  <c r="M281" i="9"/>
  <c r="L273" i="9"/>
  <c r="M273" i="9"/>
  <c r="L265" i="9"/>
  <c r="M265" i="9"/>
  <c r="L257" i="9"/>
  <c r="M257" i="9"/>
  <c r="L249" i="9"/>
  <c r="M249" i="9"/>
  <c r="L241" i="9"/>
  <c r="M241" i="9"/>
  <c r="L233" i="9"/>
  <c r="M233" i="9"/>
  <c r="L225" i="9"/>
  <c r="M225" i="9"/>
  <c r="L217" i="9"/>
  <c r="M217" i="9"/>
  <c r="L209" i="9"/>
  <c r="M209" i="9"/>
  <c r="L201" i="9"/>
  <c r="M201" i="9"/>
  <c r="L193" i="9"/>
  <c r="M193" i="9"/>
  <c r="L185" i="9"/>
  <c r="M185" i="9"/>
  <c r="L177" i="9"/>
  <c r="M177" i="9"/>
  <c r="L169" i="9"/>
  <c r="M169" i="9"/>
  <c r="L161" i="9"/>
  <c r="M161" i="9"/>
  <c r="L153" i="9"/>
  <c r="M153" i="9"/>
  <c r="L145" i="9"/>
  <c r="M145" i="9"/>
  <c r="L137" i="9"/>
  <c r="M137" i="9"/>
  <c r="L65" i="9"/>
  <c r="M65" i="9"/>
  <c r="L57" i="9"/>
  <c r="M57" i="9"/>
  <c r="L49" i="9"/>
  <c r="M49" i="9"/>
  <c r="L41" i="9"/>
  <c r="M41" i="9"/>
  <c r="L33" i="9"/>
  <c r="M33" i="9"/>
  <c r="L25" i="9"/>
  <c r="M25" i="9"/>
  <c r="L17" i="9"/>
  <c r="M17" i="9"/>
  <c r="L9" i="9"/>
  <c r="M9" i="9"/>
  <c r="L128" i="9"/>
  <c r="M128" i="9"/>
  <c r="L120" i="9"/>
  <c r="M120" i="9"/>
  <c r="L112" i="9"/>
  <c r="M112" i="9"/>
  <c r="L104" i="9"/>
  <c r="M104" i="9"/>
  <c r="L96" i="9"/>
  <c r="M96" i="9"/>
  <c r="L88" i="9"/>
  <c r="M88" i="9"/>
  <c r="L80" i="9"/>
  <c r="M80" i="9"/>
  <c r="L72" i="9"/>
  <c r="M72" i="9"/>
  <c r="L127" i="9"/>
  <c r="M127" i="9"/>
  <c r="L119" i="9"/>
  <c r="M119" i="9"/>
  <c r="L111" i="9"/>
  <c r="M111" i="9"/>
  <c r="L103" i="9"/>
  <c r="M103" i="9"/>
  <c r="L95" i="9"/>
  <c r="M95" i="9"/>
  <c r="L87" i="9"/>
  <c r="M87" i="9"/>
  <c r="L79" i="9"/>
  <c r="M79" i="9"/>
  <c r="L71" i="9"/>
  <c r="M71" i="9"/>
  <c r="L126" i="9"/>
  <c r="M126" i="9"/>
  <c r="L118" i="9"/>
  <c r="M118" i="9"/>
  <c r="L110" i="9"/>
  <c r="M110" i="9"/>
  <c r="L102" i="9"/>
  <c r="M102" i="9"/>
  <c r="L94" i="9"/>
  <c r="M94" i="9"/>
  <c r="L86" i="9"/>
  <c r="M86" i="9"/>
  <c r="L78" i="9"/>
  <c r="M78" i="9"/>
  <c r="L70" i="9"/>
  <c r="M70" i="9"/>
  <c r="L125" i="9"/>
  <c r="M125" i="9"/>
  <c r="L117" i="9"/>
  <c r="M117" i="9"/>
  <c r="L109" i="9"/>
  <c r="M109" i="9"/>
  <c r="L101" i="9"/>
  <c r="M101" i="9"/>
  <c r="L93" i="9"/>
  <c r="M93" i="9"/>
  <c r="L85" i="9"/>
  <c r="M85" i="9"/>
  <c r="L77" i="9"/>
  <c r="M77" i="9"/>
  <c r="L69" i="9"/>
  <c r="M69" i="9"/>
  <c r="L124" i="9"/>
  <c r="M124" i="9"/>
  <c r="L116" i="9"/>
  <c r="M116" i="9"/>
  <c r="L108" i="9"/>
  <c r="M108" i="9"/>
  <c r="L100" i="9"/>
  <c r="M100" i="9"/>
  <c r="L92" i="9"/>
  <c r="M92" i="9"/>
  <c r="L84" i="9"/>
  <c r="M84" i="9"/>
  <c r="L76" i="9"/>
  <c r="M76" i="9"/>
  <c r="L68" i="9"/>
  <c r="M68" i="9"/>
  <c r="L123" i="9"/>
  <c r="M123" i="9"/>
  <c r="L115" i="9"/>
  <c r="M115" i="9"/>
  <c r="L107" i="9"/>
  <c r="M107" i="9"/>
  <c r="L99" i="9"/>
  <c r="M99" i="9"/>
  <c r="L91" i="9"/>
  <c r="M91" i="9"/>
  <c r="L83" i="9"/>
  <c r="M83" i="9"/>
  <c r="L75" i="9"/>
  <c r="M75" i="9"/>
  <c r="L67" i="9"/>
  <c r="M67" i="9"/>
  <c r="L122" i="9"/>
  <c r="M122" i="9"/>
  <c r="L114" i="9"/>
  <c r="M114" i="9"/>
  <c r="L106" i="9"/>
  <c r="M106" i="9"/>
  <c r="L98" i="9"/>
  <c r="M98" i="9"/>
  <c r="L90" i="9"/>
  <c r="M90" i="9"/>
  <c r="L82" i="9"/>
  <c r="M82" i="9"/>
  <c r="L74" i="9"/>
  <c r="M74" i="9"/>
  <c r="L66" i="9"/>
  <c r="M66" i="9"/>
  <c r="L129" i="9"/>
  <c r="M129" i="9"/>
  <c r="L121" i="9"/>
  <c r="M121" i="9"/>
  <c r="L113" i="9"/>
  <c r="M113" i="9"/>
  <c r="L105" i="9"/>
  <c r="M105" i="9"/>
  <c r="L97" i="9"/>
  <c r="M97" i="9"/>
  <c r="L89" i="9"/>
  <c r="M89" i="9"/>
  <c r="L81" i="9"/>
  <c r="M81" i="9"/>
  <c r="L73" i="9"/>
  <c r="M73" i="9"/>
  <c r="AN42" i="4"/>
  <c r="AN91" i="4"/>
  <c r="A90" i="4"/>
  <c r="A40" i="4"/>
  <c r="AN41" i="4"/>
  <c r="A92" i="8"/>
  <c r="AN92" i="8" s="1"/>
  <c r="A43" i="8"/>
  <c r="AN43" i="8" s="1"/>
  <c r="A92" i="3"/>
  <c r="AN92" i="3" s="1"/>
  <c r="A43" i="3"/>
  <c r="AN43" i="3" s="1"/>
  <c r="A92" i="2"/>
  <c r="A43" i="2"/>
  <c r="A92" i="1"/>
  <c r="A91" i="1" s="1"/>
  <c r="A90" i="1" s="1"/>
  <c r="A89" i="1" s="1"/>
  <c r="A88" i="1" s="1"/>
  <c r="A87" i="1" s="1"/>
  <c r="A86" i="1" s="1"/>
  <c r="A85" i="1" s="1"/>
  <c r="A84" i="1" s="1"/>
  <c r="A83" i="1" s="1"/>
  <c r="A82" i="1" s="1"/>
  <c r="A81" i="1" s="1"/>
  <c r="A80" i="1" s="1"/>
  <c r="A79" i="1" s="1"/>
  <c r="A78" i="1" s="1"/>
  <c r="A77" i="1" s="1"/>
  <c r="A76" i="1" s="1"/>
  <c r="A75" i="1" s="1"/>
  <c r="A74" i="1" s="1"/>
  <c r="A73" i="1" s="1"/>
  <c r="A72" i="1" s="1"/>
  <c r="A71" i="1" s="1"/>
  <c r="A70" i="1" s="1"/>
  <c r="A69" i="1" s="1"/>
  <c r="A68" i="1" s="1"/>
  <c r="A67" i="1" s="1"/>
  <c r="A66" i="1" s="1"/>
  <c r="A65" i="1" s="1"/>
  <c r="A64" i="1" s="1"/>
  <c r="A63" i="1" s="1"/>
  <c r="A62" i="1" s="1"/>
  <c r="A61" i="1" s="1"/>
  <c r="A60" i="1" s="1"/>
  <c r="A59" i="1" s="1"/>
  <c r="A58" i="1" s="1"/>
  <c r="A57" i="1" s="1"/>
  <c r="A56" i="1" s="1"/>
  <c r="A43" i="1"/>
  <c r="A42" i="1" s="1"/>
  <c r="A41" i="1" s="1"/>
  <c r="A40" i="1" s="1"/>
  <c r="A39" i="1" s="1"/>
  <c r="A38" i="1" s="1"/>
  <c r="A37" i="1" s="1"/>
  <c r="A36" i="1" s="1"/>
  <c r="A35" i="1" s="1"/>
  <c r="A34" i="1" s="1"/>
  <c r="A33" i="1" s="1"/>
  <c r="A32" i="1" s="1"/>
  <c r="A31" i="1" s="1"/>
  <c r="A30" i="1" s="1"/>
  <c r="A29" i="1" s="1"/>
  <c r="A28" i="1" s="1"/>
  <c r="A27" i="1" s="1"/>
  <c r="A26" i="1" s="1"/>
  <c r="A25" i="1" s="1"/>
  <c r="A24" i="1" s="1"/>
  <c r="A23" i="1" s="1"/>
  <c r="A22" i="1" s="1"/>
  <c r="A21" i="1" s="1"/>
  <c r="A20" i="1" s="1"/>
  <c r="A19" i="1" s="1"/>
  <c r="A18" i="1" s="1"/>
  <c r="A17" i="1" s="1"/>
  <c r="A16" i="1" s="1"/>
  <c r="A15" i="1" s="1"/>
  <c r="A14" i="1" s="1"/>
  <c r="A13" i="1" s="1"/>
  <c r="A12" i="1" s="1"/>
  <c r="A11" i="1" s="1"/>
  <c r="A10" i="1" s="1"/>
  <c r="A9" i="1" s="1"/>
  <c r="A8" i="1" s="1"/>
  <c r="A7" i="1" s="1"/>
  <c r="A42" i="2" l="1"/>
  <c r="AN43" i="2"/>
  <c r="AO43" i="2" s="1"/>
  <c r="A89" i="4"/>
  <c r="AN90" i="4"/>
  <c r="AN92" i="2"/>
  <c r="AO92" i="2" s="1"/>
  <c r="A39" i="4"/>
  <c r="AN40" i="4"/>
  <c r="A91" i="3"/>
  <c r="A91" i="2"/>
  <c r="AN91" i="2" s="1"/>
  <c r="A42" i="3"/>
  <c r="AN42" i="3" s="1"/>
  <c r="A91" i="8"/>
  <c r="AN91" i="8" s="1"/>
  <c r="A42" i="8"/>
  <c r="AN42" i="8" s="1"/>
  <c r="Z120" i="9"/>
  <c r="A90" i="3" l="1"/>
  <c r="AN90" i="3" s="1"/>
  <c r="AN91" i="3"/>
  <c r="A38" i="4"/>
  <c r="AN39" i="4"/>
  <c r="A88" i="4"/>
  <c r="AN89" i="4"/>
  <c r="A41" i="2"/>
  <c r="AN42" i="2"/>
  <c r="AO42" i="2" s="1"/>
  <c r="A90" i="8"/>
  <c r="AN90" i="8" s="1"/>
  <c r="A41" i="3"/>
  <c r="AN41" i="3" s="1"/>
  <c r="A41" i="8"/>
  <c r="AN41" i="8" s="1"/>
  <c r="A90" i="2"/>
  <c r="AN90" i="2" s="1"/>
  <c r="AO91" i="2"/>
  <c r="A372" i="10"/>
  <c r="A332" i="10"/>
  <c r="A290" i="10"/>
  <c r="A250" i="10"/>
  <c r="A208" i="10"/>
  <c r="A168" i="10"/>
  <c r="A126" i="10"/>
  <c r="A86" i="10"/>
  <c r="A89" i="3" l="1"/>
  <c r="AN89" i="3" s="1"/>
  <c r="A40" i="2"/>
  <c r="AN41" i="2"/>
  <c r="AO41" i="2" s="1"/>
  <c r="A87" i="4"/>
  <c r="AN88" i="4"/>
  <c r="A37" i="4"/>
  <c r="AN38" i="4"/>
  <c r="A89" i="2"/>
  <c r="AN89" i="2" s="1"/>
  <c r="AO90" i="2"/>
  <c r="A40" i="8"/>
  <c r="AN40" i="8" s="1"/>
  <c r="A40" i="3"/>
  <c r="AN40" i="3" s="1"/>
  <c r="A89" i="8"/>
  <c r="AN89" i="8" s="1"/>
  <c r="A88" i="3" l="1"/>
  <c r="AN88" i="3" s="1"/>
  <c r="A36" i="4"/>
  <c r="AN37" i="4"/>
  <c r="A86" i="4"/>
  <c r="AN87" i="4"/>
  <c r="A39" i="2"/>
  <c r="AN40" i="2"/>
  <c r="AO40" i="2" s="1"/>
  <c r="A88" i="8"/>
  <c r="AN88" i="8" s="1"/>
  <c r="A39" i="3"/>
  <c r="AN39" i="3" s="1"/>
  <c r="A39" i="8"/>
  <c r="AN39" i="8" s="1"/>
  <c r="A88" i="2"/>
  <c r="AN88" i="2" s="1"/>
  <c r="AO89" i="2"/>
  <c r="BB137" i="9"/>
  <c r="AM57" i="4" s="1"/>
  <c r="BA138" i="9"/>
  <c r="AL58" i="4" s="1"/>
  <c r="BB138" i="9"/>
  <c r="AM58" i="4" s="1"/>
  <c r="AZ139" i="9"/>
  <c r="AK59" i="4" s="1"/>
  <c r="BA139" i="9"/>
  <c r="AL59" i="4" s="1"/>
  <c r="BB139" i="9"/>
  <c r="AM59" i="4" s="1"/>
  <c r="AY140" i="9"/>
  <c r="AJ60" i="4" s="1"/>
  <c r="AZ140" i="9"/>
  <c r="AK60" i="4" s="1"/>
  <c r="BA140" i="9"/>
  <c r="AL60" i="4" s="1"/>
  <c r="BB140" i="9"/>
  <c r="AM60" i="4" s="1"/>
  <c r="AX141" i="9"/>
  <c r="AI61" i="4" s="1"/>
  <c r="AY141" i="9"/>
  <c r="AJ61" i="4" s="1"/>
  <c r="AZ141" i="9"/>
  <c r="AK61" i="4" s="1"/>
  <c r="BA141" i="9"/>
  <c r="AL61" i="4" s="1"/>
  <c r="BB141" i="9"/>
  <c r="AM61" i="4" s="1"/>
  <c r="AW142" i="9"/>
  <c r="AH62" i="4" s="1"/>
  <c r="AX142" i="9"/>
  <c r="AI62" i="4" s="1"/>
  <c r="AY142" i="9"/>
  <c r="AJ62" i="4" s="1"/>
  <c r="AZ142" i="9"/>
  <c r="AK62" i="4" s="1"/>
  <c r="BA142" i="9"/>
  <c r="AL62" i="4" s="1"/>
  <c r="BB142" i="9"/>
  <c r="AM62" i="4" s="1"/>
  <c r="AV143" i="9"/>
  <c r="AG63" i="4" s="1"/>
  <c r="AW143" i="9"/>
  <c r="AH63" i="4" s="1"/>
  <c r="AX143" i="9"/>
  <c r="AI63" i="4" s="1"/>
  <c r="AY143" i="9"/>
  <c r="AJ63" i="4" s="1"/>
  <c r="AZ143" i="9"/>
  <c r="AK63" i="4" s="1"/>
  <c r="BA143" i="9"/>
  <c r="AL63" i="4" s="1"/>
  <c r="BB143" i="9"/>
  <c r="AM63" i="4" s="1"/>
  <c r="AU144" i="9"/>
  <c r="AF64" i="4" s="1"/>
  <c r="AV144" i="9"/>
  <c r="AG64" i="4" s="1"/>
  <c r="AW144" i="9"/>
  <c r="AH64" i="4" s="1"/>
  <c r="AX144" i="9"/>
  <c r="AI64" i="4" s="1"/>
  <c r="AY144" i="9"/>
  <c r="AJ64" i="4" s="1"/>
  <c r="AZ144" i="9"/>
  <c r="AK64" i="4" s="1"/>
  <c r="BA144" i="9"/>
  <c r="AL64" i="4" s="1"/>
  <c r="BB144" i="9"/>
  <c r="AM64" i="4" s="1"/>
  <c r="AT145" i="9"/>
  <c r="AE65" i="4" s="1"/>
  <c r="AU145" i="9"/>
  <c r="AF65" i="4" s="1"/>
  <c r="AV145" i="9"/>
  <c r="AG65" i="4" s="1"/>
  <c r="AW145" i="9"/>
  <c r="AH65" i="4" s="1"/>
  <c r="AX145" i="9"/>
  <c r="AI65" i="4" s="1"/>
  <c r="AY145" i="9"/>
  <c r="AJ65" i="4" s="1"/>
  <c r="AZ145" i="9"/>
  <c r="AK65" i="4" s="1"/>
  <c r="BA145" i="9"/>
  <c r="AL65" i="4" s="1"/>
  <c r="BB145" i="9"/>
  <c r="AM65" i="4" s="1"/>
  <c r="AS146" i="9"/>
  <c r="AD66" i="4" s="1"/>
  <c r="AT146" i="9"/>
  <c r="AE66" i="4" s="1"/>
  <c r="AU146" i="9"/>
  <c r="AF66" i="4" s="1"/>
  <c r="AV146" i="9"/>
  <c r="AG66" i="4" s="1"/>
  <c r="AW146" i="9"/>
  <c r="AH66" i="4" s="1"/>
  <c r="AX146" i="9"/>
  <c r="AI66" i="4" s="1"/>
  <c r="AY146" i="9"/>
  <c r="AJ66" i="4" s="1"/>
  <c r="AZ146" i="9"/>
  <c r="AK66" i="4" s="1"/>
  <c r="BA146" i="9"/>
  <c r="AL66" i="4" s="1"/>
  <c r="BB146" i="9"/>
  <c r="AM66" i="4" s="1"/>
  <c r="AR147" i="9"/>
  <c r="AC67" i="4" s="1"/>
  <c r="AS147" i="9"/>
  <c r="AD67" i="4" s="1"/>
  <c r="AT147" i="9"/>
  <c r="AE67" i="4" s="1"/>
  <c r="AU147" i="9"/>
  <c r="AF67" i="4" s="1"/>
  <c r="AV147" i="9"/>
  <c r="AG67" i="4" s="1"/>
  <c r="AW147" i="9"/>
  <c r="AH67" i="4" s="1"/>
  <c r="AX147" i="9"/>
  <c r="AI67" i="4" s="1"/>
  <c r="AY147" i="9"/>
  <c r="AJ67" i="4" s="1"/>
  <c r="AZ147" i="9"/>
  <c r="AK67" i="4" s="1"/>
  <c r="BA147" i="9"/>
  <c r="AL67" i="4" s="1"/>
  <c r="BB147" i="9"/>
  <c r="AM67" i="4" s="1"/>
  <c r="AQ148" i="9"/>
  <c r="AB68" i="4" s="1"/>
  <c r="AR148" i="9"/>
  <c r="AC68" i="4" s="1"/>
  <c r="AS148" i="9"/>
  <c r="AD68" i="4" s="1"/>
  <c r="AT148" i="9"/>
  <c r="AE68" i="4" s="1"/>
  <c r="AU148" i="9"/>
  <c r="AF68" i="4" s="1"/>
  <c r="AV148" i="9"/>
  <c r="AG68" i="4" s="1"/>
  <c r="AW148" i="9"/>
  <c r="AH68" i="4" s="1"/>
  <c r="AX148" i="9"/>
  <c r="AI68" i="4" s="1"/>
  <c r="AY148" i="9"/>
  <c r="AJ68" i="4" s="1"/>
  <c r="AZ148" i="9"/>
  <c r="AK68" i="4" s="1"/>
  <c r="BA148" i="9"/>
  <c r="AL68" i="4" s="1"/>
  <c r="BB148" i="9"/>
  <c r="AM68" i="4" s="1"/>
  <c r="AP149" i="9"/>
  <c r="AA69" i="4" s="1"/>
  <c r="AQ149" i="9"/>
  <c r="AB69" i="4" s="1"/>
  <c r="AR149" i="9"/>
  <c r="AC69" i="4" s="1"/>
  <c r="AS149" i="9"/>
  <c r="AD69" i="4" s="1"/>
  <c r="AT149" i="9"/>
  <c r="AE69" i="4" s="1"/>
  <c r="AU149" i="9"/>
  <c r="AF69" i="4" s="1"/>
  <c r="AV149" i="9"/>
  <c r="AG69" i="4" s="1"/>
  <c r="AW149" i="9"/>
  <c r="AH69" i="4" s="1"/>
  <c r="AX149" i="9"/>
  <c r="AI69" i="4" s="1"/>
  <c r="AY149" i="9"/>
  <c r="AJ69" i="4" s="1"/>
  <c r="AZ149" i="9"/>
  <c r="AK69" i="4" s="1"/>
  <c r="BA149" i="9"/>
  <c r="AL69" i="4" s="1"/>
  <c r="BB149" i="9"/>
  <c r="AM69" i="4" s="1"/>
  <c r="AO150" i="9"/>
  <c r="Z70" i="4" s="1"/>
  <c r="AP150" i="9"/>
  <c r="AA70" i="4" s="1"/>
  <c r="AQ150" i="9"/>
  <c r="AB70" i="4" s="1"/>
  <c r="AR150" i="9"/>
  <c r="AC70" i="4" s="1"/>
  <c r="AS150" i="9"/>
  <c r="AD70" i="4" s="1"/>
  <c r="AT150" i="9"/>
  <c r="AE70" i="4" s="1"/>
  <c r="AU150" i="9"/>
  <c r="AF70" i="4" s="1"/>
  <c r="AV150" i="9"/>
  <c r="AG70" i="4" s="1"/>
  <c r="AW150" i="9"/>
  <c r="AH70" i="4" s="1"/>
  <c r="AX150" i="9"/>
  <c r="AI70" i="4" s="1"/>
  <c r="AY150" i="9"/>
  <c r="AJ70" i="4" s="1"/>
  <c r="AZ150" i="9"/>
  <c r="AK70" i="4" s="1"/>
  <c r="BA150" i="9"/>
  <c r="AL70" i="4" s="1"/>
  <c r="BB150" i="9"/>
  <c r="AM70" i="4" s="1"/>
  <c r="AN151" i="9"/>
  <c r="Y71" i="4" s="1"/>
  <c r="AO151" i="9"/>
  <c r="Z71" i="4" s="1"/>
  <c r="AP151" i="9"/>
  <c r="AA71" i="4" s="1"/>
  <c r="AQ151" i="9"/>
  <c r="AB71" i="4" s="1"/>
  <c r="AR151" i="9"/>
  <c r="AC71" i="4" s="1"/>
  <c r="AS151" i="9"/>
  <c r="AD71" i="4" s="1"/>
  <c r="AT151" i="9"/>
  <c r="AE71" i="4" s="1"/>
  <c r="AU151" i="9"/>
  <c r="AF71" i="4" s="1"/>
  <c r="AV151" i="9"/>
  <c r="AG71" i="4" s="1"/>
  <c r="AW151" i="9"/>
  <c r="AH71" i="4" s="1"/>
  <c r="AX151" i="9"/>
  <c r="AI71" i="4" s="1"/>
  <c r="AY151" i="9"/>
  <c r="AJ71" i="4" s="1"/>
  <c r="AZ151" i="9"/>
  <c r="AK71" i="4" s="1"/>
  <c r="BA151" i="9"/>
  <c r="AL71" i="4" s="1"/>
  <c r="BB151" i="9"/>
  <c r="AM71" i="4" s="1"/>
  <c r="AM152" i="9"/>
  <c r="X72" i="4" s="1"/>
  <c r="AN152" i="9"/>
  <c r="Y72" i="4" s="1"/>
  <c r="AO152" i="9"/>
  <c r="Z72" i="4" s="1"/>
  <c r="AP152" i="9"/>
  <c r="AA72" i="4" s="1"/>
  <c r="AQ152" i="9"/>
  <c r="AB72" i="4" s="1"/>
  <c r="AR152" i="9"/>
  <c r="AC72" i="4" s="1"/>
  <c r="AS152" i="9"/>
  <c r="AD72" i="4" s="1"/>
  <c r="AT152" i="9"/>
  <c r="AE72" i="4" s="1"/>
  <c r="AU152" i="9"/>
  <c r="AF72" i="4" s="1"/>
  <c r="AV152" i="9"/>
  <c r="AG72" i="4" s="1"/>
  <c r="AW152" i="9"/>
  <c r="AH72" i="4" s="1"/>
  <c r="AX152" i="9"/>
  <c r="AI72" i="4" s="1"/>
  <c r="AY152" i="9"/>
  <c r="AJ72" i="4" s="1"/>
  <c r="AZ152" i="9"/>
  <c r="AK72" i="4" s="1"/>
  <c r="BA152" i="9"/>
  <c r="AL72" i="4" s="1"/>
  <c r="BB152" i="9"/>
  <c r="AM72" i="4" s="1"/>
  <c r="AL153" i="9"/>
  <c r="W73" i="4" s="1"/>
  <c r="AM153" i="9"/>
  <c r="X73" i="4" s="1"/>
  <c r="AN153" i="9"/>
  <c r="Y73" i="4" s="1"/>
  <c r="AO153" i="9"/>
  <c r="Z73" i="4" s="1"/>
  <c r="AP153" i="9"/>
  <c r="AA73" i="4" s="1"/>
  <c r="AQ153" i="9"/>
  <c r="AB73" i="4" s="1"/>
  <c r="AR153" i="9"/>
  <c r="AC73" i="4" s="1"/>
  <c r="AS153" i="9"/>
  <c r="AD73" i="4" s="1"/>
  <c r="AT153" i="9"/>
  <c r="AE73" i="4" s="1"/>
  <c r="AU153" i="9"/>
  <c r="AF73" i="4" s="1"/>
  <c r="AV153" i="9"/>
  <c r="AG73" i="4" s="1"/>
  <c r="AW153" i="9"/>
  <c r="AH73" i="4" s="1"/>
  <c r="AX153" i="9"/>
  <c r="AI73" i="4" s="1"/>
  <c r="AY153" i="9"/>
  <c r="AJ73" i="4" s="1"/>
  <c r="AZ153" i="9"/>
  <c r="AK73" i="4" s="1"/>
  <c r="BA153" i="9"/>
  <c r="AL73" i="4" s="1"/>
  <c r="BB153" i="9"/>
  <c r="AM73" i="4" s="1"/>
  <c r="AK154" i="9"/>
  <c r="V74" i="4" s="1"/>
  <c r="AL154" i="9"/>
  <c r="W74" i="4" s="1"/>
  <c r="AM154" i="9"/>
  <c r="X74" i="4" s="1"/>
  <c r="AN154" i="9"/>
  <c r="Y74" i="4" s="1"/>
  <c r="AO154" i="9"/>
  <c r="Z74" i="4" s="1"/>
  <c r="AP154" i="9"/>
  <c r="AA74" i="4" s="1"/>
  <c r="AQ154" i="9"/>
  <c r="AB74" i="4" s="1"/>
  <c r="AR154" i="9"/>
  <c r="AC74" i="4" s="1"/>
  <c r="AS154" i="9"/>
  <c r="AD74" i="4" s="1"/>
  <c r="AT154" i="9"/>
  <c r="AE74" i="4" s="1"/>
  <c r="AU154" i="9"/>
  <c r="AF74" i="4" s="1"/>
  <c r="AV154" i="9"/>
  <c r="AG74" i="4" s="1"/>
  <c r="AW154" i="9"/>
  <c r="AH74" i="4" s="1"/>
  <c r="AX154" i="9"/>
  <c r="AI74" i="4" s="1"/>
  <c r="AY154" i="9"/>
  <c r="AJ74" i="4" s="1"/>
  <c r="AZ154" i="9"/>
  <c r="AK74" i="4" s="1"/>
  <c r="BA154" i="9"/>
  <c r="AL74" i="4" s="1"/>
  <c r="BB154" i="9"/>
  <c r="AM74" i="4" s="1"/>
  <c r="AJ155" i="9"/>
  <c r="U75" i="4" s="1"/>
  <c r="AK155" i="9"/>
  <c r="V75" i="4" s="1"/>
  <c r="AL155" i="9"/>
  <c r="W75" i="4" s="1"/>
  <c r="AM155" i="9"/>
  <c r="X75" i="4" s="1"/>
  <c r="AN155" i="9"/>
  <c r="Y75" i="4" s="1"/>
  <c r="AO155" i="9"/>
  <c r="Z75" i="4" s="1"/>
  <c r="AP155" i="9"/>
  <c r="AA75" i="4" s="1"/>
  <c r="AQ155" i="9"/>
  <c r="AB75" i="4" s="1"/>
  <c r="AR155" i="9"/>
  <c r="AC75" i="4" s="1"/>
  <c r="AS155" i="9"/>
  <c r="AD75" i="4" s="1"/>
  <c r="AT155" i="9"/>
  <c r="AE75" i="4" s="1"/>
  <c r="AU155" i="9"/>
  <c r="AF75" i="4" s="1"/>
  <c r="AV155" i="9"/>
  <c r="AG75" i="4" s="1"/>
  <c r="AW155" i="9"/>
  <c r="AH75" i="4" s="1"/>
  <c r="AX155" i="9"/>
  <c r="AI75" i="4" s="1"/>
  <c r="AY155" i="9"/>
  <c r="AJ75" i="4" s="1"/>
  <c r="AZ155" i="9"/>
  <c r="AK75" i="4" s="1"/>
  <c r="BA155" i="9"/>
  <c r="AL75" i="4" s="1"/>
  <c r="BB155" i="9"/>
  <c r="AM75" i="4" s="1"/>
  <c r="AI156" i="9"/>
  <c r="T76" i="4" s="1"/>
  <c r="AJ156" i="9"/>
  <c r="U76" i="4" s="1"/>
  <c r="AK156" i="9"/>
  <c r="V76" i="4" s="1"/>
  <c r="AL156" i="9"/>
  <c r="W76" i="4" s="1"/>
  <c r="AM156" i="9"/>
  <c r="X76" i="4" s="1"/>
  <c r="AN156" i="9"/>
  <c r="Y76" i="4" s="1"/>
  <c r="AO156" i="9"/>
  <c r="Z76" i="4" s="1"/>
  <c r="AP156" i="9"/>
  <c r="AA76" i="4" s="1"/>
  <c r="AQ156" i="9"/>
  <c r="AB76" i="4" s="1"/>
  <c r="AR156" i="9"/>
  <c r="AC76" i="4" s="1"/>
  <c r="AS156" i="9"/>
  <c r="AD76" i="4" s="1"/>
  <c r="AT156" i="9"/>
  <c r="AE76" i="4" s="1"/>
  <c r="AU156" i="9"/>
  <c r="AF76" i="4" s="1"/>
  <c r="AV156" i="9"/>
  <c r="AG76" i="4" s="1"/>
  <c r="AW156" i="9"/>
  <c r="AH76" i="4" s="1"/>
  <c r="AX156" i="9"/>
  <c r="AI76" i="4" s="1"/>
  <c r="AY156" i="9"/>
  <c r="AJ76" i="4" s="1"/>
  <c r="AZ156" i="9"/>
  <c r="AK76" i="4" s="1"/>
  <c r="BA156" i="9"/>
  <c r="AL76" i="4" s="1"/>
  <c r="BB156" i="9"/>
  <c r="AM76" i="4" s="1"/>
  <c r="AH157" i="9"/>
  <c r="S77" i="4" s="1"/>
  <c r="AI157" i="9"/>
  <c r="T77" i="4" s="1"/>
  <c r="AJ157" i="9"/>
  <c r="U77" i="4" s="1"/>
  <c r="AK157" i="9"/>
  <c r="V77" i="4" s="1"/>
  <c r="AL157" i="9"/>
  <c r="W77" i="4" s="1"/>
  <c r="AM157" i="9"/>
  <c r="X77" i="4" s="1"/>
  <c r="AN157" i="9"/>
  <c r="Y77" i="4" s="1"/>
  <c r="AO157" i="9"/>
  <c r="Z77" i="4" s="1"/>
  <c r="AP157" i="9"/>
  <c r="AA77" i="4" s="1"/>
  <c r="AQ157" i="9"/>
  <c r="AB77" i="4" s="1"/>
  <c r="AR157" i="9"/>
  <c r="AC77" i="4" s="1"/>
  <c r="AS157" i="9"/>
  <c r="AD77" i="4" s="1"/>
  <c r="AT157" i="9"/>
  <c r="AE77" i="4" s="1"/>
  <c r="AU157" i="9"/>
  <c r="AF77" i="4" s="1"/>
  <c r="AV157" i="9"/>
  <c r="AG77" i="4" s="1"/>
  <c r="AW157" i="9"/>
  <c r="AH77" i="4" s="1"/>
  <c r="AX157" i="9"/>
  <c r="AI77" i="4" s="1"/>
  <c r="AY157" i="9"/>
  <c r="AJ77" i="4" s="1"/>
  <c r="AZ157" i="9"/>
  <c r="AK77" i="4" s="1"/>
  <c r="BA157" i="9"/>
  <c r="AL77" i="4" s="1"/>
  <c r="BB157" i="9"/>
  <c r="AM77" i="4" s="1"/>
  <c r="AG158" i="9"/>
  <c r="R78" i="4" s="1"/>
  <c r="AH158" i="9"/>
  <c r="S78" i="4" s="1"/>
  <c r="AI158" i="9"/>
  <c r="T78" i="4" s="1"/>
  <c r="AJ158" i="9"/>
  <c r="U78" i="4" s="1"/>
  <c r="AK158" i="9"/>
  <c r="V78" i="4" s="1"/>
  <c r="AL158" i="9"/>
  <c r="W78" i="4" s="1"/>
  <c r="AM158" i="9"/>
  <c r="X78" i="4" s="1"/>
  <c r="AN158" i="9"/>
  <c r="Y78" i="4" s="1"/>
  <c r="AO158" i="9"/>
  <c r="Z78" i="4" s="1"/>
  <c r="AP158" i="9"/>
  <c r="AA78" i="4" s="1"/>
  <c r="AQ158" i="9"/>
  <c r="AB78" i="4" s="1"/>
  <c r="AR158" i="9"/>
  <c r="AC78" i="4" s="1"/>
  <c r="AS158" i="9"/>
  <c r="AD78" i="4" s="1"/>
  <c r="AT158" i="9"/>
  <c r="AE78" i="4" s="1"/>
  <c r="AU158" i="9"/>
  <c r="AF78" i="4" s="1"/>
  <c r="AV158" i="9"/>
  <c r="AG78" i="4" s="1"/>
  <c r="AW158" i="9"/>
  <c r="AH78" i="4" s="1"/>
  <c r="AX158" i="9"/>
  <c r="AI78" i="4" s="1"/>
  <c r="AY158" i="9"/>
  <c r="AJ78" i="4" s="1"/>
  <c r="AZ158" i="9"/>
  <c r="AK78" i="4" s="1"/>
  <c r="BA158" i="9"/>
  <c r="AL78" i="4" s="1"/>
  <c r="BB158" i="9"/>
  <c r="AM78" i="4" s="1"/>
  <c r="AF159" i="9"/>
  <c r="Q79" i="4" s="1"/>
  <c r="AG159" i="9"/>
  <c r="R79" i="4" s="1"/>
  <c r="AH159" i="9"/>
  <c r="S79" i="4" s="1"/>
  <c r="AI159" i="9"/>
  <c r="T79" i="4" s="1"/>
  <c r="AJ159" i="9"/>
  <c r="U79" i="4" s="1"/>
  <c r="AK159" i="9"/>
  <c r="V79" i="4" s="1"/>
  <c r="AL159" i="9"/>
  <c r="W79" i="4" s="1"/>
  <c r="AM159" i="9"/>
  <c r="X79" i="4" s="1"/>
  <c r="AN159" i="9"/>
  <c r="Y79" i="4" s="1"/>
  <c r="AO159" i="9"/>
  <c r="Z79" i="4" s="1"/>
  <c r="AP159" i="9"/>
  <c r="AA79" i="4" s="1"/>
  <c r="AQ159" i="9"/>
  <c r="AB79" i="4" s="1"/>
  <c r="AR159" i="9"/>
  <c r="AC79" i="4" s="1"/>
  <c r="AS159" i="9"/>
  <c r="AD79" i="4" s="1"/>
  <c r="AT159" i="9"/>
  <c r="AE79" i="4" s="1"/>
  <c r="AU159" i="9"/>
  <c r="AF79" i="4" s="1"/>
  <c r="AV159" i="9"/>
  <c r="AG79" i="4" s="1"/>
  <c r="AW159" i="9"/>
  <c r="AH79" i="4" s="1"/>
  <c r="AX159" i="9"/>
  <c r="AI79" i="4" s="1"/>
  <c r="AY159" i="9"/>
  <c r="AJ79" i="4" s="1"/>
  <c r="AZ159" i="9"/>
  <c r="AK79" i="4" s="1"/>
  <c r="BA159" i="9"/>
  <c r="AL79" i="4" s="1"/>
  <c r="BB159" i="9"/>
  <c r="AM79" i="4" s="1"/>
  <c r="AE160" i="9"/>
  <c r="P80" i="4" s="1"/>
  <c r="AF160" i="9"/>
  <c r="Q80" i="4" s="1"/>
  <c r="AG160" i="9"/>
  <c r="R80" i="4" s="1"/>
  <c r="AH160" i="9"/>
  <c r="S80" i="4" s="1"/>
  <c r="AI160" i="9"/>
  <c r="T80" i="4" s="1"/>
  <c r="AJ160" i="9"/>
  <c r="U80" i="4" s="1"/>
  <c r="AK160" i="9"/>
  <c r="V80" i="4" s="1"/>
  <c r="AL160" i="9"/>
  <c r="W80" i="4" s="1"/>
  <c r="AM160" i="9"/>
  <c r="X80" i="4" s="1"/>
  <c r="AN160" i="9"/>
  <c r="Y80" i="4" s="1"/>
  <c r="AO160" i="9"/>
  <c r="Z80" i="4" s="1"/>
  <c r="AP160" i="9"/>
  <c r="AA80" i="4" s="1"/>
  <c r="AQ160" i="9"/>
  <c r="AB80" i="4" s="1"/>
  <c r="AR160" i="9"/>
  <c r="AC80" i="4" s="1"/>
  <c r="AS160" i="9"/>
  <c r="AD80" i="4" s="1"/>
  <c r="AT160" i="9"/>
  <c r="AE80" i="4" s="1"/>
  <c r="AU160" i="9"/>
  <c r="AF80" i="4" s="1"/>
  <c r="AV160" i="9"/>
  <c r="AG80" i="4" s="1"/>
  <c r="AW160" i="9"/>
  <c r="AH80" i="4" s="1"/>
  <c r="AX160" i="9"/>
  <c r="AI80" i="4" s="1"/>
  <c r="AY160" i="9"/>
  <c r="AJ80" i="4" s="1"/>
  <c r="AZ160" i="9"/>
  <c r="AK80" i="4" s="1"/>
  <c r="BA160" i="9"/>
  <c r="AL80" i="4" s="1"/>
  <c r="BB160" i="9"/>
  <c r="AM80" i="4" s="1"/>
  <c r="AD161" i="9"/>
  <c r="O81" i="4" s="1"/>
  <c r="AE161" i="9"/>
  <c r="P81" i="4" s="1"/>
  <c r="AF161" i="9"/>
  <c r="Q81" i="4" s="1"/>
  <c r="AG161" i="9"/>
  <c r="R81" i="4" s="1"/>
  <c r="AH161" i="9"/>
  <c r="S81" i="4" s="1"/>
  <c r="AI161" i="9"/>
  <c r="T81" i="4" s="1"/>
  <c r="AJ161" i="9"/>
  <c r="U81" i="4" s="1"/>
  <c r="AK161" i="9"/>
  <c r="V81" i="4" s="1"/>
  <c r="AL161" i="9"/>
  <c r="W81" i="4" s="1"/>
  <c r="AM161" i="9"/>
  <c r="X81" i="4" s="1"/>
  <c r="AN161" i="9"/>
  <c r="Y81" i="4" s="1"/>
  <c r="AO161" i="9"/>
  <c r="Z81" i="4" s="1"/>
  <c r="AP161" i="9"/>
  <c r="AA81" i="4" s="1"/>
  <c r="AQ161" i="9"/>
  <c r="AB81" i="4" s="1"/>
  <c r="AR161" i="9"/>
  <c r="AC81" i="4" s="1"/>
  <c r="AS161" i="9"/>
  <c r="AD81" i="4" s="1"/>
  <c r="AT161" i="9"/>
  <c r="AE81" i="4" s="1"/>
  <c r="AU161" i="9"/>
  <c r="AF81" i="4" s="1"/>
  <c r="AV161" i="9"/>
  <c r="AG81" i="4" s="1"/>
  <c r="AW161" i="9"/>
  <c r="AH81" i="4" s="1"/>
  <c r="AX161" i="9"/>
  <c r="AI81" i="4" s="1"/>
  <c r="AY161" i="9"/>
  <c r="AJ81" i="4" s="1"/>
  <c r="AZ161" i="9"/>
  <c r="AK81" i="4" s="1"/>
  <c r="BA161" i="9"/>
  <c r="AL81" i="4" s="1"/>
  <c r="BB161" i="9"/>
  <c r="AM81" i="4" s="1"/>
  <c r="AC162" i="9"/>
  <c r="N82" i="4" s="1"/>
  <c r="AD162" i="9"/>
  <c r="O82" i="4" s="1"/>
  <c r="AE162" i="9"/>
  <c r="P82" i="4" s="1"/>
  <c r="AF162" i="9"/>
  <c r="Q82" i="4" s="1"/>
  <c r="AG162" i="9"/>
  <c r="R82" i="4" s="1"/>
  <c r="AH162" i="9"/>
  <c r="S82" i="4" s="1"/>
  <c r="AI162" i="9"/>
  <c r="T82" i="4" s="1"/>
  <c r="AJ162" i="9"/>
  <c r="U82" i="4" s="1"/>
  <c r="AK162" i="9"/>
  <c r="V82" i="4" s="1"/>
  <c r="AL162" i="9"/>
  <c r="W82" i="4" s="1"/>
  <c r="AM162" i="9"/>
  <c r="X82" i="4" s="1"/>
  <c r="AN162" i="9"/>
  <c r="Y82" i="4" s="1"/>
  <c r="AO162" i="9"/>
  <c r="Z82" i="4" s="1"/>
  <c r="AP162" i="9"/>
  <c r="AA82" i="4" s="1"/>
  <c r="AQ162" i="9"/>
  <c r="AB82" i="4" s="1"/>
  <c r="AR162" i="9"/>
  <c r="AC82" i="4" s="1"/>
  <c r="AS162" i="9"/>
  <c r="AD82" i="4" s="1"/>
  <c r="AT162" i="9"/>
  <c r="AE82" i="4" s="1"/>
  <c r="AU162" i="9"/>
  <c r="AF82" i="4" s="1"/>
  <c r="AV162" i="9"/>
  <c r="AG82" i="4" s="1"/>
  <c r="AW162" i="9"/>
  <c r="AH82" i="4" s="1"/>
  <c r="AX162" i="9"/>
  <c r="AI82" i="4" s="1"/>
  <c r="AY162" i="9"/>
  <c r="AJ82" i="4" s="1"/>
  <c r="AZ162" i="9"/>
  <c r="AK82" i="4" s="1"/>
  <c r="BA162" i="9"/>
  <c r="AL82" i="4" s="1"/>
  <c r="BB162" i="9"/>
  <c r="AM82" i="4" s="1"/>
  <c r="AB163" i="9"/>
  <c r="M83" i="4" s="1"/>
  <c r="AC163" i="9"/>
  <c r="N83" i="4" s="1"/>
  <c r="AD163" i="9"/>
  <c r="O83" i="4" s="1"/>
  <c r="AE163" i="9"/>
  <c r="P83" i="4" s="1"/>
  <c r="AF163" i="9"/>
  <c r="Q83" i="4" s="1"/>
  <c r="AG163" i="9"/>
  <c r="R83" i="4" s="1"/>
  <c r="AH163" i="9"/>
  <c r="S83" i="4" s="1"/>
  <c r="AI163" i="9"/>
  <c r="T83" i="4" s="1"/>
  <c r="AJ163" i="9"/>
  <c r="U83" i="4" s="1"/>
  <c r="AK163" i="9"/>
  <c r="V83" i="4" s="1"/>
  <c r="AL163" i="9"/>
  <c r="W83" i="4" s="1"/>
  <c r="AM163" i="9"/>
  <c r="X83" i="4" s="1"/>
  <c r="AN163" i="9"/>
  <c r="Y83" i="4" s="1"/>
  <c r="AO163" i="9"/>
  <c r="Z83" i="4" s="1"/>
  <c r="AP163" i="9"/>
  <c r="AA83" i="4" s="1"/>
  <c r="AQ163" i="9"/>
  <c r="AB83" i="4" s="1"/>
  <c r="AR163" i="9"/>
  <c r="AC83" i="4" s="1"/>
  <c r="AS163" i="9"/>
  <c r="AD83" i="4" s="1"/>
  <c r="AT163" i="9"/>
  <c r="AE83" i="4" s="1"/>
  <c r="AU163" i="9"/>
  <c r="AF83" i="4" s="1"/>
  <c r="AV163" i="9"/>
  <c r="AG83" i="4" s="1"/>
  <c r="AW163" i="9"/>
  <c r="AH83" i="4" s="1"/>
  <c r="AX163" i="9"/>
  <c r="AI83" i="4" s="1"/>
  <c r="AY163" i="9"/>
  <c r="AJ83" i="4" s="1"/>
  <c r="AZ163" i="9"/>
  <c r="AK83" i="4" s="1"/>
  <c r="BA163" i="9"/>
  <c r="AL83" i="4" s="1"/>
  <c r="BB163" i="9"/>
  <c r="AM83" i="4" s="1"/>
  <c r="AA164" i="9"/>
  <c r="L84" i="4" s="1"/>
  <c r="AB164" i="9"/>
  <c r="M84" i="4" s="1"/>
  <c r="AC164" i="9"/>
  <c r="N84" i="4" s="1"/>
  <c r="AD164" i="9"/>
  <c r="O84" i="4" s="1"/>
  <c r="AE164" i="9"/>
  <c r="P84" i="4" s="1"/>
  <c r="AF164" i="9"/>
  <c r="Q84" i="4" s="1"/>
  <c r="AG164" i="9"/>
  <c r="R84" i="4" s="1"/>
  <c r="AH164" i="9"/>
  <c r="S84" i="4" s="1"/>
  <c r="AI164" i="9"/>
  <c r="T84" i="4" s="1"/>
  <c r="AJ164" i="9"/>
  <c r="U84" i="4" s="1"/>
  <c r="AK164" i="9"/>
  <c r="V84" i="4" s="1"/>
  <c r="AL164" i="9"/>
  <c r="W84" i="4" s="1"/>
  <c r="AM164" i="9"/>
  <c r="X84" i="4" s="1"/>
  <c r="AN164" i="9"/>
  <c r="Y84" i="4" s="1"/>
  <c r="AO164" i="9"/>
  <c r="Z84" i="4" s="1"/>
  <c r="AP164" i="9"/>
  <c r="AA84" i="4" s="1"/>
  <c r="AQ164" i="9"/>
  <c r="AB84" i="4" s="1"/>
  <c r="AR164" i="9"/>
  <c r="AC84" i="4" s="1"/>
  <c r="AS164" i="9"/>
  <c r="AD84" i="4" s="1"/>
  <c r="AT164" i="9"/>
  <c r="AE84" i="4" s="1"/>
  <c r="AU164" i="9"/>
  <c r="AF84" i="4" s="1"/>
  <c r="AV164" i="9"/>
  <c r="AG84" i="4" s="1"/>
  <c r="AW164" i="9"/>
  <c r="AH84" i="4" s="1"/>
  <c r="AX164" i="9"/>
  <c r="AI84" i="4" s="1"/>
  <c r="AY164" i="9"/>
  <c r="AJ84" i="4" s="1"/>
  <c r="AZ164" i="9"/>
  <c r="AK84" i="4" s="1"/>
  <c r="BA164" i="9"/>
  <c r="AL84" i="4" s="1"/>
  <c r="BB164" i="9"/>
  <c r="AM84" i="4" s="1"/>
  <c r="Z165" i="9"/>
  <c r="K85" i="4" s="1"/>
  <c r="AA165" i="9"/>
  <c r="L85" i="4" s="1"/>
  <c r="AB165" i="9"/>
  <c r="M85" i="4" s="1"/>
  <c r="AC165" i="9"/>
  <c r="N85" i="4" s="1"/>
  <c r="AD165" i="9"/>
  <c r="O85" i="4" s="1"/>
  <c r="AE165" i="9"/>
  <c r="P85" i="4" s="1"/>
  <c r="AF165" i="9"/>
  <c r="Q85" i="4" s="1"/>
  <c r="AG165" i="9"/>
  <c r="R85" i="4" s="1"/>
  <c r="AH165" i="9"/>
  <c r="S85" i="4" s="1"/>
  <c r="AI165" i="9"/>
  <c r="T85" i="4" s="1"/>
  <c r="AJ165" i="9"/>
  <c r="U85" i="4" s="1"/>
  <c r="AK165" i="9"/>
  <c r="V85" i="4" s="1"/>
  <c r="AL165" i="9"/>
  <c r="W85" i="4" s="1"/>
  <c r="AM165" i="9"/>
  <c r="X85" i="4" s="1"/>
  <c r="AN165" i="9"/>
  <c r="Y85" i="4" s="1"/>
  <c r="AO165" i="9"/>
  <c r="Z85" i="4" s="1"/>
  <c r="AP165" i="9"/>
  <c r="AA85" i="4" s="1"/>
  <c r="AQ165" i="9"/>
  <c r="AB85" i="4" s="1"/>
  <c r="AR165" i="9"/>
  <c r="AC85" i="4" s="1"/>
  <c r="AS165" i="9"/>
  <c r="AD85" i="4" s="1"/>
  <c r="AT165" i="9"/>
  <c r="AE85" i="4" s="1"/>
  <c r="AU165" i="9"/>
  <c r="AF85" i="4" s="1"/>
  <c r="AV165" i="9"/>
  <c r="AG85" i="4" s="1"/>
  <c r="AW165" i="9"/>
  <c r="AH85" i="4" s="1"/>
  <c r="AX165" i="9"/>
  <c r="AI85" i="4" s="1"/>
  <c r="AY165" i="9"/>
  <c r="AJ85" i="4" s="1"/>
  <c r="AZ165" i="9"/>
  <c r="AK85" i="4" s="1"/>
  <c r="BA165" i="9"/>
  <c r="AL85" i="4" s="1"/>
  <c r="BB165" i="9"/>
  <c r="AM85" i="4" s="1"/>
  <c r="Y166" i="9"/>
  <c r="J86" i="4" s="1"/>
  <c r="Z166" i="9"/>
  <c r="K86" i="4" s="1"/>
  <c r="AA166" i="9"/>
  <c r="L86" i="4" s="1"/>
  <c r="AB166" i="9"/>
  <c r="M86" i="4" s="1"/>
  <c r="AC166" i="9"/>
  <c r="N86" i="4" s="1"/>
  <c r="AD166" i="9"/>
  <c r="O86" i="4" s="1"/>
  <c r="AE166" i="9"/>
  <c r="P86" i="4" s="1"/>
  <c r="AF166" i="9"/>
  <c r="Q86" i="4" s="1"/>
  <c r="AG166" i="9"/>
  <c r="R86" i="4" s="1"/>
  <c r="AH166" i="9"/>
  <c r="S86" i="4" s="1"/>
  <c r="AI166" i="9"/>
  <c r="T86" i="4" s="1"/>
  <c r="AJ166" i="9"/>
  <c r="U86" i="4" s="1"/>
  <c r="AK166" i="9"/>
  <c r="V86" i="4" s="1"/>
  <c r="AL166" i="9"/>
  <c r="W86" i="4" s="1"/>
  <c r="AM166" i="9"/>
  <c r="X86" i="4" s="1"/>
  <c r="AN166" i="9"/>
  <c r="Y86" i="4" s="1"/>
  <c r="AO166" i="9"/>
  <c r="Z86" i="4" s="1"/>
  <c r="AP166" i="9"/>
  <c r="AA86" i="4" s="1"/>
  <c r="AQ166" i="9"/>
  <c r="AB86" i="4" s="1"/>
  <c r="AR166" i="9"/>
  <c r="AC86" i="4" s="1"/>
  <c r="AS166" i="9"/>
  <c r="AD86" i="4" s="1"/>
  <c r="AT166" i="9"/>
  <c r="AE86" i="4" s="1"/>
  <c r="AU166" i="9"/>
  <c r="AF86" i="4" s="1"/>
  <c r="AV166" i="9"/>
  <c r="AG86" i="4" s="1"/>
  <c r="AW166" i="9"/>
  <c r="AH86" i="4" s="1"/>
  <c r="AX166" i="9"/>
  <c r="AI86" i="4" s="1"/>
  <c r="AY166" i="9"/>
  <c r="AJ86" i="4" s="1"/>
  <c r="AZ166" i="9"/>
  <c r="AK86" i="4" s="1"/>
  <c r="BA166" i="9"/>
  <c r="AL86" i="4" s="1"/>
  <c r="BB166" i="9"/>
  <c r="AM86" i="4" s="1"/>
  <c r="X167" i="9"/>
  <c r="I87" i="4" s="1"/>
  <c r="Y167" i="9"/>
  <c r="J87" i="4" s="1"/>
  <c r="Z167" i="9"/>
  <c r="K87" i="4" s="1"/>
  <c r="AA167" i="9"/>
  <c r="L87" i="4" s="1"/>
  <c r="AB167" i="9"/>
  <c r="M87" i="4" s="1"/>
  <c r="AC167" i="9"/>
  <c r="N87" i="4" s="1"/>
  <c r="AD167" i="9"/>
  <c r="O87" i="4" s="1"/>
  <c r="AE167" i="9"/>
  <c r="P87" i="4" s="1"/>
  <c r="AF167" i="9"/>
  <c r="Q87" i="4" s="1"/>
  <c r="AG167" i="9"/>
  <c r="R87" i="4" s="1"/>
  <c r="AH167" i="9"/>
  <c r="S87" i="4" s="1"/>
  <c r="AI167" i="9"/>
  <c r="T87" i="4" s="1"/>
  <c r="AJ167" i="9"/>
  <c r="U87" i="4" s="1"/>
  <c r="AK167" i="9"/>
  <c r="V87" i="4" s="1"/>
  <c r="AL167" i="9"/>
  <c r="W87" i="4" s="1"/>
  <c r="AM167" i="9"/>
  <c r="X87" i="4" s="1"/>
  <c r="AN167" i="9"/>
  <c r="Y87" i="4" s="1"/>
  <c r="AO167" i="9"/>
  <c r="Z87" i="4" s="1"/>
  <c r="AP167" i="9"/>
  <c r="AA87" i="4" s="1"/>
  <c r="AQ167" i="9"/>
  <c r="AB87" i="4" s="1"/>
  <c r="AR167" i="9"/>
  <c r="AC87" i="4" s="1"/>
  <c r="AS167" i="9"/>
  <c r="AD87" i="4" s="1"/>
  <c r="AT167" i="9"/>
  <c r="AE87" i="4" s="1"/>
  <c r="AU167" i="9"/>
  <c r="AF87" i="4" s="1"/>
  <c r="AV167" i="9"/>
  <c r="AG87" i="4" s="1"/>
  <c r="AW167" i="9"/>
  <c r="AH87" i="4" s="1"/>
  <c r="AX167" i="9"/>
  <c r="AI87" i="4" s="1"/>
  <c r="AY167" i="9"/>
  <c r="AJ87" i="4" s="1"/>
  <c r="AZ167" i="9"/>
  <c r="AK87" i="4" s="1"/>
  <c r="BA167" i="9"/>
  <c r="AL87" i="4" s="1"/>
  <c r="BB167" i="9"/>
  <c r="AM87" i="4" s="1"/>
  <c r="W168" i="9"/>
  <c r="H88" i="4" s="1"/>
  <c r="X168" i="9"/>
  <c r="I88" i="4" s="1"/>
  <c r="Y168" i="9"/>
  <c r="J88" i="4" s="1"/>
  <c r="Z168" i="9"/>
  <c r="K88" i="4" s="1"/>
  <c r="AA168" i="9"/>
  <c r="L88" i="4" s="1"/>
  <c r="AB168" i="9"/>
  <c r="M88" i="4" s="1"/>
  <c r="AC168" i="9"/>
  <c r="N88" i="4" s="1"/>
  <c r="AD168" i="9"/>
  <c r="O88" i="4" s="1"/>
  <c r="AE168" i="9"/>
  <c r="P88" i="4" s="1"/>
  <c r="AF168" i="9"/>
  <c r="Q88" i="4" s="1"/>
  <c r="AG168" i="9"/>
  <c r="R88" i="4" s="1"/>
  <c r="AH168" i="9"/>
  <c r="S88" i="4" s="1"/>
  <c r="AI168" i="9"/>
  <c r="T88" i="4" s="1"/>
  <c r="AJ168" i="9"/>
  <c r="U88" i="4" s="1"/>
  <c r="AK168" i="9"/>
  <c r="V88" i="4" s="1"/>
  <c r="AL168" i="9"/>
  <c r="W88" i="4" s="1"/>
  <c r="AM168" i="9"/>
  <c r="X88" i="4" s="1"/>
  <c r="AN168" i="9"/>
  <c r="Y88" i="4" s="1"/>
  <c r="AO168" i="9"/>
  <c r="Z88" i="4" s="1"/>
  <c r="AP168" i="9"/>
  <c r="AA88" i="4" s="1"/>
  <c r="AQ168" i="9"/>
  <c r="AB88" i="4" s="1"/>
  <c r="AR168" i="9"/>
  <c r="AC88" i="4" s="1"/>
  <c r="AS168" i="9"/>
  <c r="AD88" i="4" s="1"/>
  <c r="AT168" i="9"/>
  <c r="AE88" i="4" s="1"/>
  <c r="AU168" i="9"/>
  <c r="AF88" i="4" s="1"/>
  <c r="AV168" i="9"/>
  <c r="AG88" i="4" s="1"/>
  <c r="AW168" i="9"/>
  <c r="AH88" i="4" s="1"/>
  <c r="AX168" i="9"/>
  <c r="AI88" i="4" s="1"/>
  <c r="AY168" i="9"/>
  <c r="AJ88" i="4" s="1"/>
  <c r="AZ168" i="9"/>
  <c r="AK88" i="4" s="1"/>
  <c r="BA168" i="9"/>
  <c r="AL88" i="4" s="1"/>
  <c r="BB168" i="9"/>
  <c r="AM88" i="4" s="1"/>
  <c r="V169" i="9"/>
  <c r="G89" i="4" s="1"/>
  <c r="W169" i="9"/>
  <c r="H89" i="4" s="1"/>
  <c r="X169" i="9"/>
  <c r="I89" i="4" s="1"/>
  <c r="Y169" i="9"/>
  <c r="J89" i="4" s="1"/>
  <c r="Z169" i="9"/>
  <c r="K89" i="4" s="1"/>
  <c r="AA169" i="9"/>
  <c r="L89" i="4" s="1"/>
  <c r="AB169" i="9"/>
  <c r="M89" i="4" s="1"/>
  <c r="AC169" i="9"/>
  <c r="N89" i="4" s="1"/>
  <c r="AD169" i="9"/>
  <c r="O89" i="4" s="1"/>
  <c r="AE169" i="9"/>
  <c r="P89" i="4" s="1"/>
  <c r="AF169" i="9"/>
  <c r="Q89" i="4" s="1"/>
  <c r="AG169" i="9"/>
  <c r="R89" i="4" s="1"/>
  <c r="AH169" i="9"/>
  <c r="S89" i="4" s="1"/>
  <c r="AI169" i="9"/>
  <c r="T89" i="4" s="1"/>
  <c r="AJ169" i="9"/>
  <c r="U89" i="4" s="1"/>
  <c r="AK169" i="9"/>
  <c r="V89" i="4" s="1"/>
  <c r="AL169" i="9"/>
  <c r="W89" i="4" s="1"/>
  <c r="AM169" i="9"/>
  <c r="X89" i="4" s="1"/>
  <c r="AN169" i="9"/>
  <c r="Y89" i="4" s="1"/>
  <c r="AO169" i="9"/>
  <c r="Z89" i="4" s="1"/>
  <c r="AP169" i="9"/>
  <c r="AA89" i="4" s="1"/>
  <c r="AQ169" i="9"/>
  <c r="AB89" i="4" s="1"/>
  <c r="AR169" i="9"/>
  <c r="AC89" i="4" s="1"/>
  <c r="AS169" i="9"/>
  <c r="AD89" i="4" s="1"/>
  <c r="AT169" i="9"/>
  <c r="AE89" i="4" s="1"/>
  <c r="AU169" i="9"/>
  <c r="AF89" i="4" s="1"/>
  <c r="AV169" i="9"/>
  <c r="AG89" i="4" s="1"/>
  <c r="AW169" i="9"/>
  <c r="AH89" i="4" s="1"/>
  <c r="AX169" i="9"/>
  <c r="AI89" i="4" s="1"/>
  <c r="AY169" i="9"/>
  <c r="AJ89" i="4" s="1"/>
  <c r="AZ169" i="9"/>
  <c r="AK89" i="4" s="1"/>
  <c r="BA169" i="9"/>
  <c r="AL89" i="4" s="1"/>
  <c r="BB169" i="9"/>
  <c r="AM89" i="4" s="1"/>
  <c r="U170" i="9"/>
  <c r="F90" i="4" s="1"/>
  <c r="V170" i="9"/>
  <c r="G90" i="4" s="1"/>
  <c r="W170" i="9"/>
  <c r="H90" i="4" s="1"/>
  <c r="X170" i="9"/>
  <c r="I90" i="4" s="1"/>
  <c r="Y170" i="9"/>
  <c r="J90" i="4" s="1"/>
  <c r="Z170" i="9"/>
  <c r="K90" i="4" s="1"/>
  <c r="AA170" i="9"/>
  <c r="L90" i="4" s="1"/>
  <c r="AB170" i="9"/>
  <c r="M90" i="4" s="1"/>
  <c r="AC170" i="9"/>
  <c r="N90" i="4" s="1"/>
  <c r="AD170" i="9"/>
  <c r="O90" i="4" s="1"/>
  <c r="AE170" i="9"/>
  <c r="P90" i="4" s="1"/>
  <c r="AF170" i="9"/>
  <c r="Q90" i="4" s="1"/>
  <c r="AG170" i="9"/>
  <c r="R90" i="4" s="1"/>
  <c r="AH170" i="9"/>
  <c r="S90" i="4" s="1"/>
  <c r="AI170" i="9"/>
  <c r="T90" i="4" s="1"/>
  <c r="AJ170" i="9"/>
  <c r="U90" i="4" s="1"/>
  <c r="AK170" i="9"/>
  <c r="V90" i="4" s="1"/>
  <c r="AL170" i="9"/>
  <c r="W90" i="4" s="1"/>
  <c r="AM170" i="9"/>
  <c r="X90" i="4" s="1"/>
  <c r="AN170" i="9"/>
  <c r="Y90" i="4" s="1"/>
  <c r="AO170" i="9"/>
  <c r="Z90" i="4" s="1"/>
  <c r="AP170" i="9"/>
  <c r="AA90" i="4" s="1"/>
  <c r="AQ170" i="9"/>
  <c r="AB90" i="4" s="1"/>
  <c r="AR170" i="9"/>
  <c r="AC90" i="4" s="1"/>
  <c r="AS170" i="9"/>
  <c r="AD90" i="4" s="1"/>
  <c r="AT170" i="9"/>
  <c r="AE90" i="4" s="1"/>
  <c r="AU170" i="9"/>
  <c r="AF90" i="4" s="1"/>
  <c r="AV170" i="9"/>
  <c r="AG90" i="4" s="1"/>
  <c r="AW170" i="9"/>
  <c r="AH90" i="4" s="1"/>
  <c r="AX170" i="9"/>
  <c r="AI90" i="4" s="1"/>
  <c r="AY170" i="9"/>
  <c r="AJ90" i="4" s="1"/>
  <c r="AZ170" i="9"/>
  <c r="AK90" i="4" s="1"/>
  <c r="BA170" i="9"/>
  <c r="AL90" i="4" s="1"/>
  <c r="BB170" i="9"/>
  <c r="AM90" i="4" s="1"/>
  <c r="T171" i="9"/>
  <c r="E91" i="4" s="1"/>
  <c r="U171" i="9"/>
  <c r="F91" i="4" s="1"/>
  <c r="V171" i="9"/>
  <c r="G91" i="4" s="1"/>
  <c r="W171" i="9"/>
  <c r="H91" i="4" s="1"/>
  <c r="X171" i="9"/>
  <c r="I91" i="4" s="1"/>
  <c r="Y171" i="9"/>
  <c r="J91" i="4" s="1"/>
  <c r="Z171" i="9"/>
  <c r="K91" i="4" s="1"/>
  <c r="AA171" i="9"/>
  <c r="L91" i="4" s="1"/>
  <c r="AB171" i="9"/>
  <c r="M91" i="4" s="1"/>
  <c r="AC171" i="9"/>
  <c r="N91" i="4" s="1"/>
  <c r="AD171" i="9"/>
  <c r="O91" i="4" s="1"/>
  <c r="AE171" i="9"/>
  <c r="P91" i="4" s="1"/>
  <c r="AF171" i="9"/>
  <c r="Q91" i="4" s="1"/>
  <c r="AG171" i="9"/>
  <c r="R91" i="4" s="1"/>
  <c r="AH171" i="9"/>
  <c r="S91" i="4" s="1"/>
  <c r="AI171" i="9"/>
  <c r="T91" i="4" s="1"/>
  <c r="AJ171" i="9"/>
  <c r="U91" i="4" s="1"/>
  <c r="AK171" i="9"/>
  <c r="V91" i="4" s="1"/>
  <c r="AL171" i="9"/>
  <c r="W91" i="4" s="1"/>
  <c r="AM171" i="9"/>
  <c r="X91" i="4" s="1"/>
  <c r="AN171" i="9"/>
  <c r="Y91" i="4" s="1"/>
  <c r="AO171" i="9"/>
  <c r="Z91" i="4" s="1"/>
  <c r="AP171" i="9"/>
  <c r="AA91" i="4" s="1"/>
  <c r="AQ171" i="9"/>
  <c r="AB91" i="4" s="1"/>
  <c r="AR171" i="9"/>
  <c r="AC91" i="4" s="1"/>
  <c r="AS171" i="9"/>
  <c r="AD91" i="4" s="1"/>
  <c r="AT171" i="9"/>
  <c r="AE91" i="4" s="1"/>
  <c r="AU171" i="9"/>
  <c r="AF91" i="4" s="1"/>
  <c r="AV171" i="9"/>
  <c r="AG91" i="4" s="1"/>
  <c r="AW171" i="9"/>
  <c r="AH91" i="4" s="1"/>
  <c r="AX171" i="9"/>
  <c r="AI91" i="4" s="1"/>
  <c r="AY171" i="9"/>
  <c r="AJ91" i="4" s="1"/>
  <c r="AZ171" i="9"/>
  <c r="AK91" i="4" s="1"/>
  <c r="BA171" i="9"/>
  <c r="AL91" i="4" s="1"/>
  <c r="BB171" i="9"/>
  <c r="AM91" i="4" s="1"/>
  <c r="S172" i="9"/>
  <c r="D92" i="4" s="1"/>
  <c r="T172" i="9"/>
  <c r="E92" i="4" s="1"/>
  <c r="U172" i="9"/>
  <c r="F92" i="4" s="1"/>
  <c r="V172" i="9"/>
  <c r="G92" i="4" s="1"/>
  <c r="W172" i="9"/>
  <c r="H92" i="4" s="1"/>
  <c r="X172" i="9"/>
  <c r="I92" i="4" s="1"/>
  <c r="Y172" i="9"/>
  <c r="J92" i="4" s="1"/>
  <c r="Z172" i="9"/>
  <c r="K92" i="4" s="1"/>
  <c r="AA172" i="9"/>
  <c r="L92" i="4" s="1"/>
  <c r="AB172" i="9"/>
  <c r="M92" i="4" s="1"/>
  <c r="AC172" i="9"/>
  <c r="N92" i="4" s="1"/>
  <c r="AD172" i="9"/>
  <c r="O92" i="4" s="1"/>
  <c r="AE172" i="9"/>
  <c r="P92" i="4" s="1"/>
  <c r="AF172" i="9"/>
  <c r="Q92" i="4" s="1"/>
  <c r="AG172" i="9"/>
  <c r="R92" i="4" s="1"/>
  <c r="AH172" i="9"/>
  <c r="S92" i="4" s="1"/>
  <c r="AI172" i="9"/>
  <c r="T92" i="4" s="1"/>
  <c r="AJ172" i="9"/>
  <c r="U92" i="4" s="1"/>
  <c r="AK172" i="9"/>
  <c r="V92" i="4" s="1"/>
  <c r="AL172" i="9"/>
  <c r="W92" i="4" s="1"/>
  <c r="AM172" i="9"/>
  <c r="X92" i="4" s="1"/>
  <c r="AN172" i="9"/>
  <c r="Y92" i="4" s="1"/>
  <c r="AO172" i="9"/>
  <c r="Z92" i="4" s="1"/>
  <c r="AP172" i="9"/>
  <c r="AA92" i="4" s="1"/>
  <c r="AQ172" i="9"/>
  <c r="AB92" i="4" s="1"/>
  <c r="AR172" i="9"/>
  <c r="AC92" i="4" s="1"/>
  <c r="AS172" i="9"/>
  <c r="AD92" i="4" s="1"/>
  <c r="AT172" i="9"/>
  <c r="AE92" i="4" s="1"/>
  <c r="AU172" i="9"/>
  <c r="AF92" i="4" s="1"/>
  <c r="AV172" i="9"/>
  <c r="AG92" i="4" s="1"/>
  <c r="AW172" i="9"/>
  <c r="AH92" i="4" s="1"/>
  <c r="AX172" i="9"/>
  <c r="AI92" i="4" s="1"/>
  <c r="AY172" i="9"/>
  <c r="AJ92" i="4" s="1"/>
  <c r="AZ172" i="9"/>
  <c r="AK92" i="4" s="1"/>
  <c r="BA172" i="9"/>
  <c r="AL92" i="4" s="1"/>
  <c r="BB172" i="9"/>
  <c r="AM92" i="4" s="1"/>
  <c r="BB92" i="9"/>
  <c r="AM8" i="4" s="1"/>
  <c r="BA93" i="9"/>
  <c r="AL9" i="4" s="1"/>
  <c r="BB93" i="9"/>
  <c r="AM9" i="4" s="1"/>
  <c r="AZ94" i="9"/>
  <c r="AK10" i="4" s="1"/>
  <c r="BA94" i="9"/>
  <c r="AL10" i="4" s="1"/>
  <c r="BB94" i="9"/>
  <c r="AM10" i="4" s="1"/>
  <c r="AY95" i="9"/>
  <c r="AJ11" i="4" s="1"/>
  <c r="AZ95" i="9"/>
  <c r="AK11" i="4" s="1"/>
  <c r="BA95" i="9"/>
  <c r="AL11" i="4" s="1"/>
  <c r="BB95" i="9"/>
  <c r="AM11" i="4" s="1"/>
  <c r="AX96" i="9"/>
  <c r="AI12" i="4" s="1"/>
  <c r="AY96" i="9"/>
  <c r="AJ12" i="4" s="1"/>
  <c r="AZ96" i="9"/>
  <c r="AK12" i="4" s="1"/>
  <c r="BA96" i="9"/>
  <c r="AL12" i="4" s="1"/>
  <c r="BB96" i="9"/>
  <c r="AM12" i="4" s="1"/>
  <c r="AW97" i="9"/>
  <c r="AH13" i="4" s="1"/>
  <c r="AX97" i="9"/>
  <c r="AI13" i="4" s="1"/>
  <c r="AY97" i="9"/>
  <c r="AJ13" i="4" s="1"/>
  <c r="AZ97" i="9"/>
  <c r="AK13" i="4" s="1"/>
  <c r="BA97" i="9"/>
  <c r="AL13" i="4" s="1"/>
  <c r="BB97" i="9"/>
  <c r="AM13" i="4" s="1"/>
  <c r="AV98" i="9"/>
  <c r="AG14" i="4" s="1"/>
  <c r="AW98" i="9"/>
  <c r="AH14" i="4" s="1"/>
  <c r="AX98" i="9"/>
  <c r="AI14" i="4" s="1"/>
  <c r="AY98" i="9"/>
  <c r="AJ14" i="4" s="1"/>
  <c r="AZ98" i="9"/>
  <c r="AK14" i="4" s="1"/>
  <c r="BA98" i="9"/>
  <c r="AL14" i="4" s="1"/>
  <c r="BB98" i="9"/>
  <c r="AM14" i="4" s="1"/>
  <c r="AU99" i="9"/>
  <c r="AF15" i="4" s="1"/>
  <c r="AV99" i="9"/>
  <c r="AG15" i="4" s="1"/>
  <c r="AW99" i="9"/>
  <c r="AH15" i="4" s="1"/>
  <c r="AX99" i="9"/>
  <c r="AI15" i="4" s="1"/>
  <c r="AY99" i="9"/>
  <c r="AJ15" i="4" s="1"/>
  <c r="AZ99" i="9"/>
  <c r="AK15" i="4" s="1"/>
  <c r="BA99" i="9"/>
  <c r="AL15" i="4" s="1"/>
  <c r="BB99" i="9"/>
  <c r="AM15" i="4" s="1"/>
  <c r="AT100" i="9"/>
  <c r="AE16" i="4" s="1"/>
  <c r="AU100" i="9"/>
  <c r="AF16" i="4" s="1"/>
  <c r="AV100" i="9"/>
  <c r="AG16" i="4" s="1"/>
  <c r="AW100" i="9"/>
  <c r="AH16" i="4" s="1"/>
  <c r="AX100" i="9"/>
  <c r="AI16" i="4" s="1"/>
  <c r="AY100" i="9"/>
  <c r="AJ16" i="4" s="1"/>
  <c r="AZ100" i="9"/>
  <c r="AK16" i="4" s="1"/>
  <c r="BA100" i="9"/>
  <c r="AL16" i="4" s="1"/>
  <c r="BB100" i="9"/>
  <c r="AM16" i="4" s="1"/>
  <c r="AS101" i="9"/>
  <c r="AD17" i="4" s="1"/>
  <c r="AT101" i="9"/>
  <c r="AE17" i="4" s="1"/>
  <c r="AU101" i="9"/>
  <c r="AF17" i="4" s="1"/>
  <c r="AV101" i="9"/>
  <c r="AG17" i="4" s="1"/>
  <c r="AW101" i="9"/>
  <c r="AH17" i="4" s="1"/>
  <c r="AX101" i="9"/>
  <c r="AI17" i="4" s="1"/>
  <c r="AY101" i="9"/>
  <c r="AJ17" i="4" s="1"/>
  <c r="AZ101" i="9"/>
  <c r="AK17" i="4" s="1"/>
  <c r="BA101" i="9"/>
  <c r="AL17" i="4" s="1"/>
  <c r="BB101" i="9"/>
  <c r="AM17" i="4" s="1"/>
  <c r="AR102" i="9"/>
  <c r="AC18" i="4" s="1"/>
  <c r="AS102" i="9"/>
  <c r="AD18" i="4" s="1"/>
  <c r="AT102" i="9"/>
  <c r="AE18" i="4" s="1"/>
  <c r="AU102" i="9"/>
  <c r="AF18" i="4" s="1"/>
  <c r="AV102" i="9"/>
  <c r="AG18" i="4" s="1"/>
  <c r="AW102" i="9"/>
  <c r="AH18" i="4" s="1"/>
  <c r="AX102" i="9"/>
  <c r="AI18" i="4" s="1"/>
  <c r="AY102" i="9"/>
  <c r="AJ18" i="4" s="1"/>
  <c r="AZ102" i="9"/>
  <c r="AK18" i="4" s="1"/>
  <c r="BA102" i="9"/>
  <c r="AL18" i="4" s="1"/>
  <c r="BB102" i="9"/>
  <c r="AM18" i="4" s="1"/>
  <c r="AQ103" i="9"/>
  <c r="AB19" i="4" s="1"/>
  <c r="AR103" i="9"/>
  <c r="AC19" i="4" s="1"/>
  <c r="AS103" i="9"/>
  <c r="AD19" i="4" s="1"/>
  <c r="AT103" i="9"/>
  <c r="AE19" i="4" s="1"/>
  <c r="AU103" i="9"/>
  <c r="AF19" i="4" s="1"/>
  <c r="AV103" i="9"/>
  <c r="AG19" i="4" s="1"/>
  <c r="AW103" i="9"/>
  <c r="AH19" i="4" s="1"/>
  <c r="AX103" i="9"/>
  <c r="AI19" i="4" s="1"/>
  <c r="AY103" i="9"/>
  <c r="AJ19" i="4" s="1"/>
  <c r="AZ103" i="9"/>
  <c r="AK19" i="4" s="1"/>
  <c r="BA103" i="9"/>
  <c r="AL19" i="4" s="1"/>
  <c r="BB103" i="9"/>
  <c r="AM19" i="4" s="1"/>
  <c r="AP104" i="9"/>
  <c r="AA20" i="4" s="1"/>
  <c r="AQ104" i="9"/>
  <c r="AB20" i="4" s="1"/>
  <c r="AR104" i="9"/>
  <c r="AC20" i="4" s="1"/>
  <c r="AS104" i="9"/>
  <c r="AD20" i="4" s="1"/>
  <c r="AT104" i="9"/>
  <c r="AE20" i="4" s="1"/>
  <c r="AU104" i="9"/>
  <c r="AF20" i="4" s="1"/>
  <c r="AV104" i="9"/>
  <c r="AG20" i="4" s="1"/>
  <c r="AW104" i="9"/>
  <c r="AH20" i="4" s="1"/>
  <c r="AX104" i="9"/>
  <c r="AI20" i="4" s="1"/>
  <c r="AY104" i="9"/>
  <c r="AJ20" i="4" s="1"/>
  <c r="AZ104" i="9"/>
  <c r="AK20" i="4" s="1"/>
  <c r="BA104" i="9"/>
  <c r="AL20" i="4" s="1"/>
  <c r="BB104" i="9"/>
  <c r="AM20" i="4" s="1"/>
  <c r="AO105" i="9"/>
  <c r="Z21" i="4" s="1"/>
  <c r="AP105" i="9"/>
  <c r="AA21" i="4" s="1"/>
  <c r="AQ105" i="9"/>
  <c r="AB21" i="4" s="1"/>
  <c r="AR105" i="9"/>
  <c r="AC21" i="4" s="1"/>
  <c r="AS105" i="9"/>
  <c r="AD21" i="4" s="1"/>
  <c r="AT105" i="9"/>
  <c r="AE21" i="4" s="1"/>
  <c r="AU105" i="9"/>
  <c r="AF21" i="4" s="1"/>
  <c r="AV105" i="9"/>
  <c r="AG21" i="4" s="1"/>
  <c r="AW105" i="9"/>
  <c r="AH21" i="4" s="1"/>
  <c r="AX105" i="9"/>
  <c r="AI21" i="4" s="1"/>
  <c r="AY105" i="9"/>
  <c r="AJ21" i="4" s="1"/>
  <c r="AZ105" i="9"/>
  <c r="AK21" i="4" s="1"/>
  <c r="BA105" i="9"/>
  <c r="AL21" i="4" s="1"/>
  <c r="BB105" i="9"/>
  <c r="AM21" i="4" s="1"/>
  <c r="AN106" i="9"/>
  <c r="Y22" i="4" s="1"/>
  <c r="AO106" i="9"/>
  <c r="Z22" i="4" s="1"/>
  <c r="AP106" i="9"/>
  <c r="AA22" i="4" s="1"/>
  <c r="AQ106" i="9"/>
  <c r="AB22" i="4" s="1"/>
  <c r="AR106" i="9"/>
  <c r="AC22" i="4" s="1"/>
  <c r="AS106" i="9"/>
  <c r="AD22" i="4" s="1"/>
  <c r="AT106" i="9"/>
  <c r="AE22" i="4" s="1"/>
  <c r="AU106" i="9"/>
  <c r="AF22" i="4" s="1"/>
  <c r="AV106" i="9"/>
  <c r="AG22" i="4" s="1"/>
  <c r="AW106" i="9"/>
  <c r="AH22" i="4" s="1"/>
  <c r="AX106" i="9"/>
  <c r="AI22" i="4" s="1"/>
  <c r="AY106" i="9"/>
  <c r="AJ22" i="4" s="1"/>
  <c r="AZ106" i="9"/>
  <c r="AK22" i="4" s="1"/>
  <c r="BA106" i="9"/>
  <c r="AL22" i="4" s="1"/>
  <c r="BB106" i="9"/>
  <c r="AM22" i="4" s="1"/>
  <c r="AM107" i="9"/>
  <c r="X23" i="4" s="1"/>
  <c r="AN107" i="9"/>
  <c r="Y23" i="4" s="1"/>
  <c r="AO107" i="9"/>
  <c r="Z23" i="4" s="1"/>
  <c r="AP107" i="9"/>
  <c r="AA23" i="4" s="1"/>
  <c r="AQ107" i="9"/>
  <c r="AB23" i="4" s="1"/>
  <c r="AR107" i="9"/>
  <c r="AC23" i="4" s="1"/>
  <c r="AS107" i="9"/>
  <c r="AD23" i="4" s="1"/>
  <c r="AT107" i="9"/>
  <c r="AE23" i="4" s="1"/>
  <c r="AU107" i="9"/>
  <c r="AF23" i="4" s="1"/>
  <c r="AV107" i="9"/>
  <c r="AG23" i="4" s="1"/>
  <c r="AW107" i="9"/>
  <c r="AH23" i="4" s="1"/>
  <c r="AX107" i="9"/>
  <c r="AI23" i="4" s="1"/>
  <c r="AY107" i="9"/>
  <c r="AJ23" i="4" s="1"/>
  <c r="AZ107" i="9"/>
  <c r="AK23" i="4" s="1"/>
  <c r="BA107" i="9"/>
  <c r="AL23" i="4" s="1"/>
  <c r="BB107" i="9"/>
  <c r="AM23" i="4" s="1"/>
  <c r="AL108" i="9"/>
  <c r="W24" i="4" s="1"/>
  <c r="AM108" i="9"/>
  <c r="X24" i="4" s="1"/>
  <c r="AN108" i="9"/>
  <c r="Y24" i="4" s="1"/>
  <c r="AO108" i="9"/>
  <c r="Z24" i="4" s="1"/>
  <c r="AP108" i="9"/>
  <c r="AA24" i="4" s="1"/>
  <c r="AQ108" i="9"/>
  <c r="AB24" i="4" s="1"/>
  <c r="AR108" i="9"/>
  <c r="AC24" i="4" s="1"/>
  <c r="AS108" i="9"/>
  <c r="AD24" i="4" s="1"/>
  <c r="AT108" i="9"/>
  <c r="AE24" i="4" s="1"/>
  <c r="AU108" i="9"/>
  <c r="AF24" i="4" s="1"/>
  <c r="AV108" i="9"/>
  <c r="AG24" i="4" s="1"/>
  <c r="AW108" i="9"/>
  <c r="AH24" i="4" s="1"/>
  <c r="AX108" i="9"/>
  <c r="AI24" i="4" s="1"/>
  <c r="AY108" i="9"/>
  <c r="AJ24" i="4" s="1"/>
  <c r="AZ108" i="9"/>
  <c r="AK24" i="4" s="1"/>
  <c r="BA108" i="9"/>
  <c r="AL24" i="4" s="1"/>
  <c r="BB108" i="9"/>
  <c r="AM24" i="4" s="1"/>
  <c r="AK109" i="9"/>
  <c r="V25" i="4" s="1"/>
  <c r="AL109" i="9"/>
  <c r="W25" i="4" s="1"/>
  <c r="AM109" i="9"/>
  <c r="X25" i="4" s="1"/>
  <c r="AN109" i="9"/>
  <c r="Y25" i="4" s="1"/>
  <c r="AO109" i="9"/>
  <c r="Z25" i="4" s="1"/>
  <c r="AP109" i="9"/>
  <c r="AA25" i="4" s="1"/>
  <c r="AQ109" i="9"/>
  <c r="AB25" i="4" s="1"/>
  <c r="AR109" i="9"/>
  <c r="AC25" i="4" s="1"/>
  <c r="AS109" i="9"/>
  <c r="AD25" i="4" s="1"/>
  <c r="AT109" i="9"/>
  <c r="AE25" i="4" s="1"/>
  <c r="AU109" i="9"/>
  <c r="AF25" i="4" s="1"/>
  <c r="AV109" i="9"/>
  <c r="AG25" i="4" s="1"/>
  <c r="AW109" i="9"/>
  <c r="AH25" i="4" s="1"/>
  <c r="AX109" i="9"/>
  <c r="AI25" i="4" s="1"/>
  <c r="AY109" i="9"/>
  <c r="AJ25" i="4" s="1"/>
  <c r="AZ109" i="9"/>
  <c r="AK25" i="4" s="1"/>
  <c r="BA109" i="9"/>
  <c r="AL25" i="4" s="1"/>
  <c r="BB109" i="9"/>
  <c r="AM25" i="4" s="1"/>
  <c r="AJ110" i="9"/>
  <c r="U26" i="4" s="1"/>
  <c r="AK110" i="9"/>
  <c r="V26" i="4" s="1"/>
  <c r="AL110" i="9"/>
  <c r="W26" i="4" s="1"/>
  <c r="AM110" i="9"/>
  <c r="X26" i="4" s="1"/>
  <c r="AN110" i="9"/>
  <c r="Y26" i="4" s="1"/>
  <c r="AO110" i="9"/>
  <c r="Z26" i="4" s="1"/>
  <c r="AP110" i="9"/>
  <c r="AA26" i="4" s="1"/>
  <c r="AQ110" i="9"/>
  <c r="AB26" i="4" s="1"/>
  <c r="AR110" i="9"/>
  <c r="AC26" i="4" s="1"/>
  <c r="AS110" i="9"/>
  <c r="AD26" i="4" s="1"/>
  <c r="AT110" i="9"/>
  <c r="AE26" i="4" s="1"/>
  <c r="AU110" i="9"/>
  <c r="AF26" i="4" s="1"/>
  <c r="AV110" i="9"/>
  <c r="AG26" i="4" s="1"/>
  <c r="AW110" i="9"/>
  <c r="AH26" i="4" s="1"/>
  <c r="AX110" i="9"/>
  <c r="AI26" i="4" s="1"/>
  <c r="AY110" i="9"/>
  <c r="AJ26" i="4" s="1"/>
  <c r="AZ110" i="9"/>
  <c r="AK26" i="4" s="1"/>
  <c r="BA110" i="9"/>
  <c r="AL26" i="4" s="1"/>
  <c r="BB110" i="9"/>
  <c r="AM26" i="4" s="1"/>
  <c r="AI111" i="9"/>
  <c r="T27" i="4" s="1"/>
  <c r="AJ111" i="9"/>
  <c r="U27" i="4" s="1"/>
  <c r="AK111" i="9"/>
  <c r="V27" i="4" s="1"/>
  <c r="AL111" i="9"/>
  <c r="W27" i="4" s="1"/>
  <c r="AM111" i="9"/>
  <c r="X27" i="4" s="1"/>
  <c r="AN111" i="9"/>
  <c r="Y27" i="4" s="1"/>
  <c r="AO111" i="9"/>
  <c r="Z27" i="4" s="1"/>
  <c r="AP111" i="9"/>
  <c r="AA27" i="4" s="1"/>
  <c r="AQ111" i="9"/>
  <c r="AB27" i="4" s="1"/>
  <c r="AR111" i="9"/>
  <c r="AC27" i="4" s="1"/>
  <c r="AS111" i="9"/>
  <c r="AD27" i="4" s="1"/>
  <c r="AT111" i="9"/>
  <c r="AE27" i="4" s="1"/>
  <c r="AU111" i="9"/>
  <c r="AF27" i="4" s="1"/>
  <c r="AV111" i="9"/>
  <c r="AG27" i="4" s="1"/>
  <c r="AW111" i="9"/>
  <c r="AH27" i="4" s="1"/>
  <c r="AX111" i="9"/>
  <c r="AI27" i="4" s="1"/>
  <c r="AY111" i="9"/>
  <c r="AJ27" i="4" s="1"/>
  <c r="AZ111" i="9"/>
  <c r="AK27" i="4" s="1"/>
  <c r="BA111" i="9"/>
  <c r="AL27" i="4" s="1"/>
  <c r="BB111" i="9"/>
  <c r="AM27" i="4" s="1"/>
  <c r="AH112" i="9"/>
  <c r="S28" i="4" s="1"/>
  <c r="AI112" i="9"/>
  <c r="T28" i="4" s="1"/>
  <c r="AJ112" i="9"/>
  <c r="U28" i="4" s="1"/>
  <c r="AK112" i="9"/>
  <c r="V28" i="4" s="1"/>
  <c r="AL112" i="9"/>
  <c r="W28" i="4" s="1"/>
  <c r="AM112" i="9"/>
  <c r="X28" i="4" s="1"/>
  <c r="AN112" i="9"/>
  <c r="Y28" i="4" s="1"/>
  <c r="AO112" i="9"/>
  <c r="Z28" i="4" s="1"/>
  <c r="AP112" i="9"/>
  <c r="AA28" i="4" s="1"/>
  <c r="AQ112" i="9"/>
  <c r="AB28" i="4" s="1"/>
  <c r="AR112" i="9"/>
  <c r="AC28" i="4" s="1"/>
  <c r="AS112" i="9"/>
  <c r="AD28" i="4" s="1"/>
  <c r="AT112" i="9"/>
  <c r="AE28" i="4" s="1"/>
  <c r="AU112" i="9"/>
  <c r="AF28" i="4" s="1"/>
  <c r="AV112" i="9"/>
  <c r="AG28" i="4" s="1"/>
  <c r="AW112" i="9"/>
  <c r="AH28" i="4" s="1"/>
  <c r="AX112" i="9"/>
  <c r="AI28" i="4" s="1"/>
  <c r="AY112" i="9"/>
  <c r="AJ28" i="4" s="1"/>
  <c r="AZ112" i="9"/>
  <c r="AK28" i="4" s="1"/>
  <c r="BA112" i="9"/>
  <c r="AL28" i="4" s="1"/>
  <c r="BB112" i="9"/>
  <c r="AM28" i="4" s="1"/>
  <c r="AG113" i="9"/>
  <c r="R29" i="4" s="1"/>
  <c r="AH113" i="9"/>
  <c r="S29" i="4" s="1"/>
  <c r="AI113" i="9"/>
  <c r="T29" i="4" s="1"/>
  <c r="AJ113" i="9"/>
  <c r="U29" i="4" s="1"/>
  <c r="AK113" i="9"/>
  <c r="V29" i="4" s="1"/>
  <c r="AL113" i="9"/>
  <c r="W29" i="4" s="1"/>
  <c r="AM113" i="9"/>
  <c r="X29" i="4" s="1"/>
  <c r="AN113" i="9"/>
  <c r="Y29" i="4" s="1"/>
  <c r="AO113" i="9"/>
  <c r="Z29" i="4" s="1"/>
  <c r="AP113" i="9"/>
  <c r="AA29" i="4" s="1"/>
  <c r="AQ113" i="9"/>
  <c r="AB29" i="4" s="1"/>
  <c r="AR113" i="9"/>
  <c r="AC29" i="4" s="1"/>
  <c r="AS113" i="9"/>
  <c r="AD29" i="4" s="1"/>
  <c r="AT113" i="9"/>
  <c r="AE29" i="4" s="1"/>
  <c r="AU113" i="9"/>
  <c r="AF29" i="4" s="1"/>
  <c r="AV113" i="9"/>
  <c r="AG29" i="4" s="1"/>
  <c r="AW113" i="9"/>
  <c r="AH29" i="4" s="1"/>
  <c r="AX113" i="9"/>
  <c r="AI29" i="4" s="1"/>
  <c r="AY113" i="9"/>
  <c r="AJ29" i="4" s="1"/>
  <c r="AZ113" i="9"/>
  <c r="AK29" i="4" s="1"/>
  <c r="BA113" i="9"/>
  <c r="AL29" i="4" s="1"/>
  <c r="BB113" i="9"/>
  <c r="AM29" i="4" s="1"/>
  <c r="AF114" i="9"/>
  <c r="Q30" i="4" s="1"/>
  <c r="AG114" i="9"/>
  <c r="R30" i="4" s="1"/>
  <c r="AH114" i="9"/>
  <c r="S30" i="4" s="1"/>
  <c r="AI114" i="9"/>
  <c r="T30" i="4" s="1"/>
  <c r="AJ114" i="9"/>
  <c r="U30" i="4" s="1"/>
  <c r="AK114" i="9"/>
  <c r="V30" i="4" s="1"/>
  <c r="AL114" i="9"/>
  <c r="W30" i="4" s="1"/>
  <c r="AM114" i="9"/>
  <c r="X30" i="4" s="1"/>
  <c r="AN114" i="9"/>
  <c r="Y30" i="4" s="1"/>
  <c r="AO114" i="9"/>
  <c r="Z30" i="4" s="1"/>
  <c r="AP114" i="9"/>
  <c r="AA30" i="4" s="1"/>
  <c r="AQ114" i="9"/>
  <c r="AB30" i="4" s="1"/>
  <c r="AR114" i="9"/>
  <c r="AC30" i="4" s="1"/>
  <c r="AS114" i="9"/>
  <c r="AD30" i="4" s="1"/>
  <c r="AT114" i="9"/>
  <c r="AE30" i="4" s="1"/>
  <c r="AU114" i="9"/>
  <c r="AF30" i="4" s="1"/>
  <c r="AV114" i="9"/>
  <c r="AG30" i="4" s="1"/>
  <c r="AW114" i="9"/>
  <c r="AH30" i="4" s="1"/>
  <c r="AX114" i="9"/>
  <c r="AI30" i="4" s="1"/>
  <c r="AY114" i="9"/>
  <c r="AJ30" i="4" s="1"/>
  <c r="AZ114" i="9"/>
  <c r="AK30" i="4" s="1"/>
  <c r="BA114" i="9"/>
  <c r="AL30" i="4" s="1"/>
  <c r="BB114" i="9"/>
  <c r="AM30" i="4" s="1"/>
  <c r="AE115" i="9"/>
  <c r="P31" i="4" s="1"/>
  <c r="AF115" i="9"/>
  <c r="Q31" i="4" s="1"/>
  <c r="AG115" i="9"/>
  <c r="R31" i="4" s="1"/>
  <c r="AH115" i="9"/>
  <c r="S31" i="4" s="1"/>
  <c r="AI115" i="9"/>
  <c r="T31" i="4" s="1"/>
  <c r="AJ115" i="9"/>
  <c r="U31" i="4" s="1"/>
  <c r="AK115" i="9"/>
  <c r="V31" i="4" s="1"/>
  <c r="AL115" i="9"/>
  <c r="W31" i="4" s="1"/>
  <c r="AM115" i="9"/>
  <c r="X31" i="4" s="1"/>
  <c r="AN115" i="9"/>
  <c r="Y31" i="4" s="1"/>
  <c r="AO115" i="9"/>
  <c r="Z31" i="4" s="1"/>
  <c r="AP115" i="9"/>
  <c r="AA31" i="4" s="1"/>
  <c r="AQ115" i="9"/>
  <c r="AB31" i="4" s="1"/>
  <c r="AR115" i="9"/>
  <c r="AC31" i="4" s="1"/>
  <c r="AS115" i="9"/>
  <c r="AD31" i="4" s="1"/>
  <c r="AT115" i="9"/>
  <c r="AE31" i="4" s="1"/>
  <c r="AU115" i="9"/>
  <c r="AF31" i="4" s="1"/>
  <c r="AV115" i="9"/>
  <c r="AG31" i="4" s="1"/>
  <c r="AW115" i="9"/>
  <c r="AH31" i="4" s="1"/>
  <c r="AX115" i="9"/>
  <c r="AI31" i="4" s="1"/>
  <c r="AY115" i="9"/>
  <c r="AJ31" i="4" s="1"/>
  <c r="AZ115" i="9"/>
  <c r="AK31" i="4" s="1"/>
  <c r="BA115" i="9"/>
  <c r="AL31" i="4" s="1"/>
  <c r="BB115" i="9"/>
  <c r="AM31" i="4" s="1"/>
  <c r="AD116" i="9"/>
  <c r="O32" i="4" s="1"/>
  <c r="AE116" i="9"/>
  <c r="P32" i="4" s="1"/>
  <c r="AF116" i="9"/>
  <c r="Q32" i="4" s="1"/>
  <c r="AG116" i="9"/>
  <c r="R32" i="4" s="1"/>
  <c r="AH116" i="9"/>
  <c r="S32" i="4" s="1"/>
  <c r="AI116" i="9"/>
  <c r="T32" i="4" s="1"/>
  <c r="AJ116" i="9"/>
  <c r="U32" i="4" s="1"/>
  <c r="AK116" i="9"/>
  <c r="V32" i="4" s="1"/>
  <c r="AL116" i="9"/>
  <c r="W32" i="4" s="1"/>
  <c r="AM116" i="9"/>
  <c r="X32" i="4" s="1"/>
  <c r="AN116" i="9"/>
  <c r="Y32" i="4" s="1"/>
  <c r="AO116" i="9"/>
  <c r="Z32" i="4" s="1"/>
  <c r="AP116" i="9"/>
  <c r="AA32" i="4" s="1"/>
  <c r="AQ116" i="9"/>
  <c r="AB32" i="4" s="1"/>
  <c r="AR116" i="9"/>
  <c r="AC32" i="4" s="1"/>
  <c r="AS116" i="9"/>
  <c r="AD32" i="4" s="1"/>
  <c r="AT116" i="9"/>
  <c r="AE32" i="4" s="1"/>
  <c r="AU116" i="9"/>
  <c r="AF32" i="4" s="1"/>
  <c r="AV116" i="9"/>
  <c r="AG32" i="4" s="1"/>
  <c r="AW116" i="9"/>
  <c r="AH32" i="4" s="1"/>
  <c r="AX116" i="9"/>
  <c r="AI32" i="4" s="1"/>
  <c r="AY116" i="9"/>
  <c r="AJ32" i="4" s="1"/>
  <c r="AZ116" i="9"/>
  <c r="AK32" i="4" s="1"/>
  <c r="BA116" i="9"/>
  <c r="AL32" i="4" s="1"/>
  <c r="BB116" i="9"/>
  <c r="AM32" i="4" s="1"/>
  <c r="AC117" i="9"/>
  <c r="N33" i="4" s="1"/>
  <c r="AD117" i="9"/>
  <c r="O33" i="4" s="1"/>
  <c r="AE117" i="9"/>
  <c r="P33" i="4" s="1"/>
  <c r="AF117" i="9"/>
  <c r="Q33" i="4" s="1"/>
  <c r="AG117" i="9"/>
  <c r="R33" i="4" s="1"/>
  <c r="AH117" i="9"/>
  <c r="S33" i="4" s="1"/>
  <c r="AI117" i="9"/>
  <c r="T33" i="4" s="1"/>
  <c r="AJ117" i="9"/>
  <c r="U33" i="4" s="1"/>
  <c r="AK117" i="9"/>
  <c r="V33" i="4" s="1"/>
  <c r="AL117" i="9"/>
  <c r="W33" i="4" s="1"/>
  <c r="AM117" i="9"/>
  <c r="X33" i="4" s="1"/>
  <c r="AN117" i="9"/>
  <c r="Y33" i="4" s="1"/>
  <c r="AO117" i="9"/>
  <c r="Z33" i="4" s="1"/>
  <c r="AP117" i="9"/>
  <c r="AA33" i="4" s="1"/>
  <c r="AQ117" i="9"/>
  <c r="AB33" i="4" s="1"/>
  <c r="AR117" i="9"/>
  <c r="AC33" i="4" s="1"/>
  <c r="AS117" i="9"/>
  <c r="AD33" i="4" s="1"/>
  <c r="AT117" i="9"/>
  <c r="AE33" i="4" s="1"/>
  <c r="AU117" i="9"/>
  <c r="AF33" i="4" s="1"/>
  <c r="AV117" i="9"/>
  <c r="AG33" i="4" s="1"/>
  <c r="AW117" i="9"/>
  <c r="AH33" i="4" s="1"/>
  <c r="AX117" i="9"/>
  <c r="AI33" i="4" s="1"/>
  <c r="AY117" i="9"/>
  <c r="AJ33" i="4" s="1"/>
  <c r="AZ117" i="9"/>
  <c r="AK33" i="4" s="1"/>
  <c r="BA117" i="9"/>
  <c r="AL33" i="4" s="1"/>
  <c r="BB117" i="9"/>
  <c r="AM33" i="4" s="1"/>
  <c r="AB118" i="9"/>
  <c r="M34" i="4" s="1"/>
  <c r="AC118" i="9"/>
  <c r="N34" i="4" s="1"/>
  <c r="AD118" i="9"/>
  <c r="O34" i="4" s="1"/>
  <c r="AE118" i="9"/>
  <c r="P34" i="4" s="1"/>
  <c r="AF118" i="9"/>
  <c r="Q34" i="4" s="1"/>
  <c r="AG118" i="9"/>
  <c r="R34" i="4" s="1"/>
  <c r="AH118" i="9"/>
  <c r="S34" i="4" s="1"/>
  <c r="AI118" i="9"/>
  <c r="T34" i="4" s="1"/>
  <c r="AJ118" i="9"/>
  <c r="U34" i="4" s="1"/>
  <c r="AK118" i="9"/>
  <c r="V34" i="4" s="1"/>
  <c r="AL118" i="9"/>
  <c r="W34" i="4" s="1"/>
  <c r="AM118" i="9"/>
  <c r="X34" i="4" s="1"/>
  <c r="AN118" i="9"/>
  <c r="Y34" i="4" s="1"/>
  <c r="AO118" i="9"/>
  <c r="Z34" i="4" s="1"/>
  <c r="AP118" i="9"/>
  <c r="AA34" i="4" s="1"/>
  <c r="AQ118" i="9"/>
  <c r="AB34" i="4" s="1"/>
  <c r="AR118" i="9"/>
  <c r="AC34" i="4" s="1"/>
  <c r="AS118" i="9"/>
  <c r="AD34" i="4" s="1"/>
  <c r="AT118" i="9"/>
  <c r="AE34" i="4" s="1"/>
  <c r="AU118" i="9"/>
  <c r="AF34" i="4" s="1"/>
  <c r="AV118" i="9"/>
  <c r="AG34" i="4" s="1"/>
  <c r="AW118" i="9"/>
  <c r="AH34" i="4" s="1"/>
  <c r="AX118" i="9"/>
  <c r="AI34" i="4" s="1"/>
  <c r="AY118" i="9"/>
  <c r="AJ34" i="4" s="1"/>
  <c r="AZ118" i="9"/>
  <c r="AK34" i="4" s="1"/>
  <c r="BA118" i="9"/>
  <c r="AL34" i="4" s="1"/>
  <c r="BB118" i="9"/>
  <c r="AM34" i="4" s="1"/>
  <c r="AA119" i="9"/>
  <c r="L35" i="4" s="1"/>
  <c r="AB119" i="9"/>
  <c r="M35" i="4" s="1"/>
  <c r="AC119" i="9"/>
  <c r="N35" i="4" s="1"/>
  <c r="AD119" i="9"/>
  <c r="O35" i="4" s="1"/>
  <c r="AE119" i="9"/>
  <c r="P35" i="4" s="1"/>
  <c r="AF119" i="9"/>
  <c r="Q35" i="4" s="1"/>
  <c r="AG119" i="9"/>
  <c r="R35" i="4" s="1"/>
  <c r="AH119" i="9"/>
  <c r="S35" i="4" s="1"/>
  <c r="AI119" i="9"/>
  <c r="T35" i="4" s="1"/>
  <c r="AJ119" i="9"/>
  <c r="U35" i="4" s="1"/>
  <c r="AK119" i="9"/>
  <c r="V35" i="4" s="1"/>
  <c r="AL119" i="9"/>
  <c r="W35" i="4" s="1"/>
  <c r="AM119" i="9"/>
  <c r="X35" i="4" s="1"/>
  <c r="AN119" i="9"/>
  <c r="Y35" i="4" s="1"/>
  <c r="AO119" i="9"/>
  <c r="Z35" i="4" s="1"/>
  <c r="AP119" i="9"/>
  <c r="AA35" i="4" s="1"/>
  <c r="AQ119" i="9"/>
  <c r="AB35" i="4" s="1"/>
  <c r="AR119" i="9"/>
  <c r="AC35" i="4" s="1"/>
  <c r="AS119" i="9"/>
  <c r="AD35" i="4" s="1"/>
  <c r="AT119" i="9"/>
  <c r="AE35" i="4" s="1"/>
  <c r="AU119" i="9"/>
  <c r="AF35" i="4" s="1"/>
  <c r="AV119" i="9"/>
  <c r="AG35" i="4" s="1"/>
  <c r="AW119" i="9"/>
  <c r="AH35" i="4" s="1"/>
  <c r="AX119" i="9"/>
  <c r="AI35" i="4" s="1"/>
  <c r="AY119" i="9"/>
  <c r="AJ35" i="4" s="1"/>
  <c r="AZ119" i="9"/>
  <c r="AK35" i="4" s="1"/>
  <c r="BA119" i="9"/>
  <c r="AL35" i="4" s="1"/>
  <c r="BB119" i="9"/>
  <c r="AM35" i="4" s="1"/>
  <c r="K36" i="4"/>
  <c r="AA120" i="9"/>
  <c r="L36" i="4" s="1"/>
  <c r="AB120" i="9"/>
  <c r="M36" i="4" s="1"/>
  <c r="AC120" i="9"/>
  <c r="N36" i="4" s="1"/>
  <c r="AD120" i="9"/>
  <c r="O36" i="4" s="1"/>
  <c r="AE120" i="9"/>
  <c r="P36" i="4" s="1"/>
  <c r="AF120" i="9"/>
  <c r="Q36" i="4" s="1"/>
  <c r="AG120" i="9"/>
  <c r="R36" i="4" s="1"/>
  <c r="AH120" i="9"/>
  <c r="S36" i="4" s="1"/>
  <c r="AI120" i="9"/>
  <c r="T36" i="4" s="1"/>
  <c r="AJ120" i="9"/>
  <c r="U36" i="4" s="1"/>
  <c r="AK120" i="9"/>
  <c r="V36" i="4" s="1"/>
  <c r="AL120" i="9"/>
  <c r="W36" i="4" s="1"/>
  <c r="AM120" i="9"/>
  <c r="X36" i="4" s="1"/>
  <c r="AN120" i="9"/>
  <c r="Y36" i="4" s="1"/>
  <c r="AO120" i="9"/>
  <c r="Z36" i="4" s="1"/>
  <c r="AP120" i="9"/>
  <c r="AA36" i="4" s="1"/>
  <c r="AQ120" i="9"/>
  <c r="AB36" i="4" s="1"/>
  <c r="AR120" i="9"/>
  <c r="AC36" i="4" s="1"/>
  <c r="AS120" i="9"/>
  <c r="AD36" i="4" s="1"/>
  <c r="AT120" i="9"/>
  <c r="AE36" i="4" s="1"/>
  <c r="AU120" i="9"/>
  <c r="AF36" i="4" s="1"/>
  <c r="AV120" i="9"/>
  <c r="AG36" i="4" s="1"/>
  <c r="AW120" i="9"/>
  <c r="AH36" i="4" s="1"/>
  <c r="AX120" i="9"/>
  <c r="AI36" i="4" s="1"/>
  <c r="AY120" i="9"/>
  <c r="AJ36" i="4" s="1"/>
  <c r="AZ120" i="9"/>
  <c r="AK36" i="4" s="1"/>
  <c r="BA120" i="9"/>
  <c r="AL36" i="4" s="1"/>
  <c r="BB120" i="9"/>
  <c r="AM36" i="4" s="1"/>
  <c r="Y121" i="9"/>
  <c r="J37" i="4" s="1"/>
  <c r="Z121" i="9"/>
  <c r="K37" i="4" s="1"/>
  <c r="AA121" i="9"/>
  <c r="L37" i="4" s="1"/>
  <c r="AB121" i="9"/>
  <c r="M37" i="4" s="1"/>
  <c r="AC121" i="9"/>
  <c r="N37" i="4" s="1"/>
  <c r="AD121" i="9"/>
  <c r="O37" i="4" s="1"/>
  <c r="AE121" i="9"/>
  <c r="P37" i="4" s="1"/>
  <c r="AF121" i="9"/>
  <c r="Q37" i="4" s="1"/>
  <c r="AG121" i="9"/>
  <c r="R37" i="4" s="1"/>
  <c r="AH121" i="9"/>
  <c r="S37" i="4" s="1"/>
  <c r="AI121" i="9"/>
  <c r="T37" i="4" s="1"/>
  <c r="AJ121" i="9"/>
  <c r="U37" i="4" s="1"/>
  <c r="AK121" i="9"/>
  <c r="V37" i="4" s="1"/>
  <c r="AL121" i="9"/>
  <c r="W37" i="4" s="1"/>
  <c r="AM121" i="9"/>
  <c r="X37" i="4" s="1"/>
  <c r="AN121" i="9"/>
  <c r="Y37" i="4" s="1"/>
  <c r="AO121" i="9"/>
  <c r="Z37" i="4" s="1"/>
  <c r="AP121" i="9"/>
  <c r="AA37" i="4" s="1"/>
  <c r="AQ121" i="9"/>
  <c r="AB37" i="4" s="1"/>
  <c r="AR121" i="9"/>
  <c r="AC37" i="4" s="1"/>
  <c r="AS121" i="9"/>
  <c r="AD37" i="4" s="1"/>
  <c r="AT121" i="9"/>
  <c r="AE37" i="4" s="1"/>
  <c r="AU121" i="9"/>
  <c r="AF37" i="4" s="1"/>
  <c r="AV121" i="9"/>
  <c r="AG37" i="4" s="1"/>
  <c r="AW121" i="9"/>
  <c r="AH37" i="4" s="1"/>
  <c r="AX121" i="9"/>
  <c r="AI37" i="4" s="1"/>
  <c r="AY121" i="9"/>
  <c r="AJ37" i="4" s="1"/>
  <c r="AZ121" i="9"/>
  <c r="AK37" i="4" s="1"/>
  <c r="BA121" i="9"/>
  <c r="AL37" i="4" s="1"/>
  <c r="BB121" i="9"/>
  <c r="AM37" i="4" s="1"/>
  <c r="X122" i="9"/>
  <c r="I38" i="4" s="1"/>
  <c r="Y122" i="9"/>
  <c r="J38" i="4" s="1"/>
  <c r="Z122" i="9"/>
  <c r="K38" i="4" s="1"/>
  <c r="AA122" i="9"/>
  <c r="L38" i="4" s="1"/>
  <c r="AB122" i="9"/>
  <c r="M38" i="4" s="1"/>
  <c r="AC122" i="9"/>
  <c r="N38" i="4" s="1"/>
  <c r="AD122" i="9"/>
  <c r="O38" i="4" s="1"/>
  <c r="AE122" i="9"/>
  <c r="P38" i="4" s="1"/>
  <c r="AF122" i="9"/>
  <c r="Q38" i="4" s="1"/>
  <c r="AG122" i="9"/>
  <c r="R38" i="4" s="1"/>
  <c r="AH122" i="9"/>
  <c r="S38" i="4" s="1"/>
  <c r="AI122" i="9"/>
  <c r="T38" i="4" s="1"/>
  <c r="AJ122" i="9"/>
  <c r="U38" i="4" s="1"/>
  <c r="AK122" i="9"/>
  <c r="V38" i="4" s="1"/>
  <c r="AL122" i="9"/>
  <c r="W38" i="4" s="1"/>
  <c r="AM122" i="9"/>
  <c r="X38" i="4" s="1"/>
  <c r="AN122" i="9"/>
  <c r="Y38" i="4" s="1"/>
  <c r="AO122" i="9"/>
  <c r="Z38" i="4" s="1"/>
  <c r="AP122" i="9"/>
  <c r="AA38" i="4" s="1"/>
  <c r="AQ122" i="9"/>
  <c r="AB38" i="4" s="1"/>
  <c r="AR122" i="9"/>
  <c r="AC38" i="4" s="1"/>
  <c r="AS122" i="9"/>
  <c r="AD38" i="4" s="1"/>
  <c r="AT122" i="9"/>
  <c r="AE38" i="4" s="1"/>
  <c r="AU122" i="9"/>
  <c r="AF38" i="4" s="1"/>
  <c r="AV122" i="9"/>
  <c r="AG38" i="4" s="1"/>
  <c r="AW122" i="9"/>
  <c r="AH38" i="4" s="1"/>
  <c r="AX122" i="9"/>
  <c r="AI38" i="4" s="1"/>
  <c r="AY122" i="9"/>
  <c r="AJ38" i="4" s="1"/>
  <c r="AZ122" i="9"/>
  <c r="AK38" i="4" s="1"/>
  <c r="BA122" i="9"/>
  <c r="AL38" i="4" s="1"/>
  <c r="BB122" i="9"/>
  <c r="AM38" i="4" s="1"/>
  <c r="W123" i="9"/>
  <c r="H39" i="4" s="1"/>
  <c r="X123" i="9"/>
  <c r="I39" i="4" s="1"/>
  <c r="Y123" i="9"/>
  <c r="J39" i="4" s="1"/>
  <c r="Z123" i="9"/>
  <c r="K39" i="4" s="1"/>
  <c r="AA123" i="9"/>
  <c r="L39" i="4" s="1"/>
  <c r="AB123" i="9"/>
  <c r="M39" i="4" s="1"/>
  <c r="AC123" i="9"/>
  <c r="N39" i="4" s="1"/>
  <c r="AD123" i="9"/>
  <c r="O39" i="4" s="1"/>
  <c r="AE123" i="9"/>
  <c r="P39" i="4" s="1"/>
  <c r="AF123" i="9"/>
  <c r="Q39" i="4" s="1"/>
  <c r="AG123" i="9"/>
  <c r="R39" i="4" s="1"/>
  <c r="AH123" i="9"/>
  <c r="S39" i="4" s="1"/>
  <c r="AI123" i="9"/>
  <c r="T39" i="4" s="1"/>
  <c r="AJ123" i="9"/>
  <c r="U39" i="4" s="1"/>
  <c r="AK123" i="9"/>
  <c r="V39" i="4" s="1"/>
  <c r="AL123" i="9"/>
  <c r="W39" i="4" s="1"/>
  <c r="AM123" i="9"/>
  <c r="X39" i="4" s="1"/>
  <c r="AN123" i="9"/>
  <c r="Y39" i="4" s="1"/>
  <c r="AO123" i="9"/>
  <c r="Z39" i="4" s="1"/>
  <c r="AP123" i="9"/>
  <c r="AA39" i="4" s="1"/>
  <c r="AQ123" i="9"/>
  <c r="AB39" i="4" s="1"/>
  <c r="AR123" i="9"/>
  <c r="AC39" i="4" s="1"/>
  <c r="AS123" i="9"/>
  <c r="AD39" i="4" s="1"/>
  <c r="AT123" i="9"/>
  <c r="AE39" i="4" s="1"/>
  <c r="AU123" i="9"/>
  <c r="AF39" i="4" s="1"/>
  <c r="AV123" i="9"/>
  <c r="AG39" i="4" s="1"/>
  <c r="AW123" i="9"/>
  <c r="AH39" i="4" s="1"/>
  <c r="AX123" i="9"/>
  <c r="AI39" i="4" s="1"/>
  <c r="AY123" i="9"/>
  <c r="AJ39" i="4" s="1"/>
  <c r="AZ123" i="9"/>
  <c r="AK39" i="4" s="1"/>
  <c r="BA123" i="9"/>
  <c r="AL39" i="4" s="1"/>
  <c r="BB123" i="9"/>
  <c r="AM39" i="4" s="1"/>
  <c r="V124" i="9"/>
  <c r="G40" i="4" s="1"/>
  <c r="W124" i="9"/>
  <c r="H40" i="4" s="1"/>
  <c r="X124" i="9"/>
  <c r="I40" i="4" s="1"/>
  <c r="Y124" i="9"/>
  <c r="J40" i="4" s="1"/>
  <c r="Z124" i="9"/>
  <c r="K40" i="4" s="1"/>
  <c r="AA124" i="9"/>
  <c r="L40" i="4" s="1"/>
  <c r="AB124" i="9"/>
  <c r="M40" i="4" s="1"/>
  <c r="AC124" i="9"/>
  <c r="N40" i="4" s="1"/>
  <c r="AD124" i="9"/>
  <c r="O40" i="4" s="1"/>
  <c r="AE124" i="9"/>
  <c r="P40" i="4" s="1"/>
  <c r="AF124" i="9"/>
  <c r="Q40" i="4" s="1"/>
  <c r="AG124" i="9"/>
  <c r="R40" i="4" s="1"/>
  <c r="AH124" i="9"/>
  <c r="S40" i="4" s="1"/>
  <c r="AI124" i="9"/>
  <c r="T40" i="4" s="1"/>
  <c r="AJ124" i="9"/>
  <c r="U40" i="4" s="1"/>
  <c r="AK124" i="9"/>
  <c r="V40" i="4" s="1"/>
  <c r="AL124" i="9"/>
  <c r="W40" i="4" s="1"/>
  <c r="AM124" i="9"/>
  <c r="X40" i="4" s="1"/>
  <c r="AN124" i="9"/>
  <c r="Y40" i="4" s="1"/>
  <c r="AO124" i="9"/>
  <c r="Z40" i="4" s="1"/>
  <c r="AP124" i="9"/>
  <c r="AA40" i="4" s="1"/>
  <c r="AQ124" i="9"/>
  <c r="AB40" i="4" s="1"/>
  <c r="AR124" i="9"/>
  <c r="AC40" i="4" s="1"/>
  <c r="AS124" i="9"/>
  <c r="AD40" i="4" s="1"/>
  <c r="AT124" i="9"/>
  <c r="AE40" i="4" s="1"/>
  <c r="AU124" i="9"/>
  <c r="AF40" i="4" s="1"/>
  <c r="AV124" i="9"/>
  <c r="AG40" i="4" s="1"/>
  <c r="AW124" i="9"/>
  <c r="AH40" i="4" s="1"/>
  <c r="AX124" i="9"/>
  <c r="AI40" i="4" s="1"/>
  <c r="AY124" i="9"/>
  <c r="AJ40" i="4" s="1"/>
  <c r="AZ124" i="9"/>
  <c r="AK40" i="4" s="1"/>
  <c r="BA124" i="9"/>
  <c r="AL40" i="4" s="1"/>
  <c r="BB124" i="9"/>
  <c r="AM40" i="4" s="1"/>
  <c r="U125" i="9"/>
  <c r="F41" i="4" s="1"/>
  <c r="V125" i="9"/>
  <c r="G41" i="4" s="1"/>
  <c r="W125" i="9"/>
  <c r="H41" i="4" s="1"/>
  <c r="X125" i="9"/>
  <c r="I41" i="4" s="1"/>
  <c r="Y125" i="9"/>
  <c r="J41" i="4" s="1"/>
  <c r="Z125" i="9"/>
  <c r="K41" i="4" s="1"/>
  <c r="AA125" i="9"/>
  <c r="L41" i="4" s="1"/>
  <c r="AB125" i="9"/>
  <c r="M41" i="4" s="1"/>
  <c r="AC125" i="9"/>
  <c r="N41" i="4" s="1"/>
  <c r="AD125" i="9"/>
  <c r="O41" i="4" s="1"/>
  <c r="AE125" i="9"/>
  <c r="P41" i="4" s="1"/>
  <c r="AF125" i="9"/>
  <c r="Q41" i="4" s="1"/>
  <c r="AG125" i="9"/>
  <c r="R41" i="4" s="1"/>
  <c r="AH125" i="9"/>
  <c r="S41" i="4" s="1"/>
  <c r="AI125" i="9"/>
  <c r="T41" i="4" s="1"/>
  <c r="AJ125" i="9"/>
  <c r="U41" i="4" s="1"/>
  <c r="AK125" i="9"/>
  <c r="V41" i="4" s="1"/>
  <c r="AL125" i="9"/>
  <c r="W41" i="4" s="1"/>
  <c r="AM125" i="9"/>
  <c r="X41" i="4" s="1"/>
  <c r="AN125" i="9"/>
  <c r="Y41" i="4" s="1"/>
  <c r="AO125" i="9"/>
  <c r="Z41" i="4" s="1"/>
  <c r="AP125" i="9"/>
  <c r="AA41" i="4" s="1"/>
  <c r="AQ125" i="9"/>
  <c r="AB41" i="4" s="1"/>
  <c r="AR125" i="9"/>
  <c r="AC41" i="4" s="1"/>
  <c r="AS125" i="9"/>
  <c r="AD41" i="4" s="1"/>
  <c r="AT125" i="9"/>
  <c r="AE41" i="4" s="1"/>
  <c r="AU125" i="9"/>
  <c r="AF41" i="4" s="1"/>
  <c r="AV125" i="9"/>
  <c r="AG41" i="4" s="1"/>
  <c r="AW125" i="9"/>
  <c r="AH41" i="4" s="1"/>
  <c r="AX125" i="9"/>
  <c r="AI41" i="4" s="1"/>
  <c r="AY125" i="9"/>
  <c r="AJ41" i="4" s="1"/>
  <c r="AZ125" i="9"/>
  <c r="AK41" i="4" s="1"/>
  <c r="BA125" i="9"/>
  <c r="AL41" i="4" s="1"/>
  <c r="BB125" i="9"/>
  <c r="AM41" i="4" s="1"/>
  <c r="T126" i="9"/>
  <c r="E42" i="4" s="1"/>
  <c r="U126" i="9"/>
  <c r="F42" i="4" s="1"/>
  <c r="V126" i="9"/>
  <c r="G42" i="4" s="1"/>
  <c r="W126" i="9"/>
  <c r="H42" i="4" s="1"/>
  <c r="X126" i="9"/>
  <c r="I42" i="4" s="1"/>
  <c r="Y126" i="9"/>
  <c r="J42" i="4" s="1"/>
  <c r="Z126" i="9"/>
  <c r="K42" i="4" s="1"/>
  <c r="AA126" i="9"/>
  <c r="L42" i="4" s="1"/>
  <c r="AB126" i="9"/>
  <c r="M42" i="4" s="1"/>
  <c r="AC126" i="9"/>
  <c r="N42" i="4" s="1"/>
  <c r="AD126" i="9"/>
  <c r="O42" i="4" s="1"/>
  <c r="AE126" i="9"/>
  <c r="P42" i="4" s="1"/>
  <c r="AF126" i="9"/>
  <c r="Q42" i="4" s="1"/>
  <c r="AG126" i="9"/>
  <c r="R42" i="4" s="1"/>
  <c r="AH126" i="9"/>
  <c r="S42" i="4" s="1"/>
  <c r="AI126" i="9"/>
  <c r="T42" i="4" s="1"/>
  <c r="AJ126" i="9"/>
  <c r="U42" i="4" s="1"/>
  <c r="AK126" i="9"/>
  <c r="V42" i="4" s="1"/>
  <c r="AL126" i="9"/>
  <c r="W42" i="4" s="1"/>
  <c r="AM126" i="9"/>
  <c r="X42" i="4" s="1"/>
  <c r="AN126" i="9"/>
  <c r="Y42" i="4" s="1"/>
  <c r="AO126" i="9"/>
  <c r="Z42" i="4" s="1"/>
  <c r="AP126" i="9"/>
  <c r="AA42" i="4" s="1"/>
  <c r="AQ126" i="9"/>
  <c r="AB42" i="4" s="1"/>
  <c r="AR126" i="9"/>
  <c r="AC42" i="4" s="1"/>
  <c r="AS126" i="9"/>
  <c r="AD42" i="4" s="1"/>
  <c r="AT126" i="9"/>
  <c r="AE42" i="4" s="1"/>
  <c r="AU126" i="9"/>
  <c r="AF42" i="4" s="1"/>
  <c r="AV126" i="9"/>
  <c r="AG42" i="4" s="1"/>
  <c r="AW126" i="9"/>
  <c r="AH42" i="4" s="1"/>
  <c r="AX126" i="9"/>
  <c r="AI42" i="4" s="1"/>
  <c r="AY126" i="9"/>
  <c r="AJ42" i="4" s="1"/>
  <c r="AZ126" i="9"/>
  <c r="AK42" i="4" s="1"/>
  <c r="BA126" i="9"/>
  <c r="AL42" i="4" s="1"/>
  <c r="BB126" i="9"/>
  <c r="AM42" i="4" s="1"/>
  <c r="S127" i="9"/>
  <c r="D43" i="4" s="1"/>
  <c r="T127" i="9"/>
  <c r="E43" i="4" s="1"/>
  <c r="U127" i="9"/>
  <c r="F43" i="4" s="1"/>
  <c r="V127" i="9"/>
  <c r="G43" i="4" s="1"/>
  <c r="W127" i="9"/>
  <c r="H43" i="4" s="1"/>
  <c r="X127" i="9"/>
  <c r="I43" i="4" s="1"/>
  <c r="Y127" i="9"/>
  <c r="J43" i="4" s="1"/>
  <c r="Z127" i="9"/>
  <c r="K43" i="4" s="1"/>
  <c r="AA127" i="9"/>
  <c r="L43" i="4" s="1"/>
  <c r="AB127" i="9"/>
  <c r="M43" i="4" s="1"/>
  <c r="AC127" i="9"/>
  <c r="N43" i="4" s="1"/>
  <c r="AD127" i="9"/>
  <c r="O43" i="4" s="1"/>
  <c r="AE127" i="9"/>
  <c r="P43" i="4" s="1"/>
  <c r="AF127" i="9"/>
  <c r="Q43" i="4" s="1"/>
  <c r="AG127" i="9"/>
  <c r="R43" i="4" s="1"/>
  <c r="AH127" i="9"/>
  <c r="S43" i="4" s="1"/>
  <c r="AI127" i="9"/>
  <c r="T43" i="4" s="1"/>
  <c r="AJ127" i="9"/>
  <c r="U43" i="4" s="1"/>
  <c r="AK127" i="9"/>
  <c r="V43" i="4" s="1"/>
  <c r="AL127" i="9"/>
  <c r="W43" i="4" s="1"/>
  <c r="AM127" i="9"/>
  <c r="X43" i="4" s="1"/>
  <c r="AN127" i="9"/>
  <c r="Y43" i="4" s="1"/>
  <c r="AO127" i="9"/>
  <c r="Z43" i="4" s="1"/>
  <c r="AP127" i="9"/>
  <c r="AA43" i="4" s="1"/>
  <c r="AQ127" i="9"/>
  <c r="AB43" i="4" s="1"/>
  <c r="AR127" i="9"/>
  <c r="AC43" i="4" s="1"/>
  <c r="AS127" i="9"/>
  <c r="AD43" i="4" s="1"/>
  <c r="AT127" i="9"/>
  <c r="AE43" i="4" s="1"/>
  <c r="AU127" i="9"/>
  <c r="AF43" i="4" s="1"/>
  <c r="AV127" i="9"/>
  <c r="AG43" i="4" s="1"/>
  <c r="AW127" i="9"/>
  <c r="AH43" i="4" s="1"/>
  <c r="AX127" i="9"/>
  <c r="AI43" i="4" s="1"/>
  <c r="AY127" i="9"/>
  <c r="AJ43" i="4" s="1"/>
  <c r="AZ127" i="9"/>
  <c r="AK43" i="4" s="1"/>
  <c r="BA127" i="9"/>
  <c r="AL43" i="4" s="1"/>
  <c r="BB127" i="9"/>
  <c r="AM43" i="4" s="1"/>
  <c r="A87" i="3" l="1"/>
  <c r="AN87" i="3" s="1"/>
  <c r="A38" i="2"/>
  <c r="AN39" i="2"/>
  <c r="AO39" i="2" s="1"/>
  <c r="A85" i="4"/>
  <c r="AN86" i="4"/>
  <c r="A35" i="4"/>
  <c r="AN36" i="4"/>
  <c r="A87" i="2"/>
  <c r="AN87" i="2" s="1"/>
  <c r="AO88" i="2"/>
  <c r="A38" i="8"/>
  <c r="AN38" i="8" s="1"/>
  <c r="A38" i="3"/>
  <c r="AN38" i="3" s="1"/>
  <c r="A87" i="8"/>
  <c r="AN87" i="8" s="1"/>
  <c r="K2" i="9"/>
  <c r="L2" i="9" l="1"/>
  <c r="AF82" i="9" s="1"/>
  <c r="M2" i="9"/>
  <c r="Z82" i="9"/>
  <c r="S82" i="9"/>
  <c r="AE63" i="9"/>
  <c r="AY63" i="9"/>
  <c r="AA55" i="9"/>
  <c r="AR70" i="9"/>
  <c r="AT67" i="9"/>
  <c r="AE78" i="9"/>
  <c r="AQ49" i="9"/>
  <c r="AQ77" i="9"/>
  <c r="AE56" i="9"/>
  <c r="AU55" i="9"/>
  <c r="AZ53" i="9"/>
  <c r="AZ76" i="9"/>
  <c r="W65" i="9"/>
  <c r="AN65" i="9"/>
  <c r="AI67" i="9"/>
  <c r="AV68" i="9"/>
  <c r="AM78" i="9"/>
  <c r="AA60" i="9"/>
  <c r="AC49" i="9"/>
  <c r="AP49" i="9"/>
  <c r="AZ62" i="9"/>
  <c r="AU62" i="9"/>
  <c r="AN80" i="9"/>
  <c r="T80" i="9"/>
  <c r="AF77" i="9"/>
  <c r="AY77" i="9"/>
  <c r="AK77" i="9"/>
  <c r="AO75" i="9"/>
  <c r="AU75" i="9"/>
  <c r="AW63" i="9"/>
  <c r="AA63" i="9"/>
  <c r="V63" i="9"/>
  <c r="U61" i="9"/>
  <c r="Z56" i="9"/>
  <c r="AY56" i="9"/>
  <c r="V56" i="9"/>
  <c r="T55" i="9"/>
  <c r="AL55" i="9"/>
  <c r="AD55" i="9"/>
  <c r="AD53" i="9"/>
  <c r="AN70" i="9"/>
  <c r="S70" i="9"/>
  <c r="BB70" i="9"/>
  <c r="U76" i="9"/>
  <c r="AH76" i="9"/>
  <c r="AX73" i="9"/>
  <c r="BB73" i="9"/>
  <c r="AL73" i="9"/>
  <c r="AF65" i="9"/>
  <c r="AQ65" i="9"/>
  <c r="AN67" i="9"/>
  <c r="AY67" i="9"/>
  <c r="AY68" i="9"/>
  <c r="AM68" i="9"/>
  <c r="AG68" i="9"/>
  <c r="X68" i="9"/>
  <c r="AJ78" i="9"/>
  <c r="AW78" i="9"/>
  <c r="AM60" i="9"/>
  <c r="AI60" i="9"/>
  <c r="AR60" i="9"/>
  <c r="AK49" i="9"/>
  <c r="X49" i="9"/>
  <c r="AZ49" i="9"/>
  <c r="U62" i="9"/>
  <c r="AT62" i="9"/>
  <c r="AM62" i="9"/>
  <c r="AV80" i="9"/>
  <c r="AP80" i="9"/>
  <c r="AB80" i="9"/>
  <c r="BA80" i="9"/>
  <c r="AN77" i="9"/>
  <c r="AS77" i="9"/>
  <c r="AE75" i="9"/>
  <c r="AW75" i="9"/>
  <c r="AY75" i="9"/>
  <c r="R75" i="9"/>
  <c r="AQ63" i="9"/>
  <c r="AK63" i="9"/>
  <c r="BB63" i="9"/>
  <c r="AP61" i="9"/>
  <c r="AK61" i="9"/>
  <c r="T56" i="9"/>
  <c r="AU56" i="9"/>
  <c r="AL56" i="9"/>
  <c r="BA56" i="9"/>
  <c r="AB55" i="9"/>
  <c r="Y53" i="9"/>
  <c r="AX53" i="9"/>
  <c r="AL53" i="9"/>
  <c r="AU53" i="9"/>
  <c r="AV70" i="9"/>
  <c r="W70" i="9"/>
  <c r="AE70" i="9"/>
  <c r="AC76" i="9"/>
  <c r="BB76" i="9"/>
  <c r="AP76" i="9"/>
  <c r="AD73" i="9"/>
  <c r="V73" i="9"/>
  <c r="AZ73" i="9"/>
  <c r="BA65" i="9"/>
  <c r="AV65" i="9"/>
  <c r="AV67" i="9"/>
  <c r="AR67" i="9"/>
  <c r="U67" i="9"/>
  <c r="AA67" i="9"/>
  <c r="T68" i="9"/>
  <c r="AN68" i="9"/>
  <c r="S78" i="9"/>
  <c r="AR78" i="9"/>
  <c r="AD78" i="9"/>
  <c r="V60" i="9"/>
  <c r="R60" i="9"/>
  <c r="BA60" i="9"/>
  <c r="AS49" i="9"/>
  <c r="AE49" i="9"/>
  <c r="AN49" i="9"/>
  <c r="BB62" i="9"/>
  <c r="AV62" i="9"/>
  <c r="AP62" i="9"/>
  <c r="Z64" i="9"/>
  <c r="Y80" i="9"/>
  <c r="V80" i="9"/>
  <c r="AU80" i="9"/>
  <c r="AV77" i="9"/>
  <c r="AP77" i="9"/>
  <c r="BA77" i="9"/>
  <c r="V75" i="9"/>
  <c r="AA75" i="9"/>
  <c r="AC75" i="9"/>
  <c r="AF63" i="9"/>
  <c r="AC63" i="9"/>
  <c r="Y61" i="9"/>
  <c r="AX61" i="9"/>
  <c r="AL61" i="9"/>
  <c r="BA61" i="9"/>
  <c r="AV61" i="9"/>
  <c r="AB56" i="9"/>
  <c r="BB56" i="9"/>
  <c r="X56" i="9"/>
  <c r="AN55" i="9"/>
  <c r="AJ55" i="9"/>
  <c r="AY55" i="9"/>
  <c r="AG53" i="9"/>
  <c r="AT53" i="9"/>
  <c r="T53" i="9"/>
  <c r="AF53" i="9"/>
  <c r="Y70" i="9"/>
  <c r="AX70" i="9"/>
  <c r="AM70" i="9"/>
  <c r="AK76" i="9"/>
  <c r="W76" i="9"/>
  <c r="Y76" i="9"/>
  <c r="AX76" i="9"/>
  <c r="AO73" i="9"/>
  <c r="AR73" i="9"/>
  <c r="AB73" i="9"/>
  <c r="V65" i="9"/>
  <c r="AU65" i="9"/>
  <c r="AG65" i="9"/>
  <c r="AZ65" i="9"/>
  <c r="Y67" i="9"/>
  <c r="AK67" i="9"/>
  <c r="AQ67" i="9"/>
  <c r="AP68" i="9"/>
  <c r="AB68" i="9"/>
  <c r="AC68" i="9"/>
  <c r="Y68" i="9"/>
  <c r="AZ78" i="9"/>
  <c r="AL78" i="9"/>
  <c r="AF78" i="9"/>
  <c r="AD60" i="9"/>
  <c r="X60" i="9"/>
  <c r="S80" i="9"/>
  <c r="AD80" i="9"/>
  <c r="W77" i="9"/>
  <c r="Y77" i="9"/>
  <c r="AX77" i="9"/>
  <c r="AJ77" i="9"/>
  <c r="AF75" i="9"/>
  <c r="AJ75" i="9"/>
  <c r="AL75" i="9"/>
  <c r="AN75" i="9"/>
  <c r="AN63" i="9"/>
  <c r="AJ63" i="9"/>
  <c r="AT63" i="9"/>
  <c r="S61" i="9"/>
  <c r="AT61" i="9"/>
  <c r="W61" i="9"/>
  <c r="X61" i="9"/>
  <c r="AX56" i="9"/>
  <c r="AJ56" i="9"/>
  <c r="AS56" i="9"/>
  <c r="Y56" i="9"/>
  <c r="AV55" i="9"/>
  <c r="AR55" i="9"/>
  <c r="U55" i="9"/>
  <c r="AT55" i="9"/>
  <c r="AO53" i="9"/>
  <c r="AA53" i="9"/>
  <c r="U53" i="9"/>
  <c r="AJ53" i="9"/>
  <c r="AG70" i="9"/>
  <c r="U70" i="9"/>
  <c r="T70" i="9"/>
  <c r="AA70" i="9"/>
  <c r="T76" i="9"/>
  <c r="AE76" i="9"/>
  <c r="AG76" i="9"/>
  <c r="S76" i="9"/>
  <c r="AW73" i="9"/>
  <c r="AI73" i="9"/>
  <c r="T73" i="9"/>
  <c r="AU73" i="9"/>
  <c r="AD65" i="9"/>
  <c r="R65" i="9"/>
  <c r="AW65" i="9"/>
  <c r="X65" i="9"/>
  <c r="AE67" i="9"/>
  <c r="AG67" i="9"/>
  <c r="R67" i="9"/>
  <c r="AC67" i="9"/>
  <c r="AX68" i="9"/>
  <c r="AJ68" i="9"/>
  <c r="AS68" i="9"/>
  <c r="AK68" i="9"/>
  <c r="AO68" i="9"/>
  <c r="AI78" i="9"/>
  <c r="AT78" i="9"/>
  <c r="AN78" i="9"/>
  <c r="AL60" i="9"/>
  <c r="AF60" i="9"/>
  <c r="Y60" i="9"/>
  <c r="AX60" i="9"/>
  <c r="AG60" i="9"/>
  <c r="AU49" i="9"/>
  <c r="AG49" i="9"/>
  <c r="AO49" i="9"/>
  <c r="T62" i="9"/>
  <c r="AS62" i="9"/>
  <c r="AG62" i="9"/>
  <c r="AO80" i="9"/>
  <c r="AZ80" i="9"/>
  <c r="AL80" i="9"/>
  <c r="AE77" i="9"/>
  <c r="AG77" i="9"/>
  <c r="S77" i="9"/>
  <c r="AR77" i="9"/>
  <c r="AD77" i="9"/>
  <c r="AP75" i="9"/>
  <c r="AR75" i="9"/>
  <c r="AT75" i="9"/>
  <c r="AV75" i="9"/>
  <c r="AV63" i="9"/>
  <c r="AR63" i="9"/>
  <c r="S63" i="9"/>
  <c r="AO61" i="9"/>
  <c r="AA61" i="9"/>
  <c r="BB61" i="9"/>
  <c r="AM61" i="9"/>
  <c r="AB61" i="9"/>
  <c r="S56" i="9"/>
  <c r="AR56" i="9"/>
  <c r="AK56" i="9"/>
  <c r="W55" i="9"/>
  <c r="Y55" i="9"/>
  <c r="AZ55" i="9"/>
  <c r="AK55" i="9"/>
  <c r="V55" i="9"/>
  <c r="AW53" i="9"/>
  <c r="AB53" i="9"/>
  <c r="AK53" i="9"/>
  <c r="AM53" i="9"/>
  <c r="AO70" i="9"/>
  <c r="AC70" i="9"/>
  <c r="AJ70" i="9"/>
  <c r="AQ70" i="9"/>
  <c r="BA76" i="9"/>
  <c r="AM76" i="9"/>
  <c r="AO76" i="9"/>
  <c r="AA76" i="9"/>
  <c r="R73" i="9"/>
  <c r="AQ73" i="9"/>
  <c r="AE73" i="9"/>
  <c r="BA73" i="9"/>
  <c r="AL65" i="9"/>
  <c r="Z65" i="9"/>
  <c r="S65" i="9"/>
  <c r="AA65" i="9"/>
  <c r="AM67" i="9"/>
  <c r="AO67" i="9"/>
  <c r="V67" i="9"/>
  <c r="AS67" i="9"/>
  <c r="S68" i="9"/>
  <c r="AR68" i="9"/>
  <c r="AD68" i="9"/>
  <c r="BA68" i="9"/>
  <c r="R78" i="9"/>
  <c r="AC78" i="9"/>
  <c r="BB78" i="9"/>
  <c r="AV78" i="9"/>
  <c r="AT60" i="9"/>
  <c r="AN60" i="9"/>
  <c r="AO60" i="9"/>
  <c r="AS60" i="9"/>
  <c r="AD49" i="9"/>
  <c r="R49" i="9"/>
  <c r="AW49" i="9"/>
  <c r="AB49" i="9"/>
  <c r="AB62" i="9"/>
  <c r="BA62" i="9"/>
  <c r="AO62" i="9"/>
  <c r="AY62" i="9"/>
  <c r="AX64" i="9"/>
  <c r="AJ64" i="9"/>
  <c r="AW80" i="9"/>
  <c r="AL77" i="9"/>
  <c r="AI63" i="9"/>
  <c r="AZ56" i="9"/>
  <c r="AB70" i="9"/>
  <c r="AS73" i="9"/>
  <c r="AW67" i="9"/>
  <c r="Z78" i="9"/>
  <c r="Z60" i="9"/>
  <c r="Z49" i="9"/>
  <c r="V62" i="9"/>
  <c r="AB64" i="9"/>
  <c r="AK64" i="9"/>
  <c r="AT64" i="9"/>
  <c r="AW64" i="9"/>
  <c r="AW50" i="9"/>
  <c r="AK50" i="9"/>
  <c r="AT50" i="9"/>
  <c r="AK79" i="9"/>
  <c r="W79" i="9"/>
  <c r="Y79" i="9"/>
  <c r="AX79" i="9"/>
  <c r="AJ79" i="9"/>
  <c r="W72" i="9"/>
  <c r="S72" i="9"/>
  <c r="AH72" i="9"/>
  <c r="S71" i="9"/>
  <c r="AR71" i="9"/>
  <c r="AF71" i="9"/>
  <c r="AW71" i="9"/>
  <c r="AM71" i="9"/>
  <c r="AS69" i="9"/>
  <c r="AE69" i="9"/>
  <c r="X69" i="9"/>
  <c r="AF69" i="9"/>
  <c r="AJ69" i="9"/>
  <c r="AA48" i="9"/>
  <c r="AZ48" i="9"/>
  <c r="V48" i="9"/>
  <c r="AT48" i="9"/>
  <c r="AB74" i="9"/>
  <c r="BA74" i="9"/>
  <c r="R74" i="9"/>
  <c r="AV74" i="9"/>
  <c r="AN74" i="9"/>
  <c r="AY59" i="9"/>
  <c r="AK59" i="9"/>
  <c r="AT59" i="9"/>
  <c r="AX59" i="9"/>
  <c r="AP59" i="9"/>
  <c r="AK54" i="9"/>
  <c r="Y54" i="9"/>
  <c r="Z54" i="9"/>
  <c r="S54" i="9"/>
  <c r="AI51" i="9"/>
  <c r="U51" i="9"/>
  <c r="AV51" i="9"/>
  <c r="AD51" i="9"/>
  <c r="Z51" i="9"/>
  <c r="V47" i="9"/>
  <c r="AU47" i="9"/>
  <c r="AF47" i="9"/>
  <c r="AH47" i="9"/>
  <c r="X66" i="9"/>
  <c r="AR66" i="9"/>
  <c r="AT66" i="9"/>
  <c r="AN66" i="9"/>
  <c r="AV66" i="9"/>
  <c r="AV58" i="9"/>
  <c r="AP58" i="9"/>
  <c r="AI58" i="9"/>
  <c r="AB58" i="9"/>
  <c r="AT58" i="9"/>
  <c r="AD57" i="9"/>
  <c r="R57" i="9"/>
  <c r="AO57" i="9"/>
  <c r="AJ57" i="9"/>
  <c r="AI80" i="9"/>
  <c r="AG75" i="9"/>
  <c r="AX63" i="9"/>
  <c r="AT56" i="9"/>
  <c r="AQ53" i="9"/>
  <c r="AJ76" i="9"/>
  <c r="AK73" i="9"/>
  <c r="AX67" i="9"/>
  <c r="AY78" i="9"/>
  <c r="AH60" i="9"/>
  <c r="AV49" i="9"/>
  <c r="Y62" i="9"/>
  <c r="W62" i="9"/>
  <c r="AR64" i="9"/>
  <c r="BA64" i="9"/>
  <c r="Y64" i="9"/>
  <c r="X50" i="9"/>
  <c r="R50" i="9"/>
  <c r="AS50" i="9"/>
  <c r="S50" i="9"/>
  <c r="AU50" i="9"/>
  <c r="AS79" i="9"/>
  <c r="AE79" i="9"/>
  <c r="AG79" i="9"/>
  <c r="S79" i="9"/>
  <c r="AR79" i="9"/>
  <c r="AE72" i="9"/>
  <c r="AA72" i="9"/>
  <c r="AB72" i="9"/>
  <c r="AW72" i="9"/>
  <c r="AA71" i="9"/>
  <c r="AZ71" i="9"/>
  <c r="AN71" i="9"/>
  <c r="R71" i="9"/>
  <c r="Y71" i="9"/>
  <c r="BA69" i="9"/>
  <c r="AM69" i="9"/>
  <c r="AN69" i="9"/>
  <c r="AV69" i="9"/>
  <c r="AZ69" i="9"/>
  <c r="AI48" i="9"/>
  <c r="W48" i="9"/>
  <c r="AL48" i="9"/>
  <c r="Y48" i="9"/>
  <c r="AJ74" i="9"/>
  <c r="V74" i="9"/>
  <c r="AF74" i="9"/>
  <c r="X74" i="9"/>
  <c r="AY74" i="9"/>
  <c r="T59" i="9"/>
  <c r="AS59" i="9"/>
  <c r="AE59" i="9"/>
  <c r="V59" i="9"/>
  <c r="T54" i="9"/>
  <c r="AS54" i="9"/>
  <c r="AG54" i="9"/>
  <c r="AP54" i="9"/>
  <c r="AY54" i="9"/>
  <c r="AQ51" i="9"/>
  <c r="AC51" i="9"/>
  <c r="V51" i="9"/>
  <c r="AT51" i="9"/>
  <c r="AG51" i="9"/>
  <c r="AD47" i="9"/>
  <c r="R47" i="9"/>
  <c r="AN47" i="9"/>
  <c r="AP47" i="9"/>
  <c r="Y66" i="9"/>
  <c r="AZ66" i="9"/>
  <c r="BB66" i="9"/>
  <c r="V66" i="9"/>
  <c r="AH66" i="9"/>
  <c r="Y58" i="9"/>
  <c r="AX58" i="9"/>
  <c r="AY58" i="9"/>
  <c r="AR58" i="9"/>
  <c r="AU58" i="9"/>
  <c r="AL57" i="9"/>
  <c r="Z57" i="9"/>
  <c r="AA57" i="9"/>
  <c r="AR57" i="9"/>
  <c r="AL52" i="9"/>
  <c r="AF52" i="9"/>
  <c r="U80" i="9"/>
  <c r="AX75" i="9"/>
  <c r="AW61" i="9"/>
  <c r="AN56" i="9"/>
  <c r="AR53" i="9"/>
  <c r="V76" i="9"/>
  <c r="U65" i="9"/>
  <c r="AL67" i="9"/>
  <c r="AK78" i="9"/>
  <c r="AW60" i="9"/>
  <c r="S49" i="9"/>
  <c r="AW62" i="9"/>
  <c r="AA62" i="9"/>
  <c r="AZ64" i="9"/>
  <c r="V64" i="9"/>
  <c r="AC64" i="9"/>
  <c r="AF50" i="9"/>
  <c r="Z50" i="9"/>
  <c r="BA50" i="9"/>
  <c r="AI50" i="9"/>
  <c r="BB50" i="9"/>
  <c r="BA79" i="9"/>
  <c r="AM79" i="9"/>
  <c r="AO79" i="9"/>
  <c r="AA79" i="9"/>
  <c r="AZ79" i="9"/>
  <c r="AM72" i="9"/>
  <c r="AI72" i="9"/>
  <c r="AQ72" i="9"/>
  <c r="T72" i="9"/>
  <c r="AI71" i="9"/>
  <c r="U71" i="9"/>
  <c r="AV71" i="9"/>
  <c r="AH71" i="9"/>
  <c r="AO71" i="9"/>
  <c r="V69" i="9"/>
  <c r="AU69" i="9"/>
  <c r="Y69" i="9"/>
  <c r="AG69" i="9"/>
  <c r="R48" i="9"/>
  <c r="AQ48" i="9"/>
  <c r="AE48" i="9"/>
  <c r="BB48" i="9"/>
  <c r="AF48" i="9"/>
  <c r="AR74" i="9"/>
  <c r="AD74" i="9"/>
  <c r="AQ74" i="9"/>
  <c r="AI74" i="9"/>
  <c r="AA74" i="9"/>
  <c r="AB59" i="9"/>
  <c r="BA59" i="9"/>
  <c r="AU59" i="9"/>
  <c r="BB59" i="9"/>
  <c r="AB54" i="9"/>
  <c r="BA54" i="9"/>
  <c r="AO54" i="9"/>
  <c r="AF54" i="9"/>
  <c r="AA54" i="9"/>
  <c r="AY51" i="9"/>
  <c r="AK51" i="9"/>
  <c r="AL51" i="9"/>
  <c r="AE51" i="9"/>
  <c r="AH51" i="9"/>
  <c r="AL47" i="9"/>
  <c r="S47" i="9"/>
  <c r="AV47" i="9"/>
  <c r="AX47" i="9"/>
  <c r="R66" i="9"/>
  <c r="AB66" i="9"/>
  <c r="T66" i="9"/>
  <c r="AP66" i="9"/>
  <c r="AX66" i="9"/>
  <c r="AG58" i="9"/>
  <c r="U58" i="9"/>
  <c r="T58" i="9"/>
  <c r="W58" i="9"/>
  <c r="U57" i="9"/>
  <c r="AT57" i="9"/>
  <c r="AH57" i="9"/>
  <c r="AQ57" i="9"/>
  <c r="AV57" i="9"/>
  <c r="AT52" i="9"/>
  <c r="AN52" i="9"/>
  <c r="AW52" i="9"/>
  <c r="AT80" i="9"/>
  <c r="AZ75" i="9"/>
  <c r="AI61" i="9"/>
  <c r="AE55" i="9"/>
  <c r="BA53" i="9"/>
  <c r="AU76" i="9"/>
  <c r="AT65" i="9"/>
  <c r="AD67" i="9"/>
  <c r="W78" i="9"/>
  <c r="AC60" i="9"/>
  <c r="Y49" i="9"/>
  <c r="R62" i="9"/>
  <c r="AH64" i="9"/>
  <c r="W64" i="9"/>
  <c r="AL64" i="9"/>
  <c r="AF64" i="9"/>
  <c r="AN50" i="9"/>
  <c r="AH50" i="9"/>
  <c r="AA50" i="9"/>
  <c r="AY50" i="9"/>
  <c r="V50" i="9"/>
  <c r="V79" i="9"/>
  <c r="AU79" i="9"/>
  <c r="AW79" i="9"/>
  <c r="AI79" i="9"/>
  <c r="V72" i="9"/>
  <c r="AU72" i="9"/>
  <c r="Y72" i="9"/>
  <c r="AC72" i="9"/>
  <c r="AJ72" i="9"/>
  <c r="AQ71" i="9"/>
  <c r="AC71" i="9"/>
  <c r="AD71" i="9"/>
  <c r="AX71" i="9"/>
  <c r="Z71" i="9"/>
  <c r="AD69" i="9"/>
  <c r="R69" i="9"/>
  <c r="AO69" i="9"/>
  <c r="AW69" i="9"/>
  <c r="Z48" i="9"/>
  <c r="AY48" i="9"/>
  <c r="AM48" i="9"/>
  <c r="X48" i="9"/>
  <c r="AG48" i="9"/>
  <c r="AZ74" i="9"/>
  <c r="AL74" i="9"/>
  <c r="S74" i="9"/>
  <c r="AW74" i="9"/>
  <c r="AO74" i="9"/>
  <c r="AJ59" i="9"/>
  <c r="X59" i="9"/>
  <c r="AG59" i="9"/>
  <c r="Y59" i="9"/>
  <c r="AJ54" i="9"/>
  <c r="V54" i="9"/>
  <c r="AW54" i="9"/>
  <c r="AV54" i="9"/>
  <c r="AE54" i="9"/>
  <c r="T51" i="9"/>
  <c r="AS51" i="9"/>
  <c r="BB51" i="9"/>
  <c r="AU51" i="9"/>
  <c r="U47" i="9"/>
  <c r="AT47" i="9"/>
  <c r="AA47" i="9"/>
  <c r="Y47" i="9"/>
  <c r="T47" i="9"/>
  <c r="Z66" i="9"/>
  <c r="AK66" i="9"/>
  <c r="AG66" i="9"/>
  <c r="W66" i="9"/>
  <c r="AI66" i="9"/>
  <c r="AO58" i="9"/>
  <c r="AC58" i="9"/>
  <c r="AJ58" i="9"/>
  <c r="AA58" i="9"/>
  <c r="AC57" i="9"/>
  <c r="BB57" i="9"/>
  <c r="AO77" i="9"/>
  <c r="W63" i="9"/>
  <c r="AC61" i="9"/>
  <c r="R55" i="9"/>
  <c r="AW70" i="9"/>
  <c r="AI76" i="9"/>
  <c r="AI65" i="9"/>
  <c r="AZ68" i="9"/>
  <c r="BB60" i="9"/>
  <c r="BA49" i="9"/>
  <c r="AA49" i="9"/>
  <c r="X62" i="9"/>
  <c r="S64" i="9"/>
  <c r="AM64" i="9"/>
  <c r="X64" i="9"/>
  <c r="AO64" i="9"/>
  <c r="Y50" i="9"/>
  <c r="AX50" i="9"/>
  <c r="AB50" i="9"/>
  <c r="AJ50" i="9"/>
  <c r="AE50" i="9"/>
  <c r="AL79" i="9"/>
  <c r="AF79" i="9"/>
  <c r="Z79" i="9"/>
  <c r="AY79" i="9"/>
  <c r="AL72" i="9"/>
  <c r="AF72" i="9"/>
  <c r="AZ72" i="9"/>
  <c r="AG72" i="9"/>
  <c r="U72" i="9"/>
  <c r="T71" i="9"/>
  <c r="AS71" i="9"/>
  <c r="AE71" i="9"/>
  <c r="AL71" i="9"/>
  <c r="U69" i="9"/>
  <c r="AT69" i="9"/>
  <c r="AH69" i="9"/>
  <c r="AQ69" i="9"/>
  <c r="AI69" i="9"/>
  <c r="AP48" i="9"/>
  <c r="AB48" i="9"/>
  <c r="U48" i="9"/>
  <c r="AC48" i="9"/>
  <c r="AV48" i="9"/>
  <c r="AC74" i="9"/>
  <c r="BB74" i="9"/>
  <c r="AU74" i="9"/>
  <c r="AM74" i="9"/>
  <c r="AA59" i="9"/>
  <c r="AZ59" i="9"/>
  <c r="AN59" i="9"/>
  <c r="W59" i="9"/>
  <c r="AH59" i="9"/>
  <c r="AZ54" i="9"/>
  <c r="AL54" i="9"/>
  <c r="AM54" i="9"/>
  <c r="AU54" i="9"/>
  <c r="AI54" i="9"/>
  <c r="AJ51" i="9"/>
  <c r="X51" i="9"/>
  <c r="AM51" i="9"/>
  <c r="AW51" i="9"/>
  <c r="AK47" i="9"/>
  <c r="W47" i="9"/>
  <c r="AQ47" i="9"/>
  <c r="AO47" i="9"/>
  <c r="AJ47" i="9"/>
  <c r="AC66" i="9"/>
  <c r="BA66" i="9"/>
  <c r="AW66" i="9"/>
  <c r="AE66" i="9"/>
  <c r="X58" i="9"/>
  <c r="R58" i="9"/>
  <c r="AS58" i="9"/>
  <c r="V58" i="9"/>
  <c r="AE58" i="9"/>
  <c r="AS57" i="9"/>
  <c r="AE57" i="9"/>
  <c r="X57" i="9"/>
  <c r="AB57" i="9"/>
  <c r="T57" i="9"/>
  <c r="AE52" i="9"/>
  <c r="AA52" i="9"/>
  <c r="AX52" i="9"/>
  <c r="AS52" i="9"/>
  <c r="AA77" i="9"/>
  <c r="Y63" i="9"/>
  <c r="AE61" i="9"/>
  <c r="BA55" i="9"/>
  <c r="AK70" i="9"/>
  <c r="Z73" i="9"/>
  <c r="AB65" i="9"/>
  <c r="AT68" i="9"/>
  <c r="AV60" i="9"/>
  <c r="AL49" i="9"/>
  <c r="AJ62" i="9"/>
  <c r="AI62" i="9"/>
  <c r="AI64" i="9"/>
  <c r="AU64" i="9"/>
  <c r="AN64" i="9"/>
  <c r="AS64" i="9"/>
  <c r="AG50" i="9"/>
  <c r="U50" i="9"/>
  <c r="AR50" i="9"/>
  <c r="AZ50" i="9"/>
  <c r="U79" i="9"/>
  <c r="AT79" i="9"/>
  <c r="AN79" i="9"/>
  <c r="AH79" i="9"/>
  <c r="T79" i="9"/>
  <c r="AT72" i="9"/>
  <c r="AN72" i="9"/>
  <c r="Z72" i="9"/>
  <c r="AS72" i="9"/>
  <c r="AK72" i="9"/>
  <c r="AB71" i="9"/>
  <c r="BA71" i="9"/>
  <c r="AU71" i="9"/>
  <c r="BB71" i="9"/>
  <c r="AC69" i="9"/>
  <c r="BB69" i="9"/>
  <c r="AP69" i="9"/>
  <c r="AB69" i="9"/>
  <c r="AY69" i="9"/>
  <c r="AX48" i="9"/>
  <c r="AJ48" i="9"/>
  <c r="AK48" i="9"/>
  <c r="AS48" i="9"/>
  <c r="AW48" i="9"/>
  <c r="AK74" i="9"/>
  <c r="AE74" i="9"/>
  <c r="W74" i="9"/>
  <c r="AX74" i="9"/>
  <c r="AI59" i="9"/>
  <c r="U59" i="9"/>
  <c r="AV59" i="9"/>
  <c r="AM59" i="9"/>
  <c r="AL59" i="9"/>
  <c r="U54" i="9"/>
  <c r="AT54" i="9"/>
  <c r="X54" i="9"/>
  <c r="R54" i="9"/>
  <c r="S51" i="9"/>
  <c r="AR51" i="9"/>
  <c r="AF51" i="9"/>
  <c r="Y51" i="9"/>
  <c r="AX51" i="9"/>
  <c r="AS47" i="9"/>
  <c r="AE47" i="9"/>
  <c r="AY47" i="9"/>
  <c r="AW47" i="9"/>
  <c r="AR47" i="9"/>
  <c r="AA66" i="9"/>
  <c r="AD66" i="9"/>
  <c r="AM66" i="9"/>
  <c r="AU66" i="9"/>
  <c r="AF58" i="9"/>
  <c r="Z58" i="9"/>
  <c r="BA58" i="9"/>
  <c r="AL58" i="9"/>
  <c r="AM58" i="9"/>
  <c r="BA57" i="9"/>
  <c r="AM57" i="9"/>
  <c r="AN57" i="9"/>
  <c r="AF57" i="9"/>
  <c r="AZ57" i="9"/>
  <c r="AM52" i="9"/>
  <c r="AI52" i="9"/>
  <c r="T52" i="9"/>
  <c r="BA52" i="9"/>
  <c r="AM77" i="9"/>
  <c r="AN53" i="9"/>
  <c r="Y78" i="9"/>
  <c r="AP64" i="9"/>
  <c r="AV50" i="9"/>
  <c r="W50" i="9"/>
  <c r="AQ79" i="9"/>
  <c r="AR72" i="9"/>
  <c r="AT71" i="9"/>
  <c r="Z69" i="9"/>
  <c r="T48" i="9"/>
  <c r="U74" i="9"/>
  <c r="S59" i="9"/>
  <c r="Z59" i="9"/>
  <c r="AQ54" i="9"/>
  <c r="W51" i="9"/>
  <c r="AI47" i="9"/>
  <c r="AS66" i="9"/>
  <c r="AW58" i="9"/>
  <c r="AK57" i="9"/>
  <c r="AW57" i="9"/>
  <c r="AU52" i="9"/>
  <c r="AH52" i="9"/>
  <c r="AB52" i="9"/>
  <c r="AR52" i="9"/>
  <c r="AU67" i="9"/>
  <c r="AV72" i="9"/>
  <c r="BB54" i="9"/>
  <c r="AX57" i="9"/>
  <c r="AZ77" i="9"/>
  <c r="AZ70" i="9"/>
  <c r="AY60" i="9"/>
  <c r="T64" i="9"/>
  <c r="AO50" i="9"/>
  <c r="AC79" i="9"/>
  <c r="AB79" i="9"/>
  <c r="R72" i="9"/>
  <c r="AG71" i="9"/>
  <c r="AX69" i="9"/>
  <c r="AR48" i="9"/>
  <c r="AS74" i="9"/>
  <c r="AQ59" i="9"/>
  <c r="AO59" i="9"/>
  <c r="AX54" i="9"/>
  <c r="AO51" i="9"/>
  <c r="X47" i="9"/>
  <c r="AL66" i="9"/>
  <c r="AH58" i="9"/>
  <c r="V57" i="9"/>
  <c r="AI57" i="9"/>
  <c r="X52" i="9"/>
  <c r="AJ52" i="9"/>
  <c r="AC52" i="9"/>
  <c r="AK52" i="9"/>
  <c r="AA56" i="9"/>
  <c r="AJ71" i="9"/>
  <c r="AD59" i="9"/>
  <c r="BB58" i="9"/>
  <c r="BB75" i="9"/>
  <c r="AW76" i="9"/>
  <c r="AK60" i="9"/>
  <c r="AE64" i="9"/>
  <c r="AP50" i="9"/>
  <c r="AD79" i="9"/>
  <c r="AD72" i="9"/>
  <c r="AX72" i="9"/>
  <c r="V71" i="9"/>
  <c r="AA69" i="9"/>
  <c r="AU48" i="9"/>
  <c r="AT74" i="9"/>
  <c r="AR59" i="9"/>
  <c r="AR54" i="9"/>
  <c r="AH54" i="9"/>
  <c r="AP51" i="9"/>
  <c r="AG47" i="9"/>
  <c r="AO66" i="9"/>
  <c r="AK58" i="9"/>
  <c r="W57" i="9"/>
  <c r="S57" i="9"/>
  <c r="AV52" i="9"/>
  <c r="AZ52" i="9"/>
  <c r="V52" i="9"/>
  <c r="AD50" i="9"/>
  <c r="AD48" i="9"/>
  <c r="AZ47" i="9"/>
  <c r="AZ63" i="9"/>
  <c r="AY73" i="9"/>
  <c r="AM49" i="9"/>
  <c r="U64" i="9"/>
  <c r="AC50" i="9"/>
  <c r="BB79" i="9"/>
  <c r="BB72" i="9"/>
  <c r="AY72" i="9"/>
  <c r="W71" i="9"/>
  <c r="AR69" i="9"/>
  <c r="BA48" i="9"/>
  <c r="AP74" i="9"/>
  <c r="AC59" i="9"/>
  <c r="AC54" i="9"/>
  <c r="AA51" i="9"/>
  <c r="R51" i="9"/>
  <c r="Z47" i="9"/>
  <c r="S66" i="9"/>
  <c r="S58" i="9"/>
  <c r="AU57" i="9"/>
  <c r="AY57" i="9"/>
  <c r="S52" i="9"/>
  <c r="Y52" i="9"/>
  <c r="AO52" i="9"/>
  <c r="AV79" i="9"/>
  <c r="T69" i="9"/>
  <c r="AZ51" i="9"/>
  <c r="AY52" i="9"/>
  <c r="T61" i="9"/>
  <c r="AH65" i="9"/>
  <c r="AJ49" i="9"/>
  <c r="BB64" i="9"/>
  <c r="AQ50" i="9"/>
  <c r="X79" i="9"/>
  <c r="X72" i="9"/>
  <c r="AY71" i="9"/>
  <c r="AP71" i="9"/>
  <c r="S69" i="9"/>
  <c r="AN48" i="9"/>
  <c r="AG74" i="9"/>
  <c r="AF59" i="9"/>
  <c r="AD54" i="9"/>
  <c r="AB51" i="9"/>
  <c r="AC47" i="9"/>
  <c r="AB47" i="9"/>
  <c r="AQ66" i="9"/>
  <c r="AZ58" i="9"/>
  <c r="AP57" i="9"/>
  <c r="AK62" i="9"/>
  <c r="AH74" i="9"/>
  <c r="AF66" i="9"/>
  <c r="AG55" i="9"/>
  <c r="AA68" i="9"/>
  <c r="AH62" i="9"/>
  <c r="AG64" i="9"/>
  <c r="T50" i="9"/>
  <c r="R79" i="9"/>
  <c r="AO72" i="9"/>
  <c r="AK71" i="9"/>
  <c r="AL69" i="9"/>
  <c r="AH48" i="9"/>
  <c r="AO48" i="9"/>
  <c r="Y74" i="9"/>
  <c r="AW59" i="9"/>
  <c r="W54" i="9"/>
  <c r="BA51" i="9"/>
  <c r="BB47" i="9"/>
  <c r="U66" i="9"/>
  <c r="AY66" i="9"/>
  <c r="AD58" i="9"/>
  <c r="Y57" i="9"/>
  <c r="BB52" i="9"/>
  <c r="AG52" i="9"/>
  <c r="AP52" i="9"/>
  <c r="AQ52" i="9"/>
  <c r="AD64" i="9"/>
  <c r="AK69" i="9"/>
  <c r="BA47" i="9"/>
  <c r="Z52" i="9"/>
  <c r="BB55" i="9"/>
  <c r="V68" i="9"/>
  <c r="AQ62" i="9"/>
  <c r="AV64" i="9"/>
  <c r="AL50" i="9"/>
  <c r="AP79" i="9"/>
  <c r="AP72" i="9"/>
  <c r="X71" i="9"/>
  <c r="W69" i="9"/>
  <c r="S48" i="9"/>
  <c r="T74" i="9"/>
  <c r="Z74" i="9"/>
  <c r="R59" i="9"/>
  <c r="AN54" i="9"/>
  <c r="AN51" i="9"/>
  <c r="AM47" i="9"/>
  <c r="AJ66" i="9"/>
  <c r="AN58" i="9"/>
  <c r="AQ58" i="9"/>
  <c r="AG57" i="9"/>
  <c r="W52" i="9"/>
  <c r="R52" i="9"/>
  <c r="U52" i="9"/>
  <c r="AD52" i="9"/>
  <c r="A86" i="3"/>
  <c r="AN86" i="3" s="1"/>
  <c r="A34" i="4"/>
  <c r="AN35" i="4"/>
  <c r="A84" i="4"/>
  <c r="AN85" i="4"/>
  <c r="A37" i="2"/>
  <c r="AN38" i="2"/>
  <c r="AO38" i="2" s="1"/>
  <c r="A86" i="8"/>
  <c r="AN86" i="8" s="1"/>
  <c r="A37" i="3"/>
  <c r="AN37" i="3" s="1"/>
  <c r="A37" i="8"/>
  <c r="AN37" i="8" s="1"/>
  <c r="A86" i="2"/>
  <c r="AN86" i="2" s="1"/>
  <c r="AO87" i="2"/>
  <c r="B2" i="9"/>
  <c r="AB78" i="9" l="1"/>
  <c r="AP73" i="9"/>
  <c r="AY61" i="9"/>
  <c r="AJ65" i="9"/>
  <c r="BB80" i="9"/>
  <c r="AP78" i="9"/>
  <c r="AF76" i="9"/>
  <c r="AD75" i="9"/>
  <c r="U73" i="9"/>
  <c r="T82" i="9"/>
  <c r="R68" i="9"/>
  <c r="BA70" i="9"/>
  <c r="AY80" i="9"/>
  <c r="AV53" i="9"/>
  <c r="W83" i="9"/>
  <c r="AZ60" i="9"/>
  <c r="AB67" i="9"/>
  <c r="V53" i="9"/>
  <c r="T60" i="9"/>
  <c r="AF61" i="9"/>
  <c r="AQ82" i="9"/>
  <c r="T83" i="9"/>
  <c r="AI83" i="9"/>
  <c r="AU83" i="9"/>
  <c r="AV56" i="9"/>
  <c r="BB77" i="9"/>
  <c r="AH49" i="9"/>
  <c r="T67" i="9"/>
  <c r="AS70" i="9"/>
  <c r="AQ61" i="9"/>
  <c r="R80" i="9"/>
  <c r="AA82" i="9"/>
  <c r="AR83" i="9"/>
  <c r="AD70" i="9"/>
  <c r="R56" i="9"/>
  <c r="W80" i="9"/>
  <c r="S60" i="9"/>
  <c r="BB65" i="9"/>
  <c r="Z53" i="9"/>
  <c r="AG63" i="9"/>
  <c r="AZ82" i="9"/>
  <c r="AN81" i="9"/>
  <c r="AD81" i="9"/>
  <c r="BA63" i="9"/>
  <c r="AA64" i="9"/>
  <c r="AH78" i="9"/>
  <c r="AH73" i="9"/>
  <c r="AH55" i="9"/>
  <c r="Z75" i="9"/>
  <c r="AG81" i="9"/>
  <c r="AC83" i="9"/>
  <c r="AN82" i="9"/>
  <c r="AO63" i="9"/>
  <c r="AE62" i="9"/>
  <c r="AF68" i="9"/>
  <c r="AQ76" i="9"/>
  <c r="AM55" i="9"/>
  <c r="AT77" i="9"/>
  <c r="BB83" i="9"/>
  <c r="W81" i="9"/>
  <c r="AB81" i="9"/>
  <c r="X73" i="9"/>
  <c r="AQ55" i="9"/>
  <c r="AK75" i="9"/>
  <c r="AR62" i="9"/>
  <c r="W68" i="9"/>
  <c r="X76" i="9"/>
  <c r="W56" i="9"/>
  <c r="AI77" i="9"/>
  <c r="AD83" i="9"/>
  <c r="AK83" i="9"/>
  <c r="AO82" i="9"/>
  <c r="AK81" i="9"/>
  <c r="BB81" i="9"/>
  <c r="R83" i="9"/>
  <c r="AE83" i="9"/>
  <c r="AG83" i="9"/>
  <c r="AR82" i="9"/>
  <c r="AA81" i="9"/>
  <c r="AM81" i="9"/>
  <c r="AH82" i="9"/>
  <c r="AF73" i="9"/>
  <c r="AH53" i="9"/>
  <c r="AD63" i="9"/>
  <c r="Z80" i="9"/>
  <c r="W60" i="9"/>
  <c r="AY65" i="9"/>
  <c r="R70" i="9"/>
  <c r="AS61" i="9"/>
  <c r="AW77" i="9"/>
  <c r="AT83" i="9"/>
  <c r="AP82" i="9"/>
  <c r="AG82" i="9"/>
  <c r="R81" i="9"/>
  <c r="AR81" i="9"/>
  <c r="AV82" i="9"/>
  <c r="V81" i="9"/>
  <c r="AW82" i="9"/>
  <c r="AX82" i="9"/>
  <c r="BA83" i="9"/>
  <c r="AI82" i="9"/>
  <c r="Y81" i="9"/>
  <c r="X80" i="9"/>
  <c r="U77" i="9"/>
  <c r="Z63" i="9"/>
  <c r="AI56" i="9"/>
  <c r="Z55" i="9"/>
  <c r="V70" i="9"/>
  <c r="AC73" i="9"/>
  <c r="X67" i="9"/>
  <c r="AL68" i="9"/>
  <c r="AP60" i="9"/>
  <c r="AD62" i="9"/>
  <c r="AK80" i="9"/>
  <c r="AI75" i="9"/>
  <c r="Z61" i="9"/>
  <c r="AW56" i="9"/>
  <c r="AS53" i="9"/>
  <c r="AL76" i="9"/>
  <c r="AK65" i="9"/>
  <c r="Z67" i="9"/>
  <c r="BA78" i="9"/>
  <c r="BB49" i="9"/>
  <c r="AH80" i="9"/>
  <c r="W75" i="9"/>
  <c r="AH63" i="9"/>
  <c r="AM56" i="9"/>
  <c r="AP53" i="9"/>
  <c r="AT70" i="9"/>
  <c r="AT73" i="9"/>
  <c r="AJ67" i="9"/>
  <c r="AX78" i="9"/>
  <c r="U60" i="9"/>
  <c r="AF62" i="9"/>
  <c r="AM80" i="9"/>
  <c r="BA75" i="9"/>
  <c r="AD61" i="9"/>
  <c r="AF55" i="9"/>
  <c r="X53" i="9"/>
  <c r="AV76" i="9"/>
  <c r="AM65" i="9"/>
  <c r="AH68" i="9"/>
  <c r="X78" i="9"/>
  <c r="AF49" i="9"/>
  <c r="AY64" i="9"/>
  <c r="AB77" i="9"/>
  <c r="AB63" i="9"/>
  <c r="AP56" i="9"/>
  <c r="AS55" i="9"/>
  <c r="AY70" i="9"/>
  <c r="AA73" i="9"/>
  <c r="W67" i="9"/>
  <c r="U68" i="9"/>
  <c r="AG80" i="9"/>
  <c r="V77" i="9"/>
  <c r="AS63" i="9"/>
  <c r="BA82" i="9"/>
  <c r="AV83" i="9"/>
  <c r="AH83" i="9"/>
  <c r="AY83" i="9"/>
  <c r="AL81" i="9"/>
  <c r="AB83" i="9"/>
  <c r="AJ82" i="9"/>
  <c r="X81" i="9"/>
  <c r="AY82" i="9"/>
  <c r="AO81" i="9"/>
  <c r="AQ80" i="9"/>
  <c r="S75" i="9"/>
  <c r="U63" i="9"/>
  <c r="AF56" i="9"/>
  <c r="AY53" i="9"/>
  <c r="AR76" i="9"/>
  <c r="AV73" i="9"/>
  <c r="S67" i="9"/>
  <c r="T78" i="9"/>
  <c r="U49" i="9"/>
  <c r="AN62" i="9"/>
  <c r="X77" i="9"/>
  <c r="AM75" i="9"/>
  <c r="AZ61" i="9"/>
  <c r="AW55" i="9"/>
  <c r="AF70" i="9"/>
  <c r="Z76" i="9"/>
  <c r="AX65" i="9"/>
  <c r="AQ68" i="9"/>
  <c r="AO78" i="9"/>
  <c r="AY49" i="9"/>
  <c r="AS80" i="9"/>
  <c r="AQ75" i="9"/>
  <c r="AH61" i="9"/>
  <c r="U56" i="9"/>
  <c r="AE53" i="9"/>
  <c r="AT76" i="9"/>
  <c r="AS65" i="9"/>
  <c r="AP67" i="9"/>
  <c r="V78" i="9"/>
  <c r="W49" i="9"/>
  <c r="R64" i="9"/>
  <c r="AH77" i="9"/>
  <c r="X63" i="9"/>
  <c r="AU61" i="9"/>
  <c r="AI55" i="9"/>
  <c r="AP70" i="9"/>
  <c r="AG73" i="9"/>
  <c r="T65" i="9"/>
  <c r="AU68" i="9"/>
  <c r="AU60" i="9"/>
  <c r="T49" i="9"/>
  <c r="AX80" i="9"/>
  <c r="X75" i="9"/>
  <c r="AL63" i="9"/>
  <c r="AC56" i="9"/>
  <c r="S53" i="9"/>
  <c r="AU70" i="9"/>
  <c r="AJ73" i="9"/>
  <c r="AZ67" i="9"/>
  <c r="AA78" i="9"/>
  <c r="AR80" i="9"/>
  <c r="AH75" i="9"/>
  <c r="AG61" i="9"/>
  <c r="AG56" i="9"/>
  <c r="BB53" i="9"/>
  <c r="AS76" i="9"/>
  <c r="AM73" i="9"/>
  <c r="BA67" i="9"/>
  <c r="U78" i="9"/>
  <c r="V49" i="9"/>
  <c r="AA80" i="9"/>
  <c r="Y75" i="9"/>
  <c r="R63" i="9"/>
  <c r="AD56" i="9"/>
  <c r="AI53" i="9"/>
  <c r="AB76" i="9"/>
  <c r="W73" i="9"/>
  <c r="AH67" i="9"/>
  <c r="AQ78" i="9"/>
  <c r="AJ60" i="9"/>
  <c r="AX62" i="9"/>
  <c r="R53" i="9"/>
  <c r="S62" i="9"/>
  <c r="AM50" i="9"/>
  <c r="BA72" i="9"/>
  <c r="AU82" i="9"/>
  <c r="U81" i="9"/>
  <c r="R82" i="9"/>
  <c r="AT81" i="9"/>
  <c r="AJ83" i="9"/>
  <c r="AM83" i="9"/>
  <c r="AF81" i="9"/>
  <c r="V83" i="9"/>
  <c r="AW81" i="9"/>
  <c r="AC80" i="9"/>
  <c r="U75" i="9"/>
  <c r="R61" i="9"/>
  <c r="AO56" i="9"/>
  <c r="AC53" i="9"/>
  <c r="AD76" i="9"/>
  <c r="AC65" i="9"/>
  <c r="BB67" i="9"/>
  <c r="AS78" i="9"/>
  <c r="AT49" i="9"/>
  <c r="Z62" i="9"/>
  <c r="R77" i="9"/>
  <c r="AM63" i="9"/>
  <c r="AN61" i="9"/>
  <c r="AX55" i="9"/>
  <c r="Z70" i="9"/>
  <c r="AY76" i="9"/>
  <c r="Y65" i="9"/>
  <c r="AE68" i="9"/>
  <c r="AE60" i="9"/>
  <c r="AR49" i="9"/>
  <c r="AE80" i="9"/>
  <c r="AS75" i="9"/>
  <c r="V61" i="9"/>
  <c r="X55" i="9"/>
  <c r="W53" i="9"/>
  <c r="AN76" i="9"/>
  <c r="AE65" i="9"/>
  <c r="Z68" i="9"/>
  <c r="AU78" i="9"/>
  <c r="AX49" i="9"/>
  <c r="AQ64" i="9"/>
  <c r="T77" i="9"/>
  <c r="T63" i="9"/>
  <c r="AH56" i="9"/>
  <c r="AP55" i="9"/>
  <c r="AI70" i="9"/>
  <c r="S73" i="9"/>
  <c r="AR65" i="9"/>
  <c r="AW68" i="9"/>
  <c r="AQ60" i="9"/>
  <c r="AC62" i="9"/>
  <c r="AJ80" i="9"/>
  <c r="T75" i="9"/>
  <c r="BB82" i="9"/>
  <c r="X82" i="9"/>
  <c r="AS83" i="9"/>
  <c r="Y82" i="9"/>
  <c r="AZ83" i="9"/>
  <c r="AU81" i="9"/>
  <c r="AV81" i="9"/>
  <c r="AL83" i="9"/>
  <c r="AB82" i="9"/>
  <c r="AU77" i="9"/>
  <c r="AB75" i="9"/>
  <c r="AJ61" i="9"/>
  <c r="AO55" i="9"/>
  <c r="X70" i="9"/>
  <c r="R76" i="9"/>
  <c r="AP65" i="9"/>
  <c r="AI68" i="9"/>
  <c r="AG78" i="9"/>
  <c r="AI49" i="9"/>
  <c r="AF80" i="9"/>
  <c r="AC77" i="9"/>
  <c r="AP63" i="9"/>
  <c r="AQ56" i="9"/>
  <c r="AC55" i="9"/>
  <c r="AL70" i="9"/>
  <c r="AN73" i="9"/>
  <c r="AF67" i="9"/>
  <c r="BB68" i="9"/>
  <c r="AB60" i="9"/>
  <c r="AL62" i="9"/>
  <c r="Z77" i="9"/>
  <c r="AU63" i="9"/>
  <c r="AR61" i="9"/>
  <c r="S55" i="9"/>
  <c r="AH70" i="9"/>
  <c r="Y73" i="9"/>
  <c r="AO65" i="9"/>
  <c r="AA83" i="9"/>
  <c r="AX83" i="9"/>
  <c r="AI81" i="9"/>
  <c r="AE81" i="9"/>
  <c r="AS81" i="9"/>
  <c r="AO83" i="9"/>
  <c r="U83" i="9"/>
  <c r="S83" i="9"/>
  <c r="AC81" i="9"/>
  <c r="AW83" i="9"/>
  <c r="Z83" i="9"/>
  <c r="AD82" i="9"/>
  <c r="AH81" i="9"/>
  <c r="AQ83" i="9"/>
  <c r="BA81" i="9"/>
  <c r="AM82" i="9"/>
  <c r="V82" i="9"/>
  <c r="Y83" i="9"/>
  <c r="AE82" i="9"/>
  <c r="AK82" i="9"/>
  <c r="W82" i="9"/>
  <c r="AT82" i="9"/>
  <c r="T81" i="9"/>
  <c r="AY81" i="9"/>
  <c r="AZ81" i="9"/>
  <c r="AC82" i="9"/>
  <c r="AQ81" i="9"/>
  <c r="AJ81" i="9"/>
  <c r="U82" i="9"/>
  <c r="AP81" i="9"/>
  <c r="S81" i="9"/>
  <c r="AF83" i="9"/>
  <c r="Z81" i="9"/>
  <c r="X83" i="9"/>
  <c r="AL82" i="9"/>
  <c r="AP83" i="9"/>
  <c r="AN83" i="9"/>
  <c r="AX81" i="9"/>
  <c r="AS82" i="9"/>
  <c r="A85" i="3"/>
  <c r="AN85" i="3" s="1"/>
  <c r="A36" i="2"/>
  <c r="AN37" i="2"/>
  <c r="AO37" i="2" s="1"/>
  <c r="A83" i="4"/>
  <c r="AN84" i="4"/>
  <c r="A33" i="4"/>
  <c r="AN34" i="4"/>
  <c r="A85" i="2"/>
  <c r="AN85" i="2" s="1"/>
  <c r="AO86" i="2"/>
  <c r="A36" i="8"/>
  <c r="AN36" i="8" s="1"/>
  <c r="A36" i="3"/>
  <c r="AN36" i="3" s="1"/>
  <c r="A85" i="8"/>
  <c r="AN85" i="8" s="1"/>
  <c r="A84" i="3" l="1"/>
  <c r="AN84" i="3" s="1"/>
  <c r="A32" i="4"/>
  <c r="AN33" i="4"/>
  <c r="A82" i="4"/>
  <c r="AN83" i="4"/>
  <c r="A35" i="2"/>
  <c r="AN36" i="2"/>
  <c r="AO36" i="2" s="1"/>
  <c r="A84" i="8"/>
  <c r="AN84" i="8" s="1"/>
  <c r="A35" i="3"/>
  <c r="AN35" i="3" s="1"/>
  <c r="A35" i="8"/>
  <c r="AN35" i="8" s="1"/>
  <c r="A84" i="2"/>
  <c r="AN84" i="2" s="1"/>
  <c r="AO85" i="2"/>
  <c r="R4" i="9"/>
  <c r="R91" i="9" s="1"/>
  <c r="B3" i="5" s="1"/>
  <c r="A83" i="3" l="1"/>
  <c r="AN83" i="3" s="1"/>
  <c r="A34" i="2"/>
  <c r="AN35" i="2"/>
  <c r="AO35" i="2" s="1"/>
  <c r="A81" i="4"/>
  <c r="AN82" i="4"/>
  <c r="A31" i="4"/>
  <c r="AN32" i="4"/>
  <c r="A83" i="2"/>
  <c r="AN83" i="2" s="1"/>
  <c r="AO84" i="2"/>
  <c r="A34" i="8"/>
  <c r="AN34" i="8" s="1"/>
  <c r="A34" i="3"/>
  <c r="AN34" i="3" s="1"/>
  <c r="A83" i="8"/>
  <c r="AN83" i="8" s="1"/>
  <c r="C7" i="4"/>
  <c r="W4" i="9"/>
  <c r="W91" i="9" s="1"/>
  <c r="H7" i="4" s="1"/>
  <c r="AK29" i="9"/>
  <c r="AL7" i="9"/>
  <c r="AP30" i="9"/>
  <c r="V8" i="9"/>
  <c r="AK9" i="9"/>
  <c r="BA39" i="9"/>
  <c r="AF9" i="9"/>
  <c r="BA25" i="9"/>
  <c r="AD15" i="9"/>
  <c r="AD24" i="9"/>
  <c r="AY35" i="9"/>
  <c r="BB36" i="9"/>
  <c r="AV37" i="9"/>
  <c r="W13" i="9"/>
  <c r="AP34" i="9"/>
  <c r="AE27" i="9"/>
  <c r="AO13" i="9"/>
  <c r="AQ38" i="9"/>
  <c r="AG10" i="9"/>
  <c r="AK34" i="9"/>
  <c r="Z6" i="9"/>
  <c r="AM11" i="9"/>
  <c r="AP21" i="9"/>
  <c r="AU5" i="9"/>
  <c r="S17" i="9"/>
  <c r="AQ23" i="9"/>
  <c r="AY32" i="9"/>
  <c r="BB12" i="9"/>
  <c r="AE19" i="9"/>
  <c r="AC18" i="9"/>
  <c r="AW28" i="9"/>
  <c r="AQ25" i="9"/>
  <c r="X12" i="9"/>
  <c r="Y19" i="9"/>
  <c r="BB10" i="9"/>
  <c r="AQ27" i="9"/>
  <c r="AS15" i="9"/>
  <c r="AG9" i="9"/>
  <c r="AQ31" i="9"/>
  <c r="BA17" i="9"/>
  <c r="AI40" i="9"/>
  <c r="AC33" i="9"/>
  <c r="BA30" i="9"/>
  <c r="AD31" i="9"/>
  <c r="R20" i="9"/>
  <c r="AX32" i="9"/>
  <c r="AM16" i="9"/>
  <c r="AV14" i="9"/>
  <c r="AJ16" i="9"/>
  <c r="AX22" i="9"/>
  <c r="AA22" i="9"/>
  <c r="AY26" i="9"/>
  <c r="AW6" i="9"/>
  <c r="Z7" i="9"/>
  <c r="A82" i="3" l="1"/>
  <c r="AN82" i="3" s="1"/>
  <c r="A30" i="4"/>
  <c r="AN31" i="4"/>
  <c r="A80" i="4"/>
  <c r="AN81" i="4"/>
  <c r="A33" i="2"/>
  <c r="AN34" i="2"/>
  <c r="AO34" i="2" s="1"/>
  <c r="A82" i="8"/>
  <c r="AN82" i="8" s="1"/>
  <c r="A33" i="3"/>
  <c r="AN33" i="3" s="1"/>
  <c r="A33" i="8"/>
  <c r="AN33" i="8" s="1"/>
  <c r="A82" i="2"/>
  <c r="AN82" i="2" s="1"/>
  <c r="AO83" i="2"/>
  <c r="AW93" i="9"/>
  <c r="AH9" i="4" s="1"/>
  <c r="AA109" i="9"/>
  <c r="L25" i="4" s="1"/>
  <c r="AJ103" i="9"/>
  <c r="U19" i="4" s="1"/>
  <c r="AM103" i="9"/>
  <c r="X19" i="4" s="1"/>
  <c r="R107" i="9"/>
  <c r="C23" i="4" s="1"/>
  <c r="X99" i="9"/>
  <c r="I15" i="4" s="1"/>
  <c r="AE106" i="9"/>
  <c r="P22" i="4" s="1"/>
  <c r="S104" i="9"/>
  <c r="D20" i="4" s="1"/>
  <c r="Z93" i="9"/>
  <c r="K9" i="4" s="1"/>
  <c r="AG97" i="9"/>
  <c r="R13" i="4" s="1"/>
  <c r="AO100" i="9"/>
  <c r="Z16" i="4" s="1"/>
  <c r="AD102" i="9"/>
  <c r="O18" i="4" s="1"/>
  <c r="AF96" i="9"/>
  <c r="Q12" i="4" s="1"/>
  <c r="AK96" i="9"/>
  <c r="V12" i="4" s="1"/>
  <c r="Z94" i="9"/>
  <c r="K10" i="4" s="1"/>
  <c r="AG96" i="9"/>
  <c r="R12" i="4" s="1"/>
  <c r="Y106" i="9"/>
  <c r="J22" i="4" s="1"/>
  <c r="AC105" i="9"/>
  <c r="N21" i="4" s="1"/>
  <c r="AU92" i="9"/>
  <c r="AF8" i="4" s="1"/>
  <c r="AM98" i="9"/>
  <c r="X14" i="4" s="1"/>
  <c r="AE114" i="9"/>
  <c r="P30" i="4" s="1"/>
  <c r="W100" i="9"/>
  <c r="H16" i="4" s="1"/>
  <c r="AD111" i="9"/>
  <c r="O27" i="4" s="1"/>
  <c r="V95" i="9"/>
  <c r="G11" i="4" s="1"/>
  <c r="AL94" i="9"/>
  <c r="W10" i="4" s="1"/>
  <c r="AH28" i="9"/>
  <c r="Y5" i="9"/>
  <c r="AI9" i="9"/>
  <c r="AC14" i="9"/>
  <c r="AD14" i="9"/>
  <c r="AW26" i="9"/>
  <c r="AJ21" i="9"/>
  <c r="R24" i="9"/>
  <c r="U31" i="9"/>
  <c r="AB33" i="9"/>
  <c r="AV34" i="9"/>
  <c r="AS10" i="9"/>
  <c r="AV6" i="9"/>
  <c r="T8" i="9"/>
  <c r="AR18" i="9"/>
  <c r="AO18" i="9"/>
  <c r="AP18" i="9"/>
  <c r="AH26" i="9"/>
  <c r="AC16" i="9"/>
  <c r="AO34" i="9"/>
  <c r="BA28" i="9"/>
  <c r="AE31" i="9"/>
  <c r="Y6" i="9"/>
  <c r="AP9" i="9"/>
  <c r="W6" i="9"/>
  <c r="AN9" i="9"/>
  <c r="AY7" i="9"/>
  <c r="AE11" i="9"/>
  <c r="AX6" i="9"/>
  <c r="AI15" i="9"/>
  <c r="AZ18" i="9"/>
  <c r="BA14" i="9"/>
  <c r="AG18" i="9"/>
  <c r="AL14" i="9"/>
  <c r="R18" i="9"/>
  <c r="AX21" i="9"/>
  <c r="AU14" i="9"/>
  <c r="T24" i="9"/>
  <c r="AR21" i="9"/>
  <c r="Z24" i="9"/>
  <c r="AF31" i="9"/>
  <c r="AM36" i="9"/>
  <c r="AI33" i="9"/>
  <c r="AK36" i="9"/>
  <c r="S8" i="9"/>
  <c r="AJ11" i="9"/>
  <c r="R11" i="9"/>
  <c r="AC9" i="9"/>
  <c r="AT12" i="9"/>
  <c r="AT10" i="9"/>
  <c r="AN18" i="9"/>
  <c r="AK18" i="9"/>
  <c r="V18" i="9"/>
  <c r="AV12" i="9"/>
  <c r="AV21" i="9"/>
  <c r="AE36" i="9"/>
  <c r="W12" i="9"/>
  <c r="BA5" i="9"/>
  <c r="V9" i="9"/>
  <c r="V12" i="9"/>
  <c r="U16" i="9"/>
  <c r="AA14" i="9"/>
  <c r="AA23" i="9"/>
  <c r="AV32" i="9"/>
  <c r="AR30" i="9"/>
  <c r="AR4" i="9"/>
  <c r="AR91" i="9" s="1"/>
  <c r="AC7" i="4" s="1"/>
  <c r="U23" i="9"/>
  <c r="AF27" i="9"/>
  <c r="X27" i="9"/>
  <c r="AU27" i="9"/>
  <c r="AN21" i="9"/>
  <c r="AQ11" i="9"/>
  <c r="AY12" i="9"/>
  <c r="AX10" i="9"/>
  <c r="AI16" i="9"/>
  <c r="AA6" i="9"/>
  <c r="BA26" i="9"/>
  <c r="AG26" i="9"/>
  <c r="AU26" i="9"/>
  <c r="W26" i="9"/>
  <c r="AC26" i="9"/>
  <c r="AB26" i="9"/>
  <c r="BB26" i="9"/>
  <c r="U26" i="9"/>
  <c r="AR26" i="9"/>
  <c r="AM26" i="9"/>
  <c r="AS26" i="9"/>
  <c r="AL26" i="9"/>
  <c r="T26" i="9"/>
  <c r="X26" i="9"/>
  <c r="AA26" i="9"/>
  <c r="AX26" i="9"/>
  <c r="V26" i="9"/>
  <c r="AZ26" i="9"/>
  <c r="AF26" i="9"/>
  <c r="S26" i="9"/>
  <c r="Y26" i="9"/>
  <c r="AN26" i="9"/>
  <c r="AD26" i="9"/>
  <c r="AI26" i="9"/>
  <c r="AO26" i="9"/>
  <c r="R26" i="9"/>
  <c r="AK26" i="9"/>
  <c r="AJ26" i="9"/>
  <c r="AT26" i="9"/>
  <c r="AE26" i="9"/>
  <c r="AV26" i="9"/>
  <c r="Z26" i="9"/>
  <c r="AD22" i="9"/>
  <c r="AK22" i="9"/>
  <c r="Z22" i="9"/>
  <c r="AH16" i="9"/>
  <c r="AA16" i="9"/>
  <c r="AE16" i="9"/>
  <c r="R16" i="9"/>
  <c r="AT16" i="9"/>
  <c r="AO16" i="9"/>
  <c r="S14" i="9"/>
  <c r="AM14" i="9"/>
  <c r="AQ14" i="9"/>
  <c r="AK14" i="9"/>
  <c r="AV20" i="9"/>
  <c r="BB20" i="9"/>
  <c r="AU20" i="9"/>
  <c r="AX20" i="9"/>
  <c r="AE20" i="9"/>
  <c r="AQ20" i="9"/>
  <c r="AW20" i="9"/>
  <c r="AY20" i="9"/>
  <c r="AO20" i="9"/>
  <c r="T20" i="9"/>
  <c r="BA20" i="9"/>
  <c r="AA20" i="9"/>
  <c r="AI20" i="9"/>
  <c r="V20" i="9"/>
  <c r="AL20" i="9"/>
  <c r="S20" i="9"/>
  <c r="AK20" i="9"/>
  <c r="AF20" i="9"/>
  <c r="X20" i="9"/>
  <c r="W20" i="9"/>
  <c r="AT20" i="9"/>
  <c r="AG20" i="9"/>
  <c r="AH20" i="9"/>
  <c r="AC20" i="9"/>
  <c r="Y20" i="9"/>
  <c r="AB20" i="9"/>
  <c r="AJ20" i="9"/>
  <c r="AM20" i="9"/>
  <c r="U20" i="9"/>
  <c r="AP20" i="9"/>
  <c r="AS20" i="9"/>
  <c r="AR20" i="9"/>
  <c r="AZ20" i="9"/>
  <c r="AN20" i="9"/>
  <c r="T31" i="9"/>
  <c r="V31" i="9"/>
  <c r="AJ31" i="9"/>
  <c r="AM31" i="9"/>
  <c r="AK31" i="9"/>
  <c r="AE33" i="9"/>
  <c r="R33" i="9"/>
  <c r="AW33" i="9"/>
  <c r="Z33" i="9"/>
  <c r="AV33" i="9"/>
  <c r="X33" i="9"/>
  <c r="AP33" i="9"/>
  <c r="AF33" i="9"/>
  <c r="AX33" i="9"/>
  <c r="AU33" i="9"/>
  <c r="AO33" i="9"/>
  <c r="AH33" i="9"/>
  <c r="AN33" i="9"/>
  <c r="AS33" i="9"/>
  <c r="AY33" i="9"/>
  <c r="AA33" i="9"/>
  <c r="Y33" i="9"/>
  <c r="AG33" i="9"/>
  <c r="T33" i="9"/>
  <c r="V33" i="9"/>
  <c r="BA33" i="9"/>
  <c r="U33" i="9"/>
  <c r="AQ33" i="9"/>
  <c r="AJ33" i="9"/>
  <c r="AL33" i="9"/>
  <c r="AK33" i="9"/>
  <c r="AT33" i="9"/>
  <c r="AD33" i="9"/>
  <c r="AM33" i="9"/>
  <c r="W33" i="9"/>
  <c r="S33" i="9"/>
  <c r="AR33" i="9"/>
  <c r="AR40" i="9"/>
  <c r="AP40" i="9"/>
  <c r="Z40" i="9"/>
  <c r="AS40" i="9"/>
  <c r="W40" i="9"/>
  <c r="AF40" i="9"/>
  <c r="AQ40" i="9"/>
  <c r="AC40" i="9"/>
  <c r="AN40" i="9"/>
  <c r="AY40" i="9"/>
  <c r="AW40" i="9"/>
  <c r="AV40" i="9"/>
  <c r="V40" i="9"/>
  <c r="AX40" i="9"/>
  <c r="T40" i="9"/>
  <c r="Y40" i="9"/>
  <c r="BB40" i="9"/>
  <c r="X40" i="9"/>
  <c r="U40" i="9"/>
  <c r="AU40" i="9"/>
  <c r="AO40" i="9"/>
  <c r="AM40" i="9"/>
  <c r="AD40" i="9"/>
  <c r="AL40" i="9"/>
  <c r="R40" i="9"/>
  <c r="AG40" i="9"/>
  <c r="AK40" i="9"/>
  <c r="S40" i="9"/>
  <c r="AE40" i="9"/>
  <c r="BA40" i="9"/>
  <c r="AZ40" i="9"/>
  <c r="AB40" i="9"/>
  <c r="AA40" i="9"/>
  <c r="AJ40" i="9"/>
  <c r="AG17" i="9"/>
  <c r="AM17" i="9"/>
  <c r="AN17" i="9"/>
  <c r="BB17" i="9"/>
  <c r="BA15" i="9"/>
  <c r="AZ15" i="9"/>
  <c r="S15" i="9"/>
  <c r="AK15" i="9"/>
  <c r="AW15" i="9"/>
  <c r="AL27" i="9"/>
  <c r="AK27" i="9"/>
  <c r="AD27" i="9"/>
  <c r="AH10" i="9"/>
  <c r="AU10" i="9"/>
  <c r="R10" i="9"/>
  <c r="AZ10" i="9"/>
  <c r="AY10" i="9"/>
  <c r="BA10" i="9"/>
  <c r="AY19" i="9"/>
  <c r="AN12" i="9"/>
  <c r="AP12" i="9"/>
  <c r="AQ12" i="9"/>
  <c r="AL25" i="9"/>
  <c r="AE25" i="9"/>
  <c r="AZ28" i="9"/>
  <c r="AM28" i="9"/>
  <c r="BB28" i="9"/>
  <c r="AK28" i="9"/>
  <c r="AD18" i="9"/>
  <c r="AS18" i="9"/>
  <c r="AT18" i="9"/>
  <c r="AL18" i="9"/>
  <c r="BA18" i="9"/>
  <c r="AU18" i="9"/>
  <c r="AM18" i="9"/>
  <c r="AF18" i="9"/>
  <c r="U18" i="9"/>
  <c r="X18" i="9"/>
  <c r="BB18" i="9"/>
  <c r="W18" i="9"/>
  <c r="AH18" i="9"/>
  <c r="AW18" i="9"/>
  <c r="S18" i="9"/>
  <c r="AB18" i="9"/>
  <c r="AA18" i="9"/>
  <c r="AX18" i="9"/>
  <c r="T18" i="9"/>
  <c r="AE18" i="9"/>
  <c r="AY18" i="9"/>
  <c r="AV18" i="9"/>
  <c r="AI18" i="9"/>
  <c r="AQ18" i="9"/>
  <c r="AJ18" i="9"/>
  <c r="AK23" i="9"/>
  <c r="AD23" i="9"/>
  <c r="T23" i="9"/>
  <c r="AF23" i="9"/>
  <c r="S23" i="9"/>
  <c r="V23" i="9"/>
  <c r="AI23" i="9"/>
  <c r="AC23" i="9"/>
  <c r="AJ23" i="9"/>
  <c r="BA23" i="9"/>
  <c r="AY23" i="9"/>
  <c r="AS23" i="9"/>
  <c r="AL23" i="9"/>
  <c r="R23" i="9"/>
  <c r="X23" i="9"/>
  <c r="AM23" i="9"/>
  <c r="AP23" i="9"/>
  <c r="AE23" i="9"/>
  <c r="AH23" i="9"/>
  <c r="Y23" i="9"/>
  <c r="AN23" i="9"/>
  <c r="W23" i="9"/>
  <c r="AW23" i="9"/>
  <c r="AV23" i="9"/>
  <c r="AU23" i="9"/>
  <c r="AO23" i="9"/>
  <c r="AZ23" i="9"/>
  <c r="BB23" i="9"/>
  <c r="AR23" i="9"/>
  <c r="AB23" i="9"/>
  <c r="AX23" i="9"/>
  <c r="AG23" i="9"/>
  <c r="AK37" i="9"/>
  <c r="AB37" i="9"/>
  <c r="S5" i="9"/>
  <c r="AD21" i="9"/>
  <c r="U21" i="9"/>
  <c r="X21" i="9"/>
  <c r="AM21" i="9"/>
  <c r="BB21" i="9"/>
  <c r="BA21" i="9"/>
  <c r="AE21" i="9"/>
  <c r="AU21" i="9"/>
  <c r="AF21" i="9"/>
  <c r="V21" i="9"/>
  <c r="AT21" i="9"/>
  <c r="AO21" i="9"/>
  <c r="AY21" i="9"/>
  <c r="T21" i="9"/>
  <c r="AA21" i="9"/>
  <c r="AK21" i="9"/>
  <c r="AS21" i="9"/>
  <c r="W21" i="9"/>
  <c r="R21" i="9"/>
  <c r="AG21" i="9"/>
  <c r="AQ21" i="9"/>
  <c r="S21" i="9"/>
  <c r="AW21" i="9"/>
  <c r="AC21" i="9"/>
  <c r="AB21" i="9"/>
  <c r="AH21" i="9"/>
  <c r="AZ21" i="9"/>
  <c r="AB11" i="9"/>
  <c r="Y11" i="9"/>
  <c r="X11" i="9"/>
  <c r="AP11" i="9"/>
  <c r="AT11" i="9"/>
  <c r="AZ11" i="9"/>
  <c r="AH11" i="9"/>
  <c r="AU11" i="9"/>
  <c r="AV11" i="9"/>
  <c r="AN11" i="9"/>
  <c r="AA11" i="9"/>
  <c r="AO11" i="9"/>
  <c r="AY11" i="9"/>
  <c r="AX11" i="9"/>
  <c r="AW11" i="9"/>
  <c r="AC11" i="9"/>
  <c r="W11" i="9"/>
  <c r="BA11" i="9"/>
  <c r="AI11" i="9"/>
  <c r="AL11" i="9"/>
  <c r="AS11" i="9"/>
  <c r="AR11" i="9"/>
  <c r="AK11" i="9"/>
  <c r="Z11" i="9"/>
  <c r="T11" i="9"/>
  <c r="V34" i="9"/>
  <c r="AA34" i="9"/>
  <c r="AY34" i="9"/>
  <c r="AN34" i="9"/>
  <c r="AT34" i="9"/>
  <c r="AZ38" i="9"/>
  <c r="T38" i="9"/>
  <c r="Y38" i="9"/>
  <c r="Z38" i="9"/>
  <c r="AO38" i="9"/>
  <c r="AL38" i="9"/>
  <c r="BA38" i="9"/>
  <c r="AA38" i="9"/>
  <c r="X38" i="9"/>
  <c r="AU38" i="9"/>
  <c r="AG38" i="9"/>
  <c r="AH38" i="9"/>
  <c r="AK38" i="9"/>
  <c r="AJ38" i="9"/>
  <c r="W38" i="9"/>
  <c r="S38" i="9"/>
  <c r="AN38" i="9"/>
  <c r="AE38" i="9"/>
  <c r="AP38" i="9"/>
  <c r="AX38" i="9"/>
  <c r="AY38" i="9"/>
  <c r="BB38" i="9"/>
  <c r="AI38" i="9"/>
  <c r="AT38" i="9"/>
  <c r="AS38" i="9"/>
  <c r="V38" i="9"/>
  <c r="R38" i="9"/>
  <c r="AR38" i="9"/>
  <c r="AW38" i="9"/>
  <c r="AD38" i="9"/>
  <c r="AV38" i="9"/>
  <c r="AF38" i="9"/>
  <c r="AM38" i="9"/>
  <c r="AB38" i="9"/>
  <c r="AC38" i="9"/>
  <c r="AZ13" i="9"/>
  <c r="AX13" i="9"/>
  <c r="AC13" i="9"/>
  <c r="S35" i="9"/>
  <c r="AV35" i="9"/>
  <c r="Y35" i="9"/>
  <c r="T35" i="9"/>
  <c r="AU36" i="9"/>
  <c r="AR36" i="9"/>
  <c r="AF36" i="9"/>
  <c r="AZ36" i="9"/>
  <c r="X36" i="9"/>
  <c r="AT36" i="9"/>
  <c r="AV36" i="9"/>
  <c r="R36" i="9"/>
  <c r="S36" i="9"/>
  <c r="AB36" i="9"/>
  <c r="T36" i="9"/>
  <c r="AN36" i="9"/>
  <c r="AG36" i="9"/>
  <c r="AP36" i="9"/>
  <c r="AX36" i="9"/>
  <c r="Z36" i="9"/>
  <c r="AI36" i="9"/>
  <c r="AW36" i="9"/>
  <c r="AA36" i="9"/>
  <c r="AO36" i="9"/>
  <c r="AC36" i="9"/>
  <c r="U36" i="9"/>
  <c r="W36" i="9"/>
  <c r="AH36" i="9"/>
  <c r="AJ36" i="9"/>
  <c r="BA36" i="9"/>
  <c r="Y36" i="9"/>
  <c r="AQ36" i="9"/>
  <c r="AY36" i="9"/>
  <c r="V36" i="9"/>
  <c r="AS36" i="9"/>
  <c r="AA24" i="9"/>
  <c r="AV24" i="9"/>
  <c r="BB24" i="9"/>
  <c r="AT24" i="9"/>
  <c r="AW24" i="9"/>
  <c r="AN24" i="9"/>
  <c r="AM24" i="9"/>
  <c r="AF24" i="9"/>
  <c r="AO24" i="9"/>
  <c r="V24" i="9"/>
  <c r="AL24" i="9"/>
  <c r="Y24" i="9"/>
  <c r="AP24" i="9"/>
  <c r="AS24" i="9"/>
  <c r="AJ24" i="9"/>
  <c r="AY24" i="9"/>
  <c r="AB24" i="9"/>
  <c r="AQ24" i="9"/>
  <c r="AG24" i="9"/>
  <c r="W24" i="9"/>
  <c r="AZ24" i="9"/>
  <c r="BA24" i="9"/>
  <c r="U24" i="9"/>
  <c r="AH24" i="9"/>
  <c r="AU24" i="9"/>
  <c r="S24" i="9"/>
  <c r="AK24" i="9"/>
  <c r="AR9" i="9"/>
  <c r="AD9" i="9"/>
  <c r="Y9" i="9"/>
  <c r="X9" i="9"/>
  <c r="Z9" i="9"/>
  <c r="T39" i="9"/>
  <c r="AE39" i="9"/>
  <c r="AU39" i="9"/>
  <c r="AW39" i="9"/>
  <c r="AI39" i="9"/>
  <c r="AT39" i="9"/>
  <c r="AQ39" i="9"/>
  <c r="AC39" i="9"/>
  <c r="AB39" i="9"/>
  <c r="U39" i="9"/>
  <c r="W39" i="9"/>
  <c r="AZ39" i="9"/>
  <c r="S39" i="9"/>
  <c r="AM39" i="9"/>
  <c r="AR39" i="9"/>
  <c r="AF39" i="9"/>
  <c r="AH39" i="9"/>
  <c r="AL39" i="9"/>
  <c r="AG39" i="9"/>
  <c r="AV39" i="9"/>
  <c r="AS39" i="9"/>
  <c r="AD39" i="9"/>
  <c r="AY39" i="9"/>
  <c r="AJ39" i="9"/>
  <c r="AP39" i="9"/>
  <c r="BB39" i="9"/>
  <c r="AA39" i="9"/>
  <c r="AX39" i="9"/>
  <c r="AN39" i="9"/>
  <c r="R39" i="9"/>
  <c r="Z39" i="9"/>
  <c r="X39" i="9"/>
  <c r="AO39" i="9"/>
  <c r="AO8" i="9"/>
  <c r="Z8" i="9"/>
  <c r="AJ8" i="9"/>
  <c r="W8" i="9"/>
  <c r="AP8" i="9"/>
  <c r="AQ8" i="9"/>
  <c r="AX8" i="9"/>
  <c r="AW8" i="9"/>
  <c r="AA8" i="9"/>
  <c r="Y8" i="9"/>
  <c r="AR8" i="9"/>
  <c r="AI8" i="9"/>
  <c r="AN8" i="9"/>
  <c r="AZ8" i="9"/>
  <c r="AD8" i="9"/>
  <c r="AC8" i="9"/>
  <c r="AE8" i="9"/>
  <c r="BB8" i="9"/>
  <c r="AK8" i="9"/>
  <c r="AM8" i="9"/>
  <c r="AH8" i="9"/>
  <c r="AG8" i="9"/>
  <c r="AY8" i="9"/>
  <c r="AB8" i="9"/>
  <c r="AT8" i="9"/>
  <c r="AS8" i="9"/>
  <c r="AU8" i="9"/>
  <c r="AL8" i="9"/>
  <c r="BA8" i="9"/>
  <c r="X8" i="9"/>
  <c r="R8" i="9"/>
  <c r="AV8" i="9"/>
  <c r="AF8" i="9"/>
  <c r="AD7" i="9"/>
  <c r="AE7" i="9"/>
  <c r="AB7" i="9"/>
  <c r="AW7" i="9"/>
  <c r="W7" i="9"/>
  <c r="V7" i="9"/>
  <c r="AU7" i="9"/>
  <c r="AT7" i="9"/>
  <c r="U7" i="9"/>
  <c r="BB7" i="9"/>
  <c r="AK7" i="9"/>
  <c r="AG7" i="9"/>
  <c r="AS7" i="9"/>
  <c r="AA7" i="9"/>
  <c r="BA7" i="9"/>
  <c r="AC7" i="9"/>
  <c r="AO7" i="9"/>
  <c r="X7" i="9"/>
  <c r="S7" i="9"/>
  <c r="R7" i="9"/>
  <c r="T7" i="9"/>
  <c r="AR7" i="9"/>
  <c r="AQ7" i="9"/>
  <c r="AI7" i="9"/>
  <c r="AF7" i="9"/>
  <c r="AN7" i="9"/>
  <c r="AH7" i="9"/>
  <c r="AJ7" i="9"/>
  <c r="S29" i="9"/>
  <c r="AY29" i="9"/>
  <c r="AI29" i="9"/>
  <c r="AS29" i="9"/>
  <c r="V29" i="9"/>
  <c r="BB29" i="9"/>
  <c r="AZ29" i="9"/>
  <c r="BA29" i="9"/>
  <c r="AB29" i="9"/>
  <c r="AT29" i="9"/>
  <c r="AC29" i="9"/>
  <c r="AA29" i="9"/>
  <c r="AL29" i="9"/>
  <c r="U29" i="9"/>
  <c r="AQ29" i="9"/>
  <c r="R29" i="9"/>
  <c r="AR29" i="9"/>
  <c r="AW29" i="9"/>
  <c r="AF29" i="9"/>
  <c r="AU29" i="9"/>
  <c r="AX29" i="9"/>
  <c r="AJ29" i="9"/>
  <c r="X29" i="9"/>
  <c r="Z29" i="9"/>
  <c r="AE29" i="9"/>
  <c r="AH29" i="9"/>
  <c r="AV29" i="9"/>
  <c r="W29" i="9"/>
  <c r="T29" i="9"/>
  <c r="AN29" i="9"/>
  <c r="AP29" i="9"/>
  <c r="AO29" i="9"/>
  <c r="AD4" i="9"/>
  <c r="AD91" i="9" s="1"/>
  <c r="O7" i="4" s="1"/>
  <c r="AJ4" i="9"/>
  <c r="AJ91" i="9" s="1"/>
  <c r="U7" i="4" s="1"/>
  <c r="AO4" i="9"/>
  <c r="AO91" i="9" s="1"/>
  <c r="Z7" i="4" s="1"/>
  <c r="AQ4" i="9"/>
  <c r="AQ91" i="9" s="1"/>
  <c r="AB7" i="4" s="1"/>
  <c r="Z4" i="9"/>
  <c r="Z91" i="9" s="1"/>
  <c r="K7" i="4" s="1"/>
  <c r="AG4" i="9"/>
  <c r="AE4" i="9"/>
  <c r="U4" i="9"/>
  <c r="AM4" i="9"/>
  <c r="AM91" i="9" s="1"/>
  <c r="X7" i="4" s="1"/>
  <c r="AC4" i="9"/>
  <c r="AC91" i="9" s="1"/>
  <c r="N7" i="4" s="1"/>
  <c r="AK4" i="9"/>
  <c r="AK91" i="9" s="1"/>
  <c r="V7" i="4" s="1"/>
  <c r="AW4" i="9"/>
  <c r="AW91" i="9" s="1"/>
  <c r="AH7" i="4" s="1"/>
  <c r="AI4" i="9"/>
  <c r="AI91" i="9" s="1"/>
  <c r="T7" i="4" s="1"/>
  <c r="AY4" i="9"/>
  <c r="AY91" i="9" s="1"/>
  <c r="AJ7" i="4" s="1"/>
  <c r="AA4" i="9"/>
  <c r="AP4" i="9"/>
  <c r="AP91" i="9" s="1"/>
  <c r="AA7" i="4" s="1"/>
  <c r="T4" i="9"/>
  <c r="S4" i="9"/>
  <c r="AZ4" i="9"/>
  <c r="AZ91" i="9" s="1"/>
  <c r="AK7" i="4" s="1"/>
  <c r="AT4" i="9"/>
  <c r="AT91" i="9" s="1"/>
  <c r="AE7" i="4" s="1"/>
  <c r="X4" i="9"/>
  <c r="X91" i="9" s="1"/>
  <c r="I7" i="4" s="1"/>
  <c r="AF4" i="9"/>
  <c r="AF91" i="9" s="1"/>
  <c r="Q7" i="4" s="1"/>
  <c r="AB4" i="9"/>
  <c r="AB91" i="9" s="1"/>
  <c r="M7" i="4" s="1"/>
  <c r="AX4" i="9"/>
  <c r="AX91" i="9" s="1"/>
  <c r="AI7" i="4" s="1"/>
  <c r="AV4" i="9"/>
  <c r="AV91" i="9" s="1"/>
  <c r="AG7" i="4" s="1"/>
  <c r="AS4" i="9"/>
  <c r="AS91" i="9" s="1"/>
  <c r="AD7" i="4" s="1"/>
  <c r="AN4" i="9"/>
  <c r="AN91" i="9" s="1"/>
  <c r="Y7" i="4" s="1"/>
  <c r="BB4" i="9"/>
  <c r="A4" i="10" s="1"/>
  <c r="AL4" i="9"/>
  <c r="AL91" i="9" s="1"/>
  <c r="W7" i="4" s="1"/>
  <c r="Y4" i="9"/>
  <c r="AU4" i="9"/>
  <c r="V4" i="9"/>
  <c r="V91" i="9" s="1"/>
  <c r="G7" i="4" s="1"/>
  <c r="AH4" i="9"/>
  <c r="AH91" i="9" s="1"/>
  <c r="S7" i="4" s="1"/>
  <c r="BA4" i="9"/>
  <c r="AH9" i="9"/>
  <c r="AQ10" i="9"/>
  <c r="AX12" i="9"/>
  <c r="BB16" i="9"/>
  <c r="AT17" i="9"/>
  <c r="AU17" i="9"/>
  <c r="AR24" i="9"/>
  <c r="AQ26" i="9"/>
  <c r="AN31" i="9"/>
  <c r="U28" i="9"/>
  <c r="Y29" i="9"/>
  <c r="Y39" i="9"/>
  <c r="U8" i="9"/>
  <c r="AB10" i="9"/>
  <c r="BB11" i="9"/>
  <c r="X15" i="9"/>
  <c r="Y15" i="9"/>
  <c r="AF17" i="9"/>
  <c r="Z23" i="9"/>
  <c r="AX24" i="9"/>
  <c r="BA31" i="9"/>
  <c r="W34" i="9"/>
  <c r="AL36" i="9"/>
  <c r="AZ7" i="9"/>
  <c r="AF11" i="9"/>
  <c r="AX7" i="9"/>
  <c r="X6" i="9"/>
  <c r="AO9" i="9"/>
  <c r="Y7" i="9"/>
  <c r="AG12" i="9"/>
  <c r="Y17" i="9"/>
  <c r="AG11" i="9"/>
  <c r="AQ16" i="9"/>
  <c r="V10" i="9"/>
  <c r="AB16" i="9"/>
  <c r="AG16" i="9"/>
  <c r="AI24" i="9"/>
  <c r="AI21" i="9"/>
  <c r="AP26" i="9"/>
  <c r="AC24" i="9"/>
  <c r="Y21" i="9"/>
  <c r="AE28" i="9"/>
  <c r="BB33" i="9"/>
  <c r="AM29" i="9"/>
  <c r="AC28" i="9"/>
  <c r="AZ33" i="9"/>
  <c r="AG29" i="9"/>
  <c r="AC6" i="9"/>
  <c r="AT9" i="9"/>
  <c r="U14" i="9"/>
  <c r="AB9" i="9"/>
  <c r="AM7" i="9"/>
  <c r="S11" i="9"/>
  <c r="U11" i="9"/>
  <c r="W15" i="9"/>
  <c r="T15" i="9"/>
  <c r="AP14" i="9"/>
  <c r="AL21" i="9"/>
  <c r="X24" i="9"/>
  <c r="V14" i="9"/>
  <c r="AD29" i="9"/>
  <c r="AG31" i="9"/>
  <c r="S34" i="9"/>
  <c r="Z21" i="9"/>
  <c r="S12" i="9"/>
  <c r="AV7" i="9"/>
  <c r="S25" i="9"/>
  <c r="AJ13" i="9"/>
  <c r="AW13" i="9"/>
  <c r="AQ5" i="9"/>
  <c r="AD11" i="9"/>
  <c r="AD20" i="9"/>
  <c r="Z20" i="9"/>
  <c r="S22" i="9"/>
  <c r="AW10" i="9"/>
  <c r="AC27" i="9"/>
  <c r="T13" i="9"/>
  <c r="AT23" i="9"/>
  <c r="AG32" i="9"/>
  <c r="AD36" i="9"/>
  <c r="AK39" i="9"/>
  <c r="AH40" i="9"/>
  <c r="AZ6" i="9"/>
  <c r="R19" i="9"/>
  <c r="AJ25" i="9"/>
  <c r="AB31" i="9"/>
  <c r="AY31" i="9"/>
  <c r="V39" i="9"/>
  <c r="AF5" i="9"/>
  <c r="W22" i="9"/>
  <c r="Y31" i="9"/>
  <c r="U38" i="9"/>
  <c r="AT40" i="9"/>
  <c r="AZ27" i="9"/>
  <c r="AE24" i="9"/>
  <c r="AX9" i="9"/>
  <c r="AP7" i="9"/>
  <c r="AF6" i="9"/>
  <c r="AW9" i="9"/>
  <c r="AD6" i="9"/>
  <c r="V11" i="9"/>
  <c r="AW17" i="9"/>
  <c r="AS14" i="9"/>
  <c r="Y18" i="9"/>
  <c r="AT14" i="9"/>
  <c r="Z18" i="9"/>
  <c r="AP15" i="9"/>
  <c r="R31" i="9"/>
  <c r="AA15" i="9"/>
  <c r="AX25" i="9"/>
  <c r="AD25" i="9"/>
  <c r="V25" i="9"/>
  <c r="AH17" i="9"/>
  <c r="AT13" i="9"/>
  <c r="Z13" i="9"/>
  <c r="AH13" i="9"/>
  <c r="AN5" i="9"/>
  <c r="AW5" i="9"/>
  <c r="AS22" i="9"/>
  <c r="V22" i="9"/>
  <c r="AW22" i="9"/>
  <c r="U27" i="9"/>
  <c r="AH27" i="9"/>
  <c r="AW25" i="9"/>
  <c r="AB27" i="9"/>
  <c r="BB27" i="9"/>
  <c r="Z35" i="9"/>
  <c r="AP32" i="9"/>
  <c r="AT37" i="9"/>
  <c r="S37" i="9"/>
  <c r="AK17" i="9"/>
  <c r="AZ35" i="9"/>
  <c r="AK32" i="9"/>
  <c r="W37" i="9"/>
  <c r="AT19" i="9"/>
  <c r="AI32" i="9"/>
  <c r="AL32" i="9"/>
  <c r="AZ30" i="9"/>
  <c r="AT27" i="9"/>
  <c r="AO30" i="9"/>
  <c r="AR27" i="9"/>
  <c r="BA32" i="9"/>
  <c r="AV30" i="9"/>
  <c r="AM37" i="9"/>
  <c r="R22" i="9"/>
  <c r="AV22" i="9"/>
  <c r="X22" i="9"/>
  <c r="BA22" i="9"/>
  <c r="U22" i="9"/>
  <c r="AF22" i="9"/>
  <c r="AZ22" i="9"/>
  <c r="AH22" i="9"/>
  <c r="AT22" i="9"/>
  <c r="Y22" i="9"/>
  <c r="BB22" i="9"/>
  <c r="AR22" i="9"/>
  <c r="AP22" i="9"/>
  <c r="T22" i="9"/>
  <c r="AM22" i="9"/>
  <c r="AY22" i="9"/>
  <c r="AB22" i="9"/>
  <c r="AU22" i="9"/>
  <c r="W16" i="9"/>
  <c r="AN16" i="9"/>
  <c r="X16" i="9"/>
  <c r="Y16" i="9"/>
  <c r="AW16" i="9"/>
  <c r="AV16" i="9"/>
  <c r="AS16" i="9"/>
  <c r="AO31" i="9"/>
  <c r="AR31" i="9"/>
  <c r="Z31" i="9"/>
  <c r="AI31" i="9"/>
  <c r="AX31" i="9"/>
  <c r="AW31" i="9"/>
  <c r="AJ14" i="9"/>
  <c r="AZ14" i="9"/>
  <c r="Y14" i="9"/>
  <c r="AB14" i="9"/>
  <c r="AW14" i="9"/>
  <c r="AH14" i="9"/>
  <c r="AE14" i="9"/>
  <c r="AQ19" i="9"/>
  <c r="AH19" i="9"/>
  <c r="AD19" i="9"/>
  <c r="AA19" i="9"/>
  <c r="AK19" i="9"/>
  <c r="AF19" i="9"/>
  <c r="AO19" i="9"/>
  <c r="AZ19" i="9"/>
  <c r="S19" i="9"/>
  <c r="AB19" i="9"/>
  <c r="AM19" i="9"/>
  <c r="AP19" i="9"/>
  <c r="AN19" i="9"/>
  <c r="AI19" i="9"/>
  <c r="BA19" i="9"/>
  <c r="AJ19" i="9"/>
  <c r="BB19" i="9"/>
  <c r="AG19" i="9"/>
  <c r="AC19" i="9"/>
  <c r="AV19" i="9"/>
  <c r="AF12" i="9"/>
  <c r="AZ12" i="9"/>
  <c r="AL12" i="9"/>
  <c r="AJ12" i="9"/>
  <c r="AM12" i="9"/>
  <c r="AK12" i="9"/>
  <c r="AD12" i="9"/>
  <c r="AU12" i="9"/>
  <c r="U12" i="9"/>
  <c r="Y32" i="9"/>
  <c r="AU32" i="9"/>
  <c r="AE32" i="9"/>
  <c r="W32" i="9"/>
  <c r="V32" i="9"/>
  <c r="AB32" i="9"/>
  <c r="S32" i="9"/>
  <c r="AD32" i="9"/>
  <c r="U32" i="9"/>
  <c r="AJ32" i="9"/>
  <c r="AA32" i="9"/>
  <c r="R32" i="9"/>
  <c r="AC32" i="9"/>
  <c r="AR32" i="9"/>
  <c r="AT32" i="9"/>
  <c r="AQ32" i="9"/>
  <c r="AW32" i="9"/>
  <c r="AM32" i="9"/>
  <c r="T32" i="9"/>
  <c r="AN32" i="9"/>
  <c r="AO32" i="9"/>
  <c r="X32" i="9"/>
  <c r="BB32" i="9"/>
  <c r="AS32" i="9"/>
  <c r="AV17" i="9"/>
  <c r="R17" i="9"/>
  <c r="Z17" i="9"/>
  <c r="AC17" i="9"/>
  <c r="T17" i="9"/>
  <c r="AZ17" i="9"/>
  <c r="AA17" i="9"/>
  <c r="AP17" i="9"/>
  <c r="AS17" i="9"/>
  <c r="AX17" i="9"/>
  <c r="T6" i="9"/>
  <c r="BB6" i="9"/>
  <c r="AK6" i="9"/>
  <c r="V6" i="9"/>
  <c r="AH6" i="9"/>
  <c r="BA6" i="9"/>
  <c r="AI6" i="9"/>
  <c r="AJ6" i="9"/>
  <c r="AY6" i="9"/>
  <c r="AF10" i="9"/>
  <c r="Z10" i="9"/>
  <c r="AC10" i="9"/>
  <c r="AN10" i="9"/>
  <c r="AM10" i="9"/>
  <c r="AE10" i="9"/>
  <c r="AA27" i="9"/>
  <c r="V27" i="9"/>
  <c r="AX27" i="9"/>
  <c r="Y27" i="9"/>
  <c r="AO27" i="9"/>
  <c r="AW27" i="9"/>
  <c r="AM27" i="9"/>
  <c r="AY27" i="9"/>
  <c r="AI27" i="9"/>
  <c r="R27" i="9"/>
  <c r="AP27" i="9"/>
  <c r="BA27" i="9"/>
  <c r="AV27" i="9"/>
  <c r="AN27" i="9"/>
  <c r="Z27" i="9"/>
  <c r="AJ27" i="9"/>
  <c r="T34" i="9"/>
  <c r="AZ34" i="9"/>
  <c r="Z34" i="9"/>
  <c r="Y34" i="9"/>
  <c r="AI34" i="9"/>
  <c r="AH34" i="9"/>
  <c r="BA34" i="9"/>
  <c r="AB34" i="9"/>
  <c r="AX34" i="9"/>
  <c r="AS34" i="9"/>
  <c r="V13" i="9"/>
  <c r="AI13" i="9"/>
  <c r="AQ13" i="9"/>
  <c r="U13" i="9"/>
  <c r="AL13" i="9"/>
  <c r="AG13" i="9"/>
  <c r="AF13" i="9"/>
  <c r="Y13" i="9"/>
  <c r="AV13" i="9"/>
  <c r="AS13" i="9"/>
  <c r="S13" i="9"/>
  <c r="AU13" i="9"/>
  <c r="AE13" i="9"/>
  <c r="X13" i="9"/>
  <c r="AA13" i="9"/>
  <c r="AK13" i="9"/>
  <c r="BB37" i="9"/>
  <c r="Y37" i="9"/>
  <c r="AA37" i="9"/>
  <c r="AD37" i="9"/>
  <c r="AL37" i="9"/>
  <c r="AO37" i="9"/>
  <c r="T37" i="9"/>
  <c r="AS37" i="9"/>
  <c r="AN37" i="9"/>
  <c r="BA37" i="9"/>
  <c r="R37" i="9"/>
  <c r="AR37" i="9"/>
  <c r="AH37" i="9"/>
  <c r="AG37" i="9"/>
  <c r="AY37" i="9"/>
  <c r="AU37" i="9"/>
  <c r="V37" i="9"/>
  <c r="X37" i="9"/>
  <c r="AE37" i="9"/>
  <c r="AP37" i="9"/>
  <c r="AM35" i="9"/>
  <c r="U35" i="9"/>
  <c r="R35" i="9"/>
  <c r="AH35" i="9"/>
  <c r="AK35" i="9"/>
  <c r="AA35" i="9"/>
  <c r="V35" i="9"/>
  <c r="AB35" i="9"/>
  <c r="AI35" i="9"/>
  <c r="AD35" i="9"/>
  <c r="AJ35" i="9"/>
  <c r="AQ35" i="9"/>
  <c r="AR35" i="9"/>
  <c r="AT35" i="9"/>
  <c r="AG35" i="9"/>
  <c r="AE35" i="9"/>
  <c r="AN35" i="9"/>
  <c r="W35" i="9"/>
  <c r="AF35" i="9"/>
  <c r="X35" i="9"/>
  <c r="AX35" i="9"/>
  <c r="BB35" i="9"/>
  <c r="R15" i="9"/>
  <c r="AR15" i="9"/>
  <c r="AX15" i="9"/>
  <c r="Z15" i="9"/>
  <c r="U15" i="9"/>
  <c r="AJ15" i="9"/>
  <c r="AM15" i="9"/>
  <c r="BB15" i="9"/>
  <c r="AU15" i="9"/>
  <c r="AC15" i="9"/>
  <c r="AS25" i="9"/>
  <c r="AR25" i="9"/>
  <c r="T25" i="9"/>
  <c r="U25" i="9"/>
  <c r="AB25" i="9"/>
  <c r="BB25" i="9"/>
  <c r="AF25" i="9"/>
  <c r="AA25" i="9"/>
  <c r="R25" i="9"/>
  <c r="AU25" i="9"/>
  <c r="AC25" i="9"/>
  <c r="AM25" i="9"/>
  <c r="AY25" i="9"/>
  <c r="AN25" i="9"/>
  <c r="AO25" i="9"/>
  <c r="Z25" i="9"/>
  <c r="Y25" i="9"/>
  <c r="BA9" i="9"/>
  <c r="AM9" i="9"/>
  <c r="BB9" i="9"/>
  <c r="AL9" i="9"/>
  <c r="AY9" i="9"/>
  <c r="AQ9" i="9"/>
  <c r="R9" i="9"/>
  <c r="U9" i="9"/>
  <c r="S9" i="9"/>
  <c r="AE9" i="9"/>
  <c r="AJ30" i="9"/>
  <c r="V30" i="9"/>
  <c r="AL30" i="9"/>
  <c r="AY30" i="9"/>
  <c r="AI30" i="9"/>
  <c r="R30" i="9"/>
  <c r="X30" i="9"/>
  <c r="AH30" i="9"/>
  <c r="AA30" i="9"/>
  <c r="AD30" i="9"/>
  <c r="AC30" i="9"/>
  <c r="AQ30" i="9"/>
  <c r="AT30" i="9"/>
  <c r="T30" i="9"/>
  <c r="AN30" i="9"/>
  <c r="W30" i="9"/>
  <c r="AO28" i="9"/>
  <c r="AQ28" i="9"/>
  <c r="AX28" i="9"/>
  <c r="AA28" i="9"/>
  <c r="Y28" i="9"/>
  <c r="Z28" i="9"/>
  <c r="AV28" i="9"/>
  <c r="S28" i="9"/>
  <c r="R28" i="9"/>
  <c r="W28" i="9"/>
  <c r="AP28" i="9"/>
  <c r="AI28" i="9"/>
  <c r="AT5" i="9"/>
  <c r="R5" i="9"/>
  <c r="R92" i="9" s="1"/>
  <c r="C8" i="4" s="1"/>
  <c r="AB5" i="9"/>
  <c r="AY5" i="9"/>
  <c r="AZ5" i="9"/>
  <c r="W5" i="9"/>
  <c r="BB5" i="9"/>
  <c r="BC5" i="9" s="1"/>
  <c r="AK5" i="9"/>
  <c r="AE5" i="9"/>
  <c r="AX5" i="9"/>
  <c r="AA5" i="9"/>
  <c r="AP5" i="9"/>
  <c r="AJ5" i="9"/>
  <c r="AL5" i="9"/>
  <c r="AM5" i="9"/>
  <c r="AS5" i="9"/>
  <c r="AI12" i="9"/>
  <c r="AF14" i="9"/>
  <c r="W9" i="9"/>
  <c r="S16" i="9"/>
  <c r="AA9" i="9"/>
  <c r="T16" i="9"/>
  <c r="AB17" i="9"/>
  <c r="AY14" i="9"/>
  <c r="AJ28" i="9"/>
  <c r="AE6" i="9"/>
  <c r="AV9" i="9"/>
  <c r="R12" i="9"/>
  <c r="R6" i="9"/>
  <c r="AQ15" i="9"/>
  <c r="AY16" i="9"/>
  <c r="AZ16" i="9"/>
  <c r="AL34" i="9"/>
  <c r="AL31" i="9"/>
  <c r="AD28" i="9"/>
  <c r="AK10" i="9"/>
  <c r="AA12" i="9"/>
  <c r="AI10" i="9"/>
  <c r="AJ10" i="9"/>
  <c r="Z12" i="9"/>
  <c r="AP10" i="9"/>
  <c r="AD10" i="9"/>
  <c r="AN14" i="9"/>
  <c r="AD16" i="9"/>
  <c r="R14" i="9"/>
  <c r="AV15" i="9"/>
  <c r="AL17" i="9"/>
  <c r="AP6" i="9"/>
  <c r="AC12" i="9"/>
  <c r="AG15" i="9"/>
  <c r="W17" i="9"/>
  <c r="AJ17" i="9"/>
  <c r="X17" i="9"/>
  <c r="AW34" i="9"/>
  <c r="AR28" i="9"/>
  <c r="AS31" i="9"/>
  <c r="AD34" i="9"/>
  <c r="AU34" i="9"/>
  <c r="AL28" i="9"/>
  <c r="W31" i="9"/>
  <c r="X34" i="9"/>
  <c r="AO10" i="9"/>
  <c r="AE12" i="9"/>
  <c r="AQ6" i="9"/>
  <c r="W10" i="9"/>
  <c r="AR6" i="9"/>
  <c r="X10" i="9"/>
  <c r="AO12" i="9"/>
  <c r="AX16" i="9"/>
  <c r="AU16" i="9"/>
  <c r="AL10" i="9"/>
  <c r="AF16" i="9"/>
  <c r="V15" i="9"/>
  <c r="AI14" i="9"/>
  <c r="AZ31" i="9"/>
  <c r="AF28" i="9"/>
  <c r="R34" i="9"/>
  <c r="AH31" i="9"/>
  <c r="X31" i="9"/>
  <c r="AH5" i="9"/>
  <c r="AH25" i="9"/>
  <c r="AV25" i="9"/>
  <c r="AY17" i="9"/>
  <c r="U17" i="9"/>
  <c r="AD13" i="9"/>
  <c r="AY13" i="9"/>
  <c r="R13" i="9"/>
  <c r="X5" i="9"/>
  <c r="AG5" i="9"/>
  <c r="AR5" i="9"/>
  <c r="AC22" i="9"/>
  <c r="AO22" i="9"/>
  <c r="AG22" i="9"/>
  <c r="AZ9" i="9"/>
  <c r="T12" i="9"/>
  <c r="AG27" i="9"/>
  <c r="T27" i="9"/>
  <c r="Z16" i="9"/>
  <c r="X19" i="9"/>
  <c r="S27" i="9"/>
  <c r="X28" i="9"/>
  <c r="AP35" i="9"/>
  <c r="AI37" i="9"/>
  <c r="AJ37" i="9"/>
  <c r="AD5" i="9"/>
  <c r="W19" i="9"/>
  <c r="AX14" i="9"/>
  <c r="AP25" i="9"/>
  <c r="W27" i="9"/>
  <c r="AN28" i="9"/>
  <c r="AQ34" i="9"/>
  <c r="AW35" i="9"/>
  <c r="AU19" i="9"/>
  <c r="V19" i="9"/>
  <c r="AC34" i="9"/>
  <c r="AM30" i="9"/>
  <c r="AJ34" i="9"/>
  <c r="AC37" i="9"/>
  <c r="AQ37" i="9"/>
  <c r="AV5" i="9"/>
  <c r="BB13" i="9"/>
  <c r="AZ37" i="9"/>
  <c r="AS30" i="9"/>
  <c r="AU6" i="9"/>
  <c r="AA10" i="9"/>
  <c r="AR10" i="9"/>
  <c r="AH12" i="9"/>
  <c r="AU9" i="9"/>
  <c r="AW12" i="9"/>
  <c r="AL16" i="9"/>
  <c r="AR12" i="9"/>
  <c r="AN15" i="9"/>
  <c r="AD17" i="9"/>
  <c r="AS12" i="9"/>
  <c r="AO15" i="9"/>
  <c r="AE17" i="9"/>
  <c r="AL15" i="9"/>
  <c r="T28" i="9"/>
  <c r="BB34" i="9"/>
  <c r="BB31" i="9"/>
  <c r="AM34" i="9"/>
  <c r="AT28" i="9"/>
  <c r="AU31" i="9"/>
  <c r="AF34" i="9"/>
  <c r="AO6" i="9"/>
  <c r="U10" i="9"/>
  <c r="AM6" i="9"/>
  <c r="S10" i="9"/>
  <c r="AN6" i="9"/>
  <c r="T10" i="9"/>
  <c r="W14" i="9"/>
  <c r="AY15" i="9"/>
  <c r="AO17" i="9"/>
  <c r="AL6" i="9"/>
  <c r="AB12" i="9"/>
  <c r="AF15" i="9"/>
  <c r="V17" i="9"/>
  <c r="BB14" i="9"/>
  <c r="AR16" i="9"/>
  <c r="AK16" i="9"/>
  <c r="AT15" i="9"/>
  <c r="AH15" i="9"/>
  <c r="AU28" i="9"/>
  <c r="AV31" i="9"/>
  <c r="AG34" i="9"/>
  <c r="AB28" i="9"/>
  <c r="AC31" i="9"/>
  <c r="AS28" i="9"/>
  <c r="AT31" i="9"/>
  <c r="AE34" i="9"/>
  <c r="V28" i="9"/>
  <c r="AS6" i="9"/>
  <c r="Y10" i="9"/>
  <c r="AB6" i="9"/>
  <c r="AS9" i="9"/>
  <c r="T14" i="9"/>
  <c r="BA16" i="9"/>
  <c r="AA31" i="9"/>
  <c r="AT25" i="9"/>
  <c r="AR17" i="9"/>
  <c r="AP13" i="9"/>
  <c r="U5" i="9"/>
  <c r="AO5" i="9"/>
  <c r="AE15" i="9"/>
  <c r="AL22" i="9"/>
  <c r="T9" i="9"/>
  <c r="Y12" i="9"/>
  <c r="AP16" i="9"/>
  <c r="AL19" i="9"/>
  <c r="AG25" i="9"/>
  <c r="AC35" i="9"/>
  <c r="Z32" i="9"/>
  <c r="BA35" i="9"/>
  <c r="AW37" i="9"/>
  <c r="AR19" i="9"/>
  <c r="AK25" i="9"/>
  <c r="AU30" i="9"/>
  <c r="AW30" i="9"/>
  <c r="S31" i="9"/>
  <c r="BB30" i="9"/>
  <c r="AR14" i="9"/>
  <c r="AO14" i="9"/>
  <c r="Z14" i="9"/>
  <c r="AQ17" i="9"/>
  <c r="AY28" i="9"/>
  <c r="U34" i="9"/>
  <c r="AG28" i="9"/>
  <c r="AR34" i="9"/>
  <c r="AG6" i="9"/>
  <c r="V16" i="9"/>
  <c r="S6" i="9"/>
  <c r="X25" i="9"/>
  <c r="AI25" i="9"/>
  <c r="AI17" i="9"/>
  <c r="AM13" i="9"/>
  <c r="AB13" i="9"/>
  <c r="AR13" i="9"/>
  <c r="AI5" i="9"/>
  <c r="V5" i="9"/>
  <c r="T5" i="9"/>
  <c r="Z5" i="9"/>
  <c r="AB15" i="9"/>
  <c r="AQ22" i="9"/>
  <c r="AI22" i="9"/>
  <c r="AJ9" i="9"/>
  <c r="AV10" i="9"/>
  <c r="BA12" i="9"/>
  <c r="AS27" i="9"/>
  <c r="AT6" i="9"/>
  <c r="AS19" i="9"/>
  <c r="AE22" i="9"/>
  <c r="AJ22" i="9"/>
  <c r="AK30" i="9"/>
  <c r="AF32" i="9"/>
  <c r="AP31" i="9"/>
  <c r="AB30" i="9"/>
  <c r="AU35" i="9"/>
  <c r="AF37" i="9"/>
  <c r="AS35" i="9"/>
  <c r="AC5" i="9"/>
  <c r="AG14" i="9"/>
  <c r="AW19" i="9"/>
  <c r="AN22" i="9"/>
  <c r="Y30" i="9"/>
  <c r="AZ32" i="9"/>
  <c r="AF30" i="9"/>
  <c r="AO35" i="9"/>
  <c r="U6" i="9"/>
  <c r="AN13" i="9"/>
  <c r="Z19" i="9"/>
  <c r="Z30" i="9"/>
  <c r="AL35" i="9"/>
  <c r="Z37" i="9"/>
  <c r="U19" i="9"/>
  <c r="U30" i="9"/>
  <c r="S30" i="9"/>
  <c r="W25" i="9"/>
  <c r="AH32" i="9"/>
  <c r="AX30" i="9"/>
  <c r="AE30" i="9"/>
  <c r="AX37" i="9"/>
  <c r="U37" i="9"/>
  <c r="X14" i="9"/>
  <c r="BA13" i="9"/>
  <c r="T19" i="9"/>
  <c r="AX19" i="9"/>
  <c r="AZ25" i="9"/>
  <c r="AG30" i="9"/>
  <c r="A81" i="3" l="1"/>
  <c r="AN81" i="3" s="1"/>
  <c r="A32" i="2"/>
  <c r="AN33" i="2"/>
  <c r="AO33" i="2" s="1"/>
  <c r="A79" i="4"/>
  <c r="AN80" i="4"/>
  <c r="A29" i="4"/>
  <c r="AN30" i="4"/>
  <c r="A81" i="2"/>
  <c r="AN81" i="2" s="1"/>
  <c r="AO82" i="2"/>
  <c r="A32" i="8"/>
  <c r="AN32" i="8" s="1"/>
  <c r="A32" i="3"/>
  <c r="AN32" i="3" s="1"/>
  <c r="A81" i="8"/>
  <c r="AN81" i="8" s="1"/>
  <c r="BC21" i="9"/>
  <c r="BC25" i="9"/>
  <c r="BC11" i="9"/>
  <c r="BC8" i="9"/>
  <c r="BC28" i="9"/>
  <c r="BC16" i="9"/>
  <c r="BC37" i="9"/>
  <c r="BC6" i="9"/>
  <c r="BC17" i="9"/>
  <c r="BC19" i="9"/>
  <c r="BC10" i="9"/>
  <c r="BC22" i="9"/>
  <c r="BC36" i="9"/>
  <c r="BC40" i="9"/>
  <c r="BC33" i="9"/>
  <c r="BC27" i="9"/>
  <c r="BC13" i="9"/>
  <c r="BC39" i="9"/>
  <c r="BC7" i="9"/>
  <c r="BC35" i="9"/>
  <c r="BC32" i="9"/>
  <c r="BC31" i="9"/>
  <c r="BC15" i="9"/>
  <c r="BC26" i="9"/>
  <c r="BC20" i="9"/>
  <c r="BC34" i="9"/>
  <c r="BC14" i="9"/>
  <c r="BC29" i="9"/>
  <c r="BC24" i="9"/>
  <c r="BC12" i="9"/>
  <c r="BC30" i="9"/>
  <c r="BC9" i="9"/>
  <c r="BC38" i="9"/>
  <c r="BC23" i="9"/>
  <c r="BC18" i="9"/>
  <c r="BB91" i="9"/>
  <c r="AM7" i="4" s="1"/>
  <c r="B4" i="5"/>
  <c r="B19" i="5"/>
  <c r="U124" i="9"/>
  <c r="F40" i="4" s="1"/>
  <c r="S117" i="9"/>
  <c r="D33" i="4" s="1"/>
  <c r="U106" i="9"/>
  <c r="F22" i="4" s="1"/>
  <c r="Z106" i="9"/>
  <c r="K22" i="4" s="1"/>
  <c r="U93" i="9"/>
  <c r="F9" i="4" s="1"/>
  <c r="Y117" i="9"/>
  <c r="J33" i="4" s="1"/>
  <c r="AC92" i="9"/>
  <c r="N8" i="4" s="1"/>
  <c r="AB117" i="9"/>
  <c r="M33" i="4" s="1"/>
  <c r="AJ109" i="9"/>
  <c r="U25" i="4" s="1"/>
  <c r="AV97" i="9"/>
  <c r="AG13" i="4" s="1"/>
  <c r="AI109" i="9"/>
  <c r="T25" i="4" s="1"/>
  <c r="AB102" i="9"/>
  <c r="M18" i="4" s="1"/>
  <c r="T92" i="9"/>
  <c r="E8" i="4" s="1"/>
  <c r="AI92" i="9"/>
  <c r="T8" i="4" s="1"/>
  <c r="AB100" i="9"/>
  <c r="M16" i="4" s="1"/>
  <c r="AI104" i="9"/>
  <c r="T20" i="4" s="1"/>
  <c r="X112" i="9"/>
  <c r="I28" i="4" s="1"/>
  <c r="V103" i="9"/>
  <c r="G19" i="4" s="1"/>
  <c r="U121" i="9"/>
  <c r="F37" i="4" s="1"/>
  <c r="AO101" i="9"/>
  <c r="Z17" i="4" s="1"/>
  <c r="Z119" i="9"/>
  <c r="K35" i="4" s="1"/>
  <c r="AG112" i="9"/>
  <c r="R28" i="4" s="1"/>
  <c r="AP103" i="9"/>
  <c r="AA19" i="4" s="1"/>
  <c r="T96" i="9"/>
  <c r="E12" i="4" s="1"/>
  <c r="AE102" i="9"/>
  <c r="P18" i="4" s="1"/>
  <c r="U92" i="9"/>
  <c r="F8" i="4" s="1"/>
  <c r="AA118" i="9"/>
  <c r="L34" i="4" s="1"/>
  <c r="T101" i="9"/>
  <c r="E17" i="4" s="1"/>
  <c r="AB93" i="9"/>
  <c r="M9" i="4" s="1"/>
  <c r="AS93" i="9"/>
  <c r="AD9" i="4" s="1"/>
  <c r="AB115" i="9"/>
  <c r="M31" i="4" s="1"/>
  <c r="AH102" i="9"/>
  <c r="S18" i="4" s="1"/>
  <c r="AK103" i="9"/>
  <c r="V19" i="4" s="1"/>
  <c r="AF102" i="9"/>
  <c r="Q18" i="4" s="1"/>
  <c r="AL93" i="9"/>
  <c r="W9" i="4" s="1"/>
  <c r="T97" i="9"/>
  <c r="E13" i="4" s="1"/>
  <c r="S97" i="9"/>
  <c r="D13" i="4" s="1"/>
  <c r="U97" i="9"/>
  <c r="F13" i="4" s="1"/>
  <c r="T115" i="9"/>
  <c r="E31" i="4" s="1"/>
  <c r="AE104" i="9"/>
  <c r="P20" i="4" s="1"/>
  <c r="AS99" i="9"/>
  <c r="AD15" i="4" s="1"/>
  <c r="AN102" i="9"/>
  <c r="Y18" i="4" s="1"/>
  <c r="AL103" i="9"/>
  <c r="W19" i="4" s="1"/>
  <c r="AU96" i="9"/>
  <c r="AF12" i="4" s="1"/>
  <c r="AR97" i="9"/>
  <c r="AC13" i="4" s="1"/>
  <c r="AU93" i="9"/>
  <c r="AF9" i="4" s="1"/>
  <c r="AV92" i="9"/>
  <c r="AG8" i="4" s="1"/>
  <c r="V106" i="9"/>
  <c r="G22" i="4" s="1"/>
  <c r="W106" i="9"/>
  <c r="H22" i="4" s="1"/>
  <c r="S114" i="9"/>
  <c r="D30" i="4" s="1"/>
  <c r="Z103" i="9"/>
  <c r="K19" i="4" s="1"/>
  <c r="AR92" i="9"/>
  <c r="AC8" i="4" s="1"/>
  <c r="X92" i="9"/>
  <c r="I8" i="4" s="1"/>
  <c r="U104" i="9"/>
  <c r="F20" i="4" s="1"/>
  <c r="AH92" i="9"/>
  <c r="S8" i="4" s="1"/>
  <c r="AI101" i="9"/>
  <c r="T17" i="4" s="1"/>
  <c r="AF103" i="9"/>
  <c r="Q19" i="4" s="1"/>
  <c r="AO99" i="9"/>
  <c r="Z15" i="4" s="1"/>
  <c r="AR93" i="9"/>
  <c r="AC9" i="4" s="1"/>
  <c r="AQ93" i="9"/>
  <c r="AB9" i="4" s="1"/>
  <c r="AO97" i="9"/>
  <c r="Z13" i="4" s="1"/>
  <c r="W118" i="9"/>
  <c r="H34" i="4" s="1"/>
  <c r="AJ104" i="9"/>
  <c r="U20" i="4" s="1"/>
  <c r="AG102" i="9"/>
  <c r="R18" i="4" s="1"/>
  <c r="AP93" i="9"/>
  <c r="AA9" i="4" s="1"/>
  <c r="T106" i="9"/>
  <c r="E22" i="4" s="1"/>
  <c r="X101" i="9"/>
  <c r="I17" i="4" s="1"/>
  <c r="W112" i="9"/>
  <c r="H28" i="4" s="1"/>
  <c r="U117" i="9"/>
  <c r="F33" i="4" s="1"/>
  <c r="Z117" i="9"/>
  <c r="K33" i="4" s="1"/>
  <c r="AN100" i="9"/>
  <c r="Y16" i="4" s="1"/>
  <c r="AG101" i="9"/>
  <c r="R17" i="4" s="1"/>
  <c r="AE109" i="9"/>
  <c r="P25" i="4" s="1"/>
  <c r="AT93" i="9"/>
  <c r="AE9" i="4" s="1"/>
  <c r="AJ96" i="9"/>
  <c r="U12" i="4" s="1"/>
  <c r="Z92" i="9"/>
  <c r="K8" i="4" s="1"/>
  <c r="V92" i="9"/>
  <c r="G8" i="4" s="1"/>
  <c r="AR100" i="9"/>
  <c r="AC16" i="4" s="1"/>
  <c r="AM100" i="9"/>
  <c r="X16" i="4" s="1"/>
  <c r="S93" i="9"/>
  <c r="D9" i="4" s="1"/>
  <c r="AG93" i="9"/>
  <c r="R9" i="4" s="1"/>
  <c r="Z101" i="9"/>
  <c r="K17" i="4" s="1"/>
  <c r="AR101" i="9"/>
  <c r="AC17" i="4" s="1"/>
  <c r="S118" i="9"/>
  <c r="D34" i="4" s="1"/>
  <c r="AL106" i="9"/>
  <c r="W22" i="4" s="1"/>
  <c r="Y99" i="9"/>
  <c r="J15" i="4" s="1"/>
  <c r="AO92" i="9"/>
  <c r="Z8" i="4" s="1"/>
  <c r="AP100" i="9"/>
  <c r="AA16" i="4" s="1"/>
  <c r="AS96" i="9"/>
  <c r="AD12" i="4" s="1"/>
  <c r="Y97" i="9"/>
  <c r="J13" i="4" s="1"/>
  <c r="V115" i="9"/>
  <c r="G31" i="4" s="1"/>
  <c r="V104" i="9"/>
  <c r="G20" i="4" s="1"/>
  <c r="AB99" i="9"/>
  <c r="M15" i="4" s="1"/>
  <c r="AO104" i="9"/>
  <c r="Z20" i="4" s="1"/>
  <c r="W101" i="9"/>
  <c r="H17" i="4" s="1"/>
  <c r="AN93" i="9"/>
  <c r="Y9" i="4" s="1"/>
  <c r="AM93" i="9"/>
  <c r="X9" i="4" s="1"/>
  <c r="AO93" i="9"/>
  <c r="Z9" i="4" s="1"/>
  <c r="AL102" i="9"/>
  <c r="W18" i="4" s="1"/>
  <c r="AO102" i="9"/>
  <c r="Z18" i="4" s="1"/>
  <c r="AD104" i="9"/>
  <c r="O20" i="4" s="1"/>
  <c r="AR99" i="9"/>
  <c r="AC15" i="4" s="1"/>
  <c r="AH99" i="9"/>
  <c r="S15" i="4" s="1"/>
  <c r="AA97" i="9"/>
  <c r="L13" i="4" s="1"/>
  <c r="W114" i="9"/>
  <c r="H30" i="4" s="1"/>
  <c r="AD92" i="9"/>
  <c r="O8" i="4" s="1"/>
  <c r="X115" i="9"/>
  <c r="I31" i="4" s="1"/>
  <c r="X106" i="9"/>
  <c r="I22" i="4" s="1"/>
  <c r="T114" i="9"/>
  <c r="E30" i="4" s="1"/>
  <c r="T99" i="9"/>
  <c r="E15" i="4" s="1"/>
  <c r="AG109" i="9"/>
  <c r="R25" i="4" s="1"/>
  <c r="AC109" i="9"/>
  <c r="N25" i="4" s="1"/>
  <c r="AG92" i="9"/>
  <c r="R8" i="4" s="1"/>
  <c r="R100" i="9"/>
  <c r="C16" i="4" s="1"/>
  <c r="AD100" i="9"/>
  <c r="O16" i="4" s="1"/>
  <c r="X118" i="9"/>
  <c r="I34" i="4" s="1"/>
  <c r="R121" i="9"/>
  <c r="C37" i="4" s="1"/>
  <c r="V102" i="9"/>
  <c r="G18" i="4" s="1"/>
  <c r="AL97" i="9"/>
  <c r="W13" i="4" s="1"/>
  <c r="X97" i="9"/>
  <c r="I13" i="4" s="1"/>
  <c r="W97" i="9"/>
  <c r="H13" i="4" s="1"/>
  <c r="AE99" i="9"/>
  <c r="P15" i="4" s="1"/>
  <c r="X121" i="9"/>
  <c r="I37" i="4" s="1"/>
  <c r="X104" i="9"/>
  <c r="I20" i="4" s="1"/>
  <c r="W104" i="9"/>
  <c r="H20" i="4" s="1"/>
  <c r="AC99" i="9"/>
  <c r="N15" i="4" s="1"/>
  <c r="AL104" i="9"/>
  <c r="W20" i="4" s="1"/>
  <c r="R101" i="9"/>
  <c r="C17" i="4" s="1"/>
  <c r="AN101" i="9"/>
  <c r="Y17" i="4" s="1"/>
  <c r="AP97" i="9"/>
  <c r="AA13" i="4" s="1"/>
  <c r="AJ97" i="9"/>
  <c r="U13" i="4" s="1"/>
  <c r="AA99" i="9"/>
  <c r="L15" i="4" s="1"/>
  <c r="AD115" i="9"/>
  <c r="O31" i="4" s="1"/>
  <c r="R93" i="9"/>
  <c r="C9" i="4" s="1"/>
  <c r="AV96" i="9"/>
  <c r="AG12" i="4" s="1"/>
  <c r="AB104" i="9"/>
  <c r="M20" i="4" s="1"/>
  <c r="AA96" i="9"/>
  <c r="L12" i="4" s="1"/>
  <c r="W96" i="9"/>
  <c r="H12" i="4" s="1"/>
  <c r="AI99" i="9"/>
  <c r="T15" i="4" s="1"/>
  <c r="AM92" i="9"/>
  <c r="X8" i="4" s="1"/>
  <c r="AJ92" i="9"/>
  <c r="U8" i="4" s="1"/>
  <c r="AA92" i="9"/>
  <c r="L8" i="4" s="1"/>
  <c r="AE92" i="9"/>
  <c r="P8" i="4" s="1"/>
  <c r="AZ92" i="9"/>
  <c r="AK8" i="4" s="1"/>
  <c r="AB92" i="9"/>
  <c r="M8" i="4" s="1"/>
  <c r="AT92" i="9"/>
  <c r="AE8" i="4" s="1"/>
  <c r="R115" i="9"/>
  <c r="C31" i="4" s="1"/>
  <c r="Y115" i="9"/>
  <c r="J31" i="4" s="1"/>
  <c r="AA117" i="9"/>
  <c r="L33" i="4" s="1"/>
  <c r="X117" i="9"/>
  <c r="I33" i="4" s="1"/>
  <c r="S96" i="9"/>
  <c r="D12" i="4" s="1"/>
  <c r="R96" i="9"/>
  <c r="C12" i="4" s="1"/>
  <c r="Z112" i="9"/>
  <c r="K28" i="4" s="1"/>
  <c r="AA112" i="9"/>
  <c r="L28" i="4" s="1"/>
  <c r="U112" i="9"/>
  <c r="F28" i="4" s="1"/>
  <c r="AC102" i="9"/>
  <c r="N18" i="4" s="1"/>
  <c r="AJ102" i="9"/>
  <c r="U18" i="4" s="1"/>
  <c r="Z102" i="9"/>
  <c r="K18" i="4" s="1"/>
  <c r="W122" i="9"/>
  <c r="H38" i="4" s="1"/>
  <c r="U122" i="9"/>
  <c r="F38" i="4" s="1"/>
  <c r="AK100" i="9"/>
  <c r="V16" i="4" s="1"/>
  <c r="X100" i="9"/>
  <c r="I16" i="4" s="1"/>
  <c r="AS100" i="9"/>
  <c r="AD16" i="4" s="1"/>
  <c r="Y100" i="9"/>
  <c r="J16" i="4" s="1"/>
  <c r="AG100" i="9"/>
  <c r="R16" i="4" s="1"/>
  <c r="U100" i="9"/>
  <c r="F16" i="4" s="1"/>
  <c r="AI100" i="9"/>
  <c r="T16" i="4" s="1"/>
  <c r="R114" i="9"/>
  <c r="C30" i="4" s="1"/>
  <c r="Y114" i="9"/>
  <c r="J30" i="4" s="1"/>
  <c r="V114" i="9"/>
  <c r="G30" i="4" s="1"/>
  <c r="AE97" i="9"/>
  <c r="P13" i="4" s="1"/>
  <c r="AN97" i="9"/>
  <c r="Y13" i="4" s="1"/>
  <c r="Z97" i="9"/>
  <c r="K13" i="4" s="1"/>
  <c r="AY93" i="9"/>
  <c r="AJ9" i="4" s="1"/>
  <c r="AI93" i="9"/>
  <c r="T9" i="4" s="1"/>
  <c r="AH93" i="9"/>
  <c r="S9" i="4" s="1"/>
  <c r="AK93" i="9"/>
  <c r="V9" i="4" s="1"/>
  <c r="T93" i="9"/>
  <c r="E9" i="4" s="1"/>
  <c r="AA104" i="9"/>
  <c r="L20" i="4" s="1"/>
  <c r="T104" i="9"/>
  <c r="E20" i="4" s="1"/>
  <c r="Z104" i="9"/>
  <c r="K20" i="4" s="1"/>
  <c r="T119" i="9"/>
  <c r="E35" i="4" s="1"/>
  <c r="U119" i="9"/>
  <c r="F35" i="4" s="1"/>
  <c r="S119" i="9"/>
  <c r="D35" i="4" s="1"/>
  <c r="V119" i="9"/>
  <c r="G35" i="4" s="1"/>
  <c r="Y119" i="9"/>
  <c r="J35" i="4" s="1"/>
  <c r="AK99" i="9"/>
  <c r="V15" i="4" s="1"/>
  <c r="AJ99" i="9"/>
  <c r="U15" i="4" s="1"/>
  <c r="AG106" i="9"/>
  <c r="R22" i="4" s="1"/>
  <c r="AJ106" i="9"/>
  <c r="U22" i="4" s="1"/>
  <c r="AI106" i="9"/>
  <c r="T22" i="4" s="1"/>
  <c r="AB106" i="9"/>
  <c r="M22" i="4" s="1"/>
  <c r="AF106" i="9"/>
  <c r="Q22" i="4" s="1"/>
  <c r="AA106" i="9"/>
  <c r="L22" i="4" s="1"/>
  <c r="AH106" i="9"/>
  <c r="S22" i="4" s="1"/>
  <c r="AE101" i="9"/>
  <c r="P17" i="4" s="1"/>
  <c r="Y101" i="9"/>
  <c r="J17" i="4" s="1"/>
  <c r="AJ101" i="9"/>
  <c r="U17" i="4" s="1"/>
  <c r="Z118" i="9"/>
  <c r="K34" i="4" s="1"/>
  <c r="Y103" i="9"/>
  <c r="J19" i="4" s="1"/>
  <c r="AN103" i="9"/>
  <c r="Y19" i="4" s="1"/>
  <c r="T109" i="9"/>
  <c r="E25" i="4" s="1"/>
  <c r="Y109" i="9"/>
  <c r="J25" i="4" s="1"/>
  <c r="AH109" i="9"/>
  <c r="S25" i="4" s="1"/>
  <c r="AF109" i="9"/>
  <c r="Q25" i="4" s="1"/>
  <c r="S124" i="9"/>
  <c r="D40" i="4" s="1"/>
  <c r="U114" i="9"/>
  <c r="F30" i="4" s="1"/>
  <c r="V109" i="9"/>
  <c r="G25" i="4" s="1"/>
  <c r="AW92" i="9"/>
  <c r="AH8" i="4" s="1"/>
  <c r="AH100" i="9"/>
  <c r="S16" i="4" s="1"/>
  <c r="V112" i="9"/>
  <c r="G28" i="4" s="1"/>
  <c r="R118" i="9"/>
  <c r="C34" i="4" s="1"/>
  <c r="Z105" i="9"/>
  <c r="K21" i="4" s="1"/>
  <c r="Y105" i="9"/>
  <c r="J21" i="4" s="1"/>
  <c r="AD93" i="9"/>
  <c r="O9" i="4" s="1"/>
  <c r="AF93" i="9"/>
  <c r="Q9" i="4" s="1"/>
  <c r="W109" i="9"/>
  <c r="H25" i="4" s="1"/>
  <c r="R106" i="9"/>
  <c r="C22" i="4" s="1"/>
  <c r="AC114" i="9"/>
  <c r="N30" i="4" s="1"/>
  <c r="S109" i="9"/>
  <c r="D25" i="4" s="1"/>
  <c r="AD107" i="9"/>
  <c r="O23" i="4" s="1"/>
  <c r="AQ92" i="9"/>
  <c r="AB8" i="4" s="1"/>
  <c r="AJ100" i="9"/>
  <c r="U16" i="4" s="1"/>
  <c r="AV94" i="9"/>
  <c r="AG10" i="4" s="1"/>
  <c r="Z108" i="9"/>
  <c r="K24" i="4" s="1"/>
  <c r="V101" i="9"/>
  <c r="G17" i="4" s="1"/>
  <c r="T102" i="9"/>
  <c r="E18" i="4" s="1"/>
  <c r="U98" i="9"/>
  <c r="F14" i="4" s="1"/>
  <c r="AM94" i="9"/>
  <c r="X10" i="4" s="1"/>
  <c r="U101" i="9"/>
  <c r="F17" i="4" s="1"/>
  <c r="AC93" i="9"/>
  <c r="N9" i="4" s="1"/>
  <c r="AC111" i="9"/>
  <c r="N27" i="4" s="1"/>
  <c r="AI108" i="9"/>
  <c r="T24" i="4" s="1"/>
  <c r="AG103" i="9"/>
  <c r="R19" i="4" s="1"/>
  <c r="V97" i="9"/>
  <c r="G13" i="4" s="1"/>
  <c r="AG98" i="9"/>
  <c r="R14" i="4" s="1"/>
  <c r="AG99" i="9"/>
  <c r="R15" i="4" s="1"/>
  <c r="AO96" i="9"/>
  <c r="Z12" i="4" s="1"/>
  <c r="AX94" i="9"/>
  <c r="AI10" i="4" s="1"/>
  <c r="W121" i="9"/>
  <c r="H37" i="4" s="1"/>
  <c r="AF104" i="9"/>
  <c r="Q20" i="4" s="1"/>
  <c r="X102" i="9"/>
  <c r="I18" i="4" s="1"/>
  <c r="AB97" i="9"/>
  <c r="M13" i="4" s="1"/>
  <c r="U115" i="9"/>
  <c r="F31" i="4" s="1"/>
  <c r="AQ97" i="9"/>
  <c r="AB13" i="4" s="1"/>
  <c r="T116" i="9"/>
  <c r="E32" i="4" s="1"/>
  <c r="X116" i="9"/>
  <c r="I32" i="4" s="1"/>
  <c r="AC116" i="9"/>
  <c r="N32" i="4" s="1"/>
  <c r="AB116" i="9"/>
  <c r="M32" i="4" s="1"/>
  <c r="V116" i="9"/>
  <c r="G32" i="4" s="1"/>
  <c r="S116" i="9"/>
  <c r="D32" i="4" s="1"/>
  <c r="AH94" i="9"/>
  <c r="S10" i="4" s="1"/>
  <c r="AF94" i="9"/>
  <c r="Q10" i="4" s="1"/>
  <c r="AQ94" i="9"/>
  <c r="AB10" i="4" s="1"/>
  <c r="T94" i="9"/>
  <c r="E10" i="4" s="1"/>
  <c r="S94" i="9"/>
  <c r="D10" i="4" s="1"/>
  <c r="AO94" i="9"/>
  <c r="Z10" i="4" s="1"/>
  <c r="AS94" i="9"/>
  <c r="AD10" i="4" s="1"/>
  <c r="AK94" i="9"/>
  <c r="V10" i="4" s="1"/>
  <c r="U94" i="9"/>
  <c r="F10" i="4" s="1"/>
  <c r="AU94" i="9"/>
  <c r="AF10" i="4" s="1"/>
  <c r="W94" i="9"/>
  <c r="H10" i="4" s="1"/>
  <c r="AB94" i="9"/>
  <c r="M10" i="4" s="1"/>
  <c r="AD94" i="9"/>
  <c r="O10" i="4" s="1"/>
  <c r="AV95" i="9"/>
  <c r="AG11" i="4" s="1"/>
  <c r="X95" i="9"/>
  <c r="I11" i="4" s="1"/>
  <c r="AL95" i="9"/>
  <c r="W11" i="4" s="1"/>
  <c r="AS95" i="9"/>
  <c r="AD11" i="4" s="1"/>
  <c r="AB95" i="9"/>
  <c r="M11" i="4" s="1"/>
  <c r="AG95" i="9"/>
  <c r="R11" i="4" s="1"/>
  <c r="AM95" i="9"/>
  <c r="X11" i="4" s="1"/>
  <c r="AC95" i="9"/>
  <c r="N11" i="4" s="1"/>
  <c r="AI95" i="9"/>
  <c r="T11" i="4" s="1"/>
  <c r="Y95" i="9"/>
  <c r="J11" i="4" s="1"/>
  <c r="AW95" i="9"/>
  <c r="AH11" i="4" s="1"/>
  <c r="AQ95" i="9"/>
  <c r="AB11" i="4" s="1"/>
  <c r="W95" i="9"/>
  <c r="H11" i="4" s="1"/>
  <c r="Z95" i="9"/>
  <c r="K11" i="4" s="1"/>
  <c r="S126" i="9"/>
  <c r="D42" i="4" s="1"/>
  <c r="X96" i="9"/>
  <c r="I12" i="4" s="1"/>
  <c r="AD96" i="9"/>
  <c r="O12" i="4" s="1"/>
  <c r="U111" i="9"/>
  <c r="F27" i="4" s="1"/>
  <c r="AG111" i="9"/>
  <c r="R27" i="4" s="1"/>
  <c r="AB111" i="9"/>
  <c r="M27" i="4" s="1"/>
  <c r="AA111" i="9"/>
  <c r="L27" i="4" s="1"/>
  <c r="V123" i="9"/>
  <c r="G39" i="4" s="1"/>
  <c r="U123" i="9"/>
  <c r="F39" i="4" s="1"/>
  <c r="R123" i="9"/>
  <c r="C39" i="4" s="1"/>
  <c r="T122" i="9"/>
  <c r="E38" i="4" s="1"/>
  <c r="AC100" i="9"/>
  <c r="N16" i="4" s="1"/>
  <c r="S125" i="9"/>
  <c r="D41" i="4" s="1"/>
  <c r="T125" i="9"/>
  <c r="E41" i="4" s="1"/>
  <c r="V121" i="9"/>
  <c r="G37" i="4" s="1"/>
  <c r="Z98" i="9"/>
  <c r="K14" i="4" s="1"/>
  <c r="AR98" i="9"/>
  <c r="AC14" i="4" s="1"/>
  <c r="AL98" i="9"/>
  <c r="W14" i="4" s="1"/>
  <c r="AC98" i="9"/>
  <c r="N14" i="4" s="1"/>
  <c r="AO98" i="9"/>
  <c r="Z14" i="4" s="1"/>
  <c r="AN98" i="9"/>
  <c r="Y14" i="4" s="1"/>
  <c r="AU98" i="9"/>
  <c r="AF14" i="4" s="1"/>
  <c r="AP98" i="9"/>
  <c r="AA14" i="4" s="1"/>
  <c r="Y98" i="9"/>
  <c r="J14" i="4" s="1"/>
  <c r="AB108" i="9"/>
  <c r="M24" i="4" s="1"/>
  <c r="R108" i="9"/>
  <c r="C24" i="4" s="1"/>
  <c r="AA108" i="9"/>
  <c r="L24" i="4" s="1"/>
  <c r="AF108" i="9"/>
  <c r="Q24" i="4" s="1"/>
  <c r="AE108" i="9"/>
  <c r="P24" i="4" s="1"/>
  <c r="X108" i="9"/>
  <c r="I24" i="4" s="1"/>
  <c r="AD108" i="9"/>
  <c r="O24" i="4" s="1"/>
  <c r="AG110" i="9"/>
  <c r="R26" i="4" s="1"/>
  <c r="AB110" i="9"/>
  <c r="M26" i="4" s="1"/>
  <c r="W110" i="9"/>
  <c r="H26" i="4" s="1"/>
  <c r="Y110" i="9"/>
  <c r="J26" i="4" s="1"/>
  <c r="AE110" i="9"/>
  <c r="P26" i="4" s="1"/>
  <c r="R110" i="9"/>
  <c r="C26" i="4" s="1"/>
  <c r="AC110" i="9"/>
  <c r="N26" i="4" s="1"/>
  <c r="V110" i="9"/>
  <c r="G26" i="4" s="1"/>
  <c r="AF110" i="9"/>
  <c r="Q26" i="4" s="1"/>
  <c r="AD110" i="9"/>
  <c r="O26" i="4" s="1"/>
  <c r="AJ105" i="9"/>
  <c r="U21" i="4" s="1"/>
  <c r="AI105" i="9"/>
  <c r="T21" i="4" s="1"/>
  <c r="T105" i="9"/>
  <c r="E21" i="4" s="1"/>
  <c r="AA105" i="9"/>
  <c r="L21" i="4" s="1"/>
  <c r="S105" i="9"/>
  <c r="D21" i="4" s="1"/>
  <c r="AH105" i="9"/>
  <c r="S21" i="4" s="1"/>
  <c r="U105" i="9"/>
  <c r="F21" i="4" s="1"/>
  <c r="AM105" i="9"/>
  <c r="X21" i="4" s="1"/>
  <c r="AD105" i="9"/>
  <c r="O21" i="4" s="1"/>
  <c r="AP99" i="9"/>
  <c r="AA15" i="4" s="1"/>
  <c r="R97" i="9"/>
  <c r="C13" i="4" s="1"/>
  <c r="AH97" i="9"/>
  <c r="S13" i="4" s="1"/>
  <c r="S102" i="9"/>
  <c r="D18" i="4" s="1"/>
  <c r="AN104" i="9"/>
  <c r="Y20" i="4" s="1"/>
  <c r="AG104" i="9"/>
  <c r="R20" i="4" s="1"/>
  <c r="R127" i="9"/>
  <c r="C43" i="4" s="1"/>
  <c r="S120" i="9"/>
  <c r="D36" i="4" s="1"/>
  <c r="T120" i="9"/>
  <c r="E36" i="4" s="1"/>
  <c r="Y120" i="9"/>
  <c r="J36" i="4" s="1"/>
  <c r="V118" i="9"/>
  <c r="G34" i="4" s="1"/>
  <c r="AB107" i="9"/>
  <c r="M23" i="4" s="1"/>
  <c r="AC107" i="9"/>
  <c r="N23" i="4" s="1"/>
  <c r="AG107" i="9"/>
  <c r="R23" i="4" s="1"/>
  <c r="W107" i="9"/>
  <c r="H23" i="4" s="1"/>
  <c r="AF107" i="9"/>
  <c r="Q23" i="4" s="1"/>
  <c r="S107" i="9"/>
  <c r="V107" i="9"/>
  <c r="G23" i="4" s="1"/>
  <c r="AA107" i="9"/>
  <c r="L23" i="4" s="1"/>
  <c r="T107" i="9"/>
  <c r="E23" i="4" s="1"/>
  <c r="AK101" i="9"/>
  <c r="V17" i="4" s="1"/>
  <c r="AM101" i="9"/>
  <c r="X17" i="4" s="1"/>
  <c r="AO103" i="9"/>
  <c r="Z19" i="4" s="1"/>
  <c r="R103" i="9"/>
  <c r="C19" i="4" s="1"/>
  <c r="AA103" i="9"/>
  <c r="L19" i="4" s="1"/>
  <c r="Z109" i="9"/>
  <c r="K25" i="4" s="1"/>
  <c r="AD109" i="9"/>
  <c r="O25" i="4" s="1"/>
  <c r="AD113" i="9"/>
  <c r="O29" i="4" s="1"/>
  <c r="Y113" i="9"/>
  <c r="J29" i="4" s="1"/>
  <c r="AF113" i="9"/>
  <c r="Q29" i="4" s="1"/>
  <c r="V113" i="9"/>
  <c r="G29" i="4" s="1"/>
  <c r="AA113" i="9"/>
  <c r="L29" i="4" s="1"/>
  <c r="T113" i="9"/>
  <c r="E29" i="4" s="1"/>
  <c r="AC113" i="9"/>
  <c r="N29" i="4" s="1"/>
  <c r="AI103" i="9"/>
  <c r="T19" i="4" s="1"/>
  <c r="X114" i="9"/>
  <c r="I30" i="4" s="1"/>
  <c r="U110" i="9"/>
  <c r="F26" i="4" s="1"/>
  <c r="AA110" i="9"/>
  <c r="L26" i="4" s="1"/>
  <c r="U103" i="9"/>
  <c r="F19" i="4" s="1"/>
  <c r="V96" i="9"/>
  <c r="G12" i="4" s="1"/>
  <c r="W99" i="9"/>
  <c r="H15" i="4" s="1"/>
  <c r="V105" i="9"/>
  <c r="G21" i="4" s="1"/>
  <c r="AN105" i="9"/>
  <c r="Y21" i="4" s="1"/>
  <c r="AT99" i="9"/>
  <c r="AE15" i="4" s="1"/>
  <c r="R98" i="9"/>
  <c r="C14" i="4" s="1"/>
  <c r="S95" i="9"/>
  <c r="D11" i="4" s="1"/>
  <c r="R105" i="9"/>
  <c r="C21" i="4" s="1"/>
  <c r="AG105" i="9"/>
  <c r="R21" i="4" s="1"/>
  <c r="AX93" i="9"/>
  <c r="AI9" i="4" s="1"/>
  <c r="AY94" i="9"/>
  <c r="AJ10" i="4" s="1"/>
  <c r="W93" i="9"/>
  <c r="H9" i="4" s="1"/>
  <c r="Y93" i="9"/>
  <c r="J9" i="4" s="1"/>
  <c r="AC103" i="9"/>
  <c r="N19" i="4" s="1"/>
  <c r="AV93" i="9"/>
  <c r="AG9" i="4" s="1"/>
  <c r="U118" i="9"/>
  <c r="F34" i="4" s="1"/>
  <c r="AJ108" i="9"/>
  <c r="U24" i="4" s="1"/>
  <c r="AD101" i="9"/>
  <c r="O17" i="4" s="1"/>
  <c r="AI96" i="9"/>
  <c r="T12" i="4" s="1"/>
  <c r="AD103" i="9"/>
  <c r="O19" i="4" s="1"/>
  <c r="AD97" i="9"/>
  <c r="O13" i="4" s="1"/>
  <c r="Z99" i="9"/>
  <c r="K15" i="4" s="1"/>
  <c r="AI97" i="9"/>
  <c r="T13" i="4" s="1"/>
  <c r="AK97" i="9"/>
  <c r="V13" i="4" s="1"/>
  <c r="AQ102" i="9"/>
  <c r="AB18" i="4" s="1"/>
  <c r="R99" i="9"/>
  <c r="C15" i="4" s="1"/>
  <c r="AE93" i="9"/>
  <c r="P9" i="4" s="1"/>
  <c r="T103" i="9"/>
  <c r="E19" i="4" s="1"/>
  <c r="S103" i="9"/>
  <c r="D19" i="4" s="1"/>
  <c r="AF101" i="9"/>
  <c r="Q17" i="4" s="1"/>
  <c r="AS92" i="9"/>
  <c r="AD8" i="4" s="1"/>
  <c r="AL92" i="9"/>
  <c r="W8" i="4" s="1"/>
  <c r="AP92" i="9"/>
  <c r="AA8" i="4" s="1"/>
  <c r="AX92" i="9"/>
  <c r="AI8" i="4" s="1"/>
  <c r="AK92" i="9"/>
  <c r="V8" i="4" s="1"/>
  <c r="W92" i="9"/>
  <c r="H8" i="4" s="1"/>
  <c r="AY92" i="9"/>
  <c r="AJ8" i="4" s="1"/>
  <c r="W115" i="9"/>
  <c r="H31" i="4" s="1"/>
  <c r="S115" i="9"/>
  <c r="D31" i="4" s="1"/>
  <c r="Z115" i="9"/>
  <c r="K31" i="4" s="1"/>
  <c r="AA115" i="9"/>
  <c r="L31" i="4" s="1"/>
  <c r="W117" i="9"/>
  <c r="H33" i="4" s="1"/>
  <c r="T117" i="9"/>
  <c r="E33" i="4" s="1"/>
  <c r="R117" i="9"/>
  <c r="C33" i="4" s="1"/>
  <c r="V117" i="9"/>
  <c r="G33" i="4" s="1"/>
  <c r="AE96" i="9"/>
  <c r="P12" i="4" s="1"/>
  <c r="U96" i="9"/>
  <c r="F12" i="4" s="1"/>
  <c r="AQ96" i="9"/>
  <c r="AB12" i="4" s="1"/>
  <c r="AL96" i="9"/>
  <c r="W12" i="4" s="1"/>
  <c r="AM96" i="9"/>
  <c r="X12" i="4" s="1"/>
  <c r="Y112" i="9"/>
  <c r="J28" i="4" s="1"/>
  <c r="AC112" i="9"/>
  <c r="N28" i="4" s="1"/>
  <c r="R112" i="9"/>
  <c r="C28" i="4" s="1"/>
  <c r="AF112" i="9"/>
  <c r="Q28" i="4" s="1"/>
  <c r="AB112" i="9"/>
  <c r="M28" i="4" s="1"/>
  <c r="T112" i="9"/>
  <c r="E28" i="4" s="1"/>
  <c r="AM102" i="9"/>
  <c r="X18" i="4" s="1"/>
  <c r="U102" i="9"/>
  <c r="F18" i="4" s="1"/>
  <c r="R102" i="9"/>
  <c r="C18" i="4" s="1"/>
  <c r="V122" i="9"/>
  <c r="G38" i="4" s="1"/>
  <c r="R122" i="9"/>
  <c r="C38" i="4" s="1"/>
  <c r="R124" i="9"/>
  <c r="C40" i="4" s="1"/>
  <c r="T124" i="9"/>
  <c r="E40" i="4" s="1"/>
  <c r="AA100" i="9"/>
  <c r="L16" i="4" s="1"/>
  <c r="AE100" i="9"/>
  <c r="P16" i="4" s="1"/>
  <c r="S100" i="9"/>
  <c r="D16" i="4" s="1"/>
  <c r="AF100" i="9"/>
  <c r="Q16" i="4" s="1"/>
  <c r="AL100" i="9"/>
  <c r="W16" i="4" s="1"/>
  <c r="AQ100" i="9"/>
  <c r="AB16" i="4" s="1"/>
  <c r="V100" i="9"/>
  <c r="G16" i="4" s="1"/>
  <c r="T121" i="9"/>
  <c r="E37" i="4" s="1"/>
  <c r="Z114" i="9"/>
  <c r="K30" i="4" s="1"/>
  <c r="AA114" i="9"/>
  <c r="L30" i="4" s="1"/>
  <c r="AM97" i="9"/>
  <c r="X13" i="4" s="1"/>
  <c r="AC97" i="9"/>
  <c r="N13" i="4" s="1"/>
  <c r="AF97" i="9"/>
  <c r="Q13" i="4" s="1"/>
  <c r="AJ93" i="9"/>
  <c r="U9" i="4" s="1"/>
  <c r="V93" i="9"/>
  <c r="G9" i="4" s="1"/>
  <c r="AC104" i="9"/>
  <c r="N20" i="4" s="1"/>
  <c r="R104" i="9"/>
  <c r="C20" i="4" s="1"/>
  <c r="X119" i="9"/>
  <c r="I35" i="4" s="1"/>
  <c r="R119" i="9"/>
  <c r="C35" i="4" s="1"/>
  <c r="W119" i="9"/>
  <c r="H35" i="4" s="1"/>
  <c r="U99" i="9"/>
  <c r="F15" i="4" s="1"/>
  <c r="AD99" i="9"/>
  <c r="O15" i="4" s="1"/>
  <c r="AM99" i="9"/>
  <c r="X15" i="4" s="1"/>
  <c r="AL99" i="9"/>
  <c r="W15" i="4" s="1"/>
  <c r="AF99" i="9"/>
  <c r="Q15" i="4" s="1"/>
  <c r="AC106" i="9"/>
  <c r="N22" i="4" s="1"/>
  <c r="AM106" i="9"/>
  <c r="X22" i="4" s="1"/>
  <c r="S106" i="9"/>
  <c r="D22" i="4" s="1"/>
  <c r="AK106" i="9"/>
  <c r="V22" i="4" s="1"/>
  <c r="AD106" i="9"/>
  <c r="O22" i="4" s="1"/>
  <c r="AH101" i="9"/>
  <c r="S17" i="4" s="1"/>
  <c r="AB101" i="9"/>
  <c r="M17" i="4" s="1"/>
  <c r="X103" i="9"/>
  <c r="I19" i="4" s="1"/>
  <c r="W103" i="9"/>
  <c r="H19" i="4" s="1"/>
  <c r="AB109" i="9"/>
  <c r="M25" i="4" s="1"/>
  <c r="U109" i="9"/>
  <c r="F25" i="4" s="1"/>
  <c r="X109" i="9"/>
  <c r="I25" i="4" s="1"/>
  <c r="R109" i="9"/>
  <c r="C25" i="4" s="1"/>
  <c r="AK104" i="9"/>
  <c r="V20" i="4" s="1"/>
  <c r="AB114" i="9"/>
  <c r="M30" i="4" s="1"/>
  <c r="AN92" i="9"/>
  <c r="Y8" i="4" s="1"/>
  <c r="Z100" i="9"/>
  <c r="K16" i="4" s="1"/>
  <c r="AH104" i="9"/>
  <c r="S20" i="4" s="1"/>
  <c r="AD112" i="9"/>
  <c r="O28" i="4" s="1"/>
  <c r="AA102" i="9"/>
  <c r="L18" i="4" s="1"/>
  <c r="AP102" i="9"/>
  <c r="AA18" i="4" s="1"/>
  <c r="V98" i="9"/>
  <c r="G14" i="4" s="1"/>
  <c r="AW96" i="9"/>
  <c r="AH12" i="4" s="1"/>
  <c r="AP94" i="9"/>
  <c r="AA10" i="4" s="1"/>
  <c r="AE111" i="9"/>
  <c r="P27" i="4" s="1"/>
  <c r="Y118" i="9"/>
  <c r="J34" i="4" s="1"/>
  <c r="AF92" i="9"/>
  <c r="Q8" i="4" s="1"/>
  <c r="AZ93" i="9"/>
  <c r="AK9" i="4" s="1"/>
  <c r="T100" i="9"/>
  <c r="E16" i="4" s="1"/>
  <c r="Z107" i="9"/>
  <c r="K23" i="4" s="1"/>
  <c r="AD98" i="9"/>
  <c r="O14" i="4" s="1"/>
  <c r="S112" i="9"/>
  <c r="D28" i="4" s="1"/>
  <c r="S99" i="9"/>
  <c r="D15" i="4" s="1"/>
  <c r="S121" i="9"/>
  <c r="D37" i="4" s="1"/>
  <c r="X111" i="9"/>
  <c r="I27" i="4" s="1"/>
  <c r="AP101" i="9"/>
  <c r="AA17" i="4" s="1"/>
  <c r="W102" i="9"/>
  <c r="H18" i="4" s="1"/>
  <c r="S98" i="9"/>
  <c r="D14" i="4" s="1"/>
  <c r="AB96" i="9"/>
  <c r="M12" i="4" s="1"/>
  <c r="AT96" i="9"/>
  <c r="AE12" i="4" s="1"/>
  <c r="AC115" i="9"/>
  <c r="N31" i="4" s="1"/>
  <c r="Y108" i="9"/>
  <c r="J24" i="4" s="1"/>
  <c r="AB103" i="9"/>
  <c r="M19" i="4" s="1"/>
  <c r="Y104" i="9"/>
  <c r="J20" i="4" s="1"/>
  <c r="Y94" i="9"/>
  <c r="J10" i="4" s="1"/>
  <c r="X93" i="9"/>
  <c r="I9" i="4" s="1"/>
  <c r="AF98" i="9"/>
  <c r="Q14" i="4" s="1"/>
  <c r="Z110" i="9"/>
  <c r="K26" i="4" s="1"/>
  <c r="Y102" i="9"/>
  <c r="J18" i="4" s="1"/>
  <c r="U95" i="9"/>
  <c r="F11" i="4" s="1"/>
  <c r="Y116" i="9"/>
  <c r="J32" i="4" s="1"/>
  <c r="AH96" i="9"/>
  <c r="S12" i="4" s="1"/>
  <c r="W116" i="9"/>
  <c r="H32" i="4" s="1"/>
  <c r="Z116" i="9"/>
  <c r="K32" i="4" s="1"/>
  <c r="R116" i="9"/>
  <c r="C32" i="4" s="1"/>
  <c r="U116" i="9"/>
  <c r="F32" i="4" s="1"/>
  <c r="AA116" i="9"/>
  <c r="L32" i="4" s="1"/>
  <c r="AJ94" i="9"/>
  <c r="U10" i="4" s="1"/>
  <c r="AN94" i="9"/>
  <c r="Y10" i="4" s="1"/>
  <c r="AI94" i="9"/>
  <c r="T10" i="4" s="1"/>
  <c r="AR94" i="9"/>
  <c r="AC10" i="4" s="1"/>
  <c r="R94" i="9"/>
  <c r="C10" i="4" s="1"/>
  <c r="X94" i="9"/>
  <c r="I10" i="4" s="1"/>
  <c r="AC94" i="9"/>
  <c r="N10" i="4" s="1"/>
  <c r="AA94" i="9"/>
  <c r="L10" i="4" s="1"/>
  <c r="AG94" i="9"/>
  <c r="R10" i="4" s="1"/>
  <c r="AT94" i="9"/>
  <c r="AE10" i="4" s="1"/>
  <c r="V94" i="9"/>
  <c r="G10" i="4" s="1"/>
  <c r="AW94" i="9"/>
  <c r="AH10" i="4" s="1"/>
  <c r="AE94" i="9"/>
  <c r="P10" i="4" s="1"/>
  <c r="AF95" i="9"/>
  <c r="Q11" i="4" s="1"/>
  <c r="R95" i="9"/>
  <c r="C11" i="4" s="1"/>
  <c r="AU95" i="9"/>
  <c r="AF11" i="4" s="1"/>
  <c r="AT95" i="9"/>
  <c r="AE11" i="4" s="1"/>
  <c r="AH95" i="9"/>
  <c r="S11" i="4" s="1"/>
  <c r="AK95" i="9"/>
  <c r="V11" i="4" s="1"/>
  <c r="AE95" i="9"/>
  <c r="P11" i="4" s="1"/>
  <c r="AD95" i="9"/>
  <c r="O11" i="4" s="1"/>
  <c r="AN95" i="9"/>
  <c r="Y11" i="4" s="1"/>
  <c r="AR95" i="9"/>
  <c r="AC11" i="4" s="1"/>
  <c r="AA95" i="9"/>
  <c r="L11" i="4" s="1"/>
  <c r="AX95" i="9"/>
  <c r="AI11" i="4" s="1"/>
  <c r="AP95" i="9"/>
  <c r="AA11" i="4" s="1"/>
  <c r="AJ95" i="9"/>
  <c r="U11" i="4" s="1"/>
  <c r="AO95" i="9"/>
  <c r="Z11" i="4" s="1"/>
  <c r="R126" i="9"/>
  <c r="C42" i="4" s="1"/>
  <c r="Z96" i="9"/>
  <c r="K12" i="4" s="1"/>
  <c r="Y96" i="9"/>
  <c r="J12" i="4" s="1"/>
  <c r="AR96" i="9"/>
  <c r="AC12" i="4" s="1"/>
  <c r="S111" i="9"/>
  <c r="D27" i="4" s="1"/>
  <c r="AH111" i="9"/>
  <c r="S27" i="4" s="1"/>
  <c r="W111" i="9"/>
  <c r="H27" i="4" s="1"/>
  <c r="Y111" i="9"/>
  <c r="J27" i="4" s="1"/>
  <c r="V111" i="9"/>
  <c r="G27" i="4" s="1"/>
  <c r="AF111" i="9"/>
  <c r="Q27" i="4" s="1"/>
  <c r="T123" i="9"/>
  <c r="E39" i="4" s="1"/>
  <c r="S123" i="9"/>
  <c r="D39" i="4" s="1"/>
  <c r="S122" i="9"/>
  <c r="D38" i="4" s="1"/>
  <c r="R125" i="9"/>
  <c r="C41" i="4" s="1"/>
  <c r="T98" i="9"/>
  <c r="E14" i="4" s="1"/>
  <c r="AK98" i="9"/>
  <c r="V14" i="4" s="1"/>
  <c r="AS98" i="9"/>
  <c r="AD14" i="4" s="1"/>
  <c r="AI98" i="9"/>
  <c r="T14" i="4" s="1"/>
  <c r="W98" i="9"/>
  <c r="H14" i="4" s="1"/>
  <c r="AA98" i="9"/>
  <c r="L14" i="4" s="1"/>
  <c r="AH98" i="9"/>
  <c r="S14" i="4" s="1"/>
  <c r="AT98" i="9"/>
  <c r="AE14" i="4" s="1"/>
  <c r="X98" i="9"/>
  <c r="I14" i="4" s="1"/>
  <c r="AB98" i="9"/>
  <c r="M14" i="4" s="1"/>
  <c r="AH108" i="9"/>
  <c r="S24" i="4" s="1"/>
  <c r="AC108" i="9"/>
  <c r="N24" i="4" s="1"/>
  <c r="S108" i="9"/>
  <c r="D24" i="4" s="1"/>
  <c r="AG108" i="9"/>
  <c r="R24" i="4" s="1"/>
  <c r="W108" i="9"/>
  <c r="H24" i="4" s="1"/>
  <c r="AK108" i="9"/>
  <c r="V24" i="4" s="1"/>
  <c r="T108" i="9"/>
  <c r="E24" i="4" s="1"/>
  <c r="V108" i="9"/>
  <c r="G24" i="4" s="1"/>
  <c r="U108" i="9"/>
  <c r="F24" i="4" s="1"/>
  <c r="S92" i="9"/>
  <c r="AH110" i="9"/>
  <c r="S26" i="4" s="1"/>
  <c r="X110" i="9"/>
  <c r="I26" i="4" s="1"/>
  <c r="AI110" i="9"/>
  <c r="T26" i="4" s="1"/>
  <c r="S110" i="9"/>
  <c r="D26" i="4" s="1"/>
  <c r="T110" i="9"/>
  <c r="E26" i="4" s="1"/>
  <c r="AE105" i="9"/>
  <c r="P21" i="4" s="1"/>
  <c r="AB105" i="9"/>
  <c r="M21" i="4" s="1"/>
  <c r="W105" i="9"/>
  <c r="H21" i="4" s="1"/>
  <c r="X105" i="9"/>
  <c r="I21" i="4" s="1"/>
  <c r="AF105" i="9"/>
  <c r="Q21" i="4" s="1"/>
  <c r="AL105" i="9"/>
  <c r="W21" i="4" s="1"/>
  <c r="AE112" i="9"/>
  <c r="P28" i="4" s="1"/>
  <c r="AQ99" i="9"/>
  <c r="AB15" i="4" s="1"/>
  <c r="AN99" i="9"/>
  <c r="Y15" i="4" s="1"/>
  <c r="AU97" i="9"/>
  <c r="AF13" i="4" s="1"/>
  <c r="AD114" i="9"/>
  <c r="O30" i="4" s="1"/>
  <c r="AK102" i="9"/>
  <c r="V18" i="4" s="1"/>
  <c r="AM104" i="9"/>
  <c r="X20" i="4" s="1"/>
  <c r="W120" i="9"/>
  <c r="H36" i="4" s="1"/>
  <c r="U120" i="9"/>
  <c r="F36" i="4" s="1"/>
  <c r="V120" i="9"/>
  <c r="G36" i="4" s="1"/>
  <c r="X120" i="9"/>
  <c r="I36" i="4" s="1"/>
  <c r="R120" i="9"/>
  <c r="C36" i="4" s="1"/>
  <c r="T118" i="9"/>
  <c r="E34" i="4" s="1"/>
  <c r="U107" i="9"/>
  <c r="F23" i="4" s="1"/>
  <c r="AJ107" i="9"/>
  <c r="U23" i="4" s="1"/>
  <c r="Y107" i="9"/>
  <c r="J23" i="4" s="1"/>
  <c r="AH107" i="9"/>
  <c r="S23" i="4" s="1"/>
  <c r="X107" i="9"/>
  <c r="I23" i="4" s="1"/>
  <c r="AK107" i="9"/>
  <c r="V23" i="4" s="1"/>
  <c r="AL107" i="9"/>
  <c r="W23" i="4" s="1"/>
  <c r="AI107" i="9"/>
  <c r="T23" i="4" s="1"/>
  <c r="AE107" i="9"/>
  <c r="P23" i="4" s="1"/>
  <c r="AQ101" i="9"/>
  <c r="AB17" i="4" s="1"/>
  <c r="S101" i="9"/>
  <c r="D17" i="4" s="1"/>
  <c r="AE103" i="9"/>
  <c r="P19" i="4" s="1"/>
  <c r="AH103" i="9"/>
  <c r="S19" i="4" s="1"/>
  <c r="Z113" i="9"/>
  <c r="K29" i="4" s="1"/>
  <c r="AE113" i="9"/>
  <c r="P29" i="4" s="1"/>
  <c r="R113" i="9"/>
  <c r="C29" i="4" s="1"/>
  <c r="S113" i="9"/>
  <c r="D29" i="4" s="1"/>
  <c r="X113" i="9"/>
  <c r="I29" i="4" s="1"/>
  <c r="U113" i="9"/>
  <c r="F29" i="4" s="1"/>
  <c r="AB113" i="9"/>
  <c r="M29" i="4" s="1"/>
  <c r="W113" i="9"/>
  <c r="H29" i="4" s="1"/>
  <c r="AA93" i="9"/>
  <c r="L9" i="4" s="1"/>
  <c r="AQ98" i="9"/>
  <c r="AB14" i="4" s="1"/>
  <c r="AA101" i="9"/>
  <c r="L17" i="4" s="1"/>
  <c r="V99" i="9"/>
  <c r="G15" i="4" s="1"/>
  <c r="BA92" i="9"/>
  <c r="AL8" i="4" s="1"/>
  <c r="AK105" i="9"/>
  <c r="V21" i="4" s="1"/>
  <c r="AT97" i="9"/>
  <c r="AE13" i="4" s="1"/>
  <c r="AC96" i="9"/>
  <c r="N12" i="4" s="1"/>
  <c r="AJ98" i="9"/>
  <c r="U14" i="4" s="1"/>
  <c r="Z111" i="9"/>
  <c r="K27" i="4" s="1"/>
  <c r="T111" i="9"/>
  <c r="E27" i="4" s="1"/>
  <c r="AL101" i="9"/>
  <c r="W17" i="4" s="1"/>
  <c r="AI102" i="9"/>
  <c r="T18" i="4" s="1"/>
  <c r="AE98" i="9"/>
  <c r="P14" i="4" s="1"/>
  <c r="AN96" i="9"/>
  <c r="Y12" i="4" s="1"/>
  <c r="AP96" i="9"/>
  <c r="AA12" i="4" s="1"/>
  <c r="T95" i="9"/>
  <c r="E11" i="4" s="1"/>
  <c r="AS97" i="9"/>
  <c r="AD13" i="4" s="1"/>
  <c r="R111" i="9"/>
  <c r="C27" i="4" s="1"/>
  <c r="AC101" i="9"/>
  <c r="N17" i="4" s="1"/>
  <c r="Y92" i="9"/>
  <c r="J8" i="4" s="1"/>
  <c r="AU91" i="9"/>
  <c r="AF7" i="4" s="1"/>
  <c r="T91" i="9"/>
  <c r="E7" i="4" s="1"/>
  <c r="AA91" i="9"/>
  <c r="L7" i="4" s="1"/>
  <c r="AE91" i="9"/>
  <c r="P7" i="4" s="1"/>
  <c r="BA91" i="9"/>
  <c r="AL7" i="4" s="1"/>
  <c r="Y91" i="9"/>
  <c r="J7" i="4" s="1"/>
  <c r="S91" i="9"/>
  <c r="D7" i="4" s="1"/>
  <c r="U91" i="9"/>
  <c r="F7" i="4" s="1"/>
  <c r="AG91" i="9"/>
  <c r="R7" i="4" s="1"/>
  <c r="A80" i="3" l="1"/>
  <c r="AN80" i="3" s="1"/>
  <c r="A28" i="4"/>
  <c r="AN29" i="4"/>
  <c r="A78" i="4"/>
  <c r="AN79" i="4"/>
  <c r="A31" i="2"/>
  <c r="AN32" i="2"/>
  <c r="AO32" i="2" s="1"/>
  <c r="BC41" i="9"/>
  <c r="A80" i="8"/>
  <c r="AN80" i="8" s="1"/>
  <c r="A31" i="3"/>
  <c r="AN31" i="3" s="1"/>
  <c r="A31" i="8"/>
  <c r="AN31" i="8" s="1"/>
  <c r="A80" i="2"/>
  <c r="AN80" i="2" s="1"/>
  <c r="AO81" i="2"/>
  <c r="C19" i="5"/>
  <c r="D23" i="4"/>
  <c r="E4" i="5"/>
  <c r="D8" i="4"/>
  <c r="T19" i="5"/>
  <c r="AF19" i="5"/>
  <c r="AL19" i="5"/>
  <c r="V19" i="5"/>
  <c r="F19" i="5"/>
  <c r="AK19" i="5"/>
  <c r="AC19" i="5"/>
  <c r="U19" i="5"/>
  <c r="M19" i="5"/>
  <c r="E19" i="5"/>
  <c r="AH4" i="5"/>
  <c r="AD4" i="5"/>
  <c r="AJ4" i="5"/>
  <c r="T4" i="5"/>
  <c r="D4" i="5"/>
  <c r="AE4" i="5"/>
  <c r="W4" i="5"/>
  <c r="O4" i="5"/>
  <c r="G4" i="5"/>
  <c r="AB19" i="5"/>
  <c r="P19" i="5"/>
  <c r="AD19" i="5"/>
  <c r="N19" i="5"/>
  <c r="AG19" i="5"/>
  <c r="Y19" i="5"/>
  <c r="Q19" i="5"/>
  <c r="I19" i="5"/>
  <c r="Z4" i="5"/>
  <c r="N4" i="5"/>
  <c r="AB4" i="5"/>
  <c r="L4" i="5"/>
  <c r="AI4" i="5"/>
  <c r="AA4" i="5"/>
  <c r="S4" i="5"/>
  <c r="K4" i="5"/>
  <c r="C4" i="5"/>
  <c r="C23" i="5"/>
  <c r="E23" i="5"/>
  <c r="G23" i="5"/>
  <c r="I23" i="5"/>
  <c r="K23" i="5"/>
  <c r="M23" i="5"/>
  <c r="O23" i="5"/>
  <c r="Q23" i="5"/>
  <c r="S23" i="5"/>
  <c r="U23" i="5"/>
  <c r="W23" i="5"/>
  <c r="Y23" i="5"/>
  <c r="AA23" i="5"/>
  <c r="AC23" i="5"/>
  <c r="AE23" i="5"/>
  <c r="AG23" i="5"/>
  <c r="AI23" i="5"/>
  <c r="AK23" i="5"/>
  <c r="D23" i="5"/>
  <c r="H23" i="5"/>
  <c r="L23" i="5"/>
  <c r="P23" i="5"/>
  <c r="T23" i="5"/>
  <c r="X23" i="5"/>
  <c r="AB23" i="5"/>
  <c r="AF23" i="5"/>
  <c r="AJ23" i="5"/>
  <c r="F23" i="5"/>
  <c r="N23" i="5"/>
  <c r="V23" i="5"/>
  <c r="AD23" i="5"/>
  <c r="AL23" i="5"/>
  <c r="B23" i="5"/>
  <c r="J23" i="5"/>
  <c r="R23" i="5"/>
  <c r="Z23" i="5"/>
  <c r="AH23" i="5"/>
  <c r="C25" i="5"/>
  <c r="E25" i="5"/>
  <c r="G25" i="5"/>
  <c r="I25" i="5"/>
  <c r="K25" i="5"/>
  <c r="M25" i="5"/>
  <c r="O25" i="5"/>
  <c r="Q25" i="5"/>
  <c r="S25" i="5"/>
  <c r="U25" i="5"/>
  <c r="W25" i="5"/>
  <c r="Y25" i="5"/>
  <c r="AA25" i="5"/>
  <c r="AC25" i="5"/>
  <c r="AE25" i="5"/>
  <c r="AG25" i="5"/>
  <c r="AI25" i="5"/>
  <c r="AK25" i="5"/>
  <c r="B25" i="5"/>
  <c r="F25" i="5"/>
  <c r="J25" i="5"/>
  <c r="N25" i="5"/>
  <c r="R25" i="5"/>
  <c r="V25" i="5"/>
  <c r="Z25" i="5"/>
  <c r="AD25" i="5"/>
  <c r="AH25" i="5"/>
  <c r="AL25" i="5"/>
  <c r="D25" i="5"/>
  <c r="L25" i="5"/>
  <c r="T25" i="5"/>
  <c r="AB25" i="5"/>
  <c r="AJ25" i="5"/>
  <c r="H25" i="5"/>
  <c r="P25" i="5"/>
  <c r="X25" i="5"/>
  <c r="AF25" i="5"/>
  <c r="C32" i="5"/>
  <c r="E32" i="5"/>
  <c r="G32" i="5"/>
  <c r="I32" i="5"/>
  <c r="K32" i="5"/>
  <c r="M32" i="5"/>
  <c r="O32" i="5"/>
  <c r="Q32" i="5"/>
  <c r="S32" i="5"/>
  <c r="U32" i="5"/>
  <c r="W32" i="5"/>
  <c r="Y32" i="5"/>
  <c r="AA32" i="5"/>
  <c r="AC32" i="5"/>
  <c r="AE32" i="5"/>
  <c r="AG32" i="5"/>
  <c r="AI32" i="5"/>
  <c r="AK32" i="5"/>
  <c r="B32" i="5"/>
  <c r="D32" i="5"/>
  <c r="F32" i="5"/>
  <c r="H32" i="5"/>
  <c r="J32" i="5"/>
  <c r="L32" i="5"/>
  <c r="N32" i="5"/>
  <c r="P32" i="5"/>
  <c r="R32" i="5"/>
  <c r="V32" i="5"/>
  <c r="Z32" i="5"/>
  <c r="AD32" i="5"/>
  <c r="AH32" i="5"/>
  <c r="AL32" i="5"/>
  <c r="T32" i="5"/>
  <c r="X32" i="5"/>
  <c r="AB32" i="5"/>
  <c r="AF32" i="5"/>
  <c r="AJ32" i="5"/>
  <c r="B37" i="5"/>
  <c r="D37" i="5"/>
  <c r="F37" i="5"/>
  <c r="H37" i="5"/>
  <c r="J37" i="5"/>
  <c r="L37" i="5"/>
  <c r="N37" i="5"/>
  <c r="P37" i="5"/>
  <c r="R37" i="5"/>
  <c r="T37" i="5"/>
  <c r="V37" i="5"/>
  <c r="X37" i="5"/>
  <c r="Z37" i="5"/>
  <c r="AB37" i="5"/>
  <c r="AD37" i="5"/>
  <c r="AF37" i="5"/>
  <c r="AH37" i="5"/>
  <c r="AJ37" i="5"/>
  <c r="AL37" i="5"/>
  <c r="E37" i="5"/>
  <c r="I37" i="5"/>
  <c r="M37" i="5"/>
  <c r="Q37" i="5"/>
  <c r="U37" i="5"/>
  <c r="Y37" i="5"/>
  <c r="AC37" i="5"/>
  <c r="AG37" i="5"/>
  <c r="AK37" i="5"/>
  <c r="C37" i="5"/>
  <c r="G37" i="5"/>
  <c r="K37" i="5"/>
  <c r="O37" i="5"/>
  <c r="S37" i="5"/>
  <c r="W37" i="5"/>
  <c r="AA37" i="5"/>
  <c r="AE37" i="5"/>
  <c r="AI37" i="5"/>
  <c r="C38" i="5"/>
  <c r="E38" i="5"/>
  <c r="G38" i="5"/>
  <c r="I38" i="5"/>
  <c r="K38" i="5"/>
  <c r="M38" i="5"/>
  <c r="O38" i="5"/>
  <c r="Q38" i="5"/>
  <c r="S38" i="5"/>
  <c r="U38" i="5"/>
  <c r="W38" i="5"/>
  <c r="Y38" i="5"/>
  <c r="AA38" i="5"/>
  <c r="AC38" i="5"/>
  <c r="AE38" i="5"/>
  <c r="AG38" i="5"/>
  <c r="AI38" i="5"/>
  <c r="AK38" i="5"/>
  <c r="D38" i="5"/>
  <c r="H38" i="5"/>
  <c r="L38" i="5"/>
  <c r="P38" i="5"/>
  <c r="T38" i="5"/>
  <c r="X38" i="5"/>
  <c r="AB38" i="5"/>
  <c r="AF38" i="5"/>
  <c r="AJ38" i="5"/>
  <c r="B38" i="5"/>
  <c r="F38" i="5"/>
  <c r="J38" i="5"/>
  <c r="N38" i="5"/>
  <c r="R38" i="5"/>
  <c r="V38" i="5"/>
  <c r="Z38" i="5"/>
  <c r="AD38" i="5"/>
  <c r="AH38" i="5"/>
  <c r="AL38" i="5"/>
  <c r="B7" i="5"/>
  <c r="D7" i="5"/>
  <c r="F7" i="5"/>
  <c r="H7" i="5"/>
  <c r="J7" i="5"/>
  <c r="L7" i="5"/>
  <c r="N7" i="5"/>
  <c r="P7" i="5"/>
  <c r="R7" i="5"/>
  <c r="T7" i="5"/>
  <c r="V7" i="5"/>
  <c r="X7" i="5"/>
  <c r="Z7" i="5"/>
  <c r="AB7" i="5"/>
  <c r="AD7" i="5"/>
  <c r="AF7" i="5"/>
  <c r="AH7" i="5"/>
  <c r="AJ7" i="5"/>
  <c r="AL7" i="5"/>
  <c r="E7" i="5"/>
  <c r="I7" i="5"/>
  <c r="M7" i="5"/>
  <c r="Q7" i="5"/>
  <c r="U7" i="5"/>
  <c r="Y7" i="5"/>
  <c r="AC7" i="5"/>
  <c r="AG7" i="5"/>
  <c r="AK7" i="5"/>
  <c r="G7" i="5"/>
  <c r="O7" i="5"/>
  <c r="W7" i="5"/>
  <c r="AE7" i="5"/>
  <c r="C7" i="5"/>
  <c r="S7" i="5"/>
  <c r="AI7" i="5"/>
  <c r="AA7" i="5"/>
  <c r="K7" i="5"/>
  <c r="C6" i="5"/>
  <c r="E6" i="5"/>
  <c r="G6" i="5"/>
  <c r="I6" i="5"/>
  <c r="K6" i="5"/>
  <c r="M6" i="5"/>
  <c r="O6" i="5"/>
  <c r="Q6" i="5"/>
  <c r="S6" i="5"/>
  <c r="U6" i="5"/>
  <c r="W6" i="5"/>
  <c r="Y6" i="5"/>
  <c r="AA6" i="5"/>
  <c r="AC6" i="5"/>
  <c r="AE6" i="5"/>
  <c r="AG6" i="5"/>
  <c r="AI6" i="5"/>
  <c r="AK6" i="5"/>
  <c r="B6" i="5"/>
  <c r="F6" i="5"/>
  <c r="J6" i="5"/>
  <c r="N6" i="5"/>
  <c r="R6" i="5"/>
  <c r="V6" i="5"/>
  <c r="Z6" i="5"/>
  <c r="AD6" i="5"/>
  <c r="AH6" i="5"/>
  <c r="AL6" i="5"/>
  <c r="D6" i="5"/>
  <c r="L6" i="5"/>
  <c r="T6" i="5"/>
  <c r="AB6" i="5"/>
  <c r="AJ6" i="5"/>
  <c r="H6" i="5"/>
  <c r="X6" i="5"/>
  <c r="AF6" i="5"/>
  <c r="P6" i="5"/>
  <c r="B28" i="5"/>
  <c r="D28" i="5"/>
  <c r="F28" i="5"/>
  <c r="H28" i="5"/>
  <c r="J28" i="5"/>
  <c r="L28" i="5"/>
  <c r="N28" i="5"/>
  <c r="P28" i="5"/>
  <c r="R28" i="5"/>
  <c r="T28" i="5"/>
  <c r="V28" i="5"/>
  <c r="X28" i="5"/>
  <c r="Z28" i="5"/>
  <c r="AB28" i="5"/>
  <c r="AD28" i="5"/>
  <c r="AF28" i="5"/>
  <c r="AH28" i="5"/>
  <c r="AJ28" i="5"/>
  <c r="AL28" i="5"/>
  <c r="C28" i="5"/>
  <c r="G28" i="5"/>
  <c r="K28" i="5"/>
  <c r="O28" i="5"/>
  <c r="S28" i="5"/>
  <c r="W28" i="5"/>
  <c r="AA28" i="5"/>
  <c r="AE28" i="5"/>
  <c r="AI28" i="5"/>
  <c r="E28" i="5"/>
  <c r="M28" i="5"/>
  <c r="U28" i="5"/>
  <c r="AC28" i="5"/>
  <c r="AK28" i="5"/>
  <c r="I28" i="5"/>
  <c r="Q28" i="5"/>
  <c r="Y28" i="5"/>
  <c r="AG28" i="5"/>
  <c r="C21" i="5"/>
  <c r="E21" i="5"/>
  <c r="G21" i="5"/>
  <c r="I21" i="5"/>
  <c r="K21" i="5"/>
  <c r="M21" i="5"/>
  <c r="O21" i="5"/>
  <c r="Q21" i="5"/>
  <c r="S21" i="5"/>
  <c r="U21" i="5"/>
  <c r="W21" i="5"/>
  <c r="Y21" i="5"/>
  <c r="AA21" i="5"/>
  <c r="AC21" i="5"/>
  <c r="AE21" i="5"/>
  <c r="AG21" i="5"/>
  <c r="AI21" i="5"/>
  <c r="AK21" i="5"/>
  <c r="B21" i="5"/>
  <c r="F21" i="5"/>
  <c r="J21" i="5"/>
  <c r="N21" i="5"/>
  <c r="R21" i="5"/>
  <c r="V21" i="5"/>
  <c r="Z21" i="5"/>
  <c r="AD21" i="5"/>
  <c r="AH21" i="5"/>
  <c r="AL21" i="5"/>
  <c r="H21" i="5"/>
  <c r="P21" i="5"/>
  <c r="X21" i="5"/>
  <c r="AF21" i="5"/>
  <c r="D21" i="5"/>
  <c r="L21" i="5"/>
  <c r="T21" i="5"/>
  <c r="AB21" i="5"/>
  <c r="AJ21" i="5"/>
  <c r="B31" i="5"/>
  <c r="D31" i="5"/>
  <c r="F31" i="5"/>
  <c r="H31" i="5"/>
  <c r="J31" i="5"/>
  <c r="L31" i="5"/>
  <c r="N31" i="5"/>
  <c r="P31" i="5"/>
  <c r="R31" i="5"/>
  <c r="T31" i="5"/>
  <c r="V31" i="5"/>
  <c r="E31" i="5"/>
  <c r="I31" i="5"/>
  <c r="M31" i="5"/>
  <c r="Q31" i="5"/>
  <c r="U31" i="5"/>
  <c r="X31" i="5"/>
  <c r="Z31" i="5"/>
  <c r="AB31" i="5"/>
  <c r="AD31" i="5"/>
  <c r="AF31" i="5"/>
  <c r="AH31" i="5"/>
  <c r="AJ31" i="5"/>
  <c r="AL31" i="5"/>
  <c r="C31" i="5"/>
  <c r="G31" i="5"/>
  <c r="K31" i="5"/>
  <c r="O31" i="5"/>
  <c r="S31" i="5"/>
  <c r="W31" i="5"/>
  <c r="Y31" i="5"/>
  <c r="AA31" i="5"/>
  <c r="AC31" i="5"/>
  <c r="AE31" i="5"/>
  <c r="AG31" i="5"/>
  <c r="AI31" i="5"/>
  <c r="AK31" i="5"/>
  <c r="B16" i="5"/>
  <c r="D16" i="5"/>
  <c r="F16" i="5"/>
  <c r="H16" i="5"/>
  <c r="J16" i="5"/>
  <c r="L16" i="5"/>
  <c r="N16" i="5"/>
  <c r="P16" i="5"/>
  <c r="R16" i="5"/>
  <c r="T16" i="5"/>
  <c r="V16" i="5"/>
  <c r="X16" i="5"/>
  <c r="Z16" i="5"/>
  <c r="AB16" i="5"/>
  <c r="AD16" i="5"/>
  <c r="AF16" i="5"/>
  <c r="AH16" i="5"/>
  <c r="AJ16" i="5"/>
  <c r="AL16" i="5"/>
  <c r="E16" i="5"/>
  <c r="I16" i="5"/>
  <c r="M16" i="5"/>
  <c r="Q16" i="5"/>
  <c r="U16" i="5"/>
  <c r="Y16" i="5"/>
  <c r="AC16" i="5"/>
  <c r="AG16" i="5"/>
  <c r="AK16" i="5"/>
  <c r="G16" i="5"/>
  <c r="O16" i="5"/>
  <c r="W16" i="5"/>
  <c r="AE16" i="5"/>
  <c r="K16" i="5"/>
  <c r="AA16" i="5"/>
  <c r="C16" i="5"/>
  <c r="S16" i="5"/>
  <c r="AI16" i="5"/>
  <c r="C36" i="5"/>
  <c r="E36" i="5"/>
  <c r="G36" i="5"/>
  <c r="I36" i="5"/>
  <c r="K36" i="5"/>
  <c r="M36" i="5"/>
  <c r="O36" i="5"/>
  <c r="Q36" i="5"/>
  <c r="S36" i="5"/>
  <c r="U36" i="5"/>
  <c r="W36" i="5"/>
  <c r="Y36" i="5"/>
  <c r="AA36" i="5"/>
  <c r="AC36" i="5"/>
  <c r="AE36" i="5"/>
  <c r="AG36" i="5"/>
  <c r="AI36" i="5"/>
  <c r="AK36" i="5"/>
  <c r="B36" i="5"/>
  <c r="F36" i="5"/>
  <c r="J36" i="5"/>
  <c r="N36" i="5"/>
  <c r="R36" i="5"/>
  <c r="V36" i="5"/>
  <c r="Z36" i="5"/>
  <c r="AD36" i="5"/>
  <c r="AH36" i="5"/>
  <c r="AL36" i="5"/>
  <c r="D36" i="5"/>
  <c r="H36" i="5"/>
  <c r="L36" i="5"/>
  <c r="P36" i="5"/>
  <c r="T36" i="5"/>
  <c r="X36" i="5"/>
  <c r="AB36" i="5"/>
  <c r="AF36" i="5"/>
  <c r="AJ36" i="5"/>
  <c r="C34" i="5"/>
  <c r="E34" i="5"/>
  <c r="G34" i="5"/>
  <c r="I34" i="5"/>
  <c r="K34" i="5"/>
  <c r="M34" i="5"/>
  <c r="O34" i="5"/>
  <c r="Q34" i="5"/>
  <c r="S34" i="5"/>
  <c r="U34" i="5"/>
  <c r="W34" i="5"/>
  <c r="Y34" i="5"/>
  <c r="AA34" i="5"/>
  <c r="AC34" i="5"/>
  <c r="AE34" i="5"/>
  <c r="AG34" i="5"/>
  <c r="AI34" i="5"/>
  <c r="AK34" i="5"/>
  <c r="D34" i="5"/>
  <c r="H34" i="5"/>
  <c r="L34" i="5"/>
  <c r="P34" i="5"/>
  <c r="T34" i="5"/>
  <c r="X34" i="5"/>
  <c r="AB34" i="5"/>
  <c r="AF34" i="5"/>
  <c r="AJ34" i="5"/>
  <c r="B34" i="5"/>
  <c r="F34" i="5"/>
  <c r="J34" i="5"/>
  <c r="N34" i="5"/>
  <c r="R34" i="5"/>
  <c r="V34" i="5"/>
  <c r="Z34" i="5"/>
  <c r="AD34" i="5"/>
  <c r="AH34" i="5"/>
  <c r="AL34" i="5"/>
  <c r="B14" i="5"/>
  <c r="D14" i="5"/>
  <c r="F14" i="5"/>
  <c r="H14" i="5"/>
  <c r="J14" i="5"/>
  <c r="L14" i="5"/>
  <c r="N14" i="5"/>
  <c r="P14" i="5"/>
  <c r="R14" i="5"/>
  <c r="T14" i="5"/>
  <c r="V14" i="5"/>
  <c r="X14" i="5"/>
  <c r="Z14" i="5"/>
  <c r="AB14" i="5"/>
  <c r="AD14" i="5"/>
  <c r="AF14" i="5"/>
  <c r="AH14" i="5"/>
  <c r="AJ14" i="5"/>
  <c r="AL14" i="5"/>
  <c r="C14" i="5"/>
  <c r="G14" i="5"/>
  <c r="K14" i="5"/>
  <c r="O14" i="5"/>
  <c r="S14" i="5"/>
  <c r="W14" i="5"/>
  <c r="AA14" i="5"/>
  <c r="AE14" i="5"/>
  <c r="AI14" i="5"/>
  <c r="E14" i="5"/>
  <c r="M14" i="5"/>
  <c r="U14" i="5"/>
  <c r="AC14" i="5"/>
  <c r="AK14" i="5"/>
  <c r="I14" i="5"/>
  <c r="Y14" i="5"/>
  <c r="Q14" i="5"/>
  <c r="AG14" i="5"/>
  <c r="B24" i="5"/>
  <c r="D24" i="5"/>
  <c r="F24" i="5"/>
  <c r="H24" i="5"/>
  <c r="J24" i="5"/>
  <c r="L24" i="5"/>
  <c r="N24" i="5"/>
  <c r="P24" i="5"/>
  <c r="R24" i="5"/>
  <c r="T24" i="5"/>
  <c r="V24" i="5"/>
  <c r="X24" i="5"/>
  <c r="Z24" i="5"/>
  <c r="AB24" i="5"/>
  <c r="AD24" i="5"/>
  <c r="AF24" i="5"/>
  <c r="AH24" i="5"/>
  <c r="AJ24" i="5"/>
  <c r="AL24" i="5"/>
  <c r="C24" i="5"/>
  <c r="G24" i="5"/>
  <c r="K24" i="5"/>
  <c r="O24" i="5"/>
  <c r="S24" i="5"/>
  <c r="W24" i="5"/>
  <c r="AA24" i="5"/>
  <c r="AE24" i="5"/>
  <c r="AI24" i="5"/>
  <c r="I24" i="5"/>
  <c r="Q24" i="5"/>
  <c r="Y24" i="5"/>
  <c r="AG24" i="5"/>
  <c r="E24" i="5"/>
  <c r="M24" i="5"/>
  <c r="U24" i="5"/>
  <c r="AC24" i="5"/>
  <c r="AK24" i="5"/>
  <c r="C29" i="5"/>
  <c r="E29" i="5"/>
  <c r="G29" i="5"/>
  <c r="I29" i="5"/>
  <c r="K29" i="5"/>
  <c r="M29" i="5"/>
  <c r="B29" i="5"/>
  <c r="F29" i="5"/>
  <c r="J29" i="5"/>
  <c r="N29" i="5"/>
  <c r="P29" i="5"/>
  <c r="R29" i="5"/>
  <c r="T29" i="5"/>
  <c r="V29" i="5"/>
  <c r="X29" i="5"/>
  <c r="Z29" i="5"/>
  <c r="AB29" i="5"/>
  <c r="AD29" i="5"/>
  <c r="AF29" i="5"/>
  <c r="AH29" i="5"/>
  <c r="AJ29" i="5"/>
  <c r="AL29" i="5"/>
  <c r="H29" i="5"/>
  <c r="O29" i="5"/>
  <c r="S29" i="5"/>
  <c r="W29" i="5"/>
  <c r="AA29" i="5"/>
  <c r="AE29" i="5"/>
  <c r="AI29" i="5"/>
  <c r="D29" i="5"/>
  <c r="L29" i="5"/>
  <c r="Q29" i="5"/>
  <c r="U29" i="5"/>
  <c r="Y29" i="5"/>
  <c r="AC29" i="5"/>
  <c r="AG29" i="5"/>
  <c r="AK29" i="5"/>
  <c r="C11" i="5"/>
  <c r="E11" i="5"/>
  <c r="G11" i="5"/>
  <c r="I11" i="5"/>
  <c r="K11" i="5"/>
  <c r="M11" i="5"/>
  <c r="O11" i="5"/>
  <c r="Q11" i="5"/>
  <c r="S11" i="5"/>
  <c r="U11" i="5"/>
  <c r="W11" i="5"/>
  <c r="Y11" i="5"/>
  <c r="AA11" i="5"/>
  <c r="AC11" i="5"/>
  <c r="AE11" i="5"/>
  <c r="AG11" i="5"/>
  <c r="AI11" i="5"/>
  <c r="AK11" i="5"/>
  <c r="B11" i="5"/>
  <c r="F11" i="5"/>
  <c r="J11" i="5"/>
  <c r="N11" i="5"/>
  <c r="R11" i="5"/>
  <c r="V11" i="5"/>
  <c r="Z11" i="5"/>
  <c r="AD11" i="5"/>
  <c r="AH11" i="5"/>
  <c r="AL11" i="5"/>
  <c r="D11" i="5"/>
  <c r="L11" i="5"/>
  <c r="T11" i="5"/>
  <c r="AB11" i="5"/>
  <c r="AJ11" i="5"/>
  <c r="H11" i="5"/>
  <c r="X11" i="5"/>
  <c r="AF11" i="5"/>
  <c r="P11" i="5"/>
  <c r="C17" i="5"/>
  <c r="E17" i="5"/>
  <c r="G17" i="5"/>
  <c r="I17" i="5"/>
  <c r="K17" i="5"/>
  <c r="M17" i="5"/>
  <c r="O17" i="5"/>
  <c r="Q17" i="5"/>
  <c r="S17" i="5"/>
  <c r="U17" i="5"/>
  <c r="W17" i="5"/>
  <c r="Y17" i="5"/>
  <c r="AA17" i="5"/>
  <c r="AC17" i="5"/>
  <c r="AE17" i="5"/>
  <c r="AG17" i="5"/>
  <c r="AI17" i="5"/>
  <c r="AK17" i="5"/>
  <c r="D17" i="5"/>
  <c r="H17" i="5"/>
  <c r="L17" i="5"/>
  <c r="P17" i="5"/>
  <c r="T17" i="5"/>
  <c r="X17" i="5"/>
  <c r="AB17" i="5"/>
  <c r="AF17" i="5"/>
  <c r="AJ17" i="5"/>
  <c r="B17" i="5"/>
  <c r="J17" i="5"/>
  <c r="R17" i="5"/>
  <c r="Z17" i="5"/>
  <c r="AH17" i="5"/>
  <c r="F17" i="5"/>
  <c r="V17" i="5"/>
  <c r="AL17" i="5"/>
  <c r="N17" i="5"/>
  <c r="AD17" i="5"/>
  <c r="B10" i="5"/>
  <c r="D10" i="5"/>
  <c r="F10" i="5"/>
  <c r="H10" i="5"/>
  <c r="J10" i="5"/>
  <c r="L10" i="5"/>
  <c r="N10" i="5"/>
  <c r="P10" i="5"/>
  <c r="R10" i="5"/>
  <c r="T10" i="5"/>
  <c r="V10" i="5"/>
  <c r="X10" i="5"/>
  <c r="Z10" i="5"/>
  <c r="AB10" i="5"/>
  <c r="AD10" i="5"/>
  <c r="AF10" i="5"/>
  <c r="AH10" i="5"/>
  <c r="AJ10" i="5"/>
  <c r="AL10" i="5"/>
  <c r="C10" i="5"/>
  <c r="G10" i="5"/>
  <c r="K10" i="5"/>
  <c r="O10" i="5"/>
  <c r="S10" i="5"/>
  <c r="W10" i="5"/>
  <c r="AA10" i="5"/>
  <c r="AE10" i="5"/>
  <c r="AI10" i="5"/>
  <c r="I10" i="5"/>
  <c r="Q10" i="5"/>
  <c r="Y10" i="5"/>
  <c r="AG10" i="5"/>
  <c r="M10" i="5"/>
  <c r="AC10" i="5"/>
  <c r="E10" i="5"/>
  <c r="AK10" i="5"/>
  <c r="U10" i="5"/>
  <c r="C15" i="5"/>
  <c r="E15" i="5"/>
  <c r="G15" i="5"/>
  <c r="I15" i="5"/>
  <c r="K15" i="5"/>
  <c r="M15" i="5"/>
  <c r="O15" i="5"/>
  <c r="Q15" i="5"/>
  <c r="S15" i="5"/>
  <c r="B15" i="5"/>
  <c r="F15" i="5"/>
  <c r="J15" i="5"/>
  <c r="N15" i="5"/>
  <c r="R15" i="5"/>
  <c r="U15" i="5"/>
  <c r="W15" i="5"/>
  <c r="Y15" i="5"/>
  <c r="AA15" i="5"/>
  <c r="AC15" i="5"/>
  <c r="AE15" i="5"/>
  <c r="AG15" i="5"/>
  <c r="AI15" i="5"/>
  <c r="AK15" i="5"/>
  <c r="H15" i="5"/>
  <c r="P15" i="5"/>
  <c r="V15" i="5"/>
  <c r="Z15" i="5"/>
  <c r="AD15" i="5"/>
  <c r="AH15" i="5"/>
  <c r="AL15" i="5"/>
  <c r="D15" i="5"/>
  <c r="T15" i="5"/>
  <c r="AB15" i="5"/>
  <c r="AJ15" i="5"/>
  <c r="L15" i="5"/>
  <c r="AF15" i="5"/>
  <c r="X15" i="5"/>
  <c r="B39" i="5"/>
  <c r="D39" i="5"/>
  <c r="F39" i="5"/>
  <c r="H39" i="5"/>
  <c r="J39" i="5"/>
  <c r="L39" i="5"/>
  <c r="N39" i="5"/>
  <c r="P39" i="5"/>
  <c r="R39" i="5"/>
  <c r="T39" i="5"/>
  <c r="V39" i="5"/>
  <c r="X39" i="5"/>
  <c r="Z39" i="5"/>
  <c r="AB39" i="5"/>
  <c r="AD39" i="5"/>
  <c r="AF39" i="5"/>
  <c r="AH39" i="5"/>
  <c r="AJ39" i="5"/>
  <c r="AL39" i="5"/>
  <c r="C39" i="5"/>
  <c r="G39" i="5"/>
  <c r="K39" i="5"/>
  <c r="O39" i="5"/>
  <c r="S39" i="5"/>
  <c r="W39" i="5"/>
  <c r="AA39" i="5"/>
  <c r="AE39" i="5"/>
  <c r="AI39" i="5"/>
  <c r="E39" i="5"/>
  <c r="I39" i="5"/>
  <c r="M39" i="5"/>
  <c r="Q39" i="5"/>
  <c r="U39" i="5"/>
  <c r="Y39" i="5"/>
  <c r="AC39" i="5"/>
  <c r="AG39" i="5"/>
  <c r="AK39" i="5"/>
  <c r="C9" i="5"/>
  <c r="E9" i="5"/>
  <c r="G9" i="5"/>
  <c r="I9" i="5"/>
  <c r="K9" i="5"/>
  <c r="M9" i="5"/>
  <c r="O9" i="5"/>
  <c r="Q9" i="5"/>
  <c r="S9" i="5"/>
  <c r="U9" i="5"/>
  <c r="W9" i="5"/>
  <c r="Y9" i="5"/>
  <c r="AA9" i="5"/>
  <c r="AC9" i="5"/>
  <c r="AE9" i="5"/>
  <c r="AG9" i="5"/>
  <c r="AI9" i="5"/>
  <c r="AK9" i="5"/>
  <c r="D9" i="5"/>
  <c r="H9" i="5"/>
  <c r="L9" i="5"/>
  <c r="P9" i="5"/>
  <c r="T9" i="5"/>
  <c r="X9" i="5"/>
  <c r="AB9" i="5"/>
  <c r="AF9" i="5"/>
  <c r="AJ9" i="5"/>
  <c r="F9" i="5"/>
  <c r="N9" i="5"/>
  <c r="V9" i="5"/>
  <c r="AD9" i="5"/>
  <c r="AL9" i="5"/>
  <c r="B9" i="5"/>
  <c r="R9" i="5"/>
  <c r="AH9" i="5"/>
  <c r="J9" i="5"/>
  <c r="Z9" i="5"/>
  <c r="B22" i="5"/>
  <c r="D22" i="5"/>
  <c r="F22" i="5"/>
  <c r="H22" i="5"/>
  <c r="J22" i="5"/>
  <c r="L22" i="5"/>
  <c r="N22" i="5"/>
  <c r="P22" i="5"/>
  <c r="R22" i="5"/>
  <c r="T22" i="5"/>
  <c r="V22" i="5"/>
  <c r="X22" i="5"/>
  <c r="Z22" i="5"/>
  <c r="AB22" i="5"/>
  <c r="AD22" i="5"/>
  <c r="AF22" i="5"/>
  <c r="AH22" i="5"/>
  <c r="AJ22" i="5"/>
  <c r="AL22" i="5"/>
  <c r="E22" i="5"/>
  <c r="I22" i="5"/>
  <c r="M22" i="5"/>
  <c r="Q22" i="5"/>
  <c r="U22" i="5"/>
  <c r="Y22" i="5"/>
  <c r="AC22" i="5"/>
  <c r="AG22" i="5"/>
  <c r="AK22" i="5"/>
  <c r="C22" i="5"/>
  <c r="K22" i="5"/>
  <c r="S22" i="5"/>
  <c r="AA22" i="5"/>
  <c r="AI22" i="5"/>
  <c r="G22" i="5"/>
  <c r="O22" i="5"/>
  <c r="W22" i="5"/>
  <c r="AE22" i="5"/>
  <c r="B20" i="5"/>
  <c r="D20" i="5"/>
  <c r="F20" i="5"/>
  <c r="H20" i="5"/>
  <c r="J20" i="5"/>
  <c r="L20" i="5"/>
  <c r="N20" i="5"/>
  <c r="P20" i="5"/>
  <c r="R20" i="5"/>
  <c r="T20" i="5"/>
  <c r="V20" i="5"/>
  <c r="X20" i="5"/>
  <c r="Z20" i="5"/>
  <c r="AB20" i="5"/>
  <c r="AD20" i="5"/>
  <c r="AF20" i="5"/>
  <c r="AH20" i="5"/>
  <c r="AJ20" i="5"/>
  <c r="AL20" i="5"/>
  <c r="C20" i="5"/>
  <c r="G20" i="5"/>
  <c r="K20" i="5"/>
  <c r="O20" i="5"/>
  <c r="S20" i="5"/>
  <c r="W20" i="5"/>
  <c r="AA20" i="5"/>
  <c r="AE20" i="5"/>
  <c r="AI20" i="5"/>
  <c r="E20" i="5"/>
  <c r="M20" i="5"/>
  <c r="U20" i="5"/>
  <c r="AC20" i="5"/>
  <c r="AK20" i="5"/>
  <c r="I20" i="5"/>
  <c r="Q20" i="5"/>
  <c r="Y20" i="5"/>
  <c r="AG20" i="5"/>
  <c r="B35" i="5"/>
  <c r="D35" i="5"/>
  <c r="F35" i="5"/>
  <c r="H35" i="5"/>
  <c r="J35" i="5"/>
  <c r="L35" i="5"/>
  <c r="N35" i="5"/>
  <c r="P35" i="5"/>
  <c r="R35" i="5"/>
  <c r="T35" i="5"/>
  <c r="V35" i="5"/>
  <c r="X35" i="5"/>
  <c r="Z35" i="5"/>
  <c r="AB35" i="5"/>
  <c r="AD35" i="5"/>
  <c r="AF35" i="5"/>
  <c r="AH35" i="5"/>
  <c r="AJ35" i="5"/>
  <c r="AL35" i="5"/>
  <c r="C35" i="5"/>
  <c r="G35" i="5"/>
  <c r="K35" i="5"/>
  <c r="O35" i="5"/>
  <c r="S35" i="5"/>
  <c r="W35" i="5"/>
  <c r="AA35" i="5"/>
  <c r="AE35" i="5"/>
  <c r="AI35" i="5"/>
  <c r="E35" i="5"/>
  <c r="I35" i="5"/>
  <c r="M35" i="5"/>
  <c r="Q35" i="5"/>
  <c r="U35" i="5"/>
  <c r="Y35" i="5"/>
  <c r="AC35" i="5"/>
  <c r="AG35" i="5"/>
  <c r="AK35" i="5"/>
  <c r="B18" i="5"/>
  <c r="D18" i="5"/>
  <c r="F18" i="5"/>
  <c r="H18" i="5"/>
  <c r="J18" i="5"/>
  <c r="L18" i="5"/>
  <c r="N18" i="5"/>
  <c r="P18" i="5"/>
  <c r="R18" i="5"/>
  <c r="T18" i="5"/>
  <c r="V18" i="5"/>
  <c r="X18" i="5"/>
  <c r="Z18" i="5"/>
  <c r="AB18" i="5"/>
  <c r="AD18" i="5"/>
  <c r="AF18" i="5"/>
  <c r="AH18" i="5"/>
  <c r="AJ18" i="5"/>
  <c r="AL18" i="5"/>
  <c r="C18" i="5"/>
  <c r="G18" i="5"/>
  <c r="K18" i="5"/>
  <c r="O18" i="5"/>
  <c r="S18" i="5"/>
  <c r="W18" i="5"/>
  <c r="AA18" i="5"/>
  <c r="AE18" i="5"/>
  <c r="AI18" i="5"/>
  <c r="E18" i="5"/>
  <c r="M18" i="5"/>
  <c r="U18" i="5"/>
  <c r="AC18" i="5"/>
  <c r="AK18" i="5"/>
  <c r="Q18" i="5"/>
  <c r="AG18" i="5"/>
  <c r="I18" i="5"/>
  <c r="Y18" i="5"/>
  <c r="C30" i="5"/>
  <c r="E30" i="5"/>
  <c r="G30" i="5"/>
  <c r="I30" i="5"/>
  <c r="K30" i="5"/>
  <c r="M30" i="5"/>
  <c r="O30" i="5"/>
  <c r="Q30" i="5"/>
  <c r="S30" i="5"/>
  <c r="U30" i="5"/>
  <c r="W30" i="5"/>
  <c r="Y30" i="5"/>
  <c r="AA30" i="5"/>
  <c r="AC30" i="5"/>
  <c r="AE30" i="5"/>
  <c r="AG30" i="5"/>
  <c r="AI30" i="5"/>
  <c r="AK30" i="5"/>
  <c r="B30" i="5"/>
  <c r="F30" i="5"/>
  <c r="J30" i="5"/>
  <c r="N30" i="5"/>
  <c r="R30" i="5"/>
  <c r="V30" i="5"/>
  <c r="Z30" i="5"/>
  <c r="AD30" i="5"/>
  <c r="AH30" i="5"/>
  <c r="AL30" i="5"/>
  <c r="D30" i="5"/>
  <c r="H30" i="5"/>
  <c r="L30" i="5"/>
  <c r="P30" i="5"/>
  <c r="T30" i="5"/>
  <c r="X30" i="5"/>
  <c r="AB30" i="5"/>
  <c r="AF30" i="5"/>
  <c r="AJ30" i="5"/>
  <c r="B26" i="5"/>
  <c r="D26" i="5"/>
  <c r="F26" i="5"/>
  <c r="H26" i="5"/>
  <c r="J26" i="5"/>
  <c r="L26" i="5"/>
  <c r="N26" i="5"/>
  <c r="P26" i="5"/>
  <c r="R26" i="5"/>
  <c r="T26" i="5"/>
  <c r="V26" i="5"/>
  <c r="X26" i="5"/>
  <c r="Z26" i="5"/>
  <c r="AB26" i="5"/>
  <c r="AD26" i="5"/>
  <c r="AF26" i="5"/>
  <c r="AH26" i="5"/>
  <c r="AJ26" i="5"/>
  <c r="AL26" i="5"/>
  <c r="E26" i="5"/>
  <c r="I26" i="5"/>
  <c r="M26" i="5"/>
  <c r="Q26" i="5"/>
  <c r="U26" i="5"/>
  <c r="Y26" i="5"/>
  <c r="AC26" i="5"/>
  <c r="AG26" i="5"/>
  <c r="AK26" i="5"/>
  <c r="G26" i="5"/>
  <c r="O26" i="5"/>
  <c r="W26" i="5"/>
  <c r="AE26" i="5"/>
  <c r="C26" i="5"/>
  <c r="K26" i="5"/>
  <c r="S26" i="5"/>
  <c r="AA26" i="5"/>
  <c r="AI26" i="5"/>
  <c r="C8" i="5"/>
  <c r="E8" i="5"/>
  <c r="G8" i="5"/>
  <c r="I8" i="5"/>
  <c r="K8" i="5"/>
  <c r="M8" i="5"/>
  <c r="O8" i="5"/>
  <c r="Q8" i="5"/>
  <c r="S8" i="5"/>
  <c r="U8" i="5"/>
  <c r="W8" i="5"/>
  <c r="D8" i="5"/>
  <c r="H8" i="5"/>
  <c r="L8" i="5"/>
  <c r="P8" i="5"/>
  <c r="T8" i="5"/>
  <c r="X8" i="5"/>
  <c r="Z8" i="5"/>
  <c r="AB8" i="5"/>
  <c r="AD8" i="5"/>
  <c r="AF8" i="5"/>
  <c r="AH8" i="5"/>
  <c r="AJ8" i="5"/>
  <c r="AL8" i="5"/>
  <c r="B8" i="5"/>
  <c r="J8" i="5"/>
  <c r="R8" i="5"/>
  <c r="Y8" i="5"/>
  <c r="AC8" i="5"/>
  <c r="AG8" i="5"/>
  <c r="AK8" i="5"/>
  <c r="N8" i="5"/>
  <c r="AA8" i="5"/>
  <c r="AI8" i="5"/>
  <c r="V8" i="5"/>
  <c r="F8" i="5"/>
  <c r="AE8" i="5"/>
  <c r="C27" i="5"/>
  <c r="E27" i="5"/>
  <c r="G27" i="5"/>
  <c r="I27" i="5"/>
  <c r="K27" i="5"/>
  <c r="M27" i="5"/>
  <c r="O27" i="5"/>
  <c r="Q27" i="5"/>
  <c r="S27" i="5"/>
  <c r="U27" i="5"/>
  <c r="W27" i="5"/>
  <c r="Y27" i="5"/>
  <c r="AA27" i="5"/>
  <c r="AC27" i="5"/>
  <c r="AE27" i="5"/>
  <c r="AG27" i="5"/>
  <c r="AI27" i="5"/>
  <c r="AK27" i="5"/>
  <c r="D27" i="5"/>
  <c r="H27" i="5"/>
  <c r="L27" i="5"/>
  <c r="P27" i="5"/>
  <c r="T27" i="5"/>
  <c r="X27" i="5"/>
  <c r="AB27" i="5"/>
  <c r="AF27" i="5"/>
  <c r="AJ27" i="5"/>
  <c r="B27" i="5"/>
  <c r="J27" i="5"/>
  <c r="R27" i="5"/>
  <c r="Z27" i="5"/>
  <c r="AH27" i="5"/>
  <c r="F27" i="5"/>
  <c r="N27" i="5"/>
  <c r="V27" i="5"/>
  <c r="AD27" i="5"/>
  <c r="AL27" i="5"/>
  <c r="B5" i="5"/>
  <c r="D5" i="5"/>
  <c r="F5" i="5"/>
  <c r="H5" i="5"/>
  <c r="J5" i="5"/>
  <c r="L5" i="5"/>
  <c r="N5" i="5"/>
  <c r="P5" i="5"/>
  <c r="R5" i="5"/>
  <c r="T5" i="5"/>
  <c r="V5" i="5"/>
  <c r="X5" i="5"/>
  <c r="Z5" i="5"/>
  <c r="AB5" i="5"/>
  <c r="AD5" i="5"/>
  <c r="AF5" i="5"/>
  <c r="AH5" i="5"/>
  <c r="AJ5" i="5"/>
  <c r="AL5" i="5"/>
  <c r="C5" i="5"/>
  <c r="G5" i="5"/>
  <c r="K5" i="5"/>
  <c r="O5" i="5"/>
  <c r="S5" i="5"/>
  <c r="W5" i="5"/>
  <c r="AA5" i="5"/>
  <c r="AE5" i="5"/>
  <c r="AI5" i="5"/>
  <c r="I5" i="5"/>
  <c r="Q5" i="5"/>
  <c r="Y5" i="5"/>
  <c r="AG5" i="5"/>
  <c r="M5" i="5"/>
  <c r="AC5" i="5"/>
  <c r="E5" i="5"/>
  <c r="AK5" i="5"/>
  <c r="U5" i="5"/>
  <c r="C13" i="5"/>
  <c r="E13" i="5"/>
  <c r="G13" i="5"/>
  <c r="I13" i="5"/>
  <c r="K13" i="5"/>
  <c r="M13" i="5"/>
  <c r="O13" i="5"/>
  <c r="Q13" i="5"/>
  <c r="S13" i="5"/>
  <c r="U13" i="5"/>
  <c r="W13" i="5"/>
  <c r="Y13" i="5"/>
  <c r="AA13" i="5"/>
  <c r="AC13" i="5"/>
  <c r="AE13" i="5"/>
  <c r="AG13" i="5"/>
  <c r="AI13" i="5"/>
  <c r="AK13" i="5"/>
  <c r="D13" i="5"/>
  <c r="H13" i="5"/>
  <c r="L13" i="5"/>
  <c r="P13" i="5"/>
  <c r="T13" i="5"/>
  <c r="X13" i="5"/>
  <c r="AB13" i="5"/>
  <c r="AF13" i="5"/>
  <c r="AJ13" i="5"/>
  <c r="B13" i="5"/>
  <c r="J13" i="5"/>
  <c r="R13" i="5"/>
  <c r="Z13" i="5"/>
  <c r="AH13" i="5"/>
  <c r="N13" i="5"/>
  <c r="AD13" i="5"/>
  <c r="V13" i="5"/>
  <c r="F13" i="5"/>
  <c r="AL13" i="5"/>
  <c r="B33" i="5"/>
  <c r="D33" i="5"/>
  <c r="F33" i="5"/>
  <c r="H33" i="5"/>
  <c r="J33" i="5"/>
  <c r="L33" i="5"/>
  <c r="N33" i="5"/>
  <c r="P33" i="5"/>
  <c r="R33" i="5"/>
  <c r="T33" i="5"/>
  <c r="V33" i="5"/>
  <c r="X33" i="5"/>
  <c r="Z33" i="5"/>
  <c r="AB33" i="5"/>
  <c r="AD33" i="5"/>
  <c r="AF33" i="5"/>
  <c r="AH33" i="5"/>
  <c r="AJ33" i="5"/>
  <c r="AL33" i="5"/>
  <c r="E33" i="5"/>
  <c r="I33" i="5"/>
  <c r="M33" i="5"/>
  <c r="Q33" i="5"/>
  <c r="U33" i="5"/>
  <c r="Y33" i="5"/>
  <c r="AC33" i="5"/>
  <c r="AG33" i="5"/>
  <c r="AK33" i="5"/>
  <c r="C33" i="5"/>
  <c r="G33" i="5"/>
  <c r="K33" i="5"/>
  <c r="O33" i="5"/>
  <c r="S33" i="5"/>
  <c r="W33" i="5"/>
  <c r="AA33" i="5"/>
  <c r="AE33" i="5"/>
  <c r="AI33" i="5"/>
  <c r="B12" i="5"/>
  <c r="D12" i="5"/>
  <c r="F12" i="5"/>
  <c r="H12" i="5"/>
  <c r="J12" i="5"/>
  <c r="L12" i="5"/>
  <c r="N12" i="5"/>
  <c r="P12" i="5"/>
  <c r="R12" i="5"/>
  <c r="T12" i="5"/>
  <c r="V12" i="5"/>
  <c r="X12" i="5"/>
  <c r="Z12" i="5"/>
  <c r="AB12" i="5"/>
  <c r="AD12" i="5"/>
  <c r="AF12" i="5"/>
  <c r="AH12" i="5"/>
  <c r="AJ12" i="5"/>
  <c r="AL12" i="5"/>
  <c r="E12" i="5"/>
  <c r="I12" i="5"/>
  <c r="M12" i="5"/>
  <c r="Q12" i="5"/>
  <c r="U12" i="5"/>
  <c r="Y12" i="5"/>
  <c r="AC12" i="5"/>
  <c r="AG12" i="5"/>
  <c r="AK12" i="5"/>
  <c r="G12" i="5"/>
  <c r="O12" i="5"/>
  <c r="W12" i="5"/>
  <c r="AE12" i="5"/>
  <c r="C12" i="5"/>
  <c r="S12" i="5"/>
  <c r="AI12" i="5"/>
  <c r="AA12" i="5"/>
  <c r="K12" i="5"/>
  <c r="AJ19" i="5"/>
  <c r="D19" i="5"/>
  <c r="L19" i="5"/>
  <c r="X19" i="5"/>
  <c r="H19" i="5"/>
  <c r="AH19" i="5"/>
  <c r="Z19" i="5"/>
  <c r="R19" i="5"/>
  <c r="J19" i="5"/>
  <c r="AI19" i="5"/>
  <c r="AE19" i="5"/>
  <c r="AA19" i="5"/>
  <c r="W19" i="5"/>
  <c r="S19" i="5"/>
  <c r="O19" i="5"/>
  <c r="K19" i="5"/>
  <c r="G19" i="5"/>
  <c r="J4" i="5"/>
  <c r="R4" i="5"/>
  <c r="AL4" i="5"/>
  <c r="V4" i="5"/>
  <c r="F4" i="5"/>
  <c r="AF4" i="5"/>
  <c r="X4" i="5"/>
  <c r="P4" i="5"/>
  <c r="H4" i="5"/>
  <c r="AK4" i="5"/>
  <c r="AG4" i="5"/>
  <c r="AC4" i="5"/>
  <c r="Y4" i="5"/>
  <c r="U4" i="5"/>
  <c r="Q4" i="5"/>
  <c r="M4" i="5"/>
  <c r="I4" i="5"/>
  <c r="E3" i="5"/>
  <c r="I3" i="5"/>
  <c r="M3" i="5"/>
  <c r="Q3" i="5"/>
  <c r="U3" i="5"/>
  <c r="Y3" i="5"/>
  <c r="AC3" i="5"/>
  <c r="AG3" i="5"/>
  <c r="AK3" i="5"/>
  <c r="F3" i="5"/>
  <c r="J3" i="5"/>
  <c r="N3" i="5"/>
  <c r="R3" i="5"/>
  <c r="V3" i="5"/>
  <c r="Z3" i="5"/>
  <c r="AD3" i="5"/>
  <c r="AH3" i="5"/>
  <c r="AL3" i="5"/>
  <c r="C3" i="5"/>
  <c r="G3" i="5"/>
  <c r="K3" i="5"/>
  <c r="O3" i="5"/>
  <c r="S3" i="5"/>
  <c r="W3" i="5"/>
  <c r="AA3" i="5"/>
  <c r="AE3" i="5"/>
  <c r="AI3" i="5"/>
  <c r="D3" i="5"/>
  <c r="H3" i="5"/>
  <c r="L3" i="5"/>
  <c r="P3" i="5"/>
  <c r="T3" i="5"/>
  <c r="X3" i="5"/>
  <c r="AB3" i="5"/>
  <c r="AF3" i="5"/>
  <c r="AJ3" i="5"/>
  <c r="A79" i="3" l="1"/>
  <c r="AN79" i="3" s="1"/>
  <c r="A30" i="2"/>
  <c r="AN31" i="2"/>
  <c r="AO31" i="2" s="1"/>
  <c r="A77" i="4"/>
  <c r="AN78" i="4"/>
  <c r="A27" i="4"/>
  <c r="AN28" i="4"/>
  <c r="A79" i="2"/>
  <c r="AN79" i="2" s="1"/>
  <c r="AO80" i="2"/>
  <c r="A30" i="8"/>
  <c r="AN30" i="8" s="1"/>
  <c r="A30" i="3"/>
  <c r="AN30" i="3" s="1"/>
  <c r="A79" i="8"/>
  <c r="AN79" i="8" s="1"/>
  <c r="A44" i="10"/>
  <c r="A78" i="3" l="1"/>
  <c r="AN78" i="3" s="1"/>
  <c r="A26" i="4"/>
  <c r="AN27" i="4"/>
  <c r="A76" i="4"/>
  <c r="AN77" i="4"/>
  <c r="A29" i="2"/>
  <c r="AN30" i="2"/>
  <c r="AO30" i="2" s="1"/>
  <c r="A78" i="8"/>
  <c r="AN78" i="8" s="1"/>
  <c r="A29" i="3"/>
  <c r="AN29" i="3" s="1"/>
  <c r="A29" i="8"/>
  <c r="AN29" i="8" s="1"/>
  <c r="A78" i="2"/>
  <c r="AN78" i="2" s="1"/>
  <c r="AO79" i="2"/>
  <c r="A77" i="3" l="1"/>
  <c r="AN77" i="3" s="1"/>
  <c r="A28" i="2"/>
  <c r="AN29" i="2"/>
  <c r="AO29" i="2" s="1"/>
  <c r="A75" i="4"/>
  <c r="AN76" i="4"/>
  <c r="A25" i="4"/>
  <c r="AN26" i="4"/>
  <c r="A77" i="2"/>
  <c r="AN77" i="2" s="1"/>
  <c r="AO78" i="2"/>
  <c r="A28" i="8"/>
  <c r="AN28" i="8" s="1"/>
  <c r="A28" i="3"/>
  <c r="AN28" i="3" s="1"/>
  <c r="A77" i="8"/>
  <c r="AN77" i="8" s="1"/>
  <c r="A76" i="3" l="1"/>
  <c r="AN76" i="3" s="1"/>
  <c r="A24" i="4"/>
  <c r="AN25" i="4"/>
  <c r="A74" i="4"/>
  <c r="AN75" i="4"/>
  <c r="A27" i="2"/>
  <c r="AN28" i="2"/>
  <c r="AO28" i="2" s="1"/>
  <c r="A76" i="8"/>
  <c r="AN76" i="8" s="1"/>
  <c r="A27" i="3"/>
  <c r="AN27" i="3" s="1"/>
  <c r="A27" i="8"/>
  <c r="AN27" i="8" s="1"/>
  <c r="A76" i="2"/>
  <c r="AN76" i="2" s="1"/>
  <c r="AO77" i="2"/>
  <c r="A75" i="3" l="1"/>
  <c r="AN75" i="3" s="1"/>
  <c r="A26" i="2"/>
  <c r="AN27" i="2"/>
  <c r="AO27" i="2" s="1"/>
  <c r="A73" i="4"/>
  <c r="AN74" i="4"/>
  <c r="A23" i="4"/>
  <c r="AN24" i="4"/>
  <c r="A75" i="2"/>
  <c r="AN75" i="2" s="1"/>
  <c r="AO76" i="2"/>
  <c r="A26" i="8"/>
  <c r="AN26" i="8" s="1"/>
  <c r="A26" i="3"/>
  <c r="AN26" i="3" s="1"/>
  <c r="A75" i="8"/>
  <c r="AN75" i="8" s="1"/>
  <c r="AD7" i="3"/>
  <c r="AD7" i="8"/>
  <c r="N7" i="3"/>
  <c r="N7" i="8"/>
  <c r="AI7" i="3"/>
  <c r="AI7" i="8"/>
  <c r="K7" i="3"/>
  <c r="K7" i="8"/>
  <c r="R11" i="3"/>
  <c r="R11" i="8"/>
  <c r="L11" i="3"/>
  <c r="L11" i="8"/>
  <c r="U11" i="3"/>
  <c r="U11" i="8"/>
  <c r="AK8" i="3"/>
  <c r="AK8" i="8"/>
  <c r="C17" i="3"/>
  <c r="C17" i="8"/>
  <c r="L21" i="3"/>
  <c r="L21" i="8"/>
  <c r="U21" i="3"/>
  <c r="U21" i="8"/>
  <c r="E21" i="3"/>
  <c r="E21" i="8"/>
  <c r="AC14" i="3"/>
  <c r="AC14" i="8"/>
  <c r="AF14" i="3"/>
  <c r="AF14" i="8"/>
  <c r="P14" i="3"/>
  <c r="P14" i="8"/>
  <c r="D22" i="3"/>
  <c r="D22" i="8"/>
  <c r="I22" i="3"/>
  <c r="I22" i="8"/>
  <c r="F16" i="3"/>
  <c r="F16" i="8"/>
  <c r="Q23" i="3"/>
  <c r="Q23" i="8"/>
  <c r="U23" i="3"/>
  <c r="U23" i="8"/>
  <c r="S23" i="3"/>
  <c r="S23" i="8"/>
  <c r="C23" i="3"/>
  <c r="C23" i="8"/>
  <c r="P23" i="3"/>
  <c r="P23" i="8"/>
  <c r="H23" i="3"/>
  <c r="H23" i="8"/>
  <c r="D29" i="3"/>
  <c r="D29" i="8"/>
  <c r="Q29" i="3"/>
  <c r="Q29" i="8"/>
  <c r="I29" i="3"/>
  <c r="I29" i="8"/>
  <c r="F33" i="3"/>
  <c r="F33" i="8"/>
  <c r="J33" i="3"/>
  <c r="J33" i="8"/>
  <c r="H33" i="3"/>
  <c r="H33" i="8"/>
  <c r="K33" i="3"/>
  <c r="K33" i="8"/>
  <c r="C33" i="3"/>
  <c r="C33" i="8"/>
  <c r="E37" i="3"/>
  <c r="E37" i="8"/>
  <c r="U25" i="3"/>
  <c r="U25" i="8"/>
  <c r="E25" i="3"/>
  <c r="E25" i="8"/>
  <c r="P25" i="3"/>
  <c r="P25" i="8"/>
  <c r="H25" i="3"/>
  <c r="H25" i="8"/>
  <c r="G30" i="3"/>
  <c r="G30" i="8"/>
  <c r="J30" i="3"/>
  <c r="J30" i="8"/>
  <c r="E38" i="3"/>
  <c r="E38" i="8"/>
  <c r="D38" i="3"/>
  <c r="D38" i="8"/>
  <c r="O28" i="3"/>
  <c r="O28" i="8"/>
  <c r="E28" i="3"/>
  <c r="E28" i="8"/>
  <c r="P28" i="3"/>
  <c r="P28" i="8"/>
  <c r="H28" i="3"/>
  <c r="H28" i="8"/>
  <c r="C36" i="3"/>
  <c r="C36" i="8"/>
  <c r="I36" i="3"/>
  <c r="I36" i="8"/>
  <c r="J36" i="3"/>
  <c r="J36" i="8"/>
  <c r="D42" i="3"/>
  <c r="D42" i="8"/>
  <c r="E39" i="3"/>
  <c r="E39" i="8"/>
  <c r="S10" i="3"/>
  <c r="S10" i="8"/>
  <c r="AE10" i="3"/>
  <c r="AE10" i="8"/>
  <c r="U10" i="3"/>
  <c r="U10" i="8"/>
  <c r="E10" i="3"/>
  <c r="E10" i="8"/>
  <c r="AF10" i="3"/>
  <c r="AF10" i="8"/>
  <c r="X10" i="3"/>
  <c r="X10" i="8"/>
  <c r="P10" i="3"/>
  <c r="P10" i="8"/>
  <c r="H10" i="3"/>
  <c r="H10" i="8"/>
  <c r="K20" i="3"/>
  <c r="K20" i="8"/>
  <c r="G20" i="3"/>
  <c r="G20" i="8"/>
  <c r="Y20" i="3"/>
  <c r="Y20" i="8"/>
  <c r="I20" i="3"/>
  <c r="I20" i="8"/>
  <c r="Z20" i="3"/>
  <c r="Z20" i="8"/>
  <c r="R20" i="3"/>
  <c r="R20" i="8"/>
  <c r="J20" i="3"/>
  <c r="J20" i="8"/>
  <c r="E34" i="3"/>
  <c r="E34" i="8"/>
  <c r="K34" i="3"/>
  <c r="K34" i="8"/>
  <c r="L34" i="3"/>
  <c r="L34" i="8"/>
  <c r="D34" i="3"/>
  <c r="D34" i="8"/>
  <c r="E41" i="3"/>
  <c r="E41" i="8"/>
  <c r="E32" i="3"/>
  <c r="E32" i="8"/>
  <c r="H32" i="3"/>
  <c r="H32" i="8"/>
  <c r="H9" i="3"/>
  <c r="H9" i="8"/>
  <c r="AJ9" i="3"/>
  <c r="AJ9" i="8"/>
  <c r="D9" i="3"/>
  <c r="D9" i="8"/>
  <c r="Z9" i="3"/>
  <c r="Z9" i="8"/>
  <c r="J9" i="3"/>
  <c r="J9" i="8"/>
  <c r="AI9" i="3"/>
  <c r="AI9" i="8"/>
  <c r="AA9" i="3"/>
  <c r="AA9" i="8"/>
  <c r="S9" i="3"/>
  <c r="S9" i="8"/>
  <c r="K9" i="3"/>
  <c r="K9" i="8"/>
  <c r="C9" i="3"/>
  <c r="C9" i="8"/>
  <c r="M12" i="3"/>
  <c r="M12" i="8"/>
  <c r="AH12" i="3"/>
  <c r="AH12" i="8"/>
  <c r="Z12" i="3"/>
  <c r="Z12" i="8"/>
  <c r="K12" i="3"/>
  <c r="K12" i="8"/>
  <c r="V12" i="3"/>
  <c r="V12" i="8"/>
  <c r="N12" i="3"/>
  <c r="N12" i="8"/>
  <c r="F12" i="3"/>
  <c r="F12" i="8"/>
  <c r="D15" i="3"/>
  <c r="D15" i="8"/>
  <c r="X15" i="3"/>
  <c r="X15" i="8"/>
  <c r="R15" i="3"/>
  <c r="R15" i="8"/>
  <c r="AE15" i="3"/>
  <c r="AE15" i="8"/>
  <c r="W15" i="3"/>
  <c r="W15" i="8"/>
  <c r="O15" i="3"/>
  <c r="O15" i="8"/>
  <c r="G15" i="3"/>
  <c r="G15" i="8"/>
  <c r="P19" i="3"/>
  <c r="P19" i="8"/>
  <c r="V19" i="3"/>
  <c r="V19" i="8"/>
  <c r="F19" i="3"/>
  <c r="F19" i="8"/>
  <c r="Y19" i="3"/>
  <c r="Y19" i="8"/>
  <c r="Q19" i="3"/>
  <c r="Q19" i="8"/>
  <c r="I19" i="3"/>
  <c r="I19" i="8"/>
  <c r="M18" i="3"/>
  <c r="M18" i="8"/>
  <c r="I18" i="3"/>
  <c r="I18" i="8"/>
  <c r="AA18" i="3"/>
  <c r="AA18" i="8"/>
  <c r="K18" i="3"/>
  <c r="K18" i="8"/>
  <c r="AB18" i="3"/>
  <c r="AB18" i="8"/>
  <c r="T18" i="3"/>
  <c r="T18" i="8"/>
  <c r="L18" i="3"/>
  <c r="L18" i="8"/>
  <c r="D18" i="3"/>
  <c r="D18" i="8"/>
  <c r="L24" i="3"/>
  <c r="L24" i="8"/>
  <c r="P24" i="3"/>
  <c r="P24" i="8"/>
  <c r="N24" i="3"/>
  <c r="N24" i="8"/>
  <c r="U24" i="3"/>
  <c r="U24" i="8"/>
  <c r="M24" i="3"/>
  <c r="M24" i="8"/>
  <c r="E24" i="3"/>
  <c r="E24" i="8"/>
  <c r="L27" i="3"/>
  <c r="L27" i="8"/>
  <c r="R27" i="3"/>
  <c r="R27" i="8"/>
  <c r="O27" i="3"/>
  <c r="O27" i="8"/>
  <c r="G27" i="3"/>
  <c r="G27" i="8"/>
  <c r="F31" i="3"/>
  <c r="F31" i="8"/>
  <c r="I31" i="3"/>
  <c r="I31" i="8"/>
  <c r="D35" i="3"/>
  <c r="D35" i="8"/>
  <c r="H35" i="3"/>
  <c r="H35" i="8"/>
  <c r="J35" i="3"/>
  <c r="J35" i="8"/>
  <c r="K35" i="3"/>
  <c r="K35" i="8"/>
  <c r="C35" i="3"/>
  <c r="C35" i="8"/>
  <c r="S8" i="3"/>
  <c r="S8" i="8"/>
  <c r="X8" i="3"/>
  <c r="X8" i="8"/>
  <c r="V13" i="3"/>
  <c r="V13" i="8"/>
  <c r="Y13" i="3"/>
  <c r="Y13" i="8"/>
  <c r="I13" i="3"/>
  <c r="I13" i="8"/>
  <c r="X17" i="3"/>
  <c r="X17" i="8"/>
  <c r="AA10" i="3"/>
  <c r="AA10" i="8"/>
  <c r="AG10" i="3"/>
  <c r="AG10" i="8"/>
  <c r="V10" i="3"/>
  <c r="V10" i="8"/>
  <c r="F10" i="3"/>
  <c r="F10" i="8"/>
  <c r="U20" i="3"/>
  <c r="U20" i="8"/>
  <c r="P20" i="3"/>
  <c r="P20" i="8"/>
  <c r="H20" i="3"/>
  <c r="H20" i="8"/>
  <c r="G34" i="3"/>
  <c r="G34" i="8"/>
  <c r="J34" i="3"/>
  <c r="J34" i="8"/>
  <c r="C41" i="3"/>
  <c r="C41" i="8"/>
  <c r="K32" i="3"/>
  <c r="K32" i="8"/>
  <c r="N32" i="3"/>
  <c r="N32" i="8"/>
  <c r="F32" i="3"/>
  <c r="F32" i="8"/>
  <c r="X9" i="3"/>
  <c r="X9" i="8"/>
  <c r="AB9" i="3"/>
  <c r="AB9" i="8"/>
  <c r="V9" i="3"/>
  <c r="V9" i="8"/>
  <c r="F9" i="3"/>
  <c r="F9" i="8"/>
  <c r="AG9" i="3"/>
  <c r="AG9" i="8"/>
  <c r="Y9" i="3"/>
  <c r="Y9" i="8"/>
  <c r="Q9" i="3"/>
  <c r="Q9" i="8"/>
  <c r="I9" i="3"/>
  <c r="I9" i="8"/>
  <c r="Y12" i="3"/>
  <c r="Y12" i="8"/>
  <c r="AC12" i="3"/>
  <c r="AC12" i="8"/>
  <c r="AE12" i="3"/>
  <c r="AE12" i="8"/>
  <c r="E12" i="3"/>
  <c r="E12" i="8"/>
  <c r="AF12" i="3"/>
  <c r="AF12" i="8"/>
  <c r="W12" i="3"/>
  <c r="W12" i="8"/>
  <c r="G12" i="3"/>
  <c r="G12" i="8"/>
  <c r="T12" i="3"/>
  <c r="T12" i="8"/>
  <c r="L12" i="3"/>
  <c r="L12" i="8"/>
  <c r="D12" i="3"/>
  <c r="D12" i="8"/>
  <c r="AB15" i="3"/>
  <c r="AB15" i="8"/>
  <c r="P15" i="3"/>
  <c r="P15" i="8"/>
  <c r="AD15" i="3"/>
  <c r="AD15" i="8"/>
  <c r="N15" i="3"/>
  <c r="N15" i="8"/>
  <c r="AC15" i="3"/>
  <c r="AC15" i="8"/>
  <c r="U15" i="3"/>
  <c r="U15" i="8"/>
  <c r="M15" i="3"/>
  <c r="M15" i="8"/>
  <c r="E15" i="3"/>
  <c r="E15" i="8"/>
  <c r="X19" i="3"/>
  <c r="X19" i="8"/>
  <c r="T19" i="3"/>
  <c r="T19" i="8"/>
  <c r="R19" i="3"/>
  <c r="R19" i="8"/>
  <c r="W19" i="3"/>
  <c r="W19" i="8"/>
  <c r="O19" i="3"/>
  <c r="O19" i="8"/>
  <c r="G19" i="3"/>
  <c r="G19" i="8"/>
  <c r="U18" i="3"/>
  <c r="U18" i="8"/>
  <c r="W18" i="3"/>
  <c r="W18" i="8"/>
  <c r="G18" i="3"/>
  <c r="G18" i="8"/>
  <c r="Z18" i="3"/>
  <c r="Z18" i="8"/>
  <c r="R18" i="3"/>
  <c r="R18" i="8"/>
  <c r="J18" i="3"/>
  <c r="J18" i="8"/>
  <c r="D24" i="3"/>
  <c r="D24" i="8"/>
  <c r="H24" i="3"/>
  <c r="H24" i="8"/>
  <c r="J24" i="3"/>
  <c r="J24" i="8"/>
  <c r="S24" i="3"/>
  <c r="S24" i="8"/>
  <c r="K24" i="3"/>
  <c r="K24" i="8"/>
  <c r="C24" i="3"/>
  <c r="C24" i="8"/>
  <c r="H27" i="3"/>
  <c r="H27" i="8"/>
  <c r="N27" i="3"/>
  <c r="N27" i="8"/>
  <c r="M27" i="3"/>
  <c r="M27" i="8"/>
  <c r="E27" i="3"/>
  <c r="E27" i="8"/>
  <c r="L31" i="3"/>
  <c r="L31" i="8"/>
  <c r="O31" i="3"/>
  <c r="O31" i="8"/>
  <c r="G31" i="3"/>
  <c r="G31" i="8"/>
  <c r="F35" i="3"/>
  <c r="F35" i="8"/>
  <c r="I35" i="3"/>
  <c r="I35" i="8"/>
  <c r="AA7" i="3"/>
  <c r="AA7" i="8"/>
  <c r="C7" i="3"/>
  <c r="C7" i="8"/>
  <c r="AB11" i="3"/>
  <c r="AB11" i="8"/>
  <c r="AC11" i="3"/>
  <c r="AC11" i="8"/>
  <c r="M11" i="3"/>
  <c r="M11" i="8"/>
  <c r="E11" i="3"/>
  <c r="E11" i="8"/>
  <c r="Y8" i="3"/>
  <c r="Y8" i="8"/>
  <c r="AI8" i="3"/>
  <c r="AI8" i="8"/>
  <c r="AF8" i="3"/>
  <c r="AF8" i="8"/>
  <c r="H8" i="3"/>
  <c r="H8" i="8"/>
  <c r="AF13" i="3"/>
  <c r="AF13" i="8"/>
  <c r="AG13" i="3"/>
  <c r="AG13" i="8"/>
  <c r="S26" i="3"/>
  <c r="S26" i="8"/>
  <c r="H26" i="3"/>
  <c r="H26" i="8"/>
  <c r="C26" i="3"/>
  <c r="C26" i="8"/>
  <c r="S16" i="3"/>
  <c r="S16" i="8"/>
  <c r="Q16" i="3"/>
  <c r="Q16" i="8"/>
  <c r="AD16" i="3"/>
  <c r="AD16" i="8"/>
  <c r="N16" i="3"/>
  <c r="N16" i="8"/>
  <c r="AB7" i="3"/>
  <c r="AB7" i="8"/>
  <c r="L7" i="3"/>
  <c r="L7" i="8"/>
  <c r="AG7" i="3"/>
  <c r="AG7" i="8"/>
  <c r="Q7" i="3"/>
  <c r="Q7" i="8"/>
  <c r="AD11" i="3"/>
  <c r="AD11" i="8"/>
  <c r="J11" i="3"/>
  <c r="J11" i="8"/>
  <c r="H11" i="3"/>
  <c r="H11" i="8"/>
  <c r="AA11" i="3"/>
  <c r="AA11" i="8"/>
  <c r="K11" i="3"/>
  <c r="K11" i="8"/>
  <c r="U8" i="3"/>
  <c r="U8" i="8"/>
  <c r="AE8" i="3"/>
  <c r="AE8" i="8"/>
  <c r="AL8" i="3"/>
  <c r="AL8" i="8"/>
  <c r="V8" i="3"/>
  <c r="V8" i="8"/>
  <c r="F8" i="3"/>
  <c r="F8" i="8"/>
  <c r="W13" i="3"/>
  <c r="W13" i="8"/>
  <c r="G13" i="3"/>
  <c r="G13" i="8"/>
  <c r="T17" i="3"/>
  <c r="T17" i="8"/>
  <c r="D17" i="3"/>
  <c r="D17" i="8"/>
  <c r="Y17" i="3"/>
  <c r="Y17" i="8"/>
  <c r="I17" i="3"/>
  <c r="I17" i="8"/>
  <c r="K21" i="3"/>
  <c r="K21" i="8"/>
  <c r="W14" i="3"/>
  <c r="W14" i="8"/>
  <c r="I14" i="3"/>
  <c r="I14" i="8"/>
  <c r="V14" i="3"/>
  <c r="V14" i="8"/>
  <c r="F14" i="3"/>
  <c r="F14" i="8"/>
  <c r="P22" i="3"/>
  <c r="P22" i="8"/>
  <c r="O22" i="3"/>
  <c r="O22" i="8"/>
  <c r="R26" i="3"/>
  <c r="R26" i="8"/>
  <c r="I26" i="3"/>
  <c r="I26" i="8"/>
  <c r="G16" i="3"/>
  <c r="G16" i="8"/>
  <c r="AC16" i="3"/>
  <c r="AC16" i="8"/>
  <c r="T16" i="3"/>
  <c r="T16" i="8"/>
  <c r="D16" i="3"/>
  <c r="D16" i="8"/>
  <c r="M23" i="3"/>
  <c r="M23" i="8"/>
  <c r="O23" i="3"/>
  <c r="O23" i="8"/>
  <c r="N23" i="3"/>
  <c r="N23" i="8"/>
  <c r="F23" i="3"/>
  <c r="F23" i="8"/>
  <c r="P29" i="3"/>
  <c r="P29" i="8"/>
  <c r="O29" i="3"/>
  <c r="O29" i="8"/>
  <c r="G29" i="3"/>
  <c r="G29" i="8"/>
  <c r="D33" i="3"/>
  <c r="D33" i="8"/>
  <c r="I33" i="3"/>
  <c r="I33" i="8"/>
  <c r="F37" i="3"/>
  <c r="F37" i="8"/>
  <c r="H37" i="3"/>
  <c r="H37" i="8"/>
  <c r="C37" i="3"/>
  <c r="C37" i="8"/>
  <c r="O25" i="3"/>
  <c r="O25" i="8"/>
  <c r="S25" i="3"/>
  <c r="S25" i="8"/>
  <c r="Q25" i="3"/>
  <c r="Q25" i="8"/>
  <c r="N25" i="3"/>
  <c r="N25" i="8"/>
  <c r="F25" i="3"/>
  <c r="F25" i="8"/>
  <c r="M30" i="3"/>
  <c r="M30" i="8"/>
  <c r="C30" i="3"/>
  <c r="C30" i="8"/>
  <c r="P30" i="3"/>
  <c r="P30" i="8"/>
  <c r="H30" i="3"/>
  <c r="H30" i="8"/>
  <c r="G38" i="3"/>
  <c r="G38" i="8"/>
  <c r="C43" i="3"/>
  <c r="C43" i="8"/>
  <c r="K28" i="3"/>
  <c r="K28" i="8"/>
  <c r="Q28" i="3"/>
  <c r="Q28" i="8"/>
  <c r="N28" i="3"/>
  <c r="N28" i="8"/>
  <c r="F28" i="3"/>
  <c r="F28" i="8"/>
  <c r="E36" i="3"/>
  <c r="E36" i="8"/>
  <c r="H36" i="3"/>
  <c r="H36" i="8"/>
  <c r="D39" i="3"/>
  <c r="D39" i="8"/>
  <c r="G7" i="3"/>
  <c r="G7" i="8"/>
  <c r="N11" i="3"/>
  <c r="N11" i="8"/>
  <c r="AH11" i="3"/>
  <c r="AH11" i="8"/>
  <c r="U13" i="3"/>
  <c r="U13" i="8"/>
  <c r="M13" i="3"/>
  <c r="M13" i="8"/>
  <c r="E13" i="3"/>
  <c r="E13" i="8"/>
  <c r="V17" i="3"/>
  <c r="V17" i="8"/>
  <c r="P17" i="3"/>
  <c r="P17" i="8"/>
  <c r="W17" i="3"/>
  <c r="W17" i="8"/>
  <c r="O17" i="3"/>
  <c r="O17" i="8"/>
  <c r="G17" i="3"/>
  <c r="G17" i="8"/>
  <c r="V21" i="3"/>
  <c r="V21" i="8"/>
  <c r="N21" i="3"/>
  <c r="N21" i="8"/>
  <c r="R21" i="3"/>
  <c r="R21" i="8"/>
  <c r="T21" i="3"/>
  <c r="T21" i="8"/>
  <c r="D21" i="3"/>
  <c r="D21" i="8"/>
  <c r="Y21" i="3"/>
  <c r="Y21" i="8"/>
  <c r="Q21" i="3"/>
  <c r="Q21" i="8"/>
  <c r="I21" i="3"/>
  <c r="I21" i="8"/>
  <c r="O14" i="3"/>
  <c r="O14" i="8"/>
  <c r="G14" i="3"/>
  <c r="G14" i="8"/>
  <c r="S14" i="3"/>
  <c r="S14" i="8"/>
  <c r="U14" i="3"/>
  <c r="U14" i="8"/>
  <c r="E14" i="3"/>
  <c r="E14" i="8"/>
  <c r="AB14" i="3"/>
  <c r="AB14" i="8"/>
  <c r="T14" i="3"/>
  <c r="T14" i="8"/>
  <c r="L14" i="3"/>
  <c r="L14" i="8"/>
  <c r="D14" i="3"/>
  <c r="D14" i="8"/>
  <c r="N22" i="3"/>
  <c r="N22" i="8"/>
  <c r="R22" i="3"/>
  <c r="R22" i="8"/>
  <c r="L22" i="3"/>
  <c r="L22" i="8"/>
  <c r="U22" i="3"/>
  <c r="U22" i="8"/>
  <c r="M22" i="3"/>
  <c r="M22" i="8"/>
  <c r="E22" i="3"/>
  <c r="E22" i="8"/>
  <c r="J26" i="3"/>
  <c r="J26" i="8"/>
  <c r="F26" i="3"/>
  <c r="F26" i="8"/>
  <c r="P26" i="3"/>
  <c r="P26" i="8"/>
  <c r="O26" i="3"/>
  <c r="O26" i="8"/>
  <c r="G26" i="3"/>
  <c r="G26" i="8"/>
  <c r="O16" i="3"/>
  <c r="O16" i="8"/>
  <c r="C16" i="3"/>
  <c r="C16" i="8"/>
  <c r="Y16" i="3"/>
  <c r="Y16" i="8"/>
  <c r="I16" i="3"/>
  <c r="I16" i="8"/>
  <c r="Z16" i="3"/>
  <c r="Z16" i="8"/>
  <c r="R16" i="3"/>
  <c r="R16" i="8"/>
  <c r="J16" i="3"/>
  <c r="J16" i="8"/>
  <c r="E23" i="3"/>
  <c r="E23" i="8"/>
  <c r="K23" i="3"/>
  <c r="K23" i="8"/>
  <c r="T23" i="3"/>
  <c r="T23" i="8"/>
  <c r="L23" i="3"/>
  <c r="L23" i="8"/>
  <c r="D23" i="3"/>
  <c r="D23" i="8"/>
  <c r="J29" i="3"/>
  <c r="J29" i="8"/>
  <c r="L29" i="3"/>
  <c r="L29" i="8"/>
  <c r="M29" i="3"/>
  <c r="M29" i="8"/>
  <c r="E29" i="3"/>
  <c r="E29" i="8"/>
  <c r="G33" i="3"/>
  <c r="G33" i="8"/>
  <c r="D37" i="3"/>
  <c r="D37" i="8"/>
  <c r="I37" i="3"/>
  <c r="I37" i="8"/>
  <c r="G25" i="3"/>
  <c r="G25" i="8"/>
  <c r="K25" i="3"/>
  <c r="K25" i="8"/>
  <c r="M25" i="3"/>
  <c r="M25" i="8"/>
  <c r="T25" i="3"/>
  <c r="T25" i="8"/>
  <c r="L25" i="3"/>
  <c r="L25" i="8"/>
  <c r="D25" i="3"/>
  <c r="D25" i="8"/>
  <c r="I30" i="3"/>
  <c r="I30" i="8"/>
  <c r="O30" i="3"/>
  <c r="O30" i="8"/>
  <c r="N30" i="3"/>
  <c r="N30" i="8"/>
  <c r="F30" i="3"/>
  <c r="F30" i="8"/>
  <c r="C38" i="3"/>
  <c r="C38" i="8"/>
  <c r="H38" i="3"/>
  <c r="H38" i="8"/>
  <c r="G28" i="3"/>
  <c r="G28" i="8"/>
  <c r="M28" i="3"/>
  <c r="M28" i="8"/>
  <c r="L28" i="3"/>
  <c r="L28" i="8"/>
  <c r="D28" i="3"/>
  <c r="D28" i="8"/>
  <c r="F36" i="3"/>
  <c r="F36" i="8"/>
  <c r="C42" i="3"/>
  <c r="C42" i="8"/>
  <c r="F39" i="3"/>
  <c r="F39" i="8"/>
  <c r="AI10" i="3"/>
  <c r="AI10" i="8"/>
  <c r="K10" i="3"/>
  <c r="K10" i="8"/>
  <c r="O10" i="3"/>
  <c r="O10" i="8"/>
  <c r="AC10" i="3"/>
  <c r="AC10" i="8"/>
  <c r="M10" i="3"/>
  <c r="M10" i="8"/>
  <c r="AJ10" i="3"/>
  <c r="AJ10" i="8"/>
  <c r="AB10" i="3"/>
  <c r="AB10" i="8"/>
  <c r="T10" i="3"/>
  <c r="T10" i="8"/>
  <c r="L10" i="3"/>
  <c r="L10" i="8"/>
  <c r="D10" i="3"/>
  <c r="D10" i="8"/>
  <c r="S20" i="3"/>
  <c r="S20" i="8"/>
  <c r="W20" i="3"/>
  <c r="W20" i="8"/>
  <c r="Q20" i="3"/>
  <c r="Q20" i="8"/>
  <c r="V20" i="3"/>
  <c r="V20" i="8"/>
  <c r="N20" i="3"/>
  <c r="N20" i="8"/>
  <c r="F20" i="3"/>
  <c r="F20" i="8"/>
  <c r="C34" i="3"/>
  <c r="C34" i="8"/>
  <c r="H34" i="3"/>
  <c r="H34" i="8"/>
  <c r="D41" i="3"/>
  <c r="D41" i="8"/>
  <c r="G32" i="3"/>
  <c r="G32" i="8"/>
  <c r="M32" i="3"/>
  <c r="M32" i="8"/>
  <c r="L32" i="3"/>
  <c r="L32" i="8"/>
  <c r="D32" i="3"/>
  <c r="D32" i="8"/>
  <c r="F40" i="3"/>
  <c r="F40" i="8"/>
  <c r="AF9" i="3"/>
  <c r="AF9" i="8"/>
  <c r="T9" i="3"/>
  <c r="T9" i="8"/>
  <c r="AH9" i="3"/>
  <c r="AH9" i="8"/>
  <c r="R9" i="3"/>
  <c r="R9" i="8"/>
  <c r="AE9" i="3"/>
  <c r="AE9" i="8"/>
  <c r="W9" i="3"/>
  <c r="W9" i="8"/>
  <c r="O9" i="3"/>
  <c r="O9" i="8"/>
  <c r="G9" i="3"/>
  <c r="G9" i="8"/>
  <c r="AG12" i="3"/>
  <c r="AG12" i="8"/>
  <c r="Q12" i="3"/>
  <c r="Q12" i="8"/>
  <c r="AA12" i="3"/>
  <c r="AA12" i="8"/>
  <c r="AD12" i="3"/>
  <c r="AD12" i="8"/>
  <c r="S12" i="3"/>
  <c r="S12" i="8"/>
  <c r="C12" i="3"/>
  <c r="C12" i="8"/>
  <c r="R12" i="3"/>
  <c r="R12" i="8"/>
  <c r="J12" i="3"/>
  <c r="J12" i="8"/>
  <c r="L15" i="3"/>
  <c r="L15" i="8"/>
  <c r="H15" i="3"/>
  <c r="H15" i="8"/>
  <c r="Z15" i="3"/>
  <c r="Z15" i="8"/>
  <c r="J15" i="3"/>
  <c r="J15" i="8"/>
  <c r="AA15" i="3"/>
  <c r="AA15" i="8"/>
  <c r="S15" i="3"/>
  <c r="S15" i="8"/>
  <c r="K15" i="3"/>
  <c r="K15" i="8"/>
  <c r="C15" i="3"/>
  <c r="C15" i="8"/>
  <c r="H19" i="3"/>
  <c r="H19" i="8"/>
  <c r="L19" i="3"/>
  <c r="L19" i="8"/>
  <c r="N19" i="3"/>
  <c r="N19" i="8"/>
  <c r="U19" i="3"/>
  <c r="U19" i="8"/>
  <c r="M19" i="3"/>
  <c r="M19" i="8"/>
  <c r="E19" i="3"/>
  <c r="E19" i="8"/>
  <c r="E18" i="3"/>
  <c r="E18" i="8"/>
  <c r="Y18" i="3"/>
  <c r="Y18" i="8"/>
  <c r="S18" i="3"/>
  <c r="S18" i="8"/>
  <c r="C18" i="3"/>
  <c r="C18" i="8"/>
  <c r="X18" i="3"/>
  <c r="X18" i="8"/>
  <c r="P18" i="3"/>
  <c r="P18" i="8"/>
  <c r="H18" i="3"/>
  <c r="H18" i="8"/>
  <c r="V24" i="3"/>
  <c r="V24" i="8"/>
  <c r="F24" i="3"/>
  <c r="F24" i="8"/>
  <c r="Q24" i="3"/>
  <c r="Q24" i="8"/>
  <c r="I24" i="3"/>
  <c r="I24" i="8"/>
  <c r="D27" i="3"/>
  <c r="D27" i="8"/>
  <c r="J27" i="3"/>
  <c r="J27" i="8"/>
  <c r="S27" i="3"/>
  <c r="S27" i="8"/>
  <c r="K27" i="3"/>
  <c r="K27" i="8"/>
  <c r="C27" i="3"/>
  <c r="C27" i="8"/>
  <c r="H31" i="3"/>
  <c r="H31" i="8"/>
  <c r="N31" i="3"/>
  <c r="N31" i="8"/>
  <c r="M31" i="3"/>
  <c r="M31" i="8"/>
  <c r="E31" i="3"/>
  <c r="E31" i="8"/>
  <c r="G35" i="3"/>
  <c r="G35" i="8"/>
  <c r="AL7" i="3"/>
  <c r="AL7" i="8"/>
  <c r="V7" i="3"/>
  <c r="V7" i="8"/>
  <c r="F7" i="3"/>
  <c r="F7" i="8"/>
  <c r="S7" i="3"/>
  <c r="S7" i="8"/>
  <c r="V11" i="3"/>
  <c r="V11" i="8"/>
  <c r="C8" i="3"/>
  <c r="C8" i="8"/>
  <c r="P8" i="3"/>
  <c r="P8" i="8"/>
  <c r="F13" i="3"/>
  <c r="F13" i="8"/>
  <c r="Q13" i="3"/>
  <c r="Q13" i="8"/>
  <c r="Z17" i="3"/>
  <c r="Z17" i="8"/>
  <c r="F17" i="3"/>
  <c r="F17" i="8"/>
  <c r="H17" i="3"/>
  <c r="H17" i="8"/>
  <c r="AA17" i="3"/>
  <c r="AA17" i="8"/>
  <c r="S17" i="3"/>
  <c r="S17" i="8"/>
  <c r="K17" i="3"/>
  <c r="K17" i="8"/>
  <c r="M21" i="3"/>
  <c r="M21" i="8"/>
  <c r="C14" i="3"/>
  <c r="C14" i="8"/>
  <c r="M14" i="3"/>
  <c r="M14" i="8"/>
  <c r="X14" i="3"/>
  <c r="X14" i="8"/>
  <c r="H14" i="3"/>
  <c r="H14" i="8"/>
  <c r="T22" i="3"/>
  <c r="T22" i="8"/>
  <c r="Q22" i="3"/>
  <c r="Q22" i="8"/>
  <c r="T26" i="3"/>
  <c r="T26" i="8"/>
  <c r="K26" i="3"/>
  <c r="K26" i="8"/>
  <c r="W16" i="3"/>
  <c r="W16" i="8"/>
  <c r="V16" i="3"/>
  <c r="V16" i="8"/>
  <c r="AJ7" i="3"/>
  <c r="AJ7" i="8"/>
  <c r="T7" i="3"/>
  <c r="T7" i="8"/>
  <c r="D7" i="3"/>
  <c r="D7" i="8"/>
  <c r="Y7" i="3"/>
  <c r="Y7" i="8"/>
  <c r="I7" i="3"/>
  <c r="I7" i="8"/>
  <c r="F11" i="3"/>
  <c r="F11" i="8"/>
  <c r="X11" i="3"/>
  <c r="X11" i="8"/>
  <c r="AI11" i="3"/>
  <c r="AI11" i="8"/>
  <c r="S11" i="3"/>
  <c r="S11" i="8"/>
  <c r="C11" i="3"/>
  <c r="C11" i="8"/>
  <c r="Q8" i="3"/>
  <c r="Q8" i="8"/>
  <c r="O8" i="3"/>
  <c r="O8" i="8"/>
  <c r="AD8" i="3"/>
  <c r="AD8" i="8"/>
  <c r="N8" i="3"/>
  <c r="N8" i="8"/>
  <c r="D13" i="3"/>
  <c r="D13" i="8"/>
  <c r="X13" i="3"/>
  <c r="X13" i="8"/>
  <c r="R13" i="3"/>
  <c r="R13" i="8"/>
  <c r="AE13" i="3"/>
  <c r="AE13" i="8"/>
  <c r="O13" i="3"/>
  <c r="O13" i="8"/>
  <c r="J17" i="3"/>
  <c r="J17" i="8"/>
  <c r="Q17" i="3"/>
  <c r="Q17" i="8"/>
  <c r="X21" i="3"/>
  <c r="X21" i="8"/>
  <c r="H21" i="3"/>
  <c r="H21" i="8"/>
  <c r="S21" i="3"/>
  <c r="S21" i="8"/>
  <c r="C21" i="3"/>
  <c r="C21" i="8"/>
  <c r="AA14" i="3"/>
  <c r="AA14" i="8"/>
  <c r="Y14" i="3"/>
  <c r="Y14" i="8"/>
  <c r="AD14" i="3"/>
  <c r="AD14" i="8"/>
  <c r="N14" i="3"/>
  <c r="N14" i="8"/>
  <c r="V22" i="3"/>
  <c r="V22" i="8"/>
  <c r="W22" i="3"/>
  <c r="W22" i="8"/>
  <c r="G22" i="3"/>
  <c r="G22" i="8"/>
  <c r="Q26" i="3"/>
  <c r="Q26" i="8"/>
  <c r="N26" i="3"/>
  <c r="N26" i="8"/>
  <c r="D26" i="3"/>
  <c r="D26" i="8"/>
  <c r="K16" i="3"/>
  <c r="K16" i="8"/>
  <c r="M16" i="3"/>
  <c r="M16" i="8"/>
  <c r="AB16" i="3"/>
  <c r="AB16" i="8"/>
  <c r="L16" i="3"/>
  <c r="L16" i="8"/>
  <c r="I23" i="3"/>
  <c r="I23" i="8"/>
  <c r="V23" i="3"/>
  <c r="V23" i="8"/>
  <c r="N29" i="3"/>
  <c r="N29" i="8"/>
  <c r="C39" i="3"/>
  <c r="C39" i="8"/>
  <c r="W10" i="3"/>
  <c r="W10" i="8"/>
  <c r="Q10" i="3"/>
  <c r="Q10" i="8"/>
  <c r="AD10" i="3"/>
  <c r="AD10" i="8"/>
  <c r="N10" i="3"/>
  <c r="N10" i="8"/>
  <c r="E20" i="3"/>
  <c r="E20" i="8"/>
  <c r="X20" i="3"/>
  <c r="X20" i="8"/>
  <c r="AH7" i="3"/>
  <c r="AH7" i="8"/>
  <c r="Z7" i="3"/>
  <c r="Z7" i="8"/>
  <c r="R7" i="3"/>
  <c r="R7" i="8"/>
  <c r="J7" i="3"/>
  <c r="J7" i="8"/>
  <c r="AM7" i="3"/>
  <c r="AM7" i="8"/>
  <c r="AE7" i="3"/>
  <c r="AE7" i="8"/>
  <c r="W7" i="3"/>
  <c r="W7" i="8"/>
  <c r="O7" i="3"/>
  <c r="O7" i="8"/>
  <c r="T11" i="3"/>
  <c r="T11" i="8"/>
  <c r="D11" i="3"/>
  <c r="D11" i="8"/>
  <c r="AG11" i="3"/>
  <c r="AG11" i="8"/>
  <c r="Y11" i="3"/>
  <c r="Y11" i="8"/>
  <c r="Q11" i="3"/>
  <c r="Q11" i="8"/>
  <c r="I11" i="3"/>
  <c r="I11" i="8"/>
  <c r="M8" i="3"/>
  <c r="M8" i="8"/>
  <c r="E8" i="3"/>
  <c r="E8" i="8"/>
  <c r="I8" i="3"/>
  <c r="I8" i="8"/>
  <c r="AA8" i="3"/>
  <c r="AA8" i="8"/>
  <c r="K8" i="3"/>
  <c r="K8" i="8"/>
  <c r="AJ8" i="3"/>
  <c r="AJ8" i="8"/>
  <c r="AB8" i="3"/>
  <c r="AB8" i="8"/>
  <c r="T8" i="3"/>
  <c r="T8" i="8"/>
  <c r="L8" i="3"/>
  <c r="L8" i="8"/>
  <c r="D8" i="3"/>
  <c r="D8" i="8"/>
  <c r="AB13" i="3"/>
  <c r="AB13" i="8"/>
  <c r="P13" i="3"/>
  <c r="P13" i="8"/>
  <c r="AD13" i="3"/>
  <c r="AD13" i="8"/>
  <c r="N13" i="3"/>
  <c r="N13" i="8"/>
  <c r="AC13" i="3"/>
  <c r="AC13" i="8"/>
  <c r="AF7" i="3"/>
  <c r="AF7" i="8"/>
  <c r="X7" i="3"/>
  <c r="X7" i="8"/>
  <c r="P7" i="3"/>
  <c r="P7" i="8"/>
  <c r="H7" i="3"/>
  <c r="H7" i="8"/>
  <c r="AK7" i="3"/>
  <c r="AK7" i="8"/>
  <c r="AC7" i="3"/>
  <c r="AC7" i="8"/>
  <c r="U7" i="3"/>
  <c r="U7" i="8"/>
  <c r="M7" i="3"/>
  <c r="M7" i="8"/>
  <c r="E7" i="3"/>
  <c r="E7" i="8"/>
  <c r="Z11" i="3"/>
  <c r="Z11" i="8"/>
  <c r="AF11" i="3"/>
  <c r="AF11" i="8"/>
  <c r="P11" i="3"/>
  <c r="P11" i="8"/>
  <c r="AE11" i="3"/>
  <c r="AE11" i="8"/>
  <c r="W11" i="3"/>
  <c r="W11" i="8"/>
  <c r="O11" i="3"/>
  <c r="O11" i="8"/>
  <c r="G11" i="3"/>
  <c r="G11" i="8"/>
  <c r="AC8" i="3"/>
  <c r="AC8" i="8"/>
  <c r="AG8" i="3"/>
  <c r="AG8" i="8"/>
  <c r="W8" i="3"/>
  <c r="W8" i="8"/>
  <c r="G8" i="3"/>
  <c r="G8" i="8"/>
  <c r="AH8" i="3"/>
  <c r="AH8" i="8"/>
  <c r="Z8" i="3"/>
  <c r="Z8" i="8"/>
  <c r="R8" i="3"/>
  <c r="R8" i="8"/>
  <c r="J8" i="3"/>
  <c r="J8" i="8"/>
  <c r="T13" i="3"/>
  <c r="T13" i="8"/>
  <c r="L13" i="3"/>
  <c r="L13" i="8"/>
  <c r="H13" i="3"/>
  <c r="H13" i="8"/>
  <c r="Z13" i="3"/>
  <c r="Z13" i="8"/>
  <c r="J13" i="3"/>
  <c r="J13" i="8"/>
  <c r="AA13" i="3"/>
  <c r="AA13" i="8"/>
  <c r="S13" i="3"/>
  <c r="S13" i="8"/>
  <c r="K13" i="3"/>
  <c r="K13" i="8"/>
  <c r="C13" i="3"/>
  <c r="C13" i="8"/>
  <c r="R17" i="3"/>
  <c r="R17" i="8"/>
  <c r="N17" i="3"/>
  <c r="N17" i="8"/>
  <c r="AB17" i="3"/>
  <c r="AB17" i="8"/>
  <c r="L17" i="3"/>
  <c r="L17" i="8"/>
  <c r="AC17" i="3"/>
  <c r="AC17" i="8"/>
  <c r="U17" i="3"/>
  <c r="U17" i="8"/>
  <c r="M17" i="3"/>
  <c r="M17" i="8"/>
  <c r="E17" i="3"/>
  <c r="E17" i="8"/>
  <c r="F21" i="3"/>
  <c r="F21" i="8"/>
  <c r="J21" i="3"/>
  <c r="J21" i="8"/>
  <c r="P21" i="3"/>
  <c r="P21" i="8"/>
  <c r="W21" i="3"/>
  <c r="W21" i="8"/>
  <c r="O21" i="3"/>
  <c r="O21" i="8"/>
  <c r="G21" i="3"/>
  <c r="G21" i="8"/>
  <c r="AE14" i="3"/>
  <c r="AE14" i="8"/>
  <c r="K14" i="3"/>
  <c r="K14" i="8"/>
  <c r="Q14" i="3"/>
  <c r="Q14" i="8"/>
  <c r="Z14" i="3"/>
  <c r="Z14" i="8"/>
  <c r="R14" i="3"/>
  <c r="R14" i="8"/>
  <c r="J14" i="3"/>
  <c r="J14" i="8"/>
  <c r="F22" i="3"/>
  <c r="F22" i="8"/>
  <c r="J22" i="3"/>
  <c r="J22" i="8"/>
  <c r="X22" i="3"/>
  <c r="X22" i="8"/>
  <c r="H22" i="3"/>
  <c r="H22" i="8"/>
  <c r="S22" i="3"/>
  <c r="S22" i="8"/>
  <c r="K22" i="3"/>
  <c r="K22" i="8"/>
  <c r="C22" i="3"/>
  <c r="C22" i="8"/>
  <c r="L26" i="3"/>
  <c r="L26" i="8"/>
  <c r="M26" i="3"/>
  <c r="M26" i="8"/>
  <c r="E26" i="3"/>
  <c r="E26" i="8"/>
  <c r="AA16" i="3"/>
  <c r="AA16" i="8"/>
  <c r="U16" i="3"/>
  <c r="U16" i="8"/>
  <c r="E16" i="3"/>
  <c r="E16" i="8"/>
  <c r="X16" i="3"/>
  <c r="X16" i="8"/>
  <c r="P16" i="3"/>
  <c r="P16" i="8"/>
  <c r="H16" i="3"/>
  <c r="H16" i="8"/>
  <c r="W23" i="3"/>
  <c r="W23" i="8"/>
  <c r="G23" i="3"/>
  <c r="G23" i="8"/>
  <c r="R23" i="3"/>
  <c r="R23" i="8"/>
  <c r="J23" i="3"/>
  <c r="J23" i="8"/>
  <c r="F29" i="3"/>
  <c r="F29" i="8"/>
  <c r="H29" i="3"/>
  <c r="H29" i="8"/>
  <c r="K29" i="3"/>
  <c r="K29" i="8"/>
  <c r="C29" i="3"/>
  <c r="C29" i="8"/>
  <c r="L33" i="3"/>
  <c r="L33" i="8"/>
  <c r="M33" i="3"/>
  <c r="M33" i="8"/>
  <c r="E33" i="3"/>
  <c r="E33" i="8"/>
  <c r="G37" i="3"/>
  <c r="G37" i="8"/>
  <c r="C25" i="3"/>
  <c r="C25" i="8"/>
  <c r="I25" i="3"/>
  <c r="I25" i="8"/>
  <c r="R25" i="3"/>
  <c r="R25" i="8"/>
  <c r="J25" i="3"/>
  <c r="J25" i="8"/>
  <c r="E30" i="3"/>
  <c r="E30" i="8"/>
  <c r="K30" i="3"/>
  <c r="K30" i="8"/>
  <c r="L30" i="3"/>
  <c r="L30" i="8"/>
  <c r="D30" i="3"/>
  <c r="D30" i="8"/>
  <c r="F38" i="3"/>
  <c r="F38" i="8"/>
  <c r="C28" i="3"/>
  <c r="C28" i="8"/>
  <c r="I28" i="3"/>
  <c r="I28" i="8"/>
  <c r="R28" i="3"/>
  <c r="R28" i="8"/>
  <c r="J28" i="3"/>
  <c r="J28" i="8"/>
  <c r="G36" i="3"/>
  <c r="G36" i="8"/>
  <c r="D36" i="3"/>
  <c r="D36" i="8"/>
  <c r="G39" i="3"/>
  <c r="G39" i="8"/>
  <c r="C10" i="3"/>
  <c r="C10" i="8"/>
  <c r="G10" i="3"/>
  <c r="G10" i="8"/>
  <c r="Y10" i="3"/>
  <c r="Y10" i="8"/>
  <c r="I10" i="3"/>
  <c r="I10" i="8"/>
  <c r="AH10" i="3"/>
  <c r="AH10" i="8"/>
  <c r="Z10" i="3"/>
  <c r="Z10" i="8"/>
  <c r="R10" i="3"/>
  <c r="R10" i="8"/>
  <c r="J10" i="3"/>
  <c r="J10" i="8"/>
  <c r="C20" i="3"/>
  <c r="C20" i="8"/>
  <c r="O20" i="3"/>
  <c r="O20" i="8"/>
  <c r="M20" i="3"/>
  <c r="M20" i="8"/>
  <c r="T20" i="3"/>
  <c r="T20" i="8"/>
  <c r="L20" i="3"/>
  <c r="L20" i="8"/>
  <c r="D20" i="3"/>
  <c r="D20" i="8"/>
  <c r="I34" i="3"/>
  <c r="I34" i="8"/>
  <c r="F34" i="3"/>
  <c r="F34" i="8"/>
  <c r="C32" i="3"/>
  <c r="C32" i="8"/>
  <c r="I32" i="3"/>
  <c r="I32" i="8"/>
  <c r="J32" i="3"/>
  <c r="J32" i="8"/>
  <c r="C40" i="3"/>
  <c r="C40" i="8"/>
  <c r="E40" i="3"/>
  <c r="E40" i="8"/>
  <c r="D40" i="3"/>
  <c r="D40" i="8"/>
  <c r="P9" i="3"/>
  <c r="P9" i="8"/>
  <c r="L9" i="3"/>
  <c r="L9" i="8"/>
  <c r="AD9" i="3"/>
  <c r="AD9" i="8"/>
  <c r="N9" i="3"/>
  <c r="N9" i="8"/>
  <c r="AK9" i="3"/>
  <c r="AK9" i="8"/>
  <c r="AC9" i="3"/>
  <c r="AC9" i="8"/>
  <c r="U9" i="3"/>
  <c r="U9" i="8"/>
  <c r="M9" i="3"/>
  <c r="M9" i="8"/>
  <c r="E9" i="3"/>
  <c r="E9" i="8"/>
  <c r="I12" i="3"/>
  <c r="I12" i="8"/>
  <c r="U12" i="3"/>
  <c r="U12" i="8"/>
  <c r="AB12" i="3"/>
  <c r="AB12" i="8"/>
  <c r="O12" i="3"/>
  <c r="O12" i="8"/>
  <c r="X12" i="3"/>
  <c r="X12" i="8"/>
  <c r="P12" i="3"/>
  <c r="P12" i="8"/>
  <c r="H12" i="3"/>
  <c r="H12" i="8"/>
  <c r="T15" i="3"/>
  <c r="T15" i="8"/>
  <c r="V15" i="3"/>
  <c r="V15" i="8"/>
  <c r="F15" i="3"/>
  <c r="F15" i="8"/>
  <c r="Y15" i="3"/>
  <c r="Y15" i="8"/>
  <c r="Q15" i="3"/>
  <c r="Q15" i="8"/>
  <c r="I15" i="3"/>
  <c r="I15" i="8"/>
  <c r="D19" i="3"/>
  <c r="D19" i="8"/>
  <c r="Z19" i="3"/>
  <c r="Z19" i="8"/>
  <c r="J19" i="3"/>
  <c r="J19" i="8"/>
  <c r="AA19" i="3"/>
  <c r="AA19" i="8"/>
  <c r="S19" i="3"/>
  <c r="S19" i="8"/>
  <c r="K19" i="3"/>
  <c r="K19" i="8"/>
  <c r="C19" i="3"/>
  <c r="C19" i="8"/>
  <c r="Q18" i="3"/>
  <c r="Q18" i="8"/>
  <c r="O18" i="3"/>
  <c r="O18" i="8"/>
  <c r="V18" i="3"/>
  <c r="V18" i="8"/>
  <c r="N18" i="3"/>
  <c r="N18" i="8"/>
  <c r="F18" i="3"/>
  <c r="F18" i="8"/>
  <c r="T24" i="3"/>
  <c r="T24" i="8"/>
  <c r="R24" i="3"/>
  <c r="R24" i="8"/>
  <c r="O24" i="3"/>
  <c r="O24" i="8"/>
  <c r="G24" i="3"/>
  <c r="G24" i="8"/>
  <c r="P27" i="3"/>
  <c r="P27" i="8"/>
  <c r="F27" i="3"/>
  <c r="F27" i="8"/>
  <c r="Q27" i="3"/>
  <c r="Q27" i="8"/>
  <c r="I27" i="3"/>
  <c r="I27" i="8"/>
  <c r="D31" i="3"/>
  <c r="D31" i="8"/>
  <c r="J31" i="3"/>
  <c r="J31" i="8"/>
  <c r="K31" i="3"/>
  <c r="K31" i="8"/>
  <c r="C31" i="3"/>
  <c r="C31" i="8"/>
  <c r="E35" i="3"/>
  <c r="E35" i="8"/>
  <c r="F7" i="2"/>
  <c r="AA7" i="2"/>
  <c r="C7" i="2"/>
  <c r="AB11" i="2"/>
  <c r="AC11" i="2"/>
  <c r="E11" i="2"/>
  <c r="Y8" i="2"/>
  <c r="C8" i="2"/>
  <c r="X8" i="2"/>
  <c r="H8" i="2"/>
  <c r="AG13" i="2"/>
  <c r="Y13" i="2"/>
  <c r="Q13" i="2"/>
  <c r="I13" i="2"/>
  <c r="Z17" i="2"/>
  <c r="F17" i="2"/>
  <c r="X17" i="2"/>
  <c r="H17" i="2"/>
  <c r="AA17" i="2"/>
  <c r="S17" i="2"/>
  <c r="K17" i="2"/>
  <c r="C17" i="2"/>
  <c r="L21" i="2"/>
  <c r="U21" i="2"/>
  <c r="M21" i="2"/>
  <c r="E21" i="2"/>
  <c r="C14" i="2"/>
  <c r="AC14" i="2"/>
  <c r="M14" i="2"/>
  <c r="AF14" i="2"/>
  <c r="X14" i="2"/>
  <c r="P14" i="2"/>
  <c r="H14" i="2"/>
  <c r="T22" i="2"/>
  <c r="D22" i="2"/>
  <c r="Q22" i="2"/>
  <c r="I22" i="2"/>
  <c r="S26" i="2"/>
  <c r="T26" i="2"/>
  <c r="H26" i="2"/>
  <c r="K26" i="2"/>
  <c r="C26" i="2"/>
  <c r="W16" i="2"/>
  <c r="S16" i="2"/>
  <c r="Q16" i="2"/>
  <c r="AD16" i="2"/>
  <c r="V16" i="2"/>
  <c r="N16" i="2"/>
  <c r="F16" i="2"/>
  <c r="Q23" i="2"/>
  <c r="U23" i="2"/>
  <c r="S23" i="2"/>
  <c r="C23" i="2"/>
  <c r="P23" i="2"/>
  <c r="H23" i="2"/>
  <c r="D29" i="2"/>
  <c r="Q29" i="2"/>
  <c r="I29" i="2"/>
  <c r="F33" i="2"/>
  <c r="J33" i="2"/>
  <c r="H33" i="2"/>
  <c r="K33" i="2"/>
  <c r="C33" i="2"/>
  <c r="E37" i="2"/>
  <c r="U25" i="2"/>
  <c r="E25" i="2"/>
  <c r="P25" i="2"/>
  <c r="H25" i="2"/>
  <c r="G30" i="2"/>
  <c r="J30" i="2"/>
  <c r="E38" i="2"/>
  <c r="D38" i="2"/>
  <c r="O28" i="2"/>
  <c r="E28" i="2"/>
  <c r="P28" i="2"/>
  <c r="H28" i="2"/>
  <c r="C36" i="2"/>
  <c r="I36" i="2"/>
  <c r="J36" i="2"/>
  <c r="D42" i="2"/>
  <c r="E39" i="2"/>
  <c r="S10" i="2"/>
  <c r="AE10" i="2"/>
  <c r="U10" i="2"/>
  <c r="E10" i="2"/>
  <c r="AF10" i="2"/>
  <c r="X10" i="2"/>
  <c r="P10" i="2"/>
  <c r="H10" i="2"/>
  <c r="K20" i="2"/>
  <c r="G20" i="2"/>
  <c r="Y20" i="2"/>
  <c r="I20" i="2"/>
  <c r="Z20" i="2"/>
  <c r="R20" i="2"/>
  <c r="J20" i="2"/>
  <c r="E34" i="2"/>
  <c r="K34" i="2"/>
  <c r="L34" i="2"/>
  <c r="D34" i="2"/>
  <c r="E41" i="2"/>
  <c r="E32" i="2"/>
  <c r="H32" i="2"/>
  <c r="H9" i="2"/>
  <c r="AJ9" i="2"/>
  <c r="D9" i="2"/>
  <c r="Z9" i="2"/>
  <c r="J9" i="2"/>
  <c r="AI9" i="2"/>
  <c r="AA9" i="2"/>
  <c r="S9" i="2"/>
  <c r="K9" i="2"/>
  <c r="C9" i="2"/>
  <c r="M12" i="2"/>
  <c r="AH12" i="2"/>
  <c r="Z12" i="2"/>
  <c r="K12" i="2"/>
  <c r="V12" i="2"/>
  <c r="N12" i="2"/>
  <c r="F12" i="2"/>
  <c r="D15" i="2"/>
  <c r="X15" i="2"/>
  <c r="R15" i="2"/>
  <c r="AE15" i="2"/>
  <c r="W15" i="2"/>
  <c r="O15" i="2"/>
  <c r="G15" i="2"/>
  <c r="P19" i="2"/>
  <c r="V19" i="2"/>
  <c r="F19" i="2"/>
  <c r="Y19" i="2"/>
  <c r="Q19" i="2"/>
  <c r="I19" i="2"/>
  <c r="M18" i="2"/>
  <c r="I18" i="2"/>
  <c r="AA18" i="2"/>
  <c r="K18" i="2"/>
  <c r="AB18" i="2"/>
  <c r="T18" i="2"/>
  <c r="L18" i="2"/>
  <c r="D18" i="2"/>
  <c r="L24" i="2"/>
  <c r="P24" i="2"/>
  <c r="N24" i="2"/>
  <c r="U24" i="2"/>
  <c r="M24" i="2"/>
  <c r="E24" i="2"/>
  <c r="L27" i="2"/>
  <c r="R27" i="2"/>
  <c r="O27" i="2"/>
  <c r="G27" i="2"/>
  <c r="F31" i="2"/>
  <c r="I31" i="2"/>
  <c r="D35" i="2"/>
  <c r="H35" i="2"/>
  <c r="J35" i="2"/>
  <c r="K35" i="2"/>
  <c r="C35" i="2"/>
  <c r="AD7" i="2"/>
  <c r="V13" i="2"/>
  <c r="AB7" i="2"/>
  <c r="D7" i="2"/>
  <c r="Q7" i="2"/>
  <c r="F11" i="2"/>
  <c r="AI11" i="2"/>
  <c r="K11" i="2"/>
  <c r="AE8" i="2"/>
  <c r="AD8" i="2"/>
  <c r="F8" i="2"/>
  <c r="R13" i="2"/>
  <c r="AE13" i="2"/>
  <c r="W13" i="2"/>
  <c r="O13" i="2"/>
  <c r="G13" i="2"/>
  <c r="J17" i="2"/>
  <c r="T17" i="2"/>
  <c r="D17" i="2"/>
  <c r="Y17" i="2"/>
  <c r="Q17" i="2"/>
  <c r="I17" i="2"/>
  <c r="X21" i="2"/>
  <c r="H21" i="2"/>
  <c r="S21" i="2"/>
  <c r="K21" i="2"/>
  <c r="C21" i="2"/>
  <c r="W14" i="2"/>
  <c r="AA14" i="2"/>
  <c r="Y14" i="2"/>
  <c r="I14" i="2"/>
  <c r="AD14" i="2"/>
  <c r="V14" i="2"/>
  <c r="N14" i="2"/>
  <c r="F14" i="2"/>
  <c r="V22" i="2"/>
  <c r="P22" i="2"/>
  <c r="W22" i="2"/>
  <c r="O22" i="2"/>
  <c r="G22" i="2"/>
  <c r="Q26" i="2"/>
  <c r="N26" i="2"/>
  <c r="R26" i="2"/>
  <c r="D26" i="2"/>
  <c r="I26" i="2"/>
  <c r="G16" i="2"/>
  <c r="K16" i="2"/>
  <c r="AC16" i="2"/>
  <c r="M16" i="2"/>
  <c r="AB16" i="2"/>
  <c r="T16" i="2"/>
  <c r="L16" i="2"/>
  <c r="D16" i="2"/>
  <c r="I23" i="2"/>
  <c r="M23" i="2"/>
  <c r="O23" i="2"/>
  <c r="V23" i="2"/>
  <c r="N23" i="2"/>
  <c r="F23" i="2"/>
  <c r="N29" i="2"/>
  <c r="P29" i="2"/>
  <c r="O29" i="2"/>
  <c r="G29" i="2"/>
  <c r="D33" i="2"/>
  <c r="I33" i="2"/>
  <c r="F37" i="2"/>
  <c r="H37" i="2"/>
  <c r="C37" i="2"/>
  <c r="O25" i="2"/>
  <c r="S25" i="2"/>
  <c r="Q25" i="2"/>
  <c r="N25" i="2"/>
  <c r="F25" i="2"/>
  <c r="M30" i="2"/>
  <c r="C30" i="2"/>
  <c r="P30" i="2"/>
  <c r="H30" i="2"/>
  <c r="G38" i="2"/>
  <c r="C43" i="2"/>
  <c r="K28" i="2"/>
  <c r="Q28" i="2"/>
  <c r="N28" i="2"/>
  <c r="F28" i="2"/>
  <c r="E36" i="2"/>
  <c r="H36" i="2"/>
  <c r="D39" i="2"/>
  <c r="C39" i="2"/>
  <c r="AA10" i="2"/>
  <c r="W10" i="2"/>
  <c r="AG10" i="2"/>
  <c r="Q10" i="2"/>
  <c r="AD10" i="2"/>
  <c r="V10" i="2"/>
  <c r="N10" i="2"/>
  <c r="F10" i="2"/>
  <c r="U20" i="2"/>
  <c r="E20" i="2"/>
  <c r="X20" i="2"/>
  <c r="P20" i="2"/>
  <c r="H20" i="2"/>
  <c r="G34" i="2"/>
  <c r="J34" i="2"/>
  <c r="C41" i="2"/>
  <c r="K32" i="2"/>
  <c r="N32" i="2"/>
  <c r="F32" i="2"/>
  <c r="X9" i="2"/>
  <c r="AB9" i="2"/>
  <c r="V9" i="2"/>
  <c r="F9" i="2"/>
  <c r="AG9" i="2"/>
  <c r="Y9" i="2"/>
  <c r="Q9" i="2"/>
  <c r="I9" i="2"/>
  <c r="Y12" i="2"/>
  <c r="AC12" i="2"/>
  <c r="AE12" i="2"/>
  <c r="E12" i="2"/>
  <c r="AF12" i="2"/>
  <c r="W12" i="2"/>
  <c r="G12" i="2"/>
  <c r="T12" i="2"/>
  <c r="L12" i="2"/>
  <c r="D12" i="2"/>
  <c r="AB15" i="2"/>
  <c r="P15" i="2"/>
  <c r="AD15" i="2"/>
  <c r="N15" i="2"/>
  <c r="AC15" i="2"/>
  <c r="U15" i="2"/>
  <c r="M15" i="2"/>
  <c r="E15" i="2"/>
  <c r="X19" i="2"/>
  <c r="T19" i="2"/>
  <c r="R19" i="2"/>
  <c r="W19" i="2"/>
  <c r="O19" i="2"/>
  <c r="G19" i="2"/>
  <c r="U18" i="2"/>
  <c r="W18" i="2"/>
  <c r="G18" i="2"/>
  <c r="Z18" i="2"/>
  <c r="R18" i="2"/>
  <c r="J18" i="2"/>
  <c r="D24" i="2"/>
  <c r="H24" i="2"/>
  <c r="J24" i="2"/>
  <c r="S24" i="2"/>
  <c r="K24" i="2"/>
  <c r="C24" i="2"/>
  <c r="H27" i="2"/>
  <c r="N27" i="2"/>
  <c r="M27" i="2"/>
  <c r="E27" i="2"/>
  <c r="L31" i="2"/>
  <c r="O31" i="2"/>
  <c r="G31" i="2"/>
  <c r="F35" i="2"/>
  <c r="I35" i="2"/>
  <c r="K7" i="2"/>
  <c r="R11" i="2"/>
  <c r="L11" i="2"/>
  <c r="U11" i="2"/>
  <c r="AK8" i="2"/>
  <c r="S8" i="2"/>
  <c r="AF8" i="2"/>
  <c r="P8" i="2"/>
  <c r="AF13" i="2"/>
  <c r="F13" i="2"/>
  <c r="T7" i="2"/>
  <c r="AG7" i="2"/>
  <c r="I7" i="2"/>
  <c r="J11" i="2"/>
  <c r="H11" i="2"/>
  <c r="S11" i="2"/>
  <c r="U8" i="2"/>
  <c r="O8" i="2"/>
  <c r="V8" i="2"/>
  <c r="D13" i="2"/>
  <c r="AH7" i="2"/>
  <c r="R7" i="2"/>
  <c r="AM7" i="2"/>
  <c r="W7" i="2"/>
  <c r="G7" i="2"/>
  <c r="AH11" i="2"/>
  <c r="T11" i="2"/>
  <c r="AG11" i="2"/>
  <c r="Q11" i="2"/>
  <c r="M8" i="2"/>
  <c r="I8" i="2"/>
  <c r="K8" i="2"/>
  <c r="AB8" i="2"/>
  <c r="L8" i="2"/>
  <c r="D8" i="2"/>
  <c r="P13" i="2"/>
  <c r="N13" i="2"/>
  <c r="AC13" i="2"/>
  <c r="U13" i="2"/>
  <c r="M13" i="2"/>
  <c r="E13" i="2"/>
  <c r="V17" i="2"/>
  <c r="P17" i="2"/>
  <c r="O17" i="2"/>
  <c r="V21" i="2"/>
  <c r="R21" i="2"/>
  <c r="T21" i="2"/>
  <c r="Y21" i="2"/>
  <c r="I21" i="2"/>
  <c r="G14" i="2"/>
  <c r="U14" i="2"/>
  <c r="E14" i="2"/>
  <c r="T14" i="2"/>
  <c r="L14" i="2"/>
  <c r="D14" i="2"/>
  <c r="N22" i="2"/>
  <c r="R22" i="2"/>
  <c r="L22" i="2"/>
  <c r="U22" i="2"/>
  <c r="M22" i="2"/>
  <c r="E22" i="2"/>
  <c r="J26" i="2"/>
  <c r="F26" i="2"/>
  <c r="P26" i="2"/>
  <c r="O26" i="2"/>
  <c r="G26" i="2"/>
  <c r="O16" i="2"/>
  <c r="C16" i="2"/>
  <c r="Y16" i="2"/>
  <c r="I16" i="2"/>
  <c r="Z16" i="2"/>
  <c r="R16" i="2"/>
  <c r="J16" i="2"/>
  <c r="E23" i="2"/>
  <c r="K23" i="2"/>
  <c r="T23" i="2"/>
  <c r="L23" i="2"/>
  <c r="D23" i="2"/>
  <c r="J29" i="2"/>
  <c r="L29" i="2"/>
  <c r="M29" i="2"/>
  <c r="E29" i="2"/>
  <c r="G33" i="2"/>
  <c r="D37" i="2"/>
  <c r="I37" i="2"/>
  <c r="G25" i="2"/>
  <c r="K25" i="2"/>
  <c r="M25" i="2"/>
  <c r="T25" i="2"/>
  <c r="L25" i="2"/>
  <c r="D25" i="2"/>
  <c r="I30" i="2"/>
  <c r="O30" i="2"/>
  <c r="N30" i="2"/>
  <c r="F30" i="2"/>
  <c r="C38" i="2"/>
  <c r="H38" i="2"/>
  <c r="G28" i="2"/>
  <c r="M28" i="2"/>
  <c r="L28" i="2"/>
  <c r="D28" i="2"/>
  <c r="F36" i="2"/>
  <c r="C42" i="2"/>
  <c r="F39" i="2"/>
  <c r="AI10" i="2"/>
  <c r="K10" i="2"/>
  <c r="O10" i="2"/>
  <c r="AC10" i="2"/>
  <c r="M10" i="2"/>
  <c r="AJ10" i="2"/>
  <c r="AB10" i="2"/>
  <c r="T10" i="2"/>
  <c r="L10" i="2"/>
  <c r="D10" i="2"/>
  <c r="S20" i="2"/>
  <c r="W20" i="2"/>
  <c r="Q20" i="2"/>
  <c r="V20" i="2"/>
  <c r="N20" i="2"/>
  <c r="F20" i="2"/>
  <c r="C34" i="2"/>
  <c r="H34" i="2"/>
  <c r="D41" i="2"/>
  <c r="G32" i="2"/>
  <c r="M32" i="2"/>
  <c r="L32" i="2"/>
  <c r="D32" i="2"/>
  <c r="F40" i="2"/>
  <c r="AF9" i="2"/>
  <c r="T9" i="2"/>
  <c r="AH9" i="2"/>
  <c r="R9" i="2"/>
  <c r="AE9" i="2"/>
  <c r="W9" i="2"/>
  <c r="O9" i="2"/>
  <c r="G9" i="2"/>
  <c r="AG12" i="2"/>
  <c r="Q12" i="2"/>
  <c r="AA12" i="2"/>
  <c r="AD12" i="2"/>
  <c r="S12" i="2"/>
  <c r="C12" i="2"/>
  <c r="R12" i="2"/>
  <c r="J12" i="2"/>
  <c r="L15" i="2"/>
  <c r="H15" i="2"/>
  <c r="Z15" i="2"/>
  <c r="J15" i="2"/>
  <c r="AA15" i="2"/>
  <c r="S15" i="2"/>
  <c r="K15" i="2"/>
  <c r="C15" i="2"/>
  <c r="H19" i="2"/>
  <c r="L19" i="2"/>
  <c r="N19" i="2"/>
  <c r="U19" i="2"/>
  <c r="M19" i="2"/>
  <c r="E19" i="2"/>
  <c r="E18" i="2"/>
  <c r="Y18" i="2"/>
  <c r="S18" i="2"/>
  <c r="C18" i="2"/>
  <c r="X18" i="2"/>
  <c r="P18" i="2"/>
  <c r="H18" i="2"/>
  <c r="V24" i="2"/>
  <c r="F24" i="2"/>
  <c r="Q24" i="2"/>
  <c r="I24" i="2"/>
  <c r="D27" i="2"/>
  <c r="J27" i="2"/>
  <c r="S27" i="2"/>
  <c r="K27" i="2"/>
  <c r="C27" i="2"/>
  <c r="H31" i="2"/>
  <c r="N31" i="2"/>
  <c r="M31" i="2"/>
  <c r="E31" i="2"/>
  <c r="G35" i="2"/>
  <c r="AL7" i="2"/>
  <c r="V7" i="2"/>
  <c r="N7" i="2"/>
  <c r="AI7" i="2"/>
  <c r="S7" i="2"/>
  <c r="V11" i="2"/>
  <c r="M11" i="2"/>
  <c r="AI8" i="2"/>
  <c r="AJ7" i="2"/>
  <c r="L7" i="2"/>
  <c r="Y7" i="2"/>
  <c r="AD11" i="2"/>
  <c r="X11" i="2"/>
  <c r="AA11" i="2"/>
  <c r="C11" i="2"/>
  <c r="Q8" i="2"/>
  <c r="AL8" i="2"/>
  <c r="N8" i="2"/>
  <c r="X13" i="2"/>
  <c r="Z7" i="2"/>
  <c r="J7" i="2"/>
  <c r="AE7" i="2"/>
  <c r="O7" i="2"/>
  <c r="N11" i="2"/>
  <c r="D11" i="2"/>
  <c r="Y11" i="2"/>
  <c r="I11" i="2"/>
  <c r="E8" i="2"/>
  <c r="AA8" i="2"/>
  <c r="AJ8" i="2"/>
  <c r="T8" i="2"/>
  <c r="AB13" i="2"/>
  <c r="AD13" i="2"/>
  <c r="W17" i="2"/>
  <c r="G17" i="2"/>
  <c r="N21" i="2"/>
  <c r="D21" i="2"/>
  <c r="Q21" i="2"/>
  <c r="O14" i="2"/>
  <c r="S14" i="2"/>
  <c r="AB14" i="2"/>
  <c r="AF7" i="2"/>
  <c r="X7" i="2"/>
  <c r="P7" i="2"/>
  <c r="H7" i="2"/>
  <c r="AK7" i="2"/>
  <c r="AC7" i="2"/>
  <c r="U7" i="2"/>
  <c r="M7" i="2"/>
  <c r="E7" i="2"/>
  <c r="Z11" i="2"/>
  <c r="AF11" i="2"/>
  <c r="P11" i="2"/>
  <c r="AE11" i="2"/>
  <c r="W11" i="2"/>
  <c r="O11" i="2"/>
  <c r="G11" i="2"/>
  <c r="AC8" i="2"/>
  <c r="AG8" i="2"/>
  <c r="W8" i="2"/>
  <c r="G8" i="2"/>
  <c r="AH8" i="2"/>
  <c r="Z8" i="2"/>
  <c r="R8" i="2"/>
  <c r="J8" i="2"/>
  <c r="T13" i="2"/>
  <c r="L13" i="2"/>
  <c r="H13" i="2"/>
  <c r="Z13" i="2"/>
  <c r="J13" i="2"/>
  <c r="AA13" i="2"/>
  <c r="S13" i="2"/>
  <c r="K13" i="2"/>
  <c r="C13" i="2"/>
  <c r="R17" i="2"/>
  <c r="N17" i="2"/>
  <c r="AB17" i="2"/>
  <c r="L17" i="2"/>
  <c r="AC17" i="2"/>
  <c r="U17" i="2"/>
  <c r="M17" i="2"/>
  <c r="E17" i="2"/>
  <c r="F21" i="2"/>
  <c r="J21" i="2"/>
  <c r="P21" i="2"/>
  <c r="W21" i="2"/>
  <c r="O21" i="2"/>
  <c r="G21" i="2"/>
  <c r="AE14" i="2"/>
  <c r="K14" i="2"/>
  <c r="Q14" i="2"/>
  <c r="Z14" i="2"/>
  <c r="R14" i="2"/>
  <c r="J14" i="2"/>
  <c r="F22" i="2"/>
  <c r="J22" i="2"/>
  <c r="X22" i="2"/>
  <c r="H22" i="2"/>
  <c r="S22" i="2"/>
  <c r="K22" i="2"/>
  <c r="C22" i="2"/>
  <c r="L26" i="2"/>
  <c r="M26" i="2"/>
  <c r="E26" i="2"/>
  <c r="AA16" i="2"/>
  <c r="U16" i="2"/>
  <c r="E16" i="2"/>
  <c r="X16" i="2"/>
  <c r="P16" i="2"/>
  <c r="H16" i="2"/>
  <c r="W23" i="2"/>
  <c r="G23" i="2"/>
  <c r="R23" i="2"/>
  <c r="J23" i="2"/>
  <c r="F29" i="2"/>
  <c r="H29" i="2"/>
  <c r="K29" i="2"/>
  <c r="C29" i="2"/>
  <c r="L33" i="2"/>
  <c r="M33" i="2"/>
  <c r="E33" i="2"/>
  <c r="G37" i="2"/>
  <c r="C25" i="2"/>
  <c r="I25" i="2"/>
  <c r="R25" i="2"/>
  <c r="J25" i="2"/>
  <c r="E30" i="2"/>
  <c r="K30" i="2"/>
  <c r="L30" i="2"/>
  <c r="D30" i="2"/>
  <c r="F38" i="2"/>
  <c r="C28" i="2"/>
  <c r="I28" i="2"/>
  <c r="R28" i="2"/>
  <c r="J28" i="2"/>
  <c r="G36" i="2"/>
  <c r="D36" i="2"/>
  <c r="G39" i="2"/>
  <c r="C10" i="2"/>
  <c r="G10" i="2"/>
  <c r="Y10" i="2"/>
  <c r="I10" i="2"/>
  <c r="AH10" i="2"/>
  <c r="Z10" i="2"/>
  <c r="R10" i="2"/>
  <c r="J10" i="2"/>
  <c r="C20" i="2"/>
  <c r="O20" i="2"/>
  <c r="M20" i="2"/>
  <c r="T20" i="2"/>
  <c r="L20" i="2"/>
  <c r="D20" i="2"/>
  <c r="I34" i="2"/>
  <c r="F34" i="2"/>
  <c r="C32" i="2"/>
  <c r="I32" i="2"/>
  <c r="J32" i="2"/>
  <c r="C40" i="2"/>
  <c r="E40" i="2"/>
  <c r="D40" i="2"/>
  <c r="P9" i="2"/>
  <c r="L9" i="2"/>
  <c r="AD9" i="2"/>
  <c r="N9" i="2"/>
  <c r="AK9" i="2"/>
  <c r="AC9" i="2"/>
  <c r="U9" i="2"/>
  <c r="M9" i="2"/>
  <c r="E9" i="2"/>
  <c r="I12" i="2"/>
  <c r="U12" i="2"/>
  <c r="AB12" i="2"/>
  <c r="O12" i="2"/>
  <c r="X12" i="2"/>
  <c r="P12" i="2"/>
  <c r="H12" i="2"/>
  <c r="T15" i="2"/>
  <c r="V15" i="2"/>
  <c r="F15" i="2"/>
  <c r="Y15" i="2"/>
  <c r="Q15" i="2"/>
  <c r="I15" i="2"/>
  <c r="D19" i="2"/>
  <c r="Z19" i="2"/>
  <c r="J19" i="2"/>
  <c r="AA19" i="2"/>
  <c r="S19" i="2"/>
  <c r="K19" i="2"/>
  <c r="C19" i="2"/>
  <c r="Q18" i="2"/>
  <c r="O18" i="2"/>
  <c r="V18" i="2"/>
  <c r="N18" i="2"/>
  <c r="F18" i="2"/>
  <c r="T24" i="2"/>
  <c r="R24" i="2"/>
  <c r="O24" i="2"/>
  <c r="G24" i="2"/>
  <c r="P27" i="2"/>
  <c r="F27" i="2"/>
  <c r="Q27" i="2"/>
  <c r="I27" i="2"/>
  <c r="D31" i="2"/>
  <c r="J31" i="2"/>
  <c r="K31" i="2"/>
  <c r="C31" i="2"/>
  <c r="E35" i="2"/>
  <c r="V7" i="1"/>
  <c r="AI7" i="1"/>
  <c r="S7" i="1"/>
  <c r="V11" i="1"/>
  <c r="L11" i="1"/>
  <c r="U11" i="1"/>
  <c r="AK8" i="1"/>
  <c r="S8" i="1"/>
  <c r="X8" i="1"/>
  <c r="V13" i="1"/>
  <c r="I13" i="1"/>
  <c r="X17" i="1"/>
  <c r="AA17" i="1"/>
  <c r="C17" i="1"/>
  <c r="E21" i="1"/>
  <c r="C14" i="1"/>
  <c r="AL7" i="1"/>
  <c r="N7" i="1"/>
  <c r="AA7" i="1"/>
  <c r="K7" i="1"/>
  <c r="R11" i="1"/>
  <c r="M11" i="1"/>
  <c r="AI8" i="1"/>
  <c r="AF8" i="1"/>
  <c r="H8" i="1"/>
  <c r="F13" i="1"/>
  <c r="Y13" i="1"/>
  <c r="Q13" i="1"/>
  <c r="H17" i="1"/>
  <c r="S17" i="1"/>
  <c r="U21" i="1"/>
  <c r="AC14" i="1"/>
  <c r="AF14" i="1"/>
  <c r="P14" i="1"/>
  <c r="T22" i="1"/>
  <c r="D22" i="1"/>
  <c r="Q22" i="1"/>
  <c r="T26" i="1"/>
  <c r="K26" i="1"/>
  <c r="W16" i="1"/>
  <c r="V16" i="1"/>
  <c r="F16" i="1"/>
  <c r="U23" i="1"/>
  <c r="S23" i="1"/>
  <c r="P23" i="1"/>
  <c r="D29" i="1"/>
  <c r="I29" i="1"/>
  <c r="F33" i="1"/>
  <c r="C33" i="1"/>
  <c r="E25" i="1"/>
  <c r="H25" i="1"/>
  <c r="O28" i="1"/>
  <c r="P28" i="1"/>
  <c r="E39" i="1"/>
  <c r="AE10" i="1"/>
  <c r="U10" i="1"/>
  <c r="AF10" i="1"/>
  <c r="P10" i="1"/>
  <c r="K20" i="1"/>
  <c r="Y20" i="1"/>
  <c r="R20" i="1"/>
  <c r="E34" i="1"/>
  <c r="K34" i="1"/>
  <c r="L34" i="1"/>
  <c r="E41" i="1"/>
  <c r="H32" i="1"/>
  <c r="AJ9" i="1"/>
  <c r="Z9" i="1"/>
  <c r="AI9" i="1"/>
  <c r="S9" i="1"/>
  <c r="C9" i="1"/>
  <c r="AH12" i="1"/>
  <c r="K12" i="1"/>
  <c r="N12" i="1"/>
  <c r="D15" i="1"/>
  <c r="W15" i="1"/>
  <c r="P19" i="1"/>
  <c r="Q19" i="1"/>
  <c r="I18" i="1"/>
  <c r="K18" i="1"/>
  <c r="AB18" i="1"/>
  <c r="L18" i="1"/>
  <c r="L24" i="1"/>
  <c r="U24" i="1"/>
  <c r="E24" i="1"/>
  <c r="L27" i="1"/>
  <c r="R27" i="1"/>
  <c r="O27" i="1"/>
  <c r="C35" i="1"/>
  <c r="AB7" i="1"/>
  <c r="L7" i="1"/>
  <c r="AG7" i="1"/>
  <c r="Q7" i="1"/>
  <c r="AD11" i="1"/>
  <c r="J11" i="1"/>
  <c r="H11" i="1"/>
  <c r="AA11" i="1"/>
  <c r="K11" i="1"/>
  <c r="U8" i="1"/>
  <c r="AE8" i="1"/>
  <c r="AL8" i="1"/>
  <c r="V8" i="1"/>
  <c r="F8" i="1"/>
  <c r="X13" i="1"/>
  <c r="R13" i="1"/>
  <c r="AE13" i="1"/>
  <c r="O13" i="1"/>
  <c r="J17" i="1"/>
  <c r="D17" i="1"/>
  <c r="Y17" i="1"/>
  <c r="I17" i="1"/>
  <c r="H21" i="1"/>
  <c r="K21" i="1"/>
  <c r="W14" i="1"/>
  <c r="I14" i="1"/>
  <c r="V14" i="1"/>
  <c r="F14" i="1"/>
  <c r="P22" i="1"/>
  <c r="O22" i="1"/>
  <c r="R26" i="1"/>
  <c r="I26" i="1"/>
  <c r="G16" i="1"/>
  <c r="AC16" i="1"/>
  <c r="T16" i="1"/>
  <c r="D16" i="1"/>
  <c r="M23" i="1"/>
  <c r="O23" i="1"/>
  <c r="N23" i="1"/>
  <c r="G29" i="1"/>
  <c r="F37" i="1"/>
  <c r="H37" i="1"/>
  <c r="O25" i="1"/>
  <c r="F25" i="1"/>
  <c r="M30" i="1"/>
  <c r="P30" i="1"/>
  <c r="G38" i="1"/>
  <c r="C43" i="1"/>
  <c r="K28" i="1"/>
  <c r="Q28" i="1"/>
  <c r="N28" i="1"/>
  <c r="E36" i="1"/>
  <c r="H36" i="1"/>
  <c r="D39" i="1"/>
  <c r="C39" i="1"/>
  <c r="AG10" i="1"/>
  <c r="V10" i="1"/>
  <c r="F10" i="1"/>
  <c r="U20" i="1"/>
  <c r="P20" i="1"/>
  <c r="G34" i="1"/>
  <c r="J34" i="1"/>
  <c r="C41" i="1"/>
  <c r="K32" i="1"/>
  <c r="N32" i="1"/>
  <c r="F32" i="1"/>
  <c r="X9" i="1"/>
  <c r="AG9" i="1"/>
  <c r="Q9" i="1"/>
  <c r="Y12" i="1"/>
  <c r="AE12" i="1"/>
  <c r="AF12" i="1"/>
  <c r="G12" i="1"/>
  <c r="L12" i="1"/>
  <c r="D12" i="1"/>
  <c r="AD15" i="1"/>
  <c r="U15" i="1"/>
  <c r="E15" i="1"/>
  <c r="T19" i="1"/>
  <c r="R19" i="1"/>
  <c r="O19" i="1"/>
  <c r="U18" i="1"/>
  <c r="G18" i="1"/>
  <c r="Z18" i="1"/>
  <c r="J18" i="1"/>
  <c r="D24" i="1"/>
  <c r="S24" i="1"/>
  <c r="C24" i="1"/>
  <c r="H27" i="1"/>
  <c r="N27" i="1"/>
  <c r="M27" i="1"/>
  <c r="G31" i="1"/>
  <c r="AH7" i="1"/>
  <c r="Z7" i="1"/>
  <c r="R7" i="1"/>
  <c r="J7" i="1"/>
  <c r="AM7" i="1"/>
  <c r="AE7" i="1"/>
  <c r="W7" i="1"/>
  <c r="O7" i="1"/>
  <c r="G7" i="1"/>
  <c r="N11" i="1"/>
  <c r="AH11" i="1"/>
  <c r="T11" i="1"/>
  <c r="D11" i="1"/>
  <c r="AG11" i="1"/>
  <c r="Y11" i="1"/>
  <c r="Q11" i="1"/>
  <c r="I11" i="1"/>
  <c r="M8" i="1"/>
  <c r="E8" i="1"/>
  <c r="I8" i="1"/>
  <c r="AA8" i="1"/>
  <c r="K8" i="1"/>
  <c r="AJ8" i="1"/>
  <c r="AB8" i="1"/>
  <c r="T8" i="1"/>
  <c r="L8" i="1"/>
  <c r="D8" i="1"/>
  <c r="AB13" i="1"/>
  <c r="P13" i="1"/>
  <c r="AD13" i="1"/>
  <c r="N13" i="1"/>
  <c r="AC13" i="1"/>
  <c r="U13" i="1"/>
  <c r="M13" i="1"/>
  <c r="E13" i="1"/>
  <c r="V17" i="1"/>
  <c r="P17" i="1"/>
  <c r="W17" i="1"/>
  <c r="O17" i="1"/>
  <c r="G17" i="1"/>
  <c r="V21" i="1"/>
  <c r="N21" i="1"/>
  <c r="R21" i="1"/>
  <c r="T21" i="1"/>
  <c r="D21" i="1"/>
  <c r="Y21" i="1"/>
  <c r="Q21" i="1"/>
  <c r="I21" i="1"/>
  <c r="O14" i="1"/>
  <c r="G14" i="1"/>
  <c r="S14" i="1"/>
  <c r="U14" i="1"/>
  <c r="E14" i="1"/>
  <c r="AB14" i="1"/>
  <c r="T14" i="1"/>
  <c r="L14" i="1"/>
  <c r="D14" i="1"/>
  <c r="N22" i="1"/>
  <c r="R22" i="1"/>
  <c r="L22" i="1"/>
  <c r="U22" i="1"/>
  <c r="M22" i="1"/>
  <c r="E22" i="1"/>
  <c r="J26" i="1"/>
  <c r="F26" i="1"/>
  <c r="P26" i="1"/>
  <c r="O26" i="1"/>
  <c r="G26" i="1"/>
  <c r="O16" i="1"/>
  <c r="C16" i="1"/>
  <c r="Y16" i="1"/>
  <c r="I16" i="1"/>
  <c r="Z16" i="1"/>
  <c r="R16" i="1"/>
  <c r="J16" i="1"/>
  <c r="E23" i="1"/>
  <c r="K23" i="1"/>
  <c r="T23" i="1"/>
  <c r="L23" i="1"/>
  <c r="D23" i="1"/>
  <c r="J29" i="1"/>
  <c r="L29" i="1"/>
  <c r="M29" i="1"/>
  <c r="E29" i="1"/>
  <c r="G33" i="1"/>
  <c r="D37" i="1"/>
  <c r="I37" i="1"/>
  <c r="G25" i="1"/>
  <c r="K25" i="1"/>
  <c r="M25" i="1"/>
  <c r="T25" i="1"/>
  <c r="L25" i="1"/>
  <c r="D25" i="1"/>
  <c r="I30" i="1"/>
  <c r="O30" i="1"/>
  <c r="N30" i="1"/>
  <c r="F30" i="1"/>
  <c r="C38" i="1"/>
  <c r="H38" i="1"/>
  <c r="G28" i="1"/>
  <c r="M28" i="1"/>
  <c r="L28" i="1"/>
  <c r="D28" i="1"/>
  <c r="F36" i="1"/>
  <c r="C42" i="1"/>
  <c r="F39" i="1"/>
  <c r="AI10" i="1"/>
  <c r="K10" i="1"/>
  <c r="O10" i="1"/>
  <c r="AC10" i="1"/>
  <c r="M10" i="1"/>
  <c r="AJ10" i="1"/>
  <c r="AB10" i="1"/>
  <c r="T10" i="1"/>
  <c r="L10" i="1"/>
  <c r="D10" i="1"/>
  <c r="S20" i="1"/>
  <c r="W20" i="1"/>
  <c r="Q20" i="1"/>
  <c r="V20" i="1"/>
  <c r="N20" i="1"/>
  <c r="F20" i="1"/>
  <c r="C34" i="1"/>
  <c r="H34" i="1"/>
  <c r="D41" i="1"/>
  <c r="G32" i="1"/>
  <c r="M32" i="1"/>
  <c r="L32" i="1"/>
  <c r="D32" i="1"/>
  <c r="F40" i="1"/>
  <c r="AF9" i="1"/>
  <c r="T9" i="1"/>
  <c r="AH9" i="1"/>
  <c r="R9" i="1"/>
  <c r="AE9" i="1"/>
  <c r="W9" i="1"/>
  <c r="O9" i="1"/>
  <c r="G9" i="1"/>
  <c r="AG12" i="1"/>
  <c r="Q12" i="1"/>
  <c r="AA12" i="1"/>
  <c r="AD12" i="1"/>
  <c r="S12" i="1"/>
  <c r="C12" i="1"/>
  <c r="R12" i="1"/>
  <c r="J12" i="1"/>
  <c r="L15" i="1"/>
  <c r="H15" i="1"/>
  <c r="Z15" i="1"/>
  <c r="J15" i="1"/>
  <c r="AA15" i="1"/>
  <c r="S15" i="1"/>
  <c r="K15" i="1"/>
  <c r="C15" i="1"/>
  <c r="H19" i="1"/>
  <c r="L19" i="1"/>
  <c r="N19" i="1"/>
  <c r="U19" i="1"/>
  <c r="M19" i="1"/>
  <c r="E19" i="1"/>
  <c r="E18" i="1"/>
  <c r="Y18" i="1"/>
  <c r="S18" i="1"/>
  <c r="C18" i="1"/>
  <c r="X18" i="1"/>
  <c r="P18" i="1"/>
  <c r="H18" i="1"/>
  <c r="V24" i="1"/>
  <c r="F24" i="1"/>
  <c r="Q24" i="1"/>
  <c r="I24" i="1"/>
  <c r="D27" i="1"/>
  <c r="J27" i="1"/>
  <c r="S27" i="1"/>
  <c r="K27" i="1"/>
  <c r="C27" i="1"/>
  <c r="H31" i="1"/>
  <c r="N31" i="1"/>
  <c r="M31" i="1"/>
  <c r="E31" i="1"/>
  <c r="G35" i="1"/>
  <c r="AD7" i="1"/>
  <c r="F7" i="1"/>
  <c r="AB11" i="1"/>
  <c r="AC11" i="1"/>
  <c r="E11" i="1"/>
  <c r="Y8" i="1"/>
  <c r="C8" i="1"/>
  <c r="P8" i="1"/>
  <c r="AF13" i="1"/>
  <c r="AG13" i="1"/>
  <c r="Z17" i="1"/>
  <c r="F17" i="1"/>
  <c r="K17" i="1"/>
  <c r="L21" i="1"/>
  <c r="M21" i="1"/>
  <c r="M14" i="1"/>
  <c r="X14" i="1"/>
  <c r="H14" i="1"/>
  <c r="I22" i="1"/>
  <c r="S26" i="1"/>
  <c r="H26" i="1"/>
  <c r="C26" i="1"/>
  <c r="S16" i="1"/>
  <c r="Q16" i="1"/>
  <c r="AD16" i="1"/>
  <c r="N16" i="1"/>
  <c r="Q23" i="1"/>
  <c r="C23" i="1"/>
  <c r="H23" i="1"/>
  <c r="Q29" i="1"/>
  <c r="J33" i="1"/>
  <c r="H33" i="1"/>
  <c r="K33" i="1"/>
  <c r="E37" i="1"/>
  <c r="U25" i="1"/>
  <c r="P25" i="1"/>
  <c r="G30" i="1"/>
  <c r="J30" i="1"/>
  <c r="E38" i="1"/>
  <c r="D38" i="1"/>
  <c r="E28" i="1"/>
  <c r="H28" i="1"/>
  <c r="C36" i="1"/>
  <c r="I36" i="1"/>
  <c r="J36" i="1"/>
  <c r="D42" i="1"/>
  <c r="S10" i="1"/>
  <c r="E10" i="1"/>
  <c r="X10" i="1"/>
  <c r="H10" i="1"/>
  <c r="G20" i="1"/>
  <c r="I20" i="1"/>
  <c r="Z20" i="1"/>
  <c r="J20" i="1"/>
  <c r="D34" i="1"/>
  <c r="E32" i="1"/>
  <c r="H9" i="1"/>
  <c r="D9" i="1"/>
  <c r="J9" i="1"/>
  <c r="AA9" i="1"/>
  <c r="K9" i="1"/>
  <c r="M12" i="1"/>
  <c r="Z12" i="1"/>
  <c r="V12" i="1"/>
  <c r="F12" i="1"/>
  <c r="X15" i="1"/>
  <c r="R15" i="1"/>
  <c r="AE15" i="1"/>
  <c r="O15" i="1"/>
  <c r="G15" i="1"/>
  <c r="V19" i="1"/>
  <c r="F19" i="1"/>
  <c r="Y19" i="1"/>
  <c r="I19" i="1"/>
  <c r="M18" i="1"/>
  <c r="AA18" i="1"/>
  <c r="T18" i="1"/>
  <c r="D18" i="1"/>
  <c r="P24" i="1"/>
  <c r="N24" i="1"/>
  <c r="M24" i="1"/>
  <c r="G27" i="1"/>
  <c r="F31" i="1"/>
  <c r="I31" i="1"/>
  <c r="D35" i="1"/>
  <c r="H35" i="1"/>
  <c r="J35" i="1"/>
  <c r="K35" i="1"/>
  <c r="AJ7" i="1"/>
  <c r="T7" i="1"/>
  <c r="D7" i="1"/>
  <c r="Y7" i="1"/>
  <c r="I7" i="1"/>
  <c r="F11" i="1"/>
  <c r="X11" i="1"/>
  <c r="AI11" i="1"/>
  <c r="S11" i="1"/>
  <c r="C11" i="1"/>
  <c r="Q8" i="1"/>
  <c r="O8" i="1"/>
  <c r="AD8" i="1"/>
  <c r="N8" i="1"/>
  <c r="D13" i="1"/>
  <c r="W13" i="1"/>
  <c r="G13" i="1"/>
  <c r="T17" i="1"/>
  <c r="Q17" i="1"/>
  <c r="X21" i="1"/>
  <c r="S21" i="1"/>
  <c r="C21" i="1"/>
  <c r="AA14" i="1"/>
  <c r="Y14" i="1"/>
  <c r="AD14" i="1"/>
  <c r="N14" i="1"/>
  <c r="V22" i="1"/>
  <c r="W22" i="1"/>
  <c r="G22" i="1"/>
  <c r="Q26" i="1"/>
  <c r="N26" i="1"/>
  <c r="D26" i="1"/>
  <c r="K16" i="1"/>
  <c r="M16" i="1"/>
  <c r="AB16" i="1"/>
  <c r="L16" i="1"/>
  <c r="I23" i="1"/>
  <c r="V23" i="1"/>
  <c r="F23" i="1"/>
  <c r="N29" i="1"/>
  <c r="P29" i="1"/>
  <c r="O29" i="1"/>
  <c r="D33" i="1"/>
  <c r="I33" i="1"/>
  <c r="C37" i="1"/>
  <c r="S25" i="1"/>
  <c r="Q25" i="1"/>
  <c r="N25" i="1"/>
  <c r="C30" i="1"/>
  <c r="H30" i="1"/>
  <c r="F28" i="1"/>
  <c r="AA10" i="1"/>
  <c r="W10" i="1"/>
  <c r="Q10" i="1"/>
  <c r="AD10" i="1"/>
  <c r="N10" i="1"/>
  <c r="E20" i="1"/>
  <c r="X20" i="1"/>
  <c r="H20" i="1"/>
  <c r="AB9" i="1"/>
  <c r="V9" i="1"/>
  <c r="F9" i="1"/>
  <c r="Y9" i="1"/>
  <c r="I9" i="1"/>
  <c r="AC12" i="1"/>
  <c r="E12" i="1"/>
  <c r="W12" i="1"/>
  <c r="T12" i="1"/>
  <c r="AB15" i="1"/>
  <c r="P15" i="1"/>
  <c r="N15" i="1"/>
  <c r="AC15" i="1"/>
  <c r="M15" i="1"/>
  <c r="X19" i="1"/>
  <c r="W19" i="1"/>
  <c r="G19" i="1"/>
  <c r="W18" i="1"/>
  <c r="R18" i="1"/>
  <c r="H24" i="1"/>
  <c r="J24" i="1"/>
  <c r="K24" i="1"/>
  <c r="E27" i="1"/>
  <c r="L31" i="1"/>
  <c r="O31" i="1"/>
  <c r="F35" i="1"/>
  <c r="I35" i="1"/>
  <c r="AF7" i="1"/>
  <c r="X7" i="1"/>
  <c r="P7" i="1"/>
  <c r="H7" i="1"/>
  <c r="AK7" i="1"/>
  <c r="AC7" i="1"/>
  <c r="U7" i="1"/>
  <c r="M7" i="1"/>
  <c r="E7" i="1"/>
  <c r="Z11" i="1"/>
  <c r="AF11" i="1"/>
  <c r="P11" i="1"/>
  <c r="AE11" i="1"/>
  <c r="W11" i="1"/>
  <c r="O11" i="1"/>
  <c r="G11" i="1"/>
  <c r="AC8" i="1"/>
  <c r="AG8" i="1"/>
  <c r="W8" i="1"/>
  <c r="G8" i="1"/>
  <c r="AH8" i="1"/>
  <c r="Z8" i="1"/>
  <c r="R8" i="1"/>
  <c r="J8" i="1"/>
  <c r="T13" i="1"/>
  <c r="L13" i="1"/>
  <c r="H13" i="1"/>
  <c r="Z13" i="1"/>
  <c r="J13" i="1"/>
  <c r="AA13" i="1"/>
  <c r="S13" i="1"/>
  <c r="K13" i="1"/>
  <c r="C13" i="1"/>
  <c r="R17" i="1"/>
  <c r="N17" i="1"/>
  <c r="AB17" i="1"/>
  <c r="L17" i="1"/>
  <c r="AC17" i="1"/>
  <c r="U17" i="1"/>
  <c r="M17" i="1"/>
  <c r="E17" i="1"/>
  <c r="F21" i="1"/>
  <c r="J21" i="1"/>
  <c r="P21" i="1"/>
  <c r="W21" i="1"/>
  <c r="O21" i="1"/>
  <c r="G21" i="1"/>
  <c r="AE14" i="1"/>
  <c r="K14" i="1"/>
  <c r="Q14" i="1"/>
  <c r="Z14" i="1"/>
  <c r="R14" i="1"/>
  <c r="J14" i="1"/>
  <c r="F22" i="1"/>
  <c r="J22" i="1"/>
  <c r="X22" i="1"/>
  <c r="H22" i="1"/>
  <c r="S22" i="1"/>
  <c r="K22" i="1"/>
  <c r="C22" i="1"/>
  <c r="L26" i="1"/>
  <c r="M26" i="1"/>
  <c r="E26" i="1"/>
  <c r="AA16" i="1"/>
  <c r="U16" i="1"/>
  <c r="E16" i="1"/>
  <c r="X16" i="1"/>
  <c r="P16" i="1"/>
  <c r="H16" i="1"/>
  <c r="W23" i="1"/>
  <c r="G23" i="1"/>
  <c r="R23" i="1"/>
  <c r="J23" i="1"/>
  <c r="F29" i="1"/>
  <c r="H29" i="1"/>
  <c r="K29" i="1"/>
  <c r="C29" i="1"/>
  <c r="L33" i="1"/>
  <c r="M33" i="1"/>
  <c r="E33" i="1"/>
  <c r="G37" i="1"/>
  <c r="C25" i="1"/>
  <c r="I25" i="1"/>
  <c r="R25" i="1"/>
  <c r="J25" i="1"/>
  <c r="E30" i="1"/>
  <c r="K30" i="1"/>
  <c r="L30" i="1"/>
  <c r="D30" i="1"/>
  <c r="F38" i="1"/>
  <c r="C28" i="1"/>
  <c r="I28" i="1"/>
  <c r="R28" i="1"/>
  <c r="J28" i="1"/>
  <c r="G36" i="1"/>
  <c r="D36" i="1"/>
  <c r="G39" i="1"/>
  <c r="C10" i="1"/>
  <c r="G10" i="1"/>
  <c r="Y10" i="1"/>
  <c r="I10" i="1"/>
  <c r="AH10" i="1"/>
  <c r="Z10" i="1"/>
  <c r="R10" i="1"/>
  <c r="J10" i="1"/>
  <c r="C20" i="1"/>
  <c r="O20" i="1"/>
  <c r="M20" i="1"/>
  <c r="T20" i="1"/>
  <c r="L20" i="1"/>
  <c r="D20" i="1"/>
  <c r="I34" i="1"/>
  <c r="F34" i="1"/>
  <c r="C32" i="1"/>
  <c r="I32" i="1"/>
  <c r="J32" i="1"/>
  <c r="C40" i="1"/>
  <c r="E40" i="1"/>
  <c r="D40" i="1"/>
  <c r="P9" i="1"/>
  <c r="L9" i="1"/>
  <c r="AD9" i="1"/>
  <c r="N9" i="1"/>
  <c r="AK9" i="1"/>
  <c r="AC9" i="1"/>
  <c r="U9" i="1"/>
  <c r="M9" i="1"/>
  <c r="E9" i="1"/>
  <c r="I12" i="1"/>
  <c r="U12" i="1"/>
  <c r="AB12" i="1"/>
  <c r="O12" i="1"/>
  <c r="X12" i="1"/>
  <c r="P12" i="1"/>
  <c r="H12" i="1"/>
  <c r="T15" i="1"/>
  <c r="V15" i="1"/>
  <c r="F15" i="1"/>
  <c r="Y15" i="1"/>
  <c r="Q15" i="1"/>
  <c r="I15" i="1"/>
  <c r="D19" i="1"/>
  <c r="Z19" i="1"/>
  <c r="J19" i="1"/>
  <c r="AA19" i="1"/>
  <c r="S19" i="1"/>
  <c r="K19" i="1"/>
  <c r="C19" i="1"/>
  <c r="Q18" i="1"/>
  <c r="O18" i="1"/>
  <c r="V18" i="1"/>
  <c r="N18" i="1"/>
  <c r="F18" i="1"/>
  <c r="T24" i="1"/>
  <c r="R24" i="1"/>
  <c r="O24" i="1"/>
  <c r="G24" i="1"/>
  <c r="P27" i="1"/>
  <c r="F27" i="1"/>
  <c r="Q27" i="1"/>
  <c r="I27" i="1"/>
  <c r="D31" i="1"/>
  <c r="J31" i="1"/>
  <c r="K31" i="1"/>
  <c r="C31" i="1"/>
  <c r="E35" i="1"/>
  <c r="C7" i="1"/>
  <c r="A74" i="3" l="1"/>
  <c r="AN74" i="3" s="1"/>
  <c r="A22" i="4"/>
  <c r="AN23" i="4"/>
  <c r="A72" i="4"/>
  <c r="AN73" i="4"/>
  <c r="A25" i="2"/>
  <c r="AN26" i="2"/>
  <c r="AO26" i="2" s="1"/>
  <c r="A74" i="8"/>
  <c r="AN74" i="8" s="1"/>
  <c r="A25" i="3"/>
  <c r="AN25" i="3" s="1"/>
  <c r="A25" i="8"/>
  <c r="AN25" i="8" s="1"/>
  <c r="A74" i="2"/>
  <c r="AN74" i="2" s="1"/>
  <c r="AO75" i="2"/>
  <c r="H45" i="8"/>
  <c r="A73" i="3" l="1"/>
  <c r="AN73" i="3" s="1"/>
  <c r="A24" i="2"/>
  <c r="AN25" i="2"/>
  <c r="AO25" i="2" s="1"/>
  <c r="A71" i="4"/>
  <c r="AN72" i="4"/>
  <c r="A21" i="4"/>
  <c r="AN22" i="4"/>
  <c r="A73" i="2"/>
  <c r="AN73" i="2" s="1"/>
  <c r="AO74" i="2"/>
  <c r="A24" i="8"/>
  <c r="AN24" i="8" s="1"/>
  <c r="A24" i="3"/>
  <c r="AN24" i="3" s="1"/>
  <c r="A73" i="8"/>
  <c r="AN73" i="8" s="1"/>
  <c r="A72" i="3" l="1"/>
  <c r="AN72" i="3" s="1"/>
  <c r="A20" i="4"/>
  <c r="AN21" i="4"/>
  <c r="A70" i="4"/>
  <c r="AN71" i="4"/>
  <c r="A23" i="2"/>
  <c r="AN24" i="2"/>
  <c r="AO24" i="2" s="1"/>
  <c r="A72" i="8"/>
  <c r="AN72" i="8" s="1"/>
  <c r="A23" i="3"/>
  <c r="AN23" i="3" s="1"/>
  <c r="A23" i="8"/>
  <c r="AN23" i="8" s="1"/>
  <c r="A72" i="2"/>
  <c r="AN72" i="2" s="1"/>
  <c r="AO73" i="2"/>
  <c r="A71" i="3" l="1"/>
  <c r="AN71" i="3" s="1"/>
  <c r="A22" i="2"/>
  <c r="AN23" i="2"/>
  <c r="AO23" i="2" s="1"/>
  <c r="A69" i="4"/>
  <c r="AN70" i="4"/>
  <c r="A19" i="4"/>
  <c r="AN20" i="4"/>
  <c r="A71" i="2"/>
  <c r="AN71" i="2" s="1"/>
  <c r="AO72" i="2"/>
  <c r="A22" i="8"/>
  <c r="AN22" i="8" s="1"/>
  <c r="A22" i="3"/>
  <c r="AN22" i="3" s="1"/>
  <c r="A71" i="8"/>
  <c r="AN71" i="8" s="1"/>
  <c r="A70" i="3" l="1"/>
  <c r="AN70" i="3" s="1"/>
  <c r="A18" i="4"/>
  <c r="AN19" i="4"/>
  <c r="A68" i="4"/>
  <c r="AN69" i="4"/>
  <c r="A21" i="2"/>
  <c r="AN22" i="2"/>
  <c r="AO22" i="2" s="1"/>
  <c r="A70" i="8"/>
  <c r="AN70" i="8" s="1"/>
  <c r="A21" i="3"/>
  <c r="AN21" i="3" s="1"/>
  <c r="A21" i="8"/>
  <c r="AN21" i="8" s="1"/>
  <c r="A70" i="2"/>
  <c r="AN70" i="2" s="1"/>
  <c r="AO71" i="2"/>
  <c r="E45" i="8"/>
  <c r="E46" i="8" s="1"/>
  <c r="F45" i="8"/>
  <c r="F46" i="8" s="1"/>
  <c r="G45" i="8"/>
  <c r="G46" i="8" s="1"/>
  <c r="G45" i="2"/>
  <c r="E45" i="3"/>
  <c r="F45" i="3"/>
  <c r="G45" i="3"/>
  <c r="E45" i="2"/>
  <c r="F45" i="2"/>
  <c r="F45" i="1"/>
  <c r="G45" i="1"/>
  <c r="E45" i="1"/>
  <c r="H46" i="8"/>
  <c r="A69" i="3" l="1"/>
  <c r="AN69" i="3" s="1"/>
  <c r="A20" i="2"/>
  <c r="AN21" i="2"/>
  <c r="AO21" i="2" s="1"/>
  <c r="A67" i="4"/>
  <c r="AN68" i="4"/>
  <c r="A17" i="4"/>
  <c r="AN18" i="4"/>
  <c r="A69" i="2"/>
  <c r="AN69" i="2" s="1"/>
  <c r="AO70" i="2"/>
  <c r="A20" i="8"/>
  <c r="AN20" i="8" s="1"/>
  <c r="A20" i="3"/>
  <c r="AN20" i="3" s="1"/>
  <c r="A69" i="8"/>
  <c r="AN69" i="8" s="1"/>
  <c r="H45" i="3"/>
  <c r="H45" i="2"/>
  <c r="H45" i="1"/>
  <c r="A68" i="3" l="1"/>
  <c r="AN68" i="3" s="1"/>
  <c r="A16" i="4"/>
  <c r="AN17" i="4"/>
  <c r="A66" i="4"/>
  <c r="AN67" i="4"/>
  <c r="A19" i="2"/>
  <c r="AN20" i="2"/>
  <c r="AO20" i="2" s="1"/>
  <c r="A68" i="8"/>
  <c r="AN68" i="8" s="1"/>
  <c r="A19" i="3"/>
  <c r="AN19" i="3" s="1"/>
  <c r="A19" i="8"/>
  <c r="AN19" i="8" s="1"/>
  <c r="A68" i="2"/>
  <c r="AN68" i="2" s="1"/>
  <c r="AO69" i="2"/>
  <c r="I45" i="8"/>
  <c r="I46" i="8" s="1"/>
  <c r="I45" i="3"/>
  <c r="I45" i="2"/>
  <c r="I45" i="1"/>
  <c r="A67" i="3" l="1"/>
  <c r="AN67" i="3" s="1"/>
  <c r="A18" i="2"/>
  <c r="AN19" i="2"/>
  <c r="AO19" i="2" s="1"/>
  <c r="A65" i="4"/>
  <c r="AN66" i="4"/>
  <c r="A15" i="4"/>
  <c r="AN16" i="4"/>
  <c r="A67" i="2"/>
  <c r="AN67" i="2" s="1"/>
  <c r="AO68" i="2"/>
  <c r="A18" i="8"/>
  <c r="AN18" i="8" s="1"/>
  <c r="A18" i="3"/>
  <c r="AN18" i="3" s="1"/>
  <c r="A67" i="8"/>
  <c r="AN67" i="8" s="1"/>
  <c r="J45" i="3"/>
  <c r="J45" i="8"/>
  <c r="J46" i="8" s="1"/>
  <c r="J45" i="2"/>
  <c r="J45" i="1"/>
  <c r="A66" i="3" l="1"/>
  <c r="AN66" i="3" s="1"/>
  <c r="A14" i="4"/>
  <c r="AN15" i="4"/>
  <c r="A64" i="4"/>
  <c r="AN65" i="4"/>
  <c r="A17" i="2"/>
  <c r="AN18" i="2"/>
  <c r="AO18" i="2" s="1"/>
  <c r="A66" i="8"/>
  <c r="AN66" i="8" s="1"/>
  <c r="A17" i="3"/>
  <c r="AN17" i="3" s="1"/>
  <c r="A17" i="8"/>
  <c r="AN17" i="8" s="1"/>
  <c r="A66" i="2"/>
  <c r="AN66" i="2" s="1"/>
  <c r="AO67" i="2"/>
  <c r="K45" i="8"/>
  <c r="K46" i="8" s="1"/>
  <c r="K45" i="3"/>
  <c r="K45" i="2"/>
  <c r="K45" i="1"/>
  <c r="A65" i="3" l="1"/>
  <c r="AN65" i="3" s="1"/>
  <c r="A16" i="2"/>
  <c r="AN17" i="2"/>
  <c r="AO17" i="2" s="1"/>
  <c r="A63" i="4"/>
  <c r="AN64" i="4"/>
  <c r="A13" i="4"/>
  <c r="AN14" i="4"/>
  <c r="A65" i="2"/>
  <c r="AN65" i="2" s="1"/>
  <c r="AO66" i="2"/>
  <c r="A16" i="8"/>
  <c r="AN16" i="8" s="1"/>
  <c r="A16" i="3"/>
  <c r="AN16" i="3" s="1"/>
  <c r="A65" i="8"/>
  <c r="AN65" i="8" s="1"/>
  <c r="L45" i="8"/>
  <c r="L46" i="8" s="1"/>
  <c r="L45" i="3"/>
  <c r="L45" i="2"/>
  <c r="L45" i="1"/>
  <c r="A64" i="3" l="1"/>
  <c r="AN64" i="3" s="1"/>
  <c r="A12" i="4"/>
  <c r="AN13" i="4"/>
  <c r="A62" i="4"/>
  <c r="AN63" i="4"/>
  <c r="A15" i="2"/>
  <c r="AN16" i="2"/>
  <c r="AO16" i="2" s="1"/>
  <c r="A64" i="8"/>
  <c r="AN64" i="8" s="1"/>
  <c r="A15" i="3"/>
  <c r="AN15" i="3" s="1"/>
  <c r="A15" i="8"/>
  <c r="AN15" i="8" s="1"/>
  <c r="A64" i="2"/>
  <c r="AN64" i="2" s="1"/>
  <c r="AO65" i="2"/>
  <c r="M45" i="8"/>
  <c r="M46" i="8" s="1"/>
  <c r="M45" i="3"/>
  <c r="M45" i="2"/>
  <c r="M45" i="1"/>
  <c r="A63" i="3" l="1"/>
  <c r="AN63" i="3" s="1"/>
  <c r="A14" i="2"/>
  <c r="AN15" i="2"/>
  <c r="AO15" i="2" s="1"/>
  <c r="A61" i="4"/>
  <c r="AN62" i="4"/>
  <c r="A11" i="4"/>
  <c r="AN12" i="4"/>
  <c r="A63" i="2"/>
  <c r="AN63" i="2" s="1"/>
  <c r="AO64" i="2"/>
  <c r="A14" i="8"/>
  <c r="AN14" i="8" s="1"/>
  <c r="A14" i="3"/>
  <c r="AN14" i="3" s="1"/>
  <c r="A63" i="8"/>
  <c r="AN63" i="8" s="1"/>
  <c r="N45" i="8"/>
  <c r="N46" i="8" s="1"/>
  <c r="N45" i="3"/>
  <c r="N45" i="2"/>
  <c r="N45" i="1"/>
  <c r="A62" i="3" l="1"/>
  <c r="AN62" i="3" s="1"/>
  <c r="A10" i="4"/>
  <c r="AN11" i="4"/>
  <c r="A60" i="4"/>
  <c r="AN61" i="4"/>
  <c r="A13" i="2"/>
  <c r="AN14" i="2"/>
  <c r="AO14" i="2" s="1"/>
  <c r="A62" i="8"/>
  <c r="AN62" i="8" s="1"/>
  <c r="A13" i="3"/>
  <c r="AN13" i="3" s="1"/>
  <c r="A13" i="8"/>
  <c r="AN13" i="8" s="1"/>
  <c r="A62" i="2"/>
  <c r="AN62" i="2" s="1"/>
  <c r="AO63" i="2"/>
  <c r="O45" i="8"/>
  <c r="O46" i="8" s="1"/>
  <c r="O45" i="3"/>
  <c r="O45" i="2"/>
  <c r="O45" i="1"/>
  <c r="A61" i="3" l="1"/>
  <c r="AN61" i="3" s="1"/>
  <c r="A12" i="2"/>
  <c r="AN13" i="2"/>
  <c r="AO13" i="2" s="1"/>
  <c r="A59" i="4"/>
  <c r="AN60" i="4"/>
  <c r="A9" i="4"/>
  <c r="AN10" i="4"/>
  <c r="A61" i="2"/>
  <c r="AN61" i="2" s="1"/>
  <c r="AO62" i="2"/>
  <c r="A12" i="8"/>
  <c r="AN12" i="8" s="1"/>
  <c r="A12" i="3"/>
  <c r="AN12" i="3" s="1"/>
  <c r="A61" i="8"/>
  <c r="AN61" i="8" s="1"/>
  <c r="P45" i="8"/>
  <c r="P46" i="8" s="1"/>
  <c r="P45" i="3"/>
  <c r="P45" i="2"/>
  <c r="P45" i="1"/>
  <c r="A60" i="3" l="1"/>
  <c r="AN60" i="3" s="1"/>
  <c r="A8" i="4"/>
  <c r="AN9" i="4"/>
  <c r="A58" i="4"/>
  <c r="AN59" i="4"/>
  <c r="A11" i="2"/>
  <c r="AN12" i="2"/>
  <c r="AO12" i="2" s="1"/>
  <c r="A60" i="8"/>
  <c r="AN60" i="8" s="1"/>
  <c r="A11" i="3"/>
  <c r="AN11" i="3" s="1"/>
  <c r="A11" i="8"/>
  <c r="AN11" i="8" s="1"/>
  <c r="A60" i="2"/>
  <c r="AN60" i="2" s="1"/>
  <c r="AO61" i="2"/>
  <c r="Q45" i="8"/>
  <c r="Q46" i="8" s="1"/>
  <c r="Q45" i="3"/>
  <c r="Q45" i="2"/>
  <c r="Q45" i="1"/>
  <c r="A59" i="3" l="1"/>
  <c r="AN59" i="3" s="1"/>
  <c r="A10" i="2"/>
  <c r="AN11" i="2"/>
  <c r="AO11" i="2" s="1"/>
  <c r="A57" i="4"/>
  <c r="AN58" i="4"/>
  <c r="A7" i="4"/>
  <c r="AN7" i="4" s="1"/>
  <c r="AN8" i="4"/>
  <c r="A59" i="2"/>
  <c r="AN59" i="2" s="1"/>
  <c r="AO60" i="2"/>
  <c r="A10" i="8"/>
  <c r="AN10" i="8" s="1"/>
  <c r="A10" i="3"/>
  <c r="AN10" i="3" s="1"/>
  <c r="A59" i="8"/>
  <c r="AN59" i="8" s="1"/>
  <c r="R45" i="8"/>
  <c r="R46" i="8" s="1"/>
  <c r="R45" i="3"/>
  <c r="R45" i="2"/>
  <c r="R45" i="1"/>
  <c r="A58" i="3" l="1"/>
  <c r="AN58" i="3" s="1"/>
  <c r="AJ47" i="4"/>
  <c r="AF47" i="4"/>
  <c r="AI47" i="4"/>
  <c r="M47" i="4"/>
  <c r="M48" i="8" s="1"/>
  <c r="Z47" i="4"/>
  <c r="S47" i="4"/>
  <c r="S48" i="8" s="1"/>
  <c r="AG47" i="4"/>
  <c r="W47" i="4"/>
  <c r="J47" i="4"/>
  <c r="J48" i="8" s="1"/>
  <c r="E47" i="4"/>
  <c r="E48" i="8" s="1"/>
  <c r="V47" i="4"/>
  <c r="AD47" i="4"/>
  <c r="AE47" i="4"/>
  <c r="X47" i="4"/>
  <c r="K47" i="4"/>
  <c r="K48" i="8" s="1"/>
  <c r="T47" i="4"/>
  <c r="T48" i="8" s="1"/>
  <c r="C47" i="4"/>
  <c r="L47" i="4"/>
  <c r="L48" i="8" s="1"/>
  <c r="R47" i="4"/>
  <c r="R48" i="8" s="1"/>
  <c r="Y47" i="4"/>
  <c r="AH47" i="4"/>
  <c r="U47" i="4"/>
  <c r="G47" i="4"/>
  <c r="G48" i="8" s="1"/>
  <c r="I47" i="4"/>
  <c r="I48" i="8" s="1"/>
  <c r="N47" i="4"/>
  <c r="N48" i="8" s="1"/>
  <c r="F47" i="4"/>
  <c r="F48" i="8" s="1"/>
  <c r="P47" i="4"/>
  <c r="P48" i="8" s="1"/>
  <c r="Q47" i="4"/>
  <c r="Q48" i="8" s="1"/>
  <c r="AA47" i="4"/>
  <c r="AB47" i="4"/>
  <c r="AK47" i="4"/>
  <c r="O47" i="4"/>
  <c r="O48" i="8" s="1"/>
  <c r="AC47" i="4"/>
  <c r="AM47" i="4"/>
  <c r="AL47" i="4"/>
  <c r="H47" i="4"/>
  <c r="H48" i="8" s="1"/>
  <c r="D47" i="4"/>
  <c r="D48" i="8" s="1"/>
  <c r="A56" i="4"/>
  <c r="AN56" i="4" s="1"/>
  <c r="AN57" i="4"/>
  <c r="A9" i="2"/>
  <c r="AN10" i="2"/>
  <c r="AO10" i="2" s="1"/>
  <c r="A58" i="8"/>
  <c r="AN58" i="8" s="1"/>
  <c r="A9" i="3"/>
  <c r="AN9" i="3" s="1"/>
  <c r="A9" i="8"/>
  <c r="AN9" i="8" s="1"/>
  <c r="A58" i="2"/>
  <c r="AN58" i="2" s="1"/>
  <c r="AO59" i="2"/>
  <c r="S45" i="8"/>
  <c r="S46" i="8" s="1"/>
  <c r="S45" i="3"/>
  <c r="S45" i="2"/>
  <c r="S45" i="1"/>
  <c r="A57" i="3" l="1"/>
  <c r="AN57" i="3" s="1"/>
  <c r="A8" i="2"/>
  <c r="AN9" i="2"/>
  <c r="AO9" i="2" s="1"/>
  <c r="A57" i="2"/>
  <c r="AN57" i="2" s="1"/>
  <c r="AO58" i="2"/>
  <c r="A8" i="8"/>
  <c r="AN8" i="8" s="1"/>
  <c r="A8" i="3"/>
  <c r="AN8" i="3" s="1"/>
  <c r="A57" i="8"/>
  <c r="AN57" i="8" s="1"/>
  <c r="T45" i="8"/>
  <c r="T46" i="8" s="1"/>
  <c r="T45" i="3"/>
  <c r="T45" i="2"/>
  <c r="T45" i="1"/>
  <c r="U48" i="8"/>
  <c r="A56" i="3" l="1"/>
  <c r="AN56" i="3" s="1"/>
  <c r="AP56" i="3" s="1"/>
  <c r="A7" i="2"/>
  <c r="AN8" i="2"/>
  <c r="AO8" i="2" s="1"/>
  <c r="A56" i="8"/>
  <c r="AN56" i="8" s="1"/>
  <c r="A7" i="3"/>
  <c r="A7" i="8"/>
  <c r="AN7" i="8" s="1"/>
  <c r="A56" i="2"/>
  <c r="AO57" i="2"/>
  <c r="U45" i="8"/>
  <c r="U46" i="8" s="1"/>
  <c r="U45" i="3"/>
  <c r="U45" i="2"/>
  <c r="U45" i="1"/>
  <c r="V48" i="8"/>
  <c r="AN56" i="2" l="1"/>
  <c r="AO56" i="2" s="1"/>
  <c r="AN7" i="3"/>
  <c r="AP7" i="3" s="1"/>
  <c r="AN7" i="2"/>
  <c r="AO7" i="2" s="1"/>
  <c r="V45" i="8"/>
  <c r="V46" i="8" s="1"/>
  <c r="V45" i="3"/>
  <c r="V45" i="2"/>
  <c r="V45" i="1"/>
  <c r="W48" i="8"/>
  <c r="W45" i="8" l="1"/>
  <c r="W46" i="8" s="1"/>
  <c r="W45" i="2"/>
  <c r="W46" i="2" s="1"/>
  <c r="W45" i="3"/>
  <c r="W45" i="1"/>
  <c r="X48" i="8"/>
  <c r="V46" i="2"/>
  <c r="X45" i="8" l="1"/>
  <c r="X46" i="8" s="1"/>
  <c r="X45" i="3"/>
  <c r="X45" i="2"/>
  <c r="X46" i="2" s="1"/>
  <c r="X45" i="1"/>
  <c r="Y48" i="8"/>
  <c r="U46" i="2"/>
  <c r="Y45" i="8" l="1"/>
  <c r="Y46" i="8" s="1"/>
  <c r="Y45" i="3"/>
  <c r="Y45" i="2"/>
  <c r="Y46" i="2" s="1"/>
  <c r="Y45" i="1"/>
  <c r="Z48" i="8"/>
  <c r="T46" i="2"/>
  <c r="Z45" i="8" l="1"/>
  <c r="Z46" i="8" s="1"/>
  <c r="Z45" i="3"/>
  <c r="Z45" i="2"/>
  <c r="Z46" i="2" s="1"/>
  <c r="Z45" i="1"/>
  <c r="AA48" i="8"/>
  <c r="S46" i="2"/>
  <c r="AA45" i="8" l="1"/>
  <c r="AA46" i="8" s="1"/>
  <c r="AA45" i="3"/>
  <c r="AA45" i="2"/>
  <c r="AA46" i="2" s="1"/>
  <c r="AA45" i="1"/>
  <c r="AB48" i="8"/>
  <c r="R46" i="2"/>
  <c r="AB45" i="8" l="1"/>
  <c r="AB46" i="8" s="1"/>
  <c r="AB45" i="3"/>
  <c r="AB45" i="2"/>
  <c r="AB46" i="2" s="1"/>
  <c r="AB45" i="1"/>
  <c r="AC48" i="8"/>
  <c r="Q46" i="2"/>
  <c r="AC45" i="8" l="1"/>
  <c r="AC46" i="8" s="1"/>
  <c r="AC45" i="3"/>
  <c r="AC45" i="2"/>
  <c r="AC46" i="2" s="1"/>
  <c r="AC45" i="1"/>
  <c r="AD48" i="8"/>
  <c r="P46" i="2"/>
  <c r="AD45" i="8" l="1"/>
  <c r="AD46" i="8" s="1"/>
  <c r="AD45" i="3"/>
  <c r="AD45" i="2"/>
  <c r="AD46" i="2" s="1"/>
  <c r="AD45" i="1"/>
  <c r="AE48" i="8"/>
  <c r="O46" i="2"/>
  <c r="AE45" i="8" l="1"/>
  <c r="AE46" i="8" s="1"/>
  <c r="AE45" i="3"/>
  <c r="AE45" i="2"/>
  <c r="AE46" i="2" s="1"/>
  <c r="AE45" i="1"/>
  <c r="AF48" i="8"/>
  <c r="AF45" i="8" l="1"/>
  <c r="AF46" i="8" s="1"/>
  <c r="AF45" i="3"/>
  <c r="AF45" i="2"/>
  <c r="AF46" i="2" s="1"/>
  <c r="AF45" i="1"/>
  <c r="AG48" i="8"/>
  <c r="N46" i="2"/>
  <c r="AG45" i="8" l="1"/>
  <c r="AG46" i="8" s="1"/>
  <c r="AG45" i="3"/>
  <c r="AG45" i="2"/>
  <c r="AG46" i="2" s="1"/>
  <c r="AG45" i="1"/>
  <c r="AH48" i="8"/>
  <c r="AH45" i="8" l="1"/>
  <c r="AH46" i="8" s="1"/>
  <c r="AH45" i="3"/>
  <c r="AH46" i="3" s="1"/>
  <c r="AH45" i="2"/>
  <c r="AH46" i="2" s="1"/>
  <c r="AH45" i="1"/>
  <c r="AI48" i="8"/>
  <c r="AG46" i="3"/>
  <c r="M46" i="2"/>
  <c r="AI45" i="3" l="1"/>
  <c r="AI46" i="3" s="1"/>
  <c r="AI45" i="8"/>
  <c r="AI46" i="8" s="1"/>
  <c r="AI45" i="2"/>
  <c r="AI46" i="2" s="1"/>
  <c r="AI45" i="1"/>
  <c r="AJ48" i="8"/>
  <c r="AF46" i="3"/>
  <c r="AJ45" i="8" l="1"/>
  <c r="AJ46" i="8" s="1"/>
  <c r="AJ45" i="3"/>
  <c r="AJ46" i="3" s="1"/>
  <c r="AJ45" i="2"/>
  <c r="AJ46" i="2" s="1"/>
  <c r="AJ45" i="1"/>
  <c r="AK48" i="8"/>
  <c r="AE46" i="3"/>
  <c r="L46" i="2"/>
  <c r="AK45" i="8" l="1"/>
  <c r="AK46" i="8" s="1"/>
  <c r="AK45" i="3"/>
  <c r="AK46" i="3" s="1"/>
  <c r="AK45" i="2"/>
  <c r="AK46" i="2" s="1"/>
  <c r="AK45" i="1"/>
  <c r="AL48" i="8"/>
  <c r="C48" i="8"/>
  <c r="D45" i="3"/>
  <c r="D45" i="2"/>
  <c r="D45" i="8"/>
  <c r="D46" i="8" s="1"/>
  <c r="D45" i="1"/>
  <c r="AD46" i="3"/>
  <c r="AL45" i="3" l="1"/>
  <c r="AL45" i="8"/>
  <c r="AL46" i="8" s="1"/>
  <c r="AL45" i="2"/>
  <c r="AL46" i="2" s="1"/>
  <c r="AL45" i="1"/>
  <c r="AL46" i="1" s="1"/>
  <c r="AM48" i="8"/>
  <c r="AM45" i="1"/>
  <c r="AM46" i="1" s="1"/>
  <c r="AL47" i="1" s="1"/>
  <c r="AC46" i="3"/>
  <c r="K46" i="2"/>
  <c r="AM45" i="8" l="1"/>
  <c r="AM46" i="8" s="1"/>
  <c r="AM45" i="3"/>
  <c r="AM45" i="2"/>
  <c r="AM46" i="2" s="1"/>
  <c r="AL47" i="2" s="1"/>
  <c r="AK47" i="2" s="1"/>
  <c r="B51" i="8"/>
  <c r="D46" i="1"/>
  <c r="AB46" i="3"/>
  <c r="AM46" i="3" l="1"/>
  <c r="AL47" i="3" s="1"/>
  <c r="AP8" i="3" s="1"/>
  <c r="C96" i="8"/>
  <c r="D96" i="8"/>
  <c r="F96" i="8"/>
  <c r="H96" i="8"/>
  <c r="J96" i="8"/>
  <c r="L96" i="8"/>
  <c r="N96" i="8"/>
  <c r="P96" i="8"/>
  <c r="R96" i="8"/>
  <c r="T96" i="8"/>
  <c r="V96" i="8"/>
  <c r="X96" i="8"/>
  <c r="Z96" i="8"/>
  <c r="AB96" i="8"/>
  <c r="AD96" i="8"/>
  <c r="AF96" i="8"/>
  <c r="AH96" i="8"/>
  <c r="AJ96" i="8"/>
  <c r="AL96" i="8"/>
  <c r="E96" i="8"/>
  <c r="G96" i="8"/>
  <c r="I96" i="8"/>
  <c r="K96" i="8"/>
  <c r="M96" i="8"/>
  <c r="O96" i="8"/>
  <c r="Q96" i="8"/>
  <c r="S96" i="8"/>
  <c r="U96" i="8"/>
  <c r="W96" i="8"/>
  <c r="Y96" i="8"/>
  <c r="AA96" i="8"/>
  <c r="AC96" i="8"/>
  <c r="AE96" i="8"/>
  <c r="AG96" i="8"/>
  <c r="AI96" i="8"/>
  <c r="AK96" i="8"/>
  <c r="AM96" i="8"/>
  <c r="D47" i="8"/>
  <c r="F47" i="8"/>
  <c r="H47" i="8"/>
  <c r="J47" i="8"/>
  <c r="L47" i="8"/>
  <c r="N47" i="8"/>
  <c r="P47" i="8"/>
  <c r="R47" i="8"/>
  <c r="T47" i="8"/>
  <c r="V47" i="8"/>
  <c r="X47" i="8"/>
  <c r="Z47" i="8"/>
  <c r="AB47" i="8"/>
  <c r="AD47" i="8"/>
  <c r="AF47" i="8"/>
  <c r="AH47" i="8"/>
  <c r="AJ47" i="8"/>
  <c r="AL47" i="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C47" i="8"/>
  <c r="AM8" i="2"/>
  <c r="AP8" i="2" s="1"/>
  <c r="AO42" i="8"/>
  <c r="AO34" i="8"/>
  <c r="AO15" i="8"/>
  <c r="AO20" i="8"/>
  <c r="AO10" i="8"/>
  <c r="AO35" i="8"/>
  <c r="AO40" i="8"/>
  <c r="AO33" i="8"/>
  <c r="AO8" i="8"/>
  <c r="AO37" i="8"/>
  <c r="AO32" i="8"/>
  <c r="AO29" i="8"/>
  <c r="AO19" i="8"/>
  <c r="AO28" i="8"/>
  <c r="AO39" i="8"/>
  <c r="AO26" i="8"/>
  <c r="AO21" i="8"/>
  <c r="AO25" i="8"/>
  <c r="AO22" i="8"/>
  <c r="AO13" i="8"/>
  <c r="AO16" i="8"/>
  <c r="AO30" i="8"/>
  <c r="AO7" i="8"/>
  <c r="AO31" i="8"/>
  <c r="AO27" i="8"/>
  <c r="AO18" i="8"/>
  <c r="AO36" i="8"/>
  <c r="AO24" i="8"/>
  <c r="AO11" i="8"/>
  <c r="AO14" i="8"/>
  <c r="AO17" i="8"/>
  <c r="AO23" i="8"/>
  <c r="AO12" i="8"/>
  <c r="AO38" i="8"/>
  <c r="AO41" i="8"/>
  <c r="AO9" i="8"/>
  <c r="AO43" i="8"/>
  <c r="AA46" i="3"/>
  <c r="J46" i="2"/>
  <c r="AP57" i="3" l="1"/>
  <c r="A169" i="10"/>
  <c r="AM8" i="8"/>
  <c r="AP8" i="8" s="1"/>
  <c r="X38" i="8"/>
  <c r="AM38" i="8"/>
  <c r="AP38" i="8" s="1"/>
  <c r="W38" i="8"/>
  <c r="AK38" i="8"/>
  <c r="U38" i="8"/>
  <c r="AD38" i="8"/>
  <c r="AH38" i="8"/>
  <c r="AF38" i="8"/>
  <c r="AE38" i="8"/>
  <c r="AC38" i="8"/>
  <c r="M38" i="8"/>
  <c r="V38" i="8"/>
  <c r="L38" i="8"/>
  <c r="K38" i="8"/>
  <c r="I38" i="8"/>
  <c r="AL38" i="8"/>
  <c r="AJ38" i="8"/>
  <c r="T38" i="8"/>
  <c r="AI38" i="8"/>
  <c r="S38" i="8"/>
  <c r="AG38" i="8"/>
  <c r="Q38" i="8"/>
  <c r="N38" i="8"/>
  <c r="R38" i="8"/>
  <c r="P38" i="8"/>
  <c r="O38" i="8"/>
  <c r="Z38" i="8"/>
  <c r="AB38" i="8"/>
  <c r="AA38" i="8"/>
  <c r="Y38" i="8"/>
  <c r="J38" i="8"/>
  <c r="AD36" i="8"/>
  <c r="N36" i="8"/>
  <c r="Y36" i="8"/>
  <c r="AM36" i="8"/>
  <c r="AP36" i="8" s="1"/>
  <c r="W36" i="8"/>
  <c r="X36" i="8"/>
  <c r="L36" i="8"/>
  <c r="AL36" i="8"/>
  <c r="AG36" i="8"/>
  <c r="Q36" i="8"/>
  <c r="O36" i="8"/>
  <c r="P36" i="8"/>
  <c r="R36" i="8"/>
  <c r="M36" i="8"/>
  <c r="K36" i="8"/>
  <c r="Z36" i="8"/>
  <c r="AK36" i="8"/>
  <c r="U36" i="8"/>
  <c r="AI36" i="8"/>
  <c r="S36" i="8"/>
  <c r="AJ36" i="8"/>
  <c r="AF36" i="8"/>
  <c r="V36" i="8"/>
  <c r="AE36" i="8"/>
  <c r="T36" i="8"/>
  <c r="AH36" i="8"/>
  <c r="AC36" i="8"/>
  <c r="AA36" i="8"/>
  <c r="AB36" i="8"/>
  <c r="AJ16" i="8"/>
  <c r="AH16" i="8"/>
  <c r="AG16" i="8"/>
  <c r="AE16" i="8"/>
  <c r="AK16" i="8"/>
  <c r="AF16" i="8"/>
  <c r="AI16" i="8"/>
  <c r="AM16" i="8"/>
  <c r="AP16" i="8" s="1"/>
  <c r="AL16" i="8"/>
  <c r="AF18" i="8"/>
  <c r="AI18" i="8"/>
  <c r="AH18" i="8"/>
  <c r="AJ18" i="8"/>
  <c r="AM18" i="8"/>
  <c r="AP18" i="8" s="1"/>
  <c r="AK18" i="8"/>
  <c r="AL18" i="8"/>
  <c r="AC18" i="8"/>
  <c r="AG18" i="8"/>
  <c r="AE18" i="8"/>
  <c r="AD18" i="8"/>
  <c r="AK22" i="8"/>
  <c r="AJ22" i="8"/>
  <c r="AH22" i="8"/>
  <c r="AA22" i="8"/>
  <c r="AC22" i="8"/>
  <c r="AI22" i="8"/>
  <c r="AL22" i="8"/>
  <c r="AE22" i="8"/>
  <c r="AG22" i="8"/>
  <c r="AF22" i="8"/>
  <c r="AD22" i="8"/>
  <c r="AM22" i="8"/>
  <c r="AP22" i="8" s="1"/>
  <c r="AB22" i="8"/>
  <c r="Z22" i="8"/>
  <c r="Y22" i="8"/>
  <c r="AD21" i="8"/>
  <c r="AC21" i="8"/>
  <c r="AA21" i="8"/>
  <c r="AL21" i="8"/>
  <c r="AI21" i="8"/>
  <c r="AG21" i="8"/>
  <c r="AB21" i="8"/>
  <c r="Z21" i="8"/>
  <c r="AM21" i="8"/>
  <c r="AP21" i="8" s="1"/>
  <c r="AJ21" i="8"/>
  <c r="AK21" i="8"/>
  <c r="AF21" i="8"/>
  <c r="AH21" i="8"/>
  <c r="AE21" i="8"/>
  <c r="AL10" i="8"/>
  <c r="AM10" i="8"/>
  <c r="AP10" i="8" s="1"/>
  <c r="AK10" i="8"/>
  <c r="AL15" i="8"/>
  <c r="AM15" i="8"/>
  <c r="AP15" i="8" s="1"/>
  <c r="AK15" i="8"/>
  <c r="AJ15" i="8"/>
  <c r="AH15" i="8"/>
  <c r="AI15" i="8"/>
  <c r="AF15" i="8"/>
  <c r="AG15" i="8"/>
  <c r="AK41" i="8"/>
  <c r="U41" i="8"/>
  <c r="AJ41" i="8"/>
  <c r="T41" i="8"/>
  <c r="AL41" i="8"/>
  <c r="V41" i="8"/>
  <c r="F41" i="8"/>
  <c r="K41" i="8"/>
  <c r="G41" i="8"/>
  <c r="AC41" i="8"/>
  <c r="AB41" i="8"/>
  <c r="AD41" i="8"/>
  <c r="O41" i="8"/>
  <c r="Y41" i="8"/>
  <c r="X41" i="8"/>
  <c r="Z41" i="8"/>
  <c r="AA41" i="8"/>
  <c r="AG41" i="8"/>
  <c r="Q41" i="8"/>
  <c r="AF41" i="8"/>
  <c r="P41" i="8"/>
  <c r="AH41" i="8"/>
  <c r="R41" i="8"/>
  <c r="AE41" i="8"/>
  <c r="AI41" i="8"/>
  <c r="W41" i="8"/>
  <c r="M41" i="8"/>
  <c r="L41" i="8"/>
  <c r="N41" i="8"/>
  <c r="S41" i="8"/>
  <c r="I41" i="8"/>
  <c r="H41" i="8"/>
  <c r="J41" i="8"/>
  <c r="AM41" i="8"/>
  <c r="AP41" i="8" s="1"/>
  <c r="AJ23" i="8"/>
  <c r="AM23" i="8"/>
  <c r="AP23" i="8" s="1"/>
  <c r="AK23" i="8"/>
  <c r="Z23" i="8"/>
  <c r="AC23" i="8"/>
  <c r="X23" i="8"/>
  <c r="AH23" i="8"/>
  <c r="AF23" i="8"/>
  <c r="AI23" i="8"/>
  <c r="AG23" i="8"/>
  <c r="AL23" i="8"/>
  <c r="AB23" i="8"/>
  <c r="AE23" i="8"/>
  <c r="AD23" i="8"/>
  <c r="AA23" i="8"/>
  <c r="Y23" i="8"/>
  <c r="AA24" i="8"/>
  <c r="AD24" i="8"/>
  <c r="AB24" i="8"/>
  <c r="Y24" i="8"/>
  <c r="AL24" i="8"/>
  <c r="AK24" i="8"/>
  <c r="AE24" i="8"/>
  <c r="AF24" i="8"/>
  <c r="AM24" i="8"/>
  <c r="AP24" i="8" s="1"/>
  <c r="W24" i="8"/>
  <c r="Z24" i="8"/>
  <c r="X24" i="8"/>
  <c r="AC24" i="8"/>
  <c r="AI24" i="8"/>
  <c r="AJ24" i="8"/>
  <c r="AH24" i="8"/>
  <c r="AG24" i="8"/>
  <c r="AF31" i="8"/>
  <c r="P31" i="8"/>
  <c r="AA31" i="8"/>
  <c r="AG31" i="8"/>
  <c r="Q31" i="8"/>
  <c r="AD31" i="8"/>
  <c r="X31" i="8"/>
  <c r="S31" i="8"/>
  <c r="R31" i="8"/>
  <c r="AJ31" i="8"/>
  <c r="AE31" i="8"/>
  <c r="U31" i="8"/>
  <c r="AB31" i="8"/>
  <c r="AM31" i="8"/>
  <c r="AP31" i="8" s="1"/>
  <c r="W31" i="8"/>
  <c r="AC31" i="8"/>
  <c r="AH31" i="8"/>
  <c r="AL31" i="8"/>
  <c r="AI31" i="8"/>
  <c r="Y31" i="8"/>
  <c r="V31" i="8"/>
  <c r="T31" i="8"/>
  <c r="AK31" i="8"/>
  <c r="Z31" i="8"/>
  <c r="AC30" i="8"/>
  <c r="AJ30" i="8"/>
  <c r="T30" i="8"/>
  <c r="Z30" i="8"/>
  <c r="W30" i="8"/>
  <c r="AA30" i="8"/>
  <c r="AK30" i="8"/>
  <c r="AB30" i="8"/>
  <c r="R30" i="8"/>
  <c r="AG30" i="8"/>
  <c r="X30" i="8"/>
  <c r="AM30" i="8"/>
  <c r="AP30" i="8" s="1"/>
  <c r="Y30" i="8"/>
  <c r="AF30" i="8"/>
  <c r="AL30" i="8"/>
  <c r="V30" i="8"/>
  <c r="AE30" i="8"/>
  <c r="U30" i="8"/>
  <c r="AH30" i="8"/>
  <c r="AI30" i="8"/>
  <c r="Q30" i="8"/>
  <c r="AD30" i="8"/>
  <c r="S30" i="8"/>
  <c r="AM39" i="8"/>
  <c r="AP39" i="8" s="1"/>
  <c r="W39" i="8"/>
  <c r="AL39" i="8"/>
  <c r="V39" i="8"/>
  <c r="AJ39" i="8"/>
  <c r="T39" i="8"/>
  <c r="Y39" i="8"/>
  <c r="AC39" i="8"/>
  <c r="O39" i="8"/>
  <c r="N39" i="8"/>
  <c r="L39" i="8"/>
  <c r="AG39" i="8"/>
  <c r="K39" i="8"/>
  <c r="J39" i="8"/>
  <c r="H39" i="8"/>
  <c r="Q39" i="8"/>
  <c r="AI39" i="8"/>
  <c r="S39" i="8"/>
  <c r="AH39" i="8"/>
  <c r="R39" i="8"/>
  <c r="AF39" i="8"/>
  <c r="P39" i="8"/>
  <c r="I39" i="8"/>
  <c r="M39" i="8"/>
  <c r="AE39" i="8"/>
  <c r="AD39" i="8"/>
  <c r="AB39" i="8"/>
  <c r="AK39" i="8"/>
  <c r="AA39" i="8"/>
  <c r="Z39" i="8"/>
  <c r="X39" i="8"/>
  <c r="U39" i="8"/>
  <c r="AJ19" i="8"/>
  <c r="AI19" i="8"/>
  <c r="AC19" i="8"/>
  <c r="AK19" i="8"/>
  <c r="AL19" i="8"/>
  <c r="AM19" i="8"/>
  <c r="AP19" i="8" s="1"/>
  <c r="AH19" i="8"/>
  <c r="AF19" i="8"/>
  <c r="AE19" i="8"/>
  <c r="AD19" i="8"/>
  <c r="AB19" i="8"/>
  <c r="AG19" i="8"/>
  <c r="AM32" i="8"/>
  <c r="AP32" i="8" s="1"/>
  <c r="W32" i="8"/>
  <c r="AH32" i="8"/>
  <c r="R32" i="8"/>
  <c r="X32" i="8"/>
  <c r="AK32" i="8"/>
  <c r="Q32" i="8"/>
  <c r="AE32" i="8"/>
  <c r="Z32" i="8"/>
  <c r="AF32" i="8"/>
  <c r="U32" i="8"/>
  <c r="AA32" i="8"/>
  <c r="V32" i="8"/>
  <c r="AC32" i="8"/>
  <c r="AI32" i="8"/>
  <c r="S32" i="8"/>
  <c r="AD32" i="8"/>
  <c r="AJ32" i="8"/>
  <c r="T32" i="8"/>
  <c r="Y32" i="8"/>
  <c r="O32" i="8"/>
  <c r="P32" i="8"/>
  <c r="AL32" i="8"/>
  <c r="AB32" i="8"/>
  <c r="AG32" i="8"/>
  <c r="AM34" i="8"/>
  <c r="AP34" i="8" s="1"/>
  <c r="AH34" i="8"/>
  <c r="Q34" i="8"/>
  <c r="X34" i="8"/>
  <c r="AD34" i="8"/>
  <c r="N34" i="8"/>
  <c r="AA34" i="8"/>
  <c r="AK34" i="8"/>
  <c r="AF34" i="8"/>
  <c r="V34" i="8"/>
  <c r="AJ34" i="8"/>
  <c r="U34" i="8"/>
  <c r="AL34" i="8"/>
  <c r="O34" i="8"/>
  <c r="AI34" i="8"/>
  <c r="AC34" i="8"/>
  <c r="M34" i="8"/>
  <c r="T34" i="8"/>
  <c r="Z34" i="8"/>
  <c r="S34" i="8"/>
  <c r="W34" i="8"/>
  <c r="Y34" i="8"/>
  <c r="P34" i="8"/>
  <c r="AE34" i="8"/>
  <c r="AG34" i="8"/>
  <c r="AB34" i="8"/>
  <c r="R34" i="8"/>
  <c r="AF17" i="8"/>
  <c r="AE17" i="8"/>
  <c r="AL17" i="8"/>
  <c r="AK17" i="8"/>
  <c r="AI17" i="8"/>
  <c r="AH17" i="8"/>
  <c r="AD17" i="8"/>
  <c r="AM17" i="8"/>
  <c r="AP17" i="8" s="1"/>
  <c r="AJ17" i="8"/>
  <c r="AG17" i="8"/>
  <c r="AI13" i="8"/>
  <c r="AJ13" i="8"/>
  <c r="AM13" i="8"/>
  <c r="AP13" i="8" s="1"/>
  <c r="AK13" i="8"/>
  <c r="AL13" i="8"/>
  <c r="AH13" i="8"/>
  <c r="AH25" i="8"/>
  <c r="AK25" i="8"/>
  <c r="AM25" i="8"/>
  <c r="AP25" i="8" s="1"/>
  <c r="W25" i="8"/>
  <c r="X25" i="8"/>
  <c r="AC25" i="8"/>
  <c r="AB25" i="8"/>
  <c r="AL25" i="8"/>
  <c r="Y25" i="8"/>
  <c r="AA25" i="8"/>
  <c r="AD25" i="8"/>
  <c r="AG25" i="8"/>
  <c r="AI25" i="8"/>
  <c r="AF25" i="8"/>
  <c r="Z25" i="8"/>
  <c r="AE25" i="8"/>
  <c r="V25" i="8"/>
  <c r="AJ25" i="8"/>
  <c r="AK37" i="8"/>
  <c r="U37" i="8"/>
  <c r="AF37" i="8"/>
  <c r="P37" i="8"/>
  <c r="AD37" i="8"/>
  <c r="N37" i="8"/>
  <c r="AE37" i="8"/>
  <c r="AA37" i="8"/>
  <c r="M37" i="8"/>
  <c r="AL37" i="8"/>
  <c r="AI37" i="8"/>
  <c r="AJ37" i="8"/>
  <c r="AH37" i="8"/>
  <c r="S37" i="8"/>
  <c r="AG37" i="8"/>
  <c r="Q37" i="8"/>
  <c r="AB37" i="8"/>
  <c r="L37" i="8"/>
  <c r="Z37" i="8"/>
  <c r="J37" i="8"/>
  <c r="O37" i="8"/>
  <c r="K37" i="8"/>
  <c r="AC37" i="8"/>
  <c r="X37" i="8"/>
  <c r="V37" i="8"/>
  <c r="AM37" i="8"/>
  <c r="AP37" i="8" s="1"/>
  <c r="Y37" i="8"/>
  <c r="T37" i="8"/>
  <c r="R37" i="8"/>
  <c r="W37" i="8"/>
  <c r="AM35" i="8"/>
  <c r="AP35" i="8" s="1"/>
  <c r="W35" i="8"/>
  <c r="AH35" i="8"/>
  <c r="R35" i="8"/>
  <c r="AB35" i="8"/>
  <c r="L35" i="8"/>
  <c r="AG35" i="8"/>
  <c r="AE35" i="8"/>
  <c r="Z35" i="8"/>
  <c r="T35" i="8"/>
  <c r="AK35" i="8"/>
  <c r="AL35" i="8"/>
  <c r="AF35" i="8"/>
  <c r="Y35" i="8"/>
  <c r="AI35" i="8"/>
  <c r="S35" i="8"/>
  <c r="AD35" i="8"/>
  <c r="N35" i="8"/>
  <c r="X35" i="8"/>
  <c r="AC35" i="8"/>
  <c r="Q35" i="8"/>
  <c r="O35" i="8"/>
  <c r="AJ35" i="8"/>
  <c r="M35" i="8"/>
  <c r="AA35" i="8"/>
  <c r="V35" i="8"/>
  <c r="P35" i="8"/>
  <c r="U35" i="8"/>
  <c r="AM20" i="8"/>
  <c r="AP20" i="8" s="1"/>
  <c r="AL20" i="8"/>
  <c r="AF20" i="8"/>
  <c r="AC20" i="8"/>
  <c r="AE20" i="8"/>
  <c r="AD20" i="8"/>
  <c r="AJ20" i="8"/>
  <c r="AG20" i="8"/>
  <c r="AI20" i="8"/>
  <c r="AH20" i="8"/>
  <c r="AB20" i="8"/>
  <c r="AK20" i="8"/>
  <c r="AA20" i="8"/>
  <c r="AE43" i="8"/>
  <c r="O43" i="8"/>
  <c r="AH43" i="8"/>
  <c r="R43" i="8"/>
  <c r="AJ43" i="8"/>
  <c r="T43" i="8"/>
  <c r="D43" i="8"/>
  <c r="AG43" i="8"/>
  <c r="AC43" i="8"/>
  <c r="W43" i="8"/>
  <c r="Z43" i="8"/>
  <c r="AB43" i="8"/>
  <c r="U43" i="8"/>
  <c r="S43" i="8"/>
  <c r="V43" i="8"/>
  <c r="X43" i="8"/>
  <c r="E43" i="8"/>
  <c r="AA43" i="8"/>
  <c r="K43" i="8"/>
  <c r="AD43" i="8"/>
  <c r="N43" i="8"/>
  <c r="AF43" i="8"/>
  <c r="P43" i="8"/>
  <c r="AK43" i="8"/>
  <c r="Q43" i="8"/>
  <c r="M43" i="8"/>
  <c r="AM43" i="8"/>
  <c r="AP43" i="8" s="1"/>
  <c r="G43" i="8"/>
  <c r="J43" i="8"/>
  <c r="L43" i="8"/>
  <c r="Y43" i="8"/>
  <c r="AI43" i="8"/>
  <c r="AL43" i="8"/>
  <c r="F43" i="8"/>
  <c r="H43" i="8"/>
  <c r="I43" i="8"/>
  <c r="AJ12" i="8"/>
  <c r="AK12" i="8"/>
  <c r="AL12" i="8"/>
  <c r="AM12" i="8"/>
  <c r="AP12" i="8" s="1"/>
  <c r="AI12" i="8"/>
  <c r="AI14" i="8"/>
  <c r="AK14" i="8"/>
  <c r="AJ14" i="8"/>
  <c r="AL14" i="8"/>
  <c r="AG14" i="8"/>
  <c r="AH14" i="8"/>
  <c r="AM14" i="8"/>
  <c r="AP14" i="8" s="1"/>
  <c r="AM9" i="8"/>
  <c r="AP9" i="8" s="1"/>
  <c r="AL9" i="8"/>
  <c r="AJ11" i="8"/>
  <c r="AM11" i="8"/>
  <c r="AP11" i="8" s="1"/>
  <c r="AL11" i="8"/>
  <c r="AK11" i="8"/>
  <c r="X27" i="8"/>
  <c r="AE27" i="8"/>
  <c r="AG27" i="8"/>
  <c r="AL27" i="8"/>
  <c r="Z27" i="8"/>
  <c r="AF27" i="8"/>
  <c r="W27" i="8"/>
  <c r="AD27" i="8"/>
  <c r="AI27" i="8"/>
  <c r="U27" i="8"/>
  <c r="AJ27" i="8"/>
  <c r="T27" i="8"/>
  <c r="AA27" i="8"/>
  <c r="AC27" i="8"/>
  <c r="V27" i="8"/>
  <c r="AM27" i="8"/>
  <c r="AP27" i="8" s="1"/>
  <c r="Y27" i="8"/>
  <c r="AB27" i="8"/>
  <c r="AK27" i="8"/>
  <c r="AH27" i="8"/>
  <c r="AK26" i="8"/>
  <c r="U26" i="8"/>
  <c r="X26" i="8"/>
  <c r="Z26" i="8"/>
  <c r="W26" i="8"/>
  <c r="AF26" i="8"/>
  <c r="AA26" i="8"/>
  <c r="AB26" i="8"/>
  <c r="AG26" i="8"/>
  <c r="AJ26" i="8"/>
  <c r="AL26" i="8"/>
  <c r="V26" i="8"/>
  <c r="AE26" i="8"/>
  <c r="AC26" i="8"/>
  <c r="AH26" i="8"/>
  <c r="AI26" i="8"/>
  <c r="Y26" i="8"/>
  <c r="AD26" i="8"/>
  <c r="AM26" i="8"/>
  <c r="AP26" i="8" s="1"/>
  <c r="AM28" i="8"/>
  <c r="AP28" i="8" s="1"/>
  <c r="W28" i="8"/>
  <c r="AD28" i="8"/>
  <c r="AF28" i="8"/>
  <c r="AG28" i="8"/>
  <c r="U28" i="8"/>
  <c r="AL28" i="8"/>
  <c r="X28" i="8"/>
  <c r="AA28" i="8"/>
  <c r="AJ28" i="8"/>
  <c r="AK28" i="8"/>
  <c r="AI28" i="8"/>
  <c r="S28" i="8"/>
  <c r="Z28" i="8"/>
  <c r="AB28" i="8"/>
  <c r="Y28" i="8"/>
  <c r="AE28" i="8"/>
  <c r="V28" i="8"/>
  <c r="AC28" i="8"/>
  <c r="AH28" i="8"/>
  <c r="T28" i="8"/>
  <c r="Z29" i="8"/>
  <c r="AG29" i="8"/>
  <c r="AM29" i="8"/>
  <c r="AP29" i="8" s="1"/>
  <c r="W29" i="8"/>
  <c r="X29" i="8"/>
  <c r="R29" i="8"/>
  <c r="AE29" i="8"/>
  <c r="AF29" i="8"/>
  <c r="AD29" i="8"/>
  <c r="U29" i="8"/>
  <c r="T29" i="8"/>
  <c r="AL29" i="8"/>
  <c r="V29" i="8"/>
  <c r="AC29" i="8"/>
  <c r="AI29" i="8"/>
  <c r="S29" i="8"/>
  <c r="AJ29" i="8"/>
  <c r="AH29" i="8"/>
  <c r="Y29" i="8"/>
  <c r="AB29" i="8"/>
  <c r="AK29" i="8"/>
  <c r="AA29" i="8"/>
  <c r="AL33" i="8"/>
  <c r="V33" i="8"/>
  <c r="AG33" i="8"/>
  <c r="Q33" i="8"/>
  <c r="AA33" i="8"/>
  <c r="X33" i="8"/>
  <c r="P33" i="8"/>
  <c r="N33" i="8"/>
  <c r="Y33" i="8"/>
  <c r="S33" i="8"/>
  <c r="AK33" i="8"/>
  <c r="AE33" i="8"/>
  <c r="T33" i="8"/>
  <c r="AH33" i="8"/>
  <c r="R33" i="8"/>
  <c r="AC33" i="8"/>
  <c r="AM33" i="8"/>
  <c r="AP33" i="8" s="1"/>
  <c r="W33" i="8"/>
  <c r="AF33" i="8"/>
  <c r="AB33" i="8"/>
  <c r="AD33" i="8"/>
  <c r="AI33" i="8"/>
  <c r="AJ33" i="8"/>
  <c r="Z33" i="8"/>
  <c r="U33" i="8"/>
  <c r="O33" i="8"/>
  <c r="AD40" i="8"/>
  <c r="N40" i="8"/>
  <c r="AC40" i="8"/>
  <c r="M40" i="8"/>
  <c r="AE40" i="8"/>
  <c r="O40" i="8"/>
  <c r="T40" i="8"/>
  <c r="H40" i="8"/>
  <c r="V40" i="8"/>
  <c r="U40" i="8"/>
  <c r="W40" i="8"/>
  <c r="P40" i="8"/>
  <c r="AB40" i="8"/>
  <c r="AH40" i="8"/>
  <c r="AG40" i="8"/>
  <c r="AI40" i="8"/>
  <c r="AJ40" i="8"/>
  <c r="Z40" i="8"/>
  <c r="J40" i="8"/>
  <c r="Y40" i="8"/>
  <c r="I40" i="8"/>
  <c r="AA40" i="8"/>
  <c r="K40" i="8"/>
  <c r="AF40" i="8"/>
  <c r="L40" i="8"/>
  <c r="AL40" i="8"/>
  <c r="AK40" i="8"/>
  <c r="AM40" i="8"/>
  <c r="AP40" i="8" s="1"/>
  <c r="G40" i="8"/>
  <c r="R40" i="8"/>
  <c r="Q40" i="8"/>
  <c r="S40" i="8"/>
  <c r="X40" i="8"/>
  <c r="X42" i="8"/>
  <c r="H42" i="8"/>
  <c r="AA42" i="8"/>
  <c r="K42" i="8"/>
  <c r="AC42" i="8"/>
  <c r="M42" i="8"/>
  <c r="J42" i="8"/>
  <c r="AD42" i="8"/>
  <c r="AF42" i="8"/>
  <c r="AI42" i="8"/>
  <c r="AK42" i="8"/>
  <c r="E42" i="8"/>
  <c r="AH42" i="8"/>
  <c r="L42" i="8"/>
  <c r="O42" i="8"/>
  <c r="Q42" i="8"/>
  <c r="F42" i="8"/>
  <c r="AJ42" i="8"/>
  <c r="T42" i="8"/>
  <c r="AM42" i="8"/>
  <c r="AP42" i="8" s="1"/>
  <c r="W42" i="8"/>
  <c r="G42" i="8"/>
  <c r="Y42" i="8"/>
  <c r="I42" i="8"/>
  <c r="AL42" i="8"/>
  <c r="N42" i="8"/>
  <c r="P42" i="8"/>
  <c r="S42" i="8"/>
  <c r="U42" i="8"/>
  <c r="V42" i="8"/>
  <c r="AB42" i="8"/>
  <c r="AE42" i="8"/>
  <c r="AG42" i="8"/>
  <c r="Z42" i="8"/>
  <c r="R42" i="8"/>
  <c r="AL9" i="2"/>
  <c r="AM9" i="2"/>
  <c r="AP9" i="2" s="1"/>
  <c r="AJ47" i="2"/>
  <c r="Z46" i="3"/>
  <c r="A367" i="10" l="1"/>
  <c r="A358" i="10"/>
  <c r="A170" i="10"/>
  <c r="A365" i="10"/>
  <c r="A353" i="10"/>
  <c r="A352" i="10"/>
  <c r="A336" i="10"/>
  <c r="A339" i="10"/>
  <c r="A337" i="10"/>
  <c r="A345" i="10"/>
  <c r="A360" i="10"/>
  <c r="A350" i="10"/>
  <c r="A338" i="10"/>
  <c r="A357" i="10"/>
  <c r="A364" i="10"/>
  <c r="A355" i="10"/>
  <c r="A356" i="10"/>
  <c r="A349" i="10"/>
  <c r="A335" i="10"/>
  <c r="A361" i="10"/>
  <c r="A354" i="10"/>
  <c r="A351" i="10"/>
  <c r="A334" i="10"/>
  <c r="A368" i="10"/>
  <c r="A362" i="10"/>
  <c r="A342" i="10"/>
  <c r="A359" i="10"/>
  <c r="A344" i="10"/>
  <c r="A348" i="10"/>
  <c r="A366" i="10"/>
  <c r="A340" i="10"/>
  <c r="A346" i="10"/>
  <c r="A347" i="10"/>
  <c r="A343" i="10"/>
  <c r="A341" i="10"/>
  <c r="A363" i="10"/>
  <c r="A333" i="10"/>
  <c r="AP44" i="8"/>
  <c r="AK10" i="2"/>
  <c r="AM10" i="2"/>
  <c r="AP10" i="2" s="1"/>
  <c r="AL10" i="2"/>
  <c r="AI47" i="2"/>
  <c r="Y46" i="3"/>
  <c r="I46" i="2"/>
  <c r="A171" i="10" l="1"/>
  <c r="AJ11" i="2"/>
  <c r="AM11" i="2"/>
  <c r="AP11" i="2" s="1"/>
  <c r="AL11" i="2"/>
  <c r="AK11" i="2"/>
  <c r="AH47" i="2"/>
  <c r="X46" i="3"/>
  <c r="A172" i="10" l="1"/>
  <c r="AI12" i="2"/>
  <c r="AM12" i="2"/>
  <c r="AP12" i="2" s="1"/>
  <c r="AL12" i="2"/>
  <c r="AK12" i="2"/>
  <c r="AJ12" i="2"/>
  <c r="AG47" i="2"/>
  <c r="W46" i="3"/>
  <c r="H46" i="2"/>
  <c r="A173" i="10" l="1"/>
  <c r="AH13" i="2"/>
  <c r="AM13" i="2"/>
  <c r="AP13" i="2" s="1"/>
  <c r="AL13" i="2"/>
  <c r="AK13" i="2"/>
  <c r="AJ13" i="2"/>
  <c r="AI13" i="2"/>
  <c r="AF47" i="2"/>
  <c r="V46" i="3"/>
  <c r="A174" i="10" l="1"/>
  <c r="AG14" i="2"/>
  <c r="AM14" i="2"/>
  <c r="AP14" i="2" s="1"/>
  <c r="AL14" i="2"/>
  <c r="AK14" i="2"/>
  <c r="AJ14" i="2"/>
  <c r="AI14" i="2"/>
  <c r="AH14" i="2"/>
  <c r="AE47" i="2"/>
  <c r="U46" i="3"/>
  <c r="G46" i="2"/>
  <c r="A175" i="10" l="1"/>
  <c r="AF15" i="2"/>
  <c r="AM15" i="2"/>
  <c r="AP15" i="2" s="1"/>
  <c r="AL15" i="2"/>
  <c r="AK15" i="2"/>
  <c r="AJ15" i="2"/>
  <c r="AI15" i="2"/>
  <c r="AH15" i="2"/>
  <c r="AG15" i="2"/>
  <c r="AD47" i="2"/>
  <c r="T46" i="3"/>
  <c r="A176" i="10" l="1"/>
  <c r="AE16" i="2"/>
  <c r="AM16" i="2"/>
  <c r="AP16" i="2" s="1"/>
  <c r="AL16" i="2"/>
  <c r="AK16" i="2"/>
  <c r="AJ16" i="2"/>
  <c r="AI16" i="2"/>
  <c r="AH16" i="2"/>
  <c r="AG16" i="2"/>
  <c r="AF16" i="2"/>
  <c r="AC47" i="2"/>
  <c r="S46" i="3"/>
  <c r="F46" i="2"/>
  <c r="A177" i="10" l="1"/>
  <c r="AD17" i="2"/>
  <c r="AM17" i="2"/>
  <c r="AP17" i="2" s="1"/>
  <c r="AL17" i="2"/>
  <c r="AK17" i="2"/>
  <c r="AJ17" i="2"/>
  <c r="AI17" i="2"/>
  <c r="AH17" i="2"/>
  <c r="AG17" i="2"/>
  <c r="AF17" i="2"/>
  <c r="AE17" i="2"/>
  <c r="AB47" i="2"/>
  <c r="R46" i="3"/>
  <c r="A178" i="10" l="1"/>
  <c r="AC18" i="2"/>
  <c r="AM18" i="2"/>
  <c r="AP18" i="2" s="1"/>
  <c r="AL18" i="2"/>
  <c r="AK18" i="2"/>
  <c r="AJ18" i="2"/>
  <c r="AI18" i="2"/>
  <c r="AH18" i="2"/>
  <c r="AG18" i="2"/>
  <c r="AF18" i="2"/>
  <c r="AE18" i="2"/>
  <c r="AD18" i="2"/>
  <c r="AA47" i="2"/>
  <c r="Q46" i="3"/>
  <c r="E46" i="2"/>
  <c r="A179" i="10" l="1"/>
  <c r="AB19" i="2"/>
  <c r="AM19" i="2"/>
  <c r="AP19" i="2" s="1"/>
  <c r="AL19" i="2"/>
  <c r="AK19" i="2"/>
  <c r="AJ19" i="2"/>
  <c r="AI19" i="2"/>
  <c r="AH19" i="2"/>
  <c r="AG19" i="2"/>
  <c r="AF19" i="2"/>
  <c r="AE19" i="2"/>
  <c r="AD19" i="2"/>
  <c r="AC19" i="2"/>
  <c r="Z47" i="2"/>
  <c r="D46" i="2"/>
  <c r="P46" i="3"/>
  <c r="A180" i="10" l="1"/>
  <c r="AA20" i="2"/>
  <c r="AM20" i="2"/>
  <c r="AP20" i="2" s="1"/>
  <c r="AL20" i="2"/>
  <c r="AK20" i="2"/>
  <c r="AJ20" i="2"/>
  <c r="AI20" i="2"/>
  <c r="AH20" i="2"/>
  <c r="AG20" i="2"/>
  <c r="AF20" i="2"/>
  <c r="AE20" i="2"/>
  <c r="AD20" i="2"/>
  <c r="AC20" i="2"/>
  <c r="AB20" i="2"/>
  <c r="Y47" i="2"/>
  <c r="O46" i="3"/>
  <c r="A181" i="10" l="1"/>
  <c r="Z21" i="2"/>
  <c r="AM21" i="2"/>
  <c r="AP21" i="2" s="1"/>
  <c r="AL21" i="2"/>
  <c r="AK21" i="2"/>
  <c r="AJ21" i="2"/>
  <c r="AI21" i="2"/>
  <c r="AH21" i="2"/>
  <c r="AG21" i="2"/>
  <c r="AF21" i="2"/>
  <c r="AE21" i="2"/>
  <c r="AD21" i="2"/>
  <c r="AC21" i="2"/>
  <c r="AB21" i="2"/>
  <c r="AA21" i="2"/>
  <c r="X47" i="2"/>
  <c r="N46" i="3"/>
  <c r="A182" i="10" l="1"/>
  <c r="Y22" i="2"/>
  <c r="AM22" i="2"/>
  <c r="AP22" i="2" s="1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W47" i="2"/>
  <c r="M46" i="3"/>
  <c r="A183" i="10" l="1"/>
  <c r="AM23" i="2"/>
  <c r="AP23" i="2" s="1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V47" i="2"/>
  <c r="L46" i="3"/>
  <c r="A184" i="10" l="1"/>
  <c r="W24" i="2"/>
  <c r="U47" i="2"/>
  <c r="AL25" i="2" s="1"/>
  <c r="AM24" i="2"/>
  <c r="AP24" i="2" s="1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K46" i="3"/>
  <c r="A185" i="10" l="1"/>
  <c r="AJ25" i="2"/>
  <c r="X25" i="2"/>
  <c r="AF25" i="2"/>
  <c r="AB25" i="2"/>
  <c r="W25" i="2"/>
  <c r="AA25" i="2"/>
  <c r="AE25" i="2"/>
  <c r="AI25" i="2"/>
  <c r="V25" i="2"/>
  <c r="Y25" i="2"/>
  <c r="AC25" i="2"/>
  <c r="AG25" i="2"/>
  <c r="AK25" i="2"/>
  <c r="T47" i="2"/>
  <c r="U26" i="2" s="1"/>
  <c r="Z25" i="2"/>
  <c r="AD25" i="2"/>
  <c r="AH25" i="2"/>
  <c r="AM25" i="2"/>
  <c r="AP25" i="2" s="1"/>
  <c r="J46" i="3"/>
  <c r="A186" i="10" l="1"/>
  <c r="AC26" i="2"/>
  <c r="S47" i="2"/>
  <c r="AM27" i="2" s="1"/>
  <c r="AP27" i="2" s="1"/>
  <c r="Y26" i="2"/>
  <c r="AG26" i="2"/>
  <c r="AK26" i="2"/>
  <c r="W26" i="2"/>
  <c r="AD26" i="2"/>
  <c r="AL26" i="2"/>
  <c r="V26" i="2"/>
  <c r="AA26" i="2"/>
  <c r="AE26" i="2"/>
  <c r="AI26" i="2"/>
  <c r="AM26" i="2"/>
  <c r="AP26" i="2" s="1"/>
  <c r="Z26" i="2"/>
  <c r="AH26" i="2"/>
  <c r="X26" i="2"/>
  <c r="AB26" i="2"/>
  <c r="AF26" i="2"/>
  <c r="AJ26" i="2"/>
  <c r="I46" i="3"/>
  <c r="A188" i="10" l="1"/>
  <c r="A187" i="10"/>
  <c r="Z27" i="2"/>
  <c r="AD27" i="2"/>
  <c r="V27" i="2"/>
  <c r="AL27" i="2"/>
  <c r="AH27" i="2"/>
  <c r="Y27" i="2"/>
  <c r="AG27" i="2"/>
  <c r="U27" i="2"/>
  <c r="AC27" i="2"/>
  <c r="AK27" i="2"/>
  <c r="R47" i="2"/>
  <c r="AM28" i="2" s="1"/>
  <c r="AP28" i="2" s="1"/>
  <c r="X27" i="2"/>
  <c r="AB27" i="2"/>
  <c r="AF27" i="2"/>
  <c r="AJ27" i="2"/>
  <c r="T27" i="2"/>
  <c r="W27" i="2"/>
  <c r="AA27" i="2"/>
  <c r="AE27" i="2"/>
  <c r="AI27" i="2"/>
  <c r="H46" i="3"/>
  <c r="A189" i="10" l="1"/>
  <c r="Z28" i="2"/>
  <c r="Y28" i="2"/>
  <c r="AF28" i="2"/>
  <c r="T28" i="2"/>
  <c r="AH28" i="2"/>
  <c r="V28" i="2"/>
  <c r="AD28" i="2"/>
  <c r="S28" i="2"/>
  <c r="U28" i="2"/>
  <c r="AB28" i="2"/>
  <c r="AJ28" i="2"/>
  <c r="AL28" i="2"/>
  <c r="X28" i="2"/>
  <c r="AC28" i="2"/>
  <c r="AG28" i="2"/>
  <c r="AK28" i="2"/>
  <c r="Q47" i="2"/>
  <c r="AL29" i="2" s="1"/>
  <c r="W28" i="2"/>
  <c r="AA28" i="2"/>
  <c r="AE28" i="2"/>
  <c r="AI28" i="2"/>
  <c r="G46" i="3"/>
  <c r="Z29" i="2" l="1"/>
  <c r="P47" i="2"/>
  <c r="AM30" i="2" s="1"/>
  <c r="AP30" i="2" s="1"/>
  <c r="V29" i="2"/>
  <c r="AE29" i="2"/>
  <c r="AJ29" i="2"/>
  <c r="W29" i="2"/>
  <c r="AA29" i="2"/>
  <c r="AF29" i="2"/>
  <c r="AK29" i="2"/>
  <c r="T29" i="2"/>
  <c r="X29" i="2"/>
  <c r="AB29" i="2"/>
  <c r="AG29" i="2"/>
  <c r="AM29" i="2"/>
  <c r="AP29" i="2" s="1"/>
  <c r="S29" i="2"/>
  <c r="U29" i="2"/>
  <c r="Y29" i="2"/>
  <c r="AC29" i="2"/>
  <c r="AI29" i="2"/>
  <c r="R29" i="2"/>
  <c r="AD29" i="2"/>
  <c r="AH29" i="2"/>
  <c r="F46" i="3"/>
  <c r="A190" i="10" l="1"/>
  <c r="A191" i="10"/>
  <c r="X30" i="2"/>
  <c r="AG30" i="2"/>
  <c r="O47" i="2"/>
  <c r="AL31" i="2" s="1"/>
  <c r="AF30" i="2"/>
  <c r="Y30" i="2"/>
  <c r="U30" i="2"/>
  <c r="AC30" i="2"/>
  <c r="AK30" i="2"/>
  <c r="Q30" i="2"/>
  <c r="T30" i="2"/>
  <c r="AA30" i="2"/>
  <c r="AJ30" i="2"/>
  <c r="R30" i="2"/>
  <c r="V30" i="2"/>
  <c r="Z30" i="2"/>
  <c r="AD30" i="2"/>
  <c r="AH30" i="2"/>
  <c r="AL30" i="2"/>
  <c r="S30" i="2"/>
  <c r="W30" i="2"/>
  <c r="AB30" i="2"/>
  <c r="AE30" i="2"/>
  <c r="AI30" i="2"/>
  <c r="E46" i="3"/>
  <c r="W31" i="2" l="1"/>
  <c r="Y31" i="2"/>
  <c r="Q31" i="2"/>
  <c r="AG31" i="2"/>
  <c r="AM31" i="2"/>
  <c r="AP31" i="2" s="1"/>
  <c r="AE31" i="2"/>
  <c r="U31" i="2"/>
  <c r="AC31" i="2"/>
  <c r="AK31" i="2"/>
  <c r="S31" i="2"/>
  <c r="AB31" i="2"/>
  <c r="AI31" i="2"/>
  <c r="N47" i="2"/>
  <c r="AL32" i="2" s="1"/>
  <c r="T31" i="2"/>
  <c r="X31" i="2"/>
  <c r="AA31" i="2"/>
  <c r="AF31" i="2"/>
  <c r="AJ31" i="2"/>
  <c r="P31" i="2"/>
  <c r="R31" i="2"/>
  <c r="V31" i="2"/>
  <c r="Z31" i="2"/>
  <c r="AD31" i="2"/>
  <c r="AH31" i="2"/>
  <c r="D46" i="3"/>
  <c r="AL46" i="3"/>
  <c r="AK47" i="3" s="1"/>
  <c r="A192" i="10" l="1"/>
  <c r="AP9" i="3"/>
  <c r="AP58" i="3"/>
  <c r="O32" i="2"/>
  <c r="M47" i="2"/>
  <c r="AK33" i="2" s="1"/>
  <c r="P32" i="2"/>
  <c r="W32" i="2"/>
  <c r="AE32" i="2"/>
  <c r="X32" i="2"/>
  <c r="AM32" i="2"/>
  <c r="AP32" i="2" s="1"/>
  <c r="AF32" i="2"/>
  <c r="S32" i="2"/>
  <c r="AB32" i="2"/>
  <c r="AI32" i="2"/>
  <c r="T32" i="2"/>
  <c r="AA32" i="2"/>
  <c r="AJ32" i="2"/>
  <c r="Q32" i="2"/>
  <c r="U32" i="2"/>
  <c r="Y32" i="2"/>
  <c r="AC32" i="2"/>
  <c r="AG32" i="2"/>
  <c r="AK32" i="2"/>
  <c r="R32" i="2"/>
  <c r="V32" i="2"/>
  <c r="Z32" i="2"/>
  <c r="AD32" i="2"/>
  <c r="AH32" i="2"/>
  <c r="AJ47" i="3"/>
  <c r="N33" i="2" l="1"/>
  <c r="A193" i="10"/>
  <c r="AP10" i="3"/>
  <c r="AP59" i="3"/>
  <c r="S33" i="2"/>
  <c r="X33" i="2"/>
  <c r="AD33" i="2"/>
  <c r="AI33" i="2"/>
  <c r="O33" i="2"/>
  <c r="T33" i="2"/>
  <c r="Z33" i="2"/>
  <c r="AE33" i="2"/>
  <c r="AJ33" i="2"/>
  <c r="L47" i="2"/>
  <c r="AK34" i="2" s="1"/>
  <c r="P33" i="2"/>
  <c r="V33" i="2"/>
  <c r="AB33" i="2"/>
  <c r="AF33" i="2"/>
  <c r="AL33" i="2"/>
  <c r="R33" i="2"/>
  <c r="W33" i="2"/>
  <c r="AA33" i="2"/>
  <c r="AH33" i="2"/>
  <c r="AM33" i="2"/>
  <c r="AP33" i="2" s="1"/>
  <c r="Q33" i="2"/>
  <c r="U33" i="2"/>
  <c r="Y33" i="2"/>
  <c r="AC33" i="2"/>
  <c r="AG33" i="2"/>
  <c r="AI47" i="3"/>
  <c r="A194" i="10" l="1"/>
  <c r="M34" i="2"/>
  <c r="AP11" i="3"/>
  <c r="AP60" i="3"/>
  <c r="K47" i="2"/>
  <c r="AK35" i="2" s="1"/>
  <c r="X34" i="2"/>
  <c r="AF34" i="2"/>
  <c r="P34" i="2"/>
  <c r="W34" i="2"/>
  <c r="AM34" i="2"/>
  <c r="AP34" i="2" s="1"/>
  <c r="O34" i="2"/>
  <c r="AE34" i="2"/>
  <c r="T34" i="2"/>
  <c r="AA34" i="2"/>
  <c r="AJ34" i="2"/>
  <c r="S34" i="2"/>
  <c r="AB34" i="2"/>
  <c r="AI34" i="2"/>
  <c r="N34" i="2"/>
  <c r="R34" i="2"/>
  <c r="V34" i="2"/>
  <c r="Z34" i="2"/>
  <c r="AD34" i="2"/>
  <c r="AH34" i="2"/>
  <c r="AL34" i="2"/>
  <c r="Q34" i="2"/>
  <c r="U34" i="2"/>
  <c r="Y34" i="2"/>
  <c r="AC34" i="2"/>
  <c r="AG34" i="2"/>
  <c r="AH47" i="3"/>
  <c r="A195" i="10" l="1"/>
  <c r="AP12" i="3"/>
  <c r="AP61" i="3"/>
  <c r="V35" i="2"/>
  <c r="AL35" i="2"/>
  <c r="AD35" i="2"/>
  <c r="N35" i="2"/>
  <c r="J47" i="2"/>
  <c r="AM36" i="2" s="1"/>
  <c r="AP36" i="2" s="1"/>
  <c r="R35" i="2"/>
  <c r="AH35" i="2"/>
  <c r="Z35" i="2"/>
  <c r="O35" i="2"/>
  <c r="S35" i="2"/>
  <c r="W35" i="2"/>
  <c r="AB35" i="2"/>
  <c r="AE35" i="2"/>
  <c r="AI35" i="2"/>
  <c r="AM35" i="2"/>
  <c r="AP35" i="2" s="1"/>
  <c r="P35" i="2"/>
  <c r="T35" i="2"/>
  <c r="X35" i="2"/>
  <c r="AA35" i="2"/>
  <c r="AF35" i="2"/>
  <c r="AJ35" i="2"/>
  <c r="L35" i="2"/>
  <c r="M35" i="2"/>
  <c r="Q35" i="2"/>
  <c r="U35" i="2"/>
  <c r="Y35" i="2"/>
  <c r="AC35" i="2"/>
  <c r="AG35" i="2"/>
  <c r="AG47" i="3"/>
  <c r="A196" i="10" l="1"/>
  <c r="A197" i="10"/>
  <c r="K36" i="2"/>
  <c r="AP13" i="3"/>
  <c r="AP62" i="3"/>
  <c r="X36" i="2"/>
  <c r="N36" i="2"/>
  <c r="AD36" i="2"/>
  <c r="P36" i="2"/>
  <c r="AF36" i="2"/>
  <c r="V36" i="2"/>
  <c r="AL36" i="2"/>
  <c r="R36" i="2"/>
  <c r="Z36" i="2"/>
  <c r="AH36" i="2"/>
  <c r="L36" i="2"/>
  <c r="T36" i="2"/>
  <c r="AA36" i="2"/>
  <c r="AJ36" i="2"/>
  <c r="I47" i="2"/>
  <c r="AK37" i="2" s="1"/>
  <c r="M36" i="2"/>
  <c r="Q36" i="2"/>
  <c r="U36" i="2"/>
  <c r="Y36" i="2"/>
  <c r="AC36" i="2"/>
  <c r="AG36" i="2"/>
  <c r="AK36" i="2"/>
  <c r="O36" i="2"/>
  <c r="S36" i="2"/>
  <c r="W36" i="2"/>
  <c r="AB36" i="2"/>
  <c r="AE36" i="2"/>
  <c r="AI36" i="2"/>
  <c r="AF47" i="3"/>
  <c r="AP14" i="3" l="1"/>
  <c r="AP63" i="3"/>
  <c r="AA37" i="2"/>
  <c r="L37" i="2"/>
  <c r="T37" i="2"/>
  <c r="AJ37" i="2"/>
  <c r="Z37" i="2"/>
  <c r="R37" i="2"/>
  <c r="AH37" i="2"/>
  <c r="H47" i="2"/>
  <c r="AL38" i="2" s="1"/>
  <c r="N37" i="2"/>
  <c r="V37" i="2"/>
  <c r="AD37" i="2"/>
  <c r="AL37" i="2"/>
  <c r="P37" i="2"/>
  <c r="X37" i="2"/>
  <c r="AF37" i="2"/>
  <c r="J37" i="2"/>
  <c r="K37" i="2"/>
  <c r="O37" i="2"/>
  <c r="S37" i="2"/>
  <c r="W37" i="2"/>
  <c r="AB37" i="2"/>
  <c r="AE37" i="2"/>
  <c r="AI37" i="2"/>
  <c r="AM37" i="2"/>
  <c r="AP37" i="2" s="1"/>
  <c r="M37" i="2"/>
  <c r="Q37" i="2"/>
  <c r="U37" i="2"/>
  <c r="Y37" i="2"/>
  <c r="AC37" i="2"/>
  <c r="AG37" i="2"/>
  <c r="AE47" i="3"/>
  <c r="A198" i="10" l="1"/>
  <c r="AP15" i="3"/>
  <c r="AP64" i="3"/>
  <c r="S38" i="2"/>
  <c r="AI38" i="2"/>
  <c r="W38" i="2"/>
  <c r="AM38" i="2"/>
  <c r="AP38" i="2" s="1"/>
  <c r="AA38" i="2"/>
  <c r="K38" i="2"/>
  <c r="G47" i="2"/>
  <c r="H39" i="2" s="1"/>
  <c r="O38" i="2"/>
  <c r="AE38" i="2"/>
  <c r="T38" i="2"/>
  <c r="AF38" i="2"/>
  <c r="M38" i="2"/>
  <c r="Q38" i="2"/>
  <c r="U38" i="2"/>
  <c r="Y38" i="2"/>
  <c r="AC38" i="2"/>
  <c r="AG38" i="2"/>
  <c r="AK38" i="2"/>
  <c r="L38" i="2"/>
  <c r="P38" i="2"/>
  <c r="X38" i="2"/>
  <c r="AB38" i="2"/>
  <c r="AJ38" i="2"/>
  <c r="I38" i="2"/>
  <c r="J38" i="2"/>
  <c r="N38" i="2"/>
  <c r="R38" i="2"/>
  <c r="V38" i="2"/>
  <c r="Z38" i="2"/>
  <c r="AD38" i="2"/>
  <c r="AH38" i="2"/>
  <c r="AD47" i="3"/>
  <c r="A199" i="10" l="1"/>
  <c r="AP16" i="3"/>
  <c r="AP65" i="3"/>
  <c r="I39" i="2"/>
  <c r="Y39" i="2"/>
  <c r="Q39" i="2"/>
  <c r="AG39" i="2"/>
  <c r="U39" i="2"/>
  <c r="AK39" i="2"/>
  <c r="M39" i="2"/>
  <c r="AC39" i="2"/>
  <c r="F47" i="2"/>
  <c r="AM40" i="2" s="1"/>
  <c r="AP40" i="2" s="1"/>
  <c r="J39" i="2"/>
  <c r="N39" i="2"/>
  <c r="R39" i="2"/>
  <c r="V39" i="2"/>
  <c r="Z39" i="2"/>
  <c r="AD39" i="2"/>
  <c r="AH39" i="2"/>
  <c r="AL39" i="2"/>
  <c r="K39" i="2"/>
  <c r="O39" i="2"/>
  <c r="S39" i="2"/>
  <c r="W39" i="2"/>
  <c r="AB39" i="2"/>
  <c r="AE39" i="2"/>
  <c r="AI39" i="2"/>
  <c r="AM39" i="2"/>
  <c r="AP39" i="2" s="1"/>
  <c r="L39" i="2"/>
  <c r="P39" i="2"/>
  <c r="T39" i="2"/>
  <c r="X39" i="2"/>
  <c r="AA39" i="2"/>
  <c r="AF39" i="2"/>
  <c r="AJ39" i="2"/>
  <c r="AC47" i="3"/>
  <c r="A200" i="10" l="1"/>
  <c r="A201" i="10"/>
  <c r="AP17" i="3"/>
  <c r="AP66" i="3"/>
  <c r="X40" i="2"/>
  <c r="G40" i="2"/>
  <c r="L40" i="2"/>
  <c r="AB40" i="2"/>
  <c r="P40" i="2"/>
  <c r="AF40" i="2"/>
  <c r="H40" i="2"/>
  <c r="T40" i="2"/>
  <c r="AJ40" i="2"/>
  <c r="E47" i="2"/>
  <c r="AM41" i="2" s="1"/>
  <c r="AP41" i="2" s="1"/>
  <c r="I40" i="2"/>
  <c r="M40" i="2"/>
  <c r="Q40" i="2"/>
  <c r="U40" i="2"/>
  <c r="Y40" i="2"/>
  <c r="AC40" i="2"/>
  <c r="AG40" i="2"/>
  <c r="AK40" i="2"/>
  <c r="J40" i="2"/>
  <c r="N40" i="2"/>
  <c r="R40" i="2"/>
  <c r="V40" i="2"/>
  <c r="Z40" i="2"/>
  <c r="AD40" i="2"/>
  <c r="AH40" i="2"/>
  <c r="AL40" i="2"/>
  <c r="K40" i="2"/>
  <c r="O40" i="2"/>
  <c r="S40" i="2"/>
  <c r="W40" i="2"/>
  <c r="AA40" i="2"/>
  <c r="AE40" i="2"/>
  <c r="AI40" i="2"/>
  <c r="AB47" i="3"/>
  <c r="F41" i="2" l="1"/>
  <c r="A202" i="10"/>
  <c r="AP18" i="3"/>
  <c r="AP67" i="3"/>
  <c r="H41" i="2"/>
  <c r="X41" i="2"/>
  <c r="AF41" i="2"/>
  <c r="P41" i="2"/>
  <c r="T41" i="2"/>
  <c r="AJ41" i="2"/>
  <c r="D47" i="2"/>
  <c r="AK42" i="2" s="1"/>
  <c r="L41" i="2"/>
  <c r="AB41" i="2"/>
  <c r="I41" i="2"/>
  <c r="M41" i="2"/>
  <c r="Q41" i="2"/>
  <c r="U41" i="2"/>
  <c r="Y41" i="2"/>
  <c r="AC41" i="2"/>
  <c r="AG41" i="2"/>
  <c r="AK41" i="2"/>
  <c r="J41" i="2"/>
  <c r="N41" i="2"/>
  <c r="R41" i="2"/>
  <c r="V41" i="2"/>
  <c r="Z41" i="2"/>
  <c r="AD41" i="2"/>
  <c r="AH41" i="2"/>
  <c r="AL41" i="2"/>
  <c r="G41" i="2"/>
  <c r="K41" i="2"/>
  <c r="O41" i="2"/>
  <c r="S41" i="2"/>
  <c r="W41" i="2"/>
  <c r="AA41" i="2"/>
  <c r="AE41" i="2"/>
  <c r="AI41" i="2"/>
  <c r="AA47" i="3"/>
  <c r="AP19" i="3" l="1"/>
  <c r="AP68" i="3"/>
  <c r="AD42" i="2"/>
  <c r="V42" i="2"/>
  <c r="F42" i="2"/>
  <c r="AL42" i="2"/>
  <c r="N42" i="2"/>
  <c r="K42" i="2"/>
  <c r="S42" i="2"/>
  <c r="AA42" i="2"/>
  <c r="AI42" i="2"/>
  <c r="C47" i="2"/>
  <c r="D43" i="2" s="1"/>
  <c r="G42" i="2"/>
  <c r="O42" i="2"/>
  <c r="W42" i="2"/>
  <c r="AF42" i="2"/>
  <c r="AM42" i="2"/>
  <c r="AP42" i="2" s="1"/>
  <c r="J42" i="2"/>
  <c r="R42" i="2"/>
  <c r="Z42" i="2"/>
  <c r="AH42" i="2"/>
  <c r="H42" i="2"/>
  <c r="L42" i="2"/>
  <c r="P42" i="2"/>
  <c r="T42" i="2"/>
  <c r="X42" i="2"/>
  <c r="AB42" i="2"/>
  <c r="AE42" i="2"/>
  <c r="AJ42" i="2"/>
  <c r="E42" i="2"/>
  <c r="I42" i="2"/>
  <c r="M42" i="2"/>
  <c r="Q42" i="2"/>
  <c r="U42" i="2"/>
  <c r="Y42" i="2"/>
  <c r="AC42" i="2"/>
  <c r="AG42" i="2"/>
  <c r="Z47" i="3"/>
  <c r="A203" i="10" l="1"/>
  <c r="AI43" i="2"/>
  <c r="AP20" i="3"/>
  <c r="AP69" i="3"/>
  <c r="S43" i="2"/>
  <c r="K43" i="2"/>
  <c r="AA43" i="2"/>
  <c r="G43" i="2"/>
  <c r="O43" i="2"/>
  <c r="W43" i="2"/>
  <c r="AE43" i="2"/>
  <c r="I43" i="2"/>
  <c r="Q43" i="2"/>
  <c r="U43" i="2"/>
  <c r="AC43" i="2"/>
  <c r="AF43" i="2"/>
  <c r="AM43" i="2"/>
  <c r="AP43" i="2" s="1"/>
  <c r="E43" i="2"/>
  <c r="M43" i="2"/>
  <c r="Y43" i="2"/>
  <c r="F43" i="2"/>
  <c r="J43" i="2"/>
  <c r="N43" i="2"/>
  <c r="R43" i="2"/>
  <c r="V43" i="2"/>
  <c r="Z43" i="2"/>
  <c r="AD43" i="2"/>
  <c r="AH43" i="2"/>
  <c r="H43" i="2"/>
  <c r="L43" i="2"/>
  <c r="P43" i="2"/>
  <c r="T43" i="2"/>
  <c r="X43" i="2"/>
  <c r="AB43" i="2"/>
  <c r="AG43" i="2"/>
  <c r="AJ43" i="2"/>
  <c r="AK43" i="2"/>
  <c r="AL43" i="2"/>
  <c r="Y47" i="3"/>
  <c r="AP44" i="2" l="1"/>
  <c r="A204" i="10"/>
  <c r="AP21" i="3"/>
  <c r="AP70" i="3"/>
  <c r="X47" i="3"/>
  <c r="AP22" i="3" l="1"/>
  <c r="AP71" i="3"/>
  <c r="W47" i="3"/>
  <c r="AP23" i="3" l="1"/>
  <c r="AP72" i="3"/>
  <c r="V47" i="3"/>
  <c r="AP24" i="3" l="1"/>
  <c r="AP73" i="3"/>
  <c r="U47" i="3"/>
  <c r="AP25" i="3" l="1"/>
  <c r="AP74" i="3"/>
  <c r="T47" i="3"/>
  <c r="AP26" i="3" l="1"/>
  <c r="AP75" i="3"/>
  <c r="S47" i="3"/>
  <c r="AP27" i="3" l="1"/>
  <c r="AP76" i="3"/>
  <c r="R47" i="3"/>
  <c r="AP28" i="3" l="1"/>
  <c r="AP77" i="3"/>
  <c r="Q47" i="3"/>
  <c r="AP29" i="3" l="1"/>
  <c r="AP78" i="3"/>
  <c r="P47" i="3"/>
  <c r="AP30" i="3" l="1"/>
  <c r="AP79" i="3"/>
  <c r="O47" i="3"/>
  <c r="AP31" i="3" l="1"/>
  <c r="AP80" i="3"/>
  <c r="N47" i="3"/>
  <c r="AP32" i="3" l="1"/>
  <c r="AP81" i="3"/>
  <c r="M47" i="3"/>
  <c r="AP33" i="3" l="1"/>
  <c r="AP82" i="3"/>
  <c r="L47" i="3"/>
  <c r="AP34" i="3" l="1"/>
  <c r="AP83" i="3"/>
  <c r="K47" i="3"/>
  <c r="AP35" i="3" l="1"/>
  <c r="AP84" i="3"/>
  <c r="J47" i="3"/>
  <c r="AP36" i="3" l="1"/>
  <c r="AP85" i="3"/>
  <c r="I47" i="3"/>
  <c r="AP37" i="3" l="1"/>
  <c r="AP86" i="3"/>
  <c r="H47" i="3"/>
  <c r="AP38" i="3" l="1"/>
  <c r="AP87" i="3"/>
  <c r="G47" i="3"/>
  <c r="AP39" i="3" l="1"/>
  <c r="AP88" i="3"/>
  <c r="F47" i="3"/>
  <c r="AP40" i="3" l="1"/>
  <c r="AP89" i="3"/>
  <c r="E47" i="3"/>
  <c r="AP41" i="3" l="1"/>
  <c r="AP90" i="3"/>
  <c r="D47" i="3"/>
  <c r="C47" i="3" s="1"/>
  <c r="AP42" i="3" l="1"/>
  <c r="AP91" i="3"/>
  <c r="AP43" i="3" l="1"/>
  <c r="AP92" i="3"/>
  <c r="B49" i="3" l="1"/>
  <c r="AO25" i="3" s="1"/>
  <c r="AK25" i="3" s="1"/>
  <c r="E46" i="1"/>
  <c r="F46" i="1"/>
  <c r="J46" i="1"/>
  <c r="N46" i="1"/>
  <c r="R46" i="1"/>
  <c r="V46" i="1"/>
  <c r="AD46" i="1"/>
  <c r="AH46" i="1"/>
  <c r="AK46" i="1"/>
  <c r="AG46" i="1"/>
  <c r="O46" i="1"/>
  <c r="G46" i="1"/>
  <c r="L46" i="1"/>
  <c r="S46" i="1"/>
  <c r="W46" i="1"/>
  <c r="AA46" i="1"/>
  <c r="AE46" i="1"/>
  <c r="AI46" i="1"/>
  <c r="I46" i="1"/>
  <c r="H46" i="1"/>
  <c r="K46" i="1"/>
  <c r="P46" i="1"/>
  <c r="T46" i="1"/>
  <c r="X46" i="1"/>
  <c r="AB46" i="1"/>
  <c r="AF46" i="1"/>
  <c r="AJ46" i="1"/>
  <c r="U46" i="1"/>
  <c r="Y46" i="1"/>
  <c r="Q46" i="1"/>
  <c r="AC46" i="1"/>
  <c r="M46" i="1"/>
  <c r="AO40" i="3" l="1"/>
  <c r="AE40" i="3" s="1"/>
  <c r="AO27" i="3"/>
  <c r="AI27" i="3" s="1"/>
  <c r="AO42" i="3"/>
  <c r="Y42" i="3" s="1"/>
  <c r="AO22" i="3"/>
  <c r="AA22" i="3" s="1"/>
  <c r="AO8" i="3"/>
  <c r="AM8" i="3" s="1"/>
  <c r="AQ8" i="3" s="1"/>
  <c r="AO37" i="3"/>
  <c r="Q37" i="3" s="1"/>
  <c r="AO9" i="3"/>
  <c r="AL9" i="3" s="1"/>
  <c r="AO29" i="3"/>
  <c r="W29" i="3" s="1"/>
  <c r="AO33" i="3"/>
  <c r="AL33" i="3" s="1"/>
  <c r="AO19" i="3"/>
  <c r="AJ19" i="3" s="1"/>
  <c r="AO26" i="3"/>
  <c r="U26" i="3" s="1"/>
  <c r="AO43" i="3"/>
  <c r="AK43" i="3" s="1"/>
  <c r="AO15" i="3"/>
  <c r="AL15" i="3" s="1"/>
  <c r="AO41" i="3"/>
  <c r="I41" i="3" s="1"/>
  <c r="AO24" i="3"/>
  <c r="AG24" i="3" s="1"/>
  <c r="AO7" i="3"/>
  <c r="AO34" i="3"/>
  <c r="S34" i="3" s="1"/>
  <c r="AO11" i="3"/>
  <c r="AM11" i="3" s="1"/>
  <c r="AQ11" i="3" s="1"/>
  <c r="AO17" i="3"/>
  <c r="AE17" i="3" s="1"/>
  <c r="AO28" i="3"/>
  <c r="AC28" i="3" s="1"/>
  <c r="AO16" i="3"/>
  <c r="AJ16" i="3" s="1"/>
  <c r="AO18" i="3"/>
  <c r="AK18" i="3" s="1"/>
  <c r="AO35" i="3"/>
  <c r="AB35" i="3" s="1"/>
  <c r="AO12" i="3"/>
  <c r="AI12" i="3" s="1"/>
  <c r="AO13" i="3"/>
  <c r="AM13" i="3" s="1"/>
  <c r="AQ13" i="3" s="1"/>
  <c r="AO14" i="3"/>
  <c r="AI14" i="3" s="1"/>
  <c r="AO10" i="3"/>
  <c r="AM10" i="3" s="1"/>
  <c r="AQ10" i="3" s="1"/>
  <c r="AO38" i="3"/>
  <c r="S38" i="3" s="1"/>
  <c r="AO36" i="3"/>
  <c r="AE36" i="3" s="1"/>
  <c r="AO20" i="3"/>
  <c r="AK20" i="3" s="1"/>
  <c r="AO21" i="3"/>
  <c r="Z21" i="3" s="1"/>
  <c r="AO39" i="3"/>
  <c r="L39" i="3" s="1"/>
  <c r="AO31" i="3"/>
  <c r="T31" i="3" s="1"/>
  <c r="AO30" i="3"/>
  <c r="S30" i="3" s="1"/>
  <c r="AO23" i="3"/>
  <c r="X23" i="3" s="1"/>
  <c r="AO32" i="3"/>
  <c r="Z32" i="3" s="1"/>
  <c r="Z25" i="3"/>
  <c r="AI25" i="3"/>
  <c r="AF25" i="3"/>
  <c r="AE25" i="3"/>
  <c r="AA25" i="3"/>
  <c r="AL25" i="3"/>
  <c r="V25" i="3"/>
  <c r="AJ25" i="3"/>
  <c r="W25" i="3"/>
  <c r="AB25" i="3"/>
  <c r="Y25" i="3"/>
  <c r="AG25" i="3"/>
  <c r="AH25" i="3"/>
  <c r="AM25" i="3"/>
  <c r="AQ25" i="3" s="1"/>
  <c r="X25" i="3"/>
  <c r="AC25" i="3"/>
  <c r="AD25" i="3"/>
  <c r="AM8" i="1"/>
  <c r="AP8" i="1" s="1"/>
  <c r="AK47" i="1"/>
  <c r="Z46" i="1"/>
  <c r="AL40" i="3" l="1"/>
  <c r="U40" i="3"/>
  <c r="AA40" i="3"/>
  <c r="Y40" i="3"/>
  <c r="S40" i="3"/>
  <c r="AJ40" i="3"/>
  <c r="T40" i="3"/>
  <c r="Q40" i="3"/>
  <c r="H40" i="3"/>
  <c r="I40" i="3"/>
  <c r="V40" i="3"/>
  <c r="X40" i="3"/>
  <c r="M40" i="3"/>
  <c r="P33" i="3"/>
  <c r="O33" i="3"/>
  <c r="V33" i="3"/>
  <c r="AH33" i="3"/>
  <c r="Y33" i="3"/>
  <c r="T33" i="3"/>
  <c r="AJ33" i="3"/>
  <c r="Q33" i="3"/>
  <c r="AF33" i="3"/>
  <c r="S31" i="3"/>
  <c r="AH40" i="3"/>
  <c r="S33" i="3"/>
  <c r="K40" i="3"/>
  <c r="AC33" i="3"/>
  <c r="U33" i="3"/>
  <c r="AI40" i="3"/>
  <c r="AK40" i="3"/>
  <c r="L40" i="3"/>
  <c r="AG33" i="3"/>
  <c r="AD40" i="3"/>
  <c r="AD33" i="3"/>
  <c r="P40" i="3"/>
  <c r="AG40" i="3"/>
  <c r="N33" i="3"/>
  <c r="AB40" i="3"/>
  <c r="AE33" i="3"/>
  <c r="AM33" i="3"/>
  <c r="AQ33" i="3" s="1"/>
  <c r="AM40" i="3"/>
  <c r="AQ40" i="3" s="1"/>
  <c r="J40" i="3"/>
  <c r="AC40" i="3"/>
  <c r="Z33" i="3"/>
  <c r="AA33" i="3"/>
  <c r="Z40" i="3"/>
  <c r="AB33" i="3"/>
  <c r="W33" i="3"/>
  <c r="W40" i="3"/>
  <c r="G40" i="3"/>
  <c r="AI13" i="3"/>
  <c r="AK33" i="3"/>
  <c r="O40" i="3"/>
  <c r="AF40" i="3"/>
  <c r="X33" i="3"/>
  <c r="AJ13" i="3"/>
  <c r="R40" i="3"/>
  <c r="N40" i="3"/>
  <c r="AI33" i="3"/>
  <c r="R33" i="3"/>
  <c r="AJ11" i="3"/>
  <c r="AK31" i="3"/>
  <c r="AE34" i="3"/>
  <c r="Q34" i="3"/>
  <c r="AF34" i="3"/>
  <c r="X31" i="3"/>
  <c r="AG34" i="3"/>
  <c r="AJ31" i="3"/>
  <c r="V34" i="3"/>
  <c r="U34" i="3"/>
  <c r="X34" i="3"/>
  <c r="AL34" i="3"/>
  <c r="AD34" i="3"/>
  <c r="AL13" i="3"/>
  <c r="M34" i="3"/>
  <c r="N34" i="3"/>
  <c r="T34" i="3"/>
  <c r="AB34" i="3"/>
  <c r="AH13" i="3"/>
  <c r="AK13" i="3"/>
  <c r="AA34" i="3"/>
  <c r="AK34" i="3"/>
  <c r="AM34" i="3"/>
  <c r="AQ34" i="3" s="1"/>
  <c r="Z34" i="3"/>
  <c r="AI34" i="3"/>
  <c r="AC34" i="3"/>
  <c r="Y34" i="3"/>
  <c r="R34" i="3"/>
  <c r="AH34" i="3"/>
  <c r="AJ34" i="3"/>
  <c r="P34" i="3"/>
  <c r="O34" i="3"/>
  <c r="W34" i="3"/>
  <c r="F42" i="3"/>
  <c r="Z42" i="3"/>
  <c r="L42" i="3"/>
  <c r="AD42" i="3"/>
  <c r="A251" i="10"/>
  <c r="A253" i="10"/>
  <c r="A254" i="10"/>
  <c r="A256" i="10"/>
  <c r="AJ42" i="3"/>
  <c r="AK23" i="3"/>
  <c r="AH23" i="3"/>
  <c r="AE31" i="3"/>
  <c r="AB31" i="3"/>
  <c r="AC31" i="3"/>
  <c r="AI31" i="3"/>
  <c r="U31" i="3"/>
  <c r="AM31" i="3"/>
  <c r="AQ31" i="3" s="1"/>
  <c r="AH31" i="3"/>
  <c r="AF31" i="3"/>
  <c r="W31" i="3"/>
  <c r="Y31" i="3"/>
  <c r="AD31" i="3"/>
  <c r="AA31" i="3"/>
  <c r="AL31" i="3"/>
  <c r="AG31" i="3"/>
  <c r="R31" i="3"/>
  <c r="Q31" i="3"/>
  <c r="P31" i="3"/>
  <c r="Z31" i="3"/>
  <c r="V31" i="3"/>
  <c r="AG19" i="3"/>
  <c r="X27" i="3"/>
  <c r="AM14" i="3"/>
  <c r="AQ14" i="3" s="1"/>
  <c r="AF19" i="3"/>
  <c r="AF27" i="3"/>
  <c r="AB27" i="3"/>
  <c r="AI19" i="3"/>
  <c r="AC27" i="3"/>
  <c r="AJ27" i="3"/>
  <c r="AL11" i="3"/>
  <c r="AH19" i="3"/>
  <c r="T27" i="3"/>
  <c r="AM27" i="3"/>
  <c r="AQ27" i="3" s="1"/>
  <c r="AK11" i="3"/>
  <c r="AE30" i="3"/>
  <c r="AB30" i="3"/>
  <c r="AA30" i="3"/>
  <c r="AI30" i="3"/>
  <c r="O42" i="3"/>
  <c r="E42" i="3"/>
  <c r="AI42" i="3"/>
  <c r="G42" i="3"/>
  <c r="AC42" i="3"/>
  <c r="H42" i="3"/>
  <c r="AG42" i="3"/>
  <c r="M42" i="3"/>
  <c r="Y26" i="3"/>
  <c r="Y30" i="3"/>
  <c r="AK17" i="3"/>
  <c r="AA26" i="3"/>
  <c r="AL26" i="3"/>
  <c r="AC26" i="3"/>
  <c r="AL17" i="3"/>
  <c r="AH26" i="3"/>
  <c r="AE26" i="3"/>
  <c r="AD17" i="3"/>
  <c r="AD26" i="3"/>
  <c r="AH17" i="3"/>
  <c r="V26" i="3"/>
  <c r="AF23" i="3"/>
  <c r="AM26" i="3"/>
  <c r="AQ26" i="3" s="1"/>
  <c r="R42" i="3"/>
  <c r="AL42" i="3"/>
  <c r="AI17" i="3"/>
  <c r="K42" i="3"/>
  <c r="Z26" i="3"/>
  <c r="W26" i="3"/>
  <c r="AI23" i="3"/>
  <c r="AB26" i="3"/>
  <c r="X42" i="3"/>
  <c r="Q42" i="3"/>
  <c r="AL10" i="3"/>
  <c r="AH42" i="3"/>
  <c r="AJ26" i="3"/>
  <c r="N42" i="3"/>
  <c r="AE42" i="3"/>
  <c r="AG26" i="3"/>
  <c r="AA42" i="3"/>
  <c r="AK42" i="3"/>
  <c r="AK10" i="3"/>
  <c r="AB42" i="3"/>
  <c r="AI26" i="3"/>
  <c r="V42" i="3"/>
  <c r="P42" i="3"/>
  <c r="W42" i="3"/>
  <c r="AG17" i="3"/>
  <c r="AF26" i="3"/>
  <c r="I42" i="3"/>
  <c r="T42" i="3"/>
  <c r="U42" i="3"/>
  <c r="X26" i="3"/>
  <c r="J42" i="3"/>
  <c r="AF17" i="3"/>
  <c r="AK26" i="3"/>
  <c r="AF42" i="3"/>
  <c r="AM42" i="3"/>
  <c r="AQ42" i="3" s="1"/>
  <c r="AM17" i="3"/>
  <c r="AQ17" i="3" s="1"/>
  <c r="S42" i="3"/>
  <c r="AJ17" i="3"/>
  <c r="AD30" i="3"/>
  <c r="AL23" i="3"/>
  <c r="Y23" i="3"/>
  <c r="AD23" i="3"/>
  <c r="AC23" i="3"/>
  <c r="AM23" i="3"/>
  <c r="AQ23" i="3" s="1"/>
  <c r="AA23" i="3"/>
  <c r="Y22" i="3"/>
  <c r="AJ15" i="3"/>
  <c r="AG16" i="3"/>
  <c r="AH16" i="3"/>
  <c r="AG15" i="3"/>
  <c r="AM16" i="3"/>
  <c r="AQ16" i="3" s="1"/>
  <c r="AK15" i="3"/>
  <c r="AH15" i="3"/>
  <c r="AF15" i="3"/>
  <c r="AF18" i="3"/>
  <c r="AC18" i="3"/>
  <c r="AD41" i="3"/>
  <c r="AK35" i="3"/>
  <c r="AC43" i="3"/>
  <c r="N41" i="3"/>
  <c r="Q38" i="3"/>
  <c r="AI43" i="3"/>
  <c r="AG23" i="3"/>
  <c r="AF41" i="3"/>
  <c r="W24" i="3"/>
  <c r="AI41" i="3"/>
  <c r="Y24" i="3"/>
  <c r="AL21" i="3"/>
  <c r="AB23" i="3"/>
  <c r="AE23" i="3"/>
  <c r="AF24" i="3"/>
  <c r="AA24" i="3"/>
  <c r="AM35" i="3"/>
  <c r="AQ35" i="3" s="1"/>
  <c r="AM9" i="3"/>
  <c r="AQ9" i="3" s="1"/>
  <c r="AJ18" i="3"/>
  <c r="AJ35" i="3"/>
  <c r="X38" i="3"/>
  <c r="X24" i="3"/>
  <c r="AF43" i="3"/>
  <c r="AH18" i="3"/>
  <c r="Z24" i="3"/>
  <c r="AH28" i="3"/>
  <c r="AJ37" i="3"/>
  <c r="AE37" i="3"/>
  <c r="O35" i="3"/>
  <c r="AI35" i="3"/>
  <c r="AM15" i="3"/>
  <c r="AQ15" i="3" s="1"/>
  <c r="AI24" i="3"/>
  <c r="AD24" i="3"/>
  <c r="AJ24" i="3"/>
  <c r="AK24" i="3"/>
  <c r="G41" i="3"/>
  <c r="AM21" i="3"/>
  <c r="AQ21" i="3" s="1"/>
  <c r="AH35" i="3"/>
  <c r="AH21" i="3"/>
  <c r="AE24" i="3"/>
  <c r="AH24" i="3"/>
  <c r="AJ41" i="3"/>
  <c r="AL24" i="3"/>
  <c r="AF37" i="3"/>
  <c r="AA35" i="3"/>
  <c r="AM36" i="3"/>
  <c r="AQ36" i="3" s="1"/>
  <c r="S41" i="3"/>
  <c r="AM24" i="3"/>
  <c r="AQ24" i="3" s="1"/>
  <c r="AC24" i="3"/>
  <c r="AK37" i="3"/>
  <c r="P32" i="3"/>
  <c r="Z22" i="3"/>
  <c r="Q35" i="3"/>
  <c r="K37" i="3"/>
  <c r="AM22" i="3"/>
  <c r="AQ22" i="3" s="1"/>
  <c r="AB24" i="3"/>
  <c r="K43" i="3"/>
  <c r="AL18" i="3"/>
  <c r="R37" i="3"/>
  <c r="L37" i="3"/>
  <c r="M35" i="3"/>
  <c r="AM37" i="3"/>
  <c r="AQ37" i="3" s="1"/>
  <c r="Z23" i="3"/>
  <c r="AI15" i="3"/>
  <c r="AJ39" i="3"/>
  <c r="AF29" i="3"/>
  <c r="AJ29" i="3"/>
  <c r="AA29" i="3"/>
  <c r="AC29" i="3"/>
  <c r="AD18" i="3"/>
  <c r="AI18" i="3"/>
  <c r="Q41" i="3"/>
  <c r="AM41" i="3"/>
  <c r="AQ41" i="3" s="1"/>
  <c r="U37" i="3"/>
  <c r="AI37" i="3"/>
  <c r="Z37" i="3"/>
  <c r="F41" i="3"/>
  <c r="AM29" i="3"/>
  <c r="AQ29" i="3" s="1"/>
  <c r="AK29" i="3"/>
  <c r="AC20" i="3"/>
  <c r="AB29" i="3"/>
  <c r="W39" i="3"/>
  <c r="S37" i="3"/>
  <c r="AL29" i="3"/>
  <c r="U29" i="3"/>
  <c r="AG18" i="3"/>
  <c r="AE18" i="3"/>
  <c r="R41" i="3"/>
  <c r="AK41" i="3"/>
  <c r="P37" i="3"/>
  <c r="AL37" i="3"/>
  <c r="AD37" i="3"/>
  <c r="S39" i="3"/>
  <c r="R29" i="3"/>
  <c r="AG29" i="3"/>
  <c r="AE41" i="3"/>
  <c r="M37" i="3"/>
  <c r="T35" i="3"/>
  <c r="J37" i="3"/>
  <c r="O41" i="3"/>
  <c r="Z41" i="3"/>
  <c r="N37" i="3"/>
  <c r="W37" i="3"/>
  <c r="AL41" i="3"/>
  <c r="AE29" i="3"/>
  <c r="W35" i="3"/>
  <c r="Z29" i="3"/>
  <c r="W41" i="3"/>
  <c r="AK21" i="3"/>
  <c r="AL35" i="3"/>
  <c r="Y37" i="3"/>
  <c r="AH29" i="3"/>
  <c r="Z39" i="3"/>
  <c r="L41" i="3"/>
  <c r="AA41" i="3"/>
  <c r="AA37" i="3"/>
  <c r="X37" i="3"/>
  <c r="AH37" i="3"/>
  <c r="T41" i="3"/>
  <c r="T29" i="3"/>
  <c r="K41" i="3"/>
  <c r="Z35" i="3"/>
  <c r="AM18" i="3"/>
  <c r="AQ18" i="3" s="1"/>
  <c r="AL39" i="3"/>
  <c r="M41" i="3"/>
  <c r="X41" i="3"/>
  <c r="AB37" i="3"/>
  <c r="AC37" i="3"/>
  <c r="T37" i="3"/>
  <c r="J41" i="3"/>
  <c r="V29" i="3"/>
  <c r="X29" i="3"/>
  <c r="H41" i="3"/>
  <c r="AG35" i="3"/>
  <c r="P41" i="3"/>
  <c r="V41" i="3"/>
  <c r="Y41" i="3"/>
  <c r="AG37" i="3"/>
  <c r="V37" i="3"/>
  <c r="AB41" i="3"/>
  <c r="AI29" i="3"/>
  <c r="AD29" i="3"/>
  <c r="O37" i="3"/>
  <c r="AC41" i="3"/>
  <c r="U43" i="3"/>
  <c r="AA43" i="3"/>
  <c r="R43" i="3"/>
  <c r="AB38" i="3"/>
  <c r="Q43" i="3"/>
  <c r="M43" i="3"/>
  <c r="H43" i="3"/>
  <c r="AB43" i="3"/>
  <c r="Z43" i="3"/>
  <c r="AH22" i="3"/>
  <c r="AM32" i="3"/>
  <c r="AQ32" i="3" s="1"/>
  <c r="AD19" i="3"/>
  <c r="D43" i="3"/>
  <c r="V28" i="3"/>
  <c r="AH43" i="3"/>
  <c r="AK28" i="3"/>
  <c r="J43" i="3"/>
  <c r="I43" i="3"/>
  <c r="AE43" i="3"/>
  <c r="AA32" i="3"/>
  <c r="AK30" i="3"/>
  <c r="W27" i="3"/>
  <c r="AK22" i="3"/>
  <c r="AL19" i="3"/>
  <c r="AK27" i="3"/>
  <c r="AG41" i="3"/>
  <c r="AG28" i="3"/>
  <c r="K38" i="3"/>
  <c r="G43" i="3"/>
  <c r="F43" i="3"/>
  <c r="S43" i="3"/>
  <c r="Y43" i="3"/>
  <c r="AI28" i="3"/>
  <c r="V32" i="3"/>
  <c r="AF22" i="3"/>
  <c r="AE19" i="3"/>
  <c r="AH27" i="3"/>
  <c r="AE27" i="3"/>
  <c r="N43" i="3"/>
  <c r="AG43" i="3"/>
  <c r="L43" i="3"/>
  <c r="AK38" i="3"/>
  <c r="E43" i="3"/>
  <c r="AF28" i="3"/>
  <c r="W43" i="3"/>
  <c r="Y28" i="3"/>
  <c r="AD43" i="3"/>
  <c r="AM43" i="3"/>
  <c r="AQ43" i="3" s="1"/>
  <c r="AL43" i="3"/>
  <c r="AD28" i="3"/>
  <c r="AJ32" i="3"/>
  <c r="Z30" i="3"/>
  <c r="Z27" i="3"/>
  <c r="AC22" i="3"/>
  <c r="V27" i="3"/>
  <c r="AC30" i="3"/>
  <c r="AB22" i="3"/>
  <c r="S29" i="3"/>
  <c r="Y27" i="3"/>
  <c r="AD22" i="3"/>
  <c r="AG27" i="3"/>
  <c r="AA27" i="3"/>
  <c r="AI22" i="3"/>
  <c r="U27" i="3"/>
  <c r="AH41" i="3"/>
  <c r="AM19" i="3"/>
  <c r="AQ19" i="3" s="1"/>
  <c r="AE22" i="3"/>
  <c r="AL22" i="3"/>
  <c r="W38" i="3"/>
  <c r="AJ22" i="3"/>
  <c r="AG22" i="3"/>
  <c r="P43" i="3"/>
  <c r="S28" i="3"/>
  <c r="V43" i="3"/>
  <c r="AJ43" i="3"/>
  <c r="X43" i="3"/>
  <c r="O43" i="3"/>
  <c r="AM38" i="3"/>
  <c r="AQ38" i="3" s="1"/>
  <c r="T43" i="3"/>
  <c r="AL38" i="3"/>
  <c r="R30" i="3"/>
  <c r="AC19" i="3"/>
  <c r="AD27" i="3"/>
  <c r="AB32" i="3"/>
  <c r="AL27" i="3"/>
  <c r="AB19" i="3"/>
  <c r="AF30" i="3"/>
  <c r="AK19" i="3"/>
  <c r="Y29" i="3"/>
  <c r="U41" i="3"/>
  <c r="AI16" i="3"/>
  <c r="AA39" i="3"/>
  <c r="AM39" i="3"/>
  <c r="AQ39" i="3" s="1"/>
  <c r="Q39" i="3"/>
  <c r="T36" i="3"/>
  <c r="S36" i="3"/>
  <c r="V38" i="3"/>
  <c r="W28" i="3"/>
  <c r="AK16" i="3"/>
  <c r="AA38" i="3"/>
  <c r="T28" i="3"/>
  <c r="AA28" i="3"/>
  <c r="U38" i="3"/>
  <c r="AD39" i="3"/>
  <c r="H39" i="3"/>
  <c r="AL32" i="3"/>
  <c r="AI21" i="3"/>
  <c r="K39" i="3"/>
  <c r="L35" i="3"/>
  <c r="K36" i="3"/>
  <c r="V35" i="3"/>
  <c r="AK12" i="3"/>
  <c r="AB39" i="3"/>
  <c r="AE39" i="3"/>
  <c r="AH39" i="3"/>
  <c r="AC39" i="3"/>
  <c r="AI38" i="3"/>
  <c r="U28" i="3"/>
  <c r="T38" i="3"/>
  <c r="AM28" i="3"/>
  <c r="AQ28" i="3" s="1"/>
  <c r="L38" i="3"/>
  <c r="N39" i="3"/>
  <c r="AI39" i="3"/>
  <c r="R32" i="3"/>
  <c r="AB21" i="3"/>
  <c r="AG21" i="3"/>
  <c r="M39" i="3"/>
  <c r="AD35" i="3"/>
  <c r="AC35" i="3"/>
  <c r="U35" i="3"/>
  <c r="J39" i="3"/>
  <c r="T32" i="3"/>
  <c r="AK32" i="3"/>
  <c r="AB36" i="3"/>
  <c r="P39" i="3"/>
  <c r="R35" i="3"/>
  <c r="AM12" i="3"/>
  <c r="AQ12" i="3" s="1"/>
  <c r="O39" i="3"/>
  <c r="AG39" i="3"/>
  <c r="I39" i="3"/>
  <c r="AL16" i="3"/>
  <c r="AE16" i="3"/>
  <c r="AH38" i="3"/>
  <c r="AB28" i="3"/>
  <c r="AJ28" i="3"/>
  <c r="AJ38" i="3"/>
  <c r="AL28" i="3"/>
  <c r="T39" i="3"/>
  <c r="X39" i="3"/>
  <c r="O32" i="3"/>
  <c r="AE21" i="3"/>
  <c r="AJ21" i="3"/>
  <c r="Y35" i="3"/>
  <c r="AF35" i="3"/>
  <c r="AE35" i="3"/>
  <c r="R39" i="3"/>
  <c r="AA21" i="3"/>
  <c r="AC36" i="3"/>
  <c r="S35" i="3"/>
  <c r="AJ12" i="3"/>
  <c r="AF39" i="3"/>
  <c r="AF16" i="3"/>
  <c r="AF38" i="3"/>
  <c r="AE28" i="3"/>
  <c r="Z28" i="3"/>
  <c r="AL12" i="3"/>
  <c r="X28" i="3"/>
  <c r="Y39" i="3"/>
  <c r="AK39" i="3"/>
  <c r="AG32" i="3"/>
  <c r="AF21" i="3"/>
  <c r="AC21" i="3"/>
  <c r="U39" i="3"/>
  <c r="P35" i="3"/>
  <c r="X35" i="3"/>
  <c r="R36" i="3"/>
  <c r="N35" i="3"/>
  <c r="V39" i="3"/>
  <c r="AD21" i="3"/>
  <c r="P36" i="3"/>
  <c r="V36" i="3"/>
  <c r="X36" i="3"/>
  <c r="Z36" i="3"/>
  <c r="M36" i="3"/>
  <c r="U36" i="3"/>
  <c r="M38" i="3"/>
  <c r="AG38" i="3"/>
  <c r="AC38" i="3"/>
  <c r="AH14" i="3"/>
  <c r="Y32" i="3"/>
  <c r="S32" i="3"/>
  <c r="AL30" i="3"/>
  <c r="Q30" i="3"/>
  <c r="AE32" i="3"/>
  <c r="Q36" i="3"/>
  <c r="AF20" i="3"/>
  <c r="AD32" i="3"/>
  <c r="AJ30" i="3"/>
  <c r="AK36" i="3"/>
  <c r="AJ36" i="3"/>
  <c r="AL36" i="3"/>
  <c r="AI32" i="3"/>
  <c r="L36" i="3"/>
  <c r="AH36" i="3"/>
  <c r="N36" i="3"/>
  <c r="AE38" i="3"/>
  <c r="Z38" i="3"/>
  <c r="AJ14" i="3"/>
  <c r="N38" i="3"/>
  <c r="AK14" i="3"/>
  <c r="W32" i="3"/>
  <c r="AM30" i="3"/>
  <c r="AQ30" i="3" s="1"/>
  <c r="V30" i="3"/>
  <c r="AH32" i="3"/>
  <c r="O36" i="3"/>
  <c r="AB20" i="3"/>
  <c r="U30" i="3"/>
  <c r="AI20" i="3"/>
  <c r="X32" i="3"/>
  <c r="AA36" i="3"/>
  <c r="AG20" i="3"/>
  <c r="AH20" i="3"/>
  <c r="AD38" i="3"/>
  <c r="J38" i="3"/>
  <c r="AG14" i="3"/>
  <c r="P38" i="3"/>
  <c r="Q32" i="3"/>
  <c r="X30" i="3"/>
  <c r="T30" i="3"/>
  <c r="U32" i="3"/>
  <c r="AF36" i="3"/>
  <c r="AD36" i="3"/>
  <c r="AM20" i="3"/>
  <c r="AQ20" i="3" s="1"/>
  <c r="AH30" i="3"/>
  <c r="AE20" i="3"/>
  <c r="AD20" i="3"/>
  <c r="AJ23" i="3"/>
  <c r="AL20" i="3"/>
  <c r="Y38" i="3"/>
  <c r="I38" i="3"/>
  <c r="AL14" i="3"/>
  <c r="R38" i="3"/>
  <c r="O38" i="3"/>
  <c r="AF32" i="3"/>
  <c r="W30" i="3"/>
  <c r="AG30" i="3"/>
  <c r="AC32" i="3"/>
  <c r="AI36" i="3"/>
  <c r="Y36" i="3"/>
  <c r="AA20" i="3"/>
  <c r="AG36" i="3"/>
  <c r="AJ20" i="3"/>
  <c r="W36" i="3"/>
  <c r="A87" i="10"/>
  <c r="A268" i="10"/>
  <c r="AM9" i="1"/>
  <c r="AP9" i="1" s="1"/>
  <c r="AL9" i="1"/>
  <c r="AJ47" i="1"/>
  <c r="A283" i="10" l="1"/>
  <c r="A277" i="10"/>
  <c r="A270" i="10"/>
  <c r="A276" i="10"/>
  <c r="A284" i="10"/>
  <c r="A286" i="10"/>
  <c r="A265" i="10"/>
  <c r="A258" i="10"/>
  <c r="A281" i="10"/>
  <c r="A272" i="10"/>
  <c r="A280" i="10"/>
  <c r="A279" i="10"/>
  <c r="A271" i="10"/>
  <c r="A282" i="10"/>
  <c r="A264" i="10"/>
  <c r="A278" i="10"/>
  <c r="A266" i="10"/>
  <c r="A260" i="10"/>
  <c r="A263" i="10"/>
  <c r="A267" i="10"/>
  <c r="A273" i="10"/>
  <c r="A275" i="10"/>
  <c r="A261" i="10"/>
  <c r="A259" i="10"/>
  <c r="A285" i="10"/>
  <c r="A255" i="10"/>
  <c r="A269" i="10"/>
  <c r="A262" i="10"/>
  <c r="A252" i="10"/>
  <c r="A257" i="10"/>
  <c r="A274" i="10"/>
  <c r="AQ44" i="3"/>
  <c r="A88" i="10"/>
  <c r="AK10" i="1"/>
  <c r="AM10" i="1"/>
  <c r="AP10" i="1" s="1"/>
  <c r="AL10" i="1"/>
  <c r="AI47" i="1"/>
  <c r="A89" i="10" l="1"/>
  <c r="AJ11" i="1"/>
  <c r="AM11" i="1"/>
  <c r="AP11" i="1" s="1"/>
  <c r="AL11" i="1"/>
  <c r="AK11" i="1"/>
  <c r="AH47" i="1"/>
  <c r="A90" i="10" l="1"/>
  <c r="AI12" i="1"/>
  <c r="AM12" i="1"/>
  <c r="AP12" i="1" s="1"/>
  <c r="AL12" i="1"/>
  <c r="AK12" i="1"/>
  <c r="AJ12" i="1"/>
  <c r="AG47" i="1"/>
  <c r="A91" i="10" l="1"/>
  <c r="AH13" i="1"/>
  <c r="AM13" i="1"/>
  <c r="AP13" i="1" s="1"/>
  <c r="AL13" i="1"/>
  <c r="AK13" i="1"/>
  <c r="AJ13" i="1"/>
  <c r="AI13" i="1"/>
  <c r="AF47" i="1"/>
  <c r="A92" i="10" l="1"/>
  <c r="AG14" i="1"/>
  <c r="AM14" i="1"/>
  <c r="AP14" i="1" s="1"/>
  <c r="AL14" i="1"/>
  <c r="AK14" i="1"/>
  <c r="AJ14" i="1"/>
  <c r="AI14" i="1"/>
  <c r="AH14" i="1"/>
  <c r="AE47" i="1"/>
  <c r="A93" i="10" l="1"/>
  <c r="AF15" i="1"/>
  <c r="AM15" i="1"/>
  <c r="AP15" i="1" s="1"/>
  <c r="AL15" i="1"/>
  <c r="AK15" i="1"/>
  <c r="AJ15" i="1"/>
  <c r="AI15" i="1"/>
  <c r="AH15" i="1"/>
  <c r="AG15" i="1"/>
  <c r="AD47" i="1"/>
  <c r="A94" i="10" l="1"/>
  <c r="AE16" i="1"/>
  <c r="AM16" i="1"/>
  <c r="AP16" i="1" s="1"/>
  <c r="AL16" i="1"/>
  <c r="AK16" i="1"/>
  <c r="AJ16" i="1"/>
  <c r="AI16" i="1"/>
  <c r="AH16" i="1"/>
  <c r="AG16" i="1"/>
  <c r="AF16" i="1"/>
  <c r="AC47" i="1"/>
  <c r="A95" i="10" l="1"/>
  <c r="AD17" i="1"/>
  <c r="AM17" i="1"/>
  <c r="AP17" i="1" s="1"/>
  <c r="AL17" i="1"/>
  <c r="AK17" i="1"/>
  <c r="AJ17" i="1"/>
  <c r="AI17" i="1"/>
  <c r="AH17" i="1"/>
  <c r="AG17" i="1"/>
  <c r="AF17" i="1"/>
  <c r="AE17" i="1"/>
  <c r="AB47" i="1"/>
  <c r="A96" i="10" l="1"/>
  <c r="AC18" i="1"/>
  <c r="AM18" i="1"/>
  <c r="AP18" i="1" s="1"/>
  <c r="AL18" i="1"/>
  <c r="AK18" i="1"/>
  <c r="AJ18" i="1"/>
  <c r="AI18" i="1"/>
  <c r="AH18" i="1"/>
  <c r="AG18" i="1"/>
  <c r="AF18" i="1"/>
  <c r="AE18" i="1"/>
  <c r="AD18" i="1"/>
  <c r="AA47" i="1"/>
  <c r="A97" i="10" l="1"/>
  <c r="AB19" i="1"/>
  <c r="AM19" i="1"/>
  <c r="AP19" i="1" s="1"/>
  <c r="AL19" i="1"/>
  <c r="AK19" i="1"/>
  <c r="AJ19" i="1"/>
  <c r="AI19" i="1"/>
  <c r="AH19" i="1"/>
  <c r="AG19" i="1"/>
  <c r="AF19" i="1"/>
  <c r="AE19" i="1"/>
  <c r="AD19" i="1"/>
  <c r="AC19" i="1"/>
  <c r="Z47" i="1"/>
  <c r="A98" i="10" l="1"/>
  <c r="AA20" i="1"/>
  <c r="AM20" i="1"/>
  <c r="AP20" i="1" s="1"/>
  <c r="AL20" i="1"/>
  <c r="AK20" i="1"/>
  <c r="AJ20" i="1"/>
  <c r="AI20" i="1"/>
  <c r="AH20" i="1"/>
  <c r="AG20" i="1"/>
  <c r="AF20" i="1"/>
  <c r="AE20" i="1"/>
  <c r="AD20" i="1"/>
  <c r="AC20" i="1"/>
  <c r="AB20" i="1"/>
  <c r="Y47" i="1"/>
  <c r="A99" i="10" l="1"/>
  <c r="Z21" i="1"/>
  <c r="AM21" i="1"/>
  <c r="AP21" i="1" s="1"/>
  <c r="AL21" i="1"/>
  <c r="AK21" i="1"/>
  <c r="AJ21" i="1"/>
  <c r="AI21" i="1"/>
  <c r="AH21" i="1"/>
  <c r="AG21" i="1"/>
  <c r="AF21" i="1"/>
  <c r="AE21" i="1"/>
  <c r="AD21" i="1"/>
  <c r="AC21" i="1"/>
  <c r="AB21" i="1"/>
  <c r="AA21" i="1"/>
  <c r="X47" i="1"/>
  <c r="A100" i="10" l="1"/>
  <c r="Y22" i="1"/>
  <c r="AM22" i="1"/>
  <c r="AP22" i="1" s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W47" i="1"/>
  <c r="A101" i="10" l="1"/>
  <c r="X23" i="1"/>
  <c r="AM23" i="1"/>
  <c r="AP23" i="1" s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V47" i="1"/>
  <c r="A102" i="10" l="1"/>
  <c r="W24" i="1"/>
  <c r="AM24" i="1"/>
  <c r="AP24" i="1" s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U47" i="1"/>
  <c r="A103" i="10" l="1"/>
  <c r="V25" i="1"/>
  <c r="AM25" i="1"/>
  <c r="AP25" i="1" s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T47" i="1"/>
  <c r="A104" i="10" l="1"/>
  <c r="U26" i="1"/>
  <c r="AM26" i="1"/>
  <c r="AP26" i="1" s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S47" i="1"/>
  <c r="A105" i="10" l="1"/>
  <c r="T27" i="1"/>
  <c r="AM27" i="1"/>
  <c r="AP27" i="1" s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R47" i="1"/>
  <c r="A106" i="10" l="1"/>
  <c r="S28" i="1"/>
  <c r="AM28" i="1"/>
  <c r="AP28" i="1" s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Q47" i="1"/>
  <c r="A107" i="10" l="1"/>
  <c r="R29" i="1"/>
  <c r="AM29" i="1"/>
  <c r="AP29" i="1" s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P47" i="1"/>
  <c r="A108" i="10" l="1"/>
  <c r="Q30" i="1"/>
  <c r="AM30" i="1"/>
  <c r="AP30" i="1" s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O47" i="1"/>
  <c r="A109" i="10" l="1"/>
  <c r="AM31" i="1"/>
  <c r="AP31" i="1" s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N47" i="1"/>
  <c r="A110" i="10" l="1"/>
  <c r="O32" i="1"/>
  <c r="AM32" i="1"/>
  <c r="AP32" i="1" s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M47" i="1"/>
  <c r="A111" i="10" l="1"/>
  <c r="N33" i="1"/>
  <c r="AM33" i="1"/>
  <c r="AP33" i="1" s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L47" i="1"/>
  <c r="A112" i="10" l="1"/>
  <c r="M34" i="1"/>
  <c r="AM34" i="1"/>
  <c r="AP34" i="1" s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K47" i="1"/>
  <c r="A113" i="10" l="1"/>
  <c r="L35" i="1"/>
  <c r="AM35" i="1"/>
  <c r="AP35" i="1" s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J47" i="1"/>
  <c r="A114" i="10" l="1"/>
  <c r="K36" i="1"/>
  <c r="AM36" i="1"/>
  <c r="AP36" i="1" s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I47" i="1"/>
  <c r="A115" i="10" l="1"/>
  <c r="AM37" i="1"/>
  <c r="AP37" i="1" s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H47" i="1"/>
  <c r="A116" i="10" l="1"/>
  <c r="I38" i="1"/>
  <c r="AM38" i="1"/>
  <c r="AP38" i="1" s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G47" i="1"/>
  <c r="A117" i="10" l="1"/>
  <c r="H39" i="1"/>
  <c r="AM39" i="1"/>
  <c r="AP39" i="1" s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F47" i="1"/>
  <c r="A118" i="10" l="1"/>
  <c r="G40" i="1"/>
  <c r="AM40" i="1"/>
  <c r="AP40" i="1" s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E47" i="1"/>
  <c r="A119" i="10" l="1"/>
  <c r="F41" i="1"/>
  <c r="AM41" i="1"/>
  <c r="AP41" i="1" s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D47" i="1"/>
  <c r="A120" i="10" l="1"/>
  <c r="E42" i="1"/>
  <c r="AM42" i="1"/>
  <c r="AP42" i="1" s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C47" i="1"/>
  <c r="A121" i="10" l="1"/>
  <c r="D43" i="1"/>
  <c r="AM43" i="1"/>
  <c r="AP43" i="1" s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AP44" i="1" l="1"/>
  <c r="A122" i="10"/>
  <c r="A5" i="10"/>
  <c r="A17" i="10"/>
  <c r="A20" i="10"/>
  <c r="A6" i="10"/>
  <c r="A18" i="10"/>
  <c r="A16" i="10"/>
  <c r="A26" i="10"/>
  <c r="A36" i="10"/>
  <c r="A22" i="10"/>
  <c r="A32" i="10"/>
  <c r="A21" i="10"/>
  <c r="A40" i="10"/>
  <c r="A10" i="10"/>
  <c r="A38" i="10"/>
  <c r="A37" i="10"/>
  <c r="A27" i="10"/>
  <c r="A7" i="10"/>
  <c r="A8" i="10"/>
  <c r="A34" i="10"/>
  <c r="A28" i="10"/>
  <c r="A13" i="10"/>
  <c r="A35" i="10"/>
  <c r="A30" i="10"/>
  <c r="A9" i="10"/>
  <c r="A33" i="10"/>
  <c r="A29" i="10"/>
  <c r="A14" i="10"/>
  <c r="A12" i="10"/>
  <c r="A24" i="10"/>
  <c r="A11" i="10"/>
  <c r="A23" i="10"/>
  <c r="A25" i="10"/>
  <c r="A31" i="10"/>
  <c r="A15" i="10"/>
  <c r="A19" i="10"/>
  <c r="A39" i="10"/>
  <c r="R137" i="9"/>
  <c r="R161" i="9"/>
  <c r="R166" i="9"/>
  <c r="R142" i="9"/>
  <c r="R159" i="9"/>
  <c r="R156" i="9"/>
  <c r="R160" i="9"/>
  <c r="R170" i="9"/>
  <c r="R171" i="9"/>
  <c r="R152" i="9"/>
  <c r="R147" i="9"/>
  <c r="R138" i="9"/>
  <c r="R165" i="9"/>
  <c r="R154" i="9"/>
  <c r="R140" i="9"/>
  <c r="R145" i="9"/>
  <c r="R168" i="9"/>
  <c r="R150" i="9"/>
  <c r="R149" i="9"/>
  <c r="R146" i="9"/>
  <c r="R139" i="9"/>
  <c r="R164" i="9"/>
  <c r="R141" i="9"/>
  <c r="R144" i="9"/>
  <c r="R143" i="9"/>
  <c r="R169" i="9"/>
  <c r="R163" i="9"/>
  <c r="R172" i="9"/>
  <c r="R158" i="9"/>
  <c r="R162" i="9"/>
  <c r="B76" i="5" s="1"/>
  <c r="R157" i="9"/>
  <c r="R148" i="9"/>
  <c r="R153" i="9"/>
  <c r="R155" i="9"/>
  <c r="R151" i="9"/>
  <c r="B65" i="5" s="1"/>
  <c r="C71" i="1" s="1"/>
  <c r="R167" i="9"/>
  <c r="R136" i="9"/>
  <c r="C71" i="3" l="1"/>
  <c r="C88" i="4"/>
  <c r="B82" i="5"/>
  <c r="C68" i="4"/>
  <c r="B62" i="5"/>
  <c r="C73" i="4"/>
  <c r="B67" i="5"/>
  <c r="C80" i="4"/>
  <c r="B74" i="5"/>
  <c r="C72" i="4"/>
  <c r="B66" i="5"/>
  <c r="C56" i="4"/>
  <c r="B50" i="5"/>
  <c r="C75" i="4"/>
  <c r="B69" i="5"/>
  <c r="C65" i="4"/>
  <c r="B59" i="5"/>
  <c r="C90" i="4"/>
  <c r="B84" i="5"/>
  <c r="C85" i="4"/>
  <c r="B79" i="5"/>
  <c r="C87" i="4"/>
  <c r="B81" i="5"/>
  <c r="C83" i="4"/>
  <c r="B77" i="5"/>
  <c r="C61" i="4"/>
  <c r="B55" i="5"/>
  <c r="C62" i="4"/>
  <c r="B56" i="5"/>
  <c r="B63" i="5"/>
  <c r="C69" i="4"/>
  <c r="C79" i="4"/>
  <c r="B73" i="5"/>
  <c r="C82" i="2"/>
  <c r="C82" i="8"/>
  <c r="C82" i="3"/>
  <c r="C82" i="1"/>
  <c r="C84" i="4"/>
  <c r="B78" i="5"/>
  <c r="K86" i="5"/>
  <c r="AG86" i="5"/>
  <c r="X86" i="5"/>
  <c r="S86" i="5"/>
  <c r="Z86" i="5"/>
  <c r="AJ86" i="5"/>
  <c r="E86" i="5"/>
  <c r="AC86" i="5"/>
  <c r="G86" i="5"/>
  <c r="AB86" i="5"/>
  <c r="AF86" i="5"/>
  <c r="O86" i="5"/>
  <c r="H86" i="5"/>
  <c r="V86" i="5"/>
  <c r="AL86" i="5"/>
  <c r="F86" i="5"/>
  <c r="AE86" i="5"/>
  <c r="N86" i="5"/>
  <c r="W86" i="5"/>
  <c r="L86" i="5"/>
  <c r="P86" i="5"/>
  <c r="D86" i="5"/>
  <c r="C86" i="5"/>
  <c r="Y86" i="5"/>
  <c r="AK86" i="5"/>
  <c r="AI86" i="5"/>
  <c r="M86" i="5"/>
  <c r="R86" i="5"/>
  <c r="J86" i="5"/>
  <c r="C92" i="4"/>
  <c r="I86" i="5"/>
  <c r="AA86" i="5"/>
  <c r="Q86" i="5"/>
  <c r="AH86" i="5"/>
  <c r="AD86" i="5"/>
  <c r="U86" i="5"/>
  <c r="T86" i="5"/>
  <c r="B86" i="5"/>
  <c r="C89" i="4"/>
  <c r="B83" i="5"/>
  <c r="C58" i="4"/>
  <c r="B52" i="5"/>
  <c r="C71" i="4"/>
  <c r="C74" i="4"/>
  <c r="B68" i="5"/>
  <c r="C81" i="4"/>
  <c r="B75" i="5"/>
  <c r="C71" i="2"/>
  <c r="C66" i="4"/>
  <c r="B60" i="5"/>
  <c r="C91" i="4"/>
  <c r="B85" i="5"/>
  <c r="C59" i="4"/>
  <c r="B53" i="5"/>
  <c r="B57" i="5"/>
  <c r="C63" i="4"/>
  <c r="C60" i="4"/>
  <c r="B54" i="5"/>
  <c r="B61" i="5"/>
  <c r="C67" i="4"/>
  <c r="C76" i="4"/>
  <c r="B70" i="5"/>
  <c r="B51" i="5"/>
  <c r="C57" i="4"/>
  <c r="B64" i="5"/>
  <c r="C70" i="4"/>
  <c r="C71" i="8"/>
  <c r="C77" i="4"/>
  <c r="B71" i="5"/>
  <c r="C82" i="4"/>
  <c r="C78" i="4"/>
  <c r="B72" i="5"/>
  <c r="C64" i="4"/>
  <c r="B58" i="5"/>
  <c r="C86" i="4"/>
  <c r="B80" i="5"/>
  <c r="C73" i="8" l="1"/>
  <c r="C73" i="3"/>
  <c r="C73" i="1"/>
  <c r="C73" i="2"/>
  <c r="C85" i="2"/>
  <c r="C85" i="3"/>
  <c r="C85" i="1"/>
  <c r="C85" i="8"/>
  <c r="C56" i="3"/>
  <c r="C56" i="1"/>
  <c r="C56" i="2"/>
  <c r="C56" i="8"/>
  <c r="C94" i="4"/>
  <c r="C97" i="8" s="1"/>
  <c r="C72" i="2"/>
  <c r="C72" i="3"/>
  <c r="C72" i="1"/>
  <c r="C72" i="8"/>
  <c r="C86" i="3"/>
  <c r="C86" i="1"/>
  <c r="C86" i="8"/>
  <c r="C86" i="2"/>
  <c r="C63" i="3"/>
  <c r="C63" i="2"/>
  <c r="C63" i="8"/>
  <c r="C63" i="1"/>
  <c r="C84" i="3"/>
  <c r="C84" i="2"/>
  <c r="C84" i="1"/>
  <c r="C84" i="8"/>
  <c r="C80" i="1"/>
  <c r="C80" i="3"/>
  <c r="C80" i="8"/>
  <c r="C80" i="2"/>
  <c r="C68" i="3"/>
  <c r="C68" i="8"/>
  <c r="C68" i="2"/>
  <c r="C68" i="1"/>
  <c r="C91" i="8"/>
  <c r="C91" i="2"/>
  <c r="C91" i="1"/>
  <c r="C91" i="3"/>
  <c r="C70" i="8"/>
  <c r="C70" i="3"/>
  <c r="C70" i="2"/>
  <c r="C70" i="1"/>
  <c r="C59" i="8"/>
  <c r="C59" i="2"/>
  <c r="C59" i="3"/>
  <c r="C59" i="1"/>
  <c r="C81" i="8"/>
  <c r="C81" i="3"/>
  <c r="C81" i="2"/>
  <c r="C81" i="1"/>
  <c r="C77" i="2"/>
  <c r="C77" i="8"/>
  <c r="C77" i="3"/>
  <c r="C77" i="1"/>
  <c r="C76" i="3"/>
  <c r="C76" i="8"/>
  <c r="C76" i="1"/>
  <c r="C76" i="2"/>
  <c r="C62" i="8"/>
  <c r="C62" i="2"/>
  <c r="C62" i="3"/>
  <c r="C62" i="1"/>
  <c r="C66" i="3"/>
  <c r="C66" i="1"/>
  <c r="C66" i="8"/>
  <c r="C66" i="2"/>
  <c r="C75" i="3"/>
  <c r="C75" i="8"/>
  <c r="C75" i="2"/>
  <c r="C75" i="1"/>
  <c r="C79" i="1"/>
  <c r="C79" i="3"/>
  <c r="C79" i="2"/>
  <c r="C79" i="8"/>
  <c r="C69" i="8"/>
  <c r="C69" i="2"/>
  <c r="C69" i="3"/>
  <c r="C69" i="1"/>
  <c r="C64" i="2"/>
  <c r="C64" i="3"/>
  <c r="C64" i="8"/>
  <c r="C64" i="1"/>
  <c r="C57" i="8"/>
  <c r="C57" i="2"/>
  <c r="C57" i="3"/>
  <c r="C57" i="1"/>
  <c r="C61" i="8"/>
  <c r="C61" i="1"/>
  <c r="C61" i="3"/>
  <c r="C61" i="2"/>
  <c r="C83" i="1"/>
  <c r="C83" i="2"/>
  <c r="C83" i="8"/>
  <c r="C83" i="3"/>
  <c r="C87" i="1"/>
  <c r="C87" i="8"/>
  <c r="C87" i="3"/>
  <c r="C87" i="2"/>
  <c r="C88" i="8"/>
  <c r="C88" i="2"/>
  <c r="C88" i="3"/>
  <c r="C88" i="1"/>
  <c r="C78" i="1"/>
  <c r="C78" i="8"/>
  <c r="C78" i="3"/>
  <c r="C78" i="2"/>
  <c r="C58" i="1"/>
  <c r="C58" i="2"/>
  <c r="C58" i="8"/>
  <c r="C58" i="3"/>
  <c r="C67" i="8"/>
  <c r="C67" i="2"/>
  <c r="C67" i="3"/>
  <c r="C67" i="1"/>
  <c r="C60" i="3"/>
  <c r="C60" i="1"/>
  <c r="C60" i="2"/>
  <c r="C60" i="8"/>
  <c r="C74" i="2"/>
  <c r="C74" i="3"/>
  <c r="C74" i="1"/>
  <c r="C74" i="8"/>
  <c r="C89" i="1"/>
  <c r="C89" i="8"/>
  <c r="C89" i="3"/>
  <c r="C89" i="2"/>
  <c r="C92" i="1"/>
  <c r="C92" i="8"/>
  <c r="C92" i="3"/>
  <c r="C92" i="2"/>
  <c r="C90" i="2"/>
  <c r="C90" i="1"/>
  <c r="C90" i="8"/>
  <c r="C90" i="3"/>
  <c r="C65" i="1"/>
  <c r="C65" i="2"/>
  <c r="C65" i="8"/>
  <c r="C65" i="3"/>
  <c r="BC67" i="9"/>
  <c r="BC53" i="9"/>
  <c r="BC73" i="9"/>
  <c r="BC70" i="9"/>
  <c r="BC58" i="9"/>
  <c r="BC55" i="9"/>
  <c r="BC76" i="9"/>
  <c r="AG139" i="9"/>
  <c r="R59" i="4" s="1"/>
  <c r="AC147" i="9"/>
  <c r="N67" i="4" s="1"/>
  <c r="AE144" i="9"/>
  <c r="P64" i="4" s="1"/>
  <c r="AG142" i="9"/>
  <c r="R62" i="4" s="1"/>
  <c r="AH145" i="9"/>
  <c r="S65" i="4" s="1"/>
  <c r="AC148" i="9"/>
  <c r="N68" i="4" s="1"/>
  <c r="W150" i="9"/>
  <c r="H70" i="4" s="1"/>
  <c r="Z161" i="9"/>
  <c r="K81" i="4" s="1"/>
  <c r="V166" i="9"/>
  <c r="G86" i="4" s="1"/>
  <c r="AH155" i="9"/>
  <c r="S75" i="4" s="1"/>
  <c r="AV140" i="9"/>
  <c r="AG60" i="4" s="1"/>
  <c r="W153" i="9"/>
  <c r="H73" i="4" s="1"/>
  <c r="Y145" i="9"/>
  <c r="J65" i="4" s="1"/>
  <c r="AJ148" i="9"/>
  <c r="U68" i="4" s="1"/>
  <c r="V137" i="9"/>
  <c r="G57" i="4" s="1"/>
  <c r="AG152" i="9"/>
  <c r="R72" i="4" s="1"/>
  <c r="AO140" i="9"/>
  <c r="Z60" i="4" s="1"/>
  <c r="AM137" i="9"/>
  <c r="X57" i="4" s="1"/>
  <c r="Y146" i="9"/>
  <c r="J66" i="4" s="1"/>
  <c r="AN141" i="9"/>
  <c r="Y61" i="4" s="1"/>
  <c r="AH138" i="9"/>
  <c r="S58" i="4" s="1"/>
  <c r="U153" i="9"/>
  <c r="F73" i="4" s="1"/>
  <c r="Y139" i="9"/>
  <c r="J59" i="4" s="1"/>
  <c r="AA143" i="9"/>
  <c r="L63" i="4" s="1"/>
  <c r="AB138" i="9"/>
  <c r="M58" i="4" s="1"/>
  <c r="U147" i="9"/>
  <c r="F67" i="4" s="1"/>
  <c r="AS143" i="9"/>
  <c r="AD63" i="4" s="1"/>
  <c r="AD153" i="9"/>
  <c r="O73" i="4" s="1"/>
  <c r="Y158" i="9"/>
  <c r="J78" i="4" s="1"/>
  <c r="AF144" i="9"/>
  <c r="Q64" i="4" s="1"/>
  <c r="X158" i="9"/>
  <c r="I78" i="4" s="1"/>
  <c r="W140" i="9"/>
  <c r="H60" i="4" s="1"/>
  <c r="AI138" i="9"/>
  <c r="T58" i="4" s="1"/>
  <c r="Z156" i="9"/>
  <c r="K76" i="4" s="1"/>
  <c r="W157" i="9"/>
  <c r="H77" i="4" s="1"/>
  <c r="Z142" i="9"/>
  <c r="K62" i="4" s="1"/>
  <c r="AE147" i="9"/>
  <c r="P67" i="4" s="1"/>
  <c r="V138" i="9"/>
  <c r="G58" i="4" s="1"/>
  <c r="Z138" i="9"/>
  <c r="K58" i="4" s="1"/>
  <c r="W160" i="9"/>
  <c r="H80" i="4" s="1"/>
  <c r="AG144" i="9"/>
  <c r="R64" i="4" s="1"/>
  <c r="AM150" i="9"/>
  <c r="X70" i="4" s="1"/>
  <c r="AC150" i="9"/>
  <c r="N70" i="4" s="1"/>
  <c r="U163" i="9"/>
  <c r="F83" i="4" s="1"/>
  <c r="AQ138" i="9"/>
  <c r="AB58" i="4" s="1"/>
  <c r="AG145" i="9"/>
  <c r="R65" i="4" s="1"/>
  <c r="AD147" i="9"/>
  <c r="O67" i="4" s="1"/>
  <c r="X137" i="9"/>
  <c r="I57" i="4" s="1"/>
  <c r="AU141" i="9"/>
  <c r="AF61" i="4" s="1"/>
  <c r="AA149" i="9"/>
  <c r="L69" i="4" s="1"/>
  <c r="T150" i="9"/>
  <c r="E70" i="4" s="1"/>
  <c r="X155" i="9"/>
  <c r="I75" i="4" s="1"/>
  <c r="AE140" i="9"/>
  <c r="P60" i="4" s="1"/>
  <c r="T165" i="9"/>
  <c r="E85" i="4" s="1"/>
  <c r="AC144" i="9"/>
  <c r="N64" i="4" s="1"/>
  <c r="AN139" i="9"/>
  <c r="Y59" i="4" s="1"/>
  <c r="W148" i="9"/>
  <c r="H68" i="4" s="1"/>
  <c r="AK150" i="9"/>
  <c r="V70" i="4" s="1"/>
  <c r="AP138" i="9"/>
  <c r="AA58" i="4" s="1"/>
  <c r="AE141" i="9"/>
  <c r="P61" i="4" s="1"/>
  <c r="AV141" i="9"/>
  <c r="AG61" i="4" s="1"/>
  <c r="U148" i="9"/>
  <c r="F68" i="4" s="1"/>
  <c r="AA152" i="9"/>
  <c r="L72" i="4" s="1"/>
  <c r="V163" i="9"/>
  <c r="G83" i="4" s="1"/>
  <c r="AP141" i="9"/>
  <c r="AA61" i="4" s="1"/>
  <c r="AH154" i="9"/>
  <c r="S74" i="4" s="1"/>
  <c r="AJ150" i="9"/>
  <c r="U70" i="4" s="1"/>
  <c r="AB143" i="9"/>
  <c r="M63" i="4" s="1"/>
  <c r="AF157" i="9"/>
  <c r="Q77" i="4" s="1"/>
  <c r="Y161" i="9"/>
  <c r="J81" i="4" s="1"/>
  <c r="W141" i="9"/>
  <c r="H61" i="4" s="1"/>
  <c r="AK149" i="9"/>
  <c r="V69" i="4" s="1"/>
  <c r="AA141" i="9"/>
  <c r="L61" i="4" s="1"/>
  <c r="AU137" i="9"/>
  <c r="AF57" i="4" s="1"/>
  <c r="U159" i="9"/>
  <c r="F79" i="4" s="1"/>
  <c r="X157" i="9"/>
  <c r="I77" i="4" s="1"/>
  <c r="AD138" i="9"/>
  <c r="O58" i="4" s="1"/>
  <c r="Z154" i="9"/>
  <c r="K74" i="4" s="1"/>
  <c r="V160" i="9"/>
  <c r="G80" i="4" s="1"/>
  <c r="X162" i="9"/>
  <c r="I82" i="4" s="1"/>
  <c r="AO139" i="9"/>
  <c r="Z59" i="4" s="1"/>
  <c r="Z140" i="9"/>
  <c r="K60" i="4" s="1"/>
  <c r="AO146" i="9"/>
  <c r="Z66" i="4" s="1"/>
  <c r="AC154" i="9"/>
  <c r="N74" i="4" s="1"/>
  <c r="AN148" i="9"/>
  <c r="Y68" i="4" s="1"/>
  <c r="AH149" i="9"/>
  <c r="S69" i="4" s="1"/>
  <c r="X144" i="9"/>
  <c r="I64" i="4" s="1"/>
  <c r="W165" i="9"/>
  <c r="H85" i="4" s="1"/>
  <c r="AF147" i="9"/>
  <c r="Q67" i="4" s="1"/>
  <c r="W143" i="9"/>
  <c r="H63" i="4" s="1"/>
  <c r="U164" i="9"/>
  <c r="F84" i="4" s="1"/>
  <c r="AC160" i="9"/>
  <c r="N80" i="4" s="1"/>
  <c r="AH151" i="9"/>
  <c r="S71" i="4" s="1"/>
  <c r="AP142" i="9"/>
  <c r="AA62" i="4" s="1"/>
  <c r="T164" i="9"/>
  <c r="E84" i="4" s="1"/>
  <c r="Z152" i="9"/>
  <c r="K72" i="4" s="1"/>
  <c r="W151" i="9"/>
  <c r="H71" i="4" s="1"/>
  <c r="U143" i="9"/>
  <c r="F63" i="4" s="1"/>
  <c r="AB145" i="9"/>
  <c r="M65" i="4" s="1"/>
  <c r="T157" i="9"/>
  <c r="E77" i="4" s="1"/>
  <c r="AH137" i="9"/>
  <c r="S57" i="4" s="1"/>
  <c r="W154" i="9"/>
  <c r="H74" i="4" s="1"/>
  <c r="V150" i="9"/>
  <c r="G70" i="4" s="1"/>
  <c r="T148" i="9"/>
  <c r="E68" i="4" s="1"/>
  <c r="AD141" i="9"/>
  <c r="O61" i="4" s="1"/>
  <c r="T147" i="9"/>
  <c r="E67" i="4" s="1"/>
  <c r="V167" i="9"/>
  <c r="G87" i="4" s="1"/>
  <c r="AK144" i="9"/>
  <c r="V64" i="4" s="1"/>
  <c r="AI148" i="9"/>
  <c r="T68" i="4" s="1"/>
  <c r="AW140" i="9"/>
  <c r="AH60" i="4" s="1"/>
  <c r="AS142" i="9"/>
  <c r="AD62" i="4" s="1"/>
  <c r="Y144" i="9"/>
  <c r="J64" i="4" s="1"/>
  <c r="AI154" i="9"/>
  <c r="T74" i="4" s="1"/>
  <c r="X150" i="9"/>
  <c r="I70" i="4" s="1"/>
  <c r="AC149" i="9"/>
  <c r="N69" i="4" s="1"/>
  <c r="AD144" i="9"/>
  <c r="O64" i="4" s="1"/>
  <c r="U162" i="9"/>
  <c r="F82" i="4" s="1"/>
  <c r="T149" i="9"/>
  <c r="E69" i="4" s="1"/>
  <c r="V151" i="9"/>
  <c r="G71" i="4" s="1"/>
  <c r="V156" i="9"/>
  <c r="G76" i="4" s="1"/>
  <c r="V158" i="9"/>
  <c r="G78" i="4" s="1"/>
  <c r="X160" i="9"/>
  <c r="I80" i="4" s="1"/>
  <c r="AO148" i="9"/>
  <c r="Z68" i="4" s="1"/>
  <c r="W162" i="9"/>
  <c r="H82" i="4" s="1"/>
  <c r="Y157" i="9"/>
  <c r="J77" i="4" s="1"/>
  <c r="AD143" i="9"/>
  <c r="O63" i="4" s="1"/>
  <c r="T158" i="9"/>
  <c r="E78" i="4" s="1"/>
  <c r="AK147" i="9"/>
  <c r="V67" i="4" s="1"/>
  <c r="AB148" i="9"/>
  <c r="M68" i="4" s="1"/>
  <c r="AP146" i="9"/>
  <c r="AA66" i="4" s="1"/>
  <c r="U144" i="9"/>
  <c r="F64" i="4" s="1"/>
  <c r="X141" i="9"/>
  <c r="I61" i="4" s="1"/>
  <c r="AI143" i="9"/>
  <c r="T63" i="4" s="1"/>
  <c r="AW137" i="9"/>
  <c r="AH57" i="4" s="1"/>
  <c r="AG156" i="9"/>
  <c r="R76" i="4" s="1"/>
  <c r="AJ152" i="9"/>
  <c r="U72" i="4" s="1"/>
  <c r="AG140" i="9"/>
  <c r="R60" i="4" s="1"/>
  <c r="AN140" i="9"/>
  <c r="Y60" i="4" s="1"/>
  <c r="Z158" i="9"/>
  <c r="K78" i="4" s="1"/>
  <c r="AO142" i="9"/>
  <c r="Z62" i="4" s="1"/>
  <c r="T139" i="9"/>
  <c r="E59" i="4" s="1"/>
  <c r="AR139" i="9"/>
  <c r="AC59" i="4" s="1"/>
  <c r="W139" i="9"/>
  <c r="H59" i="4" s="1"/>
  <c r="AA146" i="9"/>
  <c r="L66" i="4" s="1"/>
  <c r="Z145" i="9"/>
  <c r="K65" i="4" s="1"/>
  <c r="AF143" i="9"/>
  <c r="Q63" i="4" s="1"/>
  <c r="AH152" i="9"/>
  <c r="S72" i="4" s="1"/>
  <c r="T166" i="9"/>
  <c r="E86" i="4" s="1"/>
  <c r="AD146" i="9"/>
  <c r="O66" i="4" s="1"/>
  <c r="T145" i="9"/>
  <c r="E65" i="4" s="1"/>
  <c r="AG146" i="9"/>
  <c r="R66" i="4" s="1"/>
  <c r="AB147" i="9"/>
  <c r="M67" i="4" s="1"/>
  <c r="T161" i="9"/>
  <c r="E81" i="4" s="1"/>
  <c r="AJ145" i="9"/>
  <c r="U65" i="4" s="1"/>
  <c r="AY137" i="9"/>
  <c r="AJ57" i="4" s="1"/>
  <c r="AM147" i="9"/>
  <c r="X67" i="4" s="1"/>
  <c r="AE152" i="9"/>
  <c r="P72" i="4" s="1"/>
  <c r="AG141" i="9"/>
  <c r="R61" i="4" s="1"/>
  <c r="AB146" i="9"/>
  <c r="M66" i="4" s="1"/>
  <c r="AQ142" i="9"/>
  <c r="AB62" i="4" s="1"/>
  <c r="AB161" i="9"/>
  <c r="M81" i="4" s="1"/>
  <c r="AB137" i="9"/>
  <c r="M57" i="4" s="1"/>
  <c r="T163" i="9"/>
  <c r="E83" i="4" s="1"/>
  <c r="AD150" i="9"/>
  <c r="O70" i="4" s="1"/>
  <c r="AM146" i="9"/>
  <c r="X66" i="4" s="1"/>
  <c r="AC138" i="9"/>
  <c r="N58" i="4" s="1"/>
  <c r="AF150" i="9"/>
  <c r="Q70" i="4" s="1"/>
  <c r="AN142" i="9"/>
  <c r="Y62" i="4" s="1"/>
  <c r="U160" i="9"/>
  <c r="F80" i="4" s="1"/>
  <c r="AP137" i="9"/>
  <c r="AA57" i="4" s="1"/>
  <c r="W146" i="9"/>
  <c r="H66" i="4" s="1"/>
  <c r="AJ147" i="9"/>
  <c r="U67" i="4" s="1"/>
  <c r="W161" i="9"/>
  <c r="H81" i="4" s="1"/>
  <c r="Z157" i="9"/>
  <c r="K77" i="4" s="1"/>
  <c r="U155" i="9"/>
  <c r="F75" i="4" s="1"/>
  <c r="AP139" i="9"/>
  <c r="AA59" i="4" s="1"/>
  <c r="AI145" i="9"/>
  <c r="T65" i="4" s="1"/>
  <c r="AI149" i="9"/>
  <c r="T69" i="4" s="1"/>
  <c r="AR142" i="9"/>
  <c r="AC62" i="4" s="1"/>
  <c r="V144" i="9"/>
  <c r="G64" i="4" s="1"/>
  <c r="V148" i="9"/>
  <c r="G68" i="4" s="1"/>
  <c r="AA140" i="9"/>
  <c r="L60" i="4" s="1"/>
  <c r="AK148" i="9"/>
  <c r="V68" i="4" s="1"/>
  <c r="AE153" i="9"/>
  <c r="P73" i="4" s="1"/>
  <c r="X163" i="9"/>
  <c r="I83" i="4" s="1"/>
  <c r="AE150" i="9"/>
  <c r="P70" i="4" s="1"/>
  <c r="AF146" i="9"/>
  <c r="Q66" i="4" s="1"/>
  <c r="AF142" i="9"/>
  <c r="Q62" i="4" s="1"/>
  <c r="T159" i="9"/>
  <c r="E79" i="4" s="1"/>
  <c r="AG147" i="9"/>
  <c r="R67" i="4" s="1"/>
  <c r="AC159" i="9"/>
  <c r="N79" i="4" s="1"/>
  <c r="U165" i="9"/>
  <c r="F85" i="4" s="1"/>
  <c r="AA142" i="9"/>
  <c r="L62" i="4" s="1"/>
  <c r="AF151" i="9"/>
  <c r="Q71" i="4" s="1"/>
  <c r="X148" i="9"/>
  <c r="I68" i="4" s="1"/>
  <c r="AD152" i="9"/>
  <c r="O72" i="4" s="1"/>
  <c r="AC139" i="9"/>
  <c r="N59" i="4" s="1"/>
  <c r="T168" i="9"/>
  <c r="E88" i="4" s="1"/>
  <c r="AA154" i="9"/>
  <c r="L74" i="4" s="1"/>
  <c r="AM148" i="9"/>
  <c r="X68" i="4" s="1"/>
  <c r="AJ142" i="9"/>
  <c r="U62" i="4" s="1"/>
  <c r="AE151" i="9"/>
  <c r="P71" i="4" s="1"/>
  <c r="AA158" i="9"/>
  <c r="L78" i="4" s="1"/>
  <c r="T141" i="9"/>
  <c r="E61" i="4" s="1"/>
  <c r="AG137" i="9"/>
  <c r="R57" i="4" s="1"/>
  <c r="AE145" i="9"/>
  <c r="P65" i="4" s="1"/>
  <c r="Z144" i="9"/>
  <c r="K64" i="4" s="1"/>
  <c r="T142" i="9"/>
  <c r="E62" i="4" s="1"/>
  <c r="T169" i="9"/>
  <c r="E89" i="4" s="1"/>
  <c r="AC137" i="9"/>
  <c r="N57" i="4" s="1"/>
  <c r="AA161" i="9"/>
  <c r="L81" i="4" s="1"/>
  <c r="AB149" i="9"/>
  <c r="M69" i="4" s="1"/>
  <c r="X140" i="9"/>
  <c r="I60" i="4" s="1"/>
  <c r="AM140" i="9"/>
  <c r="X60" i="4" s="1"/>
  <c r="AI142" i="9"/>
  <c r="T62" i="4" s="1"/>
  <c r="AB160" i="9"/>
  <c r="M80" i="4" s="1"/>
  <c r="AH146" i="9"/>
  <c r="S66" i="4" s="1"/>
  <c r="AD137" i="9"/>
  <c r="O57" i="4" s="1"/>
  <c r="AA145" i="9"/>
  <c r="L65" i="4" s="1"/>
  <c r="AL145" i="9"/>
  <c r="W65" i="4" s="1"/>
  <c r="AH140" i="9"/>
  <c r="S60" i="4" s="1"/>
  <c r="AF153" i="9"/>
  <c r="Q73" i="4" s="1"/>
  <c r="AX137" i="9"/>
  <c r="AI57" i="4" s="1"/>
  <c r="AK137" i="9"/>
  <c r="V57" i="4" s="1"/>
  <c r="W156" i="9"/>
  <c r="H76" i="4" s="1"/>
  <c r="AO147" i="9"/>
  <c r="Z67" i="4" s="1"/>
  <c r="AM141" i="9"/>
  <c r="X61" i="4" s="1"/>
  <c r="T153" i="9"/>
  <c r="E73" i="4" s="1"/>
  <c r="Z150" i="9"/>
  <c r="K70" i="4" s="1"/>
  <c r="Z163" i="9"/>
  <c r="K83" i="4" s="1"/>
  <c r="V149" i="9"/>
  <c r="G69" i="4" s="1"/>
  <c r="AR140" i="9"/>
  <c r="AC60" i="4" s="1"/>
  <c r="AN150" i="9"/>
  <c r="Y70" i="4" s="1"/>
  <c r="AE143" i="9"/>
  <c r="P63" i="4" s="1"/>
  <c r="AN143" i="9"/>
  <c r="Y63" i="4" s="1"/>
  <c r="Y155" i="9"/>
  <c r="J75" i="4" s="1"/>
  <c r="AR138" i="9"/>
  <c r="AC58" i="4" s="1"/>
  <c r="Z137" i="9"/>
  <c r="K57" i="4" s="1"/>
  <c r="T154" i="9"/>
  <c r="E74" i="4" s="1"/>
  <c r="Y162" i="9"/>
  <c r="J82" i="4" s="1"/>
  <c r="AT137" i="9"/>
  <c r="AE57" i="4" s="1"/>
  <c r="V162" i="9"/>
  <c r="G82" i="4" s="1"/>
  <c r="AB152" i="9"/>
  <c r="M72" i="4" s="1"/>
  <c r="AO141" i="9"/>
  <c r="Z61" i="4" s="1"/>
  <c r="V146" i="9"/>
  <c r="G66" i="4" s="1"/>
  <c r="AM138" i="9"/>
  <c r="X58" i="4" s="1"/>
  <c r="AE146" i="9"/>
  <c r="P66" i="4" s="1"/>
  <c r="V143" i="9"/>
  <c r="G63" i="4" s="1"/>
  <c r="AH142" i="9"/>
  <c r="S62" i="4" s="1"/>
  <c r="AI152" i="9"/>
  <c r="T72" i="4" s="1"/>
  <c r="AE137" i="9"/>
  <c r="P57" i="4" s="1"/>
  <c r="V145" i="9"/>
  <c r="G65" i="4" s="1"/>
  <c r="AF141" i="9"/>
  <c r="Q61" i="4" s="1"/>
  <c r="AN144" i="9"/>
  <c r="Y64" i="4" s="1"/>
  <c r="Z153" i="9"/>
  <c r="K73" i="4" s="1"/>
  <c r="AO144" i="9"/>
  <c r="Z64" i="4" s="1"/>
  <c r="AK139" i="9"/>
  <c r="V59" i="4" s="1"/>
  <c r="AA155" i="9"/>
  <c r="L75" i="4" s="1"/>
  <c r="AB141" i="9"/>
  <c r="M61" i="4" s="1"/>
  <c r="AT142" i="9"/>
  <c r="AE62" i="4" s="1"/>
  <c r="AB151" i="9"/>
  <c r="M71" i="4" s="1"/>
  <c r="AS145" i="9"/>
  <c r="AD65" i="4" s="1"/>
  <c r="AK138" i="9"/>
  <c r="V58" i="4" s="1"/>
  <c r="AI137" i="9"/>
  <c r="T57" i="4" s="1"/>
  <c r="AJ137" i="9"/>
  <c r="U57" i="4" s="1"/>
  <c r="X152" i="9"/>
  <c r="I72" i="4" s="1"/>
  <c r="AN149" i="9"/>
  <c r="Y69" i="4" s="1"/>
  <c r="AE159" i="9"/>
  <c r="P79" i="4" s="1"/>
  <c r="AH143" i="9"/>
  <c r="S63" i="4" s="1"/>
  <c r="Z143" i="9"/>
  <c r="K63" i="4" s="1"/>
  <c r="AB154" i="9"/>
  <c r="M74" i="4" s="1"/>
  <c r="V153" i="9"/>
  <c r="G73" i="4" s="1"/>
  <c r="AB140" i="9"/>
  <c r="M60" i="4" s="1"/>
  <c r="W137" i="9"/>
  <c r="H57" i="4" s="1"/>
  <c r="AT143" i="9"/>
  <c r="AE63" i="4" s="1"/>
  <c r="AD142" i="9"/>
  <c r="O62" i="4" s="1"/>
  <c r="AN145" i="9"/>
  <c r="Y65" i="4" s="1"/>
  <c r="AV138" i="9"/>
  <c r="AG58" i="4" s="1"/>
  <c r="AL149" i="9"/>
  <c r="W69" i="4" s="1"/>
  <c r="AL152" i="9"/>
  <c r="W72" i="4" s="1"/>
  <c r="U150" i="9"/>
  <c r="F70" i="4" s="1"/>
  <c r="X165" i="9"/>
  <c r="I85" i="4" s="1"/>
  <c r="AL141" i="9"/>
  <c r="W61" i="4" s="1"/>
  <c r="AO145" i="9"/>
  <c r="Z65" i="4" s="1"/>
  <c r="X154" i="9"/>
  <c r="I74" i="4" s="1"/>
  <c r="T138" i="9"/>
  <c r="E58" i="4" s="1"/>
  <c r="AG148" i="9"/>
  <c r="R68" i="4" s="1"/>
  <c r="Y137" i="9"/>
  <c r="J57" i="4" s="1"/>
  <c r="AH150" i="9"/>
  <c r="S70" i="4" s="1"/>
  <c r="Y150" i="9"/>
  <c r="J70" i="4" s="1"/>
  <c r="AD154" i="9"/>
  <c r="O74" i="4" s="1"/>
  <c r="AA137" i="9"/>
  <c r="L57" i="4" s="1"/>
  <c r="U166" i="9"/>
  <c r="F86" i="4" s="1"/>
  <c r="AR137" i="9"/>
  <c r="AC57" i="4" s="1"/>
  <c r="AQ139" i="9"/>
  <c r="AB59" i="4" s="1"/>
  <c r="AP143" i="9"/>
  <c r="AA63" i="4" s="1"/>
  <c r="AO137" i="9"/>
  <c r="Z57" i="4" s="1"/>
  <c r="AA148" i="9"/>
  <c r="L68" i="4" s="1"/>
  <c r="AF149" i="9"/>
  <c r="Q69" i="4" s="1"/>
  <c r="W145" i="9"/>
  <c r="H65" i="4" s="1"/>
  <c r="AG143" i="9"/>
  <c r="R63" i="4" s="1"/>
  <c r="V161" i="9"/>
  <c r="G81" i="4" s="1"/>
  <c r="AB158" i="9"/>
  <c r="M78" i="4" s="1"/>
  <c r="AK140" i="9"/>
  <c r="V60" i="4" s="1"/>
  <c r="V168" i="9"/>
  <c r="G88" i="4" s="1"/>
  <c r="W138" i="9"/>
  <c r="H58" i="4" s="1"/>
  <c r="Y140" i="9"/>
  <c r="J60" i="4" s="1"/>
  <c r="AC156" i="9"/>
  <c r="N76" i="4" s="1"/>
  <c r="AK145" i="9"/>
  <c r="V65" i="4" s="1"/>
  <c r="AB139" i="9"/>
  <c r="M59" i="4" s="1"/>
  <c r="AY138" i="9"/>
  <c r="AJ58" i="4" s="1"/>
  <c r="AC153" i="9"/>
  <c r="N73" i="4" s="1"/>
  <c r="AK151" i="9"/>
  <c r="V71" i="4" s="1"/>
  <c r="W163" i="9"/>
  <c r="H83" i="4" s="1"/>
  <c r="AL144" i="9"/>
  <c r="W64" i="4" s="1"/>
  <c r="AI140" i="9"/>
  <c r="T60" i="4" s="1"/>
  <c r="X164" i="9"/>
  <c r="I84" i="4" s="1"/>
  <c r="AT139" i="9"/>
  <c r="AE59" i="4" s="1"/>
  <c r="T151" i="9"/>
  <c r="E71" i="4" s="1"/>
  <c r="AQ144" i="9"/>
  <c r="AB64" i="4" s="1"/>
  <c r="W164" i="9"/>
  <c r="H84" i="4" s="1"/>
  <c r="AG149" i="9"/>
  <c r="R69" i="4" s="1"/>
  <c r="Z155" i="9"/>
  <c r="K75" i="4" s="1"/>
  <c r="AQ145" i="9"/>
  <c r="AB65" i="4" s="1"/>
  <c r="U152" i="9"/>
  <c r="F72" i="4" s="1"/>
  <c r="AK143" i="9"/>
  <c r="V63" i="4" s="1"/>
  <c r="AU138" i="9"/>
  <c r="AF58" i="4" s="1"/>
  <c r="AU142" i="9"/>
  <c r="AF62" i="4" s="1"/>
  <c r="AL143" i="9"/>
  <c r="W63" i="4" s="1"/>
  <c r="AB150" i="9"/>
  <c r="M70" i="4" s="1"/>
  <c r="Z159" i="9"/>
  <c r="K79" i="4" s="1"/>
  <c r="AF156" i="9"/>
  <c r="Q76" i="4" s="1"/>
  <c r="AF140" i="9"/>
  <c r="Q60" i="4" s="1"/>
  <c r="X146" i="9"/>
  <c r="I66" i="4" s="1"/>
  <c r="X153" i="9"/>
  <c r="I73" i="4" s="1"/>
  <c r="Y138" i="9"/>
  <c r="J58" i="4" s="1"/>
  <c r="AC143" i="9"/>
  <c r="N63" i="4" s="1"/>
  <c r="AS141" i="9"/>
  <c r="AD61" i="4" s="1"/>
  <c r="AC152" i="9"/>
  <c r="N72" i="4" s="1"/>
  <c r="AV137" i="9"/>
  <c r="AG57" i="4" s="1"/>
  <c r="AF138" i="9"/>
  <c r="Q58" i="4" s="1"/>
  <c r="AA150" i="9"/>
  <c r="L70" i="4" s="1"/>
  <c r="AP140" i="9"/>
  <c r="AA60" i="4" s="1"/>
  <c r="AS139" i="9"/>
  <c r="AD59" i="4" s="1"/>
  <c r="AM151" i="9"/>
  <c r="X71" i="4" s="1"/>
  <c r="AJ154" i="9"/>
  <c r="U74" i="4" s="1"/>
  <c r="AM144" i="9"/>
  <c r="X64" i="4" s="1"/>
  <c r="AB155" i="9"/>
  <c r="M75" i="4" s="1"/>
  <c r="AV139" i="9"/>
  <c r="AG59" i="4" s="1"/>
  <c r="AS138" i="9"/>
  <c r="AD58" i="4" s="1"/>
  <c r="AD160" i="9"/>
  <c r="O80" i="4" s="1"/>
  <c r="AM149" i="9"/>
  <c r="X69" i="4" s="1"/>
  <c r="AF148" i="9"/>
  <c r="Q68" i="4" s="1"/>
  <c r="Y147" i="9"/>
  <c r="J67" i="4" s="1"/>
  <c r="AA162" i="9"/>
  <c r="L82" i="4" s="1"/>
  <c r="AU139" i="9"/>
  <c r="AF59" i="4" s="1"/>
  <c r="AC140" i="9"/>
  <c r="N60" i="4" s="1"/>
  <c r="AU140" i="9"/>
  <c r="AF60" i="4" s="1"/>
  <c r="AI147" i="9"/>
  <c r="T67" i="4" s="1"/>
  <c r="AF152" i="9"/>
  <c r="Q72" i="4" s="1"/>
  <c r="AE139" i="9"/>
  <c r="P59" i="4" s="1"/>
  <c r="Y153" i="9"/>
  <c r="J73" i="4" s="1"/>
  <c r="AJ138" i="9"/>
  <c r="U58" i="4" s="1"/>
  <c r="X138" i="9"/>
  <c r="I58" i="4" s="1"/>
  <c r="AA159" i="9"/>
  <c r="L79" i="4" s="1"/>
  <c r="Z146" i="9"/>
  <c r="K66" i="4" s="1"/>
  <c r="AQ146" i="9"/>
  <c r="AB66" i="4" s="1"/>
  <c r="AX138" i="9"/>
  <c r="AI58" i="4" s="1"/>
  <c r="W147" i="9"/>
  <c r="H67" i="4" s="1"/>
  <c r="AE138" i="9"/>
  <c r="P58" i="4" s="1"/>
  <c r="W149" i="9"/>
  <c r="H69" i="4" s="1"/>
  <c r="U168" i="9"/>
  <c r="F88" i="4" s="1"/>
  <c r="AD158" i="9"/>
  <c r="O78" i="4" s="1"/>
  <c r="AK152" i="9"/>
  <c r="V72" i="4" s="1"/>
  <c r="AJ141" i="9"/>
  <c r="U61" i="4" s="1"/>
  <c r="T144" i="9"/>
  <c r="E64" i="4" s="1"/>
  <c r="AJ144" i="9"/>
  <c r="U64" i="4" s="1"/>
  <c r="AR144" i="9"/>
  <c r="AC64" i="4" s="1"/>
  <c r="AJ146" i="9"/>
  <c r="U66" i="4" s="1"/>
  <c r="U146" i="9"/>
  <c r="F66" i="4" s="1"/>
  <c r="AE158" i="9"/>
  <c r="P78" i="4" s="1"/>
  <c r="AL151" i="9"/>
  <c r="W71" i="4" s="1"/>
  <c r="AA160" i="9"/>
  <c r="L80" i="4" s="1"/>
  <c r="AW139" i="9"/>
  <c r="AH59" i="4" s="1"/>
  <c r="V147" i="9"/>
  <c r="G67" i="4" s="1"/>
  <c r="AM142" i="9"/>
  <c r="X62" i="4" s="1"/>
  <c r="AH148" i="9"/>
  <c r="S68" i="4" s="1"/>
  <c r="AI141" i="9"/>
  <c r="T61" i="4" s="1"/>
  <c r="Y165" i="9"/>
  <c r="J85" i="4" s="1"/>
  <c r="AZ137" i="9"/>
  <c r="AK57" i="4" s="1"/>
  <c r="X151" i="9"/>
  <c r="I71" i="4" s="1"/>
  <c r="BA137" i="9"/>
  <c r="AL57" i="4" s="1"/>
  <c r="AC146" i="9"/>
  <c r="N66" i="4" s="1"/>
  <c r="AH156" i="9"/>
  <c r="S76" i="4" s="1"/>
  <c r="AX139" i="9"/>
  <c r="AI59" i="4" s="1"/>
  <c r="Y164" i="9"/>
  <c r="J84" i="4" s="1"/>
  <c r="AG157" i="9"/>
  <c r="R77" i="4" s="1"/>
  <c r="U138" i="9"/>
  <c r="F58" i="4" s="1"/>
  <c r="T146" i="9"/>
  <c r="E66" i="4" s="1"/>
  <c r="U154" i="9"/>
  <c r="F74" i="4" s="1"/>
  <c r="AR143" i="9"/>
  <c r="AC63" i="4" s="1"/>
  <c r="U158" i="9"/>
  <c r="F78" i="4" s="1"/>
  <c r="Y142" i="9"/>
  <c r="J62" i="4" s="1"/>
  <c r="AP145" i="9"/>
  <c r="AA65" i="4" s="1"/>
  <c r="AJ151" i="9"/>
  <c r="U71" i="4" s="1"/>
  <c r="AC142" i="9"/>
  <c r="N62" i="4" s="1"/>
  <c r="AN146" i="9"/>
  <c r="Y66" i="4" s="1"/>
  <c r="T170" i="9"/>
  <c r="E90" i="4" s="1"/>
  <c r="AS140" i="9"/>
  <c r="AD60" i="4" s="1"/>
  <c r="T137" i="9"/>
  <c r="E57" i="4" s="1"/>
  <c r="AJ153" i="9"/>
  <c r="U73" i="4" s="1"/>
  <c r="AT138" i="9"/>
  <c r="AE58" i="4" s="1"/>
  <c r="X156" i="9"/>
  <c r="I76" i="4" s="1"/>
  <c r="AP144" i="9"/>
  <c r="AA64" i="4" s="1"/>
  <c r="AE149" i="9"/>
  <c r="P69" i="4" s="1"/>
  <c r="AM143" i="9"/>
  <c r="X63" i="4" s="1"/>
  <c r="AM145" i="9"/>
  <c r="X65" i="4" s="1"/>
  <c r="AI151" i="9"/>
  <c r="T71" i="4" s="1"/>
  <c r="AP148" i="9"/>
  <c r="AA68" i="4" s="1"/>
  <c r="AF137" i="9"/>
  <c r="Q57" i="4" s="1"/>
  <c r="AA139" i="9"/>
  <c r="L59" i="4" s="1"/>
  <c r="Y152" i="9"/>
  <c r="J72" i="4" s="1"/>
  <c r="AJ149" i="9"/>
  <c r="U69" i="4" s="1"/>
  <c r="W166" i="9"/>
  <c r="H86" i="4" s="1"/>
  <c r="V159" i="9"/>
  <c r="G79" i="4" s="1"/>
  <c r="V157" i="9"/>
  <c r="G77" i="4" s="1"/>
  <c r="Z151" i="9"/>
  <c r="K71" i="4" s="1"/>
  <c r="AA144" i="9"/>
  <c r="L64" i="4" s="1"/>
  <c r="AE148" i="9"/>
  <c r="P68" i="4" s="1"/>
  <c r="AD148" i="9"/>
  <c r="O68" i="4" s="1"/>
  <c r="U151" i="9"/>
  <c r="F71" i="4" s="1"/>
  <c r="AQ141" i="9"/>
  <c r="AB61" i="4" s="1"/>
  <c r="W152" i="9"/>
  <c r="H72" i="4" s="1"/>
  <c r="V142" i="9"/>
  <c r="G62" i="4" s="1"/>
  <c r="AC158" i="9"/>
  <c r="N78" i="4" s="1"/>
  <c r="V155" i="9"/>
  <c r="G75" i="4" s="1"/>
  <c r="AE142" i="9"/>
  <c r="P62" i="4" s="1"/>
  <c r="T162" i="9"/>
  <c r="E82" i="4" s="1"/>
  <c r="AD145" i="9"/>
  <c r="O65" i="4" s="1"/>
  <c r="AS137" i="9"/>
  <c r="AD57" i="4" s="1"/>
  <c r="AL148" i="9"/>
  <c r="W68" i="4" s="1"/>
  <c r="AH144" i="9"/>
  <c r="S64" i="4" s="1"/>
  <c r="AA163" i="9"/>
  <c r="L83" i="4" s="1"/>
  <c r="AL142" i="9"/>
  <c r="W62" i="4" s="1"/>
  <c r="AG155" i="9"/>
  <c r="R75" i="4" s="1"/>
  <c r="AH147" i="9"/>
  <c r="S67" i="4" s="1"/>
  <c r="AE157" i="9"/>
  <c r="P77" i="4" s="1"/>
  <c r="AT140" i="9"/>
  <c r="AE60" i="4" s="1"/>
  <c r="AF155" i="9"/>
  <c r="Q75" i="4" s="1"/>
  <c r="AE155" i="9"/>
  <c r="P75" i="4" s="1"/>
  <c r="AJ140" i="9"/>
  <c r="U60" i="4" s="1"/>
  <c r="T143" i="9"/>
  <c r="E63" i="4" s="1"/>
  <c r="AS144" i="9"/>
  <c r="AD64" i="4" s="1"/>
  <c r="AI139" i="9"/>
  <c r="T59" i="4" s="1"/>
  <c r="V165" i="9"/>
  <c r="G85" i="4" s="1"/>
  <c r="AQ137" i="9"/>
  <c r="AB57" i="4" s="1"/>
  <c r="AV142" i="9"/>
  <c r="AG62" i="4" s="1"/>
  <c r="AC157" i="9"/>
  <c r="N77" i="4" s="1"/>
  <c r="AB157" i="9"/>
  <c r="M77" i="4" s="1"/>
  <c r="AP147" i="9"/>
  <c r="AA67" i="4" s="1"/>
  <c r="AR141" i="9"/>
  <c r="AC61" i="4" s="1"/>
  <c r="Y141" i="9"/>
  <c r="J61" i="4" s="1"/>
  <c r="AL146" i="9"/>
  <c r="W66" i="4" s="1"/>
  <c r="AL139" i="9"/>
  <c r="W59" i="4" s="1"/>
  <c r="AD155" i="9"/>
  <c r="O75" i="4" s="1"/>
  <c r="AT144" i="9"/>
  <c r="AE64" i="4" s="1"/>
  <c r="Z162" i="9"/>
  <c r="K82" i="4" s="1"/>
  <c r="AG153" i="9"/>
  <c r="R73" i="4" s="1"/>
  <c r="T156" i="9"/>
  <c r="E76" i="4" s="1"/>
  <c r="AC151" i="9"/>
  <c r="N71" i="4" s="1"/>
  <c r="W144" i="9"/>
  <c r="H64" i="4" s="1"/>
  <c r="Y143" i="9"/>
  <c r="J63" i="4" s="1"/>
  <c r="AD159" i="9"/>
  <c r="O79" i="4" s="1"/>
  <c r="AA153" i="9"/>
  <c r="L73" i="4" s="1"/>
  <c r="AN137" i="9"/>
  <c r="Y57" i="4" s="1"/>
  <c r="AL137" i="9"/>
  <c r="W57" i="4" s="1"/>
  <c r="V164" i="9"/>
  <c r="G84" i="4" s="1"/>
  <c r="AB162" i="9"/>
  <c r="M82" i="4" s="1"/>
  <c r="AH153" i="9"/>
  <c r="S73" i="4" s="1"/>
  <c r="U140" i="9"/>
  <c r="F60" i="4" s="1"/>
  <c r="AO138" i="9"/>
  <c r="Z58" i="4" s="1"/>
  <c r="Y148" i="9"/>
  <c r="J68" i="4" s="1"/>
  <c r="AH141" i="9"/>
  <c r="S61" i="4" s="1"/>
  <c r="X161" i="9"/>
  <c r="I81" i="4" s="1"/>
  <c r="AF139" i="9"/>
  <c r="Q59" i="4" s="1"/>
  <c r="AE156" i="9"/>
  <c r="P76" i="4" s="1"/>
  <c r="AG151" i="9"/>
  <c r="R71" i="4" s="1"/>
  <c r="V140" i="9"/>
  <c r="G60" i="4" s="1"/>
  <c r="AA147" i="9"/>
  <c r="L67" i="4" s="1"/>
  <c r="Z148" i="9"/>
  <c r="K68" i="4" s="1"/>
  <c r="AD149" i="9"/>
  <c r="O69" i="4" s="1"/>
  <c r="AW138" i="9"/>
  <c r="AH58" i="4" s="1"/>
  <c r="AI150" i="9"/>
  <c r="T70" i="4" s="1"/>
  <c r="AG138" i="9"/>
  <c r="R58" i="4" s="1"/>
  <c r="AC141" i="9"/>
  <c r="N61" i="4" s="1"/>
  <c r="X139" i="9"/>
  <c r="I59" i="4" s="1"/>
  <c r="U139" i="9"/>
  <c r="F59" i="4" s="1"/>
  <c r="AA156" i="9"/>
  <c r="L76" i="4" s="1"/>
  <c r="Z149" i="9"/>
  <c r="K69" i="4" s="1"/>
  <c r="AF154" i="9"/>
  <c r="Q74" i="4" s="1"/>
  <c r="U141" i="9"/>
  <c r="F61" i="4" s="1"/>
  <c r="X147" i="9"/>
  <c r="I67" i="4" s="1"/>
  <c r="AI155" i="9"/>
  <c r="T75" i="4" s="1"/>
  <c r="AL138" i="9"/>
  <c r="W58" i="4" s="1"/>
  <c r="AL147" i="9"/>
  <c r="W67" i="4" s="1"/>
  <c r="Z139" i="9"/>
  <c r="K59" i="4" s="1"/>
  <c r="X142" i="9"/>
  <c r="I62" i="4" s="1"/>
  <c r="AR145" i="9"/>
  <c r="AC65" i="4" s="1"/>
  <c r="V152" i="9"/>
  <c r="G72" i="4" s="1"/>
  <c r="AG154" i="9"/>
  <c r="R74" i="4" s="1"/>
  <c r="AD151" i="9"/>
  <c r="O71" i="4" s="1"/>
  <c r="AQ147" i="9"/>
  <c r="AB67" i="4" s="1"/>
  <c r="AL150" i="9"/>
  <c r="W70" i="4" s="1"/>
  <c r="AA138" i="9"/>
  <c r="L58" i="4" s="1"/>
  <c r="AJ143" i="9"/>
  <c r="U63" i="4" s="1"/>
  <c r="Z141" i="9"/>
  <c r="K61" i="4" s="1"/>
  <c r="Z160" i="9"/>
  <c r="K80" i="4" s="1"/>
  <c r="AB159" i="9"/>
  <c r="M79" i="4" s="1"/>
  <c r="AD139" i="9"/>
  <c r="O59" i="4" s="1"/>
  <c r="W167" i="9"/>
  <c r="H87" i="4" s="1"/>
  <c r="AF158" i="9"/>
  <c r="Q78" i="4" s="1"/>
  <c r="AG150" i="9"/>
  <c r="R70" i="4" s="1"/>
  <c r="AA151" i="9"/>
  <c r="L71" i="4" s="1"/>
  <c r="AB142" i="9"/>
  <c r="M62" i="4" s="1"/>
  <c r="AQ143" i="9"/>
  <c r="AB63" i="4" s="1"/>
  <c r="X166" i="9"/>
  <c r="I86" i="4" s="1"/>
  <c r="AD140" i="9"/>
  <c r="O60" i="4" s="1"/>
  <c r="AT141" i="9"/>
  <c r="AE61" i="4" s="1"/>
  <c r="T160" i="9"/>
  <c r="E80" i="4" s="1"/>
  <c r="U169" i="9"/>
  <c r="F89" i="4" s="1"/>
  <c r="AK146" i="9"/>
  <c r="V66" i="4" s="1"/>
  <c r="W142" i="9"/>
  <c r="H62" i="4" s="1"/>
  <c r="AR146" i="9"/>
  <c r="AC66" i="4" s="1"/>
  <c r="AB144" i="9"/>
  <c r="M64" i="4" s="1"/>
  <c r="V154" i="9"/>
  <c r="G74" i="4" s="1"/>
  <c r="AA157" i="9"/>
  <c r="L77" i="4" s="1"/>
  <c r="Y149" i="9"/>
  <c r="J69" i="4" s="1"/>
  <c r="AY139" i="9"/>
  <c r="AJ59" i="4" s="1"/>
  <c r="T155" i="9"/>
  <c r="E75" i="4" s="1"/>
  <c r="AU143" i="9"/>
  <c r="AF63" i="4" s="1"/>
  <c r="Y159" i="9"/>
  <c r="J79" i="4" s="1"/>
  <c r="AC155" i="9"/>
  <c r="N75" i="4" s="1"/>
  <c r="W158" i="9"/>
  <c r="H78" i="4" s="1"/>
  <c r="AO149" i="9"/>
  <c r="Z69" i="4" s="1"/>
  <c r="AE154" i="9"/>
  <c r="P74" i="4" s="1"/>
  <c r="X159" i="9"/>
  <c r="I79" i="4" s="1"/>
  <c r="AK141" i="9"/>
  <c r="V61" i="4" s="1"/>
  <c r="BA136" i="9"/>
  <c r="AL56" i="4" s="1"/>
  <c r="AC145" i="9"/>
  <c r="N65" i="4" s="1"/>
  <c r="U149" i="9"/>
  <c r="F69" i="4" s="1"/>
  <c r="U161" i="9"/>
  <c r="F81" i="4" s="1"/>
  <c r="T152" i="9"/>
  <c r="E72" i="4" s="1"/>
  <c r="AB153" i="9"/>
  <c r="M73" i="4" s="1"/>
  <c r="T140" i="9"/>
  <c r="E60" i="4" s="1"/>
  <c r="Y151" i="9"/>
  <c r="J71" i="4" s="1"/>
  <c r="AD157" i="9"/>
  <c r="O77" i="4" s="1"/>
  <c r="AD156" i="9"/>
  <c r="O76" i="4" s="1"/>
  <c r="BC81" i="9"/>
  <c r="AI146" i="9"/>
  <c r="T66" i="4" s="1"/>
  <c r="T136" i="9"/>
  <c r="E56" i="4" s="1"/>
  <c r="U137" i="9"/>
  <c r="F57" i="4" s="1"/>
  <c r="V136" i="9"/>
  <c r="G56" i="4" s="1"/>
  <c r="AK153" i="9"/>
  <c r="V73" i="4" s="1"/>
  <c r="X149" i="9"/>
  <c r="I69" i="4" s="1"/>
  <c r="X145" i="9"/>
  <c r="I65" i="4" s="1"/>
  <c r="Y156" i="9"/>
  <c r="J76" i="4" s="1"/>
  <c r="AM139" i="9"/>
  <c r="X59" i="4" s="1"/>
  <c r="AB156" i="9"/>
  <c r="M76" i="4" s="1"/>
  <c r="U145" i="9"/>
  <c r="F65" i="4" s="1"/>
  <c r="Y136" i="9"/>
  <c r="J56" i="4" s="1"/>
  <c r="AL140" i="9"/>
  <c r="W60" i="4" s="1"/>
  <c r="AD136" i="9"/>
  <c r="O56" i="4" s="1"/>
  <c r="AH139" i="9"/>
  <c r="S59" i="4" s="1"/>
  <c r="AI153" i="9"/>
  <c r="T73" i="4" s="1"/>
  <c r="AQ140" i="9"/>
  <c r="AB60" i="4" s="1"/>
  <c r="AO143" i="9"/>
  <c r="Z63" i="4" s="1"/>
  <c r="U156" i="9"/>
  <c r="Z147" i="9"/>
  <c r="K67" i="4" s="1"/>
  <c r="V139" i="9"/>
  <c r="G59" i="4" s="1"/>
  <c r="AB136" i="9"/>
  <c r="M56" i="4" s="1"/>
  <c r="AK136" i="9"/>
  <c r="V56" i="4" s="1"/>
  <c r="AN136" i="9"/>
  <c r="Y56" i="4" s="1"/>
  <c r="W155" i="9"/>
  <c r="H75" i="4" s="1"/>
  <c r="AJ136" i="9"/>
  <c r="U56" i="4" s="1"/>
  <c r="BC50" i="9"/>
  <c r="AX136" i="9"/>
  <c r="AI56" i="4" s="1"/>
  <c r="BB136" i="9"/>
  <c r="AM56" i="4" s="1"/>
  <c r="AM94" i="4" s="1"/>
  <c r="AM97" i="8" s="1"/>
  <c r="Y163" i="9"/>
  <c r="J83" i="4" s="1"/>
  <c r="AX140" i="9"/>
  <c r="AI60" i="4" s="1"/>
  <c r="Y160" i="9"/>
  <c r="J80" i="4" s="1"/>
  <c r="AK142" i="9"/>
  <c r="V62" i="4" s="1"/>
  <c r="AN138" i="9"/>
  <c r="Y58" i="4" s="1"/>
  <c r="AW136" i="9"/>
  <c r="AH56" i="4" s="1"/>
  <c r="AP136" i="9"/>
  <c r="AA56" i="4" s="1"/>
  <c r="S161" i="9"/>
  <c r="AI136" i="9"/>
  <c r="T56" i="4" s="1"/>
  <c r="W136" i="9"/>
  <c r="H56" i="4" s="1"/>
  <c r="AE136" i="9"/>
  <c r="P56" i="4" s="1"/>
  <c r="X143" i="9"/>
  <c r="I63" i="4" s="1"/>
  <c r="X136" i="9"/>
  <c r="I56" i="4" s="1"/>
  <c r="S160" i="9"/>
  <c r="AC136" i="9"/>
  <c r="N56" i="4" s="1"/>
  <c r="T167" i="9"/>
  <c r="E87" i="4" s="1"/>
  <c r="AZ138" i="9"/>
  <c r="AK58" i="4" s="1"/>
  <c r="AA136" i="9"/>
  <c r="L56" i="4" s="1"/>
  <c r="S168" i="9"/>
  <c r="AJ139" i="9"/>
  <c r="U59" i="4" s="1"/>
  <c r="S169" i="9"/>
  <c r="S165" i="9"/>
  <c r="U142" i="9"/>
  <c r="S167" i="9"/>
  <c r="AG136" i="9"/>
  <c r="R56" i="4" s="1"/>
  <c r="Z136" i="9"/>
  <c r="K56" i="4" s="1"/>
  <c r="AI144" i="9"/>
  <c r="T64" i="4" s="1"/>
  <c r="AW141" i="9"/>
  <c r="AH61" i="4" s="1"/>
  <c r="W159" i="9"/>
  <c r="H79" i="4" s="1"/>
  <c r="S151" i="9"/>
  <c r="S140" i="9"/>
  <c r="S146" i="9"/>
  <c r="U167" i="9"/>
  <c r="F87" i="4" s="1"/>
  <c r="S156" i="9"/>
  <c r="Z164" i="9"/>
  <c r="K84" i="4" s="1"/>
  <c r="AY136" i="9"/>
  <c r="AJ56" i="4" s="1"/>
  <c r="S150" i="9"/>
  <c r="S166" i="9"/>
  <c r="S154" i="9"/>
  <c r="AC161" i="9"/>
  <c r="N81" i="4" s="1"/>
  <c r="Y154" i="9"/>
  <c r="J74" i="4" s="1"/>
  <c r="AR136" i="9"/>
  <c r="AC56" i="4" s="1"/>
  <c r="S153" i="9"/>
  <c r="S138" i="9"/>
  <c r="S141" i="9"/>
  <c r="AH136" i="9"/>
  <c r="S56" i="4" s="1"/>
  <c r="AZ136" i="9"/>
  <c r="AK56" i="4" s="1"/>
  <c r="S170" i="9"/>
  <c r="AL136" i="9"/>
  <c r="W56" i="4" s="1"/>
  <c r="S142" i="9"/>
  <c r="S147" i="9"/>
  <c r="AT136" i="9"/>
  <c r="AE56" i="4" s="1"/>
  <c r="S137" i="9"/>
  <c r="AF145" i="9"/>
  <c r="Q65" i="4" s="1"/>
  <c r="AQ136" i="9"/>
  <c r="AB56" i="4" s="1"/>
  <c r="S148" i="9"/>
  <c r="U136" i="9"/>
  <c r="F56" i="4" s="1"/>
  <c r="S152" i="9"/>
  <c r="AV136" i="9"/>
  <c r="AG56" i="4" s="1"/>
  <c r="S144" i="9"/>
  <c r="S145" i="9"/>
  <c r="AM136" i="9"/>
  <c r="X56" i="4" s="1"/>
  <c r="AS136" i="9"/>
  <c r="AD56" i="4" s="1"/>
  <c r="S159" i="9"/>
  <c r="AU136" i="9"/>
  <c r="AF56" i="4" s="1"/>
  <c r="AF136" i="9"/>
  <c r="Q56" i="4" s="1"/>
  <c r="V141" i="9"/>
  <c r="G61" i="4" s="1"/>
  <c r="AO136" i="9"/>
  <c r="Z56" i="4" s="1"/>
  <c r="S155" i="9"/>
  <c r="AN147" i="9"/>
  <c r="Y67" i="4" s="1"/>
  <c r="S163" i="9"/>
  <c r="S171" i="9"/>
  <c r="C85" i="5" s="1"/>
  <c r="D91" i="3" s="1"/>
  <c r="S139" i="9"/>
  <c r="U157" i="9"/>
  <c r="F77" i="4" s="1"/>
  <c r="S162" i="9"/>
  <c r="S149" i="9"/>
  <c r="S158" i="9"/>
  <c r="S164" i="9"/>
  <c r="BC49" i="9"/>
  <c r="S143" i="9"/>
  <c r="BC48" i="9"/>
  <c r="S157" i="9"/>
  <c r="S136" i="9"/>
  <c r="A70" i="10" l="1"/>
  <c r="A50" i="10"/>
  <c r="A64" i="10"/>
  <c r="A73" i="10"/>
  <c r="A46" i="10"/>
  <c r="A52" i="10"/>
  <c r="A47" i="10"/>
  <c r="A78" i="10"/>
  <c r="A55" i="10"/>
  <c r="A67" i="10"/>
  <c r="AL94" i="4"/>
  <c r="AL97" i="8" s="1"/>
  <c r="AK94" i="4"/>
  <c r="AK97" i="8" s="1"/>
  <c r="AB50" i="5"/>
  <c r="AC56" i="3" s="1"/>
  <c r="Q71" i="5"/>
  <c r="R77" i="1" s="1"/>
  <c r="AE57" i="5"/>
  <c r="AF63" i="1" s="1"/>
  <c r="AK51" i="5"/>
  <c r="AL57" i="1" s="1"/>
  <c r="Y82" i="5"/>
  <c r="E83" i="5"/>
  <c r="F89" i="2" s="1"/>
  <c r="G74" i="5"/>
  <c r="H80" i="8" s="1"/>
  <c r="S94" i="4"/>
  <c r="S97" i="8" s="1"/>
  <c r="D81" i="5"/>
  <c r="E87" i="2" s="1"/>
  <c r="H94" i="4"/>
  <c r="H97" i="8" s="1"/>
  <c r="AL57" i="5"/>
  <c r="AI94" i="4"/>
  <c r="AI97" i="8" s="1"/>
  <c r="AA50" i="5"/>
  <c r="AB56" i="8" s="1"/>
  <c r="AF50" i="5"/>
  <c r="AG56" i="8" s="1"/>
  <c r="AF94" i="4"/>
  <c r="AF97" i="8" s="1"/>
  <c r="K94" i="4"/>
  <c r="K97" i="8" s="1"/>
  <c r="L94" i="4"/>
  <c r="L97" i="8" s="1"/>
  <c r="AA94" i="4"/>
  <c r="AA97" i="8" s="1"/>
  <c r="L76" i="5"/>
  <c r="M82" i="8" s="1"/>
  <c r="S69" i="5"/>
  <c r="T75" i="2" s="1"/>
  <c r="U67" i="5"/>
  <c r="V73" i="1" s="1"/>
  <c r="W65" i="5"/>
  <c r="X71" i="2" s="1"/>
  <c r="M94" i="4"/>
  <c r="M97" i="8" s="1"/>
  <c r="G94" i="4"/>
  <c r="G97" i="8" s="1"/>
  <c r="N60" i="5"/>
  <c r="O66" i="2" s="1"/>
  <c r="AI57" i="5"/>
  <c r="Y76" i="5"/>
  <c r="O73" i="5"/>
  <c r="P79" i="1" s="1"/>
  <c r="I79" i="5"/>
  <c r="J85" i="3" s="1"/>
  <c r="P94" i="4"/>
  <c r="P97" i="8" s="1"/>
  <c r="AG94" i="4"/>
  <c r="AG97" i="8" s="1"/>
  <c r="AD94" i="4"/>
  <c r="AD97" i="8" s="1"/>
  <c r="Q94" i="4"/>
  <c r="Q97" i="8" s="1"/>
  <c r="AB94" i="4"/>
  <c r="AB97" i="8" s="1"/>
  <c r="AF61" i="5"/>
  <c r="T94" i="4"/>
  <c r="T97" i="8" s="1"/>
  <c r="O94" i="4"/>
  <c r="O97" i="8" s="1"/>
  <c r="N94" i="4"/>
  <c r="N97" i="8" s="1"/>
  <c r="AL61" i="5"/>
  <c r="E94" i="4"/>
  <c r="E97" i="8" s="1"/>
  <c r="X94" i="4"/>
  <c r="X97" i="8" s="1"/>
  <c r="L61" i="5"/>
  <c r="M67" i="8" s="1"/>
  <c r="AB52" i="5"/>
  <c r="AC58" i="2" s="1"/>
  <c r="Z94" i="4"/>
  <c r="Z97" i="8" s="1"/>
  <c r="G61" i="5"/>
  <c r="H67" i="2" s="1"/>
  <c r="AH94" i="4"/>
  <c r="AH97" i="8" s="1"/>
  <c r="R94" i="4"/>
  <c r="R97" i="8" s="1"/>
  <c r="AI54" i="5"/>
  <c r="U54" i="5"/>
  <c r="E54" i="5"/>
  <c r="AC54" i="5"/>
  <c r="H54" i="5"/>
  <c r="Y54" i="5"/>
  <c r="AL54" i="5"/>
  <c r="AJ54" i="5"/>
  <c r="K54" i="5"/>
  <c r="N54" i="5"/>
  <c r="AA54" i="5"/>
  <c r="M54" i="5"/>
  <c r="I54" i="5"/>
  <c r="AB54" i="5"/>
  <c r="G54" i="5"/>
  <c r="S54" i="5"/>
  <c r="Q54" i="5"/>
  <c r="P54" i="5"/>
  <c r="AK54" i="5"/>
  <c r="C54" i="5"/>
  <c r="W54" i="5"/>
  <c r="T54" i="5"/>
  <c r="X54" i="5"/>
  <c r="AG54" i="5"/>
  <c r="D60" i="4"/>
  <c r="D54" i="5"/>
  <c r="J54" i="5"/>
  <c r="AD54" i="5"/>
  <c r="F54" i="5"/>
  <c r="AE54" i="5"/>
  <c r="O54" i="5"/>
  <c r="Z54" i="5"/>
  <c r="L54" i="5"/>
  <c r="AF54" i="5"/>
  <c r="R54" i="5"/>
  <c r="V54" i="5"/>
  <c r="AH54" i="5"/>
  <c r="F62" i="4"/>
  <c r="AE56" i="5"/>
  <c r="AF56" i="5"/>
  <c r="AH55" i="5"/>
  <c r="D61" i="4"/>
  <c r="AK55" i="5"/>
  <c r="AJ55" i="5"/>
  <c r="AI55" i="5"/>
  <c r="AL55" i="5"/>
  <c r="AF55" i="5"/>
  <c r="F55" i="5"/>
  <c r="AD55" i="5"/>
  <c r="K55" i="5"/>
  <c r="Q55" i="5"/>
  <c r="AB55" i="5"/>
  <c r="AC55" i="5"/>
  <c r="E55" i="5"/>
  <c r="O55" i="5"/>
  <c r="I55" i="5"/>
  <c r="M55" i="5"/>
  <c r="U55" i="5"/>
  <c r="V55" i="5"/>
  <c r="S55" i="5"/>
  <c r="C55" i="5"/>
  <c r="D55" i="5"/>
  <c r="AE55" i="5"/>
  <c r="W55" i="5"/>
  <c r="P55" i="5"/>
  <c r="G55" i="5"/>
  <c r="L55" i="5"/>
  <c r="R55" i="5"/>
  <c r="Z55" i="5"/>
  <c r="T55" i="5"/>
  <c r="X55" i="5"/>
  <c r="J55" i="5"/>
  <c r="Y55" i="5"/>
  <c r="AA55" i="5"/>
  <c r="AG55" i="5"/>
  <c r="N55" i="5"/>
  <c r="H55" i="5"/>
  <c r="AH62" i="5"/>
  <c r="AE62" i="5"/>
  <c r="D68" i="4"/>
  <c r="AL62" i="5"/>
  <c r="AA62" i="5"/>
  <c r="AB62" i="5"/>
  <c r="AD62" i="5"/>
  <c r="AC62" i="5"/>
  <c r="AI62" i="5"/>
  <c r="R62" i="5"/>
  <c r="F62" i="5"/>
  <c r="N62" i="5"/>
  <c r="AG62" i="5"/>
  <c r="AF62" i="5"/>
  <c r="AK62" i="5"/>
  <c r="H62" i="5"/>
  <c r="Y62" i="5"/>
  <c r="AJ62" i="5"/>
  <c r="K62" i="5"/>
  <c r="L62" i="5"/>
  <c r="S62" i="5"/>
  <c r="G62" i="5"/>
  <c r="Q62" i="5"/>
  <c r="D62" i="5"/>
  <c r="T62" i="5"/>
  <c r="M62" i="5"/>
  <c r="E62" i="5"/>
  <c r="C62" i="5"/>
  <c r="V62" i="5"/>
  <c r="X62" i="5"/>
  <c r="W62" i="5"/>
  <c r="J62" i="5"/>
  <c r="O62" i="5"/>
  <c r="P62" i="5"/>
  <c r="I62" i="5"/>
  <c r="U62" i="5"/>
  <c r="Z62" i="5"/>
  <c r="AB75" i="5"/>
  <c r="AH75" i="5"/>
  <c r="W75" i="5"/>
  <c r="P75" i="5"/>
  <c r="D81" i="4"/>
  <c r="AD75" i="5"/>
  <c r="AF75" i="5"/>
  <c r="AL75" i="5"/>
  <c r="AJ75" i="5"/>
  <c r="O75" i="5"/>
  <c r="AE75" i="5"/>
  <c r="AI75" i="5"/>
  <c r="AC75" i="5"/>
  <c r="N75" i="5"/>
  <c r="AK75" i="5"/>
  <c r="U75" i="5"/>
  <c r="R75" i="5"/>
  <c r="Q75" i="5"/>
  <c r="AA75" i="5"/>
  <c r="AG75" i="5"/>
  <c r="S75" i="5"/>
  <c r="Y75" i="5"/>
  <c r="Z75" i="5"/>
  <c r="V75" i="5"/>
  <c r="H75" i="5"/>
  <c r="X75" i="5"/>
  <c r="I75" i="5"/>
  <c r="F75" i="5"/>
  <c r="D75" i="5"/>
  <c r="T75" i="5"/>
  <c r="K75" i="5"/>
  <c r="E75" i="5"/>
  <c r="C75" i="5"/>
  <c r="J75" i="5"/>
  <c r="G75" i="5"/>
  <c r="L75" i="5"/>
  <c r="D91" i="8"/>
  <c r="D91" i="2"/>
  <c r="AL56" i="5"/>
  <c r="D62" i="4"/>
  <c r="AJ56" i="5"/>
  <c r="AG56" i="5"/>
  <c r="G56" i="5"/>
  <c r="L56" i="5"/>
  <c r="AK56" i="5"/>
  <c r="AH56" i="5"/>
  <c r="AD56" i="5"/>
  <c r="M56" i="5"/>
  <c r="K56" i="5"/>
  <c r="J56" i="5"/>
  <c r="F56" i="5"/>
  <c r="AC56" i="5"/>
  <c r="AB56" i="5"/>
  <c r="C56" i="5"/>
  <c r="O56" i="5"/>
  <c r="H56" i="5"/>
  <c r="S56" i="5"/>
  <c r="Y56" i="5"/>
  <c r="P56" i="5"/>
  <c r="AI56" i="5"/>
  <c r="T56" i="5"/>
  <c r="X56" i="5"/>
  <c r="AA56" i="5"/>
  <c r="I56" i="5"/>
  <c r="V56" i="5"/>
  <c r="E56" i="5"/>
  <c r="U56" i="5"/>
  <c r="Z56" i="5"/>
  <c r="D56" i="5"/>
  <c r="W56" i="5"/>
  <c r="Q56" i="5"/>
  <c r="N56" i="5"/>
  <c r="R56" i="5"/>
  <c r="BC68" i="9"/>
  <c r="BC83" i="9"/>
  <c r="T72" i="5"/>
  <c r="W72" i="5"/>
  <c r="D78" i="4"/>
  <c r="AJ72" i="5"/>
  <c r="AD72" i="5"/>
  <c r="AC72" i="5"/>
  <c r="X72" i="5"/>
  <c r="AK72" i="5"/>
  <c r="AH72" i="5"/>
  <c r="AE72" i="5"/>
  <c r="AB72" i="5"/>
  <c r="Y72" i="5"/>
  <c r="U72" i="5"/>
  <c r="AI72" i="5"/>
  <c r="R72" i="5"/>
  <c r="S72" i="5"/>
  <c r="V72" i="5"/>
  <c r="Q72" i="5"/>
  <c r="AA72" i="5"/>
  <c r="Z72" i="5"/>
  <c r="H72" i="5"/>
  <c r="AG72" i="5"/>
  <c r="AL72" i="5"/>
  <c r="G72" i="5"/>
  <c r="AF72" i="5"/>
  <c r="I72" i="5"/>
  <c r="K72" i="5"/>
  <c r="F72" i="5"/>
  <c r="C72" i="5"/>
  <c r="E72" i="5"/>
  <c r="D72" i="5"/>
  <c r="O72" i="5"/>
  <c r="M72" i="5"/>
  <c r="J72" i="5"/>
  <c r="N72" i="5"/>
  <c r="L72" i="5"/>
  <c r="P72" i="5"/>
  <c r="AH63" i="5"/>
  <c r="AE63" i="5"/>
  <c r="AF63" i="5"/>
  <c r="AL63" i="5"/>
  <c r="AD63" i="5"/>
  <c r="AA63" i="5"/>
  <c r="AG63" i="5"/>
  <c r="AJ63" i="5"/>
  <c r="AI63" i="5"/>
  <c r="D69" i="4"/>
  <c r="Z63" i="5"/>
  <c r="AK63" i="5"/>
  <c r="AB63" i="5"/>
  <c r="Q63" i="5"/>
  <c r="W63" i="5"/>
  <c r="AC63" i="5"/>
  <c r="O63" i="5"/>
  <c r="T63" i="5"/>
  <c r="N63" i="5"/>
  <c r="E63" i="5"/>
  <c r="K63" i="5"/>
  <c r="P63" i="5"/>
  <c r="U63" i="5"/>
  <c r="X63" i="5"/>
  <c r="D63" i="5"/>
  <c r="C63" i="5"/>
  <c r="H63" i="5"/>
  <c r="F63" i="5"/>
  <c r="R63" i="5"/>
  <c r="G63" i="5"/>
  <c r="I63" i="5"/>
  <c r="S63" i="5"/>
  <c r="V63" i="5"/>
  <c r="L63" i="5"/>
  <c r="J63" i="5"/>
  <c r="M63" i="5"/>
  <c r="Y63" i="5"/>
  <c r="Y77" i="5"/>
  <c r="S77" i="5"/>
  <c r="AG77" i="5"/>
  <c r="AJ77" i="5"/>
  <c r="AE77" i="5"/>
  <c r="AD77" i="5"/>
  <c r="O77" i="5"/>
  <c r="U77" i="5"/>
  <c r="V77" i="5"/>
  <c r="AB77" i="5"/>
  <c r="D83" i="4"/>
  <c r="AL77" i="5"/>
  <c r="P77" i="5"/>
  <c r="AC77" i="5"/>
  <c r="W77" i="5"/>
  <c r="Z77" i="5"/>
  <c r="M77" i="5"/>
  <c r="AI77" i="5"/>
  <c r="I77" i="5"/>
  <c r="D77" i="5"/>
  <c r="T77" i="5"/>
  <c r="H77" i="5"/>
  <c r="AF77" i="5"/>
  <c r="AK77" i="5"/>
  <c r="AA77" i="5"/>
  <c r="C77" i="5"/>
  <c r="L77" i="5"/>
  <c r="Q77" i="5"/>
  <c r="J77" i="5"/>
  <c r="AH77" i="5"/>
  <c r="R77" i="5"/>
  <c r="E77" i="5"/>
  <c r="N77" i="5"/>
  <c r="X77" i="5"/>
  <c r="G77" i="5"/>
  <c r="K77" i="5"/>
  <c r="F77" i="5"/>
  <c r="AE94" i="4"/>
  <c r="AE97" i="8" s="1"/>
  <c r="Z50" i="5"/>
  <c r="BC82" i="9"/>
  <c r="AG81" i="5"/>
  <c r="T81" i="5"/>
  <c r="AB81" i="5"/>
  <c r="AC81" i="5"/>
  <c r="AA81" i="5"/>
  <c r="AE81" i="5"/>
  <c r="O81" i="5"/>
  <c r="E81" i="5"/>
  <c r="J81" i="5"/>
  <c r="AI81" i="5"/>
  <c r="U81" i="5"/>
  <c r="AH81" i="5"/>
  <c r="N81" i="5"/>
  <c r="L81" i="5"/>
  <c r="H81" i="5"/>
  <c r="AK81" i="5"/>
  <c r="Z81" i="5"/>
  <c r="I81" i="5"/>
  <c r="M81" i="5"/>
  <c r="AD81" i="5"/>
  <c r="AF81" i="5"/>
  <c r="AL81" i="5"/>
  <c r="Q81" i="5"/>
  <c r="AJ81" i="5"/>
  <c r="P81" i="5"/>
  <c r="D87" i="4"/>
  <c r="X81" i="5"/>
  <c r="R81" i="5"/>
  <c r="K81" i="5"/>
  <c r="V81" i="5"/>
  <c r="W81" i="5"/>
  <c r="S81" i="5"/>
  <c r="Y81" i="5"/>
  <c r="C81" i="5"/>
  <c r="F81" i="5"/>
  <c r="G81" i="5"/>
  <c r="F76" i="4"/>
  <c r="R70" i="5"/>
  <c r="W68" i="5"/>
  <c r="AL68" i="5"/>
  <c r="AB68" i="5"/>
  <c r="AD68" i="5"/>
  <c r="V68" i="5"/>
  <c r="D74" i="4"/>
  <c r="AH68" i="5"/>
  <c r="AF68" i="5"/>
  <c r="Y68" i="5"/>
  <c r="AI68" i="5"/>
  <c r="U68" i="5"/>
  <c r="AA68" i="5"/>
  <c r="AE68" i="5"/>
  <c r="AC68" i="5"/>
  <c r="X68" i="5"/>
  <c r="E68" i="5"/>
  <c r="Z68" i="5"/>
  <c r="AK68" i="5"/>
  <c r="Q68" i="5"/>
  <c r="H68" i="5"/>
  <c r="J68" i="5"/>
  <c r="S68" i="5"/>
  <c r="D68" i="5"/>
  <c r="AJ68" i="5"/>
  <c r="AG68" i="5"/>
  <c r="P68" i="5"/>
  <c r="C68" i="5"/>
  <c r="G68" i="5"/>
  <c r="L68" i="5"/>
  <c r="O68" i="5"/>
  <c r="M68" i="5"/>
  <c r="R68" i="5"/>
  <c r="F68" i="5"/>
  <c r="N68" i="5"/>
  <c r="K68" i="5"/>
  <c r="T68" i="5"/>
  <c r="I68" i="5"/>
  <c r="BC72" i="9"/>
  <c r="AH58" i="5"/>
  <c r="AG58" i="5"/>
  <c r="AJ58" i="5"/>
  <c r="AK58" i="5"/>
  <c r="T58" i="5"/>
  <c r="AI58" i="5"/>
  <c r="AF58" i="5"/>
  <c r="O58" i="5"/>
  <c r="D64" i="4"/>
  <c r="U58" i="5"/>
  <c r="AL58" i="5"/>
  <c r="AE58" i="5"/>
  <c r="X58" i="5"/>
  <c r="Y58" i="5"/>
  <c r="P58" i="5"/>
  <c r="J58" i="5"/>
  <c r="I58" i="5"/>
  <c r="AB58" i="5"/>
  <c r="E58" i="5"/>
  <c r="W58" i="5"/>
  <c r="AC58" i="5"/>
  <c r="AA58" i="5"/>
  <c r="R58" i="5"/>
  <c r="N58" i="5"/>
  <c r="H58" i="5"/>
  <c r="S58" i="5"/>
  <c r="L58" i="5"/>
  <c r="M58" i="5"/>
  <c r="F58" i="5"/>
  <c r="V58" i="5"/>
  <c r="C58" i="5"/>
  <c r="Q58" i="5"/>
  <c r="K58" i="5"/>
  <c r="Z58" i="5"/>
  <c r="D58" i="5"/>
  <c r="AD58" i="5"/>
  <c r="M50" i="5"/>
  <c r="AA67" i="5"/>
  <c r="AF67" i="5"/>
  <c r="F67" i="5"/>
  <c r="AG67" i="5"/>
  <c r="AE67" i="5"/>
  <c r="AC67" i="5"/>
  <c r="X67" i="5"/>
  <c r="D73" i="4"/>
  <c r="V67" i="5"/>
  <c r="AB67" i="5"/>
  <c r="AD67" i="5"/>
  <c r="AI67" i="5"/>
  <c r="M67" i="5"/>
  <c r="W67" i="5"/>
  <c r="C67" i="5"/>
  <c r="AJ67" i="5"/>
  <c r="H67" i="5"/>
  <c r="Y67" i="5"/>
  <c r="O67" i="5"/>
  <c r="J67" i="5"/>
  <c r="AH67" i="5"/>
  <c r="AK67" i="5"/>
  <c r="P67" i="5"/>
  <c r="R67" i="5"/>
  <c r="AL67" i="5"/>
  <c r="Z67" i="5"/>
  <c r="I67" i="5"/>
  <c r="E67" i="5"/>
  <c r="S67" i="5"/>
  <c r="K67" i="5"/>
  <c r="L67" i="5"/>
  <c r="G67" i="5"/>
  <c r="N67" i="5"/>
  <c r="Q67" i="5"/>
  <c r="D67" i="5"/>
  <c r="AC94" i="4"/>
  <c r="AC97" i="8" s="1"/>
  <c r="H80" i="5"/>
  <c r="AJ94" i="4"/>
  <c r="AJ97" i="8" s="1"/>
  <c r="V50" i="5"/>
  <c r="BC62" i="9"/>
  <c r="BC75" i="9"/>
  <c r="BC60" i="9"/>
  <c r="S50" i="5"/>
  <c r="BC57" i="9"/>
  <c r="BC80" i="9"/>
  <c r="AC59" i="5"/>
  <c r="V66" i="5"/>
  <c r="AA61" i="5"/>
  <c r="W94" i="4"/>
  <c r="W97" i="8" s="1"/>
  <c r="AL65" i="5"/>
  <c r="X65" i="5"/>
  <c r="AI65" i="5"/>
  <c r="AF65" i="5"/>
  <c r="AC65" i="5"/>
  <c r="AB65" i="5"/>
  <c r="Y65" i="5"/>
  <c r="AA65" i="5"/>
  <c r="AJ65" i="5"/>
  <c r="K65" i="5"/>
  <c r="AG65" i="5"/>
  <c r="AK65" i="5"/>
  <c r="AD65" i="5"/>
  <c r="AH65" i="5"/>
  <c r="I65" i="5"/>
  <c r="AE65" i="5"/>
  <c r="Z65" i="5"/>
  <c r="H65" i="5"/>
  <c r="N65" i="5"/>
  <c r="D65" i="5"/>
  <c r="S65" i="5"/>
  <c r="D71" i="4"/>
  <c r="M65" i="5"/>
  <c r="J65" i="5"/>
  <c r="R65" i="5"/>
  <c r="O65" i="5"/>
  <c r="V65" i="5"/>
  <c r="Q65" i="5"/>
  <c r="U65" i="5"/>
  <c r="E65" i="5"/>
  <c r="L65" i="5"/>
  <c r="G65" i="5"/>
  <c r="C65" i="5"/>
  <c r="T65" i="5"/>
  <c r="P65" i="5"/>
  <c r="F65" i="5"/>
  <c r="V83" i="5"/>
  <c r="Q83" i="5"/>
  <c r="L83" i="5"/>
  <c r="O83" i="5"/>
  <c r="K83" i="5"/>
  <c r="N83" i="5"/>
  <c r="H83" i="5"/>
  <c r="AH83" i="5"/>
  <c r="AB83" i="5"/>
  <c r="U83" i="5"/>
  <c r="X83" i="5"/>
  <c r="P83" i="5"/>
  <c r="AF83" i="5"/>
  <c r="F83" i="5"/>
  <c r="D89" i="4"/>
  <c r="Z83" i="5"/>
  <c r="T83" i="5"/>
  <c r="M83" i="5"/>
  <c r="AI83" i="5"/>
  <c r="AA83" i="5"/>
  <c r="AK83" i="5"/>
  <c r="G83" i="5"/>
  <c r="AJ83" i="5"/>
  <c r="S83" i="5"/>
  <c r="W83" i="5"/>
  <c r="Y83" i="5"/>
  <c r="R83" i="5"/>
  <c r="AG83" i="5"/>
  <c r="J83" i="5"/>
  <c r="AD83" i="5"/>
  <c r="AL83" i="5"/>
  <c r="AC83" i="5"/>
  <c r="AE83" i="5"/>
  <c r="I83" i="5"/>
  <c r="C83" i="5"/>
  <c r="D83" i="5"/>
  <c r="BC77" i="9"/>
  <c r="BC59" i="9"/>
  <c r="U94" i="4"/>
  <c r="U97" i="8" s="1"/>
  <c r="V94" i="4"/>
  <c r="V97" i="8" s="1"/>
  <c r="L53" i="5"/>
  <c r="K69" i="5"/>
  <c r="A45" i="10"/>
  <c r="AD78" i="5"/>
  <c r="AH78" i="5"/>
  <c r="W78" i="5"/>
  <c r="K78" i="5"/>
  <c r="Z78" i="5"/>
  <c r="L78" i="5"/>
  <c r="AK78" i="5"/>
  <c r="U78" i="5"/>
  <c r="X78" i="5"/>
  <c r="AB78" i="5"/>
  <c r="Y78" i="5"/>
  <c r="AG78" i="5"/>
  <c r="N78" i="5"/>
  <c r="V78" i="5"/>
  <c r="Q78" i="5"/>
  <c r="AF78" i="5"/>
  <c r="D78" i="5"/>
  <c r="AI78" i="5"/>
  <c r="AL78" i="5"/>
  <c r="AA78" i="5"/>
  <c r="P78" i="5"/>
  <c r="R78" i="5"/>
  <c r="O78" i="5"/>
  <c r="D84" i="4"/>
  <c r="M78" i="5"/>
  <c r="S78" i="5"/>
  <c r="AC78" i="5"/>
  <c r="AJ78" i="5"/>
  <c r="AE78" i="5"/>
  <c r="T78" i="5"/>
  <c r="C78" i="5"/>
  <c r="F78" i="5"/>
  <c r="H78" i="5"/>
  <c r="G78" i="5"/>
  <c r="E78" i="5"/>
  <c r="I78" i="5"/>
  <c r="J78" i="5"/>
  <c r="BC79" i="9"/>
  <c r="W50" i="5"/>
  <c r="I50" i="5"/>
  <c r="H50" i="5"/>
  <c r="C50" i="5"/>
  <c r="Y50" i="5"/>
  <c r="AL50" i="5"/>
  <c r="AJ50" i="5"/>
  <c r="AG50" i="5"/>
  <c r="AK50" i="5"/>
  <c r="AE50" i="5"/>
  <c r="R50" i="5"/>
  <c r="G50" i="5"/>
  <c r="U50" i="5"/>
  <c r="L50" i="5"/>
  <c r="O50" i="5"/>
  <c r="F50" i="5"/>
  <c r="T50" i="5"/>
  <c r="AH50" i="5"/>
  <c r="X50" i="5"/>
  <c r="AC50" i="5"/>
  <c r="AI50" i="5"/>
  <c r="D56" i="4"/>
  <c r="J50" i="5"/>
  <c r="P50" i="5"/>
  <c r="AI53" i="5"/>
  <c r="D91" i="1"/>
  <c r="AF60" i="5"/>
  <c r="AJ60" i="5"/>
  <c r="I60" i="5"/>
  <c r="H60" i="5"/>
  <c r="AG60" i="5"/>
  <c r="Z60" i="5"/>
  <c r="L60" i="5"/>
  <c r="F60" i="5"/>
  <c r="X60" i="5"/>
  <c r="AH60" i="5"/>
  <c r="P60" i="5"/>
  <c r="O60" i="5"/>
  <c r="T60" i="5"/>
  <c r="K60" i="5"/>
  <c r="AK60" i="5"/>
  <c r="AC60" i="5"/>
  <c r="AE60" i="5"/>
  <c r="AA60" i="5"/>
  <c r="Y60" i="5"/>
  <c r="W60" i="5"/>
  <c r="M60" i="5"/>
  <c r="S60" i="5"/>
  <c r="G60" i="5"/>
  <c r="D60" i="5"/>
  <c r="AD60" i="5"/>
  <c r="D66" i="4"/>
  <c r="AL60" i="5"/>
  <c r="C60" i="5"/>
  <c r="AI60" i="5"/>
  <c r="V60" i="5"/>
  <c r="J60" i="5"/>
  <c r="Q60" i="5"/>
  <c r="R60" i="5"/>
  <c r="U60" i="5"/>
  <c r="E60" i="5"/>
  <c r="AB60" i="5"/>
  <c r="BC66" i="9"/>
  <c r="BC52" i="9"/>
  <c r="AF57" i="5"/>
  <c r="AH57" i="5"/>
  <c r="D63" i="4"/>
  <c r="AG57" i="5"/>
  <c r="AJ57" i="5"/>
  <c r="AK57" i="5"/>
  <c r="V57" i="5"/>
  <c r="G57" i="5"/>
  <c r="S57" i="5"/>
  <c r="J57" i="5"/>
  <c r="I57" i="5"/>
  <c r="H57" i="5"/>
  <c r="W57" i="5"/>
  <c r="D57" i="5"/>
  <c r="X57" i="5"/>
  <c r="AA57" i="5"/>
  <c r="Z57" i="5"/>
  <c r="M57" i="5"/>
  <c r="C57" i="5"/>
  <c r="U57" i="5"/>
  <c r="F57" i="5"/>
  <c r="AB57" i="5"/>
  <c r="AC57" i="5"/>
  <c r="O57" i="5"/>
  <c r="AD57" i="5"/>
  <c r="P57" i="5"/>
  <c r="N57" i="5"/>
  <c r="Q57" i="5"/>
  <c r="L57" i="5"/>
  <c r="T57" i="5"/>
  <c r="Y57" i="5"/>
  <c r="E57" i="5"/>
  <c r="R57" i="5"/>
  <c r="K57" i="5"/>
  <c r="AD50" i="5"/>
  <c r="H74" i="5"/>
  <c r="M74" i="5"/>
  <c r="L74" i="5"/>
  <c r="F74" i="5"/>
  <c r="Q74" i="5"/>
  <c r="D80" i="4"/>
  <c r="J74" i="5"/>
  <c r="X74" i="5"/>
  <c r="Y74" i="5"/>
  <c r="AE74" i="5"/>
  <c r="C74" i="5"/>
  <c r="AL74" i="5"/>
  <c r="U74" i="5"/>
  <c r="S74" i="5"/>
  <c r="AJ74" i="5"/>
  <c r="O74" i="5"/>
  <c r="AB74" i="5"/>
  <c r="AF74" i="5"/>
  <c r="R74" i="5"/>
  <c r="W74" i="5"/>
  <c r="AI74" i="5"/>
  <c r="P74" i="5"/>
  <c r="AG74" i="5"/>
  <c r="V74" i="5"/>
  <c r="D74" i="5"/>
  <c r="T74" i="5"/>
  <c r="AA74" i="5"/>
  <c r="AK74" i="5"/>
  <c r="AC74" i="5"/>
  <c r="AH74" i="5"/>
  <c r="I74" i="5"/>
  <c r="N74" i="5"/>
  <c r="AD74" i="5"/>
  <c r="E74" i="5"/>
  <c r="K74" i="5"/>
  <c r="Z74" i="5"/>
  <c r="D50" i="5"/>
  <c r="BC78" i="9"/>
  <c r="D65" i="4"/>
  <c r="AL59" i="5"/>
  <c r="AJ59" i="5"/>
  <c r="AH59" i="5"/>
  <c r="AF59" i="5"/>
  <c r="AG59" i="5"/>
  <c r="AK59" i="5"/>
  <c r="E59" i="5"/>
  <c r="T59" i="5"/>
  <c r="F59" i="5"/>
  <c r="C59" i="5"/>
  <c r="AE59" i="5"/>
  <c r="AD59" i="5"/>
  <c r="Z59" i="5"/>
  <c r="AI59" i="5"/>
  <c r="V59" i="5"/>
  <c r="S59" i="5"/>
  <c r="X59" i="5"/>
  <c r="AA59" i="5"/>
  <c r="M59" i="5"/>
  <c r="AB59" i="5"/>
  <c r="W59" i="5"/>
  <c r="G59" i="5"/>
  <c r="R59" i="5"/>
  <c r="Y59" i="5"/>
  <c r="H59" i="5"/>
  <c r="K59" i="5"/>
  <c r="U59" i="5"/>
  <c r="L59" i="5"/>
  <c r="Q59" i="5"/>
  <c r="J59" i="5"/>
  <c r="P59" i="5"/>
  <c r="I59" i="5"/>
  <c r="O59" i="5"/>
  <c r="N59" i="5"/>
  <c r="AK66" i="5"/>
  <c r="AB66" i="5"/>
  <c r="AH66" i="5"/>
  <c r="AF66" i="5"/>
  <c r="Y66" i="5"/>
  <c r="AG66" i="5"/>
  <c r="AI66" i="5"/>
  <c r="Z66" i="5"/>
  <c r="AJ66" i="5"/>
  <c r="AE66" i="5"/>
  <c r="AA66" i="5"/>
  <c r="AL66" i="5"/>
  <c r="D72" i="4"/>
  <c r="X66" i="5"/>
  <c r="AC66" i="5"/>
  <c r="O66" i="5"/>
  <c r="AD66" i="5"/>
  <c r="P66" i="5"/>
  <c r="G66" i="5"/>
  <c r="H66" i="5"/>
  <c r="K66" i="5"/>
  <c r="N66" i="5"/>
  <c r="Q66" i="5"/>
  <c r="R66" i="5"/>
  <c r="L66" i="5"/>
  <c r="F66" i="5"/>
  <c r="S66" i="5"/>
  <c r="M66" i="5"/>
  <c r="W66" i="5"/>
  <c r="D66" i="5"/>
  <c r="C66" i="5"/>
  <c r="J66" i="5"/>
  <c r="T66" i="5"/>
  <c r="I66" i="5"/>
  <c r="U66" i="5"/>
  <c r="E66" i="5"/>
  <c r="Q50" i="5"/>
  <c r="N50" i="5"/>
  <c r="E61" i="5"/>
  <c r="T61" i="5"/>
  <c r="M61" i="5"/>
  <c r="AK61" i="5"/>
  <c r="H61" i="5"/>
  <c r="AB61" i="5"/>
  <c r="U61" i="5"/>
  <c r="I61" i="5"/>
  <c r="S61" i="5"/>
  <c r="Z61" i="5"/>
  <c r="K61" i="5"/>
  <c r="Y61" i="5"/>
  <c r="Q61" i="5"/>
  <c r="N61" i="5"/>
  <c r="C61" i="5"/>
  <c r="O61" i="5"/>
  <c r="D67" i="4"/>
  <c r="AE61" i="5"/>
  <c r="R61" i="5"/>
  <c r="J61" i="5"/>
  <c r="AH61" i="5"/>
  <c r="AJ61" i="5"/>
  <c r="AD61" i="5"/>
  <c r="P61" i="5"/>
  <c r="AC61" i="5"/>
  <c r="F61" i="5"/>
  <c r="AG61" i="5"/>
  <c r="W61" i="5"/>
  <c r="D61" i="5"/>
  <c r="V61" i="5"/>
  <c r="AJ52" i="5"/>
  <c r="K50" i="5"/>
  <c r="AG82" i="5"/>
  <c r="Q82" i="5"/>
  <c r="AH82" i="5"/>
  <c r="S82" i="5"/>
  <c r="AE82" i="5"/>
  <c r="AI82" i="5"/>
  <c r="Z82" i="5"/>
  <c r="O82" i="5"/>
  <c r="W82" i="5"/>
  <c r="AL82" i="5"/>
  <c r="V82" i="5"/>
  <c r="G82" i="5"/>
  <c r="AK82" i="5"/>
  <c r="H82" i="5"/>
  <c r="AC82" i="5"/>
  <c r="AD82" i="5"/>
  <c r="N82" i="5"/>
  <c r="D88" i="4"/>
  <c r="P82" i="5"/>
  <c r="AB82" i="5"/>
  <c r="AA82" i="5"/>
  <c r="AJ82" i="5"/>
  <c r="T82" i="5"/>
  <c r="K82" i="5"/>
  <c r="X82" i="5"/>
  <c r="AF82" i="5"/>
  <c r="R82" i="5"/>
  <c r="J82" i="5"/>
  <c r="M82" i="5"/>
  <c r="L82" i="5"/>
  <c r="U82" i="5"/>
  <c r="I82" i="5"/>
  <c r="C82" i="5"/>
  <c r="D82" i="5"/>
  <c r="E82" i="5"/>
  <c r="F82" i="5"/>
  <c r="BC61" i="9"/>
  <c r="X61" i="5"/>
  <c r="AC64" i="5"/>
  <c r="AF64" i="5"/>
  <c r="AJ64" i="5"/>
  <c r="AL64" i="5"/>
  <c r="AI64" i="5"/>
  <c r="J64" i="5"/>
  <c r="AB64" i="5"/>
  <c r="C64" i="5"/>
  <c r="Y64" i="5"/>
  <c r="AA64" i="5"/>
  <c r="Z64" i="5"/>
  <c r="V64" i="5"/>
  <c r="D70" i="4"/>
  <c r="F64" i="5"/>
  <c r="AH64" i="5"/>
  <c r="AD64" i="5"/>
  <c r="AK64" i="5"/>
  <c r="AE64" i="5"/>
  <c r="O64" i="5"/>
  <c r="AG64" i="5"/>
  <c r="T64" i="5"/>
  <c r="I64" i="5"/>
  <c r="R64" i="5"/>
  <c r="H64" i="5"/>
  <c r="Q64" i="5"/>
  <c r="D64" i="5"/>
  <c r="P64" i="5"/>
  <c r="K64" i="5"/>
  <c r="E64" i="5"/>
  <c r="S64" i="5"/>
  <c r="G64" i="5"/>
  <c r="L64" i="5"/>
  <c r="W64" i="5"/>
  <c r="M64" i="5"/>
  <c r="U64" i="5"/>
  <c r="N64" i="5"/>
  <c r="I94" i="4"/>
  <c r="I97" i="8" s="1"/>
  <c r="T67" i="5"/>
  <c r="G58" i="5"/>
  <c r="BC64" i="9"/>
  <c r="AJ71" i="5"/>
  <c r="AG71" i="5"/>
  <c r="AE71" i="5"/>
  <c r="Z71" i="5"/>
  <c r="T71" i="5"/>
  <c r="D71" i="5"/>
  <c r="AH71" i="5"/>
  <c r="Y71" i="5"/>
  <c r="V71" i="5"/>
  <c r="AI71" i="5"/>
  <c r="W71" i="5"/>
  <c r="AF71" i="5"/>
  <c r="F71" i="5"/>
  <c r="U71" i="5"/>
  <c r="O71" i="5"/>
  <c r="AC71" i="5"/>
  <c r="AK71" i="5"/>
  <c r="S71" i="5"/>
  <c r="X71" i="5"/>
  <c r="R71" i="5"/>
  <c r="J71" i="5"/>
  <c r="G71" i="5"/>
  <c r="AL71" i="5"/>
  <c r="AA71" i="5"/>
  <c r="I71" i="5"/>
  <c r="D77" i="4"/>
  <c r="AD71" i="5"/>
  <c r="AB71" i="5"/>
  <c r="N71" i="5"/>
  <c r="H71" i="5"/>
  <c r="E71" i="5"/>
  <c r="K71" i="5"/>
  <c r="L71" i="5"/>
  <c r="C71" i="5"/>
  <c r="M71" i="5"/>
  <c r="P71" i="5"/>
  <c r="E50" i="5"/>
  <c r="AB73" i="5"/>
  <c r="T73" i="5"/>
  <c r="Z73" i="5"/>
  <c r="AC73" i="5"/>
  <c r="AH73" i="5"/>
  <c r="U73" i="5"/>
  <c r="AI73" i="5"/>
  <c r="P73" i="5"/>
  <c r="AJ73" i="5"/>
  <c r="Q73" i="5"/>
  <c r="D79" i="4"/>
  <c r="AA73" i="5"/>
  <c r="V73" i="5"/>
  <c r="AD73" i="5"/>
  <c r="AE73" i="5"/>
  <c r="S73" i="5"/>
  <c r="R73" i="5"/>
  <c r="AK73" i="5"/>
  <c r="Y73" i="5"/>
  <c r="X73" i="5"/>
  <c r="AG73" i="5"/>
  <c r="AL73" i="5"/>
  <c r="N73" i="5"/>
  <c r="W73" i="5"/>
  <c r="AF73" i="5"/>
  <c r="E73" i="5"/>
  <c r="K73" i="5"/>
  <c r="C73" i="5"/>
  <c r="G73" i="5"/>
  <c r="M73" i="5"/>
  <c r="L73" i="5"/>
  <c r="H73" i="5"/>
  <c r="D73" i="5"/>
  <c r="F73" i="5"/>
  <c r="J73" i="5"/>
  <c r="I73" i="5"/>
  <c r="Q84" i="5"/>
  <c r="AH84" i="5"/>
  <c r="AA84" i="5"/>
  <c r="N84" i="5"/>
  <c r="Y84" i="5"/>
  <c r="H84" i="5"/>
  <c r="E84" i="5"/>
  <c r="U84" i="5"/>
  <c r="G84" i="5"/>
  <c r="AI84" i="5"/>
  <c r="AE84" i="5"/>
  <c r="I84" i="5"/>
  <c r="O84" i="5"/>
  <c r="AJ84" i="5"/>
  <c r="AC84" i="5"/>
  <c r="Z84" i="5"/>
  <c r="X84" i="5"/>
  <c r="AL84" i="5"/>
  <c r="D90" i="4"/>
  <c r="AD84" i="5"/>
  <c r="L84" i="5"/>
  <c r="AG84" i="5"/>
  <c r="M84" i="5"/>
  <c r="W84" i="5"/>
  <c r="K84" i="5"/>
  <c r="F84" i="5"/>
  <c r="V84" i="5"/>
  <c r="AK84" i="5"/>
  <c r="AF84" i="5"/>
  <c r="R84" i="5"/>
  <c r="J84" i="5"/>
  <c r="P84" i="5"/>
  <c r="S84" i="5"/>
  <c r="C84" i="5"/>
  <c r="AB84" i="5"/>
  <c r="T84" i="5"/>
  <c r="D84" i="5"/>
  <c r="X64" i="5"/>
  <c r="M75" i="5"/>
  <c r="BC69" i="9"/>
  <c r="AI61" i="5"/>
  <c r="D59" i="5"/>
  <c r="BC74" i="9"/>
  <c r="AC52" i="5"/>
  <c r="I52" i="5"/>
  <c r="AK52" i="5"/>
  <c r="P52" i="5"/>
  <c r="U52" i="5"/>
  <c r="R52" i="5"/>
  <c r="F52" i="5"/>
  <c r="Q52" i="5"/>
  <c r="AF52" i="5"/>
  <c r="X52" i="5"/>
  <c r="H52" i="5"/>
  <c r="N52" i="5"/>
  <c r="T52" i="5"/>
  <c r="AA52" i="5"/>
  <c r="AI52" i="5"/>
  <c r="G52" i="5"/>
  <c r="C52" i="5"/>
  <c r="S52" i="5"/>
  <c r="AE52" i="5"/>
  <c r="AL52" i="5"/>
  <c r="D58" i="4"/>
  <c r="D52" i="5"/>
  <c r="AG52" i="5"/>
  <c r="M52" i="5"/>
  <c r="O52" i="5"/>
  <c r="E52" i="5"/>
  <c r="AD52" i="5"/>
  <c r="K52" i="5"/>
  <c r="V52" i="5"/>
  <c r="L52" i="5"/>
  <c r="J52" i="5"/>
  <c r="W52" i="5"/>
  <c r="BC56" i="9"/>
  <c r="AL51" i="5"/>
  <c r="AH51" i="5"/>
  <c r="P51" i="5"/>
  <c r="AJ51" i="5"/>
  <c r="D57" i="4"/>
  <c r="AB51" i="5"/>
  <c r="Q51" i="5"/>
  <c r="Z51" i="5"/>
  <c r="AA51" i="5"/>
  <c r="AE51" i="5"/>
  <c r="Y51" i="5"/>
  <c r="I51" i="5"/>
  <c r="V51" i="5"/>
  <c r="AC51" i="5"/>
  <c r="O51" i="5"/>
  <c r="F51" i="5"/>
  <c r="H51" i="5"/>
  <c r="E51" i="5"/>
  <c r="R51" i="5"/>
  <c r="L51" i="5"/>
  <c r="W51" i="5"/>
  <c r="AD51" i="5"/>
  <c r="U51" i="5"/>
  <c r="C51" i="5"/>
  <c r="K51" i="5"/>
  <c r="N51" i="5"/>
  <c r="D51" i="5"/>
  <c r="T51" i="5"/>
  <c r="M51" i="5"/>
  <c r="AF51" i="5"/>
  <c r="AG51" i="5"/>
  <c r="J51" i="5"/>
  <c r="X51" i="5"/>
  <c r="G51" i="5"/>
  <c r="AI51" i="5"/>
  <c r="AA70" i="5"/>
  <c r="Z70" i="5"/>
  <c r="W70" i="5"/>
  <c r="AB70" i="5"/>
  <c r="T70" i="5"/>
  <c r="D76" i="4"/>
  <c r="AK70" i="5"/>
  <c r="AF70" i="5"/>
  <c r="U70" i="5"/>
  <c r="AH70" i="5"/>
  <c r="AE70" i="5"/>
  <c r="AD70" i="5"/>
  <c r="AC70" i="5"/>
  <c r="S70" i="5"/>
  <c r="AJ70" i="5"/>
  <c r="Y70" i="5"/>
  <c r="X70" i="5"/>
  <c r="J70" i="5"/>
  <c r="I70" i="5"/>
  <c r="AI70" i="5"/>
  <c r="AG70" i="5"/>
  <c r="V70" i="5"/>
  <c r="Q70" i="5"/>
  <c r="C70" i="5"/>
  <c r="G70" i="5"/>
  <c r="AL70" i="5"/>
  <c r="F70" i="5"/>
  <c r="O70" i="5"/>
  <c r="E70" i="5"/>
  <c r="K70" i="5"/>
  <c r="D70" i="5"/>
  <c r="H70" i="5"/>
  <c r="P70" i="5"/>
  <c r="N70" i="5"/>
  <c r="M70" i="5"/>
  <c r="BC51" i="9"/>
  <c r="L70" i="5"/>
  <c r="S51" i="5"/>
  <c r="Y52" i="5"/>
  <c r="BC71" i="9"/>
  <c r="AI79" i="5"/>
  <c r="Q79" i="5"/>
  <c r="AA79" i="5"/>
  <c r="R79" i="5"/>
  <c r="AD79" i="5"/>
  <c r="K79" i="5"/>
  <c r="AJ79" i="5"/>
  <c r="J79" i="5"/>
  <c r="AC79" i="5"/>
  <c r="O79" i="5"/>
  <c r="Y79" i="5"/>
  <c r="S79" i="5"/>
  <c r="N79" i="5"/>
  <c r="T79" i="5"/>
  <c r="AE79" i="5"/>
  <c r="AB79" i="5"/>
  <c r="AK79" i="5"/>
  <c r="AL79" i="5"/>
  <c r="P79" i="5"/>
  <c r="AH79" i="5"/>
  <c r="AF79" i="5"/>
  <c r="X79" i="5"/>
  <c r="AG79" i="5"/>
  <c r="U79" i="5"/>
  <c r="L79" i="5"/>
  <c r="D85" i="4"/>
  <c r="M79" i="5"/>
  <c r="Z79" i="5"/>
  <c r="W79" i="5"/>
  <c r="E79" i="5"/>
  <c r="H79" i="5"/>
  <c r="C79" i="5"/>
  <c r="F79" i="5"/>
  <c r="V79" i="5"/>
  <c r="G79" i="5"/>
  <c r="D79" i="5"/>
  <c r="Y94" i="4"/>
  <c r="Y97" i="8" s="1"/>
  <c r="J94" i="4"/>
  <c r="J97" i="8" s="1"/>
  <c r="Z52" i="5"/>
  <c r="AJ53" i="5"/>
  <c r="R53" i="5"/>
  <c r="AK53" i="5"/>
  <c r="AL53" i="5"/>
  <c r="E53" i="5"/>
  <c r="V53" i="5"/>
  <c r="H53" i="5"/>
  <c r="I53" i="5"/>
  <c r="AD53" i="5"/>
  <c r="Q53" i="5"/>
  <c r="K53" i="5"/>
  <c r="AH53" i="5"/>
  <c r="X53" i="5"/>
  <c r="AF53" i="5"/>
  <c r="Y53" i="5"/>
  <c r="U53" i="5"/>
  <c r="G53" i="5"/>
  <c r="D59" i="4"/>
  <c r="O53" i="5"/>
  <c r="AE53" i="5"/>
  <c r="AC53" i="5"/>
  <c r="W53" i="5"/>
  <c r="AB53" i="5"/>
  <c r="AA53" i="5"/>
  <c r="AG53" i="5"/>
  <c r="J53" i="5"/>
  <c r="F53" i="5"/>
  <c r="D53" i="5"/>
  <c r="P53" i="5"/>
  <c r="M53" i="5"/>
  <c r="N53" i="5"/>
  <c r="S53" i="5"/>
  <c r="C53" i="5"/>
  <c r="T53" i="5"/>
  <c r="Z53" i="5"/>
  <c r="AD69" i="5"/>
  <c r="AE69" i="5"/>
  <c r="AC69" i="5"/>
  <c r="U69" i="5"/>
  <c r="AH69" i="5"/>
  <c r="AL69" i="5"/>
  <c r="AI69" i="5"/>
  <c r="AJ69" i="5"/>
  <c r="AB69" i="5"/>
  <c r="Y69" i="5"/>
  <c r="Z69" i="5"/>
  <c r="D75" i="4"/>
  <c r="M69" i="5"/>
  <c r="AF69" i="5"/>
  <c r="T69" i="5"/>
  <c r="AG69" i="5"/>
  <c r="X69" i="5"/>
  <c r="AA69" i="5"/>
  <c r="W69" i="5"/>
  <c r="L69" i="5"/>
  <c r="V69" i="5"/>
  <c r="AK69" i="5"/>
  <c r="E69" i="5"/>
  <c r="P69" i="5"/>
  <c r="J69" i="5"/>
  <c r="N69" i="5"/>
  <c r="I69" i="5"/>
  <c r="G69" i="5"/>
  <c r="Q69" i="5"/>
  <c r="C69" i="5"/>
  <c r="O69" i="5"/>
  <c r="D69" i="5"/>
  <c r="R69" i="5"/>
  <c r="H69" i="5"/>
  <c r="F69" i="5"/>
  <c r="BC63" i="9"/>
  <c r="AB76" i="5"/>
  <c r="AD76" i="5"/>
  <c r="AL76" i="5"/>
  <c r="J76" i="5"/>
  <c r="X76" i="5"/>
  <c r="AF76" i="5"/>
  <c r="T76" i="5"/>
  <c r="E76" i="5"/>
  <c r="C76" i="5"/>
  <c r="S76" i="5"/>
  <c r="AI76" i="5"/>
  <c r="G76" i="5"/>
  <c r="N76" i="5"/>
  <c r="R76" i="5"/>
  <c r="AE76" i="5"/>
  <c r="D82" i="4"/>
  <c r="D76" i="5"/>
  <c r="AG76" i="5"/>
  <c r="AH76" i="5"/>
  <c r="F76" i="5"/>
  <c r="O76" i="5"/>
  <c r="Q76" i="5"/>
  <c r="H76" i="5"/>
  <c r="V76" i="5"/>
  <c r="AA76" i="5"/>
  <c r="AJ76" i="5"/>
  <c r="I76" i="5"/>
  <c r="M76" i="5"/>
  <c r="AC76" i="5"/>
  <c r="K76" i="5"/>
  <c r="P76" i="5"/>
  <c r="U76" i="5"/>
  <c r="AK76" i="5"/>
  <c r="Z76" i="5"/>
  <c r="W76" i="5"/>
  <c r="T85" i="5"/>
  <c r="AD85" i="5"/>
  <c r="D85" i="5"/>
  <c r="P85" i="5"/>
  <c r="Z85" i="5"/>
  <c r="D91" i="4"/>
  <c r="AE85" i="5"/>
  <c r="R85" i="5"/>
  <c r="W85" i="5"/>
  <c r="N85" i="5"/>
  <c r="V85" i="5"/>
  <c r="AC85" i="5"/>
  <c r="Q85" i="5"/>
  <c r="E85" i="5"/>
  <c r="L85" i="5"/>
  <c r="I85" i="5"/>
  <c r="J85" i="5"/>
  <c r="M85" i="5"/>
  <c r="AL85" i="5"/>
  <c r="AK85" i="5"/>
  <c r="X85" i="5"/>
  <c r="AG85" i="5"/>
  <c r="H85" i="5"/>
  <c r="AF85" i="5"/>
  <c r="Y85" i="5"/>
  <c r="G85" i="5"/>
  <c r="O85" i="5"/>
  <c r="AI85" i="5"/>
  <c r="S85" i="5"/>
  <c r="AB85" i="5"/>
  <c r="AA85" i="5"/>
  <c r="AJ85" i="5"/>
  <c r="AH85" i="5"/>
  <c r="U85" i="5"/>
  <c r="F85" i="5"/>
  <c r="K85" i="5"/>
  <c r="R80" i="5"/>
  <c r="W80" i="5"/>
  <c r="V80" i="5"/>
  <c r="X80" i="5"/>
  <c r="AJ80" i="5"/>
  <c r="AB80" i="5"/>
  <c r="S80" i="5"/>
  <c r="T80" i="5"/>
  <c r="O80" i="5"/>
  <c r="U80" i="5"/>
  <c r="M80" i="5"/>
  <c r="AA80" i="5"/>
  <c r="AL80" i="5"/>
  <c r="AG80" i="5"/>
  <c r="AE80" i="5"/>
  <c r="AH80" i="5"/>
  <c r="AD80" i="5"/>
  <c r="L80" i="5"/>
  <c r="D86" i="4"/>
  <c r="J80" i="5"/>
  <c r="Z80" i="5"/>
  <c r="N80" i="5"/>
  <c r="I80" i="5"/>
  <c r="AC80" i="5"/>
  <c r="AK80" i="5"/>
  <c r="Q80" i="5"/>
  <c r="Y80" i="5"/>
  <c r="K80" i="5"/>
  <c r="F80" i="5"/>
  <c r="D80" i="5"/>
  <c r="E80" i="5"/>
  <c r="P80" i="5"/>
  <c r="AI80" i="5"/>
  <c r="C80" i="5"/>
  <c r="AF80" i="5"/>
  <c r="G80" i="5"/>
  <c r="AH52" i="5"/>
  <c r="BC65" i="9"/>
  <c r="BC54" i="9"/>
  <c r="A71" i="10" l="1"/>
  <c r="A69" i="10"/>
  <c r="A75" i="10"/>
  <c r="A68" i="10"/>
  <c r="A61" i="10"/>
  <c r="A49" i="10"/>
  <c r="A76" i="10"/>
  <c r="A79" i="10"/>
  <c r="A51" i="10"/>
  <c r="A72" i="10"/>
  <c r="A58" i="10"/>
  <c r="A63" i="10"/>
  <c r="AC56" i="8"/>
  <c r="A56" i="10"/>
  <c r="A57" i="10"/>
  <c r="A59" i="10"/>
  <c r="A60" i="10"/>
  <c r="A77" i="10"/>
  <c r="A80" i="10"/>
  <c r="A48" i="10"/>
  <c r="A62" i="10"/>
  <c r="A74" i="10"/>
  <c r="A66" i="10"/>
  <c r="A53" i="10"/>
  <c r="A54" i="10"/>
  <c r="A65" i="10"/>
  <c r="E87" i="8"/>
  <c r="AC56" i="2"/>
  <c r="E87" i="1"/>
  <c r="AC56" i="1"/>
  <c r="E87" i="3"/>
  <c r="R77" i="2"/>
  <c r="R77" i="8"/>
  <c r="R77" i="3"/>
  <c r="AF63" i="2"/>
  <c r="AL57" i="3"/>
  <c r="AL57" i="8"/>
  <c r="AF63" i="3"/>
  <c r="AF63" i="8"/>
  <c r="O66" i="1"/>
  <c r="H80" i="2"/>
  <c r="O66" i="8"/>
  <c r="H80" i="3"/>
  <c r="H80" i="1"/>
  <c r="AB56" i="2"/>
  <c r="F89" i="1"/>
  <c r="AB56" i="3"/>
  <c r="AL57" i="2"/>
  <c r="F89" i="8"/>
  <c r="F89" i="3"/>
  <c r="AG56" i="3"/>
  <c r="F94" i="4"/>
  <c r="F97" i="8" s="1"/>
  <c r="X71" i="8"/>
  <c r="AG56" i="2"/>
  <c r="AG56" i="1"/>
  <c r="AB56" i="1"/>
  <c r="X71" i="1"/>
  <c r="X71" i="3"/>
  <c r="M67" i="1"/>
  <c r="P79" i="3"/>
  <c r="AC58" i="8"/>
  <c r="T75" i="3"/>
  <c r="AC58" i="1"/>
  <c r="AC58" i="3"/>
  <c r="M67" i="2"/>
  <c r="O66" i="3"/>
  <c r="M67" i="3"/>
  <c r="V73" i="3"/>
  <c r="V73" i="2"/>
  <c r="P79" i="8"/>
  <c r="T75" i="8"/>
  <c r="H67" i="3"/>
  <c r="J85" i="8"/>
  <c r="P79" i="2"/>
  <c r="J85" i="1"/>
  <c r="V73" i="8"/>
  <c r="T75" i="1"/>
  <c r="H67" i="8"/>
  <c r="J85" i="2"/>
  <c r="M82" i="1"/>
  <c r="M82" i="3"/>
  <c r="M82" i="2"/>
  <c r="H67" i="1"/>
  <c r="AI58" i="8"/>
  <c r="AI58" i="2"/>
  <c r="AI58" i="3"/>
  <c r="AI58" i="1"/>
  <c r="Q75" i="8"/>
  <c r="Q75" i="2"/>
  <c r="Q75" i="1"/>
  <c r="Q75" i="3"/>
  <c r="AD57" i="8"/>
  <c r="AD57" i="1"/>
  <c r="AD57" i="2"/>
  <c r="AD57" i="3"/>
  <c r="K82" i="2"/>
  <c r="K82" i="1"/>
  <c r="K82" i="8"/>
  <c r="K82" i="3"/>
  <c r="P59" i="8"/>
  <c r="P59" i="3"/>
  <c r="P59" i="2"/>
  <c r="P59" i="1"/>
  <c r="AE57" i="8"/>
  <c r="AE57" i="3"/>
  <c r="AE57" i="1"/>
  <c r="AE57" i="2"/>
  <c r="K58" i="8"/>
  <c r="K58" i="2"/>
  <c r="K58" i="1"/>
  <c r="K58" i="3"/>
  <c r="AJ58" i="8"/>
  <c r="AJ58" i="1"/>
  <c r="AJ58" i="2"/>
  <c r="AJ58" i="3"/>
  <c r="G58" i="1"/>
  <c r="G58" i="8"/>
  <c r="G58" i="3"/>
  <c r="G58" i="2"/>
  <c r="F79" i="2"/>
  <c r="F79" i="3"/>
  <c r="F79" i="8"/>
  <c r="F79" i="1"/>
  <c r="L77" i="3"/>
  <c r="L77" i="8"/>
  <c r="L77" i="1"/>
  <c r="L77" i="2"/>
  <c r="U70" i="2"/>
  <c r="U70" i="1"/>
  <c r="U70" i="8"/>
  <c r="U70" i="3"/>
  <c r="D67" i="2"/>
  <c r="D67" i="1"/>
  <c r="D67" i="8"/>
  <c r="D67" i="3"/>
  <c r="Q65" i="8"/>
  <c r="Q65" i="2"/>
  <c r="Q65" i="1"/>
  <c r="Q65" i="3"/>
  <c r="N63" i="1"/>
  <c r="N63" i="8"/>
  <c r="N63" i="3"/>
  <c r="N63" i="2"/>
  <c r="R66" i="1"/>
  <c r="R66" i="8"/>
  <c r="R66" i="2"/>
  <c r="R66" i="3"/>
  <c r="G66" i="2"/>
  <c r="G66" i="1"/>
  <c r="G66" i="8"/>
  <c r="G66" i="3"/>
  <c r="D56" i="8"/>
  <c r="D56" i="2"/>
  <c r="D56" i="3"/>
  <c r="D56" i="1"/>
  <c r="M59" i="3"/>
  <c r="M59" i="8"/>
  <c r="M59" i="1"/>
  <c r="M59" i="2"/>
  <c r="N71" i="2"/>
  <c r="N71" i="3"/>
  <c r="N71" i="8"/>
  <c r="N71" i="1"/>
  <c r="L73" i="3"/>
  <c r="L73" i="8"/>
  <c r="L73" i="2"/>
  <c r="L73" i="1"/>
  <c r="J64" i="1"/>
  <c r="J64" i="3"/>
  <c r="J64" i="2"/>
  <c r="J64" i="8"/>
  <c r="E74" i="1"/>
  <c r="E74" i="8"/>
  <c r="E74" i="3"/>
  <c r="E74" i="2"/>
  <c r="F83" i="2"/>
  <c r="F83" i="8"/>
  <c r="F83" i="1"/>
  <c r="F83" i="3"/>
  <c r="L69" i="2"/>
  <c r="L69" i="1"/>
  <c r="L69" i="8"/>
  <c r="L69" i="3"/>
  <c r="K78" i="1"/>
  <c r="K78" i="3"/>
  <c r="K78" i="2"/>
  <c r="K78" i="8"/>
  <c r="Y62" i="3"/>
  <c r="Y62" i="2"/>
  <c r="Y62" i="1"/>
  <c r="Y62" i="8"/>
  <c r="T68" i="1"/>
  <c r="T68" i="8"/>
  <c r="T68" i="3"/>
  <c r="T68" i="2"/>
  <c r="AB61" i="3"/>
  <c r="AB61" i="8"/>
  <c r="AB61" i="1"/>
  <c r="AB61" i="2"/>
  <c r="L61" i="2"/>
  <c r="L61" i="8"/>
  <c r="L61" i="1"/>
  <c r="L61" i="3"/>
  <c r="H86" i="8"/>
  <c r="H86" i="1"/>
  <c r="H86" i="2"/>
  <c r="H86" i="3"/>
  <c r="P75" i="2"/>
  <c r="P75" i="3"/>
  <c r="P75" i="1"/>
  <c r="P75" i="8"/>
  <c r="K59" i="8"/>
  <c r="K59" i="1"/>
  <c r="K59" i="2"/>
  <c r="K59" i="3"/>
  <c r="S59" i="2"/>
  <c r="S59" i="8"/>
  <c r="S59" i="3"/>
  <c r="S59" i="1"/>
  <c r="W57" i="8"/>
  <c r="W57" i="2"/>
  <c r="W57" i="3"/>
  <c r="W57" i="1"/>
  <c r="E58" i="3"/>
  <c r="E58" i="2"/>
  <c r="E58" i="1"/>
  <c r="E58" i="8"/>
  <c r="E65" i="3"/>
  <c r="E65" i="8"/>
  <c r="E65" i="1"/>
  <c r="E65" i="2"/>
  <c r="E79" i="3"/>
  <c r="E79" i="1"/>
  <c r="E79" i="2"/>
  <c r="E79" i="8"/>
  <c r="F77" i="3"/>
  <c r="F77" i="8"/>
  <c r="F77" i="1"/>
  <c r="F77" i="2"/>
  <c r="P77" i="8"/>
  <c r="P77" i="1"/>
  <c r="P77" i="2"/>
  <c r="P77" i="3"/>
  <c r="L70" i="3"/>
  <c r="L70" i="2"/>
  <c r="L70" i="8"/>
  <c r="L70" i="1"/>
  <c r="W67" i="2"/>
  <c r="W67" i="3"/>
  <c r="W67" i="1"/>
  <c r="W67" i="8"/>
  <c r="S63" i="2"/>
  <c r="S63" i="3"/>
  <c r="S63" i="1"/>
  <c r="S63" i="8"/>
  <c r="T63" i="1"/>
  <c r="T63" i="2"/>
  <c r="T63" i="8"/>
  <c r="T63" i="3"/>
  <c r="K66" i="1"/>
  <c r="K66" i="2"/>
  <c r="K66" i="3"/>
  <c r="K66" i="8"/>
  <c r="M66" i="1"/>
  <c r="M66" i="2"/>
  <c r="M66" i="3"/>
  <c r="M66" i="8"/>
  <c r="S56" i="3"/>
  <c r="S56" i="8"/>
  <c r="S56" i="1"/>
  <c r="S56" i="2"/>
  <c r="F84" i="2"/>
  <c r="F84" i="1"/>
  <c r="F84" i="3"/>
  <c r="F84" i="8"/>
  <c r="AB67" i="1"/>
  <c r="AB67" i="8"/>
  <c r="AB67" i="3"/>
  <c r="AB67" i="2"/>
  <c r="I86" i="1"/>
  <c r="I86" i="8"/>
  <c r="I86" i="3"/>
  <c r="I86" i="2"/>
  <c r="N73" i="8"/>
  <c r="N73" i="3"/>
  <c r="N73" i="2"/>
  <c r="N73" i="1"/>
  <c r="O64" i="1"/>
  <c r="O64" i="8"/>
  <c r="O64" i="2"/>
  <c r="O64" i="3"/>
  <c r="P64" i="8"/>
  <c r="P64" i="3"/>
  <c r="P64" i="1"/>
  <c r="P64" i="2"/>
  <c r="T74" i="8"/>
  <c r="T74" i="2"/>
  <c r="T74" i="3"/>
  <c r="T74" i="1"/>
  <c r="F69" i="2"/>
  <c r="F69" i="8"/>
  <c r="F69" i="3"/>
  <c r="F69" i="1"/>
  <c r="N78" i="1"/>
  <c r="N78" i="3"/>
  <c r="N78" i="8"/>
  <c r="N78" i="2"/>
  <c r="V68" i="8"/>
  <c r="V68" i="1"/>
  <c r="V68" i="3"/>
  <c r="V68" i="2"/>
  <c r="N61" i="2"/>
  <c r="N61" i="8"/>
  <c r="N61" i="3"/>
  <c r="N61" i="1"/>
  <c r="E60" i="3"/>
  <c r="E60" i="2"/>
  <c r="E60" i="1"/>
  <c r="E60" i="8"/>
  <c r="V60" i="2"/>
  <c r="V60" i="8"/>
  <c r="V60" i="3"/>
  <c r="V60" i="1"/>
  <c r="D59" i="1"/>
  <c r="D59" i="2"/>
  <c r="D59" i="3"/>
  <c r="D59" i="8"/>
  <c r="H59" i="2"/>
  <c r="H59" i="1"/>
  <c r="H59" i="8"/>
  <c r="H59" i="3"/>
  <c r="G85" i="3"/>
  <c r="G85" i="2"/>
  <c r="G85" i="8"/>
  <c r="G85" i="1"/>
  <c r="U57" i="2"/>
  <c r="U57" i="3"/>
  <c r="U57" i="1"/>
  <c r="U57" i="8"/>
  <c r="W58" i="3"/>
  <c r="W58" i="2"/>
  <c r="W58" i="8"/>
  <c r="W58" i="1"/>
  <c r="I79" i="8"/>
  <c r="I79" i="1"/>
  <c r="I79" i="2"/>
  <c r="I79" i="3"/>
  <c r="H77" i="1"/>
  <c r="H77" i="3"/>
  <c r="H77" i="8"/>
  <c r="H77" i="2"/>
  <c r="E77" i="2"/>
  <c r="E77" i="1"/>
  <c r="E77" i="3"/>
  <c r="E77" i="8"/>
  <c r="V72" i="8"/>
  <c r="V72" i="3"/>
  <c r="V72" i="1"/>
  <c r="V72" i="2"/>
  <c r="AA65" i="2"/>
  <c r="AA65" i="3"/>
  <c r="AA65" i="1"/>
  <c r="AA65" i="8"/>
  <c r="G80" i="2"/>
  <c r="G80" i="1"/>
  <c r="G80" i="8"/>
  <c r="G80" i="3"/>
  <c r="F63" i="2"/>
  <c r="F63" i="3"/>
  <c r="F63" i="1"/>
  <c r="F63" i="8"/>
  <c r="AA66" i="2"/>
  <c r="AA66" i="1"/>
  <c r="AA66" i="8"/>
  <c r="AA66" i="3"/>
  <c r="J56" i="1"/>
  <c r="J56" i="2"/>
  <c r="J56" i="8"/>
  <c r="J56" i="3"/>
  <c r="K73" i="2"/>
  <c r="K73" i="8"/>
  <c r="K73" i="3"/>
  <c r="K73" i="1"/>
  <c r="D64" i="3"/>
  <c r="D64" i="2"/>
  <c r="D64" i="1"/>
  <c r="D64" i="8"/>
  <c r="K74" i="8"/>
  <c r="K74" i="2"/>
  <c r="K74" i="1"/>
  <c r="K74" i="3"/>
  <c r="I83" i="2"/>
  <c r="I83" i="1"/>
  <c r="I83" i="8"/>
  <c r="I83" i="3"/>
  <c r="K69" i="8"/>
  <c r="K69" i="3"/>
  <c r="K69" i="2"/>
  <c r="K69" i="1"/>
  <c r="H78" i="2"/>
  <c r="H78" i="3"/>
  <c r="H78" i="8"/>
  <c r="H78" i="1"/>
  <c r="AA62" i="3"/>
  <c r="AA62" i="1"/>
  <c r="AA62" i="2"/>
  <c r="AA62" i="8"/>
  <c r="M81" i="3"/>
  <c r="M81" i="2"/>
  <c r="M81" i="8"/>
  <c r="M81" i="1"/>
  <c r="R60" i="3"/>
  <c r="R60" i="8"/>
  <c r="R60" i="1"/>
  <c r="R60" i="2"/>
  <c r="T59" i="1"/>
  <c r="T59" i="8"/>
  <c r="T59" i="3"/>
  <c r="T59" i="2"/>
  <c r="V59" i="2"/>
  <c r="V59" i="8"/>
  <c r="V59" i="3"/>
  <c r="V59" i="1"/>
  <c r="D85" i="8"/>
  <c r="D85" i="1"/>
  <c r="D85" i="3"/>
  <c r="D85" i="2"/>
  <c r="S57" i="3"/>
  <c r="S57" i="2"/>
  <c r="S57" i="8"/>
  <c r="S57" i="1"/>
  <c r="L58" i="1"/>
  <c r="L58" i="3"/>
  <c r="L58" i="2"/>
  <c r="L58" i="8"/>
  <c r="Q58" i="8"/>
  <c r="Q58" i="1"/>
  <c r="Q58" i="2"/>
  <c r="Q58" i="3"/>
  <c r="O77" i="1"/>
  <c r="O77" i="3"/>
  <c r="O77" i="8"/>
  <c r="O77" i="2"/>
  <c r="N70" i="2"/>
  <c r="N70" i="1"/>
  <c r="N70" i="3"/>
  <c r="N70" i="8"/>
  <c r="F88" i="2"/>
  <c r="F88" i="1"/>
  <c r="F88" i="8"/>
  <c r="F88" i="3"/>
  <c r="K67" i="3"/>
  <c r="K67" i="2"/>
  <c r="K67" i="8"/>
  <c r="K67" i="1"/>
  <c r="J72" i="8"/>
  <c r="J72" i="3"/>
  <c r="J72" i="2"/>
  <c r="J72" i="1"/>
  <c r="AC65" i="8"/>
  <c r="AC65" i="3"/>
  <c r="AC65" i="2"/>
  <c r="AC65" i="1"/>
  <c r="L80" i="3"/>
  <c r="L80" i="8"/>
  <c r="L80" i="1"/>
  <c r="L80" i="2"/>
  <c r="D80" i="3"/>
  <c r="D80" i="2"/>
  <c r="D80" i="8"/>
  <c r="D80" i="1"/>
  <c r="AD63" i="1"/>
  <c r="AD63" i="2"/>
  <c r="AD63" i="3"/>
  <c r="AD63" i="8"/>
  <c r="N66" i="1"/>
  <c r="N66" i="2"/>
  <c r="N66" i="3"/>
  <c r="N66" i="8"/>
  <c r="X56" i="3"/>
  <c r="X56" i="8"/>
  <c r="X56" i="1"/>
  <c r="X56" i="2"/>
  <c r="E84" i="3"/>
  <c r="E84" i="2"/>
  <c r="E84" i="1"/>
  <c r="E84" i="8"/>
  <c r="E71" i="2"/>
  <c r="E71" i="8"/>
  <c r="E71" i="3"/>
  <c r="E71" i="1"/>
  <c r="AD65" i="2"/>
  <c r="AD65" i="1"/>
  <c r="AD65" i="8"/>
  <c r="AD65" i="3"/>
  <c r="J73" i="8"/>
  <c r="J73" i="2"/>
  <c r="J73" i="1"/>
  <c r="J73" i="3"/>
  <c r="G73" i="8"/>
  <c r="G73" i="3"/>
  <c r="G73" i="2"/>
  <c r="G73" i="1"/>
  <c r="AB64" i="8"/>
  <c r="AB64" i="3"/>
  <c r="AB64" i="1"/>
  <c r="AB64" i="2"/>
  <c r="U74" i="2"/>
  <c r="U74" i="1"/>
  <c r="U74" i="8"/>
  <c r="U74" i="3"/>
  <c r="G87" i="8"/>
  <c r="G87" i="3"/>
  <c r="G87" i="1"/>
  <c r="G87" i="2"/>
  <c r="K83" i="2"/>
  <c r="K83" i="1"/>
  <c r="K83" i="8"/>
  <c r="K83" i="3"/>
  <c r="D69" i="8"/>
  <c r="D69" i="2"/>
  <c r="D69" i="3"/>
  <c r="D69" i="1"/>
  <c r="V62" i="2"/>
  <c r="V62" i="8"/>
  <c r="V62" i="3"/>
  <c r="V62" i="1"/>
  <c r="H62" i="2"/>
  <c r="H62" i="1"/>
  <c r="H62" i="3"/>
  <c r="H62" i="8"/>
  <c r="Q68" i="1"/>
  <c r="Q68" i="8"/>
  <c r="Q68" i="2"/>
  <c r="Q68" i="3"/>
  <c r="S68" i="2"/>
  <c r="S68" i="3"/>
  <c r="S68" i="1"/>
  <c r="S68" i="8"/>
  <c r="AF61" i="2"/>
  <c r="AF61" i="3"/>
  <c r="AF61" i="1"/>
  <c r="AF61" i="8"/>
  <c r="AG62" i="1"/>
  <c r="AG62" i="8"/>
  <c r="AG62" i="2"/>
  <c r="AG62" i="3"/>
  <c r="F82" i="8"/>
  <c r="F82" i="3"/>
  <c r="F82" i="1"/>
  <c r="F82" i="2"/>
  <c r="M75" i="8"/>
  <c r="M75" i="1"/>
  <c r="M75" i="3"/>
  <c r="M75" i="2"/>
  <c r="O59" i="1"/>
  <c r="O59" i="8"/>
  <c r="O59" i="2"/>
  <c r="O59" i="3"/>
  <c r="Z59" i="8"/>
  <c r="Z59" i="2"/>
  <c r="Z59" i="1"/>
  <c r="Z59" i="3"/>
  <c r="I85" i="1"/>
  <c r="I85" i="3"/>
  <c r="I85" i="2"/>
  <c r="I85" i="8"/>
  <c r="R76" i="3"/>
  <c r="R76" i="2"/>
  <c r="R76" i="1"/>
  <c r="R76" i="8"/>
  <c r="H57" i="1"/>
  <c r="H57" i="3"/>
  <c r="H57" i="8"/>
  <c r="H57" i="2"/>
  <c r="F57" i="8"/>
  <c r="F57" i="1"/>
  <c r="F57" i="2"/>
  <c r="F57" i="3"/>
  <c r="AE58" i="8"/>
  <c r="AE58" i="2"/>
  <c r="AE58" i="1"/>
  <c r="AE58" i="3"/>
  <c r="I58" i="3"/>
  <c r="I58" i="2"/>
  <c r="I58" i="8"/>
  <c r="I58" i="1"/>
  <c r="D90" i="2"/>
  <c r="D90" i="1"/>
  <c r="D90" i="3"/>
  <c r="D90" i="8"/>
  <c r="N79" i="3"/>
  <c r="N79" i="2"/>
  <c r="N79" i="8"/>
  <c r="N79" i="1"/>
  <c r="X70" i="2"/>
  <c r="X70" i="1"/>
  <c r="X70" i="3"/>
  <c r="X70" i="8"/>
  <c r="L67" i="1"/>
  <c r="L67" i="2"/>
  <c r="L67" i="8"/>
  <c r="L67" i="3"/>
  <c r="V65" i="3"/>
  <c r="V65" i="1"/>
  <c r="V65" i="2"/>
  <c r="V65" i="8"/>
  <c r="N80" i="3"/>
  <c r="N80" i="1"/>
  <c r="N80" i="2"/>
  <c r="N80" i="8"/>
  <c r="X66" i="2"/>
  <c r="X66" i="3"/>
  <c r="X66" i="8"/>
  <c r="X66" i="1"/>
  <c r="Q56" i="8"/>
  <c r="Q56" i="2"/>
  <c r="Q56" i="1"/>
  <c r="Q56" i="3"/>
  <c r="G56" i="3"/>
  <c r="G56" i="8"/>
  <c r="G56" i="1"/>
  <c r="G56" i="2"/>
  <c r="G84" i="8"/>
  <c r="G84" i="2"/>
  <c r="G84" i="1"/>
  <c r="G84" i="3"/>
  <c r="Y64" i="3"/>
  <c r="Y64" i="1"/>
  <c r="Y64" i="2"/>
  <c r="Y64" i="8"/>
  <c r="D74" i="8"/>
  <c r="D74" i="2"/>
  <c r="D74" i="3"/>
  <c r="D74" i="1"/>
  <c r="E69" i="2"/>
  <c r="E69" i="8"/>
  <c r="E69" i="3"/>
  <c r="E69" i="1"/>
  <c r="F78" i="3"/>
  <c r="F78" i="2"/>
  <c r="F78" i="1"/>
  <c r="F78" i="8"/>
  <c r="F62" i="2"/>
  <c r="F62" i="8"/>
  <c r="F62" i="3"/>
  <c r="F62" i="1"/>
  <c r="Z62" i="8"/>
  <c r="Z62" i="1"/>
  <c r="Z62" i="3"/>
  <c r="Z62" i="2"/>
  <c r="K62" i="8"/>
  <c r="K62" i="3"/>
  <c r="K62" i="1"/>
  <c r="K62" i="2"/>
  <c r="K81" i="8"/>
  <c r="K81" i="2"/>
  <c r="K81" i="3"/>
  <c r="K81" i="1"/>
  <c r="P68" i="8"/>
  <c r="P68" i="3"/>
  <c r="P68" i="2"/>
  <c r="P68" i="1"/>
  <c r="U68" i="3"/>
  <c r="U68" i="1"/>
  <c r="U68" i="8"/>
  <c r="U68" i="2"/>
  <c r="Z68" i="3"/>
  <c r="Z68" i="1"/>
  <c r="Z68" i="8"/>
  <c r="Z68" i="2"/>
  <c r="U61" i="2"/>
  <c r="U61" i="8"/>
  <c r="U61" i="1"/>
  <c r="U61" i="3"/>
  <c r="E61" i="8"/>
  <c r="E61" i="1"/>
  <c r="E61" i="2"/>
  <c r="E61" i="3"/>
  <c r="F61" i="3"/>
  <c r="F61" i="8"/>
  <c r="F61" i="2"/>
  <c r="F61" i="1"/>
  <c r="AF62" i="2"/>
  <c r="AF62" i="1"/>
  <c r="AF62" i="8"/>
  <c r="AF62" i="3"/>
  <c r="P60" i="1"/>
  <c r="P60" i="2"/>
  <c r="P60" i="3"/>
  <c r="P60" i="8"/>
  <c r="Y60" i="8"/>
  <c r="Y60" i="1"/>
  <c r="Y60" i="2"/>
  <c r="Y60" i="3"/>
  <c r="H60" i="2"/>
  <c r="H60" i="3"/>
  <c r="H60" i="8"/>
  <c r="H60" i="1"/>
  <c r="I82" i="3"/>
  <c r="I82" i="8"/>
  <c r="I82" i="1"/>
  <c r="I82" i="2"/>
  <c r="G75" i="3"/>
  <c r="G75" i="8"/>
  <c r="G75" i="1"/>
  <c r="G75" i="2"/>
  <c r="J75" i="1"/>
  <c r="J75" i="8"/>
  <c r="J75" i="2"/>
  <c r="J75" i="3"/>
  <c r="N59" i="3"/>
  <c r="N59" i="1"/>
  <c r="N59" i="2"/>
  <c r="N59" i="8"/>
  <c r="X59" i="8"/>
  <c r="X59" i="2"/>
  <c r="X59" i="1"/>
  <c r="X59" i="3"/>
  <c r="AG59" i="8"/>
  <c r="AG59" i="3"/>
  <c r="AG59" i="1"/>
  <c r="AG59" i="2"/>
  <c r="W59" i="3"/>
  <c r="W59" i="2"/>
  <c r="W59" i="1"/>
  <c r="W59" i="8"/>
  <c r="F85" i="3"/>
  <c r="F85" i="2"/>
  <c r="F85" i="1"/>
  <c r="F85" i="8"/>
  <c r="T57" i="2"/>
  <c r="T57" i="3"/>
  <c r="T57" i="8"/>
  <c r="T57" i="1"/>
  <c r="L76" i="3"/>
  <c r="L76" i="2"/>
  <c r="L76" i="1"/>
  <c r="L76" i="8"/>
  <c r="Y57" i="8"/>
  <c r="Y57" i="3"/>
  <c r="Y57" i="2"/>
  <c r="Y57" i="1"/>
  <c r="L57" i="3"/>
  <c r="L57" i="2"/>
  <c r="L57" i="1"/>
  <c r="L57" i="8"/>
  <c r="I57" i="2"/>
  <c r="I57" i="1"/>
  <c r="I57" i="3"/>
  <c r="I57" i="8"/>
  <c r="AB57" i="1"/>
  <c r="AB57" i="8"/>
  <c r="AB57" i="3"/>
  <c r="AB57" i="2"/>
  <c r="F58" i="3"/>
  <c r="F58" i="2"/>
  <c r="F58" i="8"/>
  <c r="F58" i="1"/>
  <c r="T58" i="3"/>
  <c r="T58" i="1"/>
  <c r="T58" i="2"/>
  <c r="T58" i="8"/>
  <c r="Y58" i="2"/>
  <c r="Y58" i="1"/>
  <c r="Y58" i="3"/>
  <c r="Y58" i="8"/>
  <c r="J58" i="3"/>
  <c r="J58" i="8"/>
  <c r="J58" i="2"/>
  <c r="J58" i="1"/>
  <c r="N81" i="1"/>
  <c r="N81" i="3"/>
  <c r="N81" i="2"/>
  <c r="N81" i="8"/>
  <c r="H79" i="2"/>
  <c r="H79" i="1"/>
  <c r="H79" i="8"/>
  <c r="H79" i="3"/>
  <c r="N77" i="1"/>
  <c r="N77" i="2"/>
  <c r="N77" i="3"/>
  <c r="N77" i="8"/>
  <c r="M70" i="1"/>
  <c r="M70" i="3"/>
  <c r="M70" i="2"/>
  <c r="M70" i="8"/>
  <c r="I70" i="3"/>
  <c r="I70" i="1"/>
  <c r="I70" i="8"/>
  <c r="I70" i="2"/>
  <c r="D70" i="1"/>
  <c r="D70" i="2"/>
  <c r="D70" i="8"/>
  <c r="D70" i="3"/>
  <c r="D88" i="3"/>
  <c r="D88" i="1"/>
  <c r="D88" i="8"/>
  <c r="D88" i="2"/>
  <c r="G67" i="8"/>
  <c r="G67" i="2"/>
  <c r="G67" i="1"/>
  <c r="G67" i="3"/>
  <c r="AA67" i="8"/>
  <c r="AA67" i="3"/>
  <c r="AA67" i="1"/>
  <c r="AA67" i="2"/>
  <c r="U67" i="1"/>
  <c r="U67" i="3"/>
  <c r="U67" i="8"/>
  <c r="U67" i="2"/>
  <c r="K72" i="8"/>
  <c r="K72" i="1"/>
  <c r="K72" i="2"/>
  <c r="K72" i="3"/>
  <c r="S72" i="2"/>
  <c r="S72" i="8"/>
  <c r="S72" i="1"/>
  <c r="S72" i="3"/>
  <c r="P72" i="3"/>
  <c r="P72" i="1"/>
  <c r="P72" i="2"/>
  <c r="P72" i="8"/>
  <c r="O65" i="2"/>
  <c r="O65" i="3"/>
  <c r="O65" i="1"/>
  <c r="O65" i="8"/>
  <c r="L65" i="1"/>
  <c r="L65" i="2"/>
  <c r="L65" i="3"/>
  <c r="L65" i="8"/>
  <c r="AB65" i="1"/>
  <c r="AB65" i="3"/>
  <c r="AB65" i="2"/>
  <c r="AB65" i="8"/>
  <c r="D65" i="3"/>
  <c r="D65" i="1"/>
  <c r="D65" i="2"/>
  <c r="D65" i="8"/>
  <c r="E80" i="1"/>
  <c r="E80" i="3"/>
  <c r="E80" i="8"/>
  <c r="E80" i="2"/>
  <c r="I80" i="2"/>
  <c r="I80" i="1"/>
  <c r="I80" i="3"/>
  <c r="I80" i="8"/>
  <c r="M63" i="3"/>
  <c r="M63" i="8"/>
  <c r="M63" i="2"/>
  <c r="M63" i="1"/>
  <c r="G63" i="8"/>
  <c r="G63" i="3"/>
  <c r="G63" i="1"/>
  <c r="G63" i="2"/>
  <c r="X63" i="8"/>
  <c r="X63" i="3"/>
  <c r="X63" i="2"/>
  <c r="X63" i="1"/>
  <c r="F66" i="3"/>
  <c r="F66" i="2"/>
  <c r="F66" i="1"/>
  <c r="F66" i="8"/>
  <c r="Z66" i="3"/>
  <c r="Z66" i="1"/>
  <c r="Z66" i="2"/>
  <c r="Z66" i="8"/>
  <c r="Q66" i="1"/>
  <c r="Q66" i="8"/>
  <c r="Q66" i="2"/>
  <c r="Q66" i="3"/>
  <c r="J66" i="1"/>
  <c r="J66" i="3"/>
  <c r="J66" i="2"/>
  <c r="J66" i="8"/>
  <c r="K56" i="8"/>
  <c r="K56" i="1"/>
  <c r="K56" i="2"/>
  <c r="K56" i="3"/>
  <c r="P56" i="2"/>
  <c r="P56" i="3"/>
  <c r="P56" i="1"/>
  <c r="P56" i="8"/>
  <c r="AK56" i="1"/>
  <c r="AK56" i="8"/>
  <c r="AK56" i="2"/>
  <c r="AK56" i="3"/>
  <c r="D84" i="2"/>
  <c r="D84" i="8"/>
  <c r="D84" i="1"/>
  <c r="D84" i="3"/>
  <c r="BC84" i="9"/>
  <c r="U71" i="2"/>
  <c r="U71" i="1"/>
  <c r="U71" i="8"/>
  <c r="U71" i="3"/>
  <c r="P71" i="2"/>
  <c r="P71" i="1"/>
  <c r="P71" i="8"/>
  <c r="P71" i="3"/>
  <c r="I71" i="8"/>
  <c r="I71" i="3"/>
  <c r="I71" i="1"/>
  <c r="I71" i="2"/>
  <c r="L71" i="3"/>
  <c r="L71" i="2"/>
  <c r="L71" i="1"/>
  <c r="L71" i="8"/>
  <c r="O73" i="8"/>
  <c r="O73" i="3"/>
  <c r="O73" i="2"/>
  <c r="O73" i="1"/>
  <c r="I73" i="8"/>
  <c r="I73" i="3"/>
  <c r="I73" i="1"/>
  <c r="I73" i="2"/>
  <c r="AE64" i="2"/>
  <c r="AE64" i="3"/>
  <c r="AE64" i="8"/>
  <c r="AE64" i="1"/>
  <c r="N64" i="8"/>
  <c r="N64" i="3"/>
  <c r="N64" i="1"/>
  <c r="N64" i="2"/>
  <c r="X64" i="8"/>
  <c r="X64" i="1"/>
  <c r="X64" i="2"/>
  <c r="X64" i="3"/>
  <c r="O74" i="1"/>
  <c r="O74" i="2"/>
  <c r="O74" i="8"/>
  <c r="O74" i="3"/>
  <c r="Q74" i="1"/>
  <c r="Q74" i="8"/>
  <c r="Q74" i="2"/>
  <c r="Q74" i="3"/>
  <c r="H83" i="3"/>
  <c r="H83" i="2"/>
  <c r="H83" i="1"/>
  <c r="H83" i="8"/>
  <c r="J83" i="3"/>
  <c r="J83" i="2"/>
  <c r="J83" i="1"/>
  <c r="J83" i="8"/>
  <c r="T69" i="3"/>
  <c r="T69" i="2"/>
  <c r="T69" i="8"/>
  <c r="T69" i="1"/>
  <c r="Y69" i="2"/>
  <c r="Y69" i="3"/>
  <c r="Y69" i="8"/>
  <c r="Y69" i="1"/>
  <c r="Q78" i="1"/>
  <c r="Q78" i="8"/>
  <c r="Q78" i="3"/>
  <c r="Q78" i="2"/>
  <c r="D78" i="3"/>
  <c r="D78" i="1"/>
  <c r="D78" i="8"/>
  <c r="D78" i="2"/>
  <c r="I78" i="8"/>
  <c r="I78" i="1"/>
  <c r="I78" i="3"/>
  <c r="I78" i="2"/>
  <c r="S62" i="2"/>
  <c r="S62" i="1"/>
  <c r="S62" i="8"/>
  <c r="S62" i="3"/>
  <c r="W62" i="3"/>
  <c r="W62" i="1"/>
  <c r="W62" i="8"/>
  <c r="W62" i="2"/>
  <c r="T62" i="3"/>
  <c r="T62" i="8"/>
  <c r="T62" i="1"/>
  <c r="T62" i="2"/>
  <c r="L62" i="8"/>
  <c r="L62" i="2"/>
  <c r="L62" i="3"/>
  <c r="L62" i="1"/>
  <c r="D81" i="3"/>
  <c r="D81" i="1"/>
  <c r="D81" i="8"/>
  <c r="D81" i="2"/>
  <c r="I81" i="8"/>
  <c r="I81" i="3"/>
  <c r="I81" i="2"/>
  <c r="I81" i="1"/>
  <c r="K68" i="1"/>
  <c r="K68" i="2"/>
  <c r="K68" i="3"/>
  <c r="K68" i="8"/>
  <c r="E68" i="1"/>
  <c r="E68" i="8"/>
  <c r="E68" i="2"/>
  <c r="E68" i="3"/>
  <c r="I68" i="3"/>
  <c r="I68" i="1"/>
  <c r="I68" i="2"/>
  <c r="I68" i="8"/>
  <c r="I61" i="2"/>
  <c r="I61" i="8"/>
  <c r="I61" i="1"/>
  <c r="I61" i="3"/>
  <c r="AA61" i="3"/>
  <c r="AA61" i="1"/>
  <c r="AA61" i="8"/>
  <c r="AA61" i="2"/>
  <c r="D61" i="3"/>
  <c r="D61" i="1"/>
  <c r="D61" i="2"/>
  <c r="D61" i="8"/>
  <c r="AD61" i="1"/>
  <c r="AD61" i="3"/>
  <c r="AD61" i="8"/>
  <c r="AD61" i="2"/>
  <c r="AF60" i="1"/>
  <c r="AF60" i="2"/>
  <c r="AF60" i="3"/>
  <c r="AF60" i="8"/>
  <c r="U60" i="8"/>
  <c r="U60" i="3"/>
  <c r="U60" i="1"/>
  <c r="U60" i="2"/>
  <c r="AC60" i="1"/>
  <c r="AC60" i="2"/>
  <c r="AC60" i="3"/>
  <c r="AC60" i="8"/>
  <c r="Z60" i="3"/>
  <c r="Z60" i="1"/>
  <c r="Z60" i="8"/>
  <c r="Z60" i="2"/>
  <c r="G82" i="1"/>
  <c r="G82" i="8"/>
  <c r="G82" i="2"/>
  <c r="G82" i="3"/>
  <c r="E75" i="1"/>
  <c r="E75" i="2"/>
  <c r="E75" i="3"/>
  <c r="E75" i="8"/>
  <c r="AA59" i="8"/>
  <c r="AA59" i="1"/>
  <c r="AA59" i="3"/>
  <c r="AA59" i="2"/>
  <c r="L59" i="1"/>
  <c r="L59" i="2"/>
  <c r="L59" i="8"/>
  <c r="L59" i="3"/>
  <c r="G76" i="1"/>
  <c r="G76" i="8"/>
  <c r="G76" i="3"/>
  <c r="G76" i="2"/>
  <c r="AC57" i="2"/>
  <c r="AC57" i="1"/>
  <c r="AC57" i="8"/>
  <c r="AC57" i="3"/>
  <c r="F70" i="3"/>
  <c r="F70" i="8"/>
  <c r="F70" i="1"/>
  <c r="F70" i="2"/>
  <c r="R56" i="1"/>
  <c r="R56" i="2"/>
  <c r="R56" i="3"/>
  <c r="R56" i="8"/>
  <c r="W65" i="8"/>
  <c r="W65" i="3"/>
  <c r="W65" i="2"/>
  <c r="W65" i="1"/>
  <c r="L63" i="2"/>
  <c r="L63" i="1"/>
  <c r="L63" i="3"/>
  <c r="L63" i="8"/>
  <c r="K63" i="2"/>
  <c r="K63" i="8"/>
  <c r="K63" i="1"/>
  <c r="K63" i="3"/>
  <c r="AD56" i="1"/>
  <c r="AD56" i="8"/>
  <c r="AD56" i="2"/>
  <c r="AD56" i="3"/>
  <c r="J84" i="1"/>
  <c r="J84" i="8"/>
  <c r="J84" i="2"/>
  <c r="J84" i="3"/>
  <c r="I64" i="1"/>
  <c r="I64" i="2"/>
  <c r="I64" i="3"/>
  <c r="I64" i="8"/>
  <c r="N74" i="2"/>
  <c r="N74" i="8"/>
  <c r="N74" i="3"/>
  <c r="N74" i="1"/>
  <c r="Z69" i="3"/>
  <c r="Z69" i="8"/>
  <c r="Z69" i="2"/>
  <c r="Z69" i="1"/>
  <c r="J78" i="3"/>
  <c r="J78" i="2"/>
  <c r="J78" i="1"/>
  <c r="J78" i="8"/>
  <c r="AA68" i="2"/>
  <c r="AA68" i="8"/>
  <c r="AA68" i="3"/>
  <c r="AA68" i="1"/>
  <c r="H61" i="8"/>
  <c r="H61" i="1"/>
  <c r="H61" i="3"/>
  <c r="H61" i="2"/>
  <c r="S60" i="1"/>
  <c r="S60" i="3"/>
  <c r="S60" i="8"/>
  <c r="S60" i="2"/>
  <c r="AB60" i="2"/>
  <c r="AB60" i="1"/>
  <c r="AB60" i="8"/>
  <c r="AB60" i="3"/>
  <c r="R59" i="3"/>
  <c r="R59" i="2"/>
  <c r="R59" i="1"/>
  <c r="R59" i="8"/>
  <c r="O76" i="1"/>
  <c r="O76" i="3"/>
  <c r="O76" i="2"/>
  <c r="O76" i="8"/>
  <c r="K76" i="3"/>
  <c r="K76" i="8"/>
  <c r="K76" i="2"/>
  <c r="K76" i="1"/>
  <c r="X57" i="8"/>
  <c r="X57" i="1"/>
  <c r="X57" i="3"/>
  <c r="X57" i="2"/>
  <c r="AB58" i="1"/>
  <c r="AB58" i="8"/>
  <c r="AB58" i="2"/>
  <c r="AB58" i="3"/>
  <c r="H64" i="1"/>
  <c r="H64" i="8"/>
  <c r="H64" i="3"/>
  <c r="H64" i="2"/>
  <c r="O70" i="3"/>
  <c r="O70" i="1"/>
  <c r="O70" i="2"/>
  <c r="O70" i="8"/>
  <c r="W70" i="3"/>
  <c r="W70" i="1"/>
  <c r="W70" i="8"/>
  <c r="W70" i="2"/>
  <c r="O67" i="1"/>
  <c r="O67" i="3"/>
  <c r="O67" i="8"/>
  <c r="O67" i="2"/>
  <c r="N72" i="2"/>
  <c r="N72" i="3"/>
  <c r="N72" i="8"/>
  <c r="N72" i="1"/>
  <c r="AA63" i="2"/>
  <c r="AA63" i="3"/>
  <c r="AA63" i="8"/>
  <c r="AA63" i="1"/>
  <c r="H66" i="8"/>
  <c r="H66" i="3"/>
  <c r="H66" i="2"/>
  <c r="H66" i="1"/>
  <c r="AJ59" i="8"/>
  <c r="AJ59" i="2"/>
  <c r="AJ59" i="1"/>
  <c r="AJ59" i="3"/>
  <c r="I56" i="8"/>
  <c r="I56" i="1"/>
  <c r="I56" i="3"/>
  <c r="I56" i="2"/>
  <c r="F71" i="2"/>
  <c r="F71" i="1"/>
  <c r="F71" i="3"/>
  <c r="F71" i="8"/>
  <c r="R64" i="1"/>
  <c r="R64" i="8"/>
  <c r="R64" i="3"/>
  <c r="R64" i="2"/>
  <c r="K64" i="3"/>
  <c r="K64" i="1"/>
  <c r="K64" i="2"/>
  <c r="K64" i="8"/>
  <c r="P74" i="2"/>
  <c r="P74" i="1"/>
  <c r="P74" i="8"/>
  <c r="P74" i="3"/>
  <c r="G69" i="3"/>
  <c r="G69" i="1"/>
  <c r="G69" i="2"/>
  <c r="G69" i="8"/>
  <c r="E62" i="2"/>
  <c r="E62" i="3"/>
  <c r="E62" i="8"/>
  <c r="E62" i="1"/>
  <c r="AC62" i="8"/>
  <c r="AC62" i="2"/>
  <c r="AC62" i="1"/>
  <c r="AC62" i="3"/>
  <c r="E81" i="1"/>
  <c r="E81" i="8"/>
  <c r="E81" i="2"/>
  <c r="E81" i="3"/>
  <c r="M68" i="2"/>
  <c r="M68" i="3"/>
  <c r="M68" i="8"/>
  <c r="M68" i="1"/>
  <c r="Z61" i="1"/>
  <c r="Z61" i="2"/>
  <c r="Z61" i="3"/>
  <c r="Z61" i="8"/>
  <c r="AE61" i="2"/>
  <c r="AE61" i="8"/>
  <c r="AE61" i="1"/>
  <c r="AE61" i="3"/>
  <c r="AG60" i="8"/>
  <c r="AG60" i="3"/>
  <c r="AG60" i="1"/>
  <c r="AG60" i="2"/>
  <c r="Q60" i="8"/>
  <c r="Q60" i="3"/>
  <c r="Q60" i="1"/>
  <c r="Q60" i="2"/>
  <c r="D75" i="8"/>
  <c r="D75" i="3"/>
  <c r="D75" i="2"/>
  <c r="D75" i="1"/>
  <c r="AE59" i="3"/>
  <c r="AE59" i="1"/>
  <c r="AE59" i="2"/>
  <c r="AE59" i="8"/>
  <c r="H76" i="2"/>
  <c r="H76" i="1"/>
  <c r="H76" i="3"/>
  <c r="H76" i="8"/>
  <c r="AK57" i="3"/>
  <c r="AK57" i="2"/>
  <c r="AK57" i="1"/>
  <c r="AK57" i="8"/>
  <c r="U58" i="3"/>
  <c r="U58" i="1"/>
  <c r="U58" i="8"/>
  <c r="U58" i="2"/>
  <c r="I77" i="3"/>
  <c r="I77" i="8"/>
  <c r="I77" i="1"/>
  <c r="I77" i="2"/>
  <c r="U73" i="3"/>
  <c r="U73" i="1"/>
  <c r="U73" i="2"/>
  <c r="U73" i="8"/>
  <c r="V70" i="8"/>
  <c r="V70" i="2"/>
  <c r="V70" i="1"/>
  <c r="V70" i="3"/>
  <c r="P70" i="3"/>
  <c r="P70" i="2"/>
  <c r="P70" i="1"/>
  <c r="P70" i="8"/>
  <c r="G88" i="2"/>
  <c r="G88" i="8"/>
  <c r="G88" i="3"/>
  <c r="G88" i="1"/>
  <c r="E67" i="1"/>
  <c r="E67" i="2"/>
  <c r="E67" i="3"/>
  <c r="E67" i="8"/>
  <c r="I67" i="8"/>
  <c r="I67" i="2"/>
  <c r="I67" i="3"/>
  <c r="I67" i="1"/>
  <c r="X65" i="3"/>
  <c r="X65" i="1"/>
  <c r="X65" i="8"/>
  <c r="X65" i="2"/>
  <c r="AB63" i="1"/>
  <c r="AB63" i="3"/>
  <c r="AB63" i="2"/>
  <c r="AB63" i="8"/>
  <c r="W66" i="8"/>
  <c r="W66" i="1"/>
  <c r="W66" i="2"/>
  <c r="W66" i="3"/>
  <c r="L66" i="2"/>
  <c r="L66" i="1"/>
  <c r="L66" i="3"/>
  <c r="L66" i="8"/>
  <c r="AF56" i="8"/>
  <c r="AF56" i="2"/>
  <c r="AF56" i="3"/>
  <c r="AF56" i="1"/>
  <c r="T71" i="3"/>
  <c r="T71" i="8"/>
  <c r="T71" i="2"/>
  <c r="T71" i="1"/>
  <c r="W72" i="2"/>
  <c r="W72" i="1"/>
  <c r="W72" i="8"/>
  <c r="W72" i="3"/>
  <c r="Q64" i="1"/>
  <c r="Q64" i="8"/>
  <c r="Q64" i="3"/>
  <c r="Q64" i="2"/>
  <c r="M74" i="2"/>
  <c r="M74" i="3"/>
  <c r="M74" i="8"/>
  <c r="M74" i="1"/>
  <c r="O69" i="3"/>
  <c r="O69" i="2"/>
  <c r="O69" i="1"/>
  <c r="O69" i="8"/>
  <c r="P78" i="3"/>
  <c r="P78" i="1"/>
  <c r="P78" i="2"/>
  <c r="P78" i="8"/>
  <c r="M62" i="3"/>
  <c r="M62" i="8"/>
  <c r="M62" i="2"/>
  <c r="M62" i="1"/>
  <c r="F68" i="8"/>
  <c r="F68" i="1"/>
  <c r="F68" i="3"/>
  <c r="F68" i="2"/>
  <c r="G68" i="3"/>
  <c r="G68" i="8"/>
  <c r="G68" i="2"/>
  <c r="G68" i="1"/>
  <c r="K61" i="8"/>
  <c r="K61" i="2"/>
  <c r="K61" i="3"/>
  <c r="K61" i="1"/>
  <c r="X61" i="2"/>
  <c r="X61" i="3"/>
  <c r="X61" i="1"/>
  <c r="X61" i="8"/>
  <c r="J61" i="3"/>
  <c r="J61" i="2"/>
  <c r="J61" i="1"/>
  <c r="J61" i="8"/>
  <c r="G61" i="2"/>
  <c r="G61" i="8"/>
  <c r="G61" i="1"/>
  <c r="G61" i="3"/>
  <c r="D86" i="3"/>
  <c r="D86" i="1"/>
  <c r="D86" i="8"/>
  <c r="D86" i="2"/>
  <c r="J59" i="3"/>
  <c r="J59" i="8"/>
  <c r="J59" i="2"/>
  <c r="J59" i="1"/>
  <c r="I76" i="1"/>
  <c r="I76" i="8"/>
  <c r="I76" i="3"/>
  <c r="I76" i="2"/>
  <c r="Z57" i="8"/>
  <c r="Z57" i="3"/>
  <c r="Z57" i="2"/>
  <c r="Z57" i="1"/>
  <c r="O79" i="3"/>
  <c r="O79" i="8"/>
  <c r="O79" i="2"/>
  <c r="O79" i="1"/>
  <c r="E70" i="1"/>
  <c r="E70" i="8"/>
  <c r="E70" i="3"/>
  <c r="E70" i="2"/>
  <c r="X67" i="1"/>
  <c r="X67" i="2"/>
  <c r="X67" i="3"/>
  <c r="X67" i="8"/>
  <c r="Q72" i="3"/>
  <c r="Q72" i="2"/>
  <c r="Q72" i="8"/>
  <c r="Q72" i="1"/>
  <c r="M65" i="1"/>
  <c r="M65" i="8"/>
  <c r="M65" i="3"/>
  <c r="M65" i="2"/>
  <c r="Z63" i="8"/>
  <c r="Z63" i="1"/>
  <c r="Z63" i="2"/>
  <c r="Z63" i="3"/>
  <c r="W63" i="8"/>
  <c r="W63" i="2"/>
  <c r="W63" i="1"/>
  <c r="W63" i="3"/>
  <c r="U66" i="3"/>
  <c r="U66" i="8"/>
  <c r="U66" i="2"/>
  <c r="U66" i="1"/>
  <c r="AL56" i="2"/>
  <c r="AL56" i="1"/>
  <c r="AL56" i="8"/>
  <c r="AL56" i="3"/>
  <c r="G71" i="2"/>
  <c r="G71" i="8"/>
  <c r="G71" i="1"/>
  <c r="G71" i="3"/>
  <c r="E73" i="3"/>
  <c r="E73" i="8"/>
  <c r="E73" i="2"/>
  <c r="E73" i="1"/>
  <c r="P73" i="2"/>
  <c r="P73" i="8"/>
  <c r="P73" i="1"/>
  <c r="P73" i="3"/>
  <c r="N56" i="1"/>
  <c r="N56" i="2"/>
  <c r="N56" i="3"/>
  <c r="N56" i="8"/>
  <c r="Z64" i="8"/>
  <c r="Z64" i="2"/>
  <c r="Z64" i="3"/>
  <c r="Z64" i="1"/>
  <c r="H74" i="2"/>
  <c r="H74" i="8"/>
  <c r="H74" i="3"/>
  <c r="H74" i="1"/>
  <c r="G83" i="8"/>
  <c r="G83" i="3"/>
  <c r="G83" i="2"/>
  <c r="G83" i="1"/>
  <c r="M69" i="2"/>
  <c r="M69" i="3"/>
  <c r="M69" i="8"/>
  <c r="M69" i="1"/>
  <c r="E78" i="8"/>
  <c r="E78" i="3"/>
  <c r="E78" i="2"/>
  <c r="E78" i="1"/>
  <c r="Q62" i="2"/>
  <c r="Q62" i="3"/>
  <c r="Q62" i="8"/>
  <c r="Q62" i="1"/>
  <c r="H81" i="8"/>
  <c r="H81" i="3"/>
  <c r="H81" i="2"/>
  <c r="H81" i="1"/>
  <c r="Y61" i="3"/>
  <c r="Y61" i="2"/>
  <c r="Y61" i="1"/>
  <c r="Y61" i="8"/>
  <c r="P61" i="1"/>
  <c r="P61" i="2"/>
  <c r="P61" i="8"/>
  <c r="P61" i="3"/>
  <c r="AA60" i="2"/>
  <c r="AA60" i="1"/>
  <c r="AA60" i="8"/>
  <c r="AA60" i="3"/>
  <c r="T60" i="1"/>
  <c r="T60" i="3"/>
  <c r="T60" i="2"/>
  <c r="T60" i="8"/>
  <c r="E76" i="1"/>
  <c r="E76" i="8"/>
  <c r="E76" i="2"/>
  <c r="E76" i="3"/>
  <c r="O57" i="8"/>
  <c r="O57" i="2"/>
  <c r="O57" i="1"/>
  <c r="O57" i="3"/>
  <c r="AI57" i="2"/>
  <c r="AI57" i="3"/>
  <c r="AI57" i="1"/>
  <c r="AI57" i="8"/>
  <c r="Q77" i="1"/>
  <c r="Q77" i="2"/>
  <c r="Q77" i="3"/>
  <c r="Q77" i="8"/>
  <c r="R70" i="2"/>
  <c r="R70" i="3"/>
  <c r="R70" i="8"/>
  <c r="R70" i="1"/>
  <c r="S67" i="2"/>
  <c r="S67" i="1"/>
  <c r="S67" i="3"/>
  <c r="S67" i="8"/>
  <c r="U72" i="3"/>
  <c r="U72" i="8"/>
  <c r="U72" i="1"/>
  <c r="U72" i="2"/>
  <c r="U63" i="1"/>
  <c r="U63" i="2"/>
  <c r="U63" i="8"/>
  <c r="U63" i="3"/>
  <c r="E63" i="2"/>
  <c r="E63" i="1"/>
  <c r="E63" i="8"/>
  <c r="E63" i="3"/>
  <c r="D66" i="1"/>
  <c r="D66" i="8"/>
  <c r="D66" i="3"/>
  <c r="D66" i="2"/>
  <c r="P66" i="8"/>
  <c r="P66" i="2"/>
  <c r="P66" i="1"/>
  <c r="P66" i="3"/>
  <c r="AH56" i="2"/>
  <c r="AH56" i="3"/>
  <c r="AH56" i="8"/>
  <c r="AH56" i="1"/>
  <c r="Q71" i="2"/>
  <c r="Q71" i="3"/>
  <c r="Q71" i="8"/>
  <c r="Q71" i="1"/>
  <c r="O71" i="1"/>
  <c r="O71" i="2"/>
  <c r="O71" i="3"/>
  <c r="O71" i="8"/>
  <c r="T56" i="1"/>
  <c r="T56" i="8"/>
  <c r="T56" i="3"/>
  <c r="T56" i="2"/>
  <c r="R73" i="8"/>
  <c r="R73" i="1"/>
  <c r="R73" i="3"/>
  <c r="R73" i="2"/>
  <c r="G64" i="3"/>
  <c r="G64" i="2"/>
  <c r="G64" i="1"/>
  <c r="G64" i="8"/>
  <c r="U64" i="3"/>
  <c r="U64" i="2"/>
  <c r="U64" i="1"/>
  <c r="U64" i="8"/>
  <c r="R74" i="8"/>
  <c r="R74" i="3"/>
  <c r="R74" i="1"/>
  <c r="R74" i="2"/>
  <c r="S76" i="3"/>
  <c r="S76" i="2"/>
  <c r="S76" i="8"/>
  <c r="S76" i="1"/>
  <c r="P69" i="2"/>
  <c r="P69" i="1"/>
  <c r="P69" i="8"/>
  <c r="P69" i="3"/>
  <c r="L82" i="2"/>
  <c r="L82" i="8"/>
  <c r="L82" i="1"/>
  <c r="L82" i="3"/>
  <c r="I75" i="2"/>
  <c r="I75" i="3"/>
  <c r="I75" i="1"/>
  <c r="I75" i="8"/>
  <c r="O75" i="8"/>
  <c r="O75" i="2"/>
  <c r="O75" i="1"/>
  <c r="O75" i="3"/>
  <c r="Q59" i="8"/>
  <c r="Q59" i="2"/>
  <c r="Q59" i="3"/>
  <c r="Q59" i="1"/>
  <c r="AD59" i="8"/>
  <c r="AD59" i="2"/>
  <c r="AD59" i="3"/>
  <c r="AD59" i="1"/>
  <c r="Y59" i="2"/>
  <c r="Y59" i="3"/>
  <c r="Y59" i="1"/>
  <c r="Y59" i="8"/>
  <c r="F59" i="1"/>
  <c r="F59" i="8"/>
  <c r="F59" i="2"/>
  <c r="F59" i="3"/>
  <c r="M76" i="8"/>
  <c r="M76" i="3"/>
  <c r="M76" i="2"/>
  <c r="M76" i="1"/>
  <c r="F76" i="3"/>
  <c r="F76" i="2"/>
  <c r="F76" i="8"/>
  <c r="F76" i="1"/>
  <c r="K57" i="1"/>
  <c r="K57" i="3"/>
  <c r="K57" i="2"/>
  <c r="K57" i="8"/>
  <c r="D57" i="8"/>
  <c r="D57" i="2"/>
  <c r="D57" i="3"/>
  <c r="D57" i="1"/>
  <c r="G57" i="2"/>
  <c r="G57" i="8"/>
  <c r="G57" i="3"/>
  <c r="G57" i="1"/>
  <c r="AA57" i="3"/>
  <c r="AA57" i="1"/>
  <c r="AA57" i="2"/>
  <c r="AA57" i="8"/>
  <c r="P58" i="3"/>
  <c r="P58" i="8"/>
  <c r="P58" i="2"/>
  <c r="P58" i="1"/>
  <c r="D58" i="2"/>
  <c r="D58" i="3"/>
  <c r="D58" i="1"/>
  <c r="D58" i="8"/>
  <c r="AG58" i="3"/>
  <c r="AG58" i="2"/>
  <c r="AG58" i="1"/>
  <c r="AG58" i="8"/>
  <c r="AD58" i="2"/>
  <c r="AD58" i="1"/>
  <c r="AD58" i="3"/>
  <c r="AD58" i="8"/>
  <c r="J79" i="1"/>
  <c r="J79" i="8"/>
  <c r="J79" i="3"/>
  <c r="J79" i="2"/>
  <c r="D79" i="8"/>
  <c r="D79" i="1"/>
  <c r="D79" i="2"/>
  <c r="D79" i="3"/>
  <c r="D77" i="2"/>
  <c r="D77" i="3"/>
  <c r="D77" i="1"/>
  <c r="D77" i="8"/>
  <c r="H70" i="8"/>
  <c r="H70" i="2"/>
  <c r="H70" i="1"/>
  <c r="H70" i="3"/>
  <c r="S70" i="1"/>
  <c r="S70" i="3"/>
  <c r="S70" i="2"/>
  <c r="S70" i="8"/>
  <c r="Y67" i="3"/>
  <c r="Y67" i="8"/>
  <c r="Y67" i="1"/>
  <c r="Y67" i="2"/>
  <c r="T67" i="1"/>
  <c r="T67" i="8"/>
  <c r="T67" i="2"/>
  <c r="T67" i="3"/>
  <c r="F67" i="2"/>
  <c r="F67" i="1"/>
  <c r="F67" i="3"/>
  <c r="F67" i="8"/>
  <c r="D72" i="2"/>
  <c r="D72" i="3"/>
  <c r="D72" i="8"/>
  <c r="D72" i="1"/>
  <c r="R72" i="1"/>
  <c r="R72" i="2"/>
  <c r="R72" i="8"/>
  <c r="R72" i="3"/>
  <c r="P65" i="2"/>
  <c r="P65" i="1"/>
  <c r="P65" i="8"/>
  <c r="P65" i="3"/>
  <c r="I65" i="2"/>
  <c r="I65" i="8"/>
  <c r="I65" i="1"/>
  <c r="I65" i="3"/>
  <c r="Y65" i="8"/>
  <c r="Y65" i="1"/>
  <c r="Y65" i="3"/>
  <c r="Y65" i="2"/>
  <c r="G65" i="1"/>
  <c r="G65" i="2"/>
  <c r="G65" i="3"/>
  <c r="G65" i="8"/>
  <c r="O80" i="8"/>
  <c r="O80" i="2"/>
  <c r="O80" i="3"/>
  <c r="O80" i="1"/>
  <c r="AE56" i="8"/>
  <c r="AE56" i="3"/>
  <c r="AE56" i="1"/>
  <c r="AE56" i="2"/>
  <c r="R63" i="3"/>
  <c r="R63" i="1"/>
  <c r="R63" i="2"/>
  <c r="R63" i="8"/>
  <c r="V63" i="1"/>
  <c r="V63" i="8"/>
  <c r="V63" i="2"/>
  <c r="V63" i="3"/>
  <c r="I63" i="8"/>
  <c r="I63" i="2"/>
  <c r="I63" i="1"/>
  <c r="I63" i="3"/>
  <c r="V66" i="3"/>
  <c r="V66" i="1"/>
  <c r="V66" i="8"/>
  <c r="V66" i="2"/>
  <c r="AB66" i="2"/>
  <c r="AB66" i="8"/>
  <c r="AB66" i="3"/>
  <c r="AB66" i="1"/>
  <c r="D94" i="4"/>
  <c r="D97" i="8" s="1"/>
  <c r="M56" i="1"/>
  <c r="M56" i="2"/>
  <c r="M56" i="8"/>
  <c r="M56" i="3"/>
  <c r="AM56" i="8"/>
  <c r="AM56" i="3"/>
  <c r="AM56" i="1"/>
  <c r="AM56" i="2"/>
  <c r="D71" i="8"/>
  <c r="D71" i="1"/>
  <c r="D71" i="3"/>
  <c r="D71" i="2"/>
  <c r="S71" i="1"/>
  <c r="S71" i="2"/>
  <c r="S71" i="8"/>
  <c r="S71" i="3"/>
  <c r="H73" i="8"/>
  <c r="H73" i="2"/>
  <c r="H73" i="1"/>
  <c r="H73" i="3"/>
  <c r="S73" i="1"/>
  <c r="S73" i="8"/>
  <c r="S73" i="2"/>
  <c r="S73" i="3"/>
  <c r="E64" i="1"/>
  <c r="E64" i="3"/>
  <c r="E64" i="2"/>
  <c r="E64" i="8"/>
  <c r="M64" i="2"/>
  <c r="M64" i="1"/>
  <c r="M64" i="3"/>
  <c r="M64" i="8"/>
  <c r="F64" i="1"/>
  <c r="F64" i="3"/>
  <c r="F64" i="8"/>
  <c r="F64" i="2"/>
  <c r="G74" i="8"/>
  <c r="G74" i="3"/>
  <c r="G74" i="2"/>
  <c r="G74" i="1"/>
  <c r="F87" i="3"/>
  <c r="F87" i="2"/>
  <c r="F87" i="1"/>
  <c r="F87" i="8"/>
  <c r="D83" i="8"/>
  <c r="D83" i="3"/>
  <c r="D83" i="2"/>
  <c r="D83" i="1"/>
  <c r="J69" i="2"/>
  <c r="J69" i="3"/>
  <c r="J69" i="8"/>
  <c r="J69" i="1"/>
  <c r="V69" i="3"/>
  <c r="V69" i="8"/>
  <c r="V69" i="1"/>
  <c r="V69" i="2"/>
  <c r="X69" i="3"/>
  <c r="X69" i="2"/>
  <c r="X69" i="8"/>
  <c r="X69" i="1"/>
  <c r="M78" i="2"/>
  <c r="M78" i="3"/>
  <c r="M78" i="1"/>
  <c r="M78" i="8"/>
  <c r="G78" i="1"/>
  <c r="G78" i="2"/>
  <c r="G78" i="8"/>
  <c r="G78" i="3"/>
  <c r="O62" i="2"/>
  <c r="O62" i="8"/>
  <c r="O62" i="3"/>
  <c r="O62" i="1"/>
  <c r="J62" i="8"/>
  <c r="J62" i="2"/>
  <c r="J62" i="3"/>
  <c r="J62" i="1"/>
  <c r="I62" i="1"/>
  <c r="I62" i="3"/>
  <c r="I62" i="2"/>
  <c r="I62" i="8"/>
  <c r="N62" i="1"/>
  <c r="N62" i="8"/>
  <c r="N62" i="2"/>
  <c r="N62" i="3"/>
  <c r="F81" i="3"/>
  <c r="F81" i="1"/>
  <c r="F81" i="8"/>
  <c r="F81" i="2"/>
  <c r="X68" i="1"/>
  <c r="X68" i="8"/>
  <c r="X68" i="2"/>
  <c r="X68" i="3"/>
  <c r="R68" i="8"/>
  <c r="R68" i="3"/>
  <c r="R68" i="1"/>
  <c r="R68" i="2"/>
  <c r="O61" i="3"/>
  <c r="O61" i="2"/>
  <c r="O61" i="8"/>
  <c r="O61" i="1"/>
  <c r="S61" i="8"/>
  <c r="S61" i="2"/>
  <c r="S61" i="3"/>
  <c r="S61" i="1"/>
  <c r="T61" i="3"/>
  <c r="T61" i="8"/>
  <c r="T61" i="1"/>
  <c r="T61" i="2"/>
  <c r="AC61" i="3"/>
  <c r="AC61" i="2"/>
  <c r="AC61" i="8"/>
  <c r="AC61" i="1"/>
  <c r="AI60" i="3"/>
  <c r="AI60" i="8"/>
  <c r="AI60" i="1"/>
  <c r="AI60" i="2"/>
  <c r="G60" i="8"/>
  <c r="G60" i="1"/>
  <c r="G60" i="3"/>
  <c r="G60" i="2"/>
  <c r="X60" i="8"/>
  <c r="X60" i="3"/>
  <c r="X60" i="1"/>
  <c r="X60" i="2"/>
  <c r="J60" i="8"/>
  <c r="J60" i="2"/>
  <c r="J60" i="3"/>
  <c r="J60" i="1"/>
  <c r="I60" i="1"/>
  <c r="I60" i="2"/>
  <c r="I60" i="3"/>
  <c r="I60" i="8"/>
  <c r="G86" i="8"/>
  <c r="G86" i="2"/>
  <c r="G86" i="1"/>
  <c r="G86" i="3"/>
  <c r="H82" i="1"/>
  <c r="H82" i="3"/>
  <c r="H82" i="2"/>
  <c r="H82" i="8"/>
  <c r="G59" i="8"/>
  <c r="G59" i="3"/>
  <c r="G59" i="2"/>
  <c r="G59" i="1"/>
  <c r="H85" i="2"/>
  <c r="H85" i="1"/>
  <c r="H85" i="8"/>
  <c r="H85" i="3"/>
  <c r="N76" i="1"/>
  <c r="N76" i="2"/>
  <c r="N76" i="8"/>
  <c r="N76" i="3"/>
  <c r="J76" i="8"/>
  <c r="J76" i="3"/>
  <c r="J76" i="2"/>
  <c r="J76" i="1"/>
  <c r="AG57" i="2"/>
  <c r="AG57" i="1"/>
  <c r="AG57" i="8"/>
  <c r="AG57" i="3"/>
  <c r="AH58" i="2"/>
  <c r="AH58" i="1"/>
  <c r="AH58" i="3"/>
  <c r="AH58" i="8"/>
  <c r="G79" i="8"/>
  <c r="G79" i="3"/>
  <c r="G79" i="2"/>
  <c r="G79" i="1"/>
  <c r="AK58" i="8"/>
  <c r="AK58" i="2"/>
  <c r="AK58" i="3"/>
  <c r="AK58" i="1"/>
  <c r="V67" i="8"/>
  <c r="V67" i="1"/>
  <c r="V67" i="3"/>
  <c r="V67" i="2"/>
  <c r="L72" i="3"/>
  <c r="L72" i="2"/>
  <c r="L72" i="1"/>
  <c r="L72" i="8"/>
  <c r="S65" i="2"/>
  <c r="S65" i="8"/>
  <c r="S65" i="1"/>
  <c r="S65" i="3"/>
  <c r="F65" i="2"/>
  <c r="F65" i="8"/>
  <c r="F65" i="1"/>
  <c r="F65" i="3"/>
  <c r="Q63" i="3"/>
  <c r="Q63" i="1"/>
  <c r="Q63" i="2"/>
  <c r="Q63" i="8"/>
  <c r="E66" i="3"/>
  <c r="E66" i="8"/>
  <c r="E66" i="1"/>
  <c r="E66" i="2"/>
  <c r="H56" i="1"/>
  <c r="H56" i="8"/>
  <c r="H56" i="2"/>
  <c r="H56" i="3"/>
  <c r="D89" i="1"/>
  <c r="D89" i="8"/>
  <c r="D89" i="2"/>
  <c r="D89" i="3"/>
  <c r="M71" i="2"/>
  <c r="M71" i="8"/>
  <c r="M71" i="3"/>
  <c r="M71" i="1"/>
  <c r="J71" i="8"/>
  <c r="J71" i="1"/>
  <c r="J71" i="2"/>
  <c r="J71" i="3"/>
  <c r="L64" i="2"/>
  <c r="L64" i="8"/>
  <c r="L64" i="3"/>
  <c r="L64" i="1"/>
  <c r="S69" i="2"/>
  <c r="S69" i="8"/>
  <c r="S69" i="3"/>
  <c r="S69" i="1"/>
  <c r="X62" i="8"/>
  <c r="X62" i="2"/>
  <c r="X62" i="1"/>
  <c r="X62" i="3"/>
  <c r="D62" i="8"/>
  <c r="D62" i="1"/>
  <c r="D62" i="2"/>
  <c r="D62" i="3"/>
  <c r="W68" i="1"/>
  <c r="W68" i="3"/>
  <c r="W68" i="8"/>
  <c r="W68" i="2"/>
  <c r="V61" i="3"/>
  <c r="V61" i="2"/>
  <c r="V61" i="1"/>
  <c r="V61" i="8"/>
  <c r="K60" i="1"/>
  <c r="K60" i="3"/>
  <c r="K60" i="8"/>
  <c r="K60" i="2"/>
  <c r="F60" i="1"/>
  <c r="F60" i="2"/>
  <c r="F60" i="8"/>
  <c r="F60" i="3"/>
  <c r="J82" i="2"/>
  <c r="J82" i="3"/>
  <c r="J82" i="1"/>
  <c r="J82" i="8"/>
  <c r="F75" i="3"/>
  <c r="F75" i="1"/>
  <c r="F75" i="8"/>
  <c r="F75" i="2"/>
  <c r="U59" i="3"/>
  <c r="U59" i="2"/>
  <c r="U59" i="8"/>
  <c r="U59" i="1"/>
  <c r="N57" i="8"/>
  <c r="N57" i="1"/>
  <c r="N57" i="2"/>
  <c r="N57" i="3"/>
  <c r="M58" i="2"/>
  <c r="M58" i="3"/>
  <c r="M58" i="1"/>
  <c r="M58" i="8"/>
  <c r="S58" i="8"/>
  <c r="S58" i="3"/>
  <c r="S58" i="1"/>
  <c r="S58" i="2"/>
  <c r="E90" i="2"/>
  <c r="E90" i="8"/>
  <c r="E90" i="1"/>
  <c r="E90" i="3"/>
  <c r="F72" i="1"/>
  <c r="F72" i="8"/>
  <c r="F72" i="3"/>
  <c r="F72" i="2"/>
  <c r="I72" i="8"/>
  <c r="I72" i="3"/>
  <c r="I72" i="2"/>
  <c r="I72" i="1"/>
  <c r="K65" i="3"/>
  <c r="K65" i="1"/>
  <c r="K65" i="2"/>
  <c r="K65" i="8"/>
  <c r="H65" i="8"/>
  <c r="H65" i="2"/>
  <c r="H65" i="3"/>
  <c r="H65" i="1"/>
  <c r="E56" i="3"/>
  <c r="E56" i="1"/>
  <c r="E56" i="2"/>
  <c r="E56" i="8"/>
  <c r="AE63" i="2"/>
  <c r="AE63" i="3"/>
  <c r="AE63" i="1"/>
  <c r="AE63" i="8"/>
  <c r="Y56" i="3"/>
  <c r="Y56" i="8"/>
  <c r="Y56" i="2"/>
  <c r="Y56" i="1"/>
  <c r="T73" i="1"/>
  <c r="T73" i="2"/>
  <c r="T73" i="3"/>
  <c r="T73" i="8"/>
  <c r="N69" i="8"/>
  <c r="N69" i="2"/>
  <c r="N69" i="3"/>
  <c r="N69" i="1"/>
  <c r="U62" i="8"/>
  <c r="U62" i="3"/>
  <c r="U62" i="2"/>
  <c r="U62" i="1"/>
  <c r="D68" i="2"/>
  <c r="D68" i="3"/>
  <c r="D68" i="8"/>
  <c r="D68" i="1"/>
  <c r="O68" i="1"/>
  <c r="O68" i="2"/>
  <c r="O68" i="3"/>
  <c r="O68" i="8"/>
  <c r="Q61" i="3"/>
  <c r="Q61" i="1"/>
  <c r="Q61" i="8"/>
  <c r="Q61" i="2"/>
  <c r="O60" i="3"/>
  <c r="O60" i="8"/>
  <c r="O60" i="1"/>
  <c r="O60" i="2"/>
  <c r="AH59" i="1"/>
  <c r="AH59" i="2"/>
  <c r="AH59" i="3"/>
  <c r="AH59" i="8"/>
  <c r="Q76" i="2"/>
  <c r="Q76" i="3"/>
  <c r="Q76" i="8"/>
  <c r="Q76" i="1"/>
  <c r="M57" i="8"/>
  <c r="M57" i="3"/>
  <c r="M57" i="1"/>
  <c r="M57" i="2"/>
  <c r="J57" i="3"/>
  <c r="J57" i="1"/>
  <c r="J57" i="8"/>
  <c r="J57" i="2"/>
  <c r="V58" i="2"/>
  <c r="V58" i="3"/>
  <c r="V58" i="1"/>
  <c r="V58" i="8"/>
  <c r="Q70" i="2"/>
  <c r="Q70" i="1"/>
  <c r="Q70" i="3"/>
  <c r="Q70" i="8"/>
  <c r="R67" i="2"/>
  <c r="R67" i="1"/>
  <c r="R67" i="8"/>
  <c r="R67" i="3"/>
  <c r="T72" i="2"/>
  <c r="T72" i="3"/>
  <c r="T72" i="8"/>
  <c r="T72" i="1"/>
  <c r="H72" i="3"/>
  <c r="H72" i="1"/>
  <c r="H72" i="8"/>
  <c r="H72" i="2"/>
  <c r="R65" i="2"/>
  <c r="R65" i="1"/>
  <c r="R65" i="3"/>
  <c r="R65" i="8"/>
  <c r="P63" i="1"/>
  <c r="P63" i="2"/>
  <c r="P63" i="8"/>
  <c r="P63" i="3"/>
  <c r="H63" i="3"/>
  <c r="H63" i="8"/>
  <c r="H63" i="2"/>
  <c r="H63" i="1"/>
  <c r="T66" i="2"/>
  <c r="T66" i="8"/>
  <c r="T66" i="3"/>
  <c r="T66" i="1"/>
  <c r="AI56" i="1"/>
  <c r="AI56" i="8"/>
  <c r="AI56" i="3"/>
  <c r="AI56" i="2"/>
  <c r="H84" i="3"/>
  <c r="H84" i="8"/>
  <c r="H84" i="2"/>
  <c r="H84" i="1"/>
  <c r="V71" i="3"/>
  <c r="V71" i="1"/>
  <c r="V71" i="2"/>
  <c r="V71" i="8"/>
  <c r="F73" i="2"/>
  <c r="F73" i="3"/>
  <c r="F73" i="1"/>
  <c r="F73" i="8"/>
  <c r="S64" i="3"/>
  <c r="S64" i="2"/>
  <c r="S64" i="1"/>
  <c r="S64" i="8"/>
  <c r="J74" i="2"/>
  <c r="J74" i="8"/>
  <c r="J74" i="3"/>
  <c r="J74" i="1"/>
  <c r="H87" i="3"/>
  <c r="H87" i="1"/>
  <c r="H87" i="8"/>
  <c r="H87" i="2"/>
  <c r="I69" i="2"/>
  <c r="I69" i="1"/>
  <c r="I69" i="3"/>
  <c r="I69" i="8"/>
  <c r="AD62" i="1"/>
  <c r="AD62" i="8"/>
  <c r="AD62" i="3"/>
  <c r="AD62" i="2"/>
  <c r="G81" i="3"/>
  <c r="G81" i="2"/>
  <c r="G81" i="1"/>
  <c r="G81" i="8"/>
  <c r="J68" i="2"/>
  <c r="J68" i="1"/>
  <c r="J68" i="8"/>
  <c r="J68" i="3"/>
  <c r="L68" i="1"/>
  <c r="L68" i="8"/>
  <c r="L68" i="2"/>
  <c r="L68" i="3"/>
  <c r="M60" i="8"/>
  <c r="M60" i="3"/>
  <c r="M60" i="2"/>
  <c r="M60" i="1"/>
  <c r="L60" i="8"/>
  <c r="L60" i="1"/>
  <c r="L60" i="2"/>
  <c r="L60" i="3"/>
  <c r="E82" i="1"/>
  <c r="E82" i="3"/>
  <c r="E82" i="2"/>
  <c r="E82" i="8"/>
  <c r="D82" i="3"/>
  <c r="D82" i="1"/>
  <c r="D82" i="2"/>
  <c r="D82" i="8"/>
  <c r="R75" i="3"/>
  <c r="R75" i="8"/>
  <c r="R75" i="1"/>
  <c r="R75" i="2"/>
  <c r="N75" i="1"/>
  <c r="N75" i="3"/>
  <c r="N75" i="2"/>
  <c r="N75" i="8"/>
  <c r="AB59" i="2"/>
  <c r="AB59" i="1"/>
  <c r="AB59" i="8"/>
  <c r="AB59" i="3"/>
  <c r="AA58" i="1"/>
  <c r="AA58" i="2"/>
  <c r="AA58" i="8"/>
  <c r="AA58" i="3"/>
  <c r="D76" i="3"/>
  <c r="D76" i="2"/>
  <c r="D76" i="8"/>
  <c r="D76" i="1"/>
  <c r="AJ57" i="1"/>
  <c r="AJ57" i="3"/>
  <c r="AJ57" i="8"/>
  <c r="AJ57" i="2"/>
  <c r="E57" i="2"/>
  <c r="E57" i="8"/>
  <c r="E57" i="3"/>
  <c r="E57" i="1"/>
  <c r="Q57" i="2"/>
  <c r="Q57" i="1"/>
  <c r="Q57" i="8"/>
  <c r="Q57" i="3"/>
  <c r="O58" i="1"/>
  <c r="O58" i="2"/>
  <c r="O58" i="8"/>
  <c r="O58" i="3"/>
  <c r="M79" i="8"/>
  <c r="M79" i="1"/>
  <c r="M79" i="3"/>
  <c r="M79" i="2"/>
  <c r="F56" i="2"/>
  <c r="F56" i="3"/>
  <c r="F56" i="1"/>
  <c r="F56" i="8"/>
  <c r="K77" i="3"/>
  <c r="K77" i="1"/>
  <c r="K77" i="8"/>
  <c r="K77" i="2"/>
  <c r="G77" i="3"/>
  <c r="G77" i="1"/>
  <c r="G77" i="8"/>
  <c r="G77" i="2"/>
  <c r="Z67" i="2"/>
  <c r="Z67" i="8"/>
  <c r="Z67" i="3"/>
  <c r="Z67" i="1"/>
  <c r="G72" i="3"/>
  <c r="G72" i="2"/>
  <c r="G72" i="8"/>
  <c r="G72" i="1"/>
  <c r="M80" i="3"/>
  <c r="M80" i="8"/>
  <c r="M80" i="1"/>
  <c r="M80" i="2"/>
  <c r="Y63" i="2"/>
  <c r="Y63" i="1"/>
  <c r="Y63" i="8"/>
  <c r="Y63" i="3"/>
  <c r="U56" i="8"/>
  <c r="U56" i="1"/>
  <c r="U56" i="2"/>
  <c r="U56" i="3"/>
  <c r="I84" i="2"/>
  <c r="I84" i="3"/>
  <c r="I84" i="1"/>
  <c r="I84" i="8"/>
  <c r="R71" i="3"/>
  <c r="R71" i="1"/>
  <c r="R71" i="8"/>
  <c r="R71" i="2"/>
  <c r="W64" i="3"/>
  <c r="W64" i="8"/>
  <c r="W64" i="1"/>
  <c r="W64" i="2"/>
  <c r="I74" i="8"/>
  <c r="I74" i="1"/>
  <c r="I74" i="2"/>
  <c r="I74" i="3"/>
  <c r="U69" i="2"/>
  <c r="U69" i="8"/>
  <c r="U69" i="3"/>
  <c r="U69" i="1"/>
  <c r="G62" i="3"/>
  <c r="G62" i="2"/>
  <c r="G62" i="1"/>
  <c r="G62" i="8"/>
  <c r="J81" i="1"/>
  <c r="J81" i="2"/>
  <c r="J81" i="8"/>
  <c r="J81" i="3"/>
  <c r="N68" i="2"/>
  <c r="N68" i="3"/>
  <c r="N68" i="8"/>
  <c r="N68" i="1"/>
  <c r="AG61" i="8"/>
  <c r="AG61" i="2"/>
  <c r="AG61" i="1"/>
  <c r="AG61" i="3"/>
  <c r="AH60" i="2"/>
  <c r="AH60" i="1"/>
  <c r="AH60" i="8"/>
  <c r="AH60" i="3"/>
  <c r="H75" i="8"/>
  <c r="H75" i="3"/>
  <c r="H75" i="1"/>
  <c r="H75" i="2"/>
  <c r="AC59" i="2"/>
  <c r="AC59" i="3"/>
  <c r="AC59" i="1"/>
  <c r="AC59" i="8"/>
  <c r="I59" i="8"/>
  <c r="I59" i="3"/>
  <c r="I59" i="2"/>
  <c r="I59" i="1"/>
  <c r="Z58" i="2"/>
  <c r="Z58" i="8"/>
  <c r="Z58" i="1"/>
  <c r="Z58" i="3"/>
  <c r="AF57" i="3"/>
  <c r="AF57" i="8"/>
  <c r="AF57" i="2"/>
  <c r="AF57" i="1"/>
  <c r="AF58" i="1"/>
  <c r="AF58" i="8"/>
  <c r="AF58" i="3"/>
  <c r="AF58" i="2"/>
  <c r="E88" i="2"/>
  <c r="E88" i="8"/>
  <c r="E88" i="1"/>
  <c r="E88" i="3"/>
  <c r="N67" i="1"/>
  <c r="N67" i="2"/>
  <c r="N67" i="3"/>
  <c r="N67" i="8"/>
  <c r="M72" i="8"/>
  <c r="M72" i="3"/>
  <c r="M72" i="1"/>
  <c r="M72" i="2"/>
  <c r="N65" i="2"/>
  <c r="N65" i="8"/>
  <c r="N65" i="3"/>
  <c r="N65" i="1"/>
  <c r="F80" i="8"/>
  <c r="F80" i="1"/>
  <c r="F80" i="2"/>
  <c r="F80" i="3"/>
  <c r="AC63" i="2"/>
  <c r="AC63" i="1"/>
  <c r="AC63" i="8"/>
  <c r="AC63" i="3"/>
  <c r="AC66" i="2"/>
  <c r="AC66" i="1"/>
  <c r="AC66" i="8"/>
  <c r="AC66" i="3"/>
  <c r="I66" i="2"/>
  <c r="I66" i="1"/>
  <c r="I66" i="8"/>
  <c r="I66" i="3"/>
  <c r="W71" i="2"/>
  <c r="W71" i="3"/>
  <c r="W71" i="1"/>
  <c r="W71" i="8"/>
  <c r="AD64" i="1"/>
  <c r="AD64" i="3"/>
  <c r="AD64" i="8"/>
  <c r="AD64" i="2"/>
  <c r="L74" i="1"/>
  <c r="L74" i="8"/>
  <c r="L74" i="2"/>
  <c r="L74" i="3"/>
  <c r="D87" i="3"/>
  <c r="D87" i="2"/>
  <c r="D87" i="8"/>
  <c r="D87" i="1"/>
  <c r="L83" i="1"/>
  <c r="L83" i="2"/>
  <c r="L83" i="8"/>
  <c r="L83" i="3"/>
  <c r="E83" i="8"/>
  <c r="E83" i="1"/>
  <c r="E83" i="3"/>
  <c r="E83" i="2"/>
  <c r="W69" i="1"/>
  <c r="W69" i="2"/>
  <c r="W69" i="3"/>
  <c r="W69" i="8"/>
  <c r="F86" i="3"/>
  <c r="F86" i="1"/>
  <c r="F86" i="8"/>
  <c r="F86" i="2"/>
  <c r="E86" i="8"/>
  <c r="E86" i="3"/>
  <c r="E86" i="1"/>
  <c r="E86" i="2"/>
  <c r="S75" i="1"/>
  <c r="S75" i="3"/>
  <c r="S75" i="2"/>
  <c r="S75" i="8"/>
  <c r="K75" i="1"/>
  <c r="K75" i="3"/>
  <c r="K75" i="2"/>
  <c r="K75" i="8"/>
  <c r="E59" i="1"/>
  <c r="E59" i="8"/>
  <c r="E59" i="2"/>
  <c r="E59" i="3"/>
  <c r="AF59" i="8"/>
  <c r="AF59" i="2"/>
  <c r="AF59" i="1"/>
  <c r="AF59" i="3"/>
  <c r="AI59" i="1"/>
  <c r="AI59" i="8"/>
  <c r="AI59" i="2"/>
  <c r="AI59" i="3"/>
  <c r="E85" i="8"/>
  <c r="E85" i="3"/>
  <c r="E85" i="2"/>
  <c r="E85" i="1"/>
  <c r="P76" i="8"/>
  <c r="P76" i="1"/>
  <c r="P76" i="2"/>
  <c r="P76" i="3"/>
  <c r="AH57" i="1"/>
  <c r="AH57" i="8"/>
  <c r="AH57" i="3"/>
  <c r="AH57" i="2"/>
  <c r="V57" i="1"/>
  <c r="V57" i="2"/>
  <c r="V57" i="3"/>
  <c r="V57" i="8"/>
  <c r="P57" i="1"/>
  <c r="P57" i="2"/>
  <c r="P57" i="3"/>
  <c r="P57" i="8"/>
  <c r="R57" i="3"/>
  <c r="R57" i="2"/>
  <c r="R57" i="1"/>
  <c r="R57" i="8"/>
  <c r="X58" i="8"/>
  <c r="X58" i="3"/>
  <c r="X58" i="2"/>
  <c r="X58" i="1"/>
  <c r="N58" i="1"/>
  <c r="N58" i="2"/>
  <c r="N58" i="3"/>
  <c r="N58" i="8"/>
  <c r="H58" i="8"/>
  <c r="H58" i="2"/>
  <c r="H58" i="1"/>
  <c r="H58" i="3"/>
  <c r="R58" i="8"/>
  <c r="R58" i="1"/>
  <c r="R58" i="3"/>
  <c r="R58" i="2"/>
  <c r="Y70" i="1"/>
  <c r="Y70" i="2"/>
  <c r="Y70" i="3"/>
  <c r="Y70" i="8"/>
  <c r="K79" i="3"/>
  <c r="K79" i="2"/>
  <c r="K79" i="1"/>
  <c r="K79" i="8"/>
  <c r="L79" i="2"/>
  <c r="L79" i="3"/>
  <c r="L79" i="1"/>
  <c r="L79" i="8"/>
  <c r="M77" i="1"/>
  <c r="M77" i="2"/>
  <c r="M77" i="8"/>
  <c r="M77" i="3"/>
  <c r="J77" i="1"/>
  <c r="J77" i="2"/>
  <c r="J77" i="8"/>
  <c r="J77" i="3"/>
  <c r="T70" i="1"/>
  <c r="T70" i="2"/>
  <c r="T70" i="8"/>
  <c r="T70" i="3"/>
  <c r="J70" i="2"/>
  <c r="J70" i="3"/>
  <c r="J70" i="8"/>
  <c r="J70" i="1"/>
  <c r="G70" i="2"/>
  <c r="G70" i="3"/>
  <c r="G70" i="1"/>
  <c r="G70" i="8"/>
  <c r="K70" i="1"/>
  <c r="K70" i="3"/>
  <c r="K70" i="8"/>
  <c r="K70" i="2"/>
  <c r="L56" i="2"/>
  <c r="L56" i="1"/>
  <c r="L56" i="8"/>
  <c r="L56" i="3"/>
  <c r="Q67" i="1"/>
  <c r="Q67" i="2"/>
  <c r="Q67" i="3"/>
  <c r="Q67" i="8"/>
  <c r="P67" i="1"/>
  <c r="P67" i="2"/>
  <c r="P67" i="3"/>
  <c r="P67" i="8"/>
  <c r="J67" i="8"/>
  <c r="J67" i="2"/>
  <c r="J67" i="3"/>
  <c r="J67" i="1"/>
  <c r="O56" i="8"/>
  <c r="O56" i="1"/>
  <c r="O56" i="2"/>
  <c r="O56" i="3"/>
  <c r="E72" i="8"/>
  <c r="E72" i="2"/>
  <c r="E72" i="1"/>
  <c r="E72" i="3"/>
  <c r="O72" i="2"/>
  <c r="O72" i="3"/>
  <c r="O72" i="8"/>
  <c r="O72" i="1"/>
  <c r="J65" i="1"/>
  <c r="J65" i="3"/>
  <c r="J65" i="8"/>
  <c r="J65" i="2"/>
  <c r="Z65" i="8"/>
  <c r="Z65" i="2"/>
  <c r="Z65" i="3"/>
  <c r="Z65" i="1"/>
  <c r="T65" i="2"/>
  <c r="T65" i="1"/>
  <c r="T65" i="8"/>
  <c r="T65" i="3"/>
  <c r="U65" i="3"/>
  <c r="U65" i="1"/>
  <c r="U65" i="8"/>
  <c r="U65" i="2"/>
  <c r="J80" i="3"/>
  <c r="J80" i="2"/>
  <c r="J80" i="1"/>
  <c r="J80" i="8"/>
  <c r="K80" i="1"/>
  <c r="K80" i="3"/>
  <c r="K80" i="2"/>
  <c r="K80" i="8"/>
  <c r="O63" i="8"/>
  <c r="O63" i="1"/>
  <c r="O63" i="2"/>
  <c r="O63" i="3"/>
  <c r="D63" i="2"/>
  <c r="D63" i="3"/>
  <c r="D63" i="8"/>
  <c r="D63" i="1"/>
  <c r="J63" i="1"/>
  <c r="J63" i="8"/>
  <c r="J63" i="2"/>
  <c r="J63" i="3"/>
  <c r="S66" i="1"/>
  <c r="S66" i="2"/>
  <c r="S66" i="8"/>
  <c r="S66" i="3"/>
  <c r="Y66" i="8"/>
  <c r="Y66" i="2"/>
  <c r="Y66" i="3"/>
  <c r="Y66" i="1"/>
  <c r="AJ56" i="2"/>
  <c r="AJ56" i="3"/>
  <c r="AJ56" i="8"/>
  <c r="AJ56" i="1"/>
  <c r="V56" i="8"/>
  <c r="V56" i="3"/>
  <c r="V56" i="2"/>
  <c r="V56" i="1"/>
  <c r="Z56" i="1"/>
  <c r="Z56" i="8"/>
  <c r="Z56" i="3"/>
  <c r="Z56" i="2"/>
  <c r="K84" i="1"/>
  <c r="K84" i="2"/>
  <c r="K84" i="8"/>
  <c r="K84" i="3"/>
  <c r="L75" i="1"/>
  <c r="L75" i="8"/>
  <c r="L75" i="3"/>
  <c r="L75" i="2"/>
  <c r="E89" i="2"/>
  <c r="E89" i="1"/>
  <c r="E89" i="8"/>
  <c r="E89" i="3"/>
  <c r="H71" i="2"/>
  <c r="H71" i="1"/>
  <c r="H71" i="8"/>
  <c r="H71" i="3"/>
  <c r="K71" i="8"/>
  <c r="K71" i="2"/>
  <c r="K71" i="1"/>
  <c r="K71" i="3"/>
  <c r="W56" i="3"/>
  <c r="W56" i="1"/>
  <c r="W56" i="2"/>
  <c r="W56" i="8"/>
  <c r="M73" i="3"/>
  <c r="M73" i="1"/>
  <c r="M73" i="8"/>
  <c r="M73" i="2"/>
  <c r="Q73" i="1"/>
  <c r="Q73" i="3"/>
  <c r="Q73" i="8"/>
  <c r="Q73" i="2"/>
  <c r="D73" i="3"/>
  <c r="D73" i="8"/>
  <c r="D73" i="2"/>
  <c r="D73" i="1"/>
  <c r="AA64" i="8"/>
  <c r="AA64" i="3"/>
  <c r="AA64" i="2"/>
  <c r="AA64" i="1"/>
  <c r="T64" i="2"/>
  <c r="T64" i="8"/>
  <c r="T64" i="3"/>
  <c r="T64" i="1"/>
  <c r="AC64" i="2"/>
  <c r="AC64" i="1"/>
  <c r="AC64" i="3"/>
  <c r="AC64" i="8"/>
  <c r="V64" i="3"/>
  <c r="V64" i="2"/>
  <c r="V64" i="1"/>
  <c r="V64" i="8"/>
  <c r="S74" i="8"/>
  <c r="S74" i="2"/>
  <c r="S74" i="3"/>
  <c r="S74" i="1"/>
  <c r="F74" i="2"/>
  <c r="F74" i="8"/>
  <c r="F74" i="1"/>
  <c r="F74" i="3"/>
  <c r="AA56" i="3"/>
  <c r="AA56" i="2"/>
  <c r="AA56" i="1"/>
  <c r="AA56" i="8"/>
  <c r="H69" i="3"/>
  <c r="H69" i="2"/>
  <c r="H69" i="1"/>
  <c r="H69" i="8"/>
  <c r="Q69" i="3"/>
  <c r="Q69" i="1"/>
  <c r="Q69" i="8"/>
  <c r="Q69" i="2"/>
  <c r="R69" i="1"/>
  <c r="R69" i="8"/>
  <c r="R69" i="2"/>
  <c r="R69" i="3"/>
  <c r="O78" i="3"/>
  <c r="O78" i="2"/>
  <c r="O78" i="1"/>
  <c r="O78" i="8"/>
  <c r="L78" i="2"/>
  <c r="L78" i="8"/>
  <c r="L78" i="3"/>
  <c r="L78" i="1"/>
  <c r="R62" i="1"/>
  <c r="R62" i="3"/>
  <c r="R62" i="2"/>
  <c r="R62" i="8"/>
  <c r="AB62" i="1"/>
  <c r="AB62" i="3"/>
  <c r="AB62" i="8"/>
  <c r="AB62" i="2"/>
  <c r="P62" i="1"/>
  <c r="P62" i="8"/>
  <c r="P62" i="2"/>
  <c r="P62" i="3"/>
  <c r="AE62" i="8"/>
  <c r="AE62" i="2"/>
  <c r="AE62" i="1"/>
  <c r="AE62" i="3"/>
  <c r="L81" i="1"/>
  <c r="L81" i="3"/>
  <c r="L81" i="8"/>
  <c r="L81" i="2"/>
  <c r="Y68" i="3"/>
  <c r="Y68" i="2"/>
  <c r="Y68" i="8"/>
  <c r="Y68" i="1"/>
  <c r="H68" i="1"/>
  <c r="H68" i="3"/>
  <c r="H68" i="2"/>
  <c r="H68" i="8"/>
  <c r="AH61" i="3"/>
  <c r="AH61" i="2"/>
  <c r="AH61" i="8"/>
  <c r="AH61" i="1"/>
  <c r="M61" i="3"/>
  <c r="M61" i="1"/>
  <c r="M61" i="2"/>
  <c r="M61" i="8"/>
  <c r="W61" i="2"/>
  <c r="W61" i="8"/>
  <c r="W61" i="3"/>
  <c r="W61" i="1"/>
  <c r="R61" i="3"/>
  <c r="R61" i="2"/>
  <c r="R61" i="1"/>
  <c r="R61" i="8"/>
  <c r="W60" i="8"/>
  <c r="W60" i="1"/>
  <c r="W60" i="2"/>
  <c r="W60" i="3"/>
  <c r="AE60" i="3"/>
  <c r="AE60" i="8"/>
  <c r="AE60" i="2"/>
  <c r="AE60" i="1"/>
  <c r="D60" i="1"/>
  <c r="D60" i="8"/>
  <c r="D60" i="3"/>
  <c r="D60" i="2"/>
  <c r="N60" i="1"/>
  <c r="N60" i="2"/>
  <c r="N60" i="3"/>
  <c r="N60" i="8"/>
  <c r="AD60" i="3"/>
  <c r="AD60" i="8"/>
  <c r="AD60" i="1"/>
  <c r="AD60" i="2"/>
  <c r="B100" i="8" l="1"/>
  <c r="AO61" i="8" s="1"/>
  <c r="AI61" i="8" s="1"/>
  <c r="AL94" i="2"/>
  <c r="AL95" i="2" s="1"/>
  <c r="AM94" i="1"/>
  <c r="AM95" i="1" s="1"/>
  <c r="AL96" i="1" s="1"/>
  <c r="AM57" i="1" s="1"/>
  <c r="AP57" i="1" s="1"/>
  <c r="AC94" i="2"/>
  <c r="AC95" i="2" s="1"/>
  <c r="AG94" i="1"/>
  <c r="AG95" i="1" s="1"/>
  <c r="AG94" i="2"/>
  <c r="AG95" i="2" s="1"/>
  <c r="AM94" i="3"/>
  <c r="AM95" i="3" s="1"/>
  <c r="AL96" i="3" s="1"/>
  <c r="AA94" i="8"/>
  <c r="AA95" i="8" s="1"/>
  <c r="AC94" i="3"/>
  <c r="AC95" i="3" s="1"/>
  <c r="AC94" i="8"/>
  <c r="AC95" i="8" s="1"/>
  <c r="AG94" i="3"/>
  <c r="AG95" i="3" s="1"/>
  <c r="AB94" i="3"/>
  <c r="AB95" i="3" s="1"/>
  <c r="AB94" i="2"/>
  <c r="AB95" i="2" s="1"/>
  <c r="Z94" i="1"/>
  <c r="Z95" i="1" s="1"/>
  <c r="AJ94" i="2"/>
  <c r="AJ95" i="2" s="1"/>
  <c r="AB94" i="1"/>
  <c r="AB95" i="1" s="1"/>
  <c r="AC94" i="1"/>
  <c r="AC95" i="1" s="1"/>
  <c r="AE94" i="3"/>
  <c r="AE95" i="3" s="1"/>
  <c r="AB94" i="8"/>
  <c r="AB95" i="8" s="1"/>
  <c r="W94" i="1"/>
  <c r="W95" i="1" s="1"/>
  <c r="AG94" i="8"/>
  <c r="AG95" i="8" s="1"/>
  <c r="AM94" i="2"/>
  <c r="AM95" i="2" s="1"/>
  <c r="AL96" i="2" s="1"/>
  <c r="O94" i="8"/>
  <c r="O95" i="8" s="1"/>
  <c r="B98" i="3"/>
  <c r="M94" i="1"/>
  <c r="M95" i="1" s="1"/>
  <c r="AF94" i="2"/>
  <c r="AF95" i="2" s="1"/>
  <c r="U94" i="2"/>
  <c r="U95" i="2" s="1"/>
  <c r="S94" i="3"/>
  <c r="S95" i="3" s="1"/>
  <c r="D94" i="3"/>
  <c r="D95" i="3" s="1"/>
  <c r="I94" i="8"/>
  <c r="I95" i="8" s="1"/>
  <c r="P94" i="2"/>
  <c r="P95" i="2" s="1"/>
  <c r="T94" i="2"/>
  <c r="T95" i="2" s="1"/>
  <c r="AH94" i="8"/>
  <c r="AH95" i="8" s="1"/>
  <c r="N94" i="8"/>
  <c r="N95" i="8" s="1"/>
  <c r="AD94" i="3"/>
  <c r="AD95" i="3" s="1"/>
  <c r="R94" i="8"/>
  <c r="R95" i="8" s="1"/>
  <c r="AK94" i="3"/>
  <c r="AK95" i="3" s="1"/>
  <c r="K94" i="3"/>
  <c r="K95" i="3" s="1"/>
  <c r="G94" i="2"/>
  <c r="G95" i="2" s="1"/>
  <c r="X94" i="2"/>
  <c r="X95" i="2" s="1"/>
  <c r="D94" i="8"/>
  <c r="D95" i="8" s="1"/>
  <c r="V94" i="8"/>
  <c r="V95" i="8" s="1"/>
  <c r="F94" i="8"/>
  <c r="F95" i="8" s="1"/>
  <c r="AI94" i="2"/>
  <c r="AI95" i="2" s="1"/>
  <c r="Y94" i="1"/>
  <c r="Y95" i="1" s="1"/>
  <c r="E94" i="8"/>
  <c r="E95" i="8" s="1"/>
  <c r="H94" i="2"/>
  <c r="H95" i="2" s="1"/>
  <c r="AM94" i="8"/>
  <c r="AM95" i="8" s="1"/>
  <c r="T94" i="3"/>
  <c r="T95" i="3" s="1"/>
  <c r="AH94" i="3"/>
  <c r="AH95" i="3" s="1"/>
  <c r="N94" i="3"/>
  <c r="N95" i="3" s="1"/>
  <c r="AL94" i="3"/>
  <c r="AL95" i="3" s="1"/>
  <c r="AD94" i="2"/>
  <c r="AD95" i="2" s="1"/>
  <c r="R94" i="3"/>
  <c r="R95" i="3" s="1"/>
  <c r="AK94" i="2"/>
  <c r="AK95" i="2" s="1"/>
  <c r="K94" i="2"/>
  <c r="K95" i="2" s="1"/>
  <c r="G94" i="1"/>
  <c r="G95" i="1" s="1"/>
  <c r="X94" i="1"/>
  <c r="X95" i="1" s="1"/>
  <c r="J94" i="3"/>
  <c r="J95" i="3" s="1"/>
  <c r="P94" i="1"/>
  <c r="P95" i="1" s="1"/>
  <c r="V94" i="1"/>
  <c r="V95" i="1" s="1"/>
  <c r="P94" i="3"/>
  <c r="P95" i="3" s="1"/>
  <c r="V94" i="2"/>
  <c r="V95" i="2" s="1"/>
  <c r="U94" i="1"/>
  <c r="U95" i="1" s="1"/>
  <c r="AH94" i="1"/>
  <c r="AH95" i="1" s="1"/>
  <c r="Q94" i="8"/>
  <c r="Q95" i="8" s="1"/>
  <c r="H94" i="3"/>
  <c r="H95" i="3" s="1"/>
  <c r="Z94" i="2"/>
  <c r="Z95" i="2" s="1"/>
  <c r="AJ94" i="1"/>
  <c r="AJ95" i="1" s="1"/>
  <c r="O94" i="3"/>
  <c r="O95" i="3" s="1"/>
  <c r="L94" i="3"/>
  <c r="L95" i="3" s="1"/>
  <c r="F94" i="1"/>
  <c r="F95" i="1" s="1"/>
  <c r="AI94" i="3"/>
  <c r="AI95" i="3" s="1"/>
  <c r="Y94" i="2"/>
  <c r="Y95" i="2" s="1"/>
  <c r="E94" i="2"/>
  <c r="E95" i="2" s="1"/>
  <c r="H94" i="8"/>
  <c r="H95" i="8" s="1"/>
  <c r="M94" i="3"/>
  <c r="M95" i="3" s="1"/>
  <c r="T94" i="8"/>
  <c r="T95" i="8" s="1"/>
  <c r="AH94" i="2"/>
  <c r="AH95" i="2" s="1"/>
  <c r="N94" i="2"/>
  <c r="N95" i="2" s="1"/>
  <c r="AL94" i="8"/>
  <c r="AL95" i="8" s="1"/>
  <c r="AD94" i="8"/>
  <c r="AD95" i="8" s="1"/>
  <c r="R94" i="2"/>
  <c r="R95" i="2" s="1"/>
  <c r="AK94" i="8"/>
  <c r="AK95" i="8" s="1"/>
  <c r="K94" i="1"/>
  <c r="K95" i="1" s="1"/>
  <c r="G94" i="8"/>
  <c r="G95" i="8" s="1"/>
  <c r="X94" i="8"/>
  <c r="X95" i="8" s="1"/>
  <c r="J94" i="8"/>
  <c r="J95" i="8" s="1"/>
  <c r="I94" i="3"/>
  <c r="I95" i="3" s="1"/>
  <c r="D94" i="1"/>
  <c r="D95" i="1" s="1"/>
  <c r="AA94" i="1"/>
  <c r="AA95" i="1" s="1"/>
  <c r="AE94" i="8"/>
  <c r="AE95" i="8" s="1"/>
  <c r="I94" i="1"/>
  <c r="I95" i="1" s="1"/>
  <c r="Q94" i="2"/>
  <c r="Q95" i="2" s="1"/>
  <c r="D94" i="2"/>
  <c r="D95" i="2" s="1"/>
  <c r="AA94" i="3"/>
  <c r="AA95" i="3" s="1"/>
  <c r="U94" i="8"/>
  <c r="U95" i="8" s="1"/>
  <c r="W94" i="8"/>
  <c r="W95" i="8" s="1"/>
  <c r="Z94" i="3"/>
  <c r="Z95" i="3" s="1"/>
  <c r="AJ94" i="8"/>
  <c r="AJ95" i="8" s="1"/>
  <c r="O94" i="2"/>
  <c r="O95" i="2" s="1"/>
  <c r="L94" i="8"/>
  <c r="L95" i="8" s="1"/>
  <c r="F94" i="3"/>
  <c r="F95" i="3" s="1"/>
  <c r="AI94" i="8"/>
  <c r="AI95" i="8" s="1"/>
  <c r="Y94" i="8"/>
  <c r="Y95" i="8" s="1"/>
  <c r="E94" i="1"/>
  <c r="E95" i="1" s="1"/>
  <c r="H94" i="1"/>
  <c r="H95" i="1" s="1"/>
  <c r="M94" i="8"/>
  <c r="M95" i="8" s="1"/>
  <c r="AE94" i="2"/>
  <c r="AE95" i="2" s="1"/>
  <c r="T94" i="1"/>
  <c r="T95" i="1" s="1"/>
  <c r="N94" i="1"/>
  <c r="N95" i="1" s="1"/>
  <c r="AL94" i="1"/>
  <c r="AL95" i="1" s="1"/>
  <c r="AF94" i="1"/>
  <c r="AF95" i="1" s="1"/>
  <c r="AD94" i="1"/>
  <c r="AD95" i="1" s="1"/>
  <c r="R94" i="1"/>
  <c r="R95" i="1" s="1"/>
  <c r="AK94" i="1"/>
  <c r="AK95" i="1" s="1"/>
  <c r="K94" i="8"/>
  <c r="K95" i="8" s="1"/>
  <c r="G94" i="3"/>
  <c r="G95" i="3" s="1"/>
  <c r="X94" i="3"/>
  <c r="X95" i="3" s="1"/>
  <c r="J94" i="2"/>
  <c r="J95" i="2" s="1"/>
  <c r="S94" i="2"/>
  <c r="S95" i="2" s="1"/>
  <c r="L94" i="2"/>
  <c r="L95" i="2" s="1"/>
  <c r="U94" i="3"/>
  <c r="U95" i="3" s="1"/>
  <c r="Q94" i="1"/>
  <c r="Q95" i="1" s="1"/>
  <c r="S94" i="8"/>
  <c r="S95" i="8" s="1"/>
  <c r="W94" i="3"/>
  <c r="W95" i="3" s="1"/>
  <c r="AF94" i="8"/>
  <c r="AF95" i="8" s="1"/>
  <c r="AA94" i="2"/>
  <c r="AA95" i="2" s="1"/>
  <c r="V94" i="3"/>
  <c r="V95" i="3" s="1"/>
  <c r="W94" i="2"/>
  <c r="W95" i="2" s="1"/>
  <c r="Z94" i="8"/>
  <c r="Z95" i="8" s="1"/>
  <c r="AJ94" i="3"/>
  <c r="AJ95" i="3" s="1"/>
  <c r="O94" i="1"/>
  <c r="O95" i="1" s="1"/>
  <c r="L94" i="1"/>
  <c r="L95" i="1" s="1"/>
  <c r="F94" i="2"/>
  <c r="F95" i="2" s="1"/>
  <c r="AI94" i="1"/>
  <c r="AI95" i="1" s="1"/>
  <c r="Y94" i="3"/>
  <c r="Y95" i="3" s="1"/>
  <c r="E94" i="3"/>
  <c r="E95" i="3" s="1"/>
  <c r="M94" i="2"/>
  <c r="M95" i="2" s="1"/>
  <c r="AE94" i="1"/>
  <c r="AE95" i="1" s="1"/>
  <c r="AF94" i="3"/>
  <c r="AF95" i="3" s="1"/>
  <c r="I94" i="2"/>
  <c r="I95" i="2" s="1"/>
  <c r="P94" i="8"/>
  <c r="P95" i="8" s="1"/>
  <c r="Q94" i="3"/>
  <c r="Q95" i="3" s="1"/>
  <c r="J94" i="1"/>
  <c r="J95" i="1" s="1"/>
  <c r="S94" i="1"/>
  <c r="S95" i="1" s="1"/>
  <c r="AK96" i="2" l="1"/>
  <c r="AM58" i="2" s="1"/>
  <c r="AP58" i="2" s="1"/>
  <c r="AO71" i="8"/>
  <c r="AF71" i="8" s="1"/>
  <c r="AO84" i="8"/>
  <c r="Z84" i="8" s="1"/>
  <c r="AO62" i="8"/>
  <c r="AH62" i="8" s="1"/>
  <c r="AO65" i="8"/>
  <c r="AL65" i="8" s="1"/>
  <c r="AO90" i="8"/>
  <c r="H90" i="8" s="1"/>
  <c r="AO72" i="8"/>
  <c r="X72" i="8" s="1"/>
  <c r="AO68" i="8"/>
  <c r="AF68" i="8" s="1"/>
  <c r="AO59" i="8"/>
  <c r="AK59" i="8" s="1"/>
  <c r="AO73" i="8"/>
  <c r="AL73" i="8" s="1"/>
  <c r="AO60" i="8"/>
  <c r="AL60" i="8" s="1"/>
  <c r="AO76" i="8"/>
  <c r="AI76" i="8" s="1"/>
  <c r="AO74" i="8"/>
  <c r="AG74" i="8" s="1"/>
  <c r="AO58" i="8"/>
  <c r="AL58" i="8" s="1"/>
  <c r="AO75" i="8"/>
  <c r="AG75" i="8" s="1"/>
  <c r="AO91" i="8"/>
  <c r="AF91" i="8" s="1"/>
  <c r="AO63" i="8"/>
  <c r="AM63" i="8" s="1"/>
  <c r="AP63" i="8" s="1"/>
  <c r="AO77" i="8"/>
  <c r="W77" i="8" s="1"/>
  <c r="AO92" i="8"/>
  <c r="AK92" i="8" s="1"/>
  <c r="AO88" i="8"/>
  <c r="R88" i="8" s="1"/>
  <c r="AO87" i="8"/>
  <c r="AL87" i="8" s="1"/>
  <c r="AO85" i="8"/>
  <c r="AJ85" i="8" s="1"/>
  <c r="AO69" i="8"/>
  <c r="AD69" i="8" s="1"/>
  <c r="AO67" i="8"/>
  <c r="AJ67" i="8" s="1"/>
  <c r="AO83" i="8"/>
  <c r="M83" i="8" s="1"/>
  <c r="AO79" i="8"/>
  <c r="AI79" i="8" s="1"/>
  <c r="AO57" i="8"/>
  <c r="AM57" i="8" s="1"/>
  <c r="AP57" i="8" s="1"/>
  <c r="AO89" i="8"/>
  <c r="AF89" i="8" s="1"/>
  <c r="AO82" i="8"/>
  <c r="AE82" i="8" s="1"/>
  <c r="AO81" i="8"/>
  <c r="AE81" i="8" s="1"/>
  <c r="AO56" i="8"/>
  <c r="AO70" i="8"/>
  <c r="AH70" i="8" s="1"/>
  <c r="AO66" i="8"/>
  <c r="AD66" i="8" s="1"/>
  <c r="AO64" i="8"/>
  <c r="AG64" i="8" s="1"/>
  <c r="AO86" i="8"/>
  <c r="Y86" i="8" s="1"/>
  <c r="AO80" i="8"/>
  <c r="AL80" i="8" s="1"/>
  <c r="AO78" i="8"/>
  <c r="AD78" i="8" s="1"/>
  <c r="AK96" i="1"/>
  <c r="AJ96" i="1" s="1"/>
  <c r="AK59" i="1" s="1"/>
  <c r="AK96" i="3"/>
  <c r="AJ96" i="3" s="1"/>
  <c r="AI96" i="3" s="1"/>
  <c r="AH96" i="3" s="1"/>
  <c r="AG96" i="3" s="1"/>
  <c r="AF96" i="3" s="1"/>
  <c r="AE96" i="3" s="1"/>
  <c r="AD96" i="3" s="1"/>
  <c r="AC96" i="3" s="1"/>
  <c r="AB96" i="3" s="1"/>
  <c r="AA96" i="3" s="1"/>
  <c r="Z96" i="3" s="1"/>
  <c r="Y96" i="3" s="1"/>
  <c r="X96" i="3" s="1"/>
  <c r="W96" i="3" s="1"/>
  <c r="V96" i="3" s="1"/>
  <c r="U96" i="3" s="1"/>
  <c r="T96" i="3" s="1"/>
  <c r="S96" i="3" s="1"/>
  <c r="R96" i="3" s="1"/>
  <c r="Q96" i="3" s="1"/>
  <c r="P96" i="3" s="1"/>
  <c r="O96" i="3" s="1"/>
  <c r="N96" i="3" s="1"/>
  <c r="M96" i="3" s="1"/>
  <c r="L96" i="3" s="1"/>
  <c r="K96" i="3" s="1"/>
  <c r="J96" i="3" s="1"/>
  <c r="I96" i="3" s="1"/>
  <c r="H96" i="3" s="1"/>
  <c r="G96" i="3" s="1"/>
  <c r="F96" i="3" s="1"/>
  <c r="E96" i="3" s="1"/>
  <c r="D96" i="3" s="1"/>
  <c r="C96" i="3" s="1"/>
  <c r="AK61" i="8"/>
  <c r="AM61" i="8"/>
  <c r="AP61" i="8" s="1"/>
  <c r="AM57" i="2"/>
  <c r="AP57" i="2" s="1"/>
  <c r="A127" i="10"/>
  <c r="AJ61" i="8"/>
  <c r="AL61" i="8"/>
  <c r="AO80" i="3"/>
  <c r="AO67" i="3"/>
  <c r="AO70" i="3"/>
  <c r="AO77" i="3"/>
  <c r="AO81" i="3"/>
  <c r="AO91" i="3"/>
  <c r="AO84" i="3"/>
  <c r="AO64" i="3"/>
  <c r="AO86" i="3"/>
  <c r="AO60" i="3"/>
  <c r="AO57" i="3"/>
  <c r="AM57" i="3" s="1"/>
  <c r="AQ57" i="3" s="1"/>
  <c r="AO58" i="3"/>
  <c r="AO83" i="3"/>
  <c r="AO76" i="3"/>
  <c r="AO85" i="3"/>
  <c r="AO88" i="3"/>
  <c r="AO82" i="3"/>
  <c r="AO75" i="3"/>
  <c r="AO72" i="3"/>
  <c r="AO59" i="3"/>
  <c r="AO92" i="3"/>
  <c r="AO63" i="3"/>
  <c r="AO87" i="3"/>
  <c r="AO78" i="3"/>
  <c r="AO73" i="3"/>
  <c r="AO56" i="3"/>
  <c r="AO89" i="3"/>
  <c r="AO68" i="3"/>
  <c r="AO66" i="3"/>
  <c r="AO71" i="3"/>
  <c r="AO69" i="3"/>
  <c r="AO65" i="3"/>
  <c r="AO90" i="3"/>
  <c r="AO74" i="3"/>
  <c r="AO62" i="3"/>
  <c r="AO61" i="3"/>
  <c r="AO79" i="3"/>
  <c r="AL58" i="2" l="1"/>
  <c r="AJ96" i="2"/>
  <c r="AK59" i="2" s="1"/>
  <c r="A210" i="10"/>
  <c r="AE73" i="8"/>
  <c r="AB77" i="8"/>
  <c r="Y71" i="8"/>
  <c r="Z71" i="8"/>
  <c r="AG73" i="8"/>
  <c r="AE71" i="8"/>
  <c r="AC71" i="8"/>
  <c r="AD77" i="8"/>
  <c r="AB71" i="8"/>
  <c r="AA71" i="8"/>
  <c r="AD79" i="8"/>
  <c r="AD71" i="8"/>
  <c r="AM71" i="8"/>
  <c r="AP71" i="8" s="1"/>
  <c r="AL79" i="8"/>
  <c r="AK71" i="8"/>
  <c r="AA73" i="8"/>
  <c r="AI71" i="8"/>
  <c r="AG71" i="8"/>
  <c r="AH73" i="8"/>
  <c r="AJ71" i="8"/>
  <c r="AH71" i="8"/>
  <c r="X73" i="8"/>
  <c r="AL71" i="8"/>
  <c r="Y73" i="8"/>
  <c r="AH79" i="8"/>
  <c r="Z79" i="8"/>
  <c r="AC80" i="8"/>
  <c r="R79" i="8"/>
  <c r="AG77" i="8"/>
  <c r="AC77" i="8"/>
  <c r="U79" i="8"/>
  <c r="AM64" i="8"/>
  <c r="AP64" i="8" s="1"/>
  <c r="Y79" i="8"/>
  <c r="S77" i="8"/>
  <c r="AK79" i="8"/>
  <c r="AH64" i="8"/>
  <c r="V77" i="8"/>
  <c r="W79" i="8"/>
  <c r="AM77" i="8"/>
  <c r="AP77" i="8" s="1"/>
  <c r="AB92" i="8"/>
  <c r="V79" i="8"/>
  <c r="AM79" i="8"/>
  <c r="AP79" i="8" s="1"/>
  <c r="AB79" i="8"/>
  <c r="AK73" i="8"/>
  <c r="AC73" i="8"/>
  <c r="T77" i="8"/>
  <c r="Z77" i="8"/>
  <c r="Y77" i="8"/>
  <c r="AG79" i="8"/>
  <c r="AE79" i="8"/>
  <c r="T79" i="8"/>
  <c r="AI73" i="8"/>
  <c r="W73" i="8"/>
  <c r="Z73" i="8"/>
  <c r="AF77" i="8"/>
  <c r="AK77" i="8"/>
  <c r="AL64" i="8"/>
  <c r="S79" i="8"/>
  <c r="AA79" i="8"/>
  <c r="Q79" i="8"/>
  <c r="AB73" i="8"/>
  <c r="AD73" i="8"/>
  <c r="AH77" i="8"/>
  <c r="AI77" i="8"/>
  <c r="AJ77" i="8"/>
  <c r="AF64" i="8"/>
  <c r="AF79" i="8"/>
  <c r="AJ79" i="8"/>
  <c r="AC79" i="8"/>
  <c r="AF73" i="8"/>
  <c r="AJ73" i="8"/>
  <c r="AA77" i="8"/>
  <c r="AL77" i="8"/>
  <c r="U77" i="8"/>
  <c r="AI64" i="8"/>
  <c r="X79" i="8"/>
  <c r="AJ64" i="8"/>
  <c r="AM73" i="8"/>
  <c r="AP73" i="8" s="1"/>
  <c r="AE77" i="8"/>
  <c r="X77" i="8"/>
  <c r="AK64" i="8"/>
  <c r="W92" i="8"/>
  <c r="AF92" i="8"/>
  <c r="AL92" i="8"/>
  <c r="AA92" i="8"/>
  <c r="AK60" i="8"/>
  <c r="S92" i="8"/>
  <c r="V92" i="8"/>
  <c r="H92" i="8"/>
  <c r="M92" i="8"/>
  <c r="AE92" i="8"/>
  <c r="M84" i="8"/>
  <c r="AH84" i="8"/>
  <c r="A209" i="10"/>
  <c r="A377" i="10"/>
  <c r="I92" i="8"/>
  <c r="O92" i="8"/>
  <c r="A373" i="10"/>
  <c r="X86" i="8"/>
  <c r="Y92" i="8"/>
  <c r="AK84" i="8"/>
  <c r="AF86" i="8"/>
  <c r="AG84" i="8"/>
  <c r="A379" i="10"/>
  <c r="T92" i="8"/>
  <c r="AM92" i="8"/>
  <c r="AP92" i="8" s="1"/>
  <c r="AJ84" i="8"/>
  <c r="AL62" i="8"/>
  <c r="P84" i="8"/>
  <c r="AB76" i="8"/>
  <c r="R82" i="8"/>
  <c r="AM89" i="8"/>
  <c r="AP89" i="8" s="1"/>
  <c r="AK62" i="8"/>
  <c r="D92" i="8"/>
  <c r="AG92" i="8"/>
  <c r="V86" i="8"/>
  <c r="T86" i="8"/>
  <c r="K86" i="8"/>
  <c r="AM84" i="8"/>
  <c r="AP84" i="8" s="1"/>
  <c r="AM60" i="8"/>
  <c r="AP60" i="8" s="1"/>
  <c r="L86" i="8"/>
  <c r="AE84" i="8"/>
  <c r="O84" i="8"/>
  <c r="AD86" i="8"/>
  <c r="AJ60" i="8"/>
  <c r="AL84" i="8"/>
  <c r="AA86" i="8"/>
  <c r="AI84" i="8"/>
  <c r="AG86" i="8"/>
  <c r="AC92" i="8"/>
  <c r="Q92" i="8"/>
  <c r="L92" i="8"/>
  <c r="Z92" i="8"/>
  <c r="AC84" i="8"/>
  <c r="W86" i="8"/>
  <c r="R86" i="8"/>
  <c r="S86" i="8"/>
  <c r="U86" i="8"/>
  <c r="J86" i="8"/>
  <c r="W84" i="8"/>
  <c r="Y84" i="8"/>
  <c r="AA84" i="8"/>
  <c r="AF84" i="8"/>
  <c r="AH86" i="8"/>
  <c r="O86" i="8"/>
  <c r="AE86" i="8"/>
  <c r="AI86" i="8"/>
  <c r="V84" i="8"/>
  <c r="X84" i="8"/>
  <c r="Q84" i="8"/>
  <c r="X92" i="8"/>
  <c r="AI92" i="8"/>
  <c r="K92" i="8"/>
  <c r="U92" i="8"/>
  <c r="P92" i="8"/>
  <c r="P86" i="8"/>
  <c r="AM86" i="8"/>
  <c r="AP86" i="8" s="1"/>
  <c r="Z86" i="8"/>
  <c r="L84" i="8"/>
  <c r="AD84" i="8"/>
  <c r="F92" i="8"/>
  <c r="R92" i="8"/>
  <c r="AJ92" i="8"/>
  <c r="E92" i="8"/>
  <c r="AH92" i="8"/>
  <c r="AB86" i="8"/>
  <c r="AL86" i="8"/>
  <c r="AB84" i="8"/>
  <c r="S84" i="8"/>
  <c r="AD92" i="8"/>
  <c r="N92" i="8"/>
  <c r="G92" i="8"/>
  <c r="J92" i="8"/>
  <c r="Q86" i="8"/>
  <c r="N84" i="8"/>
  <c r="T84" i="8"/>
  <c r="U84" i="8"/>
  <c r="R84" i="8"/>
  <c r="N86" i="8"/>
  <c r="Y74" i="8"/>
  <c r="AJ87" i="8"/>
  <c r="U82" i="8"/>
  <c r="N87" i="8"/>
  <c r="W74" i="8"/>
  <c r="AE87" i="8"/>
  <c r="AK86" i="8"/>
  <c r="AC86" i="8"/>
  <c r="AH80" i="8"/>
  <c r="AM62" i="8"/>
  <c r="AP62" i="8" s="1"/>
  <c r="AC89" i="8"/>
  <c r="AK89" i="8"/>
  <c r="AI80" i="8"/>
  <c r="AJ80" i="8"/>
  <c r="G89" i="8"/>
  <c r="AL76" i="8"/>
  <c r="J88" i="8"/>
  <c r="Q89" i="8"/>
  <c r="X76" i="8"/>
  <c r="AA76" i="8"/>
  <c r="AF76" i="8"/>
  <c r="T76" i="8"/>
  <c r="M88" i="8"/>
  <c r="N89" i="8"/>
  <c r="AI62" i="8"/>
  <c r="Z80" i="8"/>
  <c r="AK88" i="8"/>
  <c r="AH76" i="8"/>
  <c r="L89" i="8"/>
  <c r="AE76" i="8"/>
  <c r="AL88" i="8"/>
  <c r="V88" i="8"/>
  <c r="AG88" i="8"/>
  <c r="AJ89" i="8"/>
  <c r="AJ86" i="8"/>
  <c r="M86" i="8"/>
  <c r="AJ78" i="8"/>
  <c r="N88" i="8"/>
  <c r="AC69" i="8"/>
  <c r="AD76" i="8"/>
  <c r="AK76" i="8"/>
  <c r="T88" i="8"/>
  <c r="AF80" i="8"/>
  <c r="R89" i="8"/>
  <c r="AA89" i="8"/>
  <c r="AI89" i="8"/>
  <c r="AB89" i="8"/>
  <c r="V80" i="8"/>
  <c r="S88" i="8"/>
  <c r="AM76" i="8"/>
  <c r="AP76" i="8" s="1"/>
  <c r="Z76" i="8"/>
  <c r="I88" i="8"/>
  <c r="J89" i="8"/>
  <c r="U89" i="8"/>
  <c r="V89" i="8"/>
  <c r="S89" i="8"/>
  <c r="AG80" i="8"/>
  <c r="X80" i="8"/>
  <c r="AB80" i="8"/>
  <c r="Y80" i="8"/>
  <c r="O88" i="8"/>
  <c r="AD88" i="8"/>
  <c r="Y76" i="8"/>
  <c r="W76" i="8"/>
  <c r="V76" i="8"/>
  <c r="AI88" i="8"/>
  <c r="AB88" i="8"/>
  <c r="AB69" i="8"/>
  <c r="AG76" i="8"/>
  <c r="AD89" i="8"/>
  <c r="H89" i="8"/>
  <c r="X89" i="8"/>
  <c r="I89" i="8"/>
  <c r="X88" i="8"/>
  <c r="AD80" i="8"/>
  <c r="W88" i="8"/>
  <c r="AC76" i="8"/>
  <c r="AJ88" i="8"/>
  <c r="AK80" i="8"/>
  <c r="AC88" i="8"/>
  <c r="AJ76" i="8"/>
  <c r="O89" i="8"/>
  <c r="Z89" i="8"/>
  <c r="T89" i="8"/>
  <c r="AG89" i="8"/>
  <c r="H88" i="8"/>
  <c r="P88" i="8"/>
  <c r="U80" i="8"/>
  <c r="Z88" i="8"/>
  <c r="W80" i="8"/>
  <c r="AA88" i="8"/>
  <c r="R80" i="8"/>
  <c r="K88" i="8"/>
  <c r="AE80" i="8"/>
  <c r="AE88" i="8"/>
  <c r="Q80" i="8"/>
  <c r="K89" i="8"/>
  <c r="AH89" i="8"/>
  <c r="AL89" i="8"/>
  <c r="M89" i="8"/>
  <c r="Q88" i="8"/>
  <c r="U88" i="8"/>
  <c r="Y88" i="8"/>
  <c r="AG72" i="8"/>
  <c r="U76" i="8"/>
  <c r="AA80" i="8"/>
  <c r="AM80" i="8"/>
  <c r="AP80" i="8" s="1"/>
  <c r="P80" i="8"/>
  <c r="L88" i="8"/>
  <c r="S80" i="8"/>
  <c r="W89" i="8"/>
  <c r="P89" i="8"/>
  <c r="Y89" i="8"/>
  <c r="AE89" i="8"/>
  <c r="AM88" i="8"/>
  <c r="AP88" i="8" s="1"/>
  <c r="AF88" i="8"/>
  <c r="AH88" i="8"/>
  <c r="T80" i="8"/>
  <c r="AJ62" i="8"/>
  <c r="Z75" i="8"/>
  <c r="W87" i="8"/>
  <c r="AJ72" i="8"/>
  <c r="AJ82" i="8"/>
  <c r="AI74" i="8"/>
  <c r="AM82" i="8"/>
  <c r="AP82" i="8" s="1"/>
  <c r="S78" i="8"/>
  <c r="AK78" i="8"/>
  <c r="AI87" i="8"/>
  <c r="AF65" i="8"/>
  <c r="O82" i="8"/>
  <c r="AF72" i="8"/>
  <c r="AB72" i="8"/>
  <c r="AF87" i="8"/>
  <c r="AL75" i="8"/>
  <c r="X82" i="8"/>
  <c r="AK72" i="8"/>
  <c r="V74" i="8"/>
  <c r="X87" i="8"/>
  <c r="O87" i="8"/>
  <c r="AC75" i="8"/>
  <c r="AG87" i="8"/>
  <c r="V78" i="8"/>
  <c r="U85" i="8"/>
  <c r="AM58" i="1"/>
  <c r="AP58" i="1" s="1"/>
  <c r="V75" i="8"/>
  <c r="U81" i="8"/>
  <c r="AE69" i="8"/>
  <c r="AA72" i="8"/>
  <c r="AK75" i="8"/>
  <c r="AA69" i="8"/>
  <c r="AL69" i="8"/>
  <c r="P81" i="8"/>
  <c r="AJ90" i="8"/>
  <c r="AG69" i="8"/>
  <c r="W75" i="8"/>
  <c r="Y91" i="8"/>
  <c r="AC72" i="8"/>
  <c r="T78" i="8"/>
  <c r="AC78" i="8"/>
  <c r="AH72" i="8"/>
  <c r="AK66" i="8"/>
  <c r="J87" i="8"/>
  <c r="AK65" i="8"/>
  <c r="AM87" i="8"/>
  <c r="AP87" i="8" s="1"/>
  <c r="AA87" i="8"/>
  <c r="P82" i="8"/>
  <c r="AH82" i="8"/>
  <c r="AL78" i="8"/>
  <c r="AK74" i="8"/>
  <c r="U87" i="8"/>
  <c r="Z74" i="8"/>
  <c r="V85" i="8"/>
  <c r="Z81" i="8"/>
  <c r="AC82" i="8"/>
  <c r="AC87" i="8"/>
  <c r="AH85" i="8"/>
  <c r="AJ74" i="8"/>
  <c r="AM85" i="8"/>
  <c r="AP85" i="8" s="1"/>
  <c r="AG81" i="8"/>
  <c r="AL74" i="8"/>
  <c r="AF82" i="8"/>
  <c r="S82" i="8"/>
  <c r="AJ65" i="8"/>
  <c r="O90" i="8"/>
  <c r="AL58" i="1"/>
  <c r="AD68" i="8"/>
  <c r="AD85" i="8"/>
  <c r="AF74" i="8"/>
  <c r="AL82" i="8"/>
  <c r="AD82" i="8"/>
  <c r="U78" i="8"/>
  <c r="AH78" i="8"/>
  <c r="AH74" i="8"/>
  <c r="X74" i="8"/>
  <c r="T91" i="8"/>
  <c r="AH91" i="8"/>
  <c r="AK68" i="8"/>
  <c r="AL91" i="8"/>
  <c r="AI68" i="8"/>
  <c r="AL68" i="8"/>
  <c r="AJ63" i="8"/>
  <c r="AD83" i="8"/>
  <c r="W85" i="8"/>
  <c r="AK85" i="8"/>
  <c r="Q87" i="8"/>
  <c r="AA74" i="8"/>
  <c r="Y87" i="8"/>
  <c r="AI65" i="8"/>
  <c r="AB81" i="8"/>
  <c r="K87" i="8"/>
  <c r="Y82" i="8"/>
  <c r="N82" i="8"/>
  <c r="AG82" i="8"/>
  <c r="AA82" i="8"/>
  <c r="AJ91" i="8"/>
  <c r="AE65" i="8"/>
  <c r="AG65" i="8"/>
  <c r="AM65" i="8"/>
  <c r="AP65" i="8" s="1"/>
  <c r="AH87" i="8"/>
  <c r="X78" i="8"/>
  <c r="Y85" i="8"/>
  <c r="X81" i="8"/>
  <c r="N90" i="8"/>
  <c r="AC90" i="8"/>
  <c r="AM90" i="8"/>
  <c r="AP90" i="8" s="1"/>
  <c r="AA85" i="8"/>
  <c r="AI85" i="8"/>
  <c r="R81" i="8"/>
  <c r="V90" i="8"/>
  <c r="W78" i="8"/>
  <c r="AJ68" i="8"/>
  <c r="AB90" i="8"/>
  <c r="AG78" i="8"/>
  <c r="W82" i="8"/>
  <c r="AI82" i="8"/>
  <c r="AK82" i="8"/>
  <c r="F91" i="8"/>
  <c r="AM78" i="8"/>
  <c r="AP78" i="8" s="1"/>
  <c r="AE90" i="8"/>
  <c r="S87" i="8"/>
  <c r="AK87" i="8"/>
  <c r="I90" i="8"/>
  <c r="T87" i="8"/>
  <c r="AM74" i="8"/>
  <c r="AP74" i="8" s="1"/>
  <c r="AG90" i="8"/>
  <c r="AF81" i="8"/>
  <c r="Z87" i="8"/>
  <c r="AI78" i="8"/>
  <c r="M85" i="8"/>
  <c r="AL85" i="8"/>
  <c r="AC70" i="8"/>
  <c r="AE78" i="8"/>
  <c r="S90" i="8"/>
  <c r="AF78" i="8"/>
  <c r="AA90" i="8"/>
  <c r="Y78" i="8"/>
  <c r="T82" i="8"/>
  <c r="V82" i="8"/>
  <c r="AB82" i="8"/>
  <c r="AM91" i="8"/>
  <c r="AP91" i="8" s="1"/>
  <c r="AE70" i="8"/>
  <c r="AM81" i="8"/>
  <c r="AP81" i="8" s="1"/>
  <c r="V87" i="8"/>
  <c r="R87" i="8"/>
  <c r="AI90" i="8"/>
  <c r="R78" i="8"/>
  <c r="P87" i="8"/>
  <c r="G90" i="8"/>
  <c r="AG83" i="8"/>
  <c r="AG85" i="8"/>
  <c r="AF83" i="8"/>
  <c r="V83" i="8"/>
  <c r="X90" i="8"/>
  <c r="I87" i="8"/>
  <c r="AA78" i="8"/>
  <c r="X85" i="8"/>
  <c r="O85" i="8"/>
  <c r="AJ70" i="8"/>
  <c r="AB78" i="8"/>
  <c r="AJ81" i="8"/>
  <c r="AB74" i="8"/>
  <c r="R90" i="8"/>
  <c r="AE74" i="8"/>
  <c r="Z78" i="8"/>
  <c r="Q82" i="8"/>
  <c r="Z82" i="8"/>
  <c r="E91" i="8"/>
  <c r="AD87" i="8"/>
  <c r="AD74" i="8"/>
  <c r="L87" i="8"/>
  <c r="AK90" i="8"/>
  <c r="AB87" i="8"/>
  <c r="AM58" i="8"/>
  <c r="AP58" i="8" s="1"/>
  <c r="M87" i="8"/>
  <c r="AC74" i="8"/>
  <c r="AH65" i="8"/>
  <c r="AL63" i="8"/>
  <c r="AF66" i="8"/>
  <c r="AB83" i="8"/>
  <c r="AH63" i="8"/>
  <c r="T83" i="8"/>
  <c r="I91" i="8"/>
  <c r="AF67" i="8"/>
  <c r="AF75" i="8"/>
  <c r="AK69" i="8"/>
  <c r="AG91" i="8"/>
  <c r="AL81" i="8"/>
  <c r="S85" i="8"/>
  <c r="N85" i="8"/>
  <c r="P85" i="8"/>
  <c r="AC67" i="8"/>
  <c r="AI63" i="8"/>
  <c r="AK81" i="8"/>
  <c r="X75" i="8"/>
  <c r="AJ75" i="8"/>
  <c r="T81" i="8"/>
  <c r="Y81" i="8"/>
  <c r="AM70" i="8"/>
  <c r="AP70" i="8" s="1"/>
  <c r="AL67" i="8"/>
  <c r="O83" i="8"/>
  <c r="AE66" i="8"/>
  <c r="L91" i="8"/>
  <c r="AC91" i="8"/>
  <c r="O91" i="8"/>
  <c r="K91" i="8"/>
  <c r="J91" i="8"/>
  <c r="AI67" i="8"/>
  <c r="AB70" i="8"/>
  <c r="U90" i="8"/>
  <c r="P90" i="8"/>
  <c r="Y90" i="8"/>
  <c r="N83" i="8"/>
  <c r="R91" i="8"/>
  <c r="AI75" i="8"/>
  <c r="AK67" i="8"/>
  <c r="AJ66" i="8"/>
  <c r="Y72" i="8"/>
  <c r="AE85" i="8"/>
  <c r="AB85" i="8"/>
  <c r="R85" i="8"/>
  <c r="AK63" i="8"/>
  <c r="Y83" i="8"/>
  <c r="AA75" i="8"/>
  <c r="Y75" i="8"/>
  <c r="U75" i="8"/>
  <c r="S81" i="8"/>
  <c r="Q81" i="8"/>
  <c r="AL90" i="8"/>
  <c r="AG68" i="8"/>
  <c r="AG67" i="8"/>
  <c r="AA83" i="8"/>
  <c r="AH66" i="8"/>
  <c r="AE91" i="8"/>
  <c r="AI91" i="8"/>
  <c r="W91" i="8"/>
  <c r="AK91" i="8"/>
  <c r="Q91" i="8"/>
  <c r="O81" i="8"/>
  <c r="AM59" i="8"/>
  <c r="AP59" i="8" s="1"/>
  <c r="AM67" i="8"/>
  <c r="AP67" i="8" s="1"/>
  <c r="AK70" i="8"/>
  <c r="K90" i="8"/>
  <c r="F90" i="8"/>
  <c r="AI72" i="8"/>
  <c r="AD72" i="8"/>
  <c r="AM66" i="8"/>
  <c r="AP66" i="8" s="1"/>
  <c r="S83" i="8"/>
  <c r="AK83" i="8"/>
  <c r="AB91" i="8"/>
  <c r="AJ83" i="8"/>
  <c r="AC83" i="8"/>
  <c r="AI66" i="8"/>
  <c r="AL70" i="8"/>
  <c r="S91" i="8"/>
  <c r="V91" i="8"/>
  <c r="AE67" i="8"/>
  <c r="AE83" i="8"/>
  <c r="Q85" i="8"/>
  <c r="T85" i="8"/>
  <c r="L85" i="8"/>
  <c r="AF85" i="8"/>
  <c r="X83" i="8"/>
  <c r="AG63" i="8"/>
  <c r="R83" i="8"/>
  <c r="AM75" i="8"/>
  <c r="AP75" i="8" s="1"/>
  <c r="AH75" i="8"/>
  <c r="AB75" i="8"/>
  <c r="P83" i="8"/>
  <c r="AA81" i="8"/>
  <c r="M90" i="8"/>
  <c r="AM68" i="8"/>
  <c r="AP68" i="8" s="1"/>
  <c r="AI81" i="8"/>
  <c r="AF70" i="8"/>
  <c r="N91" i="8"/>
  <c r="H91" i="8"/>
  <c r="X91" i="8"/>
  <c r="AD91" i="8"/>
  <c r="V81" i="8"/>
  <c r="AC68" i="8"/>
  <c r="W81" i="8"/>
  <c r="AI69" i="8"/>
  <c r="W90" i="8"/>
  <c r="AF90" i="8"/>
  <c r="AL59" i="8"/>
  <c r="AL72" i="8"/>
  <c r="Q90" i="8"/>
  <c r="Z72" i="8"/>
  <c r="AH90" i="8"/>
  <c r="AA91" i="8"/>
  <c r="AG66" i="8"/>
  <c r="Z70" i="8"/>
  <c r="Z83" i="8"/>
  <c r="AJ69" i="8"/>
  <c r="U91" i="8"/>
  <c r="Z91" i="8"/>
  <c r="AI83" i="8"/>
  <c r="AE68" i="8"/>
  <c r="AD81" i="8"/>
  <c r="AI70" i="8"/>
  <c r="AM83" i="8"/>
  <c r="AP83" i="8" s="1"/>
  <c r="L90" i="8"/>
  <c r="AC85" i="8"/>
  <c r="K85" i="8"/>
  <c r="Z85" i="8"/>
  <c r="U83" i="8"/>
  <c r="Q83" i="8"/>
  <c r="AD67" i="8"/>
  <c r="W83" i="8"/>
  <c r="AH68" i="8"/>
  <c r="AE75" i="8"/>
  <c r="AD75" i="8"/>
  <c r="AD70" i="8"/>
  <c r="AH67" i="8"/>
  <c r="AH83" i="8"/>
  <c r="Z90" i="8"/>
  <c r="AB68" i="8"/>
  <c r="AF69" i="8"/>
  <c r="AL83" i="8"/>
  <c r="AG70" i="8"/>
  <c r="G91" i="8"/>
  <c r="P91" i="8"/>
  <c r="M91" i="8"/>
  <c r="AC81" i="8"/>
  <c r="AA70" i="8"/>
  <c r="AH69" i="8"/>
  <c r="AH81" i="8"/>
  <c r="AM69" i="8"/>
  <c r="AP69" i="8" s="1"/>
  <c r="J90" i="8"/>
  <c r="AD90" i="8"/>
  <c r="AM72" i="8"/>
  <c r="AP72" i="8" s="1"/>
  <c r="T90" i="8"/>
  <c r="AE72" i="8"/>
  <c r="AL66" i="8"/>
  <c r="AK74" i="3"/>
  <c r="AB74" i="3"/>
  <c r="AM74" i="3"/>
  <c r="AQ74" i="3" s="1"/>
  <c r="AL74" i="3"/>
  <c r="AI74" i="3"/>
  <c r="AH74" i="3"/>
  <c r="AG74" i="3"/>
  <c r="AC74" i="3"/>
  <c r="V74" i="3"/>
  <c r="AD74" i="3"/>
  <c r="AA74" i="3"/>
  <c r="AJ74" i="3"/>
  <c r="AE74" i="3"/>
  <c r="Z74" i="3"/>
  <c r="X74" i="3"/>
  <c r="AF74" i="3"/>
  <c r="Y74" i="3"/>
  <c r="W74" i="3"/>
  <c r="AK60" i="3"/>
  <c r="AL60" i="3"/>
  <c r="AM60" i="3"/>
  <c r="AQ60" i="3" s="1"/>
  <c r="AJ60" i="3"/>
  <c r="W90" i="3"/>
  <c r="AE90" i="3"/>
  <c r="O90" i="3"/>
  <c r="Y90" i="3"/>
  <c r="K90" i="3"/>
  <c r="P90" i="3"/>
  <c r="U90" i="3"/>
  <c r="R90" i="3"/>
  <c r="AM90" i="3"/>
  <c r="AQ90" i="3" s="1"/>
  <c r="S90" i="3"/>
  <c r="AA90" i="3"/>
  <c r="N90" i="3"/>
  <c r="AF90" i="3"/>
  <c r="AH90" i="3"/>
  <c r="H90" i="3"/>
  <c r="AG90" i="3"/>
  <c r="AD90" i="3"/>
  <c r="G90" i="3"/>
  <c r="I90" i="3"/>
  <c r="AL90" i="3"/>
  <c r="F90" i="3"/>
  <c r="AB90" i="3"/>
  <c r="L90" i="3"/>
  <c r="V90" i="3"/>
  <c r="X90" i="3"/>
  <c r="J90" i="3"/>
  <c r="M90" i="3"/>
  <c r="Q90" i="3"/>
  <c r="AC90" i="3"/>
  <c r="AI90" i="3"/>
  <c r="Z90" i="3"/>
  <c r="AK90" i="3"/>
  <c r="T90" i="3"/>
  <c r="AJ90" i="3"/>
  <c r="AH73" i="3"/>
  <c r="X73" i="3"/>
  <c r="W73" i="3"/>
  <c r="AL73" i="3"/>
  <c r="AG73" i="3"/>
  <c r="AM73" i="3"/>
  <c r="AQ73" i="3" s="1"/>
  <c r="AA73" i="3"/>
  <c r="AE73" i="3"/>
  <c r="AC73" i="3"/>
  <c r="AD73" i="3"/>
  <c r="Y73" i="3"/>
  <c r="AJ73" i="3"/>
  <c r="Z73" i="3"/>
  <c r="AK73" i="3"/>
  <c r="AB73" i="3"/>
  <c r="AF73" i="3"/>
  <c r="AI73" i="3"/>
  <c r="AH82" i="3"/>
  <c r="Q82" i="3"/>
  <c r="Z82" i="3"/>
  <c r="P82" i="3"/>
  <c r="AD82" i="3"/>
  <c r="R82" i="3"/>
  <c r="AM82" i="3"/>
  <c r="AQ82" i="3" s="1"/>
  <c r="AF82" i="3"/>
  <c r="W82" i="3"/>
  <c r="T82" i="3"/>
  <c r="AA82" i="3"/>
  <c r="AK82" i="3"/>
  <c r="S82" i="3"/>
  <c r="O82" i="3"/>
  <c r="AJ82" i="3"/>
  <c r="AB82" i="3"/>
  <c r="AE82" i="3"/>
  <c r="AI82" i="3"/>
  <c r="AL82" i="3"/>
  <c r="V82" i="3"/>
  <c r="AG82" i="3"/>
  <c r="N82" i="3"/>
  <c r="Y82" i="3"/>
  <c r="X82" i="3"/>
  <c r="U82" i="3"/>
  <c r="AC82" i="3"/>
  <c r="AE86" i="3"/>
  <c r="AJ86" i="3"/>
  <c r="AD86" i="3"/>
  <c r="AG86" i="3"/>
  <c r="Y86" i="3"/>
  <c r="AF86" i="3"/>
  <c r="W86" i="3"/>
  <c r="K86" i="3"/>
  <c r="AL86" i="3"/>
  <c r="R86" i="3"/>
  <c r="AI86" i="3"/>
  <c r="AA86" i="3"/>
  <c r="O86" i="3"/>
  <c r="AM86" i="3"/>
  <c r="AQ86" i="3" s="1"/>
  <c r="S86" i="3"/>
  <c r="T86" i="3"/>
  <c r="M86" i="3"/>
  <c r="AC86" i="3"/>
  <c r="U86" i="3"/>
  <c r="X86" i="3"/>
  <c r="L86" i="3"/>
  <c r="AK86" i="3"/>
  <c r="N86" i="3"/>
  <c r="AB86" i="3"/>
  <c r="J86" i="3"/>
  <c r="Q86" i="3"/>
  <c r="V86" i="3"/>
  <c r="AH86" i="3"/>
  <c r="P86" i="3"/>
  <c r="Z86" i="3"/>
  <c r="R80" i="3"/>
  <c r="X80" i="3"/>
  <c r="T80" i="3"/>
  <c r="AI80" i="3"/>
  <c r="AM80" i="3"/>
  <c r="AQ80" i="3" s="1"/>
  <c r="V80" i="3"/>
  <c r="P80" i="3"/>
  <c r="W80" i="3"/>
  <c r="Q80" i="3"/>
  <c r="AE80" i="3"/>
  <c r="AL80" i="3"/>
  <c r="AF80" i="3"/>
  <c r="AK80" i="3"/>
  <c r="Z80" i="3"/>
  <c r="AA80" i="3"/>
  <c r="AD80" i="3"/>
  <c r="U80" i="3"/>
  <c r="AB80" i="3"/>
  <c r="AJ80" i="3"/>
  <c r="AH80" i="3"/>
  <c r="S80" i="3"/>
  <c r="AC80" i="3"/>
  <c r="Y80" i="3"/>
  <c r="AG80" i="3"/>
  <c r="AE65" i="3"/>
  <c r="AH65" i="3"/>
  <c r="AF65" i="3"/>
  <c r="AK65" i="3"/>
  <c r="AJ65" i="3"/>
  <c r="AM65" i="3"/>
  <c r="AQ65" i="3" s="1"/>
  <c r="AI65" i="3"/>
  <c r="AL65" i="3"/>
  <c r="AG65" i="3"/>
  <c r="AL78" i="3"/>
  <c r="AA78" i="3"/>
  <c r="AK78" i="3"/>
  <c r="Y78" i="3"/>
  <c r="X78" i="3"/>
  <c r="S78" i="3"/>
  <c r="AF78" i="3"/>
  <c r="AE78" i="3"/>
  <c r="AC78" i="3"/>
  <c r="AG78" i="3"/>
  <c r="T78" i="3"/>
  <c r="AM78" i="3"/>
  <c r="AQ78" i="3" s="1"/>
  <c r="U78" i="3"/>
  <c r="AJ78" i="3"/>
  <c r="AI78" i="3"/>
  <c r="R78" i="3"/>
  <c r="AH78" i="3"/>
  <c r="W78" i="3"/>
  <c r="V78" i="3"/>
  <c r="Z78" i="3"/>
  <c r="AB78" i="3"/>
  <c r="AD78" i="3"/>
  <c r="L88" i="3"/>
  <c r="AE88" i="3"/>
  <c r="V88" i="3"/>
  <c r="S88" i="3"/>
  <c r="AF88" i="3"/>
  <c r="AD88" i="3"/>
  <c r="AG88" i="3"/>
  <c r="K88" i="3"/>
  <c r="J88" i="3"/>
  <c r="O88" i="3"/>
  <c r="X88" i="3"/>
  <c r="Z88" i="3"/>
  <c r="U88" i="3"/>
  <c r="Q88" i="3"/>
  <c r="AL88" i="3"/>
  <c r="N88" i="3"/>
  <c r="AM88" i="3"/>
  <c r="AQ88" i="3" s="1"/>
  <c r="H88" i="3"/>
  <c r="AK88" i="3"/>
  <c r="T88" i="3"/>
  <c r="AC88" i="3"/>
  <c r="AA88" i="3"/>
  <c r="I88" i="3"/>
  <c r="AI88" i="3"/>
  <c r="W88" i="3"/>
  <c r="M88" i="3"/>
  <c r="R88" i="3"/>
  <c r="AJ88" i="3"/>
  <c r="AH88" i="3"/>
  <c r="Y88" i="3"/>
  <c r="AB88" i="3"/>
  <c r="P88" i="3"/>
  <c r="AK64" i="3"/>
  <c r="AH64" i="3"/>
  <c r="AL64" i="3"/>
  <c r="AG64" i="3"/>
  <c r="AI64" i="3"/>
  <c r="AJ64" i="3"/>
  <c r="AF64" i="3"/>
  <c r="AM64" i="3"/>
  <c r="AQ64" i="3" s="1"/>
  <c r="AH63" i="3"/>
  <c r="AM63" i="3"/>
  <c r="AQ63" i="3" s="1"/>
  <c r="AJ63" i="3"/>
  <c r="AK63" i="3"/>
  <c r="AI63" i="3"/>
  <c r="AG63" i="3"/>
  <c r="AL63" i="3"/>
  <c r="AD79" i="3"/>
  <c r="R79" i="3"/>
  <c r="AI79" i="3"/>
  <c r="S79" i="3"/>
  <c r="T79" i="3"/>
  <c r="W79" i="3"/>
  <c r="AG79" i="3"/>
  <c r="AM79" i="3"/>
  <c r="AQ79" i="3" s="1"/>
  <c r="U79" i="3"/>
  <c r="V79" i="3"/>
  <c r="X79" i="3"/>
  <c r="AH79" i="3"/>
  <c r="Q79" i="3"/>
  <c r="Y79" i="3"/>
  <c r="AK79" i="3"/>
  <c r="AB79" i="3"/>
  <c r="AE79" i="3"/>
  <c r="AC79" i="3"/>
  <c r="AJ79" i="3"/>
  <c r="AF79" i="3"/>
  <c r="Z79" i="3"/>
  <c r="AL79" i="3"/>
  <c r="AA79" i="3"/>
  <c r="AE66" i="3"/>
  <c r="AK66" i="3"/>
  <c r="AL66" i="3"/>
  <c r="AG66" i="3"/>
  <c r="AF66" i="3"/>
  <c r="AD66" i="3"/>
  <c r="AI66" i="3"/>
  <c r="AH66" i="3"/>
  <c r="AM66" i="3"/>
  <c r="AQ66" i="3" s="1"/>
  <c r="AJ66" i="3"/>
  <c r="Q92" i="3"/>
  <c r="AH92" i="3"/>
  <c r="AD92" i="3"/>
  <c r="W92" i="3"/>
  <c r="U92" i="3"/>
  <c r="AE92" i="3"/>
  <c r="X92" i="3"/>
  <c r="AC92" i="3"/>
  <c r="Z92" i="3"/>
  <c r="S92" i="3"/>
  <c r="N92" i="3"/>
  <c r="AA92" i="3"/>
  <c r="P92" i="3"/>
  <c r="G92" i="3"/>
  <c r="H92" i="3"/>
  <c r="O92" i="3"/>
  <c r="T92" i="3"/>
  <c r="J92" i="3"/>
  <c r="L92" i="3"/>
  <c r="AI92" i="3"/>
  <c r="AK92" i="3"/>
  <c r="AM92" i="3"/>
  <c r="AQ92" i="3" s="1"/>
  <c r="D92" i="3"/>
  <c r="AB92" i="3"/>
  <c r="M92" i="3"/>
  <c r="I92" i="3"/>
  <c r="E92" i="3"/>
  <c r="AF92" i="3"/>
  <c r="F92" i="3"/>
  <c r="R92" i="3"/>
  <c r="AJ92" i="3"/>
  <c r="K92" i="3"/>
  <c r="AG92" i="3"/>
  <c r="V92" i="3"/>
  <c r="Y92" i="3"/>
  <c r="AL92" i="3"/>
  <c r="Y83" i="3"/>
  <c r="AC83" i="3"/>
  <c r="AM83" i="3"/>
  <c r="AQ83" i="3" s="1"/>
  <c r="AL83" i="3"/>
  <c r="AE83" i="3"/>
  <c r="AF83" i="3"/>
  <c r="AJ83" i="3"/>
  <c r="P83" i="3"/>
  <c r="W83" i="3"/>
  <c r="AH83" i="3"/>
  <c r="Q83" i="3"/>
  <c r="Z83" i="3"/>
  <c r="O83" i="3"/>
  <c r="R83" i="3"/>
  <c r="M83" i="3"/>
  <c r="T83" i="3"/>
  <c r="AI83" i="3"/>
  <c r="N83" i="3"/>
  <c r="AB83" i="3"/>
  <c r="AD83" i="3"/>
  <c r="AA83" i="3"/>
  <c r="AK83" i="3"/>
  <c r="S83" i="3"/>
  <c r="U83" i="3"/>
  <c r="X83" i="3"/>
  <c r="AG83" i="3"/>
  <c r="V83" i="3"/>
  <c r="AI81" i="3"/>
  <c r="Z81" i="3"/>
  <c r="P81" i="3"/>
  <c r="AL81" i="3"/>
  <c r="AD81" i="3"/>
  <c r="X81" i="3"/>
  <c r="AA81" i="3"/>
  <c r="Q81" i="3"/>
  <c r="AM81" i="3"/>
  <c r="AQ81" i="3" s="1"/>
  <c r="AE81" i="3"/>
  <c r="T81" i="3"/>
  <c r="AC81" i="3"/>
  <c r="O81" i="3"/>
  <c r="U81" i="3"/>
  <c r="S81" i="3"/>
  <c r="AG81" i="3"/>
  <c r="AJ81" i="3"/>
  <c r="R81" i="3"/>
  <c r="W81" i="3"/>
  <c r="AF81" i="3"/>
  <c r="AK81" i="3"/>
  <c r="AH81" i="3"/>
  <c r="Y81" i="3"/>
  <c r="AB81" i="3"/>
  <c r="V81" i="3"/>
  <c r="AI96" i="1"/>
  <c r="AJ60" i="1" s="1"/>
  <c r="AL59" i="1"/>
  <c r="AM59" i="1"/>
  <c r="AP59" i="1" s="1"/>
  <c r="AG67" i="3"/>
  <c r="AH67" i="3"/>
  <c r="AF67" i="3"/>
  <c r="AC67" i="3"/>
  <c r="AI67" i="3"/>
  <c r="AK67" i="3"/>
  <c r="AL67" i="3"/>
  <c r="AJ67" i="3"/>
  <c r="AD67" i="3"/>
  <c r="AM67" i="3"/>
  <c r="AQ67" i="3" s="1"/>
  <c r="AE67" i="3"/>
  <c r="AK87" i="3"/>
  <c r="Q87" i="3"/>
  <c r="I87" i="3"/>
  <c r="T87" i="3"/>
  <c r="U87" i="3"/>
  <c r="Y87" i="3"/>
  <c r="L87" i="3"/>
  <c r="AH87" i="3"/>
  <c r="J87" i="3"/>
  <c r="AC87" i="3"/>
  <c r="AJ87" i="3"/>
  <c r="AM87" i="3"/>
  <c r="AQ87" i="3" s="1"/>
  <c r="AG87" i="3"/>
  <c r="AD87" i="3"/>
  <c r="R87" i="3"/>
  <c r="X87" i="3"/>
  <c r="AL87" i="3"/>
  <c r="Z87" i="3"/>
  <c r="K87" i="3"/>
  <c r="W87" i="3"/>
  <c r="AB87" i="3"/>
  <c r="N87" i="3"/>
  <c r="P87" i="3"/>
  <c r="AE87" i="3"/>
  <c r="AI87" i="3"/>
  <c r="AF87" i="3"/>
  <c r="AA87" i="3"/>
  <c r="M87" i="3"/>
  <c r="O87" i="3"/>
  <c r="V87" i="3"/>
  <c r="S87" i="3"/>
  <c r="W84" i="3"/>
  <c r="AJ84" i="3"/>
  <c r="T84" i="3"/>
  <c r="U84" i="3"/>
  <c r="AF84" i="3"/>
  <c r="Y84" i="3"/>
  <c r="Z84" i="3"/>
  <c r="L84" i="3"/>
  <c r="AE84" i="3"/>
  <c r="AM84" i="3"/>
  <c r="AQ84" i="3" s="1"/>
  <c r="P84" i="3"/>
  <c r="AG84" i="3"/>
  <c r="AL84" i="3"/>
  <c r="O84" i="3"/>
  <c r="AC84" i="3"/>
  <c r="AD84" i="3"/>
  <c r="R84" i="3"/>
  <c r="AB84" i="3"/>
  <c r="N84" i="3"/>
  <c r="S84" i="3"/>
  <c r="AA84" i="3"/>
  <c r="M84" i="3"/>
  <c r="Q84" i="3"/>
  <c r="AH84" i="3"/>
  <c r="V84" i="3"/>
  <c r="AI84" i="3"/>
  <c r="X84" i="3"/>
  <c r="AK84" i="3"/>
  <c r="Y76" i="3"/>
  <c r="AG76" i="3"/>
  <c r="U76" i="3"/>
  <c r="V76" i="3"/>
  <c r="W76" i="3"/>
  <c r="X76" i="3"/>
  <c r="AI76" i="3"/>
  <c r="AC76" i="3"/>
  <c r="AM76" i="3"/>
  <c r="AQ76" i="3" s="1"/>
  <c r="AF76" i="3"/>
  <c r="AH76" i="3"/>
  <c r="AL76" i="3"/>
  <c r="AE76" i="3"/>
  <c r="Z76" i="3"/>
  <c r="AB76" i="3"/>
  <c r="AD76" i="3"/>
  <c r="T76" i="3"/>
  <c r="AJ76" i="3"/>
  <c r="AK76" i="3"/>
  <c r="AA76" i="3"/>
  <c r="AI61" i="3"/>
  <c r="AL61" i="3"/>
  <c r="AM61" i="3"/>
  <c r="AQ61" i="3" s="1"/>
  <c r="AJ61" i="3"/>
  <c r="AK61" i="3"/>
  <c r="AF68" i="3"/>
  <c r="AD68" i="3"/>
  <c r="AH68" i="3"/>
  <c r="AG68" i="3"/>
  <c r="AM68" i="3"/>
  <c r="AQ68" i="3" s="1"/>
  <c r="AE68" i="3"/>
  <c r="AC68" i="3"/>
  <c r="AI68" i="3"/>
  <c r="AL68" i="3"/>
  <c r="AJ68" i="3"/>
  <c r="AB68" i="3"/>
  <c r="AK68" i="3"/>
  <c r="AK59" i="3"/>
  <c r="AL59" i="3"/>
  <c r="AM59" i="3"/>
  <c r="AQ59" i="3" s="1"/>
  <c r="AM58" i="3"/>
  <c r="AQ58" i="3" s="1"/>
  <c r="AL58" i="3"/>
  <c r="AL77" i="3"/>
  <c r="AF77" i="3"/>
  <c r="AI77" i="3"/>
  <c r="U77" i="3"/>
  <c r="AH77" i="3"/>
  <c r="X77" i="3"/>
  <c r="AM77" i="3"/>
  <c r="AQ77" i="3" s="1"/>
  <c r="AJ77" i="3"/>
  <c r="AG77" i="3"/>
  <c r="Y77" i="3"/>
  <c r="AD77" i="3"/>
  <c r="W77" i="3"/>
  <c r="T77" i="3"/>
  <c r="AK77" i="3"/>
  <c r="AA77" i="3"/>
  <c r="S77" i="3"/>
  <c r="AE77" i="3"/>
  <c r="V77" i="3"/>
  <c r="AB77" i="3"/>
  <c r="AC77" i="3"/>
  <c r="Z77" i="3"/>
  <c r="AE75" i="3"/>
  <c r="AM75" i="3"/>
  <c r="AQ75" i="3" s="1"/>
  <c r="AC75" i="3"/>
  <c r="AL75" i="3"/>
  <c r="Z75" i="3"/>
  <c r="AF75" i="3"/>
  <c r="X75" i="3"/>
  <c r="Y75" i="3"/>
  <c r="AH75" i="3"/>
  <c r="V75" i="3"/>
  <c r="AA75" i="3"/>
  <c r="W75" i="3"/>
  <c r="AB75" i="3"/>
  <c r="AG75" i="3"/>
  <c r="AJ75" i="3"/>
  <c r="U75" i="3"/>
  <c r="AK75" i="3"/>
  <c r="AI75" i="3"/>
  <c r="AD75" i="3"/>
  <c r="AD69" i="3"/>
  <c r="AK69" i="3"/>
  <c r="AC69" i="3"/>
  <c r="AI69" i="3"/>
  <c r="AJ69" i="3"/>
  <c r="AG69" i="3"/>
  <c r="AF69" i="3"/>
  <c r="AE69" i="3"/>
  <c r="AL69" i="3"/>
  <c r="AA69" i="3"/>
  <c r="AB69" i="3"/>
  <c r="AH69" i="3"/>
  <c r="AM69" i="3"/>
  <c r="AQ69" i="3" s="1"/>
  <c r="N85" i="3"/>
  <c r="AE85" i="3"/>
  <c r="U85" i="3"/>
  <c r="AF85" i="3"/>
  <c r="AB85" i="3"/>
  <c r="AL85" i="3"/>
  <c r="L85" i="3"/>
  <c r="AJ85" i="3"/>
  <c r="Y85" i="3"/>
  <c r="AK85" i="3"/>
  <c r="S85" i="3"/>
  <c r="K85" i="3"/>
  <c r="AC85" i="3"/>
  <c r="AA85" i="3"/>
  <c r="AG85" i="3"/>
  <c r="O85" i="3"/>
  <c r="AM85" i="3"/>
  <c r="AQ85" i="3" s="1"/>
  <c r="Z85" i="3"/>
  <c r="P85" i="3"/>
  <c r="T85" i="3"/>
  <c r="R85" i="3"/>
  <c r="V85" i="3"/>
  <c r="AD85" i="3"/>
  <c r="M85" i="3"/>
  <c r="AI85" i="3"/>
  <c r="X85" i="3"/>
  <c r="W85" i="3"/>
  <c r="AH85" i="3"/>
  <c r="Q85" i="3"/>
  <c r="AG71" i="3"/>
  <c r="AB71" i="3"/>
  <c r="Y71" i="3"/>
  <c r="AJ71" i="3"/>
  <c r="AA71" i="3"/>
  <c r="AD71" i="3"/>
  <c r="AL71" i="3"/>
  <c r="Z71" i="3"/>
  <c r="AE71" i="3"/>
  <c r="AH71" i="3"/>
  <c r="AF71" i="3"/>
  <c r="AC71" i="3"/>
  <c r="AI71" i="3"/>
  <c r="AK71" i="3"/>
  <c r="AM71" i="3"/>
  <c r="AQ71" i="3" s="1"/>
  <c r="AM91" i="3"/>
  <c r="AQ91" i="3" s="1"/>
  <c r="AJ91" i="3"/>
  <c r="M91" i="3"/>
  <c r="AC91" i="3"/>
  <c r="AD91" i="3"/>
  <c r="L91" i="3"/>
  <c r="U91" i="3"/>
  <c r="Z91" i="3"/>
  <c r="W91" i="3"/>
  <c r="E91" i="3"/>
  <c r="AH91" i="3"/>
  <c r="AA91" i="3"/>
  <c r="AF91" i="3"/>
  <c r="O91" i="3"/>
  <c r="AB91" i="3"/>
  <c r="AG91" i="3"/>
  <c r="I91" i="3"/>
  <c r="V91" i="3"/>
  <c r="AL91" i="3"/>
  <c r="AE91" i="3"/>
  <c r="S91" i="3"/>
  <c r="G91" i="3"/>
  <c r="J91" i="3"/>
  <c r="T91" i="3"/>
  <c r="Q91" i="3"/>
  <c r="Y91" i="3"/>
  <c r="AK91" i="3"/>
  <c r="X91" i="3"/>
  <c r="AI91" i="3"/>
  <c r="F91" i="3"/>
  <c r="P91" i="3"/>
  <c r="R91" i="3"/>
  <c r="K91" i="3"/>
  <c r="H91" i="3"/>
  <c r="N91" i="3"/>
  <c r="AK62" i="3"/>
  <c r="AJ62" i="3"/>
  <c r="AL62" i="3"/>
  <c r="AH62" i="3"/>
  <c r="AM62" i="3"/>
  <c r="AQ62" i="3" s="1"/>
  <c r="AI62" i="3"/>
  <c r="AF89" i="3"/>
  <c r="AI89" i="3"/>
  <c r="M89" i="3"/>
  <c r="S89" i="3"/>
  <c r="I89" i="3"/>
  <c r="H89" i="3"/>
  <c r="AE89" i="3"/>
  <c r="T89" i="3"/>
  <c r="O89" i="3"/>
  <c r="AJ89" i="3"/>
  <c r="L89" i="3"/>
  <c r="AH89" i="3"/>
  <c r="Z89" i="3"/>
  <c r="AM89" i="3"/>
  <c r="AQ89" i="3" s="1"/>
  <c r="AD89" i="3"/>
  <c r="U89" i="3"/>
  <c r="AK89" i="3"/>
  <c r="N89" i="3"/>
  <c r="R89" i="3"/>
  <c r="AL89" i="3"/>
  <c r="Y89" i="3"/>
  <c r="W89" i="3"/>
  <c r="AA89" i="3"/>
  <c r="AC89" i="3"/>
  <c r="X89" i="3"/>
  <c r="G89" i="3"/>
  <c r="V89" i="3"/>
  <c r="Q89" i="3"/>
  <c r="K89" i="3"/>
  <c r="J89" i="3"/>
  <c r="AG89" i="3"/>
  <c r="P89" i="3"/>
  <c r="AB89" i="3"/>
  <c r="Z72" i="3"/>
  <c r="AA72" i="3"/>
  <c r="AL72" i="3"/>
  <c r="Y72" i="3"/>
  <c r="AK72" i="3"/>
  <c r="AD72" i="3"/>
  <c r="AB72" i="3"/>
  <c r="X72" i="3"/>
  <c r="AE72" i="3"/>
  <c r="AM72" i="3"/>
  <c r="AQ72" i="3" s="1"/>
  <c r="AF72" i="3"/>
  <c r="AH72" i="3"/>
  <c r="AJ72" i="3"/>
  <c r="AI72" i="3"/>
  <c r="AC72" i="3"/>
  <c r="AG72" i="3"/>
  <c r="A291" i="10"/>
  <c r="AD70" i="3"/>
  <c r="AJ70" i="3"/>
  <c r="AG70" i="3"/>
  <c r="AE70" i="3"/>
  <c r="AF70" i="3"/>
  <c r="AA70" i="3"/>
  <c r="AI70" i="3"/>
  <c r="AL70" i="3"/>
  <c r="AK70" i="3"/>
  <c r="Z70" i="3"/>
  <c r="AH70" i="3"/>
  <c r="AB70" i="3"/>
  <c r="AC70" i="3"/>
  <c r="AM70" i="3"/>
  <c r="AQ70" i="3" s="1"/>
  <c r="AI96" i="2" l="1"/>
  <c r="AJ60" i="2" s="1"/>
  <c r="AL59" i="2"/>
  <c r="AM59" i="2"/>
  <c r="AP59" i="2" s="1"/>
  <c r="A389" i="10"/>
  <c r="A387" i="10"/>
  <c r="A395" i="10"/>
  <c r="A380" i="10"/>
  <c r="A393" i="10"/>
  <c r="A296" i="10"/>
  <c r="A313" i="10"/>
  <c r="A399" i="10"/>
  <c r="A407" i="10"/>
  <c r="A314" i="10"/>
  <c r="A396" i="10"/>
  <c r="A391" i="10"/>
  <c r="A406" i="10"/>
  <c r="A306" i="10"/>
  <c r="A129" i="10"/>
  <c r="A308" i="10"/>
  <c r="A383" i="10"/>
  <c r="A128" i="10"/>
  <c r="A317" i="10"/>
  <c r="A403" i="10"/>
  <c r="A312" i="10"/>
  <c r="A404" i="10"/>
  <c r="A301" i="10"/>
  <c r="A381" i="10"/>
  <c r="A392" i="10"/>
  <c r="A309" i="10"/>
  <c r="A311" i="10"/>
  <c r="A292" i="10"/>
  <c r="A310" i="10"/>
  <c r="A321" i="10"/>
  <c r="A297" i="10"/>
  <c r="A385" i="10"/>
  <c r="A384" i="10"/>
  <c r="A375" i="10"/>
  <c r="A318" i="10"/>
  <c r="A300" i="10"/>
  <c r="A324" i="10"/>
  <c r="A390" i="10"/>
  <c r="A326" i="10"/>
  <c r="A408" i="10"/>
  <c r="A325" i="10"/>
  <c r="A388" i="10"/>
  <c r="A402" i="10"/>
  <c r="A305" i="10"/>
  <c r="A319" i="10"/>
  <c r="A293" i="10"/>
  <c r="A322" i="10"/>
  <c r="A320" i="10"/>
  <c r="A382" i="10"/>
  <c r="A386" i="10"/>
  <c r="A397" i="10"/>
  <c r="A394" i="10"/>
  <c r="A302" i="10"/>
  <c r="A299" i="10"/>
  <c r="A400" i="10"/>
  <c r="A323" i="10"/>
  <c r="A307" i="10"/>
  <c r="A294" i="10"/>
  <c r="A401" i="10"/>
  <c r="A378" i="10"/>
  <c r="A304" i="10"/>
  <c r="A303" i="10"/>
  <c r="A295" i="10"/>
  <c r="A315" i="10"/>
  <c r="A298" i="10"/>
  <c r="A316" i="10"/>
  <c r="A374" i="10"/>
  <c r="A398" i="10"/>
  <c r="A376" i="10"/>
  <c r="A405" i="10"/>
  <c r="AP93" i="8"/>
  <c r="AQ93" i="3"/>
  <c r="AH96" i="1"/>
  <c r="AI61" i="1" s="1"/>
  <c r="AM60" i="1"/>
  <c r="AP60" i="1" s="1"/>
  <c r="AL60" i="1"/>
  <c r="AK60" i="1"/>
  <c r="AL60" i="2" l="1"/>
  <c r="AK60" i="2"/>
  <c r="AH96" i="2"/>
  <c r="AK61" i="2" s="1"/>
  <c r="AM60" i="2"/>
  <c r="AP60" i="2" s="1"/>
  <c r="A211" i="10"/>
  <c r="A130" i="10"/>
  <c r="AG96" i="1"/>
  <c r="AH62" i="1" s="1"/>
  <c r="AM61" i="1"/>
  <c r="AP61" i="1" s="1"/>
  <c r="AL61" i="1"/>
  <c r="AK61" i="1"/>
  <c r="AJ61" i="1"/>
  <c r="A212" i="10" l="1"/>
  <c r="AG96" i="2"/>
  <c r="AH62" i="2" s="1"/>
  <c r="AM61" i="2"/>
  <c r="AP61" i="2" s="1"/>
  <c r="AI61" i="2"/>
  <c r="AJ61" i="2"/>
  <c r="AL61" i="2"/>
  <c r="A131" i="10"/>
  <c r="AF96" i="1"/>
  <c r="AG63" i="1" s="1"/>
  <c r="AL62" i="1"/>
  <c r="AM62" i="1"/>
  <c r="AP62" i="1" s="1"/>
  <c r="AK62" i="1"/>
  <c r="AJ62" i="1"/>
  <c r="AI62" i="1"/>
  <c r="A213" i="10" l="1"/>
  <c r="AK62" i="2"/>
  <c r="AF96" i="2"/>
  <c r="AJ63" i="2" s="1"/>
  <c r="AL62" i="2"/>
  <c r="AM62" i="2"/>
  <c r="AP62" i="2" s="1"/>
  <c r="AI62" i="2"/>
  <c r="AJ62" i="2"/>
  <c r="A132" i="10"/>
  <c r="AE96" i="1"/>
  <c r="AF64" i="1" s="1"/>
  <c r="AM63" i="1"/>
  <c r="AP63" i="1" s="1"/>
  <c r="AL63" i="1"/>
  <c r="AK63" i="1"/>
  <c r="AJ63" i="1"/>
  <c r="AI63" i="1"/>
  <c r="AH63" i="1"/>
  <c r="A214" i="10" l="1"/>
  <c r="AM63" i="2"/>
  <c r="AP63" i="2" s="1"/>
  <c r="AK63" i="2"/>
  <c r="AL63" i="2"/>
  <c r="AE96" i="2"/>
  <c r="AF64" i="2" s="1"/>
  <c r="AI63" i="2"/>
  <c r="AG63" i="2"/>
  <c r="AH63" i="2"/>
  <c r="A133" i="10"/>
  <c r="AD96" i="1"/>
  <c r="AE65" i="1" s="1"/>
  <c r="AM64" i="1"/>
  <c r="AP64" i="1" s="1"/>
  <c r="AL64" i="1"/>
  <c r="AK64" i="1"/>
  <c r="AJ64" i="1"/>
  <c r="AI64" i="1"/>
  <c r="AH64" i="1"/>
  <c r="AG64" i="1"/>
  <c r="A215" i="10" l="1"/>
  <c r="AG64" i="2"/>
  <c r="AH64" i="2"/>
  <c r="AI64" i="2"/>
  <c r="AJ64" i="2"/>
  <c r="AK64" i="2"/>
  <c r="AM64" i="2"/>
  <c r="AP64" i="2" s="1"/>
  <c r="AL64" i="2"/>
  <c r="AD96" i="2"/>
  <c r="AL65" i="2" s="1"/>
  <c r="A134" i="10"/>
  <c r="AC96" i="1"/>
  <c r="AD66" i="1" s="1"/>
  <c r="AL65" i="1"/>
  <c r="AM65" i="1"/>
  <c r="AP65" i="1" s="1"/>
  <c r="AK65" i="1"/>
  <c r="AJ65" i="1"/>
  <c r="AI65" i="1"/>
  <c r="AH65" i="1"/>
  <c r="AG65" i="1"/>
  <c r="AF65" i="1"/>
  <c r="A216" i="10" l="1"/>
  <c r="AE65" i="2"/>
  <c r="AF65" i="2"/>
  <c r="AH65" i="2"/>
  <c r="AG65" i="2"/>
  <c r="AI65" i="2"/>
  <c r="AJ65" i="2"/>
  <c r="AK65" i="2"/>
  <c r="AC96" i="2"/>
  <c r="AM66" i="2" s="1"/>
  <c r="AP66" i="2" s="1"/>
  <c r="AM65" i="2"/>
  <c r="AP65" i="2" s="1"/>
  <c r="A135" i="10"/>
  <c r="AB96" i="1"/>
  <c r="AC67" i="1" s="1"/>
  <c r="AL66" i="1"/>
  <c r="AM66" i="1"/>
  <c r="AP66" i="1" s="1"/>
  <c r="AK66" i="1"/>
  <c r="AJ66" i="1"/>
  <c r="AI66" i="1"/>
  <c r="AH66" i="1"/>
  <c r="AG66" i="1"/>
  <c r="AF66" i="1"/>
  <c r="AE66" i="1"/>
  <c r="A217" i="10" l="1"/>
  <c r="AG66" i="2"/>
  <c r="AH66" i="2"/>
  <c r="AI66" i="2"/>
  <c r="AL66" i="2"/>
  <c r="AE66" i="2"/>
  <c r="AJ66" i="2"/>
  <c r="AB96" i="2"/>
  <c r="AC67" i="2" s="1"/>
  <c r="AF66" i="2"/>
  <c r="AK66" i="2"/>
  <c r="AD66" i="2"/>
  <c r="A218" i="10"/>
  <c r="A136" i="10"/>
  <c r="AA96" i="1"/>
  <c r="AB68" i="1" s="1"/>
  <c r="AL67" i="1"/>
  <c r="AK67" i="1"/>
  <c r="AM67" i="1"/>
  <c r="AP67" i="1" s="1"/>
  <c r="AJ67" i="1"/>
  <c r="AI67" i="1"/>
  <c r="AH67" i="1"/>
  <c r="AG67" i="1"/>
  <c r="AF67" i="1"/>
  <c r="AE67" i="1"/>
  <c r="AD67" i="1"/>
  <c r="AA96" i="2" l="1"/>
  <c r="AI68" i="2" s="1"/>
  <c r="AE67" i="2"/>
  <c r="AD67" i="2"/>
  <c r="AF67" i="2"/>
  <c r="AG67" i="2"/>
  <c r="AL67" i="2"/>
  <c r="AM67" i="2"/>
  <c r="AP67" i="2" s="1"/>
  <c r="AI67" i="2"/>
  <c r="AJ67" i="2"/>
  <c r="AH67" i="2"/>
  <c r="AK67" i="2"/>
  <c r="A137" i="10"/>
  <c r="Z96" i="1"/>
  <c r="AL68" i="1"/>
  <c r="AM68" i="1"/>
  <c r="AP68" i="1" s="1"/>
  <c r="AK68" i="1"/>
  <c r="AJ68" i="1"/>
  <c r="AI68" i="1"/>
  <c r="AH68" i="1"/>
  <c r="AG68" i="1"/>
  <c r="AF68" i="1"/>
  <c r="AE68" i="1"/>
  <c r="AD68" i="1"/>
  <c r="AC68" i="1"/>
  <c r="AJ68" i="2" l="1"/>
  <c r="AB68" i="2"/>
  <c r="AK68" i="2"/>
  <c r="AC68" i="2"/>
  <c r="AL68" i="2"/>
  <c r="AD68" i="2"/>
  <c r="AM68" i="2"/>
  <c r="AP68" i="2" s="1"/>
  <c r="AE68" i="2"/>
  <c r="Z96" i="2"/>
  <c r="AA69" i="2" s="1"/>
  <c r="AF68" i="2"/>
  <c r="AG68" i="2"/>
  <c r="AH68" i="2"/>
  <c r="A219" i="10"/>
  <c r="A138" i="10"/>
  <c r="Y96" i="1"/>
  <c r="Z70" i="1" s="1"/>
  <c r="AM69" i="1"/>
  <c r="AP69" i="1" s="1"/>
  <c r="AL69" i="1"/>
  <c r="AK69" i="1"/>
  <c r="AJ69" i="1"/>
  <c r="AI69" i="1"/>
  <c r="AH69" i="1"/>
  <c r="AG69" i="1"/>
  <c r="AF69" i="1"/>
  <c r="AE69" i="1"/>
  <c r="AD69" i="1"/>
  <c r="AC69" i="1"/>
  <c r="AB69" i="1"/>
  <c r="AA69" i="1"/>
  <c r="A220" i="10" l="1"/>
  <c r="AE69" i="2"/>
  <c r="AF69" i="2"/>
  <c r="AG69" i="2"/>
  <c r="AL69" i="2"/>
  <c r="AK69" i="2"/>
  <c r="AC69" i="2"/>
  <c r="AD69" i="2"/>
  <c r="AM69" i="2"/>
  <c r="AP69" i="2" s="1"/>
  <c r="Y96" i="2"/>
  <c r="Z70" i="2" s="1"/>
  <c r="AH69" i="2"/>
  <c r="AI69" i="2"/>
  <c r="AB69" i="2"/>
  <c r="AJ69" i="2"/>
  <c r="A139" i="10"/>
  <c r="X96" i="1"/>
  <c r="Y71" i="1" s="1"/>
  <c r="AM70" i="1"/>
  <c r="AP70" i="1" s="1"/>
  <c r="AL70" i="1"/>
  <c r="AK70" i="1"/>
  <c r="AJ70" i="1"/>
  <c r="AI70" i="1"/>
  <c r="AH70" i="1"/>
  <c r="AG70" i="1"/>
  <c r="AF70" i="1"/>
  <c r="AE70" i="1"/>
  <c r="AD70" i="1"/>
  <c r="AC70" i="1"/>
  <c r="AB70" i="1"/>
  <c r="AA70" i="1"/>
  <c r="A221" i="10" l="1"/>
  <c r="AB70" i="2"/>
  <c r="X96" i="2"/>
  <c r="Y71" i="2" s="1"/>
  <c r="AE70" i="2"/>
  <c r="AF70" i="2"/>
  <c r="AH70" i="2"/>
  <c r="AK70" i="2"/>
  <c r="AC70" i="2"/>
  <c r="AI70" i="2"/>
  <c r="AM70" i="2"/>
  <c r="AP70" i="2" s="1"/>
  <c r="AD70" i="2"/>
  <c r="AA70" i="2"/>
  <c r="AJ70" i="2"/>
  <c r="AL70" i="2"/>
  <c r="AG70" i="2"/>
  <c r="A140" i="10"/>
  <c r="W96" i="1"/>
  <c r="X72" i="1" s="1"/>
  <c r="AM71" i="1"/>
  <c r="AP71" i="1" s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AE71" i="2"/>
  <c r="Z71" i="2" l="1"/>
  <c r="AA71" i="2"/>
  <c r="AB71" i="2"/>
  <c r="AC71" i="2"/>
  <c r="AD71" i="2"/>
  <c r="AM71" i="2"/>
  <c r="AP71" i="2" s="1"/>
  <c r="AF71" i="2"/>
  <c r="AG71" i="2"/>
  <c r="AH71" i="2"/>
  <c r="AI71" i="2"/>
  <c r="AJ71" i="2"/>
  <c r="AK71" i="2"/>
  <c r="AL71" i="2"/>
  <c r="A222" i="10"/>
  <c r="W96" i="2"/>
  <c r="AL72" i="2" s="1"/>
  <c r="A141" i="10"/>
  <c r="V96" i="1"/>
  <c r="AM72" i="1"/>
  <c r="AP72" i="1" s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A223" i="10" l="1"/>
  <c r="V96" i="2"/>
  <c r="W73" i="2" s="1"/>
  <c r="Y72" i="2"/>
  <c r="AA72" i="2"/>
  <c r="AD72" i="2"/>
  <c r="AB72" i="2"/>
  <c r="AE72" i="2"/>
  <c r="AK72" i="2"/>
  <c r="AF72" i="2"/>
  <c r="AG72" i="2"/>
  <c r="X72" i="2"/>
  <c r="AM72" i="2"/>
  <c r="AP72" i="2" s="1"/>
  <c r="AH72" i="2"/>
  <c r="Z72" i="2"/>
  <c r="AJ72" i="2"/>
  <c r="AI72" i="2"/>
  <c r="AC72" i="2"/>
  <c r="A142" i="10"/>
  <c r="U96" i="1"/>
  <c r="V74" i="1" s="1"/>
  <c r="AM73" i="1"/>
  <c r="AP73" i="1" s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Z73" i="2" l="1"/>
  <c r="AE73" i="2"/>
  <c r="AH73" i="2"/>
  <c r="AL73" i="2"/>
  <c r="AA73" i="2"/>
  <c r="AB73" i="2"/>
  <c r="AK73" i="2"/>
  <c r="AC73" i="2"/>
  <c r="AD73" i="2"/>
  <c r="AM73" i="2"/>
  <c r="AP73" i="2" s="1"/>
  <c r="U96" i="2"/>
  <c r="V74" i="2" s="1"/>
  <c r="AF73" i="2"/>
  <c r="X73" i="2"/>
  <c r="Y73" i="2"/>
  <c r="AG73" i="2"/>
  <c r="AI73" i="2"/>
  <c r="AJ73" i="2"/>
  <c r="A224" i="10"/>
  <c r="A143" i="10"/>
  <c r="T96" i="1"/>
  <c r="U75" i="1" s="1"/>
  <c r="AL74" i="1"/>
  <c r="AM74" i="1"/>
  <c r="AP74" i="1" s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A225" i="10" l="1"/>
  <c r="AA74" i="2"/>
  <c r="AB74" i="2"/>
  <c r="AE74" i="2"/>
  <c r="AF74" i="2"/>
  <c r="AH74" i="2"/>
  <c r="W74" i="2"/>
  <c r="AI74" i="2"/>
  <c r="X74" i="2"/>
  <c r="AL74" i="2"/>
  <c r="Z74" i="2"/>
  <c r="T96" i="2"/>
  <c r="U75" i="2" s="1"/>
  <c r="AJ74" i="2"/>
  <c r="AC74" i="2"/>
  <c r="AM74" i="2"/>
  <c r="AP74" i="2" s="1"/>
  <c r="AD74" i="2"/>
  <c r="AK74" i="2"/>
  <c r="Y74" i="2"/>
  <c r="AG74" i="2"/>
  <c r="A144" i="10"/>
  <c r="S96" i="1"/>
  <c r="T76" i="1" s="1"/>
  <c r="AM75" i="1"/>
  <c r="AP75" i="1" s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A226" i="10" l="1"/>
  <c r="AL75" i="2"/>
  <c r="AM75" i="2"/>
  <c r="AP75" i="2" s="1"/>
  <c r="V75" i="2"/>
  <c r="W75" i="2"/>
  <c r="AB75" i="2"/>
  <c r="AC75" i="2"/>
  <c r="AD75" i="2"/>
  <c r="AE75" i="2"/>
  <c r="AJ75" i="2"/>
  <c r="AK75" i="2"/>
  <c r="S96" i="2"/>
  <c r="AJ76" i="2" s="1"/>
  <c r="Y75" i="2"/>
  <c r="X75" i="2"/>
  <c r="AG75" i="2"/>
  <c r="AH75" i="2"/>
  <c r="AF75" i="2"/>
  <c r="Z75" i="2"/>
  <c r="AA75" i="2"/>
  <c r="AI75" i="2"/>
  <c r="A145" i="10"/>
  <c r="R96" i="1"/>
  <c r="AK76" i="1"/>
  <c r="AL76" i="1"/>
  <c r="AM76" i="1"/>
  <c r="AP76" i="1" s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A227" i="10" l="1"/>
  <c r="T76" i="2"/>
  <c r="AM76" i="2"/>
  <c r="AP76" i="2" s="1"/>
  <c r="U76" i="2"/>
  <c r="AK76" i="2"/>
  <c r="W76" i="2"/>
  <c r="X76" i="2"/>
  <c r="Z76" i="2"/>
  <c r="AL76" i="2"/>
  <c r="AB76" i="2"/>
  <c r="AC76" i="2"/>
  <c r="AD76" i="2"/>
  <c r="AE76" i="2"/>
  <c r="V76" i="2"/>
  <c r="AH76" i="2"/>
  <c r="R96" i="2"/>
  <c r="S77" i="2" s="1"/>
  <c r="AF76" i="2"/>
  <c r="Y76" i="2"/>
  <c r="AG76" i="2"/>
  <c r="AA76" i="2"/>
  <c r="AI76" i="2"/>
  <c r="A146" i="10"/>
  <c r="Q96" i="1"/>
  <c r="R78" i="1" s="1"/>
  <c r="AM77" i="1"/>
  <c r="AP77" i="1" s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A228" i="10" l="1"/>
  <c r="Y77" i="2"/>
  <c r="Z77" i="2"/>
  <c r="AJ77" i="2"/>
  <c r="AA77" i="2"/>
  <c r="AK77" i="2"/>
  <c r="AL77" i="2"/>
  <c r="AM77" i="2"/>
  <c r="AP77" i="2" s="1"/>
  <c r="T77" i="2"/>
  <c r="U77" i="2"/>
  <c r="V77" i="2"/>
  <c r="AH77" i="2"/>
  <c r="AB77" i="2"/>
  <c r="AC77" i="2"/>
  <c r="AD77" i="2"/>
  <c r="W77" i="2"/>
  <c r="AI77" i="2"/>
  <c r="AE77" i="2"/>
  <c r="X77" i="2"/>
  <c r="AF77" i="2"/>
  <c r="Q96" i="2"/>
  <c r="R78" i="2" s="1"/>
  <c r="AG77" i="2"/>
  <c r="A147" i="10"/>
  <c r="P96" i="1"/>
  <c r="Q79" i="1" s="1"/>
  <c r="AM78" i="1"/>
  <c r="AP78" i="1" s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A229" i="10" l="1"/>
  <c r="S78" i="2"/>
  <c r="T78" i="2"/>
  <c r="U78" i="2"/>
  <c r="AC78" i="2"/>
  <c r="AF78" i="2"/>
  <c r="X78" i="2"/>
  <c r="AG78" i="2"/>
  <c r="AH78" i="2"/>
  <c r="Y78" i="2"/>
  <c r="AI78" i="2"/>
  <c r="Z78" i="2"/>
  <c r="AJ78" i="2"/>
  <c r="AA78" i="2"/>
  <c r="P96" i="2"/>
  <c r="Q79" i="2" s="1"/>
  <c r="AB78" i="2"/>
  <c r="AK78" i="2"/>
  <c r="V78" i="2"/>
  <c r="AD78" i="2"/>
  <c r="AM78" i="2"/>
  <c r="AP78" i="2" s="1"/>
  <c r="W78" i="2"/>
  <c r="AE78" i="2"/>
  <c r="AL78" i="2"/>
  <c r="A148" i="10"/>
  <c r="O96" i="1"/>
  <c r="AM79" i="1"/>
  <c r="AP79" i="1" s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A230" i="10" l="1"/>
  <c r="AJ79" i="2"/>
  <c r="AK79" i="2"/>
  <c r="R79" i="2"/>
  <c r="S79" i="2"/>
  <c r="V79" i="2"/>
  <c r="Y79" i="2"/>
  <c r="Z79" i="2"/>
  <c r="AA79" i="2"/>
  <c r="AB79" i="2"/>
  <c r="AC79" i="2"/>
  <c r="T79" i="2"/>
  <c r="AH79" i="2"/>
  <c r="U79" i="2"/>
  <c r="AI79" i="2"/>
  <c r="AG79" i="2"/>
  <c r="AL79" i="2"/>
  <c r="AD79" i="2"/>
  <c r="W79" i="2"/>
  <c r="AE79" i="2"/>
  <c r="AM79" i="2"/>
  <c r="AP79" i="2" s="1"/>
  <c r="X79" i="2"/>
  <c r="AF79" i="2"/>
  <c r="O96" i="2"/>
  <c r="P80" i="2" s="1"/>
  <c r="A149" i="10"/>
  <c r="N96" i="1"/>
  <c r="O81" i="1" s="1"/>
  <c r="AM80" i="1"/>
  <c r="AP80" i="1" s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A231" i="10" l="1"/>
  <c r="AA80" i="2"/>
  <c r="V80" i="2"/>
  <c r="U80" i="2"/>
  <c r="AB80" i="2"/>
  <c r="AC80" i="2"/>
  <c r="AD80" i="2"/>
  <c r="AK80" i="2"/>
  <c r="AL80" i="2"/>
  <c r="S80" i="2"/>
  <c r="AI80" i="2"/>
  <c r="T80" i="2"/>
  <c r="AJ80" i="2"/>
  <c r="AM80" i="2"/>
  <c r="AP80" i="2" s="1"/>
  <c r="AE80" i="2"/>
  <c r="X80" i="2"/>
  <c r="AF80" i="2"/>
  <c r="Y80" i="2"/>
  <c r="AG80" i="2"/>
  <c r="W80" i="2"/>
  <c r="N96" i="2"/>
  <c r="O81" i="2" s="1"/>
  <c r="Q80" i="2"/>
  <c r="R80" i="2"/>
  <c r="Z80" i="2"/>
  <c r="AH80" i="2"/>
  <c r="A150" i="10"/>
  <c r="M96" i="1"/>
  <c r="N82" i="1" s="1"/>
  <c r="AL81" i="1"/>
  <c r="AM81" i="1"/>
  <c r="AP81" i="1" s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A232" i="10" l="1"/>
  <c r="AF81" i="2"/>
  <c r="AL81" i="2"/>
  <c r="P81" i="2"/>
  <c r="W81" i="2"/>
  <c r="X81" i="2"/>
  <c r="Q81" i="2"/>
  <c r="Y81" i="2"/>
  <c r="AE81" i="2"/>
  <c r="M96" i="2"/>
  <c r="N82" i="2" s="1"/>
  <c r="AG81" i="2"/>
  <c r="Z81" i="2"/>
  <c r="AH81" i="2"/>
  <c r="S81" i="2"/>
  <c r="AA81" i="2"/>
  <c r="AI81" i="2"/>
  <c r="T81" i="2"/>
  <c r="AB81" i="2"/>
  <c r="AJ81" i="2"/>
  <c r="R81" i="2"/>
  <c r="U81" i="2"/>
  <c r="AC81" i="2"/>
  <c r="AK81" i="2"/>
  <c r="V81" i="2"/>
  <c r="AD81" i="2"/>
  <c r="AM81" i="2"/>
  <c r="AP81" i="2" s="1"/>
  <c r="A151" i="10"/>
  <c r="L96" i="1"/>
  <c r="AM82" i="1"/>
  <c r="AP82" i="1" s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AC82" i="2" l="1"/>
  <c r="M83" i="1"/>
  <c r="V82" i="2"/>
  <c r="AL82" i="2"/>
  <c r="T82" i="2"/>
  <c r="AK82" i="2"/>
  <c r="U82" i="2"/>
  <c r="AB82" i="2"/>
  <c r="AD82" i="2"/>
  <c r="A233" i="10"/>
  <c r="AJ82" i="2"/>
  <c r="AM82" i="2"/>
  <c r="AP82" i="2" s="1"/>
  <c r="O82" i="2"/>
  <c r="X82" i="2"/>
  <c r="AF82" i="2"/>
  <c r="L96" i="2"/>
  <c r="M83" i="2" s="1"/>
  <c r="P82" i="2"/>
  <c r="AG82" i="2"/>
  <c r="W82" i="2"/>
  <c r="Q82" i="2"/>
  <c r="R82" i="2"/>
  <c r="Z82" i="2"/>
  <c r="AH82" i="2"/>
  <c r="AE82" i="2"/>
  <c r="Y82" i="2"/>
  <c r="S82" i="2"/>
  <c r="AA82" i="2"/>
  <c r="AI82" i="2"/>
  <c r="A152" i="10"/>
  <c r="K96" i="1"/>
  <c r="AL83" i="1"/>
  <c r="AM83" i="1"/>
  <c r="AP83" i="1" s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A234" i="10" l="1"/>
  <c r="V83" i="2"/>
  <c r="N83" i="2"/>
  <c r="AB83" i="2"/>
  <c r="AF83" i="2"/>
  <c r="AJ83" i="2"/>
  <c r="AM83" i="2"/>
  <c r="AP83" i="2" s="1"/>
  <c r="O83" i="2"/>
  <c r="P83" i="2"/>
  <c r="Q83" i="2"/>
  <c r="AK83" i="2"/>
  <c r="W83" i="2"/>
  <c r="X83" i="2"/>
  <c r="Y83" i="2"/>
  <c r="AL83" i="2"/>
  <c r="AC83" i="2"/>
  <c r="T83" i="2"/>
  <c r="AD83" i="2"/>
  <c r="U83" i="2"/>
  <c r="AE83" i="2"/>
  <c r="K96" i="2"/>
  <c r="L84" i="2" s="1"/>
  <c r="AG83" i="2"/>
  <c r="R83" i="2"/>
  <c r="Z83" i="2"/>
  <c r="AH83" i="2"/>
  <c r="S83" i="2"/>
  <c r="AA83" i="2"/>
  <c r="AI83" i="2"/>
  <c r="A153" i="10"/>
  <c r="J96" i="1"/>
  <c r="K85" i="1" s="1"/>
  <c r="AM84" i="1"/>
  <c r="AP84" i="1" s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A235" i="10" l="1"/>
  <c r="N84" i="2"/>
  <c r="AM84" i="2"/>
  <c r="AP84" i="2" s="1"/>
  <c r="J96" i="2"/>
  <c r="K85" i="2" s="1"/>
  <c r="O84" i="2"/>
  <c r="X84" i="2"/>
  <c r="P84" i="2"/>
  <c r="Z84" i="2"/>
  <c r="Y84" i="2"/>
  <c r="AL84" i="2"/>
  <c r="AA84" i="2"/>
  <c r="R84" i="2"/>
  <c r="AD84" i="2"/>
  <c r="AE84" i="2"/>
  <c r="Q84" i="2"/>
  <c r="AF84" i="2"/>
  <c r="S84" i="2"/>
  <c r="V84" i="2"/>
  <c r="W84" i="2"/>
  <c r="AG84" i="2"/>
  <c r="AH84" i="2"/>
  <c r="AI84" i="2"/>
  <c r="T84" i="2"/>
  <c r="AJ84" i="2"/>
  <c r="AB84" i="2"/>
  <c r="M84" i="2"/>
  <c r="U84" i="2"/>
  <c r="AC84" i="2"/>
  <c r="AK84" i="2"/>
  <c r="A154" i="10"/>
  <c r="I96" i="1"/>
  <c r="AM85" i="1"/>
  <c r="AP85" i="1" s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A236" i="10" l="1"/>
  <c r="AM85" i="2"/>
  <c r="AP85" i="2" s="1"/>
  <c r="I96" i="2"/>
  <c r="J86" i="2" s="1"/>
  <c r="L85" i="2"/>
  <c r="M85" i="2"/>
  <c r="N85" i="2"/>
  <c r="O85" i="2"/>
  <c r="P85" i="2"/>
  <c r="Q85" i="2"/>
  <c r="S85" i="2"/>
  <c r="T85" i="2"/>
  <c r="U85" i="2"/>
  <c r="V85" i="2"/>
  <c r="W85" i="2"/>
  <c r="X85" i="2"/>
  <c r="Y85" i="2"/>
  <c r="R85" i="2"/>
  <c r="Z85" i="2"/>
  <c r="AA85" i="2"/>
  <c r="AB85" i="2"/>
  <c r="AC85" i="2"/>
  <c r="AE85" i="2"/>
  <c r="AF85" i="2"/>
  <c r="AG85" i="2"/>
  <c r="AH85" i="2"/>
  <c r="AI85" i="2"/>
  <c r="AJ85" i="2"/>
  <c r="AK85" i="2"/>
  <c r="AD85" i="2"/>
  <c r="AL85" i="2"/>
  <c r="A155" i="10"/>
  <c r="H96" i="1"/>
  <c r="I87" i="1" s="1"/>
  <c r="AM86" i="1"/>
  <c r="AP86" i="1" s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H96" i="2" l="1"/>
  <c r="I87" i="2" s="1"/>
  <c r="S86" i="2"/>
  <c r="AL86" i="2"/>
  <c r="V86" i="2"/>
  <c r="N86" i="2"/>
  <c r="T86" i="2"/>
  <c r="AA86" i="2"/>
  <c r="AB86" i="2"/>
  <c r="AD86" i="2"/>
  <c r="O86" i="2"/>
  <c r="AF86" i="2"/>
  <c r="P86" i="2"/>
  <c r="AI86" i="2"/>
  <c r="AE86" i="2"/>
  <c r="AJ86" i="2"/>
  <c r="K86" i="2"/>
  <c r="W86" i="2"/>
  <c r="L86" i="2"/>
  <c r="X86" i="2"/>
  <c r="AM86" i="2"/>
  <c r="AP86" i="2" s="1"/>
  <c r="A237" i="10"/>
  <c r="Y86" i="2"/>
  <c r="AG86" i="2"/>
  <c r="Q86" i="2"/>
  <c r="R86" i="2"/>
  <c r="Z86" i="2"/>
  <c r="AH86" i="2"/>
  <c r="M86" i="2"/>
  <c r="U86" i="2"/>
  <c r="AC86" i="2"/>
  <c r="AK86" i="2"/>
  <c r="A156" i="10"/>
  <c r="AF87" i="2"/>
  <c r="G96" i="1"/>
  <c r="H88" i="1" s="1"/>
  <c r="AM87" i="1"/>
  <c r="AP87" i="1" s="1"/>
  <c r="AK87" i="1"/>
  <c r="AL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P87" i="2" l="1"/>
  <c r="A238" i="10"/>
  <c r="X87" i="2"/>
  <c r="Q87" i="2"/>
  <c r="Y87" i="2"/>
  <c r="AG87" i="2"/>
  <c r="K87" i="2"/>
  <c r="S87" i="2"/>
  <c r="AA87" i="2"/>
  <c r="AI87" i="2"/>
  <c r="L87" i="2"/>
  <c r="T87" i="2"/>
  <c r="AB87" i="2"/>
  <c r="AJ87" i="2"/>
  <c r="G96" i="2"/>
  <c r="H88" i="2" s="1"/>
  <c r="Z87" i="2"/>
  <c r="M87" i="2"/>
  <c r="AK87" i="2"/>
  <c r="J87" i="2"/>
  <c r="AH87" i="2"/>
  <c r="U87" i="2"/>
  <c r="N87" i="2"/>
  <c r="V87" i="2"/>
  <c r="AD87" i="2"/>
  <c r="AM87" i="2"/>
  <c r="AP87" i="2" s="1"/>
  <c r="R87" i="2"/>
  <c r="AC87" i="2"/>
  <c r="O87" i="2"/>
  <c r="W87" i="2"/>
  <c r="AE87" i="2"/>
  <c r="AL87" i="2"/>
  <c r="A157" i="10"/>
  <c r="F96" i="1"/>
  <c r="AM88" i="1"/>
  <c r="AP88" i="1" s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AL88" i="2" l="1"/>
  <c r="F96" i="2"/>
  <c r="G89" i="2" s="1"/>
  <c r="A239" i="10"/>
  <c r="N88" i="2"/>
  <c r="AM88" i="2"/>
  <c r="AP88" i="2" s="1"/>
  <c r="M88" i="2"/>
  <c r="U88" i="2"/>
  <c r="O88" i="2"/>
  <c r="V88" i="2"/>
  <c r="W88" i="2"/>
  <c r="K88" i="2"/>
  <c r="AA88" i="2"/>
  <c r="L88" i="2"/>
  <c r="AB88" i="2"/>
  <c r="AC88" i="2"/>
  <c r="Q88" i="2"/>
  <c r="S88" i="2"/>
  <c r="AD88" i="2"/>
  <c r="I88" i="2"/>
  <c r="J88" i="2"/>
  <c r="T88" i="2"/>
  <c r="AE88" i="2"/>
  <c r="P88" i="2"/>
  <c r="X88" i="2"/>
  <c r="AF88" i="2"/>
  <c r="Y88" i="2"/>
  <c r="AG88" i="2"/>
  <c r="R88" i="2"/>
  <c r="Z88" i="2"/>
  <c r="AH88" i="2"/>
  <c r="AI88" i="2"/>
  <c r="AJ88" i="2"/>
  <c r="AK88" i="2"/>
  <c r="G89" i="1"/>
  <c r="L89" i="1"/>
  <c r="A158" i="10"/>
  <c r="E96" i="2"/>
  <c r="F90" i="2" s="1"/>
  <c r="AM89" i="2"/>
  <c r="AP89" i="2" s="1"/>
  <c r="AL89" i="2"/>
  <c r="AK89" i="2"/>
  <c r="Z89" i="2"/>
  <c r="X89" i="2"/>
  <c r="W89" i="2"/>
  <c r="V89" i="2"/>
  <c r="U89" i="2"/>
  <c r="S89" i="2"/>
  <c r="Q89" i="2"/>
  <c r="O89" i="2"/>
  <c r="N89" i="2"/>
  <c r="M89" i="2"/>
  <c r="K89" i="2"/>
  <c r="J89" i="2"/>
  <c r="H89" i="2"/>
  <c r="E96" i="1"/>
  <c r="L90" i="1" s="1"/>
  <c r="AM89" i="1"/>
  <c r="AP89" i="1" s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K89" i="1"/>
  <c r="J89" i="1"/>
  <c r="I89" i="1"/>
  <c r="H89" i="1"/>
  <c r="P89" i="2" l="1"/>
  <c r="Y89" i="2"/>
  <c r="I89" i="2"/>
  <c r="R89" i="2"/>
  <c r="AA89" i="2"/>
  <c r="AC89" i="2"/>
  <c r="AD89" i="2"/>
  <c r="AE89" i="2"/>
  <c r="AF89" i="2"/>
  <c r="AG89" i="2"/>
  <c r="AH89" i="2"/>
  <c r="AI89" i="2"/>
  <c r="L89" i="2"/>
  <c r="T89" i="2"/>
  <c r="AB89" i="2"/>
  <c r="AJ89" i="2"/>
  <c r="A240" i="10"/>
  <c r="A159" i="10"/>
  <c r="A241" i="10"/>
  <c r="D96" i="1"/>
  <c r="E91" i="1" s="1"/>
  <c r="AL90" i="1"/>
  <c r="AM90" i="1"/>
  <c r="AP90" i="1" s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K90" i="1"/>
  <c r="J90" i="1"/>
  <c r="I90" i="1"/>
  <c r="H90" i="1"/>
  <c r="G90" i="1"/>
  <c r="F90" i="1"/>
  <c r="D96" i="2"/>
  <c r="E91" i="2" s="1"/>
  <c r="AL90" i="2"/>
  <c r="AM90" i="2"/>
  <c r="AP90" i="2" s="1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A160" i="10" l="1"/>
  <c r="A242" i="10"/>
  <c r="C96" i="2"/>
  <c r="D92" i="2" s="1"/>
  <c r="AM91" i="2"/>
  <c r="AP91" i="2" s="1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C96" i="1"/>
  <c r="AL91" i="1"/>
  <c r="AM91" i="1"/>
  <c r="AP91" i="1" s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D92" i="1" l="1"/>
  <c r="AM92" i="1"/>
  <c r="AP92" i="1" s="1"/>
  <c r="A243" i="10"/>
  <c r="A161" i="10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AM92" i="2"/>
  <c r="AP92" i="2" s="1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A244" i="10" l="1"/>
  <c r="AP93" i="2"/>
  <c r="A162" i="10"/>
  <c r="AP93" i="1"/>
</calcChain>
</file>

<file path=xl/sharedStrings.xml><?xml version="1.0" encoding="utf-8"?>
<sst xmlns="http://schemas.openxmlformats.org/spreadsheetml/2006/main" count="161" uniqueCount="59">
  <si>
    <t>Development month</t>
  </si>
  <si>
    <t>Origin Month</t>
  </si>
  <si>
    <t>Grossing-up factors</t>
  </si>
  <si>
    <t>Month</t>
  </si>
  <si>
    <t>Gamma</t>
  </si>
  <si>
    <t>Development factors (psi)</t>
  </si>
  <si>
    <t>Development factors(psi)</t>
  </si>
  <si>
    <t>Premiums</t>
  </si>
  <si>
    <r>
      <t>Cumulative losses(</t>
    </r>
    <r>
      <rPr>
        <sz val="10"/>
        <color theme="1"/>
        <rFont val="Calibri"/>
        <family val="2"/>
      </rPr>
      <t>α</t>
    </r>
    <r>
      <rPr>
        <sz val="10"/>
        <color theme="1"/>
        <rFont val="Arial"/>
        <family val="2"/>
      </rPr>
      <t>)</t>
    </r>
  </si>
  <si>
    <r>
      <t>Cumulative losses (</t>
    </r>
    <r>
      <rPr>
        <sz val="10"/>
        <color theme="1"/>
        <rFont val="Calibri"/>
        <family val="2"/>
      </rPr>
      <t>α</t>
    </r>
    <r>
      <rPr>
        <sz val="10"/>
        <color theme="1"/>
        <rFont val="Arial"/>
        <family val="2"/>
      </rPr>
      <t>)</t>
    </r>
  </si>
  <si>
    <t>γ * π</t>
  </si>
  <si>
    <t>ζ</t>
  </si>
  <si>
    <t>Gamma - additive</t>
  </si>
  <si>
    <t>claim number</t>
  </si>
  <si>
    <t>earliest claim</t>
  </si>
  <si>
    <t>reserving date</t>
  </si>
  <si>
    <t>Delay</t>
  </si>
  <si>
    <t>Accident month</t>
  </si>
  <si>
    <t>Amounts</t>
  </si>
  <si>
    <t>Counts</t>
  </si>
  <si>
    <t>In-force polices</t>
  </si>
  <si>
    <t>Ultimate No. of claims</t>
  </si>
  <si>
    <t>Bornhuetter-Ferguson</t>
  </si>
  <si>
    <t>Cape Cod</t>
  </si>
  <si>
    <t>Additive</t>
  </si>
  <si>
    <t>Month of claim</t>
  </si>
  <si>
    <t>Chain-Ladder</t>
  </si>
  <si>
    <t xml:space="preserve">Actual </t>
  </si>
  <si>
    <t>Actual</t>
  </si>
  <si>
    <t>Date</t>
  </si>
  <si>
    <t>IBNR</t>
  </si>
  <si>
    <t>last reserving date</t>
  </si>
  <si>
    <t>first reserving date</t>
  </si>
  <si>
    <t>current reserving date</t>
  </si>
  <si>
    <t>Date of reporting</t>
  </si>
  <si>
    <t>Date of event</t>
  </si>
  <si>
    <t>Delay(Gamma)</t>
  </si>
  <si>
    <t>Delay(Uniform)</t>
  </si>
  <si>
    <t>Delay(Normal)</t>
  </si>
  <si>
    <t>Sum assured</t>
  </si>
  <si>
    <t>Total premiums earned</t>
  </si>
  <si>
    <t>Members alive</t>
  </si>
  <si>
    <t>Delay(fat tailed)</t>
  </si>
  <si>
    <t xml:space="preserve"> </t>
  </si>
  <si>
    <t>Results analysis</t>
  </si>
  <si>
    <t>Gamma delay</t>
  </si>
  <si>
    <t>Total</t>
  </si>
  <si>
    <t>Per reserving period</t>
  </si>
  <si>
    <r>
      <t>Actual(Y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</si>
  <si>
    <r>
      <t>Predicted(Y</t>
    </r>
    <r>
      <rPr>
        <b/>
        <vertAlign val="superscript"/>
        <sz val="10"/>
        <color theme="1"/>
        <rFont val="Arial"/>
        <family val="2"/>
      </rPr>
      <t>p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</si>
  <si>
    <r>
      <t>(Y</t>
    </r>
    <r>
      <rPr>
        <b/>
        <vertAlign val="superscript"/>
        <sz val="10"/>
        <color theme="1"/>
        <rFont val="Arial"/>
        <family val="2"/>
      </rPr>
      <t>p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-Y</t>
    </r>
    <r>
      <rPr>
        <b/>
        <vertAlign val="subscript"/>
        <sz val="10"/>
        <color theme="1"/>
        <rFont val="Arial"/>
        <family val="2"/>
      </rPr>
      <t>i</t>
    </r>
    <r>
      <rPr>
        <b/>
        <sz val="10"/>
        <color theme="1"/>
        <rFont val="Arial"/>
        <family val="2"/>
      </rPr>
      <t>)</t>
    </r>
    <r>
      <rPr>
        <b/>
        <vertAlign val="superscript"/>
        <sz val="10"/>
        <color theme="1"/>
        <rFont val="Arial"/>
        <family val="2"/>
      </rPr>
      <t>2</t>
    </r>
  </si>
  <si>
    <t>Over all reserving periods</t>
  </si>
  <si>
    <t>MSE (1)</t>
  </si>
  <si>
    <t>MSE(2)</t>
  </si>
  <si>
    <t xml:space="preserve">Total </t>
  </si>
  <si>
    <t>Fat-tailed delay</t>
  </si>
  <si>
    <t>Normal delay</t>
  </si>
  <si>
    <t>Uniform delay</t>
  </si>
  <si>
    <t>MSE(1)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</si>
</sst>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"/>
    <numFmt numFmtId="165" formatCode="0.000000"/>
    <numFmt numFmtId="166" formatCode="&quot;R&quot;\ #,##0.00"/>
    <numFmt numFmtId="167" formatCode="[$R-1C09]\ #,##0.00"/>
    <numFmt numFmtId="168" formatCode="yyyy/mm/dd;@"/>
    <numFmt numFmtId="169" formatCode="0.0000000"/>
    <numFmt numFmtId="170" formatCode="&quot;R&quot;\ #,##0.00;&quot;R&quot;\ \-#,##0.00"/>
  </numFmts>
  <fonts count="13" x14ac:knownFonts="1">
    <font>
      <sz val="10"/>
      <color theme="1"/>
      <name val="Arial"/>
      <family val="2"/>
    </font>
    <font>
      <sz val="10"/>
      <color theme="1"/>
      <name val="Calibri"/>
      <family val="2"/>
    </font>
    <font>
      <sz val="14"/>
      <color theme="1"/>
      <name val="Calibri"/>
      <family val="2"/>
    </font>
    <font>
      <sz val="12"/>
      <color theme="1"/>
      <name val="Calibri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</font>
    <font>
      <sz val="10"/>
      <color theme="0" tint="-0.14999847407452621"/>
      <name val="Arial"/>
      <family val="2"/>
    </font>
    <font>
      <sz val="10"/>
      <color theme="0" tint="-0.499984740745262"/>
      <name val="Arial"/>
      <family val="2"/>
    </font>
    <font>
      <sz val="10"/>
      <color theme="1" tint="0.249977111117893"/>
      <name val="Arial"/>
      <family val="2"/>
    </font>
    <font>
      <sz val="14"/>
      <color rgb="FFFF0000"/>
      <name val="Arial"/>
      <family val="2"/>
    </font>
    <font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/>
  </cellStyleXfs>
  <cellXfs count="98">
    <xf numFmtId="0" fontId="0" fillId="0" borderId="0" xfId="0"/>
    <xf numFmtId="2" fontId="0" fillId="2" borderId="0" xfId="0" applyNumberFormat="1" applyFill="1"/>
    <xf numFmtId="2" fontId="0" fillId="0" borderId="0" xfId="0" applyNumberFormat="1"/>
    <xf numFmtId="164" fontId="0" fillId="0" borderId="0" xfId="0" applyNumberFormat="1"/>
    <xf numFmtId="1" fontId="0" fillId="2" borderId="0" xfId="0" applyNumberFormat="1" applyFill="1"/>
    <xf numFmtId="1" fontId="0" fillId="0" borderId="0" xfId="0" applyNumberFormat="1"/>
    <xf numFmtId="2" fontId="0" fillId="3" borderId="0" xfId="0" applyNumberFormat="1" applyFill="1"/>
    <xf numFmtId="1" fontId="0" fillId="3" borderId="0" xfId="0" applyNumberFormat="1" applyFill="1"/>
    <xf numFmtId="2" fontId="2" fillId="0" borderId="0" xfId="0" applyNumberFormat="1" applyFont="1"/>
    <xf numFmtId="2" fontId="0" fillId="2" borderId="0" xfId="0" applyNumberFormat="1" applyFill="1" applyAlignment="1"/>
    <xf numFmtId="1" fontId="3" fillId="3" borderId="0" xfId="0" applyNumberFormat="1" applyFont="1" applyFill="1" applyAlignment="1">
      <alignment horizontal="center"/>
    </xf>
    <xf numFmtId="165" fontId="0" fillId="0" borderId="0" xfId="0" applyNumberFormat="1"/>
    <xf numFmtId="2" fontId="5" fillId="0" borderId="0" xfId="0" applyNumberFormat="1" applyFont="1"/>
    <xf numFmtId="165" fontId="4" fillId="0" borderId="0" xfId="0" applyNumberFormat="1" applyFont="1"/>
    <xf numFmtId="2" fontId="4" fillId="0" borderId="0" xfId="0" applyNumberFormat="1" applyFont="1"/>
    <xf numFmtId="14" fontId="0" fillId="0" borderId="0" xfId="0" applyNumberFormat="1"/>
    <xf numFmtId="166" fontId="0" fillId="0" borderId="0" xfId="0" applyNumberFormat="1"/>
    <xf numFmtId="0" fontId="0" fillId="0" borderId="0" xfId="0" applyNumberFormat="1"/>
    <xf numFmtId="2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7" fontId="0" fillId="0" borderId="0" xfId="0" applyNumberFormat="1"/>
    <xf numFmtId="167" fontId="4" fillId="0" borderId="0" xfId="0" applyNumberFormat="1" applyFont="1"/>
    <xf numFmtId="1" fontId="4" fillId="0" borderId="0" xfId="0" applyNumberFormat="1" applyFont="1"/>
    <xf numFmtId="0" fontId="0" fillId="4" borderId="0" xfId="0" applyFill="1"/>
    <xf numFmtId="0" fontId="0" fillId="5" borderId="0" xfId="0" applyFill="1"/>
    <xf numFmtId="168" fontId="0" fillId="0" borderId="0" xfId="0" applyNumberFormat="1"/>
    <xf numFmtId="0" fontId="6" fillId="0" borderId="0" xfId="0" applyFont="1"/>
    <xf numFmtId="0" fontId="4" fillId="0" borderId="0" xfId="0" applyFont="1" applyAlignment="1">
      <alignment horizontal="center"/>
    </xf>
    <xf numFmtId="169" fontId="0" fillId="0" borderId="0" xfId="0" applyNumberFormat="1"/>
    <xf numFmtId="2" fontId="0" fillId="6" borderId="0" xfId="0" applyNumberFormat="1" applyFill="1" applyAlignment="1">
      <alignment horizontal="center"/>
    </xf>
    <xf numFmtId="2" fontId="0" fillId="6" borderId="0" xfId="0" applyNumberFormat="1" applyFill="1"/>
    <xf numFmtId="1" fontId="0" fillId="6" borderId="0" xfId="0" applyNumberFormat="1" applyFill="1"/>
    <xf numFmtId="1" fontId="0" fillId="6" borderId="0" xfId="0" applyNumberFormat="1" applyFill="1" applyAlignment="1">
      <alignment horizontal="center"/>
    </xf>
    <xf numFmtId="0" fontId="0" fillId="2" borderId="0" xfId="0" applyFill="1"/>
    <xf numFmtId="0" fontId="0" fillId="6" borderId="0" xfId="0" applyFill="1"/>
    <xf numFmtId="168" fontId="0" fillId="6" borderId="0" xfId="0" applyNumberFormat="1" applyFill="1"/>
    <xf numFmtId="14" fontId="8" fillId="0" borderId="0" xfId="0" applyNumberFormat="1" applyFont="1"/>
    <xf numFmtId="14" fontId="8" fillId="11" borderId="0" xfId="0" applyNumberFormat="1" applyFont="1" applyFill="1" applyBorder="1"/>
    <xf numFmtId="2" fontId="9" fillId="12" borderId="0" xfId="0" applyNumberFormat="1" applyFont="1" applyFill="1"/>
    <xf numFmtId="1" fontId="0" fillId="4" borderId="0" xfId="0" applyNumberFormat="1" applyFill="1"/>
    <xf numFmtId="0" fontId="10" fillId="13" borderId="2" xfId="1" applyFont="1" applyFill="1" applyBorder="1" applyAlignment="1">
      <alignment horizontal="center"/>
    </xf>
    <xf numFmtId="1" fontId="10" fillId="13" borderId="2" xfId="1" applyNumberFormat="1" applyFont="1" applyFill="1" applyBorder="1" applyAlignment="1">
      <alignment horizontal="center"/>
    </xf>
    <xf numFmtId="166" fontId="10" fillId="13" borderId="2" xfId="1" applyNumberFormat="1" applyFont="1" applyFill="1" applyBorder="1" applyAlignment="1">
      <alignment horizontal="center"/>
    </xf>
    <xf numFmtId="14" fontId="10" fillId="0" borderId="0" xfId="1" applyNumberFormat="1" applyFont="1" applyAlignment="1">
      <alignment horizontal="center"/>
    </xf>
    <xf numFmtId="1" fontId="10" fillId="0" borderId="0" xfId="1" applyNumberFormat="1" applyFont="1" applyAlignment="1">
      <alignment horizontal="center"/>
    </xf>
    <xf numFmtId="166" fontId="10" fillId="0" borderId="0" xfId="1" applyNumberFormat="1" applyFont="1" applyAlignment="1">
      <alignment horizontal="center"/>
    </xf>
    <xf numFmtId="170" fontId="10" fillId="0" borderId="0" xfId="1" applyNumberFormat="1" applyFont="1" applyAlignment="1">
      <alignment horizontal="center"/>
    </xf>
    <xf numFmtId="14" fontId="7" fillId="9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7" fillId="9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" fontId="7" fillId="9" borderId="0" xfId="0" applyNumberFormat="1" applyFont="1" applyFill="1" applyAlignment="1">
      <alignment horizontal="center"/>
    </xf>
    <xf numFmtId="2" fontId="7" fillId="9" borderId="0" xfId="0" applyNumberFormat="1" applyFont="1" applyFill="1" applyAlignment="1">
      <alignment horizontal="center"/>
    </xf>
    <xf numFmtId="0" fontId="7" fillId="10" borderId="1" xfId="0" applyFont="1" applyFill="1" applyBorder="1" applyAlignment="1">
      <alignment horizontal="center"/>
    </xf>
    <xf numFmtId="0" fontId="7" fillId="10" borderId="3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0" fillId="0" borderId="14" xfId="0" applyBorder="1" applyAlignment="1">
      <alignment horizontal="center"/>
    </xf>
    <xf numFmtId="2" fontId="4" fillId="15" borderId="17" xfId="0" applyNumberFormat="1" applyFont="1" applyFill="1" applyBorder="1" applyAlignment="1">
      <alignment horizontal="center"/>
    </xf>
    <xf numFmtId="2" fontId="4" fillId="14" borderId="0" xfId="0" applyNumberFormat="1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15" borderId="17" xfId="0" applyFont="1" applyFill="1" applyBorder="1" applyAlignment="1">
      <alignment horizontal="center"/>
    </xf>
    <xf numFmtId="2" fontId="4" fillId="16" borderId="0" xfId="0" applyNumberFormat="1" applyFont="1" applyFill="1" applyAlignment="1">
      <alignment horizontal="center"/>
    </xf>
    <xf numFmtId="0" fontId="0" fillId="0" borderId="9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2" fontId="0" fillId="16" borderId="20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0" fillId="15" borderId="22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24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Normal 2" xfId="1"/>
  </cellStyles>
  <dxfs count="16"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6</xdr:row>
      <xdr:rowOff>66675</xdr:rowOff>
    </xdr:from>
    <xdr:to>
      <xdr:col>1</xdr:col>
      <xdr:colOff>1066800</xdr:colOff>
      <xdr:row>8</xdr:row>
      <xdr:rowOff>9525</xdr:rowOff>
    </xdr:to>
    <xdr:sp macro="[0]!runoffresults" textlink="">
      <xdr:nvSpPr>
        <xdr:cNvPr id="2" name="Rectangle 1"/>
        <xdr:cNvSpPr/>
      </xdr:nvSpPr>
      <xdr:spPr>
        <a:xfrm>
          <a:off x="1143000" y="1038225"/>
          <a:ext cx="771525" cy="2667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   Run</a:t>
          </a: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C559"/>
  <sheetViews>
    <sheetView tabSelected="1" topLeftCell="A332" zoomScaleNormal="100" workbookViewId="0">
      <selection activeCell="C563" sqref="C563"/>
    </sheetView>
  </sheetViews>
  <sheetFormatPr defaultRowHeight="12.75" x14ac:dyDescent="0.2"/>
  <cols>
    <col min="1" max="1" width="12" style="57" bestFit="1" customWidth="1"/>
    <col min="2" max="2" width="22.42578125" style="52" customWidth="1"/>
    <col min="3" max="3" width="14.5703125" style="52" customWidth="1"/>
    <col min="4" max="4" width="13.85546875" style="54" customWidth="1"/>
    <col min="5" max="5" width="19.140625" style="54" customWidth="1"/>
    <col min="6" max="6" width="24.5703125" style="54" customWidth="1"/>
    <col min="7" max="7" width="11.5703125" style="54" bestFit="1" customWidth="1"/>
    <col min="8" max="8" width="12.5703125" style="54" bestFit="1" customWidth="1"/>
    <col min="9" max="28" width="11.5703125" style="54" bestFit="1" customWidth="1"/>
    <col min="29" max="30" width="12.5703125" style="54" bestFit="1" customWidth="1"/>
    <col min="31" max="37" width="11.5703125" style="54" bestFit="1" customWidth="1"/>
    <col min="38" max="38" width="12.5703125" style="54" bestFit="1" customWidth="1"/>
    <col min="39" max="42" width="11.5703125" style="54" bestFit="1" customWidth="1"/>
    <col min="43" max="43" width="12.5703125" style="54" bestFit="1" customWidth="1"/>
    <col min="44" max="58" width="11.5703125" style="54" bestFit="1" customWidth="1"/>
    <col min="59" max="59" width="12.5703125" style="54" bestFit="1" customWidth="1"/>
    <col min="60" max="62" width="11.5703125" style="54" bestFit="1" customWidth="1"/>
    <col min="63" max="63" width="12.5703125" style="54" bestFit="1" customWidth="1"/>
    <col min="64" max="68" width="11.5703125" style="54" bestFit="1" customWidth="1"/>
    <col min="69" max="70" width="12.5703125" style="54" bestFit="1" customWidth="1"/>
    <col min="71" max="79" width="11.5703125" style="54" bestFit="1" customWidth="1"/>
    <col min="80" max="80" width="12.5703125" style="54" bestFit="1" customWidth="1"/>
    <col min="81" max="84" width="11.5703125" style="54" bestFit="1" customWidth="1"/>
    <col min="85" max="85" width="12.5703125" style="54" bestFit="1" customWidth="1"/>
    <col min="86" max="92" width="11.5703125" style="54" bestFit="1" customWidth="1"/>
    <col min="93" max="93" width="12.5703125" style="54" bestFit="1" customWidth="1"/>
    <col min="94" max="103" width="11.5703125" style="54" bestFit="1" customWidth="1"/>
    <col min="104" max="105" width="12.5703125" style="54" bestFit="1" customWidth="1"/>
    <col min="106" max="106" width="11.5703125" style="54" bestFit="1" customWidth="1"/>
    <col min="107" max="108" width="12.5703125" style="54" bestFit="1" customWidth="1"/>
    <col min="109" max="121" width="11.5703125" style="54" bestFit="1" customWidth="1"/>
    <col min="122" max="122" width="12.5703125" style="54" bestFit="1" customWidth="1"/>
    <col min="123" max="126" width="11.5703125" style="54" bestFit="1" customWidth="1"/>
    <col min="127" max="127" width="12.5703125" style="54" bestFit="1" customWidth="1"/>
    <col min="128" max="139" width="11.5703125" style="54" bestFit="1" customWidth="1"/>
    <col min="140" max="141" width="12.5703125" style="54" bestFit="1" customWidth="1"/>
    <col min="142" max="143" width="11.5703125" style="54" bestFit="1" customWidth="1"/>
    <col min="144" max="16384" width="9.140625" style="54"/>
  </cols>
  <sheetData>
    <row r="1" spans="1:159" s="49" customFormat="1" x14ac:dyDescent="0.2">
      <c r="A1" s="48">
        <v>51136</v>
      </c>
      <c r="C1" s="49" t="s">
        <v>15</v>
      </c>
      <c r="D1" s="49">
        <v>37622</v>
      </c>
      <c r="E1" s="49">
        <v>37987</v>
      </c>
      <c r="F1" s="49">
        <v>38353</v>
      </c>
      <c r="G1" s="49">
        <v>38718</v>
      </c>
      <c r="H1" s="49">
        <v>39083</v>
      </c>
      <c r="I1" s="49">
        <v>39448</v>
      </c>
      <c r="J1" s="49">
        <v>39814</v>
      </c>
      <c r="K1" s="49">
        <v>40179</v>
      </c>
      <c r="L1" s="49">
        <v>40544</v>
      </c>
      <c r="M1" s="49">
        <v>40909</v>
      </c>
      <c r="N1" s="49">
        <v>41275</v>
      </c>
      <c r="O1" s="49">
        <v>41640</v>
      </c>
      <c r="P1" s="49">
        <v>42005</v>
      </c>
      <c r="Q1" s="49">
        <v>42370</v>
      </c>
      <c r="R1" s="49">
        <v>42736</v>
      </c>
      <c r="S1" s="49">
        <v>43101</v>
      </c>
      <c r="T1" s="49">
        <v>43466</v>
      </c>
      <c r="U1" s="49">
        <v>43831</v>
      </c>
      <c r="V1" s="49">
        <v>44197</v>
      </c>
      <c r="W1" s="49">
        <v>44562</v>
      </c>
      <c r="X1" s="49">
        <v>44927</v>
      </c>
      <c r="Y1" s="49">
        <v>45292</v>
      </c>
      <c r="Z1" s="49">
        <v>45658</v>
      </c>
      <c r="AA1" s="49">
        <v>46023</v>
      </c>
      <c r="AB1" s="49">
        <v>46388</v>
      </c>
      <c r="AC1" s="49">
        <v>46753</v>
      </c>
      <c r="AD1" s="49">
        <v>47119</v>
      </c>
      <c r="AE1" s="49">
        <v>47484</v>
      </c>
      <c r="AF1" s="49">
        <v>47849</v>
      </c>
      <c r="AG1" s="49">
        <v>48214</v>
      </c>
      <c r="AH1" s="49">
        <v>48580</v>
      </c>
      <c r="AI1" s="49">
        <v>48945</v>
      </c>
      <c r="AJ1" s="49">
        <v>49310</v>
      </c>
      <c r="AK1" s="49">
        <v>49675</v>
      </c>
      <c r="AL1" s="49">
        <v>50041</v>
      </c>
      <c r="AM1" s="49">
        <v>50406</v>
      </c>
      <c r="AN1" s="49">
        <v>50771</v>
      </c>
      <c r="AO1" s="49">
        <v>51136</v>
      </c>
      <c r="AP1" s="49" t="s">
        <v>43</v>
      </c>
      <c r="AQ1" s="49">
        <v>37622</v>
      </c>
      <c r="AR1" s="49">
        <v>37987</v>
      </c>
      <c r="AS1" s="49">
        <v>38353</v>
      </c>
      <c r="AT1" s="49">
        <v>38718</v>
      </c>
      <c r="AU1" s="49">
        <v>39083</v>
      </c>
      <c r="AV1" s="49">
        <v>39448</v>
      </c>
      <c r="AW1" s="49">
        <v>39814</v>
      </c>
      <c r="AX1" s="49">
        <v>40179</v>
      </c>
      <c r="AY1" s="49">
        <v>40544</v>
      </c>
      <c r="AZ1" s="49">
        <v>40909</v>
      </c>
      <c r="BA1" s="49">
        <v>41275</v>
      </c>
      <c r="BB1" s="49">
        <v>41640</v>
      </c>
      <c r="BC1" s="49">
        <v>42005</v>
      </c>
      <c r="BD1" s="49">
        <v>42370</v>
      </c>
      <c r="BE1" s="49">
        <v>42736</v>
      </c>
      <c r="BF1" s="49">
        <v>43101</v>
      </c>
      <c r="BG1" s="49">
        <v>43466</v>
      </c>
      <c r="BH1" s="49">
        <v>43831</v>
      </c>
      <c r="BI1" s="49">
        <v>44197</v>
      </c>
      <c r="BJ1" s="49">
        <v>44562</v>
      </c>
      <c r="BK1" s="49">
        <v>44927</v>
      </c>
      <c r="BL1" s="49">
        <v>45292</v>
      </c>
      <c r="BM1" s="49">
        <v>45658</v>
      </c>
      <c r="BN1" s="49">
        <v>46023</v>
      </c>
      <c r="BO1" s="49">
        <v>46388</v>
      </c>
      <c r="BP1" s="49">
        <v>46753</v>
      </c>
      <c r="BQ1" s="49">
        <v>47119</v>
      </c>
      <c r="BR1" s="49">
        <v>47484</v>
      </c>
      <c r="BS1" s="49">
        <v>47849</v>
      </c>
      <c r="BT1" s="49">
        <v>48214</v>
      </c>
      <c r="BU1" s="49">
        <v>48580</v>
      </c>
      <c r="BV1" s="49">
        <v>48945</v>
      </c>
      <c r="BW1" s="49">
        <v>49310</v>
      </c>
      <c r="BX1" s="49">
        <v>49675</v>
      </c>
      <c r="BY1" s="49">
        <v>50041</v>
      </c>
      <c r="BZ1" s="49">
        <v>50406</v>
      </c>
      <c r="CA1" s="49">
        <v>50771</v>
      </c>
      <c r="CB1" s="49">
        <v>51136</v>
      </c>
      <c r="CC1" s="49" t="s">
        <v>43</v>
      </c>
      <c r="CD1" s="49">
        <v>37622</v>
      </c>
      <c r="CE1" s="49">
        <v>37987</v>
      </c>
      <c r="CF1" s="49">
        <v>38353</v>
      </c>
      <c r="CG1" s="49">
        <v>38718</v>
      </c>
      <c r="CH1" s="49">
        <v>39083</v>
      </c>
      <c r="CI1" s="49">
        <v>39448</v>
      </c>
      <c r="CJ1" s="49">
        <v>39814</v>
      </c>
      <c r="CK1" s="49">
        <v>40179</v>
      </c>
      <c r="CL1" s="49">
        <v>40544</v>
      </c>
      <c r="CM1" s="49">
        <v>40909</v>
      </c>
      <c r="CN1" s="49">
        <v>41275</v>
      </c>
      <c r="CO1" s="49">
        <v>41640</v>
      </c>
      <c r="CP1" s="49">
        <v>42005</v>
      </c>
      <c r="CQ1" s="49">
        <v>42370</v>
      </c>
      <c r="CR1" s="49">
        <v>42736</v>
      </c>
      <c r="CS1" s="49">
        <v>43101</v>
      </c>
      <c r="CT1" s="49">
        <v>43466</v>
      </c>
      <c r="CU1" s="49">
        <v>43831</v>
      </c>
      <c r="CV1" s="49">
        <v>44197</v>
      </c>
      <c r="CW1" s="49">
        <v>44562</v>
      </c>
      <c r="CX1" s="49">
        <v>44927</v>
      </c>
      <c r="CY1" s="49">
        <v>45292</v>
      </c>
      <c r="CZ1" s="49">
        <v>45658</v>
      </c>
      <c r="DA1" s="49">
        <v>46023</v>
      </c>
      <c r="DB1" s="49">
        <v>46388</v>
      </c>
      <c r="DC1" s="49">
        <v>46753</v>
      </c>
      <c r="DD1" s="49">
        <v>47119</v>
      </c>
      <c r="DE1" s="49">
        <v>47484</v>
      </c>
      <c r="DF1" s="49">
        <v>47849</v>
      </c>
      <c r="DG1" s="49">
        <v>48214</v>
      </c>
      <c r="DH1" s="49">
        <v>48580</v>
      </c>
      <c r="DI1" s="49">
        <v>48945</v>
      </c>
      <c r="DJ1" s="49">
        <v>49310</v>
      </c>
      <c r="DK1" s="49">
        <v>49675</v>
      </c>
      <c r="DL1" s="49">
        <v>50041</v>
      </c>
      <c r="DM1" s="49">
        <v>50406</v>
      </c>
      <c r="DN1" s="49">
        <v>50771</v>
      </c>
      <c r="DO1" s="49">
        <v>51136</v>
      </c>
      <c r="DP1" s="49" t="s">
        <v>43</v>
      </c>
      <c r="DQ1" s="49">
        <v>37622</v>
      </c>
      <c r="DR1" s="49">
        <v>37987</v>
      </c>
      <c r="DS1" s="49">
        <v>38353</v>
      </c>
      <c r="DT1" s="49">
        <v>38718</v>
      </c>
      <c r="DU1" s="49">
        <v>39083</v>
      </c>
      <c r="DV1" s="49">
        <v>39448</v>
      </c>
      <c r="DW1" s="49">
        <v>39814</v>
      </c>
      <c r="DX1" s="49">
        <v>40179</v>
      </c>
      <c r="DY1" s="49">
        <v>40544</v>
      </c>
      <c r="DZ1" s="49">
        <v>40909</v>
      </c>
      <c r="EA1" s="49">
        <v>41275</v>
      </c>
      <c r="EB1" s="49">
        <v>41640</v>
      </c>
      <c r="EC1" s="49">
        <v>42005</v>
      </c>
      <c r="ED1" s="49">
        <v>42370</v>
      </c>
      <c r="EE1" s="49">
        <v>42736</v>
      </c>
      <c r="EF1" s="49">
        <v>43101</v>
      </c>
      <c r="EG1" s="49">
        <v>43466</v>
      </c>
      <c r="EH1" s="49">
        <v>43831</v>
      </c>
      <c r="EI1" s="49">
        <v>44197</v>
      </c>
      <c r="EJ1" s="49">
        <v>44562</v>
      </c>
      <c r="EK1" s="49">
        <v>44927</v>
      </c>
      <c r="EL1" s="49">
        <v>45292</v>
      </c>
      <c r="EM1" s="49">
        <v>45658</v>
      </c>
      <c r="EN1" s="49">
        <v>46023</v>
      </c>
      <c r="EO1" s="49">
        <v>46388</v>
      </c>
      <c r="EP1" s="49">
        <v>46753</v>
      </c>
      <c r="EQ1" s="49">
        <v>47119</v>
      </c>
      <c r="ER1" s="49">
        <v>47484</v>
      </c>
      <c r="ES1" s="49">
        <v>47849</v>
      </c>
      <c r="ET1" s="49">
        <v>48214</v>
      </c>
      <c r="EU1" s="49">
        <v>48580</v>
      </c>
      <c r="EV1" s="49">
        <v>48945</v>
      </c>
      <c r="EW1" s="49">
        <v>49310</v>
      </c>
      <c r="EX1" s="49">
        <v>49675</v>
      </c>
      <c r="EY1" s="49">
        <v>50041</v>
      </c>
      <c r="EZ1" s="49">
        <v>50406</v>
      </c>
      <c r="FA1" s="49">
        <v>50771</v>
      </c>
      <c r="FB1" s="49">
        <v>51136</v>
      </c>
      <c r="FC1" s="49" t="s">
        <v>43</v>
      </c>
    </row>
    <row r="2" spans="1:159" s="52" customFormat="1" x14ac:dyDescent="0.2">
      <c r="A2" s="50"/>
      <c r="B2" s="51" t="s">
        <v>28</v>
      </c>
    </row>
    <row r="3" spans="1:159" s="52" customFormat="1" x14ac:dyDescent="0.2">
      <c r="A3" s="50"/>
      <c r="B3" s="53" t="s">
        <v>18</v>
      </c>
    </row>
    <row r="4" spans="1:159" x14ac:dyDescent="0.2">
      <c r="A4" s="50">
        <f>'Claims list'!BC4</f>
        <v>0</v>
      </c>
      <c r="C4" s="52">
        <v>36</v>
      </c>
      <c r="D4" s="54">
        <v>0</v>
      </c>
      <c r="E4" s="54">
        <v>0</v>
      </c>
      <c r="F4" s="54">
        <v>0</v>
      </c>
      <c r="G4" s="54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54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54">
        <v>0</v>
      </c>
      <c r="AG4" s="54">
        <v>0</v>
      </c>
      <c r="AH4" s="54">
        <v>0</v>
      </c>
      <c r="AI4" s="54">
        <v>0</v>
      </c>
      <c r="AJ4" s="54">
        <v>0</v>
      </c>
      <c r="AK4" s="54">
        <v>0</v>
      </c>
      <c r="AL4" s="54">
        <v>0</v>
      </c>
      <c r="AM4" s="54">
        <v>0</v>
      </c>
      <c r="AN4" s="54">
        <v>0</v>
      </c>
      <c r="AO4" s="54">
        <v>0</v>
      </c>
      <c r="AQ4" s="54">
        <v>0</v>
      </c>
      <c r="AR4" s="54">
        <v>0</v>
      </c>
      <c r="AS4" s="54">
        <v>0</v>
      </c>
      <c r="AT4" s="54">
        <v>0</v>
      </c>
      <c r="AU4" s="54">
        <v>0</v>
      </c>
      <c r="AV4" s="54">
        <v>0</v>
      </c>
      <c r="AW4" s="54">
        <v>0</v>
      </c>
      <c r="AX4" s="54">
        <v>0</v>
      </c>
      <c r="AY4" s="54">
        <v>0</v>
      </c>
      <c r="AZ4" s="54">
        <v>0</v>
      </c>
      <c r="BA4" s="54">
        <v>0</v>
      </c>
      <c r="BB4" s="54">
        <v>0</v>
      </c>
      <c r="BC4" s="54">
        <v>0</v>
      </c>
      <c r="BD4" s="54">
        <v>0</v>
      </c>
      <c r="BE4" s="54">
        <v>0</v>
      </c>
      <c r="BF4" s="54">
        <v>0</v>
      </c>
      <c r="BG4" s="54">
        <v>0</v>
      </c>
      <c r="BH4" s="54">
        <v>0</v>
      </c>
      <c r="BI4" s="54">
        <v>0</v>
      </c>
      <c r="BJ4" s="54">
        <v>0</v>
      </c>
      <c r="BK4" s="54">
        <v>0</v>
      </c>
      <c r="BL4" s="54">
        <v>0</v>
      </c>
      <c r="BM4" s="54">
        <v>0</v>
      </c>
      <c r="BN4" s="54">
        <v>0</v>
      </c>
      <c r="BO4" s="54">
        <v>0</v>
      </c>
      <c r="BP4" s="54">
        <v>0</v>
      </c>
      <c r="BQ4" s="54">
        <v>0</v>
      </c>
      <c r="BR4" s="54">
        <v>0</v>
      </c>
      <c r="BS4" s="54">
        <v>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0</v>
      </c>
      <c r="CD4" s="54">
        <v>0</v>
      </c>
      <c r="CE4" s="54">
        <v>0</v>
      </c>
      <c r="CF4" s="54">
        <v>0</v>
      </c>
      <c r="CG4" s="54">
        <v>0</v>
      </c>
      <c r="CH4" s="54">
        <v>0</v>
      </c>
      <c r="CI4" s="54">
        <v>0</v>
      </c>
      <c r="CJ4" s="54">
        <v>0</v>
      </c>
      <c r="CK4" s="54">
        <v>0</v>
      </c>
      <c r="CL4" s="54">
        <v>0</v>
      </c>
      <c r="CM4" s="54">
        <v>0</v>
      </c>
      <c r="CN4" s="54">
        <v>0</v>
      </c>
      <c r="CO4" s="54">
        <v>0</v>
      </c>
      <c r="CP4" s="54">
        <v>0</v>
      </c>
      <c r="CQ4" s="54">
        <v>0</v>
      </c>
      <c r="CR4" s="54">
        <v>0</v>
      </c>
      <c r="CS4" s="54">
        <v>0</v>
      </c>
      <c r="CT4" s="54">
        <v>0</v>
      </c>
      <c r="CU4" s="54">
        <v>0</v>
      </c>
      <c r="CV4" s="54">
        <v>0</v>
      </c>
      <c r="CW4" s="54">
        <v>0</v>
      </c>
      <c r="CX4" s="54">
        <v>0</v>
      </c>
      <c r="CY4" s="54">
        <v>0</v>
      </c>
      <c r="CZ4" s="54">
        <v>0</v>
      </c>
      <c r="DA4" s="54">
        <v>0</v>
      </c>
      <c r="DB4" s="54">
        <v>0</v>
      </c>
      <c r="DC4" s="54">
        <v>0</v>
      </c>
      <c r="DD4" s="54">
        <v>0</v>
      </c>
      <c r="DE4" s="54">
        <v>0</v>
      </c>
      <c r="DF4" s="54">
        <v>0</v>
      </c>
      <c r="DG4" s="54">
        <v>0</v>
      </c>
      <c r="DH4" s="54">
        <v>0</v>
      </c>
      <c r="DI4" s="54">
        <v>0</v>
      </c>
      <c r="DJ4" s="54">
        <v>0</v>
      </c>
      <c r="DK4" s="54">
        <v>0</v>
      </c>
      <c r="DL4" s="54">
        <v>0</v>
      </c>
      <c r="DM4" s="54">
        <v>0</v>
      </c>
      <c r="DN4" s="54">
        <v>0</v>
      </c>
      <c r="DO4" s="54">
        <v>0</v>
      </c>
      <c r="DQ4" s="54">
        <v>0</v>
      </c>
      <c r="DR4" s="54">
        <v>0</v>
      </c>
      <c r="DS4" s="54">
        <v>0</v>
      </c>
      <c r="DT4" s="54">
        <v>0</v>
      </c>
      <c r="DU4" s="54">
        <v>0</v>
      </c>
      <c r="DV4" s="54">
        <v>0</v>
      </c>
      <c r="DW4" s="54">
        <v>0</v>
      </c>
      <c r="DX4" s="54">
        <v>0</v>
      </c>
      <c r="DY4" s="54">
        <v>0</v>
      </c>
      <c r="DZ4" s="54">
        <v>0</v>
      </c>
      <c r="EA4" s="54">
        <v>0</v>
      </c>
      <c r="EB4" s="54">
        <v>0</v>
      </c>
      <c r="EC4" s="54">
        <v>0</v>
      </c>
      <c r="ED4" s="54">
        <v>0</v>
      </c>
      <c r="EE4" s="54">
        <v>0</v>
      </c>
      <c r="EF4" s="54">
        <v>0</v>
      </c>
      <c r="EG4" s="54">
        <v>0</v>
      </c>
      <c r="EH4" s="54">
        <v>0</v>
      </c>
      <c r="EI4" s="54">
        <v>0</v>
      </c>
      <c r="EJ4" s="54">
        <v>0</v>
      </c>
      <c r="EK4" s="54">
        <v>0</v>
      </c>
      <c r="EL4" s="54">
        <v>0</v>
      </c>
      <c r="EM4" s="54">
        <v>0</v>
      </c>
      <c r="EN4" s="54">
        <v>0</v>
      </c>
      <c r="EO4" s="54">
        <v>0</v>
      </c>
      <c r="EP4" s="54">
        <v>0</v>
      </c>
      <c r="EQ4" s="54">
        <v>0</v>
      </c>
      <c r="ER4" s="54">
        <v>0</v>
      </c>
      <c r="ES4" s="54">
        <v>0</v>
      </c>
      <c r="ET4" s="54">
        <v>0</v>
      </c>
      <c r="EU4" s="54">
        <v>0</v>
      </c>
      <c r="EV4" s="54">
        <v>0</v>
      </c>
      <c r="EW4" s="54">
        <v>0</v>
      </c>
      <c r="EX4" s="54">
        <v>0</v>
      </c>
      <c r="EY4" s="54">
        <v>0</v>
      </c>
      <c r="EZ4" s="54">
        <v>0</v>
      </c>
      <c r="FA4" s="54">
        <v>0</v>
      </c>
      <c r="FB4" s="54">
        <v>0</v>
      </c>
    </row>
    <row r="5" spans="1:159" x14ac:dyDescent="0.2">
      <c r="A5" s="50">
        <f ca="1">'Claims list'!BC5</f>
        <v>2506163.8899999997</v>
      </c>
      <c r="C5" s="52">
        <v>35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2548351.6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963520.92</v>
      </c>
      <c r="AF5" s="54">
        <v>0</v>
      </c>
      <c r="AG5" s="54">
        <v>0</v>
      </c>
      <c r="AH5" s="54">
        <v>0</v>
      </c>
      <c r="AI5" s="54">
        <v>0</v>
      </c>
      <c r="AJ5" s="54">
        <v>0</v>
      </c>
      <c r="AK5" s="54">
        <v>0</v>
      </c>
      <c r="AL5" s="54">
        <v>0</v>
      </c>
      <c r="AM5" s="54">
        <v>0</v>
      </c>
      <c r="AN5" s="54">
        <v>0</v>
      </c>
      <c r="AO5" s="54">
        <v>0</v>
      </c>
      <c r="AQ5" s="54">
        <v>0</v>
      </c>
      <c r="AR5" s="54">
        <v>846425.16</v>
      </c>
      <c r="AS5" s="54">
        <v>1066077.19</v>
      </c>
      <c r="AT5" s="54">
        <v>983540.62</v>
      </c>
      <c r="AU5" s="54">
        <v>885981.39</v>
      </c>
      <c r="AV5" s="54">
        <v>0</v>
      </c>
      <c r="AW5" s="54">
        <v>0</v>
      </c>
      <c r="AX5" s="54">
        <v>984276.66</v>
      </c>
      <c r="AY5" s="54">
        <v>0</v>
      </c>
      <c r="AZ5" s="54">
        <v>1748868.4</v>
      </c>
      <c r="BA5" s="54">
        <v>1722219.43</v>
      </c>
      <c r="BB5" s="54">
        <v>0</v>
      </c>
      <c r="BC5" s="54">
        <v>1568526.86</v>
      </c>
      <c r="BD5" s="54">
        <v>0</v>
      </c>
      <c r="BE5" s="54">
        <v>0</v>
      </c>
      <c r="BF5" s="54">
        <v>0</v>
      </c>
      <c r="BG5" s="54">
        <v>0</v>
      </c>
      <c r="BH5" s="54">
        <v>0</v>
      </c>
      <c r="BI5" s="54">
        <v>0</v>
      </c>
      <c r="BJ5" s="54">
        <v>0</v>
      </c>
      <c r="BK5" s="54">
        <v>0</v>
      </c>
      <c r="BL5" s="54">
        <v>962023.72</v>
      </c>
      <c r="BM5" s="54">
        <v>1055977.42</v>
      </c>
      <c r="BN5" s="54">
        <v>0</v>
      </c>
      <c r="BO5" s="54">
        <v>0</v>
      </c>
      <c r="BP5" s="54">
        <v>0</v>
      </c>
      <c r="BQ5" s="54">
        <v>0</v>
      </c>
      <c r="BR5" s="54">
        <v>0</v>
      </c>
      <c r="BS5" s="54">
        <v>0</v>
      </c>
      <c r="BT5" s="54">
        <v>1819032.56</v>
      </c>
      <c r="BU5" s="54">
        <v>0</v>
      </c>
      <c r="BV5" s="54">
        <v>625585.5</v>
      </c>
      <c r="BW5" s="54">
        <v>1989465.39</v>
      </c>
      <c r="BX5" s="54">
        <v>801222.78</v>
      </c>
      <c r="BY5" s="54">
        <v>0</v>
      </c>
      <c r="BZ5" s="54">
        <v>0</v>
      </c>
      <c r="CA5" s="54">
        <v>0</v>
      </c>
      <c r="CB5" s="54">
        <v>0</v>
      </c>
      <c r="CD5" s="54">
        <v>0</v>
      </c>
      <c r="CE5" s="54">
        <v>0</v>
      </c>
      <c r="CF5" s="54">
        <v>0</v>
      </c>
      <c r="CG5" s="54">
        <v>0</v>
      </c>
      <c r="CH5" s="54">
        <v>0</v>
      </c>
      <c r="CI5" s="54">
        <v>0</v>
      </c>
      <c r="CJ5" s="54">
        <v>0</v>
      </c>
      <c r="CK5" s="54">
        <v>0</v>
      </c>
      <c r="CL5" s="54">
        <v>0</v>
      </c>
      <c r="CM5" s="54">
        <v>0</v>
      </c>
      <c r="CN5" s="54">
        <v>0</v>
      </c>
      <c r="CO5" s="54">
        <v>0</v>
      </c>
      <c r="CP5" s="54">
        <v>0</v>
      </c>
      <c r="CQ5" s="54">
        <v>0</v>
      </c>
      <c r="CR5" s="54">
        <v>0</v>
      </c>
      <c r="CS5" s="54">
        <v>0</v>
      </c>
      <c r="CT5" s="54">
        <v>0</v>
      </c>
      <c r="CU5" s="54">
        <v>0</v>
      </c>
      <c r="CV5" s="54">
        <v>0</v>
      </c>
      <c r="CW5" s="54">
        <v>0</v>
      </c>
      <c r="CX5" s="54">
        <v>0</v>
      </c>
      <c r="CY5" s="54">
        <v>0</v>
      </c>
      <c r="CZ5" s="54">
        <v>0</v>
      </c>
      <c r="DA5" s="54">
        <v>0</v>
      </c>
      <c r="DB5" s="54">
        <v>0</v>
      </c>
      <c r="DC5" s="54">
        <v>0</v>
      </c>
      <c r="DD5" s="54">
        <v>0</v>
      </c>
      <c r="DE5" s="54">
        <v>0</v>
      </c>
      <c r="DF5" s="54">
        <v>0</v>
      </c>
      <c r="DG5" s="54">
        <v>0</v>
      </c>
      <c r="DH5" s="54">
        <v>0</v>
      </c>
      <c r="DI5" s="54">
        <v>0</v>
      </c>
      <c r="DJ5" s="54">
        <v>0</v>
      </c>
      <c r="DK5" s="54">
        <v>0</v>
      </c>
      <c r="DL5" s="54">
        <v>0</v>
      </c>
      <c r="DM5" s="54">
        <v>0</v>
      </c>
      <c r="DN5" s="54">
        <v>0</v>
      </c>
      <c r="DO5" s="54">
        <v>0</v>
      </c>
      <c r="DQ5" s="54">
        <v>0</v>
      </c>
      <c r="DR5" s="54">
        <v>3091778.81</v>
      </c>
      <c r="DS5" s="54">
        <v>1763871.44</v>
      </c>
      <c r="DT5" s="54">
        <v>0</v>
      </c>
      <c r="DU5" s="54">
        <v>1588590.4</v>
      </c>
      <c r="DV5" s="54">
        <v>1354503.95</v>
      </c>
      <c r="DW5" s="54">
        <v>1450859.51</v>
      </c>
      <c r="DX5" s="54">
        <v>757650.26</v>
      </c>
      <c r="DY5" s="54">
        <v>3149282.87</v>
      </c>
      <c r="DZ5" s="54">
        <v>3617240.95</v>
      </c>
      <c r="EA5" s="54">
        <v>828141.41</v>
      </c>
      <c r="EB5" s="54">
        <v>1069888.21</v>
      </c>
      <c r="EC5" s="54">
        <v>1036890.31</v>
      </c>
      <c r="ED5" s="54">
        <v>4814595.2300000004</v>
      </c>
      <c r="EE5" s="54">
        <v>0</v>
      </c>
      <c r="EF5" s="54">
        <v>918539.58</v>
      </c>
      <c r="EG5" s="54">
        <v>2724328.81</v>
      </c>
      <c r="EH5" s="54">
        <v>2780306.53</v>
      </c>
      <c r="EI5" s="54">
        <v>2414344.88</v>
      </c>
      <c r="EJ5" s="54">
        <v>0</v>
      </c>
      <c r="EK5" s="54">
        <v>2502904.4299999997</v>
      </c>
      <c r="EL5" s="54">
        <v>5594255.4100000001</v>
      </c>
      <c r="EM5" s="54">
        <v>0</v>
      </c>
      <c r="EN5" s="54">
        <v>678621.39</v>
      </c>
      <c r="EO5" s="54">
        <v>1636467.3</v>
      </c>
      <c r="EP5" s="54">
        <v>0</v>
      </c>
      <c r="EQ5" s="54">
        <v>3619451.25</v>
      </c>
      <c r="ER5" s="54">
        <v>3829896.34</v>
      </c>
      <c r="ES5" s="54">
        <v>4736140.8599999994</v>
      </c>
      <c r="ET5" s="54">
        <v>0</v>
      </c>
      <c r="EU5" s="54">
        <v>705539.28</v>
      </c>
      <c r="EV5" s="54">
        <v>1811880.24</v>
      </c>
      <c r="EW5" s="54">
        <v>1066628.8400000001</v>
      </c>
      <c r="EX5" s="54">
        <v>764915.1</v>
      </c>
      <c r="EY5" s="54">
        <v>772189.97</v>
      </c>
      <c r="EZ5" s="54">
        <v>0</v>
      </c>
      <c r="FA5" s="54">
        <v>961450.83</v>
      </c>
      <c r="FB5" s="54">
        <v>2506163.8899999997</v>
      </c>
    </row>
    <row r="6" spans="1:159" x14ac:dyDescent="0.2">
      <c r="A6" s="50">
        <f ca="1">'Claims list'!BC6</f>
        <v>0</v>
      </c>
      <c r="C6" s="52">
        <v>34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1704162.99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4">
        <v>0</v>
      </c>
      <c r="AG6" s="54">
        <v>0</v>
      </c>
      <c r="AH6" s="54">
        <v>0</v>
      </c>
      <c r="AI6" s="54">
        <v>0</v>
      </c>
      <c r="AJ6" s="54">
        <v>0</v>
      </c>
      <c r="AK6" s="54">
        <v>0</v>
      </c>
      <c r="AL6" s="54">
        <v>0</v>
      </c>
      <c r="AM6" s="54">
        <v>0</v>
      </c>
      <c r="AN6" s="54">
        <v>0</v>
      </c>
      <c r="AO6" s="54">
        <v>0</v>
      </c>
      <c r="AQ6" s="54">
        <v>0</v>
      </c>
      <c r="AR6" s="54">
        <v>0</v>
      </c>
      <c r="AS6" s="54">
        <v>0</v>
      </c>
      <c r="AT6" s="54">
        <v>1429376.52</v>
      </c>
      <c r="AU6" s="54">
        <v>1472876.85</v>
      </c>
      <c r="AV6" s="54">
        <v>1825430.0499999998</v>
      </c>
      <c r="AW6" s="54">
        <v>0</v>
      </c>
      <c r="AX6" s="54">
        <v>3542437.66</v>
      </c>
      <c r="AY6" s="54">
        <v>1206005.6499999999</v>
      </c>
      <c r="AZ6" s="54">
        <v>678746.93</v>
      </c>
      <c r="BA6" s="54">
        <v>940801.93</v>
      </c>
      <c r="BB6" s="54">
        <v>819743.64</v>
      </c>
      <c r="BC6" s="54">
        <v>5909804.5499999998</v>
      </c>
      <c r="BD6" s="54">
        <v>0</v>
      </c>
      <c r="BE6" s="54">
        <v>2921775.8</v>
      </c>
      <c r="BF6" s="54">
        <v>0</v>
      </c>
      <c r="BG6" s="54">
        <v>3345459.14</v>
      </c>
      <c r="BH6" s="54">
        <v>0</v>
      </c>
      <c r="BI6" s="54">
        <v>2459645.67</v>
      </c>
      <c r="BJ6" s="54">
        <v>865115.28</v>
      </c>
      <c r="BK6" s="54">
        <v>833235.98</v>
      </c>
      <c r="BL6" s="54">
        <v>1200618.8500000001</v>
      </c>
      <c r="BM6" s="54">
        <v>984082.33</v>
      </c>
      <c r="BN6" s="54">
        <v>654456.49</v>
      </c>
      <c r="BO6" s="54">
        <v>1094629.47</v>
      </c>
      <c r="BP6" s="54">
        <v>1411409.69</v>
      </c>
      <c r="BQ6" s="54">
        <v>3424929.0700000003</v>
      </c>
      <c r="BR6" s="54">
        <v>2387676.39</v>
      </c>
      <c r="BS6" s="54">
        <v>1707093.64</v>
      </c>
      <c r="BT6" s="54">
        <v>1512552.67</v>
      </c>
      <c r="BU6" s="54">
        <v>5541660.9199999999</v>
      </c>
      <c r="BV6" s="54">
        <v>0</v>
      </c>
      <c r="BW6" s="54">
        <v>2177763.4500000002</v>
      </c>
      <c r="BX6" s="54">
        <v>1363675.34</v>
      </c>
      <c r="BY6" s="54">
        <v>0</v>
      </c>
      <c r="BZ6" s="54">
        <v>0</v>
      </c>
      <c r="CA6" s="54">
        <v>0</v>
      </c>
      <c r="CB6" s="54">
        <v>0</v>
      </c>
      <c r="CD6" s="54">
        <v>0</v>
      </c>
      <c r="CE6" s="54">
        <v>0</v>
      </c>
      <c r="CF6" s="54">
        <v>0</v>
      </c>
      <c r="CG6" s="54">
        <v>1336122.1100000001</v>
      </c>
      <c r="CH6" s="54">
        <v>0</v>
      </c>
      <c r="CI6" s="54">
        <v>0</v>
      </c>
      <c r="CJ6" s="54">
        <v>0</v>
      </c>
      <c r="CK6" s="54">
        <v>3725253.5</v>
      </c>
      <c r="CL6" s="54">
        <v>0</v>
      </c>
      <c r="CM6" s="54">
        <v>0</v>
      </c>
      <c r="CN6" s="54">
        <v>0</v>
      </c>
      <c r="CO6" s="54">
        <v>0</v>
      </c>
      <c r="CP6" s="54">
        <v>0</v>
      </c>
      <c r="CQ6" s="54">
        <v>0</v>
      </c>
      <c r="CR6" s="54">
        <v>0</v>
      </c>
      <c r="CS6" s="54">
        <v>0</v>
      </c>
      <c r="CT6" s="54">
        <v>0</v>
      </c>
      <c r="CU6" s="54">
        <v>0</v>
      </c>
      <c r="CV6" s="54">
        <v>1730188.94</v>
      </c>
      <c r="CW6" s="54">
        <v>1749669</v>
      </c>
      <c r="CX6" s="54">
        <v>1562895.6</v>
      </c>
      <c r="CY6" s="54">
        <v>0</v>
      </c>
      <c r="CZ6" s="54">
        <v>0</v>
      </c>
      <c r="DA6" s="54">
        <v>0</v>
      </c>
      <c r="DB6" s="54">
        <v>0</v>
      </c>
      <c r="DC6" s="54">
        <v>1489352.99</v>
      </c>
      <c r="DD6" s="54">
        <v>0</v>
      </c>
      <c r="DE6" s="54">
        <v>0</v>
      </c>
      <c r="DF6" s="54">
        <v>0</v>
      </c>
      <c r="DG6" s="54">
        <v>0</v>
      </c>
      <c r="DH6" s="54">
        <v>0</v>
      </c>
      <c r="DI6" s="54">
        <v>0</v>
      </c>
      <c r="DJ6" s="54">
        <v>0</v>
      </c>
      <c r="DK6" s="54">
        <v>0</v>
      </c>
      <c r="DL6" s="54">
        <v>0</v>
      </c>
      <c r="DM6" s="54">
        <v>0</v>
      </c>
      <c r="DN6" s="54">
        <v>0</v>
      </c>
      <c r="DO6" s="54">
        <v>0</v>
      </c>
      <c r="DQ6" s="54">
        <v>2937363</v>
      </c>
      <c r="DR6" s="54">
        <v>2231318.87</v>
      </c>
      <c r="DS6" s="54">
        <v>4037550.9400000004</v>
      </c>
      <c r="DT6" s="54">
        <v>0</v>
      </c>
      <c r="DU6" s="54">
        <v>789321.58</v>
      </c>
      <c r="DV6" s="54">
        <v>1417069.96</v>
      </c>
      <c r="DW6" s="54">
        <v>2886333.65</v>
      </c>
      <c r="DX6" s="54">
        <v>5619806.5700000003</v>
      </c>
      <c r="DY6" s="54">
        <v>3404245.7</v>
      </c>
      <c r="DZ6" s="54">
        <v>2814286.1500000004</v>
      </c>
      <c r="EA6" s="54">
        <v>6248196.6499999994</v>
      </c>
      <c r="EB6" s="54">
        <v>3115190.89</v>
      </c>
      <c r="EC6" s="54">
        <v>3604608.16</v>
      </c>
      <c r="ED6" s="54">
        <v>6663930.54</v>
      </c>
      <c r="EE6" s="54">
        <v>5170681.5999999996</v>
      </c>
      <c r="EF6" s="54">
        <v>660568.77</v>
      </c>
      <c r="EG6" s="54">
        <v>9674263.1600000001</v>
      </c>
      <c r="EH6" s="54">
        <v>0</v>
      </c>
      <c r="EI6" s="54">
        <v>3272769.45</v>
      </c>
      <c r="EJ6" s="54">
        <v>2779782.25</v>
      </c>
      <c r="EK6" s="54">
        <v>3893500.27</v>
      </c>
      <c r="EL6" s="54">
        <v>3003677.07</v>
      </c>
      <c r="EM6" s="54">
        <v>1382450.2999999998</v>
      </c>
      <c r="EN6" s="54">
        <v>1132144.81</v>
      </c>
      <c r="EO6" s="54">
        <v>3337765.55</v>
      </c>
      <c r="EP6" s="54">
        <v>3055739.11</v>
      </c>
      <c r="EQ6" s="54">
        <v>5829034.29</v>
      </c>
      <c r="ER6" s="54">
        <v>5907253.8799999999</v>
      </c>
      <c r="ES6" s="54">
        <v>794271.45</v>
      </c>
      <c r="ET6" s="54">
        <v>2669315.2599999998</v>
      </c>
      <c r="EU6" s="54">
        <v>6141450.9399999995</v>
      </c>
      <c r="EV6" s="54">
        <v>6567455.6900000004</v>
      </c>
      <c r="EW6" s="54">
        <v>8308135.4099999992</v>
      </c>
      <c r="EX6" s="54">
        <v>4784515.68</v>
      </c>
      <c r="EY6" s="54">
        <v>1981951.21</v>
      </c>
      <c r="EZ6" s="54">
        <v>2765672</v>
      </c>
      <c r="FA6" s="54">
        <v>0</v>
      </c>
      <c r="FB6" s="54">
        <v>0</v>
      </c>
    </row>
    <row r="7" spans="1:159" x14ac:dyDescent="0.2">
      <c r="A7" s="50">
        <f ca="1">'Claims list'!BC7</f>
        <v>7958905.7299999995</v>
      </c>
      <c r="C7" s="52">
        <v>33</v>
      </c>
      <c r="D7" s="54">
        <v>0</v>
      </c>
      <c r="E7" s="54">
        <v>0</v>
      </c>
      <c r="F7" s="54">
        <v>0</v>
      </c>
      <c r="G7" s="54">
        <v>0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54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1540867.07</v>
      </c>
      <c r="AC7" s="54">
        <v>0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0</v>
      </c>
      <c r="AK7" s="54">
        <v>0</v>
      </c>
      <c r="AL7" s="54">
        <v>1322812.6399999999</v>
      </c>
      <c r="AM7" s="54">
        <v>0</v>
      </c>
      <c r="AN7" s="54">
        <v>0</v>
      </c>
      <c r="AO7" s="54">
        <v>0</v>
      </c>
      <c r="AQ7" s="54">
        <v>836773</v>
      </c>
      <c r="AR7" s="54">
        <v>2050437.48</v>
      </c>
      <c r="AS7" s="54">
        <v>2634353.6800000002</v>
      </c>
      <c r="AT7" s="54">
        <v>0</v>
      </c>
      <c r="AU7" s="54">
        <v>0</v>
      </c>
      <c r="AV7" s="54">
        <v>3498859.56</v>
      </c>
      <c r="AW7" s="54">
        <v>792025.64</v>
      </c>
      <c r="AX7" s="54">
        <v>2469868.36</v>
      </c>
      <c r="AY7" s="54">
        <v>0</v>
      </c>
      <c r="AZ7" s="54">
        <v>684818.04</v>
      </c>
      <c r="BA7" s="54">
        <v>0</v>
      </c>
      <c r="BB7" s="54">
        <v>3837389.75</v>
      </c>
      <c r="BC7" s="54">
        <v>0</v>
      </c>
      <c r="BD7" s="54">
        <v>2511521.6</v>
      </c>
      <c r="BE7" s="54">
        <v>2684215.79</v>
      </c>
      <c r="BF7" s="54">
        <v>0</v>
      </c>
      <c r="BG7" s="54">
        <v>2005603.84</v>
      </c>
      <c r="BH7" s="54">
        <v>0</v>
      </c>
      <c r="BI7" s="54">
        <v>0</v>
      </c>
      <c r="BJ7" s="54">
        <v>0</v>
      </c>
      <c r="BK7" s="54">
        <v>1699039.99</v>
      </c>
      <c r="BL7" s="54">
        <v>0</v>
      </c>
      <c r="BM7" s="54">
        <v>2020757.67</v>
      </c>
      <c r="BN7" s="54">
        <v>1544987.76</v>
      </c>
      <c r="BO7" s="54">
        <v>4335740.26</v>
      </c>
      <c r="BP7" s="54">
        <v>1010669.15</v>
      </c>
      <c r="BQ7" s="54">
        <v>1865152.37</v>
      </c>
      <c r="BR7" s="54">
        <v>0</v>
      </c>
      <c r="BS7" s="54">
        <v>0</v>
      </c>
      <c r="BT7" s="54">
        <v>1601854.26</v>
      </c>
      <c r="BU7" s="54">
        <v>0</v>
      </c>
      <c r="BV7" s="54">
        <v>2143278.59</v>
      </c>
      <c r="BW7" s="54">
        <v>0</v>
      </c>
      <c r="BX7" s="54">
        <v>0</v>
      </c>
      <c r="BY7" s="54">
        <v>1464396.8199999998</v>
      </c>
      <c r="BZ7" s="54">
        <v>2032670.39</v>
      </c>
      <c r="CA7" s="54">
        <v>2623560.77</v>
      </c>
      <c r="CB7" s="54">
        <v>1642230.9</v>
      </c>
      <c r="CD7" s="54">
        <v>0</v>
      </c>
      <c r="CE7" s="54">
        <v>0</v>
      </c>
      <c r="CF7" s="54">
        <v>0</v>
      </c>
      <c r="CG7" s="54">
        <v>0</v>
      </c>
      <c r="CH7" s="54">
        <v>1239553.23</v>
      </c>
      <c r="CI7" s="54">
        <v>0</v>
      </c>
      <c r="CJ7" s="54">
        <v>0</v>
      </c>
      <c r="CK7" s="54">
        <v>0</v>
      </c>
      <c r="CL7" s="54">
        <v>0</v>
      </c>
      <c r="CM7" s="54">
        <v>0</v>
      </c>
      <c r="CN7" s="54">
        <v>0</v>
      </c>
      <c r="CO7" s="54">
        <v>3831355.25</v>
      </c>
      <c r="CP7" s="54">
        <v>0</v>
      </c>
      <c r="CQ7" s="54">
        <v>1185447.4099999999</v>
      </c>
      <c r="CR7" s="54">
        <v>0</v>
      </c>
      <c r="CS7" s="54">
        <v>0</v>
      </c>
      <c r="CT7" s="54">
        <v>0</v>
      </c>
      <c r="CU7" s="54">
        <v>0</v>
      </c>
      <c r="CV7" s="54">
        <v>0</v>
      </c>
      <c r="CW7" s="54">
        <v>0</v>
      </c>
      <c r="CX7" s="54">
        <v>741795.44</v>
      </c>
      <c r="CY7" s="54">
        <v>0</v>
      </c>
      <c r="CZ7" s="54">
        <v>0</v>
      </c>
      <c r="DA7" s="54">
        <v>0</v>
      </c>
      <c r="DB7" s="54">
        <v>1053348.3999999999</v>
      </c>
      <c r="DC7" s="54">
        <v>0</v>
      </c>
      <c r="DD7" s="54">
        <v>0</v>
      </c>
      <c r="DE7" s="54">
        <v>0</v>
      </c>
      <c r="DF7" s="54">
        <v>1980007.83</v>
      </c>
      <c r="DG7" s="54">
        <v>0</v>
      </c>
      <c r="DH7" s="54">
        <v>0</v>
      </c>
      <c r="DI7" s="54">
        <v>0</v>
      </c>
      <c r="DJ7" s="54">
        <v>0</v>
      </c>
      <c r="DK7" s="54">
        <v>0</v>
      </c>
      <c r="DL7" s="54">
        <v>806272.99</v>
      </c>
      <c r="DM7" s="54">
        <v>0</v>
      </c>
      <c r="DN7" s="54">
        <v>1161831.99</v>
      </c>
      <c r="DO7" s="54">
        <v>0</v>
      </c>
      <c r="DQ7" s="54">
        <v>2889821</v>
      </c>
      <c r="DR7" s="54">
        <v>5835557.6999999993</v>
      </c>
      <c r="DS7" s="54">
        <v>3139169.15</v>
      </c>
      <c r="DT7" s="54">
        <v>2361875.87</v>
      </c>
      <c r="DU7" s="54">
        <v>3865883.01</v>
      </c>
      <c r="DV7" s="54">
        <v>3002030.65</v>
      </c>
      <c r="DW7" s="54">
        <v>3192592.56</v>
      </c>
      <c r="DX7" s="54">
        <v>1800832.97</v>
      </c>
      <c r="DY7" s="54">
        <v>4484245.7300000004</v>
      </c>
      <c r="DZ7" s="54">
        <v>8502981.1799999997</v>
      </c>
      <c r="EA7" s="54">
        <v>5084922.62</v>
      </c>
      <c r="EB7" s="54">
        <v>10169007.77</v>
      </c>
      <c r="EC7" s="54">
        <v>5067961.38</v>
      </c>
      <c r="ED7" s="54">
        <v>5729900.9800000004</v>
      </c>
      <c r="EE7" s="54">
        <v>7115851.9199999999</v>
      </c>
      <c r="EF7" s="54">
        <v>5260996.4399999995</v>
      </c>
      <c r="EG7" s="54">
        <v>8150692.4900000002</v>
      </c>
      <c r="EH7" s="54">
        <v>5692410.7599999998</v>
      </c>
      <c r="EI7" s="54">
        <v>7220467.4500000002</v>
      </c>
      <c r="EJ7" s="54">
        <v>5740588.790000001</v>
      </c>
      <c r="EK7" s="54">
        <v>4653180.4000000004</v>
      </c>
      <c r="EL7" s="54">
        <v>2393569.81</v>
      </c>
      <c r="EM7" s="54">
        <v>3819740.92</v>
      </c>
      <c r="EN7" s="54">
        <v>4712274.3899999997</v>
      </c>
      <c r="EO7" s="54">
        <v>8705073.7799999993</v>
      </c>
      <c r="EP7" s="54">
        <v>1851753.62</v>
      </c>
      <c r="EQ7" s="54">
        <v>6846431.5299999993</v>
      </c>
      <c r="ER7" s="54">
        <v>9446389.4299999997</v>
      </c>
      <c r="ES7" s="54">
        <v>5471548.2000000002</v>
      </c>
      <c r="ET7" s="54">
        <v>4790118.4000000004</v>
      </c>
      <c r="EU7" s="54">
        <v>4010016.52</v>
      </c>
      <c r="EV7" s="54">
        <v>5058316.88</v>
      </c>
      <c r="EW7" s="54">
        <v>5623549.1600000001</v>
      </c>
      <c r="EX7" s="54">
        <v>3912254.2300000004</v>
      </c>
      <c r="EY7" s="54">
        <v>11209327.050000001</v>
      </c>
      <c r="EZ7" s="54">
        <v>4329193.1500000004</v>
      </c>
      <c r="FA7" s="54">
        <v>10715670.549999999</v>
      </c>
      <c r="FB7" s="54">
        <v>7958905.7299999995</v>
      </c>
    </row>
    <row r="8" spans="1:159" x14ac:dyDescent="0.2">
      <c r="A8" s="50">
        <f ca="1">'Claims list'!BC8</f>
        <v>5601714.3499999996</v>
      </c>
      <c r="C8" s="52">
        <v>32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2654236.37</v>
      </c>
      <c r="AA8" s="54">
        <v>0</v>
      </c>
      <c r="AB8" s="54">
        <v>0</v>
      </c>
      <c r="AC8" s="54">
        <v>712093.28</v>
      </c>
      <c r="AD8" s="54">
        <v>0</v>
      </c>
      <c r="AE8" s="54">
        <v>0</v>
      </c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54">
        <v>0</v>
      </c>
      <c r="AL8" s="54">
        <v>0</v>
      </c>
      <c r="AM8" s="54">
        <v>0</v>
      </c>
      <c r="AN8" s="54">
        <v>0</v>
      </c>
      <c r="AO8" s="54">
        <v>0</v>
      </c>
      <c r="AQ8" s="54">
        <v>721861</v>
      </c>
      <c r="AR8" s="54">
        <v>1989333.7600000002</v>
      </c>
      <c r="AS8" s="54">
        <v>2183294</v>
      </c>
      <c r="AT8" s="54">
        <v>849599.61</v>
      </c>
      <c r="AU8" s="54">
        <v>3201352.23</v>
      </c>
      <c r="AV8" s="54">
        <v>3910422.75</v>
      </c>
      <c r="AW8" s="54">
        <v>1573249.88</v>
      </c>
      <c r="AX8" s="54">
        <v>5554519.9199999999</v>
      </c>
      <c r="AY8" s="54">
        <v>1470190.55</v>
      </c>
      <c r="AZ8" s="54">
        <v>3228864.8</v>
      </c>
      <c r="BA8" s="54">
        <v>1082444.01</v>
      </c>
      <c r="BB8" s="54">
        <v>5993273.1999999993</v>
      </c>
      <c r="BC8" s="54">
        <v>4040088.8099999996</v>
      </c>
      <c r="BD8" s="54">
        <v>1240715.1399999999</v>
      </c>
      <c r="BE8" s="54">
        <v>1962388.51</v>
      </c>
      <c r="BF8" s="54">
        <v>0</v>
      </c>
      <c r="BG8" s="54">
        <v>733165.71</v>
      </c>
      <c r="BH8" s="54">
        <v>4461522.5</v>
      </c>
      <c r="BI8" s="54">
        <v>1979204.2</v>
      </c>
      <c r="BJ8" s="54">
        <v>2691931.6799999997</v>
      </c>
      <c r="BK8" s="54">
        <v>2051665.21</v>
      </c>
      <c r="BL8" s="54">
        <v>0</v>
      </c>
      <c r="BM8" s="54">
        <v>0</v>
      </c>
      <c r="BN8" s="54">
        <v>0</v>
      </c>
      <c r="BO8" s="54">
        <v>1304305.8400000001</v>
      </c>
      <c r="BP8" s="54">
        <v>4244956.97</v>
      </c>
      <c r="BQ8" s="54">
        <v>0</v>
      </c>
      <c r="BR8" s="54">
        <v>2215560.38</v>
      </c>
      <c r="BS8" s="54">
        <v>0</v>
      </c>
      <c r="BT8" s="54">
        <v>2145043.2000000002</v>
      </c>
      <c r="BU8" s="54">
        <v>1364824.14</v>
      </c>
      <c r="BV8" s="54">
        <v>3407571.82</v>
      </c>
      <c r="BW8" s="54">
        <v>2309066.37</v>
      </c>
      <c r="BX8" s="54">
        <v>0</v>
      </c>
      <c r="BY8" s="54">
        <v>1847000.9700000002</v>
      </c>
      <c r="BZ8" s="54">
        <v>3306598.27</v>
      </c>
      <c r="CA8" s="54">
        <v>5093219.1800000006</v>
      </c>
      <c r="CB8" s="54">
        <v>0</v>
      </c>
      <c r="CD8" s="54">
        <v>0</v>
      </c>
      <c r="CE8" s="54">
        <v>0</v>
      </c>
      <c r="CF8" s="54">
        <v>0</v>
      </c>
      <c r="CG8" s="54">
        <v>0</v>
      </c>
      <c r="CH8" s="54">
        <v>0</v>
      </c>
      <c r="CI8" s="54">
        <v>0</v>
      </c>
      <c r="CJ8" s="54">
        <v>0</v>
      </c>
      <c r="CK8" s="54">
        <v>0</v>
      </c>
      <c r="CL8" s="54">
        <v>1014744.91</v>
      </c>
      <c r="CM8" s="54">
        <v>0</v>
      </c>
      <c r="CN8" s="54">
        <v>0</v>
      </c>
      <c r="CO8" s="54">
        <v>0</v>
      </c>
      <c r="CP8" s="54">
        <v>0</v>
      </c>
      <c r="CQ8" s="54">
        <v>0</v>
      </c>
      <c r="CR8" s="54">
        <v>4280811.9400000004</v>
      </c>
      <c r="CS8" s="54">
        <v>0</v>
      </c>
      <c r="CT8" s="54">
        <v>0</v>
      </c>
      <c r="CU8" s="54">
        <v>1430311.23</v>
      </c>
      <c r="CV8" s="54">
        <v>0</v>
      </c>
      <c r="CW8" s="54">
        <v>0</v>
      </c>
      <c r="CX8" s="54">
        <v>0</v>
      </c>
      <c r="CY8" s="54">
        <v>0</v>
      </c>
      <c r="CZ8" s="54">
        <v>2539050.66</v>
      </c>
      <c r="DA8" s="54">
        <v>623317.31999999995</v>
      </c>
      <c r="DB8" s="54">
        <v>685220.69</v>
      </c>
      <c r="DC8" s="54">
        <v>0</v>
      </c>
      <c r="DD8" s="54">
        <v>1925114.95</v>
      </c>
      <c r="DE8" s="54">
        <v>0</v>
      </c>
      <c r="DF8" s="54">
        <v>920722.93</v>
      </c>
      <c r="DG8" s="54">
        <v>0</v>
      </c>
      <c r="DH8" s="54">
        <v>0</v>
      </c>
      <c r="DI8" s="54">
        <v>0</v>
      </c>
      <c r="DJ8" s="54">
        <v>0</v>
      </c>
      <c r="DK8" s="54">
        <v>0</v>
      </c>
      <c r="DL8" s="54">
        <v>0</v>
      </c>
      <c r="DM8" s="54">
        <v>0</v>
      </c>
      <c r="DN8" s="54">
        <v>0</v>
      </c>
      <c r="DO8" s="54">
        <v>0</v>
      </c>
      <c r="DQ8" s="54">
        <v>3365509</v>
      </c>
      <c r="DR8" s="54">
        <v>960661.43</v>
      </c>
      <c r="DS8" s="54">
        <v>4126299.46</v>
      </c>
      <c r="DT8" s="54">
        <v>3171539.58</v>
      </c>
      <c r="DU8" s="54">
        <v>5324754.03</v>
      </c>
      <c r="DV8" s="54">
        <v>8394333.7000000011</v>
      </c>
      <c r="DW8" s="54">
        <v>9378514.4800000004</v>
      </c>
      <c r="DX8" s="54">
        <v>6534703.5499999989</v>
      </c>
      <c r="DY8" s="54">
        <v>7890532.2299999995</v>
      </c>
      <c r="DZ8" s="54">
        <v>5374680.4299999997</v>
      </c>
      <c r="EA8" s="54">
        <v>4650343.08</v>
      </c>
      <c r="EB8" s="54">
        <v>4044483.5999999996</v>
      </c>
      <c r="EC8" s="54">
        <v>11978184.690000001</v>
      </c>
      <c r="ED8" s="54">
        <v>6232797.7999999989</v>
      </c>
      <c r="EE8" s="54">
        <v>7736593.8999999994</v>
      </c>
      <c r="EF8" s="54">
        <v>9265161.2400000002</v>
      </c>
      <c r="EG8" s="54">
        <v>5258738.3499999996</v>
      </c>
      <c r="EH8" s="54">
        <v>6142828.4100000001</v>
      </c>
      <c r="EI8" s="54">
        <v>7090858.1899999995</v>
      </c>
      <c r="EJ8" s="54">
        <v>4484615.3900000006</v>
      </c>
      <c r="EK8" s="54">
        <v>7137422.29</v>
      </c>
      <c r="EL8" s="54">
        <v>4299547.5999999996</v>
      </c>
      <c r="EM8" s="54">
        <v>7971504.0899999999</v>
      </c>
      <c r="EN8" s="54">
        <v>6960792.2800000003</v>
      </c>
      <c r="EO8" s="54">
        <v>8494162.5899999999</v>
      </c>
      <c r="EP8" s="54">
        <v>6264386.7300000004</v>
      </c>
      <c r="EQ8" s="54">
        <v>8885231.25</v>
      </c>
      <c r="ER8" s="54">
        <v>4012205.4099999997</v>
      </c>
      <c r="ES8" s="54">
        <v>12723421.359999999</v>
      </c>
      <c r="ET8" s="54">
        <v>12971628.35</v>
      </c>
      <c r="EU8" s="54">
        <v>5955530.4400000004</v>
      </c>
      <c r="EV8" s="54">
        <v>9144587.9000000004</v>
      </c>
      <c r="EW8" s="54">
        <v>3617848.12</v>
      </c>
      <c r="EX8" s="54">
        <v>4157432.75</v>
      </c>
      <c r="EY8" s="54">
        <v>6591584.8499999996</v>
      </c>
      <c r="EZ8" s="54">
        <v>10676857.370000001</v>
      </c>
      <c r="FA8" s="54">
        <v>11348781.279999999</v>
      </c>
      <c r="FB8" s="54">
        <v>5601714.3499999996</v>
      </c>
    </row>
    <row r="9" spans="1:159" x14ac:dyDescent="0.2">
      <c r="A9" s="50">
        <f ca="1">'Claims list'!BC9</f>
        <v>4833201.62</v>
      </c>
      <c r="C9" s="52">
        <v>31</v>
      </c>
      <c r="D9" s="54">
        <v>0</v>
      </c>
      <c r="E9" s="54">
        <v>0</v>
      </c>
      <c r="F9" s="54">
        <v>672447.22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651485.30000000005</v>
      </c>
      <c r="Q9" s="54">
        <v>1310935.5900000001</v>
      </c>
      <c r="R9" s="54">
        <v>0</v>
      </c>
      <c r="S9" s="54">
        <v>1575536.62</v>
      </c>
      <c r="T9" s="54">
        <v>1399194.29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1819264.82</v>
      </c>
      <c r="AC9" s="54">
        <v>0</v>
      </c>
      <c r="AD9" s="54">
        <v>0</v>
      </c>
      <c r="AE9" s="54">
        <v>0</v>
      </c>
      <c r="AF9" s="54">
        <v>0</v>
      </c>
      <c r="AG9" s="54">
        <v>3229365.13</v>
      </c>
      <c r="AH9" s="54">
        <v>0</v>
      </c>
      <c r="AI9" s="54">
        <v>0</v>
      </c>
      <c r="AJ9" s="54">
        <v>0</v>
      </c>
      <c r="AK9" s="54">
        <v>1075338.98</v>
      </c>
      <c r="AL9" s="54">
        <v>0</v>
      </c>
      <c r="AM9" s="54">
        <v>0</v>
      </c>
      <c r="AN9" s="54">
        <v>0</v>
      </c>
      <c r="AO9" s="54">
        <v>0</v>
      </c>
      <c r="AQ9" s="54">
        <v>2285427</v>
      </c>
      <c r="AR9" s="54">
        <v>3781084.6799999997</v>
      </c>
      <c r="AS9" s="54">
        <v>0</v>
      </c>
      <c r="AT9" s="54">
        <v>1298126.8899999999</v>
      </c>
      <c r="AU9" s="54">
        <v>618668.55000000005</v>
      </c>
      <c r="AV9" s="54">
        <v>743522.45</v>
      </c>
      <c r="AW9" s="54">
        <v>1164624.8700000001</v>
      </c>
      <c r="AX9" s="54">
        <v>2966625.5</v>
      </c>
      <c r="AY9" s="54">
        <v>1247792.6100000001</v>
      </c>
      <c r="AZ9" s="54">
        <v>2798566.24</v>
      </c>
      <c r="BA9" s="54">
        <v>8613481.5700000003</v>
      </c>
      <c r="BB9" s="54">
        <v>2577396.42</v>
      </c>
      <c r="BC9" s="54">
        <v>985199.37</v>
      </c>
      <c r="BD9" s="54">
        <v>6509019.0500000007</v>
      </c>
      <c r="BE9" s="54">
        <v>1408515.55</v>
      </c>
      <c r="BF9" s="54">
        <v>1474353.52</v>
      </c>
      <c r="BG9" s="54">
        <v>4121624.05</v>
      </c>
      <c r="BH9" s="54">
        <v>983080.68</v>
      </c>
      <c r="BI9" s="54">
        <v>883443.56</v>
      </c>
      <c r="BJ9" s="54">
        <v>6598464.1099999994</v>
      </c>
      <c r="BK9" s="54">
        <v>2241231.9699999997</v>
      </c>
      <c r="BL9" s="54">
        <v>2906179.98</v>
      </c>
      <c r="BM9" s="54">
        <v>0</v>
      </c>
      <c r="BN9" s="54">
        <v>1300915.75</v>
      </c>
      <c r="BO9" s="54">
        <v>7864702.29</v>
      </c>
      <c r="BP9" s="54">
        <v>4911010.9799999995</v>
      </c>
      <c r="BQ9" s="54">
        <v>1396336.03</v>
      </c>
      <c r="BR9" s="54">
        <v>1958117.42</v>
      </c>
      <c r="BS9" s="54">
        <v>1693644.12</v>
      </c>
      <c r="BT9" s="54">
        <v>4547244.74</v>
      </c>
      <c r="BU9" s="54">
        <v>1275560.8999999999</v>
      </c>
      <c r="BV9" s="54">
        <v>3535966.75</v>
      </c>
      <c r="BW9" s="54">
        <v>1269934.53</v>
      </c>
      <c r="BX9" s="54">
        <v>1783677.69</v>
      </c>
      <c r="BY9" s="54">
        <v>6711339.6799999997</v>
      </c>
      <c r="BZ9" s="54">
        <v>1119705.79</v>
      </c>
      <c r="CA9" s="54">
        <v>1364028.89</v>
      </c>
      <c r="CB9" s="54">
        <v>0</v>
      </c>
      <c r="CD9" s="54">
        <v>1278513</v>
      </c>
      <c r="CE9" s="54">
        <v>1312811.22</v>
      </c>
      <c r="CF9" s="54">
        <v>2468056.5499999998</v>
      </c>
      <c r="CG9" s="54">
        <v>0</v>
      </c>
      <c r="CH9" s="54">
        <v>0</v>
      </c>
      <c r="CI9" s="54">
        <v>0</v>
      </c>
      <c r="CJ9" s="54">
        <v>0</v>
      </c>
      <c r="CK9" s="54">
        <v>0</v>
      </c>
      <c r="CL9" s="54">
        <v>831278.6</v>
      </c>
      <c r="CM9" s="54">
        <v>0</v>
      </c>
      <c r="CN9" s="54">
        <v>1211322.8899999999</v>
      </c>
      <c r="CO9" s="54">
        <v>0</v>
      </c>
      <c r="CP9" s="54">
        <v>0</v>
      </c>
      <c r="CQ9" s="54">
        <v>635177.31000000006</v>
      </c>
      <c r="CR9" s="54">
        <v>0</v>
      </c>
      <c r="CS9" s="54">
        <v>1743125.61</v>
      </c>
      <c r="CT9" s="54">
        <v>0</v>
      </c>
      <c r="CU9" s="54">
        <v>0</v>
      </c>
      <c r="CV9" s="54">
        <v>0</v>
      </c>
      <c r="CW9" s="54">
        <v>790633.84</v>
      </c>
      <c r="CX9" s="54">
        <v>1238850.72</v>
      </c>
      <c r="CY9" s="54">
        <v>0</v>
      </c>
      <c r="CZ9" s="54">
        <v>0</v>
      </c>
      <c r="DA9" s="54">
        <v>0</v>
      </c>
      <c r="DB9" s="54">
        <v>0</v>
      </c>
      <c r="DC9" s="54">
        <v>1302026.6299999999</v>
      </c>
      <c r="DD9" s="54">
        <v>0</v>
      </c>
      <c r="DE9" s="54">
        <v>0</v>
      </c>
      <c r="DF9" s="54">
        <v>1110594.8700000001</v>
      </c>
      <c r="DG9" s="54">
        <v>0</v>
      </c>
      <c r="DH9" s="54">
        <v>2062387.38</v>
      </c>
      <c r="DI9" s="54">
        <v>0</v>
      </c>
      <c r="DJ9" s="54">
        <v>1199744.4099999999</v>
      </c>
      <c r="DK9" s="54">
        <v>0</v>
      </c>
      <c r="DL9" s="54">
        <v>3270132.39</v>
      </c>
      <c r="DM9" s="54">
        <v>0</v>
      </c>
      <c r="DN9" s="54">
        <v>0</v>
      </c>
      <c r="DO9" s="54">
        <v>0</v>
      </c>
      <c r="DQ9" s="54">
        <v>6830914</v>
      </c>
      <c r="DR9" s="54">
        <v>5814692.9900000002</v>
      </c>
      <c r="DS9" s="54">
        <v>8366106.7599999988</v>
      </c>
      <c r="DT9" s="54">
        <v>1316804.8799999999</v>
      </c>
      <c r="DU9" s="54">
        <v>7526830.0600000005</v>
      </c>
      <c r="DV9" s="54">
        <v>10383808</v>
      </c>
      <c r="DW9" s="54">
        <v>5839228.5700000003</v>
      </c>
      <c r="DX9" s="54">
        <v>16464876.970000001</v>
      </c>
      <c r="DY9" s="54">
        <v>6631784.5899999999</v>
      </c>
      <c r="DZ9" s="54">
        <v>15202421.150000002</v>
      </c>
      <c r="EA9" s="54">
        <v>18344371.259999998</v>
      </c>
      <c r="EB9" s="54">
        <v>9612153.25</v>
      </c>
      <c r="EC9" s="54">
        <v>9190998.9399999995</v>
      </c>
      <c r="ED9" s="54">
        <v>7301676.7899999991</v>
      </c>
      <c r="EE9" s="54">
        <v>6031496.9800000004</v>
      </c>
      <c r="EF9" s="54">
        <v>18281569.539999999</v>
      </c>
      <c r="EG9" s="54">
        <v>6175328.9499999993</v>
      </c>
      <c r="EH9" s="54">
        <v>6855969.1099999994</v>
      </c>
      <c r="EI9" s="54">
        <v>7476477.0500000007</v>
      </c>
      <c r="EJ9" s="54">
        <v>9245272.4700000007</v>
      </c>
      <c r="EK9" s="54">
        <v>3695061.58</v>
      </c>
      <c r="EL9" s="54">
        <v>10737309.040000001</v>
      </c>
      <c r="EM9" s="54">
        <v>7729854.0500000007</v>
      </c>
      <c r="EN9" s="54">
        <v>4603052.67</v>
      </c>
      <c r="EO9" s="54">
        <v>9764667.1699999999</v>
      </c>
      <c r="EP9" s="54">
        <v>6814031</v>
      </c>
      <c r="EQ9" s="54">
        <v>7358950.04</v>
      </c>
      <c r="ER9" s="54">
        <v>9306315.2199999988</v>
      </c>
      <c r="ES9" s="54">
        <v>5534426.6099999994</v>
      </c>
      <c r="ET9" s="54">
        <v>7074516.4400000004</v>
      </c>
      <c r="EU9" s="54">
        <v>8309353.3799999999</v>
      </c>
      <c r="EV9" s="54">
        <v>9003481.3100000005</v>
      </c>
      <c r="EW9" s="54">
        <v>11491196.52</v>
      </c>
      <c r="EX9" s="54">
        <v>10076972.619999999</v>
      </c>
      <c r="EY9" s="54">
        <v>12572060.75</v>
      </c>
      <c r="EZ9" s="54">
        <v>7578585.5200000005</v>
      </c>
      <c r="FA9" s="54">
        <v>7593392.8300000001</v>
      </c>
      <c r="FB9" s="54">
        <v>4833201.62</v>
      </c>
    </row>
    <row r="10" spans="1:159" x14ac:dyDescent="0.2">
      <c r="A10" s="50">
        <f ca="1">'Claims list'!BC10</f>
        <v>15255486.129999999</v>
      </c>
      <c r="C10" s="52">
        <v>30</v>
      </c>
      <c r="D10" s="54">
        <v>1354308</v>
      </c>
      <c r="E10" s="54">
        <v>0</v>
      </c>
      <c r="F10" s="54">
        <v>1363560.98</v>
      </c>
      <c r="G10" s="54">
        <v>0</v>
      </c>
      <c r="H10" s="54">
        <v>632232.06999999995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758749.8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54">
        <v>0</v>
      </c>
      <c r="AG10" s="54">
        <v>1749324.71</v>
      </c>
      <c r="AH10" s="54">
        <v>0</v>
      </c>
      <c r="AI10" s="54">
        <v>0</v>
      </c>
      <c r="AJ10" s="54">
        <v>0</v>
      </c>
      <c r="AK10" s="54">
        <v>0</v>
      </c>
      <c r="AL10" s="54">
        <v>0</v>
      </c>
      <c r="AM10" s="54">
        <v>0</v>
      </c>
      <c r="AN10" s="54">
        <v>0</v>
      </c>
      <c r="AO10" s="54">
        <v>0</v>
      </c>
      <c r="AQ10" s="54">
        <v>3783956</v>
      </c>
      <c r="AR10" s="54">
        <v>1360072.77</v>
      </c>
      <c r="AS10" s="54">
        <v>2350383.64</v>
      </c>
      <c r="AT10" s="54">
        <v>7397768.3300000001</v>
      </c>
      <c r="AU10" s="54">
        <v>2939598.3</v>
      </c>
      <c r="AV10" s="54">
        <v>0</v>
      </c>
      <c r="AW10" s="54">
        <v>1461503.3</v>
      </c>
      <c r="AX10" s="54">
        <v>1776081.76</v>
      </c>
      <c r="AY10" s="54">
        <v>1142150.31</v>
      </c>
      <c r="AZ10" s="54">
        <v>8409735.4600000009</v>
      </c>
      <c r="BA10" s="54">
        <v>3211251.89</v>
      </c>
      <c r="BB10" s="54">
        <v>1929313.29</v>
      </c>
      <c r="BC10" s="54">
        <v>5050567.0999999996</v>
      </c>
      <c r="BD10" s="54">
        <v>0</v>
      </c>
      <c r="BE10" s="54">
        <v>1298274.6499999999</v>
      </c>
      <c r="BF10" s="54">
        <v>4232621.33</v>
      </c>
      <c r="BG10" s="54">
        <v>7585081.75</v>
      </c>
      <c r="BH10" s="54">
        <v>3993198.12</v>
      </c>
      <c r="BI10" s="54">
        <v>6911163.8300000001</v>
      </c>
      <c r="BJ10" s="54">
        <v>2449106.7999999998</v>
      </c>
      <c r="BK10" s="54">
        <v>4331636.7200000007</v>
      </c>
      <c r="BL10" s="54">
        <v>1568078.02</v>
      </c>
      <c r="BM10" s="54">
        <v>3593535.74</v>
      </c>
      <c r="BN10" s="54">
        <v>1112653.17</v>
      </c>
      <c r="BO10" s="54">
        <v>1804170.74</v>
      </c>
      <c r="BP10" s="54">
        <v>663678.43999999994</v>
      </c>
      <c r="BQ10" s="54">
        <v>1988072.42</v>
      </c>
      <c r="BR10" s="54">
        <v>858241.96</v>
      </c>
      <c r="BS10" s="54">
        <v>1984997.23</v>
      </c>
      <c r="BT10" s="54">
        <v>2792256.63</v>
      </c>
      <c r="BU10" s="54">
        <v>4378314.1499999994</v>
      </c>
      <c r="BV10" s="54">
        <v>2559395.77</v>
      </c>
      <c r="BW10" s="54">
        <v>3401608.14</v>
      </c>
      <c r="BX10" s="54">
        <v>4448083.1399999997</v>
      </c>
      <c r="BY10" s="54">
        <v>6930029.6100000003</v>
      </c>
      <c r="BZ10" s="54">
        <v>3399410.69</v>
      </c>
      <c r="CA10" s="54">
        <v>4920198.17</v>
      </c>
      <c r="CB10" s="54">
        <v>3388429.6899999995</v>
      </c>
      <c r="CD10" s="54">
        <v>0</v>
      </c>
      <c r="CE10" s="54">
        <v>0</v>
      </c>
      <c r="CF10" s="54">
        <v>0</v>
      </c>
      <c r="CG10" s="54">
        <v>2164283.5099999998</v>
      </c>
      <c r="CH10" s="54">
        <v>0</v>
      </c>
      <c r="CI10" s="54">
        <v>717334.46</v>
      </c>
      <c r="CJ10" s="54">
        <v>1461503.3</v>
      </c>
      <c r="CK10" s="54">
        <v>806739.47</v>
      </c>
      <c r="CL10" s="54">
        <v>1812968.42</v>
      </c>
      <c r="CM10" s="54">
        <v>0</v>
      </c>
      <c r="CN10" s="54">
        <v>906444.72</v>
      </c>
      <c r="CO10" s="54">
        <v>3309834.6799999997</v>
      </c>
      <c r="CP10" s="54">
        <v>2434035.98</v>
      </c>
      <c r="CQ10" s="54">
        <v>0</v>
      </c>
      <c r="CR10" s="54">
        <v>0</v>
      </c>
      <c r="CS10" s="54">
        <v>1213195.1499999999</v>
      </c>
      <c r="CT10" s="54">
        <v>1420926.74</v>
      </c>
      <c r="CU10" s="54">
        <v>0</v>
      </c>
      <c r="CV10" s="54">
        <v>956650.35</v>
      </c>
      <c r="CW10" s="54">
        <v>0</v>
      </c>
      <c r="CX10" s="54">
        <v>970807.07</v>
      </c>
      <c r="CY10" s="54">
        <v>2203402.63</v>
      </c>
      <c r="CZ10" s="54">
        <v>1113819.27</v>
      </c>
      <c r="DA10" s="54">
        <v>0</v>
      </c>
      <c r="DB10" s="54">
        <v>1823977.97</v>
      </c>
      <c r="DC10" s="54">
        <v>0</v>
      </c>
      <c r="DD10" s="54">
        <v>0</v>
      </c>
      <c r="DE10" s="54">
        <v>0</v>
      </c>
      <c r="DF10" s="54">
        <v>919110.95</v>
      </c>
      <c r="DG10" s="54">
        <v>2309173.31</v>
      </c>
      <c r="DH10" s="54">
        <v>4005972.8200000003</v>
      </c>
      <c r="DI10" s="54">
        <v>0</v>
      </c>
      <c r="DJ10" s="54">
        <v>0</v>
      </c>
      <c r="DK10" s="54">
        <v>1635482.54</v>
      </c>
      <c r="DL10" s="54">
        <v>0</v>
      </c>
      <c r="DM10" s="54">
        <v>927352.86</v>
      </c>
      <c r="DN10" s="54">
        <v>3052898.62</v>
      </c>
      <c r="DO10" s="54">
        <v>2102145.77</v>
      </c>
      <c r="DQ10" s="54">
        <v>7041174</v>
      </c>
      <c r="DR10" s="54">
        <v>12154398.609999999</v>
      </c>
      <c r="DS10" s="54">
        <v>16058932.43</v>
      </c>
      <c r="DT10" s="54">
        <v>11253839.1</v>
      </c>
      <c r="DU10" s="54">
        <v>7031282.0299999993</v>
      </c>
      <c r="DV10" s="54">
        <v>15494096.800000001</v>
      </c>
      <c r="DW10" s="54">
        <v>3758870.65</v>
      </c>
      <c r="DX10" s="54">
        <v>8167553</v>
      </c>
      <c r="DY10" s="54">
        <v>8725147.5</v>
      </c>
      <c r="DZ10" s="54">
        <v>17149121.919999998</v>
      </c>
      <c r="EA10" s="54">
        <v>7896892.4700000007</v>
      </c>
      <c r="EB10" s="54">
        <v>8733246.9800000004</v>
      </c>
      <c r="EC10" s="54">
        <v>12822535.84</v>
      </c>
      <c r="ED10" s="54">
        <v>12303083.700000001</v>
      </c>
      <c r="EE10" s="54">
        <v>7987392.04</v>
      </c>
      <c r="EF10" s="54">
        <v>16573609.379999999</v>
      </c>
      <c r="EG10" s="54">
        <v>8750465.2199999988</v>
      </c>
      <c r="EH10" s="54">
        <v>6950755.1099999994</v>
      </c>
      <c r="EI10" s="54">
        <v>8732375.9900000002</v>
      </c>
      <c r="EJ10" s="54">
        <v>8018678.6900000013</v>
      </c>
      <c r="EK10" s="54">
        <v>11488456.720000001</v>
      </c>
      <c r="EL10" s="54">
        <v>10442578</v>
      </c>
      <c r="EM10" s="54">
        <v>11021577.610000001</v>
      </c>
      <c r="EN10" s="54">
        <v>15259185.379999997</v>
      </c>
      <c r="EO10" s="54">
        <v>11304498.669999998</v>
      </c>
      <c r="EP10" s="54">
        <v>8720086.1400000006</v>
      </c>
      <c r="EQ10" s="54">
        <v>18001627.789999999</v>
      </c>
      <c r="ER10" s="54">
        <v>14329071.189999998</v>
      </c>
      <c r="ES10" s="54">
        <v>11157335.310000001</v>
      </c>
      <c r="ET10" s="54">
        <v>6384496.5199999996</v>
      </c>
      <c r="EU10" s="54">
        <v>9665585.3200000003</v>
      </c>
      <c r="EV10" s="54">
        <v>10390720.48</v>
      </c>
      <c r="EW10" s="54">
        <v>17124457.559999999</v>
      </c>
      <c r="EX10" s="54">
        <v>12465315.08</v>
      </c>
      <c r="EY10" s="54">
        <v>17381279.049999997</v>
      </c>
      <c r="EZ10" s="54">
        <v>9356808.1899999995</v>
      </c>
      <c r="FA10" s="54">
        <v>16061552.430000002</v>
      </c>
      <c r="FB10" s="54">
        <v>15255486.129999999</v>
      </c>
    </row>
    <row r="11" spans="1:159" x14ac:dyDescent="0.2">
      <c r="A11" s="50">
        <f ca="1">'Claims list'!BC11</f>
        <v>12990941.460000001</v>
      </c>
      <c r="C11" s="52">
        <v>29</v>
      </c>
      <c r="D11" s="54">
        <v>0</v>
      </c>
      <c r="E11" s="54">
        <v>0</v>
      </c>
      <c r="F11" s="54">
        <v>0</v>
      </c>
      <c r="G11" s="54">
        <v>1230547.19</v>
      </c>
      <c r="H11" s="54">
        <v>0</v>
      </c>
      <c r="I11" s="54">
        <v>2014311.74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1383324.02</v>
      </c>
      <c r="X11" s="54">
        <v>0</v>
      </c>
      <c r="Y11" s="54">
        <v>0</v>
      </c>
      <c r="Z11" s="54">
        <v>1058343.73</v>
      </c>
      <c r="AA11" s="54">
        <v>0</v>
      </c>
      <c r="AB11" s="54">
        <v>0</v>
      </c>
      <c r="AC11" s="54">
        <v>1180874.3899999999</v>
      </c>
      <c r="AD11" s="54">
        <v>0</v>
      </c>
      <c r="AE11" s="54">
        <v>0</v>
      </c>
      <c r="AF11" s="54">
        <v>0</v>
      </c>
      <c r="AG11" s="54">
        <v>0</v>
      </c>
      <c r="AH11" s="54">
        <v>0</v>
      </c>
      <c r="AI11" s="54">
        <v>0</v>
      </c>
      <c r="AJ11" s="54">
        <v>0</v>
      </c>
      <c r="AK11" s="54">
        <v>0</v>
      </c>
      <c r="AL11" s="54">
        <v>0</v>
      </c>
      <c r="AM11" s="54">
        <v>0</v>
      </c>
      <c r="AN11" s="54">
        <v>0</v>
      </c>
      <c r="AO11" s="54">
        <v>0</v>
      </c>
      <c r="AQ11" s="54">
        <v>1846881</v>
      </c>
      <c r="AR11" s="54">
        <v>2495846.56</v>
      </c>
      <c r="AS11" s="54">
        <v>2917655.3600000003</v>
      </c>
      <c r="AT11" s="54">
        <v>718304.1</v>
      </c>
      <c r="AU11" s="54">
        <v>1914778.6099999999</v>
      </c>
      <c r="AV11" s="54">
        <v>1781040.3</v>
      </c>
      <c r="AW11" s="54">
        <v>2071384.6</v>
      </c>
      <c r="AX11" s="54">
        <v>3261449.63</v>
      </c>
      <c r="AY11" s="54">
        <v>3861100</v>
      </c>
      <c r="AZ11" s="54">
        <v>1793898.72</v>
      </c>
      <c r="BA11" s="54">
        <v>2517261.54</v>
      </c>
      <c r="BB11" s="54">
        <v>5539507.6400000006</v>
      </c>
      <c r="BC11" s="54">
        <v>3404198.97</v>
      </c>
      <c r="BD11" s="54">
        <v>636090.86</v>
      </c>
      <c r="BE11" s="54">
        <v>6200351.3099999996</v>
      </c>
      <c r="BF11" s="54">
        <v>2342629.35</v>
      </c>
      <c r="BG11" s="54">
        <v>8451818.7100000009</v>
      </c>
      <c r="BH11" s="54">
        <v>3710928.86</v>
      </c>
      <c r="BI11" s="54">
        <v>1501958.72</v>
      </c>
      <c r="BJ11" s="54">
        <v>2600921.8499999996</v>
      </c>
      <c r="BK11" s="54">
        <v>5439541.2200000007</v>
      </c>
      <c r="BL11" s="54">
        <v>1540020.25</v>
      </c>
      <c r="BM11" s="54">
        <v>3783046</v>
      </c>
      <c r="BN11" s="54">
        <v>3947302.67</v>
      </c>
      <c r="BO11" s="54">
        <v>0</v>
      </c>
      <c r="BP11" s="54">
        <v>1022228.17</v>
      </c>
      <c r="BQ11" s="54">
        <v>3812273.96</v>
      </c>
      <c r="BR11" s="54">
        <v>4664606.6499999994</v>
      </c>
      <c r="BS11" s="54">
        <v>2365044.35</v>
      </c>
      <c r="BT11" s="54">
        <v>8858048.0199999996</v>
      </c>
      <c r="BU11" s="54">
        <v>4256397.7700000005</v>
      </c>
      <c r="BV11" s="54">
        <v>9503128.8200000003</v>
      </c>
      <c r="BW11" s="54">
        <v>4570670.46</v>
      </c>
      <c r="BX11" s="54">
        <v>5256488.63</v>
      </c>
      <c r="BY11" s="54">
        <v>5331758.2300000004</v>
      </c>
      <c r="BZ11" s="54">
        <v>1140046.3400000001</v>
      </c>
      <c r="CA11" s="54">
        <v>9984759.6099999994</v>
      </c>
      <c r="CB11" s="54">
        <v>4250171.76</v>
      </c>
      <c r="CD11" s="54">
        <v>576517</v>
      </c>
      <c r="CE11" s="54">
        <v>1160031.32</v>
      </c>
      <c r="CF11" s="54">
        <v>2381476.4900000002</v>
      </c>
      <c r="CG11" s="54">
        <v>718304.1</v>
      </c>
      <c r="CH11" s="54">
        <v>3295109.38</v>
      </c>
      <c r="CI11" s="54">
        <v>1004304.63</v>
      </c>
      <c r="CJ11" s="54">
        <v>0</v>
      </c>
      <c r="CK11" s="54">
        <v>2561218.48</v>
      </c>
      <c r="CL11" s="54">
        <v>2017482.46</v>
      </c>
      <c r="CM11" s="54">
        <v>0</v>
      </c>
      <c r="CN11" s="54">
        <v>3483995.6799999997</v>
      </c>
      <c r="CO11" s="54">
        <v>1819971.32</v>
      </c>
      <c r="CP11" s="54">
        <v>0</v>
      </c>
      <c r="CQ11" s="54">
        <v>3317189.93</v>
      </c>
      <c r="CR11" s="54">
        <v>3532621.8499999996</v>
      </c>
      <c r="CS11" s="54">
        <v>2886072.59</v>
      </c>
      <c r="CT11" s="54">
        <v>1453336.18</v>
      </c>
      <c r="CU11" s="54">
        <v>2458243.91</v>
      </c>
      <c r="CV11" s="54">
        <v>2617855.02</v>
      </c>
      <c r="CW11" s="54">
        <v>0</v>
      </c>
      <c r="CX11" s="54">
        <v>2102885.71</v>
      </c>
      <c r="CY11" s="54">
        <v>0</v>
      </c>
      <c r="CZ11" s="54">
        <v>4600333.6499999994</v>
      </c>
      <c r="DA11" s="54">
        <v>897811.62</v>
      </c>
      <c r="DB11" s="54">
        <v>0</v>
      </c>
      <c r="DC11" s="54">
        <v>853897.74</v>
      </c>
      <c r="DD11" s="54">
        <v>931485.19</v>
      </c>
      <c r="DE11" s="54">
        <v>1584218.93</v>
      </c>
      <c r="DF11" s="54">
        <v>2974003.0700000003</v>
      </c>
      <c r="DG11" s="54">
        <v>3788212.48</v>
      </c>
      <c r="DH11" s="54">
        <v>0</v>
      </c>
      <c r="DI11" s="54">
        <v>1622410.2</v>
      </c>
      <c r="DJ11" s="54">
        <v>3461469.3500000006</v>
      </c>
      <c r="DK11" s="54">
        <v>1336607.31</v>
      </c>
      <c r="DL11" s="54">
        <v>1887048.04</v>
      </c>
      <c r="DM11" s="54">
        <v>0</v>
      </c>
      <c r="DN11" s="54">
        <v>1291516.04</v>
      </c>
      <c r="DO11" s="54">
        <v>2800686.7</v>
      </c>
      <c r="DQ11" s="54">
        <v>5415706</v>
      </c>
      <c r="DR11" s="54">
        <v>9192806.6500000004</v>
      </c>
      <c r="DS11" s="54">
        <v>10417281.58</v>
      </c>
      <c r="DT11" s="54">
        <v>7408771.0099999998</v>
      </c>
      <c r="DU11" s="54">
        <v>10284129.68</v>
      </c>
      <c r="DV11" s="54">
        <v>14458647.109999999</v>
      </c>
      <c r="DW11" s="54">
        <v>13030061.069999998</v>
      </c>
      <c r="DX11" s="54">
        <v>8814283.3900000006</v>
      </c>
      <c r="DY11" s="54">
        <v>12260986.039999999</v>
      </c>
      <c r="DZ11" s="54">
        <v>10943133.98</v>
      </c>
      <c r="EA11" s="54">
        <v>13540686.43</v>
      </c>
      <c r="EB11" s="54">
        <v>12229620.4</v>
      </c>
      <c r="EC11" s="54">
        <v>11839055.469999999</v>
      </c>
      <c r="ED11" s="54">
        <v>13665009.579999998</v>
      </c>
      <c r="EE11" s="54">
        <v>19435548.23</v>
      </c>
      <c r="EF11" s="54">
        <v>15087407.989999998</v>
      </c>
      <c r="EG11" s="54">
        <v>10894838</v>
      </c>
      <c r="EH11" s="54">
        <v>11881927.73</v>
      </c>
      <c r="EI11" s="54">
        <v>6481276.9900000012</v>
      </c>
      <c r="EJ11" s="54">
        <v>7433746.3700000001</v>
      </c>
      <c r="EK11" s="54">
        <v>6228142.04</v>
      </c>
      <c r="EL11" s="54">
        <v>7135845.0199999996</v>
      </c>
      <c r="EM11" s="54">
        <v>14489761.030000001</v>
      </c>
      <c r="EN11" s="54">
        <v>11970855.169999998</v>
      </c>
      <c r="EO11" s="54">
        <v>16734257.299999999</v>
      </c>
      <c r="EP11" s="54">
        <v>8562336.1799999997</v>
      </c>
      <c r="EQ11" s="54">
        <v>16280507.43</v>
      </c>
      <c r="ER11" s="54">
        <v>4803596.72</v>
      </c>
      <c r="ES11" s="54">
        <v>10229813.609999999</v>
      </c>
      <c r="ET11" s="54">
        <v>15969640.130000001</v>
      </c>
      <c r="EU11" s="54">
        <v>8177820.6899999995</v>
      </c>
      <c r="EV11" s="54">
        <v>16108359.020000001</v>
      </c>
      <c r="EW11" s="54">
        <v>13921363.100000001</v>
      </c>
      <c r="EX11" s="54">
        <v>9251150.129999999</v>
      </c>
      <c r="EY11" s="54">
        <v>17356261.52</v>
      </c>
      <c r="EZ11" s="54">
        <v>7718081.7100000009</v>
      </c>
      <c r="FA11" s="54">
        <v>9014510.8100000005</v>
      </c>
      <c r="FB11" s="54">
        <v>12990941.460000001</v>
      </c>
    </row>
    <row r="12" spans="1:159" x14ac:dyDescent="0.2">
      <c r="A12" s="50">
        <f ca="1">'Claims list'!BC12</f>
        <v>9371215.2200000007</v>
      </c>
      <c r="C12" s="52">
        <v>28</v>
      </c>
      <c r="D12" s="54">
        <v>0</v>
      </c>
      <c r="E12" s="54">
        <v>0</v>
      </c>
      <c r="F12" s="54">
        <v>894562.55</v>
      </c>
      <c r="G12" s="54">
        <v>0</v>
      </c>
      <c r="H12" s="54">
        <v>1570464.08</v>
      </c>
      <c r="I12" s="54">
        <v>0</v>
      </c>
      <c r="J12" s="54">
        <v>740158.38</v>
      </c>
      <c r="K12" s="54">
        <v>0</v>
      </c>
      <c r="L12" s="54">
        <v>1479783.8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54">
        <v>0</v>
      </c>
      <c r="T12" s="54">
        <v>0</v>
      </c>
      <c r="U12" s="54">
        <v>0</v>
      </c>
      <c r="V12" s="54">
        <v>0</v>
      </c>
      <c r="W12" s="54">
        <v>0</v>
      </c>
      <c r="X12" s="54">
        <v>713868.24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54">
        <v>0</v>
      </c>
      <c r="AG12" s="54">
        <v>0</v>
      </c>
      <c r="AH12" s="54">
        <v>2535860.7999999998</v>
      </c>
      <c r="AI12" s="54">
        <v>0</v>
      </c>
      <c r="AJ12" s="54">
        <v>0</v>
      </c>
      <c r="AK12" s="54">
        <v>0</v>
      </c>
      <c r="AL12" s="54">
        <v>0</v>
      </c>
      <c r="AM12" s="54">
        <v>0</v>
      </c>
      <c r="AN12" s="54">
        <v>0</v>
      </c>
      <c r="AO12" s="54">
        <v>1294191.8600000001</v>
      </c>
      <c r="AQ12" s="54">
        <v>823857</v>
      </c>
      <c r="AR12" s="54">
        <v>4300228.37</v>
      </c>
      <c r="AS12" s="54">
        <v>2898214.3600000003</v>
      </c>
      <c r="AT12" s="54">
        <v>5172094.3599999994</v>
      </c>
      <c r="AU12" s="54">
        <v>5738547.3399999999</v>
      </c>
      <c r="AV12" s="54">
        <v>2117407.1399999997</v>
      </c>
      <c r="AW12" s="54">
        <v>2374486.4300000002</v>
      </c>
      <c r="AX12" s="54">
        <v>4033239.75</v>
      </c>
      <c r="AY12" s="54">
        <v>4190969.0300000003</v>
      </c>
      <c r="AZ12" s="54">
        <v>5361825.82</v>
      </c>
      <c r="BA12" s="54">
        <v>3863689.62</v>
      </c>
      <c r="BB12" s="54">
        <v>7252797.1699999999</v>
      </c>
      <c r="BC12" s="54">
        <v>4070269.95</v>
      </c>
      <c r="BD12" s="54">
        <v>4927171.8100000005</v>
      </c>
      <c r="BE12" s="54">
        <v>9452645.4499999993</v>
      </c>
      <c r="BF12" s="54">
        <v>2732342.91</v>
      </c>
      <c r="BG12" s="54">
        <v>11752629.25</v>
      </c>
      <c r="BH12" s="54">
        <v>6808662.0099999998</v>
      </c>
      <c r="BI12" s="54">
        <v>3847677.46</v>
      </c>
      <c r="BJ12" s="54">
        <v>6350721.2399999993</v>
      </c>
      <c r="BK12" s="54">
        <v>3774796.0200000005</v>
      </c>
      <c r="BL12" s="54">
        <v>2427790.37</v>
      </c>
      <c r="BM12" s="54">
        <v>2450903.81</v>
      </c>
      <c r="BN12" s="54">
        <v>3982124.9700000007</v>
      </c>
      <c r="BO12" s="54">
        <v>6336022.8200000003</v>
      </c>
      <c r="BP12" s="54">
        <v>886072.29</v>
      </c>
      <c r="BQ12" s="54">
        <v>4563354.3899999997</v>
      </c>
      <c r="BR12" s="54">
        <v>6137897.3399999999</v>
      </c>
      <c r="BS12" s="54">
        <v>1454977.06</v>
      </c>
      <c r="BT12" s="54">
        <v>0</v>
      </c>
      <c r="BU12" s="54">
        <v>6928048.8599999994</v>
      </c>
      <c r="BV12" s="54">
        <v>5505721.9299999997</v>
      </c>
      <c r="BW12" s="54">
        <v>5609824.6900000004</v>
      </c>
      <c r="BX12" s="54">
        <v>4624500.75</v>
      </c>
      <c r="BY12" s="54">
        <v>4461051.95</v>
      </c>
      <c r="BZ12" s="54">
        <v>9074469.5600000005</v>
      </c>
      <c r="CA12" s="54">
        <v>6909139.1299999999</v>
      </c>
      <c r="CB12" s="54">
        <v>2501998.9699999997</v>
      </c>
      <c r="CD12" s="54">
        <v>2617575</v>
      </c>
      <c r="CE12" s="54">
        <v>0</v>
      </c>
      <c r="CF12" s="54">
        <v>2501007.0300000003</v>
      </c>
      <c r="CG12" s="54">
        <v>1131317.74</v>
      </c>
      <c r="CH12" s="54">
        <v>636814.01</v>
      </c>
      <c r="CI12" s="54">
        <v>2969561.69</v>
      </c>
      <c r="CJ12" s="54">
        <v>1092961.44</v>
      </c>
      <c r="CK12" s="54">
        <v>3748723.1900000004</v>
      </c>
      <c r="CL12" s="54">
        <v>2894929.38</v>
      </c>
      <c r="CM12" s="54">
        <v>701329.94</v>
      </c>
      <c r="CN12" s="54">
        <v>1854630.14</v>
      </c>
      <c r="CO12" s="54">
        <v>0</v>
      </c>
      <c r="CP12" s="54">
        <v>1533556.02</v>
      </c>
      <c r="CQ12" s="54">
        <v>0</v>
      </c>
      <c r="CR12" s="54">
        <v>1307320.2</v>
      </c>
      <c r="CS12" s="54">
        <v>3200368.88</v>
      </c>
      <c r="CT12" s="54">
        <v>0</v>
      </c>
      <c r="CU12" s="54">
        <v>0</v>
      </c>
      <c r="CV12" s="54">
        <v>869723.76</v>
      </c>
      <c r="CW12" s="54">
        <v>0</v>
      </c>
      <c r="CX12" s="54">
        <v>0</v>
      </c>
      <c r="CY12" s="54">
        <v>1286097.5</v>
      </c>
      <c r="CZ12" s="54">
        <v>0</v>
      </c>
      <c r="DA12" s="54">
        <v>0</v>
      </c>
      <c r="DB12" s="54">
        <v>782468.56</v>
      </c>
      <c r="DC12" s="54">
        <v>0</v>
      </c>
      <c r="DD12" s="54">
        <v>3169287.43</v>
      </c>
      <c r="DE12" s="54">
        <v>2016104.33</v>
      </c>
      <c r="DF12" s="54">
        <v>0</v>
      </c>
      <c r="DG12" s="54">
        <v>0</v>
      </c>
      <c r="DH12" s="54">
        <v>2804522.81</v>
      </c>
      <c r="DI12" s="54">
        <v>0</v>
      </c>
      <c r="DJ12" s="54">
        <v>6038864.0499999998</v>
      </c>
      <c r="DK12" s="54">
        <v>0</v>
      </c>
      <c r="DL12" s="54">
        <v>813334.2</v>
      </c>
      <c r="DM12" s="54">
        <v>2464216.34</v>
      </c>
      <c r="DN12" s="54">
        <v>0</v>
      </c>
      <c r="DO12" s="54">
        <v>798028.42</v>
      </c>
      <c r="DQ12" s="54">
        <v>9691842</v>
      </c>
      <c r="DR12" s="54">
        <v>2334922.4500000002</v>
      </c>
      <c r="DS12" s="54">
        <v>14824693.029999997</v>
      </c>
      <c r="DT12" s="54">
        <v>9911250.25</v>
      </c>
      <c r="DU12" s="54">
        <v>14513334.810000001</v>
      </c>
      <c r="DV12" s="54">
        <v>6435241.6699999999</v>
      </c>
      <c r="DW12" s="54">
        <v>9289983.5600000005</v>
      </c>
      <c r="DX12" s="54">
        <v>11511252.849999998</v>
      </c>
      <c r="DY12" s="54">
        <v>13354173.720000001</v>
      </c>
      <c r="DZ12" s="54">
        <v>7035100.8600000003</v>
      </c>
      <c r="EA12" s="54">
        <v>13144762.68</v>
      </c>
      <c r="EB12" s="54">
        <v>18411605.499999996</v>
      </c>
      <c r="EC12" s="54">
        <v>10254930.010000002</v>
      </c>
      <c r="ED12" s="54">
        <v>11503659.810000001</v>
      </c>
      <c r="EE12" s="54">
        <v>19924623.84</v>
      </c>
      <c r="EF12" s="54">
        <v>14645332.189999999</v>
      </c>
      <c r="EG12" s="54">
        <v>21286132.939999998</v>
      </c>
      <c r="EH12" s="54">
        <v>8569189.9600000009</v>
      </c>
      <c r="EI12" s="54">
        <v>6511861.9900000002</v>
      </c>
      <c r="EJ12" s="54">
        <v>8542852.3200000003</v>
      </c>
      <c r="EK12" s="54">
        <v>9119464.9899999984</v>
      </c>
      <c r="EL12" s="54">
        <v>10261394.640000001</v>
      </c>
      <c r="EM12" s="54">
        <v>14305949.889999999</v>
      </c>
      <c r="EN12" s="54">
        <v>4690000.55</v>
      </c>
      <c r="EO12" s="54">
        <v>11121955.300000001</v>
      </c>
      <c r="EP12" s="54">
        <v>5779380.9899999993</v>
      </c>
      <c r="EQ12" s="54">
        <v>14672708.149999999</v>
      </c>
      <c r="ER12" s="54">
        <v>8787797.4800000004</v>
      </c>
      <c r="ES12" s="54">
        <v>11952094.829999998</v>
      </c>
      <c r="ET12" s="54">
        <v>8374557.5800000001</v>
      </c>
      <c r="EU12" s="54">
        <v>12735401.49</v>
      </c>
      <c r="EV12" s="54">
        <v>10367446.52</v>
      </c>
      <c r="EW12" s="54">
        <v>20947742.470000003</v>
      </c>
      <c r="EX12" s="54">
        <v>12592018.27</v>
      </c>
      <c r="EY12" s="54">
        <v>18605322.419999998</v>
      </c>
      <c r="EZ12" s="54">
        <v>25753869.159999996</v>
      </c>
      <c r="FA12" s="54">
        <v>14097323.740000002</v>
      </c>
      <c r="FB12" s="54">
        <v>9371215.2200000007</v>
      </c>
    </row>
    <row r="13" spans="1:159" x14ac:dyDescent="0.2">
      <c r="A13" s="50">
        <f ca="1">'Claims list'!BC13</f>
        <v>18835380.109999999</v>
      </c>
      <c r="C13" s="52">
        <v>27</v>
      </c>
      <c r="D13" s="54">
        <v>0</v>
      </c>
      <c r="E13" s="54">
        <v>0</v>
      </c>
      <c r="F13" s="54">
        <v>0</v>
      </c>
      <c r="G13" s="54">
        <v>0</v>
      </c>
      <c r="H13" s="54">
        <v>2322997.2800000003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792281.73</v>
      </c>
      <c r="O13" s="54">
        <v>0</v>
      </c>
      <c r="P13" s="54">
        <v>0</v>
      </c>
      <c r="Q13" s="54">
        <v>0</v>
      </c>
      <c r="R13" s="54">
        <v>1095907.93</v>
      </c>
      <c r="S13" s="54">
        <v>0</v>
      </c>
      <c r="T13" s="54">
        <v>1353432.36</v>
      </c>
      <c r="U13" s="54">
        <v>0</v>
      </c>
      <c r="V13" s="54">
        <v>0</v>
      </c>
      <c r="W13" s="54">
        <v>2550320.0099999998</v>
      </c>
      <c r="X13" s="54">
        <v>0</v>
      </c>
      <c r="Y13" s="54">
        <v>1102302.9099999999</v>
      </c>
      <c r="Z13" s="54">
        <v>0</v>
      </c>
      <c r="AA13" s="54">
        <v>0</v>
      </c>
      <c r="AB13" s="54">
        <v>0</v>
      </c>
      <c r="AC13" s="54">
        <v>0</v>
      </c>
      <c r="AD13" s="54">
        <v>1784750.53</v>
      </c>
      <c r="AE13" s="54">
        <v>723405.4</v>
      </c>
      <c r="AF13" s="54">
        <v>0</v>
      </c>
      <c r="AG13" s="54">
        <v>0</v>
      </c>
      <c r="AH13" s="54">
        <v>0</v>
      </c>
      <c r="AI13" s="54">
        <v>0</v>
      </c>
      <c r="AJ13" s="54">
        <v>0</v>
      </c>
      <c r="AK13" s="54">
        <v>810890.43</v>
      </c>
      <c r="AL13" s="54">
        <v>0</v>
      </c>
      <c r="AM13" s="54">
        <v>0</v>
      </c>
      <c r="AN13" s="54">
        <v>0</v>
      </c>
      <c r="AO13" s="54">
        <v>0</v>
      </c>
      <c r="AQ13" s="54">
        <v>4986752</v>
      </c>
      <c r="AR13" s="54">
        <v>1751211.15</v>
      </c>
      <c r="AS13" s="54">
        <v>1507321.42</v>
      </c>
      <c r="AT13" s="54">
        <v>2058204.8599999999</v>
      </c>
      <c r="AU13" s="54">
        <v>7171379.7299999986</v>
      </c>
      <c r="AV13" s="54">
        <v>5683286.6500000004</v>
      </c>
      <c r="AW13" s="54">
        <v>2367270.79</v>
      </c>
      <c r="AX13" s="54">
        <v>1140395.6299999999</v>
      </c>
      <c r="AY13" s="54">
        <v>8773842.1099999994</v>
      </c>
      <c r="AZ13" s="54">
        <v>8708882.4199999999</v>
      </c>
      <c r="BA13" s="54">
        <v>4615985.88</v>
      </c>
      <c r="BB13" s="54">
        <v>5283230.3099999996</v>
      </c>
      <c r="BC13" s="54">
        <v>4593760.2300000004</v>
      </c>
      <c r="BD13" s="54">
        <v>5600097.6899999995</v>
      </c>
      <c r="BE13" s="54">
        <v>2169824.62</v>
      </c>
      <c r="BF13" s="54">
        <v>7788692.25</v>
      </c>
      <c r="BG13" s="54">
        <v>6284921.2799999993</v>
      </c>
      <c r="BH13" s="54">
        <v>4879143.8999999994</v>
      </c>
      <c r="BI13" s="54">
        <v>4511179.34</v>
      </c>
      <c r="BJ13" s="54">
        <v>2795934.13</v>
      </c>
      <c r="BK13" s="54">
        <v>2945977.23</v>
      </c>
      <c r="BL13" s="54">
        <v>2793491.31</v>
      </c>
      <c r="BM13" s="54">
        <v>5480124.6799999997</v>
      </c>
      <c r="BN13" s="54">
        <v>2913387.51</v>
      </c>
      <c r="BO13" s="54">
        <v>10369670.75</v>
      </c>
      <c r="BP13" s="54">
        <v>2992309.67</v>
      </c>
      <c r="BQ13" s="54">
        <v>5846230.3399999999</v>
      </c>
      <c r="BR13" s="54">
        <v>2506959.69</v>
      </c>
      <c r="BS13" s="54">
        <v>8116674.7000000002</v>
      </c>
      <c r="BT13" s="54">
        <v>2378830.61</v>
      </c>
      <c r="BU13" s="54">
        <v>7017475.2199999997</v>
      </c>
      <c r="BV13" s="54">
        <v>5729735.9299999997</v>
      </c>
      <c r="BW13" s="54">
        <v>1002375.07</v>
      </c>
      <c r="BX13" s="54">
        <v>8290782.0099999998</v>
      </c>
      <c r="BY13" s="54">
        <v>3786471.3099999996</v>
      </c>
      <c r="BZ13" s="54">
        <v>3198492.1100000003</v>
      </c>
      <c r="CA13" s="54">
        <v>2084689.31</v>
      </c>
      <c r="CB13" s="54">
        <v>7835835.4100000001</v>
      </c>
      <c r="CD13" s="54">
        <v>2139716</v>
      </c>
      <c r="CE13" s="54">
        <v>0</v>
      </c>
      <c r="CF13" s="54">
        <v>0</v>
      </c>
      <c r="CG13" s="54">
        <v>0</v>
      </c>
      <c r="CH13" s="54">
        <v>662677.06999999995</v>
      </c>
      <c r="CI13" s="54">
        <v>2183035.9500000002</v>
      </c>
      <c r="CJ13" s="54">
        <v>0</v>
      </c>
      <c r="CK13" s="54">
        <v>6035427.6699999999</v>
      </c>
      <c r="CL13" s="54">
        <v>1097743.68</v>
      </c>
      <c r="CM13" s="54">
        <v>1902127.06</v>
      </c>
      <c r="CN13" s="54">
        <v>4219048.1500000004</v>
      </c>
      <c r="CO13" s="54">
        <v>2793626.16</v>
      </c>
      <c r="CP13" s="54">
        <v>0</v>
      </c>
      <c r="CQ13" s="54">
        <v>2100953.34</v>
      </c>
      <c r="CR13" s="54">
        <v>2835546.44</v>
      </c>
      <c r="CS13" s="54">
        <v>915923.77</v>
      </c>
      <c r="CT13" s="54">
        <v>0</v>
      </c>
      <c r="CU13" s="54">
        <v>0</v>
      </c>
      <c r="CV13" s="54">
        <v>1161197.27</v>
      </c>
      <c r="CW13" s="54">
        <v>4079139.58</v>
      </c>
      <c r="CX13" s="54">
        <v>4142157.75</v>
      </c>
      <c r="CY13" s="54">
        <v>3024169.8099999996</v>
      </c>
      <c r="CZ13" s="54">
        <v>1492698.28</v>
      </c>
      <c r="DA13" s="54">
        <v>3374866.74</v>
      </c>
      <c r="DB13" s="54">
        <v>1128008.29</v>
      </c>
      <c r="DC13" s="54">
        <v>2047909.89</v>
      </c>
      <c r="DD13" s="54">
        <v>3018867.29</v>
      </c>
      <c r="DE13" s="54">
        <v>1999378.72</v>
      </c>
      <c r="DF13" s="54">
        <v>5870366.2700000005</v>
      </c>
      <c r="DG13" s="54">
        <v>3535708.4800000004</v>
      </c>
      <c r="DH13" s="54">
        <v>2238417.66</v>
      </c>
      <c r="DI13" s="54">
        <v>0</v>
      </c>
      <c r="DJ13" s="54">
        <v>1210358.3500000001</v>
      </c>
      <c r="DK13" s="54">
        <v>0</v>
      </c>
      <c r="DL13" s="54">
        <v>3712612.44</v>
      </c>
      <c r="DM13" s="54">
        <v>3867691.15</v>
      </c>
      <c r="DN13" s="54">
        <v>813709.27</v>
      </c>
      <c r="DO13" s="54">
        <v>2484329.56</v>
      </c>
      <c r="DQ13" s="54">
        <v>9009731</v>
      </c>
      <c r="DR13" s="54">
        <v>6553666.4900000002</v>
      </c>
      <c r="DS13" s="54">
        <v>7337678.7800000003</v>
      </c>
      <c r="DT13" s="54">
        <v>12265788.470000001</v>
      </c>
      <c r="DU13" s="54">
        <v>16563924.800000001</v>
      </c>
      <c r="DV13" s="54">
        <v>10261190.409999998</v>
      </c>
      <c r="DW13" s="54">
        <v>5192784.3199999994</v>
      </c>
      <c r="DX13" s="54">
        <v>13213892.77</v>
      </c>
      <c r="DY13" s="54">
        <v>12935142.550000001</v>
      </c>
      <c r="DZ13" s="54">
        <v>22045600.310000002</v>
      </c>
      <c r="EA13" s="54">
        <v>19833366.109999999</v>
      </c>
      <c r="EB13" s="54">
        <v>14347090.620000001</v>
      </c>
      <c r="EC13" s="54">
        <v>9002720.3399999999</v>
      </c>
      <c r="ED13" s="54">
        <v>13844660.599999998</v>
      </c>
      <c r="EE13" s="54">
        <v>12402878.809999999</v>
      </c>
      <c r="EF13" s="54">
        <v>20564911.550000001</v>
      </c>
      <c r="EG13" s="54">
        <v>14572382.169999998</v>
      </c>
      <c r="EH13" s="54">
        <v>10615533.75</v>
      </c>
      <c r="EI13" s="54">
        <v>13523955.359999999</v>
      </c>
      <c r="EJ13" s="54">
        <v>12346757.73</v>
      </c>
      <c r="EK13" s="54">
        <v>11486477.300000001</v>
      </c>
      <c r="EL13" s="54">
        <v>13996167.17</v>
      </c>
      <c r="EM13" s="54">
        <v>9720227.879999999</v>
      </c>
      <c r="EN13" s="54">
        <v>18485532.469999999</v>
      </c>
      <c r="EO13" s="54">
        <v>16528328.810000002</v>
      </c>
      <c r="EP13" s="54">
        <v>14909079.68</v>
      </c>
      <c r="EQ13" s="54">
        <v>15330569.720000001</v>
      </c>
      <c r="ER13" s="54">
        <v>17035300.200000003</v>
      </c>
      <c r="ES13" s="54">
        <v>16849907.719999999</v>
      </c>
      <c r="ET13" s="54">
        <v>14880899.16</v>
      </c>
      <c r="EU13" s="54">
        <v>27517549.390000001</v>
      </c>
      <c r="EV13" s="54">
        <v>18469800.990000002</v>
      </c>
      <c r="EW13" s="54">
        <v>12035630.869999999</v>
      </c>
      <c r="EX13" s="54">
        <v>6977214.7999999998</v>
      </c>
      <c r="EY13" s="54">
        <v>10447304</v>
      </c>
      <c r="EZ13" s="54">
        <v>13837544.17</v>
      </c>
      <c r="FA13" s="54">
        <v>11148647.369999999</v>
      </c>
      <c r="FB13" s="54">
        <v>18835380.109999999</v>
      </c>
    </row>
    <row r="14" spans="1:159" x14ac:dyDescent="0.2">
      <c r="A14" s="50">
        <f ca="1">'Claims list'!BC14</f>
        <v>6331164.2299999995</v>
      </c>
      <c r="C14" s="52">
        <v>26</v>
      </c>
      <c r="D14" s="54">
        <v>0</v>
      </c>
      <c r="E14" s="54">
        <v>1347622.13</v>
      </c>
      <c r="F14" s="54">
        <v>0</v>
      </c>
      <c r="G14" s="54">
        <v>0</v>
      </c>
      <c r="H14" s="54">
        <v>0</v>
      </c>
      <c r="I14" s="54">
        <v>788447.8</v>
      </c>
      <c r="J14" s="54">
        <v>0</v>
      </c>
      <c r="K14" s="54">
        <v>1721689.35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538366.57999999996</v>
      </c>
      <c r="R14" s="54">
        <v>0</v>
      </c>
      <c r="S14" s="54">
        <v>0</v>
      </c>
      <c r="T14" s="54">
        <v>1216147.8600000001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1165317.3600000001</v>
      </c>
      <c r="AF14" s="54">
        <v>0</v>
      </c>
      <c r="AG14" s="54">
        <v>1907461.56</v>
      </c>
      <c r="AH14" s="54">
        <v>1059003.83</v>
      </c>
      <c r="AI14" s="54">
        <v>0</v>
      </c>
      <c r="AJ14" s="54">
        <v>0</v>
      </c>
      <c r="AK14" s="54">
        <v>560167.56000000006</v>
      </c>
      <c r="AL14" s="54">
        <v>2247702.35</v>
      </c>
      <c r="AM14" s="54">
        <v>0</v>
      </c>
      <c r="AN14" s="54">
        <v>1001951.4</v>
      </c>
      <c r="AO14" s="54">
        <v>0</v>
      </c>
      <c r="AQ14" s="54">
        <v>7141833</v>
      </c>
      <c r="AR14" s="54">
        <v>2071747.1500000001</v>
      </c>
      <c r="AS14" s="54">
        <v>5313738.33</v>
      </c>
      <c r="AT14" s="54">
        <v>2965469.8699999996</v>
      </c>
      <c r="AU14" s="54">
        <v>8665814.75</v>
      </c>
      <c r="AV14" s="54">
        <v>4779539.78</v>
      </c>
      <c r="AW14" s="54">
        <v>6604770.1200000001</v>
      </c>
      <c r="AX14" s="54">
        <v>2920051.37</v>
      </c>
      <c r="AY14" s="54">
        <v>3063860.79</v>
      </c>
      <c r="AZ14" s="54">
        <v>8538463.0999999996</v>
      </c>
      <c r="BA14" s="54">
        <v>6815865.1699999999</v>
      </c>
      <c r="BB14" s="54">
        <v>4210335.25</v>
      </c>
      <c r="BC14" s="54">
        <v>10678865.75</v>
      </c>
      <c r="BD14" s="54">
        <v>2388513.46</v>
      </c>
      <c r="BE14" s="54">
        <v>3584721.8400000003</v>
      </c>
      <c r="BF14" s="54">
        <v>3073237.3</v>
      </c>
      <c r="BG14" s="54">
        <v>8926304.5299999993</v>
      </c>
      <c r="BH14" s="54">
        <v>8722125.0599999987</v>
      </c>
      <c r="BI14" s="54">
        <v>4651088.5600000005</v>
      </c>
      <c r="BJ14" s="54">
        <v>6389516.4800000004</v>
      </c>
      <c r="BK14" s="54">
        <v>3533658.34</v>
      </c>
      <c r="BL14" s="54">
        <v>8300514.8200000003</v>
      </c>
      <c r="BM14" s="54">
        <v>4250045.72</v>
      </c>
      <c r="BN14" s="54">
        <v>3003071.15</v>
      </c>
      <c r="BO14" s="54">
        <v>6167656.25</v>
      </c>
      <c r="BP14" s="54">
        <v>1133491.1599999999</v>
      </c>
      <c r="BQ14" s="54">
        <v>5768267.7200000007</v>
      </c>
      <c r="BR14" s="54">
        <v>7524936.9800000004</v>
      </c>
      <c r="BS14" s="54">
        <v>6391026.21</v>
      </c>
      <c r="BT14" s="54">
        <v>3629328.04</v>
      </c>
      <c r="BU14" s="54">
        <v>9646918.0999999996</v>
      </c>
      <c r="BV14" s="54">
        <v>8818343.2599999998</v>
      </c>
      <c r="BW14" s="54">
        <v>6574096.919999999</v>
      </c>
      <c r="BX14" s="54">
        <v>4397216.75</v>
      </c>
      <c r="BY14" s="54">
        <v>8547519.75</v>
      </c>
      <c r="BZ14" s="54">
        <v>4698359.5</v>
      </c>
      <c r="CA14" s="54">
        <v>8399016.0700000003</v>
      </c>
      <c r="CB14" s="54">
        <v>6848322.7400000002</v>
      </c>
      <c r="CD14" s="54">
        <v>1711719</v>
      </c>
      <c r="CE14" s="54">
        <v>2003449.91</v>
      </c>
      <c r="CF14" s="54">
        <v>1688626.05</v>
      </c>
      <c r="CG14" s="54">
        <v>3564555.26</v>
      </c>
      <c r="CH14" s="54">
        <v>2341965.48</v>
      </c>
      <c r="CI14" s="54">
        <v>3787795.8899999997</v>
      </c>
      <c r="CJ14" s="54">
        <v>0</v>
      </c>
      <c r="CK14" s="54">
        <v>1221404.95</v>
      </c>
      <c r="CL14" s="54">
        <v>2573844.9900000002</v>
      </c>
      <c r="CM14" s="54">
        <v>4916497.0699999994</v>
      </c>
      <c r="CN14" s="54">
        <v>0</v>
      </c>
      <c r="CO14" s="54">
        <v>0</v>
      </c>
      <c r="CP14" s="54">
        <v>3275812.77</v>
      </c>
      <c r="CQ14" s="54">
        <v>1796930.16</v>
      </c>
      <c r="CR14" s="54">
        <v>2885481.75</v>
      </c>
      <c r="CS14" s="54">
        <v>6350909.8500000006</v>
      </c>
      <c r="CT14" s="54">
        <v>3968033.7199999997</v>
      </c>
      <c r="CU14" s="54">
        <v>1796366.05</v>
      </c>
      <c r="CV14" s="54">
        <v>2126552.75</v>
      </c>
      <c r="CW14" s="54">
        <v>2609765.44</v>
      </c>
      <c r="CX14" s="54">
        <v>3298210.2300000004</v>
      </c>
      <c r="CY14" s="54">
        <v>2016118.29</v>
      </c>
      <c r="CZ14" s="54">
        <v>3508637.66</v>
      </c>
      <c r="DA14" s="54">
        <v>1272538.19</v>
      </c>
      <c r="DB14" s="54">
        <v>1215919.3899999999</v>
      </c>
      <c r="DC14" s="54">
        <v>2198795.5699999998</v>
      </c>
      <c r="DD14" s="54">
        <v>1719897.19</v>
      </c>
      <c r="DE14" s="54">
        <v>3088109.49</v>
      </c>
      <c r="DF14" s="54">
        <v>3725074.6500000004</v>
      </c>
      <c r="DG14" s="54">
        <v>5633580.9000000004</v>
      </c>
      <c r="DH14" s="54">
        <v>2619207.17</v>
      </c>
      <c r="DI14" s="54">
        <v>3149063.74</v>
      </c>
      <c r="DJ14" s="54">
        <v>3208813.74</v>
      </c>
      <c r="DK14" s="54">
        <v>1708469.89</v>
      </c>
      <c r="DL14" s="54">
        <v>786078.7</v>
      </c>
      <c r="DM14" s="54">
        <v>2945922.38</v>
      </c>
      <c r="DN14" s="54">
        <v>2155529.91</v>
      </c>
      <c r="DO14" s="54">
        <v>3427255.36</v>
      </c>
      <c r="DQ14" s="54">
        <v>12762046</v>
      </c>
      <c r="DR14" s="54">
        <v>12684616.859999998</v>
      </c>
      <c r="DS14" s="54">
        <v>8908810.1599999983</v>
      </c>
      <c r="DT14" s="54">
        <v>8818727.6199999992</v>
      </c>
      <c r="DU14" s="54">
        <v>17099593.280000001</v>
      </c>
      <c r="DV14" s="54">
        <v>14224515.470000003</v>
      </c>
      <c r="DW14" s="54">
        <v>16837831.719999999</v>
      </c>
      <c r="DX14" s="54">
        <v>14483833.359999999</v>
      </c>
      <c r="DY14" s="54">
        <v>16586038.530000001</v>
      </c>
      <c r="DZ14" s="54">
        <v>16517773.550000001</v>
      </c>
      <c r="EA14" s="54">
        <v>14796798.470000001</v>
      </c>
      <c r="EB14" s="54">
        <v>9766533</v>
      </c>
      <c r="EC14" s="54">
        <v>18268449.460000001</v>
      </c>
      <c r="ED14" s="54">
        <v>16211288.890000002</v>
      </c>
      <c r="EE14" s="54">
        <v>12539340.209999999</v>
      </c>
      <c r="EF14" s="54">
        <v>19830866.599999998</v>
      </c>
      <c r="EG14" s="54">
        <v>15871275.110000003</v>
      </c>
      <c r="EH14" s="54">
        <v>11171430.350000001</v>
      </c>
      <c r="EI14" s="54">
        <v>14446278.529999999</v>
      </c>
      <c r="EJ14" s="54">
        <v>22557467.050000001</v>
      </c>
      <c r="EK14" s="54">
        <v>11245034.869999999</v>
      </c>
      <c r="EL14" s="54">
        <v>18063850.770000003</v>
      </c>
      <c r="EM14" s="54">
        <v>18307076.700000003</v>
      </c>
      <c r="EN14" s="54">
        <v>14231996.149999999</v>
      </c>
      <c r="EO14" s="54">
        <v>24212438.539999999</v>
      </c>
      <c r="EP14" s="54">
        <v>15517238.48</v>
      </c>
      <c r="EQ14" s="54">
        <v>15736336.040000001</v>
      </c>
      <c r="ER14" s="54">
        <v>17188779.75</v>
      </c>
      <c r="ES14" s="54">
        <v>23781720.130000003</v>
      </c>
      <c r="ET14" s="54">
        <v>10614216.48</v>
      </c>
      <c r="EU14" s="54">
        <v>20810890.140000001</v>
      </c>
      <c r="EV14" s="54">
        <v>11696211.449999999</v>
      </c>
      <c r="EW14" s="54">
        <v>10166987.08</v>
      </c>
      <c r="EX14" s="54">
        <v>9575282.120000001</v>
      </c>
      <c r="EY14" s="54">
        <v>6883600.1200000001</v>
      </c>
      <c r="EZ14" s="54">
        <v>12543582.479999999</v>
      </c>
      <c r="FA14" s="54">
        <v>16858623.469999999</v>
      </c>
      <c r="FB14" s="54">
        <v>6331164.2299999995</v>
      </c>
    </row>
    <row r="15" spans="1:159" x14ac:dyDescent="0.2">
      <c r="A15" s="50">
        <f ca="1">'Claims list'!BC15</f>
        <v>18629700.48</v>
      </c>
      <c r="C15" s="52">
        <v>25</v>
      </c>
      <c r="D15" s="54">
        <v>0</v>
      </c>
      <c r="E15" s="54">
        <v>1347264.72</v>
      </c>
      <c r="F15" s="54">
        <v>0</v>
      </c>
      <c r="G15" s="54">
        <v>0</v>
      </c>
      <c r="H15" s="54">
        <v>1473439.6</v>
      </c>
      <c r="I15" s="54">
        <v>0</v>
      </c>
      <c r="J15" s="54">
        <v>0</v>
      </c>
      <c r="K15" s="54">
        <v>1813961.87</v>
      </c>
      <c r="L15" s="54">
        <v>1507908.64</v>
      </c>
      <c r="M15" s="54">
        <v>0</v>
      </c>
      <c r="N15" s="54">
        <v>2851833.5700000003</v>
      </c>
      <c r="O15" s="54">
        <v>1992116.46</v>
      </c>
      <c r="P15" s="54">
        <v>0</v>
      </c>
      <c r="Q15" s="54">
        <v>0</v>
      </c>
      <c r="R15" s="54">
        <v>0</v>
      </c>
      <c r="S15" s="54">
        <v>1623006.65</v>
      </c>
      <c r="T15" s="54">
        <v>980116.71</v>
      </c>
      <c r="U15" s="54">
        <v>1323377.32</v>
      </c>
      <c r="V15" s="54">
        <v>0</v>
      </c>
      <c r="W15" s="54">
        <v>0</v>
      </c>
      <c r="X15" s="54">
        <v>0</v>
      </c>
      <c r="Y15" s="54">
        <v>0</v>
      </c>
      <c r="Z15" s="54">
        <v>1494850.41</v>
      </c>
      <c r="AA15" s="54">
        <v>0</v>
      </c>
      <c r="AB15" s="54">
        <v>0</v>
      </c>
      <c r="AC15" s="54">
        <v>1527329.93</v>
      </c>
      <c r="AD15" s="54">
        <v>0</v>
      </c>
      <c r="AE15" s="54">
        <v>1011575.36</v>
      </c>
      <c r="AF15" s="54">
        <v>0</v>
      </c>
      <c r="AG15" s="54">
        <v>1376934.64</v>
      </c>
      <c r="AH15" s="54">
        <v>2156858.19</v>
      </c>
      <c r="AI15" s="54">
        <v>0</v>
      </c>
      <c r="AJ15" s="54">
        <v>0</v>
      </c>
      <c r="AK15" s="54">
        <v>1501704.51</v>
      </c>
      <c r="AL15" s="54">
        <v>0</v>
      </c>
      <c r="AM15" s="54">
        <v>1018769.43</v>
      </c>
      <c r="AN15" s="54">
        <v>0</v>
      </c>
      <c r="AO15" s="54">
        <v>0</v>
      </c>
      <c r="AQ15" s="54">
        <v>5171622</v>
      </c>
      <c r="AR15" s="54">
        <v>6578425.6299999999</v>
      </c>
      <c r="AS15" s="54">
        <v>3931094.94</v>
      </c>
      <c r="AT15" s="54">
        <v>7899040.4800000004</v>
      </c>
      <c r="AU15" s="54">
        <v>10268059.67</v>
      </c>
      <c r="AV15" s="54">
        <v>699556.99</v>
      </c>
      <c r="AW15" s="54">
        <v>4559884.75</v>
      </c>
      <c r="AX15" s="54">
        <v>3910953.4000000004</v>
      </c>
      <c r="AY15" s="54">
        <v>8477164.6499999985</v>
      </c>
      <c r="AZ15" s="54">
        <v>16726312.76</v>
      </c>
      <c r="BA15" s="54">
        <v>3905852.4899999998</v>
      </c>
      <c r="BB15" s="54">
        <v>6659839.1899999995</v>
      </c>
      <c r="BC15" s="54">
        <v>3397959.08</v>
      </c>
      <c r="BD15" s="54">
        <v>3075966.6199999996</v>
      </c>
      <c r="BE15" s="54">
        <v>3398052.3999999994</v>
      </c>
      <c r="BF15" s="54">
        <v>901550.54</v>
      </c>
      <c r="BG15" s="54">
        <v>5360710.32</v>
      </c>
      <c r="BH15" s="54">
        <v>5296859.09</v>
      </c>
      <c r="BI15" s="54">
        <v>2086354.43</v>
      </c>
      <c r="BJ15" s="54">
        <v>6682260.4999999991</v>
      </c>
      <c r="BK15" s="54">
        <v>3460527.01</v>
      </c>
      <c r="BL15" s="54">
        <v>3461864.98</v>
      </c>
      <c r="BM15" s="54">
        <v>2136840.7200000002</v>
      </c>
      <c r="BN15" s="54">
        <v>5233843.3100000005</v>
      </c>
      <c r="BO15" s="54">
        <v>2487123.88</v>
      </c>
      <c r="BP15" s="54">
        <v>6081398.8499999996</v>
      </c>
      <c r="BQ15" s="54">
        <v>5291253.72</v>
      </c>
      <c r="BR15" s="54">
        <v>9240272.2700000014</v>
      </c>
      <c r="BS15" s="54">
        <v>8515021.7699999996</v>
      </c>
      <c r="BT15" s="54">
        <v>5357791.7699999996</v>
      </c>
      <c r="BU15" s="54">
        <v>9288605.4799999986</v>
      </c>
      <c r="BV15" s="54">
        <v>4211465.3</v>
      </c>
      <c r="BW15" s="54">
        <v>4833620.97</v>
      </c>
      <c r="BX15" s="54">
        <v>5906554.9199999999</v>
      </c>
      <c r="BY15" s="54">
        <v>9013104.4600000009</v>
      </c>
      <c r="BZ15" s="54">
        <v>7960396.9400000004</v>
      </c>
      <c r="CA15" s="54">
        <v>2556498.2199999997</v>
      </c>
      <c r="CB15" s="54">
        <v>8916499.5600000005</v>
      </c>
      <c r="CD15" s="54">
        <v>2397930</v>
      </c>
      <c r="CE15" s="54">
        <v>4266693.63</v>
      </c>
      <c r="CF15" s="54">
        <v>815630.53</v>
      </c>
      <c r="CG15" s="54">
        <v>654884.4</v>
      </c>
      <c r="CH15" s="54">
        <v>2339085.2999999998</v>
      </c>
      <c r="CI15" s="54">
        <v>1788111.8599999999</v>
      </c>
      <c r="CJ15" s="54">
        <v>782833.83</v>
      </c>
      <c r="CK15" s="54">
        <v>2794421.44</v>
      </c>
      <c r="CL15" s="54">
        <v>2166214.8499999996</v>
      </c>
      <c r="CM15" s="54">
        <v>7899714.0200000005</v>
      </c>
      <c r="CN15" s="54">
        <v>5336245.6100000003</v>
      </c>
      <c r="CO15" s="54">
        <v>3397059.42</v>
      </c>
      <c r="CP15" s="54">
        <v>2433396.0099999998</v>
      </c>
      <c r="CQ15" s="54">
        <v>1498163.78</v>
      </c>
      <c r="CR15" s="54">
        <v>6306585.0500000007</v>
      </c>
      <c r="CS15" s="54">
        <v>2205468.42</v>
      </c>
      <c r="CT15" s="54">
        <v>2520160.3499999996</v>
      </c>
      <c r="CU15" s="54">
        <v>2387791.11</v>
      </c>
      <c r="CV15" s="54">
        <v>629049.74</v>
      </c>
      <c r="CW15" s="54">
        <v>2676403.12</v>
      </c>
      <c r="CX15" s="54">
        <v>4916901.1500000004</v>
      </c>
      <c r="CY15" s="54">
        <v>3864113.1399999997</v>
      </c>
      <c r="CZ15" s="54">
        <v>2735151.43</v>
      </c>
      <c r="DA15" s="54">
        <v>4442434.3599999994</v>
      </c>
      <c r="DB15" s="54">
        <v>0</v>
      </c>
      <c r="DC15" s="54">
        <v>4989576.04</v>
      </c>
      <c r="DD15" s="54">
        <v>984465.77</v>
      </c>
      <c r="DE15" s="54">
        <v>4532262.95</v>
      </c>
      <c r="DF15" s="54">
        <v>1543817.22</v>
      </c>
      <c r="DG15" s="54">
        <v>5279712.93</v>
      </c>
      <c r="DH15" s="54">
        <v>680175.59</v>
      </c>
      <c r="DI15" s="54">
        <v>3266622.12</v>
      </c>
      <c r="DJ15" s="54">
        <v>5739419.1299999999</v>
      </c>
      <c r="DK15" s="54">
        <v>2493196.16</v>
      </c>
      <c r="DL15" s="54">
        <v>4622007.04</v>
      </c>
      <c r="DM15" s="54">
        <v>3686967.94</v>
      </c>
      <c r="DN15" s="54">
        <v>3954831.13</v>
      </c>
      <c r="DO15" s="54">
        <v>2016978.81</v>
      </c>
      <c r="DQ15" s="54">
        <v>4170336</v>
      </c>
      <c r="DR15" s="54">
        <v>12758538.93</v>
      </c>
      <c r="DS15" s="54">
        <v>13427009.26</v>
      </c>
      <c r="DT15" s="54">
        <v>12925233.890000001</v>
      </c>
      <c r="DU15" s="54">
        <v>14081530</v>
      </c>
      <c r="DV15" s="54">
        <v>7414215.0499999998</v>
      </c>
      <c r="DW15" s="54">
        <v>10617901.949999999</v>
      </c>
      <c r="DX15" s="54">
        <v>9535278.9000000004</v>
      </c>
      <c r="DY15" s="54">
        <v>17756297.299999997</v>
      </c>
      <c r="DZ15" s="54">
        <v>18346328.310000002</v>
      </c>
      <c r="EA15" s="54">
        <v>14726920.23</v>
      </c>
      <c r="EB15" s="54">
        <v>16289492.379999999</v>
      </c>
      <c r="EC15" s="54">
        <v>8231943.3300000001</v>
      </c>
      <c r="ED15" s="54">
        <v>14638050.16</v>
      </c>
      <c r="EE15" s="54">
        <v>18467509.25</v>
      </c>
      <c r="EF15" s="54">
        <v>13321863.970000001</v>
      </c>
      <c r="EG15" s="54">
        <v>17877444.91</v>
      </c>
      <c r="EH15" s="54">
        <v>20228476.859999999</v>
      </c>
      <c r="EI15" s="54">
        <v>14160836.85</v>
      </c>
      <c r="EJ15" s="54">
        <v>28068894.449999996</v>
      </c>
      <c r="EK15" s="54">
        <v>11420287.470000001</v>
      </c>
      <c r="EL15" s="54">
        <v>12239662.48</v>
      </c>
      <c r="EM15" s="54">
        <v>7967725.1299999999</v>
      </c>
      <c r="EN15" s="54">
        <v>14831694.270000001</v>
      </c>
      <c r="EO15" s="54">
        <v>13285638.67</v>
      </c>
      <c r="EP15" s="54">
        <v>21187545.93</v>
      </c>
      <c r="EQ15" s="54">
        <v>9903748.2800000012</v>
      </c>
      <c r="ER15" s="54">
        <v>16110085.050000001</v>
      </c>
      <c r="ES15" s="54">
        <v>18107274.379999999</v>
      </c>
      <c r="ET15" s="54">
        <v>19747452.170000002</v>
      </c>
      <c r="EU15" s="54">
        <v>24901177.210000001</v>
      </c>
      <c r="EV15" s="54">
        <v>17848113.900000002</v>
      </c>
      <c r="EW15" s="54">
        <v>18408761.91</v>
      </c>
      <c r="EX15" s="54">
        <v>16963894.420000002</v>
      </c>
      <c r="EY15" s="54">
        <v>19102709.240000002</v>
      </c>
      <c r="EZ15" s="54">
        <v>20997986.280000001</v>
      </c>
      <c r="FA15" s="54">
        <v>13471794.090000002</v>
      </c>
      <c r="FB15" s="54">
        <v>18629700.48</v>
      </c>
    </row>
    <row r="16" spans="1:159" x14ac:dyDescent="0.2">
      <c r="A16" s="50">
        <f ca="1">'Claims list'!BC16</f>
        <v>14484381.329999998</v>
      </c>
      <c r="C16" s="52">
        <v>24</v>
      </c>
      <c r="D16" s="54">
        <v>0</v>
      </c>
      <c r="E16" s="54">
        <v>0</v>
      </c>
      <c r="F16" s="54">
        <v>658895.80000000005</v>
      </c>
      <c r="G16" s="54">
        <v>2214203.36</v>
      </c>
      <c r="H16" s="54">
        <v>1498001.2</v>
      </c>
      <c r="I16" s="54">
        <v>1676386.13</v>
      </c>
      <c r="J16" s="54">
        <v>0</v>
      </c>
      <c r="K16" s="54">
        <v>834217.51</v>
      </c>
      <c r="L16" s="54">
        <v>1099622.3999999999</v>
      </c>
      <c r="M16" s="54">
        <v>2615332.5</v>
      </c>
      <c r="N16" s="54">
        <v>1627403.62</v>
      </c>
      <c r="O16" s="54">
        <v>906106.68</v>
      </c>
      <c r="P16" s="54">
        <v>0</v>
      </c>
      <c r="Q16" s="54">
        <v>0</v>
      </c>
      <c r="R16" s="54">
        <v>0</v>
      </c>
      <c r="S16" s="54">
        <v>962034.73</v>
      </c>
      <c r="T16" s="54">
        <v>1542282.47</v>
      </c>
      <c r="U16" s="54">
        <v>1063595.71</v>
      </c>
      <c r="V16" s="54">
        <v>778815.18</v>
      </c>
      <c r="W16" s="54">
        <v>0</v>
      </c>
      <c r="X16" s="54">
        <v>0</v>
      </c>
      <c r="Y16" s="54">
        <v>675436.97</v>
      </c>
      <c r="Z16" s="54">
        <v>0</v>
      </c>
      <c r="AA16" s="54">
        <v>0</v>
      </c>
      <c r="AB16" s="54">
        <v>1014535.47</v>
      </c>
      <c r="AC16" s="54">
        <v>1406837.19</v>
      </c>
      <c r="AD16" s="54">
        <v>0</v>
      </c>
      <c r="AE16" s="54">
        <v>1907558.28</v>
      </c>
      <c r="AF16" s="54">
        <v>0</v>
      </c>
      <c r="AG16" s="54">
        <v>0</v>
      </c>
      <c r="AH16" s="54">
        <v>0</v>
      </c>
      <c r="AI16" s="54">
        <v>616689.91</v>
      </c>
      <c r="AJ16" s="54">
        <v>0</v>
      </c>
      <c r="AK16" s="54">
        <v>1494085.61</v>
      </c>
      <c r="AL16" s="54">
        <v>0</v>
      </c>
      <c r="AM16" s="54">
        <v>0</v>
      </c>
      <c r="AN16" s="54">
        <v>937543.92</v>
      </c>
      <c r="AO16" s="54">
        <v>0</v>
      </c>
      <c r="AQ16" s="54">
        <v>7374350.9199999999</v>
      </c>
      <c r="AR16" s="54">
        <v>2599656.9500000002</v>
      </c>
      <c r="AS16" s="54">
        <v>5714096.79</v>
      </c>
      <c r="AT16" s="54">
        <v>3814996.13</v>
      </c>
      <c r="AU16" s="54">
        <v>9401040.2899999991</v>
      </c>
      <c r="AV16" s="54">
        <v>7906072.1799999997</v>
      </c>
      <c r="AW16" s="54">
        <v>3738623.46</v>
      </c>
      <c r="AX16" s="54">
        <v>7025110.9299999997</v>
      </c>
      <c r="AY16" s="54">
        <v>4603567.28</v>
      </c>
      <c r="AZ16" s="54">
        <v>11476395.970000001</v>
      </c>
      <c r="BA16" s="54">
        <v>8957398.5300000012</v>
      </c>
      <c r="BB16" s="54">
        <v>6102164.5199999986</v>
      </c>
      <c r="BC16" s="54">
        <v>6304950.8499999996</v>
      </c>
      <c r="BD16" s="54">
        <v>5773167.1999999993</v>
      </c>
      <c r="BE16" s="54">
        <v>7623062.1100000003</v>
      </c>
      <c r="BF16" s="54">
        <v>6558051.0600000005</v>
      </c>
      <c r="BG16" s="54">
        <v>8241437.9100000001</v>
      </c>
      <c r="BH16" s="54">
        <v>5099425.17</v>
      </c>
      <c r="BI16" s="54">
        <v>5286435.8900000006</v>
      </c>
      <c r="BJ16" s="54">
        <v>6635158.7000000002</v>
      </c>
      <c r="BK16" s="54">
        <v>10793983.32</v>
      </c>
      <c r="BL16" s="54">
        <v>10260266.510000002</v>
      </c>
      <c r="BM16" s="54">
        <v>13419918.08</v>
      </c>
      <c r="BN16" s="54">
        <v>7908163.2199999997</v>
      </c>
      <c r="BO16" s="54">
        <v>2360679.79</v>
      </c>
      <c r="BP16" s="54">
        <v>6614455.0599999996</v>
      </c>
      <c r="BQ16" s="54">
        <v>7016888.0800000001</v>
      </c>
      <c r="BR16" s="54">
        <v>6764343.5199999996</v>
      </c>
      <c r="BS16" s="54">
        <v>4604289.0600000005</v>
      </c>
      <c r="BT16" s="54">
        <v>5890010.6100000003</v>
      </c>
      <c r="BU16" s="54">
        <v>8090563.2000000002</v>
      </c>
      <c r="BV16" s="54">
        <v>7121099.9099999992</v>
      </c>
      <c r="BW16" s="54">
        <v>11147191.5</v>
      </c>
      <c r="BX16" s="54">
        <v>5394885.4500000002</v>
      </c>
      <c r="BY16" s="54">
        <v>5809161.4500000002</v>
      </c>
      <c r="BZ16" s="54">
        <v>15440251.58</v>
      </c>
      <c r="CA16" s="54">
        <v>5287090.7</v>
      </c>
      <c r="CB16" s="54">
        <v>7134073.4299999997</v>
      </c>
      <c r="CD16" s="54">
        <v>1422037.57</v>
      </c>
      <c r="CE16" s="54">
        <v>3683250.66</v>
      </c>
      <c r="CF16" s="54">
        <v>3835374.5199999996</v>
      </c>
      <c r="CG16" s="54">
        <v>2459066.5700000003</v>
      </c>
      <c r="CH16" s="54">
        <v>6069658.7799999993</v>
      </c>
      <c r="CI16" s="54">
        <v>6406301.9199999999</v>
      </c>
      <c r="CJ16" s="54">
        <v>5032383.5200000005</v>
      </c>
      <c r="CK16" s="54">
        <v>5616525.3699999992</v>
      </c>
      <c r="CL16" s="54">
        <v>3042230.1399999997</v>
      </c>
      <c r="CM16" s="54">
        <v>10512870.880000001</v>
      </c>
      <c r="CN16" s="54">
        <v>1254178.1599999999</v>
      </c>
      <c r="CO16" s="54">
        <v>1714527.95</v>
      </c>
      <c r="CP16" s="54">
        <v>5490724.9299999997</v>
      </c>
      <c r="CQ16" s="54">
        <v>5363550.88</v>
      </c>
      <c r="CR16" s="54">
        <v>6973701.0700000003</v>
      </c>
      <c r="CS16" s="54">
        <v>3808471.19</v>
      </c>
      <c r="CT16" s="54">
        <v>2129180.33</v>
      </c>
      <c r="CU16" s="54">
        <v>3601700.16</v>
      </c>
      <c r="CV16" s="54">
        <v>2914730.12</v>
      </c>
      <c r="CW16" s="54">
        <v>7879557.6099999994</v>
      </c>
      <c r="CX16" s="54">
        <v>4093472.68</v>
      </c>
      <c r="CY16" s="54">
        <v>5444108.379999999</v>
      </c>
      <c r="CZ16" s="54">
        <v>6847323.1500000004</v>
      </c>
      <c r="DA16" s="54">
        <v>2941563.42</v>
      </c>
      <c r="DB16" s="54">
        <v>819264.36</v>
      </c>
      <c r="DC16" s="54">
        <v>6474199.5399999991</v>
      </c>
      <c r="DD16" s="54">
        <v>10167345.609999999</v>
      </c>
      <c r="DE16" s="54">
        <v>2534055.04</v>
      </c>
      <c r="DF16" s="54">
        <v>4508885.25</v>
      </c>
      <c r="DG16" s="54">
        <v>5195657.1500000004</v>
      </c>
      <c r="DH16" s="54">
        <v>2678500.41</v>
      </c>
      <c r="DI16" s="54">
        <v>5079559.54</v>
      </c>
      <c r="DJ16" s="54">
        <v>3358782.45</v>
      </c>
      <c r="DK16" s="54">
        <v>4232615.96</v>
      </c>
      <c r="DL16" s="54">
        <v>2230184.9900000002</v>
      </c>
      <c r="DM16" s="54">
        <v>8127981.9000000004</v>
      </c>
      <c r="DN16" s="54">
        <v>4056716.7399999998</v>
      </c>
      <c r="DO16" s="54">
        <v>4674138.75</v>
      </c>
      <c r="DQ16" s="54">
        <v>16505507.949999997</v>
      </c>
      <c r="DR16" s="54">
        <v>17932184.739999998</v>
      </c>
      <c r="DS16" s="54">
        <v>11476130.4</v>
      </c>
      <c r="DT16" s="54">
        <v>10951379.050000001</v>
      </c>
      <c r="DU16" s="54">
        <v>17121338.43</v>
      </c>
      <c r="DV16" s="54">
        <v>17364289.399999999</v>
      </c>
      <c r="DW16" s="54">
        <v>10620988.149999999</v>
      </c>
      <c r="DX16" s="54">
        <v>14358582.300000001</v>
      </c>
      <c r="DY16" s="54">
        <v>17738967.969999999</v>
      </c>
      <c r="DZ16" s="54">
        <v>21274487.009999998</v>
      </c>
      <c r="EA16" s="54">
        <v>19198842.330000002</v>
      </c>
      <c r="EB16" s="54">
        <v>13232815.499999998</v>
      </c>
      <c r="EC16" s="54">
        <v>11707036.880000001</v>
      </c>
      <c r="ED16" s="54">
        <v>10426505.700000001</v>
      </c>
      <c r="EE16" s="54">
        <v>20891339.170000002</v>
      </c>
      <c r="EF16" s="54">
        <v>13394032.860000001</v>
      </c>
      <c r="EG16" s="54">
        <v>15090318.850000001</v>
      </c>
      <c r="EH16" s="54">
        <v>10844242.689999999</v>
      </c>
      <c r="EI16" s="54">
        <v>9349841.8999999985</v>
      </c>
      <c r="EJ16" s="54">
        <v>20393531.98</v>
      </c>
      <c r="EK16" s="54">
        <v>15248077.189999999</v>
      </c>
      <c r="EL16" s="54">
        <v>15420121.24</v>
      </c>
      <c r="EM16" s="54">
        <v>14787646.499999998</v>
      </c>
      <c r="EN16" s="54">
        <v>12945692.620000001</v>
      </c>
      <c r="EO16" s="54">
        <v>14456818.050000001</v>
      </c>
      <c r="EP16" s="54">
        <v>16736843.029999999</v>
      </c>
      <c r="EQ16" s="54">
        <v>18633643.969999999</v>
      </c>
      <c r="ER16" s="54">
        <v>16445004.75</v>
      </c>
      <c r="ES16" s="54">
        <v>14006457.859999999</v>
      </c>
      <c r="ET16" s="54">
        <v>12693551.73</v>
      </c>
      <c r="EU16" s="54">
        <v>15817233.560000001</v>
      </c>
      <c r="EV16" s="54">
        <v>21146216.799999997</v>
      </c>
      <c r="EW16" s="54">
        <v>9730354.2899999991</v>
      </c>
      <c r="EX16" s="54">
        <v>18868251.82</v>
      </c>
      <c r="EY16" s="54">
        <v>12358657.91</v>
      </c>
      <c r="EZ16" s="54">
        <v>21034439.77</v>
      </c>
      <c r="FA16" s="54">
        <v>16325525.029999997</v>
      </c>
      <c r="FB16" s="54">
        <v>14484381.329999998</v>
      </c>
    </row>
    <row r="17" spans="1:158" x14ac:dyDescent="0.2">
      <c r="A17" s="50">
        <f ca="1">'Claims list'!BC17</f>
        <v>16601073.43</v>
      </c>
      <c r="C17" s="52">
        <v>23</v>
      </c>
      <c r="D17" s="54">
        <v>0</v>
      </c>
      <c r="E17" s="54">
        <v>2272541.16</v>
      </c>
      <c r="F17" s="54">
        <v>832213.23</v>
      </c>
      <c r="G17" s="54">
        <v>580500.31000000006</v>
      </c>
      <c r="H17" s="54">
        <v>2208390.46</v>
      </c>
      <c r="I17" s="54">
        <v>1497389.34</v>
      </c>
      <c r="J17" s="54">
        <v>0</v>
      </c>
      <c r="K17" s="54">
        <v>2666534.5300000003</v>
      </c>
      <c r="L17" s="54">
        <v>1558969.1099999999</v>
      </c>
      <c r="M17" s="54">
        <v>828141.41</v>
      </c>
      <c r="N17" s="54">
        <v>1822073.96</v>
      </c>
      <c r="O17" s="54">
        <v>0</v>
      </c>
      <c r="P17" s="54">
        <v>3712563.38</v>
      </c>
      <c r="Q17" s="54">
        <v>0</v>
      </c>
      <c r="R17" s="54">
        <v>865441.02</v>
      </c>
      <c r="S17" s="54">
        <v>0</v>
      </c>
      <c r="T17" s="54">
        <v>0</v>
      </c>
      <c r="U17" s="54">
        <v>3963475.97</v>
      </c>
      <c r="V17" s="54">
        <v>2021153.44</v>
      </c>
      <c r="W17" s="54">
        <v>2888612.6900000004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1277566.57</v>
      </c>
      <c r="AD17" s="54">
        <v>2671120.13</v>
      </c>
      <c r="AE17" s="54">
        <v>1786700.81</v>
      </c>
      <c r="AF17" s="54">
        <v>1077031.7</v>
      </c>
      <c r="AG17" s="54">
        <v>0</v>
      </c>
      <c r="AH17" s="54">
        <v>1798479.96</v>
      </c>
      <c r="AI17" s="54">
        <v>0</v>
      </c>
      <c r="AJ17" s="54">
        <v>0</v>
      </c>
      <c r="AK17" s="54">
        <v>1011121.1</v>
      </c>
      <c r="AL17" s="54">
        <v>0</v>
      </c>
      <c r="AM17" s="54">
        <v>0</v>
      </c>
      <c r="AN17" s="54">
        <v>0</v>
      </c>
      <c r="AO17" s="54">
        <v>0</v>
      </c>
      <c r="AQ17" s="54">
        <v>5574279.6600000001</v>
      </c>
      <c r="AR17" s="54">
        <v>9682144.7199999988</v>
      </c>
      <c r="AS17" s="54">
        <v>8690971.4000000004</v>
      </c>
      <c r="AT17" s="54">
        <v>4729160.6399999997</v>
      </c>
      <c r="AU17" s="54">
        <v>8725256.5999999996</v>
      </c>
      <c r="AV17" s="54">
        <v>2745108.3099999996</v>
      </c>
      <c r="AW17" s="54">
        <v>15197016.370000001</v>
      </c>
      <c r="AX17" s="54">
        <v>8613267.1099999994</v>
      </c>
      <c r="AY17" s="54">
        <v>13593441.49</v>
      </c>
      <c r="AZ17" s="54">
        <v>7547848.9699999997</v>
      </c>
      <c r="BA17" s="54">
        <v>3284697</v>
      </c>
      <c r="BB17" s="54">
        <v>12066764.209999999</v>
      </c>
      <c r="BC17" s="54">
        <v>7723995.3599999994</v>
      </c>
      <c r="BD17" s="54">
        <v>5881332.6500000004</v>
      </c>
      <c r="BE17" s="54">
        <v>5696063.0700000003</v>
      </c>
      <c r="BF17" s="54">
        <v>3847014.95</v>
      </c>
      <c r="BG17" s="54">
        <v>11145880.249999998</v>
      </c>
      <c r="BH17" s="54">
        <v>8923333.7799999993</v>
      </c>
      <c r="BI17" s="54">
        <v>9577005.6400000006</v>
      </c>
      <c r="BJ17" s="54">
        <v>8111078.540000001</v>
      </c>
      <c r="BK17" s="54">
        <v>10071063.920000002</v>
      </c>
      <c r="BL17" s="54">
        <v>7630053.4199999999</v>
      </c>
      <c r="BM17" s="54">
        <v>3998744.9699999997</v>
      </c>
      <c r="BN17" s="54">
        <v>11636959.379999999</v>
      </c>
      <c r="BO17" s="54">
        <v>5923410</v>
      </c>
      <c r="BP17" s="54">
        <v>14892624.300000001</v>
      </c>
      <c r="BQ17" s="54">
        <v>8586905.370000001</v>
      </c>
      <c r="BR17" s="54">
        <v>10797001.679999998</v>
      </c>
      <c r="BS17" s="54">
        <v>6456304.4100000001</v>
      </c>
      <c r="BT17" s="54">
        <v>8399304.4299999997</v>
      </c>
      <c r="BU17" s="54">
        <v>3046419.36</v>
      </c>
      <c r="BV17" s="54">
        <v>9125444.2100000009</v>
      </c>
      <c r="BW17" s="54">
        <v>13115355.229999999</v>
      </c>
      <c r="BX17" s="54">
        <v>5222755.49</v>
      </c>
      <c r="BY17" s="54">
        <v>6631964.1100000003</v>
      </c>
      <c r="BZ17" s="54">
        <v>3988785.53</v>
      </c>
      <c r="CA17" s="54">
        <v>3210011.42</v>
      </c>
      <c r="CB17" s="54">
        <v>6894207.6200000001</v>
      </c>
      <c r="CD17" s="54">
        <v>1382773.97</v>
      </c>
      <c r="CE17" s="54">
        <v>7223175.8400000008</v>
      </c>
      <c r="CF17" s="54">
        <v>3102926.17</v>
      </c>
      <c r="CG17" s="54">
        <v>4969157.92</v>
      </c>
      <c r="CH17" s="54">
        <v>3392697.44</v>
      </c>
      <c r="CI17" s="54">
        <v>3181741.01</v>
      </c>
      <c r="CJ17" s="54">
        <v>5949671.0300000003</v>
      </c>
      <c r="CK17" s="54">
        <v>3270871.31</v>
      </c>
      <c r="CL17" s="54">
        <v>3774069.5</v>
      </c>
      <c r="CM17" s="54">
        <v>5116617.5599999996</v>
      </c>
      <c r="CN17" s="54">
        <v>2630100.87</v>
      </c>
      <c r="CO17" s="54">
        <v>7129303.0099999998</v>
      </c>
      <c r="CP17" s="54">
        <v>3247816.4</v>
      </c>
      <c r="CQ17" s="54">
        <v>3941690.37</v>
      </c>
      <c r="CR17" s="54">
        <v>5453590.8399999999</v>
      </c>
      <c r="CS17" s="54">
        <v>3643509.46</v>
      </c>
      <c r="CT17" s="54">
        <v>8468201.2400000002</v>
      </c>
      <c r="CU17" s="54">
        <v>4296362.58</v>
      </c>
      <c r="CV17" s="54">
        <v>4394050.4000000004</v>
      </c>
      <c r="CW17" s="54">
        <v>2810846.05</v>
      </c>
      <c r="CX17" s="54">
        <v>3123670.29</v>
      </c>
      <c r="CY17" s="54">
        <v>3839601.4</v>
      </c>
      <c r="CZ17" s="54">
        <v>3889515.33</v>
      </c>
      <c r="DA17" s="54">
        <v>806423.2</v>
      </c>
      <c r="DB17" s="54">
        <v>1468368.81</v>
      </c>
      <c r="DC17" s="54">
        <v>1414843.36</v>
      </c>
      <c r="DD17" s="54">
        <v>2661755.58</v>
      </c>
      <c r="DE17" s="54">
        <v>2532498.3199999998</v>
      </c>
      <c r="DF17" s="54">
        <v>3634569.92</v>
      </c>
      <c r="DG17" s="54">
        <v>2203254.6800000002</v>
      </c>
      <c r="DH17" s="54">
        <v>5051790.83</v>
      </c>
      <c r="DI17" s="54">
        <v>4879563.84</v>
      </c>
      <c r="DJ17" s="54">
        <v>10753022.68</v>
      </c>
      <c r="DK17" s="54">
        <v>9302406.8299999982</v>
      </c>
      <c r="DL17" s="54">
        <v>1478407.16</v>
      </c>
      <c r="DM17" s="54">
        <v>3816843.84</v>
      </c>
      <c r="DN17" s="54">
        <v>3215008.8999999994</v>
      </c>
      <c r="DO17" s="54">
        <v>5564425.3900000006</v>
      </c>
      <c r="DQ17" s="54">
        <v>9588686.120000001</v>
      </c>
      <c r="DR17" s="54">
        <v>14140258.689999999</v>
      </c>
      <c r="DS17" s="54">
        <v>14810857.810000002</v>
      </c>
      <c r="DT17" s="54">
        <v>15517237.380000001</v>
      </c>
      <c r="DU17" s="54">
        <v>16783239.259999998</v>
      </c>
      <c r="DV17" s="54">
        <v>15438992.98</v>
      </c>
      <c r="DW17" s="54">
        <v>18843122.600000001</v>
      </c>
      <c r="DX17" s="54">
        <v>17239793.239999998</v>
      </c>
      <c r="DY17" s="54">
        <v>31617494.549999997</v>
      </c>
      <c r="DZ17" s="54">
        <v>15652167.390000001</v>
      </c>
      <c r="EA17" s="54">
        <v>16180140.57</v>
      </c>
      <c r="EB17" s="54">
        <v>26333360.740000002</v>
      </c>
      <c r="EC17" s="54">
        <v>22753501.23</v>
      </c>
      <c r="ED17" s="54">
        <v>12173488.57</v>
      </c>
      <c r="EE17" s="54">
        <v>21541694.589999996</v>
      </c>
      <c r="EF17" s="54">
        <v>14542933.930000002</v>
      </c>
      <c r="EG17" s="54">
        <v>17311310.739999998</v>
      </c>
      <c r="EH17" s="54">
        <v>25317023.09</v>
      </c>
      <c r="EI17" s="54">
        <v>13731766.43</v>
      </c>
      <c r="EJ17" s="54">
        <v>21858491.640000001</v>
      </c>
      <c r="EK17" s="54">
        <v>16190393.49</v>
      </c>
      <c r="EL17" s="54">
        <v>11604297.809999999</v>
      </c>
      <c r="EM17" s="54">
        <v>13327512.390000001</v>
      </c>
      <c r="EN17" s="54">
        <v>18445864.470000003</v>
      </c>
      <c r="EO17" s="54">
        <v>13009237.740000002</v>
      </c>
      <c r="EP17" s="54">
        <v>25466267.810000002</v>
      </c>
      <c r="EQ17" s="54">
        <v>20119024.810000002</v>
      </c>
      <c r="ER17" s="54">
        <v>17209784.379999999</v>
      </c>
      <c r="ES17" s="54">
        <v>14632173.169999998</v>
      </c>
      <c r="ET17" s="54">
        <v>19549350.300000001</v>
      </c>
      <c r="EU17" s="54">
        <v>15700428.360000001</v>
      </c>
      <c r="EV17" s="54">
        <v>16521554.709999997</v>
      </c>
      <c r="EW17" s="54">
        <v>26800959.000000007</v>
      </c>
      <c r="EX17" s="54">
        <v>17624989.18</v>
      </c>
      <c r="EY17" s="54">
        <v>12224242.370000001</v>
      </c>
      <c r="EZ17" s="54">
        <v>14853033.299999999</v>
      </c>
      <c r="FA17" s="54">
        <v>13187233.550000001</v>
      </c>
      <c r="FB17" s="54">
        <v>16601073.43</v>
      </c>
    </row>
    <row r="18" spans="1:158" x14ac:dyDescent="0.2">
      <c r="A18" s="50">
        <f ca="1">'Claims list'!BC18</f>
        <v>25705329.570000004</v>
      </c>
      <c r="C18" s="52">
        <v>22</v>
      </c>
      <c r="D18" s="54">
        <v>0</v>
      </c>
      <c r="E18" s="54">
        <v>1438377.77</v>
      </c>
      <c r="F18" s="54">
        <v>1350032.52</v>
      </c>
      <c r="G18" s="54">
        <v>0</v>
      </c>
      <c r="H18" s="54">
        <v>0</v>
      </c>
      <c r="I18" s="54">
        <v>0</v>
      </c>
      <c r="J18" s="54">
        <v>1869544.78</v>
      </c>
      <c r="K18" s="54">
        <v>1206005.6499999999</v>
      </c>
      <c r="L18" s="54">
        <v>0</v>
      </c>
      <c r="M18" s="54">
        <v>1889532.98</v>
      </c>
      <c r="N18" s="54">
        <v>0</v>
      </c>
      <c r="O18" s="54">
        <v>1704162.99</v>
      </c>
      <c r="P18" s="54">
        <v>0</v>
      </c>
      <c r="Q18" s="54">
        <v>0</v>
      </c>
      <c r="R18" s="54">
        <v>0</v>
      </c>
      <c r="S18" s="54">
        <v>0</v>
      </c>
      <c r="T18" s="54">
        <v>1086505.2</v>
      </c>
      <c r="U18" s="54">
        <v>0</v>
      </c>
      <c r="V18" s="54">
        <v>4552576.92</v>
      </c>
      <c r="W18" s="54">
        <v>791560.46</v>
      </c>
      <c r="X18" s="54">
        <v>1669229.27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4113253.37</v>
      </c>
      <c r="AE18" s="54">
        <v>0</v>
      </c>
      <c r="AF18" s="54">
        <v>0</v>
      </c>
      <c r="AG18" s="54">
        <v>1463062.79</v>
      </c>
      <c r="AH18" s="54">
        <v>6621886.7600000007</v>
      </c>
      <c r="AI18" s="54">
        <v>2268919.1399999997</v>
      </c>
      <c r="AJ18" s="54">
        <v>1997483.7000000002</v>
      </c>
      <c r="AK18" s="54">
        <v>0</v>
      </c>
      <c r="AL18" s="54">
        <v>0</v>
      </c>
      <c r="AM18" s="54">
        <v>0</v>
      </c>
      <c r="AN18" s="54">
        <v>1639670.71</v>
      </c>
      <c r="AO18" s="54">
        <v>1529815.62</v>
      </c>
      <c r="AQ18" s="54">
        <v>6225477.5899999999</v>
      </c>
      <c r="AR18" s="54">
        <v>8911225.8099999987</v>
      </c>
      <c r="AS18" s="54">
        <v>4745097.0600000005</v>
      </c>
      <c r="AT18" s="54">
        <v>7514085.9199999999</v>
      </c>
      <c r="AU18" s="54">
        <v>3342480.4499999997</v>
      </c>
      <c r="AV18" s="54">
        <v>2496474.4</v>
      </c>
      <c r="AW18" s="54">
        <v>7374350.7400000002</v>
      </c>
      <c r="AX18" s="54">
        <v>8108852.4199999999</v>
      </c>
      <c r="AY18" s="54">
        <v>5895492.6400000006</v>
      </c>
      <c r="AZ18" s="54">
        <v>13214037.649999999</v>
      </c>
      <c r="BA18" s="54">
        <v>4504010.7299999995</v>
      </c>
      <c r="BB18" s="54">
        <v>14031344.659999998</v>
      </c>
      <c r="BC18" s="54">
        <v>12754849.309999999</v>
      </c>
      <c r="BD18" s="54">
        <v>12504851</v>
      </c>
      <c r="BE18" s="54">
        <v>5453485.8300000001</v>
      </c>
      <c r="BF18" s="54">
        <v>11452037.859999999</v>
      </c>
      <c r="BG18" s="54">
        <v>8156068.2699999996</v>
      </c>
      <c r="BH18" s="54">
        <v>7668295.4299999997</v>
      </c>
      <c r="BI18" s="54">
        <v>13029679.93</v>
      </c>
      <c r="BJ18" s="54">
        <v>9714139.0500000007</v>
      </c>
      <c r="BK18" s="54">
        <v>4136759.08</v>
      </c>
      <c r="BL18" s="54">
        <v>7448224.8599999994</v>
      </c>
      <c r="BM18" s="54">
        <v>5000220.21</v>
      </c>
      <c r="BN18" s="54">
        <v>6252613.8200000003</v>
      </c>
      <c r="BO18" s="54">
        <v>10297802.75</v>
      </c>
      <c r="BP18" s="54">
        <v>11278274.08</v>
      </c>
      <c r="BQ18" s="54">
        <v>9946169.0700000003</v>
      </c>
      <c r="BR18" s="54">
        <v>6973532.459999999</v>
      </c>
      <c r="BS18" s="54">
        <v>11155271.33</v>
      </c>
      <c r="BT18" s="54">
        <v>11076293.73</v>
      </c>
      <c r="BU18" s="54">
        <v>8361559.8399999999</v>
      </c>
      <c r="BV18" s="54">
        <v>2978819.17</v>
      </c>
      <c r="BW18" s="54">
        <v>7370634.0399999991</v>
      </c>
      <c r="BX18" s="54">
        <v>7711514.9900000002</v>
      </c>
      <c r="BY18" s="54">
        <v>7484323.3999999985</v>
      </c>
      <c r="BZ18" s="54">
        <v>4322461.07</v>
      </c>
      <c r="CA18" s="54">
        <v>4533325.6099999994</v>
      </c>
      <c r="CB18" s="54">
        <v>9202548.7999999989</v>
      </c>
      <c r="CD18" s="54">
        <v>1584516.98</v>
      </c>
      <c r="CE18" s="54">
        <v>2769011.59</v>
      </c>
      <c r="CF18" s="54">
        <v>3742650.0700000003</v>
      </c>
      <c r="CG18" s="54">
        <v>5461197.2300000004</v>
      </c>
      <c r="CH18" s="54">
        <v>1517050.4</v>
      </c>
      <c r="CI18" s="54">
        <v>2477453.13</v>
      </c>
      <c r="CJ18" s="54">
        <v>11265499.489999998</v>
      </c>
      <c r="CK18" s="54">
        <v>5744372.8799999999</v>
      </c>
      <c r="CL18" s="54">
        <v>4097821.5700000003</v>
      </c>
      <c r="CM18" s="54">
        <v>4066200.4299999997</v>
      </c>
      <c r="CN18" s="54">
        <v>5576569.5899999999</v>
      </c>
      <c r="CO18" s="54">
        <v>5652724.1799999997</v>
      </c>
      <c r="CP18" s="54">
        <v>3830897.15</v>
      </c>
      <c r="CQ18" s="54">
        <v>6129511.8399999999</v>
      </c>
      <c r="CR18" s="54">
        <v>1161513.02</v>
      </c>
      <c r="CS18" s="54">
        <v>5277005.4399999995</v>
      </c>
      <c r="CT18" s="54">
        <v>7737553.7199999997</v>
      </c>
      <c r="CU18" s="54">
        <v>8433241.1600000001</v>
      </c>
      <c r="CV18" s="54">
        <v>6013680.4900000002</v>
      </c>
      <c r="CW18" s="54">
        <v>9868155.3100000005</v>
      </c>
      <c r="CX18" s="54">
        <v>4756635.7200000007</v>
      </c>
      <c r="CY18" s="54">
        <v>6098943.6699999999</v>
      </c>
      <c r="CZ18" s="54">
        <v>3584232.4</v>
      </c>
      <c r="DA18" s="54">
        <v>11326016.01</v>
      </c>
      <c r="DB18" s="54">
        <v>10285321.07</v>
      </c>
      <c r="DC18" s="54">
        <v>1920235.6099999999</v>
      </c>
      <c r="DD18" s="54">
        <v>6486430.3200000003</v>
      </c>
      <c r="DE18" s="54">
        <v>4671633.3699999992</v>
      </c>
      <c r="DF18" s="54">
        <v>6971078.5499999998</v>
      </c>
      <c r="DG18" s="54">
        <v>4160092.09</v>
      </c>
      <c r="DH18" s="54">
        <v>2360014.9899999998</v>
      </c>
      <c r="DI18" s="54">
        <v>4995851.17</v>
      </c>
      <c r="DJ18" s="54">
        <v>1892212.81</v>
      </c>
      <c r="DK18" s="54">
        <v>1655014.75</v>
      </c>
      <c r="DL18" s="54">
        <v>4568092.66</v>
      </c>
      <c r="DM18" s="54">
        <v>2026534.02</v>
      </c>
      <c r="DN18" s="54">
        <v>7464016.6900000004</v>
      </c>
      <c r="DO18" s="54">
        <v>8435760.8200000003</v>
      </c>
      <c r="DQ18" s="54">
        <v>10039645.870000001</v>
      </c>
      <c r="DR18" s="54">
        <v>13554261.030000001</v>
      </c>
      <c r="DS18" s="54">
        <v>20139127.969999999</v>
      </c>
      <c r="DT18" s="54">
        <v>13903925.83</v>
      </c>
      <c r="DU18" s="54">
        <v>5124303.26</v>
      </c>
      <c r="DV18" s="54">
        <v>12755051.720000001</v>
      </c>
      <c r="DW18" s="54">
        <v>18716109.799999997</v>
      </c>
      <c r="DX18" s="54">
        <v>13778849.440000001</v>
      </c>
      <c r="DY18" s="54">
        <v>15651337.869999999</v>
      </c>
      <c r="DZ18" s="54">
        <v>22554665.16</v>
      </c>
      <c r="EA18" s="54">
        <v>13682653.680000002</v>
      </c>
      <c r="EB18" s="54">
        <v>23066364.940000001</v>
      </c>
      <c r="EC18" s="54">
        <v>23697150.319999997</v>
      </c>
      <c r="ED18" s="54">
        <v>23076242.359999999</v>
      </c>
      <c r="EE18" s="54">
        <v>9714398.7699999996</v>
      </c>
      <c r="EF18" s="54">
        <v>32464352.869999997</v>
      </c>
      <c r="EG18" s="54">
        <v>15961362.07</v>
      </c>
      <c r="EH18" s="54">
        <v>17713513.059999999</v>
      </c>
      <c r="EI18" s="54">
        <v>16314933.620000001</v>
      </c>
      <c r="EJ18" s="54">
        <v>18957012.139999997</v>
      </c>
      <c r="EK18" s="54">
        <v>17005463.959999997</v>
      </c>
      <c r="EL18" s="54">
        <v>12721443.359999999</v>
      </c>
      <c r="EM18" s="54">
        <v>12593345.92</v>
      </c>
      <c r="EN18" s="54">
        <v>21578390.550000001</v>
      </c>
      <c r="EO18" s="54">
        <v>20555474.869999997</v>
      </c>
      <c r="EP18" s="54">
        <v>18974891.640000004</v>
      </c>
      <c r="EQ18" s="54">
        <v>15870639.620000001</v>
      </c>
      <c r="ER18" s="54">
        <v>6225221.0099999998</v>
      </c>
      <c r="ES18" s="54">
        <v>12368828.890000001</v>
      </c>
      <c r="ET18" s="54">
        <v>14398360.640000001</v>
      </c>
      <c r="EU18" s="54">
        <v>14825905.27</v>
      </c>
      <c r="EV18" s="54">
        <v>24402921.25</v>
      </c>
      <c r="EW18" s="54">
        <v>16594706.02</v>
      </c>
      <c r="EX18" s="54">
        <v>18430407.760000002</v>
      </c>
      <c r="EY18" s="54">
        <v>19432504.150000002</v>
      </c>
      <c r="EZ18" s="54">
        <v>15010997.08</v>
      </c>
      <c r="FA18" s="54">
        <v>12330202.219999999</v>
      </c>
      <c r="FB18" s="54">
        <v>25705329.570000004</v>
      </c>
    </row>
    <row r="19" spans="1:158" x14ac:dyDescent="0.2">
      <c r="A19" s="50">
        <f ca="1">'Claims list'!BC19</f>
        <v>19652889.73</v>
      </c>
      <c r="C19" s="52">
        <v>21</v>
      </c>
      <c r="D19" s="54">
        <v>550891.38</v>
      </c>
      <c r="E19" s="54">
        <v>0</v>
      </c>
      <c r="F19" s="54">
        <v>1403752.07</v>
      </c>
      <c r="G19" s="54">
        <v>2113096.64</v>
      </c>
      <c r="H19" s="54">
        <v>0</v>
      </c>
      <c r="I19" s="54">
        <v>0</v>
      </c>
      <c r="J19" s="54">
        <v>1222969.3600000001</v>
      </c>
      <c r="K19" s="54">
        <v>0</v>
      </c>
      <c r="L19" s="54">
        <v>1016351.77</v>
      </c>
      <c r="M19" s="54">
        <v>0</v>
      </c>
      <c r="N19" s="54">
        <v>0</v>
      </c>
      <c r="O19" s="54">
        <v>1623921.69</v>
      </c>
      <c r="P19" s="54">
        <v>0</v>
      </c>
      <c r="Q19" s="54">
        <v>0</v>
      </c>
      <c r="R19" s="54">
        <v>1554785.93</v>
      </c>
      <c r="S19" s="54">
        <v>2005603.84</v>
      </c>
      <c r="T19" s="54">
        <v>2744052.8499999996</v>
      </c>
      <c r="U19" s="54">
        <v>879674.66</v>
      </c>
      <c r="V19" s="54">
        <v>0</v>
      </c>
      <c r="W19" s="54">
        <v>0</v>
      </c>
      <c r="X19" s="54">
        <v>1566577.62</v>
      </c>
      <c r="Y19" s="54">
        <v>815308.45</v>
      </c>
      <c r="Z19" s="54">
        <v>0</v>
      </c>
      <c r="AA19" s="54">
        <v>1540867.07</v>
      </c>
      <c r="AB19" s="54">
        <v>1010669.15</v>
      </c>
      <c r="AC19" s="54">
        <v>0</v>
      </c>
      <c r="AD19" s="54">
        <v>1082551.6299999999</v>
      </c>
      <c r="AE19" s="54">
        <v>2795805.88</v>
      </c>
      <c r="AF19" s="54">
        <v>3262018.48</v>
      </c>
      <c r="AG19" s="54">
        <v>853868.39</v>
      </c>
      <c r="AH19" s="54">
        <v>0</v>
      </c>
      <c r="AI19" s="54">
        <v>2006885.35</v>
      </c>
      <c r="AJ19" s="54">
        <v>0</v>
      </c>
      <c r="AK19" s="54">
        <v>2041274.3599999999</v>
      </c>
      <c r="AL19" s="54">
        <v>2530393.69</v>
      </c>
      <c r="AM19" s="54">
        <v>1867131.5</v>
      </c>
      <c r="AN19" s="54">
        <v>0</v>
      </c>
      <c r="AO19" s="54">
        <v>2201150.15</v>
      </c>
      <c r="AQ19" s="54">
        <v>7014023.959999999</v>
      </c>
      <c r="AR19" s="54">
        <v>8868001.5700000003</v>
      </c>
      <c r="AS19" s="54">
        <v>5401490.5200000005</v>
      </c>
      <c r="AT19" s="54">
        <v>7399342.5100000007</v>
      </c>
      <c r="AU19" s="54">
        <v>10459964.210000001</v>
      </c>
      <c r="AV19" s="54">
        <v>7969173.0800000001</v>
      </c>
      <c r="AW19" s="54">
        <v>7265375.3200000003</v>
      </c>
      <c r="AX19" s="54">
        <v>14420260.16</v>
      </c>
      <c r="AY19" s="54">
        <v>4377056.2300000004</v>
      </c>
      <c r="AZ19" s="54">
        <v>10642293.960000001</v>
      </c>
      <c r="BA19" s="54">
        <v>9889532.1799999997</v>
      </c>
      <c r="BB19" s="54">
        <v>5302796.47</v>
      </c>
      <c r="BC19" s="54">
        <v>10389612.399999999</v>
      </c>
      <c r="BD19" s="54">
        <v>8947896.0800000001</v>
      </c>
      <c r="BE19" s="54">
        <v>13082629.280000001</v>
      </c>
      <c r="BF19" s="54">
        <v>6601653.2699999996</v>
      </c>
      <c r="BG19" s="54">
        <v>5186302.59</v>
      </c>
      <c r="BH19" s="54">
        <v>9357464.9100000001</v>
      </c>
      <c r="BI19" s="54">
        <v>7136183.9900000012</v>
      </c>
      <c r="BJ19" s="54">
        <v>9195139.9100000001</v>
      </c>
      <c r="BK19" s="54">
        <v>5622754.2400000002</v>
      </c>
      <c r="BL19" s="54">
        <v>6342785.46</v>
      </c>
      <c r="BM19" s="54">
        <v>11228186.189999998</v>
      </c>
      <c r="BN19" s="54">
        <v>16138232.010000002</v>
      </c>
      <c r="BO19" s="54">
        <v>3545814.96</v>
      </c>
      <c r="BP19" s="54">
        <v>7352884.7399999993</v>
      </c>
      <c r="BQ19" s="54">
        <v>4565462.45</v>
      </c>
      <c r="BR19" s="54">
        <v>15142291.390000001</v>
      </c>
      <c r="BS19" s="54">
        <v>6558151.9100000001</v>
      </c>
      <c r="BT19" s="54">
        <v>5620060.3899999997</v>
      </c>
      <c r="BU19" s="54">
        <v>8715779.7400000002</v>
      </c>
      <c r="BV19" s="54">
        <v>13410042.730000002</v>
      </c>
      <c r="BW19" s="54">
        <v>5161548.7299999995</v>
      </c>
      <c r="BX19" s="54">
        <v>6007435.0500000007</v>
      </c>
      <c r="BY19" s="54">
        <v>7598589.4899999993</v>
      </c>
      <c r="BZ19" s="54">
        <v>6907405.9699999997</v>
      </c>
      <c r="CA19" s="54">
        <v>4723083.3100000005</v>
      </c>
      <c r="CB19" s="54">
        <v>6877633.4100000001</v>
      </c>
      <c r="CD19" s="54">
        <v>2891777.5300000003</v>
      </c>
      <c r="CE19" s="54">
        <v>7800801.9500000011</v>
      </c>
      <c r="CF19" s="54">
        <v>3722878.28</v>
      </c>
      <c r="CG19" s="54">
        <v>7338027.040000001</v>
      </c>
      <c r="CH19" s="54">
        <v>3890348.76</v>
      </c>
      <c r="CI19" s="54">
        <v>8799834.6900000013</v>
      </c>
      <c r="CJ19" s="54">
        <v>3378174.49</v>
      </c>
      <c r="CK19" s="54">
        <v>5982054.4100000001</v>
      </c>
      <c r="CL19" s="54">
        <v>2300004.58</v>
      </c>
      <c r="CM19" s="54">
        <v>11559715.83</v>
      </c>
      <c r="CN19" s="54">
        <v>4706225.37</v>
      </c>
      <c r="CO19" s="54">
        <v>7559334.6499999994</v>
      </c>
      <c r="CP19" s="54">
        <v>11081496.210000001</v>
      </c>
      <c r="CQ19" s="54">
        <v>4368158.3</v>
      </c>
      <c r="CR19" s="54">
        <v>12746789.939999999</v>
      </c>
      <c r="CS19" s="54">
        <v>6970465.5899999999</v>
      </c>
      <c r="CT19" s="54">
        <v>4645633.5600000005</v>
      </c>
      <c r="CU19" s="54">
        <v>2561159.04</v>
      </c>
      <c r="CV19" s="54">
        <v>8973874.2799999993</v>
      </c>
      <c r="CW19" s="54">
        <v>5518300.6799999997</v>
      </c>
      <c r="CX19" s="54">
        <v>1678841.01</v>
      </c>
      <c r="CY19" s="54">
        <v>5946192.8399999999</v>
      </c>
      <c r="CZ19" s="54">
        <v>8217978.3700000001</v>
      </c>
      <c r="DA19" s="54">
        <v>8348974.6799999997</v>
      </c>
      <c r="DB19" s="54">
        <v>2442331.2800000003</v>
      </c>
      <c r="DC19" s="54">
        <v>10580842.350000001</v>
      </c>
      <c r="DD19" s="54">
        <v>3455175.2699999996</v>
      </c>
      <c r="DE19" s="54">
        <v>6797113.5300000003</v>
      </c>
      <c r="DF19" s="54">
        <v>5454426.3199999994</v>
      </c>
      <c r="DG19" s="54">
        <v>4314553.12</v>
      </c>
      <c r="DH19" s="54">
        <v>6861356.04</v>
      </c>
      <c r="DI19" s="54">
        <v>7456774.7400000002</v>
      </c>
      <c r="DJ19" s="54">
        <v>5339331.5299999993</v>
      </c>
      <c r="DK19" s="54">
        <v>3916722.9800000004</v>
      </c>
      <c r="DL19" s="54">
        <v>2284224.34</v>
      </c>
      <c r="DM19" s="54">
        <v>7562936.2699999996</v>
      </c>
      <c r="DN19" s="54">
        <v>6769777.5999999996</v>
      </c>
      <c r="DO19" s="54">
        <v>12311993.950000001</v>
      </c>
      <c r="DQ19" s="54">
        <v>12689240.529999999</v>
      </c>
      <c r="DR19" s="54">
        <v>14185692.809999999</v>
      </c>
      <c r="DS19" s="54">
        <v>12914568.900000002</v>
      </c>
      <c r="DT19" s="54">
        <v>16419090.220000001</v>
      </c>
      <c r="DU19" s="54">
        <v>19369921</v>
      </c>
      <c r="DV19" s="54">
        <v>17136658.890000001</v>
      </c>
      <c r="DW19" s="54">
        <v>11292491.550000001</v>
      </c>
      <c r="DX19" s="54">
        <v>15570584.609999999</v>
      </c>
      <c r="DY19" s="54">
        <v>11749956.4</v>
      </c>
      <c r="DZ19" s="54">
        <v>17709895.039999999</v>
      </c>
      <c r="EA19" s="54">
        <v>21540543.369999997</v>
      </c>
      <c r="EB19" s="54">
        <v>22988007.100000001</v>
      </c>
      <c r="EC19" s="54">
        <v>22098416.219999999</v>
      </c>
      <c r="ED19" s="54">
        <v>17385760.989999998</v>
      </c>
      <c r="EE19" s="54">
        <v>23006631.75</v>
      </c>
      <c r="EF19" s="54">
        <v>17356707.149999999</v>
      </c>
      <c r="EG19" s="54">
        <v>15680691.060000001</v>
      </c>
      <c r="EH19" s="54">
        <v>16457576.150000002</v>
      </c>
      <c r="EI19" s="54">
        <v>17314409.530000001</v>
      </c>
      <c r="EJ19" s="54">
        <v>13719860.01</v>
      </c>
      <c r="EK19" s="54">
        <v>17424510.960000001</v>
      </c>
      <c r="EL19" s="54">
        <v>10536366.91</v>
      </c>
      <c r="EM19" s="54">
        <v>18648229.510000002</v>
      </c>
      <c r="EN19" s="54">
        <v>23253448.609999999</v>
      </c>
      <c r="EO19" s="54">
        <v>10050570.33</v>
      </c>
      <c r="EP19" s="54">
        <v>17344555.940000001</v>
      </c>
      <c r="EQ19" s="54">
        <v>19986558.68</v>
      </c>
      <c r="ER19" s="54">
        <v>22125523.119999997</v>
      </c>
      <c r="ES19" s="54">
        <v>16031409.189999999</v>
      </c>
      <c r="ET19" s="54">
        <v>12592559.109999996</v>
      </c>
      <c r="EU19" s="54">
        <v>18787461.289999999</v>
      </c>
      <c r="EV19" s="54">
        <v>26850899.590000004</v>
      </c>
      <c r="EW19" s="54">
        <v>10962984.41</v>
      </c>
      <c r="EX19" s="54">
        <v>22364541.900000002</v>
      </c>
      <c r="EY19" s="54">
        <v>10816683.219999999</v>
      </c>
      <c r="EZ19" s="54">
        <v>23893362.439999998</v>
      </c>
      <c r="FA19" s="54">
        <v>18344750.129999999</v>
      </c>
      <c r="FB19" s="54">
        <v>19652889.73</v>
      </c>
    </row>
    <row r="20" spans="1:158" x14ac:dyDescent="0.2">
      <c r="A20" s="50">
        <f ca="1">'Claims list'!BC20</f>
        <v>22007288.68</v>
      </c>
      <c r="C20" s="52">
        <v>20</v>
      </c>
      <c r="D20" s="54">
        <v>655729.93000000005</v>
      </c>
      <c r="E20" s="54">
        <v>1449830.18</v>
      </c>
      <c r="F20" s="54">
        <v>657262.18000000005</v>
      </c>
      <c r="G20" s="54">
        <v>0</v>
      </c>
      <c r="H20" s="54">
        <v>2973561.19</v>
      </c>
      <c r="I20" s="54">
        <v>0</v>
      </c>
      <c r="J20" s="54">
        <v>1217598.48</v>
      </c>
      <c r="K20" s="54">
        <v>0</v>
      </c>
      <c r="L20" s="54">
        <v>2296579.56</v>
      </c>
      <c r="M20" s="54">
        <v>0</v>
      </c>
      <c r="N20" s="54">
        <v>0</v>
      </c>
      <c r="O20" s="54">
        <v>1441826.36</v>
      </c>
      <c r="P20" s="54">
        <v>1000006.7</v>
      </c>
      <c r="Q20" s="54">
        <v>6015740.6799999997</v>
      </c>
      <c r="R20" s="54">
        <v>0</v>
      </c>
      <c r="S20" s="54">
        <v>0</v>
      </c>
      <c r="T20" s="54">
        <v>2302766.9</v>
      </c>
      <c r="U20" s="54">
        <v>2234357.6</v>
      </c>
      <c r="V20" s="54">
        <v>2244085.44</v>
      </c>
      <c r="W20" s="54">
        <v>1389087.63</v>
      </c>
      <c r="X20" s="54">
        <v>980552.02</v>
      </c>
      <c r="Y20" s="54">
        <v>4134993.4400000004</v>
      </c>
      <c r="Z20" s="54">
        <v>0</v>
      </c>
      <c r="AA20" s="54">
        <v>887070.94</v>
      </c>
      <c r="AB20" s="54">
        <v>712093.28</v>
      </c>
      <c r="AC20" s="54">
        <v>0</v>
      </c>
      <c r="AD20" s="54">
        <v>2164078.15</v>
      </c>
      <c r="AE20" s="54">
        <v>1556662.79</v>
      </c>
      <c r="AF20" s="54">
        <v>0</v>
      </c>
      <c r="AG20" s="54">
        <v>1788086.98</v>
      </c>
      <c r="AH20" s="54">
        <v>678921.41</v>
      </c>
      <c r="AI20" s="54">
        <v>0</v>
      </c>
      <c r="AJ20" s="54">
        <v>0</v>
      </c>
      <c r="AK20" s="54">
        <v>0</v>
      </c>
      <c r="AL20" s="54">
        <v>2118273.23</v>
      </c>
      <c r="AM20" s="54">
        <v>2372015.31</v>
      </c>
      <c r="AN20" s="54">
        <v>0</v>
      </c>
      <c r="AO20" s="54">
        <v>1765252.99</v>
      </c>
      <c r="AQ20" s="54">
        <v>7020865.2200000007</v>
      </c>
      <c r="AR20" s="54">
        <v>7839850.4899999993</v>
      </c>
      <c r="AS20" s="54">
        <v>7940712.6700000009</v>
      </c>
      <c r="AT20" s="54">
        <v>4911150.5</v>
      </c>
      <c r="AU20" s="54">
        <v>10722391.379999999</v>
      </c>
      <c r="AV20" s="54">
        <v>12803930.02</v>
      </c>
      <c r="AW20" s="54">
        <v>12700529.84</v>
      </c>
      <c r="AX20" s="54">
        <v>5942310.7599999998</v>
      </c>
      <c r="AY20" s="54">
        <v>8509336.6699999999</v>
      </c>
      <c r="AZ20" s="54">
        <v>3542867.3099999996</v>
      </c>
      <c r="BA20" s="54">
        <v>11234789.629999999</v>
      </c>
      <c r="BB20" s="54">
        <v>12404755.57</v>
      </c>
      <c r="BC20" s="54">
        <v>7901637.3599999994</v>
      </c>
      <c r="BD20" s="54">
        <v>13243709.600000001</v>
      </c>
      <c r="BE20" s="54">
        <v>7497568.5899999999</v>
      </c>
      <c r="BF20" s="54">
        <v>12749064.940000001</v>
      </c>
      <c r="BG20" s="54">
        <v>13535064.880000001</v>
      </c>
      <c r="BH20" s="54">
        <v>7630528.5</v>
      </c>
      <c r="BI20" s="54">
        <v>7543437.5899999999</v>
      </c>
      <c r="BJ20" s="54">
        <v>6772097.4899999993</v>
      </c>
      <c r="BK20" s="54">
        <v>1543754.13</v>
      </c>
      <c r="BL20" s="54">
        <v>4700589.01</v>
      </c>
      <c r="BM20" s="54">
        <v>8218008.0500000007</v>
      </c>
      <c r="BN20" s="54">
        <v>12711358.390000001</v>
      </c>
      <c r="BO20" s="54">
        <v>9812562.0399999991</v>
      </c>
      <c r="BP20" s="54">
        <v>9296339.9499999993</v>
      </c>
      <c r="BQ20" s="54">
        <v>10653807.57</v>
      </c>
      <c r="BR20" s="54">
        <v>9912777.4600000009</v>
      </c>
      <c r="BS20" s="54">
        <v>10233231.91</v>
      </c>
      <c r="BT20" s="54">
        <v>9233506.2300000004</v>
      </c>
      <c r="BU20" s="54">
        <v>9031156.8699999992</v>
      </c>
      <c r="BV20" s="54">
        <v>7141415.3699999992</v>
      </c>
      <c r="BW20" s="54">
        <v>870929.58</v>
      </c>
      <c r="BX20" s="54">
        <v>10454155.350000001</v>
      </c>
      <c r="BY20" s="54">
        <v>10882272.84</v>
      </c>
      <c r="BZ20" s="54">
        <v>10229765.85</v>
      </c>
      <c r="CA20" s="54">
        <v>7637847.0099999998</v>
      </c>
      <c r="CB20" s="54">
        <v>9565841.790000001</v>
      </c>
      <c r="CD20" s="54">
        <v>5137343.3600000003</v>
      </c>
      <c r="CE20" s="54">
        <v>5740314.5299999993</v>
      </c>
      <c r="CF20" s="54">
        <v>6981127.9199999999</v>
      </c>
      <c r="CG20" s="54">
        <v>5374802.0399999991</v>
      </c>
      <c r="CH20" s="54">
        <v>10729923.169999998</v>
      </c>
      <c r="CI20" s="54">
        <v>8621189.8599999994</v>
      </c>
      <c r="CJ20" s="54">
        <v>5069834.03</v>
      </c>
      <c r="CK20" s="54">
        <v>9935608.790000001</v>
      </c>
      <c r="CL20" s="54">
        <v>3251614.8099999996</v>
      </c>
      <c r="CM20" s="54">
        <v>4569487.6899999995</v>
      </c>
      <c r="CN20" s="54">
        <v>11676675.74</v>
      </c>
      <c r="CO20" s="54">
        <v>9584242.5199999996</v>
      </c>
      <c r="CP20" s="54">
        <v>11226003.27</v>
      </c>
      <c r="CQ20" s="54">
        <v>10540983.850000001</v>
      </c>
      <c r="CR20" s="54">
        <v>6607323.1600000001</v>
      </c>
      <c r="CS20" s="54">
        <v>15088857.889999999</v>
      </c>
      <c r="CT20" s="54">
        <v>9574679.9800000004</v>
      </c>
      <c r="CU20" s="54">
        <v>10782105.32</v>
      </c>
      <c r="CV20" s="54">
        <v>7683575.0199999996</v>
      </c>
      <c r="CW20" s="54">
        <v>6682745.21</v>
      </c>
      <c r="CX20" s="54">
        <v>3461564.48</v>
      </c>
      <c r="CY20" s="54">
        <v>5219972.49</v>
      </c>
      <c r="CZ20" s="54">
        <v>2250551.1199999996</v>
      </c>
      <c r="DA20" s="54">
        <v>8043581.2699999996</v>
      </c>
      <c r="DB20" s="54">
        <v>4668891.41</v>
      </c>
      <c r="DC20" s="54">
        <v>14665583.109999999</v>
      </c>
      <c r="DD20" s="54">
        <v>5453898.8100000005</v>
      </c>
      <c r="DE20" s="54">
        <v>12344649.810000001</v>
      </c>
      <c r="DF20" s="54">
        <v>7265066.9400000004</v>
      </c>
      <c r="DG20" s="54">
        <v>6296809.8399999989</v>
      </c>
      <c r="DH20" s="54">
        <v>5178209.3899999997</v>
      </c>
      <c r="DI20" s="54">
        <v>2903774.2</v>
      </c>
      <c r="DJ20" s="54">
        <v>4416461.03</v>
      </c>
      <c r="DK20" s="54">
        <v>4003217.9799999995</v>
      </c>
      <c r="DL20" s="54">
        <v>6850086.669999999</v>
      </c>
      <c r="DM20" s="54">
        <v>3467774.08</v>
      </c>
      <c r="DN20" s="54">
        <v>3115927.5300000003</v>
      </c>
      <c r="DO20" s="54">
        <v>6908499.7199999997</v>
      </c>
      <c r="DQ20" s="54">
        <v>9306477.4500000011</v>
      </c>
      <c r="DR20" s="54">
        <v>12470458.310000001</v>
      </c>
      <c r="DS20" s="54">
        <v>13547599.82</v>
      </c>
      <c r="DT20" s="54">
        <v>21817604.030000001</v>
      </c>
      <c r="DU20" s="54">
        <v>20032180.66</v>
      </c>
      <c r="DV20" s="54">
        <v>19849761.830000002</v>
      </c>
      <c r="DW20" s="54">
        <v>19885122.119999997</v>
      </c>
      <c r="DX20" s="54">
        <v>17022643.970000003</v>
      </c>
      <c r="DY20" s="54">
        <v>14398537.449999999</v>
      </c>
      <c r="DZ20" s="54">
        <v>12787578.029999997</v>
      </c>
      <c r="EA20" s="54">
        <v>13642229.82</v>
      </c>
      <c r="EB20" s="54">
        <v>23049876.249999996</v>
      </c>
      <c r="EC20" s="54">
        <v>18124589.120000001</v>
      </c>
      <c r="ED20" s="54">
        <v>25053346.27</v>
      </c>
      <c r="EE20" s="54">
        <v>19116519.109999999</v>
      </c>
      <c r="EF20" s="54">
        <v>21518676.580000002</v>
      </c>
      <c r="EG20" s="54">
        <v>17184539.149999999</v>
      </c>
      <c r="EH20" s="54">
        <v>15658581.779999999</v>
      </c>
      <c r="EI20" s="54">
        <v>15750548.57</v>
      </c>
      <c r="EJ20" s="54">
        <v>12378044.379999999</v>
      </c>
      <c r="EK20" s="54">
        <v>7317880.1699999999</v>
      </c>
      <c r="EL20" s="54">
        <v>15661761.369999999</v>
      </c>
      <c r="EM20" s="54">
        <v>13186220.420000002</v>
      </c>
      <c r="EN20" s="54">
        <v>22288753.469999999</v>
      </c>
      <c r="EO20" s="54">
        <v>16848485.079999998</v>
      </c>
      <c r="EP20" s="54">
        <v>19176847.050000001</v>
      </c>
      <c r="EQ20" s="54">
        <v>11141985.549999999</v>
      </c>
      <c r="ER20" s="54">
        <v>20834505.799999997</v>
      </c>
      <c r="ES20" s="54">
        <v>19359817.649999999</v>
      </c>
      <c r="ET20" s="54">
        <v>18980336.080000002</v>
      </c>
      <c r="EU20" s="54">
        <v>14905047.23</v>
      </c>
      <c r="EV20" s="54">
        <v>8191230.2700000005</v>
      </c>
      <c r="EW20" s="54">
        <v>16404502.039999999</v>
      </c>
      <c r="EX20" s="54">
        <v>19521878.82</v>
      </c>
      <c r="EY20" s="54">
        <v>17009045.34</v>
      </c>
      <c r="EZ20" s="54">
        <v>16353056.729999999</v>
      </c>
      <c r="FA20" s="54">
        <v>13759439.289999997</v>
      </c>
      <c r="FB20" s="54">
        <v>22007288.68</v>
      </c>
    </row>
    <row r="21" spans="1:158" x14ac:dyDescent="0.2">
      <c r="A21" s="50">
        <f ca="1">'Claims list'!BC21</f>
        <v>19494839.359999999</v>
      </c>
      <c r="C21" s="52">
        <v>19</v>
      </c>
      <c r="D21" s="54">
        <v>0</v>
      </c>
      <c r="E21" s="54">
        <v>2971762.3099999996</v>
      </c>
      <c r="F21" s="54">
        <v>1511185.71</v>
      </c>
      <c r="G21" s="54">
        <v>1429458.09</v>
      </c>
      <c r="H21" s="54">
        <v>4978635.83</v>
      </c>
      <c r="I21" s="54">
        <v>648314.28</v>
      </c>
      <c r="J21" s="54">
        <v>802281.16</v>
      </c>
      <c r="K21" s="54">
        <v>1247792.6100000001</v>
      </c>
      <c r="L21" s="54">
        <v>754140.65</v>
      </c>
      <c r="M21" s="54">
        <v>1211322.8899999999</v>
      </c>
      <c r="N21" s="54">
        <v>1410300.37</v>
      </c>
      <c r="O21" s="54">
        <v>1375676.3</v>
      </c>
      <c r="P21" s="54">
        <v>2558252.1800000002</v>
      </c>
      <c r="Q21" s="54">
        <v>810268.74</v>
      </c>
      <c r="R21" s="54">
        <v>2539890.5700000003</v>
      </c>
      <c r="S21" s="54">
        <v>4365194.7</v>
      </c>
      <c r="T21" s="54">
        <v>2549051.2199999997</v>
      </c>
      <c r="U21" s="54">
        <v>722202.24</v>
      </c>
      <c r="V21" s="54">
        <v>3208424.3899999997</v>
      </c>
      <c r="W21" s="54">
        <v>0</v>
      </c>
      <c r="X21" s="54">
        <v>2965732.37</v>
      </c>
      <c r="Y21" s="54">
        <v>0</v>
      </c>
      <c r="Z21" s="54">
        <v>0</v>
      </c>
      <c r="AA21" s="54">
        <v>1819264.82</v>
      </c>
      <c r="AB21" s="54">
        <v>0</v>
      </c>
      <c r="AC21" s="54">
        <v>1961577.13</v>
      </c>
      <c r="AD21" s="54">
        <v>2591105.38</v>
      </c>
      <c r="AE21" s="54">
        <v>1033022.16</v>
      </c>
      <c r="AF21" s="54">
        <v>4875319.8499999996</v>
      </c>
      <c r="AG21" s="54">
        <v>1451759.81</v>
      </c>
      <c r="AH21" s="54">
        <v>1378537.98</v>
      </c>
      <c r="AI21" s="54">
        <v>4691990.9499999993</v>
      </c>
      <c r="AJ21" s="54">
        <v>1075338.98</v>
      </c>
      <c r="AK21" s="54">
        <v>3294877.8</v>
      </c>
      <c r="AL21" s="54">
        <v>2769407.4400000004</v>
      </c>
      <c r="AM21" s="54">
        <v>1443541.17</v>
      </c>
      <c r="AN21" s="54">
        <v>0</v>
      </c>
      <c r="AO21" s="54">
        <v>820429.53</v>
      </c>
      <c r="AQ21" s="54">
        <v>5709523.8099999996</v>
      </c>
      <c r="AR21" s="54">
        <v>7477926.5899999999</v>
      </c>
      <c r="AS21" s="54">
        <v>7843491.6799999997</v>
      </c>
      <c r="AT21" s="54">
        <v>7404841.7499999991</v>
      </c>
      <c r="AU21" s="54">
        <v>11566322.039999999</v>
      </c>
      <c r="AV21" s="54">
        <v>3680753.38</v>
      </c>
      <c r="AW21" s="54">
        <v>8364658.7400000002</v>
      </c>
      <c r="AX21" s="54">
        <v>9799080.9799999986</v>
      </c>
      <c r="AY21" s="54">
        <v>12007736.27</v>
      </c>
      <c r="AZ21" s="54">
        <v>17065929.369999997</v>
      </c>
      <c r="BA21" s="54">
        <v>14044557.289999999</v>
      </c>
      <c r="BB21" s="54">
        <v>6909482.0999999996</v>
      </c>
      <c r="BC21" s="54">
        <v>8450583.4100000001</v>
      </c>
      <c r="BD21" s="54">
        <v>5260212.95</v>
      </c>
      <c r="BE21" s="54">
        <v>10755210.91</v>
      </c>
      <c r="BF21" s="54">
        <v>11896788.859999999</v>
      </c>
      <c r="BG21" s="54">
        <v>983080.68</v>
      </c>
      <c r="BH21" s="54">
        <v>5621068.1199999992</v>
      </c>
      <c r="BI21" s="54">
        <v>13107980.49</v>
      </c>
      <c r="BJ21" s="54">
        <v>7281841.370000001</v>
      </c>
      <c r="BK21" s="54">
        <v>11150154.5</v>
      </c>
      <c r="BL21" s="54">
        <v>8020215.0800000001</v>
      </c>
      <c r="BM21" s="54">
        <v>8089822.6600000001</v>
      </c>
      <c r="BN21" s="54">
        <v>17008806.989999998</v>
      </c>
      <c r="BO21" s="54">
        <v>10016781.859999999</v>
      </c>
      <c r="BP21" s="54">
        <v>10930746.059999999</v>
      </c>
      <c r="BQ21" s="54">
        <v>9670594.1600000001</v>
      </c>
      <c r="BR21" s="54">
        <v>12087708.059999999</v>
      </c>
      <c r="BS21" s="54">
        <v>19189147.48</v>
      </c>
      <c r="BT21" s="54">
        <v>7982035.9000000004</v>
      </c>
      <c r="BU21" s="54">
        <v>8115549.0899999999</v>
      </c>
      <c r="BV21" s="54">
        <v>7242091.6399999997</v>
      </c>
      <c r="BW21" s="54">
        <v>11218273.850000001</v>
      </c>
      <c r="BX21" s="54">
        <v>14711353.18</v>
      </c>
      <c r="BY21" s="54">
        <v>6147070.1299999999</v>
      </c>
      <c r="BZ21" s="54">
        <v>12022128.400000002</v>
      </c>
      <c r="CA21" s="54">
        <v>5507417.2599999998</v>
      </c>
      <c r="CB21" s="54">
        <v>5367577.7799999993</v>
      </c>
      <c r="CD21" s="54">
        <v>5474479.8700000001</v>
      </c>
      <c r="CE21" s="54">
        <v>13523458.879999999</v>
      </c>
      <c r="CF21" s="54">
        <v>7227308.379999999</v>
      </c>
      <c r="CG21" s="54">
        <v>9080330.4700000007</v>
      </c>
      <c r="CH21" s="54">
        <v>12148599.92</v>
      </c>
      <c r="CI21" s="54">
        <v>5655223.9199999999</v>
      </c>
      <c r="CJ21" s="54">
        <v>8359632.25</v>
      </c>
      <c r="CK21" s="54">
        <v>8528434.5600000005</v>
      </c>
      <c r="CL21" s="54">
        <v>7197559.4799999995</v>
      </c>
      <c r="CM21" s="54">
        <v>13365694.580000002</v>
      </c>
      <c r="CN21" s="54">
        <v>6963959.5800000001</v>
      </c>
      <c r="CO21" s="54">
        <v>8306726.3300000001</v>
      </c>
      <c r="CP21" s="54">
        <v>3378456.5900000003</v>
      </c>
      <c r="CQ21" s="54">
        <v>3987971.4899999998</v>
      </c>
      <c r="CR21" s="54">
        <v>10775231.5</v>
      </c>
      <c r="CS21" s="54">
        <v>9709289.1399999987</v>
      </c>
      <c r="CT21" s="54">
        <v>4141768.1300000004</v>
      </c>
      <c r="CU21" s="54">
        <v>9138147.1100000013</v>
      </c>
      <c r="CV21" s="54">
        <v>9271168.1099999994</v>
      </c>
      <c r="CW21" s="54">
        <v>4875424.8</v>
      </c>
      <c r="CX21" s="54">
        <v>9001803.5800000001</v>
      </c>
      <c r="CY21" s="54">
        <v>5904741.5099999998</v>
      </c>
      <c r="CZ21" s="54">
        <v>4981893.99</v>
      </c>
      <c r="DA21" s="54">
        <v>8341993.9899999993</v>
      </c>
      <c r="DB21" s="54">
        <v>10873782.469999999</v>
      </c>
      <c r="DC21" s="54">
        <v>14630303.76</v>
      </c>
      <c r="DD21" s="54">
        <v>5378748.5500000007</v>
      </c>
      <c r="DE21" s="54">
        <v>11099253.720000003</v>
      </c>
      <c r="DF21" s="54">
        <v>9551778.9000000022</v>
      </c>
      <c r="DG21" s="54">
        <v>12200033.390000001</v>
      </c>
      <c r="DH21" s="54">
        <v>14780395.470000001</v>
      </c>
      <c r="DI21" s="54">
        <v>9271671.8599999994</v>
      </c>
      <c r="DJ21" s="54">
        <v>7661944.5599999996</v>
      </c>
      <c r="DK21" s="54">
        <v>12518786.549999999</v>
      </c>
      <c r="DL21" s="54">
        <v>4739088.93</v>
      </c>
      <c r="DM21" s="54">
        <v>8793081.2899999991</v>
      </c>
      <c r="DN21" s="54">
        <v>5761090.0199999996</v>
      </c>
      <c r="DO21" s="54">
        <v>10149064.65</v>
      </c>
      <c r="DQ21" s="54">
        <v>10608805.33</v>
      </c>
      <c r="DR21" s="54">
        <v>16892881.52</v>
      </c>
      <c r="DS21" s="54">
        <v>12163458.939999999</v>
      </c>
      <c r="DT21" s="54">
        <v>17539244.990000002</v>
      </c>
      <c r="DU21" s="54">
        <v>20540008.789999999</v>
      </c>
      <c r="DV21" s="54">
        <v>9174582.0299999993</v>
      </c>
      <c r="DW21" s="54">
        <v>22921012.520000003</v>
      </c>
      <c r="DX21" s="54">
        <v>16215811.049999999</v>
      </c>
      <c r="DY21" s="54">
        <v>25816769.27</v>
      </c>
      <c r="DZ21" s="54">
        <v>31297075.200000003</v>
      </c>
      <c r="EA21" s="54">
        <v>20913817.279999997</v>
      </c>
      <c r="EB21" s="54">
        <v>17602959.399999999</v>
      </c>
      <c r="EC21" s="54">
        <v>13908845.650000002</v>
      </c>
      <c r="ED21" s="54">
        <v>7703625.9500000011</v>
      </c>
      <c r="EE21" s="54">
        <v>27897211.960000001</v>
      </c>
      <c r="EF21" s="54">
        <v>20724295.84</v>
      </c>
      <c r="EG21" s="54">
        <v>13133193.25</v>
      </c>
      <c r="EH21" s="54">
        <v>15300767.369999999</v>
      </c>
      <c r="EI21" s="54">
        <v>23876350.530000001</v>
      </c>
      <c r="EJ21" s="54">
        <v>13467062.5</v>
      </c>
      <c r="EK21" s="54">
        <v>17329788.129999999</v>
      </c>
      <c r="EL21" s="54">
        <v>10283771.880000001</v>
      </c>
      <c r="EM21" s="54">
        <v>12271538.15</v>
      </c>
      <c r="EN21" s="54">
        <v>22814069.549999997</v>
      </c>
      <c r="EO21" s="54">
        <v>17785323.09</v>
      </c>
      <c r="EP21" s="54">
        <v>15685730.529999999</v>
      </c>
      <c r="EQ21" s="54">
        <v>22467243.809999999</v>
      </c>
      <c r="ER21" s="54">
        <v>15567471.34</v>
      </c>
      <c r="ES21" s="54">
        <v>22836878.990000002</v>
      </c>
      <c r="ET21" s="54">
        <v>17239135.710000001</v>
      </c>
      <c r="EU21" s="54">
        <v>24817332.989999998</v>
      </c>
      <c r="EV21" s="54">
        <v>22067590.960000001</v>
      </c>
      <c r="EW21" s="54">
        <v>13765262.620000001</v>
      </c>
      <c r="EX21" s="54">
        <v>30245702.669999994</v>
      </c>
      <c r="EY21" s="54">
        <v>14562632.699999999</v>
      </c>
      <c r="EZ21" s="54">
        <v>20882363.379999999</v>
      </c>
      <c r="FA21" s="54">
        <v>10790203.880000001</v>
      </c>
      <c r="FB21" s="54">
        <v>19494839.359999999</v>
      </c>
    </row>
    <row r="22" spans="1:158" x14ac:dyDescent="0.2">
      <c r="A22" s="50">
        <f ca="1">'Claims list'!BC22</f>
        <v>19817477.879999999</v>
      </c>
      <c r="C22" s="52">
        <v>18</v>
      </c>
      <c r="D22" s="54">
        <v>0</v>
      </c>
      <c r="E22" s="54">
        <v>3762567.79</v>
      </c>
      <c r="F22" s="54">
        <v>0</v>
      </c>
      <c r="G22" s="54">
        <v>632232.06999999995</v>
      </c>
      <c r="H22" s="54">
        <v>1578349.34</v>
      </c>
      <c r="I22" s="54">
        <v>1364958.19</v>
      </c>
      <c r="J22" s="54">
        <v>880187.52</v>
      </c>
      <c r="K22" s="54">
        <v>0</v>
      </c>
      <c r="L22" s="54">
        <v>0</v>
      </c>
      <c r="M22" s="54">
        <v>2563892.7599999998</v>
      </c>
      <c r="N22" s="54">
        <v>1744436.45</v>
      </c>
      <c r="O22" s="54">
        <v>3381556.9200000004</v>
      </c>
      <c r="P22" s="54">
        <v>0</v>
      </c>
      <c r="Q22" s="54">
        <v>1723387.25</v>
      </c>
      <c r="R22" s="54">
        <v>2529423.52</v>
      </c>
      <c r="S22" s="54">
        <v>3004107.64</v>
      </c>
      <c r="T22" s="54">
        <v>1446591.71</v>
      </c>
      <c r="U22" s="54">
        <v>2570524.5</v>
      </c>
      <c r="V22" s="54">
        <v>0</v>
      </c>
      <c r="W22" s="54">
        <v>2001223.17</v>
      </c>
      <c r="X22" s="54">
        <v>2728852.98</v>
      </c>
      <c r="Y22" s="54">
        <v>0</v>
      </c>
      <c r="Z22" s="54">
        <v>0</v>
      </c>
      <c r="AA22" s="54">
        <v>1813882.07</v>
      </c>
      <c r="AB22" s="54">
        <v>2359301.2000000002</v>
      </c>
      <c r="AC22" s="54">
        <v>1988072.42</v>
      </c>
      <c r="AD22" s="54">
        <v>3056210.74</v>
      </c>
      <c r="AE22" s="54">
        <v>2974406.95</v>
      </c>
      <c r="AF22" s="54">
        <v>1749324.71</v>
      </c>
      <c r="AG22" s="54">
        <v>0</v>
      </c>
      <c r="AH22" s="54">
        <v>1186880.71</v>
      </c>
      <c r="AI22" s="54">
        <v>0</v>
      </c>
      <c r="AJ22" s="54">
        <v>746586.05</v>
      </c>
      <c r="AK22" s="54">
        <v>2955992.1500000004</v>
      </c>
      <c r="AL22" s="54">
        <v>4165667.74</v>
      </c>
      <c r="AM22" s="54">
        <v>2727677.98</v>
      </c>
      <c r="AN22" s="54">
        <v>2375059.91</v>
      </c>
      <c r="AO22" s="54">
        <v>0</v>
      </c>
      <c r="AQ22" s="54">
        <v>8806350.6500000004</v>
      </c>
      <c r="AR22" s="54">
        <v>8603980.6900000013</v>
      </c>
      <c r="AS22" s="54">
        <v>16747748.089999998</v>
      </c>
      <c r="AT22" s="54">
        <v>11729116.410000002</v>
      </c>
      <c r="AU22" s="54">
        <v>7492521.6699999999</v>
      </c>
      <c r="AV22" s="54">
        <v>13041761.580000002</v>
      </c>
      <c r="AW22" s="54">
        <v>8043536.2199999997</v>
      </c>
      <c r="AX22" s="54">
        <v>18130021.879999999</v>
      </c>
      <c r="AY22" s="54">
        <v>15728485.559999999</v>
      </c>
      <c r="AZ22" s="54">
        <v>6677217.6200000001</v>
      </c>
      <c r="BA22" s="54">
        <v>14239122.65</v>
      </c>
      <c r="BB22" s="54">
        <v>13874445.67</v>
      </c>
      <c r="BC22" s="54">
        <v>6364682.0600000005</v>
      </c>
      <c r="BD22" s="54">
        <v>9105282.0700000003</v>
      </c>
      <c r="BE22" s="54">
        <v>10448285.27</v>
      </c>
      <c r="BF22" s="54">
        <v>18322319.059999999</v>
      </c>
      <c r="BG22" s="54">
        <v>10489742.199999999</v>
      </c>
      <c r="BH22" s="54">
        <v>15300051.289999999</v>
      </c>
      <c r="BI22" s="54">
        <v>9188813.9400000013</v>
      </c>
      <c r="BJ22" s="54">
        <v>11415671.310000001</v>
      </c>
      <c r="BK22" s="54">
        <v>11605649.289999999</v>
      </c>
      <c r="BL22" s="54">
        <v>13863229.23</v>
      </c>
      <c r="BM22" s="54">
        <v>5634354.1799999997</v>
      </c>
      <c r="BN22" s="54">
        <v>10123830.08</v>
      </c>
      <c r="BO22" s="54">
        <v>10919126.33</v>
      </c>
      <c r="BP22" s="54">
        <v>18987397.630000003</v>
      </c>
      <c r="BQ22" s="54">
        <v>10354341.59</v>
      </c>
      <c r="BR22" s="54">
        <v>5521828.2000000002</v>
      </c>
      <c r="BS22" s="54">
        <v>4794780.8600000003</v>
      </c>
      <c r="BT22" s="54">
        <v>13581675.810000001</v>
      </c>
      <c r="BU22" s="54">
        <v>11183689.68</v>
      </c>
      <c r="BV22" s="54">
        <v>10254547.26</v>
      </c>
      <c r="BW22" s="54">
        <v>8959823.8000000007</v>
      </c>
      <c r="BX22" s="54">
        <v>12041165.68</v>
      </c>
      <c r="BY22" s="54">
        <v>9299260.8800000008</v>
      </c>
      <c r="BZ22" s="54">
        <v>13490709.17</v>
      </c>
      <c r="CA22" s="54">
        <v>15355889.920000002</v>
      </c>
      <c r="CB22" s="54">
        <v>12170243.17</v>
      </c>
      <c r="CD22" s="54">
        <v>6259791.0099999998</v>
      </c>
      <c r="CE22" s="54">
        <v>8697650.7400000002</v>
      </c>
      <c r="CF22" s="54">
        <v>13300862.080000002</v>
      </c>
      <c r="CG22" s="54">
        <v>6203496.1699999999</v>
      </c>
      <c r="CH22" s="54">
        <v>7520846.1800000006</v>
      </c>
      <c r="CI22" s="54">
        <v>10811275.48</v>
      </c>
      <c r="CJ22" s="54">
        <v>9094649.1899999995</v>
      </c>
      <c r="CK22" s="54">
        <v>9111187.4900000002</v>
      </c>
      <c r="CL22" s="54">
        <v>9720147.9100000001</v>
      </c>
      <c r="CM22" s="54">
        <v>6315733.1900000004</v>
      </c>
      <c r="CN22" s="54">
        <v>15371641.910000004</v>
      </c>
      <c r="CO22" s="54">
        <v>10851059.260000002</v>
      </c>
      <c r="CP22" s="54">
        <v>6264563.4499999993</v>
      </c>
      <c r="CQ22" s="54">
        <v>4540107.7299999995</v>
      </c>
      <c r="CR22" s="54">
        <v>22285929.009999998</v>
      </c>
      <c r="CS22" s="54">
        <v>14467710.050000001</v>
      </c>
      <c r="CT22" s="54">
        <v>8709641.6300000008</v>
      </c>
      <c r="CU22" s="54">
        <v>10431341.99</v>
      </c>
      <c r="CV22" s="54">
        <v>10121634.760000002</v>
      </c>
      <c r="CW22" s="54">
        <v>9313397.9800000004</v>
      </c>
      <c r="CX22" s="54">
        <v>13307838.480000002</v>
      </c>
      <c r="CY22" s="54">
        <v>4655144.4800000004</v>
      </c>
      <c r="CZ22" s="54">
        <v>13668241.01</v>
      </c>
      <c r="DA22" s="54">
        <v>8630261.3399999999</v>
      </c>
      <c r="DB22" s="54">
        <v>10010524.43</v>
      </c>
      <c r="DC22" s="54">
        <v>6649562.5399999991</v>
      </c>
      <c r="DD22" s="54">
        <v>6491809.7599999998</v>
      </c>
      <c r="DE22" s="54">
        <v>15788846.060000001</v>
      </c>
      <c r="DF22" s="54">
        <v>9388525.7199999988</v>
      </c>
      <c r="DG22" s="54">
        <v>17251413.960000001</v>
      </c>
      <c r="DH22" s="54">
        <v>6508814.3399999999</v>
      </c>
      <c r="DI22" s="54">
        <v>7471494.0300000003</v>
      </c>
      <c r="DJ22" s="54">
        <v>10191276.66</v>
      </c>
      <c r="DK22" s="54">
        <v>12501282.280000001</v>
      </c>
      <c r="DL22" s="54">
        <v>4020961.1599999997</v>
      </c>
      <c r="DM22" s="54">
        <v>10563986.119999999</v>
      </c>
      <c r="DN22" s="54">
        <v>13955453.73</v>
      </c>
      <c r="DO22" s="54">
        <v>10841388.41</v>
      </c>
      <c r="DQ22" s="54">
        <v>17667436.530000001</v>
      </c>
      <c r="DR22" s="54">
        <v>20024691.210000001</v>
      </c>
      <c r="DS22" s="54">
        <v>17911053.239999998</v>
      </c>
      <c r="DT22" s="54">
        <v>13814355.609999999</v>
      </c>
      <c r="DU22" s="54">
        <v>20936494.420000002</v>
      </c>
      <c r="DV22" s="54">
        <v>15859606.789999999</v>
      </c>
      <c r="DW22" s="54">
        <v>17444510.040000003</v>
      </c>
      <c r="DX22" s="54">
        <v>21918158.450000003</v>
      </c>
      <c r="DY22" s="54">
        <v>29228917.59</v>
      </c>
      <c r="DZ22" s="54">
        <v>16236380.119999999</v>
      </c>
      <c r="EA22" s="54">
        <v>17410246.390000001</v>
      </c>
      <c r="EB22" s="54">
        <v>18670635.090000004</v>
      </c>
      <c r="EC22" s="54">
        <v>17652207.34</v>
      </c>
      <c r="ED22" s="54">
        <v>12189890.599999998</v>
      </c>
      <c r="EE22" s="54">
        <v>25821244.049999997</v>
      </c>
      <c r="EF22" s="54">
        <v>25096643.449999999</v>
      </c>
      <c r="EG22" s="54">
        <v>14453075.460000001</v>
      </c>
      <c r="EH22" s="54">
        <v>19774162.98</v>
      </c>
      <c r="EI22" s="54">
        <v>17619871.41</v>
      </c>
      <c r="EJ22" s="54">
        <v>20265408.310000002</v>
      </c>
      <c r="EK22" s="54">
        <v>20030538.309999999</v>
      </c>
      <c r="EL22" s="54">
        <v>20876535.760000002</v>
      </c>
      <c r="EM22" s="54">
        <v>19481092.140000001</v>
      </c>
      <c r="EN22" s="54">
        <v>19339635.179999996</v>
      </c>
      <c r="EO22" s="54">
        <v>16678376.830000002</v>
      </c>
      <c r="EP22" s="54">
        <v>26631971.48</v>
      </c>
      <c r="EQ22" s="54">
        <v>23173233.559999999</v>
      </c>
      <c r="ER22" s="54">
        <v>18815363.260000002</v>
      </c>
      <c r="ES22" s="54">
        <v>12810604.760000002</v>
      </c>
      <c r="ET22" s="54">
        <v>19351888.52</v>
      </c>
      <c r="EU22" s="54">
        <v>20455754.280000001</v>
      </c>
      <c r="EV22" s="54">
        <v>26277292.890000001</v>
      </c>
      <c r="EW22" s="54">
        <v>20351362.760000002</v>
      </c>
      <c r="EX22" s="54">
        <v>22523576.240000002</v>
      </c>
      <c r="EY22" s="54">
        <v>17807364.129999999</v>
      </c>
      <c r="EZ22" s="54">
        <v>20475757.039999999</v>
      </c>
      <c r="FA22" s="54">
        <v>27967177.900000002</v>
      </c>
      <c r="FB22" s="54">
        <v>19817477.879999999</v>
      </c>
    </row>
    <row r="23" spans="1:158" x14ac:dyDescent="0.2">
      <c r="A23" s="50">
        <f ca="1">'Claims list'!BC23</f>
        <v>17489760.550000001</v>
      </c>
      <c r="C23" s="52">
        <v>17</v>
      </c>
      <c r="D23" s="54">
        <v>793788.04</v>
      </c>
      <c r="E23" s="54">
        <v>3762696.1500000004</v>
      </c>
      <c r="F23" s="54">
        <v>4480544.58</v>
      </c>
      <c r="G23" s="54">
        <v>1681510.16</v>
      </c>
      <c r="H23" s="54">
        <v>4676461.78</v>
      </c>
      <c r="I23" s="54">
        <v>0</v>
      </c>
      <c r="J23" s="54">
        <v>1221949.79</v>
      </c>
      <c r="K23" s="54">
        <v>2805885.59</v>
      </c>
      <c r="L23" s="54">
        <v>1080378.28</v>
      </c>
      <c r="M23" s="54">
        <v>0</v>
      </c>
      <c r="N23" s="54">
        <v>2387207.42</v>
      </c>
      <c r="O23" s="54">
        <v>717076.45</v>
      </c>
      <c r="P23" s="54">
        <v>2643509.13</v>
      </c>
      <c r="Q23" s="54">
        <v>1602675.15</v>
      </c>
      <c r="R23" s="54">
        <v>5865610.0300000003</v>
      </c>
      <c r="S23" s="54">
        <v>2824313.51</v>
      </c>
      <c r="T23" s="54">
        <v>2320866.73</v>
      </c>
      <c r="U23" s="54">
        <v>646681.38</v>
      </c>
      <c r="V23" s="54">
        <v>3057488.45</v>
      </c>
      <c r="W23" s="54">
        <v>1892937.05</v>
      </c>
      <c r="X23" s="54">
        <v>3144894.2</v>
      </c>
      <c r="Y23" s="54">
        <v>3486143.2600000002</v>
      </c>
      <c r="Z23" s="54">
        <v>1846758.0699999998</v>
      </c>
      <c r="AA23" s="54">
        <v>3055345.55</v>
      </c>
      <c r="AB23" s="54">
        <v>3428443.7699999996</v>
      </c>
      <c r="AC23" s="54">
        <v>5029263.26</v>
      </c>
      <c r="AD23" s="54">
        <v>592443.54</v>
      </c>
      <c r="AE23" s="54">
        <v>1789034.27</v>
      </c>
      <c r="AF23" s="54">
        <v>1826686.94</v>
      </c>
      <c r="AG23" s="54">
        <v>2141907.66</v>
      </c>
      <c r="AH23" s="54">
        <v>1372419.83</v>
      </c>
      <c r="AI23" s="54">
        <v>671532.05</v>
      </c>
      <c r="AJ23" s="54">
        <v>1245093.8700000001</v>
      </c>
      <c r="AK23" s="54">
        <v>2815485.49</v>
      </c>
      <c r="AL23" s="54">
        <v>1452224.35</v>
      </c>
      <c r="AM23" s="54">
        <v>0</v>
      </c>
      <c r="AN23" s="54">
        <v>0</v>
      </c>
      <c r="AO23" s="54">
        <v>2515154.42</v>
      </c>
      <c r="AQ23" s="54">
        <v>8144530.330000001</v>
      </c>
      <c r="AR23" s="54">
        <v>8923414.5</v>
      </c>
      <c r="AS23" s="54">
        <v>10628323.939999999</v>
      </c>
      <c r="AT23" s="54">
        <v>6420396.3699999992</v>
      </c>
      <c r="AU23" s="54">
        <v>14811336.540000001</v>
      </c>
      <c r="AV23" s="54">
        <v>8965422.25</v>
      </c>
      <c r="AW23" s="54">
        <v>4669585.09</v>
      </c>
      <c r="AX23" s="54">
        <v>10133871.83</v>
      </c>
      <c r="AY23" s="54">
        <v>8631346.8500000015</v>
      </c>
      <c r="AZ23" s="54">
        <v>9741209.0399999991</v>
      </c>
      <c r="BA23" s="54">
        <v>10288342.640000001</v>
      </c>
      <c r="BB23" s="54">
        <v>11792106.75</v>
      </c>
      <c r="BC23" s="54">
        <v>8936202.3000000007</v>
      </c>
      <c r="BD23" s="54">
        <v>16416158.24</v>
      </c>
      <c r="BE23" s="54">
        <v>11428574.189999999</v>
      </c>
      <c r="BF23" s="54">
        <v>12467033.479999999</v>
      </c>
      <c r="BG23" s="54">
        <v>11404872.460000001</v>
      </c>
      <c r="BH23" s="54">
        <v>9342648.0900000017</v>
      </c>
      <c r="BI23" s="54">
        <v>9405892.3100000005</v>
      </c>
      <c r="BJ23" s="54">
        <v>9665061.9900000002</v>
      </c>
      <c r="BK23" s="54">
        <v>7381757.1700000009</v>
      </c>
      <c r="BL23" s="54">
        <v>13366442.919999996</v>
      </c>
      <c r="BM23" s="54">
        <v>6332974.25</v>
      </c>
      <c r="BN23" s="54">
        <v>10231974.050000001</v>
      </c>
      <c r="BO23" s="54">
        <v>7487065.29</v>
      </c>
      <c r="BP23" s="54">
        <v>15458258.089999998</v>
      </c>
      <c r="BQ23" s="54">
        <v>6952429.3799999999</v>
      </c>
      <c r="BR23" s="54">
        <v>13707807.210000001</v>
      </c>
      <c r="BS23" s="54">
        <v>20074786.670000002</v>
      </c>
      <c r="BT23" s="54">
        <v>7448535.04</v>
      </c>
      <c r="BU23" s="54">
        <v>20335147.68</v>
      </c>
      <c r="BV23" s="54">
        <v>12391926.08</v>
      </c>
      <c r="BW23" s="54">
        <v>11822434.239999998</v>
      </c>
      <c r="BX23" s="54">
        <v>16146416.59</v>
      </c>
      <c r="BY23" s="54">
        <v>6223547.379999999</v>
      </c>
      <c r="BZ23" s="54">
        <v>15395524.710000001</v>
      </c>
      <c r="CA23" s="54">
        <v>12590454.380000001</v>
      </c>
      <c r="CB23" s="54">
        <v>13486157.919999998</v>
      </c>
      <c r="CD23" s="54">
        <v>8962574.870000001</v>
      </c>
      <c r="CE23" s="54">
        <v>6424624.7400000002</v>
      </c>
      <c r="CF23" s="54">
        <v>9300186.3899999987</v>
      </c>
      <c r="CG23" s="54">
        <v>9769341.0800000001</v>
      </c>
      <c r="CH23" s="54">
        <v>10830586.430000002</v>
      </c>
      <c r="CI23" s="54">
        <v>9936105.5899999999</v>
      </c>
      <c r="CJ23" s="54">
        <v>6361383.6099999994</v>
      </c>
      <c r="CK23" s="54">
        <v>9421031.5199999996</v>
      </c>
      <c r="CL23" s="54">
        <v>10748873.689999999</v>
      </c>
      <c r="CM23" s="54">
        <v>10377449.459999999</v>
      </c>
      <c r="CN23" s="54">
        <v>11735913.700000001</v>
      </c>
      <c r="CO23" s="54">
        <v>4064023.48</v>
      </c>
      <c r="CP23" s="54">
        <v>12051979.919999998</v>
      </c>
      <c r="CQ23" s="54">
        <v>17445822.399999999</v>
      </c>
      <c r="CR23" s="54">
        <v>10700629.35</v>
      </c>
      <c r="CS23" s="54">
        <v>11228368.9</v>
      </c>
      <c r="CT23" s="54">
        <v>6794834.8399999999</v>
      </c>
      <c r="CU23" s="54">
        <v>14366104.139999999</v>
      </c>
      <c r="CV23" s="54">
        <v>6746800.7999999998</v>
      </c>
      <c r="CW23" s="54">
        <v>10653457.610000001</v>
      </c>
      <c r="CX23" s="54">
        <v>6272363.0899999999</v>
      </c>
      <c r="CY23" s="54">
        <v>15864315.33</v>
      </c>
      <c r="CZ23" s="54">
        <v>12172429.74</v>
      </c>
      <c r="DA23" s="54">
        <v>12183992.08</v>
      </c>
      <c r="DB23" s="54">
        <v>9823437.3699999992</v>
      </c>
      <c r="DC23" s="54">
        <v>16836781.990000002</v>
      </c>
      <c r="DD23" s="54">
        <v>9258974.8699999992</v>
      </c>
      <c r="DE23" s="54">
        <v>15887737.640000001</v>
      </c>
      <c r="DF23" s="54">
        <v>17355356.91</v>
      </c>
      <c r="DG23" s="54">
        <v>7899540.4700000007</v>
      </c>
      <c r="DH23" s="54">
        <v>10610019.989999998</v>
      </c>
      <c r="DI23" s="54">
        <v>8198487.6100000003</v>
      </c>
      <c r="DJ23" s="54">
        <v>15016671.979999999</v>
      </c>
      <c r="DK23" s="54">
        <v>12897903.57</v>
      </c>
      <c r="DL23" s="54">
        <v>8623274.709999999</v>
      </c>
      <c r="DM23" s="54">
        <v>15103199.280000001</v>
      </c>
      <c r="DN23" s="54">
        <v>15559304.66</v>
      </c>
      <c r="DO23" s="54">
        <v>12383131.550000001</v>
      </c>
      <c r="DQ23" s="54">
        <v>14434178.979999997</v>
      </c>
      <c r="DR23" s="54">
        <v>13877406.93</v>
      </c>
      <c r="DS23" s="54">
        <v>16454019.839999998</v>
      </c>
      <c r="DT23" s="54">
        <v>14625357.85</v>
      </c>
      <c r="DU23" s="54">
        <v>24382830.760000005</v>
      </c>
      <c r="DV23" s="54">
        <v>17681106.089999996</v>
      </c>
      <c r="DW23" s="54">
        <v>11496600.180000002</v>
      </c>
      <c r="DX23" s="54">
        <v>19596474.059999999</v>
      </c>
      <c r="DY23" s="54">
        <v>14420466.689999998</v>
      </c>
      <c r="DZ23" s="54">
        <v>27334114.670000002</v>
      </c>
      <c r="EA23" s="54">
        <v>21847579.959999997</v>
      </c>
      <c r="EB23" s="54">
        <v>18591075.960000001</v>
      </c>
      <c r="EC23" s="54">
        <v>19895588.080000002</v>
      </c>
      <c r="ED23" s="54">
        <v>29100179.410000004</v>
      </c>
      <c r="EE23" s="54">
        <v>23960749.890000004</v>
      </c>
      <c r="EF23" s="54">
        <v>27267886.289999995</v>
      </c>
      <c r="EG23" s="54">
        <v>23774303.050000001</v>
      </c>
      <c r="EH23" s="54">
        <v>17512381.390000004</v>
      </c>
      <c r="EI23" s="54">
        <v>16855773.620000001</v>
      </c>
      <c r="EJ23" s="54">
        <v>22705482.050000001</v>
      </c>
      <c r="EK23" s="54">
        <v>12437484.66</v>
      </c>
      <c r="EL23" s="54">
        <v>26169893.5</v>
      </c>
      <c r="EM23" s="54">
        <v>18626453.759999998</v>
      </c>
      <c r="EN23" s="54">
        <v>24826400.460000001</v>
      </c>
      <c r="EO23" s="54">
        <v>18289350.080000002</v>
      </c>
      <c r="EP23" s="54">
        <v>23702679.030000001</v>
      </c>
      <c r="EQ23" s="54">
        <v>16621971.560000001</v>
      </c>
      <c r="ER23" s="54">
        <v>23677958.23</v>
      </c>
      <c r="ES23" s="54">
        <v>29403663.000000004</v>
      </c>
      <c r="ET23" s="54">
        <v>15498520.279999999</v>
      </c>
      <c r="EU23" s="54">
        <v>25466007.410000004</v>
      </c>
      <c r="EV23" s="54">
        <v>17904317.280000001</v>
      </c>
      <c r="EW23" s="54">
        <v>24243874.369999997</v>
      </c>
      <c r="EX23" s="54">
        <v>26978425.77</v>
      </c>
      <c r="EY23" s="54">
        <v>14461338.74</v>
      </c>
      <c r="EZ23" s="54">
        <v>19531139.149999999</v>
      </c>
      <c r="FA23" s="54">
        <v>20753782.030000001</v>
      </c>
      <c r="FB23" s="54">
        <v>17489760.550000001</v>
      </c>
    </row>
    <row r="24" spans="1:158" x14ac:dyDescent="0.2">
      <c r="A24" s="50">
        <f ca="1">'Claims list'!BC24</f>
        <v>25930905.780000001</v>
      </c>
      <c r="C24" s="52">
        <v>16</v>
      </c>
      <c r="D24" s="54">
        <v>584885.5</v>
      </c>
      <c r="E24" s="54">
        <v>3014215.29</v>
      </c>
      <c r="F24" s="54">
        <v>2844970.4699999997</v>
      </c>
      <c r="G24" s="54">
        <v>3513967.93</v>
      </c>
      <c r="H24" s="54">
        <v>4453580.8899999997</v>
      </c>
      <c r="I24" s="54">
        <v>4438144.82</v>
      </c>
      <c r="J24" s="54">
        <v>1082890.3999999999</v>
      </c>
      <c r="K24" s="54">
        <v>3167489.7300000004</v>
      </c>
      <c r="L24" s="54">
        <v>683046.16</v>
      </c>
      <c r="M24" s="54">
        <v>2250992.6400000001</v>
      </c>
      <c r="N24" s="54">
        <v>803251.56</v>
      </c>
      <c r="O24" s="54">
        <v>0</v>
      </c>
      <c r="P24" s="54">
        <v>0</v>
      </c>
      <c r="Q24" s="54">
        <v>1470239.05</v>
      </c>
      <c r="R24" s="54">
        <v>6370118.2799999993</v>
      </c>
      <c r="S24" s="54">
        <v>1743317.79</v>
      </c>
      <c r="T24" s="54">
        <v>1743889.79</v>
      </c>
      <c r="U24" s="54">
        <v>0</v>
      </c>
      <c r="V24" s="54">
        <v>3579535.85</v>
      </c>
      <c r="W24" s="54">
        <v>713868.24</v>
      </c>
      <c r="X24" s="54">
        <v>975179.65</v>
      </c>
      <c r="Y24" s="54">
        <v>904549.22</v>
      </c>
      <c r="Z24" s="54">
        <v>1302396.8899999999</v>
      </c>
      <c r="AA24" s="54">
        <v>1456911.3</v>
      </c>
      <c r="AB24" s="54">
        <v>2593213.65</v>
      </c>
      <c r="AC24" s="54">
        <v>3825238.4400000004</v>
      </c>
      <c r="AD24" s="54">
        <v>3466532.26</v>
      </c>
      <c r="AE24" s="54">
        <v>3724654.74</v>
      </c>
      <c r="AF24" s="54">
        <v>794783.91</v>
      </c>
      <c r="AG24" s="54">
        <v>2535860.7999999998</v>
      </c>
      <c r="AH24" s="54">
        <v>1856818.6500000001</v>
      </c>
      <c r="AI24" s="54">
        <v>5176824.55</v>
      </c>
      <c r="AJ24" s="54">
        <v>3977454.77</v>
      </c>
      <c r="AK24" s="54">
        <v>0</v>
      </c>
      <c r="AL24" s="54">
        <v>3636214.4299999997</v>
      </c>
      <c r="AM24" s="54">
        <v>1521804.22</v>
      </c>
      <c r="AN24" s="54">
        <v>3524698.6900000004</v>
      </c>
      <c r="AO24" s="54">
        <v>3518657.45</v>
      </c>
      <c r="AQ24" s="54">
        <v>4300228.37</v>
      </c>
      <c r="AR24" s="54">
        <v>7076525.5199999996</v>
      </c>
      <c r="AS24" s="54">
        <v>8530745.9499999993</v>
      </c>
      <c r="AT24" s="54">
        <v>9504634.8900000006</v>
      </c>
      <c r="AU24" s="54">
        <v>8394316.3200000003</v>
      </c>
      <c r="AV24" s="54">
        <v>7070752.5999999996</v>
      </c>
      <c r="AW24" s="54">
        <v>8268842.9199999999</v>
      </c>
      <c r="AX24" s="54">
        <v>12565493.57</v>
      </c>
      <c r="AY24" s="54">
        <v>8542847.8300000019</v>
      </c>
      <c r="AZ24" s="54">
        <v>13271523.549999999</v>
      </c>
      <c r="BA24" s="54">
        <v>12284963.619999999</v>
      </c>
      <c r="BB24" s="54">
        <v>6652376.2000000002</v>
      </c>
      <c r="BC24" s="54">
        <v>10881685.98</v>
      </c>
      <c r="BD24" s="54">
        <v>22437115.02</v>
      </c>
      <c r="BE24" s="54">
        <v>9191037.9199999999</v>
      </c>
      <c r="BF24" s="54">
        <v>18530094.77</v>
      </c>
      <c r="BG24" s="54">
        <v>12460642.369999999</v>
      </c>
      <c r="BH24" s="54">
        <v>6989663.9900000002</v>
      </c>
      <c r="BI24" s="54">
        <v>12798923.99</v>
      </c>
      <c r="BJ24" s="54">
        <v>8272022.7799999993</v>
      </c>
      <c r="BK24" s="54">
        <v>9383108.2400000002</v>
      </c>
      <c r="BL24" s="54">
        <v>7292015.3399999999</v>
      </c>
      <c r="BM24" s="54">
        <v>7148308.5500000007</v>
      </c>
      <c r="BN24" s="54">
        <v>11901808.190000001</v>
      </c>
      <c r="BO24" s="54">
        <v>5621154.4699999997</v>
      </c>
      <c r="BP24" s="54">
        <v>9690651.1600000001</v>
      </c>
      <c r="BQ24" s="54">
        <v>12361096.949999999</v>
      </c>
      <c r="BR24" s="54">
        <v>8153568.5</v>
      </c>
      <c r="BS24" s="54">
        <v>11210809.430000002</v>
      </c>
      <c r="BT24" s="54">
        <v>11569507.169999998</v>
      </c>
      <c r="BU24" s="54">
        <v>11876700.800000001</v>
      </c>
      <c r="BV24" s="54">
        <v>14967623.500000002</v>
      </c>
      <c r="BW24" s="54">
        <v>13985666.17</v>
      </c>
      <c r="BX24" s="54">
        <v>12819268.790000001</v>
      </c>
      <c r="BY24" s="54">
        <v>22085602.200000003</v>
      </c>
      <c r="BZ24" s="54">
        <v>17206562.899999999</v>
      </c>
      <c r="CA24" s="54">
        <v>5723151.1600000001</v>
      </c>
      <c r="CB24" s="54">
        <v>13851826.109999998</v>
      </c>
      <c r="CD24" s="54">
        <v>2619825.5999999996</v>
      </c>
      <c r="CE24" s="54">
        <v>12022752.159999998</v>
      </c>
      <c r="CF24" s="54">
        <v>10473093.33</v>
      </c>
      <c r="CG24" s="54">
        <v>6696534.3099999996</v>
      </c>
      <c r="CH24" s="54">
        <v>10774660.719999999</v>
      </c>
      <c r="CI24" s="54">
        <v>7311717.1199999992</v>
      </c>
      <c r="CJ24" s="54">
        <v>13794615.760000002</v>
      </c>
      <c r="CK24" s="54">
        <v>15820835.5</v>
      </c>
      <c r="CL24" s="54">
        <v>5446549.959999999</v>
      </c>
      <c r="CM24" s="54">
        <v>11267655.68</v>
      </c>
      <c r="CN24" s="54">
        <v>9967572.6400000006</v>
      </c>
      <c r="CO24" s="54">
        <v>9725056.0999999996</v>
      </c>
      <c r="CP24" s="54">
        <v>15546734.16</v>
      </c>
      <c r="CQ24" s="54">
        <v>19398464.529999997</v>
      </c>
      <c r="CR24" s="54">
        <v>13979853.67</v>
      </c>
      <c r="CS24" s="54">
        <v>9762010.75</v>
      </c>
      <c r="CT24" s="54">
        <v>12171481.640000001</v>
      </c>
      <c r="CU24" s="54">
        <v>5338257.9399999995</v>
      </c>
      <c r="CV24" s="54">
        <v>5960103.5700000003</v>
      </c>
      <c r="CW24" s="54">
        <v>6045005.7300000004</v>
      </c>
      <c r="CX24" s="54">
        <v>9898682.4700000007</v>
      </c>
      <c r="CY24" s="54">
        <v>3731124.52</v>
      </c>
      <c r="CZ24" s="54">
        <v>11667637.270000001</v>
      </c>
      <c r="DA24" s="54">
        <v>9309324.3900000025</v>
      </c>
      <c r="DB24" s="54">
        <v>6363912.8500000006</v>
      </c>
      <c r="DC24" s="54">
        <v>13405874.1</v>
      </c>
      <c r="DD24" s="54">
        <v>12688268.060000001</v>
      </c>
      <c r="DE24" s="54">
        <v>10270153.259999998</v>
      </c>
      <c r="DF24" s="54">
        <v>9744803.9100000001</v>
      </c>
      <c r="DG24" s="54">
        <v>10457540.300000001</v>
      </c>
      <c r="DH24" s="54">
        <v>9125898.8800000008</v>
      </c>
      <c r="DI24" s="54">
        <v>18018298.57</v>
      </c>
      <c r="DJ24" s="54">
        <v>14307427.999999998</v>
      </c>
      <c r="DK24" s="54">
        <v>12254891.849999998</v>
      </c>
      <c r="DL24" s="54">
        <v>19925414.41</v>
      </c>
      <c r="DM24" s="54">
        <v>12065594.699999997</v>
      </c>
      <c r="DN24" s="54">
        <v>6050045.7199999997</v>
      </c>
      <c r="DO24" s="54">
        <v>10360763.48</v>
      </c>
      <c r="DQ24" s="54">
        <v>5477985.9899999993</v>
      </c>
      <c r="DR24" s="54">
        <v>18298073.27</v>
      </c>
      <c r="DS24" s="54">
        <v>15357403.800000001</v>
      </c>
      <c r="DT24" s="54">
        <v>18971547.23</v>
      </c>
      <c r="DU24" s="54">
        <v>14053415.879999999</v>
      </c>
      <c r="DV24" s="54">
        <v>11319318.439999999</v>
      </c>
      <c r="DW24" s="54">
        <v>19483209.129999995</v>
      </c>
      <c r="DX24" s="54">
        <v>23248514.509999998</v>
      </c>
      <c r="DY24" s="54">
        <v>11236874.340000002</v>
      </c>
      <c r="DZ24" s="54">
        <v>20102241.979999997</v>
      </c>
      <c r="EA24" s="54">
        <v>22138329.279999997</v>
      </c>
      <c r="EB24" s="54">
        <v>18101177.199999999</v>
      </c>
      <c r="EC24" s="54">
        <v>15401847.170000002</v>
      </c>
      <c r="ED24" s="54">
        <v>28103270.869999997</v>
      </c>
      <c r="EE24" s="54">
        <v>24795138.539999999</v>
      </c>
      <c r="EF24" s="54">
        <v>27510836.779999997</v>
      </c>
      <c r="EG24" s="54">
        <v>15684441.200000001</v>
      </c>
      <c r="EH24" s="54">
        <v>8110921.5999999996</v>
      </c>
      <c r="EI24" s="54">
        <v>16123403.880000003</v>
      </c>
      <c r="EJ24" s="54">
        <v>12295628.599999998</v>
      </c>
      <c r="EK24" s="54">
        <v>18921122.439999998</v>
      </c>
      <c r="EL24" s="54">
        <v>16758353.519999998</v>
      </c>
      <c r="EM24" s="54">
        <v>12374089.990000002</v>
      </c>
      <c r="EN24" s="54">
        <v>19369642.41</v>
      </c>
      <c r="EO24" s="54">
        <v>11125824.82</v>
      </c>
      <c r="EP24" s="54">
        <v>21223513.68</v>
      </c>
      <c r="EQ24" s="54">
        <v>16574135.919999998</v>
      </c>
      <c r="ER24" s="54">
        <v>20134652.780000001</v>
      </c>
      <c r="ES24" s="54">
        <v>17797466.130000003</v>
      </c>
      <c r="ET24" s="54">
        <v>20559793.73</v>
      </c>
      <c r="EU24" s="54">
        <v>18601347.940000001</v>
      </c>
      <c r="EV24" s="54">
        <v>30151844.489999998</v>
      </c>
      <c r="EW24" s="54">
        <v>20803356.93</v>
      </c>
      <c r="EX24" s="54">
        <v>18605322.419999998</v>
      </c>
      <c r="EY24" s="54">
        <v>34358632.240000002</v>
      </c>
      <c r="EZ24" s="54">
        <v>23450987.670000002</v>
      </c>
      <c r="FA24" s="54">
        <v>15767571.660000004</v>
      </c>
      <c r="FB24" s="54">
        <v>25930905.780000001</v>
      </c>
    </row>
    <row r="25" spans="1:158" x14ac:dyDescent="0.2">
      <c r="A25" s="50">
        <f ca="1">'Claims list'!BC25</f>
        <v>17011936.410000004</v>
      </c>
      <c r="C25" s="52">
        <v>15</v>
      </c>
      <c r="D25" s="54">
        <v>1663062.7200000002</v>
      </c>
      <c r="E25" s="54">
        <v>0</v>
      </c>
      <c r="F25" s="54">
        <v>2315201.13</v>
      </c>
      <c r="G25" s="54">
        <v>3996258.5900000003</v>
      </c>
      <c r="H25" s="54">
        <v>2963226.25</v>
      </c>
      <c r="I25" s="54">
        <v>0</v>
      </c>
      <c r="J25" s="54">
        <v>0</v>
      </c>
      <c r="K25" s="54">
        <v>2245719.86</v>
      </c>
      <c r="L25" s="54">
        <v>8050181.7399999993</v>
      </c>
      <c r="M25" s="54">
        <v>1642079.1099999999</v>
      </c>
      <c r="N25" s="54">
        <v>0</v>
      </c>
      <c r="O25" s="54">
        <v>1768766.15</v>
      </c>
      <c r="P25" s="54">
        <v>1781563.44</v>
      </c>
      <c r="Q25" s="54">
        <v>5060843.17</v>
      </c>
      <c r="R25" s="54">
        <v>3542067.47</v>
      </c>
      <c r="S25" s="54">
        <v>2000354.33</v>
      </c>
      <c r="T25" s="54">
        <v>0</v>
      </c>
      <c r="U25" s="54">
        <v>2376248.64</v>
      </c>
      <c r="V25" s="54">
        <v>4420930.34</v>
      </c>
      <c r="W25" s="54">
        <v>3531459.6500000004</v>
      </c>
      <c r="X25" s="54">
        <v>3752569.2</v>
      </c>
      <c r="Y25" s="54">
        <v>4356689.1900000004</v>
      </c>
      <c r="Z25" s="54">
        <v>1511605.54</v>
      </c>
      <c r="AA25" s="54">
        <v>3491645.0799999996</v>
      </c>
      <c r="AB25" s="54">
        <v>1809905.3</v>
      </c>
      <c r="AC25" s="54">
        <v>4877751.74</v>
      </c>
      <c r="AD25" s="54">
        <v>2924261.83</v>
      </c>
      <c r="AE25" s="54">
        <v>2323209.35</v>
      </c>
      <c r="AF25" s="54">
        <v>4163062.9</v>
      </c>
      <c r="AG25" s="54">
        <v>4483886.91</v>
      </c>
      <c r="AH25" s="54">
        <v>2769835.8600000003</v>
      </c>
      <c r="AI25" s="54">
        <v>0</v>
      </c>
      <c r="AJ25" s="54">
        <v>2685519.71</v>
      </c>
      <c r="AK25" s="54">
        <v>1140013.27</v>
      </c>
      <c r="AL25" s="54">
        <v>3660721.88</v>
      </c>
      <c r="AM25" s="54">
        <v>2423283.12</v>
      </c>
      <c r="AN25" s="54">
        <v>1326260.19</v>
      </c>
      <c r="AO25" s="54">
        <v>2736994.86</v>
      </c>
      <c r="AQ25" s="54">
        <v>3563580.61</v>
      </c>
      <c r="AR25" s="54">
        <v>5183469.3499999996</v>
      </c>
      <c r="AS25" s="54">
        <v>9988320.3100000024</v>
      </c>
      <c r="AT25" s="54">
        <v>16988918.440000001</v>
      </c>
      <c r="AU25" s="54">
        <v>8821921.4900000002</v>
      </c>
      <c r="AV25" s="54">
        <v>2367270.79</v>
      </c>
      <c r="AW25" s="54">
        <v>13106121.390000001</v>
      </c>
      <c r="AX25" s="54">
        <v>17440828.379999999</v>
      </c>
      <c r="AY25" s="54">
        <v>20429685.990000002</v>
      </c>
      <c r="AZ25" s="54">
        <v>12406434.729999999</v>
      </c>
      <c r="BA25" s="54">
        <v>16509674.310000001</v>
      </c>
      <c r="BB25" s="54">
        <v>6675467.7300000004</v>
      </c>
      <c r="BC25" s="54">
        <v>17193322.09</v>
      </c>
      <c r="BD25" s="54">
        <v>10965220.16</v>
      </c>
      <c r="BE25" s="54">
        <v>14646058.459999999</v>
      </c>
      <c r="BF25" s="54">
        <v>13640459.68</v>
      </c>
      <c r="BG25" s="54">
        <v>8901628.9199999999</v>
      </c>
      <c r="BH25" s="54">
        <v>9328316.4800000004</v>
      </c>
      <c r="BI25" s="54">
        <v>10240358.830000002</v>
      </c>
      <c r="BJ25" s="54">
        <v>8732198.0700000003</v>
      </c>
      <c r="BK25" s="54">
        <v>11186646.890000001</v>
      </c>
      <c r="BL25" s="54">
        <v>7224145.4100000001</v>
      </c>
      <c r="BM25" s="54">
        <v>8022393.7199999997</v>
      </c>
      <c r="BN25" s="54">
        <v>23862664.759999998</v>
      </c>
      <c r="BO25" s="54">
        <v>13072044.59</v>
      </c>
      <c r="BP25" s="54">
        <v>12338275.42</v>
      </c>
      <c r="BQ25" s="54">
        <v>15321994.740000002</v>
      </c>
      <c r="BR25" s="54">
        <v>15558016.449999999</v>
      </c>
      <c r="BS25" s="54">
        <v>8015793.8400000008</v>
      </c>
      <c r="BT25" s="54">
        <v>17720634.780000001</v>
      </c>
      <c r="BU25" s="54">
        <v>12631015.730000002</v>
      </c>
      <c r="BV25" s="54">
        <v>10631646.76</v>
      </c>
      <c r="BW25" s="54">
        <v>10921428.720000001</v>
      </c>
      <c r="BX25" s="54">
        <v>14415686.899999999</v>
      </c>
      <c r="BY25" s="54">
        <v>6798661.6600000001</v>
      </c>
      <c r="BZ25" s="54">
        <v>8271160.3499999996</v>
      </c>
      <c r="CA25" s="54">
        <v>16713278.609999999</v>
      </c>
      <c r="CB25" s="54">
        <v>8981591.1699999999</v>
      </c>
      <c r="CD25" s="54">
        <v>4952011.3400000008</v>
      </c>
      <c r="CE25" s="54">
        <v>5064215.6999999993</v>
      </c>
      <c r="CF25" s="54">
        <v>9302137.9900000002</v>
      </c>
      <c r="CG25" s="54">
        <v>11214862.48</v>
      </c>
      <c r="CH25" s="54">
        <v>14725520.099999998</v>
      </c>
      <c r="CI25" s="54">
        <v>1964469.17</v>
      </c>
      <c r="CJ25" s="54">
        <v>16748338.650000002</v>
      </c>
      <c r="CK25" s="54">
        <v>11580309.159999998</v>
      </c>
      <c r="CL25" s="54">
        <v>15293673.139999999</v>
      </c>
      <c r="CM25" s="54">
        <v>19070052.73</v>
      </c>
      <c r="CN25" s="54">
        <v>11293681.109999999</v>
      </c>
      <c r="CO25" s="54">
        <v>7182815.0899999999</v>
      </c>
      <c r="CP25" s="54">
        <v>12128326.299999999</v>
      </c>
      <c r="CQ25" s="54">
        <v>16375865.999999998</v>
      </c>
      <c r="CR25" s="54">
        <v>14063003.110000001</v>
      </c>
      <c r="CS25" s="54">
        <v>14025880.689999998</v>
      </c>
      <c r="CT25" s="54">
        <v>6420974.6400000006</v>
      </c>
      <c r="CU25" s="54">
        <v>8335326.5700000003</v>
      </c>
      <c r="CV25" s="54">
        <v>11689319.689999999</v>
      </c>
      <c r="CW25" s="54">
        <v>12413215.609999999</v>
      </c>
      <c r="CX25" s="54">
        <v>12805752.309999999</v>
      </c>
      <c r="CY25" s="54">
        <v>11715745.209999999</v>
      </c>
      <c r="CZ25" s="54">
        <v>13624378.98</v>
      </c>
      <c r="DA25" s="54">
        <v>18837475.450000003</v>
      </c>
      <c r="DB25" s="54">
        <v>13307006.6</v>
      </c>
      <c r="DC25" s="54">
        <v>18271235.469999999</v>
      </c>
      <c r="DD25" s="54">
        <v>7449437.0200000005</v>
      </c>
      <c r="DE25" s="54">
        <v>16392712.609999999</v>
      </c>
      <c r="DF25" s="54">
        <v>14637612.270000001</v>
      </c>
      <c r="DG25" s="54">
        <v>19317503.379999999</v>
      </c>
      <c r="DH25" s="54">
        <v>15285710.82</v>
      </c>
      <c r="DI25" s="54">
        <v>9753467.0299999993</v>
      </c>
      <c r="DJ25" s="54">
        <v>13476167.34</v>
      </c>
      <c r="DK25" s="54">
        <v>15542564.25</v>
      </c>
      <c r="DL25" s="54">
        <v>13274229.059999999</v>
      </c>
      <c r="DM25" s="54">
        <v>11774914.909999998</v>
      </c>
      <c r="DN25" s="54">
        <v>15558616.640000001</v>
      </c>
      <c r="DO25" s="54">
        <v>8099822.3200000003</v>
      </c>
      <c r="DQ25" s="54">
        <v>9726594.879999999</v>
      </c>
      <c r="DR25" s="54">
        <v>9272036.8499999996</v>
      </c>
      <c r="DS25" s="54">
        <v>17885941.310000002</v>
      </c>
      <c r="DT25" s="54">
        <v>22943774.720000003</v>
      </c>
      <c r="DU25" s="54">
        <v>16971945.149999999</v>
      </c>
      <c r="DV25" s="54">
        <v>6127173.2199999997</v>
      </c>
      <c r="DW25" s="54">
        <v>15594397.27</v>
      </c>
      <c r="DX25" s="54">
        <v>19203500.91</v>
      </c>
      <c r="DY25" s="54">
        <v>26711525.589999996</v>
      </c>
      <c r="DZ25" s="54">
        <v>26391113.710000001</v>
      </c>
      <c r="EA25" s="54">
        <v>18961640.460000001</v>
      </c>
      <c r="EB25" s="54">
        <v>18144798.779999997</v>
      </c>
      <c r="EC25" s="54">
        <v>19918201.750000004</v>
      </c>
      <c r="ED25" s="54">
        <v>17316798.920000002</v>
      </c>
      <c r="EE25" s="54">
        <v>25711838.930000003</v>
      </c>
      <c r="EF25" s="54">
        <v>18573184.959999997</v>
      </c>
      <c r="EG25" s="54">
        <v>17038873.540000003</v>
      </c>
      <c r="EH25" s="54">
        <v>16396515.060000001</v>
      </c>
      <c r="EI25" s="54">
        <v>18078461.900000002</v>
      </c>
      <c r="EJ25" s="54">
        <v>15601101.85</v>
      </c>
      <c r="EK25" s="54">
        <v>19083237.629999999</v>
      </c>
      <c r="EL25" s="54">
        <v>19151707.109999999</v>
      </c>
      <c r="EM25" s="54">
        <v>19834473.550000001</v>
      </c>
      <c r="EN25" s="54">
        <v>33923446.769999996</v>
      </c>
      <c r="EO25" s="54">
        <v>22547781.689999998</v>
      </c>
      <c r="EP25" s="54">
        <v>22546973.370000001</v>
      </c>
      <c r="EQ25" s="54">
        <v>23568447.490000002</v>
      </c>
      <c r="ER25" s="54">
        <v>25246584.489999998</v>
      </c>
      <c r="ES25" s="54">
        <v>19846258.460000001</v>
      </c>
      <c r="ET25" s="54">
        <v>31773926.509999998</v>
      </c>
      <c r="EU25" s="54">
        <v>20805951.030000001</v>
      </c>
      <c r="EV25" s="54">
        <v>17184840.23</v>
      </c>
      <c r="EW25" s="54">
        <v>13141713.619999999</v>
      </c>
      <c r="EX25" s="54">
        <v>17195553.32</v>
      </c>
      <c r="EY25" s="54">
        <v>19202830.869999997</v>
      </c>
      <c r="EZ25" s="54">
        <v>16369331.160000002</v>
      </c>
      <c r="FA25" s="54">
        <v>22971968.960000001</v>
      </c>
      <c r="FB25" s="54">
        <v>17011936.410000004</v>
      </c>
    </row>
    <row r="26" spans="1:158" x14ac:dyDescent="0.2">
      <c r="A26" s="50">
        <f ca="1">'Claims list'!BC26</f>
        <v>34505050.670000002</v>
      </c>
      <c r="C26" s="52">
        <v>14</v>
      </c>
      <c r="D26" s="54">
        <v>2652239.7000000002</v>
      </c>
      <c r="E26" s="54">
        <v>3021007.17</v>
      </c>
      <c r="F26" s="54">
        <v>2866012.63</v>
      </c>
      <c r="G26" s="54">
        <v>5321065.74</v>
      </c>
      <c r="H26" s="54">
        <v>788447.8</v>
      </c>
      <c r="I26" s="54">
        <v>3455858.3899999997</v>
      </c>
      <c r="J26" s="54">
        <v>3550548.68</v>
      </c>
      <c r="K26" s="54">
        <v>1264288.48</v>
      </c>
      <c r="L26" s="54">
        <v>4924022.21</v>
      </c>
      <c r="M26" s="54">
        <v>0</v>
      </c>
      <c r="N26" s="54">
        <v>1485219.27</v>
      </c>
      <c r="O26" s="54">
        <v>2802102.84</v>
      </c>
      <c r="P26" s="54">
        <v>9139068.7599999998</v>
      </c>
      <c r="Q26" s="54">
        <v>0</v>
      </c>
      <c r="R26" s="54">
        <v>922411.2</v>
      </c>
      <c r="S26" s="54">
        <v>7933186.3200000003</v>
      </c>
      <c r="T26" s="54">
        <v>3384840.44</v>
      </c>
      <c r="U26" s="54">
        <v>2725565.54</v>
      </c>
      <c r="V26" s="54">
        <v>3039474.5999999996</v>
      </c>
      <c r="W26" s="54">
        <v>1412328.53</v>
      </c>
      <c r="X26" s="54">
        <v>4572597.03</v>
      </c>
      <c r="Y26" s="54">
        <v>1058469.2</v>
      </c>
      <c r="Z26" s="54">
        <v>1459355.2</v>
      </c>
      <c r="AA26" s="54">
        <v>4957518.26</v>
      </c>
      <c r="AB26" s="54">
        <v>3322875.2</v>
      </c>
      <c r="AC26" s="54">
        <v>2043868.42</v>
      </c>
      <c r="AD26" s="54">
        <v>1165317.3600000001</v>
      </c>
      <c r="AE26" s="54">
        <v>0</v>
      </c>
      <c r="AF26" s="54">
        <v>3614548.2800000003</v>
      </c>
      <c r="AG26" s="54">
        <v>5268072.82</v>
      </c>
      <c r="AH26" s="54">
        <v>1949920.23</v>
      </c>
      <c r="AI26" s="54">
        <v>2610485.63</v>
      </c>
      <c r="AJ26" s="54">
        <v>7537042.5700000003</v>
      </c>
      <c r="AK26" s="54">
        <v>5207295.1500000004</v>
      </c>
      <c r="AL26" s="54">
        <v>0</v>
      </c>
      <c r="AM26" s="54">
        <v>3654156.9899999998</v>
      </c>
      <c r="AN26" s="54">
        <v>0</v>
      </c>
      <c r="AO26" s="54">
        <v>5595909.2199999997</v>
      </c>
      <c r="AQ26" s="54">
        <v>8464918.0099999998</v>
      </c>
      <c r="AR26" s="54">
        <v>8566840.7199999988</v>
      </c>
      <c r="AS26" s="54">
        <v>8159111.2100000009</v>
      </c>
      <c r="AT26" s="54">
        <v>18440102.409999996</v>
      </c>
      <c r="AU26" s="54">
        <v>9964815.0500000007</v>
      </c>
      <c r="AV26" s="54">
        <v>14225159.34</v>
      </c>
      <c r="AW26" s="54">
        <v>10668548.18</v>
      </c>
      <c r="AX26" s="54">
        <v>14235099.509999998</v>
      </c>
      <c r="AY26" s="54">
        <v>15404430.950000001</v>
      </c>
      <c r="AZ26" s="54">
        <v>12161898.51</v>
      </c>
      <c r="BA26" s="54">
        <v>7157665.4100000001</v>
      </c>
      <c r="BB26" s="54">
        <v>15540840.710000001</v>
      </c>
      <c r="BC26" s="54">
        <v>12389695.619999999</v>
      </c>
      <c r="BD26" s="54">
        <v>10183952.65</v>
      </c>
      <c r="BE26" s="54">
        <v>16067298.48</v>
      </c>
      <c r="BF26" s="54">
        <v>18247427</v>
      </c>
      <c r="BG26" s="54">
        <v>8722125.0599999987</v>
      </c>
      <c r="BH26" s="54">
        <v>9049809.790000001</v>
      </c>
      <c r="BI26" s="54">
        <v>17212290.390000001</v>
      </c>
      <c r="BJ26" s="54">
        <v>8047770.6299999999</v>
      </c>
      <c r="BK26" s="54">
        <v>21279401.980000004</v>
      </c>
      <c r="BL26" s="54">
        <v>16317543.550000001</v>
      </c>
      <c r="BM26" s="54">
        <v>10262617.84</v>
      </c>
      <c r="BN26" s="54">
        <v>15791707.460000001</v>
      </c>
      <c r="BO26" s="54">
        <v>11022644.9</v>
      </c>
      <c r="BP26" s="54">
        <v>15429737.539999999</v>
      </c>
      <c r="BQ26" s="54">
        <v>21099165.459999997</v>
      </c>
      <c r="BR26" s="54">
        <v>19195572.579999998</v>
      </c>
      <c r="BS26" s="54">
        <v>19004989.199999999</v>
      </c>
      <c r="BT26" s="54">
        <v>22676120.460000001</v>
      </c>
      <c r="BU26" s="54">
        <v>17458791.890000001</v>
      </c>
      <c r="BV26" s="54">
        <v>11840177.640000001</v>
      </c>
      <c r="BW26" s="54">
        <v>9973611.620000001</v>
      </c>
      <c r="BX26" s="54">
        <v>12298327.500000002</v>
      </c>
      <c r="BY26" s="54">
        <v>9375509.0199999996</v>
      </c>
      <c r="BZ26" s="54">
        <v>13447526.32</v>
      </c>
      <c r="CA26" s="54">
        <v>13979756.629999999</v>
      </c>
      <c r="CB26" s="54">
        <v>21822661.490000002</v>
      </c>
      <c r="CD26" s="54">
        <v>14548522.369999999</v>
      </c>
      <c r="CE26" s="54">
        <v>5812061.0899999999</v>
      </c>
      <c r="CF26" s="54">
        <v>12494821.4</v>
      </c>
      <c r="CG26" s="54">
        <v>17626151.129999999</v>
      </c>
      <c r="CH26" s="54">
        <v>13318666.83</v>
      </c>
      <c r="CI26" s="54">
        <v>18084427.080000002</v>
      </c>
      <c r="CJ26" s="54">
        <v>14768106.41</v>
      </c>
      <c r="CK26" s="54">
        <v>13224053.57</v>
      </c>
      <c r="CL26" s="54">
        <v>22056430.829999998</v>
      </c>
      <c r="CM26" s="54">
        <v>11145963.020000001</v>
      </c>
      <c r="CN26" s="54">
        <v>9455597.4600000009</v>
      </c>
      <c r="CO26" s="54">
        <v>14594705.57</v>
      </c>
      <c r="CP26" s="54">
        <v>13170236.07</v>
      </c>
      <c r="CQ26" s="54">
        <v>7135287.2400000002</v>
      </c>
      <c r="CR26" s="54">
        <v>16473619.299999999</v>
      </c>
      <c r="CS26" s="54">
        <v>12231212.720000003</v>
      </c>
      <c r="CT26" s="54">
        <v>13212786.73</v>
      </c>
      <c r="CU26" s="54">
        <v>12634115.260000002</v>
      </c>
      <c r="CV26" s="54">
        <v>20845866.530000005</v>
      </c>
      <c r="CW26" s="54">
        <v>7131775.9900000002</v>
      </c>
      <c r="CX26" s="54">
        <v>18800084.640000004</v>
      </c>
      <c r="CY26" s="54">
        <v>15113689.950000001</v>
      </c>
      <c r="CZ26" s="54">
        <v>11230438.16</v>
      </c>
      <c r="DA26" s="54">
        <v>14589977.350000001</v>
      </c>
      <c r="DB26" s="54">
        <v>11093558.539999999</v>
      </c>
      <c r="DC26" s="54">
        <v>17777612.09</v>
      </c>
      <c r="DD26" s="54">
        <v>21808667.32</v>
      </c>
      <c r="DE26" s="54">
        <v>19809775.149999999</v>
      </c>
      <c r="DF26" s="54">
        <v>13504260.539999999</v>
      </c>
      <c r="DG26" s="54">
        <v>18791661.280000001</v>
      </c>
      <c r="DH26" s="54">
        <v>19942152.550000001</v>
      </c>
      <c r="DI26" s="54">
        <v>14393557.18</v>
      </c>
      <c r="DJ26" s="54">
        <v>11290874.470000003</v>
      </c>
      <c r="DK26" s="54">
        <v>15621058.68</v>
      </c>
      <c r="DL26" s="54">
        <v>10115889.929999998</v>
      </c>
      <c r="DM26" s="54">
        <v>20055531.030000001</v>
      </c>
      <c r="DN26" s="54">
        <v>10152739.83</v>
      </c>
      <c r="DO26" s="54">
        <v>22223241.890000001</v>
      </c>
      <c r="DQ26" s="54">
        <v>16466670.769999998</v>
      </c>
      <c r="DR26" s="54">
        <v>9716683.3899999987</v>
      </c>
      <c r="DS26" s="54">
        <v>12494821.4</v>
      </c>
      <c r="DT26" s="54">
        <v>23199311.919999998</v>
      </c>
      <c r="DU26" s="54">
        <v>18720853.880000003</v>
      </c>
      <c r="DV26" s="54">
        <v>23534110.440000001</v>
      </c>
      <c r="DW26" s="54">
        <v>18863699.52</v>
      </c>
      <c r="DX26" s="54">
        <v>19465033.25</v>
      </c>
      <c r="DY26" s="54">
        <v>24403340.710000001</v>
      </c>
      <c r="DZ26" s="54">
        <v>18779247.940000001</v>
      </c>
      <c r="EA26" s="54">
        <v>13736681.860000001</v>
      </c>
      <c r="EB26" s="54">
        <v>20403140.000000004</v>
      </c>
      <c r="EC26" s="54">
        <v>18359514.34</v>
      </c>
      <c r="ED26" s="54">
        <v>18659351.189999998</v>
      </c>
      <c r="EE26" s="54">
        <v>26253125.299999997</v>
      </c>
      <c r="EF26" s="54">
        <v>22465307.559999999</v>
      </c>
      <c r="EG26" s="54">
        <v>14269201.02</v>
      </c>
      <c r="EH26" s="54">
        <v>17690998.149999999</v>
      </c>
      <c r="EI26" s="54">
        <v>25912966.419999998</v>
      </c>
      <c r="EJ26" s="54">
        <v>13392218.139999999</v>
      </c>
      <c r="EK26" s="54">
        <v>27737690.450000003</v>
      </c>
      <c r="EL26" s="54">
        <v>22748828.570000004</v>
      </c>
      <c r="EM26" s="54">
        <v>18720353.77</v>
      </c>
      <c r="EN26" s="54">
        <v>28627597.539999999</v>
      </c>
      <c r="EO26" s="54">
        <v>16841058.879999999</v>
      </c>
      <c r="EP26" s="54">
        <v>18798603.84</v>
      </c>
      <c r="EQ26" s="54">
        <v>29973148.280000001</v>
      </c>
      <c r="ER26" s="54">
        <v>23781720.130000003</v>
      </c>
      <c r="ES26" s="54">
        <v>19259071.32</v>
      </c>
      <c r="ET26" s="54">
        <v>29063034.209999997</v>
      </c>
      <c r="EU26" s="54">
        <v>24992798.07</v>
      </c>
      <c r="EV26" s="54">
        <v>17382173.91</v>
      </c>
      <c r="EW26" s="54">
        <v>16601682.24</v>
      </c>
      <c r="EX26" s="54">
        <v>13773218.319999997</v>
      </c>
      <c r="EY26" s="54">
        <v>16037545.389999999</v>
      </c>
      <c r="EZ26" s="54">
        <v>22594496.119999994</v>
      </c>
      <c r="FA26" s="54">
        <v>16082823.539999999</v>
      </c>
      <c r="FB26" s="54">
        <v>34505050.670000002</v>
      </c>
    </row>
    <row r="27" spans="1:158" x14ac:dyDescent="0.2">
      <c r="A27" s="50">
        <f ca="1">'Claims list'!BC27</f>
        <v>20028779.669999998</v>
      </c>
      <c r="C27" s="52">
        <v>13</v>
      </c>
      <c r="D27" s="54">
        <v>3114947.63</v>
      </c>
      <c r="E27" s="54">
        <v>2808390.0700000003</v>
      </c>
      <c r="F27" s="54">
        <v>6255940.7300000004</v>
      </c>
      <c r="G27" s="54">
        <v>3074661.6</v>
      </c>
      <c r="H27" s="54">
        <v>2433530.7399999998</v>
      </c>
      <c r="I27" s="54">
        <v>4226092.58</v>
      </c>
      <c r="J27" s="54">
        <v>2805681.72</v>
      </c>
      <c r="K27" s="54">
        <v>3661064.3499999996</v>
      </c>
      <c r="L27" s="54">
        <v>8503726.1400000006</v>
      </c>
      <c r="M27" s="54">
        <v>2851833.5700000003</v>
      </c>
      <c r="N27" s="54">
        <v>7029454.2600000016</v>
      </c>
      <c r="O27" s="54">
        <v>4159300.96</v>
      </c>
      <c r="P27" s="54">
        <v>3899888.05</v>
      </c>
      <c r="Q27" s="54">
        <v>5098314.29</v>
      </c>
      <c r="R27" s="54">
        <v>2860340.3899999997</v>
      </c>
      <c r="S27" s="54">
        <v>8841955.4699999988</v>
      </c>
      <c r="T27" s="54">
        <v>4216989.07</v>
      </c>
      <c r="U27" s="54">
        <v>1308839.17</v>
      </c>
      <c r="V27" s="54">
        <v>5881288.96</v>
      </c>
      <c r="W27" s="54">
        <v>3115913.6</v>
      </c>
      <c r="X27" s="54">
        <v>0</v>
      </c>
      <c r="Y27" s="54">
        <v>5796996.3900000006</v>
      </c>
      <c r="Z27" s="54">
        <v>1556536.97</v>
      </c>
      <c r="AA27" s="54">
        <v>612283.5</v>
      </c>
      <c r="AB27" s="54">
        <v>7968825.5600000005</v>
      </c>
      <c r="AC27" s="54">
        <v>1443159.82</v>
      </c>
      <c r="AD27" s="54">
        <v>8730683.3499999996</v>
      </c>
      <c r="AE27" s="54">
        <v>1594703.05</v>
      </c>
      <c r="AF27" s="54">
        <v>4806705.67</v>
      </c>
      <c r="AG27" s="54">
        <v>4221964.72</v>
      </c>
      <c r="AH27" s="54">
        <v>4699422.6500000004</v>
      </c>
      <c r="AI27" s="54">
        <v>2454527.9</v>
      </c>
      <c r="AJ27" s="54">
        <v>4595538.2699999996</v>
      </c>
      <c r="AK27" s="54">
        <v>1093403.33</v>
      </c>
      <c r="AL27" s="54">
        <v>2392631</v>
      </c>
      <c r="AM27" s="54">
        <v>1563178.58</v>
      </c>
      <c r="AN27" s="54">
        <v>2316290.58</v>
      </c>
      <c r="AO27" s="54">
        <v>2940848.83</v>
      </c>
      <c r="AQ27" s="54">
        <v>14384401.140000001</v>
      </c>
      <c r="AR27" s="54">
        <v>9867848.8999999985</v>
      </c>
      <c r="AS27" s="54">
        <v>13860349.23</v>
      </c>
      <c r="AT27" s="54">
        <v>18147405.830000002</v>
      </c>
      <c r="AU27" s="54">
        <v>7473969.8199999994</v>
      </c>
      <c r="AV27" s="54">
        <v>9411166.4000000004</v>
      </c>
      <c r="AW27" s="54">
        <v>10424073.09</v>
      </c>
      <c r="AX27" s="54">
        <v>14131696.970000001</v>
      </c>
      <c r="AY27" s="54">
        <v>23335846.149999999</v>
      </c>
      <c r="AZ27" s="54">
        <v>12262715.76</v>
      </c>
      <c r="BA27" s="54">
        <v>11430252.43</v>
      </c>
      <c r="BB27" s="54">
        <v>9144762.7100000009</v>
      </c>
      <c r="BC27" s="54">
        <v>11399117.35</v>
      </c>
      <c r="BD27" s="54">
        <v>14304205.6</v>
      </c>
      <c r="BE27" s="54">
        <v>8133320.2599999998</v>
      </c>
      <c r="BF27" s="54">
        <v>12702638.689999998</v>
      </c>
      <c r="BG27" s="54">
        <v>15331404.439999999</v>
      </c>
      <c r="BH27" s="54">
        <v>4853285.63</v>
      </c>
      <c r="BI27" s="54">
        <v>13456626.630000001</v>
      </c>
      <c r="BJ27" s="54">
        <v>12671436.35</v>
      </c>
      <c r="BK27" s="54">
        <v>9840705.3500000015</v>
      </c>
      <c r="BL27" s="54">
        <v>12093834.669999998</v>
      </c>
      <c r="BM27" s="54">
        <v>11457563.98</v>
      </c>
      <c r="BN27" s="54">
        <v>10683773.810000001</v>
      </c>
      <c r="BO27" s="54">
        <v>16715251.07</v>
      </c>
      <c r="BP27" s="54">
        <v>6112743.4699999997</v>
      </c>
      <c r="BQ27" s="54">
        <v>16365261.840000002</v>
      </c>
      <c r="BR27" s="54">
        <v>11818042.029999997</v>
      </c>
      <c r="BS27" s="54">
        <v>14525660.129999999</v>
      </c>
      <c r="BT27" s="54">
        <v>18647063.550000001</v>
      </c>
      <c r="BU27" s="54">
        <v>11013752.859999999</v>
      </c>
      <c r="BV27" s="54">
        <v>14967460.710000001</v>
      </c>
      <c r="BW27" s="54">
        <v>16383211.370000001</v>
      </c>
      <c r="BX27" s="54">
        <v>15794985.02</v>
      </c>
      <c r="BY27" s="54">
        <v>19427840.949999999</v>
      </c>
      <c r="BZ27" s="54">
        <v>11504966.449999999</v>
      </c>
      <c r="CA27" s="54">
        <v>18460568.219999999</v>
      </c>
      <c r="CB27" s="54">
        <v>16495465.210000001</v>
      </c>
      <c r="CD27" s="54">
        <v>12691439.579999998</v>
      </c>
      <c r="CE27" s="54">
        <v>8306056.6300000008</v>
      </c>
      <c r="CF27" s="54">
        <v>10275726.060000001</v>
      </c>
      <c r="CG27" s="54">
        <v>12410510.699999999</v>
      </c>
      <c r="CH27" s="54">
        <v>7786399.9900000012</v>
      </c>
      <c r="CI27" s="54">
        <v>8649064.9299999997</v>
      </c>
      <c r="CJ27" s="54">
        <v>11606711.189999999</v>
      </c>
      <c r="CK27" s="54">
        <v>19296080.439999998</v>
      </c>
      <c r="CL27" s="54">
        <v>23682294.760000002</v>
      </c>
      <c r="CM27" s="54">
        <v>16185223.039999999</v>
      </c>
      <c r="CN27" s="54">
        <v>13623095.929999998</v>
      </c>
      <c r="CO27" s="54">
        <v>9824071.3800000008</v>
      </c>
      <c r="CP27" s="54">
        <v>14395819.43</v>
      </c>
      <c r="CQ27" s="54">
        <v>23131770.68</v>
      </c>
      <c r="CR27" s="54">
        <v>10994281.68</v>
      </c>
      <c r="CS27" s="54">
        <v>17934972.66</v>
      </c>
      <c r="CT27" s="54">
        <v>14231623.609999999</v>
      </c>
      <c r="CU27" s="54">
        <v>7332305.7999999998</v>
      </c>
      <c r="CV27" s="54">
        <v>17406802.18</v>
      </c>
      <c r="CW27" s="54">
        <v>16341306.99</v>
      </c>
      <c r="CX27" s="54">
        <v>9592847.3200000003</v>
      </c>
      <c r="CY27" s="54">
        <v>12007728.149999999</v>
      </c>
      <c r="CZ27" s="54">
        <v>11171679.75</v>
      </c>
      <c r="DA27" s="54">
        <v>10969384.210000001</v>
      </c>
      <c r="DB27" s="54">
        <v>19965087.179999996</v>
      </c>
      <c r="DC27" s="54">
        <v>10132175.949999999</v>
      </c>
      <c r="DD27" s="54">
        <v>17438817.209999997</v>
      </c>
      <c r="DE27" s="54">
        <v>13991384.58</v>
      </c>
      <c r="DF27" s="54">
        <v>21775751.039999999</v>
      </c>
      <c r="DG27" s="54">
        <v>17046686.720000003</v>
      </c>
      <c r="DH27" s="54">
        <v>14578379.379999999</v>
      </c>
      <c r="DI27" s="54">
        <v>15995314.999999996</v>
      </c>
      <c r="DJ27" s="54">
        <v>15792294.5</v>
      </c>
      <c r="DK27" s="54">
        <v>17509303.800000001</v>
      </c>
      <c r="DL27" s="54">
        <v>11261544.98</v>
      </c>
      <c r="DM27" s="54">
        <v>16270361.949999999</v>
      </c>
      <c r="DN27" s="54">
        <v>15480749.549999999</v>
      </c>
      <c r="DO27" s="54">
        <v>10336511.73</v>
      </c>
      <c r="DQ27" s="54">
        <v>16845668.539999999</v>
      </c>
      <c r="DR27" s="54">
        <v>14189080.249999998</v>
      </c>
      <c r="DS27" s="54">
        <v>18456845.25</v>
      </c>
      <c r="DT27" s="54">
        <v>20622700.210000001</v>
      </c>
      <c r="DU27" s="54">
        <v>11487853.139999999</v>
      </c>
      <c r="DV27" s="54">
        <v>14015054.75</v>
      </c>
      <c r="DW27" s="54">
        <v>17317648.899999999</v>
      </c>
      <c r="DX27" s="54">
        <v>21909608.259999998</v>
      </c>
      <c r="DY27" s="54">
        <v>29900338.769999996</v>
      </c>
      <c r="DZ27" s="54">
        <v>20755952.220000003</v>
      </c>
      <c r="EA27" s="54">
        <v>19771860.75</v>
      </c>
      <c r="EB27" s="54">
        <v>10308179.289999999</v>
      </c>
      <c r="EC27" s="54">
        <v>19233110.669999994</v>
      </c>
      <c r="ED27" s="54">
        <v>21810178.220000003</v>
      </c>
      <c r="EE27" s="54">
        <v>17528492.25</v>
      </c>
      <c r="EF27" s="54">
        <v>22414997.899999999</v>
      </c>
      <c r="EG27" s="54">
        <v>21060676.48</v>
      </c>
      <c r="EH27" s="54">
        <v>14789886.59</v>
      </c>
      <c r="EI27" s="54">
        <v>32178164.249999996</v>
      </c>
      <c r="EJ27" s="54">
        <v>18476218.969999999</v>
      </c>
      <c r="EK27" s="54">
        <v>13674354.629999999</v>
      </c>
      <c r="EL27" s="54">
        <v>17823569.739999998</v>
      </c>
      <c r="EM27" s="54">
        <v>19856215.919999998</v>
      </c>
      <c r="EN27" s="54">
        <v>14120157.180000002</v>
      </c>
      <c r="EO27" s="54">
        <v>24944925.139999997</v>
      </c>
      <c r="EP27" s="54">
        <v>13779372.279999999</v>
      </c>
      <c r="EQ27" s="54">
        <v>21458300.780000001</v>
      </c>
      <c r="ER27" s="54">
        <v>22036047.969999999</v>
      </c>
      <c r="ES27" s="54">
        <v>22599954.780000001</v>
      </c>
      <c r="ET27" s="54">
        <v>26390476.530000001</v>
      </c>
      <c r="EU27" s="54">
        <v>20846886.48</v>
      </c>
      <c r="EV27" s="54">
        <v>24722528.689999998</v>
      </c>
      <c r="EW27" s="54">
        <v>20955040.899999999</v>
      </c>
      <c r="EX27" s="54">
        <v>25656575.580000006</v>
      </c>
      <c r="EY27" s="54">
        <v>22371847.850000001</v>
      </c>
      <c r="EZ27" s="54">
        <v>19612934.259999998</v>
      </c>
      <c r="FA27" s="54">
        <v>24959073.109999999</v>
      </c>
      <c r="FB27" s="54">
        <v>20028779.669999998</v>
      </c>
    </row>
    <row r="28" spans="1:158" x14ac:dyDescent="0.2">
      <c r="A28" s="50">
        <f ca="1">'Claims list'!BC28</f>
        <v>18055281.510000002</v>
      </c>
      <c r="C28" s="52">
        <v>12</v>
      </c>
      <c r="D28" s="54">
        <v>6026298.1600000001</v>
      </c>
      <c r="E28" s="54">
        <v>2040551.84</v>
      </c>
      <c r="F28" s="54">
        <v>3650854.59</v>
      </c>
      <c r="G28" s="54">
        <v>4778268.03</v>
      </c>
      <c r="H28" s="54">
        <v>4660396.8499999996</v>
      </c>
      <c r="I28" s="54">
        <v>1558546.97</v>
      </c>
      <c r="J28" s="54">
        <v>3730900.13</v>
      </c>
      <c r="K28" s="54">
        <v>4516779.24</v>
      </c>
      <c r="L28" s="54">
        <v>6947478.0499999998</v>
      </c>
      <c r="M28" s="54">
        <v>4627396.33</v>
      </c>
      <c r="N28" s="54">
        <v>5969644.2699999996</v>
      </c>
      <c r="O28" s="54">
        <v>3588512.67</v>
      </c>
      <c r="P28" s="54">
        <v>4295118.0299999993</v>
      </c>
      <c r="Q28" s="54">
        <v>5565220.3300000001</v>
      </c>
      <c r="R28" s="54">
        <v>3374110.06</v>
      </c>
      <c r="S28" s="54">
        <v>7086603.0700000003</v>
      </c>
      <c r="T28" s="54">
        <v>2325198.2000000002</v>
      </c>
      <c r="U28" s="54">
        <v>4883783.8199999994</v>
      </c>
      <c r="V28" s="54">
        <v>5336141.76</v>
      </c>
      <c r="W28" s="54">
        <v>1027321.4</v>
      </c>
      <c r="X28" s="54">
        <v>3639801.09</v>
      </c>
      <c r="Y28" s="54">
        <v>2201917.6100000003</v>
      </c>
      <c r="Z28" s="54">
        <v>4352892.46</v>
      </c>
      <c r="AA28" s="54">
        <v>1014535.47</v>
      </c>
      <c r="AB28" s="54">
        <v>1406837.19</v>
      </c>
      <c r="AC28" s="54">
        <v>922165.75</v>
      </c>
      <c r="AD28" s="54">
        <v>2613888.37</v>
      </c>
      <c r="AE28" s="54">
        <v>4316772.6100000003</v>
      </c>
      <c r="AF28" s="54">
        <v>2305469.5499999998</v>
      </c>
      <c r="AG28" s="54">
        <v>0</v>
      </c>
      <c r="AH28" s="54">
        <v>7312411.25</v>
      </c>
      <c r="AI28" s="54">
        <v>2555865.4500000002</v>
      </c>
      <c r="AJ28" s="54">
        <v>1494085.61</v>
      </c>
      <c r="AK28" s="54">
        <v>4848839.4400000004</v>
      </c>
      <c r="AL28" s="54">
        <v>5549665.4500000002</v>
      </c>
      <c r="AM28" s="54">
        <v>1715839.5</v>
      </c>
      <c r="AN28" s="54">
        <v>1706052.4</v>
      </c>
      <c r="AO28" s="54">
        <v>0</v>
      </c>
      <c r="AQ28" s="54">
        <v>11816878.129999999</v>
      </c>
      <c r="AR28" s="54">
        <v>10649084.67</v>
      </c>
      <c r="AS28" s="54">
        <v>8243726.9700000007</v>
      </c>
      <c r="AT28" s="54">
        <v>17278282.100000001</v>
      </c>
      <c r="AU28" s="54">
        <v>13486726.339999998</v>
      </c>
      <c r="AV28" s="54">
        <v>10287948.16</v>
      </c>
      <c r="AW28" s="54">
        <v>11030836.810000001</v>
      </c>
      <c r="AX28" s="54">
        <v>11021420.5</v>
      </c>
      <c r="AY28" s="54">
        <v>21451853.990000002</v>
      </c>
      <c r="AZ28" s="54">
        <v>21304486.420000002</v>
      </c>
      <c r="BA28" s="54">
        <v>7093952.3099999996</v>
      </c>
      <c r="BB28" s="54">
        <v>10021660.08</v>
      </c>
      <c r="BC28" s="54">
        <v>14532879.940000001</v>
      </c>
      <c r="BD28" s="54">
        <v>16767044.209999999</v>
      </c>
      <c r="BE28" s="54">
        <v>12489376.300000001</v>
      </c>
      <c r="BF28" s="54">
        <v>21942297.520000003</v>
      </c>
      <c r="BG28" s="54">
        <v>8289443.4199999999</v>
      </c>
      <c r="BH28" s="54">
        <v>9078903.5600000005</v>
      </c>
      <c r="BI28" s="54">
        <v>10682492.060000001</v>
      </c>
      <c r="BJ28" s="54">
        <v>13909473.140000001</v>
      </c>
      <c r="BK28" s="54">
        <v>17840463.059999999</v>
      </c>
      <c r="BL28" s="54">
        <v>17751621.810000002</v>
      </c>
      <c r="BM28" s="54">
        <v>12071924.4</v>
      </c>
      <c r="BN28" s="54">
        <v>7944604.7999999998</v>
      </c>
      <c r="BO28" s="54">
        <v>18027687.289999999</v>
      </c>
      <c r="BP28" s="54">
        <v>13299344.439999999</v>
      </c>
      <c r="BQ28" s="54">
        <v>15569724.910000002</v>
      </c>
      <c r="BR28" s="54">
        <v>11235867.99</v>
      </c>
      <c r="BS28" s="54">
        <v>13806889.390000002</v>
      </c>
      <c r="BT28" s="54">
        <v>15744970.08</v>
      </c>
      <c r="BU28" s="54">
        <v>13419133.200000003</v>
      </c>
      <c r="BV28" s="54">
        <v>16571889.380000003</v>
      </c>
      <c r="BW28" s="54">
        <v>17542459.120000001</v>
      </c>
      <c r="BX28" s="54">
        <v>12242096.539999999</v>
      </c>
      <c r="BY28" s="54">
        <v>22305000.640000004</v>
      </c>
      <c r="BZ28" s="54">
        <v>11126936.619999999</v>
      </c>
      <c r="CA28" s="54">
        <v>14758335.48</v>
      </c>
      <c r="CB28" s="54">
        <v>10967976.07</v>
      </c>
      <c r="CD28" s="54">
        <v>14004188.710000001</v>
      </c>
      <c r="CE28" s="54">
        <v>12085287.450000001</v>
      </c>
      <c r="CF28" s="54">
        <v>9178734.1699999999</v>
      </c>
      <c r="CG28" s="54">
        <v>19024549.969999999</v>
      </c>
      <c r="CH28" s="54">
        <v>20677618.530000001</v>
      </c>
      <c r="CI28" s="54">
        <v>8516035.6799999997</v>
      </c>
      <c r="CJ28" s="54">
        <v>17690209.690000001</v>
      </c>
      <c r="CK28" s="54">
        <v>17226226.899999999</v>
      </c>
      <c r="CL28" s="54">
        <v>24747952.709999997</v>
      </c>
      <c r="CM28" s="54">
        <v>17496980.460000001</v>
      </c>
      <c r="CN28" s="54">
        <v>12824671.550000001</v>
      </c>
      <c r="CO28" s="54">
        <v>11188443.800000001</v>
      </c>
      <c r="CP28" s="54">
        <v>13633579.830000002</v>
      </c>
      <c r="CQ28" s="54">
        <v>16171198.01</v>
      </c>
      <c r="CR28" s="54">
        <v>10912903.369999999</v>
      </c>
      <c r="CS28" s="54">
        <v>20461894.59</v>
      </c>
      <c r="CT28" s="54">
        <v>6903172.4299999997</v>
      </c>
      <c r="CU28" s="54">
        <v>12504006.929999998</v>
      </c>
      <c r="CV28" s="54">
        <v>18831341.629999995</v>
      </c>
      <c r="CW28" s="54">
        <v>13122144.979999999</v>
      </c>
      <c r="CX28" s="54">
        <v>18309264.590000004</v>
      </c>
      <c r="CY28" s="54">
        <v>20269824.93</v>
      </c>
      <c r="CZ28" s="54">
        <v>12152942.219999999</v>
      </c>
      <c r="DA28" s="54">
        <v>12299581.129999999</v>
      </c>
      <c r="DB28" s="54">
        <v>22609064.800000004</v>
      </c>
      <c r="DC28" s="54">
        <v>21896922.689999998</v>
      </c>
      <c r="DD28" s="54">
        <v>17464357.669999998</v>
      </c>
      <c r="DE28" s="54">
        <v>12398665.700000001</v>
      </c>
      <c r="DF28" s="54">
        <v>15824605.919999998</v>
      </c>
      <c r="DG28" s="54">
        <v>14238156.899999999</v>
      </c>
      <c r="DH28" s="54">
        <v>22468211.699999996</v>
      </c>
      <c r="DI28" s="54">
        <v>12940798.390000001</v>
      </c>
      <c r="DJ28" s="54">
        <v>21312796.010000002</v>
      </c>
      <c r="DK28" s="54">
        <v>18991764.029999997</v>
      </c>
      <c r="DL28" s="54">
        <v>27828024.979999997</v>
      </c>
      <c r="DM28" s="54">
        <v>14700635.789999999</v>
      </c>
      <c r="DN28" s="54">
        <v>17302670.48</v>
      </c>
      <c r="DO28" s="54">
        <v>17606126.819999997</v>
      </c>
      <c r="DQ28" s="54">
        <v>21335255.949999999</v>
      </c>
      <c r="DR28" s="54">
        <v>12776955.24</v>
      </c>
      <c r="DS28" s="54">
        <v>12981117.120000001</v>
      </c>
      <c r="DT28" s="54">
        <v>19105517.149999999</v>
      </c>
      <c r="DU28" s="54">
        <v>23068489.75</v>
      </c>
      <c r="DV28" s="54">
        <v>15442165.050000001</v>
      </c>
      <c r="DW28" s="54">
        <v>19523947.520000003</v>
      </c>
      <c r="DX28" s="54">
        <v>21522309.189999998</v>
      </c>
      <c r="DY28" s="54">
        <v>27286784.710000001</v>
      </c>
      <c r="DZ28" s="54">
        <v>25237999.970000003</v>
      </c>
      <c r="EA28" s="54">
        <v>15509116.969999999</v>
      </c>
      <c r="EB28" s="54">
        <v>17052312.630000003</v>
      </c>
      <c r="EC28" s="54">
        <v>14926973.280000001</v>
      </c>
      <c r="ED28" s="54">
        <v>20891339.170000002</v>
      </c>
      <c r="EE28" s="54">
        <v>15579121.530000001</v>
      </c>
      <c r="EF28" s="54">
        <v>25094992.629999999</v>
      </c>
      <c r="EG28" s="54">
        <v>13258679.109999999</v>
      </c>
      <c r="EH28" s="54">
        <v>15104897.84</v>
      </c>
      <c r="EI28" s="54">
        <v>23326300.600000001</v>
      </c>
      <c r="EJ28" s="54">
        <v>19839745.230000004</v>
      </c>
      <c r="EK28" s="54">
        <v>20926075.259999998</v>
      </c>
      <c r="EL28" s="54">
        <v>18670760.030000001</v>
      </c>
      <c r="EM28" s="54">
        <v>18690007.169999998</v>
      </c>
      <c r="EN28" s="54">
        <v>15949284.740000002</v>
      </c>
      <c r="EO28" s="54">
        <v>29099938.579999998</v>
      </c>
      <c r="EP28" s="54">
        <v>26200761.149999999</v>
      </c>
      <c r="EQ28" s="54">
        <v>31311242.019999996</v>
      </c>
      <c r="ER28" s="54">
        <v>16465094</v>
      </c>
      <c r="ES28" s="54">
        <v>17148944.700000003</v>
      </c>
      <c r="ET28" s="54">
        <v>22013786.459999993</v>
      </c>
      <c r="EU28" s="54">
        <v>27121286.379999995</v>
      </c>
      <c r="EV28" s="54">
        <v>16571889.380000001</v>
      </c>
      <c r="EW28" s="54">
        <v>22819036.850000001</v>
      </c>
      <c r="EX28" s="54">
        <v>21421976.48</v>
      </c>
      <c r="EY28" s="54">
        <v>30684375.999999996</v>
      </c>
      <c r="EZ28" s="54">
        <v>18642585.370000001</v>
      </c>
      <c r="FA28" s="54">
        <v>19599497.870000001</v>
      </c>
      <c r="FB28" s="54">
        <v>18055281.510000002</v>
      </c>
    </row>
    <row r="29" spans="1:158" x14ac:dyDescent="0.2">
      <c r="A29" s="50">
        <f ca="1">'Claims list'!BC29</f>
        <v>16576901.220000001</v>
      </c>
      <c r="C29" s="52">
        <v>11</v>
      </c>
      <c r="D29" s="54">
        <v>2272541.16</v>
      </c>
      <c r="E29" s="54">
        <v>6751579.8699999992</v>
      </c>
      <c r="F29" s="54">
        <v>3243263.94</v>
      </c>
      <c r="G29" s="54">
        <v>5762169.4799999995</v>
      </c>
      <c r="H29" s="54">
        <v>2806544.7</v>
      </c>
      <c r="I29" s="54">
        <v>4787756.3100000005</v>
      </c>
      <c r="J29" s="54">
        <v>7877082.1399999997</v>
      </c>
      <c r="K29" s="54">
        <v>10605187.119999999</v>
      </c>
      <c r="L29" s="54">
        <v>4033625.91</v>
      </c>
      <c r="M29" s="54">
        <v>6673455.1699999999</v>
      </c>
      <c r="N29" s="54">
        <v>12358457.580000002</v>
      </c>
      <c r="O29" s="54">
        <v>5761132.6600000001</v>
      </c>
      <c r="P29" s="54">
        <v>984104.63</v>
      </c>
      <c r="Q29" s="54">
        <v>3215718.18</v>
      </c>
      <c r="R29" s="54">
        <v>825350.91</v>
      </c>
      <c r="S29" s="54">
        <v>5035875.8600000003</v>
      </c>
      <c r="T29" s="54">
        <v>5345485.99</v>
      </c>
      <c r="U29" s="54">
        <v>7938501.1699999999</v>
      </c>
      <c r="V29" s="54">
        <v>6236224.3199999994</v>
      </c>
      <c r="W29" s="54">
        <v>4285744.84</v>
      </c>
      <c r="X29" s="54">
        <v>4817777.38</v>
      </c>
      <c r="Y29" s="54">
        <v>5362505.67</v>
      </c>
      <c r="Z29" s="54">
        <v>3389037.18</v>
      </c>
      <c r="AA29" s="54">
        <v>1865066.38</v>
      </c>
      <c r="AB29" s="54">
        <v>7177045.0600000005</v>
      </c>
      <c r="AC29" s="54">
        <v>2671120.13</v>
      </c>
      <c r="AD29" s="54">
        <v>7773900.8800000008</v>
      </c>
      <c r="AE29" s="54">
        <v>8210943.4099999992</v>
      </c>
      <c r="AF29" s="54">
        <v>7860434.5</v>
      </c>
      <c r="AG29" s="54">
        <v>3108815.4</v>
      </c>
      <c r="AH29" s="54">
        <v>703252.8</v>
      </c>
      <c r="AI29" s="54">
        <v>9747891.1799999997</v>
      </c>
      <c r="AJ29" s="54">
        <v>8442277.2300000004</v>
      </c>
      <c r="AK29" s="54">
        <v>1696277.19</v>
      </c>
      <c r="AL29" s="54">
        <v>4869315.4800000004</v>
      </c>
      <c r="AM29" s="54">
        <v>1325467.68</v>
      </c>
      <c r="AN29" s="54">
        <v>4283399.32</v>
      </c>
      <c r="AO29" s="54">
        <v>3946553.0300000003</v>
      </c>
      <c r="AQ29" s="54">
        <v>13675894.279999999</v>
      </c>
      <c r="AR29" s="54">
        <v>15809918.42</v>
      </c>
      <c r="AS29" s="54">
        <v>10963624.110000001</v>
      </c>
      <c r="AT29" s="54">
        <v>11774335.909999998</v>
      </c>
      <c r="AU29" s="54">
        <v>10860109.25</v>
      </c>
      <c r="AV29" s="54">
        <v>23422277.510000005</v>
      </c>
      <c r="AW29" s="54">
        <v>16562010.449999999</v>
      </c>
      <c r="AX29" s="54">
        <v>25029249.999999996</v>
      </c>
      <c r="AY29" s="54">
        <v>12212929.479999999</v>
      </c>
      <c r="AZ29" s="54">
        <v>9319337.9100000001</v>
      </c>
      <c r="BA29" s="54">
        <v>17712048.379999999</v>
      </c>
      <c r="BB29" s="54">
        <v>19011091.080000002</v>
      </c>
      <c r="BC29" s="54">
        <v>8841514.1099999994</v>
      </c>
      <c r="BD29" s="54">
        <v>19657725.140000004</v>
      </c>
      <c r="BE29" s="54">
        <v>6104252.7800000003</v>
      </c>
      <c r="BF29" s="54">
        <v>16286036.459999999</v>
      </c>
      <c r="BG29" s="54">
        <v>19025395.140000001</v>
      </c>
      <c r="BH29" s="54">
        <v>16510677.380000001</v>
      </c>
      <c r="BI29" s="54">
        <v>17433615.699999999</v>
      </c>
      <c r="BJ29" s="54">
        <v>17421949.949999999</v>
      </c>
      <c r="BK29" s="54">
        <v>13819584.67</v>
      </c>
      <c r="BL29" s="54">
        <v>11688001.620000001</v>
      </c>
      <c r="BM29" s="54">
        <v>17574996.550000001</v>
      </c>
      <c r="BN29" s="54">
        <v>11985590.510000002</v>
      </c>
      <c r="BO29" s="54">
        <v>23700184.689999998</v>
      </c>
      <c r="BP29" s="54">
        <v>12933364.940000001</v>
      </c>
      <c r="BQ29" s="54">
        <v>14992913.210000001</v>
      </c>
      <c r="BR29" s="54">
        <v>11493070.450000001</v>
      </c>
      <c r="BS29" s="54">
        <v>15167229.379999999</v>
      </c>
      <c r="BT29" s="54">
        <v>10831548.469999999</v>
      </c>
      <c r="BU29" s="54">
        <v>13012285.900000002</v>
      </c>
      <c r="BV29" s="54">
        <v>22390605.759999998</v>
      </c>
      <c r="BW29" s="54">
        <v>13231990.139999999</v>
      </c>
      <c r="BX29" s="54">
        <v>12412154.499999998</v>
      </c>
      <c r="BY29" s="54">
        <v>10190409.74</v>
      </c>
      <c r="BZ29" s="54">
        <v>14206402.08</v>
      </c>
      <c r="CA29" s="54">
        <v>14523341.309999999</v>
      </c>
      <c r="CB29" s="54">
        <v>10321686.109999999</v>
      </c>
      <c r="CD29" s="54">
        <v>18147962.27</v>
      </c>
      <c r="CE29" s="54">
        <v>14026313.690000001</v>
      </c>
      <c r="CF29" s="54">
        <v>12656578.920000002</v>
      </c>
      <c r="CG29" s="54">
        <v>15699688.949999999</v>
      </c>
      <c r="CH29" s="54">
        <v>13360410.629999999</v>
      </c>
      <c r="CI29" s="54">
        <v>17171915.860000003</v>
      </c>
      <c r="CJ29" s="54">
        <v>18061716.77</v>
      </c>
      <c r="CK29" s="54">
        <v>29504180.840000004</v>
      </c>
      <c r="CL29" s="54">
        <v>17476955.800000001</v>
      </c>
      <c r="CM29" s="54">
        <v>8102032.7199999997</v>
      </c>
      <c r="CN29" s="54">
        <v>23678975.190000001</v>
      </c>
      <c r="CO29" s="54">
        <v>23461747.149999999</v>
      </c>
      <c r="CP29" s="54">
        <v>8907951.2599999998</v>
      </c>
      <c r="CQ29" s="54">
        <v>16406755.919999998</v>
      </c>
      <c r="CR29" s="54">
        <v>15611108.190000001</v>
      </c>
      <c r="CS29" s="54">
        <v>19374609.370000001</v>
      </c>
      <c r="CT29" s="54">
        <v>19171123.909999996</v>
      </c>
      <c r="CU29" s="54">
        <v>20240420.910000004</v>
      </c>
      <c r="CV29" s="54">
        <v>14437189.039999999</v>
      </c>
      <c r="CW29" s="54">
        <v>10304885.049999999</v>
      </c>
      <c r="CX29" s="54">
        <v>14261143.1</v>
      </c>
      <c r="CY29" s="54">
        <v>16185032.040000001</v>
      </c>
      <c r="CZ29" s="54">
        <v>12656871.750000002</v>
      </c>
      <c r="DA29" s="54">
        <v>13445771.41</v>
      </c>
      <c r="DB29" s="54">
        <v>21409855.599999998</v>
      </c>
      <c r="DC29" s="54">
        <v>19209386.349999998</v>
      </c>
      <c r="DD29" s="54">
        <v>19724936.950000003</v>
      </c>
      <c r="DE29" s="54">
        <v>15965991.389999999</v>
      </c>
      <c r="DF29" s="54">
        <v>15612343.279999997</v>
      </c>
      <c r="DG29" s="54">
        <v>15158607.42</v>
      </c>
      <c r="DH29" s="54">
        <v>16631909.66</v>
      </c>
      <c r="DI29" s="54">
        <v>24715439.010000002</v>
      </c>
      <c r="DJ29" s="54">
        <v>21543481.520000003</v>
      </c>
      <c r="DK29" s="54">
        <v>7945863.9199999999</v>
      </c>
      <c r="DL29" s="54">
        <v>13176112.819999998</v>
      </c>
      <c r="DM29" s="54">
        <v>12950497.4</v>
      </c>
      <c r="DN29" s="54">
        <v>23151940.719999995</v>
      </c>
      <c r="DO29" s="54">
        <v>9520349.0999999996</v>
      </c>
      <c r="DQ29" s="54">
        <v>18744488.300000001</v>
      </c>
      <c r="DR29" s="54">
        <v>19973757.93</v>
      </c>
      <c r="DS29" s="54">
        <v>15517237.380000001</v>
      </c>
      <c r="DT29" s="54">
        <v>19643287.789999995</v>
      </c>
      <c r="DU29" s="54">
        <v>18073301.59</v>
      </c>
      <c r="DV29" s="54">
        <v>23811104.600000001</v>
      </c>
      <c r="DW29" s="54">
        <v>21354337.739999998</v>
      </c>
      <c r="DX29" s="54">
        <v>34437203.329999998</v>
      </c>
      <c r="DY29" s="54">
        <v>19961932.430000003</v>
      </c>
      <c r="DZ29" s="54">
        <v>17493011.650000002</v>
      </c>
      <c r="EA29" s="54">
        <v>33922109.93</v>
      </c>
      <c r="EB29" s="54">
        <v>26680715.77</v>
      </c>
      <c r="EC29" s="54">
        <v>13107471.32</v>
      </c>
      <c r="ED29" s="54">
        <v>25261377.369999997</v>
      </c>
      <c r="EE29" s="54">
        <v>15879147.820000002</v>
      </c>
      <c r="EF29" s="54">
        <v>22573735.380000003</v>
      </c>
      <c r="EG29" s="54">
        <v>25317023.09</v>
      </c>
      <c r="EH29" s="54">
        <v>23931567.449999996</v>
      </c>
      <c r="EI29" s="54">
        <v>23350193.829999998</v>
      </c>
      <c r="EJ29" s="54">
        <v>19812153.579999998</v>
      </c>
      <c r="EK29" s="54">
        <v>15765302.82</v>
      </c>
      <c r="EL29" s="54">
        <v>18974423.690000001</v>
      </c>
      <c r="EM29" s="54">
        <v>21139396.07</v>
      </c>
      <c r="EN29" s="54">
        <v>16516694.510000002</v>
      </c>
      <c r="EO29" s="54">
        <v>27963530.870000005</v>
      </c>
      <c r="EP29" s="54">
        <v>24394279.119999997</v>
      </c>
      <c r="EQ29" s="54">
        <v>23130986.989999998</v>
      </c>
      <c r="ER29" s="54">
        <v>14632173.169999998</v>
      </c>
      <c r="ES29" s="54">
        <v>19549350.300000001</v>
      </c>
      <c r="ET29" s="54">
        <v>18240272.309999999</v>
      </c>
      <c r="EU29" s="54">
        <v>19322441.329999998</v>
      </c>
      <c r="EV29" s="54">
        <v>30700889.020000003</v>
      </c>
      <c r="EW29" s="54">
        <v>21057978.359999999</v>
      </c>
      <c r="EX29" s="54">
        <v>13253609.24</v>
      </c>
      <c r="EY29" s="54">
        <v>18854254.439999998</v>
      </c>
      <c r="EZ29" s="54">
        <v>15825877.710000001</v>
      </c>
      <c r="FA29" s="54">
        <v>24494661.679999996</v>
      </c>
      <c r="FB29" s="54">
        <v>16576901.220000001</v>
      </c>
    </row>
    <row r="30" spans="1:158" x14ac:dyDescent="0.2">
      <c r="A30" s="50">
        <f ca="1">'Claims list'!BC30</f>
        <v>18876274.200000003</v>
      </c>
      <c r="C30" s="52">
        <v>10</v>
      </c>
      <c r="D30" s="54">
        <v>4336122.16</v>
      </c>
      <c r="E30" s="54">
        <v>8999139</v>
      </c>
      <c r="F30" s="54">
        <v>2506064.6799999997</v>
      </c>
      <c r="G30" s="54">
        <v>0</v>
      </c>
      <c r="H30" s="54">
        <v>4169395.3899999997</v>
      </c>
      <c r="I30" s="54">
        <v>3101943.5700000003</v>
      </c>
      <c r="J30" s="54">
        <v>4576296.8599999994</v>
      </c>
      <c r="K30" s="54">
        <v>5123700.79</v>
      </c>
      <c r="L30" s="54">
        <v>4239462.79</v>
      </c>
      <c r="M30" s="54">
        <v>2617532.27</v>
      </c>
      <c r="N30" s="54">
        <v>7280982.6600000001</v>
      </c>
      <c r="O30" s="54">
        <v>8068318.209999999</v>
      </c>
      <c r="P30" s="54">
        <v>11641809.17</v>
      </c>
      <c r="Q30" s="54">
        <v>2462138.3600000003</v>
      </c>
      <c r="R30" s="54">
        <v>6538229.4299999997</v>
      </c>
      <c r="S30" s="54">
        <v>3717940.08</v>
      </c>
      <c r="T30" s="54">
        <v>7716761.6299999999</v>
      </c>
      <c r="U30" s="54">
        <v>7198266.3399999999</v>
      </c>
      <c r="V30" s="54">
        <v>2889596.27</v>
      </c>
      <c r="W30" s="54">
        <v>4478966.0199999996</v>
      </c>
      <c r="X30" s="54">
        <v>2985174.25</v>
      </c>
      <c r="Y30" s="54">
        <v>4141404.01</v>
      </c>
      <c r="Z30" s="54">
        <v>3673443.1399999997</v>
      </c>
      <c r="AA30" s="54">
        <v>13667056.370000001</v>
      </c>
      <c r="AB30" s="54">
        <v>2579219.17</v>
      </c>
      <c r="AC30" s="54">
        <v>7790467.4299999997</v>
      </c>
      <c r="AD30" s="54">
        <v>5509703.7199999988</v>
      </c>
      <c r="AE30" s="54">
        <v>3689467.86</v>
      </c>
      <c r="AF30" s="54">
        <v>6367346.3600000003</v>
      </c>
      <c r="AG30" s="54">
        <v>9155459.5500000007</v>
      </c>
      <c r="AH30" s="54">
        <v>6551693.2199999997</v>
      </c>
      <c r="AI30" s="54">
        <v>6036403.0800000001</v>
      </c>
      <c r="AJ30" s="54">
        <v>5268583.870000001</v>
      </c>
      <c r="AK30" s="54">
        <v>11445752.18</v>
      </c>
      <c r="AL30" s="54">
        <v>2276324.09</v>
      </c>
      <c r="AM30" s="54">
        <v>7442017.75</v>
      </c>
      <c r="AN30" s="54">
        <v>7993460.3700000001</v>
      </c>
      <c r="AO30" s="54">
        <v>7067289.7999999998</v>
      </c>
      <c r="AQ30" s="54">
        <v>12025043.699999999</v>
      </c>
      <c r="AR30" s="54">
        <v>13334386.959999999</v>
      </c>
      <c r="AS30" s="54">
        <v>12565381.84</v>
      </c>
      <c r="AT30" s="54">
        <v>6449305.9799999995</v>
      </c>
      <c r="AU30" s="54">
        <v>7575212.2699999996</v>
      </c>
      <c r="AV30" s="54">
        <v>17791446.330000002</v>
      </c>
      <c r="AW30" s="54">
        <v>8108852.4199999999</v>
      </c>
      <c r="AX30" s="54">
        <v>13189761.9</v>
      </c>
      <c r="AY30" s="54">
        <v>21576808.759999998</v>
      </c>
      <c r="AZ30" s="54">
        <v>9664811.4700000025</v>
      </c>
      <c r="BA30" s="54">
        <v>25893393.449999996</v>
      </c>
      <c r="BB30" s="54">
        <v>19787854.150000002</v>
      </c>
      <c r="BC30" s="54">
        <v>22858500.469999999</v>
      </c>
      <c r="BD30" s="54">
        <v>7146622.3499999996</v>
      </c>
      <c r="BE30" s="54">
        <v>21807262.360000003</v>
      </c>
      <c r="BF30" s="54">
        <v>14585806.789999999</v>
      </c>
      <c r="BG30" s="54">
        <v>11642048.6</v>
      </c>
      <c r="BH30" s="54">
        <v>20461758.18</v>
      </c>
      <c r="BI30" s="54">
        <v>17789261.890000001</v>
      </c>
      <c r="BJ30" s="54">
        <v>9539529.1500000004</v>
      </c>
      <c r="BK30" s="54">
        <v>12957495.309999999</v>
      </c>
      <c r="BL30" s="54">
        <v>9053824.3699999992</v>
      </c>
      <c r="BM30" s="54">
        <v>14790691.300000003</v>
      </c>
      <c r="BN30" s="54">
        <v>16641625.93</v>
      </c>
      <c r="BO30" s="54">
        <v>16350448.310000001</v>
      </c>
      <c r="BP30" s="54">
        <v>11138151.790000001</v>
      </c>
      <c r="BQ30" s="54">
        <v>10659399.59</v>
      </c>
      <c r="BR30" s="54">
        <v>16989802.990000002</v>
      </c>
      <c r="BS30" s="54">
        <v>12853300.280000001</v>
      </c>
      <c r="BT30" s="54">
        <v>13901037.610000001</v>
      </c>
      <c r="BU30" s="54">
        <v>18390089.220000003</v>
      </c>
      <c r="BV30" s="54">
        <v>15595797.599999998</v>
      </c>
      <c r="BW30" s="54">
        <v>16274712.65</v>
      </c>
      <c r="BX30" s="54">
        <v>14477235.870000001</v>
      </c>
      <c r="BY30" s="54">
        <v>14694822.52</v>
      </c>
      <c r="BZ30" s="54">
        <v>10548850.91</v>
      </c>
      <c r="CA30" s="54">
        <v>17877338.84</v>
      </c>
      <c r="CB30" s="54">
        <v>11249617.5</v>
      </c>
      <c r="CD30" s="54">
        <v>13168088.130000001</v>
      </c>
      <c r="CE30" s="54">
        <v>17938928.719999999</v>
      </c>
      <c r="CF30" s="54">
        <v>13622725.330000002</v>
      </c>
      <c r="CG30" s="54">
        <v>4759550.41</v>
      </c>
      <c r="CH30" s="54">
        <v>8404604.5600000005</v>
      </c>
      <c r="CI30" s="54">
        <v>22045211.079999998</v>
      </c>
      <c r="CJ30" s="54">
        <v>13778849.440000001</v>
      </c>
      <c r="CK30" s="54">
        <v>15534012.659999998</v>
      </c>
      <c r="CL30" s="54">
        <v>20703249.68</v>
      </c>
      <c r="CM30" s="54">
        <v>13441256.110000003</v>
      </c>
      <c r="CN30" s="54">
        <v>22656151.670000002</v>
      </c>
      <c r="CO30" s="54">
        <v>19338220.739999998</v>
      </c>
      <c r="CP30" s="54">
        <v>26868322.520000003</v>
      </c>
      <c r="CQ30" s="54">
        <v>10170958.539999999</v>
      </c>
      <c r="CR30" s="54">
        <v>24711723.430000003</v>
      </c>
      <c r="CS30" s="54">
        <v>17446903.490000002</v>
      </c>
      <c r="CT30" s="54">
        <v>21496993.780000001</v>
      </c>
      <c r="CU30" s="54">
        <v>22364570.379999999</v>
      </c>
      <c r="CV30" s="54">
        <v>20051226.120000005</v>
      </c>
      <c r="CW30" s="54">
        <v>14940186.33</v>
      </c>
      <c r="CX30" s="54">
        <v>12127957.18</v>
      </c>
      <c r="CY30" s="54">
        <v>16646950.08</v>
      </c>
      <c r="CZ30" s="54">
        <v>19995674.23</v>
      </c>
      <c r="DA30" s="54">
        <v>19033768.619999997</v>
      </c>
      <c r="DB30" s="54">
        <v>15827460.300000003</v>
      </c>
      <c r="DC30" s="54">
        <v>15083514.350000001</v>
      </c>
      <c r="DD30" s="54">
        <v>8660234.75</v>
      </c>
      <c r="DE30" s="54">
        <v>17946748.699999999</v>
      </c>
      <c r="DF30" s="54">
        <v>11658289.099999998</v>
      </c>
      <c r="DG30" s="54">
        <v>13399089.09</v>
      </c>
      <c r="DH30" s="54">
        <v>21214792.840000004</v>
      </c>
      <c r="DI30" s="54">
        <v>13508506.779999997</v>
      </c>
      <c r="DJ30" s="54">
        <v>12328539.520000001</v>
      </c>
      <c r="DK30" s="54">
        <v>15017956.380000001</v>
      </c>
      <c r="DL30" s="54">
        <v>10424169.84</v>
      </c>
      <c r="DM30" s="54">
        <v>12866338.390000001</v>
      </c>
      <c r="DN30" s="54">
        <v>21490259.079999998</v>
      </c>
      <c r="DO30" s="54">
        <v>16313804.42</v>
      </c>
      <c r="DQ30" s="54">
        <v>15776946.260000002</v>
      </c>
      <c r="DR30" s="54">
        <v>22156425.489999998</v>
      </c>
      <c r="DS30" s="54">
        <v>15961386.319999998</v>
      </c>
      <c r="DT30" s="54">
        <v>7721193.1099999994</v>
      </c>
      <c r="DU30" s="54">
        <v>12755051.720000001</v>
      </c>
      <c r="DV30" s="54">
        <v>23485748.799999997</v>
      </c>
      <c r="DW30" s="54">
        <v>15568315.460000001</v>
      </c>
      <c r="DX30" s="54">
        <v>19720569.240000002</v>
      </c>
      <c r="DY30" s="54">
        <v>23684483.559999999</v>
      </c>
      <c r="DZ30" s="54">
        <v>17393300.570000004</v>
      </c>
      <c r="EA30" s="54">
        <v>29631610.349999998</v>
      </c>
      <c r="EB30" s="54">
        <v>25471785.219999999</v>
      </c>
      <c r="EC30" s="54">
        <v>28600346.670000002</v>
      </c>
      <c r="ED30" s="54">
        <v>11700835.309999999</v>
      </c>
      <c r="EE30" s="54">
        <v>34555768.380000003</v>
      </c>
      <c r="EF30" s="54">
        <v>18574510.93</v>
      </c>
      <c r="EG30" s="54">
        <v>23658732.91</v>
      </c>
      <c r="EH30" s="54">
        <v>25441645.149999999</v>
      </c>
      <c r="EI30" s="54">
        <v>22162039.279999997</v>
      </c>
      <c r="EJ30" s="54">
        <v>21556181.479999997</v>
      </c>
      <c r="EK30" s="54">
        <v>14656074.989999998</v>
      </c>
      <c r="EL30" s="54">
        <v>16646950.08</v>
      </c>
      <c r="EM30" s="54">
        <v>21578390.550000001</v>
      </c>
      <c r="EN30" s="54">
        <v>23688218.340000004</v>
      </c>
      <c r="EO30" s="54">
        <v>19659082.770000003</v>
      </c>
      <c r="EP30" s="54">
        <v>18940885.449999999</v>
      </c>
      <c r="EQ30" s="54">
        <v>8972697.2999999989</v>
      </c>
      <c r="ER30" s="54">
        <v>17532941.219999999</v>
      </c>
      <c r="ES30" s="54">
        <v>17161737.66</v>
      </c>
      <c r="ET30" s="54">
        <v>15752770.349999998</v>
      </c>
      <c r="EU30" s="54">
        <v>27941585.629999999</v>
      </c>
      <c r="EV30" s="54">
        <v>16594706.02</v>
      </c>
      <c r="EW30" s="54">
        <v>19534653</v>
      </c>
      <c r="EX30" s="54">
        <v>24058144.390000001</v>
      </c>
      <c r="EY30" s="54">
        <v>17268019.420000002</v>
      </c>
      <c r="EZ30" s="54">
        <v>15247210.620000001</v>
      </c>
      <c r="FA30" s="54">
        <v>28082965.440000005</v>
      </c>
      <c r="FB30" s="54">
        <v>18876274.200000003</v>
      </c>
    </row>
    <row r="31" spans="1:158" x14ac:dyDescent="0.2">
      <c r="A31" s="50">
        <f ca="1">'Claims list'!BC31</f>
        <v>13703488.170000002</v>
      </c>
      <c r="C31" s="52">
        <v>9</v>
      </c>
      <c r="D31" s="54">
        <v>3477592.01</v>
      </c>
      <c r="E31" s="54">
        <v>5724940.9900000002</v>
      </c>
      <c r="F31" s="54">
        <v>8751936.2300000004</v>
      </c>
      <c r="G31" s="54">
        <v>6139074.9700000007</v>
      </c>
      <c r="H31" s="54">
        <v>5597349.3799999999</v>
      </c>
      <c r="I31" s="54">
        <v>5663622.04</v>
      </c>
      <c r="J31" s="54">
        <v>6105330.4700000007</v>
      </c>
      <c r="K31" s="54">
        <v>9275521.7100000009</v>
      </c>
      <c r="L31" s="54">
        <v>9997252.8300000001</v>
      </c>
      <c r="M31" s="54">
        <v>2457985.46</v>
      </c>
      <c r="N31" s="54">
        <v>10744229.609999999</v>
      </c>
      <c r="O31" s="54">
        <v>8773243.2199999988</v>
      </c>
      <c r="P31" s="54">
        <v>5106146.2700000005</v>
      </c>
      <c r="Q31" s="54">
        <v>9811405.0999999996</v>
      </c>
      <c r="R31" s="54">
        <v>10711465</v>
      </c>
      <c r="S31" s="54">
        <v>7149068.3499999996</v>
      </c>
      <c r="T31" s="54">
        <v>3086514.33</v>
      </c>
      <c r="U31" s="54">
        <v>7848397.1500000004</v>
      </c>
      <c r="V31" s="54">
        <v>5296575.68</v>
      </c>
      <c r="W31" s="54">
        <v>5878202.4500000002</v>
      </c>
      <c r="X31" s="54">
        <v>5932145.2000000002</v>
      </c>
      <c r="Y31" s="54">
        <v>6500940.6600000001</v>
      </c>
      <c r="Z31" s="54">
        <v>2658310.4900000002</v>
      </c>
      <c r="AA31" s="54">
        <v>4757599.8500000006</v>
      </c>
      <c r="AB31" s="54">
        <v>9622025.9000000004</v>
      </c>
      <c r="AC31" s="54">
        <v>5704410.6600000001</v>
      </c>
      <c r="AD31" s="54">
        <v>13048725.560000001</v>
      </c>
      <c r="AE31" s="54">
        <v>4998721.3</v>
      </c>
      <c r="AF31" s="54">
        <v>7162102.709999999</v>
      </c>
      <c r="AG31" s="54">
        <v>5748517.8300000001</v>
      </c>
      <c r="AH31" s="54">
        <v>8825842.4399999995</v>
      </c>
      <c r="AI31" s="54">
        <v>2913428.6500000004</v>
      </c>
      <c r="AJ31" s="54">
        <v>9610025.0700000003</v>
      </c>
      <c r="AK31" s="54">
        <v>4870404.82</v>
      </c>
      <c r="AL31" s="54">
        <v>9989681.1099999994</v>
      </c>
      <c r="AM31" s="54">
        <v>7033645.9299999997</v>
      </c>
      <c r="AN31" s="54">
        <v>8776486.6899999995</v>
      </c>
      <c r="AO31" s="54">
        <v>2695699.1</v>
      </c>
      <c r="AQ31" s="54">
        <v>11964705.02</v>
      </c>
      <c r="AR31" s="54">
        <v>9369590.9400000013</v>
      </c>
      <c r="AS31" s="54">
        <v>15255812.690000001</v>
      </c>
      <c r="AT31" s="54">
        <v>12831910.829999998</v>
      </c>
      <c r="AU31" s="54">
        <v>17520102.490000002</v>
      </c>
      <c r="AV31" s="54">
        <v>10834428.449999999</v>
      </c>
      <c r="AW31" s="54">
        <v>16008965.92</v>
      </c>
      <c r="AX31" s="54">
        <v>11177736.279999997</v>
      </c>
      <c r="AY31" s="54">
        <v>20161401.479999997</v>
      </c>
      <c r="AZ31" s="54">
        <v>21292081.979999997</v>
      </c>
      <c r="BA31" s="54">
        <v>23091555.439999998</v>
      </c>
      <c r="BB31" s="54">
        <v>15038588.950000001</v>
      </c>
      <c r="BC31" s="54">
        <v>13920243.620000001</v>
      </c>
      <c r="BD31" s="54">
        <v>17119933.050000001</v>
      </c>
      <c r="BE31" s="54">
        <v>13498656.110000001</v>
      </c>
      <c r="BF31" s="54">
        <v>11998631.5</v>
      </c>
      <c r="BG31" s="54">
        <v>14415782.52</v>
      </c>
      <c r="BH31" s="54">
        <v>15616748.140000001</v>
      </c>
      <c r="BI31" s="54">
        <v>9934948.4499999993</v>
      </c>
      <c r="BJ31" s="54">
        <v>10871954.569999998</v>
      </c>
      <c r="BK31" s="54">
        <v>10688802.540000001</v>
      </c>
      <c r="BL31" s="54">
        <v>17824322.43</v>
      </c>
      <c r="BM31" s="54">
        <v>18486005.43</v>
      </c>
      <c r="BN31" s="54">
        <v>7458529.3800000008</v>
      </c>
      <c r="BO31" s="54">
        <v>19951738.530000001</v>
      </c>
      <c r="BP31" s="54">
        <v>13331604.949999999</v>
      </c>
      <c r="BQ31" s="54">
        <v>21714299.240000002</v>
      </c>
      <c r="BR31" s="54">
        <v>12232621.16</v>
      </c>
      <c r="BS31" s="54">
        <v>9611216.3199999984</v>
      </c>
      <c r="BT31" s="54">
        <v>17496013.25</v>
      </c>
      <c r="BU31" s="54">
        <v>23739242.920000006</v>
      </c>
      <c r="BV31" s="54">
        <v>7199274.3399999999</v>
      </c>
      <c r="BW31" s="54">
        <v>18527609.549999997</v>
      </c>
      <c r="BX31" s="54">
        <v>10600942.67</v>
      </c>
      <c r="BY31" s="54">
        <v>15414974.48</v>
      </c>
      <c r="BZ31" s="54">
        <v>11586420.970000001</v>
      </c>
      <c r="CA31" s="54">
        <v>18299277.530000005</v>
      </c>
      <c r="CB31" s="54">
        <v>7120969.6700000009</v>
      </c>
      <c r="CD31" s="54">
        <v>11988773.66</v>
      </c>
      <c r="CE31" s="54">
        <v>13531525.84</v>
      </c>
      <c r="CF31" s="54">
        <v>18681554.260000002</v>
      </c>
      <c r="CG31" s="54">
        <v>20614402.459999997</v>
      </c>
      <c r="CH31" s="54">
        <v>18136874.689999998</v>
      </c>
      <c r="CI31" s="54">
        <v>12768903.210000001</v>
      </c>
      <c r="CJ31" s="54">
        <v>15613256.98</v>
      </c>
      <c r="CK31" s="54">
        <v>12347586.830000002</v>
      </c>
      <c r="CL31" s="54">
        <v>16778647.059999999</v>
      </c>
      <c r="CM31" s="54">
        <v>19346981.899999999</v>
      </c>
      <c r="CN31" s="54">
        <v>21153802.390000001</v>
      </c>
      <c r="CO31" s="54">
        <v>24895487.809999999</v>
      </c>
      <c r="CP31" s="54">
        <v>16589297.350000003</v>
      </c>
      <c r="CQ31" s="54">
        <v>23678196.469999995</v>
      </c>
      <c r="CR31" s="54">
        <v>22558461.739999998</v>
      </c>
      <c r="CS31" s="54">
        <v>15484240.460000001</v>
      </c>
      <c r="CT31" s="54">
        <v>17691641.09</v>
      </c>
      <c r="CU31" s="54">
        <v>21007666.029999997</v>
      </c>
      <c r="CV31" s="54">
        <v>14649321.320000002</v>
      </c>
      <c r="CW31" s="54">
        <v>15210801.479999999</v>
      </c>
      <c r="CX31" s="54">
        <v>11483611.5</v>
      </c>
      <c r="CY31" s="54">
        <v>17409111.210000001</v>
      </c>
      <c r="CZ31" s="54">
        <v>21340408.199999999</v>
      </c>
      <c r="DA31" s="54">
        <v>8056522.8999999994</v>
      </c>
      <c r="DB31" s="54">
        <v>21440920.829999998</v>
      </c>
      <c r="DC31" s="54">
        <v>18894682.989999998</v>
      </c>
      <c r="DD31" s="54">
        <v>22012435.539999999</v>
      </c>
      <c r="DE31" s="54">
        <v>12762709.670000002</v>
      </c>
      <c r="DF31" s="54">
        <v>9143297.3199999984</v>
      </c>
      <c r="DG31" s="54">
        <v>18751253.059999999</v>
      </c>
      <c r="DH31" s="54">
        <v>21093632.399999999</v>
      </c>
      <c r="DI31" s="54">
        <v>8553087.3200000003</v>
      </c>
      <c r="DJ31" s="54">
        <v>17239961.729999997</v>
      </c>
      <c r="DK31" s="54">
        <v>10383013.050000001</v>
      </c>
      <c r="DL31" s="54">
        <v>21707252.18</v>
      </c>
      <c r="DM31" s="54">
        <v>18292859.489999998</v>
      </c>
      <c r="DN31" s="54">
        <v>23954627.629999999</v>
      </c>
      <c r="DO31" s="54">
        <v>15477327.549999999</v>
      </c>
      <c r="DQ31" s="54">
        <v>15468304.989999998</v>
      </c>
      <c r="DR31" s="54">
        <v>13531525.840000002</v>
      </c>
      <c r="DS31" s="54">
        <v>20483618.800000001</v>
      </c>
      <c r="DT31" s="54">
        <v>22095964.009999998</v>
      </c>
      <c r="DU31" s="54">
        <v>20001887.66</v>
      </c>
      <c r="DV31" s="54">
        <v>14309883.770000001</v>
      </c>
      <c r="DW31" s="54">
        <v>19611364.48</v>
      </c>
      <c r="DX31" s="54">
        <v>15432258.540000001</v>
      </c>
      <c r="DY31" s="54">
        <v>19499783.359999996</v>
      </c>
      <c r="DZ31" s="54">
        <v>26114544.840000004</v>
      </c>
      <c r="EA31" s="54">
        <v>26653481.509999998</v>
      </c>
      <c r="EB31" s="54">
        <v>23319060.91</v>
      </c>
      <c r="EC31" s="54">
        <v>18158378.879999999</v>
      </c>
      <c r="ED31" s="54">
        <v>24028282.920000002</v>
      </c>
      <c r="EE31" s="54">
        <v>21723993.43</v>
      </c>
      <c r="EF31" s="54">
        <v>18265359.450000003</v>
      </c>
      <c r="EG31" s="54">
        <v>19988427.970000003</v>
      </c>
      <c r="EH31" s="54">
        <v>21253787.309999999</v>
      </c>
      <c r="EI31" s="54">
        <v>14459668.549999999</v>
      </c>
      <c r="EJ31" s="54">
        <v>18991088.580000002</v>
      </c>
      <c r="EK31" s="54">
        <v>12810496.58</v>
      </c>
      <c r="EL31" s="54">
        <v>25297380.050000001</v>
      </c>
      <c r="EM31" s="54">
        <v>27717686.32</v>
      </c>
      <c r="EN31" s="54">
        <v>11748246.57</v>
      </c>
      <c r="EO31" s="54">
        <v>21970056.960000001</v>
      </c>
      <c r="EP31" s="54">
        <v>21318270.129999999</v>
      </c>
      <c r="EQ31" s="54">
        <v>26978071.940000001</v>
      </c>
      <c r="ER31" s="54">
        <v>16761119.519999998</v>
      </c>
      <c r="ES31" s="54">
        <v>12592559.109999996</v>
      </c>
      <c r="ET31" s="54">
        <v>21964413.759999998</v>
      </c>
      <c r="EU31" s="54">
        <v>31560249.760000002</v>
      </c>
      <c r="EV31" s="54">
        <v>10962984.41</v>
      </c>
      <c r="EW31" s="54">
        <v>25089065.57</v>
      </c>
      <c r="EX31" s="54">
        <v>14041747.130000001</v>
      </c>
      <c r="EY31" s="54">
        <v>23893362.439999998</v>
      </c>
      <c r="EZ31" s="54">
        <v>19928438.150000002</v>
      </c>
      <c r="FA31" s="54">
        <v>23216968.060000002</v>
      </c>
      <c r="FB31" s="54">
        <v>13703488.170000002</v>
      </c>
    </row>
    <row r="32" spans="1:158" x14ac:dyDescent="0.2">
      <c r="A32" s="50">
        <f ca="1">'Claims list'!BC32</f>
        <v>18235219.609999999</v>
      </c>
      <c r="C32" s="52">
        <v>8</v>
      </c>
      <c r="D32" s="54">
        <v>1449830.18</v>
      </c>
      <c r="E32" s="54">
        <v>6889226.2899999991</v>
      </c>
      <c r="F32" s="54">
        <v>10791867.600000001</v>
      </c>
      <c r="G32" s="54">
        <v>9660296.9499999993</v>
      </c>
      <c r="H32" s="54">
        <v>5815619.75</v>
      </c>
      <c r="I32" s="54">
        <v>4924385.42</v>
      </c>
      <c r="J32" s="54">
        <v>9083015.5499999989</v>
      </c>
      <c r="K32" s="54">
        <v>9125226.1399999987</v>
      </c>
      <c r="L32" s="54">
        <v>3788588.9799999995</v>
      </c>
      <c r="M32" s="54">
        <v>6641862.8099999996</v>
      </c>
      <c r="N32" s="54">
        <v>9655209.8100000005</v>
      </c>
      <c r="O32" s="54">
        <v>5453636.2000000002</v>
      </c>
      <c r="P32" s="54">
        <v>14082265.24</v>
      </c>
      <c r="Q32" s="54">
        <v>6557933.8000000007</v>
      </c>
      <c r="R32" s="54">
        <v>6099899.8300000001</v>
      </c>
      <c r="S32" s="54">
        <v>7997138.1199999992</v>
      </c>
      <c r="T32" s="54">
        <v>13446621.010000002</v>
      </c>
      <c r="U32" s="54">
        <v>8761245.4399999995</v>
      </c>
      <c r="V32" s="54">
        <v>5138270.72</v>
      </c>
      <c r="W32" s="54">
        <v>3948547.5100000002</v>
      </c>
      <c r="X32" s="54">
        <v>8667530.6500000004</v>
      </c>
      <c r="Y32" s="54">
        <v>6128720.7300000004</v>
      </c>
      <c r="Z32" s="54">
        <v>10348890.279999999</v>
      </c>
      <c r="AA32" s="54">
        <v>3638419.74</v>
      </c>
      <c r="AB32" s="54">
        <v>7903629.6100000003</v>
      </c>
      <c r="AC32" s="54">
        <v>7584140.1900000004</v>
      </c>
      <c r="AD32" s="54">
        <v>6780104.54</v>
      </c>
      <c r="AE32" s="54">
        <v>6619655.2000000002</v>
      </c>
      <c r="AF32" s="54">
        <v>8779111.9100000001</v>
      </c>
      <c r="AG32" s="54">
        <v>4294752.04</v>
      </c>
      <c r="AH32" s="54">
        <v>5038591.26</v>
      </c>
      <c r="AI32" s="54">
        <v>5338343.1100000003</v>
      </c>
      <c r="AJ32" s="54">
        <v>8861627.9199999999</v>
      </c>
      <c r="AK32" s="54">
        <v>8509106.7800000012</v>
      </c>
      <c r="AL32" s="54">
        <v>8621661.6099999994</v>
      </c>
      <c r="AM32" s="54">
        <v>3483027.8899999997</v>
      </c>
      <c r="AN32" s="54">
        <v>4782118.8099999996</v>
      </c>
      <c r="AO32" s="54">
        <v>8932525.6300000008</v>
      </c>
      <c r="AQ32" s="54">
        <v>10002107.91</v>
      </c>
      <c r="AR32" s="54">
        <v>14039184.91</v>
      </c>
      <c r="AS32" s="54">
        <v>14444812.26</v>
      </c>
      <c r="AT32" s="54">
        <v>20423333.630000003</v>
      </c>
      <c r="AU32" s="54">
        <v>16398455.190000001</v>
      </c>
      <c r="AV32" s="54">
        <v>14873172.130000001</v>
      </c>
      <c r="AW32" s="54">
        <v>15455206</v>
      </c>
      <c r="AX32" s="54">
        <v>15657847.110000001</v>
      </c>
      <c r="AY32" s="54">
        <v>11577420.299999999</v>
      </c>
      <c r="AZ32" s="54">
        <v>18769942.82</v>
      </c>
      <c r="BA32" s="54">
        <v>18450398.020000003</v>
      </c>
      <c r="BB32" s="54">
        <v>15693190.379999999</v>
      </c>
      <c r="BC32" s="54">
        <v>18064568.080000002</v>
      </c>
      <c r="BD32" s="54">
        <v>12101138.300000001</v>
      </c>
      <c r="BE32" s="54">
        <v>23701026.02</v>
      </c>
      <c r="BF32" s="54">
        <v>24129608.710000001</v>
      </c>
      <c r="BG32" s="54">
        <v>16557926.129999999</v>
      </c>
      <c r="BH32" s="54">
        <v>18916175.460000001</v>
      </c>
      <c r="BI32" s="54">
        <v>9518576.4600000009</v>
      </c>
      <c r="BJ32" s="54">
        <v>2432074.33</v>
      </c>
      <c r="BK32" s="54">
        <v>13669521.740000002</v>
      </c>
      <c r="BL32" s="54">
        <v>11768685.66</v>
      </c>
      <c r="BM32" s="54">
        <v>16104828.400000002</v>
      </c>
      <c r="BN32" s="54">
        <v>13029416.960000001</v>
      </c>
      <c r="BO32" s="54">
        <v>17960178.25</v>
      </c>
      <c r="BP32" s="54">
        <v>17842803.210000001</v>
      </c>
      <c r="BQ32" s="54">
        <v>18558217.530000001</v>
      </c>
      <c r="BR32" s="54">
        <v>15893472.34</v>
      </c>
      <c r="BS32" s="54">
        <v>12510105.75</v>
      </c>
      <c r="BT32" s="54">
        <v>14905047.23</v>
      </c>
      <c r="BU32" s="54">
        <v>9038093.7999999989</v>
      </c>
      <c r="BV32" s="54">
        <v>15636123.839999998</v>
      </c>
      <c r="BW32" s="54">
        <v>16921825.829999998</v>
      </c>
      <c r="BX32" s="54">
        <v>16239807.990000002</v>
      </c>
      <c r="BY32" s="54">
        <v>19240093.309999999</v>
      </c>
      <c r="BZ32" s="54">
        <v>13241865.809999999</v>
      </c>
      <c r="CA32" s="54">
        <v>18338363.48</v>
      </c>
      <c r="CB32" s="54">
        <v>13600897.350000001</v>
      </c>
      <c r="CD32" s="54">
        <v>8510574.7999999989</v>
      </c>
      <c r="CE32" s="54">
        <v>12686316.769999998</v>
      </c>
      <c r="CF32" s="54">
        <v>20068073.739999998</v>
      </c>
      <c r="CG32" s="54">
        <v>17377293.460000001</v>
      </c>
      <c r="CH32" s="54">
        <v>14793035.140000002</v>
      </c>
      <c r="CI32" s="54">
        <v>16531907.92</v>
      </c>
      <c r="CJ32" s="54">
        <v>15702689.810000001</v>
      </c>
      <c r="CK32" s="54">
        <v>11601072.41</v>
      </c>
      <c r="CL32" s="54">
        <v>16164228.389999999</v>
      </c>
      <c r="CM32" s="54">
        <v>21094169.669999998</v>
      </c>
      <c r="CN32" s="54">
        <v>27395109.799999997</v>
      </c>
      <c r="CO32" s="54">
        <v>20633961.890000001</v>
      </c>
      <c r="CP32" s="54">
        <v>29106124.830000006</v>
      </c>
      <c r="CQ32" s="54">
        <v>19062303.850000001</v>
      </c>
      <c r="CR32" s="54">
        <v>22135848.699999996</v>
      </c>
      <c r="CS32" s="54">
        <v>25524605.090000004</v>
      </c>
      <c r="CT32" s="54">
        <v>18146575.050000001</v>
      </c>
      <c r="CU32" s="54">
        <v>16259984.379999999</v>
      </c>
      <c r="CV32" s="54">
        <v>13404697.43</v>
      </c>
      <c r="CW32" s="54">
        <v>7317880.1699999999</v>
      </c>
      <c r="CX32" s="54">
        <v>18785853.75</v>
      </c>
      <c r="CY32" s="54">
        <v>12631170.560000002</v>
      </c>
      <c r="CZ32" s="54">
        <v>25024098.719999995</v>
      </c>
      <c r="DA32" s="54">
        <v>16319300.16</v>
      </c>
      <c r="DB32" s="54">
        <v>25592290.919999994</v>
      </c>
      <c r="DC32" s="54">
        <v>16605691.449999997</v>
      </c>
      <c r="DD32" s="54">
        <v>19106105.959999997</v>
      </c>
      <c r="DE32" s="54">
        <v>17400594.719999999</v>
      </c>
      <c r="DF32" s="54">
        <v>14574328.77</v>
      </c>
      <c r="DG32" s="54">
        <v>14132428.419999998</v>
      </c>
      <c r="DH32" s="54">
        <v>10714301.079999998</v>
      </c>
      <c r="DI32" s="54">
        <v>17423769.379999999</v>
      </c>
      <c r="DJ32" s="54">
        <v>18122068.140000004</v>
      </c>
      <c r="DK32" s="54">
        <v>20368590.460000001</v>
      </c>
      <c r="DL32" s="54">
        <v>19915235.060000002</v>
      </c>
      <c r="DM32" s="54">
        <v>13879623.749999998</v>
      </c>
      <c r="DN32" s="54">
        <v>20928942.59</v>
      </c>
      <c r="DO32" s="54">
        <v>18354526.379999999</v>
      </c>
      <c r="DQ32" s="54">
        <v>13055483.130000001</v>
      </c>
      <c r="DR32" s="54">
        <v>15929362.220000001</v>
      </c>
      <c r="DS32" s="54">
        <v>21817604.030000001</v>
      </c>
      <c r="DT32" s="54">
        <v>23167663.440000001</v>
      </c>
      <c r="DU32" s="54">
        <v>21232994.989999998</v>
      </c>
      <c r="DV32" s="54">
        <v>21436638.75</v>
      </c>
      <c r="DW32" s="54">
        <v>19571064.890000004</v>
      </c>
      <c r="DX32" s="54">
        <v>16678106.669999998</v>
      </c>
      <c r="DY32" s="54">
        <v>16164228.390000001</v>
      </c>
      <c r="DZ32" s="54">
        <v>22349592.380000003</v>
      </c>
      <c r="EA32" s="54">
        <v>29411398.040000003</v>
      </c>
      <c r="EB32" s="54">
        <v>21949404.269999996</v>
      </c>
      <c r="EC32" s="54">
        <v>29106124.830000002</v>
      </c>
      <c r="ED32" s="54">
        <v>19116519.109999999</v>
      </c>
      <c r="EE32" s="54">
        <v>26878313.559999999</v>
      </c>
      <c r="EF32" s="54">
        <v>25049722.190000001</v>
      </c>
      <c r="EG32" s="54">
        <v>22107663.020000003</v>
      </c>
      <c r="EH32" s="54">
        <v>20789047.169999998</v>
      </c>
      <c r="EI32" s="54">
        <v>13404697.43</v>
      </c>
      <c r="EJ32" s="54">
        <v>7317880.1699999999</v>
      </c>
      <c r="EK32" s="54">
        <v>17710355.829999998</v>
      </c>
      <c r="EL32" s="54">
        <v>14661580.960000001</v>
      </c>
      <c r="EM32" s="54">
        <v>25104849.159999996</v>
      </c>
      <c r="EN32" s="54">
        <v>19508114.970000003</v>
      </c>
      <c r="EO32" s="54">
        <v>23702949.050000001</v>
      </c>
      <c r="EP32" s="54">
        <v>18028200.949999999</v>
      </c>
      <c r="EQ32" s="54">
        <v>21755228.729999997</v>
      </c>
      <c r="ER32" s="54">
        <v>21735049.779999997</v>
      </c>
      <c r="ES32" s="54">
        <v>18980336.080000002</v>
      </c>
      <c r="ET32" s="54">
        <v>15507379.02</v>
      </c>
      <c r="EU32" s="54">
        <v>10569076.369999999</v>
      </c>
      <c r="EV32" s="54">
        <v>17423769.379999999</v>
      </c>
      <c r="EW32" s="54">
        <v>20960548.370000005</v>
      </c>
      <c r="EX32" s="54">
        <v>21161288.16</v>
      </c>
      <c r="EY32" s="54">
        <v>23858555.669999998</v>
      </c>
      <c r="EZ32" s="54">
        <v>16689758.549999999</v>
      </c>
      <c r="FA32" s="54">
        <v>24086125.079999998</v>
      </c>
      <c r="FB32" s="54">
        <v>18235219.609999999</v>
      </c>
    </row>
    <row r="33" spans="1:158" x14ac:dyDescent="0.2">
      <c r="A33" s="50">
        <f ca="1">'Claims list'!BC33</f>
        <v>28242056.129999999</v>
      </c>
      <c r="C33" s="52">
        <v>7</v>
      </c>
      <c r="D33" s="54">
        <v>7326835.3199999994</v>
      </c>
      <c r="E33" s="54">
        <v>5802549.7400000002</v>
      </c>
      <c r="F33" s="54">
        <v>9160018.7200000007</v>
      </c>
      <c r="G33" s="54">
        <v>11410980.479999999</v>
      </c>
      <c r="H33" s="54">
        <v>3983667.74</v>
      </c>
      <c r="I33" s="54">
        <v>7020240.5499999998</v>
      </c>
      <c r="J33" s="54">
        <v>6184070.0500000007</v>
      </c>
      <c r="K33" s="54">
        <v>4945034.3</v>
      </c>
      <c r="L33" s="54">
        <v>13891916.009999998</v>
      </c>
      <c r="M33" s="54">
        <v>4084934.46</v>
      </c>
      <c r="N33" s="54">
        <v>8779900.4000000004</v>
      </c>
      <c r="O33" s="54">
        <v>4906290.7299999995</v>
      </c>
      <c r="P33" s="54">
        <v>810268.74</v>
      </c>
      <c r="Q33" s="54">
        <v>12461221.279999997</v>
      </c>
      <c r="R33" s="54">
        <v>5696957.4699999997</v>
      </c>
      <c r="S33" s="54">
        <v>6359587.0300000003</v>
      </c>
      <c r="T33" s="54">
        <v>9330913.0500000007</v>
      </c>
      <c r="U33" s="54">
        <v>11155161.050000001</v>
      </c>
      <c r="V33" s="54">
        <v>7113796.5999999996</v>
      </c>
      <c r="W33" s="54">
        <v>7480208.4299999997</v>
      </c>
      <c r="X33" s="54">
        <v>4727252.3900000006</v>
      </c>
      <c r="Y33" s="54">
        <v>995578.68</v>
      </c>
      <c r="Z33" s="54">
        <v>12243895.75</v>
      </c>
      <c r="AA33" s="54">
        <v>7578425.75</v>
      </c>
      <c r="AB33" s="54">
        <v>4964775.6500000004</v>
      </c>
      <c r="AC33" s="54">
        <v>7723120.7000000011</v>
      </c>
      <c r="AD33" s="54">
        <v>8260187.8300000001</v>
      </c>
      <c r="AE33" s="54">
        <v>10210797.42</v>
      </c>
      <c r="AF33" s="54">
        <v>5307378.82</v>
      </c>
      <c r="AG33" s="54">
        <v>10912621.630000001</v>
      </c>
      <c r="AH33" s="54">
        <v>10328767.9</v>
      </c>
      <c r="AI33" s="54">
        <v>6599973.8499999996</v>
      </c>
      <c r="AJ33" s="54">
        <v>11812499.779999999</v>
      </c>
      <c r="AK33" s="54">
        <v>11761782.92</v>
      </c>
      <c r="AL33" s="54">
        <v>7931315.1799999997</v>
      </c>
      <c r="AM33" s="54">
        <v>6153306.8599999994</v>
      </c>
      <c r="AN33" s="54">
        <v>8040382.1699999999</v>
      </c>
      <c r="AO33" s="54">
        <v>9215397.6899999995</v>
      </c>
      <c r="AQ33" s="54">
        <v>13508587.18</v>
      </c>
      <c r="AR33" s="54">
        <v>11370626.5</v>
      </c>
      <c r="AS33" s="54">
        <v>14388455.120000003</v>
      </c>
      <c r="AT33" s="54">
        <v>18517381.550000001</v>
      </c>
      <c r="AU33" s="54">
        <v>7533453.8800000008</v>
      </c>
      <c r="AV33" s="54">
        <v>17064129.329999998</v>
      </c>
      <c r="AW33" s="54">
        <v>16258508.83</v>
      </c>
      <c r="AX33" s="54">
        <v>21592369.080000002</v>
      </c>
      <c r="AY33" s="54">
        <v>28690068.259999998</v>
      </c>
      <c r="AZ33" s="54">
        <v>20913817.280000001</v>
      </c>
      <c r="BA33" s="54">
        <v>17287282.030000001</v>
      </c>
      <c r="BB33" s="54">
        <v>13250678.740000002</v>
      </c>
      <c r="BC33" s="54">
        <v>9918920.5300000012</v>
      </c>
      <c r="BD33" s="54">
        <v>21001186.059999999</v>
      </c>
      <c r="BE33" s="54">
        <v>18810956.709999997</v>
      </c>
      <c r="BF33" s="54">
        <v>12284897.27</v>
      </c>
      <c r="BG33" s="54">
        <v>12927630.360000001</v>
      </c>
      <c r="BH33" s="54">
        <v>21720917.109999999</v>
      </c>
      <c r="BI33" s="54">
        <v>16054302.279999997</v>
      </c>
      <c r="BJ33" s="54">
        <v>16491300.68</v>
      </c>
      <c r="BK33" s="54">
        <v>10869476.210000001</v>
      </c>
      <c r="BL33" s="54">
        <v>10580743.540000001</v>
      </c>
      <c r="BM33" s="54">
        <v>25677601.789999999</v>
      </c>
      <c r="BN33" s="54">
        <v>14611374.739999998</v>
      </c>
      <c r="BO33" s="54">
        <v>11711046.239999998</v>
      </c>
      <c r="BP33" s="54">
        <v>15272125.499999998</v>
      </c>
      <c r="BQ33" s="54">
        <v>13016015.93</v>
      </c>
      <c r="BR33" s="54">
        <v>25644482.939999998</v>
      </c>
      <c r="BS33" s="54">
        <v>8813713.9800000004</v>
      </c>
      <c r="BT33" s="54">
        <v>23869759.850000001</v>
      </c>
      <c r="BU33" s="54">
        <v>16491719.399999999</v>
      </c>
      <c r="BV33" s="54">
        <v>14178294.850000001</v>
      </c>
      <c r="BW33" s="54">
        <v>26244967.730000008</v>
      </c>
      <c r="BX33" s="54">
        <v>12828847.510000002</v>
      </c>
      <c r="BY33" s="54">
        <v>19517870.360000003</v>
      </c>
      <c r="BZ33" s="54">
        <v>11207264.43</v>
      </c>
      <c r="CA33" s="54">
        <v>20845843.450000003</v>
      </c>
      <c r="CB33" s="54">
        <v>27306352.91</v>
      </c>
      <c r="CD33" s="54">
        <v>18630769.400000002</v>
      </c>
      <c r="CE33" s="54">
        <v>11455470.17</v>
      </c>
      <c r="CF33" s="54">
        <v>20058741.480000004</v>
      </c>
      <c r="CG33" s="54">
        <v>20074581.109999999</v>
      </c>
      <c r="CH33" s="54">
        <v>9725218.0700000003</v>
      </c>
      <c r="CI33" s="54">
        <v>18913025.779999997</v>
      </c>
      <c r="CJ33" s="54">
        <v>13660941.049999999</v>
      </c>
      <c r="CK33" s="54">
        <v>27542051.149999999</v>
      </c>
      <c r="CL33" s="54">
        <v>26158595.849999998</v>
      </c>
      <c r="CM33" s="54">
        <v>19523106.57</v>
      </c>
      <c r="CN33" s="54">
        <v>19236183.110000003</v>
      </c>
      <c r="CO33" s="54">
        <v>15891036.030000003</v>
      </c>
      <c r="CP33" s="54">
        <v>8301872.7600000007</v>
      </c>
      <c r="CQ33" s="54">
        <v>26217779.460000001</v>
      </c>
      <c r="CR33" s="54">
        <v>20293992.66</v>
      </c>
      <c r="CS33" s="54">
        <v>13133193.25</v>
      </c>
      <c r="CT33" s="54">
        <v>13934953.039999999</v>
      </c>
      <c r="CU33" s="54">
        <v>16703015.179999998</v>
      </c>
      <c r="CV33" s="54">
        <v>15829738.049999999</v>
      </c>
      <c r="CW33" s="54">
        <v>16172569.399999999</v>
      </c>
      <c r="CX33" s="54">
        <v>11019798.43</v>
      </c>
      <c r="CY33" s="54">
        <v>15206784.800000001</v>
      </c>
      <c r="CZ33" s="54">
        <v>26085563.489999995</v>
      </c>
      <c r="DA33" s="54">
        <v>18291785.149999999</v>
      </c>
      <c r="DB33" s="54">
        <v>17793599.689999998</v>
      </c>
      <c r="DC33" s="54">
        <v>20776017.199999992</v>
      </c>
      <c r="DD33" s="54">
        <v>20327211.880000003</v>
      </c>
      <c r="DE33" s="54">
        <v>25394817.720000003</v>
      </c>
      <c r="DF33" s="54">
        <v>18826247.199999999</v>
      </c>
      <c r="DG33" s="54">
        <v>24801386.159999996</v>
      </c>
      <c r="DH33" s="54">
        <v>23142675.879999999</v>
      </c>
      <c r="DI33" s="54">
        <v>14431714.42</v>
      </c>
      <c r="DJ33" s="54">
        <v>31925679.200000003</v>
      </c>
      <c r="DK33" s="54">
        <v>13498660.359999999</v>
      </c>
      <c r="DL33" s="54">
        <v>19065404.109999999</v>
      </c>
      <c r="DM33" s="54">
        <v>13222229.679999998</v>
      </c>
      <c r="DN33" s="54">
        <v>20713376.869999997</v>
      </c>
      <c r="DO33" s="54">
        <v>28666501.27</v>
      </c>
      <c r="DQ33" s="54">
        <v>19355450.030000001</v>
      </c>
      <c r="DR33" s="54">
        <v>15038725.26</v>
      </c>
      <c r="DS33" s="54">
        <v>21204936.02</v>
      </c>
      <c r="DT33" s="54">
        <v>22880928.609999999</v>
      </c>
      <c r="DU33" s="54">
        <v>11711513.319999998</v>
      </c>
      <c r="DV33" s="54">
        <v>24165066.840000004</v>
      </c>
      <c r="DW33" s="54">
        <v>18450806.449999999</v>
      </c>
      <c r="DX33" s="54">
        <v>28721349.5</v>
      </c>
      <c r="DY33" s="54">
        <v>31297075.200000003</v>
      </c>
      <c r="DZ33" s="54">
        <v>20913817.279999997</v>
      </c>
      <c r="EA33" s="54">
        <v>22168924.629999999</v>
      </c>
      <c r="EB33" s="54">
        <v>17603897.27</v>
      </c>
      <c r="EC33" s="54">
        <v>9918920.5299999993</v>
      </c>
      <c r="ED33" s="54">
        <v>27897211.960000001</v>
      </c>
      <c r="EE33" s="54">
        <v>22676802.640000001</v>
      </c>
      <c r="EF33" s="54">
        <v>13133193.25</v>
      </c>
      <c r="EG33" s="54">
        <v>15300767.369999999</v>
      </c>
      <c r="EH33" s="54">
        <v>26583716.219999999</v>
      </c>
      <c r="EI33" s="54">
        <v>17801578.140000001</v>
      </c>
      <c r="EJ33" s="54">
        <v>18165260.27</v>
      </c>
      <c r="EK33" s="54">
        <v>11656072.52</v>
      </c>
      <c r="EL33" s="54">
        <v>14228097.92</v>
      </c>
      <c r="EM33" s="54">
        <v>28019730.340000004</v>
      </c>
      <c r="EN33" s="54">
        <v>19153678.370000001</v>
      </c>
      <c r="EO33" s="54">
        <v>17793599.689999998</v>
      </c>
      <c r="EP33" s="54">
        <v>22467243.809999999</v>
      </c>
      <c r="EQ33" s="54">
        <v>20327211.879999995</v>
      </c>
      <c r="ER33" s="54">
        <v>26488762.060000002</v>
      </c>
      <c r="ES33" s="54">
        <v>18826247.200000003</v>
      </c>
      <c r="ET33" s="54">
        <v>27567121</v>
      </c>
      <c r="EU33" s="54">
        <v>24016562.16</v>
      </c>
      <c r="EV33" s="54">
        <v>15694902.159999998</v>
      </c>
      <c r="EW33" s="54">
        <v>32576462.039999999</v>
      </c>
      <c r="EX33" s="54">
        <v>15553919.619999999</v>
      </c>
      <c r="EY33" s="54">
        <v>21567894.300000001</v>
      </c>
      <c r="EZ33" s="54">
        <v>14502016.120000001</v>
      </c>
      <c r="FA33" s="54">
        <v>23701650.650000006</v>
      </c>
      <c r="FB33" s="54">
        <v>28242056.129999999</v>
      </c>
    </row>
    <row r="34" spans="1:158" x14ac:dyDescent="0.2">
      <c r="A34" s="50">
        <f ca="1">'Claims list'!BC34</f>
        <v>18509274.870000005</v>
      </c>
      <c r="C34" s="52">
        <v>6</v>
      </c>
      <c r="D34" s="54">
        <v>13231404.770000001</v>
      </c>
      <c r="E34" s="54">
        <v>9829485.8499999996</v>
      </c>
      <c r="F34" s="54">
        <v>6650887.0600000005</v>
      </c>
      <c r="G34" s="54">
        <v>6822462.4199999999</v>
      </c>
      <c r="H34" s="54">
        <v>7483469.629999999</v>
      </c>
      <c r="I34" s="54">
        <v>4725829.6899999995</v>
      </c>
      <c r="J34" s="54">
        <v>16438148.439999999</v>
      </c>
      <c r="K34" s="54">
        <v>14248848</v>
      </c>
      <c r="L34" s="54">
        <v>9946225.3300000001</v>
      </c>
      <c r="M34" s="54">
        <v>7912087</v>
      </c>
      <c r="N34" s="54">
        <v>7448891.8399999999</v>
      </c>
      <c r="O34" s="54">
        <v>5245505.49</v>
      </c>
      <c r="P34" s="54">
        <v>9132048.8200000003</v>
      </c>
      <c r="Q34" s="54">
        <v>12034670</v>
      </c>
      <c r="R34" s="54">
        <v>18428339.439999998</v>
      </c>
      <c r="S34" s="54">
        <v>7587055.0099999998</v>
      </c>
      <c r="T34" s="54">
        <v>13038275.529999999</v>
      </c>
      <c r="U34" s="54">
        <v>11958066.98</v>
      </c>
      <c r="V34" s="54">
        <v>10229891.24</v>
      </c>
      <c r="W34" s="54">
        <v>9916908.0300000012</v>
      </c>
      <c r="X34" s="54">
        <v>7490566.3100000005</v>
      </c>
      <c r="Y34" s="54">
        <v>7570333.8300000001</v>
      </c>
      <c r="Z34" s="54">
        <v>7552108.4700000007</v>
      </c>
      <c r="AA34" s="54">
        <v>10113982.399999999</v>
      </c>
      <c r="AB34" s="54">
        <v>12389071.619999999</v>
      </c>
      <c r="AC34" s="54">
        <v>14255056.720000001</v>
      </c>
      <c r="AD34" s="54">
        <v>8941363.9299999997</v>
      </c>
      <c r="AE34" s="54">
        <v>6607881.5499999998</v>
      </c>
      <c r="AF34" s="54">
        <v>7085038.1299999999</v>
      </c>
      <c r="AG34" s="54">
        <v>9218035.879999999</v>
      </c>
      <c r="AH34" s="54">
        <v>7787978.2300000004</v>
      </c>
      <c r="AI34" s="54">
        <v>14151558.950000001</v>
      </c>
      <c r="AJ34" s="54">
        <v>16583978.239999998</v>
      </c>
      <c r="AK34" s="54">
        <v>11186799.09</v>
      </c>
      <c r="AL34" s="54">
        <v>11107132.830000002</v>
      </c>
      <c r="AM34" s="54">
        <v>15253414.75</v>
      </c>
      <c r="AN34" s="54">
        <v>13422172.459999999</v>
      </c>
      <c r="AO34" s="54">
        <v>9296285.5</v>
      </c>
      <c r="AQ34" s="54">
        <v>14759874.160000002</v>
      </c>
      <c r="AR34" s="54">
        <v>21242572.419999998</v>
      </c>
      <c r="AS34" s="54">
        <v>15239474.850000001</v>
      </c>
      <c r="AT34" s="54">
        <v>13427132</v>
      </c>
      <c r="AU34" s="54">
        <v>17400494.249999996</v>
      </c>
      <c r="AV34" s="54">
        <v>13656071.76</v>
      </c>
      <c r="AW34" s="54">
        <v>23060308.759999998</v>
      </c>
      <c r="AX34" s="54">
        <v>21755497.770000003</v>
      </c>
      <c r="AY34" s="54">
        <v>11852856.819999998</v>
      </c>
      <c r="AZ34" s="54">
        <v>17991696.259999998</v>
      </c>
      <c r="BA34" s="54">
        <v>17095080.920000002</v>
      </c>
      <c r="BB34" s="54">
        <v>11975265.5</v>
      </c>
      <c r="BC34" s="54">
        <v>13116815.619999999</v>
      </c>
      <c r="BD34" s="54">
        <v>23149735.900000002</v>
      </c>
      <c r="BE34" s="54">
        <v>24557355.879999999</v>
      </c>
      <c r="BF34" s="54">
        <v>15759111.859999999</v>
      </c>
      <c r="BG34" s="54">
        <v>20363828.020000003</v>
      </c>
      <c r="BH34" s="54">
        <v>14782630.43</v>
      </c>
      <c r="BI34" s="54">
        <v>16451305.99</v>
      </c>
      <c r="BJ34" s="54">
        <v>20130443.84</v>
      </c>
      <c r="BK34" s="54">
        <v>20782523.399999999</v>
      </c>
      <c r="BL34" s="54">
        <v>14949700.129999999</v>
      </c>
      <c r="BM34" s="54">
        <v>17204718.920000002</v>
      </c>
      <c r="BN34" s="54">
        <v>16287737.83</v>
      </c>
      <c r="BO34" s="54">
        <v>26749247.110000007</v>
      </c>
      <c r="BP34" s="54">
        <v>19403074.41</v>
      </c>
      <c r="BQ34" s="54">
        <v>11340476.949999997</v>
      </c>
      <c r="BR34" s="54">
        <v>15173694.469999999</v>
      </c>
      <c r="BS34" s="54">
        <v>19322824.910000004</v>
      </c>
      <c r="BT34" s="54">
        <v>20019078.890000001</v>
      </c>
      <c r="BU34" s="54">
        <v>18150656.719999999</v>
      </c>
      <c r="BV34" s="54">
        <v>14922705.02</v>
      </c>
      <c r="BW34" s="54">
        <v>17698837.450000003</v>
      </c>
      <c r="BX34" s="54">
        <v>13943448.350000001</v>
      </c>
      <c r="BY34" s="54">
        <v>19766116.07</v>
      </c>
      <c r="BZ34" s="54">
        <v>24264050.830000002</v>
      </c>
      <c r="CA34" s="54">
        <v>17211621.960000001</v>
      </c>
      <c r="CB34" s="54">
        <v>13116941.68</v>
      </c>
      <c r="CD34" s="54">
        <v>19401012.5</v>
      </c>
      <c r="CE34" s="54">
        <v>20070593.219999995</v>
      </c>
      <c r="CF34" s="54">
        <v>17290044.98</v>
      </c>
      <c r="CG34" s="54">
        <v>19397370.280000001</v>
      </c>
      <c r="CH34" s="54">
        <v>17128940.490000002</v>
      </c>
      <c r="CI34" s="54">
        <v>13890052.819999998</v>
      </c>
      <c r="CJ34" s="54">
        <v>25034226.640000001</v>
      </c>
      <c r="CK34" s="54">
        <v>29383625.859999999</v>
      </c>
      <c r="CL34" s="54">
        <v>17166589.32</v>
      </c>
      <c r="CM34" s="54">
        <v>19810190.59</v>
      </c>
      <c r="CN34" s="54">
        <v>16787473.000000004</v>
      </c>
      <c r="CO34" s="54">
        <v>14406335.939999999</v>
      </c>
      <c r="CP34" s="54">
        <v>11229225.119999999</v>
      </c>
      <c r="CQ34" s="54">
        <v>28369484.469999999</v>
      </c>
      <c r="CR34" s="54">
        <v>25914768.369999997</v>
      </c>
      <c r="CS34" s="54">
        <v>15006892.77</v>
      </c>
      <c r="CT34" s="54">
        <v>19619708.330000002</v>
      </c>
      <c r="CU34" s="54">
        <v>19955552.039999999</v>
      </c>
      <c r="CV34" s="54">
        <v>18158599.440000001</v>
      </c>
      <c r="CW34" s="54">
        <v>17779574.460000001</v>
      </c>
      <c r="CX34" s="54">
        <v>19188776.129999999</v>
      </c>
      <c r="CY34" s="54">
        <v>18800135.68</v>
      </c>
      <c r="CZ34" s="54">
        <v>18107531.289999999</v>
      </c>
      <c r="DA34" s="54">
        <v>19449763.870000005</v>
      </c>
      <c r="DB34" s="54">
        <v>26985776.339999996</v>
      </c>
      <c r="DC34" s="54">
        <v>19426012.859999999</v>
      </c>
      <c r="DD34" s="54">
        <v>17932680.909999996</v>
      </c>
      <c r="DE34" s="54">
        <v>15310235.899999999</v>
      </c>
      <c r="DF34" s="54">
        <v>23217015.41</v>
      </c>
      <c r="DG34" s="54">
        <v>17857439.120000001</v>
      </c>
      <c r="DH34" s="54">
        <v>24703151.369999997</v>
      </c>
      <c r="DI34" s="54">
        <v>20231354.040000003</v>
      </c>
      <c r="DJ34" s="54">
        <v>26663225.75</v>
      </c>
      <c r="DK34" s="54">
        <v>14442875</v>
      </c>
      <c r="DL34" s="54">
        <v>21056253.34</v>
      </c>
      <c r="DM34" s="54">
        <v>29096661.650000002</v>
      </c>
      <c r="DN34" s="54">
        <v>21983955.330000002</v>
      </c>
      <c r="DO34" s="54">
        <v>16096781.789999999</v>
      </c>
      <c r="DQ34" s="54">
        <v>21188834.82</v>
      </c>
      <c r="DR34" s="54">
        <v>22409978.570000004</v>
      </c>
      <c r="DS34" s="54">
        <v>17926777.960000001</v>
      </c>
      <c r="DT34" s="54">
        <v>20936494.420000002</v>
      </c>
      <c r="DU34" s="54">
        <v>18869011.400000002</v>
      </c>
      <c r="DV34" s="54">
        <v>17444510.040000003</v>
      </c>
      <c r="DW34" s="54">
        <v>24678037.490000002</v>
      </c>
      <c r="DX34" s="54">
        <v>29228917.59</v>
      </c>
      <c r="DY34" s="54">
        <v>17983431.100000001</v>
      </c>
      <c r="DZ34" s="54">
        <v>18882178.07</v>
      </c>
      <c r="EA34" s="54">
        <v>19953031.450000003</v>
      </c>
      <c r="EB34" s="54">
        <v>18582941.25</v>
      </c>
      <c r="EC34" s="54">
        <v>15873689.140000001</v>
      </c>
      <c r="ED34" s="54">
        <v>26901904.369999997</v>
      </c>
      <c r="EE34" s="54">
        <v>27586392.890000001</v>
      </c>
      <c r="EF34" s="54">
        <v>17710036.719999999</v>
      </c>
      <c r="EG34" s="54">
        <v>22011889.510000002</v>
      </c>
      <c r="EH34" s="54">
        <v>20880695.400000002</v>
      </c>
      <c r="EI34" s="54">
        <v>20949618.219999999</v>
      </c>
      <c r="EJ34" s="54">
        <v>21293380.109999999</v>
      </c>
      <c r="EK34" s="54">
        <v>21698267.550000004</v>
      </c>
      <c r="EL34" s="54">
        <v>21268334.099999998</v>
      </c>
      <c r="EM34" s="54">
        <v>19339635.179999996</v>
      </c>
      <c r="EN34" s="54">
        <v>19449763.869999997</v>
      </c>
      <c r="EO34" s="54">
        <v>29673529.640000001</v>
      </c>
      <c r="EP34" s="54">
        <v>23173233.559999999</v>
      </c>
      <c r="EQ34" s="54">
        <v>20369232.550000001</v>
      </c>
      <c r="ER34" s="54">
        <v>16532628.669999998</v>
      </c>
      <c r="ES34" s="54">
        <v>25063245.640000001</v>
      </c>
      <c r="ET34" s="54">
        <v>20455754.280000001</v>
      </c>
      <c r="EU34" s="54">
        <v>26277292.890000001</v>
      </c>
      <c r="EV34" s="54">
        <v>21986845.300000004</v>
      </c>
      <c r="EW34" s="54">
        <v>26663225.75</v>
      </c>
      <c r="EX34" s="54">
        <v>18734716.990000002</v>
      </c>
      <c r="EY34" s="54">
        <v>22168064.82</v>
      </c>
      <c r="EZ34" s="54">
        <v>30583938.969999999</v>
      </c>
      <c r="FA34" s="54">
        <v>21636316.029999997</v>
      </c>
      <c r="FB34" s="54">
        <v>18509274.870000005</v>
      </c>
    </row>
    <row r="35" spans="1:158" x14ac:dyDescent="0.2">
      <c r="A35" s="50">
        <f ca="1">'Claims list'!BC35</f>
        <v>23260148.68</v>
      </c>
      <c r="C35" s="52">
        <v>5</v>
      </c>
      <c r="D35" s="54">
        <v>10236002.41</v>
      </c>
      <c r="E35" s="54">
        <v>6934489.2599999998</v>
      </c>
      <c r="F35" s="54">
        <v>6303923.0800000001</v>
      </c>
      <c r="G35" s="54">
        <v>10826664.629999999</v>
      </c>
      <c r="H35" s="54">
        <v>10264044.870000001</v>
      </c>
      <c r="I35" s="54">
        <v>9557914.3599999994</v>
      </c>
      <c r="J35" s="54">
        <v>8910016.5099999998</v>
      </c>
      <c r="K35" s="54">
        <v>4832301.82</v>
      </c>
      <c r="L35" s="54">
        <v>12402134.77</v>
      </c>
      <c r="M35" s="54">
        <v>11725721.199999999</v>
      </c>
      <c r="N35" s="54">
        <v>7293172.9400000004</v>
      </c>
      <c r="O35" s="54">
        <v>9203235.1100000013</v>
      </c>
      <c r="P35" s="54">
        <v>14964547.560000001</v>
      </c>
      <c r="Q35" s="54">
        <v>15472610.639999999</v>
      </c>
      <c r="R35" s="54">
        <v>10195485.07</v>
      </c>
      <c r="S35" s="54">
        <v>10620547.07</v>
      </c>
      <c r="T35" s="54">
        <v>13441102.530000001</v>
      </c>
      <c r="U35" s="54">
        <v>13465709.589999998</v>
      </c>
      <c r="V35" s="54">
        <v>12068381.490000002</v>
      </c>
      <c r="W35" s="54">
        <v>7935613.7400000002</v>
      </c>
      <c r="X35" s="54">
        <v>11763208.24</v>
      </c>
      <c r="Y35" s="54">
        <v>7527159.9499999993</v>
      </c>
      <c r="Z35" s="54">
        <v>12941380.490000002</v>
      </c>
      <c r="AA35" s="54">
        <v>10744385.560000001</v>
      </c>
      <c r="AB35" s="54">
        <v>16328661.369999999</v>
      </c>
      <c r="AC35" s="54">
        <v>2048400.78</v>
      </c>
      <c r="AD35" s="54">
        <v>14573921.680000002</v>
      </c>
      <c r="AE35" s="54">
        <v>18729041.100000001</v>
      </c>
      <c r="AF35" s="54">
        <v>10144315.530000001</v>
      </c>
      <c r="AG35" s="54">
        <v>12962825.459999999</v>
      </c>
      <c r="AH35" s="54">
        <v>9123223.4900000021</v>
      </c>
      <c r="AI35" s="54">
        <v>19660515.859999999</v>
      </c>
      <c r="AJ35" s="54">
        <v>13838378.59</v>
      </c>
      <c r="AK35" s="54">
        <v>8251456.0299999993</v>
      </c>
      <c r="AL35" s="54">
        <v>14350671.079999998</v>
      </c>
      <c r="AM35" s="54">
        <v>10818878.500000002</v>
      </c>
      <c r="AN35" s="54">
        <v>8225278.6500000004</v>
      </c>
      <c r="AO35" s="54">
        <v>10725626.67</v>
      </c>
      <c r="AQ35" s="54">
        <v>10754212.810000001</v>
      </c>
      <c r="AR35" s="54">
        <v>14501032.58</v>
      </c>
      <c r="AS35" s="54">
        <v>13651123.049999999</v>
      </c>
      <c r="AT35" s="54">
        <v>21510088.16</v>
      </c>
      <c r="AU35" s="54">
        <v>14711389.340000002</v>
      </c>
      <c r="AV35" s="54">
        <v>12673819.460000001</v>
      </c>
      <c r="AW35" s="54">
        <v>17141268.470000003</v>
      </c>
      <c r="AX35" s="54">
        <v>15096701.490000002</v>
      </c>
      <c r="AY35" s="54">
        <v>22472288.849999998</v>
      </c>
      <c r="AZ35" s="54">
        <v>22170052.460000005</v>
      </c>
      <c r="BA35" s="54">
        <v>16010233.210000001</v>
      </c>
      <c r="BB35" s="54">
        <v>16737682.85</v>
      </c>
      <c r="BC35" s="54">
        <v>22602521.469999999</v>
      </c>
      <c r="BD35" s="54">
        <v>17460734.239999998</v>
      </c>
      <c r="BE35" s="54">
        <v>22748919.940000005</v>
      </c>
      <c r="BF35" s="54">
        <v>19836304.829999998</v>
      </c>
      <c r="BG35" s="54">
        <v>18148189.469999999</v>
      </c>
      <c r="BH35" s="54">
        <v>19410114.300000004</v>
      </c>
      <c r="BI35" s="54">
        <v>16567463.020000001</v>
      </c>
      <c r="BJ35" s="54">
        <v>9510432.4299999997</v>
      </c>
      <c r="BK35" s="54">
        <v>24117584.350000001</v>
      </c>
      <c r="BL35" s="54">
        <v>10398438.93</v>
      </c>
      <c r="BM35" s="54">
        <v>21348786.060000002</v>
      </c>
      <c r="BN35" s="54">
        <v>18190677.98</v>
      </c>
      <c r="BO35" s="54">
        <v>25132265.59</v>
      </c>
      <c r="BP35" s="54">
        <v>13139335.210000001</v>
      </c>
      <c r="BQ35" s="54">
        <v>21305532.210000001</v>
      </c>
      <c r="BR35" s="54">
        <v>29366358.020000003</v>
      </c>
      <c r="BS35" s="54">
        <v>14126731.26</v>
      </c>
      <c r="BT35" s="54">
        <v>26017965.859999999</v>
      </c>
      <c r="BU35" s="54">
        <v>16270955.59</v>
      </c>
      <c r="BV35" s="54">
        <v>16848807.07</v>
      </c>
      <c r="BW35" s="54">
        <v>27730284.330000002</v>
      </c>
      <c r="BX35" s="54">
        <v>11712722.15</v>
      </c>
      <c r="BY35" s="54">
        <v>22252763.390000001</v>
      </c>
      <c r="BZ35" s="54">
        <v>16935247.990000002</v>
      </c>
      <c r="CA35" s="54">
        <v>17521996.919999998</v>
      </c>
      <c r="CB35" s="54">
        <v>20196442.390000001</v>
      </c>
      <c r="CD35" s="54">
        <v>12445932.439999999</v>
      </c>
      <c r="CE35" s="54">
        <v>17708793.890000001</v>
      </c>
      <c r="CF35" s="54">
        <v>16007919.359999999</v>
      </c>
      <c r="CG35" s="54">
        <v>22529270.919999998</v>
      </c>
      <c r="CH35" s="54">
        <v>20290262.020000003</v>
      </c>
      <c r="CI35" s="54">
        <v>14090705.5</v>
      </c>
      <c r="CJ35" s="54">
        <v>19937301.100000001</v>
      </c>
      <c r="CK35" s="54">
        <v>15096701.490000002</v>
      </c>
      <c r="CL35" s="54">
        <v>24950101.079999994</v>
      </c>
      <c r="CM35" s="54">
        <v>20896774.590000004</v>
      </c>
      <c r="CN35" s="54">
        <v>22010222.310000002</v>
      </c>
      <c r="CO35" s="54">
        <v>19593347.890000001</v>
      </c>
      <c r="CP35" s="54">
        <v>26204705.560000002</v>
      </c>
      <c r="CQ35" s="54">
        <v>25176721.869999997</v>
      </c>
      <c r="CR35" s="54">
        <v>30356482.410000004</v>
      </c>
      <c r="CS35" s="54">
        <v>21553243.470000003</v>
      </c>
      <c r="CT35" s="54">
        <v>21233123.419999998</v>
      </c>
      <c r="CU35" s="54">
        <v>16291204.279999999</v>
      </c>
      <c r="CV35" s="54">
        <v>20526942.369999997</v>
      </c>
      <c r="CW35" s="54">
        <v>10897464.41</v>
      </c>
      <c r="CX35" s="54">
        <v>26695090.220000003</v>
      </c>
      <c r="CY35" s="54">
        <v>19699609.700000003</v>
      </c>
      <c r="CZ35" s="54">
        <v>25374630</v>
      </c>
      <c r="DA35" s="54">
        <v>20736489.569999997</v>
      </c>
      <c r="DB35" s="54">
        <v>26842745.500000004</v>
      </c>
      <c r="DC35" s="54">
        <v>16621971.559999999</v>
      </c>
      <c r="DD35" s="54">
        <v>23057004.200000003</v>
      </c>
      <c r="DE35" s="54">
        <v>27542029.020000003</v>
      </c>
      <c r="DF35" s="54">
        <v>14218852.42</v>
      </c>
      <c r="DG35" s="54">
        <v>28209571.720000003</v>
      </c>
      <c r="DH35" s="54">
        <v>20407318.099999998</v>
      </c>
      <c r="DI35" s="54">
        <v>21843958.359999996</v>
      </c>
      <c r="DJ35" s="54">
        <v>27980510.670000002</v>
      </c>
      <c r="DK35" s="54">
        <v>14257025.300000001</v>
      </c>
      <c r="DL35" s="54">
        <v>23992160.530000001</v>
      </c>
      <c r="DM35" s="54">
        <v>22835520.93</v>
      </c>
      <c r="DN35" s="54">
        <v>15289825.120000001</v>
      </c>
      <c r="DO35" s="54">
        <v>20243015.840000004</v>
      </c>
      <c r="DQ35" s="54">
        <v>14987215.48</v>
      </c>
      <c r="DR35" s="54">
        <v>17708793.890000001</v>
      </c>
      <c r="DS35" s="54">
        <v>14625357.85</v>
      </c>
      <c r="DT35" s="54">
        <v>25222310.970000006</v>
      </c>
      <c r="DU35" s="54">
        <v>19182624.469999999</v>
      </c>
      <c r="DV35" s="54">
        <v>15312655.290000001</v>
      </c>
      <c r="DW35" s="54">
        <v>21579591.25</v>
      </c>
      <c r="DX35" s="54">
        <v>15096701.489999998</v>
      </c>
      <c r="DY35" s="54">
        <v>27334114.670000002</v>
      </c>
      <c r="DZ35" s="54">
        <v>23299909.84</v>
      </c>
      <c r="EA35" s="54">
        <v>22824626.920000002</v>
      </c>
      <c r="EB35" s="54">
        <v>21967213.609999999</v>
      </c>
      <c r="EC35" s="54">
        <v>29100179.410000004</v>
      </c>
      <c r="ED35" s="54">
        <v>23960749.890000004</v>
      </c>
      <c r="EE35" s="54">
        <v>30356482.41</v>
      </c>
      <c r="EF35" s="54">
        <v>23774303.050000001</v>
      </c>
      <c r="EG35" s="54">
        <v>21233123.419999998</v>
      </c>
      <c r="EH35" s="54">
        <v>19549291.310000002</v>
      </c>
      <c r="EI35" s="54">
        <v>22705482.050000001</v>
      </c>
      <c r="EJ35" s="54">
        <v>12437484.66</v>
      </c>
      <c r="EK35" s="54">
        <v>29530165.539999999</v>
      </c>
      <c r="EL35" s="54">
        <v>20472277.119999997</v>
      </c>
      <c r="EM35" s="54">
        <v>27523895.5</v>
      </c>
      <c r="EN35" s="54">
        <v>21386571.039999995</v>
      </c>
      <c r="EO35" s="54">
        <v>26866304.990000002</v>
      </c>
      <c r="EP35" s="54">
        <v>16621971.560000001</v>
      </c>
      <c r="EQ35" s="54">
        <v>24469365.040000003</v>
      </c>
      <c r="ER35" s="54">
        <v>31629738.309999999</v>
      </c>
      <c r="ES35" s="54">
        <v>15498520.279999999</v>
      </c>
      <c r="ET35" s="54">
        <v>31631308.650000002</v>
      </c>
      <c r="EU35" s="54">
        <v>20407318.100000001</v>
      </c>
      <c r="EV35" s="54">
        <v>24243874.369999997</v>
      </c>
      <c r="EW35" s="54">
        <v>28036474.639999997</v>
      </c>
      <c r="EX35" s="54">
        <v>15921616.67</v>
      </c>
      <c r="EY35" s="54">
        <v>22969701.729999997</v>
      </c>
      <c r="EZ35" s="54">
        <v>21621669.020000003</v>
      </c>
      <c r="FA35" s="54">
        <v>17489760.550000001</v>
      </c>
      <c r="FB35" s="54">
        <v>23260148.68</v>
      </c>
    </row>
    <row r="36" spans="1:158" x14ac:dyDescent="0.2">
      <c r="A36" s="50">
        <f ca="1">'Claims list'!BC36</f>
        <v>24004121.609999999</v>
      </c>
      <c r="C36" s="52">
        <v>4</v>
      </c>
      <c r="D36" s="54">
        <v>13270120.190000003</v>
      </c>
      <c r="E36" s="54">
        <v>8931266.4400000013</v>
      </c>
      <c r="F36" s="54">
        <v>11957793.869999999</v>
      </c>
      <c r="G36" s="54">
        <v>8841913.1899999995</v>
      </c>
      <c r="H36" s="54">
        <v>8362499.2000000002</v>
      </c>
      <c r="I36" s="54">
        <v>13818850.410000002</v>
      </c>
      <c r="J36" s="54">
        <v>15477360.91</v>
      </c>
      <c r="K36" s="54">
        <v>7089801.5099999998</v>
      </c>
      <c r="L36" s="54">
        <v>10423926.02</v>
      </c>
      <c r="M36" s="54">
        <v>10397710.890000001</v>
      </c>
      <c r="N36" s="54">
        <v>12224938.379999999</v>
      </c>
      <c r="O36" s="54">
        <v>12013212.110000001</v>
      </c>
      <c r="P36" s="54">
        <v>24429329.319999997</v>
      </c>
      <c r="Q36" s="54">
        <v>13073865.139999999</v>
      </c>
      <c r="R36" s="54">
        <v>15434741.109999999</v>
      </c>
      <c r="S36" s="54">
        <v>9160832.9900000021</v>
      </c>
      <c r="T36" s="54">
        <v>4576417.18</v>
      </c>
      <c r="U36" s="54">
        <v>11173247.960000001</v>
      </c>
      <c r="V36" s="54">
        <v>7663551.7300000004</v>
      </c>
      <c r="W36" s="54">
        <v>15348922.290000001</v>
      </c>
      <c r="X36" s="54">
        <v>8911741.3300000001</v>
      </c>
      <c r="Y36" s="54">
        <v>9800153.0600000005</v>
      </c>
      <c r="Z36" s="54">
        <v>11817257.200000001</v>
      </c>
      <c r="AA36" s="54">
        <v>9578575.7699999996</v>
      </c>
      <c r="AB36" s="54">
        <v>15656876.17</v>
      </c>
      <c r="AC36" s="54">
        <v>10823185.289999999</v>
      </c>
      <c r="AD36" s="54">
        <v>14463273.34</v>
      </c>
      <c r="AE36" s="54">
        <v>13018376.680000002</v>
      </c>
      <c r="AF36" s="54">
        <v>11870190.9</v>
      </c>
      <c r="AG36" s="54">
        <v>9097662.6100000013</v>
      </c>
      <c r="AH36" s="54">
        <v>12454144.140000001</v>
      </c>
      <c r="AI36" s="54">
        <v>11190398.879999999</v>
      </c>
      <c r="AJ36" s="54">
        <v>9327872.5999999996</v>
      </c>
      <c r="AK36" s="54">
        <v>15532646.050000001</v>
      </c>
      <c r="AL36" s="54">
        <v>15077023.069999998</v>
      </c>
      <c r="AM36" s="54">
        <v>7501400.9800000004</v>
      </c>
      <c r="AN36" s="54">
        <v>21930682.890000001</v>
      </c>
      <c r="AO36" s="54">
        <v>18778444.309999999</v>
      </c>
      <c r="AQ36" s="54">
        <v>13564897.620000001</v>
      </c>
      <c r="AR36" s="54">
        <v>11297659.649999999</v>
      </c>
      <c r="AS36" s="54">
        <v>14942548.710000001</v>
      </c>
      <c r="AT36" s="54">
        <v>14408674.270000003</v>
      </c>
      <c r="AU36" s="54">
        <v>13454944.77</v>
      </c>
      <c r="AV36" s="54">
        <v>16733517.41</v>
      </c>
      <c r="AW36" s="54">
        <v>18842681.370000001</v>
      </c>
      <c r="AX36" s="54">
        <v>11566995.009999998</v>
      </c>
      <c r="AY36" s="54">
        <v>18030155.41</v>
      </c>
      <c r="AZ36" s="54">
        <v>19765645.82</v>
      </c>
      <c r="BA36" s="54">
        <v>11287982.529999999</v>
      </c>
      <c r="BB36" s="54">
        <v>15863392.620000001</v>
      </c>
      <c r="BC36" s="54">
        <v>29836617.02</v>
      </c>
      <c r="BD36" s="54">
        <v>25547667.949999999</v>
      </c>
      <c r="BE36" s="54">
        <v>25377023.989999998</v>
      </c>
      <c r="BF36" s="54">
        <v>17176366.510000002</v>
      </c>
      <c r="BG36" s="54">
        <v>11521833.369999999</v>
      </c>
      <c r="BH36" s="54">
        <v>14277757.26</v>
      </c>
      <c r="BI36" s="54">
        <v>13964495.289999999</v>
      </c>
      <c r="BJ36" s="54">
        <v>18961688.990000002</v>
      </c>
      <c r="BK36" s="54">
        <v>14821677.270000001</v>
      </c>
      <c r="BL36" s="54">
        <v>11427601.970000001</v>
      </c>
      <c r="BM36" s="54">
        <v>21448163.25</v>
      </c>
      <c r="BN36" s="54">
        <v>9930483.4900000021</v>
      </c>
      <c r="BO36" s="54">
        <v>19908590.650000002</v>
      </c>
      <c r="BP36" s="54">
        <v>17358275.41</v>
      </c>
      <c r="BQ36" s="54">
        <v>15481265.520000001</v>
      </c>
      <c r="BR36" s="54">
        <v>20115385.480000004</v>
      </c>
      <c r="BS36" s="54">
        <v>17178875.77</v>
      </c>
      <c r="BT36" s="54">
        <v>17970512.030000001</v>
      </c>
      <c r="BU36" s="54">
        <v>27664986.460000001</v>
      </c>
      <c r="BV36" s="54">
        <v>19558899.32</v>
      </c>
      <c r="BW36" s="54">
        <v>17526884.170000002</v>
      </c>
      <c r="BX36" s="54">
        <v>31709586.660000004</v>
      </c>
      <c r="BY36" s="54">
        <v>23240099.409999996</v>
      </c>
      <c r="BZ36" s="54">
        <v>11993946.99</v>
      </c>
      <c r="CA36" s="54">
        <v>25270258.490000002</v>
      </c>
      <c r="CB36" s="54">
        <v>21442246.490000002</v>
      </c>
      <c r="CD36" s="54">
        <v>19279244.510000002</v>
      </c>
      <c r="CE36" s="54">
        <v>16435197.589999998</v>
      </c>
      <c r="CF36" s="54">
        <v>16618340.149999999</v>
      </c>
      <c r="CG36" s="54">
        <v>15618141.43</v>
      </c>
      <c r="CH36" s="54">
        <v>14073020.880000001</v>
      </c>
      <c r="CI36" s="54">
        <v>16818584.099999998</v>
      </c>
      <c r="CJ36" s="54">
        <v>26750508.790000003</v>
      </c>
      <c r="CK36" s="54">
        <v>12046782.289999999</v>
      </c>
      <c r="CL36" s="54">
        <v>20102241.98</v>
      </c>
      <c r="CM36" s="54">
        <v>18937360.5</v>
      </c>
      <c r="CN36" s="54">
        <v>17966654.82</v>
      </c>
      <c r="CO36" s="54">
        <v>17350738.25</v>
      </c>
      <c r="CP36" s="54">
        <v>29117017.250000004</v>
      </c>
      <c r="CQ36" s="54">
        <v>24497362.16</v>
      </c>
      <c r="CR36" s="54">
        <v>22001503.989999998</v>
      </c>
      <c r="CS36" s="54">
        <v>16565658.91</v>
      </c>
      <c r="CT36" s="54">
        <v>11521833.369999999</v>
      </c>
      <c r="CU36" s="54">
        <v>18539165.259999998</v>
      </c>
      <c r="CV36" s="54">
        <v>15459975.17</v>
      </c>
      <c r="CW36" s="54">
        <v>18232732.399999999</v>
      </c>
      <c r="CX36" s="54">
        <v>14325555.720000001</v>
      </c>
      <c r="CY36" s="54">
        <v>12449064.510000002</v>
      </c>
      <c r="CZ36" s="54">
        <v>21742415.139999997</v>
      </c>
      <c r="DA36" s="54">
        <v>12898980.819999998</v>
      </c>
      <c r="DB36" s="54">
        <v>22721964.159999996</v>
      </c>
      <c r="DC36" s="54">
        <v>18881275.02</v>
      </c>
      <c r="DD36" s="54">
        <v>18817539.02</v>
      </c>
      <c r="DE36" s="54">
        <v>18287441.469999999</v>
      </c>
      <c r="DF36" s="54">
        <v>19740456.099999998</v>
      </c>
      <c r="DG36" s="54">
        <v>18348412.879999999</v>
      </c>
      <c r="DH36" s="54">
        <v>27018323.940000001</v>
      </c>
      <c r="DI36" s="54">
        <v>20300585.370000001</v>
      </c>
      <c r="DJ36" s="54">
        <v>17649436.529999997</v>
      </c>
      <c r="DK36" s="54">
        <v>32330882.419999998</v>
      </c>
      <c r="DL36" s="54">
        <v>22949070.399999999</v>
      </c>
      <c r="DM36" s="54">
        <v>12600771.51</v>
      </c>
      <c r="DN36" s="54">
        <v>25263166.399999999</v>
      </c>
      <c r="DO36" s="54">
        <v>21821199.340000004</v>
      </c>
      <c r="DQ36" s="54">
        <v>19279244.509999998</v>
      </c>
      <c r="DR36" s="54">
        <v>16435197.59</v>
      </c>
      <c r="DS36" s="54">
        <v>18971547.23</v>
      </c>
      <c r="DT36" s="54">
        <v>15618141.43</v>
      </c>
      <c r="DU36" s="54">
        <v>14073020.880000001</v>
      </c>
      <c r="DV36" s="54">
        <v>19483209.129999995</v>
      </c>
      <c r="DW36" s="54">
        <v>27533199.169999998</v>
      </c>
      <c r="DX36" s="54">
        <v>12905372.630000001</v>
      </c>
      <c r="DY36" s="54">
        <v>20102241.979999997</v>
      </c>
      <c r="DZ36" s="54">
        <v>22138329.279999997</v>
      </c>
      <c r="EA36" s="54">
        <v>18101177.199999999</v>
      </c>
      <c r="EB36" s="54">
        <v>17350738.25</v>
      </c>
      <c r="EC36" s="54">
        <v>30587256.299999997</v>
      </c>
      <c r="ED36" s="54">
        <v>28004757.620000001</v>
      </c>
      <c r="EE36" s="54">
        <v>27510836.779999997</v>
      </c>
      <c r="EF36" s="54">
        <v>19437848.850000001</v>
      </c>
      <c r="EG36" s="54">
        <v>9978906.4499999993</v>
      </c>
      <c r="EH36" s="54">
        <v>18539165.260000002</v>
      </c>
      <c r="EI36" s="54">
        <v>16473675.940000001</v>
      </c>
      <c r="EJ36" s="54">
        <v>21291493.740000002</v>
      </c>
      <c r="EK36" s="54">
        <v>18347522.300000001</v>
      </c>
      <c r="EL36" s="54">
        <v>13619486.580000004</v>
      </c>
      <c r="EM36" s="54">
        <v>22230041.629999999</v>
      </c>
      <c r="EN36" s="54">
        <v>12898980.82</v>
      </c>
      <c r="EO36" s="54">
        <v>22721964.160000004</v>
      </c>
      <c r="EP36" s="54">
        <v>18493031.630000003</v>
      </c>
      <c r="EQ36" s="54">
        <v>20134652.780000001</v>
      </c>
      <c r="ER36" s="54">
        <v>21407095.090000004</v>
      </c>
      <c r="ES36" s="54">
        <v>20559793.73</v>
      </c>
      <c r="ET36" s="54">
        <v>18601347.940000001</v>
      </c>
      <c r="EU36" s="54">
        <v>30151844.489999998</v>
      </c>
      <c r="EV36" s="54">
        <v>21654577.719999999</v>
      </c>
      <c r="EW36" s="54">
        <v>18605322.419999998</v>
      </c>
      <c r="EX36" s="54">
        <v>34358632.240000002</v>
      </c>
      <c r="EY36" s="54">
        <v>25279924.969999999</v>
      </c>
      <c r="EZ36" s="54">
        <v>15767571.660000004</v>
      </c>
      <c r="FA36" s="54">
        <v>27074470.490000002</v>
      </c>
      <c r="FB36" s="54">
        <v>24004121.609999999</v>
      </c>
    </row>
    <row r="37" spans="1:158" x14ac:dyDescent="0.2">
      <c r="A37" s="50">
        <f ca="1">'Claims list'!BC37</f>
        <v>18892361.880000003</v>
      </c>
      <c r="C37" s="52">
        <v>3</v>
      </c>
      <c r="D37" s="54">
        <v>8932205.1000000015</v>
      </c>
      <c r="E37" s="54">
        <v>12434114.329999998</v>
      </c>
      <c r="F37" s="54">
        <v>16727184.309999999</v>
      </c>
      <c r="G37" s="54">
        <v>11720442.880000003</v>
      </c>
      <c r="H37" s="54">
        <v>3816588.7699999996</v>
      </c>
      <c r="I37" s="54">
        <v>7646226.75</v>
      </c>
      <c r="J37" s="54">
        <v>8617426.4000000004</v>
      </c>
      <c r="K37" s="54">
        <v>15689819.25</v>
      </c>
      <c r="L37" s="54">
        <v>13302990.940000003</v>
      </c>
      <c r="M37" s="54">
        <v>7112195.0099999998</v>
      </c>
      <c r="N37" s="54">
        <v>13495421.35</v>
      </c>
      <c r="O37" s="54">
        <v>12969588.16</v>
      </c>
      <c r="P37" s="54">
        <v>8388721.7999999989</v>
      </c>
      <c r="Q37" s="54">
        <v>16837930.649999999</v>
      </c>
      <c r="R37" s="54">
        <v>15306597.310000001</v>
      </c>
      <c r="S37" s="54">
        <v>14748283.17</v>
      </c>
      <c r="T37" s="54">
        <v>12743577.91</v>
      </c>
      <c r="U37" s="54">
        <v>11977700.16</v>
      </c>
      <c r="V37" s="54">
        <v>13473306.82</v>
      </c>
      <c r="W37" s="54">
        <v>14909297.199999999</v>
      </c>
      <c r="X37" s="54">
        <v>11333028.969999999</v>
      </c>
      <c r="Y37" s="54">
        <v>9629253.3399999999</v>
      </c>
      <c r="Z37" s="54">
        <v>14294365.280000001</v>
      </c>
      <c r="AA37" s="54">
        <v>8215558.9799999995</v>
      </c>
      <c r="AB37" s="54">
        <v>15899866.229999997</v>
      </c>
      <c r="AC37" s="54">
        <v>22419111.149999999</v>
      </c>
      <c r="AD37" s="54">
        <v>19561183.140000001</v>
      </c>
      <c r="AE37" s="54">
        <v>11786793.139999999</v>
      </c>
      <c r="AF37" s="54">
        <v>27920429.850000001</v>
      </c>
      <c r="AG37" s="54">
        <v>15964661.459999997</v>
      </c>
      <c r="AH37" s="54">
        <v>10638258.93</v>
      </c>
      <c r="AI37" s="54">
        <v>20767935.98</v>
      </c>
      <c r="AJ37" s="54">
        <v>14733444.24</v>
      </c>
      <c r="AK37" s="54">
        <v>14674442.969999999</v>
      </c>
      <c r="AL37" s="54">
        <v>12948161.710000001</v>
      </c>
      <c r="AM37" s="54">
        <v>19359989.850000001</v>
      </c>
      <c r="AN37" s="54">
        <v>11665155.960000001</v>
      </c>
      <c r="AO37" s="54">
        <v>10685254.66</v>
      </c>
      <c r="AQ37" s="54">
        <v>11853112.119999999</v>
      </c>
      <c r="AR37" s="54">
        <v>14497083.460000001</v>
      </c>
      <c r="AS37" s="54">
        <v>22039597.210000005</v>
      </c>
      <c r="AT37" s="54">
        <v>16971945.149999999</v>
      </c>
      <c r="AU37" s="54">
        <v>4675578.0599999996</v>
      </c>
      <c r="AV37" s="54">
        <v>14911540.560000002</v>
      </c>
      <c r="AW37" s="54">
        <v>19869335.539999999</v>
      </c>
      <c r="AX37" s="54">
        <v>29021176.369999994</v>
      </c>
      <c r="AY37" s="54">
        <v>25179839.289999999</v>
      </c>
      <c r="AZ37" s="54">
        <v>19205161.829999998</v>
      </c>
      <c r="BA37" s="54">
        <v>17284219.52</v>
      </c>
      <c r="BB37" s="54">
        <v>18969024.600000005</v>
      </c>
      <c r="BC37" s="54">
        <v>16375866</v>
      </c>
      <c r="BD37" s="54">
        <v>27434223.400000006</v>
      </c>
      <c r="BE37" s="54">
        <v>17877070.68</v>
      </c>
      <c r="BF37" s="54">
        <v>16518141.170000002</v>
      </c>
      <c r="BG37" s="54">
        <v>15678142.540000001</v>
      </c>
      <c r="BH37" s="54">
        <v>13796169.57</v>
      </c>
      <c r="BI37" s="54">
        <v>12624551.649999999</v>
      </c>
      <c r="BJ37" s="54">
        <v>18131046</v>
      </c>
      <c r="BK37" s="54">
        <v>15878095.049999999</v>
      </c>
      <c r="BL37" s="54">
        <v>17478959.73</v>
      </c>
      <c r="BM37" s="54">
        <v>33040470.600000001</v>
      </c>
      <c r="BN37" s="54">
        <v>20696028.02</v>
      </c>
      <c r="BO37" s="54">
        <v>21114120.75</v>
      </c>
      <c r="BP37" s="54">
        <v>21718857.150000002</v>
      </c>
      <c r="BQ37" s="54">
        <v>25706397.129999995</v>
      </c>
      <c r="BR37" s="54">
        <v>22642548.730000004</v>
      </c>
      <c r="BS37" s="54">
        <v>32300309.419999998</v>
      </c>
      <c r="BT37" s="54">
        <v>23959484.750000004</v>
      </c>
      <c r="BU37" s="54">
        <v>17962781.329999998</v>
      </c>
      <c r="BV37" s="54">
        <v>17182243.920000002</v>
      </c>
      <c r="BW37" s="54">
        <v>18136692.579999998</v>
      </c>
      <c r="BX37" s="54">
        <v>17501934.309999999</v>
      </c>
      <c r="BY37" s="54">
        <v>15697184.140000001</v>
      </c>
      <c r="BZ37" s="54">
        <v>19768599.23</v>
      </c>
      <c r="CA37" s="54">
        <v>11479202.380000001</v>
      </c>
      <c r="CB37" s="54">
        <v>12463793.290000001</v>
      </c>
      <c r="CD37" s="54">
        <v>12202715.800000001</v>
      </c>
      <c r="CE37" s="54">
        <v>16467796.929999998</v>
      </c>
      <c r="CF37" s="54">
        <v>25292868.050000001</v>
      </c>
      <c r="CG37" s="54">
        <v>16971945.149999999</v>
      </c>
      <c r="CH37" s="54">
        <v>6127173.2199999997</v>
      </c>
      <c r="CI37" s="54">
        <v>18031393.560000002</v>
      </c>
      <c r="CJ37" s="54">
        <v>20606859.209999997</v>
      </c>
      <c r="CK37" s="54">
        <v>28968937.169999998</v>
      </c>
      <c r="CL37" s="54">
        <v>26214847.069999997</v>
      </c>
      <c r="CM37" s="54">
        <v>19712260.68</v>
      </c>
      <c r="CN37" s="54">
        <v>15566923.58</v>
      </c>
      <c r="CO37" s="54">
        <v>20998332.350000001</v>
      </c>
      <c r="CP37" s="54">
        <v>17316798.920000002</v>
      </c>
      <c r="CQ37" s="54">
        <v>27434223.40000001</v>
      </c>
      <c r="CR37" s="54">
        <v>19356837.890000001</v>
      </c>
      <c r="CS37" s="54">
        <v>18507574.020000003</v>
      </c>
      <c r="CT37" s="54">
        <v>16396515.059999999</v>
      </c>
      <c r="CU37" s="54">
        <v>18078461.899999999</v>
      </c>
      <c r="CV37" s="54">
        <v>16948565.170000002</v>
      </c>
      <c r="CW37" s="54">
        <v>20456086.789999999</v>
      </c>
      <c r="CX37" s="54">
        <v>17853106.800000001</v>
      </c>
      <c r="CY37" s="54">
        <v>20124260.150000002</v>
      </c>
      <c r="CZ37" s="54">
        <v>32926307.959999993</v>
      </c>
      <c r="DA37" s="54">
        <v>20696028.02</v>
      </c>
      <c r="DB37" s="54">
        <v>25386141.239999998</v>
      </c>
      <c r="DC37" s="54">
        <v>22645742.719999999</v>
      </c>
      <c r="DD37" s="54">
        <v>22439012.5</v>
      </c>
      <c r="DE37" s="54">
        <v>23223975.070000004</v>
      </c>
      <c r="DF37" s="54">
        <v>28486944.349999998</v>
      </c>
      <c r="DG37" s="54">
        <v>23021413.009999998</v>
      </c>
      <c r="DH37" s="54">
        <v>17575210.050000001</v>
      </c>
      <c r="DI37" s="54">
        <v>19050938.679999996</v>
      </c>
      <c r="DJ37" s="54">
        <v>16868456.859999999</v>
      </c>
      <c r="DK37" s="54">
        <v>19202830.869999997</v>
      </c>
      <c r="DL37" s="54">
        <v>17153341.370000001</v>
      </c>
      <c r="DM37" s="54">
        <v>22971968.959999997</v>
      </c>
      <c r="DN37" s="54">
        <v>17710547.209999997</v>
      </c>
      <c r="DO37" s="54">
        <v>18892361.879999999</v>
      </c>
      <c r="DQ37" s="54">
        <v>13093010.350000001</v>
      </c>
      <c r="DR37" s="54">
        <v>17885941.310000002</v>
      </c>
      <c r="DS37" s="54">
        <v>24541357.940000001</v>
      </c>
      <c r="DT37" s="54">
        <v>16971945.149999999</v>
      </c>
      <c r="DU37" s="54">
        <v>6127173.2199999997</v>
      </c>
      <c r="DV37" s="54">
        <v>18031393.559999999</v>
      </c>
      <c r="DW37" s="54">
        <v>20930467.020000003</v>
      </c>
      <c r="DX37" s="54">
        <v>30326397.100000001</v>
      </c>
      <c r="DY37" s="54">
        <v>27240911.09</v>
      </c>
      <c r="DZ37" s="54">
        <v>20532062.109999999</v>
      </c>
      <c r="EA37" s="54">
        <v>19052985.669999994</v>
      </c>
      <c r="EB37" s="54">
        <v>21950674.530000001</v>
      </c>
      <c r="EC37" s="54">
        <v>17316798.920000002</v>
      </c>
      <c r="ED37" s="54">
        <v>27434223.400000002</v>
      </c>
      <c r="EE37" s="54">
        <v>19356837.889999997</v>
      </c>
      <c r="EF37" s="54">
        <v>18507574.020000003</v>
      </c>
      <c r="EG37" s="54">
        <v>16396515.060000001</v>
      </c>
      <c r="EH37" s="54">
        <v>18078461.900000002</v>
      </c>
      <c r="EI37" s="54">
        <v>16948565.169999998</v>
      </c>
      <c r="EJ37" s="54">
        <v>20456086.789999999</v>
      </c>
      <c r="EK37" s="54">
        <v>19151707.109999999</v>
      </c>
      <c r="EL37" s="54">
        <v>19834473.550000001</v>
      </c>
      <c r="EM37" s="54">
        <v>33923446.769999996</v>
      </c>
      <c r="EN37" s="54">
        <v>22547781.689999998</v>
      </c>
      <c r="EO37" s="54">
        <v>26260036.290000003</v>
      </c>
      <c r="EP37" s="54">
        <v>24291852.890000001</v>
      </c>
      <c r="EQ37" s="54">
        <v>26954459.899999999</v>
      </c>
      <c r="ER37" s="54">
        <v>24827326.030000001</v>
      </c>
      <c r="ES37" s="54">
        <v>34433323.609999999</v>
      </c>
      <c r="ET37" s="54">
        <v>24727116.720000003</v>
      </c>
      <c r="EU37" s="54">
        <v>20011820.539999999</v>
      </c>
      <c r="EV37" s="54">
        <v>19964476.559999999</v>
      </c>
      <c r="EW37" s="54">
        <v>18136692.579999998</v>
      </c>
      <c r="EX37" s="54">
        <v>19202830.869999997</v>
      </c>
      <c r="EY37" s="54">
        <v>17693261.230000004</v>
      </c>
      <c r="EZ37" s="54">
        <v>22971968.960000001</v>
      </c>
      <c r="FA37" s="54">
        <v>17011936.410000004</v>
      </c>
      <c r="FB37" s="54">
        <v>18892361.880000003</v>
      </c>
    </row>
    <row r="38" spans="1:158" x14ac:dyDescent="0.2">
      <c r="A38" s="50">
        <f ca="1">'Claims list'!BC38</f>
        <v>11305440.199999999</v>
      </c>
      <c r="C38" s="52">
        <v>2</v>
      </c>
      <c r="D38" s="54">
        <v>6521855.169999999</v>
      </c>
      <c r="E38" s="54">
        <v>9272165.1199999992</v>
      </c>
      <c r="F38" s="54">
        <v>21034977.610000003</v>
      </c>
      <c r="G38" s="54">
        <v>12093392.960000001</v>
      </c>
      <c r="H38" s="54">
        <v>14551863.99</v>
      </c>
      <c r="I38" s="54">
        <v>10813680.68</v>
      </c>
      <c r="J38" s="54">
        <v>16106085.969999999</v>
      </c>
      <c r="K38" s="54">
        <v>19470288.669999998</v>
      </c>
      <c r="L38" s="54">
        <v>11996691.490000002</v>
      </c>
      <c r="M38" s="54">
        <v>12041050.739999998</v>
      </c>
      <c r="N38" s="54">
        <v>12717650.729999999</v>
      </c>
      <c r="O38" s="54">
        <v>16356230.230000002</v>
      </c>
      <c r="P38" s="54">
        <v>14300695.870000001</v>
      </c>
      <c r="Q38" s="54">
        <v>19539997.949999996</v>
      </c>
      <c r="R38" s="54">
        <v>15710343.949999997</v>
      </c>
      <c r="S38" s="54">
        <v>16309682.040000001</v>
      </c>
      <c r="T38" s="54">
        <v>13744808.74</v>
      </c>
      <c r="U38" s="54">
        <v>18566726.380000003</v>
      </c>
      <c r="V38" s="54">
        <v>10883989.729999999</v>
      </c>
      <c r="W38" s="54">
        <v>12429752.35</v>
      </c>
      <c r="X38" s="54">
        <v>17401842.390000001</v>
      </c>
      <c r="Y38" s="54">
        <v>14183802.93</v>
      </c>
      <c r="Z38" s="54">
        <v>25968397.380000003</v>
      </c>
      <c r="AA38" s="54">
        <v>11637221.400000002</v>
      </c>
      <c r="AB38" s="54">
        <v>13189921.540000001</v>
      </c>
      <c r="AC38" s="54">
        <v>29754664.190000001</v>
      </c>
      <c r="AD38" s="54">
        <v>17193626.59</v>
      </c>
      <c r="AE38" s="54">
        <v>15905251.630000003</v>
      </c>
      <c r="AF38" s="54">
        <v>26590295.630000003</v>
      </c>
      <c r="AG38" s="54">
        <v>13418488.780000001</v>
      </c>
      <c r="AH38" s="54">
        <v>14090082.629999999</v>
      </c>
      <c r="AI38" s="54">
        <v>13713672.01</v>
      </c>
      <c r="AJ38" s="54">
        <v>11965826.959999999</v>
      </c>
      <c r="AK38" s="54">
        <v>9439227.9499999993</v>
      </c>
      <c r="AL38" s="54">
        <v>14961004.480000002</v>
      </c>
      <c r="AM38" s="54">
        <v>12624468.6</v>
      </c>
      <c r="AN38" s="54">
        <v>27868411.640000001</v>
      </c>
      <c r="AO38" s="54">
        <v>8661251</v>
      </c>
      <c r="AQ38" s="54">
        <v>10848498.190000001</v>
      </c>
      <c r="AR38" s="54">
        <v>12494821.400000002</v>
      </c>
      <c r="AS38" s="54">
        <v>24111864.329999998</v>
      </c>
      <c r="AT38" s="54">
        <v>18720853.880000003</v>
      </c>
      <c r="AU38" s="54">
        <v>22768078.130000003</v>
      </c>
      <c r="AV38" s="54">
        <v>17654691.699999999</v>
      </c>
      <c r="AW38" s="54">
        <v>20146840.589999996</v>
      </c>
      <c r="AX38" s="54">
        <v>24403340.709999993</v>
      </c>
      <c r="AY38" s="54">
        <v>19612287.939999998</v>
      </c>
      <c r="AZ38" s="54">
        <v>15756500.559999999</v>
      </c>
      <c r="BA38" s="54">
        <v>24336713.720000003</v>
      </c>
      <c r="BB38" s="54">
        <v>17482385.59</v>
      </c>
      <c r="BC38" s="54">
        <v>19022225.869999997</v>
      </c>
      <c r="BD38" s="54">
        <v>25389715.439999998</v>
      </c>
      <c r="BE38" s="54">
        <v>22465307.560000002</v>
      </c>
      <c r="BF38" s="54">
        <v>16309682.040000003</v>
      </c>
      <c r="BG38" s="54">
        <v>17357139.66</v>
      </c>
      <c r="BH38" s="54">
        <v>22374903.470000003</v>
      </c>
      <c r="BI38" s="54">
        <v>12918940.59</v>
      </c>
      <c r="BJ38" s="54">
        <v>27737690.450000003</v>
      </c>
      <c r="BK38" s="54">
        <v>22748828.569999997</v>
      </c>
      <c r="BL38" s="54">
        <v>18720353.77</v>
      </c>
      <c r="BM38" s="54">
        <v>25414699.029999997</v>
      </c>
      <c r="BN38" s="54">
        <v>14817572.020000001</v>
      </c>
      <c r="BO38" s="54">
        <v>20464827.399999999</v>
      </c>
      <c r="BP38" s="54">
        <v>28685466.829999998</v>
      </c>
      <c r="BQ38" s="54">
        <v>23777806.120000001</v>
      </c>
      <c r="BR38" s="54">
        <v>23472739.119999997</v>
      </c>
      <c r="BS38" s="54">
        <v>31549027.399999999</v>
      </c>
      <c r="BT38" s="54">
        <v>23683521.919999998</v>
      </c>
      <c r="BU38" s="54">
        <v>17713011.799999997</v>
      </c>
      <c r="BV38" s="54">
        <v>13996227.210000001</v>
      </c>
      <c r="BW38" s="54">
        <v>17868761.030000001</v>
      </c>
      <c r="BX38" s="54">
        <v>16037545.389999997</v>
      </c>
      <c r="BY38" s="54">
        <v>23820836.930000007</v>
      </c>
      <c r="BZ38" s="54">
        <v>17923086.049999997</v>
      </c>
      <c r="CA38" s="54">
        <v>34767229.890000001</v>
      </c>
      <c r="CB38" s="54">
        <v>10538397.449999999</v>
      </c>
      <c r="CD38" s="54">
        <v>9716683.3900000006</v>
      </c>
      <c r="CE38" s="54">
        <v>12494821.4</v>
      </c>
      <c r="CF38" s="54">
        <v>24555703.099999998</v>
      </c>
      <c r="CG38" s="54">
        <v>17537061.149999999</v>
      </c>
      <c r="CH38" s="54">
        <v>24217833.140000001</v>
      </c>
      <c r="CI38" s="54">
        <v>20195866.920000002</v>
      </c>
      <c r="CJ38" s="54">
        <v>21349322.09</v>
      </c>
      <c r="CK38" s="54">
        <v>24403340.710000001</v>
      </c>
      <c r="CL38" s="54">
        <v>17762424.859999999</v>
      </c>
      <c r="CM38" s="54">
        <v>15756500.559999999</v>
      </c>
      <c r="CN38" s="54">
        <v>22741851.900000006</v>
      </c>
      <c r="CO38" s="54">
        <v>18359514.34</v>
      </c>
      <c r="CP38" s="54">
        <v>18478985.850000001</v>
      </c>
      <c r="CQ38" s="54">
        <v>25397690.599999998</v>
      </c>
      <c r="CR38" s="54">
        <v>22465307.559999995</v>
      </c>
      <c r="CS38" s="54">
        <v>15290904.110000001</v>
      </c>
      <c r="CT38" s="54">
        <v>19253915.710000001</v>
      </c>
      <c r="CU38" s="54">
        <v>26251518.970000006</v>
      </c>
      <c r="CV38" s="54">
        <v>14804546.669999998</v>
      </c>
      <c r="CW38" s="54">
        <v>26512758.359999999</v>
      </c>
      <c r="CX38" s="54">
        <v>22748828.570000004</v>
      </c>
      <c r="CY38" s="54">
        <v>18720353.770000003</v>
      </c>
      <c r="CZ38" s="54">
        <v>27422386.829999998</v>
      </c>
      <c r="DA38" s="54">
        <v>16841058.880000003</v>
      </c>
      <c r="DB38" s="54">
        <v>20464827.400000002</v>
      </c>
      <c r="DC38" s="54">
        <v>32144317.119999997</v>
      </c>
      <c r="DD38" s="54">
        <v>25534491.629999999</v>
      </c>
      <c r="DE38" s="54">
        <v>23472739.120000001</v>
      </c>
      <c r="DF38" s="54">
        <v>28433186.34</v>
      </c>
      <c r="DG38" s="54">
        <v>24806536.650000006</v>
      </c>
      <c r="DH38" s="54">
        <v>20505290.279999997</v>
      </c>
      <c r="DI38" s="54">
        <v>16601682.24</v>
      </c>
      <c r="DJ38" s="54">
        <v>16653737.459999999</v>
      </c>
      <c r="DK38" s="54">
        <v>15502738.269999998</v>
      </c>
      <c r="DL38" s="54">
        <v>24516948.009999998</v>
      </c>
      <c r="DM38" s="54">
        <v>13611948.529999999</v>
      </c>
      <c r="DN38" s="54">
        <v>34767229.890000001</v>
      </c>
      <c r="DO38" s="54">
        <v>10295268.33</v>
      </c>
      <c r="DQ38" s="54">
        <v>10848498.189999999</v>
      </c>
      <c r="DR38" s="54">
        <v>12494821.4</v>
      </c>
      <c r="DS38" s="54">
        <v>24555703.099999998</v>
      </c>
      <c r="DT38" s="54">
        <v>18720853.880000003</v>
      </c>
      <c r="DU38" s="54">
        <v>24217833.140000001</v>
      </c>
      <c r="DV38" s="54">
        <v>20195866.920000002</v>
      </c>
      <c r="DW38" s="54">
        <v>21349322.09</v>
      </c>
      <c r="DX38" s="54">
        <v>24403340.710000001</v>
      </c>
      <c r="DY38" s="54">
        <v>19612287.940000001</v>
      </c>
      <c r="DZ38" s="54">
        <v>15756500.560000002</v>
      </c>
      <c r="EA38" s="54">
        <v>24336713.720000003</v>
      </c>
      <c r="EB38" s="54">
        <v>18359514.34</v>
      </c>
      <c r="EC38" s="54">
        <v>19325538.460000001</v>
      </c>
      <c r="ED38" s="54">
        <v>26253125.299999997</v>
      </c>
      <c r="EE38" s="54">
        <v>22465307.559999999</v>
      </c>
      <c r="EF38" s="54">
        <v>14269201.02</v>
      </c>
      <c r="EG38" s="54">
        <v>19253915.709999997</v>
      </c>
      <c r="EH38" s="54">
        <v>27638733.129999999</v>
      </c>
      <c r="EI38" s="54">
        <v>14804546.669999998</v>
      </c>
      <c r="EJ38" s="54">
        <v>27737690.450000003</v>
      </c>
      <c r="EK38" s="54">
        <v>22748828.570000004</v>
      </c>
      <c r="EL38" s="54">
        <v>18720353.77</v>
      </c>
      <c r="EM38" s="54">
        <v>28627597.539999999</v>
      </c>
      <c r="EN38" s="54">
        <v>16841058.879999999</v>
      </c>
      <c r="EO38" s="54">
        <v>20464827.399999999</v>
      </c>
      <c r="EP38" s="54">
        <v>32144317.119999997</v>
      </c>
      <c r="EQ38" s="54">
        <v>23781720.130000003</v>
      </c>
      <c r="ER38" s="54">
        <v>23472739.120000001</v>
      </c>
      <c r="ES38" s="54">
        <v>31036980.68</v>
      </c>
      <c r="ET38" s="54">
        <v>26832585.659999996</v>
      </c>
      <c r="EU38" s="54">
        <v>20505290.280000001</v>
      </c>
      <c r="EV38" s="54">
        <v>16601682.24</v>
      </c>
      <c r="EW38" s="54">
        <v>17868761.029999997</v>
      </c>
      <c r="EX38" s="54">
        <v>16037545.389999999</v>
      </c>
      <c r="EY38" s="54">
        <v>25536521.819999993</v>
      </c>
      <c r="EZ38" s="54">
        <v>17923086.049999997</v>
      </c>
      <c r="FA38" s="54">
        <v>36454031.070000008</v>
      </c>
      <c r="FB38" s="54">
        <v>11305440.199999999</v>
      </c>
    </row>
    <row r="39" spans="1:158" x14ac:dyDescent="0.2">
      <c r="A39" s="50">
        <f ca="1">'Claims list'!BC39</f>
        <v>26867920.77</v>
      </c>
      <c r="C39" s="52">
        <v>1</v>
      </c>
      <c r="D39" s="54">
        <v>11328469.49</v>
      </c>
      <c r="E39" s="54">
        <v>17591265.59</v>
      </c>
      <c r="F39" s="54">
        <v>17649571.890000001</v>
      </c>
      <c r="G39" s="54">
        <v>11037822.939999998</v>
      </c>
      <c r="H39" s="54">
        <v>12646897.68</v>
      </c>
      <c r="I39" s="54">
        <v>13213002.249999996</v>
      </c>
      <c r="J39" s="54">
        <v>20036507.550000001</v>
      </c>
      <c r="K39" s="54">
        <v>24700593.200000003</v>
      </c>
      <c r="L39" s="54">
        <v>19013141.449999996</v>
      </c>
      <c r="M39" s="54">
        <v>16218416.219999999</v>
      </c>
      <c r="N39" s="54">
        <v>13108942.57</v>
      </c>
      <c r="O39" s="54">
        <v>14978579.609999999</v>
      </c>
      <c r="P39" s="54">
        <v>23050592.109999999</v>
      </c>
      <c r="Q39" s="54">
        <v>15222035.58</v>
      </c>
      <c r="R39" s="54">
        <v>20270118.149999999</v>
      </c>
      <c r="S39" s="54">
        <v>17550562.079999998</v>
      </c>
      <c r="T39" s="54">
        <v>11220145.73</v>
      </c>
      <c r="U39" s="54">
        <v>30405807.239999995</v>
      </c>
      <c r="V39" s="54">
        <v>15479848.009999998</v>
      </c>
      <c r="W39" s="54">
        <v>12033464.690000001</v>
      </c>
      <c r="X39" s="54">
        <v>15799160.720000001</v>
      </c>
      <c r="Y39" s="54">
        <v>13895723.160000002</v>
      </c>
      <c r="Z39" s="54">
        <v>11213800.920000002</v>
      </c>
      <c r="AA39" s="54">
        <v>22082235.009999998</v>
      </c>
      <c r="AB39" s="54">
        <v>10071952.430000002</v>
      </c>
      <c r="AC39" s="54">
        <v>23319884.149999999</v>
      </c>
      <c r="AD39" s="54">
        <v>18618987.98</v>
      </c>
      <c r="AE39" s="54">
        <v>20366421.380000006</v>
      </c>
      <c r="AF39" s="54">
        <v>24378278.680000003</v>
      </c>
      <c r="AG39" s="54">
        <v>21118181.640000004</v>
      </c>
      <c r="AH39" s="54">
        <v>21024281.390000004</v>
      </c>
      <c r="AI39" s="54">
        <v>20955040.900000002</v>
      </c>
      <c r="AJ39" s="54">
        <v>16660044.920000002</v>
      </c>
      <c r="AK39" s="54">
        <v>19204961.210000001</v>
      </c>
      <c r="AL39" s="54">
        <v>17423113.100000001</v>
      </c>
      <c r="AM39" s="54">
        <v>22382925.009999998</v>
      </c>
      <c r="AN39" s="54">
        <v>19320775.180000003</v>
      </c>
      <c r="AO39" s="54">
        <v>21136781.299999997</v>
      </c>
      <c r="AQ39" s="54">
        <v>14189080.25</v>
      </c>
      <c r="AR39" s="54">
        <v>18456845.25</v>
      </c>
      <c r="AS39" s="54">
        <v>20622700.210000001</v>
      </c>
      <c r="AT39" s="54">
        <v>11529323.85</v>
      </c>
      <c r="AU39" s="54">
        <v>15297758.26</v>
      </c>
      <c r="AV39" s="54">
        <v>18007622.909999996</v>
      </c>
      <c r="AW39" s="54">
        <v>21432809.949999999</v>
      </c>
      <c r="AX39" s="54">
        <v>28034443.960000001</v>
      </c>
      <c r="AY39" s="54">
        <v>23684309.700000007</v>
      </c>
      <c r="AZ39" s="54">
        <v>19010666.390000001</v>
      </c>
      <c r="BA39" s="54">
        <v>13108942.57</v>
      </c>
      <c r="BB39" s="54">
        <v>19233110.669999998</v>
      </c>
      <c r="BC39" s="54">
        <v>22421277.240000006</v>
      </c>
      <c r="BD39" s="54">
        <v>19151498.899999995</v>
      </c>
      <c r="BE39" s="54">
        <v>23153960.830000002</v>
      </c>
      <c r="BF39" s="54">
        <v>20233917.110000003</v>
      </c>
      <c r="BG39" s="54">
        <v>14789886.59</v>
      </c>
      <c r="BH39" s="54">
        <v>30852496.499999993</v>
      </c>
      <c r="BI39" s="54">
        <v>19187176.659999996</v>
      </c>
      <c r="BJ39" s="54">
        <v>14484396.300000001</v>
      </c>
      <c r="BK39" s="54">
        <v>17823569.740000002</v>
      </c>
      <c r="BL39" s="54">
        <v>18208360.43</v>
      </c>
      <c r="BM39" s="54">
        <v>15645339.220000001</v>
      </c>
      <c r="BN39" s="54">
        <v>29079788.550000004</v>
      </c>
      <c r="BO39" s="54">
        <v>13779372.280000001</v>
      </c>
      <c r="BP39" s="54">
        <v>21257997.120000001</v>
      </c>
      <c r="BQ39" s="54">
        <v>22269455.690000001</v>
      </c>
      <c r="BR39" s="54">
        <v>22199572.270000003</v>
      </c>
      <c r="BS39" s="54">
        <v>27637346.279999997</v>
      </c>
      <c r="BT39" s="54">
        <v>22408511.440000001</v>
      </c>
      <c r="BU39" s="54">
        <v>26287408.609999996</v>
      </c>
      <c r="BV39" s="54">
        <v>20955040.899999999</v>
      </c>
      <c r="BW39" s="54">
        <v>22298934.289999999</v>
      </c>
      <c r="BX39" s="54">
        <v>22371847.849999998</v>
      </c>
      <c r="BY39" s="54">
        <v>19075556.999999996</v>
      </c>
      <c r="BZ39" s="54">
        <v>23531555.75</v>
      </c>
      <c r="CA39" s="54">
        <v>17457465.990000002</v>
      </c>
      <c r="CB39" s="54">
        <v>26867920.770000011</v>
      </c>
      <c r="CD39" s="54">
        <v>12729690.299999997</v>
      </c>
      <c r="CE39" s="54">
        <v>18456845.25</v>
      </c>
      <c r="CF39" s="54">
        <v>20622700.210000005</v>
      </c>
      <c r="CG39" s="54">
        <v>12186442.129999999</v>
      </c>
      <c r="CH39" s="54">
        <v>15297758.26</v>
      </c>
      <c r="CI39" s="54">
        <v>19131610.770000003</v>
      </c>
      <c r="CJ39" s="54">
        <v>21706732.509999998</v>
      </c>
      <c r="CK39" s="54">
        <v>29900338.77</v>
      </c>
      <c r="CL39" s="54">
        <v>23684309.699999999</v>
      </c>
      <c r="CM39" s="54">
        <v>19771860.750000004</v>
      </c>
      <c r="CN39" s="54">
        <v>13108942.57</v>
      </c>
      <c r="CO39" s="54">
        <v>17321606.960000001</v>
      </c>
      <c r="CP39" s="54">
        <v>25220196.41</v>
      </c>
      <c r="CQ39" s="54">
        <v>17963811.799999997</v>
      </c>
      <c r="CR39" s="54">
        <v>23153960.830000002</v>
      </c>
      <c r="CS39" s="54">
        <v>20233917.109999996</v>
      </c>
      <c r="CT39" s="54">
        <v>14789886.59</v>
      </c>
      <c r="CU39" s="54">
        <v>32178164.25</v>
      </c>
      <c r="CV39" s="54">
        <v>19187176.659999996</v>
      </c>
      <c r="CW39" s="54">
        <v>14484396.300000001</v>
      </c>
      <c r="CX39" s="54">
        <v>17823569.739999998</v>
      </c>
      <c r="CY39" s="54">
        <v>19144626.960000001</v>
      </c>
      <c r="CZ39" s="54">
        <v>15645339.220000003</v>
      </c>
      <c r="DA39" s="54">
        <v>27364804.859999999</v>
      </c>
      <c r="DB39" s="54">
        <v>13779372.279999999</v>
      </c>
      <c r="DC39" s="54">
        <v>23301280.07</v>
      </c>
      <c r="DD39" s="54">
        <v>22817884.759999998</v>
      </c>
      <c r="DE39" s="54">
        <v>25341292.329999998</v>
      </c>
      <c r="DF39" s="54">
        <v>28547334.719999999</v>
      </c>
      <c r="DG39" s="54">
        <v>22408511.440000001</v>
      </c>
      <c r="DH39" s="54">
        <v>25723941.740000002</v>
      </c>
      <c r="DI39" s="54">
        <v>20955040.899999999</v>
      </c>
      <c r="DJ39" s="54">
        <v>25656575.580000002</v>
      </c>
      <c r="DK39" s="54">
        <v>22371847.850000001</v>
      </c>
      <c r="DL39" s="54">
        <v>19485281.780000001</v>
      </c>
      <c r="DM39" s="54">
        <v>24196572.229999997</v>
      </c>
      <c r="DN39" s="54">
        <v>20028779.669999998</v>
      </c>
      <c r="DO39" s="54">
        <v>25925506.820000004</v>
      </c>
      <c r="DQ39" s="54">
        <v>14189080.249999998</v>
      </c>
      <c r="DR39" s="54">
        <v>18456845.25</v>
      </c>
      <c r="DS39" s="54">
        <v>20622700.210000001</v>
      </c>
      <c r="DT39" s="54">
        <v>12186442.129999999</v>
      </c>
      <c r="DU39" s="54">
        <v>15297758.260000002</v>
      </c>
      <c r="DV39" s="54">
        <v>19131610.77</v>
      </c>
      <c r="DW39" s="54">
        <v>23201582.009999998</v>
      </c>
      <c r="DX39" s="54">
        <v>29900338.769999996</v>
      </c>
      <c r="DY39" s="54">
        <v>23684309.700000007</v>
      </c>
      <c r="DZ39" s="54">
        <v>19771860.75</v>
      </c>
      <c r="EA39" s="54">
        <v>13108942.57</v>
      </c>
      <c r="EB39" s="54">
        <v>19233110.669999994</v>
      </c>
      <c r="EC39" s="54">
        <v>25220196.410000004</v>
      </c>
      <c r="ED39" s="54">
        <v>19151498.900000002</v>
      </c>
      <c r="EE39" s="54">
        <v>22414997.899999999</v>
      </c>
      <c r="EF39" s="54">
        <v>21060676.48</v>
      </c>
      <c r="EG39" s="54">
        <v>14789886.59</v>
      </c>
      <c r="EH39" s="54">
        <v>32178164.249999996</v>
      </c>
      <c r="EI39" s="54">
        <v>19187176.66</v>
      </c>
      <c r="EJ39" s="54">
        <v>13674354.629999999</v>
      </c>
      <c r="EK39" s="54">
        <v>17823569.739999998</v>
      </c>
      <c r="EL39" s="54">
        <v>19856215.919999998</v>
      </c>
      <c r="EM39" s="54">
        <v>15645339.220000001</v>
      </c>
      <c r="EN39" s="54">
        <v>29079788.550000001</v>
      </c>
      <c r="EO39" s="54">
        <v>13779372.279999999</v>
      </c>
      <c r="EP39" s="54">
        <v>24519595.509999998</v>
      </c>
      <c r="EQ39" s="54">
        <v>22817884.760000002</v>
      </c>
      <c r="ER39" s="54">
        <v>25341292.329999998</v>
      </c>
      <c r="ES39" s="54">
        <v>28547334.719999999</v>
      </c>
      <c r="ET39" s="54">
        <v>22408511.439999998</v>
      </c>
      <c r="EU39" s="54">
        <v>25773721.819999997</v>
      </c>
      <c r="EV39" s="54">
        <v>20955040.899999999</v>
      </c>
      <c r="EW39" s="54">
        <v>25656575.580000006</v>
      </c>
      <c r="EX39" s="54">
        <v>22371847.850000001</v>
      </c>
      <c r="EY39" s="54">
        <v>20726902.630000003</v>
      </c>
      <c r="EZ39" s="54">
        <v>25962159.059999999</v>
      </c>
      <c r="FA39" s="54">
        <v>20028779.669999998</v>
      </c>
      <c r="FB39" s="54">
        <v>26867920.77</v>
      </c>
    </row>
    <row r="40" spans="1:158" x14ac:dyDescent="0.2">
      <c r="A40" s="50">
        <f ca="1">'Claims list'!BC40</f>
        <v>20283795.920000002</v>
      </c>
      <c r="C40" s="52">
        <v>0</v>
      </c>
      <c r="D40" s="54">
        <v>10557110.93</v>
      </c>
      <c r="E40" s="54">
        <v>14124690.350000001</v>
      </c>
      <c r="F40" s="54">
        <v>19573589.129999999</v>
      </c>
      <c r="G40" s="54">
        <v>21433229.169999998</v>
      </c>
      <c r="H40" s="54">
        <v>13175402.98</v>
      </c>
      <c r="I40" s="54">
        <v>21299142.660000004</v>
      </c>
      <c r="J40" s="54">
        <v>20171786.73</v>
      </c>
      <c r="K40" s="54">
        <v>29377525.589999996</v>
      </c>
      <c r="L40" s="54">
        <v>25750755.990000002</v>
      </c>
      <c r="M40" s="54">
        <v>14805069.739999998</v>
      </c>
      <c r="N40" s="54">
        <v>14696082.100000001</v>
      </c>
      <c r="O40" s="54">
        <v>15843762.999999998</v>
      </c>
      <c r="P40" s="54">
        <v>19641131.629999999</v>
      </c>
      <c r="Q40" s="54">
        <v>15500993.190000001</v>
      </c>
      <c r="R40" s="54">
        <v>26305702.599999998</v>
      </c>
      <c r="S40" s="54">
        <v>12186461.539999999</v>
      </c>
      <c r="T40" s="54">
        <v>15883713.02</v>
      </c>
      <c r="U40" s="54">
        <v>20765530.440000005</v>
      </c>
      <c r="V40" s="54">
        <v>18095031.349999998</v>
      </c>
      <c r="W40" s="54">
        <v>20324450.539999999</v>
      </c>
      <c r="X40" s="54">
        <v>22011542.339999996</v>
      </c>
      <c r="Y40" s="54">
        <v>17395477.199999999</v>
      </c>
      <c r="Z40" s="54">
        <v>14832106.34</v>
      </c>
      <c r="AA40" s="54">
        <v>26082064.849999998</v>
      </c>
      <c r="AB40" s="54">
        <v>26018801.68</v>
      </c>
      <c r="AC40" s="54">
        <v>30243807.100000001</v>
      </c>
      <c r="AD40" s="54">
        <v>13284479.730000002</v>
      </c>
      <c r="AE40" s="54">
        <v>12807922.829999998</v>
      </c>
      <c r="AF40" s="54">
        <v>18635451.82</v>
      </c>
      <c r="AG40" s="54">
        <v>26276886.199999999</v>
      </c>
      <c r="AH40" s="54">
        <v>14593946.190000001</v>
      </c>
      <c r="AI40" s="54">
        <v>16619101.84</v>
      </c>
      <c r="AJ40" s="54">
        <v>23132934.989999998</v>
      </c>
      <c r="AK40" s="54">
        <v>27705013.459999993</v>
      </c>
      <c r="AL40" s="54">
        <v>18642585.370000001</v>
      </c>
      <c r="AM40" s="54">
        <v>18039793.430000003</v>
      </c>
      <c r="AN40" s="54">
        <v>15863955.709999999</v>
      </c>
      <c r="AO40" s="54">
        <v>18393548.210000001</v>
      </c>
      <c r="AQ40" s="54">
        <v>14283267.390000001</v>
      </c>
      <c r="AR40" s="54">
        <v>14124690.350000001</v>
      </c>
      <c r="AS40" s="54">
        <v>23102958.459999997</v>
      </c>
      <c r="AT40" s="54">
        <v>22928607.719999999</v>
      </c>
      <c r="AU40" s="54">
        <v>15442165.050000001</v>
      </c>
      <c r="AV40" s="54">
        <v>20518414.52</v>
      </c>
      <c r="AW40" s="54">
        <v>21522309.190000001</v>
      </c>
      <c r="AX40" s="54">
        <v>28554105.32</v>
      </c>
      <c r="AY40" s="54">
        <v>27753621.960000001</v>
      </c>
      <c r="AZ40" s="54">
        <v>15509116.970000001</v>
      </c>
      <c r="BA40" s="54">
        <v>17052312.630000003</v>
      </c>
      <c r="BB40" s="54">
        <v>15843763</v>
      </c>
      <c r="BC40" s="54">
        <v>20891339.170000002</v>
      </c>
      <c r="BD40" s="54">
        <v>17574121.460000001</v>
      </c>
      <c r="BE40" s="54">
        <v>26305702.599999994</v>
      </c>
      <c r="BF40" s="54">
        <v>13258679.109999998</v>
      </c>
      <c r="BG40" s="54">
        <v>14869154.240000002</v>
      </c>
      <c r="BH40" s="54">
        <v>23326300.599999998</v>
      </c>
      <c r="BI40" s="54">
        <v>19090806.639999997</v>
      </c>
      <c r="BJ40" s="54">
        <v>22344530.16</v>
      </c>
      <c r="BK40" s="54">
        <v>21366894.869999997</v>
      </c>
      <c r="BL40" s="54">
        <v>18329488.960000001</v>
      </c>
      <c r="BM40" s="54">
        <v>16902924.869999997</v>
      </c>
      <c r="BN40" s="54">
        <v>29099938.579999998</v>
      </c>
      <c r="BO40" s="54">
        <v>26875485.309999999</v>
      </c>
      <c r="BP40" s="54">
        <v>29782311.989999998</v>
      </c>
      <c r="BQ40" s="54">
        <v>14622176.189999999</v>
      </c>
      <c r="BR40" s="54">
        <v>18093130.559999999</v>
      </c>
      <c r="BS40" s="54">
        <v>24342509.469999999</v>
      </c>
      <c r="BT40" s="54">
        <v>25151746.75</v>
      </c>
      <c r="BU40" s="54">
        <v>16571889.380000003</v>
      </c>
      <c r="BV40" s="54">
        <v>22819036.849999998</v>
      </c>
      <c r="BW40" s="54">
        <v>22569038.780000001</v>
      </c>
      <c r="BX40" s="54">
        <v>32576601.560000006</v>
      </c>
      <c r="BY40" s="54">
        <v>17103820.609999999</v>
      </c>
      <c r="BZ40" s="54">
        <v>17294222.210000001</v>
      </c>
      <c r="CA40" s="54">
        <v>19817925.699999996</v>
      </c>
      <c r="CB40" s="54">
        <v>18342867.549999997</v>
      </c>
      <c r="CD40" s="54">
        <v>14283267.389999999</v>
      </c>
      <c r="CE40" s="54">
        <v>14124690.35</v>
      </c>
      <c r="CF40" s="54">
        <v>21604957.259999998</v>
      </c>
      <c r="CG40" s="54">
        <v>24602113.800000001</v>
      </c>
      <c r="CH40" s="54">
        <v>15442165.049999999</v>
      </c>
      <c r="CI40" s="54">
        <v>22530593.930000003</v>
      </c>
      <c r="CJ40" s="54">
        <v>21522309.190000001</v>
      </c>
      <c r="CK40" s="54">
        <v>29377525.589999996</v>
      </c>
      <c r="CL40" s="54">
        <v>27753621.959999997</v>
      </c>
      <c r="CM40" s="54">
        <v>15509116.970000001</v>
      </c>
      <c r="CN40" s="54">
        <v>17052312.629999999</v>
      </c>
      <c r="CO40" s="54">
        <v>15843763</v>
      </c>
      <c r="CP40" s="54">
        <v>20891339.169999998</v>
      </c>
      <c r="CQ40" s="54">
        <v>17574121.460000001</v>
      </c>
      <c r="CR40" s="54">
        <v>26305702.600000001</v>
      </c>
      <c r="CS40" s="54">
        <v>13258679.109999999</v>
      </c>
      <c r="CT40" s="54">
        <v>15883713.020000001</v>
      </c>
      <c r="CU40" s="54">
        <v>23326300.600000001</v>
      </c>
      <c r="CV40" s="54">
        <v>19839745.23</v>
      </c>
      <c r="CW40" s="54">
        <v>21648056.170000002</v>
      </c>
      <c r="CX40" s="54">
        <v>21957304.549999997</v>
      </c>
      <c r="CY40" s="54">
        <v>20103056.469999999</v>
      </c>
      <c r="CZ40" s="54">
        <v>16902924.870000001</v>
      </c>
      <c r="DA40" s="54">
        <v>29099938.580000002</v>
      </c>
      <c r="DB40" s="54">
        <v>27797651.059999999</v>
      </c>
      <c r="DC40" s="54">
        <v>32090543.530000001</v>
      </c>
      <c r="DD40" s="54">
        <v>15294316.159999998</v>
      </c>
      <c r="DE40" s="54">
        <v>18093130.560000002</v>
      </c>
      <c r="DF40" s="54">
        <v>24342509.470000006</v>
      </c>
      <c r="DG40" s="54">
        <v>27121286.379999995</v>
      </c>
      <c r="DH40" s="54">
        <v>16571889.379999999</v>
      </c>
      <c r="DI40" s="54">
        <v>22819036.850000001</v>
      </c>
      <c r="DJ40" s="54">
        <v>24151431.659999996</v>
      </c>
      <c r="DK40" s="54">
        <v>32576601.560000002</v>
      </c>
      <c r="DL40" s="54">
        <v>18642585.369999997</v>
      </c>
      <c r="DM40" s="54">
        <v>19599497.869999997</v>
      </c>
      <c r="DN40" s="54">
        <v>19817925.699999999</v>
      </c>
      <c r="DO40" s="54">
        <v>20283795.919999998</v>
      </c>
      <c r="DQ40" s="54">
        <v>14283267.390000001</v>
      </c>
      <c r="DR40" s="54">
        <v>14124690.349999998</v>
      </c>
      <c r="DS40" s="54">
        <v>23102958.460000001</v>
      </c>
      <c r="DT40" s="54">
        <v>24602113.799999997</v>
      </c>
      <c r="DU40" s="54">
        <v>15442165.050000001</v>
      </c>
      <c r="DV40" s="54">
        <v>22530593.930000003</v>
      </c>
      <c r="DW40" s="54">
        <v>21522309.189999998</v>
      </c>
      <c r="DX40" s="54">
        <v>29377525.59</v>
      </c>
      <c r="DY40" s="54">
        <v>27753621.960000001</v>
      </c>
      <c r="DZ40" s="54">
        <v>15509116.969999999</v>
      </c>
      <c r="EA40" s="54">
        <v>17052312.630000003</v>
      </c>
      <c r="EB40" s="54">
        <v>15843763</v>
      </c>
      <c r="EC40" s="54">
        <v>20891339.170000002</v>
      </c>
      <c r="ED40" s="54">
        <v>17574121.460000001</v>
      </c>
      <c r="EE40" s="54">
        <v>26305702.600000005</v>
      </c>
      <c r="EF40" s="54">
        <v>13258679.109999999</v>
      </c>
      <c r="EG40" s="54">
        <v>15883713.02</v>
      </c>
      <c r="EH40" s="54">
        <v>23326300.600000001</v>
      </c>
      <c r="EI40" s="54">
        <v>19839745.230000004</v>
      </c>
      <c r="EJ40" s="54">
        <v>22344530.16</v>
      </c>
      <c r="EK40" s="54">
        <v>22934638.520000003</v>
      </c>
      <c r="EL40" s="54">
        <v>20103056.469999999</v>
      </c>
      <c r="EM40" s="54">
        <v>16902924.870000001</v>
      </c>
      <c r="EN40" s="54">
        <v>29099938.579999998</v>
      </c>
      <c r="EO40" s="54">
        <v>27797651.059999995</v>
      </c>
      <c r="EP40" s="54">
        <v>32090543.529999994</v>
      </c>
      <c r="EQ40" s="54">
        <v>16465094</v>
      </c>
      <c r="ER40" s="54">
        <v>18093130.560000002</v>
      </c>
      <c r="ES40" s="54">
        <v>23710835.189999998</v>
      </c>
      <c r="ET40" s="54">
        <v>27121286.379999995</v>
      </c>
      <c r="EU40" s="54">
        <v>16571889.380000001</v>
      </c>
      <c r="EV40" s="54">
        <v>22819036.850000001</v>
      </c>
      <c r="EW40" s="54">
        <v>24151431.660000004</v>
      </c>
      <c r="EX40" s="54">
        <v>32576601.559999999</v>
      </c>
      <c r="EY40" s="54">
        <v>18642585.370000001</v>
      </c>
      <c r="EZ40" s="54">
        <v>19599497.870000001</v>
      </c>
      <c r="FA40" s="54">
        <v>19817925.699999999</v>
      </c>
      <c r="FB40" s="54">
        <v>20283795.920000002</v>
      </c>
    </row>
    <row r="41" spans="1:158" x14ac:dyDescent="0.2">
      <c r="A41" s="50"/>
    </row>
    <row r="42" spans="1:158" x14ac:dyDescent="0.2">
      <c r="A42" s="50"/>
    </row>
    <row r="43" spans="1:158" x14ac:dyDescent="0.2">
      <c r="A43" s="50"/>
      <c r="B43" s="53" t="s">
        <v>19</v>
      </c>
    </row>
    <row r="44" spans="1:158" x14ac:dyDescent="0.2">
      <c r="A44" s="55">
        <f>'Claims list'!BC47</f>
        <v>0</v>
      </c>
      <c r="C44" s="52">
        <v>36</v>
      </c>
      <c r="D44" s="54">
        <v>0</v>
      </c>
      <c r="E44" s="54">
        <v>0</v>
      </c>
      <c r="F44" s="54">
        <v>0</v>
      </c>
      <c r="G44" s="54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54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54">
        <v>0</v>
      </c>
      <c r="AG44" s="54">
        <v>0</v>
      </c>
      <c r="AH44" s="54">
        <v>0</v>
      </c>
      <c r="AI44" s="54">
        <v>0</v>
      </c>
      <c r="AJ44" s="54">
        <v>0</v>
      </c>
      <c r="AK44" s="54">
        <v>0</v>
      </c>
      <c r="AL44" s="54">
        <v>0</v>
      </c>
      <c r="AM44" s="54">
        <v>0</v>
      </c>
      <c r="AN44" s="54">
        <v>0</v>
      </c>
      <c r="AO44" s="54">
        <v>0</v>
      </c>
      <c r="AQ44" s="54">
        <v>0</v>
      </c>
      <c r="AR44" s="54">
        <v>0</v>
      </c>
      <c r="AS44" s="54">
        <v>0</v>
      </c>
      <c r="AT44" s="54">
        <v>0</v>
      </c>
      <c r="AU44" s="54">
        <v>0</v>
      </c>
      <c r="AV44" s="54">
        <v>0</v>
      </c>
      <c r="AW44" s="54">
        <v>0</v>
      </c>
      <c r="AX44" s="54">
        <v>0</v>
      </c>
      <c r="AY44" s="54">
        <v>0</v>
      </c>
      <c r="AZ44" s="54">
        <v>0</v>
      </c>
      <c r="BA44" s="54">
        <v>0</v>
      </c>
      <c r="BB44" s="54">
        <v>0</v>
      </c>
      <c r="BC44" s="54">
        <v>0</v>
      </c>
      <c r="BD44" s="54">
        <v>0</v>
      </c>
      <c r="BE44" s="54">
        <v>0</v>
      </c>
      <c r="BF44" s="54">
        <v>0</v>
      </c>
      <c r="BG44" s="54">
        <v>0</v>
      </c>
      <c r="BH44" s="54">
        <v>0</v>
      </c>
      <c r="BI44" s="54">
        <v>0</v>
      </c>
      <c r="BJ44" s="54">
        <v>0</v>
      </c>
      <c r="BK44" s="54">
        <v>0</v>
      </c>
      <c r="BL44" s="54">
        <v>0</v>
      </c>
      <c r="BM44" s="54">
        <v>0</v>
      </c>
      <c r="BN44" s="54">
        <v>0</v>
      </c>
      <c r="BO44" s="54">
        <v>0</v>
      </c>
      <c r="BP44" s="54">
        <v>0</v>
      </c>
      <c r="BQ44" s="54">
        <v>0</v>
      </c>
      <c r="BR44" s="54">
        <v>0</v>
      </c>
      <c r="BS44" s="54">
        <v>0</v>
      </c>
      <c r="BT44" s="54">
        <v>0</v>
      </c>
      <c r="BU44" s="54">
        <v>0</v>
      </c>
      <c r="BV44" s="54">
        <v>0</v>
      </c>
      <c r="BW44" s="54">
        <v>0</v>
      </c>
      <c r="BX44" s="54">
        <v>0</v>
      </c>
      <c r="BY44" s="54">
        <v>0</v>
      </c>
      <c r="BZ44" s="54">
        <v>0</v>
      </c>
      <c r="CA44" s="54">
        <v>0</v>
      </c>
      <c r="CB44" s="54">
        <v>0</v>
      </c>
      <c r="CD44" s="54">
        <v>0</v>
      </c>
      <c r="CE44" s="54">
        <v>0</v>
      </c>
      <c r="CF44" s="54">
        <v>0</v>
      </c>
      <c r="CG44" s="54">
        <v>0</v>
      </c>
      <c r="CH44" s="54">
        <v>0</v>
      </c>
      <c r="CI44" s="54">
        <v>0</v>
      </c>
      <c r="CJ44" s="54">
        <v>0</v>
      </c>
      <c r="CK44" s="54">
        <v>0</v>
      </c>
      <c r="CL44" s="54">
        <v>0</v>
      </c>
      <c r="CM44" s="54">
        <v>0</v>
      </c>
      <c r="CN44" s="54">
        <v>0</v>
      </c>
      <c r="CO44" s="54">
        <v>0</v>
      </c>
      <c r="CP44" s="54">
        <v>0</v>
      </c>
      <c r="CQ44" s="54">
        <v>0</v>
      </c>
      <c r="CR44" s="54">
        <v>0</v>
      </c>
      <c r="CS44" s="54">
        <v>0</v>
      </c>
      <c r="CT44" s="54">
        <v>0</v>
      </c>
      <c r="CU44" s="54">
        <v>0</v>
      </c>
      <c r="CV44" s="54">
        <v>0</v>
      </c>
      <c r="CW44" s="54">
        <v>0</v>
      </c>
      <c r="CX44" s="54">
        <v>0</v>
      </c>
      <c r="CY44" s="54">
        <v>0</v>
      </c>
      <c r="CZ44" s="54">
        <v>0</v>
      </c>
      <c r="DA44" s="54">
        <v>0</v>
      </c>
      <c r="DB44" s="54">
        <v>0</v>
      </c>
      <c r="DC44" s="54">
        <v>0</v>
      </c>
      <c r="DD44" s="54">
        <v>0</v>
      </c>
      <c r="DE44" s="54">
        <v>0</v>
      </c>
      <c r="DF44" s="54">
        <v>0</v>
      </c>
      <c r="DG44" s="54">
        <v>0</v>
      </c>
      <c r="DH44" s="54">
        <v>0</v>
      </c>
      <c r="DI44" s="54">
        <v>0</v>
      </c>
      <c r="DJ44" s="54">
        <v>0</v>
      </c>
      <c r="DK44" s="54">
        <v>0</v>
      </c>
      <c r="DL44" s="54">
        <v>0</v>
      </c>
      <c r="DM44" s="54">
        <v>0</v>
      </c>
      <c r="DN44" s="54">
        <v>0</v>
      </c>
      <c r="DO44" s="54">
        <v>0</v>
      </c>
      <c r="DQ44" s="54">
        <v>0</v>
      </c>
      <c r="DR44" s="54">
        <v>0</v>
      </c>
      <c r="DS44" s="54">
        <v>0</v>
      </c>
      <c r="DT44" s="54">
        <v>0</v>
      </c>
      <c r="DU44" s="54">
        <v>0</v>
      </c>
      <c r="DV44" s="54">
        <v>0</v>
      </c>
      <c r="DW44" s="54">
        <v>0</v>
      </c>
      <c r="DX44" s="54">
        <v>0</v>
      </c>
      <c r="DY44" s="54">
        <v>0</v>
      </c>
      <c r="DZ44" s="54">
        <v>0</v>
      </c>
      <c r="EA44" s="54">
        <v>0</v>
      </c>
      <c r="EB44" s="54">
        <v>0</v>
      </c>
      <c r="EC44" s="54">
        <v>0</v>
      </c>
      <c r="ED44" s="54">
        <v>0</v>
      </c>
      <c r="EE44" s="54">
        <v>0</v>
      </c>
      <c r="EF44" s="54">
        <v>0</v>
      </c>
      <c r="EG44" s="54">
        <v>0</v>
      </c>
      <c r="EH44" s="54">
        <v>0</v>
      </c>
      <c r="EI44" s="54">
        <v>0</v>
      </c>
      <c r="EJ44" s="54">
        <v>0</v>
      </c>
      <c r="EK44" s="54">
        <v>0</v>
      </c>
      <c r="EL44" s="54">
        <v>0</v>
      </c>
      <c r="EM44" s="54">
        <v>0</v>
      </c>
      <c r="EN44" s="54">
        <v>0</v>
      </c>
      <c r="EO44" s="54">
        <v>0</v>
      </c>
      <c r="EP44" s="54">
        <v>0</v>
      </c>
      <c r="EQ44" s="54">
        <v>0</v>
      </c>
      <c r="ER44" s="54">
        <v>0</v>
      </c>
      <c r="ES44" s="54">
        <v>0</v>
      </c>
      <c r="ET44" s="54">
        <v>0</v>
      </c>
      <c r="EU44" s="54">
        <v>0</v>
      </c>
      <c r="EV44" s="54">
        <v>0</v>
      </c>
      <c r="EW44" s="54">
        <v>0</v>
      </c>
      <c r="EX44" s="54">
        <v>0</v>
      </c>
      <c r="EY44" s="54">
        <v>0</v>
      </c>
      <c r="EZ44" s="54">
        <v>0</v>
      </c>
      <c r="FA44" s="54">
        <v>0</v>
      </c>
      <c r="FB44" s="54">
        <v>0</v>
      </c>
    </row>
    <row r="45" spans="1:158" x14ac:dyDescent="0.2">
      <c r="A45" s="55">
        <f ca="1">'Claims list'!BC48</f>
        <v>2</v>
      </c>
      <c r="C45" s="52">
        <v>35</v>
      </c>
      <c r="D45" s="54">
        <v>0</v>
      </c>
      <c r="E45" s="54">
        <v>0</v>
      </c>
      <c r="F45" s="54">
        <v>0</v>
      </c>
      <c r="G45" s="54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54">
        <v>0</v>
      </c>
      <c r="T45" s="54">
        <v>0</v>
      </c>
      <c r="U45" s="54">
        <v>0</v>
      </c>
      <c r="V45" s="54">
        <v>1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1</v>
      </c>
      <c r="AF45" s="54">
        <v>0</v>
      </c>
      <c r="AG45" s="54">
        <v>0</v>
      </c>
      <c r="AH45" s="54">
        <v>0</v>
      </c>
      <c r="AI45" s="54">
        <v>0</v>
      </c>
      <c r="AJ45" s="54">
        <v>0</v>
      </c>
      <c r="AK45" s="54">
        <v>0</v>
      </c>
      <c r="AL45" s="54">
        <v>0</v>
      </c>
      <c r="AM45" s="54">
        <v>0</v>
      </c>
      <c r="AN45" s="54">
        <v>0</v>
      </c>
      <c r="AO45" s="54">
        <v>0</v>
      </c>
      <c r="AQ45" s="54">
        <v>0</v>
      </c>
      <c r="AR45" s="54">
        <v>1</v>
      </c>
      <c r="AS45" s="54">
        <v>1</v>
      </c>
      <c r="AT45" s="54">
        <v>1</v>
      </c>
      <c r="AU45" s="54">
        <v>1</v>
      </c>
      <c r="AV45" s="54">
        <v>0</v>
      </c>
      <c r="AW45" s="54">
        <v>0</v>
      </c>
      <c r="AX45" s="54">
        <v>1</v>
      </c>
      <c r="AY45" s="54">
        <v>0</v>
      </c>
      <c r="AZ45" s="54">
        <v>1</v>
      </c>
      <c r="BA45" s="54">
        <v>1</v>
      </c>
      <c r="BB45" s="54">
        <v>0</v>
      </c>
      <c r="BC45" s="54">
        <v>1</v>
      </c>
      <c r="BD45" s="54">
        <v>0</v>
      </c>
      <c r="BE45" s="54">
        <v>0</v>
      </c>
      <c r="BF45" s="54">
        <v>0</v>
      </c>
      <c r="BG45" s="54">
        <v>0</v>
      </c>
      <c r="BH45" s="54">
        <v>0</v>
      </c>
      <c r="BI45" s="54">
        <v>0</v>
      </c>
      <c r="BJ45" s="54">
        <v>0</v>
      </c>
      <c r="BK45" s="54">
        <v>0</v>
      </c>
      <c r="BL45" s="54">
        <v>1</v>
      </c>
      <c r="BM45" s="54">
        <v>1</v>
      </c>
      <c r="BN45" s="54">
        <v>0</v>
      </c>
      <c r="BO45" s="54">
        <v>0</v>
      </c>
      <c r="BP45" s="54">
        <v>0</v>
      </c>
      <c r="BQ45" s="54">
        <v>0</v>
      </c>
      <c r="BR45" s="54">
        <v>0</v>
      </c>
      <c r="BS45" s="54">
        <v>0</v>
      </c>
      <c r="BT45" s="54">
        <v>2</v>
      </c>
      <c r="BU45" s="54">
        <v>0</v>
      </c>
      <c r="BV45" s="54">
        <v>1</v>
      </c>
      <c r="BW45" s="54">
        <v>1</v>
      </c>
      <c r="BX45" s="54">
        <v>1</v>
      </c>
      <c r="BY45" s="54">
        <v>0</v>
      </c>
      <c r="BZ45" s="54">
        <v>0</v>
      </c>
      <c r="CA45" s="54">
        <v>0</v>
      </c>
      <c r="CB45" s="54">
        <v>0</v>
      </c>
      <c r="CD45" s="54">
        <v>0</v>
      </c>
      <c r="CE45" s="54">
        <v>0</v>
      </c>
      <c r="CF45" s="54">
        <v>0</v>
      </c>
      <c r="CG45" s="54">
        <v>0</v>
      </c>
      <c r="CH45" s="54">
        <v>0</v>
      </c>
      <c r="CI45" s="54">
        <v>0</v>
      </c>
      <c r="CJ45" s="54">
        <v>0</v>
      </c>
      <c r="CK45" s="54">
        <v>0</v>
      </c>
      <c r="CL45" s="54">
        <v>0</v>
      </c>
      <c r="CM45" s="54">
        <v>0</v>
      </c>
      <c r="CN45" s="54">
        <v>0</v>
      </c>
      <c r="CO45" s="54">
        <v>0</v>
      </c>
      <c r="CP45" s="54">
        <v>0</v>
      </c>
      <c r="CQ45" s="54">
        <v>0</v>
      </c>
      <c r="CR45" s="54">
        <v>0</v>
      </c>
      <c r="CS45" s="54">
        <v>0</v>
      </c>
      <c r="CT45" s="54">
        <v>0</v>
      </c>
      <c r="CU45" s="54">
        <v>0</v>
      </c>
      <c r="CV45" s="54">
        <v>0</v>
      </c>
      <c r="CW45" s="54">
        <v>0</v>
      </c>
      <c r="CX45" s="54">
        <v>0</v>
      </c>
      <c r="CY45" s="54">
        <v>0</v>
      </c>
      <c r="CZ45" s="54">
        <v>0</v>
      </c>
      <c r="DA45" s="54">
        <v>0</v>
      </c>
      <c r="DB45" s="54">
        <v>0</v>
      </c>
      <c r="DC45" s="54">
        <v>0</v>
      </c>
      <c r="DD45" s="54">
        <v>0</v>
      </c>
      <c r="DE45" s="54">
        <v>0</v>
      </c>
      <c r="DF45" s="54">
        <v>0</v>
      </c>
      <c r="DG45" s="54">
        <v>0</v>
      </c>
      <c r="DH45" s="54">
        <v>0</v>
      </c>
      <c r="DI45" s="54">
        <v>0</v>
      </c>
      <c r="DJ45" s="54">
        <v>0</v>
      </c>
      <c r="DK45" s="54">
        <v>0</v>
      </c>
      <c r="DL45" s="54">
        <v>0</v>
      </c>
      <c r="DM45" s="54">
        <v>0</v>
      </c>
      <c r="DN45" s="54">
        <v>0</v>
      </c>
      <c r="DO45" s="54">
        <v>0</v>
      </c>
      <c r="DQ45" s="54">
        <v>0</v>
      </c>
      <c r="DR45" s="54">
        <v>3</v>
      </c>
      <c r="DS45" s="54">
        <v>2</v>
      </c>
      <c r="DT45" s="54">
        <v>0</v>
      </c>
      <c r="DU45" s="54">
        <v>2</v>
      </c>
      <c r="DV45" s="54">
        <v>1</v>
      </c>
      <c r="DW45" s="54">
        <v>1</v>
      </c>
      <c r="DX45" s="54">
        <v>1</v>
      </c>
      <c r="DY45" s="54">
        <v>2</v>
      </c>
      <c r="DZ45" s="54">
        <v>2</v>
      </c>
      <c r="EA45" s="54">
        <v>1</v>
      </c>
      <c r="EB45" s="54">
        <v>1</v>
      </c>
      <c r="EC45" s="54">
        <v>1</v>
      </c>
      <c r="ED45" s="54">
        <v>4</v>
      </c>
      <c r="EE45" s="54">
        <v>0</v>
      </c>
      <c r="EF45" s="54">
        <v>1</v>
      </c>
      <c r="EG45" s="54">
        <v>2</v>
      </c>
      <c r="EH45" s="54">
        <v>3</v>
      </c>
      <c r="EI45" s="54">
        <v>2</v>
      </c>
      <c r="EJ45" s="54">
        <v>0</v>
      </c>
      <c r="EK45" s="54">
        <v>2</v>
      </c>
      <c r="EL45" s="54">
        <v>5</v>
      </c>
      <c r="EM45" s="54">
        <v>0</v>
      </c>
      <c r="EN45" s="54">
        <v>1</v>
      </c>
      <c r="EO45" s="54">
        <v>1</v>
      </c>
      <c r="EP45" s="54">
        <v>0</v>
      </c>
      <c r="EQ45" s="54">
        <v>3</v>
      </c>
      <c r="ER45" s="54">
        <v>3</v>
      </c>
      <c r="ES45" s="54">
        <v>3</v>
      </c>
      <c r="ET45" s="54">
        <v>0</v>
      </c>
      <c r="EU45" s="54">
        <v>1</v>
      </c>
      <c r="EV45" s="54">
        <v>1</v>
      </c>
      <c r="EW45" s="54">
        <v>1</v>
      </c>
      <c r="EX45" s="54">
        <v>1</v>
      </c>
      <c r="EY45" s="54">
        <v>1</v>
      </c>
      <c r="EZ45" s="54">
        <v>0</v>
      </c>
      <c r="FA45" s="54">
        <v>1</v>
      </c>
      <c r="FB45" s="54">
        <v>2</v>
      </c>
    </row>
    <row r="46" spans="1:158" x14ac:dyDescent="0.2">
      <c r="A46" s="55">
        <f ca="1">'Claims list'!BC49</f>
        <v>0</v>
      </c>
      <c r="C46" s="52">
        <v>34</v>
      </c>
      <c r="D46" s="54">
        <v>0</v>
      </c>
      <c r="E46" s="54">
        <v>0</v>
      </c>
      <c r="F46" s="54">
        <v>0</v>
      </c>
      <c r="G46" s="54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1</v>
      </c>
      <c r="Q46" s="54">
        <v>0</v>
      </c>
      <c r="R46" s="54">
        <v>0</v>
      </c>
      <c r="S46" s="54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54">
        <v>0</v>
      </c>
      <c r="AG46" s="54">
        <v>0</v>
      </c>
      <c r="AH46" s="54">
        <v>0</v>
      </c>
      <c r="AI46" s="54">
        <v>0</v>
      </c>
      <c r="AJ46" s="54">
        <v>0</v>
      </c>
      <c r="AK46" s="54">
        <v>0</v>
      </c>
      <c r="AL46" s="54">
        <v>0</v>
      </c>
      <c r="AM46" s="54">
        <v>0</v>
      </c>
      <c r="AN46" s="54">
        <v>0</v>
      </c>
      <c r="AO46" s="54">
        <v>0</v>
      </c>
      <c r="AQ46" s="54">
        <v>0</v>
      </c>
      <c r="AR46" s="54">
        <v>0</v>
      </c>
      <c r="AS46" s="54">
        <v>0</v>
      </c>
      <c r="AT46" s="54">
        <v>1</v>
      </c>
      <c r="AU46" s="54">
        <v>1</v>
      </c>
      <c r="AV46" s="54">
        <v>2</v>
      </c>
      <c r="AW46" s="54">
        <v>0</v>
      </c>
      <c r="AX46" s="54">
        <v>3</v>
      </c>
      <c r="AY46" s="54">
        <v>1</v>
      </c>
      <c r="AZ46" s="54">
        <v>1</v>
      </c>
      <c r="BA46" s="54">
        <v>1</v>
      </c>
      <c r="BB46" s="54">
        <v>1</v>
      </c>
      <c r="BC46" s="54">
        <v>4</v>
      </c>
      <c r="BD46" s="54">
        <v>0</v>
      </c>
      <c r="BE46" s="54">
        <v>2</v>
      </c>
      <c r="BF46" s="54">
        <v>0</v>
      </c>
      <c r="BG46" s="54">
        <v>2</v>
      </c>
      <c r="BH46" s="54">
        <v>0</v>
      </c>
      <c r="BI46" s="54">
        <v>2</v>
      </c>
      <c r="BJ46" s="54">
        <v>1</v>
      </c>
      <c r="BK46" s="54">
        <v>1</v>
      </c>
      <c r="BL46" s="54">
        <v>1</v>
      </c>
      <c r="BM46" s="54">
        <v>1</v>
      </c>
      <c r="BN46" s="54">
        <v>1</v>
      </c>
      <c r="BO46" s="54">
        <v>1</v>
      </c>
      <c r="BP46" s="54">
        <v>1</v>
      </c>
      <c r="BQ46" s="54">
        <v>2</v>
      </c>
      <c r="BR46" s="54">
        <v>1</v>
      </c>
      <c r="BS46" s="54">
        <v>1</v>
      </c>
      <c r="BT46" s="54">
        <v>1</v>
      </c>
      <c r="BU46" s="54">
        <v>3</v>
      </c>
      <c r="BV46" s="54">
        <v>0</v>
      </c>
      <c r="BW46" s="54">
        <v>2</v>
      </c>
      <c r="BX46" s="54">
        <v>1</v>
      </c>
      <c r="BY46" s="54">
        <v>0</v>
      </c>
      <c r="BZ46" s="54">
        <v>0</v>
      </c>
      <c r="CA46" s="54">
        <v>0</v>
      </c>
      <c r="CB46" s="54">
        <v>0</v>
      </c>
      <c r="CD46" s="54">
        <v>0</v>
      </c>
      <c r="CE46" s="54">
        <v>0</v>
      </c>
      <c r="CF46" s="54">
        <v>0</v>
      </c>
      <c r="CG46" s="54">
        <v>1</v>
      </c>
      <c r="CH46" s="54">
        <v>0</v>
      </c>
      <c r="CI46" s="54">
        <v>0</v>
      </c>
      <c r="CJ46" s="54">
        <v>0</v>
      </c>
      <c r="CK46" s="54">
        <v>3</v>
      </c>
      <c r="CL46" s="54">
        <v>0</v>
      </c>
      <c r="CM46" s="54">
        <v>0</v>
      </c>
      <c r="CN46" s="54">
        <v>0</v>
      </c>
      <c r="CO46" s="54">
        <v>0</v>
      </c>
      <c r="CP46" s="54">
        <v>0</v>
      </c>
      <c r="CQ46" s="54">
        <v>0</v>
      </c>
      <c r="CR46" s="54">
        <v>0</v>
      </c>
      <c r="CS46" s="54">
        <v>0</v>
      </c>
      <c r="CT46" s="54">
        <v>0</v>
      </c>
      <c r="CU46" s="54">
        <v>0</v>
      </c>
      <c r="CV46" s="54">
        <v>1</v>
      </c>
      <c r="CW46" s="54">
        <v>1</v>
      </c>
      <c r="CX46" s="54">
        <v>1</v>
      </c>
      <c r="CY46" s="54">
        <v>0</v>
      </c>
      <c r="CZ46" s="54">
        <v>0</v>
      </c>
      <c r="DA46" s="54">
        <v>0</v>
      </c>
      <c r="DB46" s="54">
        <v>0</v>
      </c>
      <c r="DC46" s="54">
        <v>1</v>
      </c>
      <c r="DD46" s="54">
        <v>0</v>
      </c>
      <c r="DE46" s="54">
        <v>0</v>
      </c>
      <c r="DF46" s="54">
        <v>0</v>
      </c>
      <c r="DG46" s="54">
        <v>0</v>
      </c>
      <c r="DH46" s="54">
        <v>0</v>
      </c>
      <c r="DI46" s="54">
        <v>0</v>
      </c>
      <c r="DJ46" s="54">
        <v>0</v>
      </c>
      <c r="DK46" s="54">
        <v>0</v>
      </c>
      <c r="DL46" s="54">
        <v>0</v>
      </c>
      <c r="DM46" s="54">
        <v>0</v>
      </c>
      <c r="DN46" s="54">
        <v>0</v>
      </c>
      <c r="DO46" s="54">
        <v>0</v>
      </c>
      <c r="DQ46" s="54">
        <v>3</v>
      </c>
      <c r="DR46" s="54">
        <v>2</v>
      </c>
      <c r="DS46" s="54">
        <v>4</v>
      </c>
      <c r="DT46" s="54">
        <v>0</v>
      </c>
      <c r="DU46" s="54">
        <v>1</v>
      </c>
      <c r="DV46" s="54">
        <v>1</v>
      </c>
      <c r="DW46" s="54">
        <v>3</v>
      </c>
      <c r="DX46" s="54">
        <v>5</v>
      </c>
      <c r="DY46" s="54">
        <v>2</v>
      </c>
      <c r="DZ46" s="54">
        <v>2</v>
      </c>
      <c r="EA46" s="54">
        <v>5</v>
      </c>
      <c r="EB46" s="54">
        <v>3</v>
      </c>
      <c r="EC46" s="54">
        <v>2</v>
      </c>
      <c r="ED46" s="54">
        <v>5</v>
      </c>
      <c r="EE46" s="54">
        <v>4</v>
      </c>
      <c r="EF46" s="54">
        <v>1</v>
      </c>
      <c r="EG46" s="54">
        <v>7</v>
      </c>
      <c r="EH46" s="54">
        <v>0</v>
      </c>
      <c r="EI46" s="54">
        <v>3</v>
      </c>
      <c r="EJ46" s="54">
        <v>2</v>
      </c>
      <c r="EK46" s="54">
        <v>3</v>
      </c>
      <c r="EL46" s="54">
        <v>2</v>
      </c>
      <c r="EM46" s="54">
        <v>2</v>
      </c>
      <c r="EN46" s="54">
        <v>1</v>
      </c>
      <c r="EO46" s="54">
        <v>2</v>
      </c>
      <c r="EP46" s="54">
        <v>2</v>
      </c>
      <c r="EQ46" s="54">
        <v>4</v>
      </c>
      <c r="ER46" s="54">
        <v>4</v>
      </c>
      <c r="ES46" s="54">
        <v>1</v>
      </c>
      <c r="ET46" s="54">
        <v>2</v>
      </c>
      <c r="EU46" s="54">
        <v>4</v>
      </c>
      <c r="EV46" s="54">
        <v>4</v>
      </c>
      <c r="EW46" s="54">
        <v>5</v>
      </c>
      <c r="EX46" s="54">
        <v>4</v>
      </c>
      <c r="EY46" s="54">
        <v>2</v>
      </c>
      <c r="EZ46" s="54">
        <v>2</v>
      </c>
      <c r="FA46" s="54">
        <v>0</v>
      </c>
      <c r="FB46" s="54">
        <v>0</v>
      </c>
    </row>
    <row r="47" spans="1:158" x14ac:dyDescent="0.2">
      <c r="A47" s="55">
        <f ca="1">'Claims list'!BC50</f>
        <v>5</v>
      </c>
      <c r="C47" s="52">
        <v>33</v>
      </c>
      <c r="D47" s="54">
        <v>0</v>
      </c>
      <c r="E47" s="54">
        <v>0</v>
      </c>
      <c r="F47" s="54">
        <v>0</v>
      </c>
      <c r="G47" s="54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54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1</v>
      </c>
      <c r="AC47" s="54">
        <v>0</v>
      </c>
      <c r="AD47" s="54">
        <v>0</v>
      </c>
      <c r="AE47" s="54">
        <v>0</v>
      </c>
      <c r="AF47" s="54">
        <v>0</v>
      </c>
      <c r="AG47" s="54">
        <v>0</v>
      </c>
      <c r="AH47" s="54">
        <v>0</v>
      </c>
      <c r="AI47" s="54">
        <v>0</v>
      </c>
      <c r="AJ47" s="54">
        <v>0</v>
      </c>
      <c r="AK47" s="54">
        <v>0</v>
      </c>
      <c r="AL47" s="54">
        <v>1</v>
      </c>
      <c r="AM47" s="54">
        <v>0</v>
      </c>
      <c r="AN47" s="54">
        <v>0</v>
      </c>
      <c r="AO47" s="54">
        <v>0</v>
      </c>
      <c r="AQ47" s="54">
        <v>1</v>
      </c>
      <c r="AR47" s="54">
        <v>2</v>
      </c>
      <c r="AS47" s="54">
        <v>2</v>
      </c>
      <c r="AT47" s="54">
        <v>0</v>
      </c>
      <c r="AU47" s="54">
        <v>0</v>
      </c>
      <c r="AV47" s="54">
        <v>3</v>
      </c>
      <c r="AW47" s="54">
        <v>1</v>
      </c>
      <c r="AX47" s="54">
        <v>2</v>
      </c>
      <c r="AY47" s="54">
        <v>0</v>
      </c>
      <c r="AZ47" s="54">
        <v>1</v>
      </c>
      <c r="BA47" s="54">
        <v>0</v>
      </c>
      <c r="BB47" s="54">
        <v>3</v>
      </c>
      <c r="BC47" s="54">
        <v>0</v>
      </c>
      <c r="BD47" s="54">
        <v>2</v>
      </c>
      <c r="BE47" s="54">
        <v>3</v>
      </c>
      <c r="BF47" s="54">
        <v>0</v>
      </c>
      <c r="BG47" s="54">
        <v>1</v>
      </c>
      <c r="BH47" s="54">
        <v>0</v>
      </c>
      <c r="BI47" s="54">
        <v>0</v>
      </c>
      <c r="BJ47" s="54">
        <v>0</v>
      </c>
      <c r="BK47" s="54">
        <v>1</v>
      </c>
      <c r="BL47" s="54">
        <v>0</v>
      </c>
      <c r="BM47" s="54">
        <v>2</v>
      </c>
      <c r="BN47" s="54">
        <v>1</v>
      </c>
      <c r="BO47" s="54">
        <v>3</v>
      </c>
      <c r="BP47" s="54">
        <v>1</v>
      </c>
      <c r="BQ47" s="54">
        <v>1</v>
      </c>
      <c r="BR47" s="54">
        <v>0</v>
      </c>
      <c r="BS47" s="54">
        <v>0</v>
      </c>
      <c r="BT47" s="54">
        <v>1</v>
      </c>
      <c r="BU47" s="54">
        <v>0</v>
      </c>
      <c r="BV47" s="54">
        <v>2</v>
      </c>
      <c r="BW47" s="54">
        <v>0</v>
      </c>
      <c r="BX47" s="54">
        <v>0</v>
      </c>
      <c r="BY47" s="54">
        <v>2</v>
      </c>
      <c r="BZ47" s="54">
        <v>1</v>
      </c>
      <c r="CA47" s="54">
        <v>2</v>
      </c>
      <c r="CB47" s="54">
        <v>1</v>
      </c>
      <c r="CD47" s="54">
        <v>0</v>
      </c>
      <c r="CE47" s="54">
        <v>0</v>
      </c>
      <c r="CF47" s="54">
        <v>0</v>
      </c>
      <c r="CG47" s="54">
        <v>0</v>
      </c>
      <c r="CH47" s="54">
        <v>1</v>
      </c>
      <c r="CI47" s="54">
        <v>0</v>
      </c>
      <c r="CJ47" s="54">
        <v>0</v>
      </c>
      <c r="CK47" s="54">
        <v>0</v>
      </c>
      <c r="CL47" s="54">
        <v>0</v>
      </c>
      <c r="CM47" s="54">
        <v>0</v>
      </c>
      <c r="CN47" s="54">
        <v>0</v>
      </c>
      <c r="CO47" s="54">
        <v>3</v>
      </c>
      <c r="CP47" s="54">
        <v>0</v>
      </c>
      <c r="CQ47" s="54">
        <v>1</v>
      </c>
      <c r="CR47" s="54">
        <v>0</v>
      </c>
      <c r="CS47" s="54">
        <v>0</v>
      </c>
      <c r="CT47" s="54">
        <v>0</v>
      </c>
      <c r="CU47" s="54">
        <v>0</v>
      </c>
      <c r="CV47" s="54">
        <v>0</v>
      </c>
      <c r="CW47" s="54">
        <v>0</v>
      </c>
      <c r="CX47" s="54">
        <v>1</v>
      </c>
      <c r="CY47" s="54">
        <v>0</v>
      </c>
      <c r="CZ47" s="54">
        <v>0</v>
      </c>
      <c r="DA47" s="54">
        <v>0</v>
      </c>
      <c r="DB47" s="54">
        <v>1</v>
      </c>
      <c r="DC47" s="54">
        <v>0</v>
      </c>
      <c r="DD47" s="54">
        <v>0</v>
      </c>
      <c r="DE47" s="54">
        <v>0</v>
      </c>
      <c r="DF47" s="54">
        <v>1</v>
      </c>
      <c r="DG47" s="54">
        <v>0</v>
      </c>
      <c r="DH47" s="54">
        <v>0</v>
      </c>
      <c r="DI47" s="54">
        <v>0</v>
      </c>
      <c r="DJ47" s="54">
        <v>0</v>
      </c>
      <c r="DK47" s="54">
        <v>0</v>
      </c>
      <c r="DL47" s="54">
        <v>1</v>
      </c>
      <c r="DM47" s="54">
        <v>0</v>
      </c>
      <c r="DN47" s="54">
        <v>1</v>
      </c>
      <c r="DO47" s="54">
        <v>0</v>
      </c>
      <c r="DQ47" s="54">
        <v>3</v>
      </c>
      <c r="DR47" s="54">
        <v>6</v>
      </c>
      <c r="DS47" s="54">
        <v>3</v>
      </c>
      <c r="DT47" s="54">
        <v>2</v>
      </c>
      <c r="DU47" s="54">
        <v>3</v>
      </c>
      <c r="DV47" s="54">
        <v>2</v>
      </c>
      <c r="DW47" s="54">
        <v>3</v>
      </c>
      <c r="DX47" s="54">
        <v>1</v>
      </c>
      <c r="DY47" s="54">
        <v>4</v>
      </c>
      <c r="DZ47" s="54">
        <v>7</v>
      </c>
      <c r="EA47" s="54">
        <v>3</v>
      </c>
      <c r="EB47" s="54">
        <v>7</v>
      </c>
      <c r="EC47" s="54">
        <v>4</v>
      </c>
      <c r="ED47" s="54">
        <v>5</v>
      </c>
      <c r="EE47" s="54">
        <v>5</v>
      </c>
      <c r="EF47" s="54">
        <v>4</v>
      </c>
      <c r="EG47" s="54">
        <v>5</v>
      </c>
      <c r="EH47" s="54">
        <v>5</v>
      </c>
      <c r="EI47" s="54">
        <v>5</v>
      </c>
      <c r="EJ47" s="54">
        <v>5</v>
      </c>
      <c r="EK47" s="54">
        <v>3</v>
      </c>
      <c r="EL47" s="54">
        <v>2</v>
      </c>
      <c r="EM47" s="54">
        <v>3</v>
      </c>
      <c r="EN47" s="54">
        <v>4</v>
      </c>
      <c r="EO47" s="54">
        <v>7</v>
      </c>
      <c r="EP47" s="54">
        <v>2</v>
      </c>
      <c r="EQ47" s="54">
        <v>5</v>
      </c>
      <c r="ER47" s="54">
        <v>7</v>
      </c>
      <c r="ES47" s="54">
        <v>4</v>
      </c>
      <c r="ET47" s="54">
        <v>4</v>
      </c>
      <c r="EU47" s="54">
        <v>4</v>
      </c>
      <c r="EV47" s="54">
        <v>3</v>
      </c>
      <c r="EW47" s="54">
        <v>4</v>
      </c>
      <c r="EX47" s="54">
        <v>3</v>
      </c>
      <c r="EY47" s="54">
        <v>10</v>
      </c>
      <c r="EZ47" s="54">
        <v>3</v>
      </c>
      <c r="FA47" s="54">
        <v>8</v>
      </c>
      <c r="FB47" s="54">
        <v>5</v>
      </c>
    </row>
    <row r="48" spans="1:158" x14ac:dyDescent="0.2">
      <c r="A48" s="55">
        <f ca="1">'Claims list'!BC51</f>
        <v>5</v>
      </c>
      <c r="C48" s="52">
        <v>32</v>
      </c>
      <c r="D48" s="54">
        <v>0</v>
      </c>
      <c r="E48" s="54">
        <v>0</v>
      </c>
      <c r="F48" s="54">
        <v>0</v>
      </c>
      <c r="G48" s="54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54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2</v>
      </c>
      <c r="AA48" s="54">
        <v>0</v>
      </c>
      <c r="AB48" s="54">
        <v>0</v>
      </c>
      <c r="AC48" s="54">
        <v>1</v>
      </c>
      <c r="AD48" s="54">
        <v>0</v>
      </c>
      <c r="AE48" s="54">
        <v>0</v>
      </c>
      <c r="AF48" s="54">
        <v>0</v>
      </c>
      <c r="AG48" s="54">
        <v>0</v>
      </c>
      <c r="AH48" s="54">
        <v>0</v>
      </c>
      <c r="AI48" s="54">
        <v>0</v>
      </c>
      <c r="AJ48" s="54">
        <v>0</v>
      </c>
      <c r="AK48" s="54">
        <v>0</v>
      </c>
      <c r="AL48" s="54">
        <v>0</v>
      </c>
      <c r="AM48" s="54">
        <v>0</v>
      </c>
      <c r="AN48" s="54">
        <v>0</v>
      </c>
      <c r="AO48" s="54">
        <v>0</v>
      </c>
      <c r="AQ48" s="54">
        <v>1</v>
      </c>
      <c r="AR48" s="54">
        <v>2</v>
      </c>
      <c r="AS48" s="54">
        <v>2</v>
      </c>
      <c r="AT48" s="54">
        <v>1</v>
      </c>
      <c r="AU48" s="54">
        <v>2</v>
      </c>
      <c r="AV48" s="54">
        <v>3</v>
      </c>
      <c r="AW48" s="54">
        <v>2</v>
      </c>
      <c r="AX48" s="54">
        <v>4</v>
      </c>
      <c r="AY48" s="54">
        <v>1</v>
      </c>
      <c r="AZ48" s="54">
        <v>2</v>
      </c>
      <c r="BA48" s="54">
        <v>1</v>
      </c>
      <c r="BB48" s="54">
        <v>4</v>
      </c>
      <c r="BC48" s="54">
        <v>2</v>
      </c>
      <c r="BD48" s="54">
        <v>1</v>
      </c>
      <c r="BE48" s="54">
        <v>1</v>
      </c>
      <c r="BF48" s="54">
        <v>0</v>
      </c>
      <c r="BG48" s="54">
        <v>1</v>
      </c>
      <c r="BH48" s="54">
        <v>4</v>
      </c>
      <c r="BI48" s="54">
        <v>2</v>
      </c>
      <c r="BJ48" s="54">
        <v>2</v>
      </c>
      <c r="BK48" s="54">
        <v>2</v>
      </c>
      <c r="BL48" s="54">
        <v>0</v>
      </c>
      <c r="BM48" s="54">
        <v>0</v>
      </c>
      <c r="BN48" s="54">
        <v>0</v>
      </c>
      <c r="BO48" s="54">
        <v>1</v>
      </c>
      <c r="BP48" s="54">
        <v>4</v>
      </c>
      <c r="BQ48" s="54">
        <v>0</v>
      </c>
      <c r="BR48" s="54">
        <v>2</v>
      </c>
      <c r="BS48" s="54">
        <v>0</v>
      </c>
      <c r="BT48" s="54">
        <v>1</v>
      </c>
      <c r="BU48" s="54">
        <v>1</v>
      </c>
      <c r="BV48" s="54">
        <v>2</v>
      </c>
      <c r="BW48" s="54">
        <v>2</v>
      </c>
      <c r="BX48" s="54">
        <v>0</v>
      </c>
      <c r="BY48" s="54">
        <v>2</v>
      </c>
      <c r="BZ48" s="54">
        <v>2</v>
      </c>
      <c r="CA48" s="54">
        <v>4</v>
      </c>
      <c r="CB48" s="54">
        <v>0</v>
      </c>
      <c r="CD48" s="54">
        <v>0</v>
      </c>
      <c r="CE48" s="54">
        <v>0</v>
      </c>
      <c r="CF48" s="54">
        <v>0</v>
      </c>
      <c r="CG48" s="54">
        <v>0</v>
      </c>
      <c r="CH48" s="54">
        <v>0</v>
      </c>
      <c r="CI48" s="54">
        <v>0</v>
      </c>
      <c r="CJ48" s="54">
        <v>0</v>
      </c>
      <c r="CK48" s="54">
        <v>0</v>
      </c>
      <c r="CL48" s="54">
        <v>1</v>
      </c>
      <c r="CM48" s="54">
        <v>0</v>
      </c>
      <c r="CN48" s="54">
        <v>0</v>
      </c>
      <c r="CO48" s="54">
        <v>0</v>
      </c>
      <c r="CP48" s="54">
        <v>0</v>
      </c>
      <c r="CQ48" s="54">
        <v>0</v>
      </c>
      <c r="CR48" s="54">
        <v>3</v>
      </c>
      <c r="CS48" s="54">
        <v>0</v>
      </c>
      <c r="CT48" s="54">
        <v>0</v>
      </c>
      <c r="CU48" s="54">
        <v>1</v>
      </c>
      <c r="CV48" s="54">
        <v>0</v>
      </c>
      <c r="CW48" s="54">
        <v>0</v>
      </c>
      <c r="CX48" s="54">
        <v>0</v>
      </c>
      <c r="CY48" s="54">
        <v>0</v>
      </c>
      <c r="CZ48" s="54">
        <v>2</v>
      </c>
      <c r="DA48" s="54">
        <v>1</v>
      </c>
      <c r="DB48" s="54">
        <v>1</v>
      </c>
      <c r="DC48" s="54">
        <v>0</v>
      </c>
      <c r="DD48" s="54">
        <v>1</v>
      </c>
      <c r="DE48" s="54">
        <v>0</v>
      </c>
      <c r="DF48" s="54">
        <v>1</v>
      </c>
      <c r="DG48" s="54">
        <v>0</v>
      </c>
      <c r="DH48" s="54">
        <v>0</v>
      </c>
      <c r="DI48" s="54">
        <v>0</v>
      </c>
      <c r="DJ48" s="54">
        <v>0</v>
      </c>
      <c r="DK48" s="54">
        <v>0</v>
      </c>
      <c r="DL48" s="54">
        <v>0</v>
      </c>
      <c r="DM48" s="54">
        <v>0</v>
      </c>
      <c r="DN48" s="54">
        <v>0</v>
      </c>
      <c r="DO48" s="54">
        <v>0</v>
      </c>
      <c r="DQ48" s="54">
        <v>3</v>
      </c>
      <c r="DR48" s="54">
        <v>1</v>
      </c>
      <c r="DS48" s="54">
        <v>4</v>
      </c>
      <c r="DT48" s="54">
        <v>3</v>
      </c>
      <c r="DU48" s="54">
        <v>4</v>
      </c>
      <c r="DV48" s="54">
        <v>7</v>
      </c>
      <c r="DW48" s="54">
        <v>8</v>
      </c>
      <c r="DX48" s="54">
        <v>5</v>
      </c>
      <c r="DY48" s="54">
        <v>6</v>
      </c>
      <c r="DZ48" s="54">
        <v>4</v>
      </c>
      <c r="EA48" s="54">
        <v>4</v>
      </c>
      <c r="EB48" s="54">
        <v>3</v>
      </c>
      <c r="EC48" s="54">
        <v>8</v>
      </c>
      <c r="ED48" s="54">
        <v>6</v>
      </c>
      <c r="EE48" s="54">
        <v>6</v>
      </c>
      <c r="EF48" s="54">
        <v>6</v>
      </c>
      <c r="EG48" s="54">
        <v>3</v>
      </c>
      <c r="EH48" s="54">
        <v>5</v>
      </c>
      <c r="EI48" s="54">
        <v>6</v>
      </c>
      <c r="EJ48" s="54">
        <v>4</v>
      </c>
      <c r="EK48" s="54">
        <v>5</v>
      </c>
      <c r="EL48" s="54">
        <v>3</v>
      </c>
      <c r="EM48" s="54">
        <v>8</v>
      </c>
      <c r="EN48" s="54">
        <v>5</v>
      </c>
      <c r="EO48" s="54">
        <v>7</v>
      </c>
      <c r="EP48" s="54">
        <v>5</v>
      </c>
      <c r="EQ48" s="54">
        <v>7</v>
      </c>
      <c r="ER48" s="54">
        <v>3</v>
      </c>
      <c r="ES48" s="54">
        <v>8</v>
      </c>
      <c r="ET48" s="54">
        <v>8</v>
      </c>
      <c r="EU48" s="54">
        <v>5</v>
      </c>
      <c r="EV48" s="54">
        <v>7</v>
      </c>
      <c r="EW48" s="54">
        <v>3</v>
      </c>
      <c r="EX48" s="54">
        <v>4</v>
      </c>
      <c r="EY48" s="54">
        <v>6</v>
      </c>
      <c r="EZ48" s="54">
        <v>7</v>
      </c>
      <c r="FA48" s="54">
        <v>8</v>
      </c>
      <c r="FB48" s="54">
        <v>5</v>
      </c>
    </row>
    <row r="49" spans="1:158" x14ac:dyDescent="0.2">
      <c r="A49" s="55">
        <f ca="1">'Claims list'!BC52</f>
        <v>4</v>
      </c>
      <c r="C49" s="52">
        <v>31</v>
      </c>
      <c r="D49" s="54">
        <v>0</v>
      </c>
      <c r="E49" s="54">
        <v>0</v>
      </c>
      <c r="F49" s="54">
        <v>1</v>
      </c>
      <c r="G49" s="54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1</v>
      </c>
      <c r="Q49" s="54">
        <v>1</v>
      </c>
      <c r="R49" s="54">
        <v>0</v>
      </c>
      <c r="S49" s="54">
        <v>1</v>
      </c>
      <c r="T49" s="54">
        <v>1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1</v>
      </c>
      <c r="AC49" s="54">
        <v>0</v>
      </c>
      <c r="AD49" s="54">
        <v>0</v>
      </c>
      <c r="AE49" s="54">
        <v>0</v>
      </c>
      <c r="AF49" s="54">
        <v>0</v>
      </c>
      <c r="AG49" s="54">
        <v>2</v>
      </c>
      <c r="AH49" s="54">
        <v>0</v>
      </c>
      <c r="AI49" s="54">
        <v>0</v>
      </c>
      <c r="AJ49" s="54">
        <v>0</v>
      </c>
      <c r="AK49" s="54">
        <v>1</v>
      </c>
      <c r="AL49" s="54">
        <v>0</v>
      </c>
      <c r="AM49" s="54">
        <v>0</v>
      </c>
      <c r="AN49" s="54">
        <v>0</v>
      </c>
      <c r="AO49" s="54">
        <v>0</v>
      </c>
      <c r="AQ49" s="54">
        <v>2</v>
      </c>
      <c r="AR49" s="54">
        <v>3</v>
      </c>
      <c r="AS49" s="54">
        <v>0</v>
      </c>
      <c r="AT49" s="54">
        <v>1</v>
      </c>
      <c r="AU49" s="54">
        <v>1</v>
      </c>
      <c r="AV49" s="54">
        <v>1</v>
      </c>
      <c r="AW49" s="54">
        <v>1</v>
      </c>
      <c r="AX49" s="54">
        <v>3</v>
      </c>
      <c r="AY49" s="54">
        <v>1</v>
      </c>
      <c r="AZ49" s="54">
        <v>2</v>
      </c>
      <c r="BA49" s="54">
        <v>7</v>
      </c>
      <c r="BB49" s="54">
        <v>2</v>
      </c>
      <c r="BC49" s="54">
        <v>1</v>
      </c>
      <c r="BD49" s="54">
        <v>6</v>
      </c>
      <c r="BE49" s="54">
        <v>2</v>
      </c>
      <c r="BF49" s="54">
        <v>1</v>
      </c>
      <c r="BG49" s="54">
        <v>3</v>
      </c>
      <c r="BH49" s="54">
        <v>1</v>
      </c>
      <c r="BI49" s="54">
        <v>1</v>
      </c>
      <c r="BJ49" s="54">
        <v>4</v>
      </c>
      <c r="BK49" s="54">
        <v>2</v>
      </c>
      <c r="BL49" s="54">
        <v>3</v>
      </c>
      <c r="BM49" s="54">
        <v>0</v>
      </c>
      <c r="BN49" s="54">
        <v>1</v>
      </c>
      <c r="BO49" s="54">
        <v>5</v>
      </c>
      <c r="BP49" s="54">
        <v>4</v>
      </c>
      <c r="BQ49" s="54">
        <v>1</v>
      </c>
      <c r="BR49" s="54">
        <v>2</v>
      </c>
      <c r="BS49" s="54">
        <v>1</v>
      </c>
      <c r="BT49" s="54">
        <v>3</v>
      </c>
      <c r="BU49" s="54">
        <v>1</v>
      </c>
      <c r="BV49" s="54">
        <v>4</v>
      </c>
      <c r="BW49" s="54">
        <v>1</v>
      </c>
      <c r="BX49" s="54">
        <v>2</v>
      </c>
      <c r="BY49" s="54">
        <v>5</v>
      </c>
      <c r="BZ49" s="54">
        <v>1</v>
      </c>
      <c r="CA49" s="54">
        <v>1</v>
      </c>
      <c r="CB49" s="54">
        <v>0</v>
      </c>
      <c r="CD49" s="54">
        <v>1</v>
      </c>
      <c r="CE49" s="54">
        <v>1</v>
      </c>
      <c r="CF49" s="54">
        <v>2</v>
      </c>
      <c r="CG49" s="54">
        <v>0</v>
      </c>
      <c r="CH49" s="54">
        <v>0</v>
      </c>
      <c r="CI49" s="54">
        <v>0</v>
      </c>
      <c r="CJ49" s="54">
        <v>0</v>
      </c>
      <c r="CK49" s="54">
        <v>0</v>
      </c>
      <c r="CL49" s="54">
        <v>1</v>
      </c>
      <c r="CM49" s="54">
        <v>0</v>
      </c>
      <c r="CN49" s="54">
        <v>1</v>
      </c>
      <c r="CO49" s="54">
        <v>0</v>
      </c>
      <c r="CP49" s="54">
        <v>0</v>
      </c>
      <c r="CQ49" s="54">
        <v>1</v>
      </c>
      <c r="CR49" s="54">
        <v>0</v>
      </c>
      <c r="CS49" s="54">
        <v>1</v>
      </c>
      <c r="CT49" s="54">
        <v>0</v>
      </c>
      <c r="CU49" s="54">
        <v>0</v>
      </c>
      <c r="CV49" s="54">
        <v>0</v>
      </c>
      <c r="CW49" s="54">
        <v>1</v>
      </c>
      <c r="CX49" s="54">
        <v>1</v>
      </c>
      <c r="CY49" s="54">
        <v>0</v>
      </c>
      <c r="CZ49" s="54">
        <v>0</v>
      </c>
      <c r="DA49" s="54">
        <v>0</v>
      </c>
      <c r="DB49" s="54">
        <v>0</v>
      </c>
      <c r="DC49" s="54">
        <v>1</v>
      </c>
      <c r="DD49" s="54">
        <v>0</v>
      </c>
      <c r="DE49" s="54">
        <v>0</v>
      </c>
      <c r="DF49" s="54">
        <v>1</v>
      </c>
      <c r="DG49" s="54">
        <v>0</v>
      </c>
      <c r="DH49" s="54">
        <v>1</v>
      </c>
      <c r="DI49" s="54">
        <v>0</v>
      </c>
      <c r="DJ49" s="54">
        <v>1</v>
      </c>
      <c r="DK49" s="54">
        <v>0</v>
      </c>
      <c r="DL49" s="54">
        <v>2</v>
      </c>
      <c r="DM49" s="54">
        <v>0</v>
      </c>
      <c r="DN49" s="54">
        <v>0</v>
      </c>
      <c r="DO49" s="54">
        <v>0</v>
      </c>
      <c r="DQ49" s="54">
        <v>6</v>
      </c>
      <c r="DR49" s="54">
        <v>6</v>
      </c>
      <c r="DS49" s="54">
        <v>7</v>
      </c>
      <c r="DT49" s="54">
        <v>2</v>
      </c>
      <c r="DU49" s="54">
        <v>7</v>
      </c>
      <c r="DV49" s="54">
        <v>8</v>
      </c>
      <c r="DW49" s="54">
        <v>5</v>
      </c>
      <c r="DX49" s="54">
        <v>15</v>
      </c>
      <c r="DY49" s="54">
        <v>6</v>
      </c>
      <c r="DZ49" s="54">
        <v>11</v>
      </c>
      <c r="EA49" s="54">
        <v>13</v>
      </c>
      <c r="EB49" s="54">
        <v>6</v>
      </c>
      <c r="EC49" s="54">
        <v>6</v>
      </c>
      <c r="ED49" s="54">
        <v>6</v>
      </c>
      <c r="EE49" s="54">
        <v>6</v>
      </c>
      <c r="EF49" s="54">
        <v>12</v>
      </c>
      <c r="EG49" s="54">
        <v>5</v>
      </c>
      <c r="EH49" s="54">
        <v>6</v>
      </c>
      <c r="EI49" s="54">
        <v>7</v>
      </c>
      <c r="EJ49" s="54">
        <v>6</v>
      </c>
      <c r="EK49" s="54">
        <v>4</v>
      </c>
      <c r="EL49" s="54">
        <v>8</v>
      </c>
      <c r="EM49" s="54">
        <v>6</v>
      </c>
      <c r="EN49" s="54">
        <v>5</v>
      </c>
      <c r="EO49" s="54">
        <v>7</v>
      </c>
      <c r="EP49" s="54">
        <v>5</v>
      </c>
      <c r="EQ49" s="54">
        <v>6</v>
      </c>
      <c r="ER49" s="54">
        <v>7</v>
      </c>
      <c r="ES49" s="54">
        <v>6</v>
      </c>
      <c r="ET49" s="54">
        <v>6</v>
      </c>
      <c r="EU49" s="54">
        <v>5</v>
      </c>
      <c r="EV49" s="54">
        <v>9</v>
      </c>
      <c r="EW49" s="54">
        <v>8</v>
      </c>
      <c r="EX49" s="54">
        <v>10</v>
      </c>
      <c r="EY49" s="54">
        <v>8</v>
      </c>
      <c r="EZ49" s="54">
        <v>7</v>
      </c>
      <c r="FA49" s="54">
        <v>6</v>
      </c>
      <c r="FB49" s="54">
        <v>4</v>
      </c>
    </row>
    <row r="50" spans="1:158" x14ac:dyDescent="0.2">
      <c r="A50" s="55">
        <f ca="1">'Claims list'!BC53</f>
        <v>13</v>
      </c>
      <c r="C50" s="52">
        <v>30</v>
      </c>
      <c r="D50" s="54">
        <v>1</v>
      </c>
      <c r="E50" s="54">
        <v>0</v>
      </c>
      <c r="F50" s="54">
        <v>1</v>
      </c>
      <c r="G50" s="54">
        <v>0</v>
      </c>
      <c r="H50" s="54">
        <v>1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54">
        <v>0</v>
      </c>
      <c r="T50" s="54">
        <v>0</v>
      </c>
      <c r="U50" s="54">
        <v>0</v>
      </c>
      <c r="V50" s="54">
        <v>1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54">
        <v>0</v>
      </c>
      <c r="AG50" s="54">
        <v>1</v>
      </c>
      <c r="AH50" s="54">
        <v>0</v>
      </c>
      <c r="AI50" s="54">
        <v>0</v>
      </c>
      <c r="AJ50" s="54">
        <v>0</v>
      </c>
      <c r="AK50" s="54">
        <v>0</v>
      </c>
      <c r="AL50" s="54">
        <v>0</v>
      </c>
      <c r="AM50" s="54">
        <v>0</v>
      </c>
      <c r="AN50" s="54">
        <v>0</v>
      </c>
      <c r="AO50" s="54">
        <v>0</v>
      </c>
      <c r="AQ50" s="54">
        <v>3</v>
      </c>
      <c r="AR50" s="54">
        <v>1</v>
      </c>
      <c r="AS50" s="54">
        <v>2</v>
      </c>
      <c r="AT50" s="54">
        <v>8</v>
      </c>
      <c r="AU50" s="54">
        <v>4</v>
      </c>
      <c r="AV50" s="54">
        <v>0</v>
      </c>
      <c r="AW50" s="54">
        <v>1</v>
      </c>
      <c r="AX50" s="54">
        <v>1</v>
      </c>
      <c r="AY50" s="54">
        <v>1</v>
      </c>
      <c r="AZ50" s="54">
        <v>5</v>
      </c>
      <c r="BA50" s="54">
        <v>3</v>
      </c>
      <c r="BB50" s="54">
        <v>2</v>
      </c>
      <c r="BC50" s="54">
        <v>4</v>
      </c>
      <c r="BD50" s="54">
        <v>0</v>
      </c>
      <c r="BE50" s="54">
        <v>1</v>
      </c>
      <c r="BF50" s="54">
        <v>3</v>
      </c>
      <c r="BG50" s="54">
        <v>5</v>
      </c>
      <c r="BH50" s="54">
        <v>3</v>
      </c>
      <c r="BI50" s="54">
        <v>6</v>
      </c>
      <c r="BJ50" s="54">
        <v>2</v>
      </c>
      <c r="BK50" s="54">
        <v>4</v>
      </c>
      <c r="BL50" s="54">
        <v>1</v>
      </c>
      <c r="BM50" s="54">
        <v>2</v>
      </c>
      <c r="BN50" s="54">
        <v>1</v>
      </c>
      <c r="BO50" s="54">
        <v>2</v>
      </c>
      <c r="BP50" s="54">
        <v>1</v>
      </c>
      <c r="BQ50" s="54">
        <v>1</v>
      </c>
      <c r="BR50" s="54">
        <v>1</v>
      </c>
      <c r="BS50" s="54">
        <v>2</v>
      </c>
      <c r="BT50" s="54">
        <v>2</v>
      </c>
      <c r="BU50" s="54">
        <v>3</v>
      </c>
      <c r="BV50" s="54">
        <v>2</v>
      </c>
      <c r="BW50" s="54">
        <v>3</v>
      </c>
      <c r="BX50" s="54">
        <v>3</v>
      </c>
      <c r="BY50" s="54">
        <v>5</v>
      </c>
      <c r="BZ50" s="54">
        <v>3</v>
      </c>
      <c r="CA50" s="54">
        <v>4</v>
      </c>
      <c r="CB50" s="54">
        <v>3</v>
      </c>
      <c r="CD50" s="54">
        <v>0</v>
      </c>
      <c r="CE50" s="54">
        <v>0</v>
      </c>
      <c r="CF50" s="54">
        <v>0</v>
      </c>
      <c r="CG50" s="54">
        <v>3</v>
      </c>
      <c r="CH50" s="54">
        <v>0</v>
      </c>
      <c r="CI50" s="54">
        <v>1</v>
      </c>
      <c r="CJ50" s="54">
        <v>1</v>
      </c>
      <c r="CK50" s="54">
        <v>1</v>
      </c>
      <c r="CL50" s="54">
        <v>1</v>
      </c>
      <c r="CM50" s="54">
        <v>0</v>
      </c>
      <c r="CN50" s="54">
        <v>1</v>
      </c>
      <c r="CO50" s="54">
        <v>2</v>
      </c>
      <c r="CP50" s="54">
        <v>2</v>
      </c>
      <c r="CQ50" s="54">
        <v>0</v>
      </c>
      <c r="CR50" s="54">
        <v>0</v>
      </c>
      <c r="CS50" s="54">
        <v>2</v>
      </c>
      <c r="CT50" s="54">
        <v>1</v>
      </c>
      <c r="CU50" s="54">
        <v>0</v>
      </c>
      <c r="CV50" s="54">
        <v>1</v>
      </c>
      <c r="CW50" s="54">
        <v>0</v>
      </c>
      <c r="CX50" s="54">
        <v>1</v>
      </c>
      <c r="CY50" s="54">
        <v>2</v>
      </c>
      <c r="CZ50" s="54">
        <v>1</v>
      </c>
      <c r="DA50" s="54">
        <v>0</v>
      </c>
      <c r="DB50" s="54">
        <v>2</v>
      </c>
      <c r="DC50" s="54">
        <v>0</v>
      </c>
      <c r="DD50" s="54">
        <v>0</v>
      </c>
      <c r="DE50" s="54">
        <v>0</v>
      </c>
      <c r="DF50" s="54">
        <v>1</v>
      </c>
      <c r="DG50" s="54">
        <v>2</v>
      </c>
      <c r="DH50" s="54">
        <v>3</v>
      </c>
      <c r="DI50" s="54">
        <v>0</v>
      </c>
      <c r="DJ50" s="54">
        <v>0</v>
      </c>
      <c r="DK50" s="54">
        <v>1</v>
      </c>
      <c r="DL50" s="54">
        <v>0</v>
      </c>
      <c r="DM50" s="54">
        <v>1</v>
      </c>
      <c r="DN50" s="54">
        <v>2</v>
      </c>
      <c r="DO50" s="54">
        <v>2</v>
      </c>
      <c r="DQ50" s="54">
        <v>7</v>
      </c>
      <c r="DR50" s="54">
        <v>11</v>
      </c>
      <c r="DS50" s="54">
        <v>15</v>
      </c>
      <c r="DT50" s="54">
        <v>11</v>
      </c>
      <c r="DU50" s="54">
        <v>8</v>
      </c>
      <c r="DV50" s="54">
        <v>12</v>
      </c>
      <c r="DW50" s="54">
        <v>3</v>
      </c>
      <c r="DX50" s="54">
        <v>7</v>
      </c>
      <c r="DY50" s="54">
        <v>6</v>
      </c>
      <c r="DZ50" s="54">
        <v>12</v>
      </c>
      <c r="EA50" s="54">
        <v>7</v>
      </c>
      <c r="EB50" s="54">
        <v>6</v>
      </c>
      <c r="EC50" s="54">
        <v>10</v>
      </c>
      <c r="ED50" s="54">
        <v>10</v>
      </c>
      <c r="EE50" s="54">
        <v>5</v>
      </c>
      <c r="EF50" s="54">
        <v>13</v>
      </c>
      <c r="EG50" s="54">
        <v>7</v>
      </c>
      <c r="EH50" s="54">
        <v>6</v>
      </c>
      <c r="EI50" s="54">
        <v>8</v>
      </c>
      <c r="EJ50" s="54">
        <v>7</v>
      </c>
      <c r="EK50" s="54">
        <v>9</v>
      </c>
      <c r="EL50" s="54">
        <v>8</v>
      </c>
      <c r="EM50" s="54">
        <v>8</v>
      </c>
      <c r="EN50" s="54">
        <v>12</v>
      </c>
      <c r="EO50" s="54">
        <v>10</v>
      </c>
      <c r="EP50" s="54">
        <v>7</v>
      </c>
      <c r="EQ50" s="54">
        <v>14</v>
      </c>
      <c r="ER50" s="54">
        <v>11</v>
      </c>
      <c r="ES50" s="54">
        <v>8</v>
      </c>
      <c r="ET50" s="54">
        <v>5</v>
      </c>
      <c r="EU50" s="54">
        <v>7</v>
      </c>
      <c r="EV50" s="54">
        <v>8</v>
      </c>
      <c r="EW50" s="54">
        <v>11</v>
      </c>
      <c r="EX50" s="54">
        <v>10</v>
      </c>
      <c r="EY50" s="54">
        <v>13</v>
      </c>
      <c r="EZ50" s="54">
        <v>7</v>
      </c>
      <c r="FA50" s="54">
        <v>14</v>
      </c>
      <c r="FB50" s="54">
        <v>13</v>
      </c>
    </row>
    <row r="51" spans="1:158" x14ac:dyDescent="0.2">
      <c r="A51" s="55">
        <f ca="1">'Claims list'!BC54</f>
        <v>11</v>
      </c>
      <c r="C51" s="52">
        <v>29</v>
      </c>
      <c r="D51" s="54">
        <v>0</v>
      </c>
      <c r="E51" s="54">
        <v>0</v>
      </c>
      <c r="F51" s="54">
        <v>0</v>
      </c>
      <c r="G51" s="54">
        <v>1</v>
      </c>
      <c r="H51" s="54">
        <v>0</v>
      </c>
      <c r="I51" s="54">
        <v>2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54">
        <v>0</v>
      </c>
      <c r="T51" s="54">
        <v>0</v>
      </c>
      <c r="U51" s="54">
        <v>0</v>
      </c>
      <c r="V51" s="54">
        <v>0</v>
      </c>
      <c r="W51" s="54">
        <v>1</v>
      </c>
      <c r="X51" s="54">
        <v>0</v>
      </c>
      <c r="Y51" s="54">
        <v>0</v>
      </c>
      <c r="Z51" s="54">
        <v>1</v>
      </c>
      <c r="AA51" s="54">
        <v>0</v>
      </c>
      <c r="AB51" s="54">
        <v>0</v>
      </c>
      <c r="AC51" s="54">
        <v>1</v>
      </c>
      <c r="AD51" s="54">
        <v>0</v>
      </c>
      <c r="AE51" s="54">
        <v>0</v>
      </c>
      <c r="AF51" s="54">
        <v>0</v>
      </c>
      <c r="AG51" s="54">
        <v>0</v>
      </c>
      <c r="AH51" s="54">
        <v>0</v>
      </c>
      <c r="AI51" s="54">
        <v>0</v>
      </c>
      <c r="AJ51" s="54">
        <v>0</v>
      </c>
      <c r="AK51" s="54">
        <v>0</v>
      </c>
      <c r="AL51" s="54">
        <v>0</v>
      </c>
      <c r="AM51" s="54">
        <v>0</v>
      </c>
      <c r="AN51" s="54">
        <v>0</v>
      </c>
      <c r="AO51" s="54">
        <v>0</v>
      </c>
      <c r="AQ51" s="54">
        <v>2</v>
      </c>
      <c r="AR51" s="54">
        <v>2</v>
      </c>
      <c r="AS51" s="54">
        <v>3</v>
      </c>
      <c r="AT51" s="54">
        <v>1</v>
      </c>
      <c r="AU51" s="54">
        <v>2</v>
      </c>
      <c r="AV51" s="54">
        <v>2</v>
      </c>
      <c r="AW51" s="54">
        <v>2</v>
      </c>
      <c r="AX51" s="54">
        <v>2</v>
      </c>
      <c r="AY51" s="54">
        <v>4</v>
      </c>
      <c r="AZ51" s="54">
        <v>1</v>
      </c>
      <c r="BA51" s="54">
        <v>2</v>
      </c>
      <c r="BB51" s="54">
        <v>5</v>
      </c>
      <c r="BC51" s="54">
        <v>4</v>
      </c>
      <c r="BD51" s="54">
        <v>1</v>
      </c>
      <c r="BE51" s="54">
        <v>4</v>
      </c>
      <c r="BF51" s="54">
        <v>2</v>
      </c>
      <c r="BG51" s="54">
        <v>7</v>
      </c>
      <c r="BH51" s="54">
        <v>3</v>
      </c>
      <c r="BI51" s="54">
        <v>1</v>
      </c>
      <c r="BJ51" s="54">
        <v>3</v>
      </c>
      <c r="BK51" s="54">
        <v>4</v>
      </c>
      <c r="BL51" s="54">
        <v>1</v>
      </c>
      <c r="BM51" s="54">
        <v>3</v>
      </c>
      <c r="BN51" s="54">
        <v>3</v>
      </c>
      <c r="BO51" s="54">
        <v>0</v>
      </c>
      <c r="BP51" s="54">
        <v>1</v>
      </c>
      <c r="BQ51" s="54">
        <v>3</v>
      </c>
      <c r="BR51" s="54">
        <v>3</v>
      </c>
      <c r="BS51" s="54">
        <v>2</v>
      </c>
      <c r="BT51" s="54">
        <v>7</v>
      </c>
      <c r="BU51" s="54">
        <v>3</v>
      </c>
      <c r="BV51" s="54">
        <v>5</v>
      </c>
      <c r="BW51" s="54">
        <v>3</v>
      </c>
      <c r="BX51" s="54">
        <v>3</v>
      </c>
      <c r="BY51" s="54">
        <v>5</v>
      </c>
      <c r="BZ51" s="54">
        <v>1</v>
      </c>
      <c r="CA51" s="54">
        <v>7</v>
      </c>
      <c r="CB51" s="54">
        <v>4</v>
      </c>
      <c r="CD51" s="54">
        <v>1</v>
      </c>
      <c r="CE51" s="54">
        <v>1</v>
      </c>
      <c r="CF51" s="54">
        <v>2</v>
      </c>
      <c r="CG51" s="54">
        <v>1</v>
      </c>
      <c r="CH51" s="54">
        <v>2</v>
      </c>
      <c r="CI51" s="54">
        <v>1</v>
      </c>
      <c r="CJ51" s="54">
        <v>0</v>
      </c>
      <c r="CK51" s="54">
        <v>2</v>
      </c>
      <c r="CL51" s="54">
        <v>2</v>
      </c>
      <c r="CM51" s="54">
        <v>0</v>
      </c>
      <c r="CN51" s="54">
        <v>2</v>
      </c>
      <c r="CO51" s="54">
        <v>1</v>
      </c>
      <c r="CP51" s="54">
        <v>0</v>
      </c>
      <c r="CQ51" s="54">
        <v>2</v>
      </c>
      <c r="CR51" s="54">
        <v>2</v>
      </c>
      <c r="CS51" s="54">
        <v>2</v>
      </c>
      <c r="CT51" s="54">
        <v>1</v>
      </c>
      <c r="CU51" s="54">
        <v>1</v>
      </c>
      <c r="CV51" s="54">
        <v>2</v>
      </c>
      <c r="CW51" s="54">
        <v>0</v>
      </c>
      <c r="CX51" s="54">
        <v>2</v>
      </c>
      <c r="CY51" s="54">
        <v>0</v>
      </c>
      <c r="CZ51" s="54">
        <v>3</v>
      </c>
      <c r="DA51" s="54">
        <v>1</v>
      </c>
      <c r="DB51" s="54">
        <v>0</v>
      </c>
      <c r="DC51" s="54">
        <v>1</v>
      </c>
      <c r="DD51" s="54">
        <v>1</v>
      </c>
      <c r="DE51" s="54">
        <v>1</v>
      </c>
      <c r="DF51" s="54">
        <v>2</v>
      </c>
      <c r="DG51" s="54">
        <v>2</v>
      </c>
      <c r="DH51" s="54">
        <v>0</v>
      </c>
      <c r="DI51" s="54">
        <v>1</v>
      </c>
      <c r="DJ51" s="54">
        <v>3</v>
      </c>
      <c r="DK51" s="54">
        <v>1</v>
      </c>
      <c r="DL51" s="54">
        <v>2</v>
      </c>
      <c r="DM51" s="54">
        <v>0</v>
      </c>
      <c r="DN51" s="54">
        <v>1</v>
      </c>
      <c r="DO51" s="54">
        <v>2</v>
      </c>
      <c r="DQ51" s="54">
        <v>6</v>
      </c>
      <c r="DR51" s="54">
        <v>8</v>
      </c>
      <c r="DS51" s="54">
        <v>10</v>
      </c>
      <c r="DT51" s="54">
        <v>7</v>
      </c>
      <c r="DU51" s="54">
        <v>10</v>
      </c>
      <c r="DV51" s="54">
        <v>12</v>
      </c>
      <c r="DW51" s="54">
        <v>11</v>
      </c>
      <c r="DX51" s="54">
        <v>7</v>
      </c>
      <c r="DY51" s="54">
        <v>10</v>
      </c>
      <c r="DZ51" s="54">
        <v>9</v>
      </c>
      <c r="EA51" s="54">
        <v>9</v>
      </c>
      <c r="EB51" s="54">
        <v>10</v>
      </c>
      <c r="EC51" s="54">
        <v>11</v>
      </c>
      <c r="ED51" s="54">
        <v>10</v>
      </c>
      <c r="EE51" s="54">
        <v>12</v>
      </c>
      <c r="EF51" s="54">
        <v>12</v>
      </c>
      <c r="EG51" s="54">
        <v>9</v>
      </c>
      <c r="EH51" s="54">
        <v>10</v>
      </c>
      <c r="EI51" s="54">
        <v>6</v>
      </c>
      <c r="EJ51" s="54">
        <v>6</v>
      </c>
      <c r="EK51" s="54">
        <v>6</v>
      </c>
      <c r="EL51" s="54">
        <v>5</v>
      </c>
      <c r="EM51" s="54">
        <v>11</v>
      </c>
      <c r="EN51" s="54">
        <v>10</v>
      </c>
      <c r="EO51" s="54">
        <v>13</v>
      </c>
      <c r="EP51" s="54">
        <v>7</v>
      </c>
      <c r="EQ51" s="54">
        <v>12</v>
      </c>
      <c r="ER51" s="54">
        <v>4</v>
      </c>
      <c r="ES51" s="54">
        <v>8</v>
      </c>
      <c r="ET51" s="54">
        <v>11</v>
      </c>
      <c r="EU51" s="54">
        <v>6</v>
      </c>
      <c r="EV51" s="54">
        <v>10</v>
      </c>
      <c r="EW51" s="54">
        <v>10</v>
      </c>
      <c r="EX51" s="54">
        <v>7</v>
      </c>
      <c r="EY51" s="54">
        <v>14</v>
      </c>
      <c r="EZ51" s="54">
        <v>6</v>
      </c>
      <c r="FA51" s="54">
        <v>7</v>
      </c>
      <c r="FB51" s="54">
        <v>11</v>
      </c>
    </row>
    <row r="52" spans="1:158" x14ac:dyDescent="0.2">
      <c r="A52" s="55">
        <f ca="1">'Claims list'!BC55</f>
        <v>8</v>
      </c>
      <c r="C52" s="52">
        <v>28</v>
      </c>
      <c r="D52" s="54">
        <v>0</v>
      </c>
      <c r="E52" s="54">
        <v>0</v>
      </c>
      <c r="F52" s="54">
        <v>1</v>
      </c>
      <c r="G52" s="54">
        <v>0</v>
      </c>
      <c r="H52" s="54">
        <v>1</v>
      </c>
      <c r="I52" s="54">
        <v>0</v>
      </c>
      <c r="J52" s="54">
        <v>1</v>
      </c>
      <c r="K52" s="54">
        <v>0</v>
      </c>
      <c r="L52" s="54">
        <v>1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0</v>
      </c>
      <c r="W52" s="54">
        <v>0</v>
      </c>
      <c r="X52" s="54">
        <v>1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54">
        <v>0</v>
      </c>
      <c r="AG52" s="54">
        <v>0</v>
      </c>
      <c r="AH52" s="54">
        <v>2</v>
      </c>
      <c r="AI52" s="54">
        <v>0</v>
      </c>
      <c r="AJ52" s="54">
        <v>0</v>
      </c>
      <c r="AK52" s="54">
        <v>0</v>
      </c>
      <c r="AL52" s="54">
        <v>0</v>
      </c>
      <c r="AM52" s="54">
        <v>0</v>
      </c>
      <c r="AN52" s="54">
        <v>0</v>
      </c>
      <c r="AO52" s="54">
        <v>1</v>
      </c>
      <c r="AQ52" s="54">
        <v>1</v>
      </c>
      <c r="AR52" s="54">
        <v>4</v>
      </c>
      <c r="AS52" s="54">
        <v>4</v>
      </c>
      <c r="AT52" s="54">
        <v>4</v>
      </c>
      <c r="AU52" s="54">
        <v>5</v>
      </c>
      <c r="AV52" s="54">
        <v>2</v>
      </c>
      <c r="AW52" s="54">
        <v>2</v>
      </c>
      <c r="AX52" s="54">
        <v>3</v>
      </c>
      <c r="AY52" s="54">
        <v>4</v>
      </c>
      <c r="AZ52" s="54">
        <v>5</v>
      </c>
      <c r="BA52" s="54">
        <v>3</v>
      </c>
      <c r="BB52" s="54">
        <v>5</v>
      </c>
      <c r="BC52" s="54">
        <v>4</v>
      </c>
      <c r="BD52" s="54">
        <v>3</v>
      </c>
      <c r="BE52" s="54">
        <v>5</v>
      </c>
      <c r="BF52" s="54">
        <v>2</v>
      </c>
      <c r="BG52" s="54">
        <v>7</v>
      </c>
      <c r="BH52" s="54">
        <v>5</v>
      </c>
      <c r="BI52" s="54">
        <v>4</v>
      </c>
      <c r="BJ52" s="54">
        <v>5</v>
      </c>
      <c r="BK52" s="54">
        <v>3</v>
      </c>
      <c r="BL52" s="54">
        <v>2</v>
      </c>
      <c r="BM52" s="54">
        <v>2</v>
      </c>
      <c r="BN52" s="54">
        <v>3</v>
      </c>
      <c r="BO52" s="54">
        <v>5</v>
      </c>
      <c r="BP52" s="54">
        <v>1</v>
      </c>
      <c r="BQ52" s="54">
        <v>4</v>
      </c>
      <c r="BR52" s="54">
        <v>4</v>
      </c>
      <c r="BS52" s="54">
        <v>1</v>
      </c>
      <c r="BT52" s="54">
        <v>0</v>
      </c>
      <c r="BU52" s="54">
        <v>6</v>
      </c>
      <c r="BV52" s="54">
        <v>4</v>
      </c>
      <c r="BW52" s="54">
        <v>4</v>
      </c>
      <c r="BX52" s="54">
        <v>3</v>
      </c>
      <c r="BY52" s="54">
        <v>3</v>
      </c>
      <c r="BZ52" s="54">
        <v>6</v>
      </c>
      <c r="CA52" s="54">
        <v>5</v>
      </c>
      <c r="CB52" s="54">
        <v>2</v>
      </c>
      <c r="CD52" s="54">
        <v>3</v>
      </c>
      <c r="CE52" s="54">
        <v>0</v>
      </c>
      <c r="CF52" s="54">
        <v>3</v>
      </c>
      <c r="CG52" s="54">
        <v>1</v>
      </c>
      <c r="CH52" s="54">
        <v>1</v>
      </c>
      <c r="CI52" s="54">
        <v>2</v>
      </c>
      <c r="CJ52" s="54">
        <v>1</v>
      </c>
      <c r="CK52" s="54">
        <v>3</v>
      </c>
      <c r="CL52" s="54">
        <v>2</v>
      </c>
      <c r="CM52" s="54">
        <v>1</v>
      </c>
      <c r="CN52" s="54">
        <v>1</v>
      </c>
      <c r="CO52" s="54">
        <v>0</v>
      </c>
      <c r="CP52" s="54">
        <v>1</v>
      </c>
      <c r="CQ52" s="54">
        <v>0</v>
      </c>
      <c r="CR52" s="54">
        <v>1</v>
      </c>
      <c r="CS52" s="54">
        <v>2</v>
      </c>
      <c r="CT52" s="54">
        <v>0</v>
      </c>
      <c r="CU52" s="54">
        <v>0</v>
      </c>
      <c r="CV52" s="54">
        <v>1</v>
      </c>
      <c r="CW52" s="54">
        <v>0</v>
      </c>
      <c r="CX52" s="54">
        <v>0</v>
      </c>
      <c r="CY52" s="54">
        <v>1</v>
      </c>
      <c r="CZ52" s="54">
        <v>0</v>
      </c>
      <c r="DA52" s="54">
        <v>0</v>
      </c>
      <c r="DB52" s="54">
        <v>1</v>
      </c>
      <c r="DC52" s="54">
        <v>0</v>
      </c>
      <c r="DD52" s="54">
        <v>2</v>
      </c>
      <c r="DE52" s="54">
        <v>2</v>
      </c>
      <c r="DF52" s="54">
        <v>0</v>
      </c>
      <c r="DG52" s="54">
        <v>0</v>
      </c>
      <c r="DH52" s="54">
        <v>3</v>
      </c>
      <c r="DI52" s="54">
        <v>0</v>
      </c>
      <c r="DJ52" s="54">
        <v>3</v>
      </c>
      <c r="DK52" s="54">
        <v>0</v>
      </c>
      <c r="DL52" s="54">
        <v>1</v>
      </c>
      <c r="DM52" s="54">
        <v>2</v>
      </c>
      <c r="DN52" s="54">
        <v>0</v>
      </c>
      <c r="DO52" s="54">
        <v>1</v>
      </c>
      <c r="DQ52" s="54">
        <v>11</v>
      </c>
      <c r="DR52" s="54">
        <v>2</v>
      </c>
      <c r="DS52" s="54">
        <v>14</v>
      </c>
      <c r="DT52" s="54">
        <v>9</v>
      </c>
      <c r="DU52" s="54">
        <v>13</v>
      </c>
      <c r="DV52" s="54">
        <v>4</v>
      </c>
      <c r="DW52" s="54">
        <v>9</v>
      </c>
      <c r="DX52" s="54">
        <v>10</v>
      </c>
      <c r="DY52" s="54">
        <v>12</v>
      </c>
      <c r="DZ52" s="54">
        <v>6</v>
      </c>
      <c r="EA52" s="54">
        <v>8</v>
      </c>
      <c r="EB52" s="54">
        <v>14</v>
      </c>
      <c r="EC52" s="54">
        <v>10</v>
      </c>
      <c r="ED52" s="54">
        <v>8</v>
      </c>
      <c r="EE52" s="54">
        <v>15</v>
      </c>
      <c r="EF52" s="54">
        <v>11</v>
      </c>
      <c r="EG52" s="54">
        <v>14</v>
      </c>
      <c r="EH52" s="54">
        <v>8</v>
      </c>
      <c r="EI52" s="54">
        <v>7</v>
      </c>
      <c r="EJ52" s="54">
        <v>6</v>
      </c>
      <c r="EK52" s="54">
        <v>8</v>
      </c>
      <c r="EL52" s="54">
        <v>8</v>
      </c>
      <c r="EM52" s="54">
        <v>10</v>
      </c>
      <c r="EN52" s="54">
        <v>4</v>
      </c>
      <c r="EO52" s="54">
        <v>8</v>
      </c>
      <c r="EP52" s="54">
        <v>5</v>
      </c>
      <c r="EQ52" s="54">
        <v>12</v>
      </c>
      <c r="ER52" s="54">
        <v>7</v>
      </c>
      <c r="ES52" s="54">
        <v>10</v>
      </c>
      <c r="ET52" s="54">
        <v>7</v>
      </c>
      <c r="EU52" s="54">
        <v>10</v>
      </c>
      <c r="EV52" s="54">
        <v>9</v>
      </c>
      <c r="EW52" s="54">
        <v>16</v>
      </c>
      <c r="EX52" s="54">
        <v>9</v>
      </c>
      <c r="EY52" s="54">
        <v>15</v>
      </c>
      <c r="EZ52" s="54">
        <v>20</v>
      </c>
      <c r="FA52" s="54">
        <v>13</v>
      </c>
      <c r="FB52" s="54">
        <v>8</v>
      </c>
    </row>
    <row r="53" spans="1:158" x14ac:dyDescent="0.2">
      <c r="A53" s="55">
        <f ca="1">'Claims list'!BC56</f>
        <v>17</v>
      </c>
      <c r="C53" s="52">
        <v>27</v>
      </c>
      <c r="D53" s="54">
        <v>0</v>
      </c>
      <c r="E53" s="54">
        <v>0</v>
      </c>
      <c r="F53" s="54">
        <v>0</v>
      </c>
      <c r="G53" s="54">
        <v>0</v>
      </c>
      <c r="H53" s="54">
        <v>2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1</v>
      </c>
      <c r="O53" s="54">
        <v>0</v>
      </c>
      <c r="P53" s="54">
        <v>0</v>
      </c>
      <c r="Q53" s="54">
        <v>0</v>
      </c>
      <c r="R53" s="54">
        <v>1</v>
      </c>
      <c r="S53" s="54">
        <v>0</v>
      </c>
      <c r="T53" s="54">
        <v>1</v>
      </c>
      <c r="U53" s="54">
        <v>0</v>
      </c>
      <c r="V53" s="54">
        <v>0</v>
      </c>
      <c r="W53" s="54">
        <v>2</v>
      </c>
      <c r="X53" s="54">
        <v>0</v>
      </c>
      <c r="Y53" s="54">
        <v>1</v>
      </c>
      <c r="Z53" s="54">
        <v>0</v>
      </c>
      <c r="AA53" s="54">
        <v>0</v>
      </c>
      <c r="AB53" s="54">
        <v>0</v>
      </c>
      <c r="AC53" s="54">
        <v>0</v>
      </c>
      <c r="AD53" s="54">
        <v>1</v>
      </c>
      <c r="AE53" s="54">
        <v>1</v>
      </c>
      <c r="AF53" s="54">
        <v>0</v>
      </c>
      <c r="AG53" s="54">
        <v>0</v>
      </c>
      <c r="AH53" s="54">
        <v>0</v>
      </c>
      <c r="AI53" s="54">
        <v>0</v>
      </c>
      <c r="AJ53" s="54">
        <v>0</v>
      </c>
      <c r="AK53" s="54">
        <v>1</v>
      </c>
      <c r="AL53" s="54">
        <v>0</v>
      </c>
      <c r="AM53" s="54">
        <v>0</v>
      </c>
      <c r="AN53" s="54">
        <v>0</v>
      </c>
      <c r="AO53" s="54">
        <v>0</v>
      </c>
      <c r="AQ53" s="54">
        <v>5</v>
      </c>
      <c r="AR53" s="54">
        <v>3</v>
      </c>
      <c r="AS53" s="54">
        <v>1</v>
      </c>
      <c r="AT53" s="54">
        <v>2</v>
      </c>
      <c r="AU53" s="54">
        <v>8</v>
      </c>
      <c r="AV53" s="54">
        <v>4</v>
      </c>
      <c r="AW53" s="54">
        <v>2</v>
      </c>
      <c r="AX53" s="54">
        <v>1</v>
      </c>
      <c r="AY53" s="54">
        <v>7</v>
      </c>
      <c r="AZ53" s="54">
        <v>6</v>
      </c>
      <c r="BA53" s="54">
        <v>4</v>
      </c>
      <c r="BB53" s="54">
        <v>4</v>
      </c>
      <c r="BC53" s="54">
        <v>3</v>
      </c>
      <c r="BD53" s="54">
        <v>3</v>
      </c>
      <c r="BE53" s="54">
        <v>2</v>
      </c>
      <c r="BF53" s="54">
        <v>7</v>
      </c>
      <c r="BG53" s="54">
        <v>4</v>
      </c>
      <c r="BH53" s="54">
        <v>4</v>
      </c>
      <c r="BI53" s="54">
        <v>3</v>
      </c>
      <c r="BJ53" s="54">
        <v>2</v>
      </c>
      <c r="BK53" s="54">
        <v>2</v>
      </c>
      <c r="BL53" s="54">
        <v>3</v>
      </c>
      <c r="BM53" s="54">
        <v>4</v>
      </c>
      <c r="BN53" s="54">
        <v>2</v>
      </c>
      <c r="BO53" s="54">
        <v>8</v>
      </c>
      <c r="BP53" s="54">
        <v>3</v>
      </c>
      <c r="BQ53" s="54">
        <v>5</v>
      </c>
      <c r="BR53" s="54">
        <v>2</v>
      </c>
      <c r="BS53" s="54">
        <v>6</v>
      </c>
      <c r="BT53" s="54">
        <v>2</v>
      </c>
      <c r="BU53" s="54">
        <v>5</v>
      </c>
      <c r="BV53" s="54">
        <v>4</v>
      </c>
      <c r="BW53" s="54">
        <v>1</v>
      </c>
      <c r="BX53" s="54">
        <v>7</v>
      </c>
      <c r="BY53" s="54">
        <v>3</v>
      </c>
      <c r="BZ53" s="54">
        <v>2</v>
      </c>
      <c r="CA53" s="54">
        <v>2</v>
      </c>
      <c r="CB53" s="54">
        <v>6</v>
      </c>
      <c r="CD53" s="54">
        <v>2</v>
      </c>
      <c r="CE53" s="54">
        <v>0</v>
      </c>
      <c r="CF53" s="54">
        <v>0</v>
      </c>
      <c r="CG53" s="54">
        <v>0</v>
      </c>
      <c r="CH53" s="54">
        <v>1</v>
      </c>
      <c r="CI53" s="54">
        <v>2</v>
      </c>
      <c r="CJ53" s="54">
        <v>0</v>
      </c>
      <c r="CK53" s="54">
        <v>5</v>
      </c>
      <c r="CL53" s="54">
        <v>1</v>
      </c>
      <c r="CM53" s="54">
        <v>1</v>
      </c>
      <c r="CN53" s="54">
        <v>3</v>
      </c>
      <c r="CO53" s="54">
        <v>2</v>
      </c>
      <c r="CP53" s="54">
        <v>0</v>
      </c>
      <c r="CQ53" s="54">
        <v>1</v>
      </c>
      <c r="CR53" s="54">
        <v>2</v>
      </c>
      <c r="CS53" s="54">
        <v>1</v>
      </c>
      <c r="CT53" s="54">
        <v>0</v>
      </c>
      <c r="CU53" s="54">
        <v>0</v>
      </c>
      <c r="CV53" s="54">
        <v>1</v>
      </c>
      <c r="CW53" s="54">
        <v>3</v>
      </c>
      <c r="CX53" s="54">
        <v>3</v>
      </c>
      <c r="CY53" s="54">
        <v>2</v>
      </c>
      <c r="CZ53" s="54">
        <v>1</v>
      </c>
      <c r="DA53" s="54">
        <v>2</v>
      </c>
      <c r="DB53" s="54">
        <v>1</v>
      </c>
      <c r="DC53" s="54">
        <v>1</v>
      </c>
      <c r="DD53" s="54">
        <v>2</v>
      </c>
      <c r="DE53" s="54">
        <v>1</v>
      </c>
      <c r="DF53" s="54">
        <v>5</v>
      </c>
      <c r="DG53" s="54">
        <v>3</v>
      </c>
      <c r="DH53" s="54">
        <v>2</v>
      </c>
      <c r="DI53" s="54">
        <v>0</v>
      </c>
      <c r="DJ53" s="54">
        <v>1</v>
      </c>
      <c r="DK53" s="54">
        <v>0</v>
      </c>
      <c r="DL53" s="54">
        <v>3</v>
      </c>
      <c r="DM53" s="54">
        <v>2</v>
      </c>
      <c r="DN53" s="54">
        <v>1</v>
      </c>
      <c r="DO53" s="54">
        <v>2</v>
      </c>
      <c r="DQ53" s="54">
        <v>10</v>
      </c>
      <c r="DR53" s="54">
        <v>8</v>
      </c>
      <c r="DS53" s="54">
        <v>7</v>
      </c>
      <c r="DT53" s="54">
        <v>11</v>
      </c>
      <c r="DU53" s="54">
        <v>15</v>
      </c>
      <c r="DV53" s="54">
        <v>10</v>
      </c>
      <c r="DW53" s="54">
        <v>5</v>
      </c>
      <c r="DX53" s="54">
        <v>10</v>
      </c>
      <c r="DY53" s="54">
        <v>11</v>
      </c>
      <c r="DZ53" s="54">
        <v>16</v>
      </c>
      <c r="EA53" s="54">
        <v>15</v>
      </c>
      <c r="EB53" s="54">
        <v>9</v>
      </c>
      <c r="EC53" s="54">
        <v>6</v>
      </c>
      <c r="ED53" s="54">
        <v>10</v>
      </c>
      <c r="EE53" s="54">
        <v>9</v>
      </c>
      <c r="EF53" s="54">
        <v>16</v>
      </c>
      <c r="EG53" s="54">
        <v>11</v>
      </c>
      <c r="EH53" s="54">
        <v>9</v>
      </c>
      <c r="EI53" s="54">
        <v>10</v>
      </c>
      <c r="EJ53" s="54">
        <v>10</v>
      </c>
      <c r="EK53" s="54">
        <v>9</v>
      </c>
      <c r="EL53" s="54">
        <v>12</v>
      </c>
      <c r="EM53" s="54">
        <v>8</v>
      </c>
      <c r="EN53" s="54">
        <v>13</v>
      </c>
      <c r="EO53" s="54">
        <v>14</v>
      </c>
      <c r="EP53" s="54">
        <v>12</v>
      </c>
      <c r="EQ53" s="54">
        <v>12</v>
      </c>
      <c r="ER53" s="54">
        <v>12</v>
      </c>
      <c r="ES53" s="54">
        <v>14</v>
      </c>
      <c r="ET53" s="54">
        <v>12</v>
      </c>
      <c r="EU53" s="54">
        <v>20</v>
      </c>
      <c r="EV53" s="54">
        <v>13</v>
      </c>
      <c r="EW53" s="54">
        <v>8</v>
      </c>
      <c r="EX53" s="54">
        <v>6</v>
      </c>
      <c r="EY53" s="54">
        <v>8</v>
      </c>
      <c r="EZ53" s="54">
        <v>9</v>
      </c>
      <c r="FA53" s="54">
        <v>9</v>
      </c>
      <c r="FB53" s="54">
        <v>17</v>
      </c>
    </row>
    <row r="54" spans="1:158" x14ac:dyDescent="0.2">
      <c r="A54" s="55">
        <f ca="1">'Claims list'!BC57</f>
        <v>5</v>
      </c>
      <c r="C54" s="52">
        <v>26</v>
      </c>
      <c r="D54" s="54">
        <v>0</v>
      </c>
      <c r="E54" s="54">
        <v>1</v>
      </c>
      <c r="F54" s="54">
        <v>0</v>
      </c>
      <c r="G54" s="54">
        <v>0</v>
      </c>
      <c r="H54" s="54">
        <v>0</v>
      </c>
      <c r="I54" s="54">
        <v>1</v>
      </c>
      <c r="J54" s="54">
        <v>0</v>
      </c>
      <c r="K54" s="54">
        <v>1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1</v>
      </c>
      <c r="R54" s="54">
        <v>0</v>
      </c>
      <c r="S54" s="54">
        <v>0</v>
      </c>
      <c r="T54" s="54">
        <v>1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1</v>
      </c>
      <c r="AF54" s="54">
        <v>0</v>
      </c>
      <c r="AG54" s="54">
        <v>1</v>
      </c>
      <c r="AH54" s="54">
        <v>1</v>
      </c>
      <c r="AI54" s="54">
        <v>0</v>
      </c>
      <c r="AJ54" s="54">
        <v>0</v>
      </c>
      <c r="AK54" s="54">
        <v>1</v>
      </c>
      <c r="AL54" s="54">
        <v>2</v>
      </c>
      <c r="AM54" s="54">
        <v>0</v>
      </c>
      <c r="AN54" s="54">
        <v>1</v>
      </c>
      <c r="AO54" s="54">
        <v>0</v>
      </c>
      <c r="AQ54" s="54">
        <v>7</v>
      </c>
      <c r="AR54" s="54">
        <v>2</v>
      </c>
      <c r="AS54" s="54">
        <v>5</v>
      </c>
      <c r="AT54" s="54">
        <v>3</v>
      </c>
      <c r="AU54" s="54">
        <v>10</v>
      </c>
      <c r="AV54" s="54">
        <v>4</v>
      </c>
      <c r="AW54" s="54">
        <v>5</v>
      </c>
      <c r="AX54" s="54">
        <v>3</v>
      </c>
      <c r="AY54" s="54">
        <v>2</v>
      </c>
      <c r="AZ54" s="54">
        <v>6</v>
      </c>
      <c r="BA54" s="54">
        <v>4</v>
      </c>
      <c r="BB54" s="54">
        <v>4</v>
      </c>
      <c r="BC54" s="54">
        <v>8</v>
      </c>
      <c r="BD54" s="54">
        <v>2</v>
      </c>
      <c r="BE54" s="54">
        <v>4</v>
      </c>
      <c r="BF54" s="54">
        <v>2</v>
      </c>
      <c r="BG54" s="54">
        <v>6</v>
      </c>
      <c r="BH54" s="54">
        <v>6</v>
      </c>
      <c r="BI54" s="54">
        <v>4</v>
      </c>
      <c r="BJ54" s="54">
        <v>5</v>
      </c>
      <c r="BK54" s="54">
        <v>3</v>
      </c>
      <c r="BL54" s="54">
        <v>6</v>
      </c>
      <c r="BM54" s="54">
        <v>4</v>
      </c>
      <c r="BN54" s="54">
        <v>3</v>
      </c>
      <c r="BO54" s="54">
        <v>5</v>
      </c>
      <c r="BP54" s="54">
        <v>1</v>
      </c>
      <c r="BQ54" s="54">
        <v>4</v>
      </c>
      <c r="BR54" s="54">
        <v>5</v>
      </c>
      <c r="BS54" s="54">
        <v>6</v>
      </c>
      <c r="BT54" s="54">
        <v>3</v>
      </c>
      <c r="BU54" s="54">
        <v>7</v>
      </c>
      <c r="BV54" s="54">
        <v>6</v>
      </c>
      <c r="BW54" s="54">
        <v>6</v>
      </c>
      <c r="BX54" s="54">
        <v>3</v>
      </c>
      <c r="BY54" s="54">
        <v>6</v>
      </c>
      <c r="BZ54" s="54">
        <v>4</v>
      </c>
      <c r="CA54" s="54">
        <v>6</v>
      </c>
      <c r="CB54" s="54">
        <v>5</v>
      </c>
      <c r="CD54" s="54">
        <v>2</v>
      </c>
      <c r="CE54" s="54">
        <v>2</v>
      </c>
      <c r="CF54" s="54">
        <v>2</v>
      </c>
      <c r="CG54" s="54">
        <v>3</v>
      </c>
      <c r="CH54" s="54">
        <v>2</v>
      </c>
      <c r="CI54" s="54">
        <v>3</v>
      </c>
      <c r="CJ54" s="54">
        <v>0</v>
      </c>
      <c r="CK54" s="54">
        <v>1</v>
      </c>
      <c r="CL54" s="54">
        <v>2</v>
      </c>
      <c r="CM54" s="54">
        <v>4</v>
      </c>
      <c r="CN54" s="54">
        <v>0</v>
      </c>
      <c r="CO54" s="54">
        <v>0</v>
      </c>
      <c r="CP54" s="54">
        <v>2</v>
      </c>
      <c r="CQ54" s="54">
        <v>1</v>
      </c>
      <c r="CR54" s="54">
        <v>2</v>
      </c>
      <c r="CS54" s="54">
        <v>4</v>
      </c>
      <c r="CT54" s="54">
        <v>2</v>
      </c>
      <c r="CU54" s="54">
        <v>1</v>
      </c>
      <c r="CV54" s="54">
        <v>2</v>
      </c>
      <c r="CW54" s="54">
        <v>3</v>
      </c>
      <c r="CX54" s="54">
        <v>3</v>
      </c>
      <c r="CY54" s="54">
        <v>2</v>
      </c>
      <c r="CZ54" s="54">
        <v>2</v>
      </c>
      <c r="DA54" s="54">
        <v>1</v>
      </c>
      <c r="DB54" s="54">
        <v>1</v>
      </c>
      <c r="DC54" s="54">
        <v>2</v>
      </c>
      <c r="DD54" s="54">
        <v>1</v>
      </c>
      <c r="DE54" s="54">
        <v>2</v>
      </c>
      <c r="DF54" s="54">
        <v>3</v>
      </c>
      <c r="DG54" s="54">
        <v>4</v>
      </c>
      <c r="DH54" s="54">
        <v>3</v>
      </c>
      <c r="DI54" s="54">
        <v>2</v>
      </c>
      <c r="DJ54" s="54">
        <v>2</v>
      </c>
      <c r="DK54" s="54">
        <v>1</v>
      </c>
      <c r="DL54" s="54">
        <v>1</v>
      </c>
      <c r="DM54" s="54">
        <v>3</v>
      </c>
      <c r="DN54" s="54">
        <v>2</v>
      </c>
      <c r="DO54" s="54">
        <v>3</v>
      </c>
      <c r="DQ54" s="54">
        <v>14</v>
      </c>
      <c r="DR54" s="54">
        <v>11</v>
      </c>
      <c r="DS54" s="54">
        <v>9</v>
      </c>
      <c r="DT54" s="54">
        <v>8</v>
      </c>
      <c r="DU54" s="54">
        <v>17</v>
      </c>
      <c r="DV54" s="54">
        <v>13</v>
      </c>
      <c r="DW54" s="54">
        <v>13</v>
      </c>
      <c r="DX54" s="54">
        <v>11</v>
      </c>
      <c r="DY54" s="54">
        <v>15</v>
      </c>
      <c r="DZ54" s="54">
        <v>13</v>
      </c>
      <c r="EA54" s="54">
        <v>10</v>
      </c>
      <c r="EB54" s="54">
        <v>9</v>
      </c>
      <c r="EC54" s="54">
        <v>14</v>
      </c>
      <c r="ED54" s="54">
        <v>12</v>
      </c>
      <c r="EE54" s="54">
        <v>8</v>
      </c>
      <c r="EF54" s="54">
        <v>15</v>
      </c>
      <c r="EG54" s="54">
        <v>11</v>
      </c>
      <c r="EH54" s="54">
        <v>7</v>
      </c>
      <c r="EI54" s="54">
        <v>12</v>
      </c>
      <c r="EJ54" s="54">
        <v>16</v>
      </c>
      <c r="EK54" s="54">
        <v>9</v>
      </c>
      <c r="EL54" s="54">
        <v>15</v>
      </c>
      <c r="EM54" s="54">
        <v>14</v>
      </c>
      <c r="EN54" s="54">
        <v>12</v>
      </c>
      <c r="EO54" s="54">
        <v>19</v>
      </c>
      <c r="EP54" s="54">
        <v>12</v>
      </c>
      <c r="EQ54" s="54">
        <v>10</v>
      </c>
      <c r="ER54" s="54">
        <v>13</v>
      </c>
      <c r="ES54" s="54">
        <v>18</v>
      </c>
      <c r="ET54" s="54">
        <v>7</v>
      </c>
      <c r="EU54" s="54">
        <v>15</v>
      </c>
      <c r="EV54" s="54">
        <v>9</v>
      </c>
      <c r="EW54" s="54">
        <v>9</v>
      </c>
      <c r="EX54" s="54">
        <v>6</v>
      </c>
      <c r="EY54" s="54">
        <v>6</v>
      </c>
      <c r="EZ54" s="54">
        <v>10</v>
      </c>
      <c r="FA54" s="54">
        <v>12</v>
      </c>
      <c r="FB54" s="54">
        <v>5</v>
      </c>
    </row>
    <row r="55" spans="1:158" x14ac:dyDescent="0.2">
      <c r="A55" s="55">
        <f ca="1">'Claims list'!BC58</f>
        <v>15</v>
      </c>
      <c r="C55" s="52">
        <v>25</v>
      </c>
      <c r="D55" s="54">
        <v>0</v>
      </c>
      <c r="E55" s="54">
        <v>1</v>
      </c>
      <c r="F55" s="54">
        <v>0</v>
      </c>
      <c r="G55" s="54">
        <v>0</v>
      </c>
      <c r="H55" s="54">
        <v>1</v>
      </c>
      <c r="I55" s="54">
        <v>0</v>
      </c>
      <c r="J55" s="54">
        <v>0</v>
      </c>
      <c r="K55" s="54">
        <v>1</v>
      </c>
      <c r="L55" s="54">
        <v>1</v>
      </c>
      <c r="M55" s="54">
        <v>0</v>
      </c>
      <c r="N55" s="54">
        <v>2</v>
      </c>
      <c r="O55" s="54">
        <v>2</v>
      </c>
      <c r="P55" s="54">
        <v>0</v>
      </c>
      <c r="Q55" s="54">
        <v>0</v>
      </c>
      <c r="R55" s="54">
        <v>0</v>
      </c>
      <c r="S55" s="54">
        <v>1</v>
      </c>
      <c r="T55" s="54">
        <v>1</v>
      </c>
      <c r="U55" s="54">
        <v>1</v>
      </c>
      <c r="V55" s="54">
        <v>0</v>
      </c>
      <c r="W55" s="54">
        <v>0</v>
      </c>
      <c r="X55" s="54">
        <v>0</v>
      </c>
      <c r="Y55" s="54">
        <v>0</v>
      </c>
      <c r="Z55" s="54">
        <v>1</v>
      </c>
      <c r="AA55" s="54">
        <v>0</v>
      </c>
      <c r="AB55" s="54">
        <v>0</v>
      </c>
      <c r="AC55" s="54">
        <v>1</v>
      </c>
      <c r="AD55" s="54">
        <v>0</v>
      </c>
      <c r="AE55" s="54">
        <v>1</v>
      </c>
      <c r="AF55" s="54">
        <v>0</v>
      </c>
      <c r="AG55" s="54">
        <v>1</v>
      </c>
      <c r="AH55" s="54">
        <v>2</v>
      </c>
      <c r="AI55" s="54">
        <v>0</v>
      </c>
      <c r="AJ55" s="54">
        <v>0</v>
      </c>
      <c r="AK55" s="54">
        <v>1</v>
      </c>
      <c r="AL55" s="54">
        <v>0</v>
      </c>
      <c r="AM55" s="54">
        <v>1</v>
      </c>
      <c r="AN55" s="54">
        <v>0</v>
      </c>
      <c r="AO55" s="54">
        <v>0</v>
      </c>
      <c r="AQ55" s="54">
        <v>5</v>
      </c>
      <c r="AR55" s="54">
        <v>6</v>
      </c>
      <c r="AS55" s="54">
        <v>4</v>
      </c>
      <c r="AT55" s="54">
        <v>7</v>
      </c>
      <c r="AU55" s="54">
        <v>9</v>
      </c>
      <c r="AV55" s="54">
        <v>1</v>
      </c>
      <c r="AW55" s="54">
        <v>4</v>
      </c>
      <c r="AX55" s="54">
        <v>3</v>
      </c>
      <c r="AY55" s="54">
        <v>7</v>
      </c>
      <c r="AZ55" s="54">
        <v>12</v>
      </c>
      <c r="BA55" s="54">
        <v>4</v>
      </c>
      <c r="BB55" s="54">
        <v>6</v>
      </c>
      <c r="BC55" s="54">
        <v>3</v>
      </c>
      <c r="BD55" s="54">
        <v>3</v>
      </c>
      <c r="BE55" s="54">
        <v>3</v>
      </c>
      <c r="BF55" s="54">
        <v>1</v>
      </c>
      <c r="BG55" s="54">
        <v>4</v>
      </c>
      <c r="BH55" s="54">
        <v>5</v>
      </c>
      <c r="BI55" s="54">
        <v>2</v>
      </c>
      <c r="BJ55" s="54">
        <v>5</v>
      </c>
      <c r="BK55" s="54">
        <v>2</v>
      </c>
      <c r="BL55" s="54">
        <v>3</v>
      </c>
      <c r="BM55" s="54">
        <v>2</v>
      </c>
      <c r="BN55" s="54">
        <v>4</v>
      </c>
      <c r="BO55" s="54">
        <v>2</v>
      </c>
      <c r="BP55" s="54">
        <v>5</v>
      </c>
      <c r="BQ55" s="54">
        <v>5</v>
      </c>
      <c r="BR55" s="54">
        <v>8</v>
      </c>
      <c r="BS55" s="54">
        <v>7</v>
      </c>
      <c r="BT55" s="54">
        <v>5</v>
      </c>
      <c r="BU55" s="54">
        <v>8</v>
      </c>
      <c r="BV55" s="54">
        <v>3</v>
      </c>
      <c r="BW55" s="54">
        <v>4</v>
      </c>
      <c r="BX55" s="54">
        <v>5</v>
      </c>
      <c r="BY55" s="54">
        <v>7</v>
      </c>
      <c r="BZ55" s="54">
        <v>7</v>
      </c>
      <c r="CA55" s="54">
        <v>2</v>
      </c>
      <c r="CB55" s="54">
        <v>7</v>
      </c>
      <c r="CD55" s="54">
        <v>3</v>
      </c>
      <c r="CE55" s="54">
        <v>4</v>
      </c>
      <c r="CF55" s="54">
        <v>1</v>
      </c>
      <c r="CG55" s="54">
        <v>1</v>
      </c>
      <c r="CH55" s="54">
        <v>2</v>
      </c>
      <c r="CI55" s="54">
        <v>2</v>
      </c>
      <c r="CJ55" s="54">
        <v>1</v>
      </c>
      <c r="CK55" s="54">
        <v>3</v>
      </c>
      <c r="CL55" s="54">
        <v>2</v>
      </c>
      <c r="CM55" s="54">
        <v>6</v>
      </c>
      <c r="CN55" s="54">
        <v>4</v>
      </c>
      <c r="CO55" s="54">
        <v>4</v>
      </c>
      <c r="CP55" s="54">
        <v>2</v>
      </c>
      <c r="CQ55" s="54">
        <v>2</v>
      </c>
      <c r="CR55" s="54">
        <v>5</v>
      </c>
      <c r="CS55" s="54">
        <v>2</v>
      </c>
      <c r="CT55" s="54">
        <v>2</v>
      </c>
      <c r="CU55" s="54">
        <v>2</v>
      </c>
      <c r="CV55" s="54">
        <v>1</v>
      </c>
      <c r="CW55" s="54">
        <v>2</v>
      </c>
      <c r="CX55" s="54">
        <v>4</v>
      </c>
      <c r="CY55" s="54">
        <v>3</v>
      </c>
      <c r="CZ55" s="54">
        <v>2</v>
      </c>
      <c r="DA55" s="54">
        <v>3</v>
      </c>
      <c r="DB55" s="54">
        <v>0</v>
      </c>
      <c r="DC55" s="54">
        <v>4</v>
      </c>
      <c r="DD55" s="54">
        <v>1</v>
      </c>
      <c r="DE55" s="54">
        <v>3</v>
      </c>
      <c r="DF55" s="54">
        <v>1</v>
      </c>
      <c r="DG55" s="54">
        <v>5</v>
      </c>
      <c r="DH55" s="54">
        <v>1</v>
      </c>
      <c r="DI55" s="54">
        <v>2</v>
      </c>
      <c r="DJ55" s="54">
        <v>5</v>
      </c>
      <c r="DK55" s="54">
        <v>2</v>
      </c>
      <c r="DL55" s="54">
        <v>2</v>
      </c>
      <c r="DM55" s="54">
        <v>3</v>
      </c>
      <c r="DN55" s="54">
        <v>3</v>
      </c>
      <c r="DO55" s="54">
        <v>2</v>
      </c>
      <c r="DQ55" s="54">
        <v>4</v>
      </c>
      <c r="DR55" s="54">
        <v>12</v>
      </c>
      <c r="DS55" s="54">
        <v>13</v>
      </c>
      <c r="DT55" s="54">
        <v>12</v>
      </c>
      <c r="DU55" s="54">
        <v>13</v>
      </c>
      <c r="DV55" s="54">
        <v>8</v>
      </c>
      <c r="DW55" s="54">
        <v>10</v>
      </c>
      <c r="DX55" s="54">
        <v>8</v>
      </c>
      <c r="DY55" s="54">
        <v>13</v>
      </c>
      <c r="DZ55" s="54">
        <v>15</v>
      </c>
      <c r="EA55" s="54">
        <v>12</v>
      </c>
      <c r="EB55" s="54">
        <v>14</v>
      </c>
      <c r="EC55" s="54">
        <v>7</v>
      </c>
      <c r="ED55" s="54">
        <v>11</v>
      </c>
      <c r="EE55" s="54">
        <v>16</v>
      </c>
      <c r="EF55" s="54">
        <v>11</v>
      </c>
      <c r="EG55" s="54">
        <v>13</v>
      </c>
      <c r="EH55" s="54">
        <v>16</v>
      </c>
      <c r="EI55" s="54">
        <v>11</v>
      </c>
      <c r="EJ55" s="54">
        <v>21</v>
      </c>
      <c r="EK55" s="54">
        <v>9</v>
      </c>
      <c r="EL55" s="54">
        <v>11</v>
      </c>
      <c r="EM55" s="54">
        <v>5</v>
      </c>
      <c r="EN55" s="54">
        <v>12</v>
      </c>
      <c r="EO55" s="54">
        <v>10</v>
      </c>
      <c r="EP55" s="54">
        <v>15</v>
      </c>
      <c r="EQ55" s="54">
        <v>8</v>
      </c>
      <c r="ER55" s="54">
        <v>13</v>
      </c>
      <c r="ES55" s="54">
        <v>13</v>
      </c>
      <c r="ET55" s="54">
        <v>15</v>
      </c>
      <c r="EU55" s="54">
        <v>18</v>
      </c>
      <c r="EV55" s="54">
        <v>12</v>
      </c>
      <c r="EW55" s="54">
        <v>15</v>
      </c>
      <c r="EX55" s="54">
        <v>13</v>
      </c>
      <c r="EY55" s="54">
        <v>13</v>
      </c>
      <c r="EZ55" s="54">
        <v>17</v>
      </c>
      <c r="FA55" s="54">
        <v>9</v>
      </c>
      <c r="FB55" s="54">
        <v>15</v>
      </c>
    </row>
    <row r="56" spans="1:158" x14ac:dyDescent="0.2">
      <c r="A56" s="55">
        <f ca="1">'Claims list'!BC59</f>
        <v>11</v>
      </c>
      <c r="C56" s="52">
        <v>24</v>
      </c>
      <c r="D56" s="54">
        <v>0</v>
      </c>
      <c r="E56" s="54">
        <v>0</v>
      </c>
      <c r="F56" s="54">
        <v>1</v>
      </c>
      <c r="G56" s="54">
        <v>2</v>
      </c>
      <c r="H56" s="54">
        <v>1</v>
      </c>
      <c r="I56" s="54">
        <v>1</v>
      </c>
      <c r="J56" s="54">
        <v>0</v>
      </c>
      <c r="K56" s="54">
        <v>1</v>
      </c>
      <c r="L56" s="54">
        <v>1</v>
      </c>
      <c r="M56" s="54">
        <v>2</v>
      </c>
      <c r="N56" s="54">
        <v>1</v>
      </c>
      <c r="O56" s="54">
        <v>1</v>
      </c>
      <c r="P56" s="54">
        <v>0</v>
      </c>
      <c r="Q56" s="54">
        <v>0</v>
      </c>
      <c r="R56" s="54">
        <v>0</v>
      </c>
      <c r="S56" s="54">
        <v>1</v>
      </c>
      <c r="T56" s="54">
        <v>1</v>
      </c>
      <c r="U56" s="54">
        <v>1</v>
      </c>
      <c r="V56" s="54">
        <v>1</v>
      </c>
      <c r="W56" s="54">
        <v>0</v>
      </c>
      <c r="X56" s="54">
        <v>0</v>
      </c>
      <c r="Y56" s="54">
        <v>1</v>
      </c>
      <c r="Z56" s="54">
        <v>0</v>
      </c>
      <c r="AA56" s="54">
        <v>0</v>
      </c>
      <c r="AB56" s="54">
        <v>1</v>
      </c>
      <c r="AC56" s="54">
        <v>1</v>
      </c>
      <c r="AD56" s="54">
        <v>0</v>
      </c>
      <c r="AE56" s="54">
        <v>1</v>
      </c>
      <c r="AF56" s="54">
        <v>0</v>
      </c>
      <c r="AG56" s="54">
        <v>0</v>
      </c>
      <c r="AH56" s="54">
        <v>0</v>
      </c>
      <c r="AI56" s="54">
        <v>1</v>
      </c>
      <c r="AJ56" s="54">
        <v>0</v>
      </c>
      <c r="AK56" s="54">
        <v>1</v>
      </c>
      <c r="AL56" s="54">
        <v>0</v>
      </c>
      <c r="AM56" s="54">
        <v>0</v>
      </c>
      <c r="AN56" s="54">
        <v>1</v>
      </c>
      <c r="AO56" s="54">
        <v>0</v>
      </c>
      <c r="AQ56" s="54">
        <v>7</v>
      </c>
      <c r="AR56" s="54">
        <v>3</v>
      </c>
      <c r="AS56" s="54">
        <v>5</v>
      </c>
      <c r="AT56" s="54">
        <v>5</v>
      </c>
      <c r="AU56" s="54">
        <v>7</v>
      </c>
      <c r="AV56" s="54">
        <v>7</v>
      </c>
      <c r="AW56" s="54">
        <v>3</v>
      </c>
      <c r="AX56" s="54">
        <v>6</v>
      </c>
      <c r="AY56" s="54">
        <v>3</v>
      </c>
      <c r="AZ56" s="54">
        <v>8</v>
      </c>
      <c r="BA56" s="54">
        <v>6</v>
      </c>
      <c r="BB56" s="54">
        <v>5</v>
      </c>
      <c r="BC56" s="54">
        <v>6</v>
      </c>
      <c r="BD56" s="54">
        <v>4</v>
      </c>
      <c r="BE56" s="54">
        <v>5</v>
      </c>
      <c r="BF56" s="54">
        <v>4</v>
      </c>
      <c r="BG56" s="54">
        <v>6</v>
      </c>
      <c r="BH56" s="54">
        <v>5</v>
      </c>
      <c r="BI56" s="54">
        <v>3</v>
      </c>
      <c r="BJ56" s="54">
        <v>5</v>
      </c>
      <c r="BK56" s="54">
        <v>9</v>
      </c>
      <c r="BL56" s="54">
        <v>9</v>
      </c>
      <c r="BM56" s="54">
        <v>10</v>
      </c>
      <c r="BN56" s="54">
        <v>5</v>
      </c>
      <c r="BO56" s="54">
        <v>2</v>
      </c>
      <c r="BP56" s="54">
        <v>5</v>
      </c>
      <c r="BQ56" s="54">
        <v>6</v>
      </c>
      <c r="BR56" s="54">
        <v>6</v>
      </c>
      <c r="BS56" s="54">
        <v>4</v>
      </c>
      <c r="BT56" s="54">
        <v>6</v>
      </c>
      <c r="BU56" s="54">
        <v>7</v>
      </c>
      <c r="BV56" s="54">
        <v>5</v>
      </c>
      <c r="BW56" s="54">
        <v>10</v>
      </c>
      <c r="BX56" s="54">
        <v>4</v>
      </c>
      <c r="BY56" s="54">
        <v>6</v>
      </c>
      <c r="BZ56" s="54">
        <v>10</v>
      </c>
      <c r="CA56" s="54">
        <v>4</v>
      </c>
      <c r="CB56" s="54">
        <v>5</v>
      </c>
      <c r="CD56" s="54">
        <v>1</v>
      </c>
      <c r="CE56" s="54">
        <v>4</v>
      </c>
      <c r="CF56" s="54">
        <v>4</v>
      </c>
      <c r="CG56" s="54">
        <v>2</v>
      </c>
      <c r="CH56" s="54">
        <v>5</v>
      </c>
      <c r="CI56" s="54">
        <v>5</v>
      </c>
      <c r="CJ56" s="54">
        <v>3</v>
      </c>
      <c r="CK56" s="54">
        <v>5</v>
      </c>
      <c r="CL56" s="54">
        <v>3</v>
      </c>
      <c r="CM56" s="54">
        <v>8</v>
      </c>
      <c r="CN56" s="54">
        <v>1</v>
      </c>
      <c r="CO56" s="54">
        <v>2</v>
      </c>
      <c r="CP56" s="54">
        <v>4</v>
      </c>
      <c r="CQ56" s="54">
        <v>3</v>
      </c>
      <c r="CR56" s="54">
        <v>5</v>
      </c>
      <c r="CS56" s="54">
        <v>3</v>
      </c>
      <c r="CT56" s="54">
        <v>2</v>
      </c>
      <c r="CU56" s="54">
        <v>3</v>
      </c>
      <c r="CV56" s="54">
        <v>3</v>
      </c>
      <c r="CW56" s="54">
        <v>6</v>
      </c>
      <c r="CX56" s="54">
        <v>4</v>
      </c>
      <c r="CY56" s="54">
        <v>5</v>
      </c>
      <c r="CZ56" s="54">
        <v>5</v>
      </c>
      <c r="DA56" s="54">
        <v>3</v>
      </c>
      <c r="DB56" s="54">
        <v>1</v>
      </c>
      <c r="DC56" s="54">
        <v>4</v>
      </c>
      <c r="DD56" s="54">
        <v>9</v>
      </c>
      <c r="DE56" s="54">
        <v>2</v>
      </c>
      <c r="DF56" s="54">
        <v>4</v>
      </c>
      <c r="DG56" s="54">
        <v>3</v>
      </c>
      <c r="DH56" s="54">
        <v>3</v>
      </c>
      <c r="DI56" s="54">
        <v>4</v>
      </c>
      <c r="DJ56" s="54">
        <v>3</v>
      </c>
      <c r="DK56" s="54">
        <v>3</v>
      </c>
      <c r="DL56" s="54">
        <v>2</v>
      </c>
      <c r="DM56" s="54">
        <v>4</v>
      </c>
      <c r="DN56" s="54">
        <v>3</v>
      </c>
      <c r="DO56" s="54">
        <v>4</v>
      </c>
      <c r="DQ56" s="54">
        <v>14</v>
      </c>
      <c r="DR56" s="54">
        <v>18</v>
      </c>
      <c r="DS56" s="54">
        <v>11</v>
      </c>
      <c r="DT56" s="54">
        <v>11</v>
      </c>
      <c r="DU56" s="54">
        <v>15</v>
      </c>
      <c r="DV56" s="54">
        <v>14</v>
      </c>
      <c r="DW56" s="54">
        <v>8</v>
      </c>
      <c r="DX56" s="54">
        <v>12</v>
      </c>
      <c r="DY56" s="54">
        <v>13</v>
      </c>
      <c r="DZ56" s="54">
        <v>16</v>
      </c>
      <c r="EA56" s="54">
        <v>14</v>
      </c>
      <c r="EB56" s="54">
        <v>10</v>
      </c>
      <c r="EC56" s="54">
        <v>9</v>
      </c>
      <c r="ED56" s="54">
        <v>7</v>
      </c>
      <c r="EE56" s="54">
        <v>14</v>
      </c>
      <c r="EF56" s="54">
        <v>10</v>
      </c>
      <c r="EG56" s="54">
        <v>12</v>
      </c>
      <c r="EH56" s="54">
        <v>9</v>
      </c>
      <c r="EI56" s="54">
        <v>7</v>
      </c>
      <c r="EJ56" s="54">
        <v>15</v>
      </c>
      <c r="EK56" s="54">
        <v>13</v>
      </c>
      <c r="EL56" s="54">
        <v>14</v>
      </c>
      <c r="EM56" s="54">
        <v>13</v>
      </c>
      <c r="EN56" s="54">
        <v>9</v>
      </c>
      <c r="EO56" s="54">
        <v>12</v>
      </c>
      <c r="EP56" s="54">
        <v>12</v>
      </c>
      <c r="EQ56" s="54">
        <v>15</v>
      </c>
      <c r="ER56" s="54">
        <v>14</v>
      </c>
      <c r="ES56" s="54">
        <v>11</v>
      </c>
      <c r="ET56" s="54">
        <v>10</v>
      </c>
      <c r="EU56" s="54">
        <v>13</v>
      </c>
      <c r="EV56" s="54">
        <v>15</v>
      </c>
      <c r="EW56" s="54">
        <v>9</v>
      </c>
      <c r="EX56" s="54">
        <v>14</v>
      </c>
      <c r="EY56" s="54">
        <v>10</v>
      </c>
      <c r="EZ56" s="54">
        <v>15</v>
      </c>
      <c r="FA56" s="54">
        <v>12</v>
      </c>
      <c r="FB56" s="54">
        <v>11</v>
      </c>
    </row>
    <row r="57" spans="1:158" x14ac:dyDescent="0.2">
      <c r="A57" s="55">
        <f ca="1">'Claims list'!BC60</f>
        <v>14</v>
      </c>
      <c r="C57" s="52">
        <v>23</v>
      </c>
      <c r="D57" s="54">
        <v>0</v>
      </c>
      <c r="E57" s="54">
        <v>2</v>
      </c>
      <c r="F57" s="54">
        <v>1</v>
      </c>
      <c r="G57" s="54">
        <v>1</v>
      </c>
      <c r="H57" s="54">
        <v>2</v>
      </c>
      <c r="I57" s="54">
        <v>1</v>
      </c>
      <c r="J57" s="54">
        <v>0</v>
      </c>
      <c r="K57" s="54">
        <v>2</v>
      </c>
      <c r="L57" s="54">
        <v>2</v>
      </c>
      <c r="M57" s="54">
        <v>1</v>
      </c>
      <c r="N57" s="54">
        <v>1</v>
      </c>
      <c r="O57" s="54">
        <v>0</v>
      </c>
      <c r="P57" s="54">
        <v>2</v>
      </c>
      <c r="Q57" s="54">
        <v>0</v>
      </c>
      <c r="R57" s="54">
        <v>1</v>
      </c>
      <c r="S57" s="54">
        <v>0</v>
      </c>
      <c r="T57" s="54">
        <v>0</v>
      </c>
      <c r="U57" s="54">
        <v>2</v>
      </c>
      <c r="V57" s="54">
        <v>2</v>
      </c>
      <c r="W57" s="54">
        <v>3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1</v>
      </c>
      <c r="AD57" s="54">
        <v>2</v>
      </c>
      <c r="AE57" s="54">
        <v>1</v>
      </c>
      <c r="AF57" s="54">
        <v>1</v>
      </c>
      <c r="AG57" s="54">
        <v>0</v>
      </c>
      <c r="AH57" s="54">
        <v>1</v>
      </c>
      <c r="AI57" s="54">
        <v>0</v>
      </c>
      <c r="AJ57" s="54">
        <v>0</v>
      </c>
      <c r="AK57" s="54">
        <v>1</v>
      </c>
      <c r="AL57" s="54">
        <v>0</v>
      </c>
      <c r="AM57" s="54">
        <v>0</v>
      </c>
      <c r="AN57" s="54">
        <v>0</v>
      </c>
      <c r="AO57" s="54">
        <v>0</v>
      </c>
      <c r="AQ57" s="54">
        <v>6</v>
      </c>
      <c r="AR57" s="54">
        <v>9</v>
      </c>
      <c r="AS57" s="54">
        <v>9</v>
      </c>
      <c r="AT57" s="54">
        <v>5</v>
      </c>
      <c r="AU57" s="54">
        <v>9</v>
      </c>
      <c r="AV57" s="54">
        <v>2</v>
      </c>
      <c r="AW57" s="54">
        <v>12</v>
      </c>
      <c r="AX57" s="54">
        <v>6</v>
      </c>
      <c r="AY57" s="54">
        <v>10</v>
      </c>
      <c r="AZ57" s="54">
        <v>6</v>
      </c>
      <c r="BA57" s="54">
        <v>2</v>
      </c>
      <c r="BB57" s="54">
        <v>8</v>
      </c>
      <c r="BC57" s="54">
        <v>5</v>
      </c>
      <c r="BD57" s="54">
        <v>4</v>
      </c>
      <c r="BE57" s="54">
        <v>5</v>
      </c>
      <c r="BF57" s="54">
        <v>4</v>
      </c>
      <c r="BG57" s="54">
        <v>9</v>
      </c>
      <c r="BH57" s="54">
        <v>6</v>
      </c>
      <c r="BI57" s="54">
        <v>7</v>
      </c>
      <c r="BJ57" s="54">
        <v>6</v>
      </c>
      <c r="BK57" s="54">
        <v>9</v>
      </c>
      <c r="BL57" s="54">
        <v>7</v>
      </c>
      <c r="BM57" s="54">
        <v>4</v>
      </c>
      <c r="BN57" s="54">
        <v>9</v>
      </c>
      <c r="BO57" s="54">
        <v>5</v>
      </c>
      <c r="BP57" s="54">
        <v>10</v>
      </c>
      <c r="BQ57" s="54">
        <v>6</v>
      </c>
      <c r="BR57" s="54">
        <v>9</v>
      </c>
      <c r="BS57" s="54">
        <v>5</v>
      </c>
      <c r="BT57" s="54">
        <v>6</v>
      </c>
      <c r="BU57" s="54">
        <v>3</v>
      </c>
      <c r="BV57" s="54">
        <v>6</v>
      </c>
      <c r="BW57" s="54">
        <v>10</v>
      </c>
      <c r="BX57" s="54">
        <v>5</v>
      </c>
      <c r="BY57" s="54">
        <v>6</v>
      </c>
      <c r="BZ57" s="54">
        <v>2</v>
      </c>
      <c r="CA57" s="54">
        <v>3</v>
      </c>
      <c r="CB57" s="54">
        <v>5</v>
      </c>
      <c r="CD57" s="54">
        <v>1</v>
      </c>
      <c r="CE57" s="54">
        <v>7</v>
      </c>
      <c r="CF57" s="54">
        <v>4</v>
      </c>
      <c r="CG57" s="54">
        <v>6</v>
      </c>
      <c r="CH57" s="54">
        <v>4</v>
      </c>
      <c r="CI57" s="54">
        <v>2</v>
      </c>
      <c r="CJ57" s="54">
        <v>4</v>
      </c>
      <c r="CK57" s="54">
        <v>2</v>
      </c>
      <c r="CL57" s="54">
        <v>3</v>
      </c>
      <c r="CM57" s="54">
        <v>4</v>
      </c>
      <c r="CN57" s="54">
        <v>2</v>
      </c>
      <c r="CO57" s="54">
        <v>6</v>
      </c>
      <c r="CP57" s="54">
        <v>3</v>
      </c>
      <c r="CQ57" s="54">
        <v>3</v>
      </c>
      <c r="CR57" s="54">
        <v>5</v>
      </c>
      <c r="CS57" s="54">
        <v>3</v>
      </c>
      <c r="CT57" s="54">
        <v>7</v>
      </c>
      <c r="CU57" s="54">
        <v>3</v>
      </c>
      <c r="CV57" s="54">
        <v>3</v>
      </c>
      <c r="CW57" s="54">
        <v>3</v>
      </c>
      <c r="CX57" s="54">
        <v>3</v>
      </c>
      <c r="CY57" s="54">
        <v>3</v>
      </c>
      <c r="CZ57" s="54">
        <v>4</v>
      </c>
      <c r="DA57" s="54">
        <v>1</v>
      </c>
      <c r="DB57" s="54">
        <v>2</v>
      </c>
      <c r="DC57" s="54">
        <v>1</v>
      </c>
      <c r="DD57" s="54">
        <v>2</v>
      </c>
      <c r="DE57" s="54">
        <v>2</v>
      </c>
      <c r="DF57" s="54">
        <v>3</v>
      </c>
      <c r="DG57" s="54">
        <v>2</v>
      </c>
      <c r="DH57" s="54">
        <v>3</v>
      </c>
      <c r="DI57" s="54">
        <v>4</v>
      </c>
      <c r="DJ57" s="54">
        <v>8</v>
      </c>
      <c r="DK57" s="54">
        <v>7</v>
      </c>
      <c r="DL57" s="54">
        <v>1</v>
      </c>
      <c r="DM57" s="54">
        <v>4</v>
      </c>
      <c r="DN57" s="54">
        <v>3</v>
      </c>
      <c r="DO57" s="54">
        <v>6</v>
      </c>
      <c r="DQ57" s="54">
        <v>10</v>
      </c>
      <c r="DR57" s="54">
        <v>14</v>
      </c>
      <c r="DS57" s="54">
        <v>15</v>
      </c>
      <c r="DT57" s="54">
        <v>15</v>
      </c>
      <c r="DU57" s="54">
        <v>16</v>
      </c>
      <c r="DV57" s="54">
        <v>12</v>
      </c>
      <c r="DW57" s="54">
        <v>15</v>
      </c>
      <c r="DX57" s="54">
        <v>12</v>
      </c>
      <c r="DY57" s="54">
        <v>22</v>
      </c>
      <c r="DZ57" s="54">
        <v>13</v>
      </c>
      <c r="EA57" s="54">
        <v>12</v>
      </c>
      <c r="EB57" s="54">
        <v>22</v>
      </c>
      <c r="EC57" s="54">
        <v>17</v>
      </c>
      <c r="ED57" s="54">
        <v>10</v>
      </c>
      <c r="EE57" s="54">
        <v>16</v>
      </c>
      <c r="EF57" s="54">
        <v>12</v>
      </c>
      <c r="EG57" s="54">
        <v>15</v>
      </c>
      <c r="EH57" s="54">
        <v>18</v>
      </c>
      <c r="EI57" s="54">
        <v>12</v>
      </c>
      <c r="EJ57" s="54">
        <v>18</v>
      </c>
      <c r="EK57" s="54">
        <v>15</v>
      </c>
      <c r="EL57" s="54">
        <v>11</v>
      </c>
      <c r="EM57" s="54">
        <v>12</v>
      </c>
      <c r="EN57" s="54">
        <v>13</v>
      </c>
      <c r="EO57" s="54">
        <v>13</v>
      </c>
      <c r="EP57" s="54">
        <v>17</v>
      </c>
      <c r="EQ57" s="54">
        <v>17</v>
      </c>
      <c r="ER57" s="54">
        <v>13</v>
      </c>
      <c r="ES57" s="54">
        <v>12</v>
      </c>
      <c r="ET57" s="54">
        <v>15</v>
      </c>
      <c r="EU57" s="54">
        <v>12</v>
      </c>
      <c r="EV57" s="54">
        <v>12</v>
      </c>
      <c r="EW57" s="54">
        <v>21</v>
      </c>
      <c r="EX57" s="54">
        <v>14</v>
      </c>
      <c r="EY57" s="54">
        <v>10</v>
      </c>
      <c r="EZ57" s="54">
        <v>11</v>
      </c>
      <c r="FA57" s="54">
        <v>10</v>
      </c>
      <c r="FB57" s="54">
        <v>14</v>
      </c>
    </row>
    <row r="58" spans="1:158" x14ac:dyDescent="0.2">
      <c r="A58" s="55">
        <f ca="1">'Claims list'!BC61</f>
        <v>20</v>
      </c>
      <c r="C58" s="52">
        <v>22</v>
      </c>
      <c r="D58" s="54">
        <v>0</v>
      </c>
      <c r="E58" s="54">
        <v>1</v>
      </c>
      <c r="F58" s="54">
        <v>1</v>
      </c>
      <c r="G58" s="54">
        <v>0</v>
      </c>
      <c r="H58" s="54">
        <v>0</v>
      </c>
      <c r="I58" s="54">
        <v>0</v>
      </c>
      <c r="J58" s="54">
        <v>2</v>
      </c>
      <c r="K58" s="54">
        <v>1</v>
      </c>
      <c r="L58" s="54">
        <v>0</v>
      </c>
      <c r="M58" s="54">
        <v>1</v>
      </c>
      <c r="N58" s="54">
        <v>0</v>
      </c>
      <c r="O58" s="54">
        <v>1</v>
      </c>
      <c r="P58" s="54">
        <v>0</v>
      </c>
      <c r="Q58" s="54">
        <v>0</v>
      </c>
      <c r="R58" s="54">
        <v>0</v>
      </c>
      <c r="S58" s="54">
        <v>0</v>
      </c>
      <c r="T58" s="54">
        <v>1</v>
      </c>
      <c r="U58" s="54">
        <v>0</v>
      </c>
      <c r="V58" s="54">
        <v>2</v>
      </c>
      <c r="W58" s="54">
        <v>1</v>
      </c>
      <c r="X58" s="54">
        <v>1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2</v>
      </c>
      <c r="AE58" s="54">
        <v>0</v>
      </c>
      <c r="AF58" s="54">
        <v>0</v>
      </c>
      <c r="AG58" s="54">
        <v>1</v>
      </c>
      <c r="AH58" s="54">
        <v>6</v>
      </c>
      <c r="AI58" s="54">
        <v>2</v>
      </c>
      <c r="AJ58" s="54">
        <v>2</v>
      </c>
      <c r="AK58" s="54">
        <v>0</v>
      </c>
      <c r="AL58" s="54">
        <v>0</v>
      </c>
      <c r="AM58" s="54">
        <v>0</v>
      </c>
      <c r="AN58" s="54">
        <v>1</v>
      </c>
      <c r="AO58" s="54">
        <v>1</v>
      </c>
      <c r="AQ58" s="54">
        <v>7</v>
      </c>
      <c r="AR58" s="54">
        <v>7</v>
      </c>
      <c r="AS58" s="54">
        <v>4</v>
      </c>
      <c r="AT58" s="54">
        <v>6</v>
      </c>
      <c r="AU58" s="54">
        <v>3</v>
      </c>
      <c r="AV58" s="54">
        <v>2</v>
      </c>
      <c r="AW58" s="54">
        <v>7</v>
      </c>
      <c r="AX58" s="54">
        <v>6</v>
      </c>
      <c r="AY58" s="54">
        <v>5</v>
      </c>
      <c r="AZ58" s="54">
        <v>9</v>
      </c>
      <c r="BA58" s="54">
        <v>4</v>
      </c>
      <c r="BB58" s="54">
        <v>10</v>
      </c>
      <c r="BC58" s="54">
        <v>9</v>
      </c>
      <c r="BD58" s="54">
        <v>9</v>
      </c>
      <c r="BE58" s="54">
        <v>5</v>
      </c>
      <c r="BF58" s="54">
        <v>8</v>
      </c>
      <c r="BG58" s="54">
        <v>6</v>
      </c>
      <c r="BH58" s="54">
        <v>6</v>
      </c>
      <c r="BI58" s="54">
        <v>10</v>
      </c>
      <c r="BJ58" s="54">
        <v>8</v>
      </c>
      <c r="BK58" s="54">
        <v>3</v>
      </c>
      <c r="BL58" s="54">
        <v>7</v>
      </c>
      <c r="BM58" s="54">
        <v>4</v>
      </c>
      <c r="BN58" s="54">
        <v>5</v>
      </c>
      <c r="BO58" s="54">
        <v>9</v>
      </c>
      <c r="BP58" s="54">
        <v>8</v>
      </c>
      <c r="BQ58" s="54">
        <v>7</v>
      </c>
      <c r="BR58" s="54">
        <v>6</v>
      </c>
      <c r="BS58" s="54">
        <v>8</v>
      </c>
      <c r="BT58" s="54">
        <v>7</v>
      </c>
      <c r="BU58" s="54">
        <v>6</v>
      </c>
      <c r="BV58" s="54">
        <v>3</v>
      </c>
      <c r="BW58" s="54">
        <v>7</v>
      </c>
      <c r="BX58" s="54">
        <v>5</v>
      </c>
      <c r="BY58" s="54">
        <v>6</v>
      </c>
      <c r="BZ58" s="54">
        <v>3</v>
      </c>
      <c r="CA58" s="54">
        <v>4</v>
      </c>
      <c r="CB58" s="54">
        <v>8</v>
      </c>
      <c r="CD58" s="54">
        <v>2</v>
      </c>
      <c r="CE58" s="54">
        <v>2</v>
      </c>
      <c r="CF58" s="54">
        <v>3</v>
      </c>
      <c r="CG58" s="54">
        <v>5</v>
      </c>
      <c r="CH58" s="54">
        <v>1</v>
      </c>
      <c r="CI58" s="54">
        <v>2</v>
      </c>
      <c r="CJ58" s="54">
        <v>8</v>
      </c>
      <c r="CK58" s="54">
        <v>4</v>
      </c>
      <c r="CL58" s="54">
        <v>3</v>
      </c>
      <c r="CM58" s="54">
        <v>3</v>
      </c>
      <c r="CN58" s="54">
        <v>5</v>
      </c>
      <c r="CO58" s="54">
        <v>4</v>
      </c>
      <c r="CP58" s="54">
        <v>3</v>
      </c>
      <c r="CQ58" s="54">
        <v>5</v>
      </c>
      <c r="CR58" s="54">
        <v>1</v>
      </c>
      <c r="CS58" s="54">
        <v>3</v>
      </c>
      <c r="CT58" s="54">
        <v>6</v>
      </c>
      <c r="CU58" s="54">
        <v>6</v>
      </c>
      <c r="CV58" s="54">
        <v>4</v>
      </c>
      <c r="CW58" s="54">
        <v>7</v>
      </c>
      <c r="CX58" s="54">
        <v>4</v>
      </c>
      <c r="CY58" s="54">
        <v>6</v>
      </c>
      <c r="CZ58" s="54">
        <v>3</v>
      </c>
      <c r="DA58" s="54">
        <v>7</v>
      </c>
      <c r="DB58" s="54">
        <v>7</v>
      </c>
      <c r="DC58" s="54">
        <v>2</v>
      </c>
      <c r="DD58" s="54">
        <v>4</v>
      </c>
      <c r="DE58" s="54">
        <v>3</v>
      </c>
      <c r="DF58" s="54">
        <v>4</v>
      </c>
      <c r="DG58" s="54">
        <v>3</v>
      </c>
      <c r="DH58" s="54">
        <v>2</v>
      </c>
      <c r="DI58" s="54">
        <v>3</v>
      </c>
      <c r="DJ58" s="54">
        <v>2</v>
      </c>
      <c r="DK58" s="54">
        <v>1</v>
      </c>
      <c r="DL58" s="54">
        <v>4</v>
      </c>
      <c r="DM58" s="54">
        <v>1</v>
      </c>
      <c r="DN58" s="54">
        <v>6</v>
      </c>
      <c r="DO58" s="54">
        <v>6</v>
      </c>
      <c r="DQ58" s="54">
        <v>10</v>
      </c>
      <c r="DR58" s="54">
        <v>11</v>
      </c>
      <c r="DS58" s="54">
        <v>16</v>
      </c>
      <c r="DT58" s="54">
        <v>12</v>
      </c>
      <c r="DU58" s="54">
        <v>4</v>
      </c>
      <c r="DV58" s="54">
        <v>10</v>
      </c>
      <c r="DW58" s="54">
        <v>15</v>
      </c>
      <c r="DX58" s="54">
        <v>10</v>
      </c>
      <c r="DY58" s="54">
        <v>11</v>
      </c>
      <c r="DZ58" s="54">
        <v>17</v>
      </c>
      <c r="EA58" s="54">
        <v>11</v>
      </c>
      <c r="EB58" s="54">
        <v>18</v>
      </c>
      <c r="EC58" s="54">
        <v>17</v>
      </c>
      <c r="ED58" s="54">
        <v>17</v>
      </c>
      <c r="EE58" s="54">
        <v>8</v>
      </c>
      <c r="EF58" s="54">
        <v>25</v>
      </c>
      <c r="EG58" s="54">
        <v>13</v>
      </c>
      <c r="EH58" s="54">
        <v>13</v>
      </c>
      <c r="EI58" s="54">
        <v>12</v>
      </c>
      <c r="EJ58" s="54">
        <v>14</v>
      </c>
      <c r="EK58" s="54">
        <v>13</v>
      </c>
      <c r="EL58" s="54">
        <v>12</v>
      </c>
      <c r="EM58" s="54">
        <v>9</v>
      </c>
      <c r="EN58" s="54">
        <v>14</v>
      </c>
      <c r="EO58" s="54">
        <v>16</v>
      </c>
      <c r="EP58" s="54">
        <v>12</v>
      </c>
      <c r="EQ58" s="54">
        <v>11</v>
      </c>
      <c r="ER58" s="54">
        <v>5</v>
      </c>
      <c r="ES58" s="54">
        <v>8</v>
      </c>
      <c r="ET58" s="54">
        <v>10</v>
      </c>
      <c r="EU58" s="54">
        <v>11</v>
      </c>
      <c r="EV58" s="54">
        <v>16</v>
      </c>
      <c r="EW58" s="54">
        <v>14</v>
      </c>
      <c r="EX58" s="54">
        <v>12</v>
      </c>
      <c r="EY58" s="54">
        <v>15</v>
      </c>
      <c r="EZ58" s="54">
        <v>9</v>
      </c>
      <c r="FA58" s="54">
        <v>10</v>
      </c>
      <c r="FB58" s="54">
        <v>20</v>
      </c>
    </row>
    <row r="59" spans="1:158" x14ac:dyDescent="0.2">
      <c r="A59" s="55">
        <f ca="1">'Claims list'!BC62</f>
        <v>15</v>
      </c>
      <c r="C59" s="52">
        <v>21</v>
      </c>
      <c r="D59" s="54">
        <v>1</v>
      </c>
      <c r="E59" s="54">
        <v>0</v>
      </c>
      <c r="F59" s="54">
        <v>1</v>
      </c>
      <c r="G59" s="54">
        <v>2</v>
      </c>
      <c r="H59" s="54">
        <v>0</v>
      </c>
      <c r="I59" s="54">
        <v>0</v>
      </c>
      <c r="J59" s="54">
        <v>1</v>
      </c>
      <c r="K59" s="54">
        <v>0</v>
      </c>
      <c r="L59" s="54">
        <v>1</v>
      </c>
      <c r="M59" s="54">
        <v>0</v>
      </c>
      <c r="N59" s="54">
        <v>0</v>
      </c>
      <c r="O59" s="54">
        <v>1</v>
      </c>
      <c r="P59" s="54">
        <v>0</v>
      </c>
      <c r="Q59" s="54">
        <v>0</v>
      </c>
      <c r="R59" s="54">
        <v>1</v>
      </c>
      <c r="S59" s="54">
        <v>1</v>
      </c>
      <c r="T59" s="54">
        <v>2</v>
      </c>
      <c r="U59" s="54">
        <v>1</v>
      </c>
      <c r="V59" s="54">
        <v>0</v>
      </c>
      <c r="W59" s="54">
        <v>0</v>
      </c>
      <c r="X59" s="54">
        <v>1</v>
      </c>
      <c r="Y59" s="54">
        <v>1</v>
      </c>
      <c r="Z59" s="54">
        <v>0</v>
      </c>
      <c r="AA59" s="54">
        <v>1</v>
      </c>
      <c r="AB59" s="54">
        <v>1</v>
      </c>
      <c r="AC59" s="54">
        <v>0</v>
      </c>
      <c r="AD59" s="54">
        <v>1</v>
      </c>
      <c r="AE59" s="54">
        <v>2</v>
      </c>
      <c r="AF59" s="54">
        <v>2</v>
      </c>
      <c r="AG59" s="54">
        <v>1</v>
      </c>
      <c r="AH59" s="54">
        <v>0</v>
      </c>
      <c r="AI59" s="54">
        <v>1</v>
      </c>
      <c r="AJ59" s="54">
        <v>0</v>
      </c>
      <c r="AK59" s="54">
        <v>2</v>
      </c>
      <c r="AL59" s="54">
        <v>2</v>
      </c>
      <c r="AM59" s="54">
        <v>1</v>
      </c>
      <c r="AN59" s="54">
        <v>0</v>
      </c>
      <c r="AO59" s="54">
        <v>1</v>
      </c>
      <c r="AQ59" s="54">
        <v>7</v>
      </c>
      <c r="AR59" s="54">
        <v>8</v>
      </c>
      <c r="AS59" s="54">
        <v>5</v>
      </c>
      <c r="AT59" s="54">
        <v>6</v>
      </c>
      <c r="AU59" s="54">
        <v>9</v>
      </c>
      <c r="AV59" s="54">
        <v>6</v>
      </c>
      <c r="AW59" s="54">
        <v>5</v>
      </c>
      <c r="AX59" s="54">
        <v>11</v>
      </c>
      <c r="AY59" s="54">
        <v>4</v>
      </c>
      <c r="AZ59" s="54">
        <v>8</v>
      </c>
      <c r="BA59" s="54">
        <v>8</v>
      </c>
      <c r="BB59" s="54">
        <v>4</v>
      </c>
      <c r="BC59" s="54">
        <v>9</v>
      </c>
      <c r="BD59" s="54">
        <v>8</v>
      </c>
      <c r="BE59" s="54">
        <v>8</v>
      </c>
      <c r="BF59" s="54">
        <v>6</v>
      </c>
      <c r="BG59" s="54">
        <v>4</v>
      </c>
      <c r="BH59" s="54">
        <v>7</v>
      </c>
      <c r="BI59" s="54">
        <v>6</v>
      </c>
      <c r="BJ59" s="54">
        <v>7</v>
      </c>
      <c r="BK59" s="54">
        <v>5</v>
      </c>
      <c r="BL59" s="54">
        <v>5</v>
      </c>
      <c r="BM59" s="54">
        <v>9</v>
      </c>
      <c r="BN59" s="54">
        <v>12</v>
      </c>
      <c r="BO59" s="54">
        <v>3</v>
      </c>
      <c r="BP59" s="54">
        <v>6</v>
      </c>
      <c r="BQ59" s="54">
        <v>4</v>
      </c>
      <c r="BR59" s="54">
        <v>10</v>
      </c>
      <c r="BS59" s="54">
        <v>5</v>
      </c>
      <c r="BT59" s="54">
        <v>5</v>
      </c>
      <c r="BU59" s="54">
        <v>9</v>
      </c>
      <c r="BV59" s="54">
        <v>10</v>
      </c>
      <c r="BW59" s="54">
        <v>4</v>
      </c>
      <c r="BX59" s="54">
        <v>6</v>
      </c>
      <c r="BY59" s="54">
        <v>6</v>
      </c>
      <c r="BZ59" s="54">
        <v>5</v>
      </c>
      <c r="CA59" s="54">
        <v>3</v>
      </c>
      <c r="CB59" s="54">
        <v>7</v>
      </c>
      <c r="CD59" s="54">
        <v>3</v>
      </c>
      <c r="CE59" s="54">
        <v>7</v>
      </c>
      <c r="CF59" s="54">
        <v>4</v>
      </c>
      <c r="CG59" s="54">
        <v>6</v>
      </c>
      <c r="CH59" s="54">
        <v>3</v>
      </c>
      <c r="CI59" s="54">
        <v>7</v>
      </c>
      <c r="CJ59" s="54">
        <v>2</v>
      </c>
      <c r="CK59" s="54">
        <v>6</v>
      </c>
      <c r="CL59" s="54">
        <v>2</v>
      </c>
      <c r="CM59" s="54">
        <v>9</v>
      </c>
      <c r="CN59" s="54">
        <v>4</v>
      </c>
      <c r="CO59" s="54">
        <v>7</v>
      </c>
      <c r="CP59" s="54">
        <v>8</v>
      </c>
      <c r="CQ59" s="54">
        <v>3</v>
      </c>
      <c r="CR59" s="54">
        <v>8</v>
      </c>
      <c r="CS59" s="54">
        <v>5</v>
      </c>
      <c r="CT59" s="54">
        <v>4</v>
      </c>
      <c r="CU59" s="54">
        <v>3</v>
      </c>
      <c r="CV59" s="54">
        <v>8</v>
      </c>
      <c r="CW59" s="54">
        <v>5</v>
      </c>
      <c r="CX59" s="54">
        <v>2</v>
      </c>
      <c r="CY59" s="54">
        <v>5</v>
      </c>
      <c r="CZ59" s="54">
        <v>6</v>
      </c>
      <c r="DA59" s="54">
        <v>7</v>
      </c>
      <c r="DB59" s="54">
        <v>2</v>
      </c>
      <c r="DC59" s="54">
        <v>9</v>
      </c>
      <c r="DD59" s="54">
        <v>3</v>
      </c>
      <c r="DE59" s="54">
        <v>4</v>
      </c>
      <c r="DF59" s="54">
        <v>4</v>
      </c>
      <c r="DG59" s="54">
        <v>4</v>
      </c>
      <c r="DH59" s="54">
        <v>5</v>
      </c>
      <c r="DI59" s="54">
        <v>6</v>
      </c>
      <c r="DJ59" s="54">
        <v>4</v>
      </c>
      <c r="DK59" s="54">
        <v>4</v>
      </c>
      <c r="DL59" s="54">
        <v>2</v>
      </c>
      <c r="DM59" s="54">
        <v>6</v>
      </c>
      <c r="DN59" s="54">
        <v>5</v>
      </c>
      <c r="DO59" s="54">
        <v>9</v>
      </c>
      <c r="DQ59" s="54">
        <v>13</v>
      </c>
      <c r="DR59" s="54">
        <v>13</v>
      </c>
      <c r="DS59" s="54">
        <v>11</v>
      </c>
      <c r="DT59" s="54">
        <v>14</v>
      </c>
      <c r="DU59" s="54">
        <v>17</v>
      </c>
      <c r="DV59" s="54">
        <v>14</v>
      </c>
      <c r="DW59" s="54">
        <v>9</v>
      </c>
      <c r="DX59" s="54">
        <v>13</v>
      </c>
      <c r="DY59" s="54">
        <v>9</v>
      </c>
      <c r="DZ59" s="54">
        <v>13</v>
      </c>
      <c r="EA59" s="54">
        <v>16</v>
      </c>
      <c r="EB59" s="54">
        <v>18</v>
      </c>
      <c r="EC59" s="54">
        <v>18</v>
      </c>
      <c r="ED59" s="54">
        <v>13</v>
      </c>
      <c r="EE59" s="54">
        <v>16</v>
      </c>
      <c r="EF59" s="54">
        <v>12</v>
      </c>
      <c r="EG59" s="54">
        <v>13</v>
      </c>
      <c r="EH59" s="54">
        <v>11</v>
      </c>
      <c r="EI59" s="54">
        <v>14</v>
      </c>
      <c r="EJ59" s="54">
        <v>10</v>
      </c>
      <c r="EK59" s="54">
        <v>15</v>
      </c>
      <c r="EL59" s="54">
        <v>9</v>
      </c>
      <c r="EM59" s="54">
        <v>16</v>
      </c>
      <c r="EN59" s="54">
        <v>18</v>
      </c>
      <c r="EO59" s="54">
        <v>8</v>
      </c>
      <c r="EP59" s="54">
        <v>13</v>
      </c>
      <c r="EQ59" s="54">
        <v>15</v>
      </c>
      <c r="ER59" s="54">
        <v>16</v>
      </c>
      <c r="ES59" s="54">
        <v>13</v>
      </c>
      <c r="ET59" s="54">
        <v>11</v>
      </c>
      <c r="EU59" s="54">
        <v>15</v>
      </c>
      <c r="EV59" s="54">
        <v>19</v>
      </c>
      <c r="EW59" s="54">
        <v>9</v>
      </c>
      <c r="EX59" s="54">
        <v>20</v>
      </c>
      <c r="EY59" s="54">
        <v>8</v>
      </c>
      <c r="EZ59" s="54">
        <v>17</v>
      </c>
      <c r="FA59" s="54">
        <v>14</v>
      </c>
      <c r="FB59" s="54">
        <v>15</v>
      </c>
    </row>
    <row r="60" spans="1:158" x14ac:dyDescent="0.2">
      <c r="A60" s="55">
        <f ca="1">'Claims list'!BC63</f>
        <v>18</v>
      </c>
      <c r="C60" s="52">
        <v>20</v>
      </c>
      <c r="D60" s="54">
        <v>1</v>
      </c>
      <c r="E60" s="54">
        <v>1</v>
      </c>
      <c r="F60" s="54">
        <v>1</v>
      </c>
      <c r="G60" s="54">
        <v>0</v>
      </c>
      <c r="H60" s="54">
        <v>2</v>
      </c>
      <c r="I60" s="54">
        <v>0</v>
      </c>
      <c r="J60" s="54">
        <v>1</v>
      </c>
      <c r="K60" s="54">
        <v>0</v>
      </c>
      <c r="L60" s="54">
        <v>2</v>
      </c>
      <c r="M60" s="54">
        <v>0</v>
      </c>
      <c r="N60" s="54">
        <v>0</v>
      </c>
      <c r="O60" s="54">
        <v>1</v>
      </c>
      <c r="P60" s="54">
        <v>1</v>
      </c>
      <c r="Q60" s="54">
        <v>4</v>
      </c>
      <c r="R60" s="54">
        <v>0</v>
      </c>
      <c r="S60" s="54">
        <v>0</v>
      </c>
      <c r="T60" s="54">
        <v>2</v>
      </c>
      <c r="U60" s="54">
        <v>2</v>
      </c>
      <c r="V60" s="54">
        <v>2</v>
      </c>
      <c r="W60" s="54">
        <v>1</v>
      </c>
      <c r="X60" s="54">
        <v>1</v>
      </c>
      <c r="Y60" s="54">
        <v>3</v>
      </c>
      <c r="Z60" s="54">
        <v>0</v>
      </c>
      <c r="AA60" s="54">
        <v>1</v>
      </c>
      <c r="AB60" s="54">
        <v>1</v>
      </c>
      <c r="AC60" s="54">
        <v>0</v>
      </c>
      <c r="AD60" s="54">
        <v>2</v>
      </c>
      <c r="AE60" s="54">
        <v>1</v>
      </c>
      <c r="AF60" s="54">
        <v>0</v>
      </c>
      <c r="AG60" s="54">
        <v>1</v>
      </c>
      <c r="AH60" s="54">
        <v>1</v>
      </c>
      <c r="AI60" s="54">
        <v>0</v>
      </c>
      <c r="AJ60" s="54">
        <v>0</v>
      </c>
      <c r="AK60" s="54">
        <v>0</v>
      </c>
      <c r="AL60" s="54">
        <v>1</v>
      </c>
      <c r="AM60" s="54">
        <v>2</v>
      </c>
      <c r="AN60" s="54">
        <v>0</v>
      </c>
      <c r="AO60" s="54">
        <v>1</v>
      </c>
      <c r="AQ60" s="54">
        <v>7</v>
      </c>
      <c r="AR60" s="54">
        <v>7</v>
      </c>
      <c r="AS60" s="54">
        <v>9</v>
      </c>
      <c r="AT60" s="54">
        <v>4</v>
      </c>
      <c r="AU60" s="54">
        <v>8</v>
      </c>
      <c r="AV60" s="54">
        <v>10</v>
      </c>
      <c r="AW60" s="54">
        <v>10</v>
      </c>
      <c r="AX60" s="54">
        <v>4</v>
      </c>
      <c r="AY60" s="54">
        <v>6</v>
      </c>
      <c r="AZ60" s="54">
        <v>3</v>
      </c>
      <c r="BA60" s="54">
        <v>8</v>
      </c>
      <c r="BB60" s="54">
        <v>8</v>
      </c>
      <c r="BC60" s="54">
        <v>6</v>
      </c>
      <c r="BD60" s="54">
        <v>10</v>
      </c>
      <c r="BE60" s="54">
        <v>5</v>
      </c>
      <c r="BF60" s="54">
        <v>9</v>
      </c>
      <c r="BG60" s="54">
        <v>9</v>
      </c>
      <c r="BH60" s="54">
        <v>6</v>
      </c>
      <c r="BI60" s="54">
        <v>7</v>
      </c>
      <c r="BJ60" s="54">
        <v>6</v>
      </c>
      <c r="BK60" s="54">
        <v>1</v>
      </c>
      <c r="BL60" s="54">
        <v>4</v>
      </c>
      <c r="BM60" s="54">
        <v>7</v>
      </c>
      <c r="BN60" s="54">
        <v>9</v>
      </c>
      <c r="BO60" s="54">
        <v>8</v>
      </c>
      <c r="BP60" s="54">
        <v>7</v>
      </c>
      <c r="BQ60" s="54">
        <v>8</v>
      </c>
      <c r="BR60" s="54">
        <v>7</v>
      </c>
      <c r="BS60" s="54">
        <v>7</v>
      </c>
      <c r="BT60" s="54">
        <v>8</v>
      </c>
      <c r="BU60" s="54">
        <v>7</v>
      </c>
      <c r="BV60" s="54">
        <v>6</v>
      </c>
      <c r="BW60" s="54">
        <v>1</v>
      </c>
      <c r="BX60" s="54">
        <v>7</v>
      </c>
      <c r="BY60" s="54">
        <v>7</v>
      </c>
      <c r="BZ60" s="54">
        <v>8</v>
      </c>
      <c r="CA60" s="54">
        <v>6</v>
      </c>
      <c r="CB60" s="54">
        <v>7</v>
      </c>
      <c r="CD60" s="54">
        <v>6</v>
      </c>
      <c r="CE60" s="54">
        <v>4</v>
      </c>
      <c r="CF60" s="54">
        <v>8</v>
      </c>
      <c r="CG60" s="54">
        <v>5</v>
      </c>
      <c r="CH60" s="54">
        <v>9</v>
      </c>
      <c r="CI60" s="54">
        <v>7</v>
      </c>
      <c r="CJ60" s="54">
        <v>4</v>
      </c>
      <c r="CK60" s="54">
        <v>7</v>
      </c>
      <c r="CL60" s="54">
        <v>3</v>
      </c>
      <c r="CM60" s="54">
        <v>4</v>
      </c>
      <c r="CN60" s="54">
        <v>7</v>
      </c>
      <c r="CO60" s="54">
        <v>7</v>
      </c>
      <c r="CP60" s="54">
        <v>7</v>
      </c>
      <c r="CQ60" s="54">
        <v>8</v>
      </c>
      <c r="CR60" s="54">
        <v>4</v>
      </c>
      <c r="CS60" s="54">
        <v>11</v>
      </c>
      <c r="CT60" s="54">
        <v>7</v>
      </c>
      <c r="CU60" s="54">
        <v>7</v>
      </c>
      <c r="CV60" s="54">
        <v>7</v>
      </c>
      <c r="CW60" s="54">
        <v>5</v>
      </c>
      <c r="CX60" s="54">
        <v>3</v>
      </c>
      <c r="CY60" s="54">
        <v>5</v>
      </c>
      <c r="CZ60" s="54">
        <v>3</v>
      </c>
      <c r="DA60" s="54">
        <v>6</v>
      </c>
      <c r="DB60" s="54">
        <v>3</v>
      </c>
      <c r="DC60" s="54">
        <v>10</v>
      </c>
      <c r="DD60" s="54">
        <v>4</v>
      </c>
      <c r="DE60" s="54">
        <v>8</v>
      </c>
      <c r="DF60" s="54">
        <v>4</v>
      </c>
      <c r="DG60" s="54">
        <v>5</v>
      </c>
      <c r="DH60" s="54">
        <v>4</v>
      </c>
      <c r="DI60" s="54">
        <v>2</v>
      </c>
      <c r="DJ60" s="54">
        <v>3</v>
      </c>
      <c r="DK60" s="54">
        <v>4</v>
      </c>
      <c r="DL60" s="54">
        <v>6</v>
      </c>
      <c r="DM60" s="54">
        <v>3</v>
      </c>
      <c r="DN60" s="54">
        <v>2</v>
      </c>
      <c r="DO60" s="54">
        <v>5</v>
      </c>
      <c r="DQ60" s="54">
        <v>10</v>
      </c>
      <c r="DR60" s="54">
        <v>11</v>
      </c>
      <c r="DS60" s="54">
        <v>15</v>
      </c>
      <c r="DT60" s="54">
        <v>17</v>
      </c>
      <c r="DU60" s="54">
        <v>16</v>
      </c>
      <c r="DV60" s="54">
        <v>16</v>
      </c>
      <c r="DW60" s="54">
        <v>17</v>
      </c>
      <c r="DX60" s="54">
        <v>14</v>
      </c>
      <c r="DY60" s="54">
        <v>11</v>
      </c>
      <c r="DZ60" s="54">
        <v>10</v>
      </c>
      <c r="EA60" s="54">
        <v>9</v>
      </c>
      <c r="EB60" s="54">
        <v>16</v>
      </c>
      <c r="EC60" s="54">
        <v>14</v>
      </c>
      <c r="ED60" s="54">
        <v>18</v>
      </c>
      <c r="EE60" s="54">
        <v>14</v>
      </c>
      <c r="EF60" s="54">
        <v>15</v>
      </c>
      <c r="EG60" s="54">
        <v>14</v>
      </c>
      <c r="EH60" s="54">
        <v>13</v>
      </c>
      <c r="EI60" s="54">
        <v>14</v>
      </c>
      <c r="EJ60" s="54">
        <v>10</v>
      </c>
      <c r="EK60" s="54">
        <v>6</v>
      </c>
      <c r="EL60" s="54">
        <v>14</v>
      </c>
      <c r="EM60" s="54">
        <v>11</v>
      </c>
      <c r="EN60" s="54">
        <v>17</v>
      </c>
      <c r="EO60" s="54">
        <v>12</v>
      </c>
      <c r="EP60" s="54">
        <v>15</v>
      </c>
      <c r="EQ60" s="54">
        <v>8</v>
      </c>
      <c r="ER60" s="54">
        <v>15</v>
      </c>
      <c r="ES60" s="54">
        <v>13</v>
      </c>
      <c r="ET60" s="54">
        <v>17</v>
      </c>
      <c r="EU60" s="54">
        <v>12</v>
      </c>
      <c r="EV60" s="54">
        <v>7</v>
      </c>
      <c r="EW60" s="54">
        <v>12</v>
      </c>
      <c r="EX60" s="54">
        <v>15</v>
      </c>
      <c r="EY60" s="54">
        <v>13</v>
      </c>
      <c r="EZ60" s="54">
        <v>12</v>
      </c>
      <c r="FA60" s="54">
        <v>11</v>
      </c>
      <c r="FB60" s="54">
        <v>18</v>
      </c>
    </row>
    <row r="61" spans="1:158" x14ac:dyDescent="0.2">
      <c r="A61" s="55">
        <f ca="1">'Claims list'!BC64</f>
        <v>15</v>
      </c>
      <c r="C61" s="52">
        <v>19</v>
      </c>
      <c r="D61" s="54">
        <v>0</v>
      </c>
      <c r="E61" s="54">
        <v>3</v>
      </c>
      <c r="F61" s="54">
        <v>1</v>
      </c>
      <c r="G61" s="54">
        <v>1</v>
      </c>
      <c r="H61" s="54">
        <v>4</v>
      </c>
      <c r="I61" s="54">
        <v>1</v>
      </c>
      <c r="J61" s="54">
        <v>1</v>
      </c>
      <c r="K61" s="54">
        <v>1</v>
      </c>
      <c r="L61" s="54">
        <v>1</v>
      </c>
      <c r="M61" s="54">
        <v>1</v>
      </c>
      <c r="N61" s="54">
        <v>1</v>
      </c>
      <c r="O61" s="54">
        <v>2</v>
      </c>
      <c r="P61" s="54">
        <v>2</v>
      </c>
      <c r="Q61" s="54">
        <v>1</v>
      </c>
      <c r="R61" s="54">
        <v>2</v>
      </c>
      <c r="S61" s="54">
        <v>3</v>
      </c>
      <c r="T61" s="54">
        <v>2</v>
      </c>
      <c r="U61" s="54">
        <v>1</v>
      </c>
      <c r="V61" s="54">
        <v>2</v>
      </c>
      <c r="W61" s="54">
        <v>0</v>
      </c>
      <c r="X61" s="54">
        <v>2</v>
      </c>
      <c r="Y61" s="54">
        <v>0</v>
      </c>
      <c r="Z61" s="54">
        <v>0</v>
      </c>
      <c r="AA61" s="54">
        <v>1</v>
      </c>
      <c r="AB61" s="54">
        <v>0</v>
      </c>
      <c r="AC61" s="54">
        <v>2</v>
      </c>
      <c r="AD61" s="54">
        <v>2</v>
      </c>
      <c r="AE61" s="54">
        <v>1</v>
      </c>
      <c r="AF61" s="54">
        <v>3</v>
      </c>
      <c r="AG61" s="54">
        <v>1</v>
      </c>
      <c r="AH61" s="54">
        <v>1</v>
      </c>
      <c r="AI61" s="54">
        <v>3</v>
      </c>
      <c r="AJ61" s="54">
        <v>1</v>
      </c>
      <c r="AK61" s="54">
        <v>2</v>
      </c>
      <c r="AL61" s="54">
        <v>2</v>
      </c>
      <c r="AM61" s="54">
        <v>1</v>
      </c>
      <c r="AN61" s="54">
        <v>0</v>
      </c>
      <c r="AO61" s="54">
        <v>1</v>
      </c>
      <c r="AQ61" s="54">
        <v>5</v>
      </c>
      <c r="AR61" s="54">
        <v>7</v>
      </c>
      <c r="AS61" s="54">
        <v>6</v>
      </c>
      <c r="AT61" s="54">
        <v>7</v>
      </c>
      <c r="AU61" s="54">
        <v>9</v>
      </c>
      <c r="AV61" s="54">
        <v>4</v>
      </c>
      <c r="AW61" s="54">
        <v>8</v>
      </c>
      <c r="AX61" s="54">
        <v>7</v>
      </c>
      <c r="AY61" s="54">
        <v>8</v>
      </c>
      <c r="AZ61" s="54">
        <v>14</v>
      </c>
      <c r="BA61" s="54">
        <v>9</v>
      </c>
      <c r="BB61" s="54">
        <v>6</v>
      </c>
      <c r="BC61" s="54">
        <v>8</v>
      </c>
      <c r="BD61" s="54">
        <v>5</v>
      </c>
      <c r="BE61" s="54">
        <v>8</v>
      </c>
      <c r="BF61" s="54">
        <v>8</v>
      </c>
      <c r="BG61" s="54">
        <v>1</v>
      </c>
      <c r="BH61" s="54">
        <v>5</v>
      </c>
      <c r="BI61" s="54">
        <v>9</v>
      </c>
      <c r="BJ61" s="54">
        <v>6</v>
      </c>
      <c r="BK61" s="54">
        <v>9</v>
      </c>
      <c r="BL61" s="54">
        <v>6</v>
      </c>
      <c r="BM61" s="54">
        <v>6</v>
      </c>
      <c r="BN61" s="54">
        <v>12</v>
      </c>
      <c r="BO61" s="54">
        <v>7</v>
      </c>
      <c r="BP61" s="54">
        <v>9</v>
      </c>
      <c r="BQ61" s="54">
        <v>7</v>
      </c>
      <c r="BR61" s="54">
        <v>10</v>
      </c>
      <c r="BS61" s="54">
        <v>13</v>
      </c>
      <c r="BT61" s="54">
        <v>5</v>
      </c>
      <c r="BU61" s="54">
        <v>8</v>
      </c>
      <c r="BV61" s="54">
        <v>5</v>
      </c>
      <c r="BW61" s="54">
        <v>11</v>
      </c>
      <c r="BX61" s="54">
        <v>11</v>
      </c>
      <c r="BY61" s="54">
        <v>6</v>
      </c>
      <c r="BZ61" s="54">
        <v>11</v>
      </c>
      <c r="CA61" s="54">
        <v>5</v>
      </c>
      <c r="CB61" s="54">
        <v>5</v>
      </c>
      <c r="CD61" s="54">
        <v>6</v>
      </c>
      <c r="CE61" s="54">
        <v>11</v>
      </c>
      <c r="CF61" s="54">
        <v>6</v>
      </c>
      <c r="CG61" s="54">
        <v>8</v>
      </c>
      <c r="CH61" s="54">
        <v>10</v>
      </c>
      <c r="CI61" s="54">
        <v>4</v>
      </c>
      <c r="CJ61" s="54">
        <v>8</v>
      </c>
      <c r="CK61" s="54">
        <v>6</v>
      </c>
      <c r="CL61" s="54">
        <v>4</v>
      </c>
      <c r="CM61" s="54">
        <v>10</v>
      </c>
      <c r="CN61" s="54">
        <v>5</v>
      </c>
      <c r="CO61" s="54">
        <v>7</v>
      </c>
      <c r="CP61" s="54">
        <v>3</v>
      </c>
      <c r="CQ61" s="54">
        <v>5</v>
      </c>
      <c r="CR61" s="54">
        <v>7</v>
      </c>
      <c r="CS61" s="54">
        <v>7</v>
      </c>
      <c r="CT61" s="54">
        <v>4</v>
      </c>
      <c r="CU61" s="54">
        <v>7</v>
      </c>
      <c r="CV61" s="54">
        <v>7</v>
      </c>
      <c r="CW61" s="54">
        <v>5</v>
      </c>
      <c r="CX61" s="54">
        <v>7</v>
      </c>
      <c r="CY61" s="54">
        <v>5</v>
      </c>
      <c r="CZ61" s="54">
        <v>4</v>
      </c>
      <c r="DA61" s="54">
        <v>7</v>
      </c>
      <c r="DB61" s="54">
        <v>8</v>
      </c>
      <c r="DC61" s="54">
        <v>12</v>
      </c>
      <c r="DD61" s="54">
        <v>6</v>
      </c>
      <c r="DE61" s="54">
        <v>10</v>
      </c>
      <c r="DF61" s="54">
        <v>6</v>
      </c>
      <c r="DG61" s="54">
        <v>8</v>
      </c>
      <c r="DH61" s="54">
        <v>12</v>
      </c>
      <c r="DI61" s="54">
        <v>7</v>
      </c>
      <c r="DJ61" s="54">
        <v>8</v>
      </c>
      <c r="DK61" s="54">
        <v>8</v>
      </c>
      <c r="DL61" s="54">
        <v>4</v>
      </c>
      <c r="DM61" s="54">
        <v>8</v>
      </c>
      <c r="DN61" s="54">
        <v>4</v>
      </c>
      <c r="DO61" s="54">
        <v>8</v>
      </c>
      <c r="DQ61" s="54">
        <v>11</v>
      </c>
      <c r="DR61" s="54">
        <v>15</v>
      </c>
      <c r="DS61" s="54">
        <v>10</v>
      </c>
      <c r="DT61" s="54">
        <v>17</v>
      </c>
      <c r="DU61" s="54">
        <v>17</v>
      </c>
      <c r="DV61" s="54">
        <v>8</v>
      </c>
      <c r="DW61" s="54">
        <v>21</v>
      </c>
      <c r="DX61" s="54">
        <v>12</v>
      </c>
      <c r="DY61" s="54">
        <v>18</v>
      </c>
      <c r="DZ61" s="54">
        <v>24</v>
      </c>
      <c r="EA61" s="54">
        <v>14</v>
      </c>
      <c r="EB61" s="54">
        <v>14</v>
      </c>
      <c r="EC61" s="54">
        <v>12</v>
      </c>
      <c r="ED61" s="54">
        <v>8</v>
      </c>
      <c r="EE61" s="54">
        <v>19</v>
      </c>
      <c r="EF61" s="54">
        <v>14</v>
      </c>
      <c r="EG61" s="54">
        <v>10</v>
      </c>
      <c r="EH61" s="54">
        <v>13</v>
      </c>
      <c r="EI61" s="54">
        <v>16</v>
      </c>
      <c r="EJ61" s="54">
        <v>12</v>
      </c>
      <c r="EK61" s="54">
        <v>12</v>
      </c>
      <c r="EL61" s="54">
        <v>9</v>
      </c>
      <c r="EM61" s="54">
        <v>10</v>
      </c>
      <c r="EN61" s="54">
        <v>17</v>
      </c>
      <c r="EO61" s="54">
        <v>13</v>
      </c>
      <c r="EP61" s="54">
        <v>13</v>
      </c>
      <c r="EQ61" s="54">
        <v>17</v>
      </c>
      <c r="ER61" s="54">
        <v>13</v>
      </c>
      <c r="ES61" s="54">
        <v>17</v>
      </c>
      <c r="ET61" s="54">
        <v>12</v>
      </c>
      <c r="EU61" s="54">
        <v>21</v>
      </c>
      <c r="EV61" s="54">
        <v>16</v>
      </c>
      <c r="EW61" s="54">
        <v>14</v>
      </c>
      <c r="EX61" s="54">
        <v>22</v>
      </c>
      <c r="EY61" s="54">
        <v>13</v>
      </c>
      <c r="EZ61" s="54">
        <v>17</v>
      </c>
      <c r="FA61" s="54">
        <v>8</v>
      </c>
      <c r="FB61" s="54">
        <v>15</v>
      </c>
    </row>
    <row r="62" spans="1:158" x14ac:dyDescent="0.2">
      <c r="A62" s="55">
        <f ca="1">'Claims list'!BC65</f>
        <v>19</v>
      </c>
      <c r="C62" s="52">
        <v>18</v>
      </c>
      <c r="D62" s="54">
        <v>0</v>
      </c>
      <c r="E62" s="54">
        <v>3</v>
      </c>
      <c r="F62" s="54">
        <v>0</v>
      </c>
      <c r="G62" s="54">
        <v>1</v>
      </c>
      <c r="H62" s="54">
        <v>1</v>
      </c>
      <c r="I62" s="54">
        <v>1</v>
      </c>
      <c r="J62" s="54">
        <v>1</v>
      </c>
      <c r="K62" s="54">
        <v>0</v>
      </c>
      <c r="L62" s="54">
        <v>0</v>
      </c>
      <c r="M62" s="54">
        <v>2</v>
      </c>
      <c r="N62" s="54">
        <v>1</v>
      </c>
      <c r="O62" s="54">
        <v>3</v>
      </c>
      <c r="P62" s="54">
        <v>0</v>
      </c>
      <c r="Q62" s="54">
        <v>1</v>
      </c>
      <c r="R62" s="54">
        <v>2</v>
      </c>
      <c r="S62" s="54">
        <v>2</v>
      </c>
      <c r="T62" s="54">
        <v>1</v>
      </c>
      <c r="U62" s="54">
        <v>3</v>
      </c>
      <c r="V62" s="54">
        <v>0</v>
      </c>
      <c r="W62" s="54">
        <v>2</v>
      </c>
      <c r="X62" s="54">
        <v>3</v>
      </c>
      <c r="Y62" s="54">
        <v>0</v>
      </c>
      <c r="Z62" s="54">
        <v>0</v>
      </c>
      <c r="AA62" s="54">
        <v>1</v>
      </c>
      <c r="AB62" s="54">
        <v>2</v>
      </c>
      <c r="AC62" s="54">
        <v>1</v>
      </c>
      <c r="AD62" s="54">
        <v>2</v>
      </c>
      <c r="AE62" s="54">
        <v>3</v>
      </c>
      <c r="AF62" s="54">
        <v>1</v>
      </c>
      <c r="AG62" s="54">
        <v>0</v>
      </c>
      <c r="AH62" s="54">
        <v>1</v>
      </c>
      <c r="AI62" s="54">
        <v>0</v>
      </c>
      <c r="AJ62" s="54">
        <v>1</v>
      </c>
      <c r="AK62" s="54">
        <v>2</v>
      </c>
      <c r="AL62" s="54">
        <v>3</v>
      </c>
      <c r="AM62" s="54">
        <v>3</v>
      </c>
      <c r="AN62" s="54">
        <v>2</v>
      </c>
      <c r="AO62" s="54">
        <v>0</v>
      </c>
      <c r="AQ62" s="54">
        <v>8</v>
      </c>
      <c r="AR62" s="54">
        <v>8</v>
      </c>
      <c r="AS62" s="54">
        <v>17</v>
      </c>
      <c r="AT62" s="54">
        <v>12</v>
      </c>
      <c r="AU62" s="54">
        <v>6</v>
      </c>
      <c r="AV62" s="54">
        <v>9</v>
      </c>
      <c r="AW62" s="54">
        <v>7</v>
      </c>
      <c r="AX62" s="54">
        <v>13</v>
      </c>
      <c r="AY62" s="54">
        <v>10</v>
      </c>
      <c r="AZ62" s="54">
        <v>6</v>
      </c>
      <c r="BA62" s="54">
        <v>10</v>
      </c>
      <c r="BB62" s="54">
        <v>10</v>
      </c>
      <c r="BC62" s="54">
        <v>7</v>
      </c>
      <c r="BD62" s="54">
        <v>6</v>
      </c>
      <c r="BE62" s="54">
        <v>9</v>
      </c>
      <c r="BF62" s="54">
        <v>13</v>
      </c>
      <c r="BG62" s="54">
        <v>8</v>
      </c>
      <c r="BH62" s="54">
        <v>13</v>
      </c>
      <c r="BI62" s="54">
        <v>8</v>
      </c>
      <c r="BJ62" s="54">
        <v>9</v>
      </c>
      <c r="BK62" s="54">
        <v>9</v>
      </c>
      <c r="BL62" s="54">
        <v>10</v>
      </c>
      <c r="BM62" s="54">
        <v>4</v>
      </c>
      <c r="BN62" s="54">
        <v>9</v>
      </c>
      <c r="BO62" s="54">
        <v>8</v>
      </c>
      <c r="BP62" s="54">
        <v>14</v>
      </c>
      <c r="BQ62" s="54">
        <v>8</v>
      </c>
      <c r="BR62" s="54">
        <v>5</v>
      </c>
      <c r="BS62" s="54">
        <v>4</v>
      </c>
      <c r="BT62" s="54">
        <v>9</v>
      </c>
      <c r="BU62" s="54">
        <v>8</v>
      </c>
      <c r="BV62" s="54">
        <v>7</v>
      </c>
      <c r="BW62" s="54">
        <v>6</v>
      </c>
      <c r="BX62" s="54">
        <v>9</v>
      </c>
      <c r="BY62" s="54">
        <v>8</v>
      </c>
      <c r="BZ62" s="54">
        <v>11</v>
      </c>
      <c r="CA62" s="54">
        <v>12</v>
      </c>
      <c r="CB62" s="54">
        <v>11</v>
      </c>
      <c r="CD62" s="54">
        <v>6</v>
      </c>
      <c r="CE62" s="54">
        <v>9</v>
      </c>
      <c r="CF62" s="54">
        <v>13</v>
      </c>
      <c r="CG62" s="54">
        <v>5</v>
      </c>
      <c r="CH62" s="54">
        <v>6</v>
      </c>
      <c r="CI62" s="54">
        <v>8</v>
      </c>
      <c r="CJ62" s="54">
        <v>8</v>
      </c>
      <c r="CK62" s="54">
        <v>6</v>
      </c>
      <c r="CL62" s="54">
        <v>7</v>
      </c>
      <c r="CM62" s="54">
        <v>6</v>
      </c>
      <c r="CN62" s="54">
        <v>10</v>
      </c>
      <c r="CO62" s="54">
        <v>8</v>
      </c>
      <c r="CP62" s="54">
        <v>7</v>
      </c>
      <c r="CQ62" s="54">
        <v>4</v>
      </c>
      <c r="CR62" s="54">
        <v>18</v>
      </c>
      <c r="CS62" s="54">
        <v>11</v>
      </c>
      <c r="CT62" s="54">
        <v>6</v>
      </c>
      <c r="CU62" s="54">
        <v>9</v>
      </c>
      <c r="CV62" s="54">
        <v>8</v>
      </c>
      <c r="CW62" s="54">
        <v>7</v>
      </c>
      <c r="CX62" s="54">
        <v>10</v>
      </c>
      <c r="CY62" s="54">
        <v>4</v>
      </c>
      <c r="CZ62" s="54">
        <v>11</v>
      </c>
      <c r="DA62" s="54">
        <v>8</v>
      </c>
      <c r="DB62" s="54">
        <v>8</v>
      </c>
      <c r="DC62" s="54">
        <v>4</v>
      </c>
      <c r="DD62" s="54">
        <v>5</v>
      </c>
      <c r="DE62" s="54">
        <v>12</v>
      </c>
      <c r="DF62" s="54">
        <v>7</v>
      </c>
      <c r="DG62" s="54">
        <v>12</v>
      </c>
      <c r="DH62" s="54">
        <v>4</v>
      </c>
      <c r="DI62" s="54">
        <v>7</v>
      </c>
      <c r="DJ62" s="54">
        <v>7</v>
      </c>
      <c r="DK62" s="54">
        <v>10</v>
      </c>
      <c r="DL62" s="54">
        <v>4</v>
      </c>
      <c r="DM62" s="54">
        <v>8</v>
      </c>
      <c r="DN62" s="54">
        <v>12</v>
      </c>
      <c r="DO62" s="54">
        <v>11</v>
      </c>
      <c r="DQ62" s="54">
        <v>16</v>
      </c>
      <c r="DR62" s="54">
        <v>19</v>
      </c>
      <c r="DS62" s="54">
        <v>18</v>
      </c>
      <c r="DT62" s="54">
        <v>14</v>
      </c>
      <c r="DU62" s="54">
        <v>16</v>
      </c>
      <c r="DV62" s="54">
        <v>12</v>
      </c>
      <c r="DW62" s="54">
        <v>14</v>
      </c>
      <c r="DX62" s="54">
        <v>17</v>
      </c>
      <c r="DY62" s="54">
        <v>20</v>
      </c>
      <c r="DZ62" s="54">
        <v>13</v>
      </c>
      <c r="EA62" s="54">
        <v>12</v>
      </c>
      <c r="EB62" s="54">
        <v>14</v>
      </c>
      <c r="EC62" s="54">
        <v>15</v>
      </c>
      <c r="ED62" s="54">
        <v>9</v>
      </c>
      <c r="EE62" s="54">
        <v>20</v>
      </c>
      <c r="EF62" s="54">
        <v>18</v>
      </c>
      <c r="EG62" s="54">
        <v>12</v>
      </c>
      <c r="EH62" s="54">
        <v>17</v>
      </c>
      <c r="EI62" s="54">
        <v>16</v>
      </c>
      <c r="EJ62" s="54">
        <v>16</v>
      </c>
      <c r="EK62" s="54">
        <v>16</v>
      </c>
      <c r="EL62" s="54">
        <v>16</v>
      </c>
      <c r="EM62" s="54">
        <v>16</v>
      </c>
      <c r="EN62" s="54">
        <v>17</v>
      </c>
      <c r="EO62" s="54">
        <v>13</v>
      </c>
      <c r="EP62" s="54">
        <v>20</v>
      </c>
      <c r="EQ62" s="54">
        <v>18</v>
      </c>
      <c r="ER62" s="54">
        <v>15</v>
      </c>
      <c r="ES62" s="54">
        <v>10</v>
      </c>
      <c r="ET62" s="54">
        <v>14</v>
      </c>
      <c r="EU62" s="54">
        <v>16</v>
      </c>
      <c r="EV62" s="54">
        <v>19</v>
      </c>
      <c r="EW62" s="54">
        <v>17</v>
      </c>
      <c r="EX62" s="54">
        <v>17</v>
      </c>
      <c r="EY62" s="54">
        <v>16</v>
      </c>
      <c r="EZ62" s="54">
        <v>17</v>
      </c>
      <c r="FA62" s="54">
        <v>23</v>
      </c>
      <c r="FB62" s="54">
        <v>19</v>
      </c>
    </row>
    <row r="63" spans="1:158" x14ac:dyDescent="0.2">
      <c r="A63" s="55">
        <f ca="1">'Claims list'!BC66</f>
        <v>13</v>
      </c>
      <c r="C63" s="52">
        <v>17</v>
      </c>
      <c r="D63" s="54">
        <v>1</v>
      </c>
      <c r="E63" s="54">
        <v>3</v>
      </c>
      <c r="F63" s="54">
        <v>4</v>
      </c>
      <c r="G63" s="54">
        <v>1</v>
      </c>
      <c r="H63" s="54">
        <v>5</v>
      </c>
      <c r="I63" s="54">
        <v>0</v>
      </c>
      <c r="J63" s="54">
        <v>1</v>
      </c>
      <c r="K63" s="54">
        <v>2</v>
      </c>
      <c r="L63" s="54">
        <v>1</v>
      </c>
      <c r="M63" s="54">
        <v>0</v>
      </c>
      <c r="N63" s="54">
        <v>2</v>
      </c>
      <c r="O63" s="54">
        <v>1</v>
      </c>
      <c r="P63" s="54">
        <v>2</v>
      </c>
      <c r="Q63" s="54">
        <v>2</v>
      </c>
      <c r="R63" s="54">
        <v>5</v>
      </c>
      <c r="S63" s="54">
        <v>2</v>
      </c>
      <c r="T63" s="54">
        <v>2</v>
      </c>
      <c r="U63" s="54">
        <v>1</v>
      </c>
      <c r="V63" s="54">
        <v>3</v>
      </c>
      <c r="W63" s="54">
        <v>1</v>
      </c>
      <c r="X63" s="54">
        <v>2</v>
      </c>
      <c r="Y63" s="54">
        <v>3</v>
      </c>
      <c r="Z63" s="54">
        <v>2</v>
      </c>
      <c r="AA63" s="54">
        <v>2</v>
      </c>
      <c r="AB63" s="54">
        <v>3</v>
      </c>
      <c r="AC63" s="54">
        <v>3</v>
      </c>
      <c r="AD63" s="54">
        <v>1</v>
      </c>
      <c r="AE63" s="54">
        <v>2</v>
      </c>
      <c r="AF63" s="54">
        <v>2</v>
      </c>
      <c r="AG63" s="54">
        <v>1</v>
      </c>
      <c r="AH63" s="54">
        <v>1</v>
      </c>
      <c r="AI63" s="54">
        <v>1</v>
      </c>
      <c r="AJ63" s="54">
        <v>1</v>
      </c>
      <c r="AK63" s="54">
        <v>3</v>
      </c>
      <c r="AL63" s="54">
        <v>1</v>
      </c>
      <c r="AM63" s="54">
        <v>0</v>
      </c>
      <c r="AN63" s="54">
        <v>0</v>
      </c>
      <c r="AO63" s="54">
        <v>2</v>
      </c>
      <c r="AQ63" s="54">
        <v>8</v>
      </c>
      <c r="AR63" s="54">
        <v>8</v>
      </c>
      <c r="AS63" s="54">
        <v>10</v>
      </c>
      <c r="AT63" s="54">
        <v>6</v>
      </c>
      <c r="AU63" s="54">
        <v>13</v>
      </c>
      <c r="AV63" s="54">
        <v>9</v>
      </c>
      <c r="AW63" s="54">
        <v>3</v>
      </c>
      <c r="AX63" s="54">
        <v>9</v>
      </c>
      <c r="AY63" s="54">
        <v>7</v>
      </c>
      <c r="AZ63" s="54">
        <v>7</v>
      </c>
      <c r="BA63" s="54">
        <v>9</v>
      </c>
      <c r="BB63" s="54">
        <v>12</v>
      </c>
      <c r="BC63" s="54">
        <v>7</v>
      </c>
      <c r="BD63" s="54">
        <v>10</v>
      </c>
      <c r="BE63" s="54">
        <v>9</v>
      </c>
      <c r="BF63" s="54">
        <v>11</v>
      </c>
      <c r="BG63" s="54">
        <v>9</v>
      </c>
      <c r="BH63" s="54">
        <v>6</v>
      </c>
      <c r="BI63" s="54">
        <v>9</v>
      </c>
      <c r="BJ63" s="54">
        <v>8</v>
      </c>
      <c r="BK63" s="54">
        <v>5</v>
      </c>
      <c r="BL63" s="54">
        <v>10</v>
      </c>
      <c r="BM63" s="54">
        <v>6</v>
      </c>
      <c r="BN63" s="54">
        <v>8</v>
      </c>
      <c r="BO63" s="54">
        <v>6</v>
      </c>
      <c r="BP63" s="54">
        <v>11</v>
      </c>
      <c r="BQ63" s="54">
        <v>5</v>
      </c>
      <c r="BR63" s="54">
        <v>10</v>
      </c>
      <c r="BS63" s="54">
        <v>15</v>
      </c>
      <c r="BT63" s="54">
        <v>5</v>
      </c>
      <c r="BU63" s="54">
        <v>12</v>
      </c>
      <c r="BV63" s="54">
        <v>10</v>
      </c>
      <c r="BW63" s="54">
        <v>7</v>
      </c>
      <c r="BX63" s="54">
        <v>14</v>
      </c>
      <c r="BY63" s="54">
        <v>5</v>
      </c>
      <c r="BZ63" s="54">
        <v>12</v>
      </c>
      <c r="CA63" s="54">
        <v>10</v>
      </c>
      <c r="CB63" s="54">
        <v>9</v>
      </c>
      <c r="CD63" s="54">
        <v>8</v>
      </c>
      <c r="CE63" s="54">
        <v>6</v>
      </c>
      <c r="CF63" s="54">
        <v>9</v>
      </c>
      <c r="CG63" s="54">
        <v>7</v>
      </c>
      <c r="CH63" s="54">
        <v>11</v>
      </c>
      <c r="CI63" s="54">
        <v>9</v>
      </c>
      <c r="CJ63" s="54">
        <v>5</v>
      </c>
      <c r="CK63" s="54">
        <v>8</v>
      </c>
      <c r="CL63" s="54">
        <v>8</v>
      </c>
      <c r="CM63" s="54">
        <v>7</v>
      </c>
      <c r="CN63" s="54">
        <v>9</v>
      </c>
      <c r="CO63" s="54">
        <v>4</v>
      </c>
      <c r="CP63" s="54">
        <v>9</v>
      </c>
      <c r="CQ63" s="54">
        <v>11</v>
      </c>
      <c r="CR63" s="54">
        <v>8</v>
      </c>
      <c r="CS63" s="54">
        <v>9</v>
      </c>
      <c r="CT63" s="54">
        <v>5</v>
      </c>
      <c r="CU63" s="54">
        <v>10</v>
      </c>
      <c r="CV63" s="54">
        <v>6</v>
      </c>
      <c r="CW63" s="54">
        <v>8</v>
      </c>
      <c r="CX63" s="54">
        <v>4</v>
      </c>
      <c r="CY63" s="54">
        <v>12</v>
      </c>
      <c r="CZ63" s="54">
        <v>9</v>
      </c>
      <c r="DA63" s="54">
        <v>9</v>
      </c>
      <c r="DB63" s="54">
        <v>9</v>
      </c>
      <c r="DC63" s="54">
        <v>13</v>
      </c>
      <c r="DD63" s="54">
        <v>7</v>
      </c>
      <c r="DE63" s="54">
        <v>12</v>
      </c>
      <c r="DF63" s="54">
        <v>13</v>
      </c>
      <c r="DG63" s="54">
        <v>6</v>
      </c>
      <c r="DH63" s="54">
        <v>8</v>
      </c>
      <c r="DI63" s="54">
        <v>7</v>
      </c>
      <c r="DJ63" s="54">
        <v>11</v>
      </c>
      <c r="DK63" s="54">
        <v>11</v>
      </c>
      <c r="DL63" s="54">
        <v>7</v>
      </c>
      <c r="DM63" s="54">
        <v>13</v>
      </c>
      <c r="DN63" s="54">
        <v>13</v>
      </c>
      <c r="DO63" s="54">
        <v>8</v>
      </c>
      <c r="DQ63" s="54">
        <v>14</v>
      </c>
      <c r="DR63" s="54">
        <v>13</v>
      </c>
      <c r="DS63" s="54">
        <v>15</v>
      </c>
      <c r="DT63" s="54">
        <v>13</v>
      </c>
      <c r="DU63" s="54">
        <v>22</v>
      </c>
      <c r="DV63" s="54">
        <v>15</v>
      </c>
      <c r="DW63" s="54">
        <v>9</v>
      </c>
      <c r="DX63" s="54">
        <v>16</v>
      </c>
      <c r="DY63" s="54">
        <v>12</v>
      </c>
      <c r="DZ63" s="54">
        <v>20</v>
      </c>
      <c r="EA63" s="54">
        <v>17</v>
      </c>
      <c r="EB63" s="54">
        <v>17</v>
      </c>
      <c r="EC63" s="54">
        <v>15</v>
      </c>
      <c r="ED63" s="54">
        <v>19</v>
      </c>
      <c r="EE63" s="54">
        <v>19</v>
      </c>
      <c r="EF63" s="54">
        <v>20</v>
      </c>
      <c r="EG63" s="54">
        <v>18</v>
      </c>
      <c r="EH63" s="54">
        <v>13</v>
      </c>
      <c r="EI63" s="54">
        <v>13</v>
      </c>
      <c r="EJ63" s="54">
        <v>18</v>
      </c>
      <c r="EK63" s="54">
        <v>8</v>
      </c>
      <c r="EL63" s="54">
        <v>21</v>
      </c>
      <c r="EM63" s="54">
        <v>16</v>
      </c>
      <c r="EN63" s="54">
        <v>19</v>
      </c>
      <c r="EO63" s="54">
        <v>17</v>
      </c>
      <c r="EP63" s="54">
        <v>18</v>
      </c>
      <c r="EQ63" s="54">
        <v>12</v>
      </c>
      <c r="ER63" s="54">
        <v>17</v>
      </c>
      <c r="ES63" s="54">
        <v>23</v>
      </c>
      <c r="ET63" s="54">
        <v>11</v>
      </c>
      <c r="EU63" s="54">
        <v>17</v>
      </c>
      <c r="EV63" s="54">
        <v>14</v>
      </c>
      <c r="EW63" s="54">
        <v>17</v>
      </c>
      <c r="EX63" s="54">
        <v>23</v>
      </c>
      <c r="EY63" s="54">
        <v>11</v>
      </c>
      <c r="EZ63" s="54">
        <v>16</v>
      </c>
      <c r="FA63" s="54">
        <v>17</v>
      </c>
      <c r="FB63" s="54">
        <v>13</v>
      </c>
    </row>
    <row r="64" spans="1:158" x14ac:dyDescent="0.2">
      <c r="A64" s="55">
        <f ca="1">'Claims list'!BC67</f>
        <v>18</v>
      </c>
      <c r="C64" s="52">
        <v>16</v>
      </c>
      <c r="D64" s="54">
        <v>1</v>
      </c>
      <c r="E64" s="54">
        <v>3</v>
      </c>
      <c r="F64" s="54">
        <v>3</v>
      </c>
      <c r="G64" s="54">
        <v>3</v>
      </c>
      <c r="H64" s="54">
        <v>3</v>
      </c>
      <c r="I64" s="54">
        <v>5</v>
      </c>
      <c r="J64" s="54">
        <v>1</v>
      </c>
      <c r="K64" s="54">
        <v>3</v>
      </c>
      <c r="L64" s="54">
        <v>1</v>
      </c>
      <c r="M64" s="54">
        <v>2</v>
      </c>
      <c r="N64" s="54">
        <v>1</v>
      </c>
      <c r="O64" s="54">
        <v>0</v>
      </c>
      <c r="P64" s="54">
        <v>0</v>
      </c>
      <c r="Q64" s="54">
        <v>1</v>
      </c>
      <c r="R64" s="54">
        <v>5</v>
      </c>
      <c r="S64" s="54">
        <v>1</v>
      </c>
      <c r="T64" s="54">
        <v>2</v>
      </c>
      <c r="U64" s="54">
        <v>0</v>
      </c>
      <c r="V64" s="54">
        <v>3</v>
      </c>
      <c r="W64" s="54">
        <v>1</v>
      </c>
      <c r="X64" s="54">
        <v>1</v>
      </c>
      <c r="Y64" s="54">
        <v>1</v>
      </c>
      <c r="Z64" s="54">
        <v>1</v>
      </c>
      <c r="AA64" s="54">
        <v>1</v>
      </c>
      <c r="AB64" s="54">
        <v>3</v>
      </c>
      <c r="AC64" s="54">
        <v>4</v>
      </c>
      <c r="AD64" s="54">
        <v>2</v>
      </c>
      <c r="AE64" s="54">
        <v>3</v>
      </c>
      <c r="AF64" s="54">
        <v>1</v>
      </c>
      <c r="AG64" s="54">
        <v>2</v>
      </c>
      <c r="AH64" s="54">
        <v>2</v>
      </c>
      <c r="AI64" s="54">
        <v>3</v>
      </c>
      <c r="AJ64" s="54">
        <v>3</v>
      </c>
      <c r="AK64" s="54">
        <v>0</v>
      </c>
      <c r="AL64" s="54">
        <v>2</v>
      </c>
      <c r="AM64" s="54">
        <v>2</v>
      </c>
      <c r="AN64" s="54">
        <v>3</v>
      </c>
      <c r="AO64" s="54">
        <v>2</v>
      </c>
      <c r="AQ64" s="54">
        <v>4</v>
      </c>
      <c r="AR64" s="54">
        <v>8</v>
      </c>
      <c r="AS64" s="54">
        <v>7</v>
      </c>
      <c r="AT64" s="54">
        <v>8</v>
      </c>
      <c r="AU64" s="54">
        <v>6</v>
      </c>
      <c r="AV64" s="54">
        <v>7</v>
      </c>
      <c r="AW64" s="54">
        <v>7</v>
      </c>
      <c r="AX64" s="54">
        <v>10</v>
      </c>
      <c r="AY64" s="54">
        <v>9</v>
      </c>
      <c r="AZ64" s="54">
        <v>9</v>
      </c>
      <c r="BA64" s="54">
        <v>9</v>
      </c>
      <c r="BB64" s="54">
        <v>6</v>
      </c>
      <c r="BC64" s="54">
        <v>8</v>
      </c>
      <c r="BD64" s="54">
        <v>15</v>
      </c>
      <c r="BE64" s="54">
        <v>7</v>
      </c>
      <c r="BF64" s="54">
        <v>12</v>
      </c>
      <c r="BG64" s="54">
        <v>9</v>
      </c>
      <c r="BH64" s="54">
        <v>6</v>
      </c>
      <c r="BI64" s="54">
        <v>10</v>
      </c>
      <c r="BJ64" s="54">
        <v>7</v>
      </c>
      <c r="BK64" s="54">
        <v>7</v>
      </c>
      <c r="BL64" s="54">
        <v>6</v>
      </c>
      <c r="BM64" s="54">
        <v>6</v>
      </c>
      <c r="BN64" s="54">
        <v>9</v>
      </c>
      <c r="BO64" s="54">
        <v>5</v>
      </c>
      <c r="BP64" s="54">
        <v>9</v>
      </c>
      <c r="BQ64" s="54">
        <v>9</v>
      </c>
      <c r="BR64" s="54">
        <v>7</v>
      </c>
      <c r="BS64" s="54">
        <v>9</v>
      </c>
      <c r="BT64" s="54">
        <v>10</v>
      </c>
      <c r="BU64" s="54">
        <v>9</v>
      </c>
      <c r="BV64" s="54">
        <v>11</v>
      </c>
      <c r="BW64" s="54">
        <v>11</v>
      </c>
      <c r="BX64" s="54">
        <v>11</v>
      </c>
      <c r="BY64" s="54">
        <v>16</v>
      </c>
      <c r="BZ64" s="54">
        <v>15</v>
      </c>
      <c r="CA64" s="54">
        <v>5</v>
      </c>
      <c r="CB64" s="54">
        <v>10</v>
      </c>
      <c r="CD64" s="54">
        <v>3</v>
      </c>
      <c r="CE64" s="54">
        <v>13</v>
      </c>
      <c r="CF64" s="54">
        <v>10</v>
      </c>
      <c r="CG64" s="54">
        <v>6</v>
      </c>
      <c r="CH64" s="54">
        <v>8</v>
      </c>
      <c r="CI64" s="54">
        <v>7</v>
      </c>
      <c r="CJ64" s="54">
        <v>11</v>
      </c>
      <c r="CK64" s="54">
        <v>14</v>
      </c>
      <c r="CL64" s="54">
        <v>6</v>
      </c>
      <c r="CM64" s="54">
        <v>7</v>
      </c>
      <c r="CN64" s="54">
        <v>7</v>
      </c>
      <c r="CO64" s="54">
        <v>7</v>
      </c>
      <c r="CP64" s="54">
        <v>11</v>
      </c>
      <c r="CQ64" s="54">
        <v>14</v>
      </c>
      <c r="CR64" s="54">
        <v>10</v>
      </c>
      <c r="CS64" s="54">
        <v>8</v>
      </c>
      <c r="CT64" s="54">
        <v>9</v>
      </c>
      <c r="CU64" s="54">
        <v>6</v>
      </c>
      <c r="CV64" s="54">
        <v>4</v>
      </c>
      <c r="CW64" s="54">
        <v>5</v>
      </c>
      <c r="CX64" s="54">
        <v>8</v>
      </c>
      <c r="CY64" s="54">
        <v>3</v>
      </c>
      <c r="CZ64" s="54">
        <v>9</v>
      </c>
      <c r="DA64" s="54">
        <v>8</v>
      </c>
      <c r="DB64" s="54">
        <v>6</v>
      </c>
      <c r="DC64" s="54">
        <v>10</v>
      </c>
      <c r="DD64" s="54">
        <v>10</v>
      </c>
      <c r="DE64" s="54">
        <v>8</v>
      </c>
      <c r="DF64" s="54">
        <v>7</v>
      </c>
      <c r="DG64" s="54">
        <v>9</v>
      </c>
      <c r="DH64" s="54">
        <v>8</v>
      </c>
      <c r="DI64" s="54">
        <v>13</v>
      </c>
      <c r="DJ64" s="54">
        <v>12</v>
      </c>
      <c r="DK64" s="54">
        <v>10</v>
      </c>
      <c r="DL64" s="54">
        <v>16</v>
      </c>
      <c r="DM64" s="54">
        <v>10</v>
      </c>
      <c r="DN64" s="54">
        <v>5</v>
      </c>
      <c r="DO64" s="54">
        <v>7</v>
      </c>
      <c r="DQ64" s="54">
        <v>5</v>
      </c>
      <c r="DR64" s="54">
        <v>19</v>
      </c>
      <c r="DS64" s="54">
        <v>14</v>
      </c>
      <c r="DT64" s="54">
        <v>17</v>
      </c>
      <c r="DU64" s="54">
        <v>10</v>
      </c>
      <c r="DV64" s="54">
        <v>11</v>
      </c>
      <c r="DW64" s="54">
        <v>16</v>
      </c>
      <c r="DX64" s="54">
        <v>20</v>
      </c>
      <c r="DY64" s="54">
        <v>11</v>
      </c>
      <c r="DZ64" s="54">
        <v>13</v>
      </c>
      <c r="EA64" s="54">
        <v>17</v>
      </c>
      <c r="EB64" s="54">
        <v>15</v>
      </c>
      <c r="EC64" s="54">
        <v>11</v>
      </c>
      <c r="ED64" s="54">
        <v>20</v>
      </c>
      <c r="EE64" s="54">
        <v>18</v>
      </c>
      <c r="EF64" s="54">
        <v>20</v>
      </c>
      <c r="EG64" s="54">
        <v>13</v>
      </c>
      <c r="EH64" s="54">
        <v>8</v>
      </c>
      <c r="EI64" s="54">
        <v>12</v>
      </c>
      <c r="EJ64" s="54">
        <v>11</v>
      </c>
      <c r="EK64" s="54">
        <v>14</v>
      </c>
      <c r="EL64" s="54">
        <v>12</v>
      </c>
      <c r="EM64" s="54">
        <v>10</v>
      </c>
      <c r="EN64" s="54">
        <v>14</v>
      </c>
      <c r="EO64" s="54">
        <v>10</v>
      </c>
      <c r="EP64" s="54">
        <v>16</v>
      </c>
      <c r="EQ64" s="54">
        <v>14</v>
      </c>
      <c r="ER64" s="54">
        <v>16</v>
      </c>
      <c r="ES64" s="54">
        <v>13</v>
      </c>
      <c r="ET64" s="54">
        <v>16</v>
      </c>
      <c r="EU64" s="54">
        <v>15</v>
      </c>
      <c r="EV64" s="54">
        <v>21</v>
      </c>
      <c r="EW64" s="54">
        <v>15</v>
      </c>
      <c r="EX64" s="54">
        <v>15</v>
      </c>
      <c r="EY64" s="54">
        <v>26</v>
      </c>
      <c r="EZ64" s="54">
        <v>21</v>
      </c>
      <c r="FA64" s="54">
        <v>13</v>
      </c>
      <c r="FB64" s="54">
        <v>18</v>
      </c>
    </row>
    <row r="65" spans="1:158" x14ac:dyDescent="0.2">
      <c r="A65" s="55">
        <f ca="1">'Claims list'!BC68</f>
        <v>13</v>
      </c>
      <c r="C65" s="52">
        <v>15</v>
      </c>
      <c r="D65" s="54">
        <v>2</v>
      </c>
      <c r="E65" s="54">
        <v>0</v>
      </c>
      <c r="F65" s="54">
        <v>3</v>
      </c>
      <c r="G65" s="54">
        <v>3</v>
      </c>
      <c r="H65" s="54">
        <v>2</v>
      </c>
      <c r="I65" s="54">
        <v>0</v>
      </c>
      <c r="J65" s="54">
        <v>0</v>
      </c>
      <c r="K65" s="54">
        <v>2</v>
      </c>
      <c r="L65" s="54">
        <v>5</v>
      </c>
      <c r="M65" s="54">
        <v>2</v>
      </c>
      <c r="N65" s="54">
        <v>0</v>
      </c>
      <c r="O65" s="54">
        <v>1</v>
      </c>
      <c r="P65" s="54">
        <v>2</v>
      </c>
      <c r="Q65" s="54">
        <v>4</v>
      </c>
      <c r="R65" s="54">
        <v>3</v>
      </c>
      <c r="S65" s="54">
        <v>2</v>
      </c>
      <c r="T65" s="54">
        <v>0</v>
      </c>
      <c r="U65" s="54">
        <v>2</v>
      </c>
      <c r="V65" s="54">
        <v>4</v>
      </c>
      <c r="W65" s="54">
        <v>3</v>
      </c>
      <c r="X65" s="54">
        <v>3</v>
      </c>
      <c r="Y65" s="54">
        <v>3</v>
      </c>
      <c r="Z65" s="54">
        <v>1</v>
      </c>
      <c r="AA65" s="54">
        <v>3</v>
      </c>
      <c r="AB65" s="54">
        <v>2</v>
      </c>
      <c r="AC65" s="54">
        <v>3</v>
      </c>
      <c r="AD65" s="54">
        <v>2</v>
      </c>
      <c r="AE65" s="54">
        <v>2</v>
      </c>
      <c r="AF65" s="54">
        <v>3</v>
      </c>
      <c r="AG65" s="54">
        <v>4</v>
      </c>
      <c r="AH65" s="54">
        <v>2</v>
      </c>
      <c r="AI65" s="54">
        <v>0</v>
      </c>
      <c r="AJ65" s="54">
        <v>3</v>
      </c>
      <c r="AK65" s="54">
        <v>1</v>
      </c>
      <c r="AL65" s="54">
        <v>2</v>
      </c>
      <c r="AM65" s="54">
        <v>2</v>
      </c>
      <c r="AN65" s="54">
        <v>1</v>
      </c>
      <c r="AO65" s="54">
        <v>2</v>
      </c>
      <c r="AQ65" s="54">
        <v>5</v>
      </c>
      <c r="AR65" s="54">
        <v>4</v>
      </c>
      <c r="AS65" s="54">
        <v>8</v>
      </c>
      <c r="AT65" s="54">
        <v>17</v>
      </c>
      <c r="AU65" s="54">
        <v>8</v>
      </c>
      <c r="AV65" s="54">
        <v>2</v>
      </c>
      <c r="AW65" s="54">
        <v>10</v>
      </c>
      <c r="AX65" s="54">
        <v>14</v>
      </c>
      <c r="AY65" s="54">
        <v>14</v>
      </c>
      <c r="AZ65" s="54">
        <v>10</v>
      </c>
      <c r="BA65" s="54">
        <v>11</v>
      </c>
      <c r="BB65" s="54">
        <v>5</v>
      </c>
      <c r="BC65" s="54">
        <v>12</v>
      </c>
      <c r="BD65" s="54">
        <v>8</v>
      </c>
      <c r="BE65" s="54">
        <v>12</v>
      </c>
      <c r="BF65" s="54">
        <v>10</v>
      </c>
      <c r="BG65" s="54">
        <v>7</v>
      </c>
      <c r="BH65" s="54">
        <v>6</v>
      </c>
      <c r="BI65" s="54">
        <v>8</v>
      </c>
      <c r="BJ65" s="54">
        <v>7</v>
      </c>
      <c r="BK65" s="54">
        <v>10</v>
      </c>
      <c r="BL65" s="54">
        <v>6</v>
      </c>
      <c r="BM65" s="54">
        <v>6</v>
      </c>
      <c r="BN65" s="54">
        <v>20</v>
      </c>
      <c r="BO65" s="54">
        <v>10</v>
      </c>
      <c r="BP65" s="54">
        <v>9</v>
      </c>
      <c r="BQ65" s="54">
        <v>11</v>
      </c>
      <c r="BR65" s="54">
        <v>12</v>
      </c>
      <c r="BS65" s="54">
        <v>6</v>
      </c>
      <c r="BT65" s="54">
        <v>13</v>
      </c>
      <c r="BU65" s="54">
        <v>9</v>
      </c>
      <c r="BV65" s="54">
        <v>8</v>
      </c>
      <c r="BW65" s="54">
        <v>9</v>
      </c>
      <c r="BX65" s="54">
        <v>11</v>
      </c>
      <c r="BY65" s="54">
        <v>4</v>
      </c>
      <c r="BZ65" s="54">
        <v>8</v>
      </c>
      <c r="CA65" s="54">
        <v>14</v>
      </c>
      <c r="CB65" s="54">
        <v>7</v>
      </c>
      <c r="CD65" s="54">
        <v>6</v>
      </c>
      <c r="CE65" s="54">
        <v>5</v>
      </c>
      <c r="CF65" s="54">
        <v>8</v>
      </c>
      <c r="CG65" s="54">
        <v>12</v>
      </c>
      <c r="CH65" s="54">
        <v>13</v>
      </c>
      <c r="CI65" s="54">
        <v>2</v>
      </c>
      <c r="CJ65" s="54">
        <v>13</v>
      </c>
      <c r="CK65" s="54">
        <v>10</v>
      </c>
      <c r="CL65" s="54">
        <v>10</v>
      </c>
      <c r="CM65" s="54">
        <v>15</v>
      </c>
      <c r="CN65" s="54">
        <v>8</v>
      </c>
      <c r="CO65" s="54">
        <v>5</v>
      </c>
      <c r="CP65" s="54">
        <v>8</v>
      </c>
      <c r="CQ65" s="54">
        <v>12</v>
      </c>
      <c r="CR65" s="54">
        <v>12</v>
      </c>
      <c r="CS65" s="54">
        <v>9</v>
      </c>
      <c r="CT65" s="54">
        <v>5</v>
      </c>
      <c r="CU65" s="54">
        <v>6</v>
      </c>
      <c r="CV65" s="54">
        <v>9</v>
      </c>
      <c r="CW65" s="54">
        <v>10</v>
      </c>
      <c r="CX65" s="54">
        <v>11</v>
      </c>
      <c r="CY65" s="54">
        <v>9</v>
      </c>
      <c r="CZ65" s="54">
        <v>10</v>
      </c>
      <c r="DA65" s="54">
        <v>16</v>
      </c>
      <c r="DB65" s="54">
        <v>10</v>
      </c>
      <c r="DC65" s="54">
        <v>13</v>
      </c>
      <c r="DD65" s="54">
        <v>5</v>
      </c>
      <c r="DE65" s="54">
        <v>15</v>
      </c>
      <c r="DF65" s="54">
        <v>11</v>
      </c>
      <c r="DG65" s="54">
        <v>15</v>
      </c>
      <c r="DH65" s="54">
        <v>11</v>
      </c>
      <c r="DI65" s="54">
        <v>8</v>
      </c>
      <c r="DJ65" s="54">
        <v>11</v>
      </c>
      <c r="DK65" s="54">
        <v>12</v>
      </c>
      <c r="DL65" s="54">
        <v>8</v>
      </c>
      <c r="DM65" s="54">
        <v>10</v>
      </c>
      <c r="DN65" s="54">
        <v>13</v>
      </c>
      <c r="DO65" s="54">
        <v>7</v>
      </c>
      <c r="DQ65" s="54">
        <v>11</v>
      </c>
      <c r="DR65" s="54">
        <v>9</v>
      </c>
      <c r="DS65" s="54">
        <v>16</v>
      </c>
      <c r="DT65" s="54">
        <v>21</v>
      </c>
      <c r="DU65" s="54">
        <v>15</v>
      </c>
      <c r="DV65" s="54">
        <v>6</v>
      </c>
      <c r="DW65" s="54">
        <v>12</v>
      </c>
      <c r="DX65" s="54">
        <v>16</v>
      </c>
      <c r="DY65" s="54">
        <v>19</v>
      </c>
      <c r="DZ65" s="54">
        <v>19</v>
      </c>
      <c r="EA65" s="54">
        <v>13</v>
      </c>
      <c r="EB65" s="54">
        <v>13</v>
      </c>
      <c r="EC65" s="54">
        <v>14</v>
      </c>
      <c r="ED65" s="54">
        <v>13</v>
      </c>
      <c r="EE65" s="54">
        <v>20</v>
      </c>
      <c r="EF65" s="54">
        <v>13</v>
      </c>
      <c r="EG65" s="54">
        <v>14</v>
      </c>
      <c r="EH65" s="54">
        <v>12</v>
      </c>
      <c r="EI65" s="54">
        <v>14</v>
      </c>
      <c r="EJ65" s="54">
        <v>12</v>
      </c>
      <c r="EK65" s="54">
        <v>17</v>
      </c>
      <c r="EL65" s="54">
        <v>15</v>
      </c>
      <c r="EM65" s="54">
        <v>14</v>
      </c>
      <c r="EN65" s="54">
        <v>28</v>
      </c>
      <c r="EO65" s="54">
        <v>18</v>
      </c>
      <c r="EP65" s="54">
        <v>17</v>
      </c>
      <c r="EQ65" s="54">
        <v>16</v>
      </c>
      <c r="ER65" s="54">
        <v>21</v>
      </c>
      <c r="ES65" s="54">
        <v>16</v>
      </c>
      <c r="ET65" s="54">
        <v>23</v>
      </c>
      <c r="EU65" s="54">
        <v>15</v>
      </c>
      <c r="EV65" s="54">
        <v>13</v>
      </c>
      <c r="EW65" s="54">
        <v>11</v>
      </c>
      <c r="EX65" s="54">
        <v>13</v>
      </c>
      <c r="EY65" s="54">
        <v>12</v>
      </c>
      <c r="EZ65" s="54">
        <v>13</v>
      </c>
      <c r="FA65" s="54">
        <v>20</v>
      </c>
      <c r="FB65" s="54">
        <v>13</v>
      </c>
    </row>
    <row r="66" spans="1:158" x14ac:dyDescent="0.2">
      <c r="A66" s="55">
        <f ca="1">'Claims list'!BC69</f>
        <v>23</v>
      </c>
      <c r="C66" s="52">
        <v>14</v>
      </c>
      <c r="D66" s="54">
        <v>3</v>
      </c>
      <c r="E66" s="54">
        <v>3</v>
      </c>
      <c r="F66" s="54">
        <v>2</v>
      </c>
      <c r="G66" s="54">
        <v>5</v>
      </c>
      <c r="H66" s="54">
        <v>1</v>
      </c>
      <c r="I66" s="54">
        <v>2</v>
      </c>
      <c r="J66" s="54">
        <v>2</v>
      </c>
      <c r="K66" s="54">
        <v>1</v>
      </c>
      <c r="L66" s="54">
        <v>5</v>
      </c>
      <c r="M66" s="54">
        <v>0</v>
      </c>
      <c r="N66" s="54">
        <v>1</v>
      </c>
      <c r="O66" s="54">
        <v>3</v>
      </c>
      <c r="P66" s="54">
        <v>7</v>
      </c>
      <c r="Q66" s="54">
        <v>0</v>
      </c>
      <c r="R66" s="54">
        <v>1</v>
      </c>
      <c r="S66" s="54">
        <v>5</v>
      </c>
      <c r="T66" s="54">
        <v>3</v>
      </c>
      <c r="U66" s="54">
        <v>3</v>
      </c>
      <c r="V66" s="54">
        <v>2</v>
      </c>
      <c r="W66" s="54">
        <v>1</v>
      </c>
      <c r="X66" s="54">
        <v>4</v>
      </c>
      <c r="Y66" s="54">
        <v>1</v>
      </c>
      <c r="Z66" s="54">
        <v>1</v>
      </c>
      <c r="AA66" s="54">
        <v>4</v>
      </c>
      <c r="AB66" s="54">
        <v>3</v>
      </c>
      <c r="AC66" s="54">
        <v>1</v>
      </c>
      <c r="AD66" s="54">
        <v>1</v>
      </c>
      <c r="AE66" s="54">
        <v>0</v>
      </c>
      <c r="AF66" s="54">
        <v>2</v>
      </c>
      <c r="AG66" s="54">
        <v>3</v>
      </c>
      <c r="AH66" s="54">
        <v>2</v>
      </c>
      <c r="AI66" s="54">
        <v>2</v>
      </c>
      <c r="AJ66" s="54">
        <v>5</v>
      </c>
      <c r="AK66" s="54">
        <v>4</v>
      </c>
      <c r="AL66" s="54">
        <v>0</v>
      </c>
      <c r="AM66" s="54">
        <v>3</v>
      </c>
      <c r="AN66" s="54">
        <v>0</v>
      </c>
      <c r="AO66" s="54">
        <v>4</v>
      </c>
      <c r="AQ66" s="54">
        <v>8</v>
      </c>
      <c r="AR66" s="54">
        <v>8</v>
      </c>
      <c r="AS66" s="54">
        <v>7</v>
      </c>
      <c r="AT66" s="54">
        <v>19</v>
      </c>
      <c r="AU66" s="54">
        <v>9</v>
      </c>
      <c r="AV66" s="54">
        <v>11</v>
      </c>
      <c r="AW66" s="54">
        <v>8</v>
      </c>
      <c r="AX66" s="54">
        <v>12</v>
      </c>
      <c r="AY66" s="54">
        <v>12</v>
      </c>
      <c r="AZ66" s="54">
        <v>7</v>
      </c>
      <c r="BA66" s="54">
        <v>6</v>
      </c>
      <c r="BB66" s="54">
        <v>12</v>
      </c>
      <c r="BC66" s="54">
        <v>10</v>
      </c>
      <c r="BD66" s="54">
        <v>8</v>
      </c>
      <c r="BE66" s="54">
        <v>12</v>
      </c>
      <c r="BF66" s="54">
        <v>14</v>
      </c>
      <c r="BG66" s="54">
        <v>6</v>
      </c>
      <c r="BH66" s="54">
        <v>7</v>
      </c>
      <c r="BI66" s="54">
        <v>14</v>
      </c>
      <c r="BJ66" s="54">
        <v>7</v>
      </c>
      <c r="BK66" s="54">
        <v>16</v>
      </c>
      <c r="BL66" s="54">
        <v>13</v>
      </c>
      <c r="BM66" s="54">
        <v>9</v>
      </c>
      <c r="BN66" s="54">
        <v>12</v>
      </c>
      <c r="BO66" s="54">
        <v>8</v>
      </c>
      <c r="BP66" s="54">
        <v>10</v>
      </c>
      <c r="BQ66" s="54">
        <v>16</v>
      </c>
      <c r="BR66" s="54">
        <v>14</v>
      </c>
      <c r="BS66" s="54">
        <v>12</v>
      </c>
      <c r="BT66" s="54">
        <v>16</v>
      </c>
      <c r="BU66" s="54">
        <v>12</v>
      </c>
      <c r="BV66" s="54">
        <v>10</v>
      </c>
      <c r="BW66" s="54">
        <v>7</v>
      </c>
      <c r="BX66" s="54">
        <v>9</v>
      </c>
      <c r="BY66" s="54">
        <v>8</v>
      </c>
      <c r="BZ66" s="54">
        <v>10</v>
      </c>
      <c r="CA66" s="54">
        <v>11</v>
      </c>
      <c r="CB66" s="54">
        <v>16</v>
      </c>
      <c r="CD66" s="54">
        <v>12</v>
      </c>
      <c r="CE66" s="54">
        <v>7</v>
      </c>
      <c r="CF66" s="54">
        <v>11</v>
      </c>
      <c r="CG66" s="54">
        <v>16</v>
      </c>
      <c r="CH66" s="54">
        <v>12</v>
      </c>
      <c r="CI66" s="54">
        <v>15</v>
      </c>
      <c r="CJ66" s="54">
        <v>12</v>
      </c>
      <c r="CK66" s="54">
        <v>11</v>
      </c>
      <c r="CL66" s="54">
        <v>17</v>
      </c>
      <c r="CM66" s="54">
        <v>9</v>
      </c>
      <c r="CN66" s="54">
        <v>8</v>
      </c>
      <c r="CO66" s="54">
        <v>10</v>
      </c>
      <c r="CP66" s="54">
        <v>10</v>
      </c>
      <c r="CQ66" s="54">
        <v>7</v>
      </c>
      <c r="CR66" s="54">
        <v>12</v>
      </c>
      <c r="CS66" s="54">
        <v>9</v>
      </c>
      <c r="CT66" s="54">
        <v>9</v>
      </c>
      <c r="CU66" s="54">
        <v>10</v>
      </c>
      <c r="CV66" s="54">
        <v>16</v>
      </c>
      <c r="CW66" s="54">
        <v>6</v>
      </c>
      <c r="CX66" s="54">
        <v>15</v>
      </c>
      <c r="CY66" s="54">
        <v>12</v>
      </c>
      <c r="CZ66" s="54">
        <v>8</v>
      </c>
      <c r="DA66" s="54">
        <v>12</v>
      </c>
      <c r="DB66" s="54">
        <v>9</v>
      </c>
      <c r="DC66" s="54">
        <v>11</v>
      </c>
      <c r="DD66" s="54">
        <v>17</v>
      </c>
      <c r="DE66" s="54">
        <v>14</v>
      </c>
      <c r="DF66" s="54">
        <v>10</v>
      </c>
      <c r="DG66" s="54">
        <v>14</v>
      </c>
      <c r="DH66" s="54">
        <v>15</v>
      </c>
      <c r="DI66" s="54">
        <v>11</v>
      </c>
      <c r="DJ66" s="54">
        <v>7</v>
      </c>
      <c r="DK66" s="54">
        <v>12</v>
      </c>
      <c r="DL66" s="54">
        <v>8</v>
      </c>
      <c r="DM66" s="54">
        <v>14</v>
      </c>
      <c r="DN66" s="54">
        <v>8</v>
      </c>
      <c r="DO66" s="54">
        <v>15</v>
      </c>
      <c r="DQ66" s="54">
        <v>14</v>
      </c>
      <c r="DR66" s="54">
        <v>10</v>
      </c>
      <c r="DS66" s="54">
        <v>11</v>
      </c>
      <c r="DT66" s="54">
        <v>23</v>
      </c>
      <c r="DU66" s="54">
        <v>17</v>
      </c>
      <c r="DV66" s="54">
        <v>19</v>
      </c>
      <c r="DW66" s="54">
        <v>15</v>
      </c>
      <c r="DX66" s="54">
        <v>17</v>
      </c>
      <c r="DY66" s="54">
        <v>19</v>
      </c>
      <c r="DZ66" s="54">
        <v>13</v>
      </c>
      <c r="EA66" s="54">
        <v>12</v>
      </c>
      <c r="EB66" s="54">
        <v>16</v>
      </c>
      <c r="EC66" s="54">
        <v>14</v>
      </c>
      <c r="ED66" s="54">
        <v>14</v>
      </c>
      <c r="EE66" s="54">
        <v>20</v>
      </c>
      <c r="EF66" s="54">
        <v>17</v>
      </c>
      <c r="EG66" s="54">
        <v>10</v>
      </c>
      <c r="EH66" s="54">
        <v>15</v>
      </c>
      <c r="EI66" s="54">
        <v>19</v>
      </c>
      <c r="EJ66" s="54">
        <v>11</v>
      </c>
      <c r="EK66" s="54">
        <v>22</v>
      </c>
      <c r="EL66" s="54">
        <v>19</v>
      </c>
      <c r="EM66" s="54">
        <v>15</v>
      </c>
      <c r="EN66" s="54">
        <v>22</v>
      </c>
      <c r="EO66" s="54">
        <v>13</v>
      </c>
      <c r="EP66" s="54">
        <v>12</v>
      </c>
      <c r="EQ66" s="54">
        <v>22</v>
      </c>
      <c r="ER66" s="54">
        <v>18</v>
      </c>
      <c r="ES66" s="54">
        <v>13</v>
      </c>
      <c r="ET66" s="54">
        <v>21</v>
      </c>
      <c r="EU66" s="54">
        <v>19</v>
      </c>
      <c r="EV66" s="54">
        <v>14</v>
      </c>
      <c r="EW66" s="54">
        <v>12</v>
      </c>
      <c r="EX66" s="54">
        <v>11</v>
      </c>
      <c r="EY66" s="54">
        <v>14</v>
      </c>
      <c r="EZ66" s="54">
        <v>17</v>
      </c>
      <c r="FA66" s="54">
        <v>14</v>
      </c>
      <c r="FB66" s="54">
        <v>23</v>
      </c>
    </row>
    <row r="67" spans="1:158" x14ac:dyDescent="0.2">
      <c r="A67" s="55">
        <f ca="1">'Claims list'!BC70</f>
        <v>13</v>
      </c>
      <c r="C67" s="52">
        <v>13</v>
      </c>
      <c r="D67" s="54">
        <v>3</v>
      </c>
      <c r="E67" s="54">
        <v>3</v>
      </c>
      <c r="F67" s="54">
        <v>6</v>
      </c>
      <c r="G67" s="54">
        <v>3</v>
      </c>
      <c r="H67" s="54">
        <v>2</v>
      </c>
      <c r="I67" s="54">
        <v>3</v>
      </c>
      <c r="J67" s="54">
        <v>2</v>
      </c>
      <c r="K67" s="54">
        <v>3</v>
      </c>
      <c r="L67" s="54">
        <v>6</v>
      </c>
      <c r="M67" s="54">
        <v>2</v>
      </c>
      <c r="N67" s="54">
        <v>6</v>
      </c>
      <c r="O67" s="54">
        <v>3</v>
      </c>
      <c r="P67" s="54">
        <v>2</v>
      </c>
      <c r="Q67" s="54">
        <v>4</v>
      </c>
      <c r="R67" s="54">
        <v>2</v>
      </c>
      <c r="S67" s="54">
        <v>8</v>
      </c>
      <c r="T67" s="54">
        <v>3</v>
      </c>
      <c r="U67" s="54">
        <v>2</v>
      </c>
      <c r="V67" s="54">
        <v>4</v>
      </c>
      <c r="W67" s="54">
        <v>3</v>
      </c>
      <c r="X67" s="54">
        <v>0</v>
      </c>
      <c r="Y67" s="54">
        <v>4</v>
      </c>
      <c r="Z67" s="54">
        <v>1</v>
      </c>
      <c r="AA67" s="54">
        <v>1</v>
      </c>
      <c r="AB67" s="54">
        <v>5</v>
      </c>
      <c r="AC67" s="54">
        <v>1</v>
      </c>
      <c r="AD67" s="54">
        <v>7</v>
      </c>
      <c r="AE67" s="54">
        <v>1</v>
      </c>
      <c r="AF67" s="54">
        <v>4</v>
      </c>
      <c r="AG67" s="54">
        <v>4</v>
      </c>
      <c r="AH67" s="54">
        <v>3</v>
      </c>
      <c r="AI67" s="54">
        <v>2</v>
      </c>
      <c r="AJ67" s="54">
        <v>4</v>
      </c>
      <c r="AK67" s="54">
        <v>1</v>
      </c>
      <c r="AL67" s="54">
        <v>2</v>
      </c>
      <c r="AM67" s="54">
        <v>1</v>
      </c>
      <c r="AN67" s="54">
        <v>2</v>
      </c>
      <c r="AO67" s="54">
        <v>2</v>
      </c>
      <c r="AQ67" s="54">
        <v>13</v>
      </c>
      <c r="AR67" s="54">
        <v>10</v>
      </c>
      <c r="AS67" s="54">
        <v>12</v>
      </c>
      <c r="AT67" s="54">
        <v>16</v>
      </c>
      <c r="AU67" s="54">
        <v>7</v>
      </c>
      <c r="AV67" s="54">
        <v>9</v>
      </c>
      <c r="AW67" s="54">
        <v>10</v>
      </c>
      <c r="AX67" s="54">
        <v>11</v>
      </c>
      <c r="AY67" s="54">
        <v>18</v>
      </c>
      <c r="AZ67" s="54">
        <v>11</v>
      </c>
      <c r="BA67" s="54">
        <v>11</v>
      </c>
      <c r="BB67" s="54">
        <v>8</v>
      </c>
      <c r="BC67" s="54">
        <v>8</v>
      </c>
      <c r="BD67" s="54">
        <v>11</v>
      </c>
      <c r="BE67" s="54">
        <v>7</v>
      </c>
      <c r="BF67" s="54">
        <v>9</v>
      </c>
      <c r="BG67" s="54">
        <v>12</v>
      </c>
      <c r="BH67" s="54">
        <v>4</v>
      </c>
      <c r="BI67" s="54">
        <v>11</v>
      </c>
      <c r="BJ67" s="54">
        <v>10</v>
      </c>
      <c r="BK67" s="54">
        <v>9</v>
      </c>
      <c r="BL67" s="54">
        <v>9</v>
      </c>
      <c r="BM67" s="54">
        <v>9</v>
      </c>
      <c r="BN67" s="54">
        <v>7</v>
      </c>
      <c r="BO67" s="54">
        <v>11</v>
      </c>
      <c r="BP67" s="54">
        <v>6</v>
      </c>
      <c r="BQ67" s="54">
        <v>14</v>
      </c>
      <c r="BR67" s="54">
        <v>9</v>
      </c>
      <c r="BS67" s="54">
        <v>12</v>
      </c>
      <c r="BT67" s="54">
        <v>14</v>
      </c>
      <c r="BU67" s="54">
        <v>8</v>
      </c>
      <c r="BV67" s="54">
        <v>12</v>
      </c>
      <c r="BW67" s="54">
        <v>13</v>
      </c>
      <c r="BX67" s="54">
        <v>11</v>
      </c>
      <c r="BY67" s="54">
        <v>16</v>
      </c>
      <c r="BZ67" s="54">
        <v>8</v>
      </c>
      <c r="CA67" s="54">
        <v>15</v>
      </c>
      <c r="CB67" s="54">
        <v>10</v>
      </c>
      <c r="CD67" s="54">
        <v>12</v>
      </c>
      <c r="CE67" s="54">
        <v>9</v>
      </c>
      <c r="CF67" s="54">
        <v>10</v>
      </c>
      <c r="CG67" s="54">
        <v>11</v>
      </c>
      <c r="CH67" s="54">
        <v>8</v>
      </c>
      <c r="CI67" s="54">
        <v>8</v>
      </c>
      <c r="CJ67" s="54">
        <v>10</v>
      </c>
      <c r="CK67" s="54">
        <v>14</v>
      </c>
      <c r="CL67" s="54">
        <v>18</v>
      </c>
      <c r="CM67" s="54">
        <v>12</v>
      </c>
      <c r="CN67" s="54">
        <v>12</v>
      </c>
      <c r="CO67" s="54">
        <v>8</v>
      </c>
      <c r="CP67" s="54">
        <v>11</v>
      </c>
      <c r="CQ67" s="54">
        <v>18</v>
      </c>
      <c r="CR67" s="54">
        <v>9</v>
      </c>
      <c r="CS67" s="54">
        <v>14</v>
      </c>
      <c r="CT67" s="54">
        <v>11</v>
      </c>
      <c r="CU67" s="54">
        <v>7</v>
      </c>
      <c r="CV67" s="54">
        <v>14</v>
      </c>
      <c r="CW67" s="54">
        <v>14</v>
      </c>
      <c r="CX67" s="54">
        <v>8</v>
      </c>
      <c r="CY67" s="54">
        <v>9</v>
      </c>
      <c r="CZ67" s="54">
        <v>9</v>
      </c>
      <c r="DA67" s="54">
        <v>8</v>
      </c>
      <c r="DB67" s="54">
        <v>14</v>
      </c>
      <c r="DC67" s="54">
        <v>9</v>
      </c>
      <c r="DD67" s="54">
        <v>13</v>
      </c>
      <c r="DE67" s="54">
        <v>10</v>
      </c>
      <c r="DF67" s="54">
        <v>17</v>
      </c>
      <c r="DG67" s="54">
        <v>13</v>
      </c>
      <c r="DH67" s="54">
        <v>9</v>
      </c>
      <c r="DI67" s="54">
        <v>14</v>
      </c>
      <c r="DJ67" s="54">
        <v>13</v>
      </c>
      <c r="DK67" s="54">
        <v>13</v>
      </c>
      <c r="DL67" s="54">
        <v>10</v>
      </c>
      <c r="DM67" s="54">
        <v>11</v>
      </c>
      <c r="DN67" s="54">
        <v>14</v>
      </c>
      <c r="DO67" s="54">
        <v>8</v>
      </c>
      <c r="DQ67" s="54">
        <v>16</v>
      </c>
      <c r="DR67" s="54">
        <v>14</v>
      </c>
      <c r="DS67" s="54">
        <v>17</v>
      </c>
      <c r="DT67" s="54">
        <v>18</v>
      </c>
      <c r="DU67" s="54">
        <v>11</v>
      </c>
      <c r="DV67" s="54">
        <v>13</v>
      </c>
      <c r="DW67" s="54">
        <v>15</v>
      </c>
      <c r="DX67" s="54">
        <v>16</v>
      </c>
      <c r="DY67" s="54">
        <v>23</v>
      </c>
      <c r="DZ67" s="54">
        <v>16</v>
      </c>
      <c r="EA67" s="54">
        <v>17</v>
      </c>
      <c r="EB67" s="54">
        <v>9</v>
      </c>
      <c r="EC67" s="54">
        <v>15</v>
      </c>
      <c r="ED67" s="54">
        <v>19</v>
      </c>
      <c r="EE67" s="54">
        <v>14</v>
      </c>
      <c r="EF67" s="54">
        <v>17</v>
      </c>
      <c r="EG67" s="54">
        <v>17</v>
      </c>
      <c r="EH67" s="54">
        <v>12</v>
      </c>
      <c r="EI67" s="54">
        <v>24</v>
      </c>
      <c r="EJ67" s="54">
        <v>16</v>
      </c>
      <c r="EK67" s="54">
        <v>12</v>
      </c>
      <c r="EL67" s="54">
        <v>13</v>
      </c>
      <c r="EM67" s="54">
        <v>15</v>
      </c>
      <c r="EN67" s="54">
        <v>11</v>
      </c>
      <c r="EO67" s="54">
        <v>18</v>
      </c>
      <c r="EP67" s="54">
        <v>12</v>
      </c>
      <c r="EQ67" s="54">
        <v>17</v>
      </c>
      <c r="ER67" s="54">
        <v>16</v>
      </c>
      <c r="ES67" s="54">
        <v>18</v>
      </c>
      <c r="ET67" s="54">
        <v>20</v>
      </c>
      <c r="EU67" s="54">
        <v>14</v>
      </c>
      <c r="EV67" s="54">
        <v>21</v>
      </c>
      <c r="EW67" s="54">
        <v>17</v>
      </c>
      <c r="EX67" s="54">
        <v>19</v>
      </c>
      <c r="EY67" s="54">
        <v>18</v>
      </c>
      <c r="EZ67" s="54">
        <v>13</v>
      </c>
      <c r="FA67" s="54">
        <v>20</v>
      </c>
      <c r="FB67" s="54">
        <v>13</v>
      </c>
    </row>
    <row r="68" spans="1:158" x14ac:dyDescent="0.2">
      <c r="A68" s="55">
        <f ca="1">'Claims list'!BC71</f>
        <v>14</v>
      </c>
      <c r="C68" s="52">
        <v>12</v>
      </c>
      <c r="D68" s="54">
        <v>5</v>
      </c>
      <c r="E68" s="54">
        <v>2</v>
      </c>
      <c r="F68" s="54">
        <v>4</v>
      </c>
      <c r="G68" s="54">
        <v>4</v>
      </c>
      <c r="H68" s="54">
        <v>3</v>
      </c>
      <c r="I68" s="54">
        <v>1</v>
      </c>
      <c r="J68" s="54">
        <v>3</v>
      </c>
      <c r="K68" s="54">
        <v>4</v>
      </c>
      <c r="L68" s="54">
        <v>5</v>
      </c>
      <c r="M68" s="54">
        <v>3</v>
      </c>
      <c r="N68" s="54">
        <v>5</v>
      </c>
      <c r="O68" s="54">
        <v>3</v>
      </c>
      <c r="P68" s="54">
        <v>2</v>
      </c>
      <c r="Q68" s="54">
        <v>4</v>
      </c>
      <c r="R68" s="54">
        <v>3</v>
      </c>
      <c r="S68" s="54">
        <v>5</v>
      </c>
      <c r="T68" s="54">
        <v>2</v>
      </c>
      <c r="U68" s="54">
        <v>4</v>
      </c>
      <c r="V68" s="54">
        <v>5</v>
      </c>
      <c r="W68" s="54">
        <v>1</v>
      </c>
      <c r="X68" s="54">
        <v>3</v>
      </c>
      <c r="Y68" s="54">
        <v>2</v>
      </c>
      <c r="Z68" s="54">
        <v>4</v>
      </c>
      <c r="AA68" s="54">
        <v>1</v>
      </c>
      <c r="AB68" s="54">
        <v>1</v>
      </c>
      <c r="AC68" s="54">
        <v>1</v>
      </c>
      <c r="AD68" s="54">
        <v>2</v>
      </c>
      <c r="AE68" s="54">
        <v>3</v>
      </c>
      <c r="AF68" s="54">
        <v>3</v>
      </c>
      <c r="AG68" s="54">
        <v>0</v>
      </c>
      <c r="AH68" s="54">
        <v>6</v>
      </c>
      <c r="AI68" s="54">
        <v>3</v>
      </c>
      <c r="AJ68" s="54">
        <v>1</v>
      </c>
      <c r="AK68" s="54">
        <v>4</v>
      </c>
      <c r="AL68" s="54">
        <v>3</v>
      </c>
      <c r="AM68" s="54">
        <v>2</v>
      </c>
      <c r="AN68" s="54">
        <v>2</v>
      </c>
      <c r="AO68" s="54">
        <v>0</v>
      </c>
      <c r="AQ68" s="54">
        <v>12</v>
      </c>
      <c r="AR68" s="54">
        <v>10</v>
      </c>
      <c r="AS68" s="54">
        <v>10</v>
      </c>
      <c r="AT68" s="54">
        <v>15</v>
      </c>
      <c r="AU68" s="54">
        <v>12</v>
      </c>
      <c r="AV68" s="54">
        <v>8</v>
      </c>
      <c r="AW68" s="54">
        <v>10</v>
      </c>
      <c r="AX68" s="54">
        <v>8</v>
      </c>
      <c r="AY68" s="54">
        <v>15</v>
      </c>
      <c r="AZ68" s="54">
        <v>15</v>
      </c>
      <c r="BA68" s="54">
        <v>6</v>
      </c>
      <c r="BB68" s="54">
        <v>9</v>
      </c>
      <c r="BC68" s="54">
        <v>11</v>
      </c>
      <c r="BD68" s="54">
        <v>11</v>
      </c>
      <c r="BE68" s="54">
        <v>9</v>
      </c>
      <c r="BF68" s="54">
        <v>16</v>
      </c>
      <c r="BG68" s="54">
        <v>8</v>
      </c>
      <c r="BH68" s="54">
        <v>6</v>
      </c>
      <c r="BI68" s="54">
        <v>8</v>
      </c>
      <c r="BJ68" s="54">
        <v>12</v>
      </c>
      <c r="BK68" s="54">
        <v>16</v>
      </c>
      <c r="BL68" s="54">
        <v>15</v>
      </c>
      <c r="BM68" s="54">
        <v>9</v>
      </c>
      <c r="BN68" s="54">
        <v>7</v>
      </c>
      <c r="BO68" s="54">
        <v>13</v>
      </c>
      <c r="BP68" s="54">
        <v>11</v>
      </c>
      <c r="BQ68" s="54">
        <v>13</v>
      </c>
      <c r="BR68" s="54">
        <v>9</v>
      </c>
      <c r="BS68" s="54">
        <v>11</v>
      </c>
      <c r="BT68" s="54">
        <v>12</v>
      </c>
      <c r="BU68" s="54">
        <v>10</v>
      </c>
      <c r="BV68" s="54">
        <v>14</v>
      </c>
      <c r="BW68" s="54">
        <v>13</v>
      </c>
      <c r="BX68" s="54">
        <v>11</v>
      </c>
      <c r="BY68" s="54">
        <v>16</v>
      </c>
      <c r="BZ68" s="54">
        <v>8</v>
      </c>
      <c r="CA68" s="54">
        <v>11</v>
      </c>
      <c r="CB68" s="54">
        <v>8</v>
      </c>
      <c r="CD68" s="54">
        <v>14</v>
      </c>
      <c r="CE68" s="54">
        <v>11</v>
      </c>
      <c r="CF68" s="54">
        <v>10</v>
      </c>
      <c r="CG68" s="54">
        <v>17</v>
      </c>
      <c r="CH68" s="54">
        <v>17</v>
      </c>
      <c r="CI68" s="54">
        <v>6</v>
      </c>
      <c r="CJ68" s="54">
        <v>15</v>
      </c>
      <c r="CK68" s="54">
        <v>13</v>
      </c>
      <c r="CL68" s="54">
        <v>18</v>
      </c>
      <c r="CM68" s="54">
        <v>13</v>
      </c>
      <c r="CN68" s="54">
        <v>10</v>
      </c>
      <c r="CO68" s="54">
        <v>9</v>
      </c>
      <c r="CP68" s="54">
        <v>10</v>
      </c>
      <c r="CQ68" s="54">
        <v>11</v>
      </c>
      <c r="CR68" s="54">
        <v>7</v>
      </c>
      <c r="CS68" s="54">
        <v>16</v>
      </c>
      <c r="CT68" s="54">
        <v>5</v>
      </c>
      <c r="CU68" s="54">
        <v>10</v>
      </c>
      <c r="CV68" s="54">
        <v>13</v>
      </c>
      <c r="CW68" s="54">
        <v>12</v>
      </c>
      <c r="CX68" s="54">
        <v>15</v>
      </c>
      <c r="CY68" s="54">
        <v>16</v>
      </c>
      <c r="CZ68" s="54">
        <v>10</v>
      </c>
      <c r="DA68" s="54">
        <v>10</v>
      </c>
      <c r="DB68" s="54">
        <v>16</v>
      </c>
      <c r="DC68" s="54">
        <v>18</v>
      </c>
      <c r="DD68" s="54">
        <v>15</v>
      </c>
      <c r="DE68" s="54">
        <v>10</v>
      </c>
      <c r="DF68" s="54">
        <v>12</v>
      </c>
      <c r="DG68" s="54">
        <v>14</v>
      </c>
      <c r="DH68" s="54">
        <v>17</v>
      </c>
      <c r="DI68" s="54">
        <v>10</v>
      </c>
      <c r="DJ68" s="54">
        <v>16</v>
      </c>
      <c r="DK68" s="54">
        <v>16</v>
      </c>
      <c r="DL68" s="54">
        <v>19</v>
      </c>
      <c r="DM68" s="54">
        <v>11</v>
      </c>
      <c r="DN68" s="54">
        <v>13</v>
      </c>
      <c r="DO68" s="54">
        <v>13</v>
      </c>
      <c r="DQ68" s="54">
        <v>21</v>
      </c>
      <c r="DR68" s="54">
        <v>12</v>
      </c>
      <c r="DS68" s="54">
        <v>14</v>
      </c>
      <c r="DT68" s="54">
        <v>17</v>
      </c>
      <c r="DU68" s="54">
        <v>19</v>
      </c>
      <c r="DV68" s="54">
        <v>11</v>
      </c>
      <c r="DW68" s="54">
        <v>16</v>
      </c>
      <c r="DX68" s="54">
        <v>16</v>
      </c>
      <c r="DY68" s="54">
        <v>20</v>
      </c>
      <c r="DZ68" s="54">
        <v>18</v>
      </c>
      <c r="EA68" s="54">
        <v>12</v>
      </c>
      <c r="EB68" s="54">
        <v>14</v>
      </c>
      <c r="EC68" s="54">
        <v>11</v>
      </c>
      <c r="ED68" s="54">
        <v>14</v>
      </c>
      <c r="EE68" s="54">
        <v>11</v>
      </c>
      <c r="EF68" s="54">
        <v>19</v>
      </c>
      <c r="EG68" s="54">
        <v>11</v>
      </c>
      <c r="EH68" s="54">
        <v>12</v>
      </c>
      <c r="EI68" s="54">
        <v>17</v>
      </c>
      <c r="EJ68" s="54">
        <v>17</v>
      </c>
      <c r="EK68" s="54">
        <v>18</v>
      </c>
      <c r="EL68" s="54">
        <v>16</v>
      </c>
      <c r="EM68" s="54">
        <v>14</v>
      </c>
      <c r="EN68" s="54">
        <v>13</v>
      </c>
      <c r="EO68" s="54">
        <v>21</v>
      </c>
      <c r="EP68" s="54">
        <v>21</v>
      </c>
      <c r="EQ68" s="54">
        <v>24</v>
      </c>
      <c r="ER68" s="54">
        <v>13</v>
      </c>
      <c r="ES68" s="54">
        <v>13</v>
      </c>
      <c r="ET68" s="54">
        <v>17</v>
      </c>
      <c r="EU68" s="54">
        <v>21</v>
      </c>
      <c r="EV68" s="54">
        <v>14</v>
      </c>
      <c r="EW68" s="54">
        <v>17</v>
      </c>
      <c r="EX68" s="54">
        <v>18</v>
      </c>
      <c r="EY68" s="54">
        <v>22</v>
      </c>
      <c r="EZ68" s="54">
        <v>14</v>
      </c>
      <c r="FA68" s="54">
        <v>16</v>
      </c>
      <c r="FB68" s="54">
        <v>14</v>
      </c>
    </row>
    <row r="69" spans="1:158" x14ac:dyDescent="0.2">
      <c r="A69" s="55">
        <f ca="1">'Claims list'!BC72</f>
        <v>13</v>
      </c>
      <c r="C69" s="52">
        <v>11</v>
      </c>
      <c r="D69" s="54">
        <v>2</v>
      </c>
      <c r="E69" s="54">
        <v>7</v>
      </c>
      <c r="F69" s="54">
        <v>3</v>
      </c>
      <c r="G69" s="54">
        <v>5</v>
      </c>
      <c r="H69" s="54">
        <v>2</v>
      </c>
      <c r="I69" s="54">
        <v>4</v>
      </c>
      <c r="J69" s="54">
        <v>6</v>
      </c>
      <c r="K69" s="54">
        <v>8</v>
      </c>
      <c r="L69" s="54">
        <v>4</v>
      </c>
      <c r="M69" s="54">
        <v>5</v>
      </c>
      <c r="N69" s="54">
        <v>9</v>
      </c>
      <c r="O69" s="54">
        <v>4</v>
      </c>
      <c r="P69" s="54">
        <v>1</v>
      </c>
      <c r="Q69" s="54">
        <v>3</v>
      </c>
      <c r="R69" s="54">
        <v>1</v>
      </c>
      <c r="S69" s="54">
        <v>5</v>
      </c>
      <c r="T69" s="54">
        <v>3</v>
      </c>
      <c r="U69" s="54">
        <v>7</v>
      </c>
      <c r="V69" s="54">
        <v>5</v>
      </c>
      <c r="W69" s="54">
        <v>5</v>
      </c>
      <c r="X69" s="54">
        <v>4</v>
      </c>
      <c r="Y69" s="54">
        <v>5</v>
      </c>
      <c r="Z69" s="54">
        <v>3</v>
      </c>
      <c r="AA69" s="54">
        <v>2</v>
      </c>
      <c r="AB69" s="54">
        <v>5</v>
      </c>
      <c r="AC69" s="54">
        <v>2</v>
      </c>
      <c r="AD69" s="54">
        <v>5</v>
      </c>
      <c r="AE69" s="54">
        <v>6</v>
      </c>
      <c r="AF69" s="54">
        <v>5</v>
      </c>
      <c r="AG69" s="54">
        <v>2</v>
      </c>
      <c r="AH69" s="54">
        <v>1</v>
      </c>
      <c r="AI69" s="54">
        <v>7</v>
      </c>
      <c r="AJ69" s="54">
        <v>6</v>
      </c>
      <c r="AK69" s="54">
        <v>2</v>
      </c>
      <c r="AL69" s="54">
        <v>4</v>
      </c>
      <c r="AM69" s="54">
        <v>1</v>
      </c>
      <c r="AN69" s="54">
        <v>3</v>
      </c>
      <c r="AO69" s="54">
        <v>3</v>
      </c>
      <c r="AQ69" s="54">
        <v>13</v>
      </c>
      <c r="AR69" s="54">
        <v>16</v>
      </c>
      <c r="AS69" s="54">
        <v>10</v>
      </c>
      <c r="AT69" s="54">
        <v>12</v>
      </c>
      <c r="AU69" s="54">
        <v>8</v>
      </c>
      <c r="AV69" s="54">
        <v>18</v>
      </c>
      <c r="AW69" s="54">
        <v>12</v>
      </c>
      <c r="AX69" s="54">
        <v>18</v>
      </c>
      <c r="AY69" s="54">
        <v>11</v>
      </c>
      <c r="AZ69" s="54">
        <v>6</v>
      </c>
      <c r="BA69" s="54">
        <v>13</v>
      </c>
      <c r="BB69" s="54">
        <v>13</v>
      </c>
      <c r="BC69" s="54">
        <v>7</v>
      </c>
      <c r="BD69" s="54">
        <v>14</v>
      </c>
      <c r="BE69" s="54">
        <v>6</v>
      </c>
      <c r="BF69" s="54">
        <v>13</v>
      </c>
      <c r="BG69" s="54">
        <v>14</v>
      </c>
      <c r="BH69" s="54">
        <v>14</v>
      </c>
      <c r="BI69" s="54">
        <v>15</v>
      </c>
      <c r="BJ69" s="54">
        <v>16</v>
      </c>
      <c r="BK69" s="54">
        <v>12</v>
      </c>
      <c r="BL69" s="54">
        <v>11</v>
      </c>
      <c r="BM69" s="54">
        <v>13</v>
      </c>
      <c r="BN69" s="54">
        <v>12</v>
      </c>
      <c r="BO69" s="54">
        <v>16</v>
      </c>
      <c r="BP69" s="54">
        <v>11</v>
      </c>
      <c r="BQ69" s="54">
        <v>12</v>
      </c>
      <c r="BR69" s="54">
        <v>10</v>
      </c>
      <c r="BS69" s="54">
        <v>12</v>
      </c>
      <c r="BT69" s="54">
        <v>8</v>
      </c>
      <c r="BU69" s="54">
        <v>9</v>
      </c>
      <c r="BV69" s="54">
        <v>17</v>
      </c>
      <c r="BW69" s="54">
        <v>11</v>
      </c>
      <c r="BX69" s="54">
        <v>10</v>
      </c>
      <c r="BY69" s="54">
        <v>8</v>
      </c>
      <c r="BZ69" s="54">
        <v>11</v>
      </c>
      <c r="CA69" s="54">
        <v>11</v>
      </c>
      <c r="CB69" s="54">
        <v>8</v>
      </c>
      <c r="CD69" s="54">
        <v>17</v>
      </c>
      <c r="CE69" s="54">
        <v>15</v>
      </c>
      <c r="CF69" s="54">
        <v>12</v>
      </c>
      <c r="CG69" s="54">
        <v>16</v>
      </c>
      <c r="CH69" s="54">
        <v>10</v>
      </c>
      <c r="CI69" s="54">
        <v>14</v>
      </c>
      <c r="CJ69" s="54">
        <v>13</v>
      </c>
      <c r="CK69" s="54">
        <v>21</v>
      </c>
      <c r="CL69" s="54">
        <v>14</v>
      </c>
      <c r="CM69" s="54">
        <v>6</v>
      </c>
      <c r="CN69" s="54">
        <v>20</v>
      </c>
      <c r="CO69" s="54">
        <v>17</v>
      </c>
      <c r="CP69" s="54">
        <v>7</v>
      </c>
      <c r="CQ69" s="54">
        <v>13</v>
      </c>
      <c r="CR69" s="54">
        <v>13</v>
      </c>
      <c r="CS69" s="54">
        <v>16</v>
      </c>
      <c r="CT69" s="54">
        <v>13</v>
      </c>
      <c r="CU69" s="54">
        <v>17</v>
      </c>
      <c r="CV69" s="54">
        <v>14</v>
      </c>
      <c r="CW69" s="54">
        <v>10</v>
      </c>
      <c r="CX69" s="54">
        <v>13</v>
      </c>
      <c r="CY69" s="54">
        <v>13</v>
      </c>
      <c r="CZ69" s="54">
        <v>10</v>
      </c>
      <c r="DA69" s="54">
        <v>13</v>
      </c>
      <c r="DB69" s="54">
        <v>14</v>
      </c>
      <c r="DC69" s="54">
        <v>15</v>
      </c>
      <c r="DD69" s="54">
        <v>15</v>
      </c>
      <c r="DE69" s="54">
        <v>13</v>
      </c>
      <c r="DF69" s="54">
        <v>11</v>
      </c>
      <c r="DG69" s="54">
        <v>12</v>
      </c>
      <c r="DH69" s="54">
        <v>12</v>
      </c>
      <c r="DI69" s="54">
        <v>19</v>
      </c>
      <c r="DJ69" s="54">
        <v>17</v>
      </c>
      <c r="DK69" s="54">
        <v>7</v>
      </c>
      <c r="DL69" s="54">
        <v>11</v>
      </c>
      <c r="DM69" s="54">
        <v>10</v>
      </c>
      <c r="DN69" s="54">
        <v>19</v>
      </c>
      <c r="DO69" s="54">
        <v>8</v>
      </c>
      <c r="DQ69" s="54">
        <v>18</v>
      </c>
      <c r="DR69" s="54">
        <v>20</v>
      </c>
      <c r="DS69" s="54">
        <v>15</v>
      </c>
      <c r="DT69" s="54">
        <v>19</v>
      </c>
      <c r="DU69" s="54">
        <v>14</v>
      </c>
      <c r="DV69" s="54">
        <v>19</v>
      </c>
      <c r="DW69" s="54">
        <v>15</v>
      </c>
      <c r="DX69" s="54">
        <v>25</v>
      </c>
      <c r="DY69" s="54">
        <v>17</v>
      </c>
      <c r="DZ69" s="54">
        <v>13</v>
      </c>
      <c r="EA69" s="54">
        <v>27</v>
      </c>
      <c r="EB69" s="54">
        <v>19</v>
      </c>
      <c r="EC69" s="54">
        <v>11</v>
      </c>
      <c r="ED69" s="54">
        <v>19</v>
      </c>
      <c r="EE69" s="54">
        <v>13</v>
      </c>
      <c r="EF69" s="54">
        <v>19</v>
      </c>
      <c r="EG69" s="54">
        <v>18</v>
      </c>
      <c r="EH69" s="54">
        <v>20</v>
      </c>
      <c r="EI69" s="54">
        <v>20</v>
      </c>
      <c r="EJ69" s="54">
        <v>18</v>
      </c>
      <c r="EK69" s="54">
        <v>14</v>
      </c>
      <c r="EL69" s="54">
        <v>16</v>
      </c>
      <c r="EM69" s="54">
        <v>15</v>
      </c>
      <c r="EN69" s="54">
        <v>16</v>
      </c>
      <c r="EO69" s="54">
        <v>19</v>
      </c>
      <c r="EP69" s="54">
        <v>20</v>
      </c>
      <c r="EQ69" s="54">
        <v>18</v>
      </c>
      <c r="ER69" s="54">
        <v>12</v>
      </c>
      <c r="ES69" s="54">
        <v>15</v>
      </c>
      <c r="ET69" s="54">
        <v>15</v>
      </c>
      <c r="EU69" s="54">
        <v>14</v>
      </c>
      <c r="EV69" s="54">
        <v>23</v>
      </c>
      <c r="EW69" s="54">
        <v>17</v>
      </c>
      <c r="EX69" s="54">
        <v>11</v>
      </c>
      <c r="EY69" s="54">
        <v>15</v>
      </c>
      <c r="EZ69" s="54">
        <v>13</v>
      </c>
      <c r="FA69" s="54">
        <v>20</v>
      </c>
      <c r="FB69" s="54">
        <v>13</v>
      </c>
    </row>
    <row r="70" spans="1:158" x14ac:dyDescent="0.2">
      <c r="A70" s="55">
        <f ca="1">'Claims list'!BC73</f>
        <v>13</v>
      </c>
      <c r="C70" s="52">
        <v>10</v>
      </c>
      <c r="D70" s="54">
        <v>4</v>
      </c>
      <c r="E70" s="54">
        <v>7</v>
      </c>
      <c r="F70" s="54">
        <v>2</v>
      </c>
      <c r="G70" s="54">
        <v>0</v>
      </c>
      <c r="H70" s="54">
        <v>4</v>
      </c>
      <c r="I70" s="54">
        <v>3</v>
      </c>
      <c r="J70" s="54">
        <v>3</v>
      </c>
      <c r="K70" s="54">
        <v>4</v>
      </c>
      <c r="L70" s="54">
        <v>3</v>
      </c>
      <c r="M70" s="54">
        <v>2</v>
      </c>
      <c r="N70" s="54">
        <v>6</v>
      </c>
      <c r="O70" s="54">
        <v>5</v>
      </c>
      <c r="P70" s="54">
        <v>9</v>
      </c>
      <c r="Q70" s="54">
        <v>2</v>
      </c>
      <c r="R70" s="54">
        <v>5</v>
      </c>
      <c r="S70" s="54">
        <v>3</v>
      </c>
      <c r="T70" s="54">
        <v>5</v>
      </c>
      <c r="U70" s="54">
        <v>4</v>
      </c>
      <c r="V70" s="54">
        <v>3</v>
      </c>
      <c r="W70" s="54">
        <v>3</v>
      </c>
      <c r="X70" s="54">
        <v>3</v>
      </c>
      <c r="Y70" s="54">
        <v>3</v>
      </c>
      <c r="Z70" s="54">
        <v>3</v>
      </c>
      <c r="AA70" s="54">
        <v>11</v>
      </c>
      <c r="AB70" s="54">
        <v>2</v>
      </c>
      <c r="AC70" s="54">
        <v>4</v>
      </c>
      <c r="AD70" s="54">
        <v>4</v>
      </c>
      <c r="AE70" s="54">
        <v>3</v>
      </c>
      <c r="AF70" s="54">
        <v>5</v>
      </c>
      <c r="AG70" s="54">
        <v>7</v>
      </c>
      <c r="AH70" s="54">
        <v>5</v>
      </c>
      <c r="AI70" s="54">
        <v>5</v>
      </c>
      <c r="AJ70" s="54">
        <v>4</v>
      </c>
      <c r="AK70" s="54">
        <v>8</v>
      </c>
      <c r="AL70" s="54">
        <v>2</v>
      </c>
      <c r="AM70" s="54">
        <v>6</v>
      </c>
      <c r="AN70" s="54">
        <v>6</v>
      </c>
      <c r="AO70" s="54">
        <v>5</v>
      </c>
      <c r="AQ70" s="54">
        <v>10</v>
      </c>
      <c r="AR70" s="54">
        <v>12</v>
      </c>
      <c r="AS70" s="54">
        <v>11</v>
      </c>
      <c r="AT70" s="54">
        <v>5</v>
      </c>
      <c r="AU70" s="54">
        <v>6</v>
      </c>
      <c r="AV70" s="54">
        <v>15</v>
      </c>
      <c r="AW70" s="54">
        <v>6</v>
      </c>
      <c r="AX70" s="54">
        <v>10</v>
      </c>
      <c r="AY70" s="54">
        <v>16</v>
      </c>
      <c r="AZ70" s="54">
        <v>8</v>
      </c>
      <c r="BA70" s="54">
        <v>19</v>
      </c>
      <c r="BB70" s="54">
        <v>14</v>
      </c>
      <c r="BC70" s="54">
        <v>16</v>
      </c>
      <c r="BD70" s="54">
        <v>7</v>
      </c>
      <c r="BE70" s="54">
        <v>17</v>
      </c>
      <c r="BF70" s="54">
        <v>11</v>
      </c>
      <c r="BG70" s="54">
        <v>9</v>
      </c>
      <c r="BH70" s="54">
        <v>14</v>
      </c>
      <c r="BI70" s="54">
        <v>14</v>
      </c>
      <c r="BJ70" s="54">
        <v>7</v>
      </c>
      <c r="BK70" s="54">
        <v>11</v>
      </c>
      <c r="BL70" s="54">
        <v>7</v>
      </c>
      <c r="BM70" s="54">
        <v>10</v>
      </c>
      <c r="BN70" s="54">
        <v>14</v>
      </c>
      <c r="BO70" s="54">
        <v>11</v>
      </c>
      <c r="BP70" s="54">
        <v>8</v>
      </c>
      <c r="BQ70" s="54">
        <v>8</v>
      </c>
      <c r="BR70" s="54">
        <v>12</v>
      </c>
      <c r="BS70" s="54">
        <v>8</v>
      </c>
      <c r="BT70" s="54">
        <v>10</v>
      </c>
      <c r="BU70" s="54">
        <v>13</v>
      </c>
      <c r="BV70" s="54">
        <v>13</v>
      </c>
      <c r="BW70" s="54">
        <v>11</v>
      </c>
      <c r="BX70" s="54">
        <v>12</v>
      </c>
      <c r="BY70" s="54">
        <v>10</v>
      </c>
      <c r="BZ70" s="54">
        <v>8</v>
      </c>
      <c r="CA70" s="54">
        <v>14</v>
      </c>
      <c r="CB70" s="54">
        <v>8</v>
      </c>
      <c r="CD70" s="54">
        <v>11</v>
      </c>
      <c r="CE70" s="54">
        <v>15</v>
      </c>
      <c r="CF70" s="54">
        <v>12</v>
      </c>
      <c r="CG70" s="54">
        <v>4</v>
      </c>
      <c r="CH70" s="54">
        <v>7</v>
      </c>
      <c r="CI70" s="54">
        <v>18</v>
      </c>
      <c r="CJ70" s="54">
        <v>10</v>
      </c>
      <c r="CK70" s="54">
        <v>11</v>
      </c>
      <c r="CL70" s="54">
        <v>15</v>
      </c>
      <c r="CM70" s="54">
        <v>11</v>
      </c>
      <c r="CN70" s="54">
        <v>17</v>
      </c>
      <c r="CO70" s="54">
        <v>14</v>
      </c>
      <c r="CP70" s="54">
        <v>20</v>
      </c>
      <c r="CQ70" s="54">
        <v>9</v>
      </c>
      <c r="CR70" s="54">
        <v>19</v>
      </c>
      <c r="CS70" s="54">
        <v>14</v>
      </c>
      <c r="CT70" s="54">
        <v>17</v>
      </c>
      <c r="CU70" s="54">
        <v>17</v>
      </c>
      <c r="CV70" s="54">
        <v>15</v>
      </c>
      <c r="CW70" s="54">
        <v>11</v>
      </c>
      <c r="CX70" s="54">
        <v>11</v>
      </c>
      <c r="CY70" s="54">
        <v>12</v>
      </c>
      <c r="CZ70" s="54">
        <v>13</v>
      </c>
      <c r="DA70" s="54">
        <v>16</v>
      </c>
      <c r="DB70" s="54">
        <v>11</v>
      </c>
      <c r="DC70" s="54">
        <v>10</v>
      </c>
      <c r="DD70" s="54">
        <v>7</v>
      </c>
      <c r="DE70" s="54">
        <v>13</v>
      </c>
      <c r="DF70" s="54">
        <v>8</v>
      </c>
      <c r="DG70" s="54">
        <v>10</v>
      </c>
      <c r="DH70" s="54">
        <v>14</v>
      </c>
      <c r="DI70" s="54">
        <v>11</v>
      </c>
      <c r="DJ70" s="54">
        <v>8</v>
      </c>
      <c r="DK70" s="54">
        <v>12</v>
      </c>
      <c r="DL70" s="54">
        <v>7</v>
      </c>
      <c r="DM70" s="54">
        <v>10</v>
      </c>
      <c r="DN70" s="54">
        <v>17</v>
      </c>
      <c r="DO70" s="54">
        <v>11</v>
      </c>
      <c r="DQ70" s="54">
        <v>13</v>
      </c>
      <c r="DR70" s="54">
        <v>18</v>
      </c>
      <c r="DS70" s="54">
        <v>14</v>
      </c>
      <c r="DT70" s="54">
        <v>6</v>
      </c>
      <c r="DU70" s="54">
        <v>10</v>
      </c>
      <c r="DV70" s="54">
        <v>19</v>
      </c>
      <c r="DW70" s="54">
        <v>11</v>
      </c>
      <c r="DX70" s="54">
        <v>14</v>
      </c>
      <c r="DY70" s="54">
        <v>18</v>
      </c>
      <c r="DZ70" s="54">
        <v>14</v>
      </c>
      <c r="EA70" s="54">
        <v>22</v>
      </c>
      <c r="EB70" s="54">
        <v>18</v>
      </c>
      <c r="EC70" s="54">
        <v>21</v>
      </c>
      <c r="ED70" s="54">
        <v>10</v>
      </c>
      <c r="EE70" s="54">
        <v>27</v>
      </c>
      <c r="EF70" s="54">
        <v>15</v>
      </c>
      <c r="EG70" s="54">
        <v>18</v>
      </c>
      <c r="EH70" s="54">
        <v>19</v>
      </c>
      <c r="EI70" s="54">
        <v>17</v>
      </c>
      <c r="EJ70" s="54">
        <v>16</v>
      </c>
      <c r="EK70" s="54">
        <v>13</v>
      </c>
      <c r="EL70" s="54">
        <v>12</v>
      </c>
      <c r="EM70" s="54">
        <v>14</v>
      </c>
      <c r="EN70" s="54">
        <v>19</v>
      </c>
      <c r="EO70" s="54">
        <v>13</v>
      </c>
      <c r="EP70" s="54">
        <v>13</v>
      </c>
      <c r="EQ70" s="54">
        <v>7</v>
      </c>
      <c r="ER70" s="54">
        <v>12</v>
      </c>
      <c r="ES70" s="54">
        <v>12</v>
      </c>
      <c r="ET70" s="54">
        <v>12</v>
      </c>
      <c r="EU70" s="54">
        <v>19</v>
      </c>
      <c r="EV70" s="54">
        <v>14</v>
      </c>
      <c r="EW70" s="54">
        <v>13</v>
      </c>
      <c r="EX70" s="54">
        <v>19</v>
      </c>
      <c r="EY70" s="54">
        <v>12</v>
      </c>
      <c r="EZ70" s="54">
        <v>12</v>
      </c>
      <c r="FA70" s="54">
        <v>22</v>
      </c>
      <c r="FB70" s="54">
        <v>13</v>
      </c>
    </row>
    <row r="71" spans="1:158" x14ac:dyDescent="0.2">
      <c r="A71" s="55">
        <f ca="1">'Claims list'!BC74</f>
        <v>11</v>
      </c>
      <c r="C71" s="52">
        <v>9</v>
      </c>
      <c r="D71" s="54">
        <v>4</v>
      </c>
      <c r="E71" s="54">
        <v>5</v>
      </c>
      <c r="F71" s="54">
        <v>8</v>
      </c>
      <c r="G71" s="54">
        <v>5</v>
      </c>
      <c r="H71" s="54">
        <v>4</v>
      </c>
      <c r="I71" s="54">
        <v>5</v>
      </c>
      <c r="J71" s="54">
        <v>5</v>
      </c>
      <c r="K71" s="54">
        <v>7</v>
      </c>
      <c r="L71" s="54">
        <v>8</v>
      </c>
      <c r="M71" s="54">
        <v>2</v>
      </c>
      <c r="N71" s="54">
        <v>8</v>
      </c>
      <c r="O71" s="54">
        <v>7</v>
      </c>
      <c r="P71" s="54">
        <v>4</v>
      </c>
      <c r="Q71" s="54">
        <v>7</v>
      </c>
      <c r="R71" s="54">
        <v>8</v>
      </c>
      <c r="S71" s="54">
        <v>6</v>
      </c>
      <c r="T71" s="54">
        <v>3</v>
      </c>
      <c r="U71" s="54">
        <v>6</v>
      </c>
      <c r="V71" s="54">
        <v>4</v>
      </c>
      <c r="W71" s="54">
        <v>5</v>
      </c>
      <c r="X71" s="54">
        <v>5</v>
      </c>
      <c r="Y71" s="54">
        <v>5</v>
      </c>
      <c r="Z71" s="54">
        <v>2</v>
      </c>
      <c r="AA71" s="54">
        <v>5</v>
      </c>
      <c r="AB71" s="54">
        <v>8</v>
      </c>
      <c r="AC71" s="54">
        <v>4</v>
      </c>
      <c r="AD71" s="54">
        <v>8</v>
      </c>
      <c r="AE71" s="54">
        <v>4</v>
      </c>
      <c r="AF71" s="54">
        <v>6</v>
      </c>
      <c r="AG71" s="54">
        <v>5</v>
      </c>
      <c r="AH71" s="54">
        <v>6</v>
      </c>
      <c r="AI71" s="54">
        <v>2</v>
      </c>
      <c r="AJ71" s="54">
        <v>9</v>
      </c>
      <c r="AK71" s="54">
        <v>4</v>
      </c>
      <c r="AL71" s="54">
        <v>7</v>
      </c>
      <c r="AM71" s="54">
        <v>5</v>
      </c>
      <c r="AN71" s="54">
        <v>7</v>
      </c>
      <c r="AO71" s="54">
        <v>2</v>
      </c>
      <c r="AQ71" s="54">
        <v>11</v>
      </c>
      <c r="AR71" s="54">
        <v>9</v>
      </c>
      <c r="AS71" s="54">
        <v>12</v>
      </c>
      <c r="AT71" s="54">
        <v>11</v>
      </c>
      <c r="AU71" s="54">
        <v>14</v>
      </c>
      <c r="AV71" s="54">
        <v>9</v>
      </c>
      <c r="AW71" s="54">
        <v>13</v>
      </c>
      <c r="AX71" s="54">
        <v>10</v>
      </c>
      <c r="AY71" s="54">
        <v>15</v>
      </c>
      <c r="AZ71" s="54">
        <v>16</v>
      </c>
      <c r="BA71" s="54">
        <v>17</v>
      </c>
      <c r="BB71" s="54">
        <v>13</v>
      </c>
      <c r="BC71" s="54">
        <v>11</v>
      </c>
      <c r="BD71" s="54">
        <v>11</v>
      </c>
      <c r="BE71" s="54">
        <v>11</v>
      </c>
      <c r="BF71" s="54">
        <v>9</v>
      </c>
      <c r="BG71" s="54">
        <v>11</v>
      </c>
      <c r="BH71" s="54">
        <v>13</v>
      </c>
      <c r="BI71" s="54">
        <v>8</v>
      </c>
      <c r="BJ71" s="54">
        <v>9</v>
      </c>
      <c r="BK71" s="54">
        <v>9</v>
      </c>
      <c r="BL71" s="54">
        <v>14</v>
      </c>
      <c r="BM71" s="54">
        <v>14</v>
      </c>
      <c r="BN71" s="54">
        <v>6</v>
      </c>
      <c r="BO71" s="54">
        <v>17</v>
      </c>
      <c r="BP71" s="54">
        <v>10</v>
      </c>
      <c r="BQ71" s="54">
        <v>15</v>
      </c>
      <c r="BR71" s="54">
        <v>10</v>
      </c>
      <c r="BS71" s="54">
        <v>8</v>
      </c>
      <c r="BT71" s="54">
        <v>15</v>
      </c>
      <c r="BU71" s="54">
        <v>18</v>
      </c>
      <c r="BV71" s="54">
        <v>6</v>
      </c>
      <c r="BW71" s="54">
        <v>16</v>
      </c>
      <c r="BX71" s="54">
        <v>8</v>
      </c>
      <c r="BY71" s="54">
        <v>11</v>
      </c>
      <c r="BZ71" s="54">
        <v>9</v>
      </c>
      <c r="CA71" s="54">
        <v>14</v>
      </c>
      <c r="CB71" s="54">
        <v>5</v>
      </c>
      <c r="CD71" s="54">
        <v>12</v>
      </c>
      <c r="CE71" s="54">
        <v>12</v>
      </c>
      <c r="CF71" s="54">
        <v>15</v>
      </c>
      <c r="CG71" s="54">
        <v>18</v>
      </c>
      <c r="CH71" s="54">
        <v>14</v>
      </c>
      <c r="CI71" s="54">
        <v>10</v>
      </c>
      <c r="CJ71" s="54">
        <v>13</v>
      </c>
      <c r="CK71" s="54">
        <v>10</v>
      </c>
      <c r="CL71" s="54">
        <v>13</v>
      </c>
      <c r="CM71" s="54">
        <v>15</v>
      </c>
      <c r="CN71" s="54">
        <v>16</v>
      </c>
      <c r="CO71" s="54">
        <v>20</v>
      </c>
      <c r="CP71" s="54">
        <v>13</v>
      </c>
      <c r="CQ71" s="54">
        <v>17</v>
      </c>
      <c r="CR71" s="54">
        <v>16</v>
      </c>
      <c r="CS71" s="54">
        <v>13</v>
      </c>
      <c r="CT71" s="54">
        <v>12</v>
      </c>
      <c r="CU71" s="54">
        <v>17</v>
      </c>
      <c r="CV71" s="54">
        <v>12</v>
      </c>
      <c r="CW71" s="54">
        <v>13</v>
      </c>
      <c r="CX71" s="54">
        <v>10</v>
      </c>
      <c r="CY71" s="54">
        <v>13</v>
      </c>
      <c r="CZ71" s="54">
        <v>16</v>
      </c>
      <c r="DA71" s="54">
        <v>7</v>
      </c>
      <c r="DB71" s="54">
        <v>17</v>
      </c>
      <c r="DC71" s="54">
        <v>14</v>
      </c>
      <c r="DD71" s="54">
        <v>16</v>
      </c>
      <c r="DE71" s="54">
        <v>11</v>
      </c>
      <c r="DF71" s="54">
        <v>8</v>
      </c>
      <c r="DG71" s="54">
        <v>15</v>
      </c>
      <c r="DH71" s="54">
        <v>16</v>
      </c>
      <c r="DI71" s="54">
        <v>7</v>
      </c>
      <c r="DJ71" s="54">
        <v>17</v>
      </c>
      <c r="DK71" s="54">
        <v>8</v>
      </c>
      <c r="DL71" s="54">
        <v>15</v>
      </c>
      <c r="DM71" s="54">
        <v>13</v>
      </c>
      <c r="DN71" s="54">
        <v>19</v>
      </c>
      <c r="DO71" s="54">
        <v>12</v>
      </c>
      <c r="DQ71" s="54">
        <v>15</v>
      </c>
      <c r="DR71" s="54">
        <v>12</v>
      </c>
      <c r="DS71" s="54">
        <v>17</v>
      </c>
      <c r="DT71" s="54">
        <v>19</v>
      </c>
      <c r="DU71" s="54">
        <v>16</v>
      </c>
      <c r="DV71" s="54">
        <v>11</v>
      </c>
      <c r="DW71" s="54">
        <v>16</v>
      </c>
      <c r="DX71" s="54">
        <v>12</v>
      </c>
      <c r="DY71" s="54">
        <v>15</v>
      </c>
      <c r="DZ71" s="54">
        <v>20</v>
      </c>
      <c r="EA71" s="54">
        <v>20</v>
      </c>
      <c r="EB71" s="54">
        <v>19</v>
      </c>
      <c r="EC71" s="54">
        <v>14</v>
      </c>
      <c r="ED71" s="54">
        <v>17</v>
      </c>
      <c r="EE71" s="54">
        <v>15</v>
      </c>
      <c r="EF71" s="54">
        <v>15</v>
      </c>
      <c r="EG71" s="54">
        <v>14</v>
      </c>
      <c r="EH71" s="54">
        <v>17</v>
      </c>
      <c r="EI71" s="54">
        <v>11</v>
      </c>
      <c r="EJ71" s="54">
        <v>16</v>
      </c>
      <c r="EK71" s="54">
        <v>11</v>
      </c>
      <c r="EL71" s="54">
        <v>20</v>
      </c>
      <c r="EM71" s="54">
        <v>21</v>
      </c>
      <c r="EN71" s="54">
        <v>9</v>
      </c>
      <c r="EO71" s="54">
        <v>18</v>
      </c>
      <c r="EP71" s="54">
        <v>16</v>
      </c>
      <c r="EQ71" s="54">
        <v>19</v>
      </c>
      <c r="ER71" s="54">
        <v>14</v>
      </c>
      <c r="ES71" s="54">
        <v>11</v>
      </c>
      <c r="ET71" s="54">
        <v>18</v>
      </c>
      <c r="EU71" s="54">
        <v>23</v>
      </c>
      <c r="EV71" s="54">
        <v>9</v>
      </c>
      <c r="EW71" s="54">
        <v>22</v>
      </c>
      <c r="EX71" s="54">
        <v>11</v>
      </c>
      <c r="EY71" s="54">
        <v>17</v>
      </c>
      <c r="EZ71" s="54">
        <v>15</v>
      </c>
      <c r="FA71" s="54">
        <v>18</v>
      </c>
      <c r="FB71" s="54">
        <v>11</v>
      </c>
    </row>
    <row r="72" spans="1:158" x14ac:dyDescent="0.2">
      <c r="A72" s="55">
        <f ca="1">'Claims list'!BC75</f>
        <v>15</v>
      </c>
      <c r="C72" s="52">
        <v>8</v>
      </c>
      <c r="D72" s="54">
        <v>1</v>
      </c>
      <c r="E72" s="54">
        <v>7</v>
      </c>
      <c r="F72" s="54">
        <v>8</v>
      </c>
      <c r="G72" s="54">
        <v>8</v>
      </c>
      <c r="H72" s="54">
        <v>5</v>
      </c>
      <c r="I72" s="54">
        <v>4</v>
      </c>
      <c r="J72" s="54">
        <v>8</v>
      </c>
      <c r="K72" s="54">
        <v>7</v>
      </c>
      <c r="L72" s="54">
        <v>3</v>
      </c>
      <c r="M72" s="54">
        <v>4</v>
      </c>
      <c r="N72" s="54">
        <v>8</v>
      </c>
      <c r="O72" s="54">
        <v>4</v>
      </c>
      <c r="P72" s="54">
        <v>9</v>
      </c>
      <c r="Q72" s="54">
        <v>5</v>
      </c>
      <c r="R72" s="54">
        <v>4</v>
      </c>
      <c r="S72" s="54">
        <v>6</v>
      </c>
      <c r="T72" s="54">
        <v>11</v>
      </c>
      <c r="U72" s="54">
        <v>8</v>
      </c>
      <c r="V72" s="54">
        <v>4</v>
      </c>
      <c r="W72" s="54">
        <v>3</v>
      </c>
      <c r="X72" s="54">
        <v>8</v>
      </c>
      <c r="Y72" s="54">
        <v>4</v>
      </c>
      <c r="Z72" s="54">
        <v>7</v>
      </c>
      <c r="AA72" s="54">
        <v>3</v>
      </c>
      <c r="AB72" s="54">
        <v>5</v>
      </c>
      <c r="AC72" s="54">
        <v>6</v>
      </c>
      <c r="AD72" s="54">
        <v>4</v>
      </c>
      <c r="AE72" s="54">
        <v>5</v>
      </c>
      <c r="AF72" s="54">
        <v>6</v>
      </c>
      <c r="AG72" s="54">
        <v>5</v>
      </c>
      <c r="AH72" s="54">
        <v>4</v>
      </c>
      <c r="AI72" s="54">
        <v>3</v>
      </c>
      <c r="AJ72" s="54">
        <v>7</v>
      </c>
      <c r="AK72" s="54">
        <v>6</v>
      </c>
      <c r="AL72" s="54">
        <v>7</v>
      </c>
      <c r="AM72" s="54">
        <v>2</v>
      </c>
      <c r="AN72" s="54">
        <v>4</v>
      </c>
      <c r="AO72" s="54">
        <v>7</v>
      </c>
      <c r="AQ72" s="54">
        <v>9</v>
      </c>
      <c r="AR72" s="54">
        <v>15</v>
      </c>
      <c r="AS72" s="54">
        <v>12</v>
      </c>
      <c r="AT72" s="54">
        <v>15</v>
      </c>
      <c r="AU72" s="54">
        <v>13</v>
      </c>
      <c r="AV72" s="54">
        <v>12</v>
      </c>
      <c r="AW72" s="54">
        <v>12</v>
      </c>
      <c r="AX72" s="54">
        <v>12</v>
      </c>
      <c r="AY72" s="54">
        <v>10</v>
      </c>
      <c r="AZ72" s="54">
        <v>12</v>
      </c>
      <c r="BA72" s="54">
        <v>13</v>
      </c>
      <c r="BB72" s="54">
        <v>12</v>
      </c>
      <c r="BC72" s="54">
        <v>14</v>
      </c>
      <c r="BD72" s="54">
        <v>9</v>
      </c>
      <c r="BE72" s="54">
        <v>17</v>
      </c>
      <c r="BF72" s="54">
        <v>17</v>
      </c>
      <c r="BG72" s="54">
        <v>13</v>
      </c>
      <c r="BH72" s="54">
        <v>16</v>
      </c>
      <c r="BI72" s="54">
        <v>8</v>
      </c>
      <c r="BJ72" s="54">
        <v>2</v>
      </c>
      <c r="BK72" s="54">
        <v>11</v>
      </c>
      <c r="BL72" s="54">
        <v>10</v>
      </c>
      <c r="BM72" s="54">
        <v>12</v>
      </c>
      <c r="BN72" s="54">
        <v>10</v>
      </c>
      <c r="BO72" s="54">
        <v>13</v>
      </c>
      <c r="BP72" s="54">
        <v>13</v>
      </c>
      <c r="BQ72" s="54">
        <v>14</v>
      </c>
      <c r="BR72" s="54">
        <v>11</v>
      </c>
      <c r="BS72" s="54">
        <v>11</v>
      </c>
      <c r="BT72" s="54">
        <v>12</v>
      </c>
      <c r="BU72" s="54">
        <v>8</v>
      </c>
      <c r="BV72" s="54">
        <v>11</v>
      </c>
      <c r="BW72" s="54">
        <v>14</v>
      </c>
      <c r="BX72" s="54">
        <v>11</v>
      </c>
      <c r="BY72" s="54">
        <v>14</v>
      </c>
      <c r="BZ72" s="54">
        <v>11</v>
      </c>
      <c r="CA72" s="54">
        <v>15</v>
      </c>
      <c r="CB72" s="54">
        <v>11</v>
      </c>
      <c r="CD72" s="54">
        <v>8</v>
      </c>
      <c r="CE72" s="54">
        <v>14</v>
      </c>
      <c r="CF72" s="54">
        <v>16</v>
      </c>
      <c r="CG72" s="54">
        <v>14</v>
      </c>
      <c r="CH72" s="54">
        <v>12</v>
      </c>
      <c r="CI72" s="54">
        <v>14</v>
      </c>
      <c r="CJ72" s="54">
        <v>12</v>
      </c>
      <c r="CK72" s="54">
        <v>9</v>
      </c>
      <c r="CL72" s="54">
        <v>13</v>
      </c>
      <c r="CM72" s="54">
        <v>13</v>
      </c>
      <c r="CN72" s="54">
        <v>19</v>
      </c>
      <c r="CO72" s="54">
        <v>15</v>
      </c>
      <c r="CP72" s="54">
        <v>21</v>
      </c>
      <c r="CQ72" s="54">
        <v>13</v>
      </c>
      <c r="CR72" s="54">
        <v>15</v>
      </c>
      <c r="CS72" s="54">
        <v>18</v>
      </c>
      <c r="CT72" s="54">
        <v>14</v>
      </c>
      <c r="CU72" s="54">
        <v>14</v>
      </c>
      <c r="CV72" s="54">
        <v>11</v>
      </c>
      <c r="CW72" s="54">
        <v>6</v>
      </c>
      <c r="CX72" s="54">
        <v>16</v>
      </c>
      <c r="CY72" s="54">
        <v>11</v>
      </c>
      <c r="CZ72" s="54">
        <v>19</v>
      </c>
      <c r="DA72" s="54">
        <v>12</v>
      </c>
      <c r="DB72" s="54">
        <v>18</v>
      </c>
      <c r="DC72" s="54">
        <v>12</v>
      </c>
      <c r="DD72" s="54">
        <v>14</v>
      </c>
      <c r="DE72" s="54">
        <v>12</v>
      </c>
      <c r="DF72" s="54">
        <v>12</v>
      </c>
      <c r="DG72" s="54">
        <v>11</v>
      </c>
      <c r="DH72" s="54">
        <v>9</v>
      </c>
      <c r="DI72" s="54">
        <v>13</v>
      </c>
      <c r="DJ72" s="54">
        <v>15</v>
      </c>
      <c r="DK72" s="54">
        <v>15</v>
      </c>
      <c r="DL72" s="54">
        <v>15</v>
      </c>
      <c r="DM72" s="54">
        <v>12</v>
      </c>
      <c r="DN72" s="54">
        <v>17</v>
      </c>
      <c r="DO72" s="54">
        <v>15</v>
      </c>
      <c r="DQ72" s="54">
        <v>12</v>
      </c>
      <c r="DR72" s="54">
        <v>17</v>
      </c>
      <c r="DS72" s="54">
        <v>17</v>
      </c>
      <c r="DT72" s="54">
        <v>18</v>
      </c>
      <c r="DU72" s="54">
        <v>17</v>
      </c>
      <c r="DV72" s="54">
        <v>18</v>
      </c>
      <c r="DW72" s="54">
        <v>16</v>
      </c>
      <c r="DX72" s="54">
        <v>13</v>
      </c>
      <c r="DY72" s="54">
        <v>13</v>
      </c>
      <c r="DZ72" s="54">
        <v>14</v>
      </c>
      <c r="EA72" s="54">
        <v>20</v>
      </c>
      <c r="EB72" s="54">
        <v>16</v>
      </c>
      <c r="EC72" s="54">
        <v>21</v>
      </c>
      <c r="ED72" s="54">
        <v>14</v>
      </c>
      <c r="EE72" s="54">
        <v>19</v>
      </c>
      <c r="EF72" s="54">
        <v>18</v>
      </c>
      <c r="EG72" s="54">
        <v>18</v>
      </c>
      <c r="EH72" s="54">
        <v>18</v>
      </c>
      <c r="EI72" s="54">
        <v>11</v>
      </c>
      <c r="EJ72" s="54">
        <v>6</v>
      </c>
      <c r="EK72" s="54">
        <v>16</v>
      </c>
      <c r="EL72" s="54">
        <v>12</v>
      </c>
      <c r="EM72" s="54">
        <v>19</v>
      </c>
      <c r="EN72" s="54">
        <v>15</v>
      </c>
      <c r="EO72" s="54">
        <v>18</v>
      </c>
      <c r="EP72" s="54">
        <v>13</v>
      </c>
      <c r="EQ72" s="54">
        <v>16</v>
      </c>
      <c r="ER72" s="54">
        <v>15</v>
      </c>
      <c r="ES72" s="54">
        <v>17</v>
      </c>
      <c r="ET72" s="54">
        <v>13</v>
      </c>
      <c r="EU72" s="54">
        <v>9</v>
      </c>
      <c r="EV72" s="54">
        <v>13</v>
      </c>
      <c r="EW72" s="54">
        <v>17</v>
      </c>
      <c r="EX72" s="54">
        <v>16</v>
      </c>
      <c r="EY72" s="54">
        <v>18</v>
      </c>
      <c r="EZ72" s="54">
        <v>14</v>
      </c>
      <c r="FA72" s="54">
        <v>20</v>
      </c>
      <c r="FB72" s="54">
        <v>15</v>
      </c>
    </row>
    <row r="73" spans="1:158" x14ac:dyDescent="0.2">
      <c r="A73" s="55">
        <f ca="1">'Claims list'!BC76</f>
        <v>19</v>
      </c>
      <c r="C73" s="52">
        <v>7</v>
      </c>
      <c r="D73" s="54">
        <v>7</v>
      </c>
      <c r="E73" s="54">
        <v>4</v>
      </c>
      <c r="F73" s="54">
        <v>8</v>
      </c>
      <c r="G73" s="54">
        <v>9</v>
      </c>
      <c r="H73" s="54">
        <v>4</v>
      </c>
      <c r="I73" s="54">
        <v>6</v>
      </c>
      <c r="J73" s="54">
        <v>5</v>
      </c>
      <c r="K73" s="54">
        <v>4</v>
      </c>
      <c r="L73" s="54">
        <v>12</v>
      </c>
      <c r="M73" s="54">
        <v>3</v>
      </c>
      <c r="N73" s="54">
        <v>8</v>
      </c>
      <c r="O73" s="54">
        <v>5</v>
      </c>
      <c r="P73" s="54">
        <v>1</v>
      </c>
      <c r="Q73" s="54">
        <v>9</v>
      </c>
      <c r="R73" s="54">
        <v>4</v>
      </c>
      <c r="S73" s="54">
        <v>5</v>
      </c>
      <c r="T73" s="54">
        <v>7</v>
      </c>
      <c r="U73" s="54">
        <v>7</v>
      </c>
      <c r="V73" s="54">
        <v>7</v>
      </c>
      <c r="W73" s="54">
        <v>5</v>
      </c>
      <c r="X73" s="54">
        <v>4</v>
      </c>
      <c r="Y73" s="54">
        <v>1</v>
      </c>
      <c r="Z73" s="54">
        <v>8</v>
      </c>
      <c r="AA73" s="54">
        <v>6</v>
      </c>
      <c r="AB73" s="54">
        <v>5</v>
      </c>
      <c r="AC73" s="54">
        <v>7</v>
      </c>
      <c r="AD73" s="54">
        <v>7</v>
      </c>
      <c r="AE73" s="54">
        <v>8</v>
      </c>
      <c r="AF73" s="54">
        <v>4</v>
      </c>
      <c r="AG73" s="54">
        <v>8</v>
      </c>
      <c r="AH73" s="54">
        <v>7</v>
      </c>
      <c r="AI73" s="54">
        <v>6</v>
      </c>
      <c r="AJ73" s="54">
        <v>9</v>
      </c>
      <c r="AK73" s="54">
        <v>10</v>
      </c>
      <c r="AL73" s="54">
        <v>8</v>
      </c>
      <c r="AM73" s="54">
        <v>5</v>
      </c>
      <c r="AN73" s="54">
        <v>6</v>
      </c>
      <c r="AO73" s="54">
        <v>7</v>
      </c>
      <c r="AQ73" s="54">
        <v>12</v>
      </c>
      <c r="AR73" s="54">
        <v>9</v>
      </c>
      <c r="AS73" s="54">
        <v>14</v>
      </c>
      <c r="AT73" s="54">
        <v>15</v>
      </c>
      <c r="AU73" s="54">
        <v>7</v>
      </c>
      <c r="AV73" s="54">
        <v>16</v>
      </c>
      <c r="AW73" s="54">
        <v>12</v>
      </c>
      <c r="AX73" s="54">
        <v>15</v>
      </c>
      <c r="AY73" s="54">
        <v>22</v>
      </c>
      <c r="AZ73" s="54">
        <v>14</v>
      </c>
      <c r="BA73" s="54">
        <v>14</v>
      </c>
      <c r="BB73" s="54">
        <v>12</v>
      </c>
      <c r="BC73" s="54">
        <v>10</v>
      </c>
      <c r="BD73" s="54">
        <v>15</v>
      </c>
      <c r="BE73" s="54">
        <v>13</v>
      </c>
      <c r="BF73" s="54">
        <v>9</v>
      </c>
      <c r="BG73" s="54">
        <v>11</v>
      </c>
      <c r="BH73" s="54">
        <v>15</v>
      </c>
      <c r="BI73" s="54">
        <v>14</v>
      </c>
      <c r="BJ73" s="54">
        <v>12</v>
      </c>
      <c r="BK73" s="54">
        <v>9</v>
      </c>
      <c r="BL73" s="54">
        <v>8</v>
      </c>
      <c r="BM73" s="54">
        <v>18</v>
      </c>
      <c r="BN73" s="54">
        <v>10</v>
      </c>
      <c r="BO73" s="54">
        <v>10</v>
      </c>
      <c r="BP73" s="54">
        <v>11</v>
      </c>
      <c r="BQ73" s="54">
        <v>11</v>
      </c>
      <c r="BR73" s="54">
        <v>18</v>
      </c>
      <c r="BS73" s="54">
        <v>6</v>
      </c>
      <c r="BT73" s="54">
        <v>20</v>
      </c>
      <c r="BU73" s="54">
        <v>12</v>
      </c>
      <c r="BV73" s="54">
        <v>15</v>
      </c>
      <c r="BW73" s="54">
        <v>19</v>
      </c>
      <c r="BX73" s="54">
        <v>12</v>
      </c>
      <c r="BY73" s="54">
        <v>16</v>
      </c>
      <c r="BZ73" s="54">
        <v>9</v>
      </c>
      <c r="CA73" s="54">
        <v>16</v>
      </c>
      <c r="CB73" s="54">
        <v>18</v>
      </c>
      <c r="CD73" s="54">
        <v>16</v>
      </c>
      <c r="CE73" s="54">
        <v>10</v>
      </c>
      <c r="CF73" s="54">
        <v>19</v>
      </c>
      <c r="CG73" s="54">
        <v>17</v>
      </c>
      <c r="CH73" s="54">
        <v>8</v>
      </c>
      <c r="CI73" s="54">
        <v>18</v>
      </c>
      <c r="CJ73" s="54">
        <v>10</v>
      </c>
      <c r="CK73" s="54">
        <v>19</v>
      </c>
      <c r="CL73" s="54">
        <v>20</v>
      </c>
      <c r="CM73" s="54">
        <v>13</v>
      </c>
      <c r="CN73" s="54">
        <v>16</v>
      </c>
      <c r="CO73" s="54">
        <v>13</v>
      </c>
      <c r="CP73" s="54">
        <v>9</v>
      </c>
      <c r="CQ73" s="54">
        <v>18</v>
      </c>
      <c r="CR73" s="54">
        <v>14</v>
      </c>
      <c r="CS73" s="54">
        <v>10</v>
      </c>
      <c r="CT73" s="54">
        <v>12</v>
      </c>
      <c r="CU73" s="54">
        <v>12</v>
      </c>
      <c r="CV73" s="54">
        <v>14</v>
      </c>
      <c r="CW73" s="54">
        <v>12</v>
      </c>
      <c r="CX73" s="54">
        <v>10</v>
      </c>
      <c r="CY73" s="54">
        <v>12</v>
      </c>
      <c r="CZ73" s="54">
        <v>18</v>
      </c>
      <c r="DA73" s="54">
        <v>13</v>
      </c>
      <c r="DB73" s="54">
        <v>15</v>
      </c>
      <c r="DC73" s="54">
        <v>16</v>
      </c>
      <c r="DD73" s="54">
        <v>17</v>
      </c>
      <c r="DE73" s="54">
        <v>18</v>
      </c>
      <c r="DF73" s="54">
        <v>13</v>
      </c>
      <c r="DG73" s="54">
        <v>20</v>
      </c>
      <c r="DH73" s="54">
        <v>17</v>
      </c>
      <c r="DI73" s="54">
        <v>15</v>
      </c>
      <c r="DJ73" s="54">
        <v>23</v>
      </c>
      <c r="DK73" s="54">
        <v>12</v>
      </c>
      <c r="DL73" s="54">
        <v>16</v>
      </c>
      <c r="DM73" s="54">
        <v>10</v>
      </c>
      <c r="DN73" s="54">
        <v>15</v>
      </c>
      <c r="DO73" s="54">
        <v>20</v>
      </c>
      <c r="DQ73" s="54">
        <v>17</v>
      </c>
      <c r="DR73" s="54">
        <v>12</v>
      </c>
      <c r="DS73" s="54">
        <v>20</v>
      </c>
      <c r="DT73" s="54">
        <v>19</v>
      </c>
      <c r="DU73" s="54">
        <v>10</v>
      </c>
      <c r="DV73" s="54">
        <v>22</v>
      </c>
      <c r="DW73" s="54">
        <v>14</v>
      </c>
      <c r="DX73" s="54">
        <v>20</v>
      </c>
      <c r="DY73" s="54">
        <v>24</v>
      </c>
      <c r="DZ73" s="54">
        <v>14</v>
      </c>
      <c r="EA73" s="54">
        <v>18</v>
      </c>
      <c r="EB73" s="54">
        <v>15</v>
      </c>
      <c r="EC73" s="54">
        <v>10</v>
      </c>
      <c r="ED73" s="54">
        <v>19</v>
      </c>
      <c r="EE73" s="54">
        <v>16</v>
      </c>
      <c r="EF73" s="54">
        <v>10</v>
      </c>
      <c r="EG73" s="54">
        <v>13</v>
      </c>
      <c r="EH73" s="54">
        <v>18</v>
      </c>
      <c r="EI73" s="54">
        <v>16</v>
      </c>
      <c r="EJ73" s="54">
        <v>13</v>
      </c>
      <c r="EK73" s="54">
        <v>10</v>
      </c>
      <c r="EL73" s="54">
        <v>11</v>
      </c>
      <c r="EM73" s="54">
        <v>20</v>
      </c>
      <c r="EN73" s="54">
        <v>14</v>
      </c>
      <c r="EO73" s="54">
        <v>15</v>
      </c>
      <c r="EP73" s="54">
        <v>17</v>
      </c>
      <c r="EQ73" s="54">
        <v>17</v>
      </c>
      <c r="ER73" s="54">
        <v>19</v>
      </c>
      <c r="ES73" s="54">
        <v>13</v>
      </c>
      <c r="ET73" s="54">
        <v>23</v>
      </c>
      <c r="EU73" s="54">
        <v>18</v>
      </c>
      <c r="EV73" s="54">
        <v>16</v>
      </c>
      <c r="EW73" s="54">
        <v>24</v>
      </c>
      <c r="EX73" s="54">
        <v>14</v>
      </c>
      <c r="EY73" s="54">
        <v>18</v>
      </c>
      <c r="EZ73" s="54">
        <v>11</v>
      </c>
      <c r="FA73" s="54">
        <v>18</v>
      </c>
      <c r="FB73" s="54">
        <v>19</v>
      </c>
    </row>
    <row r="74" spans="1:158" x14ac:dyDescent="0.2">
      <c r="A74" s="55">
        <f ca="1">'Claims list'!BC77</f>
        <v>14</v>
      </c>
      <c r="C74" s="52">
        <v>6</v>
      </c>
      <c r="D74" s="54">
        <v>11</v>
      </c>
      <c r="E74" s="54">
        <v>10</v>
      </c>
      <c r="F74" s="54">
        <v>7</v>
      </c>
      <c r="G74" s="54">
        <v>5</v>
      </c>
      <c r="H74" s="54">
        <v>6</v>
      </c>
      <c r="I74" s="54">
        <v>4</v>
      </c>
      <c r="J74" s="54">
        <v>13</v>
      </c>
      <c r="K74" s="54">
        <v>10</v>
      </c>
      <c r="L74" s="54">
        <v>7</v>
      </c>
      <c r="M74" s="54">
        <v>5</v>
      </c>
      <c r="N74" s="54">
        <v>6</v>
      </c>
      <c r="O74" s="54">
        <v>5</v>
      </c>
      <c r="P74" s="54">
        <v>6</v>
      </c>
      <c r="Q74" s="54">
        <v>10</v>
      </c>
      <c r="R74" s="54">
        <v>14</v>
      </c>
      <c r="S74" s="54">
        <v>6</v>
      </c>
      <c r="T74" s="54">
        <v>11</v>
      </c>
      <c r="U74" s="54">
        <v>11</v>
      </c>
      <c r="V74" s="54">
        <v>9</v>
      </c>
      <c r="W74" s="54">
        <v>9</v>
      </c>
      <c r="X74" s="54">
        <v>6</v>
      </c>
      <c r="Y74" s="54">
        <v>7</v>
      </c>
      <c r="Z74" s="54">
        <v>7</v>
      </c>
      <c r="AA74" s="54">
        <v>8</v>
      </c>
      <c r="AB74" s="54">
        <v>9</v>
      </c>
      <c r="AC74" s="54">
        <v>11</v>
      </c>
      <c r="AD74" s="54">
        <v>7</v>
      </c>
      <c r="AE74" s="54">
        <v>5</v>
      </c>
      <c r="AF74" s="54">
        <v>5</v>
      </c>
      <c r="AG74" s="54">
        <v>7</v>
      </c>
      <c r="AH74" s="54">
        <v>7</v>
      </c>
      <c r="AI74" s="54">
        <v>10</v>
      </c>
      <c r="AJ74" s="54">
        <v>13</v>
      </c>
      <c r="AK74" s="54">
        <v>10</v>
      </c>
      <c r="AL74" s="54">
        <v>9</v>
      </c>
      <c r="AM74" s="54">
        <v>11</v>
      </c>
      <c r="AN74" s="54">
        <v>11</v>
      </c>
      <c r="AO74" s="54">
        <v>7</v>
      </c>
      <c r="AQ74" s="54">
        <v>14</v>
      </c>
      <c r="AR74" s="54">
        <v>22</v>
      </c>
      <c r="AS74" s="54">
        <v>15</v>
      </c>
      <c r="AT74" s="54">
        <v>11</v>
      </c>
      <c r="AU74" s="54">
        <v>13</v>
      </c>
      <c r="AV74" s="54">
        <v>11</v>
      </c>
      <c r="AW74" s="54">
        <v>18</v>
      </c>
      <c r="AX74" s="54">
        <v>15</v>
      </c>
      <c r="AY74" s="54">
        <v>10</v>
      </c>
      <c r="AZ74" s="54">
        <v>12</v>
      </c>
      <c r="BA74" s="54">
        <v>13</v>
      </c>
      <c r="BB74" s="54">
        <v>11</v>
      </c>
      <c r="BC74" s="54">
        <v>9</v>
      </c>
      <c r="BD74" s="54">
        <v>18</v>
      </c>
      <c r="BE74" s="54">
        <v>18</v>
      </c>
      <c r="BF74" s="54">
        <v>12</v>
      </c>
      <c r="BG74" s="54">
        <v>17</v>
      </c>
      <c r="BH74" s="54">
        <v>13</v>
      </c>
      <c r="BI74" s="54">
        <v>14</v>
      </c>
      <c r="BJ74" s="54">
        <v>16</v>
      </c>
      <c r="BK74" s="54">
        <v>16</v>
      </c>
      <c r="BL74" s="54">
        <v>13</v>
      </c>
      <c r="BM74" s="54">
        <v>15</v>
      </c>
      <c r="BN74" s="54">
        <v>13</v>
      </c>
      <c r="BO74" s="54">
        <v>20</v>
      </c>
      <c r="BP74" s="54">
        <v>15</v>
      </c>
      <c r="BQ74" s="54">
        <v>10</v>
      </c>
      <c r="BR74" s="54">
        <v>12</v>
      </c>
      <c r="BS74" s="54">
        <v>13</v>
      </c>
      <c r="BT74" s="54">
        <v>15</v>
      </c>
      <c r="BU74" s="54">
        <v>14</v>
      </c>
      <c r="BV74" s="54">
        <v>12</v>
      </c>
      <c r="BW74" s="54">
        <v>13</v>
      </c>
      <c r="BX74" s="54">
        <v>13</v>
      </c>
      <c r="BY74" s="54">
        <v>16</v>
      </c>
      <c r="BZ74" s="54">
        <v>20</v>
      </c>
      <c r="CA74" s="54">
        <v>16</v>
      </c>
      <c r="CB74" s="54">
        <v>10</v>
      </c>
      <c r="CD74" s="54">
        <v>18</v>
      </c>
      <c r="CE74" s="54">
        <v>21</v>
      </c>
      <c r="CF74" s="54">
        <v>16</v>
      </c>
      <c r="CG74" s="54">
        <v>15</v>
      </c>
      <c r="CH74" s="54">
        <v>13</v>
      </c>
      <c r="CI74" s="54">
        <v>12</v>
      </c>
      <c r="CJ74" s="54">
        <v>19</v>
      </c>
      <c r="CK74" s="54">
        <v>20</v>
      </c>
      <c r="CL74" s="54">
        <v>13</v>
      </c>
      <c r="CM74" s="54">
        <v>13</v>
      </c>
      <c r="CN74" s="54">
        <v>13</v>
      </c>
      <c r="CO74" s="54">
        <v>13</v>
      </c>
      <c r="CP74" s="54">
        <v>8</v>
      </c>
      <c r="CQ74" s="54">
        <v>22</v>
      </c>
      <c r="CR74" s="54">
        <v>19</v>
      </c>
      <c r="CS74" s="54">
        <v>12</v>
      </c>
      <c r="CT74" s="54">
        <v>17</v>
      </c>
      <c r="CU74" s="54">
        <v>17</v>
      </c>
      <c r="CV74" s="54">
        <v>15</v>
      </c>
      <c r="CW74" s="54">
        <v>15</v>
      </c>
      <c r="CX74" s="54">
        <v>15</v>
      </c>
      <c r="CY74" s="54">
        <v>15</v>
      </c>
      <c r="CZ74" s="54">
        <v>16</v>
      </c>
      <c r="DA74" s="54">
        <v>15</v>
      </c>
      <c r="DB74" s="54">
        <v>20</v>
      </c>
      <c r="DC74" s="54">
        <v>15</v>
      </c>
      <c r="DD74" s="54">
        <v>15</v>
      </c>
      <c r="DE74" s="54">
        <v>12</v>
      </c>
      <c r="DF74" s="54">
        <v>16</v>
      </c>
      <c r="DG74" s="54">
        <v>13</v>
      </c>
      <c r="DH74" s="54">
        <v>18</v>
      </c>
      <c r="DI74" s="54">
        <v>17</v>
      </c>
      <c r="DJ74" s="54">
        <v>21</v>
      </c>
      <c r="DK74" s="54">
        <v>13</v>
      </c>
      <c r="DL74" s="54">
        <v>17</v>
      </c>
      <c r="DM74" s="54">
        <v>24</v>
      </c>
      <c r="DN74" s="54">
        <v>20</v>
      </c>
      <c r="DO74" s="54">
        <v>12</v>
      </c>
      <c r="DQ74" s="54">
        <v>20</v>
      </c>
      <c r="DR74" s="54">
        <v>23</v>
      </c>
      <c r="DS74" s="54">
        <v>17</v>
      </c>
      <c r="DT74" s="54">
        <v>16</v>
      </c>
      <c r="DU74" s="54">
        <v>14</v>
      </c>
      <c r="DV74" s="54">
        <v>14</v>
      </c>
      <c r="DW74" s="54">
        <v>19</v>
      </c>
      <c r="DX74" s="54">
        <v>20</v>
      </c>
      <c r="DY74" s="54">
        <v>14</v>
      </c>
      <c r="DZ74" s="54">
        <v>13</v>
      </c>
      <c r="EA74" s="54">
        <v>15</v>
      </c>
      <c r="EB74" s="54">
        <v>16</v>
      </c>
      <c r="EC74" s="54">
        <v>11</v>
      </c>
      <c r="ED74" s="54">
        <v>21</v>
      </c>
      <c r="EE74" s="54">
        <v>20</v>
      </c>
      <c r="EF74" s="54">
        <v>14</v>
      </c>
      <c r="EG74" s="54">
        <v>19</v>
      </c>
      <c r="EH74" s="54">
        <v>18</v>
      </c>
      <c r="EI74" s="54">
        <v>17</v>
      </c>
      <c r="EJ74" s="54">
        <v>17</v>
      </c>
      <c r="EK74" s="54">
        <v>17</v>
      </c>
      <c r="EL74" s="54">
        <v>17</v>
      </c>
      <c r="EM74" s="54">
        <v>17</v>
      </c>
      <c r="EN74" s="54">
        <v>15</v>
      </c>
      <c r="EO74" s="54">
        <v>22</v>
      </c>
      <c r="EP74" s="54">
        <v>18</v>
      </c>
      <c r="EQ74" s="54">
        <v>17</v>
      </c>
      <c r="ER74" s="54">
        <v>13</v>
      </c>
      <c r="ES74" s="54">
        <v>17</v>
      </c>
      <c r="ET74" s="54">
        <v>16</v>
      </c>
      <c r="EU74" s="54">
        <v>19</v>
      </c>
      <c r="EV74" s="54">
        <v>18</v>
      </c>
      <c r="EW74" s="54">
        <v>21</v>
      </c>
      <c r="EX74" s="54">
        <v>17</v>
      </c>
      <c r="EY74" s="54">
        <v>18</v>
      </c>
      <c r="EZ74" s="54">
        <v>25</v>
      </c>
      <c r="FA74" s="54">
        <v>20</v>
      </c>
      <c r="FB74" s="54">
        <v>14</v>
      </c>
    </row>
    <row r="75" spans="1:158" x14ac:dyDescent="0.2">
      <c r="A75" s="55">
        <f ca="1">'Claims list'!BC78</f>
        <v>17</v>
      </c>
      <c r="C75" s="52">
        <v>5</v>
      </c>
      <c r="D75" s="54">
        <v>9</v>
      </c>
      <c r="E75" s="54">
        <v>7</v>
      </c>
      <c r="F75" s="54">
        <v>4</v>
      </c>
      <c r="G75" s="54">
        <v>11</v>
      </c>
      <c r="H75" s="54">
        <v>9</v>
      </c>
      <c r="I75" s="54">
        <v>8</v>
      </c>
      <c r="J75" s="54">
        <v>8</v>
      </c>
      <c r="K75" s="54">
        <v>5</v>
      </c>
      <c r="L75" s="54">
        <v>10</v>
      </c>
      <c r="M75" s="54">
        <v>9</v>
      </c>
      <c r="N75" s="54">
        <v>7</v>
      </c>
      <c r="O75" s="54">
        <v>6</v>
      </c>
      <c r="P75" s="54">
        <v>10</v>
      </c>
      <c r="Q75" s="54">
        <v>11</v>
      </c>
      <c r="R75" s="54">
        <v>8</v>
      </c>
      <c r="S75" s="54">
        <v>7</v>
      </c>
      <c r="T75" s="54">
        <v>10</v>
      </c>
      <c r="U75" s="54">
        <v>11</v>
      </c>
      <c r="V75" s="54">
        <v>9</v>
      </c>
      <c r="W75" s="54">
        <v>5</v>
      </c>
      <c r="X75" s="54">
        <v>9</v>
      </c>
      <c r="Y75" s="54">
        <v>7</v>
      </c>
      <c r="Z75" s="54">
        <v>10</v>
      </c>
      <c r="AA75" s="54">
        <v>11</v>
      </c>
      <c r="AB75" s="54">
        <v>12</v>
      </c>
      <c r="AC75" s="54">
        <v>2</v>
      </c>
      <c r="AD75" s="54">
        <v>11</v>
      </c>
      <c r="AE75" s="54">
        <v>16</v>
      </c>
      <c r="AF75" s="54">
        <v>7</v>
      </c>
      <c r="AG75" s="54">
        <v>8</v>
      </c>
      <c r="AH75" s="54">
        <v>8</v>
      </c>
      <c r="AI75" s="54">
        <v>13</v>
      </c>
      <c r="AJ75" s="54">
        <v>12</v>
      </c>
      <c r="AK75" s="54">
        <v>6</v>
      </c>
      <c r="AL75" s="54">
        <v>11</v>
      </c>
      <c r="AM75" s="54">
        <v>9</v>
      </c>
      <c r="AN75" s="54">
        <v>6</v>
      </c>
      <c r="AO75" s="54">
        <v>8</v>
      </c>
      <c r="AQ75" s="54">
        <v>10</v>
      </c>
      <c r="AR75" s="54">
        <v>14</v>
      </c>
      <c r="AS75" s="54">
        <v>12</v>
      </c>
      <c r="AT75" s="54">
        <v>20</v>
      </c>
      <c r="AU75" s="54">
        <v>13</v>
      </c>
      <c r="AV75" s="54">
        <v>10</v>
      </c>
      <c r="AW75" s="54">
        <v>15</v>
      </c>
      <c r="AX75" s="54">
        <v>13</v>
      </c>
      <c r="AY75" s="54">
        <v>16</v>
      </c>
      <c r="AZ75" s="54">
        <v>17</v>
      </c>
      <c r="BA75" s="54">
        <v>15</v>
      </c>
      <c r="BB75" s="54">
        <v>14</v>
      </c>
      <c r="BC75" s="54">
        <v>15</v>
      </c>
      <c r="BD75" s="54">
        <v>13</v>
      </c>
      <c r="BE75" s="54">
        <v>18</v>
      </c>
      <c r="BF75" s="54">
        <v>16</v>
      </c>
      <c r="BG75" s="54">
        <v>13</v>
      </c>
      <c r="BH75" s="54">
        <v>16</v>
      </c>
      <c r="BI75" s="54">
        <v>14</v>
      </c>
      <c r="BJ75" s="54">
        <v>6</v>
      </c>
      <c r="BK75" s="54">
        <v>19</v>
      </c>
      <c r="BL75" s="54">
        <v>9</v>
      </c>
      <c r="BM75" s="54">
        <v>17</v>
      </c>
      <c r="BN75" s="54">
        <v>17</v>
      </c>
      <c r="BO75" s="54">
        <v>18</v>
      </c>
      <c r="BP75" s="54">
        <v>9</v>
      </c>
      <c r="BQ75" s="54">
        <v>16</v>
      </c>
      <c r="BR75" s="54">
        <v>23</v>
      </c>
      <c r="BS75" s="54">
        <v>10</v>
      </c>
      <c r="BT75" s="54">
        <v>17</v>
      </c>
      <c r="BU75" s="54">
        <v>13</v>
      </c>
      <c r="BV75" s="54">
        <v>11</v>
      </c>
      <c r="BW75" s="54">
        <v>23</v>
      </c>
      <c r="BX75" s="54">
        <v>9</v>
      </c>
      <c r="BY75" s="54">
        <v>18</v>
      </c>
      <c r="BZ75" s="54">
        <v>14</v>
      </c>
      <c r="CA75" s="54">
        <v>12</v>
      </c>
      <c r="CB75" s="54">
        <v>14</v>
      </c>
      <c r="CD75" s="54">
        <v>12</v>
      </c>
      <c r="CE75" s="54">
        <v>17</v>
      </c>
      <c r="CF75" s="54">
        <v>14</v>
      </c>
      <c r="CG75" s="54">
        <v>21</v>
      </c>
      <c r="CH75" s="54">
        <v>18</v>
      </c>
      <c r="CI75" s="54">
        <v>11</v>
      </c>
      <c r="CJ75" s="54">
        <v>16</v>
      </c>
      <c r="CK75" s="54">
        <v>13</v>
      </c>
      <c r="CL75" s="54">
        <v>18</v>
      </c>
      <c r="CM75" s="54">
        <v>16</v>
      </c>
      <c r="CN75" s="54">
        <v>20</v>
      </c>
      <c r="CO75" s="54">
        <v>15</v>
      </c>
      <c r="CP75" s="54">
        <v>17</v>
      </c>
      <c r="CQ75" s="54">
        <v>19</v>
      </c>
      <c r="CR75" s="54">
        <v>23</v>
      </c>
      <c r="CS75" s="54">
        <v>16</v>
      </c>
      <c r="CT75" s="54">
        <v>15</v>
      </c>
      <c r="CU75" s="54">
        <v>15</v>
      </c>
      <c r="CV75" s="54">
        <v>16</v>
      </c>
      <c r="CW75" s="54">
        <v>7</v>
      </c>
      <c r="CX75" s="54">
        <v>22</v>
      </c>
      <c r="CY75" s="54">
        <v>16</v>
      </c>
      <c r="CZ75" s="54">
        <v>19</v>
      </c>
      <c r="DA75" s="54">
        <v>19</v>
      </c>
      <c r="DB75" s="54">
        <v>20</v>
      </c>
      <c r="DC75" s="54">
        <v>12</v>
      </c>
      <c r="DD75" s="54">
        <v>17</v>
      </c>
      <c r="DE75" s="54">
        <v>22</v>
      </c>
      <c r="DF75" s="54">
        <v>10</v>
      </c>
      <c r="DG75" s="54">
        <v>19</v>
      </c>
      <c r="DH75" s="54">
        <v>16</v>
      </c>
      <c r="DI75" s="54">
        <v>15</v>
      </c>
      <c r="DJ75" s="54">
        <v>23</v>
      </c>
      <c r="DK75" s="54">
        <v>11</v>
      </c>
      <c r="DL75" s="54">
        <v>20</v>
      </c>
      <c r="DM75" s="54">
        <v>19</v>
      </c>
      <c r="DN75" s="54">
        <v>11</v>
      </c>
      <c r="DO75" s="54">
        <v>15</v>
      </c>
      <c r="DQ75" s="54">
        <v>14</v>
      </c>
      <c r="DR75" s="54">
        <v>17</v>
      </c>
      <c r="DS75" s="54">
        <v>13</v>
      </c>
      <c r="DT75" s="54">
        <v>23</v>
      </c>
      <c r="DU75" s="54">
        <v>17</v>
      </c>
      <c r="DV75" s="54">
        <v>12</v>
      </c>
      <c r="DW75" s="54">
        <v>18</v>
      </c>
      <c r="DX75" s="54">
        <v>13</v>
      </c>
      <c r="DY75" s="54">
        <v>20</v>
      </c>
      <c r="DZ75" s="54">
        <v>18</v>
      </c>
      <c r="EA75" s="54">
        <v>21</v>
      </c>
      <c r="EB75" s="54">
        <v>17</v>
      </c>
      <c r="EC75" s="54">
        <v>19</v>
      </c>
      <c r="ED75" s="54">
        <v>19</v>
      </c>
      <c r="EE75" s="54">
        <v>23</v>
      </c>
      <c r="EF75" s="54">
        <v>18</v>
      </c>
      <c r="EG75" s="54">
        <v>15</v>
      </c>
      <c r="EH75" s="54">
        <v>16</v>
      </c>
      <c r="EI75" s="54">
        <v>18</v>
      </c>
      <c r="EJ75" s="54">
        <v>8</v>
      </c>
      <c r="EK75" s="54">
        <v>24</v>
      </c>
      <c r="EL75" s="54">
        <v>17</v>
      </c>
      <c r="EM75" s="54">
        <v>21</v>
      </c>
      <c r="EN75" s="54">
        <v>20</v>
      </c>
      <c r="EO75" s="54">
        <v>20</v>
      </c>
      <c r="EP75" s="54">
        <v>12</v>
      </c>
      <c r="EQ75" s="54">
        <v>18</v>
      </c>
      <c r="ER75" s="54">
        <v>25</v>
      </c>
      <c r="ES75" s="54">
        <v>11</v>
      </c>
      <c r="ET75" s="54">
        <v>21</v>
      </c>
      <c r="EU75" s="54">
        <v>16</v>
      </c>
      <c r="EV75" s="54">
        <v>17</v>
      </c>
      <c r="EW75" s="54">
        <v>24</v>
      </c>
      <c r="EX75" s="54">
        <v>12</v>
      </c>
      <c r="EY75" s="54">
        <v>19</v>
      </c>
      <c r="EZ75" s="54">
        <v>18</v>
      </c>
      <c r="FA75" s="54">
        <v>13</v>
      </c>
      <c r="FB75" s="54">
        <v>17</v>
      </c>
    </row>
    <row r="76" spans="1:158" x14ac:dyDescent="0.2">
      <c r="A76" s="55">
        <f ca="1">'Claims list'!BC79</f>
        <v>19</v>
      </c>
      <c r="C76" s="52">
        <v>4</v>
      </c>
      <c r="D76" s="54">
        <v>13</v>
      </c>
      <c r="E76" s="54">
        <v>9</v>
      </c>
      <c r="F76" s="54">
        <v>11</v>
      </c>
      <c r="G76" s="54">
        <v>6</v>
      </c>
      <c r="H76" s="54">
        <v>9</v>
      </c>
      <c r="I76" s="54">
        <v>11</v>
      </c>
      <c r="J76" s="54">
        <v>12</v>
      </c>
      <c r="K76" s="54">
        <v>8</v>
      </c>
      <c r="L76" s="54">
        <v>7</v>
      </c>
      <c r="M76" s="54">
        <v>8</v>
      </c>
      <c r="N76" s="54">
        <v>9</v>
      </c>
      <c r="O76" s="54">
        <v>8</v>
      </c>
      <c r="P76" s="54">
        <v>17</v>
      </c>
      <c r="Q76" s="54">
        <v>9</v>
      </c>
      <c r="R76" s="54">
        <v>11</v>
      </c>
      <c r="S76" s="54">
        <v>10</v>
      </c>
      <c r="T76" s="54">
        <v>4</v>
      </c>
      <c r="U76" s="54">
        <v>8</v>
      </c>
      <c r="V76" s="54">
        <v>7</v>
      </c>
      <c r="W76" s="54">
        <v>11</v>
      </c>
      <c r="X76" s="54">
        <v>6</v>
      </c>
      <c r="Y76" s="54">
        <v>8</v>
      </c>
      <c r="Z76" s="54">
        <v>8</v>
      </c>
      <c r="AA76" s="54">
        <v>8</v>
      </c>
      <c r="AB76" s="54">
        <v>13</v>
      </c>
      <c r="AC76" s="54">
        <v>8</v>
      </c>
      <c r="AD76" s="54">
        <v>11</v>
      </c>
      <c r="AE76" s="54">
        <v>9</v>
      </c>
      <c r="AF76" s="54">
        <v>9</v>
      </c>
      <c r="AG76" s="54">
        <v>8</v>
      </c>
      <c r="AH76" s="54">
        <v>9</v>
      </c>
      <c r="AI76" s="54">
        <v>7</v>
      </c>
      <c r="AJ76" s="54">
        <v>9</v>
      </c>
      <c r="AK76" s="54">
        <v>11</v>
      </c>
      <c r="AL76" s="54">
        <v>13</v>
      </c>
      <c r="AM76" s="54">
        <v>7</v>
      </c>
      <c r="AN76" s="54">
        <v>15</v>
      </c>
      <c r="AO76" s="54">
        <v>16</v>
      </c>
      <c r="AQ76" s="54">
        <v>14</v>
      </c>
      <c r="AR76" s="54">
        <v>10</v>
      </c>
      <c r="AS76" s="54">
        <v>13</v>
      </c>
      <c r="AT76" s="54">
        <v>10</v>
      </c>
      <c r="AU76" s="54">
        <v>13</v>
      </c>
      <c r="AV76" s="54">
        <v>14</v>
      </c>
      <c r="AW76" s="54">
        <v>17</v>
      </c>
      <c r="AX76" s="54">
        <v>12</v>
      </c>
      <c r="AY76" s="54">
        <v>12</v>
      </c>
      <c r="AZ76" s="54">
        <v>15</v>
      </c>
      <c r="BA76" s="54">
        <v>10</v>
      </c>
      <c r="BB76" s="54">
        <v>11</v>
      </c>
      <c r="BC76" s="54">
        <v>21</v>
      </c>
      <c r="BD76" s="54">
        <v>18</v>
      </c>
      <c r="BE76" s="54">
        <v>18</v>
      </c>
      <c r="BF76" s="54">
        <v>15</v>
      </c>
      <c r="BG76" s="54">
        <v>10</v>
      </c>
      <c r="BH76" s="54">
        <v>11</v>
      </c>
      <c r="BI76" s="54">
        <v>13</v>
      </c>
      <c r="BJ76" s="54">
        <v>14</v>
      </c>
      <c r="BK76" s="54">
        <v>11</v>
      </c>
      <c r="BL76" s="54">
        <v>9</v>
      </c>
      <c r="BM76" s="54">
        <v>16</v>
      </c>
      <c r="BN76" s="54">
        <v>8</v>
      </c>
      <c r="BO76" s="54">
        <v>16</v>
      </c>
      <c r="BP76" s="54">
        <v>14</v>
      </c>
      <c r="BQ76" s="54">
        <v>13</v>
      </c>
      <c r="BR76" s="54">
        <v>15</v>
      </c>
      <c r="BS76" s="54">
        <v>14</v>
      </c>
      <c r="BT76" s="54">
        <v>15</v>
      </c>
      <c r="BU76" s="54">
        <v>20</v>
      </c>
      <c r="BV76" s="54">
        <v>15</v>
      </c>
      <c r="BW76" s="54">
        <v>14</v>
      </c>
      <c r="BX76" s="54">
        <v>24</v>
      </c>
      <c r="BY76" s="54">
        <v>20</v>
      </c>
      <c r="BZ76" s="54">
        <v>10</v>
      </c>
      <c r="CA76" s="54">
        <v>18</v>
      </c>
      <c r="CB76" s="54">
        <v>16</v>
      </c>
      <c r="CD76" s="54">
        <v>20</v>
      </c>
      <c r="CE76" s="54">
        <v>15</v>
      </c>
      <c r="CF76" s="54">
        <v>15</v>
      </c>
      <c r="CG76" s="54">
        <v>11</v>
      </c>
      <c r="CH76" s="54">
        <v>14</v>
      </c>
      <c r="CI76" s="54">
        <v>14</v>
      </c>
      <c r="CJ76" s="54">
        <v>23</v>
      </c>
      <c r="CK76" s="54">
        <v>12</v>
      </c>
      <c r="CL76" s="54">
        <v>13</v>
      </c>
      <c r="CM76" s="54">
        <v>15</v>
      </c>
      <c r="CN76" s="54">
        <v>15</v>
      </c>
      <c r="CO76" s="54">
        <v>12</v>
      </c>
      <c r="CP76" s="54">
        <v>21</v>
      </c>
      <c r="CQ76" s="54">
        <v>17</v>
      </c>
      <c r="CR76" s="54">
        <v>17</v>
      </c>
      <c r="CS76" s="54">
        <v>14</v>
      </c>
      <c r="CT76" s="54">
        <v>10</v>
      </c>
      <c r="CU76" s="54">
        <v>14</v>
      </c>
      <c r="CV76" s="54">
        <v>14</v>
      </c>
      <c r="CW76" s="54">
        <v>14</v>
      </c>
      <c r="CX76" s="54">
        <v>11</v>
      </c>
      <c r="CY76" s="54">
        <v>10</v>
      </c>
      <c r="CZ76" s="54">
        <v>16</v>
      </c>
      <c r="DA76" s="54">
        <v>11</v>
      </c>
      <c r="DB76" s="54">
        <v>18</v>
      </c>
      <c r="DC76" s="54">
        <v>15</v>
      </c>
      <c r="DD76" s="54">
        <v>15</v>
      </c>
      <c r="DE76" s="54">
        <v>14</v>
      </c>
      <c r="DF76" s="54">
        <v>15</v>
      </c>
      <c r="DG76" s="54">
        <v>15</v>
      </c>
      <c r="DH76" s="54">
        <v>19</v>
      </c>
      <c r="DI76" s="54">
        <v>15</v>
      </c>
      <c r="DJ76" s="54">
        <v>14</v>
      </c>
      <c r="DK76" s="54">
        <v>24</v>
      </c>
      <c r="DL76" s="54">
        <v>20</v>
      </c>
      <c r="DM76" s="54">
        <v>10</v>
      </c>
      <c r="DN76" s="54">
        <v>17</v>
      </c>
      <c r="DO76" s="54">
        <v>17</v>
      </c>
      <c r="DQ76" s="54">
        <v>20</v>
      </c>
      <c r="DR76" s="54">
        <v>15</v>
      </c>
      <c r="DS76" s="54">
        <v>17</v>
      </c>
      <c r="DT76" s="54">
        <v>11</v>
      </c>
      <c r="DU76" s="54">
        <v>14</v>
      </c>
      <c r="DV76" s="54">
        <v>16</v>
      </c>
      <c r="DW76" s="54">
        <v>24</v>
      </c>
      <c r="DX76" s="54">
        <v>13</v>
      </c>
      <c r="DY76" s="54">
        <v>13</v>
      </c>
      <c r="DZ76" s="54">
        <v>17</v>
      </c>
      <c r="EA76" s="54">
        <v>15</v>
      </c>
      <c r="EB76" s="54">
        <v>12</v>
      </c>
      <c r="EC76" s="54">
        <v>22</v>
      </c>
      <c r="ED76" s="54">
        <v>20</v>
      </c>
      <c r="EE76" s="54">
        <v>20</v>
      </c>
      <c r="EF76" s="54">
        <v>16</v>
      </c>
      <c r="EG76" s="54">
        <v>9</v>
      </c>
      <c r="EH76" s="54">
        <v>14</v>
      </c>
      <c r="EI76" s="54">
        <v>15</v>
      </c>
      <c r="EJ76" s="54">
        <v>16</v>
      </c>
      <c r="EK76" s="54">
        <v>13</v>
      </c>
      <c r="EL76" s="54">
        <v>11</v>
      </c>
      <c r="EM76" s="54">
        <v>16</v>
      </c>
      <c r="EN76" s="54">
        <v>11</v>
      </c>
      <c r="EO76" s="54">
        <v>18</v>
      </c>
      <c r="EP76" s="54">
        <v>15</v>
      </c>
      <c r="EQ76" s="54">
        <v>16</v>
      </c>
      <c r="ER76" s="54">
        <v>16</v>
      </c>
      <c r="ES76" s="54">
        <v>16</v>
      </c>
      <c r="ET76" s="54">
        <v>15</v>
      </c>
      <c r="EU76" s="54">
        <v>21</v>
      </c>
      <c r="EV76" s="54">
        <v>16</v>
      </c>
      <c r="EW76" s="54">
        <v>15</v>
      </c>
      <c r="EX76" s="54">
        <v>26</v>
      </c>
      <c r="EY76" s="54">
        <v>22</v>
      </c>
      <c r="EZ76" s="54">
        <v>13</v>
      </c>
      <c r="FA76" s="54">
        <v>19</v>
      </c>
      <c r="FB76" s="54">
        <v>19</v>
      </c>
    </row>
    <row r="77" spans="1:158" x14ac:dyDescent="0.2">
      <c r="A77" s="55">
        <f ca="1">'Claims list'!BC80</f>
        <v>13</v>
      </c>
      <c r="C77" s="52">
        <v>3</v>
      </c>
      <c r="D77" s="54">
        <v>8</v>
      </c>
      <c r="E77" s="54">
        <v>12</v>
      </c>
      <c r="F77" s="54">
        <v>16</v>
      </c>
      <c r="G77" s="54">
        <v>10</v>
      </c>
      <c r="H77" s="54">
        <v>3</v>
      </c>
      <c r="I77" s="54">
        <v>6</v>
      </c>
      <c r="J77" s="54">
        <v>8</v>
      </c>
      <c r="K77" s="54">
        <v>11</v>
      </c>
      <c r="L77" s="54">
        <v>11</v>
      </c>
      <c r="M77" s="54">
        <v>5</v>
      </c>
      <c r="N77" s="54">
        <v>10</v>
      </c>
      <c r="O77" s="54">
        <v>9</v>
      </c>
      <c r="P77" s="54">
        <v>7</v>
      </c>
      <c r="Q77" s="54">
        <v>14</v>
      </c>
      <c r="R77" s="54">
        <v>11</v>
      </c>
      <c r="S77" s="54">
        <v>11</v>
      </c>
      <c r="T77" s="54">
        <v>9</v>
      </c>
      <c r="U77" s="54">
        <v>9</v>
      </c>
      <c r="V77" s="54">
        <v>11</v>
      </c>
      <c r="W77" s="54">
        <v>13</v>
      </c>
      <c r="X77" s="54">
        <v>10</v>
      </c>
      <c r="Y77" s="54">
        <v>7</v>
      </c>
      <c r="Z77" s="54">
        <v>12</v>
      </c>
      <c r="AA77" s="54">
        <v>6</v>
      </c>
      <c r="AB77" s="54">
        <v>12</v>
      </c>
      <c r="AC77" s="54">
        <v>15</v>
      </c>
      <c r="AD77" s="54">
        <v>16</v>
      </c>
      <c r="AE77" s="54">
        <v>9</v>
      </c>
      <c r="AF77" s="54">
        <v>20</v>
      </c>
      <c r="AG77" s="54">
        <v>12</v>
      </c>
      <c r="AH77" s="54">
        <v>7</v>
      </c>
      <c r="AI77" s="54">
        <v>16</v>
      </c>
      <c r="AJ77" s="54">
        <v>12</v>
      </c>
      <c r="AK77" s="54">
        <v>9</v>
      </c>
      <c r="AL77" s="54">
        <v>10</v>
      </c>
      <c r="AM77" s="54">
        <v>16</v>
      </c>
      <c r="AN77" s="54">
        <v>10</v>
      </c>
      <c r="AO77" s="54">
        <v>7</v>
      </c>
      <c r="AQ77" s="54">
        <v>11</v>
      </c>
      <c r="AR77" s="54">
        <v>13</v>
      </c>
      <c r="AS77" s="54">
        <v>21</v>
      </c>
      <c r="AT77" s="54">
        <v>15</v>
      </c>
      <c r="AU77" s="54">
        <v>4</v>
      </c>
      <c r="AV77" s="54">
        <v>12</v>
      </c>
      <c r="AW77" s="54">
        <v>16</v>
      </c>
      <c r="AX77" s="54">
        <v>20</v>
      </c>
      <c r="AY77" s="54">
        <v>19</v>
      </c>
      <c r="AZ77" s="54">
        <v>13</v>
      </c>
      <c r="BA77" s="54">
        <v>13</v>
      </c>
      <c r="BB77" s="54">
        <v>13</v>
      </c>
      <c r="BC77" s="54">
        <v>12</v>
      </c>
      <c r="BD77" s="54">
        <v>21</v>
      </c>
      <c r="BE77" s="54">
        <v>13</v>
      </c>
      <c r="BF77" s="54">
        <v>13</v>
      </c>
      <c r="BG77" s="54">
        <v>11</v>
      </c>
      <c r="BH77" s="54">
        <v>11</v>
      </c>
      <c r="BI77" s="54">
        <v>10</v>
      </c>
      <c r="BJ77" s="54">
        <v>16</v>
      </c>
      <c r="BK77" s="54">
        <v>12</v>
      </c>
      <c r="BL77" s="54">
        <v>12</v>
      </c>
      <c r="BM77" s="54">
        <v>27</v>
      </c>
      <c r="BN77" s="54">
        <v>17</v>
      </c>
      <c r="BO77" s="54">
        <v>16</v>
      </c>
      <c r="BP77" s="54">
        <v>15</v>
      </c>
      <c r="BQ77" s="54">
        <v>21</v>
      </c>
      <c r="BR77" s="54">
        <v>17</v>
      </c>
      <c r="BS77" s="54">
        <v>24</v>
      </c>
      <c r="BT77" s="54">
        <v>17</v>
      </c>
      <c r="BU77" s="54">
        <v>14</v>
      </c>
      <c r="BV77" s="54">
        <v>13</v>
      </c>
      <c r="BW77" s="54">
        <v>14</v>
      </c>
      <c r="BX77" s="54">
        <v>11</v>
      </c>
      <c r="BY77" s="54">
        <v>13</v>
      </c>
      <c r="BZ77" s="54">
        <v>17</v>
      </c>
      <c r="CA77" s="54">
        <v>9</v>
      </c>
      <c r="CB77" s="54">
        <v>8</v>
      </c>
      <c r="CD77" s="54">
        <v>11</v>
      </c>
      <c r="CE77" s="54">
        <v>15</v>
      </c>
      <c r="CF77" s="54">
        <v>24</v>
      </c>
      <c r="CG77" s="54">
        <v>15</v>
      </c>
      <c r="CH77" s="54">
        <v>6</v>
      </c>
      <c r="CI77" s="54">
        <v>14</v>
      </c>
      <c r="CJ77" s="54">
        <v>17</v>
      </c>
      <c r="CK77" s="54">
        <v>20</v>
      </c>
      <c r="CL77" s="54">
        <v>20</v>
      </c>
      <c r="CM77" s="54">
        <v>13</v>
      </c>
      <c r="CN77" s="54">
        <v>12</v>
      </c>
      <c r="CO77" s="54">
        <v>15</v>
      </c>
      <c r="CP77" s="54">
        <v>13</v>
      </c>
      <c r="CQ77" s="54">
        <v>21</v>
      </c>
      <c r="CR77" s="54">
        <v>14</v>
      </c>
      <c r="CS77" s="54">
        <v>15</v>
      </c>
      <c r="CT77" s="54">
        <v>12</v>
      </c>
      <c r="CU77" s="54">
        <v>14</v>
      </c>
      <c r="CV77" s="54">
        <v>13</v>
      </c>
      <c r="CW77" s="54">
        <v>18</v>
      </c>
      <c r="CX77" s="54">
        <v>14</v>
      </c>
      <c r="CY77" s="54">
        <v>14</v>
      </c>
      <c r="CZ77" s="54">
        <v>27</v>
      </c>
      <c r="DA77" s="54">
        <v>17</v>
      </c>
      <c r="DB77" s="54">
        <v>19</v>
      </c>
      <c r="DC77" s="54">
        <v>16</v>
      </c>
      <c r="DD77" s="54">
        <v>19</v>
      </c>
      <c r="DE77" s="54">
        <v>18</v>
      </c>
      <c r="DF77" s="54">
        <v>22</v>
      </c>
      <c r="DG77" s="54">
        <v>17</v>
      </c>
      <c r="DH77" s="54">
        <v>13</v>
      </c>
      <c r="DI77" s="54">
        <v>16</v>
      </c>
      <c r="DJ77" s="54">
        <v>13</v>
      </c>
      <c r="DK77" s="54">
        <v>12</v>
      </c>
      <c r="DL77" s="54">
        <v>14</v>
      </c>
      <c r="DM77" s="54">
        <v>20</v>
      </c>
      <c r="DN77" s="54">
        <v>14</v>
      </c>
      <c r="DO77" s="54">
        <v>13</v>
      </c>
      <c r="DQ77" s="54">
        <v>12</v>
      </c>
      <c r="DR77" s="54">
        <v>16</v>
      </c>
      <c r="DS77" s="54">
        <v>23</v>
      </c>
      <c r="DT77" s="54">
        <v>15</v>
      </c>
      <c r="DU77" s="54">
        <v>6</v>
      </c>
      <c r="DV77" s="54">
        <v>14</v>
      </c>
      <c r="DW77" s="54">
        <v>17</v>
      </c>
      <c r="DX77" s="54">
        <v>21</v>
      </c>
      <c r="DY77" s="54">
        <v>20</v>
      </c>
      <c r="DZ77" s="54">
        <v>14</v>
      </c>
      <c r="EA77" s="54">
        <v>14</v>
      </c>
      <c r="EB77" s="54">
        <v>16</v>
      </c>
      <c r="EC77" s="54">
        <v>13</v>
      </c>
      <c r="ED77" s="54">
        <v>21</v>
      </c>
      <c r="EE77" s="54">
        <v>14</v>
      </c>
      <c r="EF77" s="54">
        <v>15</v>
      </c>
      <c r="EG77" s="54">
        <v>12</v>
      </c>
      <c r="EH77" s="54">
        <v>14</v>
      </c>
      <c r="EI77" s="54">
        <v>13</v>
      </c>
      <c r="EJ77" s="54">
        <v>18</v>
      </c>
      <c r="EK77" s="54">
        <v>15</v>
      </c>
      <c r="EL77" s="54">
        <v>14</v>
      </c>
      <c r="EM77" s="54">
        <v>28</v>
      </c>
      <c r="EN77" s="54">
        <v>18</v>
      </c>
      <c r="EO77" s="54">
        <v>20</v>
      </c>
      <c r="EP77" s="54">
        <v>17</v>
      </c>
      <c r="EQ77" s="54">
        <v>22</v>
      </c>
      <c r="ER77" s="54">
        <v>19</v>
      </c>
      <c r="ES77" s="54">
        <v>26</v>
      </c>
      <c r="ET77" s="54">
        <v>18</v>
      </c>
      <c r="EU77" s="54">
        <v>15</v>
      </c>
      <c r="EV77" s="54">
        <v>16</v>
      </c>
      <c r="EW77" s="54">
        <v>14</v>
      </c>
      <c r="EX77" s="54">
        <v>12</v>
      </c>
      <c r="EY77" s="54">
        <v>14</v>
      </c>
      <c r="EZ77" s="54">
        <v>20</v>
      </c>
      <c r="FA77" s="54">
        <v>13</v>
      </c>
      <c r="FB77" s="54">
        <v>13</v>
      </c>
    </row>
    <row r="78" spans="1:158" x14ac:dyDescent="0.2">
      <c r="A78" s="55">
        <f ca="1">'Claims list'!BC81</f>
        <v>11</v>
      </c>
      <c r="C78" s="52">
        <v>2</v>
      </c>
      <c r="D78" s="54">
        <v>7</v>
      </c>
      <c r="E78" s="54">
        <v>8</v>
      </c>
      <c r="F78" s="54">
        <v>21</v>
      </c>
      <c r="G78" s="54">
        <v>11</v>
      </c>
      <c r="H78" s="54">
        <v>11</v>
      </c>
      <c r="I78" s="54">
        <v>9</v>
      </c>
      <c r="J78" s="54">
        <v>14</v>
      </c>
      <c r="K78" s="54">
        <v>15</v>
      </c>
      <c r="L78" s="54">
        <v>9</v>
      </c>
      <c r="M78" s="54">
        <v>10</v>
      </c>
      <c r="N78" s="54">
        <v>10</v>
      </c>
      <c r="O78" s="54">
        <v>13</v>
      </c>
      <c r="P78" s="54">
        <v>11</v>
      </c>
      <c r="Q78" s="54">
        <v>16</v>
      </c>
      <c r="R78" s="54">
        <v>11</v>
      </c>
      <c r="S78" s="54">
        <v>12</v>
      </c>
      <c r="T78" s="54">
        <v>11</v>
      </c>
      <c r="U78" s="54">
        <v>14</v>
      </c>
      <c r="V78" s="54">
        <v>9</v>
      </c>
      <c r="W78" s="54">
        <v>11</v>
      </c>
      <c r="X78" s="54">
        <v>14</v>
      </c>
      <c r="Y78" s="54">
        <v>11</v>
      </c>
      <c r="Z78" s="54">
        <v>19</v>
      </c>
      <c r="AA78" s="54">
        <v>9</v>
      </c>
      <c r="AB78" s="54">
        <v>8</v>
      </c>
      <c r="AC78" s="54">
        <v>22</v>
      </c>
      <c r="AD78" s="54">
        <v>13</v>
      </c>
      <c r="AE78" s="54">
        <v>11</v>
      </c>
      <c r="AF78" s="54">
        <v>20</v>
      </c>
      <c r="AG78" s="54">
        <v>12</v>
      </c>
      <c r="AH78" s="54">
        <v>11</v>
      </c>
      <c r="AI78" s="54">
        <v>9</v>
      </c>
      <c r="AJ78" s="54">
        <v>10</v>
      </c>
      <c r="AK78" s="54">
        <v>9</v>
      </c>
      <c r="AL78" s="54">
        <v>11</v>
      </c>
      <c r="AM78" s="54">
        <v>11</v>
      </c>
      <c r="AN78" s="54">
        <v>18</v>
      </c>
      <c r="AO78" s="54">
        <v>8</v>
      </c>
      <c r="AQ78" s="54">
        <v>11</v>
      </c>
      <c r="AR78" s="54">
        <v>11</v>
      </c>
      <c r="AS78" s="54">
        <v>24</v>
      </c>
      <c r="AT78" s="54">
        <v>17</v>
      </c>
      <c r="AU78" s="54">
        <v>19</v>
      </c>
      <c r="AV78" s="54">
        <v>14</v>
      </c>
      <c r="AW78" s="54">
        <v>17</v>
      </c>
      <c r="AX78" s="54">
        <v>19</v>
      </c>
      <c r="AY78" s="54">
        <v>14</v>
      </c>
      <c r="AZ78" s="54">
        <v>13</v>
      </c>
      <c r="BA78" s="54">
        <v>19</v>
      </c>
      <c r="BB78" s="54">
        <v>13</v>
      </c>
      <c r="BC78" s="54">
        <v>15</v>
      </c>
      <c r="BD78" s="54">
        <v>19</v>
      </c>
      <c r="BE78" s="54">
        <v>17</v>
      </c>
      <c r="BF78" s="54">
        <v>12</v>
      </c>
      <c r="BG78" s="54">
        <v>14</v>
      </c>
      <c r="BH78" s="54">
        <v>18</v>
      </c>
      <c r="BI78" s="54">
        <v>11</v>
      </c>
      <c r="BJ78" s="54">
        <v>22</v>
      </c>
      <c r="BK78" s="54">
        <v>19</v>
      </c>
      <c r="BL78" s="54">
        <v>15</v>
      </c>
      <c r="BM78" s="54">
        <v>19</v>
      </c>
      <c r="BN78" s="54">
        <v>11</v>
      </c>
      <c r="BO78" s="54">
        <v>13</v>
      </c>
      <c r="BP78" s="54">
        <v>22</v>
      </c>
      <c r="BQ78" s="54">
        <v>18</v>
      </c>
      <c r="BR78" s="54">
        <v>16</v>
      </c>
      <c r="BS78" s="54">
        <v>23</v>
      </c>
      <c r="BT78" s="54">
        <v>18</v>
      </c>
      <c r="BU78" s="54">
        <v>14</v>
      </c>
      <c r="BV78" s="54">
        <v>10</v>
      </c>
      <c r="BW78" s="54">
        <v>14</v>
      </c>
      <c r="BX78" s="54">
        <v>14</v>
      </c>
      <c r="BY78" s="54">
        <v>17</v>
      </c>
      <c r="BZ78" s="54">
        <v>15</v>
      </c>
      <c r="CA78" s="54">
        <v>24</v>
      </c>
      <c r="CB78" s="54">
        <v>10</v>
      </c>
      <c r="CD78" s="54">
        <v>10</v>
      </c>
      <c r="CE78" s="54">
        <v>11</v>
      </c>
      <c r="CF78" s="54">
        <v>24</v>
      </c>
      <c r="CG78" s="54">
        <v>16</v>
      </c>
      <c r="CH78" s="54">
        <v>20</v>
      </c>
      <c r="CI78" s="54">
        <v>16</v>
      </c>
      <c r="CJ78" s="54">
        <v>18</v>
      </c>
      <c r="CK78" s="54">
        <v>19</v>
      </c>
      <c r="CL78" s="54">
        <v>13</v>
      </c>
      <c r="CM78" s="54">
        <v>13</v>
      </c>
      <c r="CN78" s="54">
        <v>18</v>
      </c>
      <c r="CO78" s="54">
        <v>14</v>
      </c>
      <c r="CP78" s="54">
        <v>15</v>
      </c>
      <c r="CQ78" s="54">
        <v>19</v>
      </c>
      <c r="CR78" s="54">
        <v>17</v>
      </c>
      <c r="CS78" s="54">
        <v>11</v>
      </c>
      <c r="CT78" s="54">
        <v>16</v>
      </c>
      <c r="CU78" s="54">
        <v>20</v>
      </c>
      <c r="CV78" s="54">
        <v>12</v>
      </c>
      <c r="CW78" s="54">
        <v>21</v>
      </c>
      <c r="CX78" s="54">
        <v>19</v>
      </c>
      <c r="CY78" s="54">
        <v>15</v>
      </c>
      <c r="CZ78" s="54">
        <v>21</v>
      </c>
      <c r="DA78" s="54">
        <v>13</v>
      </c>
      <c r="DB78" s="54">
        <v>13</v>
      </c>
      <c r="DC78" s="54">
        <v>24</v>
      </c>
      <c r="DD78" s="54">
        <v>19</v>
      </c>
      <c r="DE78" s="54">
        <v>16</v>
      </c>
      <c r="DF78" s="54">
        <v>22</v>
      </c>
      <c r="DG78" s="54">
        <v>19</v>
      </c>
      <c r="DH78" s="54">
        <v>16</v>
      </c>
      <c r="DI78" s="54">
        <v>12</v>
      </c>
      <c r="DJ78" s="54">
        <v>13</v>
      </c>
      <c r="DK78" s="54">
        <v>13</v>
      </c>
      <c r="DL78" s="54">
        <v>18</v>
      </c>
      <c r="DM78" s="54">
        <v>12</v>
      </c>
      <c r="DN78" s="54">
        <v>24</v>
      </c>
      <c r="DO78" s="54">
        <v>10</v>
      </c>
      <c r="DQ78" s="54">
        <v>11</v>
      </c>
      <c r="DR78" s="54">
        <v>11</v>
      </c>
      <c r="DS78" s="54">
        <v>24</v>
      </c>
      <c r="DT78" s="54">
        <v>17</v>
      </c>
      <c r="DU78" s="54">
        <v>20</v>
      </c>
      <c r="DV78" s="54">
        <v>16</v>
      </c>
      <c r="DW78" s="54">
        <v>18</v>
      </c>
      <c r="DX78" s="54">
        <v>19</v>
      </c>
      <c r="DY78" s="54">
        <v>14</v>
      </c>
      <c r="DZ78" s="54">
        <v>13</v>
      </c>
      <c r="EA78" s="54">
        <v>19</v>
      </c>
      <c r="EB78" s="54">
        <v>14</v>
      </c>
      <c r="EC78" s="54">
        <v>15</v>
      </c>
      <c r="ED78" s="54">
        <v>20</v>
      </c>
      <c r="EE78" s="54">
        <v>17</v>
      </c>
      <c r="EF78" s="54">
        <v>10</v>
      </c>
      <c r="EG78" s="54">
        <v>16</v>
      </c>
      <c r="EH78" s="54">
        <v>21</v>
      </c>
      <c r="EI78" s="54">
        <v>12</v>
      </c>
      <c r="EJ78" s="54">
        <v>22</v>
      </c>
      <c r="EK78" s="54">
        <v>19</v>
      </c>
      <c r="EL78" s="54">
        <v>15</v>
      </c>
      <c r="EM78" s="54">
        <v>22</v>
      </c>
      <c r="EN78" s="54">
        <v>13</v>
      </c>
      <c r="EO78" s="54">
        <v>13</v>
      </c>
      <c r="EP78" s="54">
        <v>24</v>
      </c>
      <c r="EQ78" s="54">
        <v>18</v>
      </c>
      <c r="ER78" s="54">
        <v>16</v>
      </c>
      <c r="ES78" s="54">
        <v>23</v>
      </c>
      <c r="ET78" s="54">
        <v>20</v>
      </c>
      <c r="EU78" s="54">
        <v>16</v>
      </c>
      <c r="EV78" s="54">
        <v>12</v>
      </c>
      <c r="EW78" s="54">
        <v>14</v>
      </c>
      <c r="EX78" s="54">
        <v>14</v>
      </c>
      <c r="EY78" s="54">
        <v>19</v>
      </c>
      <c r="EZ78" s="54">
        <v>15</v>
      </c>
      <c r="FA78" s="54">
        <v>25</v>
      </c>
      <c r="FB78" s="54">
        <v>11</v>
      </c>
    </row>
    <row r="79" spans="1:158" x14ac:dyDescent="0.2">
      <c r="A79" s="55">
        <f ca="1">'Claims list'!BC82</f>
        <v>24</v>
      </c>
      <c r="C79" s="52">
        <v>1</v>
      </c>
      <c r="D79" s="54">
        <v>12</v>
      </c>
      <c r="E79" s="54">
        <v>16</v>
      </c>
      <c r="F79" s="54">
        <v>16</v>
      </c>
      <c r="G79" s="54">
        <v>11</v>
      </c>
      <c r="H79" s="54">
        <v>12</v>
      </c>
      <c r="I79" s="54">
        <v>11</v>
      </c>
      <c r="J79" s="54">
        <v>14</v>
      </c>
      <c r="K79" s="54">
        <v>19</v>
      </c>
      <c r="L79" s="54">
        <v>15</v>
      </c>
      <c r="M79" s="54">
        <v>14</v>
      </c>
      <c r="N79" s="54">
        <v>11</v>
      </c>
      <c r="O79" s="54">
        <v>11</v>
      </c>
      <c r="P79" s="54">
        <v>19</v>
      </c>
      <c r="Q79" s="54">
        <v>12</v>
      </c>
      <c r="R79" s="54">
        <v>16</v>
      </c>
      <c r="S79" s="54">
        <v>13</v>
      </c>
      <c r="T79" s="54">
        <v>9</v>
      </c>
      <c r="U79" s="54">
        <v>23</v>
      </c>
      <c r="V79" s="54">
        <v>14</v>
      </c>
      <c r="W79" s="54">
        <v>11</v>
      </c>
      <c r="X79" s="54">
        <v>11</v>
      </c>
      <c r="Y79" s="54">
        <v>10</v>
      </c>
      <c r="Z79" s="54">
        <v>9</v>
      </c>
      <c r="AA79" s="54">
        <v>15</v>
      </c>
      <c r="AB79" s="54">
        <v>9</v>
      </c>
      <c r="AC79" s="54">
        <v>18</v>
      </c>
      <c r="AD79" s="54">
        <v>14</v>
      </c>
      <c r="AE79" s="54">
        <v>16</v>
      </c>
      <c r="AF79" s="54">
        <v>19</v>
      </c>
      <c r="AG79" s="54">
        <v>14</v>
      </c>
      <c r="AH79" s="54">
        <v>18</v>
      </c>
      <c r="AI79" s="54">
        <v>17</v>
      </c>
      <c r="AJ79" s="54">
        <v>13</v>
      </c>
      <c r="AK79" s="54">
        <v>16</v>
      </c>
      <c r="AL79" s="54">
        <v>12</v>
      </c>
      <c r="AM79" s="54">
        <v>18</v>
      </c>
      <c r="AN79" s="54">
        <v>12</v>
      </c>
      <c r="AO79" s="54">
        <v>20</v>
      </c>
      <c r="AQ79" s="54">
        <v>14</v>
      </c>
      <c r="AR79" s="54">
        <v>17</v>
      </c>
      <c r="AS79" s="54">
        <v>18</v>
      </c>
      <c r="AT79" s="54">
        <v>11</v>
      </c>
      <c r="AU79" s="54">
        <v>14</v>
      </c>
      <c r="AV79" s="54">
        <v>15</v>
      </c>
      <c r="AW79" s="54">
        <v>16</v>
      </c>
      <c r="AX79" s="54">
        <v>22</v>
      </c>
      <c r="AY79" s="54">
        <v>18</v>
      </c>
      <c r="AZ79" s="54">
        <v>16</v>
      </c>
      <c r="BA79" s="54">
        <v>11</v>
      </c>
      <c r="BB79" s="54">
        <v>15</v>
      </c>
      <c r="BC79" s="54">
        <v>19</v>
      </c>
      <c r="BD79" s="54">
        <v>15</v>
      </c>
      <c r="BE79" s="54">
        <v>18</v>
      </c>
      <c r="BF79" s="54">
        <v>16</v>
      </c>
      <c r="BG79" s="54">
        <v>12</v>
      </c>
      <c r="BH79" s="54">
        <v>23</v>
      </c>
      <c r="BI79" s="54">
        <v>17</v>
      </c>
      <c r="BJ79" s="54">
        <v>13</v>
      </c>
      <c r="BK79" s="54">
        <v>13</v>
      </c>
      <c r="BL79" s="54">
        <v>13</v>
      </c>
      <c r="BM79" s="54">
        <v>12</v>
      </c>
      <c r="BN79" s="54">
        <v>20</v>
      </c>
      <c r="BO79" s="54">
        <v>12</v>
      </c>
      <c r="BP79" s="54">
        <v>17</v>
      </c>
      <c r="BQ79" s="54">
        <v>16</v>
      </c>
      <c r="BR79" s="54">
        <v>18</v>
      </c>
      <c r="BS79" s="54">
        <v>21</v>
      </c>
      <c r="BT79" s="54">
        <v>15</v>
      </c>
      <c r="BU79" s="54">
        <v>22</v>
      </c>
      <c r="BV79" s="54">
        <v>17</v>
      </c>
      <c r="BW79" s="54">
        <v>16</v>
      </c>
      <c r="BX79" s="54">
        <v>18</v>
      </c>
      <c r="BY79" s="54">
        <v>13</v>
      </c>
      <c r="BZ79" s="54">
        <v>19</v>
      </c>
      <c r="CA79" s="54">
        <v>11</v>
      </c>
      <c r="CB79" s="54">
        <v>24</v>
      </c>
      <c r="CD79" s="54">
        <v>13</v>
      </c>
      <c r="CE79" s="54">
        <v>17</v>
      </c>
      <c r="CF79" s="54">
        <v>18</v>
      </c>
      <c r="CG79" s="54">
        <v>12</v>
      </c>
      <c r="CH79" s="54">
        <v>14</v>
      </c>
      <c r="CI79" s="54">
        <v>16</v>
      </c>
      <c r="CJ79" s="54">
        <v>16</v>
      </c>
      <c r="CK79" s="54">
        <v>23</v>
      </c>
      <c r="CL79" s="54">
        <v>18</v>
      </c>
      <c r="CM79" s="54">
        <v>17</v>
      </c>
      <c r="CN79" s="54">
        <v>11</v>
      </c>
      <c r="CO79" s="54">
        <v>14</v>
      </c>
      <c r="CP79" s="54">
        <v>21</v>
      </c>
      <c r="CQ79" s="54">
        <v>14</v>
      </c>
      <c r="CR79" s="54">
        <v>18</v>
      </c>
      <c r="CS79" s="54">
        <v>16</v>
      </c>
      <c r="CT79" s="54">
        <v>12</v>
      </c>
      <c r="CU79" s="54">
        <v>24</v>
      </c>
      <c r="CV79" s="54">
        <v>17</v>
      </c>
      <c r="CW79" s="54">
        <v>13</v>
      </c>
      <c r="CX79" s="54">
        <v>13</v>
      </c>
      <c r="CY79" s="54">
        <v>14</v>
      </c>
      <c r="CZ79" s="54">
        <v>12</v>
      </c>
      <c r="DA79" s="54">
        <v>19</v>
      </c>
      <c r="DB79" s="54">
        <v>12</v>
      </c>
      <c r="DC79" s="54">
        <v>18</v>
      </c>
      <c r="DD79" s="54">
        <v>17</v>
      </c>
      <c r="DE79" s="54">
        <v>20</v>
      </c>
      <c r="DF79" s="54">
        <v>22</v>
      </c>
      <c r="DG79" s="54">
        <v>15</v>
      </c>
      <c r="DH79" s="54">
        <v>22</v>
      </c>
      <c r="DI79" s="54">
        <v>17</v>
      </c>
      <c r="DJ79" s="54">
        <v>19</v>
      </c>
      <c r="DK79" s="54">
        <v>18</v>
      </c>
      <c r="DL79" s="54">
        <v>13</v>
      </c>
      <c r="DM79" s="54">
        <v>20</v>
      </c>
      <c r="DN79" s="54">
        <v>13</v>
      </c>
      <c r="DO79" s="54">
        <v>23</v>
      </c>
      <c r="DQ79" s="54">
        <v>14</v>
      </c>
      <c r="DR79" s="54">
        <v>17</v>
      </c>
      <c r="DS79" s="54">
        <v>18</v>
      </c>
      <c r="DT79" s="54">
        <v>12</v>
      </c>
      <c r="DU79" s="54">
        <v>14</v>
      </c>
      <c r="DV79" s="54">
        <v>16</v>
      </c>
      <c r="DW79" s="54">
        <v>17</v>
      </c>
      <c r="DX79" s="54">
        <v>23</v>
      </c>
      <c r="DY79" s="54">
        <v>18</v>
      </c>
      <c r="DZ79" s="54">
        <v>17</v>
      </c>
      <c r="EA79" s="54">
        <v>11</v>
      </c>
      <c r="EB79" s="54">
        <v>15</v>
      </c>
      <c r="EC79" s="54">
        <v>21</v>
      </c>
      <c r="ED79" s="54">
        <v>15</v>
      </c>
      <c r="EE79" s="54">
        <v>17</v>
      </c>
      <c r="EF79" s="54">
        <v>17</v>
      </c>
      <c r="EG79" s="54">
        <v>12</v>
      </c>
      <c r="EH79" s="54">
        <v>24</v>
      </c>
      <c r="EI79" s="54">
        <v>17</v>
      </c>
      <c r="EJ79" s="54">
        <v>12</v>
      </c>
      <c r="EK79" s="54">
        <v>13</v>
      </c>
      <c r="EL79" s="54">
        <v>15</v>
      </c>
      <c r="EM79" s="54">
        <v>12</v>
      </c>
      <c r="EN79" s="54">
        <v>20</v>
      </c>
      <c r="EO79" s="54">
        <v>12</v>
      </c>
      <c r="EP79" s="54">
        <v>19</v>
      </c>
      <c r="EQ79" s="54">
        <v>17</v>
      </c>
      <c r="ER79" s="54">
        <v>20</v>
      </c>
      <c r="ES79" s="54">
        <v>22</v>
      </c>
      <c r="ET79" s="54">
        <v>15</v>
      </c>
      <c r="EU79" s="54">
        <v>22</v>
      </c>
      <c r="EV79" s="54">
        <v>17</v>
      </c>
      <c r="EW79" s="54">
        <v>19</v>
      </c>
      <c r="EX79" s="54">
        <v>18</v>
      </c>
      <c r="EY79" s="54">
        <v>14</v>
      </c>
      <c r="EZ79" s="54">
        <v>21</v>
      </c>
      <c r="FA79" s="54">
        <v>13</v>
      </c>
      <c r="FB79" s="54">
        <v>24</v>
      </c>
    </row>
    <row r="80" spans="1:158" x14ac:dyDescent="0.2">
      <c r="A80" s="55">
        <f ca="1">'Claims list'!BC83</f>
        <v>16</v>
      </c>
      <c r="C80" s="52">
        <v>0</v>
      </c>
      <c r="D80" s="54">
        <v>9</v>
      </c>
      <c r="E80" s="54">
        <v>15</v>
      </c>
      <c r="F80" s="54">
        <v>16</v>
      </c>
      <c r="G80" s="54">
        <v>19</v>
      </c>
      <c r="H80" s="54">
        <v>9</v>
      </c>
      <c r="I80" s="54">
        <v>18</v>
      </c>
      <c r="J80" s="54">
        <v>15</v>
      </c>
      <c r="K80" s="54">
        <v>22</v>
      </c>
      <c r="L80" s="54">
        <v>19</v>
      </c>
      <c r="M80" s="54">
        <v>11</v>
      </c>
      <c r="N80" s="54">
        <v>12</v>
      </c>
      <c r="O80" s="54">
        <v>12</v>
      </c>
      <c r="P80" s="54">
        <v>13</v>
      </c>
      <c r="Q80" s="54">
        <v>11</v>
      </c>
      <c r="R80" s="54">
        <v>20</v>
      </c>
      <c r="S80" s="54">
        <v>10</v>
      </c>
      <c r="T80" s="54">
        <v>13</v>
      </c>
      <c r="U80" s="54">
        <v>15</v>
      </c>
      <c r="V80" s="54">
        <v>15</v>
      </c>
      <c r="W80" s="54">
        <v>17</v>
      </c>
      <c r="X80" s="54">
        <v>18</v>
      </c>
      <c r="Y80" s="54">
        <v>14</v>
      </c>
      <c r="Z80" s="54">
        <v>12</v>
      </c>
      <c r="AA80" s="54">
        <v>18</v>
      </c>
      <c r="AB80" s="54">
        <v>21</v>
      </c>
      <c r="AC80" s="54">
        <v>23</v>
      </c>
      <c r="AD80" s="54">
        <v>10</v>
      </c>
      <c r="AE80" s="54">
        <v>10</v>
      </c>
      <c r="AF80" s="54">
        <v>15</v>
      </c>
      <c r="AG80" s="54">
        <v>20</v>
      </c>
      <c r="AH80" s="54">
        <v>12</v>
      </c>
      <c r="AI80" s="54">
        <v>13</v>
      </c>
      <c r="AJ80" s="54">
        <v>19</v>
      </c>
      <c r="AK80" s="54">
        <v>20</v>
      </c>
      <c r="AL80" s="54">
        <v>14</v>
      </c>
      <c r="AM80" s="54">
        <v>14</v>
      </c>
      <c r="AN80" s="54">
        <v>12</v>
      </c>
      <c r="AO80" s="54">
        <v>15</v>
      </c>
      <c r="AQ80" s="54">
        <v>13</v>
      </c>
      <c r="AR80" s="54">
        <v>15</v>
      </c>
      <c r="AS80" s="54">
        <v>20</v>
      </c>
      <c r="AT80" s="54">
        <v>20</v>
      </c>
      <c r="AU80" s="54">
        <v>11</v>
      </c>
      <c r="AV80" s="54">
        <v>17</v>
      </c>
      <c r="AW80" s="54">
        <v>16</v>
      </c>
      <c r="AX80" s="54">
        <v>21</v>
      </c>
      <c r="AY80" s="54">
        <v>20</v>
      </c>
      <c r="AZ80" s="54">
        <v>12</v>
      </c>
      <c r="BA80" s="54">
        <v>14</v>
      </c>
      <c r="BB80" s="54">
        <v>12</v>
      </c>
      <c r="BC80" s="54">
        <v>14</v>
      </c>
      <c r="BD80" s="54">
        <v>12</v>
      </c>
      <c r="BE80" s="54">
        <v>20</v>
      </c>
      <c r="BF80" s="54">
        <v>11</v>
      </c>
      <c r="BG80" s="54">
        <v>12</v>
      </c>
      <c r="BH80" s="54">
        <v>17</v>
      </c>
      <c r="BI80" s="54">
        <v>16</v>
      </c>
      <c r="BJ80" s="54">
        <v>19</v>
      </c>
      <c r="BK80" s="54">
        <v>18</v>
      </c>
      <c r="BL80" s="54">
        <v>13</v>
      </c>
      <c r="BM80" s="54">
        <v>14</v>
      </c>
      <c r="BN80" s="54">
        <v>21</v>
      </c>
      <c r="BO80" s="54">
        <v>21</v>
      </c>
      <c r="BP80" s="54">
        <v>23</v>
      </c>
      <c r="BQ80" s="54">
        <v>12</v>
      </c>
      <c r="BR80" s="54">
        <v>14</v>
      </c>
      <c r="BS80" s="54">
        <v>20</v>
      </c>
      <c r="BT80" s="54">
        <v>20</v>
      </c>
      <c r="BU80" s="54">
        <v>14</v>
      </c>
      <c r="BV80" s="54">
        <v>17</v>
      </c>
      <c r="BW80" s="54">
        <v>19</v>
      </c>
      <c r="BX80" s="54">
        <v>23</v>
      </c>
      <c r="BY80" s="54">
        <v>13</v>
      </c>
      <c r="BZ80" s="54">
        <v>14</v>
      </c>
      <c r="CA80" s="54">
        <v>15</v>
      </c>
      <c r="CB80" s="54">
        <v>15</v>
      </c>
      <c r="CD80" s="54">
        <v>13</v>
      </c>
      <c r="CE80" s="54">
        <v>15</v>
      </c>
      <c r="CF80" s="54">
        <v>19</v>
      </c>
      <c r="CG80" s="54">
        <v>21</v>
      </c>
      <c r="CH80" s="54">
        <v>11</v>
      </c>
      <c r="CI80" s="54">
        <v>19</v>
      </c>
      <c r="CJ80" s="54">
        <v>16</v>
      </c>
      <c r="CK80" s="54">
        <v>22</v>
      </c>
      <c r="CL80" s="54">
        <v>20</v>
      </c>
      <c r="CM80" s="54">
        <v>12</v>
      </c>
      <c r="CN80" s="54">
        <v>14</v>
      </c>
      <c r="CO80" s="54">
        <v>12</v>
      </c>
      <c r="CP80" s="54">
        <v>14</v>
      </c>
      <c r="CQ80" s="54">
        <v>12</v>
      </c>
      <c r="CR80" s="54">
        <v>20</v>
      </c>
      <c r="CS80" s="54">
        <v>11</v>
      </c>
      <c r="CT80" s="54">
        <v>13</v>
      </c>
      <c r="CU80" s="54">
        <v>17</v>
      </c>
      <c r="CV80" s="54">
        <v>17</v>
      </c>
      <c r="CW80" s="54">
        <v>18</v>
      </c>
      <c r="CX80" s="54">
        <v>18</v>
      </c>
      <c r="CY80" s="54">
        <v>15</v>
      </c>
      <c r="CZ80" s="54">
        <v>14</v>
      </c>
      <c r="DA80" s="54">
        <v>21</v>
      </c>
      <c r="DB80" s="54">
        <v>22</v>
      </c>
      <c r="DC80" s="54">
        <v>25</v>
      </c>
      <c r="DD80" s="54">
        <v>12</v>
      </c>
      <c r="DE80" s="54">
        <v>14</v>
      </c>
      <c r="DF80" s="54">
        <v>20</v>
      </c>
      <c r="DG80" s="54">
        <v>21</v>
      </c>
      <c r="DH80" s="54">
        <v>14</v>
      </c>
      <c r="DI80" s="54">
        <v>17</v>
      </c>
      <c r="DJ80" s="54">
        <v>20</v>
      </c>
      <c r="DK80" s="54">
        <v>23</v>
      </c>
      <c r="DL80" s="54">
        <v>14</v>
      </c>
      <c r="DM80" s="54">
        <v>16</v>
      </c>
      <c r="DN80" s="54">
        <v>15</v>
      </c>
      <c r="DO80" s="54">
        <v>16</v>
      </c>
      <c r="DQ80" s="54">
        <v>13</v>
      </c>
      <c r="DR80" s="54">
        <v>15</v>
      </c>
      <c r="DS80" s="54">
        <v>20</v>
      </c>
      <c r="DT80" s="54">
        <v>21</v>
      </c>
      <c r="DU80" s="54">
        <v>11</v>
      </c>
      <c r="DV80" s="54">
        <v>19</v>
      </c>
      <c r="DW80" s="54">
        <v>16</v>
      </c>
      <c r="DX80" s="54">
        <v>22</v>
      </c>
      <c r="DY80" s="54">
        <v>20</v>
      </c>
      <c r="DZ80" s="54">
        <v>12</v>
      </c>
      <c r="EA80" s="54">
        <v>14</v>
      </c>
      <c r="EB80" s="54">
        <v>12</v>
      </c>
      <c r="EC80" s="54">
        <v>14</v>
      </c>
      <c r="ED80" s="54">
        <v>12</v>
      </c>
      <c r="EE80" s="54">
        <v>20</v>
      </c>
      <c r="EF80" s="54">
        <v>11</v>
      </c>
      <c r="EG80" s="54">
        <v>13</v>
      </c>
      <c r="EH80" s="54">
        <v>17</v>
      </c>
      <c r="EI80" s="54">
        <v>17</v>
      </c>
      <c r="EJ80" s="54">
        <v>19</v>
      </c>
      <c r="EK80" s="54">
        <v>19</v>
      </c>
      <c r="EL80" s="54">
        <v>15</v>
      </c>
      <c r="EM80" s="54">
        <v>14</v>
      </c>
      <c r="EN80" s="54">
        <v>21</v>
      </c>
      <c r="EO80" s="54">
        <v>22</v>
      </c>
      <c r="EP80" s="54">
        <v>25</v>
      </c>
      <c r="EQ80" s="54">
        <v>13</v>
      </c>
      <c r="ER80" s="54">
        <v>14</v>
      </c>
      <c r="ES80" s="54">
        <v>19</v>
      </c>
      <c r="ET80" s="54">
        <v>21</v>
      </c>
      <c r="EU80" s="54">
        <v>14</v>
      </c>
      <c r="EV80" s="54">
        <v>17</v>
      </c>
      <c r="EW80" s="54">
        <v>20</v>
      </c>
      <c r="EX80" s="54">
        <v>23</v>
      </c>
      <c r="EY80" s="54">
        <v>14</v>
      </c>
      <c r="EZ80" s="54">
        <v>16</v>
      </c>
      <c r="FA80" s="54">
        <v>15</v>
      </c>
      <c r="FB80" s="54">
        <v>16</v>
      </c>
    </row>
    <row r="81" spans="1:158" x14ac:dyDescent="0.2">
      <c r="A81" s="50"/>
    </row>
    <row r="82" spans="1:158" x14ac:dyDescent="0.2">
      <c r="A82" s="50"/>
    </row>
    <row r="83" spans="1:158" x14ac:dyDescent="0.2">
      <c r="A83" s="50"/>
    </row>
    <row r="84" spans="1:158" x14ac:dyDescent="0.2">
      <c r="A84" s="50"/>
      <c r="B84" s="51" t="s">
        <v>26</v>
      </c>
    </row>
    <row r="85" spans="1:158" x14ac:dyDescent="0.2">
      <c r="A85" s="50"/>
      <c r="B85" s="53" t="s">
        <v>18</v>
      </c>
    </row>
    <row r="86" spans="1:158" x14ac:dyDescent="0.2">
      <c r="A86" s="56">
        <f>'Chain-Ladder'!AP7</f>
        <v>0</v>
      </c>
      <c r="C86" s="52">
        <v>36</v>
      </c>
      <c r="D86" s="54">
        <v>0</v>
      </c>
      <c r="E86" s="54">
        <v>0</v>
      </c>
      <c r="F86" s="54">
        <v>0</v>
      </c>
      <c r="G86" s="54">
        <v>0</v>
      </c>
      <c r="H86" s="54">
        <v>0</v>
      </c>
      <c r="I86" s="54">
        <v>0</v>
      </c>
      <c r="J86" s="54">
        <v>0</v>
      </c>
      <c r="K86" s="54">
        <v>0</v>
      </c>
      <c r="L86" s="54">
        <v>0</v>
      </c>
      <c r="M86" s="54">
        <v>0</v>
      </c>
      <c r="N86" s="54">
        <v>0</v>
      </c>
      <c r="O86" s="54">
        <v>0</v>
      </c>
      <c r="P86" s="54">
        <v>0</v>
      </c>
      <c r="Q86" s="54">
        <v>0</v>
      </c>
      <c r="R86" s="54">
        <v>0</v>
      </c>
      <c r="S86" s="54">
        <v>0</v>
      </c>
      <c r="T86" s="54">
        <v>0</v>
      </c>
      <c r="U86" s="54">
        <v>0</v>
      </c>
      <c r="V86" s="54">
        <v>0</v>
      </c>
      <c r="W86" s="54">
        <v>0</v>
      </c>
      <c r="X86" s="54">
        <v>0</v>
      </c>
      <c r="Y86" s="54">
        <v>0</v>
      </c>
      <c r="Z86" s="54">
        <v>0</v>
      </c>
      <c r="AA86" s="54">
        <v>0</v>
      </c>
      <c r="AB86" s="54">
        <v>0</v>
      </c>
      <c r="AC86" s="54">
        <v>0</v>
      </c>
      <c r="AD86" s="54">
        <v>0</v>
      </c>
      <c r="AE86" s="54">
        <v>0</v>
      </c>
      <c r="AF86" s="54">
        <v>0</v>
      </c>
      <c r="AG86" s="54">
        <v>0</v>
      </c>
      <c r="AH86" s="54">
        <v>0</v>
      </c>
      <c r="AI86" s="54">
        <v>0</v>
      </c>
      <c r="AJ86" s="54">
        <v>0</v>
      </c>
      <c r="AK86" s="54">
        <v>0</v>
      </c>
      <c r="AL86" s="54">
        <v>0</v>
      </c>
      <c r="AM86" s="54">
        <v>0</v>
      </c>
      <c r="AN86" s="54">
        <v>0</v>
      </c>
      <c r="AO86" s="54">
        <v>0</v>
      </c>
      <c r="AQ86" s="54">
        <v>0</v>
      </c>
      <c r="AR86" s="54">
        <v>0</v>
      </c>
      <c r="AS86" s="54">
        <v>0</v>
      </c>
      <c r="AT86" s="54">
        <v>0</v>
      </c>
      <c r="AU86" s="54">
        <v>0</v>
      </c>
      <c r="AV86" s="54">
        <v>0</v>
      </c>
      <c r="AW86" s="54">
        <v>0</v>
      </c>
      <c r="AX86" s="54">
        <v>0</v>
      </c>
      <c r="AY86" s="54">
        <v>0</v>
      </c>
      <c r="AZ86" s="54">
        <v>0</v>
      </c>
      <c r="BA86" s="54">
        <v>0</v>
      </c>
      <c r="BB86" s="54">
        <v>0</v>
      </c>
      <c r="BC86" s="54">
        <v>0</v>
      </c>
      <c r="BD86" s="54">
        <v>0</v>
      </c>
      <c r="BE86" s="54">
        <v>0</v>
      </c>
      <c r="BF86" s="54">
        <v>0</v>
      </c>
      <c r="BG86" s="54">
        <v>0</v>
      </c>
      <c r="BH86" s="54">
        <v>0</v>
      </c>
      <c r="BI86" s="54">
        <v>0</v>
      </c>
      <c r="BJ86" s="54">
        <v>0</v>
      </c>
      <c r="BK86" s="54">
        <v>0</v>
      </c>
      <c r="BL86" s="54">
        <v>0</v>
      </c>
      <c r="BM86" s="54">
        <v>0</v>
      </c>
      <c r="BN86" s="54">
        <v>0</v>
      </c>
      <c r="BO86" s="54">
        <v>0</v>
      </c>
      <c r="BP86" s="54">
        <v>0</v>
      </c>
      <c r="BQ86" s="54">
        <v>0</v>
      </c>
      <c r="BR86" s="54">
        <v>0</v>
      </c>
      <c r="BS86" s="54">
        <v>0</v>
      </c>
      <c r="BT86" s="54">
        <v>0</v>
      </c>
      <c r="BU86" s="54">
        <v>0</v>
      </c>
      <c r="BV86" s="54">
        <v>0</v>
      </c>
      <c r="BW86" s="54">
        <v>0</v>
      </c>
      <c r="BX86" s="54">
        <v>0</v>
      </c>
      <c r="BY86" s="54">
        <v>0</v>
      </c>
      <c r="BZ86" s="54">
        <v>0</v>
      </c>
      <c r="CA86" s="54">
        <v>0</v>
      </c>
      <c r="CB86" s="54">
        <v>0</v>
      </c>
      <c r="CD86" s="54">
        <v>0</v>
      </c>
      <c r="CE86" s="54">
        <v>0</v>
      </c>
      <c r="CF86" s="54">
        <v>0</v>
      </c>
      <c r="CG86" s="54">
        <v>0</v>
      </c>
      <c r="CH86" s="54">
        <v>0</v>
      </c>
      <c r="CI86" s="54">
        <v>0</v>
      </c>
      <c r="CJ86" s="54">
        <v>0</v>
      </c>
      <c r="CK86" s="54">
        <v>0</v>
      </c>
      <c r="CL86" s="54">
        <v>0</v>
      </c>
      <c r="CM86" s="54">
        <v>0</v>
      </c>
      <c r="CN86" s="54">
        <v>0</v>
      </c>
      <c r="CO86" s="54">
        <v>0</v>
      </c>
      <c r="CP86" s="54">
        <v>0</v>
      </c>
      <c r="CQ86" s="54">
        <v>0</v>
      </c>
      <c r="CR86" s="54">
        <v>0</v>
      </c>
      <c r="CS86" s="54">
        <v>0</v>
      </c>
      <c r="CT86" s="54">
        <v>0</v>
      </c>
      <c r="CU86" s="54">
        <v>0</v>
      </c>
      <c r="CV86" s="54">
        <v>0</v>
      </c>
      <c r="CW86" s="54">
        <v>0</v>
      </c>
      <c r="CX86" s="54">
        <v>0</v>
      </c>
      <c r="CY86" s="54">
        <v>0</v>
      </c>
      <c r="CZ86" s="54">
        <v>0</v>
      </c>
      <c r="DA86" s="54">
        <v>0</v>
      </c>
      <c r="DB86" s="54">
        <v>0</v>
      </c>
      <c r="DC86" s="54">
        <v>0</v>
      </c>
      <c r="DD86" s="54">
        <v>0</v>
      </c>
      <c r="DE86" s="54">
        <v>0</v>
      </c>
      <c r="DF86" s="54">
        <v>0</v>
      </c>
      <c r="DG86" s="54">
        <v>0</v>
      </c>
      <c r="DH86" s="54">
        <v>0</v>
      </c>
      <c r="DI86" s="54">
        <v>0</v>
      </c>
      <c r="DJ86" s="54">
        <v>0</v>
      </c>
      <c r="DK86" s="54">
        <v>0</v>
      </c>
      <c r="DL86" s="54">
        <v>0</v>
      </c>
      <c r="DM86" s="54">
        <v>0</v>
      </c>
      <c r="DN86" s="54">
        <v>0</v>
      </c>
      <c r="DO86" s="54">
        <v>0</v>
      </c>
      <c r="DQ86" s="54">
        <v>0</v>
      </c>
      <c r="DR86" s="54">
        <v>0</v>
      </c>
      <c r="DS86" s="54">
        <v>0</v>
      </c>
      <c r="DT86" s="54">
        <v>0</v>
      </c>
      <c r="DU86" s="54">
        <v>0</v>
      </c>
      <c r="DV86" s="54">
        <v>0</v>
      </c>
      <c r="DW86" s="54">
        <v>0</v>
      </c>
      <c r="DX86" s="54">
        <v>0</v>
      </c>
      <c r="DY86" s="54">
        <v>0</v>
      </c>
      <c r="DZ86" s="54">
        <v>0</v>
      </c>
      <c r="EA86" s="54">
        <v>0</v>
      </c>
      <c r="EB86" s="54">
        <v>0</v>
      </c>
      <c r="EC86" s="54">
        <v>0</v>
      </c>
      <c r="ED86" s="54">
        <v>0</v>
      </c>
      <c r="EE86" s="54">
        <v>0</v>
      </c>
      <c r="EF86" s="54">
        <v>0</v>
      </c>
      <c r="EG86" s="54">
        <v>0</v>
      </c>
      <c r="EH86" s="54">
        <v>0</v>
      </c>
      <c r="EI86" s="54">
        <v>0</v>
      </c>
      <c r="EJ86" s="54">
        <v>0</v>
      </c>
      <c r="EK86" s="54">
        <v>0</v>
      </c>
      <c r="EL86" s="54">
        <v>0</v>
      </c>
      <c r="EM86" s="54">
        <v>0</v>
      </c>
      <c r="EN86" s="54">
        <v>0</v>
      </c>
      <c r="EO86" s="54">
        <v>0</v>
      </c>
      <c r="EP86" s="54">
        <v>0</v>
      </c>
      <c r="EQ86" s="54">
        <v>0</v>
      </c>
      <c r="ER86" s="54">
        <v>0</v>
      </c>
      <c r="ES86" s="54">
        <v>0</v>
      </c>
      <c r="ET86" s="54">
        <v>0</v>
      </c>
      <c r="EU86" s="54">
        <v>0</v>
      </c>
      <c r="EV86" s="54">
        <v>0</v>
      </c>
      <c r="EW86" s="54">
        <v>0</v>
      </c>
      <c r="EX86" s="54">
        <v>0</v>
      </c>
      <c r="EY86" s="54">
        <v>0</v>
      </c>
      <c r="EZ86" s="54">
        <v>0</v>
      </c>
      <c r="FA86" s="54">
        <v>0</v>
      </c>
      <c r="FB86" s="54">
        <v>0</v>
      </c>
    </row>
    <row r="87" spans="1:158" x14ac:dyDescent="0.2">
      <c r="A87" s="56">
        <f ca="1">'Chain-Ladder'!AP8</f>
        <v>0</v>
      </c>
      <c r="C87" s="52">
        <v>35</v>
      </c>
      <c r="D87" s="54">
        <v>0</v>
      </c>
      <c r="E87" s="54">
        <v>0</v>
      </c>
      <c r="F87" s="54">
        <v>0</v>
      </c>
      <c r="G87" s="54">
        <v>0</v>
      </c>
      <c r="H87" s="54">
        <v>0</v>
      </c>
      <c r="I87" s="54">
        <v>0</v>
      </c>
      <c r="J87" s="54">
        <v>0</v>
      </c>
      <c r="K87" s="54">
        <v>0</v>
      </c>
      <c r="L87" s="54">
        <v>0</v>
      </c>
      <c r="M87" s="54">
        <v>0</v>
      </c>
      <c r="N87" s="54">
        <v>0</v>
      </c>
      <c r="O87" s="54">
        <v>0</v>
      </c>
      <c r="P87" s="54">
        <v>0</v>
      </c>
      <c r="Q87" s="54">
        <v>0</v>
      </c>
      <c r="R87" s="54">
        <v>0</v>
      </c>
      <c r="S87" s="54">
        <v>0</v>
      </c>
      <c r="T87" s="54">
        <v>0</v>
      </c>
      <c r="U87" s="54">
        <v>0</v>
      </c>
      <c r="V87" s="54">
        <v>0</v>
      </c>
      <c r="W87" s="54">
        <v>0</v>
      </c>
      <c r="X87" s="54">
        <v>0</v>
      </c>
      <c r="Y87" s="54">
        <v>0</v>
      </c>
      <c r="Z87" s="54">
        <v>536902.71673793718</v>
      </c>
      <c r="AA87" s="54">
        <v>0</v>
      </c>
      <c r="AB87" s="54">
        <v>0</v>
      </c>
      <c r="AC87" s="54">
        <v>0</v>
      </c>
      <c r="AD87" s="54">
        <v>0</v>
      </c>
      <c r="AE87" s="54">
        <v>0</v>
      </c>
      <c r="AF87" s="54">
        <v>0</v>
      </c>
      <c r="AG87" s="54">
        <v>0</v>
      </c>
      <c r="AH87" s="54">
        <v>0</v>
      </c>
      <c r="AI87" s="54">
        <v>0</v>
      </c>
      <c r="AJ87" s="54">
        <v>0</v>
      </c>
      <c r="AK87" s="54">
        <v>0</v>
      </c>
      <c r="AL87" s="54">
        <v>0</v>
      </c>
      <c r="AM87" s="54">
        <v>0</v>
      </c>
      <c r="AN87" s="54">
        <v>0</v>
      </c>
      <c r="AO87" s="54">
        <v>0</v>
      </c>
      <c r="AQ87" s="54">
        <v>0</v>
      </c>
      <c r="AR87" s="54">
        <v>545528.34970821813</v>
      </c>
      <c r="AS87" s="54">
        <v>0</v>
      </c>
      <c r="AT87" s="54">
        <v>0</v>
      </c>
      <c r="AU87" s="54">
        <v>0</v>
      </c>
      <c r="AV87" s="54">
        <v>0</v>
      </c>
      <c r="AW87" s="54">
        <v>1188217.3447199874</v>
      </c>
      <c r="AX87" s="54">
        <v>1369390.5024333261</v>
      </c>
      <c r="AY87" s="54">
        <v>0</v>
      </c>
      <c r="AZ87" s="54">
        <v>0</v>
      </c>
      <c r="BA87" s="54">
        <v>1856717.5285500139</v>
      </c>
      <c r="BB87" s="54">
        <v>822040.43211783096</v>
      </c>
      <c r="BC87" s="54">
        <v>2254879.103898719</v>
      </c>
      <c r="BD87" s="54">
        <v>0</v>
      </c>
      <c r="BE87" s="54">
        <v>0</v>
      </c>
      <c r="BF87" s="54">
        <v>1940426.4860009588</v>
      </c>
      <c r="BG87" s="54">
        <v>0</v>
      </c>
      <c r="BH87" s="54">
        <v>0</v>
      </c>
      <c r="BI87" s="54">
        <v>2904171.6622623764</v>
      </c>
      <c r="BJ87" s="54">
        <v>0</v>
      </c>
      <c r="BK87" s="54">
        <v>0</v>
      </c>
      <c r="BL87" s="54">
        <v>0</v>
      </c>
      <c r="BM87" s="54">
        <v>0</v>
      </c>
      <c r="BN87" s="54">
        <v>0</v>
      </c>
      <c r="BO87" s="54">
        <v>0</v>
      </c>
      <c r="BP87" s="54">
        <v>0</v>
      </c>
      <c r="BQ87" s="54">
        <v>3186376.5964737162</v>
      </c>
      <c r="BR87" s="54">
        <v>0</v>
      </c>
      <c r="BS87" s="54">
        <v>1423226.6033044606</v>
      </c>
      <c r="BT87" s="54">
        <v>0</v>
      </c>
      <c r="BU87" s="54">
        <v>0</v>
      </c>
      <c r="BV87" s="54">
        <v>1520423.1015050411</v>
      </c>
      <c r="BW87" s="54">
        <v>1075129.9921748601</v>
      </c>
      <c r="BX87" s="54">
        <v>0</v>
      </c>
      <c r="BY87" s="54">
        <v>1358997.543500334</v>
      </c>
      <c r="BZ87" s="54">
        <v>0</v>
      </c>
      <c r="CA87" s="54">
        <v>2175103.451498609</v>
      </c>
      <c r="CB87" s="54">
        <v>1873388.1264996473</v>
      </c>
      <c r="CD87" s="54">
        <v>0</v>
      </c>
      <c r="CE87" s="54">
        <v>0</v>
      </c>
      <c r="CF87" s="54">
        <v>0</v>
      </c>
      <c r="CG87" s="54">
        <v>0</v>
      </c>
      <c r="CH87" s="54">
        <v>0</v>
      </c>
      <c r="CI87" s="54">
        <v>0</v>
      </c>
      <c r="CJ87" s="54">
        <v>0</v>
      </c>
      <c r="CK87" s="54">
        <v>0</v>
      </c>
      <c r="CL87" s="54">
        <v>0</v>
      </c>
      <c r="CM87" s="54">
        <v>0</v>
      </c>
      <c r="CN87" s="54">
        <v>0</v>
      </c>
      <c r="CO87" s="54">
        <v>0</v>
      </c>
      <c r="CP87" s="54">
        <v>2364197.3958747759</v>
      </c>
      <c r="CQ87" s="54">
        <v>0</v>
      </c>
      <c r="CR87" s="54">
        <v>0</v>
      </c>
      <c r="CS87" s="54">
        <v>1908960.9862840325</v>
      </c>
      <c r="CT87" s="54">
        <v>0</v>
      </c>
      <c r="CU87" s="54">
        <v>0</v>
      </c>
      <c r="CV87" s="54">
        <v>0</v>
      </c>
      <c r="CW87" s="54">
        <v>0</v>
      </c>
      <c r="CX87" s="54">
        <v>0</v>
      </c>
      <c r="CY87" s="54">
        <v>0</v>
      </c>
      <c r="CZ87" s="54">
        <v>633219.47583894059</v>
      </c>
      <c r="DA87" s="54">
        <v>0</v>
      </c>
      <c r="DB87" s="54">
        <v>0</v>
      </c>
      <c r="DC87" s="54">
        <v>0</v>
      </c>
      <c r="DD87" s="54">
        <v>0</v>
      </c>
      <c r="DE87" s="54">
        <v>0</v>
      </c>
      <c r="DF87" s="54">
        <v>1463637.874325037</v>
      </c>
      <c r="DG87" s="54">
        <v>1135131.7328712381</v>
      </c>
      <c r="DH87" s="54">
        <v>0</v>
      </c>
      <c r="DI87" s="54">
        <v>0</v>
      </c>
      <c r="DJ87" s="54">
        <v>0</v>
      </c>
      <c r="DK87" s="54">
        <v>0</v>
      </c>
      <c r="DL87" s="54">
        <v>0</v>
      </c>
      <c r="DM87" s="54">
        <v>0</v>
      </c>
      <c r="DN87" s="54">
        <v>0</v>
      </c>
      <c r="DO87" s="54">
        <v>0</v>
      </c>
      <c r="DQ87" s="54">
        <v>342104.87390131317</v>
      </c>
      <c r="DR87" s="54">
        <v>436305.53980176058</v>
      </c>
      <c r="DS87" s="54">
        <v>799579.58422792703</v>
      </c>
      <c r="DT87" s="54">
        <v>3258302.4517965578</v>
      </c>
      <c r="DU87" s="54">
        <v>1430459.8737217095</v>
      </c>
      <c r="DV87" s="54">
        <v>3078962.2297745831</v>
      </c>
      <c r="DW87" s="54">
        <v>1808845.6168771964</v>
      </c>
      <c r="DX87" s="54">
        <v>0</v>
      </c>
      <c r="DY87" s="54">
        <v>0</v>
      </c>
      <c r="DZ87" s="54">
        <v>2953527.4371013567</v>
      </c>
      <c r="EA87" s="54">
        <v>2207241.8311320879</v>
      </c>
      <c r="EB87" s="54">
        <v>882516.72647419944</v>
      </c>
      <c r="EC87" s="54">
        <v>4287639.0607923605</v>
      </c>
      <c r="ED87" s="54">
        <v>1389443.7615926415</v>
      </c>
      <c r="EE87" s="54">
        <v>0</v>
      </c>
      <c r="EF87" s="54">
        <v>4626575.6448934153</v>
      </c>
      <c r="EG87" s="54">
        <v>1786284.8108915929</v>
      </c>
      <c r="EH87" s="54">
        <v>2758736.7667207569</v>
      </c>
      <c r="EI87" s="54">
        <v>0</v>
      </c>
      <c r="EJ87" s="54">
        <v>0</v>
      </c>
      <c r="EK87" s="54">
        <v>0</v>
      </c>
      <c r="EL87" s="54">
        <v>1814131.6277753133</v>
      </c>
      <c r="EM87" s="54">
        <v>1790664.5117638074</v>
      </c>
      <c r="EN87" s="54">
        <v>785409.34335678443</v>
      </c>
      <c r="EO87" s="54">
        <v>0</v>
      </c>
      <c r="EP87" s="54">
        <v>2550459.7915354595</v>
      </c>
      <c r="EQ87" s="54">
        <v>2428722.2303110473</v>
      </c>
      <c r="ER87" s="54">
        <v>5132563.9364960939</v>
      </c>
      <c r="ES87" s="54">
        <v>1914342.1366454586</v>
      </c>
      <c r="ET87" s="54">
        <v>4886431.0377433524</v>
      </c>
      <c r="EU87" s="54">
        <v>1941596.6669689268</v>
      </c>
      <c r="EV87" s="54">
        <v>1327312.1110419072</v>
      </c>
      <c r="EW87" s="54">
        <v>1513251.8115809485</v>
      </c>
      <c r="EX87" s="54">
        <v>9565176.5473485291</v>
      </c>
      <c r="EY87" s="54">
        <v>0</v>
      </c>
      <c r="EZ87" s="54">
        <v>0</v>
      </c>
      <c r="FA87" s="54">
        <v>3491866.8726612777</v>
      </c>
      <c r="FB87" s="54">
        <v>0</v>
      </c>
    </row>
    <row r="88" spans="1:158" x14ac:dyDescent="0.2">
      <c r="A88" s="56">
        <f ca="1">'Chain-Ladder'!AP9</f>
        <v>2656688.2466537878</v>
      </c>
      <c r="C88" s="52">
        <v>34</v>
      </c>
      <c r="D88" s="54">
        <v>0</v>
      </c>
      <c r="E88" s="54">
        <v>0</v>
      </c>
      <c r="F88" s="54">
        <v>585116.39298291132</v>
      </c>
      <c r="G88" s="54">
        <v>0</v>
      </c>
      <c r="H88" s="54">
        <v>0</v>
      </c>
      <c r="I88" s="54">
        <v>0</v>
      </c>
      <c r="J88" s="54">
        <v>0</v>
      </c>
      <c r="K88" s="54">
        <v>0</v>
      </c>
      <c r="L88" s="54">
        <v>0</v>
      </c>
      <c r="M88" s="54">
        <v>0</v>
      </c>
      <c r="N88" s="54">
        <v>0</v>
      </c>
      <c r="O88" s="54">
        <v>0</v>
      </c>
      <c r="P88" s="54">
        <v>0</v>
      </c>
      <c r="Q88" s="54">
        <v>0</v>
      </c>
      <c r="R88" s="54">
        <v>0</v>
      </c>
      <c r="S88" s="54">
        <v>0</v>
      </c>
      <c r="T88" s="54">
        <v>0</v>
      </c>
      <c r="U88" s="54">
        <v>0</v>
      </c>
      <c r="V88" s="54">
        <v>0</v>
      </c>
      <c r="W88" s="54">
        <v>0</v>
      </c>
      <c r="X88" s="54">
        <v>0</v>
      </c>
      <c r="Y88" s="54">
        <v>0</v>
      </c>
      <c r="Z88" s="54">
        <v>526875.66316986829</v>
      </c>
      <c r="AA88" s="54">
        <v>0</v>
      </c>
      <c r="AB88" s="54">
        <v>0</v>
      </c>
      <c r="AC88" s="54">
        <v>0</v>
      </c>
      <c r="AD88" s="54">
        <v>0</v>
      </c>
      <c r="AE88" s="54">
        <v>0</v>
      </c>
      <c r="AF88" s="54">
        <v>0</v>
      </c>
      <c r="AG88" s="54">
        <v>0</v>
      </c>
      <c r="AH88" s="54">
        <v>0</v>
      </c>
      <c r="AI88" s="54">
        <v>0</v>
      </c>
      <c r="AJ88" s="54">
        <v>0</v>
      </c>
      <c r="AK88" s="54">
        <v>0</v>
      </c>
      <c r="AL88" s="54">
        <v>482472.8819219172</v>
      </c>
      <c r="AM88" s="54">
        <v>0</v>
      </c>
      <c r="AN88" s="54">
        <v>0</v>
      </c>
      <c r="AO88" s="54">
        <v>0</v>
      </c>
      <c r="AQ88" s="54">
        <v>0</v>
      </c>
      <c r="AR88" s="54">
        <v>1025742.6576461606</v>
      </c>
      <c r="AS88" s="54">
        <v>0</v>
      </c>
      <c r="AT88" s="54">
        <v>1039840.5709751509</v>
      </c>
      <c r="AU88" s="54">
        <v>1604490.4852825291</v>
      </c>
      <c r="AV88" s="54">
        <v>0</v>
      </c>
      <c r="AW88" s="54">
        <v>838572.49938717484</v>
      </c>
      <c r="AX88" s="54">
        <v>2600349.4688771442</v>
      </c>
      <c r="AY88" s="54">
        <v>227309.10600639321</v>
      </c>
      <c r="AZ88" s="54">
        <v>307125.45493226871</v>
      </c>
      <c r="BA88" s="54">
        <v>2728036.2204777151</v>
      </c>
      <c r="BB88" s="54">
        <v>1424867.4922709968</v>
      </c>
      <c r="BC88" s="54">
        <v>2212590.0317268372</v>
      </c>
      <c r="BD88" s="54">
        <v>0</v>
      </c>
      <c r="BE88" s="54">
        <v>0</v>
      </c>
      <c r="BF88" s="54">
        <v>1029577.3931415733</v>
      </c>
      <c r="BG88" s="54">
        <v>5250627.0040322617</v>
      </c>
      <c r="BH88" s="54">
        <v>1045889.4286611602</v>
      </c>
      <c r="BI88" s="54">
        <v>3060586.8486857191</v>
      </c>
      <c r="BJ88" s="54">
        <v>0</v>
      </c>
      <c r="BK88" s="54">
        <v>2031923.4544535764</v>
      </c>
      <c r="BL88" s="54">
        <v>1448399.9689330198</v>
      </c>
      <c r="BM88" s="54">
        <v>531816.33926376887</v>
      </c>
      <c r="BN88" s="54">
        <v>0</v>
      </c>
      <c r="BO88" s="54">
        <v>505584.65053391084</v>
      </c>
      <c r="BP88" s="54">
        <v>0</v>
      </c>
      <c r="BQ88" s="54">
        <v>2519848.0779223666</v>
      </c>
      <c r="BR88" s="54">
        <v>974015.44959812798</v>
      </c>
      <c r="BS88" s="54">
        <v>525746.99129447155</v>
      </c>
      <c r="BT88" s="54">
        <v>0</v>
      </c>
      <c r="BU88" s="54">
        <v>976393.1055999212</v>
      </c>
      <c r="BV88" s="54">
        <v>1359710.576247463</v>
      </c>
      <c r="BW88" s="54">
        <v>5640990.0143524595</v>
      </c>
      <c r="BX88" s="54">
        <v>406192.19561981969</v>
      </c>
      <c r="BY88" s="54">
        <v>1275539.1770597547</v>
      </c>
      <c r="BZ88" s="54">
        <v>773396.24088953808</v>
      </c>
      <c r="CA88" s="54">
        <v>2930188.8115097433</v>
      </c>
      <c r="CB88" s="54">
        <v>1804888.4151113108</v>
      </c>
      <c r="CD88" s="54">
        <v>0</v>
      </c>
      <c r="CE88" s="54">
        <v>0</v>
      </c>
      <c r="CF88" s="54">
        <v>0</v>
      </c>
      <c r="CG88" s="54">
        <v>505359.64114306122</v>
      </c>
      <c r="CH88" s="54">
        <v>0</v>
      </c>
      <c r="CI88" s="54">
        <v>0</v>
      </c>
      <c r="CJ88" s="54">
        <v>0</v>
      </c>
      <c r="CK88" s="54">
        <v>0</v>
      </c>
      <c r="CL88" s="54">
        <v>0</v>
      </c>
      <c r="CM88" s="54">
        <v>0</v>
      </c>
      <c r="CN88" s="54">
        <v>0</v>
      </c>
      <c r="CO88" s="54">
        <v>0</v>
      </c>
      <c r="CP88" s="54">
        <v>2853636.6832662113</v>
      </c>
      <c r="CQ88" s="54">
        <v>0</v>
      </c>
      <c r="CR88" s="54">
        <v>0</v>
      </c>
      <c r="CS88" s="54">
        <v>1012882.0081805009</v>
      </c>
      <c r="CT88" s="54">
        <v>0</v>
      </c>
      <c r="CU88" s="54">
        <v>0</v>
      </c>
      <c r="CV88" s="54">
        <v>0</v>
      </c>
      <c r="CW88" s="54">
        <v>0</v>
      </c>
      <c r="CX88" s="54">
        <v>0</v>
      </c>
      <c r="CY88" s="54">
        <v>0</v>
      </c>
      <c r="CZ88" s="54">
        <v>1202732.4906400144</v>
      </c>
      <c r="DA88" s="54">
        <v>0</v>
      </c>
      <c r="DB88" s="54">
        <v>0</v>
      </c>
      <c r="DC88" s="54">
        <v>564434.76353066415</v>
      </c>
      <c r="DD88" s="54">
        <v>0</v>
      </c>
      <c r="DE88" s="54">
        <v>0</v>
      </c>
      <c r="DF88" s="54">
        <v>643775.15039323643</v>
      </c>
      <c r="DG88" s="54">
        <v>2201667.687823724</v>
      </c>
      <c r="DH88" s="54">
        <v>0</v>
      </c>
      <c r="DI88" s="54">
        <v>0</v>
      </c>
      <c r="DJ88" s="54">
        <v>1088581.1840045787</v>
      </c>
      <c r="DK88" s="54">
        <v>319930.68037451804</v>
      </c>
      <c r="DL88" s="54">
        <v>0</v>
      </c>
      <c r="DM88" s="54">
        <v>0</v>
      </c>
      <c r="DN88" s="54">
        <v>0</v>
      </c>
      <c r="DO88" s="54">
        <v>0</v>
      </c>
      <c r="DQ88" s="54">
        <v>750108.71544227377</v>
      </c>
      <c r="DR88" s="54">
        <v>2105641.2294022888</v>
      </c>
      <c r="DS88" s="54">
        <v>2076389.3882363345</v>
      </c>
      <c r="DT88" s="54">
        <v>9031848.6988841668</v>
      </c>
      <c r="DU88" s="54">
        <v>1558157.7911509387</v>
      </c>
      <c r="DV88" s="54">
        <v>1976760.7471717959</v>
      </c>
      <c r="DW88" s="54">
        <v>1657905.568377601</v>
      </c>
      <c r="DX88" s="54">
        <v>1646934.2783460505</v>
      </c>
      <c r="DY88" s="54">
        <v>828754.07690333016</v>
      </c>
      <c r="DZ88" s="54">
        <v>5297710.1777817234</v>
      </c>
      <c r="EA88" s="54">
        <v>2847558.2647224441</v>
      </c>
      <c r="EB88" s="54">
        <v>1543721.7567700818</v>
      </c>
      <c r="EC88" s="54">
        <v>7037572.7901791893</v>
      </c>
      <c r="ED88" s="54">
        <v>1606289.0998676792</v>
      </c>
      <c r="EE88" s="54">
        <v>5128662.9407322071</v>
      </c>
      <c r="EF88" s="54">
        <v>4832288.0742135569</v>
      </c>
      <c r="EG88" s="54">
        <v>7594832.6027318612</v>
      </c>
      <c r="EH88" s="54">
        <v>4789772.0722139254</v>
      </c>
      <c r="EI88" s="54">
        <v>3927032.9168294147</v>
      </c>
      <c r="EJ88" s="54">
        <v>1461762.512168698</v>
      </c>
      <c r="EK88" s="54">
        <v>2717906.2079178058</v>
      </c>
      <c r="EL88" s="54">
        <v>6718473.7877584547</v>
      </c>
      <c r="EM88" s="54">
        <v>5784072.8995682895</v>
      </c>
      <c r="EN88" s="54">
        <v>2201656.6047034971</v>
      </c>
      <c r="EO88" s="54">
        <v>742616.437413048</v>
      </c>
      <c r="EP88" s="54">
        <v>6988354.6071011871</v>
      </c>
      <c r="EQ88" s="54">
        <v>1863550.3365860209</v>
      </c>
      <c r="ER88" s="54">
        <v>4829885.719760241</v>
      </c>
      <c r="ES88" s="54">
        <v>1908058.4862668402</v>
      </c>
      <c r="ET88" s="54">
        <v>9424029.293959789</v>
      </c>
      <c r="EU88" s="54">
        <v>2398005.9296296034</v>
      </c>
      <c r="EV88" s="54">
        <v>2787410.6942066345</v>
      </c>
      <c r="EW88" s="54">
        <v>4696182.3132894225</v>
      </c>
      <c r="EX88" s="54">
        <v>4656851.5789711159</v>
      </c>
      <c r="EY88" s="54">
        <v>2124264.9710254781</v>
      </c>
      <c r="EZ88" s="54">
        <v>687301.6566170454</v>
      </c>
      <c r="FA88" s="54">
        <v>9465010.0519305617</v>
      </c>
      <c r="FB88" s="54">
        <v>2656688.2466537878</v>
      </c>
    </row>
    <row r="89" spans="1:158" x14ac:dyDescent="0.2">
      <c r="A89" s="56">
        <f ca="1">'Chain-Ladder'!AP10</f>
        <v>4985724.1433825046</v>
      </c>
      <c r="C89" s="52">
        <v>33</v>
      </c>
      <c r="D89" s="54">
        <v>0</v>
      </c>
      <c r="E89" s="54">
        <v>0</v>
      </c>
      <c r="F89" s="54">
        <v>573669.87705695443</v>
      </c>
      <c r="G89" s="54">
        <v>0</v>
      </c>
      <c r="H89" s="54">
        <v>0</v>
      </c>
      <c r="I89" s="54">
        <v>0</v>
      </c>
      <c r="J89" s="54">
        <v>0</v>
      </c>
      <c r="K89" s="54">
        <v>0</v>
      </c>
      <c r="L89" s="54">
        <v>0</v>
      </c>
      <c r="M89" s="54">
        <v>0</v>
      </c>
      <c r="N89" s="54">
        <v>0</v>
      </c>
      <c r="O89" s="54">
        <v>0</v>
      </c>
      <c r="P89" s="54">
        <v>0</v>
      </c>
      <c r="Q89" s="54">
        <v>0</v>
      </c>
      <c r="R89" s="54">
        <v>0</v>
      </c>
      <c r="S89" s="54">
        <v>0</v>
      </c>
      <c r="T89" s="54">
        <v>0</v>
      </c>
      <c r="U89" s="54">
        <v>0</v>
      </c>
      <c r="V89" s="54">
        <v>0</v>
      </c>
      <c r="W89" s="54">
        <v>0</v>
      </c>
      <c r="X89" s="54">
        <v>0</v>
      </c>
      <c r="Y89" s="54">
        <v>0</v>
      </c>
      <c r="Z89" s="54">
        <v>399309.87966693752</v>
      </c>
      <c r="AA89" s="54">
        <v>0</v>
      </c>
      <c r="AB89" s="54">
        <v>0</v>
      </c>
      <c r="AC89" s="54">
        <v>0</v>
      </c>
      <c r="AD89" s="54">
        <v>0</v>
      </c>
      <c r="AE89" s="54">
        <v>0</v>
      </c>
      <c r="AF89" s="54">
        <v>0</v>
      </c>
      <c r="AG89" s="54">
        <v>0</v>
      </c>
      <c r="AH89" s="54">
        <v>0</v>
      </c>
      <c r="AI89" s="54">
        <v>0</v>
      </c>
      <c r="AJ89" s="54">
        <v>0</v>
      </c>
      <c r="AK89" s="54">
        <v>0</v>
      </c>
      <c r="AL89" s="54">
        <v>541717.55849032104</v>
      </c>
      <c r="AM89" s="54">
        <v>0</v>
      </c>
      <c r="AN89" s="54">
        <v>0</v>
      </c>
      <c r="AO89" s="54">
        <v>0</v>
      </c>
      <c r="AQ89" s="54">
        <v>572642.09948483668</v>
      </c>
      <c r="AR89" s="54">
        <v>1819291.1825725362</v>
      </c>
      <c r="AS89" s="54">
        <v>1031143.3325554114</v>
      </c>
      <c r="AT89" s="54">
        <v>1813547.8788266573</v>
      </c>
      <c r="AU89" s="54">
        <v>3077657.5061647743</v>
      </c>
      <c r="AV89" s="54">
        <v>403745.73683945835</v>
      </c>
      <c r="AW89" s="54">
        <v>1673277.0485479161</v>
      </c>
      <c r="AX89" s="54">
        <v>1903284.5602680426</v>
      </c>
      <c r="AY89" s="54">
        <v>1424765.9309674688</v>
      </c>
      <c r="AZ89" s="54">
        <v>518145.328528082</v>
      </c>
      <c r="BA89" s="54">
        <v>3686615.7604043558</v>
      </c>
      <c r="BB89" s="54">
        <v>3064753.8746993206</v>
      </c>
      <c r="BC89" s="54">
        <v>3278226.72028929</v>
      </c>
      <c r="BD89" s="54">
        <v>680037.57639875263</v>
      </c>
      <c r="BE89" s="54">
        <v>395524.30058164336</v>
      </c>
      <c r="BF89" s="54">
        <v>2468133.7799435221</v>
      </c>
      <c r="BG89" s="54">
        <v>4648784.2059498914</v>
      </c>
      <c r="BH89" s="54">
        <v>2316052.7523649707</v>
      </c>
      <c r="BI89" s="54">
        <v>4564352.8609812893</v>
      </c>
      <c r="BJ89" s="54">
        <v>578878.01707644388</v>
      </c>
      <c r="BK89" s="54">
        <v>1554257.8224577792</v>
      </c>
      <c r="BL89" s="54">
        <v>2182615.3948108293</v>
      </c>
      <c r="BM89" s="54">
        <v>564147.18820916116</v>
      </c>
      <c r="BN89" s="54">
        <v>384807.57000079006</v>
      </c>
      <c r="BO89" s="54">
        <v>3104567.6019680016</v>
      </c>
      <c r="BP89" s="54">
        <v>167980.75690831058</v>
      </c>
      <c r="BQ89" s="54">
        <v>4023990.4749274775</v>
      </c>
      <c r="BR89" s="54">
        <v>1254398.73259997</v>
      </c>
      <c r="BS89" s="54">
        <v>2480186.7108389363</v>
      </c>
      <c r="BT89" s="54">
        <v>0</v>
      </c>
      <c r="BU89" s="54">
        <v>1058107.2889595628</v>
      </c>
      <c r="BV89" s="54">
        <v>3163784.032492809</v>
      </c>
      <c r="BW89" s="54">
        <v>6910118.0912835225</v>
      </c>
      <c r="BX89" s="54">
        <v>629565.51015821844</v>
      </c>
      <c r="BY89" s="54">
        <v>2019720.2640654929</v>
      </c>
      <c r="BZ89" s="54">
        <v>848175.47833558731</v>
      </c>
      <c r="CA89" s="54">
        <v>3244377.9095534161</v>
      </c>
      <c r="CB89" s="54">
        <v>2164629.6128786243</v>
      </c>
      <c r="CD89" s="54">
        <v>166180.54769613221</v>
      </c>
      <c r="CE89" s="54">
        <v>0</v>
      </c>
      <c r="CF89" s="54">
        <v>284102.46521697193</v>
      </c>
      <c r="CG89" s="54">
        <v>536860.64457488991</v>
      </c>
      <c r="CH89" s="54">
        <v>0</v>
      </c>
      <c r="CI89" s="54">
        <v>0</v>
      </c>
      <c r="CJ89" s="54">
        <v>0</v>
      </c>
      <c r="CK89" s="54">
        <v>0</v>
      </c>
      <c r="CL89" s="54">
        <v>0</v>
      </c>
      <c r="CM89" s="54">
        <v>0</v>
      </c>
      <c r="CN89" s="54">
        <v>0</v>
      </c>
      <c r="CO89" s="54">
        <v>0</v>
      </c>
      <c r="CP89" s="54">
        <v>2517026.1200976111</v>
      </c>
      <c r="CQ89" s="54">
        <v>0</v>
      </c>
      <c r="CR89" s="54">
        <v>760285.38556754217</v>
      </c>
      <c r="CS89" s="54">
        <v>1928653.418317426</v>
      </c>
      <c r="CT89" s="54">
        <v>0</v>
      </c>
      <c r="CU89" s="54">
        <v>342943.5131531693</v>
      </c>
      <c r="CV89" s="54">
        <v>0</v>
      </c>
      <c r="CW89" s="54">
        <v>0</v>
      </c>
      <c r="CX89" s="54">
        <v>272946.00001267716</v>
      </c>
      <c r="CY89" s="54">
        <v>368839.02035871521</v>
      </c>
      <c r="CZ89" s="54">
        <v>1250392.4249262847</v>
      </c>
      <c r="DA89" s="54">
        <v>0</v>
      </c>
      <c r="DB89" s="54">
        <v>0</v>
      </c>
      <c r="DC89" s="54">
        <v>661545.4050422851</v>
      </c>
      <c r="DD89" s="54">
        <v>0</v>
      </c>
      <c r="DE89" s="54">
        <v>0</v>
      </c>
      <c r="DF89" s="54">
        <v>1584990.8301767223</v>
      </c>
      <c r="DG89" s="54">
        <v>1896389.5238205791</v>
      </c>
      <c r="DH89" s="54">
        <v>469736.0882206466</v>
      </c>
      <c r="DI89" s="54">
        <v>923048.90236353874</v>
      </c>
      <c r="DJ89" s="54">
        <v>1229561.3608389571</v>
      </c>
      <c r="DK89" s="54">
        <v>430851.06843401864</v>
      </c>
      <c r="DL89" s="54">
        <v>482719.11906854063</v>
      </c>
      <c r="DM89" s="54">
        <v>0</v>
      </c>
      <c r="DN89" s="54">
        <v>0</v>
      </c>
      <c r="DO89" s="54">
        <v>517536.33542149141</v>
      </c>
      <c r="DQ89" s="54">
        <v>1323990.2400584705</v>
      </c>
      <c r="DR89" s="54">
        <v>1952648.5156378802</v>
      </c>
      <c r="DS89" s="54">
        <v>5206347.0383060686</v>
      </c>
      <c r="DT89" s="54">
        <v>7725168.8989647012</v>
      </c>
      <c r="DU89" s="54">
        <v>6920839.7505876683</v>
      </c>
      <c r="DV89" s="54">
        <v>10770388.648852188</v>
      </c>
      <c r="DW89" s="54">
        <v>10668256.450515583</v>
      </c>
      <c r="DX89" s="54">
        <v>2831930.330069093</v>
      </c>
      <c r="DY89" s="54">
        <v>1379220.3927169163</v>
      </c>
      <c r="DZ89" s="54">
        <v>3330279.4082242558</v>
      </c>
      <c r="EA89" s="54">
        <v>4965776.4822273962</v>
      </c>
      <c r="EB89" s="54">
        <v>2741172.1828328669</v>
      </c>
      <c r="EC89" s="54">
        <v>10383466.927475579</v>
      </c>
      <c r="ED89" s="54">
        <v>3356957.7671971619</v>
      </c>
      <c r="EE89" s="54">
        <v>7093809.1592756491</v>
      </c>
      <c r="EF89" s="54">
        <v>11669861.185250405</v>
      </c>
      <c r="EG89" s="54">
        <v>8687162.609446032</v>
      </c>
      <c r="EH89" s="54">
        <v>4444966.1365190968</v>
      </c>
      <c r="EI89" s="54">
        <v>5204885.6962993126</v>
      </c>
      <c r="EJ89" s="54">
        <v>2043714.8493410535</v>
      </c>
      <c r="EK89" s="54">
        <v>4981520.7228739746</v>
      </c>
      <c r="EL89" s="54">
        <v>7302476.3832321633</v>
      </c>
      <c r="EM89" s="54">
        <v>3606625.3840083051</v>
      </c>
      <c r="EN89" s="54">
        <v>5586114.3202595636</v>
      </c>
      <c r="EO89" s="54">
        <v>4646939.5172531493</v>
      </c>
      <c r="EP89" s="54">
        <v>4242903.878518492</v>
      </c>
      <c r="EQ89" s="54">
        <v>5563609.7242751196</v>
      </c>
      <c r="ER89" s="54">
        <v>5298973.3976580799</v>
      </c>
      <c r="ES89" s="54">
        <v>4400599.4048556685</v>
      </c>
      <c r="ET89" s="54">
        <v>8062242.0830315817</v>
      </c>
      <c r="EU89" s="54">
        <v>2629863.8333169352</v>
      </c>
      <c r="EV89" s="54">
        <v>8452413.7684664242</v>
      </c>
      <c r="EW89" s="54">
        <v>11392915.675505772</v>
      </c>
      <c r="EX89" s="54">
        <v>4009611.1985562649</v>
      </c>
      <c r="EY89" s="54">
        <v>3784563.3984846435</v>
      </c>
      <c r="EZ89" s="54">
        <v>2229197.9754713904</v>
      </c>
      <c r="FA89" s="54">
        <v>7695550.8826280162</v>
      </c>
      <c r="FB89" s="54">
        <v>4985724.1433825046</v>
      </c>
    </row>
    <row r="90" spans="1:158" x14ac:dyDescent="0.2">
      <c r="A90" s="56">
        <f ca="1">'Chain-Ladder'!AP11</f>
        <v>6790445.4645940233</v>
      </c>
      <c r="C90" s="52">
        <v>32</v>
      </c>
      <c r="D90" s="54">
        <v>0</v>
      </c>
      <c r="E90" s="54">
        <v>0</v>
      </c>
      <c r="F90" s="54">
        <v>484186.0441042576</v>
      </c>
      <c r="G90" s="54">
        <v>0</v>
      </c>
      <c r="H90" s="54">
        <v>185585.82093076035</v>
      </c>
      <c r="I90" s="54">
        <v>0</v>
      </c>
      <c r="J90" s="54">
        <v>0</v>
      </c>
      <c r="K90" s="54">
        <v>0</v>
      </c>
      <c r="L90" s="54">
        <v>0</v>
      </c>
      <c r="M90" s="54">
        <v>0</v>
      </c>
      <c r="N90" s="54">
        <v>326615.92005978152</v>
      </c>
      <c r="O90" s="54">
        <v>0</v>
      </c>
      <c r="P90" s="54">
        <v>0</v>
      </c>
      <c r="Q90" s="54">
        <v>0</v>
      </c>
      <c r="R90" s="54">
        <v>0</v>
      </c>
      <c r="S90" s="54">
        <v>0</v>
      </c>
      <c r="T90" s="54">
        <v>0</v>
      </c>
      <c r="U90" s="54">
        <v>0</v>
      </c>
      <c r="V90" s="54">
        <v>286490.55616441742</v>
      </c>
      <c r="W90" s="54">
        <v>0</v>
      </c>
      <c r="X90" s="54">
        <v>123443.53192521259</v>
      </c>
      <c r="Y90" s="54">
        <v>0</v>
      </c>
      <c r="Z90" s="54">
        <v>531932.093997024</v>
      </c>
      <c r="AA90" s="54">
        <v>0</v>
      </c>
      <c r="AB90" s="54">
        <v>0</v>
      </c>
      <c r="AC90" s="54">
        <v>0</v>
      </c>
      <c r="AD90" s="54">
        <v>0</v>
      </c>
      <c r="AE90" s="54">
        <v>0</v>
      </c>
      <c r="AF90" s="54">
        <v>0</v>
      </c>
      <c r="AG90" s="54">
        <v>0</v>
      </c>
      <c r="AH90" s="54">
        <v>0</v>
      </c>
      <c r="AI90" s="54">
        <v>0</v>
      </c>
      <c r="AJ90" s="54">
        <v>0</v>
      </c>
      <c r="AK90" s="54">
        <v>0</v>
      </c>
      <c r="AL90" s="54">
        <v>477765.55778726563</v>
      </c>
      <c r="AM90" s="54">
        <v>0</v>
      </c>
      <c r="AN90" s="54">
        <v>0</v>
      </c>
      <c r="AO90" s="54">
        <v>0</v>
      </c>
      <c r="AQ90" s="54">
        <v>447458.70952951815</v>
      </c>
      <c r="AR90" s="54">
        <v>1657567.8425495941</v>
      </c>
      <c r="AS90" s="54">
        <v>1308609.7944255825</v>
      </c>
      <c r="AT90" s="54">
        <v>2274958.0808040872</v>
      </c>
      <c r="AU90" s="54">
        <v>3232500.1399535425</v>
      </c>
      <c r="AV90" s="54">
        <v>1758475.6655911542</v>
      </c>
      <c r="AW90" s="54">
        <v>2248287.3570365533</v>
      </c>
      <c r="AX90" s="54">
        <v>2622566.9425260257</v>
      </c>
      <c r="AY90" s="54">
        <v>1981205.2887551524</v>
      </c>
      <c r="AZ90" s="54">
        <v>704826.46289854683</v>
      </c>
      <c r="BA90" s="54">
        <v>2897834.0935251713</v>
      </c>
      <c r="BB90" s="54">
        <v>2608647.5554973185</v>
      </c>
      <c r="BC90" s="54">
        <v>3931363.1776173264</v>
      </c>
      <c r="BD90" s="54">
        <v>1028571.0739730187</v>
      </c>
      <c r="BE90" s="54">
        <v>2264305.5800942406</v>
      </c>
      <c r="BF90" s="54">
        <v>3187276.7300782166</v>
      </c>
      <c r="BG90" s="54">
        <v>6268303.8986178599</v>
      </c>
      <c r="BH90" s="54">
        <v>3579793.2891506888</v>
      </c>
      <c r="BI90" s="54">
        <v>6252122.2553330474</v>
      </c>
      <c r="BJ90" s="54">
        <v>470423.15635999292</v>
      </c>
      <c r="BK90" s="54">
        <v>2073564.0992953274</v>
      </c>
      <c r="BL90" s="54">
        <v>1636654.1855151542</v>
      </c>
      <c r="BM90" s="54">
        <v>1031042.6096765324</v>
      </c>
      <c r="BN90" s="54">
        <v>468817.1572742667</v>
      </c>
      <c r="BO90" s="54">
        <v>6168067.8952470943</v>
      </c>
      <c r="BP90" s="54">
        <v>1248162.7059491239</v>
      </c>
      <c r="BQ90" s="54">
        <v>7033198.6633666009</v>
      </c>
      <c r="BR90" s="54">
        <v>1811972.2799372561</v>
      </c>
      <c r="BS90" s="54">
        <v>3531858.5027337372</v>
      </c>
      <c r="BT90" s="54">
        <v>365928.71596363932</v>
      </c>
      <c r="BU90" s="54">
        <v>2772321.0035415925</v>
      </c>
      <c r="BV90" s="54">
        <v>2056602.1260532793</v>
      </c>
      <c r="BW90" s="54">
        <v>2230212.7343058418</v>
      </c>
      <c r="BX90" s="54">
        <v>2021780.8219520152</v>
      </c>
      <c r="BY90" s="54">
        <v>2404233.3251289316</v>
      </c>
      <c r="BZ90" s="54">
        <v>2097778.6958089769</v>
      </c>
      <c r="CA90" s="54">
        <v>3236056.3388301767</v>
      </c>
      <c r="CB90" s="54">
        <v>1975650.0128874034</v>
      </c>
      <c r="CD90" s="54">
        <v>627687.0056177862</v>
      </c>
      <c r="CE90" s="54">
        <v>0</v>
      </c>
      <c r="CF90" s="54">
        <v>239786.77329089865</v>
      </c>
      <c r="CG90" s="54">
        <v>889554.94115768</v>
      </c>
      <c r="CH90" s="54">
        <v>0</v>
      </c>
      <c r="CI90" s="54">
        <v>0</v>
      </c>
      <c r="CJ90" s="54">
        <v>404323.72607542574</v>
      </c>
      <c r="CK90" s="54">
        <v>0</v>
      </c>
      <c r="CL90" s="54">
        <v>400620.27620660141</v>
      </c>
      <c r="CM90" s="54">
        <v>0</v>
      </c>
      <c r="CN90" s="54">
        <v>0</v>
      </c>
      <c r="CO90" s="54">
        <v>0</v>
      </c>
      <c r="CP90" s="54">
        <v>2653199.9585348181</v>
      </c>
      <c r="CQ90" s="54">
        <v>877911.68828257546</v>
      </c>
      <c r="CR90" s="54">
        <v>973605.06315916032</v>
      </c>
      <c r="CS90" s="54">
        <v>2193550.7915780172</v>
      </c>
      <c r="CT90" s="54">
        <v>0</v>
      </c>
      <c r="CU90" s="54">
        <v>465192.72973487899</v>
      </c>
      <c r="CV90" s="54">
        <v>0</v>
      </c>
      <c r="CW90" s="54">
        <v>143207.67744670808</v>
      </c>
      <c r="CX90" s="54">
        <v>231124.2775201425</v>
      </c>
      <c r="CY90" s="54">
        <v>344633.73959455173</v>
      </c>
      <c r="CZ90" s="54">
        <v>1676926.3735062145</v>
      </c>
      <c r="DA90" s="54">
        <v>0</v>
      </c>
      <c r="DB90" s="54">
        <v>470497.96528898552</v>
      </c>
      <c r="DC90" s="54">
        <v>1098504.6783402786</v>
      </c>
      <c r="DD90" s="54">
        <v>0</v>
      </c>
      <c r="DE90" s="54">
        <v>0</v>
      </c>
      <c r="DF90" s="54">
        <v>2031301.6256915331</v>
      </c>
      <c r="DG90" s="54">
        <v>3431908.7933438346</v>
      </c>
      <c r="DH90" s="54">
        <v>960960.001951579</v>
      </c>
      <c r="DI90" s="54">
        <v>651693.65954187699</v>
      </c>
      <c r="DJ90" s="54">
        <v>623420.36202295497</v>
      </c>
      <c r="DK90" s="54">
        <v>684763.32472691685</v>
      </c>
      <c r="DL90" s="54">
        <v>750671.35460321605</v>
      </c>
      <c r="DM90" s="54">
        <v>0</v>
      </c>
      <c r="DN90" s="54">
        <v>457362.12281885371</v>
      </c>
      <c r="DO90" s="54">
        <v>433428.67183179222</v>
      </c>
      <c r="DQ90" s="54">
        <v>1687823.022224321</v>
      </c>
      <c r="DR90" s="54">
        <v>6045899.7749994062</v>
      </c>
      <c r="DS90" s="54">
        <v>5818222.6202432737</v>
      </c>
      <c r="DT90" s="54">
        <v>11718761.819370674</v>
      </c>
      <c r="DU90" s="54">
        <v>8148760.9732828252</v>
      </c>
      <c r="DV90" s="54">
        <v>12825850.21294472</v>
      </c>
      <c r="DW90" s="54">
        <v>8508712.1607705113</v>
      </c>
      <c r="DX90" s="54">
        <v>4694407.9377180319</v>
      </c>
      <c r="DY90" s="54">
        <v>3642287.3048774227</v>
      </c>
      <c r="DZ90" s="54">
        <v>6616196.0029224344</v>
      </c>
      <c r="EA90" s="54">
        <v>5187497.4080334064</v>
      </c>
      <c r="EB90" s="54">
        <v>4422547.4452118166</v>
      </c>
      <c r="EC90" s="54">
        <v>10119333.331617273</v>
      </c>
      <c r="ED90" s="54">
        <v>5588572.1820468195</v>
      </c>
      <c r="EE90" s="54">
        <v>15573058.369545709</v>
      </c>
      <c r="EF90" s="54">
        <v>11227376.666151304</v>
      </c>
      <c r="EG90" s="54">
        <v>14399585.304507069</v>
      </c>
      <c r="EH90" s="54">
        <v>10083196.459984533</v>
      </c>
      <c r="EI90" s="54">
        <v>8769042.016958693</v>
      </c>
      <c r="EJ90" s="54">
        <v>3557187.9345760625</v>
      </c>
      <c r="EK90" s="54">
        <v>4465597.8699970534</v>
      </c>
      <c r="EL90" s="54">
        <v>1611703.0818657391</v>
      </c>
      <c r="EM90" s="54">
        <v>5784943.5478648301</v>
      </c>
      <c r="EN90" s="54">
        <v>3235999.7653395068</v>
      </c>
      <c r="EO90" s="54">
        <v>8164088.5587146431</v>
      </c>
      <c r="EP90" s="54">
        <v>9715257.2079373356</v>
      </c>
      <c r="EQ90" s="54">
        <v>9758768.5277477987</v>
      </c>
      <c r="ER90" s="54">
        <v>8058351.7540793084</v>
      </c>
      <c r="ES90" s="54">
        <v>2323972.7885604948</v>
      </c>
      <c r="ET90" s="54">
        <v>7248032.4658515528</v>
      </c>
      <c r="EU90" s="54">
        <v>6262984.1428899765</v>
      </c>
      <c r="EV90" s="54">
        <v>3980199.2666209266</v>
      </c>
      <c r="EW90" s="54">
        <v>5078266.8450614046</v>
      </c>
      <c r="EX90" s="54">
        <v>11331534.012351681</v>
      </c>
      <c r="EY90" s="54">
        <v>6274410.7610358894</v>
      </c>
      <c r="EZ90" s="54">
        <v>3487620.7328896094</v>
      </c>
      <c r="FA90" s="54">
        <v>9144932.5472068489</v>
      </c>
      <c r="FB90" s="54">
        <v>6790445.4645940233</v>
      </c>
    </row>
    <row r="91" spans="1:158" x14ac:dyDescent="0.2">
      <c r="A91" s="56">
        <f ca="1">'Chain-Ladder'!AP12</f>
        <v>6416246.4765073564</v>
      </c>
      <c r="C91" s="52">
        <v>31</v>
      </c>
      <c r="D91" s="54">
        <v>0</v>
      </c>
      <c r="E91" s="54">
        <v>0</v>
      </c>
      <c r="F91" s="54">
        <v>717920.00321825594</v>
      </c>
      <c r="G91" s="54">
        <v>0</v>
      </c>
      <c r="H91" s="54">
        <v>187728.94886799902</v>
      </c>
      <c r="I91" s="54">
        <v>0</v>
      </c>
      <c r="J91" s="54">
        <v>0</v>
      </c>
      <c r="K91" s="54">
        <v>0</v>
      </c>
      <c r="L91" s="54">
        <v>181075.22432716191</v>
      </c>
      <c r="M91" s="54">
        <v>0</v>
      </c>
      <c r="N91" s="54">
        <v>1412371.7910372615</v>
      </c>
      <c r="O91" s="54">
        <v>0</v>
      </c>
      <c r="P91" s="54">
        <v>0</v>
      </c>
      <c r="Q91" s="54">
        <v>0</v>
      </c>
      <c r="R91" s="54">
        <v>184375.25081296638</v>
      </c>
      <c r="S91" s="54">
        <v>0</v>
      </c>
      <c r="T91" s="54">
        <v>0</v>
      </c>
      <c r="U91" s="54">
        <v>0</v>
      </c>
      <c r="V91" s="54">
        <v>198280.81102955528</v>
      </c>
      <c r="W91" s="54">
        <v>0</v>
      </c>
      <c r="X91" s="54">
        <v>392894.7496509701</v>
      </c>
      <c r="Y91" s="54">
        <v>0</v>
      </c>
      <c r="Z91" s="54">
        <v>401839.45988187008</v>
      </c>
      <c r="AA91" s="54">
        <v>0</v>
      </c>
      <c r="AB91" s="54">
        <v>0</v>
      </c>
      <c r="AC91" s="54">
        <v>0</v>
      </c>
      <c r="AD91" s="54">
        <v>0</v>
      </c>
      <c r="AE91" s="54">
        <v>0</v>
      </c>
      <c r="AF91" s="54">
        <v>0</v>
      </c>
      <c r="AG91" s="54">
        <v>0</v>
      </c>
      <c r="AH91" s="54">
        <v>0</v>
      </c>
      <c r="AI91" s="54">
        <v>0</v>
      </c>
      <c r="AJ91" s="54">
        <v>191361.74174969643</v>
      </c>
      <c r="AK91" s="54">
        <v>0</v>
      </c>
      <c r="AL91" s="54">
        <v>742533.60563563555</v>
      </c>
      <c r="AM91" s="54">
        <v>0</v>
      </c>
      <c r="AN91" s="54">
        <v>226577.38042683899</v>
      </c>
      <c r="AO91" s="54">
        <v>0</v>
      </c>
      <c r="AQ91" s="54">
        <v>1249463.1895839423</v>
      </c>
      <c r="AR91" s="54">
        <v>1608801.6092099771</v>
      </c>
      <c r="AS91" s="54">
        <v>4133437.4102161266</v>
      </c>
      <c r="AT91" s="54">
        <v>2682934.2350465581</v>
      </c>
      <c r="AU91" s="54">
        <v>4102768.8729062043</v>
      </c>
      <c r="AV91" s="54">
        <v>2061438.1373233832</v>
      </c>
      <c r="AW91" s="54">
        <v>1368499.5132738259</v>
      </c>
      <c r="AX91" s="54">
        <v>5158419.0154982992</v>
      </c>
      <c r="AY91" s="54">
        <v>2387771.3755616434</v>
      </c>
      <c r="AZ91" s="54">
        <v>1872978.480320584</v>
      </c>
      <c r="BA91" s="54">
        <v>5772725.2237172462</v>
      </c>
      <c r="BB91" s="54">
        <v>3370412.3125917092</v>
      </c>
      <c r="BC91" s="54">
        <v>4407393.3534577973</v>
      </c>
      <c r="BD91" s="54">
        <v>832180.63328061998</v>
      </c>
      <c r="BE91" s="54">
        <v>990144.7969308272</v>
      </c>
      <c r="BF91" s="54">
        <v>6065642.4009803385</v>
      </c>
      <c r="BG91" s="54">
        <v>5867681.2795408629</v>
      </c>
      <c r="BH91" s="54">
        <v>3041858.4657663759</v>
      </c>
      <c r="BI91" s="54">
        <v>4827149.2714000009</v>
      </c>
      <c r="BJ91" s="54">
        <v>2069689.0504552126</v>
      </c>
      <c r="BK91" s="54">
        <v>3832668.2835464813</v>
      </c>
      <c r="BL91" s="54">
        <v>3736524.5655589066</v>
      </c>
      <c r="BM91" s="54">
        <v>2638869.6391516831</v>
      </c>
      <c r="BN91" s="54">
        <v>1116723.4632352702</v>
      </c>
      <c r="BO91" s="54">
        <v>7708393.8234147504</v>
      </c>
      <c r="BP91" s="54">
        <v>1164710.8854822665</v>
      </c>
      <c r="BQ91" s="54">
        <v>4483596.5181457028</v>
      </c>
      <c r="BR91" s="54">
        <v>2581967.8212861121</v>
      </c>
      <c r="BS91" s="54">
        <v>3733591.0629157163</v>
      </c>
      <c r="BT91" s="54">
        <v>1345260.214862816</v>
      </c>
      <c r="BU91" s="54">
        <v>3381513.8759090304</v>
      </c>
      <c r="BV91" s="54">
        <v>5600016.8511398062</v>
      </c>
      <c r="BW91" s="54">
        <v>5568813.4745445736</v>
      </c>
      <c r="BX91" s="54">
        <v>3196008.1050484963</v>
      </c>
      <c r="BY91" s="54">
        <v>5236799.1046025157</v>
      </c>
      <c r="BZ91" s="54">
        <v>2756810.3263474256</v>
      </c>
      <c r="CA91" s="54">
        <v>4881155.9811074547</v>
      </c>
      <c r="CB91" s="54">
        <v>2279215.8356438782</v>
      </c>
      <c r="CD91" s="54">
        <v>1149411.4646730572</v>
      </c>
      <c r="CE91" s="54">
        <v>214739.12915914506</v>
      </c>
      <c r="CF91" s="54">
        <v>644648.81572748348</v>
      </c>
      <c r="CG91" s="54">
        <v>1181566.5706398878</v>
      </c>
      <c r="CH91" s="54">
        <v>342173.69495028257</v>
      </c>
      <c r="CI91" s="54">
        <v>554464.28307534382</v>
      </c>
      <c r="CJ91" s="54">
        <v>426216.77771022916</v>
      </c>
      <c r="CK91" s="54">
        <v>444705.01244208589</v>
      </c>
      <c r="CL91" s="54">
        <v>663240.69109446183</v>
      </c>
      <c r="CM91" s="54">
        <v>0</v>
      </c>
      <c r="CN91" s="54">
        <v>0</v>
      </c>
      <c r="CO91" s="54">
        <v>0</v>
      </c>
      <c r="CP91" s="54">
        <v>2403769.9096452482</v>
      </c>
      <c r="CQ91" s="54">
        <v>954905.44555806741</v>
      </c>
      <c r="CR91" s="54">
        <v>389002.59955923259</v>
      </c>
      <c r="CS91" s="54">
        <v>2955856.7051434889</v>
      </c>
      <c r="CT91" s="54">
        <v>513145.43955704942</v>
      </c>
      <c r="CU91" s="54">
        <v>379829.67476921342</v>
      </c>
      <c r="CV91" s="54">
        <v>537066.63808263279</v>
      </c>
      <c r="CW91" s="54">
        <v>446986.78054894879</v>
      </c>
      <c r="CX91" s="54">
        <v>888087.36517464742</v>
      </c>
      <c r="CY91" s="54">
        <v>923673.71532509103</v>
      </c>
      <c r="CZ91" s="54">
        <v>1258313.5110302195</v>
      </c>
      <c r="DA91" s="54">
        <v>0</v>
      </c>
      <c r="DB91" s="54">
        <v>867279.63713485375</v>
      </c>
      <c r="DC91" s="54">
        <v>1005229.002527833</v>
      </c>
      <c r="DD91" s="54">
        <v>313469.66257775202</v>
      </c>
      <c r="DE91" s="54">
        <v>340920.68043493107</v>
      </c>
      <c r="DF91" s="54">
        <v>1873562.3367992043</v>
      </c>
      <c r="DG91" s="54">
        <v>4182507.8092140667</v>
      </c>
      <c r="DH91" s="54">
        <v>1085179.6662272364</v>
      </c>
      <c r="DI91" s="54">
        <v>1396509.7141625099</v>
      </c>
      <c r="DJ91" s="54">
        <v>1767737.2344251014</v>
      </c>
      <c r="DK91" s="54">
        <v>785279.43645544164</v>
      </c>
      <c r="DL91" s="54">
        <v>1466416.3893333264</v>
      </c>
      <c r="DM91" s="54">
        <v>0</v>
      </c>
      <c r="DN91" s="54">
        <v>759833.39340642467</v>
      </c>
      <c r="DO91" s="54">
        <v>814268.05459256284</v>
      </c>
      <c r="DQ91" s="54">
        <v>5048849.1765339114</v>
      </c>
      <c r="DR91" s="54">
        <v>4905223.1768536745</v>
      </c>
      <c r="DS91" s="54">
        <v>11596489.174853243</v>
      </c>
      <c r="DT91" s="54">
        <v>12796518.176897209</v>
      </c>
      <c r="DU91" s="54">
        <v>8480534.6125583705</v>
      </c>
      <c r="DV91" s="54">
        <v>12562129.460241526</v>
      </c>
      <c r="DW91" s="54">
        <v>5811239.9872334264</v>
      </c>
      <c r="DX91" s="54">
        <v>3969632.0841058679</v>
      </c>
      <c r="DY91" s="54">
        <v>5901618.0471464545</v>
      </c>
      <c r="DZ91" s="54">
        <v>10497213.385068893</v>
      </c>
      <c r="EA91" s="54">
        <v>8932798.3814329673</v>
      </c>
      <c r="EB91" s="54">
        <v>4192987.0085895415</v>
      </c>
      <c r="EC91" s="54">
        <v>9681881.2917538602</v>
      </c>
      <c r="ED91" s="54">
        <v>4346784.5501535311</v>
      </c>
      <c r="EE91" s="54">
        <v>3903441.6235762974</v>
      </c>
      <c r="EF91" s="54">
        <v>13331013.345636677</v>
      </c>
      <c r="EG91" s="54">
        <v>13335893.588870911</v>
      </c>
      <c r="EH91" s="54">
        <v>3947290.8731076922</v>
      </c>
      <c r="EI91" s="54">
        <v>6256235.5897696149</v>
      </c>
      <c r="EJ91" s="54">
        <v>5537292.9229160957</v>
      </c>
      <c r="EK91" s="54">
        <v>11088297.756564626</v>
      </c>
      <c r="EL91" s="54">
        <v>5935958.779422272</v>
      </c>
      <c r="EM91" s="54">
        <v>3086413.9639085261</v>
      </c>
      <c r="EN91" s="54">
        <v>8617319.7100232467</v>
      </c>
      <c r="EO91" s="54">
        <v>19060423.659464769</v>
      </c>
      <c r="EP91" s="54">
        <v>11467871.752767302</v>
      </c>
      <c r="EQ91" s="54">
        <v>7953933.8393104821</v>
      </c>
      <c r="ER91" s="54">
        <v>9891249.688627366</v>
      </c>
      <c r="ES91" s="54">
        <v>5977656.373306755</v>
      </c>
      <c r="ET91" s="54">
        <v>18378545.448923361</v>
      </c>
      <c r="EU91" s="54">
        <v>9130502.1564202495</v>
      </c>
      <c r="EV91" s="54">
        <v>17512157.218005184</v>
      </c>
      <c r="EW91" s="54">
        <v>10494476.327265754</v>
      </c>
      <c r="EX91" s="54">
        <v>7535905.0229900684</v>
      </c>
      <c r="EY91" s="54">
        <v>12177642.837984275</v>
      </c>
      <c r="EZ91" s="54">
        <v>2943165.3608675338</v>
      </c>
      <c r="FA91" s="54">
        <v>10737640.900711017</v>
      </c>
      <c r="FB91" s="54">
        <v>6416246.4765073564</v>
      </c>
    </row>
    <row r="92" spans="1:158" x14ac:dyDescent="0.2">
      <c r="A92" s="56">
        <f ca="1">'Chain-Ladder'!AP13</f>
        <v>15086752.7669448</v>
      </c>
      <c r="C92" s="52">
        <v>30</v>
      </c>
      <c r="D92" s="54">
        <v>0</v>
      </c>
      <c r="E92" s="54">
        <v>0</v>
      </c>
      <c r="F92" s="54">
        <v>735255.89350389689</v>
      </c>
      <c r="G92" s="54">
        <v>0</v>
      </c>
      <c r="H92" s="54">
        <v>153109.96071937308</v>
      </c>
      <c r="I92" s="54">
        <v>214918.41615058854</v>
      </c>
      <c r="J92" s="54">
        <v>0</v>
      </c>
      <c r="K92" s="54">
        <v>0</v>
      </c>
      <c r="L92" s="54">
        <v>668113.89070517197</v>
      </c>
      <c r="M92" s="54">
        <v>0</v>
      </c>
      <c r="N92" s="54">
        <v>1092744.8739094734</v>
      </c>
      <c r="O92" s="54">
        <v>0</v>
      </c>
      <c r="P92" s="54">
        <v>0</v>
      </c>
      <c r="Q92" s="54">
        <v>0</v>
      </c>
      <c r="R92" s="54">
        <v>295063.90414790064</v>
      </c>
      <c r="S92" s="54">
        <v>0</v>
      </c>
      <c r="T92" s="54">
        <v>0</v>
      </c>
      <c r="U92" s="54">
        <v>0</v>
      </c>
      <c r="V92" s="54">
        <v>275416.89097801223</v>
      </c>
      <c r="W92" s="54">
        <v>345717.92222999036</v>
      </c>
      <c r="X92" s="54">
        <v>860757.73807527497</v>
      </c>
      <c r="Y92" s="54">
        <v>0</v>
      </c>
      <c r="Z92" s="54">
        <v>676346.35006253049</v>
      </c>
      <c r="AA92" s="54">
        <v>0</v>
      </c>
      <c r="AB92" s="54">
        <v>121212.61173284054</v>
      </c>
      <c r="AC92" s="54">
        <v>0</v>
      </c>
      <c r="AD92" s="54">
        <v>0</v>
      </c>
      <c r="AE92" s="54">
        <v>0</v>
      </c>
      <c r="AF92" s="54">
        <v>0</v>
      </c>
      <c r="AG92" s="54">
        <v>0</v>
      </c>
      <c r="AH92" s="54">
        <v>205086.892959252</v>
      </c>
      <c r="AI92" s="54">
        <v>225940.83911012486</v>
      </c>
      <c r="AJ92" s="54">
        <v>209375.03471134976</v>
      </c>
      <c r="AK92" s="54">
        <v>0</v>
      </c>
      <c r="AL92" s="54">
        <v>607749.88793179765</v>
      </c>
      <c r="AM92" s="54">
        <v>0</v>
      </c>
      <c r="AN92" s="54">
        <v>232882.35681162402</v>
      </c>
      <c r="AO92" s="54">
        <v>0</v>
      </c>
      <c r="AQ92" s="54">
        <v>1639614.8608374335</v>
      </c>
      <c r="AR92" s="54">
        <v>3981183.494904628</v>
      </c>
      <c r="AS92" s="54">
        <v>4471399.662895292</v>
      </c>
      <c r="AT92" s="54">
        <v>3724418.2942707352</v>
      </c>
      <c r="AU92" s="54">
        <v>3317297.9926153906</v>
      </c>
      <c r="AV92" s="54">
        <v>2541795.4263428897</v>
      </c>
      <c r="AW92" s="54">
        <v>3929006.5848271735</v>
      </c>
      <c r="AX92" s="54">
        <v>4074419.8736897595</v>
      </c>
      <c r="AY92" s="54">
        <v>4872134.9415467046</v>
      </c>
      <c r="AZ92" s="54">
        <v>2423660.5716160946</v>
      </c>
      <c r="BA92" s="54">
        <v>4115855.3327239975</v>
      </c>
      <c r="BB92" s="54">
        <v>5371448.3919148259</v>
      </c>
      <c r="BC92" s="54">
        <v>3335740.3174336813</v>
      </c>
      <c r="BD92" s="54">
        <v>1393829.0723881014</v>
      </c>
      <c r="BE92" s="54">
        <v>2587323.0802670754</v>
      </c>
      <c r="BF92" s="54">
        <v>6144942.2854904719</v>
      </c>
      <c r="BG92" s="54">
        <v>6627498.3456727527</v>
      </c>
      <c r="BH92" s="54">
        <v>3861897.5728380438</v>
      </c>
      <c r="BI92" s="54">
        <v>5494639.2901410162</v>
      </c>
      <c r="BJ92" s="54">
        <v>1908790.3869287297</v>
      </c>
      <c r="BK92" s="54">
        <v>5048574.0808623899</v>
      </c>
      <c r="BL92" s="54">
        <v>6445703.8443461545</v>
      </c>
      <c r="BM92" s="54">
        <v>4646766.2642868347</v>
      </c>
      <c r="BN92" s="54">
        <v>2578278.0815736428</v>
      </c>
      <c r="BO92" s="54">
        <v>6576821.923548054</v>
      </c>
      <c r="BP92" s="54">
        <v>1773398.4676236585</v>
      </c>
      <c r="BQ92" s="54">
        <v>8113812.4223725051</v>
      </c>
      <c r="BR92" s="54">
        <v>3084873.9997757263</v>
      </c>
      <c r="BS92" s="54">
        <v>4759624.9528836496</v>
      </c>
      <c r="BT92" s="54">
        <v>1969335.9056572784</v>
      </c>
      <c r="BU92" s="54">
        <v>5927733.7446086034</v>
      </c>
      <c r="BV92" s="54">
        <v>5254835.0253775902</v>
      </c>
      <c r="BW92" s="54">
        <v>5954975.7704606168</v>
      </c>
      <c r="BX92" s="54">
        <v>4841401.6525524259</v>
      </c>
      <c r="BY92" s="54">
        <v>4990316.3573754504</v>
      </c>
      <c r="BZ92" s="54">
        <v>3599102.6288681198</v>
      </c>
      <c r="CA92" s="54">
        <v>5163459.797128506</v>
      </c>
      <c r="CB92" s="54">
        <v>6130445.7601898089</v>
      </c>
      <c r="CD92" s="54">
        <v>1331414.6920245513</v>
      </c>
      <c r="CE92" s="54">
        <v>768708.98290167376</v>
      </c>
      <c r="CF92" s="54">
        <v>1015975.275960993</v>
      </c>
      <c r="CG92" s="54">
        <v>1520396.5125634745</v>
      </c>
      <c r="CH92" s="54">
        <v>487192.6460682936</v>
      </c>
      <c r="CI92" s="54">
        <v>489962.72059987485</v>
      </c>
      <c r="CJ92" s="54">
        <v>1175113.3747375607</v>
      </c>
      <c r="CK92" s="54">
        <v>397703.51586548984</v>
      </c>
      <c r="CL92" s="54">
        <v>1254468.5163863115</v>
      </c>
      <c r="CM92" s="54">
        <v>0</v>
      </c>
      <c r="CN92" s="54">
        <v>306539.47704060003</v>
      </c>
      <c r="CO92" s="54">
        <v>171805.54819726571</v>
      </c>
      <c r="CP92" s="54">
        <v>1899579.4726556093</v>
      </c>
      <c r="CQ92" s="54">
        <v>1629689.8719876185</v>
      </c>
      <c r="CR92" s="54">
        <v>1045123.6360672377</v>
      </c>
      <c r="CS92" s="54">
        <v>3014920.8985940292</v>
      </c>
      <c r="CT92" s="54">
        <v>1264557.2518249266</v>
      </c>
      <c r="CU92" s="54">
        <v>512198.16532498226</v>
      </c>
      <c r="CV92" s="54">
        <v>739052.24726562202</v>
      </c>
      <c r="CW92" s="54">
        <v>361856.51156243309</v>
      </c>
      <c r="CX92" s="54">
        <v>1471355.5228525251</v>
      </c>
      <c r="CY92" s="54">
        <v>1326904.9704103991</v>
      </c>
      <c r="CZ92" s="54">
        <v>2529166.6456177123</v>
      </c>
      <c r="DA92" s="54">
        <v>656335.72899120674</v>
      </c>
      <c r="DB92" s="54">
        <v>939633.88462948799</v>
      </c>
      <c r="DC92" s="54">
        <v>1095218.9197503328</v>
      </c>
      <c r="DD92" s="54">
        <v>522758.26621913165</v>
      </c>
      <c r="DE92" s="54">
        <v>589743.14197961986</v>
      </c>
      <c r="DF92" s="54">
        <v>2137924.5865342952</v>
      </c>
      <c r="DG92" s="54">
        <v>2528619.6939379312</v>
      </c>
      <c r="DH92" s="54">
        <v>2245683.0645707659</v>
      </c>
      <c r="DI92" s="54">
        <v>1370629.8523518033</v>
      </c>
      <c r="DJ92" s="54">
        <v>2035838.1949010827</v>
      </c>
      <c r="DK92" s="54">
        <v>1479453.9905172028</v>
      </c>
      <c r="DL92" s="54">
        <v>1850995.9854185134</v>
      </c>
      <c r="DM92" s="54">
        <v>0</v>
      </c>
      <c r="DN92" s="54">
        <v>921055.86168988049</v>
      </c>
      <c r="DO92" s="54">
        <v>2018628.0273034163</v>
      </c>
      <c r="DQ92" s="54">
        <v>7492658.7819839865</v>
      </c>
      <c r="DR92" s="54">
        <v>4832257.8581084758</v>
      </c>
      <c r="DS92" s="54">
        <v>6126039.080893185</v>
      </c>
      <c r="DT92" s="54">
        <v>12600392.77265791</v>
      </c>
      <c r="DU92" s="54">
        <v>9093162.7986166142</v>
      </c>
      <c r="DV92" s="54">
        <v>7745359.264034491</v>
      </c>
      <c r="DW92" s="54">
        <v>18062240.670253582</v>
      </c>
      <c r="DX92" s="54">
        <v>7043261.9476898219</v>
      </c>
      <c r="DY92" s="54">
        <v>10775333.122367974</v>
      </c>
      <c r="DZ92" s="54">
        <v>16776858.682513937</v>
      </c>
      <c r="EA92" s="54">
        <v>10022408.770095598</v>
      </c>
      <c r="EB92" s="54">
        <v>5978999.9208757132</v>
      </c>
      <c r="EC92" s="54">
        <v>6575242.1124096857</v>
      </c>
      <c r="ED92" s="54">
        <v>3665236.6883004764</v>
      </c>
      <c r="EE92" s="54">
        <v>13044346.482300529</v>
      </c>
      <c r="EF92" s="54">
        <v>15788839.216933724</v>
      </c>
      <c r="EG92" s="54">
        <v>23751520.983061463</v>
      </c>
      <c r="EH92" s="54">
        <v>8811132.0873192288</v>
      </c>
      <c r="EI92" s="54">
        <v>14160972.193689227</v>
      </c>
      <c r="EJ92" s="54">
        <v>5931048.8574172221</v>
      </c>
      <c r="EK92" s="54">
        <v>10296540.458851047</v>
      </c>
      <c r="EL92" s="54">
        <v>11940376.960787419</v>
      </c>
      <c r="EM92" s="54">
        <v>11572004.553819135</v>
      </c>
      <c r="EN92" s="54">
        <v>5804560.0604542615</v>
      </c>
      <c r="EO92" s="54">
        <v>8714118.5102904085</v>
      </c>
      <c r="EP92" s="54">
        <v>12672324.382065678</v>
      </c>
      <c r="EQ92" s="54">
        <v>10866048.632928807</v>
      </c>
      <c r="ER92" s="54">
        <v>9359430.1679714005</v>
      </c>
      <c r="ES92" s="54">
        <v>5466572.1611788198</v>
      </c>
      <c r="ET92" s="54">
        <v>11153203.321976807</v>
      </c>
      <c r="EU92" s="54">
        <v>19084506.902431831</v>
      </c>
      <c r="EV92" s="54">
        <v>14179341.380146256</v>
      </c>
      <c r="EW92" s="54">
        <v>10736231.887763215</v>
      </c>
      <c r="EX92" s="54">
        <v>15436842.611343672</v>
      </c>
      <c r="EY92" s="54">
        <v>7671646.8388874475</v>
      </c>
      <c r="EZ92" s="54">
        <v>5566425.2875594571</v>
      </c>
      <c r="FA92" s="54">
        <v>5104357.9842478763</v>
      </c>
      <c r="FB92" s="54">
        <v>15086752.7669448</v>
      </c>
    </row>
    <row r="93" spans="1:158" x14ac:dyDescent="0.2">
      <c r="A93" s="56">
        <f ca="1">'Chain-Ladder'!AP14</f>
        <v>10987879.485211065</v>
      </c>
      <c r="C93" s="52">
        <v>29</v>
      </c>
      <c r="D93" s="54">
        <v>0</v>
      </c>
      <c r="E93" s="54">
        <v>0</v>
      </c>
      <c r="F93" s="54">
        <v>555827.80837305449</v>
      </c>
      <c r="G93" s="54">
        <v>177692.54724976048</v>
      </c>
      <c r="H93" s="54">
        <v>141719.35591704026</v>
      </c>
      <c r="I93" s="54">
        <v>433130.5797358118</v>
      </c>
      <c r="J93" s="54">
        <v>0</v>
      </c>
      <c r="K93" s="54">
        <v>70565.871410273015</v>
      </c>
      <c r="L93" s="54">
        <v>547684.12240948156</v>
      </c>
      <c r="M93" s="54">
        <v>0</v>
      </c>
      <c r="N93" s="54">
        <v>1660929.6369754635</v>
      </c>
      <c r="O93" s="54">
        <v>283145.44484597445</v>
      </c>
      <c r="P93" s="54">
        <v>0</v>
      </c>
      <c r="Q93" s="54">
        <v>0</v>
      </c>
      <c r="R93" s="54">
        <v>540921.04692173377</v>
      </c>
      <c r="S93" s="54">
        <v>0</v>
      </c>
      <c r="T93" s="54">
        <v>379181.59330750629</v>
      </c>
      <c r="U93" s="54">
        <v>0</v>
      </c>
      <c r="V93" s="54">
        <v>275157.50227423012</v>
      </c>
      <c r="W93" s="54">
        <v>525140.46403874457</v>
      </c>
      <c r="X93" s="54">
        <v>1202750.6118942685</v>
      </c>
      <c r="Y93" s="54">
        <v>0</v>
      </c>
      <c r="Z93" s="54">
        <v>1087878.9272533022</v>
      </c>
      <c r="AA93" s="54">
        <v>0</v>
      </c>
      <c r="AB93" s="54">
        <v>172508.07616407052</v>
      </c>
      <c r="AC93" s="54">
        <v>0</v>
      </c>
      <c r="AD93" s="54">
        <v>0</v>
      </c>
      <c r="AE93" s="54">
        <v>299656.62376993522</v>
      </c>
      <c r="AF93" s="54">
        <v>0</v>
      </c>
      <c r="AG93" s="54">
        <v>0</v>
      </c>
      <c r="AH93" s="54">
        <v>126820.90002813935</v>
      </c>
      <c r="AI93" s="54">
        <v>742881.75430877507</v>
      </c>
      <c r="AJ93" s="54">
        <v>162603.61953719705</v>
      </c>
      <c r="AK93" s="54">
        <v>222170.36529391631</v>
      </c>
      <c r="AL93" s="54">
        <v>960236.35013290867</v>
      </c>
      <c r="AM93" s="54">
        <v>257286.53604153544</v>
      </c>
      <c r="AN93" s="54">
        <v>252045.04473427311</v>
      </c>
      <c r="AO93" s="54">
        <v>0</v>
      </c>
      <c r="AQ93" s="54">
        <v>1269543.5353487432</v>
      </c>
      <c r="AR93" s="54">
        <v>3933890.7602752876</v>
      </c>
      <c r="AS93" s="54">
        <v>3136567.776631495</v>
      </c>
      <c r="AT93" s="54">
        <v>4427594.839359697</v>
      </c>
      <c r="AU93" s="54">
        <v>3852904.6564658582</v>
      </c>
      <c r="AV93" s="54">
        <v>3849111.0522176549</v>
      </c>
      <c r="AW93" s="54">
        <v>4613367.837853387</v>
      </c>
      <c r="AX93" s="54">
        <v>3629138.1862712093</v>
      </c>
      <c r="AY93" s="54">
        <v>4520696.6454723775</v>
      </c>
      <c r="AZ93" s="54">
        <v>2262458.1875941548</v>
      </c>
      <c r="BA93" s="54">
        <v>8262764.2929158285</v>
      </c>
      <c r="BB93" s="54">
        <v>5537596.2621920556</v>
      </c>
      <c r="BC93" s="54">
        <v>5522362.7430711314</v>
      </c>
      <c r="BD93" s="54">
        <v>2447644.0292717703</v>
      </c>
      <c r="BE93" s="54">
        <v>4833916.3892070763</v>
      </c>
      <c r="BF93" s="54">
        <v>7716819.4081082642</v>
      </c>
      <c r="BG93" s="54">
        <v>8181965.2129448988</v>
      </c>
      <c r="BH93" s="54">
        <v>6607216.2652464025</v>
      </c>
      <c r="BI93" s="54">
        <v>8039554.6113648564</v>
      </c>
      <c r="BJ93" s="54">
        <v>2938249.1137106493</v>
      </c>
      <c r="BK93" s="54">
        <v>6143163.3121673465</v>
      </c>
      <c r="BL93" s="54">
        <v>4281596.8520057369</v>
      </c>
      <c r="BM93" s="54">
        <v>7269796.749518469</v>
      </c>
      <c r="BN93" s="54">
        <v>2514058.2723190356</v>
      </c>
      <c r="BO93" s="54">
        <v>10323066.147761844</v>
      </c>
      <c r="BP93" s="54">
        <v>3035388.0038450174</v>
      </c>
      <c r="BQ93" s="54">
        <v>8281130.707016848</v>
      </c>
      <c r="BR93" s="54">
        <v>2082301.1967258845</v>
      </c>
      <c r="BS93" s="54">
        <v>6718728.0343262851</v>
      </c>
      <c r="BT93" s="54">
        <v>4279960.6606961302</v>
      </c>
      <c r="BU93" s="54">
        <v>3640159.2026285063</v>
      </c>
      <c r="BV93" s="54">
        <v>5806421.5588456392</v>
      </c>
      <c r="BW93" s="54">
        <v>4319385.8116625044</v>
      </c>
      <c r="BX93" s="54">
        <v>6012061.4862904735</v>
      </c>
      <c r="BY93" s="54">
        <v>6229356.9632343389</v>
      </c>
      <c r="BZ93" s="54">
        <v>4032905.276088614</v>
      </c>
      <c r="CA93" s="54">
        <v>4193367.9672019519</v>
      </c>
      <c r="CB93" s="54">
        <v>5574227.9932305999</v>
      </c>
      <c r="CD93" s="54">
        <v>998994.77100780606</v>
      </c>
      <c r="CE93" s="54">
        <v>1189740.5855994113</v>
      </c>
      <c r="CF93" s="54">
        <v>837286.90474372916</v>
      </c>
      <c r="CG93" s="54">
        <v>1398114.8719132021</v>
      </c>
      <c r="CH93" s="54">
        <v>775413.39326865971</v>
      </c>
      <c r="CI93" s="54">
        <v>942482.74210238084</v>
      </c>
      <c r="CJ93" s="54">
        <v>1697995.7960495874</v>
      </c>
      <c r="CK93" s="54">
        <v>780099.62944001891</v>
      </c>
      <c r="CL93" s="54">
        <v>1001154.9519338049</v>
      </c>
      <c r="CM93" s="54">
        <v>89695.235739594325</v>
      </c>
      <c r="CN93" s="54">
        <v>428120.21043204144</v>
      </c>
      <c r="CO93" s="54">
        <v>212236.42870742455</v>
      </c>
      <c r="CP93" s="54">
        <v>3170303.6811963506</v>
      </c>
      <c r="CQ93" s="54">
        <v>1751995.3907932341</v>
      </c>
      <c r="CR93" s="54">
        <v>2082987.3446986005</v>
      </c>
      <c r="CS93" s="54">
        <v>2580338.2180511802</v>
      </c>
      <c r="CT93" s="54">
        <v>2301525.7982907742</v>
      </c>
      <c r="CU93" s="54">
        <v>616489.20078957453</v>
      </c>
      <c r="CV93" s="54">
        <v>938366.30254557729</v>
      </c>
      <c r="CW93" s="54">
        <v>1106908.0982812196</v>
      </c>
      <c r="CX93" s="54">
        <v>1648793.443977017</v>
      </c>
      <c r="CY93" s="54">
        <v>793302.27679143846</v>
      </c>
      <c r="CZ93" s="54">
        <v>3213032.0166776888</v>
      </c>
      <c r="DA93" s="54">
        <v>1011152.7280815095</v>
      </c>
      <c r="DB93" s="54">
        <v>1682300.7615526021</v>
      </c>
      <c r="DC93" s="54">
        <v>1294364.4090346023</v>
      </c>
      <c r="DD93" s="54">
        <v>718515.30585498735</v>
      </c>
      <c r="DE93" s="54">
        <v>474234.9961362537</v>
      </c>
      <c r="DF93" s="54">
        <v>2362733.9611140154</v>
      </c>
      <c r="DG93" s="54">
        <v>5477569.5726643838</v>
      </c>
      <c r="DH93" s="54">
        <v>1771365.6984004993</v>
      </c>
      <c r="DI93" s="54">
        <v>2272837.9102190398</v>
      </c>
      <c r="DJ93" s="54">
        <v>1435050.928297624</v>
      </c>
      <c r="DK93" s="54">
        <v>1665256.9198152423</v>
      </c>
      <c r="DL93" s="54">
        <v>2491447.8300106153</v>
      </c>
      <c r="DM93" s="54">
        <v>107995.64372041821</v>
      </c>
      <c r="DN93" s="54">
        <v>1093820.55342279</v>
      </c>
      <c r="DO93" s="54">
        <v>1419955.4647091478</v>
      </c>
      <c r="DQ93" s="54">
        <v>6247934.2638343871</v>
      </c>
      <c r="DR93" s="54">
        <v>9711961.9283788316</v>
      </c>
      <c r="DS93" s="54">
        <v>6615391.055014329</v>
      </c>
      <c r="DT93" s="54">
        <v>16230844.655598242</v>
      </c>
      <c r="DU93" s="54">
        <v>6862215.2348572817</v>
      </c>
      <c r="DV93" s="54">
        <v>20222752.0873008</v>
      </c>
      <c r="DW93" s="54">
        <v>10686152.507738013</v>
      </c>
      <c r="DX93" s="54">
        <v>6861688.9905397203</v>
      </c>
      <c r="DY93" s="54">
        <v>7282532.0214447435</v>
      </c>
      <c r="DZ93" s="54">
        <v>6978667.1250459999</v>
      </c>
      <c r="EA93" s="54">
        <v>16580891.919094706</v>
      </c>
      <c r="EB93" s="54">
        <v>8191531.6096528247</v>
      </c>
      <c r="EC93" s="54">
        <v>12301296.643546542</v>
      </c>
      <c r="ED93" s="54">
        <v>6753653.5088317711</v>
      </c>
      <c r="EE93" s="54">
        <v>19521458.275277968</v>
      </c>
      <c r="EF93" s="54">
        <v>17288060.19750692</v>
      </c>
      <c r="EG93" s="54">
        <v>28402448.658657588</v>
      </c>
      <c r="EH93" s="54">
        <v>12240696.173660461</v>
      </c>
      <c r="EI93" s="54">
        <v>21667566.828462899</v>
      </c>
      <c r="EJ93" s="54">
        <v>7459540.9972334392</v>
      </c>
      <c r="EK93" s="54">
        <v>27803371.116390292</v>
      </c>
      <c r="EL93" s="54">
        <v>5761872.2866090732</v>
      </c>
      <c r="EM93" s="54">
        <v>19394989.126207475</v>
      </c>
      <c r="EN93" s="54">
        <v>12122387.102555916</v>
      </c>
      <c r="EO93" s="54">
        <v>14328548.111905402</v>
      </c>
      <c r="EP93" s="54">
        <v>16829043.030344214</v>
      </c>
      <c r="EQ93" s="54">
        <v>14309025.10312435</v>
      </c>
      <c r="ER93" s="54">
        <v>15690946.118297096</v>
      </c>
      <c r="ES93" s="54">
        <v>10775007.597544312</v>
      </c>
      <c r="ET93" s="54">
        <v>21802118.661157385</v>
      </c>
      <c r="EU93" s="54">
        <v>9986447.6918580681</v>
      </c>
      <c r="EV93" s="54">
        <v>21103216.232361142</v>
      </c>
      <c r="EW93" s="54">
        <v>9515180.5383192711</v>
      </c>
      <c r="EX93" s="54">
        <v>28551302.002222601</v>
      </c>
      <c r="EY93" s="54">
        <v>14930331.942659205</v>
      </c>
      <c r="EZ93" s="54">
        <v>5553632.4234384662</v>
      </c>
      <c r="FA93" s="54">
        <v>14155982.962544635</v>
      </c>
      <c r="FB93" s="54">
        <v>10987879.485211065</v>
      </c>
    </row>
    <row r="94" spans="1:158" x14ac:dyDescent="0.2">
      <c r="A94" s="56">
        <f ca="1">'Chain-Ladder'!AP15</f>
        <v>9233219.4247391187</v>
      </c>
      <c r="C94" s="52">
        <v>28</v>
      </c>
      <c r="D94" s="54">
        <v>0</v>
      </c>
      <c r="E94" s="54">
        <v>0</v>
      </c>
      <c r="F94" s="54">
        <v>880239.89492081106</v>
      </c>
      <c r="G94" s="54">
        <v>177228.32880759239</v>
      </c>
      <c r="H94" s="54">
        <v>365873.67427743226</v>
      </c>
      <c r="I94" s="54">
        <v>455343.78001629561</v>
      </c>
      <c r="J94" s="54">
        <v>0</v>
      </c>
      <c r="K94" s="54">
        <v>89785.187747605145</v>
      </c>
      <c r="L94" s="54">
        <v>863987.03126323223</v>
      </c>
      <c r="M94" s="54">
        <v>0</v>
      </c>
      <c r="N94" s="54">
        <v>1321729.7204055451</v>
      </c>
      <c r="O94" s="54">
        <v>279572.93584968522</v>
      </c>
      <c r="P94" s="54">
        <v>247352.56220341101</v>
      </c>
      <c r="Q94" s="54">
        <v>0</v>
      </c>
      <c r="R94" s="54">
        <v>717321.41263202578</v>
      </c>
      <c r="S94" s="54">
        <v>0</v>
      </c>
      <c r="T94" s="54">
        <v>343636.74890166894</v>
      </c>
      <c r="U94" s="54">
        <v>0</v>
      </c>
      <c r="V94" s="54">
        <v>149310.05811056867</v>
      </c>
      <c r="W94" s="54">
        <v>470968.96740879118</v>
      </c>
      <c r="X94" s="54">
        <v>715783.46102075092</v>
      </c>
      <c r="Y94" s="54">
        <v>0</v>
      </c>
      <c r="Z94" s="54">
        <v>729809.75057723746</v>
      </c>
      <c r="AA94" s="54">
        <v>0</v>
      </c>
      <c r="AB94" s="54">
        <v>144232.63090004772</v>
      </c>
      <c r="AC94" s="54">
        <v>0</v>
      </c>
      <c r="AD94" s="54">
        <v>143308.35283135623</v>
      </c>
      <c r="AE94" s="54">
        <v>667815.62464176118</v>
      </c>
      <c r="AF94" s="54">
        <v>307044.00969009474</v>
      </c>
      <c r="AG94" s="54">
        <v>0</v>
      </c>
      <c r="AH94" s="54">
        <v>140594.23874761537</v>
      </c>
      <c r="AI94" s="54">
        <v>456119.46198643371</v>
      </c>
      <c r="AJ94" s="54">
        <v>240247.10281733423</v>
      </c>
      <c r="AK94" s="54">
        <v>198442.10413378477</v>
      </c>
      <c r="AL94" s="54">
        <v>596222.63127100095</v>
      </c>
      <c r="AM94" s="54">
        <v>555220.84568279237</v>
      </c>
      <c r="AN94" s="54">
        <v>265573.40727924556</v>
      </c>
      <c r="AO94" s="54">
        <v>89281.907921176404</v>
      </c>
      <c r="AQ94" s="54">
        <v>2286893.5207440462</v>
      </c>
      <c r="AR94" s="54">
        <v>669389.57519181725</v>
      </c>
      <c r="AS94" s="54">
        <v>5135530.3458362129</v>
      </c>
      <c r="AT94" s="54">
        <v>3441322.8719925098</v>
      </c>
      <c r="AU94" s="54">
        <v>4035884.7516773753</v>
      </c>
      <c r="AV94" s="54">
        <v>3241019.2551926002</v>
      </c>
      <c r="AW94" s="54">
        <v>4038184.5137412939</v>
      </c>
      <c r="AX94" s="54">
        <v>5336737.6684943624</v>
      </c>
      <c r="AY94" s="54">
        <v>7359965.7496568076</v>
      </c>
      <c r="AZ94" s="54">
        <v>1551614.5222595427</v>
      </c>
      <c r="BA94" s="54">
        <v>7027581.7216502577</v>
      </c>
      <c r="BB94" s="54">
        <v>6262912.7114952002</v>
      </c>
      <c r="BC94" s="54">
        <v>5091160.9787854534</v>
      </c>
      <c r="BD94" s="54">
        <v>1496096.3131569661</v>
      </c>
      <c r="BE94" s="54">
        <v>5827138.8247016296</v>
      </c>
      <c r="BF94" s="54">
        <v>8683721.6028063409</v>
      </c>
      <c r="BG94" s="54">
        <v>6748495.5852436256</v>
      </c>
      <c r="BH94" s="54">
        <v>4902563.9516238682</v>
      </c>
      <c r="BI94" s="54">
        <v>3721391.7082258761</v>
      </c>
      <c r="BJ94" s="54">
        <v>2857210.5782720316</v>
      </c>
      <c r="BK94" s="54">
        <v>4424818.1276314948</v>
      </c>
      <c r="BL94" s="54">
        <v>7411519.774457518</v>
      </c>
      <c r="BM94" s="54">
        <v>5070508.873091599</v>
      </c>
      <c r="BN94" s="54">
        <v>1979014.8220529351</v>
      </c>
      <c r="BO94" s="54">
        <v>7667570.0735449065</v>
      </c>
      <c r="BP94" s="54">
        <v>2647497.006551167</v>
      </c>
      <c r="BQ94" s="54">
        <v>6565301.6148644388</v>
      </c>
      <c r="BR94" s="54">
        <v>3164785.2730271649</v>
      </c>
      <c r="BS94" s="54">
        <v>6216818.0516356863</v>
      </c>
      <c r="BT94" s="54">
        <v>4380509.0984141305</v>
      </c>
      <c r="BU94" s="54">
        <v>4994093.7090058886</v>
      </c>
      <c r="BV94" s="54">
        <v>4902102.9691564981</v>
      </c>
      <c r="BW94" s="54">
        <v>8424990.536546886</v>
      </c>
      <c r="BX94" s="54">
        <v>6112890.4971611761</v>
      </c>
      <c r="BY94" s="54">
        <v>3743426.8704019655</v>
      </c>
      <c r="BZ94" s="54">
        <v>8439242.8438184112</v>
      </c>
      <c r="CA94" s="54">
        <v>7158744.344769828</v>
      </c>
      <c r="CB94" s="54">
        <v>4586552.562887067</v>
      </c>
      <c r="CD94" s="54">
        <v>1056577.411816733</v>
      </c>
      <c r="CE94" s="54">
        <v>477953.56025764253</v>
      </c>
      <c r="CF94" s="54">
        <v>1728977.9689840786</v>
      </c>
      <c r="CG94" s="54">
        <v>1364255.3584863488</v>
      </c>
      <c r="CH94" s="54">
        <v>1482611.6176049784</v>
      </c>
      <c r="CI94" s="54">
        <v>916762.90621135943</v>
      </c>
      <c r="CJ94" s="54">
        <v>1086239.6128679365</v>
      </c>
      <c r="CK94" s="54">
        <v>1104228.023977235</v>
      </c>
      <c r="CL94" s="54">
        <v>1750084.3497051336</v>
      </c>
      <c r="CM94" s="54">
        <v>255231.49505802244</v>
      </c>
      <c r="CN94" s="54">
        <v>1055179.5239884108</v>
      </c>
      <c r="CO94" s="54">
        <v>519350.98976291716</v>
      </c>
      <c r="CP94" s="54">
        <v>2861662.8273100369</v>
      </c>
      <c r="CQ94" s="54">
        <v>1772670.2253450602</v>
      </c>
      <c r="CR94" s="54">
        <v>3059614.7000690997</v>
      </c>
      <c r="CS94" s="54">
        <v>2984344.7742754221</v>
      </c>
      <c r="CT94" s="54">
        <v>2893273.8662903607</v>
      </c>
      <c r="CU94" s="54">
        <v>1064220.7528428771</v>
      </c>
      <c r="CV94" s="54">
        <v>751939.80533203483</v>
      </c>
      <c r="CW94" s="54">
        <v>1346583.4199443869</v>
      </c>
      <c r="CX94" s="54">
        <v>1582983.6707704458</v>
      </c>
      <c r="CY94" s="54">
        <v>1730518.7027518526</v>
      </c>
      <c r="CZ94" s="54">
        <v>2914165.7928423136</v>
      </c>
      <c r="DA94" s="54">
        <v>1204110.4357181806</v>
      </c>
      <c r="DB94" s="54">
        <v>2090583.2384075671</v>
      </c>
      <c r="DC94" s="54">
        <v>1135610.8642948512</v>
      </c>
      <c r="DD94" s="54">
        <v>860441.29939362034</v>
      </c>
      <c r="DE94" s="54">
        <v>1142485.0294771232</v>
      </c>
      <c r="DF94" s="54">
        <v>3158231.6231824458</v>
      </c>
      <c r="DG94" s="54">
        <v>4603170.0235023536</v>
      </c>
      <c r="DH94" s="54">
        <v>2197656.651200112</v>
      </c>
      <c r="DI94" s="54">
        <v>1674916.0912269428</v>
      </c>
      <c r="DJ94" s="54">
        <v>2217508.6408216842</v>
      </c>
      <c r="DK94" s="54">
        <v>2617587.624381993</v>
      </c>
      <c r="DL94" s="54">
        <v>1953853.8559777997</v>
      </c>
      <c r="DM94" s="54">
        <v>1392936.6176833808</v>
      </c>
      <c r="DN94" s="54">
        <v>1218102.0469860658</v>
      </c>
      <c r="DO94" s="54">
        <v>1256538.3392646462</v>
      </c>
      <c r="DQ94" s="54">
        <v>5302909.0075873658</v>
      </c>
      <c r="DR94" s="54">
        <v>5767392.7929005865</v>
      </c>
      <c r="DS94" s="54">
        <v>8182459.6591121685</v>
      </c>
      <c r="DT94" s="54">
        <v>12150704.212288547</v>
      </c>
      <c r="DU94" s="54">
        <v>6327848.4686469678</v>
      </c>
      <c r="DV94" s="54">
        <v>20435142.444705866</v>
      </c>
      <c r="DW94" s="54">
        <v>8009543.4850062914</v>
      </c>
      <c r="DX94" s="54">
        <v>9746950.6902798396</v>
      </c>
      <c r="DY94" s="54">
        <v>12537345.640904641</v>
      </c>
      <c r="DZ94" s="54">
        <v>12424265.89975439</v>
      </c>
      <c r="EA94" s="54">
        <v>12439351.554119943</v>
      </c>
      <c r="EB94" s="54">
        <v>4228093.3846601555</v>
      </c>
      <c r="EC94" s="54">
        <v>12675811.504831882</v>
      </c>
      <c r="ED94" s="54">
        <v>6230401.4071846064</v>
      </c>
      <c r="EE94" s="54">
        <v>25861992.327206813</v>
      </c>
      <c r="EF94" s="54">
        <v>28491039.085349403</v>
      </c>
      <c r="EG94" s="54">
        <v>11877734.563004326</v>
      </c>
      <c r="EH94" s="54">
        <v>14234026.556085445</v>
      </c>
      <c r="EI94" s="54">
        <v>8226132.0685119433</v>
      </c>
      <c r="EJ94" s="54">
        <v>8390922.1176990457</v>
      </c>
      <c r="EK94" s="54">
        <v>14990538.425914295</v>
      </c>
      <c r="EL94" s="54">
        <v>16809831.950381994</v>
      </c>
      <c r="EM94" s="54">
        <v>7214017.7810078636</v>
      </c>
      <c r="EN94" s="54">
        <v>15099372.609100368</v>
      </c>
      <c r="EO94" s="54">
        <v>18294649.425739512</v>
      </c>
      <c r="EP94" s="54">
        <v>10118707.463483544</v>
      </c>
      <c r="EQ94" s="54">
        <v>10507089.823870184</v>
      </c>
      <c r="ER94" s="54">
        <v>16364400.106485011</v>
      </c>
      <c r="ES94" s="54">
        <v>7839255.484318194</v>
      </c>
      <c r="ET94" s="54">
        <v>19781847.354181178</v>
      </c>
      <c r="EU94" s="54">
        <v>12640988.532816505</v>
      </c>
      <c r="EV94" s="54">
        <v>15465063.380369499</v>
      </c>
      <c r="EW94" s="54">
        <v>16755227.217642576</v>
      </c>
      <c r="EX94" s="54">
        <v>22845156.259935852</v>
      </c>
      <c r="EY94" s="54">
        <v>0</v>
      </c>
      <c r="EZ94" s="54">
        <v>7295108.343538709</v>
      </c>
      <c r="FA94" s="54">
        <v>13519740.588991653</v>
      </c>
      <c r="FB94" s="54">
        <v>9233219.4247391187</v>
      </c>
    </row>
    <row r="95" spans="1:158" x14ac:dyDescent="0.2">
      <c r="A95" s="56">
        <f ca="1">'Chain-Ladder'!AP16</f>
        <v>7126004.3056260608</v>
      </c>
      <c r="C95" s="52">
        <v>27</v>
      </c>
      <c r="D95" s="54">
        <v>165231.38525742665</v>
      </c>
      <c r="E95" s="54">
        <v>52604.652028340846</v>
      </c>
      <c r="F95" s="54">
        <v>626880.03413691372</v>
      </c>
      <c r="G95" s="54">
        <v>268340.46841696277</v>
      </c>
      <c r="H95" s="54">
        <v>482962.52272650599</v>
      </c>
      <c r="I95" s="54">
        <v>494813.65586725995</v>
      </c>
      <c r="J95" s="54">
        <v>58121.856007557362</v>
      </c>
      <c r="K95" s="54">
        <v>83094.732768777758</v>
      </c>
      <c r="L95" s="54">
        <v>835520.89241296053</v>
      </c>
      <c r="M95" s="54">
        <v>367328.85203009471</v>
      </c>
      <c r="N95" s="54">
        <v>1728815.2743229941</v>
      </c>
      <c r="O95" s="54">
        <v>236526.27812725306</v>
      </c>
      <c r="P95" s="54">
        <v>246073.03544224054</v>
      </c>
      <c r="Q95" s="54">
        <v>144319.44248799607</v>
      </c>
      <c r="R95" s="54">
        <v>380406.54333212972</v>
      </c>
      <c r="S95" s="54">
        <v>0</v>
      </c>
      <c r="T95" s="54">
        <v>456503.07614024729</v>
      </c>
      <c r="U95" s="54">
        <v>406882.67236207053</v>
      </c>
      <c r="V95" s="54">
        <v>281969.35687398352</v>
      </c>
      <c r="W95" s="54">
        <v>489694.47047284432</v>
      </c>
      <c r="X95" s="54">
        <v>751304.00844149664</v>
      </c>
      <c r="Y95" s="54">
        <v>0</v>
      </c>
      <c r="Z95" s="54">
        <v>731766.9633131288</v>
      </c>
      <c r="AA95" s="54">
        <v>0</v>
      </c>
      <c r="AB95" s="54">
        <v>198944.01991337165</v>
      </c>
      <c r="AC95" s="54">
        <v>142535.25386616588</v>
      </c>
      <c r="AD95" s="54">
        <v>309138.64758404344</v>
      </c>
      <c r="AE95" s="54">
        <v>801068.09923382476</v>
      </c>
      <c r="AF95" s="54">
        <v>628874.45461539179</v>
      </c>
      <c r="AG95" s="54">
        <v>0</v>
      </c>
      <c r="AH95" s="54">
        <v>281760.13014710695</v>
      </c>
      <c r="AI95" s="54">
        <v>702059.2011760734</v>
      </c>
      <c r="AJ95" s="54">
        <v>148324.90673397481</v>
      </c>
      <c r="AK95" s="54">
        <v>188622.80371037498</v>
      </c>
      <c r="AL95" s="54">
        <v>581205.00835700333</v>
      </c>
      <c r="AM95" s="54">
        <v>469335.57341363654</v>
      </c>
      <c r="AN95" s="54">
        <v>357928.32313112542</v>
      </c>
      <c r="AO95" s="54">
        <v>141707.13722684607</v>
      </c>
      <c r="AQ95" s="54">
        <v>2341291.712986609</v>
      </c>
      <c r="AR95" s="54">
        <v>3444908.3502287604</v>
      </c>
      <c r="AS95" s="54">
        <v>3981853.5761936773</v>
      </c>
      <c r="AT95" s="54">
        <v>5619157.8209462874</v>
      </c>
      <c r="AU95" s="54">
        <v>6250457.0979998112</v>
      </c>
      <c r="AV95" s="54">
        <v>3483677.8093937691</v>
      </c>
      <c r="AW95" s="54">
        <v>1418784.8585940925</v>
      </c>
      <c r="AX95" s="54">
        <v>6334971.6270425655</v>
      </c>
      <c r="AY95" s="54">
        <v>4830612.2586954013</v>
      </c>
      <c r="AZ95" s="54">
        <v>6091906.4651821218</v>
      </c>
      <c r="BA95" s="54">
        <v>9962925.9951124564</v>
      </c>
      <c r="BB95" s="54">
        <v>6371141.8392700031</v>
      </c>
      <c r="BC95" s="54">
        <v>5746540.3641497884</v>
      </c>
      <c r="BD95" s="54">
        <v>2798770.2628158052</v>
      </c>
      <c r="BE95" s="54">
        <v>5653606.4919400029</v>
      </c>
      <c r="BF95" s="54">
        <v>7220777.8287016228</v>
      </c>
      <c r="BG95" s="54">
        <v>6186173.510555977</v>
      </c>
      <c r="BH95" s="54">
        <v>5451945.158336468</v>
      </c>
      <c r="BI95" s="54">
        <v>6174246.0304070935</v>
      </c>
      <c r="BJ95" s="54">
        <v>4479517.2675323673</v>
      </c>
      <c r="BK95" s="54">
        <v>5310058.856220983</v>
      </c>
      <c r="BL95" s="54">
        <v>8519524.6298131943</v>
      </c>
      <c r="BM95" s="54">
        <v>4765542.6098240539</v>
      </c>
      <c r="BN95" s="54">
        <v>4969684.9160437398</v>
      </c>
      <c r="BO95" s="54">
        <v>12500559.567501649</v>
      </c>
      <c r="BP95" s="54">
        <v>4605878.3976354897</v>
      </c>
      <c r="BQ95" s="54">
        <v>7871382.3472992331</v>
      </c>
      <c r="BR95" s="54">
        <v>6318015.8080726005</v>
      </c>
      <c r="BS95" s="54">
        <v>7932852.5824231207</v>
      </c>
      <c r="BT95" s="54">
        <v>5467005.2075453289</v>
      </c>
      <c r="BU95" s="54">
        <v>12142181.288704172</v>
      </c>
      <c r="BV95" s="54">
        <v>7310901.4664246179</v>
      </c>
      <c r="BW95" s="54">
        <v>6941827.3662966117</v>
      </c>
      <c r="BX95" s="54">
        <v>5472581.6908406951</v>
      </c>
      <c r="BY95" s="54">
        <v>4305485.5973118097</v>
      </c>
      <c r="BZ95" s="54">
        <v>5888741.9906951021</v>
      </c>
      <c r="CA95" s="54">
        <v>7730003.2871863469</v>
      </c>
      <c r="CB95" s="54">
        <v>6190376.3775956798</v>
      </c>
      <c r="CD95" s="54">
        <v>2033903.9394450337</v>
      </c>
      <c r="CE95" s="54">
        <v>1374971.0129355807</v>
      </c>
      <c r="CF95" s="54">
        <v>1830656.9266418498</v>
      </c>
      <c r="CG95" s="54">
        <v>2081492.9462361857</v>
      </c>
      <c r="CH95" s="54">
        <v>2852235.7541582435</v>
      </c>
      <c r="CI95" s="54">
        <v>1071892.9442340638</v>
      </c>
      <c r="CJ95" s="54">
        <v>671484.78713311814</v>
      </c>
      <c r="CK95" s="54">
        <v>1130540.4312248807</v>
      </c>
      <c r="CL95" s="54">
        <v>1840093.9014319666</v>
      </c>
      <c r="CM95" s="54">
        <v>1073099.0314125083</v>
      </c>
      <c r="CN95" s="54">
        <v>1941031.3954197578</v>
      </c>
      <c r="CO95" s="54">
        <v>736415.80998884514</v>
      </c>
      <c r="CP95" s="54">
        <v>3585235.4199168608</v>
      </c>
      <c r="CQ95" s="54">
        <v>2694866.0693526231</v>
      </c>
      <c r="CR95" s="54">
        <v>2131433.2743109204</v>
      </c>
      <c r="CS95" s="54">
        <v>4196291.750506606</v>
      </c>
      <c r="CT95" s="54">
        <v>2829495.5576974787</v>
      </c>
      <c r="CU95" s="54">
        <v>1013288.2763341218</v>
      </c>
      <c r="CV95" s="54">
        <v>1773021.1371119916</v>
      </c>
      <c r="CW95" s="54">
        <v>1432503.1366484035</v>
      </c>
      <c r="CX95" s="54">
        <v>1613023.9386259262</v>
      </c>
      <c r="CY95" s="54">
        <v>2014097.3177322112</v>
      </c>
      <c r="CZ95" s="54">
        <v>3448268.6598076113</v>
      </c>
      <c r="DA95" s="54">
        <v>2191437.8738886714</v>
      </c>
      <c r="DB95" s="54">
        <v>3707694.4636630975</v>
      </c>
      <c r="DC95" s="54">
        <v>2776270.5990468748</v>
      </c>
      <c r="DD95" s="54">
        <v>2020237.9983520024</v>
      </c>
      <c r="DE95" s="54">
        <v>2128240.6098899879</v>
      </c>
      <c r="DF95" s="54">
        <v>3546910.3098244481</v>
      </c>
      <c r="DG95" s="54">
        <v>5473076.6407551579</v>
      </c>
      <c r="DH95" s="54">
        <v>4741439.6742855906</v>
      </c>
      <c r="DI95" s="54">
        <v>2746208.4105145484</v>
      </c>
      <c r="DJ95" s="54">
        <v>2572639.5072659478</v>
      </c>
      <c r="DK95" s="54">
        <v>2819994.691757109</v>
      </c>
      <c r="DL95" s="54">
        <v>1830989.4170164913</v>
      </c>
      <c r="DM95" s="54">
        <v>1032400.0384537596</v>
      </c>
      <c r="DN95" s="54">
        <v>1465515.3946769014</v>
      </c>
      <c r="DO95" s="54">
        <v>2512920.559790995</v>
      </c>
      <c r="DQ95" s="54">
        <v>9982121.2007190436</v>
      </c>
      <c r="DR95" s="54">
        <v>6375618.4140450815</v>
      </c>
      <c r="DS95" s="54">
        <v>11982770.184196379</v>
      </c>
      <c r="DT95" s="54">
        <v>12213160.749369536</v>
      </c>
      <c r="DU95" s="54">
        <v>18166978.10023088</v>
      </c>
      <c r="DV95" s="54">
        <v>17335283.479135998</v>
      </c>
      <c r="DW95" s="54">
        <v>1950222.9440136952</v>
      </c>
      <c r="DX95" s="54">
        <v>7125558.4678029241</v>
      </c>
      <c r="DY95" s="54">
        <v>10476760.675312361</v>
      </c>
      <c r="DZ95" s="54">
        <v>22494184.589250688</v>
      </c>
      <c r="EA95" s="54">
        <v>13379306.009152027</v>
      </c>
      <c r="EB95" s="54">
        <v>7488635.2944181059</v>
      </c>
      <c r="EC95" s="54">
        <v>16463885.417804614</v>
      </c>
      <c r="ED95" s="54">
        <v>13926149.564842898</v>
      </c>
      <c r="EE95" s="54">
        <v>13212160.40292532</v>
      </c>
      <c r="EF95" s="54">
        <v>18984644.309810773</v>
      </c>
      <c r="EG95" s="54">
        <v>11015015.993455026</v>
      </c>
      <c r="EH95" s="54">
        <v>12658491.019036047</v>
      </c>
      <c r="EI95" s="54">
        <v>5500588.5914200321</v>
      </c>
      <c r="EJ95" s="54">
        <v>5867662.0897318516</v>
      </c>
      <c r="EK95" s="54">
        <v>14369854.922739258</v>
      </c>
      <c r="EL95" s="54">
        <v>11344578.758103572</v>
      </c>
      <c r="EM95" s="54">
        <v>17047617.226981014</v>
      </c>
      <c r="EN95" s="54">
        <v>5691149.2958372822</v>
      </c>
      <c r="EO95" s="54">
        <v>31805881.802162431</v>
      </c>
      <c r="EP95" s="54">
        <v>12636259.569738409</v>
      </c>
      <c r="EQ95" s="54">
        <v>17144547.997991152</v>
      </c>
      <c r="ER95" s="54">
        <v>14306411.84401943</v>
      </c>
      <c r="ES95" s="54">
        <v>11443133.75461413</v>
      </c>
      <c r="ET95" s="54">
        <v>18705645.148961436</v>
      </c>
      <c r="EU95" s="54">
        <v>13256264.150661394</v>
      </c>
      <c r="EV95" s="54">
        <v>11975735.210420985</v>
      </c>
      <c r="EW95" s="54">
        <v>18181952.385139123</v>
      </c>
      <c r="EX95" s="54">
        <v>43481590.108855017</v>
      </c>
      <c r="EY95" s="54">
        <v>14054716.542791409</v>
      </c>
      <c r="EZ95" s="54">
        <v>5440486.8319555307</v>
      </c>
      <c r="FA95" s="54">
        <v>10619335.038521994</v>
      </c>
      <c r="FB95" s="54">
        <v>7126004.3056260608</v>
      </c>
    </row>
    <row r="96" spans="1:158" x14ac:dyDescent="0.2">
      <c r="A96" s="56">
        <f ca="1">'Chain-Ladder'!AP17</f>
        <v>24916691.846360877</v>
      </c>
      <c r="C96" s="52">
        <v>26</v>
      </c>
      <c r="D96" s="54">
        <v>270617.32869968191</v>
      </c>
      <c r="E96" s="54">
        <v>85932.707113290206</v>
      </c>
      <c r="F96" s="54">
        <v>586914.29031851329</v>
      </c>
      <c r="G96" s="54">
        <v>187458.19239537232</v>
      </c>
      <c r="H96" s="54">
        <v>693981.41378501803</v>
      </c>
      <c r="I96" s="54">
        <v>637727.22249986976</v>
      </c>
      <c r="J96" s="54">
        <v>229728.35270652547</v>
      </c>
      <c r="K96" s="54">
        <v>78954.979021914303</v>
      </c>
      <c r="L96" s="54">
        <v>778217.69965521246</v>
      </c>
      <c r="M96" s="54">
        <v>284857.64932037145</v>
      </c>
      <c r="N96" s="54">
        <v>1244672.8687991388</v>
      </c>
      <c r="O96" s="54">
        <v>275450.46919916943</v>
      </c>
      <c r="P96" s="54">
        <v>390808.11573448777</v>
      </c>
      <c r="Q96" s="54">
        <v>103997.95506052487</v>
      </c>
      <c r="R96" s="54">
        <v>634792.26391386986</v>
      </c>
      <c r="S96" s="54">
        <v>152478.221204184</v>
      </c>
      <c r="T96" s="54">
        <v>538803.99196036905</v>
      </c>
      <c r="U96" s="54">
        <v>459764.92959536985</v>
      </c>
      <c r="V96" s="54">
        <v>593842.4108966738</v>
      </c>
      <c r="W96" s="54">
        <v>1366974.100763455</v>
      </c>
      <c r="X96" s="54">
        <v>844216.8592468258</v>
      </c>
      <c r="Y96" s="54">
        <v>0</v>
      </c>
      <c r="Z96" s="54">
        <v>984522.42929789051</v>
      </c>
      <c r="AA96" s="54">
        <v>0</v>
      </c>
      <c r="AB96" s="54">
        <v>179425.61135013402</v>
      </c>
      <c r="AC96" s="54">
        <v>269148.92081075907</v>
      </c>
      <c r="AD96" s="54">
        <v>241528.96470798552</v>
      </c>
      <c r="AE96" s="54">
        <v>1436807.0662498623</v>
      </c>
      <c r="AF96" s="54">
        <v>673063.76844107732</v>
      </c>
      <c r="AG96" s="54">
        <v>0</v>
      </c>
      <c r="AH96" s="54">
        <v>257545.44191750139</v>
      </c>
      <c r="AI96" s="54">
        <v>1055278.3019565381</v>
      </c>
      <c r="AJ96" s="54">
        <v>398327.2522001043</v>
      </c>
      <c r="AK96" s="54">
        <v>147004.11006639525</v>
      </c>
      <c r="AL96" s="54">
        <v>500589.48182572238</v>
      </c>
      <c r="AM96" s="54">
        <v>486668.08415701985</v>
      </c>
      <c r="AN96" s="54">
        <v>478098.3410570845</v>
      </c>
      <c r="AO96" s="54">
        <v>110562.10370292515</v>
      </c>
      <c r="AQ96" s="54">
        <v>2119774.1980370954</v>
      </c>
      <c r="AR96" s="54">
        <v>7097609.4808470272</v>
      </c>
      <c r="AS96" s="54">
        <v>2270428.0747746676</v>
      </c>
      <c r="AT96" s="54">
        <v>3648836.6980716288</v>
      </c>
      <c r="AU96" s="54">
        <v>6481006.9043438621</v>
      </c>
      <c r="AV96" s="54">
        <v>5798725.4806524813</v>
      </c>
      <c r="AW96" s="54">
        <v>7868439.154186774</v>
      </c>
      <c r="AX96" s="54">
        <v>6822062.5728029385</v>
      </c>
      <c r="AY96" s="54">
        <v>9509112.6908557452</v>
      </c>
      <c r="AZ96" s="54">
        <v>5206205.4514309168</v>
      </c>
      <c r="BA96" s="54">
        <v>5921238.8426054642</v>
      </c>
      <c r="BB96" s="54">
        <v>5151485.4759440422</v>
      </c>
      <c r="BC96" s="54">
        <v>5945169.6153771244</v>
      </c>
      <c r="BD96" s="54">
        <v>3852851.6394973751</v>
      </c>
      <c r="BE96" s="54">
        <v>7514982.8452964872</v>
      </c>
      <c r="BF96" s="54">
        <v>10115892.642459664</v>
      </c>
      <c r="BG96" s="54">
        <v>6909535.5408257693</v>
      </c>
      <c r="BH96" s="54">
        <v>3511718.7029322721</v>
      </c>
      <c r="BI96" s="54">
        <v>8765576.7449165024</v>
      </c>
      <c r="BJ96" s="54">
        <v>6856129.0685657524</v>
      </c>
      <c r="BK96" s="54">
        <v>5062040.9016619809</v>
      </c>
      <c r="BL96" s="54">
        <v>10522932.122175667</v>
      </c>
      <c r="BM96" s="54">
        <v>7946600.3727533929</v>
      </c>
      <c r="BN96" s="54">
        <v>5235036.560102636</v>
      </c>
      <c r="BO96" s="54">
        <v>13243891.302170336</v>
      </c>
      <c r="BP96" s="54">
        <v>4199212.2598037887</v>
      </c>
      <c r="BQ96" s="54">
        <v>6722105.3954663984</v>
      </c>
      <c r="BR96" s="54">
        <v>9081191.3118410781</v>
      </c>
      <c r="BS96" s="54">
        <v>8943084.6470326558</v>
      </c>
      <c r="BT96" s="54">
        <v>6130956.0348611288</v>
      </c>
      <c r="BU96" s="54">
        <v>11770362.267773803</v>
      </c>
      <c r="BV96" s="54">
        <v>7583291.2954783253</v>
      </c>
      <c r="BW96" s="54">
        <v>5766303.6705572493</v>
      </c>
      <c r="BX96" s="54">
        <v>6021940.8187411018</v>
      </c>
      <c r="BY96" s="54">
        <v>3162323.2783948295</v>
      </c>
      <c r="BZ96" s="54">
        <v>5061271.0013087373</v>
      </c>
      <c r="CA96" s="54">
        <v>8795269.390835546</v>
      </c>
      <c r="CB96" s="54">
        <v>4926068.8585599307</v>
      </c>
      <c r="CD96" s="54">
        <v>3148829.8050882835</v>
      </c>
      <c r="CE96" s="54">
        <v>2231612.7186294347</v>
      </c>
      <c r="CF96" s="54">
        <v>1460177.7990335934</v>
      </c>
      <c r="CG96" s="54">
        <v>1506759.5486633535</v>
      </c>
      <c r="CH96" s="54">
        <v>3703778.8534229062</v>
      </c>
      <c r="CI96" s="54">
        <v>1286164.6878426373</v>
      </c>
      <c r="CJ96" s="54">
        <v>3658158.0794316642</v>
      </c>
      <c r="CK96" s="54">
        <v>2039098.1334176809</v>
      </c>
      <c r="CL96" s="54">
        <v>1921880.9908199236</v>
      </c>
      <c r="CM96" s="54">
        <v>1556116.9134749323</v>
      </c>
      <c r="CN96" s="54">
        <v>2260258.7543671317</v>
      </c>
      <c r="CO96" s="54">
        <v>1078726.5369818471</v>
      </c>
      <c r="CP96" s="54">
        <v>4312873.9756171294</v>
      </c>
      <c r="CQ96" s="54">
        <v>2975924.9389988892</v>
      </c>
      <c r="CR96" s="54">
        <v>3692353.5905249566</v>
      </c>
      <c r="CS96" s="54">
        <v>3776895.8125706352</v>
      </c>
      <c r="CT96" s="54">
        <v>3359464.3621712103</v>
      </c>
      <c r="CU96" s="54">
        <v>918178.33377780765</v>
      </c>
      <c r="CV96" s="54">
        <v>2897301.6516356207</v>
      </c>
      <c r="CW96" s="54">
        <v>3617697.4638057128</v>
      </c>
      <c r="CX96" s="54">
        <v>2432422.4325605128</v>
      </c>
      <c r="CY96" s="54">
        <v>3548103.5340527557</v>
      </c>
      <c r="CZ96" s="54">
        <v>3875774.6422340274</v>
      </c>
      <c r="DA96" s="54">
        <v>2703220.5500995331</v>
      </c>
      <c r="DB96" s="54">
        <v>3646809.940282274</v>
      </c>
      <c r="DC96" s="54">
        <v>2605399.9494824931</v>
      </c>
      <c r="DD96" s="54">
        <v>2545448.9697736762</v>
      </c>
      <c r="DE96" s="54">
        <v>3548567.5217022337</v>
      </c>
      <c r="DF96" s="54">
        <v>4454115.7155257203</v>
      </c>
      <c r="DG96" s="54">
        <v>5147156.7160745859</v>
      </c>
      <c r="DH96" s="54">
        <v>6773113.1066276953</v>
      </c>
      <c r="DI96" s="54">
        <v>3628185.3504354544</v>
      </c>
      <c r="DJ96" s="54">
        <v>2987730.6633293629</v>
      </c>
      <c r="DK96" s="54">
        <v>2213631.5899467971</v>
      </c>
      <c r="DL96" s="54">
        <v>2851341.4134835415</v>
      </c>
      <c r="DM96" s="54">
        <v>1154944.3346327208</v>
      </c>
      <c r="DN96" s="54">
        <v>2380883.669284869</v>
      </c>
      <c r="DO96" s="54">
        <v>2478098.5019761398</v>
      </c>
      <c r="DQ96" s="54">
        <v>3232639.5159247071</v>
      </c>
      <c r="DR96" s="54">
        <v>10031434.44284258</v>
      </c>
      <c r="DS96" s="54">
        <v>4633369.1175950551</v>
      </c>
      <c r="DT96" s="54">
        <v>10454170.71806675</v>
      </c>
      <c r="DU96" s="54">
        <v>20425810.297364894</v>
      </c>
      <c r="DV96" s="54">
        <v>13305617.669107731</v>
      </c>
      <c r="DW96" s="54">
        <v>18087592.926872931</v>
      </c>
      <c r="DX96" s="54">
        <v>9816125.4605402574</v>
      </c>
      <c r="DY96" s="54">
        <v>6797716.1305011744</v>
      </c>
      <c r="DZ96" s="54">
        <v>24054324.751379881</v>
      </c>
      <c r="EA96" s="54">
        <v>10223842.743229242</v>
      </c>
      <c r="EB96" s="54">
        <v>8342287.5199077353</v>
      </c>
      <c r="EC96" s="54">
        <v>11751162.921818171</v>
      </c>
      <c r="ED96" s="54">
        <v>4476541.1543826079</v>
      </c>
      <c r="EE96" s="54">
        <v>26961721.436408684</v>
      </c>
      <c r="EF96" s="54">
        <v>19102210.248848889</v>
      </c>
      <c r="EG96" s="54">
        <v>20417309.468759999</v>
      </c>
      <c r="EH96" s="54">
        <v>11303416.523741223</v>
      </c>
      <c r="EI96" s="54">
        <v>11186680.098638237</v>
      </c>
      <c r="EJ96" s="54">
        <v>6222560.3680064958</v>
      </c>
      <c r="EK96" s="54">
        <v>11714060.100799005</v>
      </c>
      <c r="EL96" s="54">
        <v>19743741.878173795</v>
      </c>
      <c r="EM96" s="54">
        <v>8324076.446668596</v>
      </c>
      <c r="EN96" s="54">
        <v>9666682.9093902633</v>
      </c>
      <c r="EO96" s="54">
        <v>9652815.3000898883</v>
      </c>
      <c r="EP96" s="54">
        <v>3052813.448048458</v>
      </c>
      <c r="EQ96" s="54">
        <v>8488359.5122519676</v>
      </c>
      <c r="ER96" s="54">
        <v>35730286.158136219</v>
      </c>
      <c r="ES96" s="54">
        <v>2368945.7720852345</v>
      </c>
      <c r="ET96" s="54">
        <v>28852191.006419457</v>
      </c>
      <c r="EU96" s="54">
        <v>31297919.781661559</v>
      </c>
      <c r="EV96" s="54">
        <v>33546003.557685748</v>
      </c>
      <c r="EW96" s="54">
        <v>27035320.798699774</v>
      </c>
      <c r="EX96" s="54">
        <v>24449739.40823653</v>
      </c>
      <c r="EY96" s="54">
        <v>25963510.648588654</v>
      </c>
      <c r="EZ96" s="54">
        <v>4735635.3811563076</v>
      </c>
      <c r="FA96" s="54">
        <v>16684886.459448634</v>
      </c>
      <c r="FB96" s="54">
        <v>24916691.846360877</v>
      </c>
    </row>
    <row r="97" spans="1:158" x14ac:dyDescent="0.2">
      <c r="A97" s="56">
        <f ca="1">'Chain-Ladder'!AP18</f>
        <v>20248781.708761819</v>
      </c>
      <c r="C97" s="52">
        <v>25</v>
      </c>
      <c r="D97" s="54">
        <v>349631.92114674486</v>
      </c>
      <c r="E97" s="54">
        <v>88883.895464925095</v>
      </c>
      <c r="F97" s="54">
        <v>921792.98989159986</v>
      </c>
      <c r="G97" s="54">
        <v>495872.7004310526</v>
      </c>
      <c r="H97" s="54">
        <v>614478.22238991037</v>
      </c>
      <c r="I97" s="54">
        <v>601036.24983512796</v>
      </c>
      <c r="J97" s="54">
        <v>283907.28326196596</v>
      </c>
      <c r="K97" s="54">
        <v>179811.62848905846</v>
      </c>
      <c r="L97" s="54">
        <v>820959.9367865622</v>
      </c>
      <c r="M97" s="54">
        <v>448681.44364945218</v>
      </c>
      <c r="N97" s="54">
        <v>1322110.8066658713</v>
      </c>
      <c r="O97" s="54">
        <v>310820.21596562862</v>
      </c>
      <c r="P97" s="54">
        <v>285445.8814847935</v>
      </c>
      <c r="Q97" s="54">
        <v>419242.71756220981</v>
      </c>
      <c r="R97" s="54">
        <v>776537.72610552609</v>
      </c>
      <c r="S97" s="54">
        <v>101805.52936572954</v>
      </c>
      <c r="T97" s="54">
        <v>562250.73827097937</v>
      </c>
      <c r="U97" s="54">
        <v>857460.51100788638</v>
      </c>
      <c r="V97" s="54">
        <v>509959.42482021637</v>
      </c>
      <c r="W97" s="54">
        <v>1815379.2270331196</v>
      </c>
      <c r="X97" s="54">
        <v>1094132.6592960246</v>
      </c>
      <c r="Y97" s="54">
        <v>59956.951485468075</v>
      </c>
      <c r="Z97" s="54">
        <v>828809.13694939204</v>
      </c>
      <c r="AA97" s="54">
        <v>0</v>
      </c>
      <c r="AB97" s="54">
        <v>98058.33515740931</v>
      </c>
      <c r="AC97" s="54">
        <v>440335.40622928366</v>
      </c>
      <c r="AD97" s="54">
        <v>219098.92297312804</v>
      </c>
      <c r="AE97" s="54">
        <v>1090302.7769371793</v>
      </c>
      <c r="AF97" s="54">
        <v>880171.40903939307</v>
      </c>
      <c r="AG97" s="54">
        <v>288554.2862893492</v>
      </c>
      <c r="AH97" s="54">
        <v>426256.82209625095</v>
      </c>
      <c r="AI97" s="54">
        <v>881287.2602519393</v>
      </c>
      <c r="AJ97" s="54">
        <v>688426.58227515966</v>
      </c>
      <c r="AK97" s="54">
        <v>178269.97393204644</v>
      </c>
      <c r="AL97" s="54">
        <v>886032.14583014324</v>
      </c>
      <c r="AM97" s="54">
        <v>647970.84047510847</v>
      </c>
      <c r="AN97" s="54">
        <v>494339.22216098011</v>
      </c>
      <c r="AO97" s="54">
        <v>160152.7166881822</v>
      </c>
      <c r="AQ97" s="54">
        <v>3274032.0551405381</v>
      </c>
      <c r="AR97" s="54">
        <v>5862640.6945740953</v>
      </c>
      <c r="AS97" s="54">
        <v>4503357.9389134236</v>
      </c>
      <c r="AT97" s="54">
        <v>4794243.5633643437</v>
      </c>
      <c r="AU97" s="54">
        <v>4216967.083576072</v>
      </c>
      <c r="AV97" s="54">
        <v>5413991.0205376744</v>
      </c>
      <c r="AW97" s="54">
        <v>4954879.1169080753</v>
      </c>
      <c r="AX97" s="54">
        <v>7002136.237241663</v>
      </c>
      <c r="AY97" s="54">
        <v>8855620.32803417</v>
      </c>
      <c r="AZ97" s="54">
        <v>4577347.2464736961</v>
      </c>
      <c r="BA97" s="54">
        <v>9826700.8137060627</v>
      </c>
      <c r="BB97" s="54">
        <v>6318417.1486237403</v>
      </c>
      <c r="BC97" s="54">
        <v>4586333.9343302492</v>
      </c>
      <c r="BD97" s="54">
        <v>4878907.7607387025</v>
      </c>
      <c r="BE97" s="54">
        <v>11605735.102852259</v>
      </c>
      <c r="BF97" s="54">
        <v>9011601.5582971685</v>
      </c>
      <c r="BG97" s="54">
        <v>10028181.635044981</v>
      </c>
      <c r="BH97" s="54">
        <v>7826344.4630665444</v>
      </c>
      <c r="BI97" s="54">
        <v>8462719.1661028787</v>
      </c>
      <c r="BJ97" s="54">
        <v>8686502.5418709852</v>
      </c>
      <c r="BK97" s="54">
        <v>7605301.8272160701</v>
      </c>
      <c r="BL97" s="54">
        <v>6090151.791121792</v>
      </c>
      <c r="BM97" s="54">
        <v>7969739.7026694398</v>
      </c>
      <c r="BN97" s="54">
        <v>5425264.5233630594</v>
      </c>
      <c r="BO97" s="54">
        <v>8986239.9439861812</v>
      </c>
      <c r="BP97" s="54">
        <v>6638811.0312797949</v>
      </c>
      <c r="BQ97" s="54">
        <v>4132361.1320252307</v>
      </c>
      <c r="BR97" s="54">
        <v>6111208.1737201307</v>
      </c>
      <c r="BS97" s="54">
        <v>7479659.0861494672</v>
      </c>
      <c r="BT97" s="54">
        <v>7924908.9114486277</v>
      </c>
      <c r="BU97" s="54">
        <v>12260314.540089484</v>
      </c>
      <c r="BV97" s="54">
        <v>8828042.9186012782</v>
      </c>
      <c r="BW97" s="54">
        <v>11172487.899314381</v>
      </c>
      <c r="BX97" s="54">
        <v>8713410.3446175903</v>
      </c>
      <c r="BY97" s="54">
        <v>6667315.356045248</v>
      </c>
      <c r="BZ97" s="54">
        <v>6967943.3961391337</v>
      </c>
      <c r="CA97" s="54">
        <v>10323034.514206838</v>
      </c>
      <c r="CB97" s="54">
        <v>8080093.9653097317</v>
      </c>
      <c r="CD97" s="54">
        <v>4205764.7968169153</v>
      </c>
      <c r="CE97" s="54">
        <v>2387685.2684779782</v>
      </c>
      <c r="CF97" s="54">
        <v>2669767.9050440025</v>
      </c>
      <c r="CG97" s="54">
        <v>3976139.7140674777</v>
      </c>
      <c r="CH97" s="54">
        <v>3639967.346117232</v>
      </c>
      <c r="CI97" s="54">
        <v>1470692.7283600979</v>
      </c>
      <c r="CJ97" s="54">
        <v>3239172.1292697713</v>
      </c>
      <c r="CK97" s="54">
        <v>2155522.7535953708</v>
      </c>
      <c r="CL97" s="54">
        <v>2450570.5846650824</v>
      </c>
      <c r="CM97" s="54">
        <v>2143413.3581615202</v>
      </c>
      <c r="CN97" s="54">
        <v>3060074.6945953928</v>
      </c>
      <c r="CO97" s="54">
        <v>1874687.8875455093</v>
      </c>
      <c r="CP97" s="54">
        <v>2519097.548757581</v>
      </c>
      <c r="CQ97" s="54">
        <v>3591057.9665008336</v>
      </c>
      <c r="CR97" s="54">
        <v>4060728.2385360077</v>
      </c>
      <c r="CS97" s="54">
        <v>3811691.5492950082</v>
      </c>
      <c r="CT97" s="54">
        <v>4531205.4413745403</v>
      </c>
      <c r="CU97" s="54">
        <v>1877892.3415646479</v>
      </c>
      <c r="CV97" s="54">
        <v>2884842.2805586923</v>
      </c>
      <c r="CW97" s="54">
        <v>5944263.3051541485</v>
      </c>
      <c r="CX97" s="54">
        <v>3404330.8733255882</v>
      </c>
      <c r="CY97" s="54">
        <v>1972156.0629208852</v>
      </c>
      <c r="CZ97" s="54">
        <v>3413717.1575464942</v>
      </c>
      <c r="DA97" s="54">
        <v>3110993.141412586</v>
      </c>
      <c r="DB97" s="54">
        <v>2695623.1680747792</v>
      </c>
      <c r="DC97" s="54">
        <v>5456786.7547092624</v>
      </c>
      <c r="DD97" s="54">
        <v>2482479.6395653114</v>
      </c>
      <c r="DE97" s="54">
        <v>3204368.6906516999</v>
      </c>
      <c r="DF97" s="54">
        <v>5194334.6186283119</v>
      </c>
      <c r="DG97" s="54">
        <v>6328008.664398022</v>
      </c>
      <c r="DH97" s="54">
        <v>6547103.7805505954</v>
      </c>
      <c r="DI97" s="54">
        <v>3337872.4670914076</v>
      </c>
      <c r="DJ97" s="54">
        <v>4218069.5627120249</v>
      </c>
      <c r="DK97" s="54">
        <v>3375954.831276428</v>
      </c>
      <c r="DL97" s="54">
        <v>3797495.6456715092</v>
      </c>
      <c r="DM97" s="54">
        <v>2040376.1120932028</v>
      </c>
      <c r="DN97" s="54">
        <v>2730161.8180728592</v>
      </c>
      <c r="DO97" s="54">
        <v>4715376.0344360024</v>
      </c>
      <c r="DQ97" s="54">
        <v>24395636.304784454</v>
      </c>
      <c r="DR97" s="54">
        <v>15674901.936914798</v>
      </c>
      <c r="DS97" s="54">
        <v>2497536.3231651802</v>
      </c>
      <c r="DT97" s="54">
        <v>17972265.470771708</v>
      </c>
      <c r="DU97" s="54">
        <v>20619528.684876874</v>
      </c>
      <c r="DV97" s="54">
        <v>17611174.424991734</v>
      </c>
      <c r="DW97" s="54">
        <v>17829308.283798464</v>
      </c>
      <c r="DX97" s="54">
        <v>21847525.571996152</v>
      </c>
      <c r="DY97" s="54">
        <v>9977495.5584652536</v>
      </c>
      <c r="DZ97" s="54">
        <v>38221628.427011259</v>
      </c>
      <c r="EA97" s="54">
        <v>22905109.877265468</v>
      </c>
      <c r="EB97" s="54">
        <v>6388786.1877996596</v>
      </c>
      <c r="EC97" s="54">
        <v>10613669.274689117</v>
      </c>
      <c r="ED97" s="54">
        <v>10858495.639562707</v>
      </c>
      <c r="EE97" s="54">
        <v>26374864.130116839</v>
      </c>
      <c r="EF97" s="54">
        <v>21781076.639931228</v>
      </c>
      <c r="EG97" s="54">
        <v>17450095.704409368</v>
      </c>
      <c r="EH97" s="54">
        <v>1987711.443991825</v>
      </c>
      <c r="EI97" s="54">
        <v>1661704.4344836071</v>
      </c>
      <c r="EJ97" s="54">
        <v>5715404.5060310801</v>
      </c>
      <c r="EK97" s="54">
        <v>28359508.237871211</v>
      </c>
      <c r="EL97" s="54">
        <v>6421683.4908856601</v>
      </c>
      <c r="EM97" s="54">
        <v>22704954.522959907</v>
      </c>
      <c r="EN97" s="54">
        <v>11355366.932000533</v>
      </c>
      <c r="EO97" s="54">
        <v>6510258.2306646435</v>
      </c>
      <c r="EP97" s="54">
        <v>24999204.735439561</v>
      </c>
      <c r="EQ97" s="54">
        <v>8404940.8142047301</v>
      </c>
      <c r="ER97" s="54">
        <v>23142240.328978807</v>
      </c>
      <c r="ES97" s="54">
        <v>7516462.1418598061</v>
      </c>
      <c r="ET97" s="54">
        <v>15529910.604776431</v>
      </c>
      <c r="EU97" s="54">
        <v>12706605.493124668</v>
      </c>
      <c r="EV97" s="54">
        <v>13088676.279800203</v>
      </c>
      <c r="EW97" s="54">
        <v>28560571.664009813</v>
      </c>
      <c r="EX97" s="54">
        <v>15346678.436734535</v>
      </c>
      <c r="EY97" s="54">
        <v>17450914.194340099</v>
      </c>
      <c r="EZ97" s="54">
        <v>2021021.9000947627</v>
      </c>
      <c r="FA97" s="54">
        <v>16831321.34882763</v>
      </c>
      <c r="FB97" s="54">
        <v>20248781.708761819</v>
      </c>
    </row>
    <row r="98" spans="1:158" x14ac:dyDescent="0.2">
      <c r="A98" s="56">
        <f ca="1">'Chain-Ladder'!AP19</f>
        <v>17182396.173325147</v>
      </c>
      <c r="C98" s="52">
        <v>24</v>
      </c>
      <c r="D98" s="54">
        <v>484049.93563432619</v>
      </c>
      <c r="E98" s="54">
        <v>115388.14241077378</v>
      </c>
      <c r="F98" s="54">
        <v>1172767.3564998806</v>
      </c>
      <c r="G98" s="54">
        <v>460684.82605765201</v>
      </c>
      <c r="H98" s="54">
        <v>861706.34242996201</v>
      </c>
      <c r="I98" s="54">
        <v>1055846.9534763694</v>
      </c>
      <c r="J98" s="54">
        <v>286587.29289061204</v>
      </c>
      <c r="K98" s="54">
        <v>225276.58338146657</v>
      </c>
      <c r="L98" s="54">
        <v>772861.62514625117</v>
      </c>
      <c r="M98" s="54">
        <v>699552.38809721544</v>
      </c>
      <c r="N98" s="54">
        <v>1658072.4916748554</v>
      </c>
      <c r="O98" s="54">
        <v>545432.17506694421</v>
      </c>
      <c r="P98" s="54">
        <v>403857.76575638168</v>
      </c>
      <c r="Q98" s="54">
        <v>465640.58230716921</v>
      </c>
      <c r="R98" s="54">
        <v>800674.32776064426</v>
      </c>
      <c r="S98" s="54">
        <v>250622.90591115505</v>
      </c>
      <c r="T98" s="54">
        <v>904934.58367783949</v>
      </c>
      <c r="U98" s="54">
        <v>550990.88569707982</v>
      </c>
      <c r="V98" s="54">
        <v>640223.98931600899</v>
      </c>
      <c r="W98" s="54">
        <v>1409307.6011384428</v>
      </c>
      <c r="X98" s="54">
        <v>1308935.3831129111</v>
      </c>
      <c r="Y98" s="54">
        <v>378954.26408954337</v>
      </c>
      <c r="Z98" s="54">
        <v>1164110.7654465064</v>
      </c>
      <c r="AA98" s="54">
        <v>0</v>
      </c>
      <c r="AB98" s="54">
        <v>99581.670361291617</v>
      </c>
      <c r="AC98" s="54">
        <v>775797.64244338498</v>
      </c>
      <c r="AD98" s="54">
        <v>936039.37834794074</v>
      </c>
      <c r="AE98" s="54">
        <v>1650291.8308682404</v>
      </c>
      <c r="AF98" s="54">
        <v>762646.45480270498</v>
      </c>
      <c r="AG98" s="54">
        <v>544835.3504913561</v>
      </c>
      <c r="AH98" s="54">
        <v>604714.47963408381</v>
      </c>
      <c r="AI98" s="54">
        <v>1232166.2036947906</v>
      </c>
      <c r="AJ98" s="54">
        <v>612384.79597377777</v>
      </c>
      <c r="AK98" s="54">
        <v>313225.1504095383</v>
      </c>
      <c r="AL98" s="54">
        <v>970364.23713767156</v>
      </c>
      <c r="AM98" s="54">
        <v>1392284.3374442533</v>
      </c>
      <c r="AN98" s="54">
        <v>422267.45476445928</v>
      </c>
      <c r="AO98" s="54">
        <v>120903.38181622699</v>
      </c>
      <c r="AQ98" s="54">
        <v>4309795.9228953626</v>
      </c>
      <c r="AR98" s="54">
        <v>11702385.848663002</v>
      </c>
      <c r="AS98" s="54">
        <v>4436666.4394917712</v>
      </c>
      <c r="AT98" s="54">
        <v>5327177.1928447019</v>
      </c>
      <c r="AU98" s="54">
        <v>6353302.3156902492</v>
      </c>
      <c r="AV98" s="54">
        <v>9263727.063041795</v>
      </c>
      <c r="AW98" s="54">
        <v>6285019.4451481774</v>
      </c>
      <c r="AX98" s="54">
        <v>8104758.8912985642</v>
      </c>
      <c r="AY98" s="54">
        <v>10817503.649018627</v>
      </c>
      <c r="AZ98" s="54">
        <v>6973216.0847372524</v>
      </c>
      <c r="BA98" s="54">
        <v>10399622.987613775</v>
      </c>
      <c r="BB98" s="54">
        <v>5004681.5198535491</v>
      </c>
      <c r="BC98" s="54">
        <v>5649477.6900336705</v>
      </c>
      <c r="BD98" s="54">
        <v>3757686.4447796214</v>
      </c>
      <c r="BE98" s="54">
        <v>7350828.713272728</v>
      </c>
      <c r="BF98" s="54">
        <v>5558057.9015250318</v>
      </c>
      <c r="BG98" s="54">
        <v>10468877.560569365</v>
      </c>
      <c r="BH98" s="54">
        <v>4616401.2082688967</v>
      </c>
      <c r="BI98" s="54">
        <v>7636600.2943355348</v>
      </c>
      <c r="BJ98" s="54">
        <v>7018551.3010068275</v>
      </c>
      <c r="BK98" s="54">
        <v>4811069.541962577</v>
      </c>
      <c r="BL98" s="54">
        <v>7612686.5814980306</v>
      </c>
      <c r="BM98" s="54">
        <v>5142036.9299847782</v>
      </c>
      <c r="BN98" s="54">
        <v>5342177.3374677934</v>
      </c>
      <c r="BO98" s="54">
        <v>11234571.072991043</v>
      </c>
      <c r="BP98" s="54">
        <v>7834661.1532440335</v>
      </c>
      <c r="BQ98" s="54">
        <v>12835543.871681314</v>
      </c>
      <c r="BR98" s="54">
        <v>11342098.43999742</v>
      </c>
      <c r="BS98" s="54">
        <v>6682363.9047657922</v>
      </c>
      <c r="BT98" s="54">
        <v>5114098.3454717472</v>
      </c>
      <c r="BU98" s="54">
        <v>11678989.020749828</v>
      </c>
      <c r="BV98" s="54">
        <v>10436776.913407512</v>
      </c>
      <c r="BW98" s="54">
        <v>2921234.7707837196</v>
      </c>
      <c r="BX98" s="54">
        <v>11328388.351154186</v>
      </c>
      <c r="BY98" s="54">
        <v>8627664.7618637532</v>
      </c>
      <c r="BZ98" s="54">
        <v>8285433.3975641318</v>
      </c>
      <c r="CA98" s="54">
        <v>8990562.8029973768</v>
      </c>
      <c r="CB98" s="54">
        <v>6216780.5364788957</v>
      </c>
      <c r="CD98" s="54">
        <v>6840632.3027070463</v>
      </c>
      <c r="CE98" s="54">
        <v>3434670.9395891204</v>
      </c>
      <c r="CF98" s="54">
        <v>2524464.4559386708</v>
      </c>
      <c r="CG98" s="54">
        <v>3046524.4262569156</v>
      </c>
      <c r="CH98" s="54">
        <v>4174344.7247068435</v>
      </c>
      <c r="CI98" s="54">
        <v>3311847.3854123838</v>
      </c>
      <c r="CJ98" s="54">
        <v>3239299.6275067851</v>
      </c>
      <c r="CK98" s="54">
        <v>3638829.558313448</v>
      </c>
      <c r="CL98" s="54">
        <v>3043735.6821422465</v>
      </c>
      <c r="CM98" s="54">
        <v>2579936.3769925497</v>
      </c>
      <c r="CN98" s="54">
        <v>5896033.6658165827</v>
      </c>
      <c r="CO98" s="54">
        <v>1684069.2680927403</v>
      </c>
      <c r="CP98" s="54">
        <v>3177333.6313404366</v>
      </c>
      <c r="CQ98" s="54">
        <v>2668514.5945245177</v>
      </c>
      <c r="CR98" s="54">
        <v>3445365.0385081433</v>
      </c>
      <c r="CS98" s="54">
        <v>3822093.7229623049</v>
      </c>
      <c r="CT98" s="54">
        <v>6249961.804782901</v>
      </c>
      <c r="CU98" s="54">
        <v>1866798.6297916435</v>
      </c>
      <c r="CV98" s="54">
        <v>3109831.6151061486</v>
      </c>
      <c r="CW98" s="54">
        <v>3330979.6817948725</v>
      </c>
      <c r="CX98" s="54">
        <v>4611224.7778407149</v>
      </c>
      <c r="CY98" s="54">
        <v>4531866.1835299134</v>
      </c>
      <c r="CZ98" s="54">
        <v>4343042.6489579864</v>
      </c>
      <c r="DA98" s="54">
        <v>4194604.079982698</v>
      </c>
      <c r="DB98" s="54">
        <v>3056913.930392839</v>
      </c>
      <c r="DC98" s="54">
        <v>6171234.9106828645</v>
      </c>
      <c r="DD98" s="54">
        <v>4152397.5544325896</v>
      </c>
      <c r="DE98" s="54">
        <v>6535058.2023640573</v>
      </c>
      <c r="DF98" s="54">
        <v>3691556.2729517855</v>
      </c>
      <c r="DG98" s="54">
        <v>4359654.9240880404</v>
      </c>
      <c r="DH98" s="54">
        <v>5789084.1812896393</v>
      </c>
      <c r="DI98" s="54">
        <v>4689754.4762450382</v>
      </c>
      <c r="DJ98" s="54">
        <v>3014985.8538790364</v>
      </c>
      <c r="DK98" s="54">
        <v>4714007.1590219215</v>
      </c>
      <c r="DL98" s="54">
        <v>5242471.6680813357</v>
      </c>
      <c r="DM98" s="54">
        <v>3590261.9918007106</v>
      </c>
      <c r="DN98" s="54">
        <v>3206863.6070520319</v>
      </c>
      <c r="DO98" s="54">
        <v>3650508.2517497186</v>
      </c>
      <c r="DQ98" s="54">
        <v>4199400.9001157042</v>
      </c>
      <c r="DR98" s="54">
        <v>11794974.01240395</v>
      </c>
      <c r="DS98" s="54">
        <v>10815011.736473013</v>
      </c>
      <c r="DT98" s="54">
        <v>11399060.333233882</v>
      </c>
      <c r="DU98" s="54">
        <v>21492961.092369627</v>
      </c>
      <c r="DV98" s="54">
        <v>32502686.752942599</v>
      </c>
      <c r="DW98" s="54">
        <v>22763281.979964808</v>
      </c>
      <c r="DX98" s="54">
        <v>24912485.842880543</v>
      </c>
      <c r="DY98" s="54">
        <v>7569176.0741840051</v>
      </c>
      <c r="DZ98" s="54">
        <v>34006265.4060449</v>
      </c>
      <c r="EA98" s="54">
        <v>27993877.039911646</v>
      </c>
      <c r="EB98" s="54">
        <v>5390927.5596303772</v>
      </c>
      <c r="EC98" s="54">
        <v>13667785.099088371</v>
      </c>
      <c r="ED98" s="54">
        <v>15371616.919951305</v>
      </c>
      <c r="EE98" s="54">
        <v>0</v>
      </c>
      <c r="EF98" s="54">
        <v>19251852.042603716</v>
      </c>
      <c r="EG98" s="54">
        <v>43510816.844926141</v>
      </c>
      <c r="EH98" s="54">
        <v>6705070.4337129705</v>
      </c>
      <c r="EI98" s="54">
        <v>21628077.887040004</v>
      </c>
      <c r="EJ98" s="54">
        <v>4763622.23361036</v>
      </c>
      <c r="EK98" s="54">
        <v>17594592.990305103</v>
      </c>
      <c r="EL98" s="54">
        <v>21425053.34733697</v>
      </c>
      <c r="EM98" s="54">
        <v>21749938.934881222</v>
      </c>
      <c r="EN98" s="54">
        <v>20220464.278627913</v>
      </c>
      <c r="EO98" s="54">
        <v>7981417.3444746956</v>
      </c>
      <c r="EP98" s="54">
        <v>47131308.75944826</v>
      </c>
      <c r="EQ98" s="54">
        <v>22412327.449347384</v>
      </c>
      <c r="ER98" s="54">
        <v>56140176.500253275</v>
      </c>
      <c r="ES98" s="54">
        <v>4403184.3550850479</v>
      </c>
      <c r="ET98" s="54">
        <v>17493729.598660626</v>
      </c>
      <c r="EU98" s="54">
        <v>36274746.735514507</v>
      </c>
      <c r="EV98" s="54">
        <v>17690643.545051575</v>
      </c>
      <c r="EW98" s="54">
        <v>25540733.241242491</v>
      </c>
      <c r="EX98" s="54">
        <v>17123386.152088009</v>
      </c>
      <c r="EY98" s="54">
        <v>36948242.462119766</v>
      </c>
      <c r="EZ98" s="54">
        <v>20623791.490778744</v>
      </c>
      <c r="FA98" s="54">
        <v>6026493.5474396097</v>
      </c>
      <c r="FB98" s="54">
        <v>17182396.173325147</v>
      </c>
    </row>
    <row r="99" spans="1:158" x14ac:dyDescent="0.2">
      <c r="A99" s="56">
        <f ca="1">'Chain-Ladder'!AP20</f>
        <v>31958967.83573731</v>
      </c>
      <c r="C99" s="52">
        <v>23</v>
      </c>
      <c r="D99" s="54">
        <v>325872.15135098062</v>
      </c>
      <c r="E99" s="54">
        <v>89085.754903869703</v>
      </c>
      <c r="F99" s="54">
        <v>1647678.1060214266</v>
      </c>
      <c r="G99" s="54">
        <v>620169.77268813364</v>
      </c>
      <c r="H99" s="54">
        <v>761451.49797217175</v>
      </c>
      <c r="I99" s="54">
        <v>959898.04313807376</v>
      </c>
      <c r="J99" s="54">
        <v>573420.88755173609</v>
      </c>
      <c r="K99" s="54">
        <v>287390.42983406037</v>
      </c>
      <c r="L99" s="54">
        <v>1598268.4215029478</v>
      </c>
      <c r="M99" s="54">
        <v>725725.61150757223</v>
      </c>
      <c r="N99" s="54">
        <v>994539.2924607899</v>
      </c>
      <c r="O99" s="54">
        <v>1267013.4331583679</v>
      </c>
      <c r="P99" s="54">
        <v>844750.4387364611</v>
      </c>
      <c r="Q99" s="54">
        <v>822501.95913436078</v>
      </c>
      <c r="R99" s="54">
        <v>994504.81291477755</v>
      </c>
      <c r="S99" s="54">
        <v>379227.74910929054</v>
      </c>
      <c r="T99" s="54">
        <v>1053117.1574578583</v>
      </c>
      <c r="U99" s="54">
        <v>1328952.3458917588</v>
      </c>
      <c r="V99" s="54">
        <v>1438035.7369198799</v>
      </c>
      <c r="W99" s="54">
        <v>1400646.989174366</v>
      </c>
      <c r="X99" s="54">
        <v>1349535.1611589566</v>
      </c>
      <c r="Y99" s="54">
        <v>592130.72104738653</v>
      </c>
      <c r="Z99" s="54">
        <v>963099.15093757585</v>
      </c>
      <c r="AA99" s="54">
        <v>266656.65933951735</v>
      </c>
      <c r="AB99" s="54">
        <v>108224.56976006925</v>
      </c>
      <c r="AC99" s="54">
        <v>747583.59126017615</v>
      </c>
      <c r="AD99" s="54">
        <v>807410.99798251316</v>
      </c>
      <c r="AE99" s="54">
        <v>1429098.8211773746</v>
      </c>
      <c r="AF99" s="54">
        <v>873152.53242293373</v>
      </c>
      <c r="AG99" s="54">
        <v>649270.40365696326</v>
      </c>
      <c r="AH99" s="54">
        <v>408445.5597084295</v>
      </c>
      <c r="AI99" s="54">
        <v>1225188.2459774241</v>
      </c>
      <c r="AJ99" s="54">
        <v>1161104.5135573559</v>
      </c>
      <c r="AK99" s="54">
        <v>456348.95849728957</v>
      </c>
      <c r="AL99" s="54">
        <v>595333.38365763798</v>
      </c>
      <c r="AM99" s="54">
        <v>1052182.6796693355</v>
      </c>
      <c r="AN99" s="54">
        <v>682038.70110526308</v>
      </c>
      <c r="AO99" s="54">
        <v>439321.96812091395</v>
      </c>
      <c r="AQ99" s="54">
        <v>2569535.940314807</v>
      </c>
      <c r="AR99" s="54">
        <v>6192894.1943163332</v>
      </c>
      <c r="AS99" s="54">
        <v>6371993.5093961824</v>
      </c>
      <c r="AT99" s="54">
        <v>6370689.6191185024</v>
      </c>
      <c r="AU99" s="54">
        <v>5711191.0558087304</v>
      </c>
      <c r="AV99" s="54">
        <v>9151596.9632921591</v>
      </c>
      <c r="AW99" s="54">
        <v>6108786.3809041865</v>
      </c>
      <c r="AX99" s="54">
        <v>8299373.6901645325</v>
      </c>
      <c r="AY99" s="54">
        <v>17423034.474028718</v>
      </c>
      <c r="AZ99" s="54">
        <v>5647402.1465401538</v>
      </c>
      <c r="BA99" s="54">
        <v>8939069.0546834469</v>
      </c>
      <c r="BB99" s="54">
        <v>13689630.915577378</v>
      </c>
      <c r="BC99" s="54">
        <v>11315284.115636941</v>
      </c>
      <c r="BD99" s="54">
        <v>3424943.5047570523</v>
      </c>
      <c r="BE99" s="54">
        <v>12750304.780722842</v>
      </c>
      <c r="BF99" s="54">
        <v>7511753.7991227675</v>
      </c>
      <c r="BG99" s="54">
        <v>10194016.747813439</v>
      </c>
      <c r="BH99" s="54">
        <v>11340103.310979404</v>
      </c>
      <c r="BI99" s="54">
        <v>12431027.803214174</v>
      </c>
      <c r="BJ99" s="54">
        <v>6956166.3801975604</v>
      </c>
      <c r="BK99" s="54">
        <v>5863929.8943951782</v>
      </c>
      <c r="BL99" s="54">
        <v>6984178.3434791975</v>
      </c>
      <c r="BM99" s="54">
        <v>8884784.2022108827</v>
      </c>
      <c r="BN99" s="54">
        <v>5892176.2199998517</v>
      </c>
      <c r="BO99" s="54">
        <v>10800001.931223108</v>
      </c>
      <c r="BP99" s="54">
        <v>5044980.0442579687</v>
      </c>
      <c r="BQ99" s="54">
        <v>11947842.290233772</v>
      </c>
      <c r="BR99" s="54">
        <v>6654077.0934678465</v>
      </c>
      <c r="BS99" s="54">
        <v>7230210.9049478732</v>
      </c>
      <c r="BT99" s="54">
        <v>5404182.9451510701</v>
      </c>
      <c r="BU99" s="54">
        <v>10918620.997012276</v>
      </c>
      <c r="BV99" s="54">
        <v>6612150.68606437</v>
      </c>
      <c r="BW99" s="54">
        <v>10486629.337206192</v>
      </c>
      <c r="BX99" s="54">
        <v>11266701.684071552</v>
      </c>
      <c r="BY99" s="54">
        <v>3437103.1057839626</v>
      </c>
      <c r="BZ99" s="54">
        <v>8323147.4858245607</v>
      </c>
      <c r="CA99" s="54">
        <v>9408791.8582107425</v>
      </c>
      <c r="CB99" s="54">
        <v>9560382.5410449952</v>
      </c>
      <c r="CD99" s="54">
        <v>4472918.1820300296</v>
      </c>
      <c r="CE99" s="54">
        <v>2724673.2970271204</v>
      </c>
      <c r="CF99" s="54">
        <v>5360268.1635229066</v>
      </c>
      <c r="CG99" s="54">
        <v>3265384.7339774817</v>
      </c>
      <c r="CH99" s="54">
        <v>4966098.8004101496</v>
      </c>
      <c r="CI99" s="54">
        <v>4003188.3347097561</v>
      </c>
      <c r="CJ99" s="54">
        <v>7336190.3218217678</v>
      </c>
      <c r="CK99" s="54">
        <v>4756014.9181110226</v>
      </c>
      <c r="CL99" s="54">
        <v>7203122.0504921675</v>
      </c>
      <c r="CM99" s="54">
        <v>2614757.9800574891</v>
      </c>
      <c r="CN99" s="54">
        <v>3752248.469496252</v>
      </c>
      <c r="CO99" s="54">
        <v>5271946.5896376334</v>
      </c>
      <c r="CP99" s="54">
        <v>7199476.2581957914</v>
      </c>
      <c r="CQ99" s="54">
        <v>3419291.3637701795</v>
      </c>
      <c r="CR99" s="54">
        <v>5886073.28044549</v>
      </c>
      <c r="CS99" s="54">
        <v>4650593.8092753515</v>
      </c>
      <c r="CT99" s="54">
        <v>5488505.6209998913</v>
      </c>
      <c r="CU99" s="54">
        <v>5896072.9209952727</v>
      </c>
      <c r="CV99" s="54">
        <v>6328909.611804191</v>
      </c>
      <c r="CW99" s="54">
        <v>5453747.5490950868</v>
      </c>
      <c r="CX99" s="54">
        <v>5957933.8364949375</v>
      </c>
      <c r="CY99" s="54">
        <v>4180744.194554111</v>
      </c>
      <c r="CZ99" s="54">
        <v>5101326.9075017683</v>
      </c>
      <c r="DA99" s="54">
        <v>7530723.1049545631</v>
      </c>
      <c r="DB99" s="54">
        <v>3665261.112930961</v>
      </c>
      <c r="DC99" s="54">
        <v>8551788.3942368627</v>
      </c>
      <c r="DD99" s="54">
        <v>6697533.3844532929</v>
      </c>
      <c r="DE99" s="54">
        <v>5780452.824742604</v>
      </c>
      <c r="DF99" s="54">
        <v>5138958.0930221938</v>
      </c>
      <c r="DG99" s="54">
        <v>7513430.4288156182</v>
      </c>
      <c r="DH99" s="54">
        <v>4381771.7796526179</v>
      </c>
      <c r="DI99" s="54">
        <v>4171190.4512913786</v>
      </c>
      <c r="DJ99" s="54">
        <v>5694607.1737990081</v>
      </c>
      <c r="DK99" s="54">
        <v>4610207.5840474181</v>
      </c>
      <c r="DL99" s="54">
        <v>3191975.3095388301</v>
      </c>
      <c r="DM99" s="54">
        <v>3155297.1017107461</v>
      </c>
      <c r="DN99" s="54">
        <v>3374926.375449745</v>
      </c>
      <c r="DO99" s="54">
        <v>5576303.8201408647</v>
      </c>
      <c r="DQ99" s="54">
        <v>4608045.6304602912</v>
      </c>
      <c r="DR99" s="54">
        <v>17983866.076841973</v>
      </c>
      <c r="DS99" s="54">
        <v>22083386.182578571</v>
      </c>
      <c r="DT99" s="54">
        <v>0</v>
      </c>
      <c r="DU99" s="54">
        <v>14302266.410773203</v>
      </c>
      <c r="DV99" s="54">
        <v>12517631.3741358</v>
      </c>
      <c r="DW99" s="54">
        <v>34600265.780926511</v>
      </c>
      <c r="DX99" s="54">
        <v>17553434.016661849</v>
      </c>
      <c r="DY99" s="54">
        <v>10860662.987942221</v>
      </c>
      <c r="DZ99" s="54">
        <v>22435403.591427624</v>
      </c>
      <c r="EA99" s="54">
        <v>5813225.9564716769</v>
      </c>
      <c r="EB99" s="54">
        <v>20009877.711748347</v>
      </c>
      <c r="EC99" s="54">
        <v>15790849.382575827</v>
      </c>
      <c r="ED99" s="54">
        <v>8744320.3811275065</v>
      </c>
      <c r="EE99" s="54">
        <v>17938903.667904712</v>
      </c>
      <c r="EF99" s="54">
        <v>11963547.648630593</v>
      </c>
      <c r="EG99" s="54">
        <v>45745522.227293514</v>
      </c>
      <c r="EH99" s="54">
        <v>8109786.0081385411</v>
      </c>
      <c r="EI99" s="54">
        <v>45574068.23562184</v>
      </c>
      <c r="EJ99" s="54">
        <v>2899597.3048509522</v>
      </c>
      <c r="EK99" s="54">
        <v>19663678.801331323</v>
      </c>
      <c r="EL99" s="54">
        <v>19336917.546862572</v>
      </c>
      <c r="EM99" s="54">
        <v>16690089.988156289</v>
      </c>
      <c r="EN99" s="54">
        <v>15270031.639395064</v>
      </c>
      <c r="EO99" s="54">
        <v>16793102.870632123</v>
      </c>
      <c r="EP99" s="54">
        <v>11567958.018653622</v>
      </c>
      <c r="EQ99" s="54">
        <v>21331890.34077223</v>
      </c>
      <c r="ER99" s="54">
        <v>32784684.265753396</v>
      </c>
      <c r="ES99" s="54">
        <v>5712912.293069927</v>
      </c>
      <c r="ET99" s="54">
        <v>0</v>
      </c>
      <c r="EU99" s="54">
        <v>13076232.145424627</v>
      </c>
      <c r="EV99" s="54">
        <v>13387103.44710917</v>
      </c>
      <c r="EW99" s="54">
        <v>17207168.243011203</v>
      </c>
      <c r="EX99" s="54">
        <v>25801006.569942113</v>
      </c>
      <c r="EY99" s="54">
        <v>3793698.5104038389</v>
      </c>
      <c r="EZ99" s="54">
        <v>11987927.177909898</v>
      </c>
      <c r="FA99" s="54">
        <v>8441362.6630092096</v>
      </c>
      <c r="FB99" s="54">
        <v>31958967.83573731</v>
      </c>
    </row>
    <row r="100" spans="1:158" x14ac:dyDescent="0.2">
      <c r="A100" s="56">
        <f ca="1">'Chain-Ladder'!AP21</f>
        <v>11871801.191551935</v>
      </c>
      <c r="C100" s="52">
        <v>22</v>
      </c>
      <c r="D100" s="54">
        <v>636821.09597425163</v>
      </c>
      <c r="E100" s="54">
        <v>197759.6339294184</v>
      </c>
      <c r="F100" s="54">
        <v>1999682.3388543315</v>
      </c>
      <c r="G100" s="54">
        <v>709279.91049260087</v>
      </c>
      <c r="H100" s="54">
        <v>356356.72496585082</v>
      </c>
      <c r="I100" s="54">
        <v>1043271.6892385501</v>
      </c>
      <c r="J100" s="54">
        <v>513403.25563978404</v>
      </c>
      <c r="K100" s="54">
        <v>400977.84807388484</v>
      </c>
      <c r="L100" s="54">
        <v>1107322.8185579143</v>
      </c>
      <c r="M100" s="54">
        <v>972013.34311260656</v>
      </c>
      <c r="N100" s="54">
        <v>1272179.5717355944</v>
      </c>
      <c r="O100" s="54">
        <v>1164244.859133292</v>
      </c>
      <c r="P100" s="54">
        <v>897585.67992890254</v>
      </c>
      <c r="Q100" s="54">
        <v>1711657.1143200733</v>
      </c>
      <c r="R100" s="54">
        <v>697154.59148493782</v>
      </c>
      <c r="S100" s="54">
        <v>1036796.5258009359</v>
      </c>
      <c r="T100" s="54">
        <v>884823.68852864951</v>
      </c>
      <c r="U100" s="54">
        <v>1476658.2395309061</v>
      </c>
      <c r="V100" s="54">
        <v>1501713.9065412804</v>
      </c>
      <c r="W100" s="54">
        <v>1733375.0271965638</v>
      </c>
      <c r="X100" s="54">
        <v>1644943.022055421</v>
      </c>
      <c r="Y100" s="54">
        <v>755372.26890629157</v>
      </c>
      <c r="Z100" s="54">
        <v>953499.32535176538</v>
      </c>
      <c r="AA100" s="54">
        <v>286339.86435839906</v>
      </c>
      <c r="AB100" s="54">
        <v>370946.44813774526</v>
      </c>
      <c r="AC100" s="54">
        <v>674245.41421329975</v>
      </c>
      <c r="AD100" s="54">
        <v>680553.48858281225</v>
      </c>
      <c r="AE100" s="54">
        <v>927284.13604280539</v>
      </c>
      <c r="AF100" s="54">
        <v>1135758.4797842801</v>
      </c>
      <c r="AG100" s="54">
        <v>565730.10757107101</v>
      </c>
      <c r="AH100" s="54">
        <v>334095.54420501925</v>
      </c>
      <c r="AI100" s="54">
        <v>1709453.7632288486</v>
      </c>
      <c r="AJ100" s="54">
        <v>695426.00524253212</v>
      </c>
      <c r="AK100" s="54">
        <v>586726.97919392586</v>
      </c>
      <c r="AL100" s="54">
        <v>1176293.5093137287</v>
      </c>
      <c r="AM100" s="54">
        <v>1439092.0180126503</v>
      </c>
      <c r="AN100" s="54">
        <v>586436.27958720177</v>
      </c>
      <c r="AO100" s="54">
        <v>612775.56451250985</v>
      </c>
      <c r="AQ100" s="54">
        <v>3508391.7383575607</v>
      </c>
      <c r="AR100" s="54">
        <v>5301576.9375849385</v>
      </c>
      <c r="AS100" s="54">
        <v>11315372.646816097</v>
      </c>
      <c r="AT100" s="54">
        <v>6161139.6576384492</v>
      </c>
      <c r="AU100" s="54">
        <v>2460035.0993258571</v>
      </c>
      <c r="AV100" s="54">
        <v>6536794.3017294351</v>
      </c>
      <c r="AW100" s="54">
        <v>11697130.477891598</v>
      </c>
      <c r="AX100" s="54">
        <v>4922428.469373377</v>
      </c>
      <c r="AY100" s="54">
        <v>12742919.493109509</v>
      </c>
      <c r="AZ100" s="54">
        <v>5806229.5021145176</v>
      </c>
      <c r="BA100" s="54">
        <v>9032758.414271269</v>
      </c>
      <c r="BB100" s="54">
        <v>12133457.054678086</v>
      </c>
      <c r="BC100" s="54">
        <v>7821343.2470729221</v>
      </c>
      <c r="BD100" s="54">
        <v>8430712.0644487552</v>
      </c>
      <c r="BE100" s="54">
        <v>6278402.4431248065</v>
      </c>
      <c r="BF100" s="54">
        <v>15317300.296420988</v>
      </c>
      <c r="BG100" s="54">
        <v>8152866.9377554506</v>
      </c>
      <c r="BH100" s="54">
        <v>11740820.107356589</v>
      </c>
      <c r="BI100" s="54">
        <v>13005762.68715065</v>
      </c>
      <c r="BJ100" s="54">
        <v>6933831.8778767958</v>
      </c>
      <c r="BK100" s="54">
        <v>10894489.766609628</v>
      </c>
      <c r="BL100" s="54">
        <v>7234066.831245454</v>
      </c>
      <c r="BM100" s="54">
        <v>7322700.7749064323</v>
      </c>
      <c r="BN100" s="54">
        <v>8374885.1781565323</v>
      </c>
      <c r="BO100" s="54">
        <v>13876180.461226672</v>
      </c>
      <c r="BP100" s="54">
        <v>4501427.4570863321</v>
      </c>
      <c r="BQ100" s="54">
        <v>6858190.0970618259</v>
      </c>
      <c r="BR100" s="54">
        <v>2050730.0186481467</v>
      </c>
      <c r="BS100" s="54">
        <v>5897936.8763612332</v>
      </c>
      <c r="BT100" s="54">
        <v>3595120.3803400062</v>
      </c>
      <c r="BU100" s="54">
        <v>5657701.7714712527</v>
      </c>
      <c r="BV100" s="54">
        <v>16088137.913198411</v>
      </c>
      <c r="BW100" s="54">
        <v>6122805.5267758388</v>
      </c>
      <c r="BX100" s="54">
        <v>9252874.7779515497</v>
      </c>
      <c r="BY100" s="54">
        <v>9877906.6377228685</v>
      </c>
      <c r="BZ100" s="54">
        <v>9622957.6353989523</v>
      </c>
      <c r="CA100" s="54">
        <v>8867652.6055945531</v>
      </c>
      <c r="CB100" s="54">
        <v>10938322.629742108</v>
      </c>
      <c r="CD100" s="54">
        <v>5779001.3377309684</v>
      </c>
      <c r="CE100" s="54">
        <v>3893501.4310770892</v>
      </c>
      <c r="CF100" s="54">
        <v>7286176.7737349011</v>
      </c>
      <c r="CG100" s="54">
        <v>4043208.2908683922</v>
      </c>
      <c r="CH100" s="54">
        <v>2673307.3761042291</v>
      </c>
      <c r="CI100" s="54">
        <v>4144616.0713197868</v>
      </c>
      <c r="CJ100" s="54">
        <v>6059726.7390859611</v>
      </c>
      <c r="CK100" s="54">
        <v>3083228.8754346725</v>
      </c>
      <c r="CL100" s="54">
        <v>4734762.18102495</v>
      </c>
      <c r="CM100" s="54">
        <v>4558058.3893661946</v>
      </c>
      <c r="CN100" s="54">
        <v>3391100.5755360015</v>
      </c>
      <c r="CO100" s="54">
        <v>6752827.7540565245</v>
      </c>
      <c r="CP100" s="54">
        <v>7141831.8805766515</v>
      </c>
      <c r="CQ100" s="54">
        <v>7937201.6300478727</v>
      </c>
      <c r="CR100" s="54">
        <v>4731927.6020021271</v>
      </c>
      <c r="CS100" s="54">
        <v>12697017.611536141</v>
      </c>
      <c r="CT100" s="54">
        <v>4652808.6414509173</v>
      </c>
      <c r="CU100" s="54">
        <v>5064367.7296578195</v>
      </c>
      <c r="CV100" s="54">
        <v>8188637.5506854653</v>
      </c>
      <c r="CW100" s="54">
        <v>4117305.8719115108</v>
      </c>
      <c r="CX100" s="54">
        <v>6755689.5900350846</v>
      </c>
      <c r="CY100" s="54">
        <v>3979150.356442105</v>
      </c>
      <c r="CZ100" s="54">
        <v>4847672.766744934</v>
      </c>
      <c r="DA100" s="54">
        <v>4132536.195955513</v>
      </c>
      <c r="DB100" s="54">
        <v>4414879.0840868764</v>
      </c>
      <c r="DC100" s="54">
        <v>7440623.4070153423</v>
      </c>
      <c r="DD100" s="54">
        <v>4358920.3161160443</v>
      </c>
      <c r="DE100" s="54">
        <v>1892947.711204458</v>
      </c>
      <c r="DF100" s="54">
        <v>5884123.9895495959</v>
      </c>
      <c r="DG100" s="54">
        <v>6416030.8168233372</v>
      </c>
      <c r="DH100" s="54">
        <v>5133190.2172023989</v>
      </c>
      <c r="DI100" s="54">
        <v>7098653.0570967868</v>
      </c>
      <c r="DJ100" s="54">
        <v>4863438.0384921152</v>
      </c>
      <c r="DK100" s="54">
        <v>9078295.4910579808</v>
      </c>
      <c r="DL100" s="54">
        <v>6635673.0374727398</v>
      </c>
      <c r="DM100" s="54">
        <v>4405636.1561381221</v>
      </c>
      <c r="DN100" s="54">
        <v>2528930.6074059922</v>
      </c>
      <c r="DO100" s="54">
        <v>6984197.9874981493</v>
      </c>
      <c r="DQ100" s="54">
        <v>12637647.835889908</v>
      </c>
      <c r="DR100" s="54">
        <v>10731437.850568265</v>
      </c>
      <c r="DS100" s="54">
        <v>13320643.204688003</v>
      </c>
      <c r="DT100" s="54">
        <v>12474742.526057407</v>
      </c>
      <c r="DU100" s="54">
        <v>13263701.518416842</v>
      </c>
      <c r="DV100" s="54">
        <v>0</v>
      </c>
      <c r="DW100" s="54">
        <v>32976484.321466453</v>
      </c>
      <c r="DX100" s="54">
        <v>6879134.5718615018</v>
      </c>
      <c r="DY100" s="54">
        <v>14322008.719872955</v>
      </c>
      <c r="DZ100" s="54">
        <v>6329482.1011268664</v>
      </c>
      <c r="EA100" s="54">
        <v>16895238.197519731</v>
      </c>
      <c r="EB100" s="54">
        <v>25330604.47603735</v>
      </c>
      <c r="EC100" s="54">
        <v>6657361.4106941409</v>
      </c>
      <c r="ED100" s="54">
        <v>22327981.228886768</v>
      </c>
      <c r="EE100" s="54">
        <v>18548815.304205503</v>
      </c>
      <c r="EF100" s="54">
        <v>12882178.965654567</v>
      </c>
      <c r="EG100" s="54">
        <v>20910002.495784584</v>
      </c>
      <c r="EH100" s="54">
        <v>24798692.170340173</v>
      </c>
      <c r="EI100" s="54">
        <v>49719910.093454525</v>
      </c>
      <c r="EJ100" s="54">
        <v>11021361.756980222</v>
      </c>
      <c r="EK100" s="54">
        <v>24743225.601253897</v>
      </c>
      <c r="EL100" s="54">
        <v>18895764.31271622</v>
      </c>
      <c r="EM100" s="54">
        <v>16403048.245607879</v>
      </c>
      <c r="EN100" s="54">
        <v>0</v>
      </c>
      <c r="EO100" s="54">
        <v>18774850.506841619</v>
      </c>
      <c r="EP100" s="54">
        <v>7831227.5406515803</v>
      </c>
      <c r="EQ100" s="54">
        <v>12143811.696227085</v>
      </c>
      <c r="ER100" s="54">
        <v>24889104.101670966</v>
      </c>
      <c r="ES100" s="54">
        <v>19950774.980058815</v>
      </c>
      <c r="ET100" s="54">
        <v>11677465.652185725</v>
      </c>
      <c r="EU100" s="54">
        <v>5216689.0482703848</v>
      </c>
      <c r="EV100" s="54">
        <v>14918300.456120744</v>
      </c>
      <c r="EW100" s="54">
        <v>0</v>
      </c>
      <c r="EX100" s="54">
        <v>19622759.047408149</v>
      </c>
      <c r="EY100" s="54">
        <v>24896478.601414368</v>
      </c>
      <c r="EZ100" s="54">
        <v>12975050.380338296</v>
      </c>
      <c r="FA100" s="54">
        <v>11916431.295420503</v>
      </c>
      <c r="FB100" s="54">
        <v>11871801.191551935</v>
      </c>
    </row>
    <row r="101" spans="1:158" x14ac:dyDescent="0.2">
      <c r="A101" s="56">
        <f ca="1">'Chain-Ladder'!AP22</f>
        <v>23159464.565683357</v>
      </c>
      <c r="C101" s="52">
        <v>21</v>
      </c>
      <c r="D101" s="54">
        <v>701910.58087889291</v>
      </c>
      <c r="E101" s="54">
        <v>253856.20361962728</v>
      </c>
      <c r="F101" s="54">
        <v>1253881.7710278146</v>
      </c>
      <c r="G101" s="54">
        <v>1310712.999620378</v>
      </c>
      <c r="H101" s="54">
        <v>1366568.1725400575</v>
      </c>
      <c r="I101" s="54">
        <v>1771351.0286378637</v>
      </c>
      <c r="J101" s="54">
        <v>367188.74908100814</v>
      </c>
      <c r="K101" s="54">
        <v>730947.4018988423</v>
      </c>
      <c r="L101" s="54">
        <v>947736.5585016571</v>
      </c>
      <c r="M101" s="54">
        <v>1197495.7968563028</v>
      </c>
      <c r="N101" s="54">
        <v>2077004.3342625201</v>
      </c>
      <c r="O101" s="54">
        <v>1257633.2223516814</v>
      </c>
      <c r="P101" s="54">
        <v>1134240.9831257761</v>
      </c>
      <c r="Q101" s="54">
        <v>1355407.7414223626</v>
      </c>
      <c r="R101" s="54">
        <v>1708021.3711979985</v>
      </c>
      <c r="S101" s="54">
        <v>896058.27642743289</v>
      </c>
      <c r="T101" s="54">
        <v>1037209.1291782428</v>
      </c>
      <c r="U101" s="54">
        <v>1523167.8549430184</v>
      </c>
      <c r="V101" s="54">
        <v>1705286.4736228958</v>
      </c>
      <c r="W101" s="54">
        <v>1459203.5770692993</v>
      </c>
      <c r="X101" s="54">
        <v>1667734.1425926387</v>
      </c>
      <c r="Y101" s="54">
        <v>714639.85379978083</v>
      </c>
      <c r="Z101" s="54">
        <v>1999302.8369483836</v>
      </c>
      <c r="AA101" s="54">
        <v>442611.81923927367</v>
      </c>
      <c r="AB101" s="54">
        <v>255324.74641595408</v>
      </c>
      <c r="AC101" s="54">
        <v>1076575.3997422233</v>
      </c>
      <c r="AD101" s="54">
        <v>928771.95393390954</v>
      </c>
      <c r="AE101" s="54">
        <v>2290131.8040209301</v>
      </c>
      <c r="AF101" s="54">
        <v>926635.27737962268</v>
      </c>
      <c r="AG101" s="54">
        <v>569754.53683525324</v>
      </c>
      <c r="AH101" s="54">
        <v>978563.45965273306</v>
      </c>
      <c r="AI101" s="54">
        <v>1995720.0370408744</v>
      </c>
      <c r="AJ101" s="54">
        <v>622608.87334808148</v>
      </c>
      <c r="AK101" s="54">
        <v>717755.390869122</v>
      </c>
      <c r="AL101" s="54">
        <v>777773.05797435157</v>
      </c>
      <c r="AM101" s="54">
        <v>1791695.092995584</v>
      </c>
      <c r="AN101" s="54">
        <v>1069843.1995940581</v>
      </c>
      <c r="AO101" s="54">
        <v>867145.01439186558</v>
      </c>
      <c r="AQ101" s="54">
        <v>5218833.179453291</v>
      </c>
      <c r="AR101" s="54">
        <v>5329949.2400082499</v>
      </c>
      <c r="AS101" s="54">
        <v>5421920.9244116303</v>
      </c>
      <c r="AT101" s="54">
        <v>11320571.704916004</v>
      </c>
      <c r="AU101" s="54">
        <v>8275281.9366712887</v>
      </c>
      <c r="AV101" s="54">
        <v>9023524.2222844008</v>
      </c>
      <c r="AW101" s="54">
        <v>6105542.1907068919</v>
      </c>
      <c r="AX101" s="54">
        <v>3730952.3567415345</v>
      </c>
      <c r="AY101" s="54">
        <v>11228527.850838412</v>
      </c>
      <c r="AZ101" s="54">
        <v>6926357.3336559702</v>
      </c>
      <c r="BA101" s="54">
        <v>12864768.757963696</v>
      </c>
      <c r="BB101" s="54">
        <v>17190772.194717247</v>
      </c>
      <c r="BC101" s="54">
        <v>9701380.7430537753</v>
      </c>
      <c r="BD101" s="54">
        <v>6007816.9925486185</v>
      </c>
      <c r="BE101" s="54">
        <v>10788517.570655461</v>
      </c>
      <c r="BF101" s="54">
        <v>11512186.394191701</v>
      </c>
      <c r="BG101" s="54">
        <v>10159200.842465775</v>
      </c>
      <c r="BH101" s="54">
        <v>8117246.1352670938</v>
      </c>
      <c r="BI101" s="54">
        <v>12811135.747964196</v>
      </c>
      <c r="BJ101" s="54">
        <v>4027965.523450979</v>
      </c>
      <c r="BK101" s="54">
        <v>9133562.9620531388</v>
      </c>
      <c r="BL101" s="54">
        <v>5230579.0719344048</v>
      </c>
      <c r="BM101" s="54">
        <v>10439820.654961463</v>
      </c>
      <c r="BN101" s="54">
        <v>7504351.9574453291</v>
      </c>
      <c r="BO101" s="54">
        <v>8660110.8068554103</v>
      </c>
      <c r="BP101" s="54">
        <v>8294150.5749873724</v>
      </c>
      <c r="BQ101" s="54">
        <v>14869125.010680182</v>
      </c>
      <c r="BR101" s="54">
        <v>7923671.5021125395</v>
      </c>
      <c r="BS101" s="54">
        <v>8142341.3844513111</v>
      </c>
      <c r="BT101" s="54">
        <v>4873617.3363438509</v>
      </c>
      <c r="BU101" s="54">
        <v>11927299.781544227</v>
      </c>
      <c r="BV101" s="54">
        <v>12515509.27521709</v>
      </c>
      <c r="BW101" s="54">
        <v>4104995.2393289423</v>
      </c>
      <c r="BX101" s="54">
        <v>15064522.436907031</v>
      </c>
      <c r="BY101" s="54">
        <v>5903536.251851853</v>
      </c>
      <c r="BZ101" s="54">
        <v>12902092.599680677</v>
      </c>
      <c r="CA101" s="54">
        <v>13963051.190158261</v>
      </c>
      <c r="CB101" s="54">
        <v>10898502.041848913</v>
      </c>
      <c r="CD101" s="54">
        <v>6893891.4359929208</v>
      </c>
      <c r="CE101" s="54">
        <v>2890478.4817352574</v>
      </c>
      <c r="CF101" s="54">
        <v>4392779.4070357475</v>
      </c>
      <c r="CG101" s="54">
        <v>6753696.5608774386</v>
      </c>
      <c r="CH101" s="54">
        <v>9092409.6667397097</v>
      </c>
      <c r="CI101" s="54">
        <v>5311069.9076877609</v>
      </c>
      <c r="CJ101" s="54">
        <v>6989844.930131007</v>
      </c>
      <c r="CK101" s="54">
        <v>5123432.4632426687</v>
      </c>
      <c r="CL101" s="54">
        <v>5140303.7351388168</v>
      </c>
      <c r="CM101" s="54">
        <v>3239264.0294938777</v>
      </c>
      <c r="CN101" s="54">
        <v>8333485.7798877731</v>
      </c>
      <c r="CO101" s="54">
        <v>6400560.4677153043</v>
      </c>
      <c r="CP101" s="54">
        <v>5361492.7713093944</v>
      </c>
      <c r="CQ101" s="54">
        <v>6929307.2011902798</v>
      </c>
      <c r="CR101" s="54">
        <v>6104461.0563626774</v>
      </c>
      <c r="CS101" s="54">
        <v>8160410.8026005235</v>
      </c>
      <c r="CT101" s="54">
        <v>6178089.2633738797</v>
      </c>
      <c r="CU101" s="54">
        <v>6777409.6393914558</v>
      </c>
      <c r="CV101" s="54">
        <v>6281551.2386651505</v>
      </c>
      <c r="CW101" s="54">
        <v>4228050.6083689015</v>
      </c>
      <c r="CX101" s="54">
        <v>8220154.408228118</v>
      </c>
      <c r="CY101" s="54">
        <v>2703499.086750593</v>
      </c>
      <c r="CZ101" s="54">
        <v>8315954.0157941058</v>
      </c>
      <c r="DA101" s="54">
        <v>8958881.8317194618</v>
      </c>
      <c r="DB101" s="54">
        <v>3734428.5379804969</v>
      </c>
      <c r="DC101" s="54">
        <v>6604231.0481164567</v>
      </c>
      <c r="DD101" s="54">
        <v>8568574.9349799342</v>
      </c>
      <c r="DE101" s="54">
        <v>7659660.5565348081</v>
      </c>
      <c r="DF101" s="54">
        <v>6142233.5984553322</v>
      </c>
      <c r="DG101" s="54">
        <v>4802644.1356614046</v>
      </c>
      <c r="DH101" s="54">
        <v>6830563.1857073829</v>
      </c>
      <c r="DI101" s="54">
        <v>10567210.338736974</v>
      </c>
      <c r="DJ101" s="54">
        <v>2346149.2204937683</v>
      </c>
      <c r="DK101" s="54">
        <v>12962420.793798096</v>
      </c>
      <c r="DL101" s="54">
        <v>5421955.8628440425</v>
      </c>
      <c r="DM101" s="54">
        <v>5206025.887014186</v>
      </c>
      <c r="DN101" s="54">
        <v>5791716.2633925807</v>
      </c>
      <c r="DO101" s="54">
        <v>5252465.1208752729</v>
      </c>
      <c r="DQ101" s="54">
        <v>15083258.697575329</v>
      </c>
      <c r="DR101" s="54">
        <v>6813449.8966461616</v>
      </c>
      <c r="DS101" s="54">
        <v>4143554.5427969196</v>
      </c>
      <c r="DT101" s="54">
        <v>42183449.388622299</v>
      </c>
      <c r="DU101" s="54">
        <v>22221662.382988483</v>
      </c>
      <c r="DV101" s="54">
        <v>20444559.473686986</v>
      </c>
      <c r="DW101" s="54">
        <v>24126290.022498004</v>
      </c>
      <c r="DX101" s="54">
        <v>16665141.991343439</v>
      </c>
      <c r="DY101" s="54">
        <v>13682173.503104527</v>
      </c>
      <c r="DZ101" s="54">
        <v>29344322.285839103</v>
      </c>
      <c r="EA101" s="54">
        <v>25057321.319707312</v>
      </c>
      <c r="EB101" s="54">
        <v>17999486.383761875</v>
      </c>
      <c r="EC101" s="54">
        <v>11705992.588325866</v>
      </c>
      <c r="ED101" s="54">
        <v>9279833.6149056982</v>
      </c>
      <c r="EE101" s="54">
        <v>15950578.916928321</v>
      </c>
      <c r="EF101" s="54">
        <v>41226451.203856416</v>
      </c>
      <c r="EG101" s="54">
        <v>16321960.250733539</v>
      </c>
      <c r="EH101" s="54">
        <v>14974270.521907572</v>
      </c>
      <c r="EI101" s="54">
        <v>23436000.150841989</v>
      </c>
      <c r="EJ101" s="54">
        <v>7791086.4486824237</v>
      </c>
      <c r="EK101" s="54">
        <v>9712799.5120773539</v>
      </c>
      <c r="EL101" s="54">
        <v>12226097.167126346</v>
      </c>
      <c r="EM101" s="54">
        <v>28832500.981009491</v>
      </c>
      <c r="EN101" s="54">
        <v>22908284.787379142</v>
      </c>
      <c r="EO101" s="54">
        <v>9110150.7047651038</v>
      </c>
      <c r="EP101" s="54">
        <v>40964774.899185672</v>
      </c>
      <c r="EQ101" s="54">
        <v>6234414.5536176059</v>
      </c>
      <c r="ER101" s="54">
        <v>40805377.013760418</v>
      </c>
      <c r="ES101" s="54">
        <v>2792565.7516254564</v>
      </c>
      <c r="ET101" s="54">
        <v>0</v>
      </c>
      <c r="EU101" s="54">
        <v>21886532.940745011</v>
      </c>
      <c r="EV101" s="54">
        <v>23774575.193827853</v>
      </c>
      <c r="EW101" s="54">
        <v>0</v>
      </c>
      <c r="EX101" s="54">
        <v>21015350.561262622</v>
      </c>
      <c r="EY101" s="54">
        <v>23824909.882590495</v>
      </c>
      <c r="EZ101" s="54">
        <v>0</v>
      </c>
      <c r="FA101" s="54">
        <v>7843823.995028358</v>
      </c>
      <c r="FB101" s="54">
        <v>23159464.565683357</v>
      </c>
    </row>
    <row r="102" spans="1:158" x14ac:dyDescent="0.2">
      <c r="A102" s="56">
        <f ca="1">'Chain-Ladder'!AP23</f>
        <v>16482861.204587834</v>
      </c>
      <c r="C102" s="52">
        <v>20</v>
      </c>
      <c r="D102" s="54">
        <v>648134.07878715359</v>
      </c>
      <c r="E102" s="54">
        <v>223543.01925010979</v>
      </c>
      <c r="F102" s="54">
        <v>1868420.997503344</v>
      </c>
      <c r="G102" s="54">
        <v>1401131.3608218208</v>
      </c>
      <c r="H102" s="54">
        <v>1435856.6981107183</v>
      </c>
      <c r="I102" s="54">
        <v>1968835.1382104158</v>
      </c>
      <c r="J102" s="54">
        <v>575772.5526291132</v>
      </c>
      <c r="K102" s="54">
        <v>784509.05886748433</v>
      </c>
      <c r="L102" s="54">
        <v>1006973.6817088034</v>
      </c>
      <c r="M102" s="54">
        <v>1034572.8470859863</v>
      </c>
      <c r="N102" s="54">
        <v>2100099.9989962429</v>
      </c>
      <c r="O102" s="54">
        <v>1874440.5646204576</v>
      </c>
      <c r="P102" s="54">
        <v>1129525.2784057409</v>
      </c>
      <c r="Q102" s="54">
        <v>1862521.5852970742</v>
      </c>
      <c r="R102" s="54">
        <v>1819739.1303897426</v>
      </c>
      <c r="S102" s="54">
        <v>1171833.8850505874</v>
      </c>
      <c r="T102" s="54">
        <v>1597379.0335543342</v>
      </c>
      <c r="U102" s="54">
        <v>1584110.6688717231</v>
      </c>
      <c r="V102" s="54">
        <v>1669882.3793935366</v>
      </c>
      <c r="W102" s="54">
        <v>1227592.7421855871</v>
      </c>
      <c r="X102" s="54">
        <v>701276.9499313375</v>
      </c>
      <c r="Y102" s="54">
        <v>989351.11133100092</v>
      </c>
      <c r="Z102" s="54">
        <v>1158734.2384681627</v>
      </c>
      <c r="AA102" s="54">
        <v>484524.75145798177</v>
      </c>
      <c r="AB102" s="54">
        <v>616359.00175523013</v>
      </c>
      <c r="AC102" s="54">
        <v>1293740.2313102223</v>
      </c>
      <c r="AD102" s="54">
        <v>876953.97002387792</v>
      </c>
      <c r="AE102" s="54">
        <v>2132828.3863910995</v>
      </c>
      <c r="AF102" s="54">
        <v>1861070.4563959911</v>
      </c>
      <c r="AG102" s="54">
        <v>1319284.2911573276</v>
      </c>
      <c r="AH102" s="54">
        <v>976187.41920415312</v>
      </c>
      <c r="AI102" s="54">
        <v>943435.86788092367</v>
      </c>
      <c r="AJ102" s="54">
        <v>1270396.9803144149</v>
      </c>
      <c r="AK102" s="54">
        <v>952035.40558044985</v>
      </c>
      <c r="AL102" s="54">
        <v>1336786.2330045626</v>
      </c>
      <c r="AM102" s="54">
        <v>1814753.4806375578</v>
      </c>
      <c r="AN102" s="54">
        <v>1096191.749723183</v>
      </c>
      <c r="AO102" s="54">
        <v>1028371.793622721</v>
      </c>
      <c r="AQ102" s="54">
        <v>3308227.2487707613</v>
      </c>
      <c r="AR102" s="54">
        <v>4683182.5316623235</v>
      </c>
      <c r="AS102" s="54">
        <v>7485368.9909418374</v>
      </c>
      <c r="AT102" s="54">
        <v>16152797.402077522</v>
      </c>
      <c r="AU102" s="54">
        <v>10741897.517714573</v>
      </c>
      <c r="AV102" s="54">
        <v>6650472.4492833074</v>
      </c>
      <c r="AW102" s="54">
        <v>6871163.9589833766</v>
      </c>
      <c r="AX102" s="54">
        <v>11038414.691546831</v>
      </c>
      <c r="AY102" s="54">
        <v>8231502.094726407</v>
      </c>
      <c r="AZ102" s="54">
        <v>8825669.4682606906</v>
      </c>
      <c r="BA102" s="54">
        <v>9868770.1559973545</v>
      </c>
      <c r="BB102" s="54">
        <v>14242715.392247409</v>
      </c>
      <c r="BC102" s="54">
        <v>11188648.338953124</v>
      </c>
      <c r="BD102" s="54">
        <v>10822061.540322341</v>
      </c>
      <c r="BE102" s="54">
        <v>13766827.290033937</v>
      </c>
      <c r="BF102" s="54">
        <v>10824157.443509135</v>
      </c>
      <c r="BG102" s="54">
        <v>11689502.871870261</v>
      </c>
      <c r="BH102" s="54">
        <v>13145823.319484934</v>
      </c>
      <c r="BI102" s="54">
        <v>12143803.434787825</v>
      </c>
      <c r="BJ102" s="54">
        <v>4332811.5417142911</v>
      </c>
      <c r="BK102" s="54">
        <v>4367918.8607507208</v>
      </c>
      <c r="BL102" s="54">
        <v>14024447.539374214</v>
      </c>
      <c r="BM102" s="54">
        <v>5778918.0068999697</v>
      </c>
      <c r="BN102" s="54">
        <v>9157845.4015019815</v>
      </c>
      <c r="BO102" s="54">
        <v>11135828.887453977</v>
      </c>
      <c r="BP102" s="54">
        <v>11866081.515180059</v>
      </c>
      <c r="BQ102" s="54">
        <v>8374974.5142976474</v>
      </c>
      <c r="BR102" s="54">
        <v>8172336.3665265031</v>
      </c>
      <c r="BS102" s="54">
        <v>10207905.142727626</v>
      </c>
      <c r="BT102" s="54">
        <v>7426150.8281784188</v>
      </c>
      <c r="BU102" s="54">
        <v>6481027.3185329074</v>
      </c>
      <c r="BV102" s="54">
        <v>3704685.2208043002</v>
      </c>
      <c r="BW102" s="54">
        <v>12895575.609583054</v>
      </c>
      <c r="BX102" s="54">
        <v>9487799.9876344223</v>
      </c>
      <c r="BY102" s="54">
        <v>8339392.260284286</v>
      </c>
      <c r="BZ102" s="54">
        <v>11812758.187555917</v>
      </c>
      <c r="CA102" s="54">
        <v>9047653.2592118755</v>
      </c>
      <c r="CB102" s="54">
        <v>10357093.4260356</v>
      </c>
      <c r="CD102" s="54">
        <v>4130123.604569532</v>
      </c>
      <c r="CE102" s="54">
        <v>3519118.2089241045</v>
      </c>
      <c r="CF102" s="54">
        <v>6576938.1155646332</v>
      </c>
      <c r="CG102" s="54">
        <v>10386541.054149941</v>
      </c>
      <c r="CH102" s="54">
        <v>7958414.0610880833</v>
      </c>
      <c r="CI102" s="54">
        <v>7384171.116166275</v>
      </c>
      <c r="CJ102" s="54">
        <v>11422448.689381354</v>
      </c>
      <c r="CK102" s="54">
        <v>5037427.2193885148</v>
      </c>
      <c r="CL102" s="54">
        <v>6802416.6349046864</v>
      </c>
      <c r="CM102" s="54">
        <v>4851265.8082894403</v>
      </c>
      <c r="CN102" s="54">
        <v>4875767.3169906773</v>
      </c>
      <c r="CO102" s="54">
        <v>7439076.2004080638</v>
      </c>
      <c r="CP102" s="54">
        <v>6700595.7944860291</v>
      </c>
      <c r="CQ102" s="54">
        <v>11885956.148555666</v>
      </c>
      <c r="CR102" s="54">
        <v>8245267.1502088103</v>
      </c>
      <c r="CS102" s="54">
        <v>7489487.863203587</v>
      </c>
      <c r="CT102" s="54">
        <v>10388206.71313406</v>
      </c>
      <c r="CU102" s="54">
        <v>5538201.3686177786</v>
      </c>
      <c r="CV102" s="54">
        <v>6599751.0758639276</v>
      </c>
      <c r="CW102" s="54">
        <v>2813713.0321629224</v>
      </c>
      <c r="CX102" s="54">
        <v>1985409.8497210639</v>
      </c>
      <c r="CY102" s="54">
        <v>6714776.8515949436</v>
      </c>
      <c r="CZ102" s="54">
        <v>7261065.4765277095</v>
      </c>
      <c r="DA102" s="54">
        <v>10415259.757932447</v>
      </c>
      <c r="DB102" s="54">
        <v>7019152.3749087825</v>
      </c>
      <c r="DC102" s="54">
        <v>8352939.6651556157</v>
      </c>
      <c r="DD102" s="54">
        <v>8083757.3206688315</v>
      </c>
      <c r="DE102" s="54">
        <v>4112566.9354531616</v>
      </c>
      <c r="DF102" s="54">
        <v>9610945.0628842581</v>
      </c>
      <c r="DG102" s="54">
        <v>9205108.3366350085</v>
      </c>
      <c r="DH102" s="54">
        <v>5910326.5302653871</v>
      </c>
      <c r="DI102" s="54">
        <v>5112446.7413996421</v>
      </c>
      <c r="DJ102" s="54">
        <v>7190783.2580167111</v>
      </c>
      <c r="DK102" s="54">
        <v>12637516.596672185</v>
      </c>
      <c r="DL102" s="54">
        <v>7696536.0383368656</v>
      </c>
      <c r="DM102" s="54">
        <v>8810014.90501846</v>
      </c>
      <c r="DN102" s="54">
        <v>7145441.7802745178</v>
      </c>
      <c r="DO102" s="54">
        <v>9396105.9717772081</v>
      </c>
      <c r="DQ102" s="54">
        <v>19073886.550713427</v>
      </c>
      <c r="DR102" s="54">
        <v>3431570.2667595623</v>
      </c>
      <c r="DS102" s="54">
        <v>32267013.242142111</v>
      </c>
      <c r="DT102" s="54">
        <v>6627074.1503964532</v>
      </c>
      <c r="DU102" s="54">
        <v>28369582.922553506</v>
      </c>
      <c r="DV102" s="54">
        <v>10345713.931806412</v>
      </c>
      <c r="DW102" s="54">
        <v>10373720.992444124</v>
      </c>
      <c r="DX102" s="54">
        <v>11740552.359379172</v>
      </c>
      <c r="DY102" s="54">
        <v>9321779.1737956107</v>
      </c>
      <c r="DZ102" s="54">
        <v>24187736.463990621</v>
      </c>
      <c r="EA102" s="54">
        <v>65396241.178185076</v>
      </c>
      <c r="EB102" s="54">
        <v>29329481.565714784</v>
      </c>
      <c r="EC102" s="54">
        <v>27746872.911459964</v>
      </c>
      <c r="ED102" s="54">
        <v>22473061.19245404</v>
      </c>
      <c r="EE102" s="54">
        <v>12555608.812138492</v>
      </c>
      <c r="EF102" s="54">
        <v>54755089.293135971</v>
      </c>
      <c r="EG102" s="54">
        <v>89445830.073477507</v>
      </c>
      <c r="EH102" s="54">
        <v>37685056.976637438</v>
      </c>
      <c r="EI102" s="54">
        <v>31271134.419212602</v>
      </c>
      <c r="EJ102" s="54">
        <v>3190704.5412481744</v>
      </c>
      <c r="EK102" s="54">
        <v>0</v>
      </c>
      <c r="EL102" s="54">
        <v>26732969.286750525</v>
      </c>
      <c r="EM102" s="54">
        <v>8363699.1003738446</v>
      </c>
      <c r="EN102" s="54">
        <v>24163592.144972943</v>
      </c>
      <c r="EO102" s="54">
        <v>16046968.332447525</v>
      </c>
      <c r="EP102" s="54">
        <v>70843482.47153312</v>
      </c>
      <c r="EQ102" s="54">
        <v>48134041.66922237</v>
      </c>
      <c r="ER102" s="54">
        <v>6333242.3219399797</v>
      </c>
      <c r="ES102" s="54">
        <v>9089897.2177060805</v>
      </c>
      <c r="ET102" s="54">
        <v>0</v>
      </c>
      <c r="EU102" s="54">
        <v>4699333.5323190233</v>
      </c>
      <c r="EV102" s="54">
        <v>20893920.488368958</v>
      </c>
      <c r="EW102" s="54">
        <v>7120014.6647691885</v>
      </c>
      <c r="EX102" s="54">
        <v>14663344.097744092</v>
      </c>
      <c r="EY102" s="54">
        <v>27258894.787975181</v>
      </c>
      <c r="EZ102" s="54">
        <v>44956386.20261471</v>
      </c>
      <c r="FA102" s="54">
        <v>15887854.208653295</v>
      </c>
      <c r="FB102" s="54">
        <v>16482861.204587834</v>
      </c>
    </row>
    <row r="103" spans="1:158" x14ac:dyDescent="0.2">
      <c r="A103" s="56">
        <f ca="1">'Chain-Ladder'!AP24</f>
        <v>42925479.943140589</v>
      </c>
      <c r="C103" s="52">
        <v>19</v>
      </c>
      <c r="D103" s="54">
        <v>775017.02271106094</v>
      </c>
      <c r="E103" s="54">
        <v>373444.27226743102</v>
      </c>
      <c r="F103" s="54">
        <v>1696643.4195073545</v>
      </c>
      <c r="G103" s="54">
        <v>1469333.4103651084</v>
      </c>
      <c r="H103" s="54">
        <v>1234013.0850416198</v>
      </c>
      <c r="I103" s="54">
        <v>1291220.5628062971</v>
      </c>
      <c r="J103" s="54">
        <v>1128944.0569972657</v>
      </c>
      <c r="K103" s="54">
        <v>796899.56439649127</v>
      </c>
      <c r="L103" s="54">
        <v>2298551.460938096</v>
      </c>
      <c r="M103" s="54">
        <v>2141850.8145718649</v>
      </c>
      <c r="N103" s="54">
        <v>1880136.6461874694</v>
      </c>
      <c r="O103" s="54">
        <v>1645918.9866842516</v>
      </c>
      <c r="P103" s="54">
        <v>953280.62181938626</v>
      </c>
      <c r="Q103" s="54">
        <v>891926.46413058415</v>
      </c>
      <c r="R103" s="54">
        <v>2651665.6620543338</v>
      </c>
      <c r="S103" s="54">
        <v>1222105.2836237289</v>
      </c>
      <c r="T103" s="54">
        <v>931046.42548176646</v>
      </c>
      <c r="U103" s="54">
        <v>1252858.1681833398</v>
      </c>
      <c r="V103" s="54">
        <v>2104829.7919619754</v>
      </c>
      <c r="W103" s="54">
        <v>2047241.4518020898</v>
      </c>
      <c r="X103" s="54">
        <v>1918257.8176724017</v>
      </c>
      <c r="Y103" s="54">
        <v>1046711.3427626975</v>
      </c>
      <c r="Z103" s="54">
        <v>1366775.4908927195</v>
      </c>
      <c r="AA103" s="54">
        <v>757738.13259469718</v>
      </c>
      <c r="AB103" s="54">
        <v>708950.01580224931</v>
      </c>
      <c r="AC103" s="54">
        <v>865992.37518417649</v>
      </c>
      <c r="AD103" s="54">
        <v>1131960.1029840447</v>
      </c>
      <c r="AE103" s="54">
        <v>2037332.5338774696</v>
      </c>
      <c r="AF103" s="54">
        <v>2260407.1525642313</v>
      </c>
      <c r="AG103" s="54">
        <v>1680533.9321999699</v>
      </c>
      <c r="AH103" s="54">
        <v>2019105.0932104588</v>
      </c>
      <c r="AI103" s="54">
        <v>1526686.9145541601</v>
      </c>
      <c r="AJ103" s="54">
        <v>1124507.6064029429</v>
      </c>
      <c r="AK103" s="54">
        <v>1622133.1047631428</v>
      </c>
      <c r="AL103" s="54">
        <v>1085585.8873730879</v>
      </c>
      <c r="AM103" s="54">
        <v>1959650.0255645923</v>
      </c>
      <c r="AN103" s="54">
        <v>1199597.9450329915</v>
      </c>
      <c r="AO103" s="54">
        <v>1111227.5130856074</v>
      </c>
      <c r="AQ103" s="54">
        <v>5807743.8172354959</v>
      </c>
      <c r="AR103" s="54">
        <v>12198347.192552624</v>
      </c>
      <c r="AS103" s="54">
        <v>6945954.6934536155</v>
      </c>
      <c r="AT103" s="54">
        <v>14177078.625546955</v>
      </c>
      <c r="AU103" s="54">
        <v>9908523.8272526339</v>
      </c>
      <c r="AV103" s="54">
        <v>6821941.2817059569</v>
      </c>
      <c r="AW103" s="54">
        <v>13012566.578014962</v>
      </c>
      <c r="AX103" s="54">
        <v>7913698.3663935885</v>
      </c>
      <c r="AY103" s="54">
        <v>18690141.095836155</v>
      </c>
      <c r="AZ103" s="54">
        <v>10981510.164158646</v>
      </c>
      <c r="BA103" s="54">
        <v>6485300.2251724182</v>
      </c>
      <c r="BB103" s="54">
        <v>14734111.878148232</v>
      </c>
      <c r="BC103" s="54">
        <v>7151906.937049441</v>
      </c>
      <c r="BD103" s="54">
        <v>3408226.8298912421</v>
      </c>
      <c r="BE103" s="54">
        <v>21362903.034957752</v>
      </c>
      <c r="BF103" s="54">
        <v>9644565.3692593724</v>
      </c>
      <c r="BG103" s="54">
        <v>12801644.502423629</v>
      </c>
      <c r="BH103" s="54">
        <v>9442076.649871055</v>
      </c>
      <c r="BI103" s="54">
        <v>13474603.144171158</v>
      </c>
      <c r="BJ103" s="54">
        <v>7561885.8595170975</v>
      </c>
      <c r="BK103" s="54">
        <v>7089031.8641388714</v>
      </c>
      <c r="BL103" s="54">
        <v>5050452.5642993273</v>
      </c>
      <c r="BM103" s="54">
        <v>7079805.0314758448</v>
      </c>
      <c r="BN103" s="54">
        <v>11588853.191726714</v>
      </c>
      <c r="BO103" s="54">
        <v>11389337.417029491</v>
      </c>
      <c r="BP103" s="54">
        <v>4947296.0937005877</v>
      </c>
      <c r="BQ103" s="54">
        <v>14707988.529590592</v>
      </c>
      <c r="BR103" s="54">
        <v>6643362.7837003423</v>
      </c>
      <c r="BS103" s="54">
        <v>7822549.846682596</v>
      </c>
      <c r="BT103" s="54">
        <v>8947611.6457676403</v>
      </c>
      <c r="BU103" s="54">
        <v>23543336.341539245</v>
      </c>
      <c r="BV103" s="54">
        <v>14214130.108728049</v>
      </c>
      <c r="BW103" s="54">
        <v>4603107.4381727865</v>
      </c>
      <c r="BX103" s="54">
        <v>19373694.021185845</v>
      </c>
      <c r="BY103" s="54">
        <v>8493378.2962089349</v>
      </c>
      <c r="BZ103" s="54">
        <v>8525202.9831950124</v>
      </c>
      <c r="CA103" s="54">
        <v>10016561.390965287</v>
      </c>
      <c r="CB103" s="54">
        <v>15408490.252153758</v>
      </c>
      <c r="CD103" s="54">
        <v>5558420.6020458117</v>
      </c>
      <c r="CE103" s="54">
        <v>3554405.9066631319</v>
      </c>
      <c r="CF103" s="54">
        <v>5852335.7274440899</v>
      </c>
      <c r="CG103" s="54">
        <v>9148493.8260208219</v>
      </c>
      <c r="CH103" s="54">
        <v>6970310.5030943807</v>
      </c>
      <c r="CI103" s="54">
        <v>4028961.7449442837</v>
      </c>
      <c r="CJ103" s="54">
        <v>12636614.022296984</v>
      </c>
      <c r="CK103" s="54">
        <v>6443520.2325536087</v>
      </c>
      <c r="CL103" s="54">
        <v>13532294.67491661</v>
      </c>
      <c r="CM103" s="54">
        <v>9203004.4493522644</v>
      </c>
      <c r="CN103" s="54">
        <v>7944489.1318315305</v>
      </c>
      <c r="CO103" s="54">
        <v>7678050.526369635</v>
      </c>
      <c r="CP103" s="54">
        <v>9905196.7212207802</v>
      </c>
      <c r="CQ103" s="54">
        <v>4668458.9228487359</v>
      </c>
      <c r="CR103" s="54">
        <v>13350778.900898661</v>
      </c>
      <c r="CS103" s="54">
        <v>9873555.9194033481</v>
      </c>
      <c r="CT103" s="54">
        <v>6864058.3719202802</v>
      </c>
      <c r="CU103" s="54">
        <v>3379106.6874417411</v>
      </c>
      <c r="CV103" s="54">
        <v>11116167.051496349</v>
      </c>
      <c r="CW103" s="54">
        <v>6968123.8269466646</v>
      </c>
      <c r="CX103" s="54">
        <v>6519370.4460165352</v>
      </c>
      <c r="CY103" s="54">
        <v>4032405.5616102247</v>
      </c>
      <c r="CZ103" s="54">
        <v>7198713.9927797411</v>
      </c>
      <c r="DA103" s="54">
        <v>16981827.387174495</v>
      </c>
      <c r="DB103" s="54">
        <v>4909540.3291458366</v>
      </c>
      <c r="DC103" s="54">
        <v>2615607.2398009603</v>
      </c>
      <c r="DD103" s="54">
        <v>12046205.572137155</v>
      </c>
      <c r="DE103" s="54">
        <v>5057047.3359823674</v>
      </c>
      <c r="DF103" s="54">
        <v>14336722.2962396</v>
      </c>
      <c r="DG103" s="54">
        <v>5778979.1832441203</v>
      </c>
      <c r="DH103" s="54">
        <v>9888091.7844179738</v>
      </c>
      <c r="DI103" s="54">
        <v>9583172.4447381739</v>
      </c>
      <c r="DJ103" s="54">
        <v>5525770.7877606675</v>
      </c>
      <c r="DK103" s="54">
        <v>17457272.679489329</v>
      </c>
      <c r="DL103" s="54">
        <v>7230949.9905384313</v>
      </c>
      <c r="DM103" s="54">
        <v>6992319.5217637438</v>
      </c>
      <c r="DN103" s="54">
        <v>5689502.6486059371</v>
      </c>
      <c r="DO103" s="54">
        <v>9191498.9926704243</v>
      </c>
      <c r="DQ103" s="54">
        <v>21968410.026530985</v>
      </c>
      <c r="DR103" s="54">
        <v>20006220.689940408</v>
      </c>
      <c r="DS103" s="54">
        <v>27477415.823962286</v>
      </c>
      <c r="DT103" s="54">
        <v>38937128.482593186</v>
      </c>
      <c r="DU103" s="54">
        <v>17382008.810977578</v>
      </c>
      <c r="DV103" s="54">
        <v>25746143.054617386</v>
      </c>
      <c r="DW103" s="54">
        <v>9867959.6252515353</v>
      </c>
      <c r="DX103" s="54">
        <v>12103922.033339683</v>
      </c>
      <c r="DY103" s="54">
        <v>13127891.395368507</v>
      </c>
      <c r="DZ103" s="54">
        <v>0</v>
      </c>
      <c r="EA103" s="54">
        <v>0</v>
      </c>
      <c r="EB103" s="54">
        <v>22833820.223615162</v>
      </c>
      <c r="EC103" s="54">
        <v>21032315.52626837</v>
      </c>
      <c r="ED103" s="54">
        <v>15536515.736486482</v>
      </c>
      <c r="EE103" s="54">
        <v>16152819.043844674</v>
      </c>
      <c r="EF103" s="54">
        <v>23619653.551436156</v>
      </c>
      <c r="EG103" s="54">
        <v>0</v>
      </c>
      <c r="EH103" s="54">
        <v>0</v>
      </c>
      <c r="EI103" s="54">
        <v>19184208.497363765</v>
      </c>
      <c r="EJ103" s="54">
        <v>16380129.681652341</v>
      </c>
      <c r="EK103" s="54">
        <v>19226038.58789102</v>
      </c>
      <c r="EL103" s="54">
        <v>19506513.484489877</v>
      </c>
      <c r="EM103" s="54">
        <v>22496144.364906959</v>
      </c>
      <c r="EN103" s="54">
        <v>75026100.633205295</v>
      </c>
      <c r="EO103" s="54">
        <v>9969275.2880699169</v>
      </c>
      <c r="EP103" s="54">
        <v>20100854.790433154</v>
      </c>
      <c r="EQ103" s="54">
        <v>0</v>
      </c>
      <c r="ER103" s="54">
        <v>39200784.456023678</v>
      </c>
      <c r="ES103" s="54">
        <v>16704517.720082588</v>
      </c>
      <c r="ET103" s="54">
        <v>9026897.0647375286</v>
      </c>
      <c r="EU103" s="54">
        <v>36351446.959600396</v>
      </c>
      <c r="EV103" s="54">
        <v>13223883.315052073</v>
      </c>
      <c r="EW103" s="54">
        <v>21550047.205011152</v>
      </c>
      <c r="EX103" s="54">
        <v>28386282.663880892</v>
      </c>
      <c r="EY103" s="54">
        <v>8545240.1643136553</v>
      </c>
      <c r="EZ103" s="54">
        <v>4395806.251640467</v>
      </c>
      <c r="FA103" s="54">
        <v>22831653.569001585</v>
      </c>
      <c r="FB103" s="54">
        <v>42925479.943140589</v>
      </c>
    </row>
    <row r="104" spans="1:158" x14ac:dyDescent="0.2">
      <c r="A104" s="56">
        <f ca="1">'Chain-Ladder'!AP25</f>
        <v>36839853.093801126</v>
      </c>
      <c r="C104" s="52">
        <v>18</v>
      </c>
      <c r="D104" s="54">
        <v>1211377.0083252639</v>
      </c>
      <c r="E104" s="54">
        <v>792797.9241697602</v>
      </c>
      <c r="F104" s="54">
        <v>3618488.106344413</v>
      </c>
      <c r="G104" s="54">
        <v>1666593.3331660219</v>
      </c>
      <c r="H104" s="54">
        <v>1571561.9379788004</v>
      </c>
      <c r="I104" s="54">
        <v>2416865.0295175388</v>
      </c>
      <c r="J104" s="54">
        <v>882839.27582084388</v>
      </c>
      <c r="K104" s="54">
        <v>1612243.0597104877</v>
      </c>
      <c r="L104" s="54">
        <v>2873469.7453683689</v>
      </c>
      <c r="M104" s="54">
        <v>1257808.4057750348</v>
      </c>
      <c r="N104" s="54">
        <v>2117558.9544505402</v>
      </c>
      <c r="O104" s="54">
        <v>1567561.0518070571</v>
      </c>
      <c r="P104" s="54">
        <v>1497042.5571846068</v>
      </c>
      <c r="Q104" s="54">
        <v>1451631.106438214</v>
      </c>
      <c r="R104" s="54">
        <v>2859071.1718278676</v>
      </c>
      <c r="S104" s="54">
        <v>2177623.2436025888</v>
      </c>
      <c r="T104" s="54">
        <v>1580420.6478565317</v>
      </c>
      <c r="U104" s="54">
        <v>1890034.9967493154</v>
      </c>
      <c r="V104" s="54">
        <v>2088168.8392147385</v>
      </c>
      <c r="W104" s="54">
        <v>2420382.9394797646</v>
      </c>
      <c r="X104" s="54">
        <v>2399392.6868218668</v>
      </c>
      <c r="Y104" s="54">
        <v>2163331.4066604599</v>
      </c>
      <c r="Z104" s="54">
        <v>2130496.8550293483</v>
      </c>
      <c r="AA104" s="54">
        <v>685151.92473405972</v>
      </c>
      <c r="AB104" s="54">
        <v>879836.13685835898</v>
      </c>
      <c r="AC104" s="54">
        <v>1873499.9134997763</v>
      </c>
      <c r="AD104" s="54">
        <v>1285859.8523329645</v>
      </c>
      <c r="AE104" s="54">
        <v>2158156.0498593412</v>
      </c>
      <c r="AF104" s="54">
        <v>2017587.0600292068</v>
      </c>
      <c r="AG104" s="54">
        <v>2895943.4560577832</v>
      </c>
      <c r="AH104" s="54">
        <v>1464496.5569161959</v>
      </c>
      <c r="AI104" s="54">
        <v>2579619.0957146995</v>
      </c>
      <c r="AJ104" s="54">
        <v>1866101.0049615689</v>
      </c>
      <c r="AK104" s="54">
        <v>1313326.7698125429</v>
      </c>
      <c r="AL104" s="54">
        <v>1306559.7510243114</v>
      </c>
      <c r="AM104" s="54">
        <v>1970239.0673835315</v>
      </c>
      <c r="AN104" s="54">
        <v>2923547.5517162383</v>
      </c>
      <c r="AO104" s="54">
        <v>1391996.4686402828</v>
      </c>
      <c r="AQ104" s="54">
        <v>7972706.3582408354</v>
      </c>
      <c r="AR104" s="54">
        <v>13784830.954947345</v>
      </c>
      <c r="AS104" s="54">
        <v>5626020.6530772783</v>
      </c>
      <c r="AT104" s="54">
        <v>7063785.8668614458</v>
      </c>
      <c r="AU104" s="54">
        <v>13722915.77317583</v>
      </c>
      <c r="AV104" s="54">
        <v>5588591.4040444344</v>
      </c>
      <c r="AW104" s="54">
        <v>8900452.6414597854</v>
      </c>
      <c r="AX104" s="54">
        <v>8286048.7965182876</v>
      </c>
      <c r="AY104" s="54">
        <v>19841202.104962762</v>
      </c>
      <c r="AZ104" s="54">
        <v>9570185.1308098081</v>
      </c>
      <c r="BA104" s="54">
        <v>6754292.1007529739</v>
      </c>
      <c r="BB104" s="54">
        <v>6578543.0833295146</v>
      </c>
      <c r="BC104" s="54">
        <v>11236460.956869338</v>
      </c>
      <c r="BD104" s="54">
        <v>5474157.3133399133</v>
      </c>
      <c r="BE104" s="54">
        <v>23422874.764627118</v>
      </c>
      <c r="BF104" s="54">
        <v>9111456.8708966766</v>
      </c>
      <c r="BG104" s="54">
        <v>8126227.1723262509</v>
      </c>
      <c r="BH104" s="54">
        <v>6867680.5705081271</v>
      </c>
      <c r="BI104" s="54">
        <v>12737411.469483826</v>
      </c>
      <c r="BJ104" s="54">
        <v>8305855.1569340862</v>
      </c>
      <c r="BK104" s="54">
        <v>11669733.312162323</v>
      </c>
      <c r="BL104" s="54">
        <v>11207012.002886418</v>
      </c>
      <c r="BM104" s="54">
        <v>16652550.826716259</v>
      </c>
      <c r="BN104" s="54">
        <v>7957138.1962080393</v>
      </c>
      <c r="BO104" s="54">
        <v>11560775.076779298</v>
      </c>
      <c r="BP104" s="54">
        <v>8999903.6236719508</v>
      </c>
      <c r="BQ104" s="54">
        <v>15550768.878293408</v>
      </c>
      <c r="BR104" s="54">
        <v>13240142.546671756</v>
      </c>
      <c r="BS104" s="54">
        <v>13249675.007506404</v>
      </c>
      <c r="BT104" s="54">
        <v>9905206.2129941303</v>
      </c>
      <c r="BU104" s="54">
        <v>13504824.232511269</v>
      </c>
      <c r="BV104" s="54">
        <v>14790540.453588197</v>
      </c>
      <c r="BW104" s="54">
        <v>12457475.83211156</v>
      </c>
      <c r="BX104" s="54">
        <v>17482062.473083772</v>
      </c>
      <c r="BY104" s="54">
        <v>9782976.444071833</v>
      </c>
      <c r="BZ104" s="54">
        <v>9097472.2155324649</v>
      </c>
      <c r="CA104" s="54">
        <v>18909077.420523375</v>
      </c>
      <c r="CB104" s="54">
        <v>9832545.9923890904</v>
      </c>
      <c r="CD104" s="54">
        <v>9629808.9869225137</v>
      </c>
      <c r="CE104" s="54">
        <v>8484400.917300703</v>
      </c>
      <c r="CF104" s="54">
        <v>7532288.7142374665</v>
      </c>
      <c r="CG104" s="54">
        <v>10591651.740324311</v>
      </c>
      <c r="CH104" s="54">
        <v>9720172.8490365259</v>
      </c>
      <c r="CI104" s="54">
        <v>6268452.084285113</v>
      </c>
      <c r="CJ104" s="54">
        <v>7852186.8937256448</v>
      </c>
      <c r="CK104" s="54">
        <v>14140443.172946893</v>
      </c>
      <c r="CL104" s="54">
        <v>15923188.074435703</v>
      </c>
      <c r="CM104" s="54">
        <v>7413017.3214728013</v>
      </c>
      <c r="CN104" s="54">
        <v>3412576.3282464221</v>
      </c>
      <c r="CO104" s="54">
        <v>5670718.1120092608</v>
      </c>
      <c r="CP104" s="54">
        <v>10084184.872482713</v>
      </c>
      <c r="CQ104" s="54">
        <v>10578833.379500132</v>
      </c>
      <c r="CR104" s="54">
        <v>4925379.8701866055</v>
      </c>
      <c r="CS104" s="54">
        <v>11177309.5620001</v>
      </c>
      <c r="CT104" s="54">
        <v>7847456.9846721925</v>
      </c>
      <c r="CU104" s="54">
        <v>9405335.4052887317</v>
      </c>
      <c r="CV104" s="54">
        <v>8988270.5016256366</v>
      </c>
      <c r="CW104" s="54">
        <v>7775491.5313167833</v>
      </c>
      <c r="CX104" s="54">
        <v>7034419.2792051043</v>
      </c>
      <c r="CY104" s="54">
        <v>12824183.940040968</v>
      </c>
      <c r="CZ104" s="54">
        <v>6357106.8030082183</v>
      </c>
      <c r="DA104" s="54">
        <v>10261323.783765171</v>
      </c>
      <c r="DB104" s="54">
        <v>6913160.5575431734</v>
      </c>
      <c r="DC104" s="54">
        <v>22252107.679743573</v>
      </c>
      <c r="DD104" s="54">
        <v>14259462.158407973</v>
      </c>
      <c r="DE104" s="54">
        <v>3237923.257256032</v>
      </c>
      <c r="DF104" s="54">
        <v>8373770.4523837222</v>
      </c>
      <c r="DG104" s="54">
        <v>8913365.9975961242</v>
      </c>
      <c r="DH104" s="54">
        <v>14061344.8943321</v>
      </c>
      <c r="DI104" s="54">
        <v>15279591.801383384</v>
      </c>
      <c r="DJ104" s="54">
        <v>8762400.6932632197</v>
      </c>
      <c r="DK104" s="54">
        <v>15946264.623358602</v>
      </c>
      <c r="DL104" s="54">
        <v>12908369.038673315</v>
      </c>
      <c r="DM104" s="54">
        <v>7980489.7503097318</v>
      </c>
      <c r="DN104" s="54">
        <v>13353230.923459949</v>
      </c>
      <c r="DO104" s="54">
        <v>10274352.524315801</v>
      </c>
      <c r="DQ104" s="54">
        <v>0</v>
      </c>
      <c r="DR104" s="54">
        <v>10703821.240307182</v>
      </c>
      <c r="DS104" s="54">
        <v>44046903.779630072</v>
      </c>
      <c r="DT104" s="54">
        <v>56862057.104624644</v>
      </c>
      <c r="DU104" s="54">
        <v>0</v>
      </c>
      <c r="DV104" s="54">
        <v>34484277.350229457</v>
      </c>
      <c r="DW104" s="54">
        <v>0</v>
      </c>
      <c r="DX104" s="54">
        <v>28263136.396217242</v>
      </c>
      <c r="DY104" s="54">
        <v>8534796.6193932462</v>
      </c>
      <c r="DZ104" s="54">
        <v>18569983.20282761</v>
      </c>
      <c r="EA104" s="54">
        <v>31040943.075209964</v>
      </c>
      <c r="EB104" s="54">
        <v>7333664.1448028972</v>
      </c>
      <c r="EC104" s="54">
        <v>5923200.7298965631</v>
      </c>
      <c r="ED104" s="54">
        <v>31311324.655689679</v>
      </c>
      <c r="EE104" s="54">
        <v>30454871.472266845</v>
      </c>
      <c r="EF104" s="54">
        <v>34035142.293014593</v>
      </c>
      <c r="EG104" s="54">
        <v>42164838.228763051</v>
      </c>
      <c r="EH104" s="54">
        <v>14798319.977418879</v>
      </c>
      <c r="EI104" s="54">
        <v>25423729.427835479</v>
      </c>
      <c r="EJ104" s="54">
        <v>2839056.4965579016</v>
      </c>
      <c r="EK104" s="54">
        <v>29046906.317248791</v>
      </c>
      <c r="EL104" s="54">
        <v>21209409.250654463</v>
      </c>
      <c r="EM104" s="54">
        <v>13984148.052256662</v>
      </c>
      <c r="EN104" s="54">
        <v>0</v>
      </c>
      <c r="EO104" s="54">
        <v>22931470.476052761</v>
      </c>
      <c r="EP104" s="54">
        <v>31003677.260848697</v>
      </c>
      <c r="EQ104" s="54">
        <v>0</v>
      </c>
      <c r="ER104" s="54">
        <v>15914025.493044123</v>
      </c>
      <c r="ES104" s="54">
        <v>24932639.229514688</v>
      </c>
      <c r="ET104" s="54">
        <v>42511698.618692271</v>
      </c>
      <c r="EU104" s="54">
        <v>22623211.508795589</v>
      </c>
      <c r="EV104" s="54">
        <v>0</v>
      </c>
      <c r="EW104" s="54">
        <v>15281461.410855137</v>
      </c>
      <c r="EX104" s="54">
        <v>61950866.304922499</v>
      </c>
      <c r="EY104" s="54">
        <v>10082047.281413</v>
      </c>
      <c r="EZ104" s="54">
        <v>12247791.434094582</v>
      </c>
      <c r="FA104" s="54">
        <v>17505457.97291635</v>
      </c>
      <c r="FB104" s="54">
        <v>36839853.093801126</v>
      </c>
    </row>
    <row r="105" spans="1:158" x14ac:dyDescent="0.2">
      <c r="A105" s="56">
        <f ca="1">'Chain-Ladder'!AP26</f>
        <v>23533148.242122054</v>
      </c>
      <c r="C105" s="52">
        <v>17</v>
      </c>
      <c r="D105" s="54">
        <v>1308241.9272244498</v>
      </c>
      <c r="E105" s="54">
        <v>616613.07267198339</v>
      </c>
      <c r="F105" s="54">
        <v>2491421.1443364788</v>
      </c>
      <c r="G105" s="54">
        <v>1856007.6422992088</v>
      </c>
      <c r="H105" s="54">
        <v>2230967.0607331432</v>
      </c>
      <c r="I105" s="54">
        <v>3153885.2209700234</v>
      </c>
      <c r="J105" s="54">
        <v>920157.18347886764</v>
      </c>
      <c r="K105" s="54">
        <v>1433216.5872555003</v>
      </c>
      <c r="L105" s="54">
        <v>1571798.2961324193</v>
      </c>
      <c r="M105" s="54">
        <v>3013152.4634678774</v>
      </c>
      <c r="N105" s="54">
        <v>2501509.5154779516</v>
      </c>
      <c r="O105" s="54">
        <v>2269893.3291690312</v>
      </c>
      <c r="P105" s="54">
        <v>1882959.735839162</v>
      </c>
      <c r="Q105" s="54">
        <v>3318501.1824215613</v>
      </c>
      <c r="R105" s="54">
        <v>2258942.6089428365</v>
      </c>
      <c r="S105" s="54">
        <v>2754823.9635092504</v>
      </c>
      <c r="T105" s="54">
        <v>2192841.4855718426</v>
      </c>
      <c r="U105" s="54">
        <v>2531202.3096150495</v>
      </c>
      <c r="V105" s="54">
        <v>2042978.6883637011</v>
      </c>
      <c r="W105" s="54">
        <v>2933103.2920565642</v>
      </c>
      <c r="X105" s="54">
        <v>1132026.8660302479</v>
      </c>
      <c r="Y105" s="54">
        <v>2735167.410771776</v>
      </c>
      <c r="Z105" s="54">
        <v>2062571.2742612623</v>
      </c>
      <c r="AA105" s="54">
        <v>1160195.0806726068</v>
      </c>
      <c r="AB105" s="54">
        <v>1290557.0603025593</v>
      </c>
      <c r="AC105" s="54">
        <v>2229472.2819866426</v>
      </c>
      <c r="AD105" s="54">
        <v>1475176.1586135905</v>
      </c>
      <c r="AE105" s="54">
        <v>3286959.911476247</v>
      </c>
      <c r="AF105" s="54">
        <v>4848139.8966989852</v>
      </c>
      <c r="AG105" s="54">
        <v>1806654.1817470919</v>
      </c>
      <c r="AH105" s="54">
        <v>3090746.1549505293</v>
      </c>
      <c r="AI105" s="54">
        <v>2199178.7405627258</v>
      </c>
      <c r="AJ105" s="54">
        <v>2432679.4877354503</v>
      </c>
      <c r="AK105" s="54">
        <v>2240399.9312907793</v>
      </c>
      <c r="AL105" s="54">
        <v>1424542.937772261</v>
      </c>
      <c r="AM105" s="54">
        <v>2678217.803768225</v>
      </c>
      <c r="AN105" s="54">
        <v>2988785.4108781405</v>
      </c>
      <c r="AO105" s="54">
        <v>1519945.7802044861</v>
      </c>
      <c r="AQ105" s="54">
        <v>9713038.2785980515</v>
      </c>
      <c r="AR105" s="54">
        <v>7283423.3302516239</v>
      </c>
      <c r="AS105" s="54">
        <v>7989401.0076697143</v>
      </c>
      <c r="AT105" s="54">
        <v>12454214.7519529</v>
      </c>
      <c r="AU105" s="54">
        <v>11874287.446532445</v>
      </c>
      <c r="AV105" s="54">
        <v>12392523.526563141</v>
      </c>
      <c r="AW105" s="54">
        <v>11297384.389853738</v>
      </c>
      <c r="AX105" s="54">
        <v>13139668.231872324</v>
      </c>
      <c r="AY105" s="54">
        <v>9034061.5188476499</v>
      </c>
      <c r="AZ105" s="54">
        <v>17128309.286578875</v>
      </c>
      <c r="BA105" s="54">
        <v>16106529.656896094</v>
      </c>
      <c r="BB105" s="54">
        <v>13361750.413959727</v>
      </c>
      <c r="BC105" s="54">
        <v>12928299.676998781</v>
      </c>
      <c r="BD105" s="54">
        <v>12034975.168104012</v>
      </c>
      <c r="BE105" s="54">
        <v>21723425.926786311</v>
      </c>
      <c r="BF105" s="54">
        <v>19877612.14262756</v>
      </c>
      <c r="BG105" s="54">
        <v>15413690.055368427</v>
      </c>
      <c r="BH105" s="54">
        <v>13677213.098559881</v>
      </c>
      <c r="BI105" s="54">
        <v>13425550.46687529</v>
      </c>
      <c r="BJ105" s="54">
        <v>15284462.518950636</v>
      </c>
      <c r="BK105" s="54">
        <v>5568483.6361192465</v>
      </c>
      <c r="BL105" s="54">
        <v>20759490.879197072</v>
      </c>
      <c r="BM105" s="54">
        <v>16845620.747239701</v>
      </c>
      <c r="BN105" s="54">
        <v>16676333.783725452</v>
      </c>
      <c r="BO105" s="54">
        <v>20979971.169962883</v>
      </c>
      <c r="BP105" s="54">
        <v>12386348.773258217</v>
      </c>
      <c r="BQ105" s="54">
        <v>12506827.889187202</v>
      </c>
      <c r="BR105" s="54">
        <v>10399299.388055285</v>
      </c>
      <c r="BS105" s="54">
        <v>13803679.036848551</v>
      </c>
      <c r="BT105" s="54">
        <v>8032067.6768492553</v>
      </c>
      <c r="BU105" s="54">
        <v>14252758.496548966</v>
      </c>
      <c r="BV105" s="54">
        <v>8410720.4748737682</v>
      </c>
      <c r="BW105" s="54">
        <v>12832543.715096191</v>
      </c>
      <c r="BX105" s="54">
        <v>18612592.731262058</v>
      </c>
      <c r="BY105" s="54">
        <v>11185356.350541435</v>
      </c>
      <c r="BZ105" s="54">
        <v>9760032.6783478744</v>
      </c>
      <c r="CA105" s="54">
        <v>13979448.684817333</v>
      </c>
      <c r="CB105" s="54">
        <v>6724983.785335253</v>
      </c>
      <c r="CD105" s="54">
        <v>9678430.918753216</v>
      </c>
      <c r="CE105" s="54">
        <v>6964689.377970783</v>
      </c>
      <c r="CF105" s="54">
        <v>8606586.4408577271</v>
      </c>
      <c r="CG105" s="54">
        <v>6746681.155300431</v>
      </c>
      <c r="CH105" s="54">
        <v>12287867.473769452</v>
      </c>
      <c r="CI105" s="54">
        <v>9268485.6183639113</v>
      </c>
      <c r="CJ105" s="54">
        <v>10468770.633404464</v>
      </c>
      <c r="CK105" s="54">
        <v>13115949.094721936</v>
      </c>
      <c r="CL105" s="54">
        <v>4058784.4729960514</v>
      </c>
      <c r="CM105" s="54">
        <v>13436015.654030625</v>
      </c>
      <c r="CN105" s="54">
        <v>8965685.3034101725</v>
      </c>
      <c r="CO105" s="54">
        <v>15114970.007918667</v>
      </c>
      <c r="CP105" s="54">
        <v>9823791.0768375322</v>
      </c>
      <c r="CQ105" s="54">
        <v>13276173.669355256</v>
      </c>
      <c r="CR105" s="54">
        <v>15116622.225519693</v>
      </c>
      <c r="CS105" s="54">
        <v>20069276.765940387</v>
      </c>
      <c r="CT105" s="54">
        <v>16186530.424180318</v>
      </c>
      <c r="CU105" s="54">
        <v>6138886.2081980919</v>
      </c>
      <c r="CV105" s="54">
        <v>14348592.269583292</v>
      </c>
      <c r="CW105" s="54">
        <v>12382335.655362554</v>
      </c>
      <c r="CX105" s="54">
        <v>5379624.6869668588</v>
      </c>
      <c r="CY105" s="54">
        <v>11225731.253979579</v>
      </c>
      <c r="CZ105" s="54">
        <v>8464364.2786135301</v>
      </c>
      <c r="DA105" s="54">
        <v>17150861.88360323</v>
      </c>
      <c r="DB105" s="54">
        <v>10646694.443867045</v>
      </c>
      <c r="DC105" s="54">
        <v>12788636.502715172</v>
      </c>
      <c r="DD105" s="54">
        <v>7894550.0403904403</v>
      </c>
      <c r="DE105" s="54">
        <v>7731377.8937913384</v>
      </c>
      <c r="DF105" s="54">
        <v>19948822.807025764</v>
      </c>
      <c r="DG105" s="54">
        <v>10145526.453829223</v>
      </c>
      <c r="DH105" s="54">
        <v>22112420.654736515</v>
      </c>
      <c r="DI105" s="54">
        <v>12266310.29327183</v>
      </c>
      <c r="DJ105" s="54">
        <v>8543681.0831966642</v>
      </c>
      <c r="DK105" s="54">
        <v>22779347.441404294</v>
      </c>
      <c r="DL105" s="54">
        <v>7766468.7145619355</v>
      </c>
      <c r="DM105" s="54">
        <v>7231100.5767037235</v>
      </c>
      <c r="DN105" s="54">
        <v>6518206.2052227017</v>
      </c>
      <c r="DO105" s="54">
        <v>7242156.0125215072</v>
      </c>
      <c r="DQ105" s="54">
        <v>43107815.781416602</v>
      </c>
      <c r="DR105" s="54">
        <v>11799628.791174015</v>
      </c>
      <c r="DS105" s="54">
        <v>15022435.618691701</v>
      </c>
      <c r="DT105" s="54">
        <v>21402706.037398577</v>
      </c>
      <c r="DU105" s="54">
        <v>8142920.9732036525</v>
      </c>
      <c r="DV105" s="54">
        <v>35445565.728093699</v>
      </c>
      <c r="DW105" s="54">
        <v>38163538.899657466</v>
      </c>
      <c r="DX105" s="54">
        <v>13086130.241263684</v>
      </c>
      <c r="DY105" s="54">
        <v>3988419.3374146605</v>
      </c>
      <c r="DZ105" s="54">
        <v>0</v>
      </c>
      <c r="EA105" s="54">
        <v>17123524.514223881</v>
      </c>
      <c r="EB105" s="54">
        <v>29855401.093434416</v>
      </c>
      <c r="EC105" s="54">
        <v>14176104.065281907</v>
      </c>
      <c r="ED105" s="54">
        <v>0</v>
      </c>
      <c r="EE105" s="54">
        <v>28248861.543124933</v>
      </c>
      <c r="EF105" s="54">
        <v>52798361.590011798</v>
      </c>
      <c r="EG105" s="54">
        <v>0</v>
      </c>
      <c r="EH105" s="54">
        <v>27332615.526406046</v>
      </c>
      <c r="EI105" s="54">
        <v>32896416.601303156</v>
      </c>
      <c r="EJ105" s="54">
        <v>8798847.4782813229</v>
      </c>
      <c r="EK105" s="54">
        <v>0</v>
      </c>
      <c r="EL105" s="54">
        <v>32970651.789724723</v>
      </c>
      <c r="EM105" s="54">
        <v>16443310.858659808</v>
      </c>
      <c r="EN105" s="54">
        <v>32331114.747584619</v>
      </c>
      <c r="EO105" s="54">
        <v>27080547.797166258</v>
      </c>
      <c r="EP105" s="54">
        <v>50704934.291758746</v>
      </c>
      <c r="EQ105" s="54">
        <v>0</v>
      </c>
      <c r="ER105" s="54">
        <v>9916102.5072647259</v>
      </c>
      <c r="ES105" s="54">
        <v>19220048.453183748</v>
      </c>
      <c r="ET105" s="54">
        <v>0</v>
      </c>
      <c r="EU105" s="54">
        <v>70821798.799438715</v>
      </c>
      <c r="EV105" s="54">
        <v>22183531.626816113</v>
      </c>
      <c r="EW105" s="54">
        <v>0</v>
      </c>
      <c r="EX105" s="54">
        <v>63817785.43210268</v>
      </c>
      <c r="EY105" s="54">
        <v>18960914.49330394</v>
      </c>
      <c r="EZ105" s="54">
        <v>36291623.666115209</v>
      </c>
      <c r="FA105" s="54">
        <v>15321465.365442565</v>
      </c>
      <c r="FB105" s="54">
        <v>23533148.242122054</v>
      </c>
    </row>
    <row r="106" spans="1:158" x14ac:dyDescent="0.2">
      <c r="A106" s="56">
        <f ca="1">'Chain-Ladder'!AP27</f>
        <v>40057892.509834133</v>
      </c>
      <c r="C106" s="52">
        <v>16</v>
      </c>
      <c r="D106" s="54">
        <v>554472.73861373961</v>
      </c>
      <c r="E106" s="54">
        <v>1273032.1418882664</v>
      </c>
      <c r="F106" s="54">
        <v>2750438.9117160607</v>
      </c>
      <c r="G106" s="54">
        <v>2413156.8177758735</v>
      </c>
      <c r="H106" s="54">
        <v>1410289.551073296</v>
      </c>
      <c r="I106" s="54">
        <v>1600686.2984261122</v>
      </c>
      <c r="J106" s="54">
        <v>1611889.1730856337</v>
      </c>
      <c r="K106" s="54">
        <v>2298303.6289017498</v>
      </c>
      <c r="L106" s="54">
        <v>1575204.1370359976</v>
      </c>
      <c r="M106" s="54">
        <v>2537180.9869199917</v>
      </c>
      <c r="N106" s="54">
        <v>3057273.7393982932</v>
      </c>
      <c r="O106" s="54">
        <v>2140262.9115432128</v>
      </c>
      <c r="P106" s="54">
        <v>1876813.0794880576</v>
      </c>
      <c r="Q106" s="54">
        <v>4058296.092693951</v>
      </c>
      <c r="R106" s="54">
        <v>2822788.6313312612</v>
      </c>
      <c r="S106" s="54">
        <v>3169190.7904592417</v>
      </c>
      <c r="T106" s="54">
        <v>2727435.7351398543</v>
      </c>
      <c r="U106" s="54">
        <v>1815498.396019863</v>
      </c>
      <c r="V106" s="54">
        <v>1847077.4343146961</v>
      </c>
      <c r="W106" s="54">
        <v>2082863.431014983</v>
      </c>
      <c r="X106" s="54">
        <v>2751936.1422074847</v>
      </c>
      <c r="Y106" s="54">
        <v>2238116.6319379359</v>
      </c>
      <c r="Z106" s="54">
        <v>1594158.5430074595</v>
      </c>
      <c r="AA106" s="54">
        <v>1339145.8918880783</v>
      </c>
      <c r="AB106" s="54">
        <v>1065904.4506994039</v>
      </c>
      <c r="AC106" s="54">
        <v>2309767.8920144178</v>
      </c>
      <c r="AD106" s="54">
        <v>1643005.4763055481</v>
      </c>
      <c r="AE106" s="54">
        <v>2642373.3560152594</v>
      </c>
      <c r="AF106" s="54">
        <v>3597516.2976601012</v>
      </c>
      <c r="AG106" s="54">
        <v>2857459.7638292871</v>
      </c>
      <c r="AH106" s="54">
        <v>2090196.8599476889</v>
      </c>
      <c r="AI106" s="54">
        <v>3404979.9016783722</v>
      </c>
      <c r="AJ106" s="54">
        <v>2320278.0243281759</v>
      </c>
      <c r="AK106" s="54">
        <v>2204641.121631518</v>
      </c>
      <c r="AL106" s="54">
        <v>3594427.3974312991</v>
      </c>
      <c r="AM106" s="54">
        <v>2986396.7132906243</v>
      </c>
      <c r="AN106" s="54">
        <v>1692188.7655307502</v>
      </c>
      <c r="AO106" s="54">
        <v>2452565.2776949555</v>
      </c>
      <c r="AQ106" s="54">
        <v>2040459.0434072353</v>
      </c>
      <c r="AR106" s="54">
        <v>15946542.408404991</v>
      </c>
      <c r="AS106" s="54">
        <v>9599490.6379787568</v>
      </c>
      <c r="AT106" s="54">
        <v>13786285.110623732</v>
      </c>
      <c r="AU106" s="54">
        <v>9017843.3911242187</v>
      </c>
      <c r="AV106" s="54">
        <v>8377747.6654284447</v>
      </c>
      <c r="AW106" s="54">
        <v>13145510.087997848</v>
      </c>
      <c r="AX106" s="54">
        <v>18518226.00361786</v>
      </c>
      <c r="AY106" s="54">
        <v>6596491.8515457334</v>
      </c>
      <c r="AZ106" s="54">
        <v>9491525.6830114853</v>
      </c>
      <c r="BA106" s="54">
        <v>15423356.709119957</v>
      </c>
      <c r="BB106" s="54">
        <v>15936034.97744699</v>
      </c>
      <c r="BC106" s="54">
        <v>7001573.0877191201</v>
      </c>
      <c r="BD106" s="54">
        <v>8709893.837154137</v>
      </c>
      <c r="BE106" s="54">
        <v>29662224.378593355</v>
      </c>
      <c r="BF106" s="54">
        <v>11026077.77573877</v>
      </c>
      <c r="BG106" s="54">
        <v>9203353.4001846332</v>
      </c>
      <c r="BH106" s="54">
        <v>5790837.6832883144</v>
      </c>
      <c r="BI106" s="54">
        <v>7852821.1530764457</v>
      </c>
      <c r="BJ106" s="54">
        <v>9094411.6173401028</v>
      </c>
      <c r="BK106" s="54">
        <v>14802903.638155703</v>
      </c>
      <c r="BL106" s="54">
        <v>17136913.897612199</v>
      </c>
      <c r="BM106" s="54">
        <v>8682955.8123590853</v>
      </c>
      <c r="BN106" s="54">
        <v>11595404.654662741</v>
      </c>
      <c r="BO106" s="54">
        <v>11938350.436108295</v>
      </c>
      <c r="BP106" s="54">
        <v>14050696.608673222</v>
      </c>
      <c r="BQ106" s="54">
        <v>10090848.81472454</v>
      </c>
      <c r="BR106" s="54">
        <v>12523165.492841881</v>
      </c>
      <c r="BS106" s="54">
        <v>14352122.982293915</v>
      </c>
      <c r="BT106" s="54">
        <v>10881723.498156155</v>
      </c>
      <c r="BU106" s="54">
        <v>10936084.9941006</v>
      </c>
      <c r="BV106" s="54">
        <v>17757964.378614943</v>
      </c>
      <c r="BW106" s="54">
        <v>8475072.7968094796</v>
      </c>
      <c r="BX106" s="54">
        <v>8235321.6503941333</v>
      </c>
      <c r="BY106" s="54">
        <v>15104641.265269712</v>
      </c>
      <c r="BZ106" s="54">
        <v>10509081.519382153</v>
      </c>
      <c r="CA106" s="54">
        <v>15706300.606422059</v>
      </c>
      <c r="CB106" s="54">
        <v>19286497.40480078</v>
      </c>
      <c r="CD106" s="54">
        <v>4415379.9638194954</v>
      </c>
      <c r="CE106" s="54">
        <v>7101718.8663356882</v>
      </c>
      <c r="CF106" s="54">
        <v>7420542.4518002383</v>
      </c>
      <c r="CG106" s="54">
        <v>16597110.402312117</v>
      </c>
      <c r="CH106" s="54">
        <v>5180313.7619942678</v>
      </c>
      <c r="CI106" s="54">
        <v>7680886.9722977839</v>
      </c>
      <c r="CJ106" s="54">
        <v>7748674.0513242958</v>
      </c>
      <c r="CK106" s="54">
        <v>16173974.096195111</v>
      </c>
      <c r="CL106" s="54">
        <v>8546769.7871638406</v>
      </c>
      <c r="CM106" s="54">
        <v>9851933.2450982649</v>
      </c>
      <c r="CN106" s="54">
        <v>13236216.04828215</v>
      </c>
      <c r="CO106" s="54">
        <v>9802063.5506607089</v>
      </c>
      <c r="CP106" s="54">
        <v>2112047.9574023653</v>
      </c>
      <c r="CQ106" s="54">
        <v>16578626.460826799</v>
      </c>
      <c r="CR106" s="54">
        <v>18662609.305020101</v>
      </c>
      <c r="CS106" s="54">
        <v>23136142.074769251</v>
      </c>
      <c r="CT106" s="54">
        <v>8239273.0908368798</v>
      </c>
      <c r="CU106" s="54">
        <v>6647641.8111147694</v>
      </c>
      <c r="CV106" s="54">
        <v>15128941.550911723</v>
      </c>
      <c r="CW106" s="54">
        <v>10634725.237126393</v>
      </c>
      <c r="CX106" s="54">
        <v>11874788.158492077</v>
      </c>
      <c r="CY106" s="54">
        <v>15229023.299431708</v>
      </c>
      <c r="CZ106" s="54">
        <v>2286539.8288513166</v>
      </c>
      <c r="DA106" s="54">
        <v>17662709.288935252</v>
      </c>
      <c r="DB106" s="54">
        <v>6871233.3927678829</v>
      </c>
      <c r="DC106" s="54">
        <v>11991853.918570362</v>
      </c>
      <c r="DD106" s="54">
        <v>9330194.4874475896</v>
      </c>
      <c r="DE106" s="54">
        <v>11372843.370059498</v>
      </c>
      <c r="DF106" s="54">
        <v>19256309.942264877</v>
      </c>
      <c r="DG106" s="54">
        <v>16585834.267345164</v>
      </c>
      <c r="DH106" s="54">
        <v>13434049.371208515</v>
      </c>
      <c r="DI106" s="54">
        <v>15215020.985972248</v>
      </c>
      <c r="DJ106" s="54">
        <v>8599348.2744469661</v>
      </c>
      <c r="DK106" s="54">
        <v>9992703.3310536854</v>
      </c>
      <c r="DL106" s="54">
        <v>18655697.994543109</v>
      </c>
      <c r="DM106" s="54">
        <v>14754189.969818374</v>
      </c>
      <c r="DN106" s="54">
        <v>12711721.900242658</v>
      </c>
      <c r="DO106" s="54">
        <v>23771697.992951233</v>
      </c>
      <c r="DQ106" s="54">
        <v>9989517.7700184304</v>
      </c>
      <c r="DR106" s="54">
        <v>11881388.836355899</v>
      </c>
      <c r="DS106" s="54">
        <v>12903588.355609301</v>
      </c>
      <c r="DT106" s="54">
        <v>0</v>
      </c>
      <c r="DU106" s="54">
        <v>17510949.113312706</v>
      </c>
      <c r="DV106" s="54">
        <v>46134945.438151717</v>
      </c>
      <c r="DW106" s="54">
        <v>0</v>
      </c>
      <c r="DX106" s="54">
        <v>31204969.317238737</v>
      </c>
      <c r="DY106" s="54">
        <v>11134406.98269238</v>
      </c>
      <c r="DZ106" s="54">
        <v>21177762.824115764</v>
      </c>
      <c r="EA106" s="54">
        <v>12538570.478305699</v>
      </c>
      <c r="EB106" s="54">
        <v>8711480.5161879249</v>
      </c>
      <c r="EC106" s="54">
        <v>14501753.01272285</v>
      </c>
      <c r="ED106" s="54">
        <v>24862322.791581225</v>
      </c>
      <c r="EE106" s="54">
        <v>46223932.821916908</v>
      </c>
      <c r="EF106" s="54">
        <v>0</v>
      </c>
      <c r="EG106" s="54">
        <v>62469328.713532522</v>
      </c>
      <c r="EH106" s="54">
        <v>28290790.907597031</v>
      </c>
      <c r="EI106" s="54">
        <v>24677331.972043913</v>
      </c>
      <c r="EJ106" s="54">
        <v>22224839.534448829</v>
      </c>
      <c r="EK106" s="54">
        <v>31612627.536544193</v>
      </c>
      <c r="EL106" s="54">
        <v>31461302.027069882</v>
      </c>
      <c r="EM106" s="54">
        <v>12794403.909996754</v>
      </c>
      <c r="EN106" s="54">
        <v>44843718.209818915</v>
      </c>
      <c r="EO106" s="54">
        <v>15802110.524485644</v>
      </c>
      <c r="EP106" s="54">
        <v>16664431.313954026</v>
      </c>
      <c r="EQ106" s="54">
        <v>24632245.021195579</v>
      </c>
      <c r="ER106" s="54">
        <v>0</v>
      </c>
      <c r="ES106" s="54">
        <v>37037740.487513483</v>
      </c>
      <c r="ET106" s="54">
        <v>0</v>
      </c>
      <c r="EU106" s="54">
        <v>10983635.464627735</v>
      </c>
      <c r="EV106" s="54">
        <v>0</v>
      </c>
      <c r="EW106" s="54">
        <v>11340952.903369013</v>
      </c>
      <c r="EX106" s="54">
        <v>0</v>
      </c>
      <c r="EY106" s="54">
        <v>0</v>
      </c>
      <c r="EZ106" s="54">
        <v>19002877.556913767</v>
      </c>
      <c r="FA106" s="54">
        <v>0</v>
      </c>
      <c r="FB106" s="54">
        <v>40057892.509834133</v>
      </c>
    </row>
    <row r="107" spans="1:158" x14ac:dyDescent="0.2">
      <c r="A107" s="56">
        <f ca="1">'Chain-Ladder'!AP28</f>
        <v>12079239.390329709</v>
      </c>
      <c r="C107" s="52">
        <v>15</v>
      </c>
      <c r="D107" s="54">
        <v>945597.92015068606</v>
      </c>
      <c r="E107" s="54">
        <v>1332325.13359222</v>
      </c>
      <c r="F107" s="54">
        <v>3402570.6841180082</v>
      </c>
      <c r="G107" s="54">
        <v>3906987.6526463181</v>
      </c>
      <c r="H107" s="54">
        <v>2107469.0392290894</v>
      </c>
      <c r="I107" s="54">
        <v>1103293.2917404911</v>
      </c>
      <c r="J107" s="54">
        <v>1808717.735434778</v>
      </c>
      <c r="K107" s="54">
        <v>2052998.2436337881</v>
      </c>
      <c r="L107" s="54">
        <v>3669253.8089206479</v>
      </c>
      <c r="M107" s="54">
        <v>4451324.6165603586</v>
      </c>
      <c r="N107" s="54">
        <v>3041311.7521517575</v>
      </c>
      <c r="O107" s="54">
        <v>2270746.4611483477</v>
      </c>
      <c r="P107" s="54">
        <v>2715976.6429815702</v>
      </c>
      <c r="Q107" s="54">
        <v>2254666.6059291679</v>
      </c>
      <c r="R107" s="54">
        <v>3930035.7996785901</v>
      </c>
      <c r="S107" s="54">
        <v>2467510.860280674</v>
      </c>
      <c r="T107" s="54">
        <v>3175321.5993024409</v>
      </c>
      <c r="U107" s="54">
        <v>2507659.5718201622</v>
      </c>
      <c r="V107" s="54">
        <v>2164884.6278354265</v>
      </c>
      <c r="W107" s="54">
        <v>1838393.7897428013</v>
      </c>
      <c r="X107" s="54">
        <v>2378662.4270469602</v>
      </c>
      <c r="Y107" s="54">
        <v>2405538.0579216052</v>
      </c>
      <c r="Z107" s="54">
        <v>3050721.2793475427</v>
      </c>
      <c r="AA107" s="54">
        <v>2510611.2240988202</v>
      </c>
      <c r="AB107" s="54">
        <v>2454730.7141757868</v>
      </c>
      <c r="AC107" s="54">
        <v>3058325.1569240578</v>
      </c>
      <c r="AD107" s="54">
        <v>2879405.4562882818</v>
      </c>
      <c r="AE107" s="54">
        <v>5139677.1687268727</v>
      </c>
      <c r="AF107" s="54">
        <v>4107712.3100965843</v>
      </c>
      <c r="AG107" s="54">
        <v>6286530.1352349296</v>
      </c>
      <c r="AH107" s="54">
        <v>3302596.273947034</v>
      </c>
      <c r="AI107" s="54">
        <v>2723956.2963706776</v>
      </c>
      <c r="AJ107" s="54">
        <v>2857148.5662229173</v>
      </c>
      <c r="AK107" s="54">
        <v>2580913.892038051</v>
      </c>
      <c r="AL107" s="54">
        <v>2257941.3643964157</v>
      </c>
      <c r="AM107" s="54">
        <v>2377969.5256483406</v>
      </c>
      <c r="AN107" s="54">
        <v>3300972.5970643684</v>
      </c>
      <c r="AO107" s="54">
        <v>1812661.7961940151</v>
      </c>
      <c r="AQ107" s="54">
        <v>7328298.6132670008</v>
      </c>
      <c r="AR107" s="54">
        <v>11871874.101299267</v>
      </c>
      <c r="AS107" s="54">
        <v>11143423.118730467</v>
      </c>
      <c r="AT107" s="54">
        <v>13282515.860160302</v>
      </c>
      <c r="AU107" s="54">
        <v>11428134.70576442</v>
      </c>
      <c r="AV107" s="54">
        <v>4937899.5191421956</v>
      </c>
      <c r="AW107" s="54">
        <v>6558732.3336499669</v>
      </c>
      <c r="AX107" s="54">
        <v>6449497.4503668826</v>
      </c>
      <c r="AY107" s="54">
        <v>16389665.388104297</v>
      </c>
      <c r="AZ107" s="54">
        <v>19505253.104547631</v>
      </c>
      <c r="BA107" s="54">
        <v>6459967.1663442766</v>
      </c>
      <c r="BB107" s="54">
        <v>17997530.709618829</v>
      </c>
      <c r="BC107" s="54">
        <v>5615761.9480153145</v>
      </c>
      <c r="BD107" s="54">
        <v>7641969.5528899152</v>
      </c>
      <c r="BE107" s="54">
        <v>21944029.028281532</v>
      </c>
      <c r="BF107" s="54">
        <v>7610965.1848678542</v>
      </c>
      <c r="BG107" s="54">
        <v>13881503.880149644</v>
      </c>
      <c r="BH107" s="54">
        <v>10449748.839497156</v>
      </c>
      <c r="BI107" s="54">
        <v>12039462.847225595</v>
      </c>
      <c r="BJ107" s="54">
        <v>9804945.2961701583</v>
      </c>
      <c r="BK107" s="54">
        <v>13096049.525550662</v>
      </c>
      <c r="BL107" s="54">
        <v>19485340.60394717</v>
      </c>
      <c r="BM107" s="54">
        <v>19772105.484647751</v>
      </c>
      <c r="BN107" s="54">
        <v>11124777.820689237</v>
      </c>
      <c r="BO107" s="54">
        <v>16623728.649365021</v>
      </c>
      <c r="BP107" s="54">
        <v>16738135.696917461</v>
      </c>
      <c r="BQ107" s="54">
        <v>13333817.847483186</v>
      </c>
      <c r="BR107" s="54">
        <v>12778860.283968337</v>
      </c>
      <c r="BS107" s="54">
        <v>25663686.320718005</v>
      </c>
      <c r="BT107" s="54">
        <v>22079255.091039389</v>
      </c>
      <c r="BU107" s="54">
        <v>20016426.755884357</v>
      </c>
      <c r="BV107" s="54">
        <v>12446251.601895956</v>
      </c>
      <c r="BW107" s="54">
        <v>12981895.265586782</v>
      </c>
      <c r="BX107" s="54">
        <v>6192057.3598195836</v>
      </c>
      <c r="BY107" s="54">
        <v>17086496.256974023</v>
      </c>
      <c r="BZ107" s="54">
        <v>13930175.958664339</v>
      </c>
      <c r="CA107" s="54">
        <v>10371325.520301115</v>
      </c>
      <c r="CB107" s="54">
        <v>12733358.443091147</v>
      </c>
      <c r="CD107" s="54">
        <v>6843176.180031131</v>
      </c>
      <c r="CE107" s="54">
        <v>9751298.1492380928</v>
      </c>
      <c r="CF107" s="54">
        <v>12156394.644642115</v>
      </c>
      <c r="CG107" s="54">
        <v>21908543.453322746</v>
      </c>
      <c r="CH107" s="54">
        <v>2859566.9369818224</v>
      </c>
      <c r="CI107" s="54">
        <v>5647607.2585340152</v>
      </c>
      <c r="CJ107" s="54">
        <v>2037170.9143589044</v>
      </c>
      <c r="CK107" s="54">
        <v>17819988.20642003</v>
      </c>
      <c r="CL107" s="54">
        <v>21253861.328051127</v>
      </c>
      <c r="CM107" s="54">
        <v>9965265.641033899</v>
      </c>
      <c r="CN107" s="54">
        <v>11553731.163509205</v>
      </c>
      <c r="CO107" s="54">
        <v>15096055.997288579</v>
      </c>
      <c r="CP107" s="54">
        <v>14021565.242058523</v>
      </c>
      <c r="CQ107" s="54">
        <v>1620036.5515857837</v>
      </c>
      <c r="CR107" s="54">
        <v>21996405.131528102</v>
      </c>
      <c r="CS107" s="54">
        <v>8254150.9830085523</v>
      </c>
      <c r="CT107" s="54">
        <v>17045873.434466504</v>
      </c>
      <c r="CU107" s="54">
        <v>11056104.893652586</v>
      </c>
      <c r="CV107" s="54">
        <v>9305921.371888902</v>
      </c>
      <c r="CW107" s="54">
        <v>5639854.8201339412</v>
      </c>
      <c r="CX107" s="54">
        <v>9612529.9865766615</v>
      </c>
      <c r="CY107" s="54">
        <v>9073722.7021025252</v>
      </c>
      <c r="CZ107" s="54">
        <v>10782224.447975304</v>
      </c>
      <c r="DA107" s="54">
        <v>24389055.920489021</v>
      </c>
      <c r="DB107" s="54">
        <v>12479810.775993962</v>
      </c>
      <c r="DC107" s="54">
        <v>12751201.565787893</v>
      </c>
      <c r="DD107" s="54">
        <v>28501576.089929219</v>
      </c>
      <c r="DE107" s="54">
        <v>14342007.415071357</v>
      </c>
      <c r="DF107" s="54">
        <v>19221096.949315876</v>
      </c>
      <c r="DG107" s="54">
        <v>26970087.251665115</v>
      </c>
      <c r="DH107" s="54">
        <v>14550373.46197208</v>
      </c>
      <c r="DI107" s="54">
        <v>14736550.862169981</v>
      </c>
      <c r="DJ107" s="54">
        <v>10861138.325859424</v>
      </c>
      <c r="DK107" s="54">
        <v>4623595.1159458673</v>
      </c>
      <c r="DL107" s="54">
        <v>9487909.7895698361</v>
      </c>
      <c r="DM107" s="54">
        <v>8779932.0939027369</v>
      </c>
      <c r="DN107" s="54">
        <v>11448837.642581794</v>
      </c>
      <c r="DO107" s="54">
        <v>16555180.765409041</v>
      </c>
      <c r="DQ107" s="54">
        <v>0</v>
      </c>
      <c r="DR107" s="54">
        <v>52009605.690041929</v>
      </c>
      <c r="DS107" s="54">
        <v>0</v>
      </c>
      <c r="DT107" s="54">
        <v>43477427.984090827</v>
      </c>
      <c r="DU107" s="54">
        <v>0</v>
      </c>
      <c r="DV107" s="54">
        <v>0</v>
      </c>
      <c r="DW107" s="54">
        <v>35788458.109902956</v>
      </c>
      <c r="DX107" s="54">
        <v>22399198.083852749</v>
      </c>
      <c r="DY107" s="54">
        <v>24123159.624262929</v>
      </c>
      <c r="DZ107" s="54">
        <v>23498249.594204903</v>
      </c>
      <c r="EA107" s="54">
        <v>23837393.006389003</v>
      </c>
      <c r="EB107" s="54">
        <v>8471733.8395045828</v>
      </c>
      <c r="EC107" s="54">
        <v>16807765.789533284</v>
      </c>
      <c r="ED107" s="54">
        <v>0</v>
      </c>
      <c r="EE107" s="54">
        <v>25975779.039393611</v>
      </c>
      <c r="EF107" s="54">
        <v>16647496.837129209</v>
      </c>
      <c r="EG107" s="54">
        <v>28945442.802906539</v>
      </c>
      <c r="EH107" s="54">
        <v>0</v>
      </c>
      <c r="EI107" s="54">
        <v>0</v>
      </c>
      <c r="EJ107" s="54">
        <v>8713233.0403465722</v>
      </c>
      <c r="EK107" s="54">
        <v>25127305.844150703</v>
      </c>
      <c r="EL107" s="54">
        <v>0</v>
      </c>
      <c r="EM107" s="54">
        <v>24242509.769157108</v>
      </c>
      <c r="EN107" s="54">
        <v>0</v>
      </c>
      <c r="EO107" s="54">
        <v>0</v>
      </c>
      <c r="EP107" s="54">
        <v>51193348.128826857</v>
      </c>
      <c r="EQ107" s="54">
        <v>6755874.0790701108</v>
      </c>
      <c r="ER107" s="54">
        <v>30164360.890618585</v>
      </c>
      <c r="ES107" s="54">
        <v>69981885.734220773</v>
      </c>
      <c r="ET107" s="54">
        <v>31374483.737643592</v>
      </c>
      <c r="EU107" s="54">
        <v>58989270.987881362</v>
      </c>
      <c r="EV107" s="54">
        <v>34667863.706555821</v>
      </c>
      <c r="EW107" s="54">
        <v>127335131.1728752</v>
      </c>
      <c r="EX107" s="54">
        <v>24778973.42635389</v>
      </c>
      <c r="EY107" s="54">
        <v>0</v>
      </c>
      <c r="EZ107" s="54">
        <v>23191145.914190516</v>
      </c>
      <c r="FA107" s="54">
        <v>0</v>
      </c>
      <c r="FB107" s="54">
        <v>12079239.390329709</v>
      </c>
    </row>
    <row r="108" spans="1:158" x14ac:dyDescent="0.2">
      <c r="A108" s="56">
        <f ca="1">'Chain-Ladder'!AP29</f>
        <v>39547473.671719983</v>
      </c>
      <c r="C108" s="52">
        <v>14</v>
      </c>
      <c r="D108" s="54">
        <v>2095974.137466263</v>
      </c>
      <c r="E108" s="54">
        <v>973838.17617100943</v>
      </c>
      <c r="F108" s="54">
        <v>2395753.4966015257</v>
      </c>
      <c r="G108" s="54">
        <v>3975879.583409667</v>
      </c>
      <c r="H108" s="54">
        <v>2896306.2628129199</v>
      </c>
      <c r="I108" s="54">
        <v>4333305.2855333388</v>
      </c>
      <c r="J108" s="54">
        <v>2018135.3163993638</v>
      </c>
      <c r="K108" s="54">
        <v>2345603.9984265678</v>
      </c>
      <c r="L108" s="54">
        <v>3554023.7265193686</v>
      </c>
      <c r="M108" s="54">
        <v>4077566.8048939332</v>
      </c>
      <c r="N108" s="54">
        <v>2564785.2614524029</v>
      </c>
      <c r="O108" s="54">
        <v>3611518.1258285418</v>
      </c>
      <c r="P108" s="54">
        <v>1245058.1275155656</v>
      </c>
      <c r="Q108" s="54">
        <v>4306949.4941837564</v>
      </c>
      <c r="R108" s="54">
        <v>5063562.7383967936</v>
      </c>
      <c r="S108" s="54">
        <v>2504699.7097335514</v>
      </c>
      <c r="T108" s="54">
        <v>2474495.4130888898</v>
      </c>
      <c r="U108" s="54">
        <v>3214038.5780345742</v>
      </c>
      <c r="V108" s="54">
        <v>4454295.8240886144</v>
      </c>
      <c r="W108" s="54">
        <v>2830960.5789226685</v>
      </c>
      <c r="X108" s="54">
        <v>4287042.4947916232</v>
      </c>
      <c r="Y108" s="54">
        <v>3913639.2567338385</v>
      </c>
      <c r="Z108" s="54">
        <v>3378840.1756500155</v>
      </c>
      <c r="AA108" s="54">
        <v>2761165.3923948482</v>
      </c>
      <c r="AB108" s="54">
        <v>1974705.5381403584</v>
      </c>
      <c r="AC108" s="54">
        <v>3073859.1690126285</v>
      </c>
      <c r="AD108" s="54">
        <v>5284273.5527931675</v>
      </c>
      <c r="AE108" s="54">
        <v>6095249.6039003097</v>
      </c>
      <c r="AF108" s="54">
        <v>4853592.0106829926</v>
      </c>
      <c r="AG108" s="54">
        <v>6218637.6571198143</v>
      </c>
      <c r="AH108" s="54">
        <v>3813066.8050969467</v>
      </c>
      <c r="AI108" s="54">
        <v>2731776.6224984936</v>
      </c>
      <c r="AJ108" s="54">
        <v>1527580.617270086</v>
      </c>
      <c r="AK108" s="54">
        <v>2163264.6261638384</v>
      </c>
      <c r="AL108" s="54">
        <v>2603409.7508642133</v>
      </c>
      <c r="AM108" s="54">
        <v>3766919.6690551564</v>
      </c>
      <c r="AN108" s="54">
        <v>3192499.0920070261</v>
      </c>
      <c r="AO108" s="54">
        <v>4636079.6815879717</v>
      </c>
      <c r="AQ108" s="54">
        <v>11186108.837824903</v>
      </c>
      <c r="AR108" s="54">
        <v>3806454.8938251557</v>
      </c>
      <c r="AS108" s="54">
        <v>6976026.9125543535</v>
      </c>
      <c r="AT108" s="54">
        <v>12191859.944734577</v>
      </c>
      <c r="AU108" s="54">
        <v>13769167.954131186</v>
      </c>
      <c r="AV108" s="54">
        <v>14569076.869405406</v>
      </c>
      <c r="AW108" s="54">
        <v>15110571.736685982</v>
      </c>
      <c r="AX108" s="54">
        <v>11432800.306496091</v>
      </c>
      <c r="AY108" s="54">
        <v>16570859.537228012</v>
      </c>
      <c r="AZ108" s="54">
        <v>10929567.373728968</v>
      </c>
      <c r="BA108" s="54">
        <v>15488178.609268907</v>
      </c>
      <c r="BB108" s="54">
        <v>13975060.752715578</v>
      </c>
      <c r="BC108" s="54">
        <v>7923819.0167558463</v>
      </c>
      <c r="BD108" s="54">
        <v>14442200.45323712</v>
      </c>
      <c r="BE108" s="54">
        <v>19315865.6061377</v>
      </c>
      <c r="BF108" s="54">
        <v>6028070.6001940947</v>
      </c>
      <c r="BG108" s="54">
        <v>12484168.494124427</v>
      </c>
      <c r="BH108" s="54">
        <v>17165403.928198598</v>
      </c>
      <c r="BI108" s="54">
        <v>17389733.111911185</v>
      </c>
      <c r="BJ108" s="54">
        <v>8532613.1519477516</v>
      </c>
      <c r="BK108" s="54">
        <v>9918303.249089051</v>
      </c>
      <c r="BL108" s="54">
        <v>11690443.009991661</v>
      </c>
      <c r="BM108" s="54">
        <v>13425005.868720822</v>
      </c>
      <c r="BN108" s="54">
        <v>15819233.944905408</v>
      </c>
      <c r="BO108" s="54">
        <v>11196982.350550249</v>
      </c>
      <c r="BP108" s="54">
        <v>6594494.6277279444</v>
      </c>
      <c r="BQ108" s="54">
        <v>17237832.610559803</v>
      </c>
      <c r="BR108" s="54">
        <v>7737589.7852767743</v>
      </c>
      <c r="BS108" s="54">
        <v>7669495.2257195413</v>
      </c>
      <c r="BT108" s="54">
        <v>15920386.541322725</v>
      </c>
      <c r="BU108" s="54">
        <v>18125535.490518805</v>
      </c>
      <c r="BV108" s="54">
        <v>13465687.339930814</v>
      </c>
      <c r="BW108" s="54">
        <v>9604952.4081340134</v>
      </c>
      <c r="BX108" s="54">
        <v>10320768.773841001</v>
      </c>
      <c r="BY108" s="54">
        <v>10501593.343906581</v>
      </c>
      <c r="BZ108" s="54">
        <v>20333814.594625048</v>
      </c>
      <c r="CA108" s="54">
        <v>7609101.0039847866</v>
      </c>
      <c r="CB108" s="54">
        <v>24001848.966189206</v>
      </c>
      <c r="CD108" s="54">
        <v>4587322.0946269017</v>
      </c>
      <c r="CE108" s="54">
        <v>7333465.7092655133</v>
      </c>
      <c r="CF108" s="54">
        <v>0</v>
      </c>
      <c r="CG108" s="54">
        <v>14023831.14687546</v>
      </c>
      <c r="CH108" s="54">
        <v>8413675.668117281</v>
      </c>
      <c r="CI108" s="54">
        <v>10977580.103114046</v>
      </c>
      <c r="CJ108" s="54">
        <v>10425873.219354976</v>
      </c>
      <c r="CK108" s="54">
        <v>15695168.227456924</v>
      </c>
      <c r="CL108" s="54">
        <v>4277656.9007000122</v>
      </c>
      <c r="CM108" s="54">
        <v>12331593.21159322</v>
      </c>
      <c r="CN108" s="54">
        <v>9815814.7671873868</v>
      </c>
      <c r="CO108" s="54">
        <v>15638197.000587339</v>
      </c>
      <c r="CP108" s="54">
        <v>9146807.8508746028</v>
      </c>
      <c r="CQ108" s="54">
        <v>27592356.761638097</v>
      </c>
      <c r="CR108" s="54">
        <v>19861905.470910102</v>
      </c>
      <c r="CS108" s="54">
        <v>20253314.836052243</v>
      </c>
      <c r="CT108" s="54">
        <v>5310049.8316319082</v>
      </c>
      <c r="CU108" s="54">
        <v>10815812.129066661</v>
      </c>
      <c r="CV108" s="54">
        <v>11670813.792191388</v>
      </c>
      <c r="CW108" s="54">
        <v>11515694.740006886</v>
      </c>
      <c r="CX108" s="54">
        <v>13487077.167667316</v>
      </c>
      <c r="CY108" s="54">
        <v>11561888.791503273</v>
      </c>
      <c r="CZ108" s="54">
        <v>12369629.476888388</v>
      </c>
      <c r="DA108" s="54">
        <v>29633486.294891931</v>
      </c>
      <c r="DB108" s="54">
        <v>10524166.711691154</v>
      </c>
      <c r="DC108" s="54">
        <v>5264042.9773240108</v>
      </c>
      <c r="DD108" s="54">
        <v>22629243.061667889</v>
      </c>
      <c r="DE108" s="54">
        <v>9971937.5237754993</v>
      </c>
      <c r="DF108" s="54">
        <v>22120108.970746227</v>
      </c>
      <c r="DG108" s="54">
        <v>28287960.832721885</v>
      </c>
      <c r="DH108" s="54">
        <v>12269670.193224825</v>
      </c>
      <c r="DI108" s="54">
        <v>11103045.574462565</v>
      </c>
      <c r="DJ108" s="54">
        <v>9212431.6307749245</v>
      </c>
      <c r="DK108" s="54">
        <v>5067393.0711164158</v>
      </c>
      <c r="DL108" s="54">
        <v>11443694.683569357</v>
      </c>
      <c r="DM108" s="54">
        <v>9017824.8637144566</v>
      </c>
      <c r="DN108" s="54">
        <v>16430399.03200517</v>
      </c>
      <c r="DO108" s="54">
        <v>28571716.081078775</v>
      </c>
      <c r="DQ108" s="54">
        <v>15743652.850988999</v>
      </c>
      <c r="DR108" s="54">
        <v>17297391.669963259</v>
      </c>
      <c r="DS108" s="54">
        <v>0</v>
      </c>
      <c r="DT108" s="54">
        <v>45414614.709208332</v>
      </c>
      <c r="DU108" s="54">
        <v>0</v>
      </c>
      <c r="DV108" s="54">
        <v>17011214.702853516</v>
      </c>
      <c r="DW108" s="54">
        <v>24200943.414365686</v>
      </c>
      <c r="DX108" s="54">
        <v>16817690.624899201</v>
      </c>
      <c r="DY108" s="54">
        <v>0</v>
      </c>
      <c r="DZ108" s="54">
        <v>12675386.247272648</v>
      </c>
      <c r="EA108" s="54">
        <v>33969710.743498057</v>
      </c>
      <c r="EB108" s="54">
        <v>43457795.889186814</v>
      </c>
      <c r="EC108" s="54">
        <v>0</v>
      </c>
      <c r="ED108" s="54">
        <v>25003539.196756128</v>
      </c>
      <c r="EE108" s="54">
        <v>0</v>
      </c>
      <c r="EF108" s="54">
        <v>0</v>
      </c>
      <c r="EG108" s="54">
        <v>50845929.723870292</v>
      </c>
      <c r="EH108" s="54">
        <v>17827249.72291882</v>
      </c>
      <c r="EI108" s="54">
        <v>24546730.415290471</v>
      </c>
      <c r="EJ108" s="54">
        <v>12991708.903712844</v>
      </c>
      <c r="EK108" s="54">
        <v>0</v>
      </c>
      <c r="EL108" s="54">
        <v>0</v>
      </c>
      <c r="EM108" s="54">
        <v>0</v>
      </c>
      <c r="EN108" s="54">
        <v>0</v>
      </c>
      <c r="EO108" s="54">
        <v>0</v>
      </c>
      <c r="EP108" s="54">
        <v>27044129.439854234</v>
      </c>
      <c r="EQ108" s="54">
        <v>23207101.583403151</v>
      </c>
      <c r="ER108" s="54">
        <v>37038954.721664838</v>
      </c>
      <c r="ES108" s="54">
        <v>75684858.564855188</v>
      </c>
      <c r="ET108" s="54">
        <v>52460739.952826127</v>
      </c>
      <c r="EU108" s="54">
        <v>30296665.74172888</v>
      </c>
      <c r="EV108" s="54">
        <v>42351402.627655774</v>
      </c>
      <c r="EW108" s="54">
        <v>0</v>
      </c>
      <c r="EX108" s="54">
        <v>130722865.91382118</v>
      </c>
      <c r="EY108" s="54">
        <v>0</v>
      </c>
      <c r="EZ108" s="54">
        <v>37155483.502853088</v>
      </c>
      <c r="FA108" s="54">
        <v>21985624.553163104</v>
      </c>
      <c r="FB108" s="54">
        <v>39547473.671719983</v>
      </c>
    </row>
    <row r="109" spans="1:158" x14ac:dyDescent="0.2">
      <c r="A109" s="56">
        <f ca="1">'Chain-Ladder'!AP30</f>
        <v>0</v>
      </c>
      <c r="C109" s="52">
        <v>13</v>
      </c>
      <c r="D109" s="54">
        <v>2837697.8383181896</v>
      </c>
      <c r="E109" s="54">
        <v>1766963.3163482044</v>
      </c>
      <c r="F109" s="54">
        <v>3629600.2354583535</v>
      </c>
      <c r="G109" s="54">
        <v>4167395.7719330266</v>
      </c>
      <c r="H109" s="54">
        <v>1974377.5594856516</v>
      </c>
      <c r="I109" s="54">
        <v>2663480.6461931672</v>
      </c>
      <c r="J109" s="54">
        <v>2575764.5057677627</v>
      </c>
      <c r="K109" s="54">
        <v>2716254.2490738817</v>
      </c>
      <c r="L109" s="54">
        <v>4689693.8165474571</v>
      </c>
      <c r="M109" s="54">
        <v>5178876.4325938262</v>
      </c>
      <c r="N109" s="54">
        <v>2582231.4119125083</v>
      </c>
      <c r="O109" s="54">
        <v>1706315.260900462</v>
      </c>
      <c r="P109" s="54">
        <v>3108360.6568265446</v>
      </c>
      <c r="Q109" s="54">
        <v>4887944.4858939424</v>
      </c>
      <c r="R109" s="54">
        <v>3854772.0405462738</v>
      </c>
      <c r="S109" s="54">
        <v>2953728.590539271</v>
      </c>
      <c r="T109" s="54">
        <v>3797949.2932578586</v>
      </c>
      <c r="U109" s="54">
        <v>3082535.0220346823</v>
      </c>
      <c r="V109" s="54">
        <v>6000069.4977256469</v>
      </c>
      <c r="W109" s="54">
        <v>4216538.7527579479</v>
      </c>
      <c r="X109" s="54">
        <v>3089145.7971456274</v>
      </c>
      <c r="Y109" s="54">
        <v>2369375.5826698635</v>
      </c>
      <c r="Z109" s="54">
        <v>3971618.7610654496</v>
      </c>
      <c r="AA109" s="54">
        <v>2029842.2006167974</v>
      </c>
      <c r="AB109" s="54">
        <v>3600416.2315894477</v>
      </c>
      <c r="AC109" s="54">
        <v>2418897.095238585</v>
      </c>
      <c r="AD109" s="54">
        <v>3109139.3478289954</v>
      </c>
      <c r="AE109" s="54">
        <v>5961359.1882708669</v>
      </c>
      <c r="AF109" s="54">
        <v>5546932.3768905625</v>
      </c>
      <c r="AG109" s="54">
        <v>6413243.7858587392</v>
      </c>
      <c r="AH109" s="54">
        <v>3130693.2772478424</v>
      </c>
      <c r="AI109" s="54">
        <v>4252156.4537628368</v>
      </c>
      <c r="AJ109" s="54">
        <v>3095312.7598477621</v>
      </c>
      <c r="AK109" s="54">
        <v>5102856.5268315487</v>
      </c>
      <c r="AL109" s="54">
        <v>3941032.4831175953</v>
      </c>
      <c r="AM109" s="54">
        <v>4570085.8026280031</v>
      </c>
      <c r="AN109" s="54">
        <v>5655768.0439942218</v>
      </c>
      <c r="AO109" s="54">
        <v>2841989.9913183376</v>
      </c>
      <c r="AQ109" s="54">
        <v>4611332.352600947</v>
      </c>
      <c r="AR109" s="54">
        <v>7724780.5406480646</v>
      </c>
      <c r="AS109" s="54">
        <v>8038547.2290272973</v>
      </c>
      <c r="AT109" s="54">
        <v>4907429.8243358722</v>
      </c>
      <c r="AU109" s="54">
        <v>8036154.9654919049</v>
      </c>
      <c r="AV109" s="54">
        <v>9226798.1293854062</v>
      </c>
      <c r="AW109" s="54">
        <v>14380524.580198076</v>
      </c>
      <c r="AX109" s="54">
        <v>15010406.258976083</v>
      </c>
      <c r="AY109" s="54">
        <v>12857720.697026428</v>
      </c>
      <c r="AZ109" s="54">
        <v>18873180.122401047</v>
      </c>
      <c r="BA109" s="54">
        <v>17630669.216894697</v>
      </c>
      <c r="BB109" s="54">
        <v>7035269.8951263893</v>
      </c>
      <c r="BC109" s="54">
        <v>11204730.389132392</v>
      </c>
      <c r="BD109" s="54">
        <v>16776276.084825134</v>
      </c>
      <c r="BE109" s="54">
        <v>23642147.182638437</v>
      </c>
      <c r="BF109" s="54">
        <v>17199698.39696978</v>
      </c>
      <c r="BG109" s="54">
        <v>10409150.231906328</v>
      </c>
      <c r="BH109" s="54">
        <v>19175069.914650396</v>
      </c>
      <c r="BI109" s="54">
        <v>36218299.668637417</v>
      </c>
      <c r="BJ109" s="54">
        <v>9103535.9072742499</v>
      </c>
      <c r="BK109" s="54">
        <v>7402231.2361714756</v>
      </c>
      <c r="BL109" s="54">
        <v>11810450.702529222</v>
      </c>
      <c r="BM109" s="54">
        <v>14825124.631511619</v>
      </c>
      <c r="BN109" s="54">
        <v>6763303.7119824644</v>
      </c>
      <c r="BO109" s="54">
        <v>26838720.045019027</v>
      </c>
      <c r="BP109" s="54">
        <v>11852983.431771962</v>
      </c>
      <c r="BQ109" s="54">
        <v>14207598.491751285</v>
      </c>
      <c r="BR109" s="54">
        <v>14421433.878847606</v>
      </c>
      <c r="BS109" s="54">
        <v>20337524.790245909</v>
      </c>
      <c r="BT109" s="54">
        <v>18061134.281960085</v>
      </c>
      <c r="BU109" s="54">
        <v>24799368.543589965</v>
      </c>
      <c r="BV109" s="54">
        <v>22368801.323508777</v>
      </c>
      <c r="BW109" s="54">
        <v>7804833.0200022738</v>
      </c>
      <c r="BX109" s="54">
        <v>20652179.722618379</v>
      </c>
      <c r="BY109" s="54">
        <v>5209372.6515971292</v>
      </c>
      <c r="BZ109" s="54">
        <v>17386772.371060673</v>
      </c>
      <c r="CA109" s="54">
        <v>15811739.938060753</v>
      </c>
      <c r="CB109" s="54">
        <v>6458949.7127805213</v>
      </c>
      <c r="CD109" s="54">
        <v>10933417.40129948</v>
      </c>
      <c r="CE109" s="54">
        <v>11640933.393109651</v>
      </c>
      <c r="CF109" s="54">
        <v>18244626.031057529</v>
      </c>
      <c r="CG109" s="54">
        <v>17763175.556405708</v>
      </c>
      <c r="CH109" s="54">
        <v>8543550.5198713914</v>
      </c>
      <c r="CI109" s="54">
        <v>15987146.183616357</v>
      </c>
      <c r="CJ109" s="54">
        <v>17929751.159210309</v>
      </c>
      <c r="CK109" s="54">
        <v>8973969.5561641883</v>
      </c>
      <c r="CL109" s="54">
        <v>14297372.740653332</v>
      </c>
      <c r="CM109" s="54">
        <v>13784793.440138679</v>
      </c>
      <c r="CN109" s="54">
        <v>11641026.453849807</v>
      </c>
      <c r="CO109" s="54">
        <v>6184852.9429490771</v>
      </c>
      <c r="CP109" s="54">
        <v>10195161.878678469</v>
      </c>
      <c r="CQ109" s="54">
        <v>5244500.3100944161</v>
      </c>
      <c r="CR109" s="54">
        <v>20333471.484914862</v>
      </c>
      <c r="CS109" s="54">
        <v>12433364.34586353</v>
      </c>
      <c r="CT109" s="54">
        <v>14863126.416369699</v>
      </c>
      <c r="CU109" s="54">
        <v>14141384.237826306</v>
      </c>
      <c r="CV109" s="54">
        <v>29498861.426772617</v>
      </c>
      <c r="CW109" s="54">
        <v>5261555.4614268625</v>
      </c>
      <c r="CX109" s="54">
        <v>8993068.9779318273</v>
      </c>
      <c r="CY109" s="54">
        <v>11095247.286217958</v>
      </c>
      <c r="CZ109" s="54">
        <v>18798259.097365074</v>
      </c>
      <c r="DA109" s="54">
        <v>11868647.39053797</v>
      </c>
      <c r="DB109" s="54">
        <v>19134434.532833204</v>
      </c>
      <c r="DC109" s="54">
        <v>8427646.6790852044</v>
      </c>
      <c r="DD109" s="54">
        <v>19329895.418102589</v>
      </c>
      <c r="DE109" s="54">
        <v>18434138.156570129</v>
      </c>
      <c r="DF109" s="54">
        <v>9280029.2770693786</v>
      </c>
      <c r="DG109" s="54">
        <v>29612302.619620122</v>
      </c>
      <c r="DH109" s="54">
        <v>17323707.176474877</v>
      </c>
      <c r="DI109" s="54">
        <v>25074113.721283853</v>
      </c>
      <c r="DJ109" s="54">
        <v>10696188.257838853</v>
      </c>
      <c r="DK109" s="54">
        <v>24643840.070963301</v>
      </c>
      <c r="DL109" s="54">
        <v>27760402.908175074</v>
      </c>
      <c r="DM109" s="54">
        <v>8717954.694947144</v>
      </c>
      <c r="DN109" s="54">
        <v>25878444.362573788</v>
      </c>
      <c r="DO109" s="54">
        <v>23544298.754684262</v>
      </c>
      <c r="DQ109" s="54">
        <v>19144706.990671676</v>
      </c>
      <c r="DR109" s="54">
        <v>0</v>
      </c>
      <c r="DS109" s="54">
        <v>0</v>
      </c>
      <c r="DT109" s="54">
        <v>0</v>
      </c>
      <c r="DU109" s="54">
        <v>13173565.89970403</v>
      </c>
      <c r="DV109" s="54">
        <v>37196860.682143442</v>
      </c>
      <c r="DW109" s="54">
        <v>38543021.100131631</v>
      </c>
      <c r="DX109" s="54">
        <v>12809663.995440152</v>
      </c>
      <c r="DY109" s="54">
        <v>0</v>
      </c>
      <c r="DZ109" s="54">
        <v>58824753.406948127</v>
      </c>
      <c r="EA109" s="54">
        <v>0</v>
      </c>
      <c r="EB109" s="54">
        <v>35305667.735401466</v>
      </c>
      <c r="EC109" s="54">
        <v>0</v>
      </c>
      <c r="ED109" s="54">
        <v>54795396.220651105</v>
      </c>
      <c r="EE109" s="54">
        <v>31628641.68239877</v>
      </c>
      <c r="EF109" s="54">
        <v>18424995.806447025</v>
      </c>
      <c r="EG109" s="54">
        <v>0</v>
      </c>
      <c r="EH109" s="54">
        <v>0</v>
      </c>
      <c r="EI109" s="54">
        <v>0</v>
      </c>
      <c r="EJ109" s="54">
        <v>7489687.3360992614</v>
      </c>
      <c r="EK109" s="54">
        <v>20418164.217134312</v>
      </c>
      <c r="EL109" s="54">
        <v>0</v>
      </c>
      <c r="EM109" s="54">
        <v>0</v>
      </c>
      <c r="EN109" s="54">
        <v>23544705.120898023</v>
      </c>
      <c r="EO109" s="54">
        <v>74659420.429078653</v>
      </c>
      <c r="EP109" s="54">
        <v>0</v>
      </c>
      <c r="EQ109" s="54">
        <v>37435211.955475599</v>
      </c>
      <c r="ER109" s="54">
        <v>18841919.830843605</v>
      </c>
      <c r="ES109" s="54">
        <v>54465699.835906088</v>
      </c>
      <c r="ET109" s="54">
        <v>37457158.304920211</v>
      </c>
      <c r="EU109" s="54">
        <v>28547062.521431487</v>
      </c>
      <c r="EV109" s="54">
        <v>48154683.217974931</v>
      </c>
      <c r="EW109" s="54">
        <v>0</v>
      </c>
      <c r="EX109" s="54">
        <v>0</v>
      </c>
      <c r="EY109" s="54">
        <v>0</v>
      </c>
      <c r="EZ109" s="54">
        <v>17309142.076887451</v>
      </c>
      <c r="FA109" s="54">
        <v>16692544.021288723</v>
      </c>
      <c r="FB109" s="54">
        <v>0</v>
      </c>
    </row>
    <row r="110" spans="1:158" x14ac:dyDescent="0.2">
      <c r="A110" s="56">
        <f ca="1">'Chain-Ladder'!AP31</f>
        <v>53133186.346938282</v>
      </c>
      <c r="C110" s="52">
        <v>12</v>
      </c>
      <c r="D110" s="54">
        <v>3264617.3820296451</v>
      </c>
      <c r="E110" s="54">
        <v>2068631.2095173765</v>
      </c>
      <c r="F110" s="54">
        <v>3566052.7574125659</v>
      </c>
      <c r="G110" s="54">
        <v>5742030.1443005614</v>
      </c>
      <c r="H110" s="54">
        <v>4475396.3682300076</v>
      </c>
      <c r="I110" s="54">
        <v>3855855.3741142843</v>
      </c>
      <c r="J110" s="54">
        <v>3873007.7702023759</v>
      </c>
      <c r="K110" s="54">
        <v>3137164.0500831008</v>
      </c>
      <c r="L110" s="54">
        <v>5870242.8171744794</v>
      </c>
      <c r="M110" s="54">
        <v>6662895.1507688649</v>
      </c>
      <c r="N110" s="54">
        <v>2155486.5400538761</v>
      </c>
      <c r="O110" s="54">
        <v>2942994.5496712159</v>
      </c>
      <c r="P110" s="54">
        <v>3125146.5428404585</v>
      </c>
      <c r="Q110" s="54">
        <v>4104906.7518212609</v>
      </c>
      <c r="R110" s="54">
        <v>3842281.7394681405</v>
      </c>
      <c r="S110" s="54">
        <v>4536285.0300132819</v>
      </c>
      <c r="T110" s="54">
        <v>2878020.3092856742</v>
      </c>
      <c r="U110" s="54">
        <v>2969988.3733349461</v>
      </c>
      <c r="V110" s="54">
        <v>4869987.8890661262</v>
      </c>
      <c r="W110" s="54">
        <v>5696850.1039792337</v>
      </c>
      <c r="X110" s="54">
        <v>4685255.9043427445</v>
      </c>
      <c r="Y110" s="54">
        <v>5352012.5666547641</v>
      </c>
      <c r="Z110" s="54">
        <v>4335380.0830591992</v>
      </c>
      <c r="AA110" s="54">
        <v>2639755.1085295156</v>
      </c>
      <c r="AB110" s="54">
        <v>5768810.5383671708</v>
      </c>
      <c r="AC110" s="54">
        <v>6276408.7254963145</v>
      </c>
      <c r="AD110" s="54">
        <v>7156459.6384645216</v>
      </c>
      <c r="AE110" s="54">
        <v>3660090.1220218949</v>
      </c>
      <c r="AF110" s="54">
        <v>4819276.7733585201</v>
      </c>
      <c r="AG110" s="54">
        <v>7368667.052348882</v>
      </c>
      <c r="AH110" s="54">
        <v>4069763.2633943744</v>
      </c>
      <c r="AI110" s="54">
        <v>2722229.9095365759</v>
      </c>
      <c r="AJ110" s="54">
        <v>5328018.7639364526</v>
      </c>
      <c r="AK110" s="54">
        <v>5641282.6316552497</v>
      </c>
      <c r="AL110" s="54">
        <v>7158308.1205185279</v>
      </c>
      <c r="AM110" s="54">
        <v>4952602.4872393236</v>
      </c>
      <c r="AN110" s="54">
        <v>4772918.0307021998</v>
      </c>
      <c r="AO110" s="54">
        <v>3912568.991688747</v>
      </c>
      <c r="AQ110" s="54">
        <v>14399480.807606827</v>
      </c>
      <c r="AR110" s="54">
        <v>7004440.3324994491</v>
      </c>
      <c r="AS110" s="54">
        <v>10664389.628823139</v>
      </c>
      <c r="AT110" s="54">
        <v>12751971.548655678</v>
      </c>
      <c r="AU110" s="54">
        <v>22018364.022697203</v>
      </c>
      <c r="AV110" s="54">
        <v>8967327.714062497</v>
      </c>
      <c r="AW110" s="54">
        <v>20784844.680710666</v>
      </c>
      <c r="AX110" s="54">
        <v>19163276.544866487</v>
      </c>
      <c r="AY110" s="54">
        <v>17130702.601796083</v>
      </c>
      <c r="AZ110" s="54">
        <v>12205067.471303485</v>
      </c>
      <c r="BA110" s="54">
        <v>20794764.533442121</v>
      </c>
      <c r="BB110" s="54">
        <v>14285616.433502071</v>
      </c>
      <c r="BC110" s="54">
        <v>2065701.4916891963</v>
      </c>
      <c r="BD110" s="54">
        <v>6846743.6002730513</v>
      </c>
      <c r="BE110" s="54">
        <v>11360932.785431653</v>
      </c>
      <c r="BF110" s="54">
        <v>7904616.41104858</v>
      </c>
      <c r="BG110" s="54">
        <v>10240344.776636139</v>
      </c>
      <c r="BH110" s="54">
        <v>14760642.840973616</v>
      </c>
      <c r="BI110" s="54">
        <v>27743382.937206596</v>
      </c>
      <c r="BJ110" s="54">
        <v>9231283.4728814866</v>
      </c>
      <c r="BK110" s="54">
        <v>8088408.6023572758</v>
      </c>
      <c r="BL110" s="54">
        <v>12016736.890555397</v>
      </c>
      <c r="BM110" s="54">
        <v>15392802.736242734</v>
      </c>
      <c r="BN110" s="54">
        <v>13294878.783904536</v>
      </c>
      <c r="BO110" s="54">
        <v>27505525.431037329</v>
      </c>
      <c r="BP110" s="54">
        <v>26858022.325720895</v>
      </c>
      <c r="BQ110" s="54">
        <v>32272642.640945904</v>
      </c>
      <c r="BR110" s="54">
        <v>7836083.8275315203</v>
      </c>
      <c r="BS110" s="54">
        <v>9207050.7257317547</v>
      </c>
      <c r="BT110" s="54">
        <v>18917649.844928667</v>
      </c>
      <c r="BU110" s="54">
        <v>36227639.511594288</v>
      </c>
      <c r="BV110" s="54">
        <v>0</v>
      </c>
      <c r="BW110" s="54">
        <v>10020854.231212674</v>
      </c>
      <c r="BX110" s="54">
        <v>27923653.349270683</v>
      </c>
      <c r="BY110" s="54">
        <v>19900504.941161137</v>
      </c>
      <c r="BZ110" s="54">
        <v>15850230.555891115</v>
      </c>
      <c r="CA110" s="54">
        <v>11397633.325319281</v>
      </c>
      <c r="CB110" s="54">
        <v>18381253.339505427</v>
      </c>
      <c r="CD110" s="54">
        <v>18884740.71065836</v>
      </c>
      <c r="CE110" s="54">
        <v>5482809.5298282038</v>
      </c>
      <c r="CF110" s="54">
        <v>12693529.181336042</v>
      </c>
      <c r="CG110" s="54">
        <v>11126199.843924271</v>
      </c>
      <c r="CH110" s="54">
        <v>10088232.354033588</v>
      </c>
      <c r="CI110" s="54">
        <v>20614950.679312587</v>
      </c>
      <c r="CJ110" s="54">
        <v>13917024.464837803</v>
      </c>
      <c r="CK110" s="54">
        <v>11652480.305002972</v>
      </c>
      <c r="CL110" s="54">
        <v>12799028.483980749</v>
      </c>
      <c r="CM110" s="54">
        <v>21964232.627445668</v>
      </c>
      <c r="CN110" s="54">
        <v>5555409.2191041056</v>
      </c>
      <c r="CO110" s="54">
        <v>12908509.587209176</v>
      </c>
      <c r="CP110" s="54">
        <v>5910343.9887609063</v>
      </c>
      <c r="CQ110" s="54">
        <v>15855044.043543968</v>
      </c>
      <c r="CR110" s="54">
        <v>20173318.37282896</v>
      </c>
      <c r="CS110" s="54">
        <v>16594905.337240381</v>
      </c>
      <c r="CT110" s="54">
        <v>17901455.334704895</v>
      </c>
      <c r="CU110" s="54">
        <v>8755088.1642112322</v>
      </c>
      <c r="CV110" s="54">
        <v>11081961.890974205</v>
      </c>
      <c r="CW110" s="54">
        <v>14273287.754333042</v>
      </c>
      <c r="CX110" s="54">
        <v>8763173.3244901318</v>
      </c>
      <c r="CY110" s="54">
        <v>5846738.8645218909</v>
      </c>
      <c r="CZ110" s="54">
        <v>21308444.320716582</v>
      </c>
      <c r="DA110" s="54">
        <v>15056162.17177465</v>
      </c>
      <c r="DB110" s="54">
        <v>16856082.010237493</v>
      </c>
      <c r="DC110" s="54">
        <v>16423531.732037021</v>
      </c>
      <c r="DD110" s="54">
        <v>45238043.67587854</v>
      </c>
      <c r="DE110" s="54">
        <v>9575140.3269089125</v>
      </c>
      <c r="DF110" s="54">
        <v>7034897.1043141503</v>
      </c>
      <c r="DG110" s="54">
        <v>31572915.920713112</v>
      </c>
      <c r="DH110" s="54">
        <v>12089279.613049772</v>
      </c>
      <c r="DI110" s="54">
        <v>9279496.8127015624</v>
      </c>
      <c r="DJ110" s="54">
        <v>3658741.8084362829</v>
      </c>
      <c r="DK110" s="54">
        <v>17839077.298678342</v>
      </c>
      <c r="DL110" s="54">
        <v>13544335.278464956</v>
      </c>
      <c r="DM110" s="54">
        <v>8738945.4193325154</v>
      </c>
      <c r="DN110" s="54">
        <v>6471295.48781294</v>
      </c>
      <c r="DO110" s="54">
        <v>6628723.8879250055</v>
      </c>
      <c r="DQ110" s="54">
        <v>0</v>
      </c>
      <c r="DR110" s="54">
        <v>35589833.414289698</v>
      </c>
      <c r="DS110" s="54">
        <v>33599251.681710511</v>
      </c>
      <c r="DT110" s="54">
        <v>133563732.50885749</v>
      </c>
      <c r="DU110" s="54">
        <v>37804102.001356192</v>
      </c>
      <c r="DV110" s="54">
        <v>0</v>
      </c>
      <c r="DW110" s="54">
        <v>73404751.373997331</v>
      </c>
      <c r="DX110" s="54">
        <v>0</v>
      </c>
      <c r="DY110" s="54">
        <v>23639697.911871776</v>
      </c>
      <c r="DZ110" s="54">
        <v>60003625.519370951</v>
      </c>
      <c r="EA110" s="54">
        <v>0</v>
      </c>
      <c r="EB110" s="54">
        <v>0</v>
      </c>
      <c r="EC110" s="54">
        <v>14364712.067237755</v>
      </c>
      <c r="ED110" s="54">
        <v>0</v>
      </c>
      <c r="EE110" s="54">
        <v>40346017.072160996</v>
      </c>
      <c r="EF110" s="54">
        <v>31456549.088566646</v>
      </c>
      <c r="EG110" s="54">
        <v>0</v>
      </c>
      <c r="EH110" s="54">
        <v>10913061.49575435</v>
      </c>
      <c r="EI110" s="54">
        <v>0</v>
      </c>
      <c r="EJ110" s="54">
        <v>0</v>
      </c>
      <c r="EK110" s="54">
        <v>43510851.833888993</v>
      </c>
      <c r="EL110" s="54">
        <v>87789199.754914626</v>
      </c>
      <c r="EM110" s="54">
        <v>22268828.305262044</v>
      </c>
      <c r="EN110" s="54">
        <v>17332078.76424272</v>
      </c>
      <c r="EO110" s="54">
        <v>0</v>
      </c>
      <c r="EP110" s="54">
        <v>35608701.168624081</v>
      </c>
      <c r="EQ110" s="54">
        <v>10447442.16909234</v>
      </c>
      <c r="ER110" s="54">
        <v>0</v>
      </c>
      <c r="ES110" s="54">
        <v>21147118.681461643</v>
      </c>
      <c r="ET110" s="54">
        <v>48158607.676423676</v>
      </c>
      <c r="EU110" s="54">
        <v>0</v>
      </c>
      <c r="EV110" s="54">
        <v>0</v>
      </c>
      <c r="EW110" s="54">
        <v>0</v>
      </c>
      <c r="EX110" s="54">
        <v>98550991.953835204</v>
      </c>
      <c r="EY110" s="54">
        <v>39468652.978037834</v>
      </c>
      <c r="EZ110" s="54">
        <v>0</v>
      </c>
      <c r="FA110" s="54">
        <v>0</v>
      </c>
      <c r="FB110" s="54">
        <v>53133186.346938282</v>
      </c>
    </row>
    <row r="111" spans="1:158" x14ac:dyDescent="0.2">
      <c r="A111" s="56">
        <f ca="1">'Chain-Ladder'!AP32</f>
        <v>0</v>
      </c>
      <c r="C111" s="52">
        <v>11</v>
      </c>
      <c r="D111" s="54">
        <v>4385592.492998559</v>
      </c>
      <c r="E111" s="54">
        <v>2709121.147789279</v>
      </c>
      <c r="F111" s="54">
        <v>4542164.6095824428</v>
      </c>
      <c r="G111" s="54">
        <v>5149460.6336879805</v>
      </c>
      <c r="H111" s="54">
        <v>4497594.1742995214</v>
      </c>
      <c r="I111" s="54">
        <v>6557273.7933033556</v>
      </c>
      <c r="J111" s="54">
        <v>3204386.9197273981</v>
      </c>
      <c r="K111" s="54">
        <v>5387978.4967488162</v>
      </c>
      <c r="L111" s="54">
        <v>5126768.5391327217</v>
      </c>
      <c r="M111" s="54">
        <v>3784809.8456151467</v>
      </c>
      <c r="N111" s="54">
        <v>5818929.6886366159</v>
      </c>
      <c r="O111" s="54">
        <v>6329923.1418376379</v>
      </c>
      <c r="P111" s="54">
        <v>4331712.6283908542</v>
      </c>
      <c r="Q111" s="54">
        <v>7190830.5514170378</v>
      </c>
      <c r="R111" s="54">
        <v>4720628.9727023132</v>
      </c>
      <c r="S111" s="54">
        <v>5637934.7409126498</v>
      </c>
      <c r="T111" s="54">
        <v>7085822.5661893897</v>
      </c>
      <c r="U111" s="54">
        <v>5796363.0681478009</v>
      </c>
      <c r="V111" s="54">
        <v>5762971.9024298824</v>
      </c>
      <c r="W111" s="54">
        <v>6107028.5288978741</v>
      </c>
      <c r="X111" s="54">
        <v>3838238.2762063388</v>
      </c>
      <c r="Y111" s="54">
        <v>3947816.4983132817</v>
      </c>
      <c r="Z111" s="54">
        <v>6325471.9939245097</v>
      </c>
      <c r="AA111" s="54">
        <v>3295717.919547366</v>
      </c>
      <c r="AB111" s="54">
        <v>5102973.1856599227</v>
      </c>
      <c r="AC111" s="54">
        <v>6733999.4904188216</v>
      </c>
      <c r="AD111" s="54">
        <v>4486703.9006152861</v>
      </c>
      <c r="AE111" s="54">
        <v>3427679.3545702342</v>
      </c>
      <c r="AF111" s="54">
        <v>4252809.3416711781</v>
      </c>
      <c r="AG111" s="54">
        <v>5237786.7186173685</v>
      </c>
      <c r="AH111" s="54">
        <v>4830600.576573018</v>
      </c>
      <c r="AI111" s="54">
        <v>4742478.644527141</v>
      </c>
      <c r="AJ111" s="54">
        <v>4033275.5496656317</v>
      </c>
      <c r="AK111" s="54">
        <v>4096368.7102654148</v>
      </c>
      <c r="AL111" s="54">
        <v>4746812.1296235677</v>
      </c>
      <c r="AM111" s="54">
        <v>5109627.5135998484</v>
      </c>
      <c r="AN111" s="54">
        <v>6356083.4272003956</v>
      </c>
      <c r="AO111" s="54">
        <v>3220970.3727909829</v>
      </c>
      <c r="AQ111" s="54">
        <v>8546069.2836671397</v>
      </c>
      <c r="AR111" s="54">
        <v>8797125.0381512661</v>
      </c>
      <c r="AS111" s="54">
        <v>9507528.1105577108</v>
      </c>
      <c r="AT111" s="54">
        <v>20174941.207232796</v>
      </c>
      <c r="AU111" s="54">
        <v>15993680.135639973</v>
      </c>
      <c r="AV111" s="54">
        <v>4073792.2250857754</v>
      </c>
      <c r="AW111" s="54">
        <v>13572812.434857026</v>
      </c>
      <c r="AX111" s="54">
        <v>22761741.418905389</v>
      </c>
      <c r="AY111" s="54">
        <v>19330083.693973325</v>
      </c>
      <c r="AZ111" s="54">
        <v>17900280.898424022</v>
      </c>
      <c r="BA111" s="54">
        <v>44361893.154286131</v>
      </c>
      <c r="BB111" s="54">
        <v>20168033.611777287</v>
      </c>
      <c r="BC111" s="54">
        <v>10405818.25740901</v>
      </c>
      <c r="BD111" s="54">
        <v>10004075.030376533</v>
      </c>
      <c r="BE111" s="54">
        <v>26644744.464216094</v>
      </c>
      <c r="BF111" s="54">
        <v>23391117.600831863</v>
      </c>
      <c r="BG111" s="54">
        <v>21076345.445104867</v>
      </c>
      <c r="BH111" s="54">
        <v>23146273.36101209</v>
      </c>
      <c r="BI111" s="54">
        <v>14932566.140383104</v>
      </c>
      <c r="BJ111" s="54">
        <v>5601785.5683716349</v>
      </c>
      <c r="BK111" s="54">
        <v>6853394.4644305762</v>
      </c>
      <c r="BL111" s="54">
        <v>18412352.741096795</v>
      </c>
      <c r="BM111" s="54">
        <v>11613441.498917751</v>
      </c>
      <c r="BN111" s="54">
        <v>9141538.5364568904</v>
      </c>
      <c r="BO111" s="54">
        <v>12415774.219717357</v>
      </c>
      <c r="BP111" s="54">
        <v>29660695.979411341</v>
      </c>
      <c r="BQ111" s="54">
        <v>20427756.505241521</v>
      </c>
      <c r="BR111" s="54">
        <v>9816169.9246745855</v>
      </c>
      <c r="BS111" s="54">
        <v>11496151.767545305</v>
      </c>
      <c r="BT111" s="54">
        <v>19057190.682750974</v>
      </c>
      <c r="BU111" s="54">
        <v>21555658.764466595</v>
      </c>
      <c r="BV111" s="54">
        <v>18951913.623051435</v>
      </c>
      <c r="BW111" s="54">
        <v>19177082.42887729</v>
      </c>
      <c r="BX111" s="54">
        <v>2198577.4122182755</v>
      </c>
      <c r="BY111" s="54">
        <v>21542042.070231728</v>
      </c>
      <c r="BZ111" s="54">
        <v>3636957.8126859227</v>
      </c>
      <c r="CA111" s="54">
        <v>24560360.129939057</v>
      </c>
      <c r="CB111" s="54">
        <v>14146698.413372252</v>
      </c>
      <c r="CD111" s="54">
        <v>1778684.6147805878</v>
      </c>
      <c r="CE111" s="54">
        <v>17457299.195513077</v>
      </c>
      <c r="CF111" s="54">
        <v>8956729.4441912714</v>
      </c>
      <c r="CG111" s="54">
        <v>12688399.729622688</v>
      </c>
      <c r="CH111" s="54">
        <v>14924959.611604983</v>
      </c>
      <c r="CI111" s="54">
        <v>28291423.172390979</v>
      </c>
      <c r="CJ111" s="54">
        <v>13560031.910728343</v>
      </c>
      <c r="CK111" s="54">
        <v>21008307.713190503</v>
      </c>
      <c r="CL111" s="54">
        <v>8988303.6653594673</v>
      </c>
      <c r="CM111" s="54">
        <v>30365748.01409483</v>
      </c>
      <c r="CN111" s="54">
        <v>30895751.325288348</v>
      </c>
      <c r="CO111" s="54">
        <v>12035393.542965133</v>
      </c>
      <c r="CP111" s="54">
        <v>19813829.615321577</v>
      </c>
      <c r="CQ111" s="54">
        <v>36731233.234907359</v>
      </c>
      <c r="CR111" s="54">
        <v>5148661.7094634529</v>
      </c>
      <c r="CS111" s="54">
        <v>29665563.253593057</v>
      </c>
      <c r="CT111" s="54">
        <v>31883482.698247232</v>
      </c>
      <c r="CU111" s="54">
        <v>19433119.212878704</v>
      </c>
      <c r="CV111" s="54">
        <v>28532701.340341069</v>
      </c>
      <c r="CW111" s="54">
        <v>26814272.641446367</v>
      </c>
      <c r="CX111" s="54">
        <v>7944981.0832716227</v>
      </c>
      <c r="CY111" s="54">
        <v>7722762.7683123983</v>
      </c>
      <c r="CZ111" s="54">
        <v>33941961.146199271</v>
      </c>
      <c r="DA111" s="54">
        <v>14496764.126693007</v>
      </c>
      <c r="DB111" s="54">
        <v>19137047.347111199</v>
      </c>
      <c r="DC111" s="54">
        <v>24365122.152279548</v>
      </c>
      <c r="DD111" s="54">
        <v>17497833.637983061</v>
      </c>
      <c r="DE111" s="54">
        <v>3362616.0824520756</v>
      </c>
      <c r="DF111" s="54">
        <v>14361408.221106179</v>
      </c>
      <c r="DG111" s="54">
        <v>11730333.369607572</v>
      </c>
      <c r="DH111" s="54">
        <v>11466953.207290761</v>
      </c>
      <c r="DI111" s="54">
        <v>18000193.567003295</v>
      </c>
      <c r="DJ111" s="54">
        <v>3160693.7845703093</v>
      </c>
      <c r="DK111" s="54">
        <v>23216993.713806108</v>
      </c>
      <c r="DL111" s="54">
        <v>22070205.274674263</v>
      </c>
      <c r="DM111" s="54">
        <v>7542038.3092755359</v>
      </c>
      <c r="DN111" s="54">
        <v>4279612.7845563516</v>
      </c>
      <c r="DO111" s="54">
        <v>24843576.205421612</v>
      </c>
      <c r="DQ111" s="54">
        <v>0</v>
      </c>
      <c r="DR111" s="54">
        <v>0</v>
      </c>
      <c r="DS111" s="54">
        <v>0</v>
      </c>
      <c r="DT111" s="54">
        <v>0</v>
      </c>
      <c r="DU111" s="54">
        <v>0</v>
      </c>
      <c r="DV111" s="54">
        <v>59673554.324441917</v>
      </c>
      <c r="DW111" s="54">
        <v>38564449.593378499</v>
      </c>
      <c r="DX111" s="54">
        <v>28376171.137642026</v>
      </c>
      <c r="DY111" s="54">
        <v>0</v>
      </c>
      <c r="DZ111" s="54">
        <v>0</v>
      </c>
      <c r="EA111" s="54">
        <v>0</v>
      </c>
      <c r="EB111" s="54">
        <v>20271701.01125136</v>
      </c>
      <c r="EC111" s="54">
        <v>27312451.285155002</v>
      </c>
      <c r="ED111" s="54">
        <v>0</v>
      </c>
      <c r="EE111" s="54">
        <v>24608227.239512887</v>
      </c>
      <c r="EF111" s="54">
        <v>166497385.48153242</v>
      </c>
      <c r="EG111" s="54">
        <v>91077364.109782875</v>
      </c>
      <c r="EH111" s="54">
        <v>36420734.251207419</v>
      </c>
      <c r="EI111" s="54">
        <v>0</v>
      </c>
      <c r="EJ111" s="54">
        <v>8860160.3211837765</v>
      </c>
      <c r="EK111" s="54">
        <v>44766559.422305986</v>
      </c>
      <c r="EL111" s="54">
        <v>0</v>
      </c>
      <c r="EM111" s="54">
        <v>31820866.283169206</v>
      </c>
      <c r="EN111" s="54">
        <v>14722691.161075946</v>
      </c>
      <c r="EO111" s="54">
        <v>0</v>
      </c>
      <c r="EP111" s="54">
        <v>56845304.575463496</v>
      </c>
      <c r="EQ111" s="54">
        <v>16046736.710242644</v>
      </c>
      <c r="ER111" s="54">
        <v>69747020.600725353</v>
      </c>
      <c r="ES111" s="54">
        <v>0</v>
      </c>
      <c r="ET111" s="54">
        <v>0</v>
      </c>
      <c r="EU111" s="54">
        <v>30753844.457801256</v>
      </c>
      <c r="EV111" s="54">
        <v>0</v>
      </c>
      <c r="EW111" s="54">
        <v>78222105.935338005</v>
      </c>
      <c r="EX111" s="54">
        <v>0</v>
      </c>
      <c r="EY111" s="54">
        <v>23351015.714709871</v>
      </c>
      <c r="EZ111" s="54">
        <v>0</v>
      </c>
      <c r="FA111" s="54">
        <v>0</v>
      </c>
      <c r="FB111" s="54">
        <v>0</v>
      </c>
    </row>
    <row r="112" spans="1:158" x14ac:dyDescent="0.2">
      <c r="A112" s="56">
        <f ca="1">'Chain-Ladder'!AP33</f>
        <v>0</v>
      </c>
      <c r="C112" s="52">
        <v>10</v>
      </c>
      <c r="D112" s="54">
        <v>3356733.041586237</v>
      </c>
      <c r="E112" s="54">
        <v>3338413.2149148975</v>
      </c>
      <c r="F112" s="54">
        <v>5309951.0918067805</v>
      </c>
      <c r="G112" s="54">
        <v>3439336.498267578</v>
      </c>
      <c r="H112" s="54">
        <v>3206069.2814388797</v>
      </c>
      <c r="I112" s="54">
        <v>8272573.8389049843</v>
      </c>
      <c r="J112" s="54">
        <v>2908112.0196360182</v>
      </c>
      <c r="K112" s="54">
        <v>3766643.6556827929</v>
      </c>
      <c r="L112" s="54">
        <v>6981823.5547529645</v>
      </c>
      <c r="M112" s="54">
        <v>6123525.3670267202</v>
      </c>
      <c r="N112" s="54">
        <v>7696661.6650070176</v>
      </c>
      <c r="O112" s="54">
        <v>6271142.8280973993</v>
      </c>
      <c r="P112" s="54">
        <v>6438590.9640514515</v>
      </c>
      <c r="Q112" s="54">
        <v>4266077.902498845</v>
      </c>
      <c r="R112" s="54">
        <v>10710786.511146795</v>
      </c>
      <c r="S112" s="54">
        <v>5571528.0480224304</v>
      </c>
      <c r="T112" s="54">
        <v>6330558.0930162817</v>
      </c>
      <c r="U112" s="54">
        <v>8690177.9092946723</v>
      </c>
      <c r="V112" s="54">
        <v>9221843.0245201066</v>
      </c>
      <c r="W112" s="54">
        <v>7722109.4768404476</v>
      </c>
      <c r="X112" s="54">
        <v>5094423.4668783173</v>
      </c>
      <c r="Y112" s="54">
        <v>4253642.3874638751</v>
      </c>
      <c r="Z112" s="54">
        <v>5955680.6276643947</v>
      </c>
      <c r="AA112" s="54">
        <v>2743424.3999749478</v>
      </c>
      <c r="AB112" s="54">
        <v>4926945.9166957587</v>
      </c>
      <c r="AC112" s="54">
        <v>3678383.834793929</v>
      </c>
      <c r="AD112" s="54">
        <v>1817517.7305649891</v>
      </c>
      <c r="AE112" s="54">
        <v>6793841.7214572188</v>
      </c>
      <c r="AF112" s="54">
        <v>4353057.5387995951</v>
      </c>
      <c r="AG112" s="54">
        <v>2512157.1923571695</v>
      </c>
      <c r="AH112" s="54">
        <v>6175114.8448924348</v>
      </c>
      <c r="AI112" s="54">
        <v>3106272.3351197354</v>
      </c>
      <c r="AJ112" s="54">
        <v>5242456.146604307</v>
      </c>
      <c r="AK112" s="54">
        <v>5356215.5868786424</v>
      </c>
      <c r="AL112" s="54">
        <v>6195899.7823701017</v>
      </c>
      <c r="AM112" s="54">
        <v>3443702.2771109194</v>
      </c>
      <c r="AN112" s="54">
        <v>7222881.0310866572</v>
      </c>
      <c r="AO112" s="54">
        <v>3947371.209803151</v>
      </c>
      <c r="AQ112" s="54">
        <v>6980714.259762533</v>
      </c>
      <c r="AR112" s="54">
        <v>20830834.675652266</v>
      </c>
      <c r="AS112" s="54">
        <v>7511785.6627408992</v>
      </c>
      <c r="AT112" s="54">
        <v>3512017.0267558666</v>
      </c>
      <c r="AU112" s="54">
        <v>12640548.427637592</v>
      </c>
      <c r="AV112" s="54">
        <v>16173460.313534809</v>
      </c>
      <c r="AW112" s="54">
        <v>19593263.225862421</v>
      </c>
      <c r="AX112" s="54">
        <v>16662432.751501732</v>
      </c>
      <c r="AY112" s="54">
        <v>5666972.9441934535</v>
      </c>
      <c r="AZ112" s="54">
        <v>19404416.646219987</v>
      </c>
      <c r="BA112" s="54">
        <v>18595926.77441895</v>
      </c>
      <c r="BB112" s="54">
        <v>15066881.895929433</v>
      </c>
      <c r="BC112" s="54">
        <v>12021748.403929379</v>
      </c>
      <c r="BD112" s="54">
        <v>13190442.088626642</v>
      </c>
      <c r="BE112" s="54">
        <v>34497956.865109563</v>
      </c>
      <c r="BF112" s="54">
        <v>12058600.008711958</v>
      </c>
      <c r="BG112" s="54">
        <v>33911887.994839795</v>
      </c>
      <c r="BH112" s="54">
        <v>22004144.667195164</v>
      </c>
      <c r="BI112" s="54">
        <v>15926497.535384603</v>
      </c>
      <c r="BJ112" s="54">
        <v>25123708.414780878</v>
      </c>
      <c r="BK112" s="54">
        <v>8999291.1301883999</v>
      </c>
      <c r="BL112" s="54">
        <v>21363757.794984862</v>
      </c>
      <c r="BM112" s="54">
        <v>16073223.350809071</v>
      </c>
      <c r="BN112" s="54">
        <v>15114715.298936244</v>
      </c>
      <c r="BO112" s="54">
        <v>12456352.101696974</v>
      </c>
      <c r="BP112" s="54">
        <v>18105444.483879317</v>
      </c>
      <c r="BQ112" s="54">
        <v>0</v>
      </c>
      <c r="BR112" s="54">
        <v>4780756.3752081348</v>
      </c>
      <c r="BS112" s="54">
        <v>12348581.326487582</v>
      </c>
      <c r="BT112" s="54">
        <v>5245022.3214485515</v>
      </c>
      <c r="BU112" s="54">
        <v>30560235.520360839</v>
      </c>
      <c r="BV112" s="54">
        <v>2603261.4301647013</v>
      </c>
      <c r="BW112" s="54">
        <v>11628376.321698405</v>
      </c>
      <c r="BX112" s="54">
        <v>30156480.088743005</v>
      </c>
      <c r="BY112" s="54">
        <v>11177439.474202624</v>
      </c>
      <c r="BZ112" s="54">
        <v>11836180.494692056</v>
      </c>
      <c r="CA112" s="54">
        <v>27216414.543548197</v>
      </c>
      <c r="CB112" s="54">
        <v>19664066.443210863</v>
      </c>
      <c r="CD112" s="54">
        <v>10099247.866457202</v>
      </c>
      <c r="CE112" s="54">
        <v>18924384.141628966</v>
      </c>
      <c r="CF112" s="54">
        <v>10053153.756765062</v>
      </c>
      <c r="CG112" s="54">
        <v>12888923.268261369</v>
      </c>
      <c r="CH112" s="54">
        <v>16703512.521976769</v>
      </c>
      <c r="CI112" s="54">
        <v>9856115.333085157</v>
      </c>
      <c r="CJ112" s="54">
        <v>6374564.6063951943</v>
      </c>
      <c r="CK112" s="54">
        <v>20037026.956189398</v>
      </c>
      <c r="CL112" s="54">
        <v>13317473.610936891</v>
      </c>
      <c r="CM112" s="54">
        <v>15687375.688759811</v>
      </c>
      <c r="CN112" s="54">
        <v>31264827.344127186</v>
      </c>
      <c r="CO112" s="54">
        <v>18573136.618684296</v>
      </c>
      <c r="CP112" s="54">
        <v>6865182.0064304136</v>
      </c>
      <c r="CQ112" s="54">
        <v>17659781.222599708</v>
      </c>
      <c r="CR112" s="54">
        <v>54652390.401685685</v>
      </c>
      <c r="CS112" s="54">
        <v>12055756.26385637</v>
      </c>
      <c r="CT112" s="54">
        <v>12892506.089892885</v>
      </c>
      <c r="CU112" s="54">
        <v>25926930.057386167</v>
      </c>
      <c r="CV112" s="54">
        <v>13118039.912554465</v>
      </c>
      <c r="CW112" s="54">
        <v>21393095.130581357</v>
      </c>
      <c r="CX112" s="54">
        <v>15555542.054443996</v>
      </c>
      <c r="CY112" s="54">
        <v>0</v>
      </c>
      <c r="CZ112" s="54">
        <v>6017912.736222052</v>
      </c>
      <c r="DA112" s="54">
        <v>24001222.544803672</v>
      </c>
      <c r="DB112" s="54">
        <v>17027395.580510233</v>
      </c>
      <c r="DC112" s="54">
        <v>17348839.553549781</v>
      </c>
      <c r="DD112" s="54">
        <v>10590255.677920014</v>
      </c>
      <c r="DE112" s="54">
        <v>5894475.0233482011</v>
      </c>
      <c r="DF112" s="54">
        <v>25386698.884066366</v>
      </c>
      <c r="DG112" s="54">
        <v>10627458.113658868</v>
      </c>
      <c r="DH112" s="54">
        <v>25125141.697080698</v>
      </c>
      <c r="DI112" s="54">
        <v>11935915.236657267</v>
      </c>
      <c r="DJ112" s="54">
        <v>34933849.042324692</v>
      </c>
      <c r="DK112" s="54">
        <v>54884258.026877537</v>
      </c>
      <c r="DL112" s="54">
        <v>35173866.728627354</v>
      </c>
      <c r="DM112" s="54">
        <v>7176942.6977493837</v>
      </c>
      <c r="DN112" s="54">
        <v>26831550.857767843</v>
      </c>
      <c r="DO112" s="54">
        <v>11390016.515271936</v>
      </c>
      <c r="DQ112" s="54">
        <v>0</v>
      </c>
      <c r="DR112" s="54">
        <v>21996325.271170959</v>
      </c>
      <c r="DS112" s="54">
        <v>0</v>
      </c>
      <c r="DT112" s="54">
        <v>0</v>
      </c>
      <c r="DU112" s="54">
        <v>0</v>
      </c>
      <c r="DV112" s="54">
        <v>41998679.116199493</v>
      </c>
      <c r="DW112" s="54">
        <v>0</v>
      </c>
      <c r="DX112" s="54">
        <v>24856975.541938927</v>
      </c>
      <c r="DY112" s="54">
        <v>0</v>
      </c>
      <c r="DZ112" s="54">
        <v>0</v>
      </c>
      <c r="EA112" s="54">
        <v>64723048.773460709</v>
      </c>
      <c r="EB112" s="54">
        <v>0</v>
      </c>
      <c r="EC112" s="54">
        <v>0</v>
      </c>
      <c r="ED112" s="54">
        <v>51735768.778873302</v>
      </c>
      <c r="EE112" s="54">
        <v>0</v>
      </c>
      <c r="EF112" s="54">
        <v>52489238.604694672</v>
      </c>
      <c r="EG112" s="54">
        <v>34544892.415469959</v>
      </c>
      <c r="EH112" s="54">
        <v>71914362.872594267</v>
      </c>
      <c r="EI112" s="54">
        <v>32367632.710372072</v>
      </c>
      <c r="EJ112" s="54">
        <v>0</v>
      </c>
      <c r="EK112" s="54">
        <v>78639008.42493619</v>
      </c>
      <c r="EL112" s="54">
        <v>0</v>
      </c>
      <c r="EM112" s="54">
        <v>0</v>
      </c>
      <c r="EN112" s="54">
        <v>22904203.698074315</v>
      </c>
      <c r="EO112" s="54">
        <v>19208909.198698997</v>
      </c>
      <c r="EP112" s="54">
        <v>0</v>
      </c>
      <c r="EQ112" s="54">
        <v>30359447.917589381</v>
      </c>
      <c r="ER112" s="54">
        <v>62223458.649686143</v>
      </c>
      <c r="ES112" s="54">
        <v>0</v>
      </c>
      <c r="ET112" s="54">
        <v>0</v>
      </c>
      <c r="EU112" s="54">
        <v>0</v>
      </c>
      <c r="EV112" s="54">
        <v>0</v>
      </c>
      <c r="EW112" s="54">
        <v>97870590.63748318</v>
      </c>
      <c r="EX112" s="54">
        <v>46848829.122321747</v>
      </c>
      <c r="EY112" s="54">
        <v>63010761.56599807</v>
      </c>
      <c r="EZ112" s="54">
        <v>0</v>
      </c>
      <c r="FA112" s="54">
        <v>0</v>
      </c>
      <c r="FB112" s="54">
        <v>0</v>
      </c>
    </row>
    <row r="113" spans="1:158" x14ac:dyDescent="0.2">
      <c r="A113" s="56">
        <f ca="1">'Chain-Ladder'!AP34</f>
        <v>101170118.7912568</v>
      </c>
      <c r="C113" s="52">
        <v>9</v>
      </c>
      <c r="D113" s="54">
        <v>4380308.1236788835</v>
      </c>
      <c r="E113" s="54">
        <v>2448887.7954186974</v>
      </c>
      <c r="F113" s="54">
        <v>6389267.076327756</v>
      </c>
      <c r="G113" s="54">
        <v>8520002.4938785471</v>
      </c>
      <c r="H113" s="54">
        <v>6487534.2696730942</v>
      </c>
      <c r="I113" s="54">
        <v>4634902.6100342534</v>
      </c>
      <c r="J113" s="54">
        <v>5075589.5326586924</v>
      </c>
      <c r="K113" s="54">
        <v>2354040.5158855384</v>
      </c>
      <c r="L113" s="54">
        <v>5827810.864807453</v>
      </c>
      <c r="M113" s="54">
        <v>11295363.459577434</v>
      </c>
      <c r="N113" s="54">
        <v>6529932.6312955841</v>
      </c>
      <c r="O113" s="54">
        <v>6531269.4193847813</v>
      </c>
      <c r="P113" s="54">
        <v>5922240.0432770737</v>
      </c>
      <c r="Q113" s="54">
        <v>6579095.4582598656</v>
      </c>
      <c r="R113" s="54">
        <v>5463249.5514658075</v>
      </c>
      <c r="S113" s="54">
        <v>4718817.6139379572</v>
      </c>
      <c r="T113" s="54">
        <v>7322727.3269015998</v>
      </c>
      <c r="U113" s="54">
        <v>7096897.8651818726</v>
      </c>
      <c r="V113" s="54">
        <v>5999147.0897142496</v>
      </c>
      <c r="W113" s="54">
        <v>6939851.6144560836</v>
      </c>
      <c r="X113" s="54">
        <v>3075865.295109327</v>
      </c>
      <c r="Y113" s="54">
        <v>7801182.5989617631</v>
      </c>
      <c r="Z113" s="54">
        <v>10772132.286930498</v>
      </c>
      <c r="AA113" s="54">
        <v>2286649.3315487411</v>
      </c>
      <c r="AB113" s="54">
        <v>4567730.4668928832</v>
      </c>
      <c r="AC113" s="54">
        <v>6057790.5483292826</v>
      </c>
      <c r="AD113" s="54">
        <v>6511494.4628286045</v>
      </c>
      <c r="AE113" s="54">
        <v>5951380.2469608635</v>
      </c>
      <c r="AF113" s="54">
        <v>2550265.2256389447</v>
      </c>
      <c r="AG113" s="54">
        <v>7054426.3705485836</v>
      </c>
      <c r="AH113" s="54">
        <v>7120014.7789078169</v>
      </c>
      <c r="AI113" s="54">
        <v>3064917.8400801029</v>
      </c>
      <c r="AJ113" s="54">
        <v>6813025.6643177941</v>
      </c>
      <c r="AK113" s="54">
        <v>5456439.571450619</v>
      </c>
      <c r="AL113" s="54">
        <v>6107543.334113067</v>
      </c>
      <c r="AM113" s="54">
        <v>6600613.4766571224</v>
      </c>
      <c r="AN113" s="54">
        <v>6852123.3703712113</v>
      </c>
      <c r="AO113" s="54">
        <v>5273071.0823486708</v>
      </c>
      <c r="AQ113" s="54">
        <v>7131984.6422462305</v>
      </c>
      <c r="AR113" s="54">
        <v>10118148.890622076</v>
      </c>
      <c r="AS113" s="54">
        <v>15818389.213098615</v>
      </c>
      <c r="AT113" s="54">
        <v>31600364.647330567</v>
      </c>
      <c r="AU113" s="54">
        <v>7219007.2537508197</v>
      </c>
      <c r="AV113" s="54">
        <v>13208385.966701735</v>
      </c>
      <c r="AW113" s="54">
        <v>11167106.248709511</v>
      </c>
      <c r="AX113" s="54">
        <v>13043573.1914552</v>
      </c>
      <c r="AY113" s="54">
        <v>6728200.6978843305</v>
      </c>
      <c r="AZ113" s="54">
        <v>13203584.259665191</v>
      </c>
      <c r="BA113" s="54">
        <v>17624742.934191801</v>
      </c>
      <c r="BB113" s="54">
        <v>28933496.214786127</v>
      </c>
      <c r="BC113" s="54">
        <v>12313785.648573209</v>
      </c>
      <c r="BD113" s="54">
        <v>20562293.239663307</v>
      </c>
      <c r="BE113" s="54">
        <v>29025759.198383924</v>
      </c>
      <c r="BF113" s="54">
        <v>16768705.183713272</v>
      </c>
      <c r="BG113" s="54">
        <v>16652074.593214352</v>
      </c>
      <c r="BH113" s="54">
        <v>19494217.391264156</v>
      </c>
      <c r="BI113" s="54">
        <v>21057664.569476724</v>
      </c>
      <c r="BJ113" s="54">
        <v>19676512.179973274</v>
      </c>
      <c r="BK113" s="54">
        <v>5700579.8391503021</v>
      </c>
      <c r="BL113" s="54">
        <v>25724580.602540333</v>
      </c>
      <c r="BM113" s="54">
        <v>25374798.096998937</v>
      </c>
      <c r="BN113" s="54">
        <v>9034064.0323846601</v>
      </c>
      <c r="BO113" s="54">
        <v>10082170.827489678</v>
      </c>
      <c r="BP113" s="54">
        <v>21311711.516689807</v>
      </c>
      <c r="BQ113" s="54">
        <v>19048932.304910108</v>
      </c>
      <c r="BR113" s="54">
        <v>10329830.983845498</v>
      </c>
      <c r="BS113" s="54">
        <v>9647890.1815236881</v>
      </c>
      <c r="BT113" s="54">
        <v>14879687.237557204</v>
      </c>
      <c r="BU113" s="54">
        <v>29027102.743621115</v>
      </c>
      <c r="BV113" s="54">
        <v>11476272.880966727</v>
      </c>
      <c r="BW113" s="54">
        <v>17126495.575548954</v>
      </c>
      <c r="BX113" s="54">
        <v>16460876.804822722</v>
      </c>
      <c r="BY113" s="54">
        <v>25540028.968501166</v>
      </c>
      <c r="BZ113" s="54">
        <v>25673413.688453898</v>
      </c>
      <c r="CA113" s="54">
        <v>17509583.313529134</v>
      </c>
      <c r="CB113" s="54">
        <v>24398807.336163815</v>
      </c>
      <c r="CD113" s="54">
        <v>16527609.367920058</v>
      </c>
      <c r="CE113" s="54">
        <v>0</v>
      </c>
      <c r="CF113" s="54">
        <v>15604063.454768036</v>
      </c>
      <c r="CG113" s="54">
        <v>14987307.910315918</v>
      </c>
      <c r="CH113" s="54">
        <v>9552396.0105621852</v>
      </c>
      <c r="CI113" s="54">
        <v>12017245.53690125</v>
      </c>
      <c r="CJ113" s="54">
        <v>16959454.41647207</v>
      </c>
      <c r="CK113" s="54">
        <v>16888154.510610469</v>
      </c>
      <c r="CL113" s="54">
        <v>30372055.797216352</v>
      </c>
      <c r="CM113" s="54">
        <v>32469783.818295375</v>
      </c>
      <c r="CN113" s="54">
        <v>28060128.771394163</v>
      </c>
      <c r="CO113" s="54">
        <v>0</v>
      </c>
      <c r="CP113" s="54">
        <v>14914002.475162413</v>
      </c>
      <c r="CQ113" s="54">
        <v>13680216.595244361</v>
      </c>
      <c r="CR113" s="54">
        <v>0</v>
      </c>
      <c r="CS113" s="54">
        <v>19780218.750389963</v>
      </c>
      <c r="CT113" s="54">
        <v>13559087.705217477</v>
      </c>
      <c r="CU113" s="54">
        <v>6185384.3047453072</v>
      </c>
      <c r="CV113" s="54">
        <v>8816264.6666320488</v>
      </c>
      <c r="CW113" s="54">
        <v>16114334.074263439</v>
      </c>
      <c r="CX113" s="54">
        <v>5642356.1063934416</v>
      </c>
      <c r="CY113" s="54">
        <v>30319581.24558815</v>
      </c>
      <c r="CZ113" s="54">
        <v>28860571.988556217</v>
      </c>
      <c r="DA113" s="54">
        <v>18145722.989161469</v>
      </c>
      <c r="DB113" s="54">
        <v>6726157.5763883237</v>
      </c>
      <c r="DC113" s="54">
        <v>13028453.236630294</v>
      </c>
      <c r="DD113" s="54">
        <v>40607671.657903947</v>
      </c>
      <c r="DE113" s="54">
        <v>19906858.761117861</v>
      </c>
      <c r="DF113" s="54">
        <v>19152981.397354312</v>
      </c>
      <c r="DG113" s="54">
        <v>16180932.704283606</v>
      </c>
      <c r="DH113" s="54">
        <v>47198028.912005477</v>
      </c>
      <c r="DI113" s="54">
        <v>10979233.895128096</v>
      </c>
      <c r="DJ113" s="54">
        <v>35248661.295741364</v>
      </c>
      <c r="DK113" s="54">
        <v>33298239.405900627</v>
      </c>
      <c r="DL113" s="54">
        <v>10578291.457424155</v>
      </c>
      <c r="DM113" s="54">
        <v>6436192.0346467923</v>
      </c>
      <c r="DN113" s="54">
        <v>0</v>
      </c>
      <c r="DO113" s="54">
        <v>0</v>
      </c>
      <c r="DQ113" s="54">
        <v>0</v>
      </c>
      <c r="DR113" s="54">
        <v>0</v>
      </c>
      <c r="DS113" s="54">
        <v>68090100.901072353</v>
      </c>
      <c r="DT113" s="54">
        <v>54623361.223703548</v>
      </c>
      <c r="DU113" s="54">
        <v>0</v>
      </c>
      <c r="DV113" s="54">
        <v>46113794.455916137</v>
      </c>
      <c r="DW113" s="54">
        <v>0</v>
      </c>
      <c r="DX113" s="54">
        <v>29509401.474822275</v>
      </c>
      <c r="DY113" s="54">
        <v>70564723.790571764</v>
      </c>
      <c r="DZ113" s="54">
        <v>0</v>
      </c>
      <c r="EA113" s="54">
        <v>42271267.10760469</v>
      </c>
      <c r="EB113" s="54">
        <v>46539351.303981066</v>
      </c>
      <c r="EC113" s="54">
        <v>35285835.578748599</v>
      </c>
      <c r="ED113" s="54">
        <v>56674741.223134816</v>
      </c>
      <c r="EE113" s="54">
        <v>25651674.065180309</v>
      </c>
      <c r="EF113" s="54">
        <v>0</v>
      </c>
      <c r="EG113" s="54">
        <v>0</v>
      </c>
      <c r="EH113" s="54">
        <v>24912658.009630196</v>
      </c>
      <c r="EI113" s="54">
        <v>54284369.867745906</v>
      </c>
      <c r="EJ113" s="54">
        <v>0</v>
      </c>
      <c r="EK113" s="54">
        <v>0</v>
      </c>
      <c r="EL113" s="54">
        <v>0</v>
      </c>
      <c r="EM113" s="54">
        <v>0</v>
      </c>
      <c r="EN113" s="54">
        <v>0</v>
      </c>
      <c r="EO113" s="54">
        <v>34260534.157282591</v>
      </c>
      <c r="EP113" s="54">
        <v>0</v>
      </c>
      <c r="EQ113" s="54">
        <v>23954933.772162344</v>
      </c>
      <c r="ER113" s="54">
        <v>0</v>
      </c>
      <c r="ES113" s="54">
        <v>0</v>
      </c>
      <c r="ET113" s="54">
        <v>0</v>
      </c>
      <c r="EU113" s="54">
        <v>0</v>
      </c>
      <c r="EV113" s="54">
        <v>0</v>
      </c>
      <c r="EW113" s="54">
        <v>0</v>
      </c>
      <c r="EX113" s="54">
        <v>87121701.436894536</v>
      </c>
      <c r="EY113" s="54">
        <v>0</v>
      </c>
      <c r="EZ113" s="54">
        <v>0</v>
      </c>
      <c r="FA113" s="54">
        <v>32276191.366732094</v>
      </c>
      <c r="FB113" s="54">
        <v>101170118.7912568</v>
      </c>
    </row>
    <row r="114" spans="1:158" x14ac:dyDescent="0.2">
      <c r="A114" s="56">
        <f ca="1">'Chain-Ladder'!AP35</f>
        <v>89515022.514071986</v>
      </c>
      <c r="C114" s="52">
        <v>8</v>
      </c>
      <c r="D114" s="54">
        <v>5424076.5543077197</v>
      </c>
      <c r="E114" s="54">
        <v>4689908.4299821164</v>
      </c>
      <c r="F114" s="54">
        <v>6063961.2226820923</v>
      </c>
      <c r="G114" s="54">
        <v>9474256.4698712155</v>
      </c>
      <c r="H114" s="54">
        <v>9098141.9226340689</v>
      </c>
      <c r="I114" s="54">
        <v>9534018.0633042417</v>
      </c>
      <c r="J114" s="54">
        <v>4617294.5657059271</v>
      </c>
      <c r="K114" s="54">
        <v>3287509.6702464689</v>
      </c>
      <c r="L114" s="54">
        <v>7259230.0213924646</v>
      </c>
      <c r="M114" s="54">
        <v>9616086.3285422884</v>
      </c>
      <c r="N114" s="54">
        <v>9760359.7427423149</v>
      </c>
      <c r="O114" s="54">
        <v>7897093.5492556989</v>
      </c>
      <c r="P114" s="54">
        <v>6925590.5266920924</v>
      </c>
      <c r="Q114" s="54">
        <v>7178881.6220078245</v>
      </c>
      <c r="R114" s="54">
        <v>11700542.809423115</v>
      </c>
      <c r="S114" s="54">
        <v>9060783.1309092827</v>
      </c>
      <c r="T114" s="54">
        <v>4395062.0678322818</v>
      </c>
      <c r="U114" s="54">
        <v>7423821.8044730388</v>
      </c>
      <c r="V114" s="54">
        <v>5517447.6968961069</v>
      </c>
      <c r="W114" s="54">
        <v>2210178.0794358496</v>
      </c>
      <c r="X114" s="54">
        <v>5859103.2383087892</v>
      </c>
      <c r="Y114" s="54">
        <v>4131319.0570552368</v>
      </c>
      <c r="Z114" s="54">
        <v>7290705.4185795374</v>
      </c>
      <c r="AA114" s="54">
        <v>6740364.0808631703</v>
      </c>
      <c r="AB114" s="54">
        <v>8136535.3597838469</v>
      </c>
      <c r="AC114" s="54">
        <v>5299939.4100877568</v>
      </c>
      <c r="AD114" s="54">
        <v>7395284.0934713595</v>
      </c>
      <c r="AE114" s="54">
        <v>9626661.6268239506</v>
      </c>
      <c r="AF114" s="54">
        <v>5507171.251929095</v>
      </c>
      <c r="AG114" s="54">
        <v>5990103.6278001498</v>
      </c>
      <c r="AH114" s="54">
        <v>3317438.3945885766</v>
      </c>
      <c r="AI114" s="54">
        <v>6135827.7413462624</v>
      </c>
      <c r="AJ114" s="54">
        <v>6712579.1160327923</v>
      </c>
      <c r="AK114" s="54">
        <v>7766227.6094246991</v>
      </c>
      <c r="AL114" s="54">
        <v>8953936.6910617091</v>
      </c>
      <c r="AM114" s="54">
        <v>7367479.3652132433</v>
      </c>
      <c r="AN114" s="54">
        <v>10993157.839137495</v>
      </c>
      <c r="AO114" s="54">
        <v>5485171.7978160493</v>
      </c>
      <c r="AQ114" s="54">
        <v>7951779.9686075794</v>
      </c>
      <c r="AR114" s="54">
        <v>10858035.595786259</v>
      </c>
      <c r="AS114" s="54">
        <v>23257727.343982391</v>
      </c>
      <c r="AT114" s="54">
        <v>15806287.430927802</v>
      </c>
      <c r="AU114" s="54">
        <v>17790658.11488485</v>
      </c>
      <c r="AV114" s="54">
        <v>21829157.460176647</v>
      </c>
      <c r="AW114" s="54">
        <v>13791621.371471023</v>
      </c>
      <c r="AX114" s="54">
        <v>2943275.7206148822</v>
      </c>
      <c r="AY114" s="54">
        <v>15402037.937282298</v>
      </c>
      <c r="AZ114" s="54">
        <v>10780376.495037394</v>
      </c>
      <c r="BA114" s="54">
        <v>45345526.977948658</v>
      </c>
      <c r="BB114" s="54">
        <v>26734885.83338182</v>
      </c>
      <c r="BC114" s="54">
        <v>28687760.728997901</v>
      </c>
      <c r="BD114" s="54">
        <v>23552993.862793908</v>
      </c>
      <c r="BE114" s="54">
        <v>11834390.235779881</v>
      </c>
      <c r="BF114" s="54">
        <v>6724241.122433329</v>
      </c>
      <c r="BG114" s="54">
        <v>21306877.114146601</v>
      </c>
      <c r="BH114" s="54">
        <v>6732398.535358374</v>
      </c>
      <c r="BI114" s="54">
        <v>14322444.738901945</v>
      </c>
      <c r="BJ114" s="54">
        <v>13278753.894567978</v>
      </c>
      <c r="BK114" s="54">
        <v>17264973.488277979</v>
      </c>
      <c r="BL114" s="54">
        <v>10760700.380185392</v>
      </c>
      <c r="BM114" s="54">
        <v>31605065.009212125</v>
      </c>
      <c r="BN114" s="54">
        <v>15325007.576942855</v>
      </c>
      <c r="BO114" s="54">
        <v>36234248.809254706</v>
      </c>
      <c r="BP114" s="54">
        <v>3873195.1357158925</v>
      </c>
      <c r="BQ114" s="54">
        <v>10696047.009497736</v>
      </c>
      <c r="BR114" s="54">
        <v>14929134.277113045</v>
      </c>
      <c r="BS114" s="54">
        <v>24040250.070179135</v>
      </c>
      <c r="BT114" s="54">
        <v>2268640.7143129501</v>
      </c>
      <c r="BU114" s="54">
        <v>12633197.730066944</v>
      </c>
      <c r="BV114" s="54">
        <v>6369247.4474065965</v>
      </c>
      <c r="BW114" s="54">
        <v>11743304.740002193</v>
      </c>
      <c r="BX114" s="54">
        <v>18736635.286717616</v>
      </c>
      <c r="BY114" s="54">
        <v>18924978.640602358</v>
      </c>
      <c r="BZ114" s="54">
        <v>12360965.24104546</v>
      </c>
      <c r="CA114" s="54">
        <v>19947618.820387334</v>
      </c>
      <c r="CB114" s="54">
        <v>19080611.871072371</v>
      </c>
      <c r="CD114" s="54">
        <v>26553150.294818819</v>
      </c>
      <c r="CE114" s="54">
        <v>28898891.313293301</v>
      </c>
      <c r="CF114" s="54">
        <v>13468964.195554417</v>
      </c>
      <c r="CG114" s="54">
        <v>46016304.326267302</v>
      </c>
      <c r="CH114" s="54">
        <v>38648532.592393979</v>
      </c>
      <c r="CI114" s="54">
        <v>26505451.963031299</v>
      </c>
      <c r="CJ114" s="54">
        <v>19947490.48969654</v>
      </c>
      <c r="CK114" s="54">
        <v>27436697.159525357</v>
      </c>
      <c r="CL114" s="54">
        <v>0</v>
      </c>
      <c r="CM114" s="54">
        <v>7353308.5483991234</v>
      </c>
      <c r="CN114" s="54">
        <v>10630080.17660526</v>
      </c>
      <c r="CO114" s="54">
        <v>15341360.570576182</v>
      </c>
      <c r="CP114" s="54">
        <v>0</v>
      </c>
      <c r="CQ114" s="54">
        <v>15798328.771371305</v>
      </c>
      <c r="CR114" s="54">
        <v>42849149.982541457</v>
      </c>
      <c r="CS114" s="54">
        <v>5810889.9337859424</v>
      </c>
      <c r="CT114" s="54">
        <v>30050232.50369969</v>
      </c>
      <c r="CU114" s="54">
        <v>31081348.914700419</v>
      </c>
      <c r="CV114" s="54">
        <v>0</v>
      </c>
      <c r="CW114" s="54">
        <v>0</v>
      </c>
      <c r="CX114" s="54">
        <v>5194736.6263714461</v>
      </c>
      <c r="CY114" s="54">
        <v>9827756.2023367696</v>
      </c>
      <c r="CZ114" s="54">
        <v>5323709.7428880492</v>
      </c>
      <c r="DA114" s="54">
        <v>19076733.735508118</v>
      </c>
      <c r="DB114" s="54">
        <v>11596821.693561114</v>
      </c>
      <c r="DC114" s="54">
        <v>18233586.466408841</v>
      </c>
      <c r="DD114" s="54">
        <v>23441990.726279423</v>
      </c>
      <c r="DE114" s="54">
        <v>29640926.549782388</v>
      </c>
      <c r="DF114" s="54">
        <v>30230560.718690503</v>
      </c>
      <c r="DG114" s="54">
        <v>7976110.6788359191</v>
      </c>
      <c r="DH114" s="54">
        <v>6520158.8901942866</v>
      </c>
      <c r="DI114" s="54">
        <v>0</v>
      </c>
      <c r="DJ114" s="54">
        <v>16841616.136403929</v>
      </c>
      <c r="DK114" s="54">
        <v>6349333.9880754631</v>
      </c>
      <c r="DL114" s="54">
        <v>28327917.929782987</v>
      </c>
      <c r="DM114" s="54">
        <v>13961422.549812447</v>
      </c>
      <c r="DN114" s="54">
        <v>20150551.854688801</v>
      </c>
      <c r="DO114" s="54">
        <v>9221316.8751062006</v>
      </c>
      <c r="DQ114" s="54">
        <v>0</v>
      </c>
      <c r="DR114" s="54">
        <v>99528155.686871469</v>
      </c>
      <c r="DS114" s="54">
        <v>70611131.870226368</v>
      </c>
      <c r="DT114" s="54">
        <v>117993401.98358263</v>
      </c>
      <c r="DU114" s="54">
        <v>0</v>
      </c>
      <c r="DV114" s="54">
        <v>0</v>
      </c>
      <c r="DW114" s="54">
        <v>0</v>
      </c>
      <c r="DX114" s="54">
        <v>0</v>
      </c>
      <c r="DY114" s="54">
        <v>0</v>
      </c>
      <c r="DZ114" s="54">
        <v>0</v>
      </c>
      <c r="EA114" s="54">
        <v>0</v>
      </c>
      <c r="EB114" s="54">
        <v>78440509.726401865</v>
      </c>
      <c r="EC114" s="54">
        <v>0</v>
      </c>
      <c r="ED114" s="54">
        <v>67295975.520452648</v>
      </c>
      <c r="EE114" s="54">
        <v>0</v>
      </c>
      <c r="EF114" s="54">
        <v>57757514.468590923</v>
      </c>
      <c r="EG114" s="54">
        <v>0</v>
      </c>
      <c r="EH114" s="54">
        <v>0</v>
      </c>
      <c r="EI114" s="54">
        <v>0</v>
      </c>
      <c r="EJ114" s="54">
        <v>0</v>
      </c>
      <c r="EK114" s="54">
        <v>83546543.025974646</v>
      </c>
      <c r="EL114" s="54">
        <v>0</v>
      </c>
      <c r="EM114" s="54">
        <v>31931544.469421588</v>
      </c>
      <c r="EN114" s="54">
        <v>0</v>
      </c>
      <c r="EO114" s="54">
        <v>142287617.7265102</v>
      </c>
      <c r="EP114" s="54">
        <v>44612171.918268606</v>
      </c>
      <c r="EQ114" s="54">
        <v>0</v>
      </c>
      <c r="ER114" s="54">
        <v>0</v>
      </c>
      <c r="ES114" s="54">
        <v>0</v>
      </c>
      <c r="ET114" s="54">
        <v>0</v>
      </c>
      <c r="EU114" s="54">
        <v>61754757.988490805</v>
      </c>
      <c r="EV114" s="54">
        <v>0</v>
      </c>
      <c r="EW114" s="54">
        <v>0</v>
      </c>
      <c r="EX114" s="54">
        <v>0</v>
      </c>
      <c r="EY114" s="54">
        <v>37799488.919807799</v>
      </c>
      <c r="EZ114" s="54">
        <v>0</v>
      </c>
      <c r="FA114" s="54">
        <v>0</v>
      </c>
      <c r="FB114" s="54">
        <v>89515022.514071986</v>
      </c>
    </row>
    <row r="115" spans="1:158" x14ac:dyDescent="0.2">
      <c r="A115" s="56">
        <f ca="1">'Chain-Ladder'!AP36</f>
        <v>148508220.83281961</v>
      </c>
      <c r="C115" s="52">
        <v>7</v>
      </c>
      <c r="D115" s="54">
        <v>7379174.4475105964</v>
      </c>
      <c r="E115" s="54">
        <v>5219553.8342639562</v>
      </c>
      <c r="F115" s="54">
        <v>8308961.5292104855</v>
      </c>
      <c r="G115" s="54">
        <v>8395967.4244184606</v>
      </c>
      <c r="H115" s="54">
        <v>5423529.0987074738</v>
      </c>
      <c r="I115" s="54">
        <v>11725201.507196482</v>
      </c>
      <c r="J115" s="54">
        <v>5590714.2426872738</v>
      </c>
      <c r="K115" s="54">
        <v>13041778.329225</v>
      </c>
      <c r="L115" s="54">
        <v>12453099.209663991</v>
      </c>
      <c r="M115" s="54">
        <v>12223544.313358665</v>
      </c>
      <c r="N115" s="54">
        <v>8255197.9945647847</v>
      </c>
      <c r="O115" s="54">
        <v>7448756.3433830459</v>
      </c>
      <c r="P115" s="54">
        <v>5715666.0507205967</v>
      </c>
      <c r="Q115" s="54">
        <v>10719459.589703474</v>
      </c>
      <c r="R115" s="54">
        <v>10971384.528350245</v>
      </c>
      <c r="S115" s="54">
        <v>4232412.0081030102</v>
      </c>
      <c r="T115" s="54">
        <v>3883765.9447192587</v>
      </c>
      <c r="U115" s="54">
        <v>11643958.612788966</v>
      </c>
      <c r="V115" s="54">
        <v>8309230.8844066206</v>
      </c>
      <c r="W115" s="54">
        <v>9596025.0184347946</v>
      </c>
      <c r="X115" s="54">
        <v>5464134.8169301823</v>
      </c>
      <c r="Y115" s="54">
        <v>8509109.4041282963</v>
      </c>
      <c r="Z115" s="54">
        <v>11232621.526388276</v>
      </c>
      <c r="AA115" s="54">
        <v>6256611.3203784171</v>
      </c>
      <c r="AB115" s="54">
        <v>6711592.3454567976</v>
      </c>
      <c r="AC115" s="54">
        <v>7622924.2358828373</v>
      </c>
      <c r="AD115" s="54">
        <v>7342098.0454860181</v>
      </c>
      <c r="AE115" s="54">
        <v>13177174.958714064</v>
      </c>
      <c r="AF115" s="54">
        <v>9661092.2360839304</v>
      </c>
      <c r="AG115" s="54">
        <v>12429156.499351915</v>
      </c>
      <c r="AH115" s="54">
        <v>7990913.0296008606</v>
      </c>
      <c r="AI115" s="54">
        <v>5678132.1928080246</v>
      </c>
      <c r="AJ115" s="54">
        <v>13805073.417444747</v>
      </c>
      <c r="AK115" s="54">
        <v>2898928.0318977805</v>
      </c>
      <c r="AL115" s="54">
        <v>9359445.2724693716</v>
      </c>
      <c r="AM115" s="54">
        <v>6276127.4500006037</v>
      </c>
      <c r="AN115" s="54">
        <v>11634942.020831058</v>
      </c>
      <c r="AO115" s="54">
        <v>14555544.337815277</v>
      </c>
      <c r="AQ115" s="54">
        <v>21185589.307311505</v>
      </c>
      <c r="AR115" s="54">
        <v>15431644.674432751</v>
      </c>
      <c r="AS115" s="54">
        <v>24438855.733158488</v>
      </c>
      <c r="AT115" s="54">
        <v>19165072.702027924</v>
      </c>
      <c r="AU115" s="54">
        <v>16699564.807213003</v>
      </c>
      <c r="AV115" s="54">
        <v>26431708.322038323</v>
      </c>
      <c r="AW115" s="54">
        <v>8312545.5815338818</v>
      </c>
      <c r="AX115" s="54">
        <v>23099542.038473792</v>
      </c>
      <c r="AY115" s="54">
        <v>9719498.0367909782</v>
      </c>
      <c r="AZ115" s="54">
        <v>0</v>
      </c>
      <c r="BA115" s="54">
        <v>24196934.92653691</v>
      </c>
      <c r="BB115" s="54">
        <v>18138211.953760628</v>
      </c>
      <c r="BC115" s="54">
        <v>0</v>
      </c>
      <c r="BD115" s="54">
        <v>27927001.16653201</v>
      </c>
      <c r="BE115" s="54">
        <v>16736758.828681864</v>
      </c>
      <c r="BF115" s="54">
        <v>3337072.1216375856</v>
      </c>
      <c r="BG115" s="54">
        <v>11074078.376175385</v>
      </c>
      <c r="BH115" s="54">
        <v>21155416.933367398</v>
      </c>
      <c r="BI115" s="54">
        <v>7232534.7889870843</v>
      </c>
      <c r="BJ115" s="54">
        <v>9565548.4931837823</v>
      </c>
      <c r="BK115" s="54">
        <v>6766659.8486740701</v>
      </c>
      <c r="BL115" s="54">
        <v>19677307.304241687</v>
      </c>
      <c r="BM115" s="54">
        <v>20358648.850077678</v>
      </c>
      <c r="BN115" s="54">
        <v>12590762.065467518</v>
      </c>
      <c r="BO115" s="54">
        <v>27031619.520989358</v>
      </c>
      <c r="BP115" s="54">
        <v>27371040.378532175</v>
      </c>
      <c r="BQ115" s="54">
        <v>30359913.45049924</v>
      </c>
      <c r="BR115" s="54">
        <v>2640046.908456685</v>
      </c>
      <c r="BS115" s="54">
        <v>40952395.344252445</v>
      </c>
      <c r="BT115" s="54">
        <v>21276811.95175463</v>
      </c>
      <c r="BU115" s="54">
        <v>37259494.32033623</v>
      </c>
      <c r="BV115" s="54">
        <v>9983443.9324333742</v>
      </c>
      <c r="BW115" s="54">
        <v>20873533.130218379</v>
      </c>
      <c r="BX115" s="54">
        <v>11139196.094832174</v>
      </c>
      <c r="BY115" s="54">
        <v>7862936.4330037292</v>
      </c>
      <c r="BZ115" s="54">
        <v>13281509.575807165</v>
      </c>
      <c r="CA115" s="54">
        <v>11094125.987338651</v>
      </c>
      <c r="CB115" s="54">
        <v>11251941.943694545</v>
      </c>
      <c r="CD115" s="54">
        <v>11380804.23558994</v>
      </c>
      <c r="CE115" s="54">
        <v>27760105.27992237</v>
      </c>
      <c r="CF115" s="54">
        <v>7646451.9511075178</v>
      </c>
      <c r="CG115" s="54">
        <v>24220606.824645538</v>
      </c>
      <c r="CH115" s="54">
        <v>15250782.791278638</v>
      </c>
      <c r="CI115" s="54">
        <v>33024925.46391739</v>
      </c>
      <c r="CJ115" s="54">
        <v>29078640.798631571</v>
      </c>
      <c r="CK115" s="54">
        <v>7788459.3221245091</v>
      </c>
      <c r="CL115" s="54">
        <v>46766284.369178049</v>
      </c>
      <c r="CM115" s="54">
        <v>10891168.592423789</v>
      </c>
      <c r="CN115" s="54">
        <v>19697230.797729351</v>
      </c>
      <c r="CO115" s="54">
        <v>11265505.376583302</v>
      </c>
      <c r="CP115" s="54">
        <v>14001899.471984157</v>
      </c>
      <c r="CQ115" s="54">
        <v>43869215.483756922</v>
      </c>
      <c r="CR115" s="54">
        <v>29280760.029910598</v>
      </c>
      <c r="CS115" s="54">
        <v>0</v>
      </c>
      <c r="CT115" s="54">
        <v>12898459.02091936</v>
      </c>
      <c r="CU115" s="54">
        <v>80450007.277460396</v>
      </c>
      <c r="CV115" s="54">
        <v>13730928.762693172</v>
      </c>
      <c r="CW115" s="54">
        <v>20792208.239752151</v>
      </c>
      <c r="CX115" s="54">
        <v>11293064.438092321</v>
      </c>
      <c r="CY115" s="54">
        <v>0</v>
      </c>
      <c r="CZ115" s="54">
        <v>36298043.439688742</v>
      </c>
      <c r="DA115" s="54">
        <v>6721705.8729614122</v>
      </c>
      <c r="DB115" s="54">
        <v>0</v>
      </c>
      <c r="DC115" s="54">
        <v>15699744.979496039</v>
      </c>
      <c r="DD115" s="54">
        <v>0</v>
      </c>
      <c r="DE115" s="54">
        <v>8485576.6202208307</v>
      </c>
      <c r="DF115" s="54">
        <v>0</v>
      </c>
      <c r="DG115" s="54">
        <v>27599119.915443722</v>
      </c>
      <c r="DH115" s="54">
        <v>5597645.650434603</v>
      </c>
      <c r="DI115" s="54">
        <v>14954631.053088961</v>
      </c>
      <c r="DJ115" s="54">
        <v>5041248.7891577035</v>
      </c>
      <c r="DK115" s="54">
        <v>19343987.841560643</v>
      </c>
      <c r="DL115" s="54">
        <v>17024636.775205366</v>
      </c>
      <c r="DM115" s="54">
        <v>7501523.3668013904</v>
      </c>
      <c r="DN115" s="54">
        <v>22648253.63405164</v>
      </c>
      <c r="DO115" s="54">
        <v>15008700.017012648</v>
      </c>
      <c r="DQ115" s="54">
        <v>24305061.399616424</v>
      </c>
      <c r="DR115" s="54">
        <v>42018128.369443074</v>
      </c>
      <c r="DS115" s="54">
        <v>0</v>
      </c>
      <c r="DT115" s="54">
        <v>0</v>
      </c>
      <c r="DU115" s="54">
        <v>0</v>
      </c>
      <c r="DV115" s="54">
        <v>0</v>
      </c>
      <c r="DW115" s="54">
        <v>0</v>
      </c>
      <c r="DX115" s="54">
        <v>0</v>
      </c>
      <c r="DY115" s="54">
        <v>0</v>
      </c>
      <c r="DZ115" s="54">
        <v>0</v>
      </c>
      <c r="EA115" s="54">
        <v>0</v>
      </c>
      <c r="EB115" s="54">
        <v>0</v>
      </c>
      <c r="EC115" s="54">
        <v>0</v>
      </c>
      <c r="ED115" s="54">
        <v>83529902.90577361</v>
      </c>
      <c r="EE115" s="54">
        <v>0</v>
      </c>
      <c r="EF115" s="54">
        <v>0</v>
      </c>
      <c r="EG115" s="54">
        <v>0</v>
      </c>
      <c r="EH115" s="54">
        <v>0</v>
      </c>
      <c r="EI115" s="54">
        <v>0</v>
      </c>
      <c r="EJ115" s="54">
        <v>27978108.615335494</v>
      </c>
      <c r="EK115" s="54">
        <v>51380087.064836629</v>
      </c>
      <c r="EL115" s="54">
        <v>42632956.704679489</v>
      </c>
      <c r="EM115" s="54">
        <v>131507322.47703163</v>
      </c>
      <c r="EN115" s="54">
        <v>0</v>
      </c>
      <c r="EO115" s="54">
        <v>0</v>
      </c>
      <c r="EP115" s="54">
        <v>0</v>
      </c>
      <c r="EQ115" s="54">
        <v>0</v>
      </c>
      <c r="ER115" s="54">
        <v>0</v>
      </c>
      <c r="ES115" s="54">
        <v>0</v>
      </c>
      <c r="ET115" s="54">
        <v>67054091.567516916</v>
      </c>
      <c r="EU115" s="54">
        <v>0</v>
      </c>
      <c r="EV115" s="54">
        <v>29865773.542167313</v>
      </c>
      <c r="EW115" s="54">
        <v>0</v>
      </c>
      <c r="EX115" s="54">
        <v>0</v>
      </c>
      <c r="EY115" s="54">
        <v>0</v>
      </c>
      <c r="EZ115" s="54">
        <v>0</v>
      </c>
      <c r="FA115" s="54">
        <v>0</v>
      </c>
      <c r="FB115" s="54">
        <v>148508220.83281961</v>
      </c>
    </row>
    <row r="116" spans="1:158" x14ac:dyDescent="0.2">
      <c r="A116" s="56">
        <f ca="1">'Chain-Ladder'!AP37</f>
        <v>0</v>
      </c>
      <c r="C116" s="52">
        <v>6</v>
      </c>
      <c r="D116" s="54">
        <v>5755832.0067268508</v>
      </c>
      <c r="E116" s="54">
        <v>8437878.6918776613</v>
      </c>
      <c r="F116" s="54">
        <v>9456656.1699311752</v>
      </c>
      <c r="G116" s="54">
        <v>12229637.78615677</v>
      </c>
      <c r="H116" s="54">
        <v>9505691.52821308</v>
      </c>
      <c r="I116" s="54">
        <v>10453883.533479095</v>
      </c>
      <c r="J116" s="54">
        <v>7291706.4267356135</v>
      </c>
      <c r="K116" s="54">
        <v>12157415.336464172</v>
      </c>
      <c r="L116" s="54">
        <v>7539408.1159322793</v>
      </c>
      <c r="M116" s="54">
        <v>11464520.204900632</v>
      </c>
      <c r="N116" s="54">
        <v>9445929.6451170221</v>
      </c>
      <c r="O116" s="54">
        <v>9696718.5610647704</v>
      </c>
      <c r="P116" s="54">
        <v>5321122.8352227034</v>
      </c>
      <c r="Q116" s="54">
        <v>13567585.457454983</v>
      </c>
      <c r="R116" s="54">
        <v>7431297.6423532795</v>
      </c>
      <c r="S116" s="54">
        <v>8059162.8837103602</v>
      </c>
      <c r="T116" s="54">
        <v>7911348.1351309381</v>
      </c>
      <c r="U116" s="54">
        <v>9170329.0418266263</v>
      </c>
      <c r="V116" s="54">
        <v>10418145.336129112</v>
      </c>
      <c r="W116" s="54">
        <v>12527001.818169232</v>
      </c>
      <c r="X116" s="54">
        <v>11468667.080757521</v>
      </c>
      <c r="Y116" s="54">
        <v>10032483.444653414</v>
      </c>
      <c r="Z116" s="54">
        <v>9187028.7739755977</v>
      </c>
      <c r="AA116" s="54">
        <v>6351443.1920528263</v>
      </c>
      <c r="AB116" s="54">
        <v>11066932.658185769</v>
      </c>
      <c r="AC116" s="54">
        <v>6043795.9009562228</v>
      </c>
      <c r="AD116" s="54">
        <v>8756922.1548461858</v>
      </c>
      <c r="AE116" s="54">
        <v>10089100.097623132</v>
      </c>
      <c r="AF116" s="54">
        <v>16097634.665039241</v>
      </c>
      <c r="AG116" s="54">
        <v>8193691.5039433204</v>
      </c>
      <c r="AH116" s="54">
        <v>12546243.600209713</v>
      </c>
      <c r="AI116" s="54">
        <v>5524298.2083548158</v>
      </c>
      <c r="AJ116" s="54">
        <v>8199693.0559227411</v>
      </c>
      <c r="AK116" s="54">
        <v>6736294.2746944427</v>
      </c>
      <c r="AL116" s="54">
        <v>8895648.4754616749</v>
      </c>
      <c r="AM116" s="54">
        <v>13788275.680445824</v>
      </c>
      <c r="AN116" s="54">
        <v>8258445.7772408724</v>
      </c>
      <c r="AO116" s="54">
        <v>7247882.8195247259</v>
      </c>
      <c r="AQ116" s="54">
        <v>24069550.543115322</v>
      </c>
      <c r="AR116" s="54">
        <v>4540288.9287134837</v>
      </c>
      <c r="AS116" s="54">
        <v>10550135.107735533</v>
      </c>
      <c r="AT116" s="54">
        <v>35186215.971128002</v>
      </c>
      <c r="AU116" s="54">
        <v>6842229.5828457959</v>
      </c>
      <c r="AV116" s="54">
        <v>18211135.37580087</v>
      </c>
      <c r="AW116" s="54">
        <v>15699649.422609128</v>
      </c>
      <c r="AX116" s="54">
        <v>37260713.186283335</v>
      </c>
      <c r="AY116" s="54">
        <v>27577701.298221469</v>
      </c>
      <c r="AZ116" s="54">
        <v>10703357.194389058</v>
      </c>
      <c r="BA116" s="54">
        <v>16636146.764183071</v>
      </c>
      <c r="BB116" s="54">
        <v>32675646.573470168</v>
      </c>
      <c r="BC116" s="54">
        <v>10173440.757881794</v>
      </c>
      <c r="BD116" s="54">
        <v>19729509.637170233</v>
      </c>
      <c r="BE116" s="54">
        <v>15643070.978775566</v>
      </c>
      <c r="BF116" s="54">
        <v>9153578.596899407</v>
      </c>
      <c r="BG116" s="54">
        <v>9070346.7035574354</v>
      </c>
      <c r="BH116" s="54">
        <v>30005391.652798787</v>
      </c>
      <c r="BI116" s="54">
        <v>21642621.34139682</v>
      </c>
      <c r="BJ116" s="54">
        <v>10710490.074907752</v>
      </c>
      <c r="BK116" s="54">
        <v>10731005.083914086</v>
      </c>
      <c r="BL116" s="54">
        <v>34195403.643703923</v>
      </c>
      <c r="BM116" s="54">
        <v>9208462.2178667076</v>
      </c>
      <c r="BN116" s="54">
        <v>10662869.11210737</v>
      </c>
      <c r="BO116" s="54">
        <v>14774857.780243348</v>
      </c>
      <c r="BP116" s="54">
        <v>16200399.543535182</v>
      </c>
      <c r="BQ116" s="54">
        <v>41257562.74542889</v>
      </c>
      <c r="BR116" s="54">
        <v>4717162.5536215287</v>
      </c>
      <c r="BS116" s="54">
        <v>25390581.964880284</v>
      </c>
      <c r="BT116" s="54">
        <v>11629323.521946093</v>
      </c>
      <c r="BU116" s="54">
        <v>44927052.121897675</v>
      </c>
      <c r="BV116" s="54">
        <v>34943139.449117981</v>
      </c>
      <c r="BW116" s="54">
        <v>33214229.037548423</v>
      </c>
      <c r="BX116" s="54">
        <v>21894091.85905391</v>
      </c>
      <c r="BY116" s="54">
        <v>10645444.647041848</v>
      </c>
      <c r="BZ116" s="54">
        <v>29786244.623876452</v>
      </c>
      <c r="CA116" s="54">
        <v>25079173.830175355</v>
      </c>
      <c r="CB116" s="54">
        <v>22362128.652228631</v>
      </c>
      <c r="CD116" s="54">
        <v>18053710.6949508</v>
      </c>
      <c r="CE116" s="54">
        <v>19870300.963891976</v>
      </c>
      <c r="CF116" s="54">
        <v>5362522.7799784578</v>
      </c>
      <c r="CG116" s="54">
        <v>17825979.044413351</v>
      </c>
      <c r="CH116" s="54">
        <v>17359425.743508</v>
      </c>
      <c r="CI116" s="54">
        <v>33855574.688018948</v>
      </c>
      <c r="CJ116" s="54">
        <v>11255637.813849714</v>
      </c>
      <c r="CK116" s="54">
        <v>12482859.252711907</v>
      </c>
      <c r="CL116" s="54">
        <v>9338779.7641806044</v>
      </c>
      <c r="CM116" s="54">
        <v>8820301.5397977158</v>
      </c>
      <c r="CN116" s="54">
        <v>26661140.635585599</v>
      </c>
      <c r="CO116" s="54">
        <v>31726131.209856875</v>
      </c>
      <c r="CP116" s="54">
        <v>45744599.703452229</v>
      </c>
      <c r="CQ116" s="54">
        <v>0</v>
      </c>
      <c r="CR116" s="54">
        <v>23600437.322004639</v>
      </c>
      <c r="CS116" s="54">
        <v>35972955.164873175</v>
      </c>
      <c r="CT116" s="54">
        <v>28430773.056257877</v>
      </c>
      <c r="CU116" s="54">
        <v>8726417.3133429084</v>
      </c>
      <c r="CV116" s="54">
        <v>23127116.347174972</v>
      </c>
      <c r="CW116" s="54">
        <v>39119768.431919977</v>
      </c>
      <c r="CX116" s="54">
        <v>29259867.871757045</v>
      </c>
      <c r="CY116" s="54">
        <v>16057105.295367187</v>
      </c>
      <c r="CZ116" s="54">
        <v>10938923.15197459</v>
      </c>
      <c r="DA116" s="54">
        <v>0</v>
      </c>
      <c r="DB116" s="54">
        <v>28493764.850223992</v>
      </c>
      <c r="DC116" s="54">
        <v>46802472.591541991</v>
      </c>
      <c r="DD116" s="54">
        <v>34933092.756659135</v>
      </c>
      <c r="DE116" s="54">
        <v>11569167.074701522</v>
      </c>
      <c r="DF116" s="54">
        <v>17162033.140695922</v>
      </c>
      <c r="DG116" s="54">
        <v>35900308.07962013</v>
      </c>
      <c r="DH116" s="54">
        <v>11762170.027439145</v>
      </c>
      <c r="DI116" s="54">
        <v>14481490.4073979</v>
      </c>
      <c r="DJ116" s="54">
        <v>0</v>
      </c>
      <c r="DK116" s="54">
        <v>51096582.306224704</v>
      </c>
      <c r="DL116" s="54">
        <v>9701221.1028132644</v>
      </c>
      <c r="DM116" s="54">
        <v>10834421.136897907</v>
      </c>
      <c r="DN116" s="54">
        <v>7616236.5741496179</v>
      </c>
      <c r="DO116" s="54">
        <v>22713061.32199467</v>
      </c>
      <c r="DQ116" s="54">
        <v>0</v>
      </c>
      <c r="DR116" s="54">
        <v>0</v>
      </c>
      <c r="DS116" s="54">
        <v>0</v>
      </c>
      <c r="DT116" s="54">
        <v>0</v>
      </c>
      <c r="DU116" s="54">
        <v>0</v>
      </c>
      <c r="DV116" s="54">
        <v>0</v>
      </c>
      <c r="DW116" s="54">
        <v>208244940.83258197</v>
      </c>
      <c r="DX116" s="54">
        <v>106582417.7102267</v>
      </c>
      <c r="DY116" s="54">
        <v>0</v>
      </c>
      <c r="DZ116" s="54">
        <v>141181907.45379359</v>
      </c>
      <c r="EA116" s="54">
        <v>0</v>
      </c>
      <c r="EB116" s="54">
        <v>0</v>
      </c>
      <c r="EC116" s="54">
        <v>0</v>
      </c>
      <c r="ED116" s="54">
        <v>88805220.786658689</v>
      </c>
      <c r="EE116" s="54">
        <v>0</v>
      </c>
      <c r="EF116" s="54">
        <v>0</v>
      </c>
      <c r="EG116" s="54">
        <v>0</v>
      </c>
      <c r="EH116" s="54">
        <v>0</v>
      </c>
      <c r="EI116" s="54">
        <v>0</v>
      </c>
      <c r="EJ116" s="54">
        <v>55391595.456321143</v>
      </c>
      <c r="EK116" s="54">
        <v>112766767.78887559</v>
      </c>
      <c r="EL116" s="54">
        <v>0</v>
      </c>
      <c r="EM116" s="54">
        <v>0</v>
      </c>
      <c r="EN116" s="54">
        <v>0</v>
      </c>
      <c r="EO116" s="54">
        <v>0</v>
      </c>
      <c r="EP116" s="54">
        <v>0</v>
      </c>
      <c r="EQ116" s="54">
        <v>0</v>
      </c>
      <c r="ER116" s="54">
        <v>0</v>
      </c>
      <c r="ES116" s="54">
        <v>0</v>
      </c>
      <c r="ET116" s="54">
        <v>141150489.4460997</v>
      </c>
      <c r="EU116" s="54">
        <v>0</v>
      </c>
      <c r="EV116" s="54">
        <v>0</v>
      </c>
      <c r="EW116" s="54">
        <v>0</v>
      </c>
      <c r="EX116" s="54">
        <v>0</v>
      </c>
      <c r="EY116" s="54">
        <v>0</v>
      </c>
      <c r="EZ116" s="54">
        <v>0</v>
      </c>
      <c r="FA116" s="54">
        <v>63681256.83669024</v>
      </c>
      <c r="FB116" s="54">
        <v>0</v>
      </c>
    </row>
    <row r="117" spans="1:158" x14ac:dyDescent="0.2">
      <c r="A117" s="56">
        <f ca="1">'Chain-Ladder'!AP38</f>
        <v>0</v>
      </c>
      <c r="C117" s="52">
        <v>5</v>
      </c>
      <c r="D117" s="54">
        <v>4044334.213263209</v>
      </c>
      <c r="E117" s="54">
        <v>8943574.6761529669</v>
      </c>
      <c r="F117" s="54">
        <v>10051658.785194656</v>
      </c>
      <c r="G117" s="54">
        <v>15330157.134699158</v>
      </c>
      <c r="H117" s="54">
        <v>10597971.352495583</v>
      </c>
      <c r="I117" s="54">
        <v>6085818.9174782438</v>
      </c>
      <c r="J117" s="54">
        <v>12349415.978971239</v>
      </c>
      <c r="K117" s="54">
        <v>9972039.7973637972</v>
      </c>
      <c r="L117" s="54">
        <v>17442660.122630388</v>
      </c>
      <c r="M117" s="54">
        <v>13257646.725501202</v>
      </c>
      <c r="N117" s="54">
        <v>15631197.928100394</v>
      </c>
      <c r="O117" s="54">
        <v>12532007.428001411</v>
      </c>
      <c r="P117" s="54">
        <v>14774189.834190957</v>
      </c>
      <c r="Q117" s="54">
        <v>9709862.6462281514</v>
      </c>
      <c r="R117" s="54">
        <v>20485789.684563078</v>
      </c>
      <c r="S117" s="54">
        <v>13280911.391775813</v>
      </c>
      <c r="T117" s="54">
        <v>8833417.2057856545</v>
      </c>
      <c r="U117" s="54">
        <v>9638327.4841355439</v>
      </c>
      <c r="V117" s="54">
        <v>15785693.794458911</v>
      </c>
      <c r="W117" s="54">
        <v>5657679.9765979536</v>
      </c>
      <c r="X117" s="54">
        <v>19026073.322182521</v>
      </c>
      <c r="Y117" s="54">
        <v>10641626.234645618</v>
      </c>
      <c r="Z117" s="54">
        <v>13944049.037977196</v>
      </c>
      <c r="AA117" s="54">
        <v>9136145.0322633591</v>
      </c>
      <c r="AB117" s="54">
        <v>10852189.306309126</v>
      </c>
      <c r="AC117" s="54">
        <v>13545389.478362493</v>
      </c>
      <c r="AD117" s="54">
        <v>10472483.135584068</v>
      </c>
      <c r="AE117" s="54">
        <v>16504431.256209329</v>
      </c>
      <c r="AF117" s="54">
        <v>6494285.0750185065</v>
      </c>
      <c r="AG117" s="54">
        <v>19786782.140993267</v>
      </c>
      <c r="AH117" s="54">
        <v>10086048.599222664</v>
      </c>
      <c r="AI117" s="54">
        <v>4050688.9220586196</v>
      </c>
      <c r="AJ117" s="54">
        <v>16866805.124621756</v>
      </c>
      <c r="AK117" s="54">
        <v>8627622.8050174601</v>
      </c>
      <c r="AL117" s="54">
        <v>9945543.156344261</v>
      </c>
      <c r="AM117" s="54">
        <v>13378312.675387926</v>
      </c>
      <c r="AN117" s="54">
        <v>11540110.924656771</v>
      </c>
      <c r="AO117" s="54">
        <v>12987296.045948951</v>
      </c>
      <c r="AQ117" s="54">
        <v>20359198.053578548</v>
      </c>
      <c r="AR117" s="54">
        <v>15474376.436107727</v>
      </c>
      <c r="AS117" s="54">
        <v>11640253.839316787</v>
      </c>
      <c r="AT117" s="54">
        <v>22270762.282913815</v>
      </c>
      <c r="AU117" s="54">
        <v>31958392.417717464</v>
      </c>
      <c r="AV117" s="54">
        <v>15428562.066640506</v>
      </c>
      <c r="AW117" s="54">
        <v>25923765.786366343</v>
      </c>
      <c r="AX117" s="54">
        <v>0</v>
      </c>
      <c r="AY117" s="54">
        <v>26140328.110324562</v>
      </c>
      <c r="AZ117" s="54">
        <v>5317332.3420999106</v>
      </c>
      <c r="BA117" s="54">
        <v>45678705.419563696</v>
      </c>
      <c r="BB117" s="54">
        <v>29334131.586714283</v>
      </c>
      <c r="BC117" s="54">
        <v>27758483.832679212</v>
      </c>
      <c r="BD117" s="54">
        <v>38303810.868713878</v>
      </c>
      <c r="BE117" s="54">
        <v>49893002.829830647</v>
      </c>
      <c r="BF117" s="54">
        <v>22818704.262952577</v>
      </c>
      <c r="BG117" s="54">
        <v>21328177.580551032</v>
      </c>
      <c r="BH117" s="54">
        <v>6835889.7753751483</v>
      </c>
      <c r="BI117" s="54">
        <v>46808321.078317866</v>
      </c>
      <c r="BJ117" s="54">
        <v>12801514.599695528</v>
      </c>
      <c r="BK117" s="54">
        <v>27934118.991402704</v>
      </c>
      <c r="BL117" s="54">
        <v>64645988.331865579</v>
      </c>
      <c r="BM117" s="54">
        <v>30448514.60820087</v>
      </c>
      <c r="BN117" s="54">
        <v>12318037.903543347</v>
      </c>
      <c r="BO117" s="54">
        <v>18326193.032951556</v>
      </c>
      <c r="BP117" s="54">
        <v>16865849.130374148</v>
      </c>
      <c r="BQ117" s="54">
        <v>16947931.257977247</v>
      </c>
      <c r="BR117" s="54">
        <v>10342468.44262195</v>
      </c>
      <c r="BS117" s="54">
        <v>7930059.6430378351</v>
      </c>
      <c r="BT117" s="54">
        <v>33622022.821729019</v>
      </c>
      <c r="BU117" s="54">
        <v>27604780.44748874</v>
      </c>
      <c r="BV117" s="54">
        <v>44177068.126063734</v>
      </c>
      <c r="BW117" s="54">
        <v>10038306.863186296</v>
      </c>
      <c r="BX117" s="54">
        <v>21703719.942554172</v>
      </c>
      <c r="BY117" s="54">
        <v>8957646.211260628</v>
      </c>
      <c r="BZ117" s="54">
        <v>33846880.368316993</v>
      </c>
      <c r="CA117" s="54">
        <v>9814418.0002513602</v>
      </c>
      <c r="CB117" s="54">
        <v>14294735.055185471</v>
      </c>
      <c r="CD117" s="54">
        <v>31159528.233534776</v>
      </c>
      <c r="CE117" s="54">
        <v>0</v>
      </c>
      <c r="CF117" s="54">
        <v>0</v>
      </c>
      <c r="CG117" s="54">
        <v>36204735.177632168</v>
      </c>
      <c r="CH117" s="54">
        <v>0</v>
      </c>
      <c r="CI117" s="54">
        <v>15016573.779277336</v>
      </c>
      <c r="CJ117" s="54">
        <v>17115952.313666198</v>
      </c>
      <c r="CK117" s="54">
        <v>0</v>
      </c>
      <c r="CL117" s="54">
        <v>29938957.356905665</v>
      </c>
      <c r="CM117" s="54">
        <v>29964884.713891417</v>
      </c>
      <c r="CN117" s="54">
        <v>9290345.8251755163</v>
      </c>
      <c r="CO117" s="54">
        <v>25802907.714923091</v>
      </c>
      <c r="CP117" s="54">
        <v>38091350.91347082</v>
      </c>
      <c r="CQ117" s="54">
        <v>20039422.152304236</v>
      </c>
      <c r="CR117" s="54">
        <v>0</v>
      </c>
      <c r="CS117" s="54">
        <v>43909329.334458537</v>
      </c>
      <c r="CT117" s="54">
        <v>0</v>
      </c>
      <c r="CU117" s="54">
        <v>54793063.504987702</v>
      </c>
      <c r="CV117" s="54">
        <v>42045853.195496432</v>
      </c>
      <c r="CW117" s="54">
        <v>15121507.941934284</v>
      </c>
      <c r="CX117" s="54">
        <v>25985360.133277837</v>
      </c>
      <c r="CY117" s="54">
        <v>6345092.5542592797</v>
      </c>
      <c r="CZ117" s="54">
        <v>22040587.124363601</v>
      </c>
      <c r="DA117" s="54">
        <v>8186816.3431613827</v>
      </c>
      <c r="DB117" s="54">
        <v>23833730.448794931</v>
      </c>
      <c r="DC117" s="54">
        <v>0</v>
      </c>
      <c r="DD117" s="54">
        <v>25239799.570256069</v>
      </c>
      <c r="DE117" s="54">
        <v>45316621.236355856</v>
      </c>
      <c r="DF117" s="54">
        <v>13851991.18468353</v>
      </c>
      <c r="DG117" s="54">
        <v>30289843.868979841</v>
      </c>
      <c r="DH117" s="54">
        <v>0</v>
      </c>
      <c r="DI117" s="54">
        <v>26000628.876526877</v>
      </c>
      <c r="DJ117" s="54">
        <v>21508635.919641268</v>
      </c>
      <c r="DK117" s="54">
        <v>23949102.685257856</v>
      </c>
      <c r="DL117" s="54">
        <v>0</v>
      </c>
      <c r="DM117" s="54">
        <v>0</v>
      </c>
      <c r="DN117" s="54">
        <v>50769884.304044545</v>
      </c>
      <c r="DO117" s="54">
        <v>34030264.599758387</v>
      </c>
      <c r="DQ117" s="54">
        <v>0</v>
      </c>
      <c r="DR117" s="54">
        <v>0</v>
      </c>
      <c r="DS117" s="54">
        <v>296981961.38302922</v>
      </c>
      <c r="DT117" s="54">
        <v>0</v>
      </c>
      <c r="DU117" s="54">
        <v>88029074.251759946</v>
      </c>
      <c r="DV117" s="54">
        <v>0</v>
      </c>
      <c r="DW117" s="54">
        <v>0</v>
      </c>
      <c r="DX117" s="54">
        <v>0</v>
      </c>
      <c r="DY117" s="54">
        <v>0</v>
      </c>
      <c r="DZ117" s="54">
        <v>0</v>
      </c>
      <c r="EA117" s="54">
        <v>0</v>
      </c>
      <c r="EB117" s="54">
        <v>0</v>
      </c>
      <c r="EC117" s="54">
        <v>0</v>
      </c>
      <c r="ED117" s="54">
        <v>181016850.85445791</v>
      </c>
      <c r="EE117" s="54">
        <v>0</v>
      </c>
      <c r="EF117" s="54">
        <v>0</v>
      </c>
      <c r="EG117" s="54">
        <v>0</v>
      </c>
      <c r="EH117" s="54">
        <v>46205228.817638472</v>
      </c>
      <c r="EI117" s="54">
        <v>114106151.26084861</v>
      </c>
      <c r="EJ117" s="54">
        <v>0</v>
      </c>
      <c r="EK117" s="54">
        <v>0</v>
      </c>
      <c r="EL117" s="54">
        <v>0</v>
      </c>
      <c r="EM117" s="54">
        <v>0</v>
      </c>
      <c r="EN117" s="54">
        <v>0</v>
      </c>
      <c r="EO117" s="54">
        <v>101901063.13169718</v>
      </c>
      <c r="EP117" s="54">
        <v>0</v>
      </c>
      <c r="EQ117" s="54">
        <v>0</v>
      </c>
      <c r="ER117" s="54">
        <v>0</v>
      </c>
      <c r="ES117" s="54">
        <v>0</v>
      </c>
      <c r="ET117" s="54">
        <v>0</v>
      </c>
      <c r="EU117" s="54">
        <v>0</v>
      </c>
      <c r="EV117" s="54">
        <v>0</v>
      </c>
      <c r="EW117" s="54">
        <v>238712823.00799486</v>
      </c>
      <c r="EX117" s="54">
        <v>0</v>
      </c>
      <c r="EY117" s="54">
        <v>61367200.063815497</v>
      </c>
      <c r="EZ117" s="54">
        <v>71279015.860545307</v>
      </c>
      <c r="FA117" s="54">
        <v>143284359.17733404</v>
      </c>
      <c r="FB117" s="54">
        <v>0</v>
      </c>
    </row>
    <row r="118" spans="1:158" x14ac:dyDescent="0.2">
      <c r="A118" s="56">
        <f ca="1">'Chain-Ladder'!AP39</f>
        <v>0</v>
      </c>
      <c r="C118" s="52">
        <v>4</v>
      </c>
      <c r="D118" s="54">
        <v>6566800.1324336343</v>
      </c>
      <c r="E118" s="54">
        <v>8553314.1513807625</v>
      </c>
      <c r="F118" s="54">
        <v>9585348.2214079555</v>
      </c>
      <c r="G118" s="54">
        <v>10110948.164704038</v>
      </c>
      <c r="H118" s="54">
        <v>7927888.3391766716</v>
      </c>
      <c r="I118" s="54">
        <v>7752949.6874504853</v>
      </c>
      <c r="J118" s="54">
        <v>14658606.416745959</v>
      </c>
      <c r="K118" s="54">
        <v>7061720.3680892223</v>
      </c>
      <c r="L118" s="54">
        <v>16279465.915216455</v>
      </c>
      <c r="M118" s="54">
        <v>17550572.201928549</v>
      </c>
      <c r="N118" s="54">
        <v>8526555.3322198279</v>
      </c>
      <c r="O118" s="54">
        <v>6510672.4213467734</v>
      </c>
      <c r="P118" s="54">
        <v>8600207.8628392778</v>
      </c>
      <c r="Q118" s="54">
        <v>20755851.716986939</v>
      </c>
      <c r="R118" s="54">
        <v>15493401.365695696</v>
      </c>
      <c r="S118" s="54">
        <v>12622655.303779367</v>
      </c>
      <c r="T118" s="54">
        <v>9355779.2885671407</v>
      </c>
      <c r="U118" s="54">
        <v>9605165.0385358166</v>
      </c>
      <c r="V118" s="54">
        <v>11555578.516578136</v>
      </c>
      <c r="W118" s="54">
        <v>9314415.1009656712</v>
      </c>
      <c r="X118" s="54">
        <v>14301720.920405438</v>
      </c>
      <c r="Y118" s="54">
        <v>4788543.5457353266</v>
      </c>
      <c r="Z118" s="54">
        <v>14341849.614902848</v>
      </c>
      <c r="AA118" s="54">
        <v>3765996.7980144676</v>
      </c>
      <c r="AB118" s="54">
        <v>7984307.7464275882</v>
      </c>
      <c r="AC118" s="54">
        <v>10839047.139070414</v>
      </c>
      <c r="AD118" s="54">
        <v>8039110.9972149367</v>
      </c>
      <c r="AE118" s="54">
        <v>14389871.261176638</v>
      </c>
      <c r="AF118" s="54">
        <v>12016857.376951693</v>
      </c>
      <c r="AG118" s="54">
        <v>14267848.760773629</v>
      </c>
      <c r="AH118" s="54">
        <v>21846140.070272043</v>
      </c>
      <c r="AI118" s="54">
        <v>12092257.590144634</v>
      </c>
      <c r="AJ118" s="54">
        <v>13247158.432739813</v>
      </c>
      <c r="AK118" s="54">
        <v>29815468.303039711</v>
      </c>
      <c r="AL118" s="54">
        <v>14691895.249390712</v>
      </c>
      <c r="AM118" s="54">
        <v>12653844.348955303</v>
      </c>
      <c r="AN118" s="54">
        <v>7551022.8374329489</v>
      </c>
      <c r="AO118" s="54">
        <v>7307646.0167458318</v>
      </c>
      <c r="AQ118" s="54">
        <v>34746396.581560299</v>
      </c>
      <c r="AR118" s="54">
        <v>32336922.77132529</v>
      </c>
      <c r="AS118" s="54">
        <v>26504320.403180327</v>
      </c>
      <c r="AT118" s="54">
        <v>10037599.000177683</v>
      </c>
      <c r="AU118" s="54">
        <v>4557036.8455378385</v>
      </c>
      <c r="AV118" s="54">
        <v>19091387.030383013</v>
      </c>
      <c r="AW118" s="54">
        <v>60457491.672179639</v>
      </c>
      <c r="AX118" s="54">
        <v>8421360.9230237454</v>
      </c>
      <c r="AY118" s="54">
        <v>24361972.415736943</v>
      </c>
      <c r="AZ118" s="54">
        <v>18546741.515813913</v>
      </c>
      <c r="BA118" s="54">
        <v>62530189.122528747</v>
      </c>
      <c r="BB118" s="54">
        <v>10015679.966534842</v>
      </c>
      <c r="BC118" s="54">
        <v>3844650.1581706852</v>
      </c>
      <c r="BD118" s="54">
        <v>13351457.960988406</v>
      </c>
      <c r="BE118" s="54">
        <v>16867587.234640434</v>
      </c>
      <c r="BF118" s="54">
        <v>15959135.174818218</v>
      </c>
      <c r="BG118" s="54">
        <v>0</v>
      </c>
      <c r="BH118" s="54">
        <v>32011964.738588646</v>
      </c>
      <c r="BI118" s="54">
        <v>16729907.809619432</v>
      </c>
      <c r="BJ118" s="54">
        <v>11492802.585679639</v>
      </c>
      <c r="BK118" s="54">
        <v>27252342.694124583</v>
      </c>
      <c r="BL118" s="54">
        <v>17996527.632383119</v>
      </c>
      <c r="BM118" s="54">
        <v>9631214.3814168759</v>
      </c>
      <c r="BN118" s="54">
        <v>14660447.333739216</v>
      </c>
      <c r="BO118" s="54">
        <v>18890070.665547878</v>
      </c>
      <c r="BP118" s="54">
        <v>13330298.436250353</v>
      </c>
      <c r="BQ118" s="54">
        <v>30743206.167717405</v>
      </c>
      <c r="BR118" s="54">
        <v>7656736.1327305632</v>
      </c>
      <c r="BS118" s="54">
        <v>23834644.84081687</v>
      </c>
      <c r="BT118" s="54">
        <v>10694648.904135849</v>
      </c>
      <c r="BU118" s="54">
        <v>20748753.743816573</v>
      </c>
      <c r="BV118" s="54">
        <v>15249505.777120864</v>
      </c>
      <c r="BW118" s="54">
        <v>6069387.9718252216</v>
      </c>
      <c r="BX118" s="54">
        <v>16205031.142341768</v>
      </c>
      <c r="BY118" s="54">
        <v>12471077.558680687</v>
      </c>
      <c r="BZ118" s="54">
        <v>24188149.272096395</v>
      </c>
      <c r="CA118" s="54">
        <v>20954883.344080951</v>
      </c>
      <c r="CB118" s="54">
        <v>14420511.139945198</v>
      </c>
      <c r="CD118" s="54">
        <v>0</v>
      </c>
      <c r="CE118" s="54">
        <v>0</v>
      </c>
      <c r="CF118" s="54">
        <v>35235477.751261152</v>
      </c>
      <c r="CG118" s="54">
        <v>0</v>
      </c>
      <c r="CH118" s="54">
        <v>0</v>
      </c>
      <c r="CI118" s="54">
        <v>43310732.091267653</v>
      </c>
      <c r="CJ118" s="54">
        <v>11022198.053149993</v>
      </c>
      <c r="CK118" s="54">
        <v>11432537.008247258</v>
      </c>
      <c r="CL118" s="54">
        <v>26462061.726888698</v>
      </c>
      <c r="CM118" s="54">
        <v>70250395.014690429</v>
      </c>
      <c r="CN118" s="54">
        <v>19894446.681968886</v>
      </c>
      <c r="CO118" s="54">
        <v>0</v>
      </c>
      <c r="CP118" s="54">
        <v>30091559.252097446</v>
      </c>
      <c r="CQ118" s="54">
        <v>105288652.90466532</v>
      </c>
      <c r="CR118" s="54">
        <v>152875865.01672548</v>
      </c>
      <c r="CS118" s="54">
        <v>78458139.50148502</v>
      </c>
      <c r="CT118" s="54">
        <v>0</v>
      </c>
      <c r="CU118" s="54">
        <v>0</v>
      </c>
      <c r="CV118" s="54">
        <v>16204608.219463333</v>
      </c>
      <c r="CW118" s="54">
        <v>52199038.273701578</v>
      </c>
      <c r="CX118" s="54">
        <v>71012767.853644192</v>
      </c>
      <c r="CY118" s="54">
        <v>12153171.003339805</v>
      </c>
      <c r="CZ118" s="54">
        <v>16120953.934922274</v>
      </c>
      <c r="DA118" s="54">
        <v>0</v>
      </c>
      <c r="DB118" s="54">
        <v>0</v>
      </c>
      <c r="DC118" s="54">
        <v>17429080.035875563</v>
      </c>
      <c r="DD118" s="54">
        <v>27941604.948766202</v>
      </c>
      <c r="DE118" s="54">
        <v>38817993.767020367</v>
      </c>
      <c r="DF118" s="54">
        <v>10741242.861465834</v>
      </c>
      <c r="DG118" s="54">
        <v>12508292.575571185</v>
      </c>
      <c r="DH118" s="54">
        <v>37197097.341282748</v>
      </c>
      <c r="DI118" s="54">
        <v>22321775.320873778</v>
      </c>
      <c r="DJ118" s="54">
        <v>13259575.03128284</v>
      </c>
      <c r="DK118" s="54">
        <v>36386432.829822324</v>
      </c>
      <c r="DL118" s="54">
        <v>35874274.5372435</v>
      </c>
      <c r="DM118" s="54">
        <v>42475950.011260003</v>
      </c>
      <c r="DN118" s="54">
        <v>56285411.466316476</v>
      </c>
      <c r="DO118" s="54">
        <v>30943663.398203876</v>
      </c>
      <c r="DQ118" s="54">
        <v>0</v>
      </c>
      <c r="DR118" s="54">
        <v>0</v>
      </c>
      <c r="DS118" s="54">
        <v>0</v>
      </c>
      <c r="DT118" s="54">
        <v>0</v>
      </c>
      <c r="DU118" s="54">
        <v>0</v>
      </c>
      <c r="DV118" s="54">
        <v>0</v>
      </c>
      <c r="DW118" s="54">
        <v>0</v>
      </c>
      <c r="DX118" s="54">
        <v>0</v>
      </c>
      <c r="DY118" s="54">
        <v>72881313.917866334</v>
      </c>
      <c r="DZ118" s="54">
        <v>72386602.283865869</v>
      </c>
      <c r="EA118" s="54">
        <v>87943814.174972132</v>
      </c>
      <c r="EB118" s="54">
        <v>0</v>
      </c>
      <c r="EC118" s="54">
        <v>0</v>
      </c>
      <c r="ED118" s="54">
        <v>0</v>
      </c>
      <c r="EE118" s="54">
        <v>0</v>
      </c>
      <c r="EF118" s="54">
        <v>0</v>
      </c>
      <c r="EG118" s="54">
        <v>189127439.74410164</v>
      </c>
      <c r="EH118" s="54">
        <v>0</v>
      </c>
      <c r="EI118" s="54">
        <v>0</v>
      </c>
      <c r="EJ118" s="54">
        <v>0</v>
      </c>
      <c r="EK118" s="54">
        <v>90758069.497525796</v>
      </c>
      <c r="EL118" s="54">
        <v>0</v>
      </c>
      <c r="EM118" s="54">
        <v>71415613.175408304</v>
      </c>
      <c r="EN118" s="54">
        <v>0</v>
      </c>
      <c r="EO118" s="54">
        <v>0</v>
      </c>
      <c r="EP118" s="54">
        <v>119053428.33115041</v>
      </c>
      <c r="EQ118" s="54">
        <v>0</v>
      </c>
      <c r="ER118" s="54">
        <v>0</v>
      </c>
      <c r="ES118" s="54">
        <v>0</v>
      </c>
      <c r="ET118" s="54">
        <v>71465865.251978517</v>
      </c>
      <c r="EU118" s="54">
        <v>0</v>
      </c>
      <c r="EV118" s="54">
        <v>0</v>
      </c>
      <c r="EW118" s="54">
        <v>0</v>
      </c>
      <c r="EX118" s="54">
        <v>0</v>
      </c>
      <c r="EY118" s="54">
        <v>0</v>
      </c>
      <c r="EZ118" s="54">
        <v>0</v>
      </c>
      <c r="FA118" s="54">
        <v>117336562.01985191</v>
      </c>
      <c r="FB118" s="54">
        <v>0</v>
      </c>
    </row>
    <row r="119" spans="1:158" x14ac:dyDescent="0.2">
      <c r="A119" s="56">
        <f ca="1">'Chain-Ladder'!AP40</f>
        <v>0</v>
      </c>
      <c r="C119" s="52">
        <v>3</v>
      </c>
      <c r="D119" s="54">
        <v>6215022.2243562862</v>
      </c>
      <c r="E119" s="54">
        <v>8575044.0342117473</v>
      </c>
      <c r="F119" s="54">
        <v>17045346.488718286</v>
      </c>
      <c r="G119" s="54">
        <v>10966490.889644122</v>
      </c>
      <c r="H119" s="54">
        <v>4451854.1468610168</v>
      </c>
      <c r="I119" s="54">
        <v>19104912.116011523</v>
      </c>
      <c r="J119" s="54">
        <v>22166895.236636352</v>
      </c>
      <c r="K119" s="54">
        <v>24177374.806675389</v>
      </c>
      <c r="L119" s="54">
        <v>28245157.284721594</v>
      </c>
      <c r="M119" s="54">
        <v>22142738.543288071</v>
      </c>
      <c r="N119" s="54">
        <v>8906207.32319686</v>
      </c>
      <c r="O119" s="54">
        <v>14164319.777662223</v>
      </c>
      <c r="P119" s="54">
        <v>16344262.023290856</v>
      </c>
      <c r="Q119" s="54">
        <v>19972009.690943893</v>
      </c>
      <c r="R119" s="54">
        <v>7266267.813514987</v>
      </c>
      <c r="S119" s="54">
        <v>6564276.795229055</v>
      </c>
      <c r="T119" s="54">
        <v>6943713.878773652</v>
      </c>
      <c r="U119" s="54">
        <v>13194571.964247532</v>
      </c>
      <c r="V119" s="54">
        <v>4096945.9673044994</v>
      </c>
      <c r="W119" s="54">
        <v>12276572.165820837</v>
      </c>
      <c r="X119" s="54">
        <v>15025558.802680153</v>
      </c>
      <c r="Y119" s="54">
        <v>16004056.998633377</v>
      </c>
      <c r="Z119" s="54">
        <v>28269597.931346156</v>
      </c>
      <c r="AA119" s="54">
        <v>20987455.48938904</v>
      </c>
      <c r="AB119" s="54">
        <v>15531143.507013958</v>
      </c>
      <c r="AC119" s="54">
        <v>3130881.9464591751</v>
      </c>
      <c r="AD119" s="54">
        <v>14209531.651843488</v>
      </c>
      <c r="AE119" s="54">
        <v>27174120.758303184</v>
      </c>
      <c r="AF119" s="54">
        <v>12357371.287832046</v>
      </c>
      <c r="AG119" s="54">
        <v>14719872.858201435</v>
      </c>
      <c r="AH119" s="54">
        <v>12705818.772674486</v>
      </c>
      <c r="AI119" s="54">
        <v>991516.27060213836</v>
      </c>
      <c r="AJ119" s="54">
        <v>6679981.7720408402</v>
      </c>
      <c r="AK119" s="54">
        <v>9734946.6311277822</v>
      </c>
      <c r="AL119" s="54">
        <v>10593498.001652714</v>
      </c>
      <c r="AM119" s="54">
        <v>7698931.6116811037</v>
      </c>
      <c r="AN119" s="54">
        <v>12937385.480675574</v>
      </c>
      <c r="AO119" s="54">
        <v>14926142.747278176</v>
      </c>
      <c r="AQ119" s="54">
        <v>8788181.0270579252</v>
      </c>
      <c r="AR119" s="54">
        <v>25331992.354630589</v>
      </c>
      <c r="AS119" s="54">
        <v>26285796.5932489</v>
      </c>
      <c r="AT119" s="54">
        <v>0</v>
      </c>
      <c r="AU119" s="54">
        <v>14269432.133333342</v>
      </c>
      <c r="AV119" s="54">
        <v>26715974.31032462</v>
      </c>
      <c r="AW119" s="54">
        <v>18359956.082144395</v>
      </c>
      <c r="AX119" s="54">
        <v>9520259.3969943877</v>
      </c>
      <c r="AY119" s="54">
        <v>23831705.825002056</v>
      </c>
      <c r="AZ119" s="54">
        <v>10823830.074729767</v>
      </c>
      <c r="BA119" s="54">
        <v>20053248.066438176</v>
      </c>
      <c r="BB119" s="54">
        <v>29071092.802778825</v>
      </c>
      <c r="BC119" s="54">
        <v>6651279.3868654165</v>
      </c>
      <c r="BD119" s="54">
        <v>0</v>
      </c>
      <c r="BE119" s="54">
        <v>14550661.101099566</v>
      </c>
      <c r="BF119" s="54">
        <v>19201405.158834182</v>
      </c>
      <c r="BG119" s="54">
        <v>9761675.7689078711</v>
      </c>
      <c r="BH119" s="54">
        <v>49493523.77354411</v>
      </c>
      <c r="BI119" s="54">
        <v>42549067.077128932</v>
      </c>
      <c r="BJ119" s="54">
        <v>15483531.755785853</v>
      </c>
      <c r="BK119" s="54">
        <v>28263558.658350922</v>
      </c>
      <c r="BL119" s="54">
        <v>46248937.173171185</v>
      </c>
      <c r="BM119" s="54">
        <v>7408731.5467403922</v>
      </c>
      <c r="BN119" s="54">
        <v>11799489.562238386</v>
      </c>
      <c r="BO119" s="54">
        <v>43745269.147984922</v>
      </c>
      <c r="BP119" s="54">
        <v>20015399.818879463</v>
      </c>
      <c r="BQ119" s="54">
        <v>11094461.599647602</v>
      </c>
      <c r="BR119" s="54">
        <v>17708365.992657188</v>
      </c>
      <c r="BS119" s="54">
        <v>19887739.404012222</v>
      </c>
      <c r="BT119" s="54">
        <v>7154531.4709767336</v>
      </c>
      <c r="BU119" s="54">
        <v>23178129.393697135</v>
      </c>
      <c r="BV119" s="54">
        <v>40662357.123684764</v>
      </c>
      <c r="BW119" s="54">
        <v>0</v>
      </c>
      <c r="BX119" s="54">
        <v>13312584.856313897</v>
      </c>
      <c r="BY119" s="54">
        <v>21003855.791232556</v>
      </c>
      <c r="BZ119" s="54">
        <v>24849828.239365704</v>
      </c>
      <c r="CA119" s="54">
        <v>45382973.976175226</v>
      </c>
      <c r="CB119" s="54">
        <v>42187690.528459489</v>
      </c>
      <c r="CD119" s="54">
        <v>16881331.710772313</v>
      </c>
      <c r="CE119" s="54">
        <v>24687177.144324973</v>
      </c>
      <c r="CF119" s="54">
        <v>0</v>
      </c>
      <c r="CG119" s="54">
        <v>0</v>
      </c>
      <c r="CH119" s="54">
        <v>0</v>
      </c>
      <c r="CI119" s="54">
        <v>0</v>
      </c>
      <c r="CJ119" s="54">
        <v>29973384.954514142</v>
      </c>
      <c r="CK119" s="54">
        <v>23984913.907017197</v>
      </c>
      <c r="CL119" s="54">
        <v>40290956.022295326</v>
      </c>
      <c r="CM119" s="54">
        <v>18499004.969751794</v>
      </c>
      <c r="CN119" s="54">
        <v>71389132.48140727</v>
      </c>
      <c r="CO119" s="54">
        <v>18785487.485557478</v>
      </c>
      <c r="CP119" s="54">
        <v>0</v>
      </c>
      <c r="CQ119" s="54">
        <v>0</v>
      </c>
      <c r="CR119" s="54">
        <v>0</v>
      </c>
      <c r="CS119" s="54">
        <v>0</v>
      </c>
      <c r="CT119" s="54">
        <v>0</v>
      </c>
      <c r="CU119" s="54">
        <v>0</v>
      </c>
      <c r="CV119" s="54">
        <v>0</v>
      </c>
      <c r="CW119" s="54">
        <v>0</v>
      </c>
      <c r="CX119" s="54">
        <v>28254980.019585647</v>
      </c>
      <c r="CY119" s="54">
        <v>21392777.156266194</v>
      </c>
      <c r="CZ119" s="54">
        <v>15328648.235482763</v>
      </c>
      <c r="DA119" s="54">
        <v>36399512.937828332</v>
      </c>
      <c r="DB119" s="54">
        <v>24356322.297362268</v>
      </c>
      <c r="DC119" s="54">
        <v>43514806.036970936</v>
      </c>
      <c r="DD119" s="54">
        <v>130769180.96057993</v>
      </c>
      <c r="DE119" s="54">
        <v>28240902.769265573</v>
      </c>
      <c r="DF119" s="54">
        <v>126896459.03023706</v>
      </c>
      <c r="DG119" s="54">
        <v>31082278.561552223</v>
      </c>
      <c r="DH119" s="54">
        <v>38987473.810611323</v>
      </c>
      <c r="DI119" s="54">
        <v>42447271.568361722</v>
      </c>
      <c r="DJ119" s="54">
        <v>21891713.115519222</v>
      </c>
      <c r="DK119" s="54">
        <v>0</v>
      </c>
      <c r="DL119" s="54">
        <v>25641233.863060962</v>
      </c>
      <c r="DM119" s="54">
        <v>0</v>
      </c>
      <c r="DN119" s="54">
        <v>0</v>
      </c>
      <c r="DO119" s="54">
        <v>0</v>
      </c>
      <c r="DQ119" s="54">
        <v>0</v>
      </c>
      <c r="DR119" s="54">
        <v>0</v>
      </c>
      <c r="DS119" s="54">
        <v>324126875.74965024</v>
      </c>
      <c r="DT119" s="54">
        <v>0</v>
      </c>
      <c r="DU119" s="54">
        <v>0</v>
      </c>
      <c r="DV119" s="54">
        <v>0</v>
      </c>
      <c r="DW119" s="54">
        <v>170497556.09170762</v>
      </c>
      <c r="DX119" s="54">
        <v>0</v>
      </c>
      <c r="DY119" s="54">
        <v>48905864.19414632</v>
      </c>
      <c r="DZ119" s="54">
        <v>0</v>
      </c>
      <c r="EA119" s="54">
        <v>0</v>
      </c>
      <c r="EB119" s="54">
        <v>0</v>
      </c>
      <c r="EC119" s="54">
        <v>0</v>
      </c>
      <c r="ED119" s="54">
        <v>0</v>
      </c>
      <c r="EE119" s="54">
        <v>0</v>
      </c>
      <c r="EF119" s="54">
        <v>0</v>
      </c>
      <c r="EG119" s="54">
        <v>0</v>
      </c>
      <c r="EH119" s="54">
        <v>0</v>
      </c>
      <c r="EI119" s="54">
        <v>0</v>
      </c>
      <c r="EJ119" s="54">
        <v>0</v>
      </c>
      <c r="EK119" s="54">
        <v>0</v>
      </c>
      <c r="EL119" s="54">
        <v>174507022.4505161</v>
      </c>
      <c r="EM119" s="54">
        <v>0</v>
      </c>
      <c r="EN119" s="54">
        <v>0</v>
      </c>
      <c r="EO119" s="54">
        <v>0</v>
      </c>
      <c r="EP119" s="54">
        <v>0</v>
      </c>
      <c r="EQ119" s="54">
        <v>0</v>
      </c>
      <c r="ER119" s="54">
        <v>0</v>
      </c>
      <c r="ES119" s="54">
        <v>0</v>
      </c>
      <c r="ET119" s="54">
        <v>0</v>
      </c>
      <c r="EU119" s="54">
        <v>0</v>
      </c>
      <c r="EV119" s="54">
        <v>126009470.53498566</v>
      </c>
      <c r="EW119" s="54">
        <v>0</v>
      </c>
      <c r="EX119" s="54">
        <v>0</v>
      </c>
      <c r="EY119" s="54">
        <v>188976204.03996661</v>
      </c>
      <c r="EZ119" s="54">
        <v>0</v>
      </c>
      <c r="FA119" s="54">
        <v>86682625.264165148</v>
      </c>
      <c r="FB119" s="54">
        <v>0</v>
      </c>
    </row>
    <row r="120" spans="1:158" x14ac:dyDescent="0.2">
      <c r="A120" s="56">
        <f ca="1">'Chain-Ladder'!AP41</f>
        <v>0</v>
      </c>
      <c r="C120" s="52">
        <v>2</v>
      </c>
      <c r="D120" s="54">
        <v>9173667.7423873786</v>
      </c>
      <c r="E120" s="54">
        <v>6977744.7383883446</v>
      </c>
      <c r="F120" s="54">
        <v>11841316.017952956</v>
      </c>
      <c r="G120" s="54">
        <v>17812319.33818575</v>
      </c>
      <c r="H120" s="54">
        <v>27547648.256160878</v>
      </c>
      <c r="I120" s="54">
        <v>22252780.747574925</v>
      </c>
      <c r="J120" s="54">
        <v>11671407.381639823</v>
      </c>
      <c r="K120" s="54">
        <v>10159591.806356693</v>
      </c>
      <c r="L120" s="54">
        <v>21565031.49933536</v>
      </c>
      <c r="M120" s="54">
        <v>9725467.5354783889</v>
      </c>
      <c r="N120" s="54">
        <v>29229207.236832608</v>
      </c>
      <c r="O120" s="54">
        <v>0</v>
      </c>
      <c r="P120" s="54">
        <v>16130050.883138208</v>
      </c>
      <c r="Q120" s="54">
        <v>19617426.610512257</v>
      </c>
      <c r="R120" s="54">
        <v>19936741.661959637</v>
      </c>
      <c r="S120" s="54">
        <v>0</v>
      </c>
      <c r="T120" s="54">
        <v>16515525.05185036</v>
      </c>
      <c r="U120" s="54">
        <v>30670275.500346743</v>
      </c>
      <c r="V120" s="54">
        <v>13249872.734559376</v>
      </c>
      <c r="W120" s="54">
        <v>50168817.264860839</v>
      </c>
      <c r="X120" s="54">
        <v>15111732.697247032</v>
      </c>
      <c r="Y120" s="54">
        <v>11561336.309206035</v>
      </c>
      <c r="Z120" s="54">
        <v>6902617.6091478877</v>
      </c>
      <c r="AA120" s="54">
        <v>12020233.268177945</v>
      </c>
      <c r="AB120" s="54">
        <v>13493336.910989411</v>
      </c>
      <c r="AC120" s="54">
        <v>6109589.0750586838</v>
      </c>
      <c r="AD120" s="54">
        <v>22957324.725996196</v>
      </c>
      <c r="AE120" s="54">
        <v>26736101.402144492</v>
      </c>
      <c r="AF120" s="54">
        <v>16648376.460723199</v>
      </c>
      <c r="AG120" s="54">
        <v>33623712.052235335</v>
      </c>
      <c r="AH120" s="54">
        <v>14864730.629997171</v>
      </c>
      <c r="AI120" s="54">
        <v>6858669.2511874456</v>
      </c>
      <c r="AJ120" s="54">
        <v>17996351.13948644</v>
      </c>
      <c r="AK120" s="54">
        <v>20807906.292679779</v>
      </c>
      <c r="AL120" s="54">
        <v>33106679.929679077</v>
      </c>
      <c r="AM120" s="54">
        <v>17512301.458361752</v>
      </c>
      <c r="AN120" s="54">
        <v>30397218.591309413</v>
      </c>
      <c r="AO120" s="54">
        <v>8223740.4490260016</v>
      </c>
      <c r="AQ120" s="54">
        <v>0</v>
      </c>
      <c r="AR120" s="54">
        <v>0</v>
      </c>
      <c r="AS120" s="54">
        <v>10077369.885091757</v>
      </c>
      <c r="AT120" s="54">
        <v>0</v>
      </c>
      <c r="AU120" s="54">
        <v>20230086.701185815</v>
      </c>
      <c r="AV120" s="54">
        <v>33906809.205876254</v>
      </c>
      <c r="AW120" s="54">
        <v>14059332.77763328</v>
      </c>
      <c r="AX120" s="54">
        <v>0</v>
      </c>
      <c r="AY120" s="54">
        <v>0</v>
      </c>
      <c r="AZ120" s="54">
        <v>0</v>
      </c>
      <c r="BA120" s="54">
        <v>0</v>
      </c>
      <c r="BB120" s="54">
        <v>12749613.103402469</v>
      </c>
      <c r="BC120" s="54">
        <v>17017747.504794911</v>
      </c>
      <c r="BD120" s="54">
        <v>8808541.6124580856</v>
      </c>
      <c r="BE120" s="54">
        <v>0</v>
      </c>
      <c r="BF120" s="54">
        <v>0</v>
      </c>
      <c r="BG120" s="54">
        <v>41528009.887353361</v>
      </c>
      <c r="BH120" s="54">
        <v>86575513.531503096</v>
      </c>
      <c r="BI120" s="54">
        <v>28353293.712606423</v>
      </c>
      <c r="BJ120" s="54">
        <v>0</v>
      </c>
      <c r="BK120" s="54">
        <v>0</v>
      </c>
      <c r="BL120" s="54">
        <v>0</v>
      </c>
      <c r="BM120" s="54">
        <v>35882871.681816541</v>
      </c>
      <c r="BN120" s="54">
        <v>16779098.664493456</v>
      </c>
      <c r="BO120" s="54">
        <v>0</v>
      </c>
      <c r="BP120" s="54">
        <v>38675026.076500222</v>
      </c>
      <c r="BQ120" s="54">
        <v>22655641.530567773</v>
      </c>
      <c r="BR120" s="54">
        <v>0</v>
      </c>
      <c r="BS120" s="54">
        <v>14246067.709854625</v>
      </c>
      <c r="BT120" s="54">
        <v>52117612.024463132</v>
      </c>
      <c r="BU120" s="54">
        <v>50860897.3111687</v>
      </c>
      <c r="BV120" s="54">
        <v>37931259.568888716</v>
      </c>
      <c r="BW120" s="54">
        <v>0</v>
      </c>
      <c r="BX120" s="54">
        <v>0</v>
      </c>
      <c r="BY120" s="54">
        <v>18440490.533139214</v>
      </c>
      <c r="BZ120" s="54">
        <v>0</v>
      </c>
      <c r="CA120" s="54">
        <v>17148232.253366359</v>
      </c>
      <c r="CB120" s="54">
        <v>7130337.4179235417</v>
      </c>
      <c r="CD120" s="54">
        <v>33174687.741364297</v>
      </c>
      <c r="CE120" s="54">
        <v>0</v>
      </c>
      <c r="CF120" s="54">
        <v>17401052.469453767</v>
      </c>
      <c r="CG120" s="54">
        <v>52463123.363938786</v>
      </c>
      <c r="CH120" s="54">
        <v>0</v>
      </c>
      <c r="CI120" s="54">
        <v>0</v>
      </c>
      <c r="CJ120" s="54">
        <v>0</v>
      </c>
      <c r="CK120" s="54">
        <v>0</v>
      </c>
      <c r="CL120" s="54">
        <v>57177438.843761362</v>
      </c>
      <c r="CM120" s="54">
        <v>0</v>
      </c>
      <c r="CN120" s="54">
        <v>48949045.770949893</v>
      </c>
      <c r="CO120" s="54">
        <v>0</v>
      </c>
      <c r="CP120" s="54">
        <v>124565194.47079876</v>
      </c>
      <c r="CQ120" s="54">
        <v>94853280.345125169</v>
      </c>
      <c r="CR120" s="54">
        <v>0</v>
      </c>
      <c r="CS120" s="54">
        <v>55765712.416332074</v>
      </c>
      <c r="CT120" s="54">
        <v>0</v>
      </c>
      <c r="CU120" s="54">
        <v>39518047.32961116</v>
      </c>
      <c r="CV120" s="54">
        <v>0</v>
      </c>
      <c r="CW120" s="54">
        <v>40005119.37400154</v>
      </c>
      <c r="CX120" s="54">
        <v>0</v>
      </c>
      <c r="CY120" s="54">
        <v>0</v>
      </c>
      <c r="CZ120" s="54">
        <v>24780174.110459823</v>
      </c>
      <c r="DA120" s="54">
        <v>0</v>
      </c>
      <c r="DB120" s="54">
        <v>0</v>
      </c>
      <c r="DC120" s="54">
        <v>0</v>
      </c>
      <c r="DD120" s="54">
        <v>0</v>
      </c>
      <c r="DE120" s="54">
        <v>0</v>
      </c>
      <c r="DF120" s="54">
        <v>111169608.41322531</v>
      </c>
      <c r="DG120" s="54">
        <v>47140468.329710983</v>
      </c>
      <c r="DH120" s="54">
        <v>0</v>
      </c>
      <c r="DI120" s="54">
        <v>0</v>
      </c>
      <c r="DJ120" s="54">
        <v>29036137.471402068</v>
      </c>
      <c r="DK120" s="54">
        <v>18540031.3921251</v>
      </c>
      <c r="DL120" s="54">
        <v>34904819.777060367</v>
      </c>
      <c r="DM120" s="54">
        <v>133361644.99495502</v>
      </c>
      <c r="DN120" s="54">
        <v>54380310.36972905</v>
      </c>
      <c r="DO120" s="54">
        <v>26899793.209564369</v>
      </c>
      <c r="DQ120" s="54">
        <v>0</v>
      </c>
      <c r="DR120" s="54">
        <v>0</v>
      </c>
      <c r="DS120" s="54">
        <v>267998707.00903651</v>
      </c>
      <c r="DT120" s="54">
        <v>0</v>
      </c>
      <c r="DU120" s="54">
        <v>0</v>
      </c>
      <c r="DV120" s="54">
        <v>0</v>
      </c>
      <c r="DW120" s="54">
        <v>0</v>
      </c>
      <c r="DX120" s="54">
        <v>0</v>
      </c>
      <c r="DY120" s="54">
        <v>0</v>
      </c>
      <c r="DZ120" s="54">
        <v>0</v>
      </c>
      <c r="EA120" s="54">
        <v>0</v>
      </c>
      <c r="EB120" s="54">
        <v>0</v>
      </c>
      <c r="EC120" s="54" t="e">
        <v>#DIV/0!</v>
      </c>
      <c r="ED120" s="54">
        <v>0</v>
      </c>
      <c r="EE120" s="54">
        <v>0</v>
      </c>
      <c r="EF120" s="54">
        <v>477012058.43796599</v>
      </c>
      <c r="EG120" s="54">
        <v>0</v>
      </c>
      <c r="EH120" s="54">
        <v>0</v>
      </c>
      <c r="EI120" s="54">
        <v>0</v>
      </c>
      <c r="EJ120" s="54">
        <v>0</v>
      </c>
      <c r="EK120" s="54">
        <v>0</v>
      </c>
      <c r="EL120" s="54">
        <v>0</v>
      </c>
      <c r="EM120" s="54">
        <v>0</v>
      </c>
      <c r="EN120" s="54">
        <v>0</v>
      </c>
      <c r="EO120" s="54">
        <v>0</v>
      </c>
      <c r="EP120" s="54">
        <v>0</v>
      </c>
      <c r="EQ120" s="54">
        <v>151324772.49108908</v>
      </c>
      <c r="ER120" s="54">
        <v>0</v>
      </c>
      <c r="ES120" s="54">
        <v>308134599.87636071</v>
      </c>
      <c r="ET120" s="54">
        <v>0</v>
      </c>
      <c r="EU120" s="54">
        <v>0</v>
      </c>
      <c r="EV120" s="54">
        <v>0</v>
      </c>
      <c r="EW120" s="54">
        <v>0</v>
      </c>
      <c r="EX120" s="54">
        <v>0</v>
      </c>
      <c r="EY120" s="54">
        <v>0</v>
      </c>
      <c r="EZ120" s="54">
        <v>0</v>
      </c>
      <c r="FA120" s="54">
        <v>0</v>
      </c>
      <c r="FB120" s="54">
        <v>0</v>
      </c>
    </row>
    <row r="121" spans="1:158" x14ac:dyDescent="0.2">
      <c r="A121" s="56">
        <f ca="1">'Chain-Ladder'!AP42</f>
        <v>0</v>
      </c>
      <c r="C121" s="52">
        <v>1</v>
      </c>
      <c r="D121" s="54">
        <v>10655559.670251293</v>
      </c>
      <c r="E121" s="54">
        <v>3401626.6373332422</v>
      </c>
      <c r="F121" s="54">
        <v>7355032.6618294502</v>
      </c>
      <c r="G121" s="54">
        <v>6762065.8919499032</v>
      </c>
      <c r="H121" s="54">
        <v>14716551.809692817</v>
      </c>
      <c r="I121" s="54">
        <v>28188019.27625886</v>
      </c>
      <c r="J121" s="54">
        <v>13420213.718761161</v>
      </c>
      <c r="K121" s="54">
        <v>19285312.884246524</v>
      </c>
      <c r="L121" s="54">
        <v>21540398.923667811</v>
      </c>
      <c r="M121" s="54">
        <v>15114115.237666517</v>
      </c>
      <c r="N121" s="54">
        <v>0</v>
      </c>
      <c r="O121" s="54">
        <v>17278524.430145431</v>
      </c>
      <c r="P121" s="54">
        <v>9003778.7150539383</v>
      </c>
      <c r="Q121" s="54">
        <v>18393152.100071102</v>
      </c>
      <c r="R121" s="54">
        <v>12303988.595933657</v>
      </c>
      <c r="S121" s="54">
        <v>11803108.615132671</v>
      </c>
      <c r="T121" s="54">
        <v>16272844.759391118</v>
      </c>
      <c r="U121" s="54">
        <v>9130000.4270512518</v>
      </c>
      <c r="V121" s="54">
        <v>21762359.146198653</v>
      </c>
      <c r="W121" s="54">
        <v>13245178.202591175</v>
      </c>
      <c r="X121" s="54">
        <v>9423158.4824636336</v>
      </c>
      <c r="Y121" s="54">
        <v>23999469.400645193</v>
      </c>
      <c r="Z121" s="54">
        <v>17801735.456248786</v>
      </c>
      <c r="AA121" s="54">
        <v>26963995.441809192</v>
      </c>
      <c r="AB121" s="54">
        <v>15264126.436980939</v>
      </c>
      <c r="AC121" s="54">
        <v>5669269.8056312362</v>
      </c>
      <c r="AD121" s="54">
        <v>23296820.484449819</v>
      </c>
      <c r="AE121" s="54">
        <v>30984853.493759554</v>
      </c>
      <c r="AF121" s="54">
        <v>22746734.084734656</v>
      </c>
      <c r="AG121" s="54">
        <v>5932654.1540658483</v>
      </c>
      <c r="AH121" s="54">
        <v>29699517.55540444</v>
      </c>
      <c r="AI121" s="54">
        <v>0</v>
      </c>
      <c r="AJ121" s="54">
        <v>44348489.023918599</v>
      </c>
      <c r="AK121" s="54">
        <v>14757357.330313608</v>
      </c>
      <c r="AL121" s="54">
        <v>14667890.196134916</v>
      </c>
      <c r="AM121" s="54">
        <v>17497215.747817788</v>
      </c>
      <c r="AN121" s="54">
        <v>3656804.3342554504</v>
      </c>
      <c r="AO121" s="54">
        <v>29677828.271918662</v>
      </c>
      <c r="AQ121" s="54">
        <v>0</v>
      </c>
      <c r="AR121" s="54">
        <v>0</v>
      </c>
      <c r="AS121" s="54">
        <v>0</v>
      </c>
      <c r="AT121" s="54">
        <v>11141341.552110538</v>
      </c>
      <c r="AU121" s="54">
        <v>0</v>
      </c>
      <c r="AV121" s="54">
        <v>19492713.847618788</v>
      </c>
      <c r="AW121" s="54">
        <v>28897955.482038107</v>
      </c>
      <c r="AX121" s="54">
        <v>24299174.45959555</v>
      </c>
      <c r="AY121" s="54">
        <v>0</v>
      </c>
      <c r="AZ121" s="54">
        <v>12254523.478856426</v>
      </c>
      <c r="BA121" s="54">
        <v>0</v>
      </c>
      <c r="BB121" s="54">
        <v>0</v>
      </c>
      <c r="BC121" s="54">
        <v>56327762.445116743</v>
      </c>
      <c r="BD121" s="54">
        <v>0</v>
      </c>
      <c r="BE121" s="54">
        <v>0</v>
      </c>
      <c r="BF121" s="54">
        <v>18186566.29726677</v>
      </c>
      <c r="BG121" s="54">
        <v>0</v>
      </c>
      <c r="BH121" s="54">
        <v>33176189.24738013</v>
      </c>
      <c r="BI121" s="54">
        <v>0</v>
      </c>
      <c r="BJ121" s="54">
        <v>0</v>
      </c>
      <c r="BK121" s="54">
        <v>0</v>
      </c>
      <c r="BL121" s="54">
        <v>33351169.657534543</v>
      </c>
      <c r="BM121" s="54">
        <v>0</v>
      </c>
      <c r="BN121" s="54">
        <v>0</v>
      </c>
      <c r="BO121" s="54">
        <v>0</v>
      </c>
      <c r="BP121" s="54">
        <v>62999149.071164794</v>
      </c>
      <c r="BQ121" s="54">
        <v>11041894.926685335</v>
      </c>
      <c r="BR121" s="54">
        <v>54438699.771315187</v>
      </c>
      <c r="BS121" s="54">
        <v>20018041.3484376</v>
      </c>
      <c r="BT121" s="54">
        <v>0</v>
      </c>
      <c r="BU121" s="54">
        <v>40458503.570105664</v>
      </c>
      <c r="BV121" s="54">
        <v>0</v>
      </c>
      <c r="BW121" s="54">
        <v>53795413.828938879</v>
      </c>
      <c r="BX121" s="54">
        <v>0</v>
      </c>
      <c r="BY121" s="54">
        <v>28052024.924873155</v>
      </c>
      <c r="BZ121" s="54">
        <v>45058912.661626905</v>
      </c>
      <c r="CA121" s="54">
        <v>41963845.919882059</v>
      </c>
      <c r="CB121" s="54">
        <v>0</v>
      </c>
      <c r="CD121" s="54">
        <v>60471582.425836757</v>
      </c>
      <c r="CE121" s="54">
        <v>0</v>
      </c>
      <c r="CF121" s="54">
        <v>0</v>
      </c>
      <c r="CG121" s="54">
        <v>0</v>
      </c>
      <c r="CH121" s="54">
        <v>0</v>
      </c>
      <c r="CI121" s="54">
        <v>0</v>
      </c>
      <c r="CJ121" s="54">
        <v>87285137.599931359</v>
      </c>
      <c r="CK121" s="54">
        <v>0</v>
      </c>
      <c r="CL121" s="54">
        <v>0</v>
      </c>
      <c r="CM121" s="54">
        <v>0</v>
      </c>
      <c r="CN121" s="54">
        <v>0</v>
      </c>
      <c r="CO121" s="54">
        <v>84138169.073388055</v>
      </c>
      <c r="CP121" s="54">
        <v>0</v>
      </c>
      <c r="CQ121" s="54">
        <v>228289986.13507125</v>
      </c>
      <c r="CR121" s="54">
        <v>0</v>
      </c>
      <c r="CS121" s="54">
        <v>54571338.798002675</v>
      </c>
      <c r="CT121" s="54">
        <v>0</v>
      </c>
      <c r="CU121" s="54">
        <v>0</v>
      </c>
      <c r="CV121" s="54">
        <v>0</v>
      </c>
      <c r="CW121" s="54">
        <v>0</v>
      </c>
      <c r="CX121" s="54">
        <v>0</v>
      </c>
      <c r="CY121" s="54">
        <v>16154826.105456818</v>
      </c>
      <c r="CZ121" s="54">
        <v>0</v>
      </c>
      <c r="DA121" s="54">
        <v>47496803.487504654</v>
      </c>
      <c r="DB121" s="54">
        <v>0</v>
      </c>
      <c r="DC121" s="54">
        <v>77324334.301912397</v>
      </c>
      <c r="DD121" s="54">
        <v>0</v>
      </c>
      <c r="DE121" s="54">
        <v>0</v>
      </c>
      <c r="DF121" s="54">
        <v>0</v>
      </c>
      <c r="DG121" s="54">
        <v>0</v>
      </c>
      <c r="DH121" s="54">
        <v>79382990.187150747</v>
      </c>
      <c r="DI121" s="54">
        <v>0</v>
      </c>
      <c r="DJ121" s="54">
        <v>0</v>
      </c>
      <c r="DK121" s="54">
        <v>0</v>
      </c>
      <c r="DL121" s="54">
        <v>92282283.393581659</v>
      </c>
      <c r="DM121" s="54">
        <v>94243975.245704859</v>
      </c>
      <c r="DN121" s="54">
        <v>0</v>
      </c>
      <c r="DO121" s="54">
        <v>46395086.328681342</v>
      </c>
      <c r="DQ121" s="54">
        <v>0</v>
      </c>
      <c r="DR121" s="54">
        <v>0</v>
      </c>
      <c r="DS121" s="54">
        <v>0</v>
      </c>
      <c r="DT121" s="54">
        <v>0</v>
      </c>
      <c r="DU121" s="54">
        <v>0</v>
      </c>
      <c r="DV121" s="54">
        <v>0</v>
      </c>
      <c r="DW121" s="54">
        <v>0</v>
      </c>
      <c r="DX121" s="54">
        <v>0</v>
      </c>
      <c r="DY121" s="54">
        <v>0</v>
      </c>
      <c r="DZ121" s="54">
        <v>0</v>
      </c>
      <c r="EA121" s="54">
        <v>0</v>
      </c>
      <c r="EB121" s="54">
        <v>0</v>
      </c>
      <c r="EC121" s="54" t="e">
        <v>#DIV/0!</v>
      </c>
      <c r="ED121" s="54">
        <v>0</v>
      </c>
      <c r="EE121" s="54">
        <v>140000412.76235509</v>
      </c>
      <c r="EF121" s="54">
        <v>0</v>
      </c>
      <c r="EG121" s="54">
        <v>0</v>
      </c>
      <c r="EH121" s="54">
        <v>0</v>
      </c>
      <c r="EI121" s="54">
        <v>0</v>
      </c>
      <c r="EJ121" s="54">
        <v>110206823.50839616</v>
      </c>
      <c r="EK121" s="54">
        <v>0</v>
      </c>
      <c r="EL121" s="54">
        <v>0</v>
      </c>
      <c r="EM121" s="54">
        <v>0</v>
      </c>
      <c r="EN121" s="54">
        <v>0</v>
      </c>
      <c r="EO121" s="54">
        <v>0</v>
      </c>
      <c r="EP121" s="54">
        <v>0</v>
      </c>
      <c r="EQ121" s="54">
        <v>0</v>
      </c>
      <c r="ER121" s="54">
        <v>0</v>
      </c>
      <c r="ES121" s="54">
        <v>0</v>
      </c>
      <c r="ET121" s="54">
        <v>0</v>
      </c>
      <c r="EU121" s="54">
        <v>377732795.78192246</v>
      </c>
      <c r="EV121" s="54">
        <v>0</v>
      </c>
      <c r="EW121" s="54">
        <v>0</v>
      </c>
      <c r="EX121" s="54">
        <v>0</v>
      </c>
      <c r="EY121" s="54">
        <v>0</v>
      </c>
      <c r="EZ121" s="54">
        <v>0</v>
      </c>
      <c r="FA121" s="54">
        <v>0</v>
      </c>
      <c r="FB121" s="54">
        <v>0</v>
      </c>
    </row>
    <row r="122" spans="1:158" x14ac:dyDescent="0.2">
      <c r="A122" s="56">
        <f ca="1">'Chain-Ladder'!AP43</f>
        <v>0</v>
      </c>
      <c r="C122" s="52">
        <v>0</v>
      </c>
      <c r="D122" s="54">
        <v>33785280.091192253</v>
      </c>
      <c r="E122" s="54">
        <v>0</v>
      </c>
      <c r="F122" s="54">
        <v>54435581.787636913</v>
      </c>
      <c r="G122" s="54">
        <v>26081194.306323148</v>
      </c>
      <c r="H122" s="54">
        <v>35932264.768878356</v>
      </c>
      <c r="I122" s="54">
        <v>13501281.216337342</v>
      </c>
      <c r="J122" s="54">
        <v>12258049.736753248</v>
      </c>
      <c r="K122" s="54">
        <v>0</v>
      </c>
      <c r="L122" s="54">
        <v>18667256.220105257</v>
      </c>
      <c r="M122" s="54">
        <v>6599760.5996145066</v>
      </c>
      <c r="N122" s="54">
        <v>13195950.936865985</v>
      </c>
      <c r="O122" s="54">
        <v>0</v>
      </c>
      <c r="P122" s="54">
        <v>0</v>
      </c>
      <c r="Q122" s="54">
        <v>23542227.170068819</v>
      </c>
      <c r="R122" s="54">
        <v>0</v>
      </c>
      <c r="S122" s="54">
        <v>11190533.11123554</v>
      </c>
      <c r="T122" s="54">
        <v>0</v>
      </c>
      <c r="U122" s="54">
        <v>38360151.749244645</v>
      </c>
      <c r="V122" s="54">
        <v>27218064.580624115</v>
      </c>
      <c r="W122" s="54">
        <v>28192827.562695391</v>
      </c>
      <c r="X122" s="54">
        <v>10287238.173836449</v>
      </c>
      <c r="Y122" s="54">
        <v>25317372.992435746</v>
      </c>
      <c r="Z122" s="54">
        <v>18404143.842529833</v>
      </c>
      <c r="AA122" s="54">
        <v>23681253.428871404</v>
      </c>
      <c r="AB122" s="54">
        <v>16140321.679779064</v>
      </c>
      <c r="AC122" s="54">
        <v>13101126.818174973</v>
      </c>
      <c r="AD122" s="54">
        <v>28358886.575907364</v>
      </c>
      <c r="AE122" s="54">
        <v>70049862.461871788</v>
      </c>
      <c r="AF122" s="54">
        <v>60596483.645388737</v>
      </c>
      <c r="AG122" s="54">
        <v>7952805.2752991114</v>
      </c>
      <c r="AH122" s="54">
        <v>20087640.142648838</v>
      </c>
      <c r="AI122" s="54">
        <v>59094399.73558069</v>
      </c>
      <c r="AJ122" s="54">
        <v>11154444.652026989</v>
      </c>
      <c r="AK122" s="54">
        <v>49023521.656731166</v>
      </c>
      <c r="AL122" s="54">
        <v>0</v>
      </c>
      <c r="AM122" s="54">
        <v>17727355.150934093</v>
      </c>
      <c r="AN122" s="54">
        <v>42039841.287144907</v>
      </c>
      <c r="AO122" s="54">
        <v>20697556.613004576</v>
      </c>
      <c r="AQ122" s="54">
        <v>0</v>
      </c>
      <c r="AR122" s="54">
        <v>0</v>
      </c>
      <c r="AS122" s="54">
        <v>0</v>
      </c>
      <c r="AT122" s="54">
        <v>65773591.900411144</v>
      </c>
      <c r="AU122" s="54">
        <v>0</v>
      </c>
      <c r="AV122" s="54">
        <v>53183102.811570048</v>
      </c>
      <c r="AW122" s="54">
        <v>0</v>
      </c>
      <c r="AX122" s="54">
        <v>21079515.663368195</v>
      </c>
      <c r="AY122" s="54">
        <v>0</v>
      </c>
      <c r="AZ122" s="54">
        <v>0</v>
      </c>
      <c r="BA122" s="54">
        <v>0</v>
      </c>
      <c r="BB122" s="54">
        <v>0</v>
      </c>
      <c r="BC122" s="54">
        <v>0</v>
      </c>
      <c r="BD122" s="54">
        <v>0</v>
      </c>
      <c r="BE122" s="54">
        <v>0</v>
      </c>
      <c r="BF122" s="54">
        <v>0</v>
      </c>
      <c r="BG122" s="54">
        <v>51180563.080616675</v>
      </c>
      <c r="BH122" s="54">
        <v>0</v>
      </c>
      <c r="BI122" s="54">
        <v>55215506.320889264</v>
      </c>
      <c r="BJ122" s="54">
        <v>0</v>
      </c>
      <c r="BK122" s="54">
        <v>90483822.713215858</v>
      </c>
      <c r="BL122" s="54">
        <v>92645104.03793101</v>
      </c>
      <c r="BM122" s="54">
        <v>0</v>
      </c>
      <c r="BN122" s="54">
        <v>0</v>
      </c>
      <c r="BO122" s="54">
        <v>41000278.459217705</v>
      </c>
      <c r="BP122" s="54">
        <v>101713927.12798312</v>
      </c>
      <c r="BQ122" s="54">
        <v>77734945.730838701</v>
      </c>
      <c r="BR122" s="54">
        <v>0</v>
      </c>
      <c r="BS122" s="54">
        <v>0</v>
      </c>
      <c r="BT122" s="54">
        <v>151997903.34772307</v>
      </c>
      <c r="BU122" s="54">
        <v>0</v>
      </c>
      <c r="BV122" s="54">
        <v>0</v>
      </c>
      <c r="BW122" s="54">
        <v>58941774.937575512</v>
      </c>
      <c r="BX122" s="54">
        <v>0</v>
      </c>
      <c r="BY122" s="54">
        <v>48770578.745773539</v>
      </c>
      <c r="BZ122" s="54">
        <v>72136094.797896475</v>
      </c>
      <c r="CA122" s="54">
        <v>0</v>
      </c>
      <c r="CB122" s="54">
        <v>54447274.263176501</v>
      </c>
      <c r="CD122" s="54">
        <v>0</v>
      </c>
      <c r="CE122" s="54">
        <v>0</v>
      </c>
      <c r="CF122" s="54">
        <v>118849985.53225431</v>
      </c>
      <c r="CG122" s="54">
        <v>0</v>
      </c>
      <c r="CH122" s="54">
        <v>0</v>
      </c>
      <c r="CI122" s="54">
        <v>0</v>
      </c>
      <c r="CJ122" s="54">
        <v>0</v>
      </c>
      <c r="CK122" s="54">
        <v>0</v>
      </c>
      <c r="CL122" s="54">
        <v>0</v>
      </c>
      <c r="CM122" s="54">
        <v>0</v>
      </c>
      <c r="CN122" s="54">
        <v>0</v>
      </c>
      <c r="CO122" s="54">
        <v>0</v>
      </c>
      <c r="CP122" s="54">
        <v>0</v>
      </c>
      <c r="CQ122" s="54">
        <v>0</v>
      </c>
      <c r="CR122" s="54">
        <v>0</v>
      </c>
      <c r="CS122" s="54">
        <v>0</v>
      </c>
      <c r="CT122" s="54">
        <v>0</v>
      </c>
      <c r="CU122" s="54">
        <v>0</v>
      </c>
      <c r="CV122" s="54">
        <v>0</v>
      </c>
      <c r="CW122" s="54">
        <v>109555651.57422134</v>
      </c>
      <c r="CX122" s="54">
        <v>109045372.73678102</v>
      </c>
      <c r="CY122" s="54">
        <v>0</v>
      </c>
      <c r="CZ122" s="54">
        <v>0</v>
      </c>
      <c r="DA122" s="54">
        <v>0</v>
      </c>
      <c r="DB122" s="54">
        <v>0</v>
      </c>
      <c r="DC122" s="54">
        <v>0</v>
      </c>
      <c r="DD122" s="54">
        <v>444139064.72266817</v>
      </c>
      <c r="DE122" s="54">
        <v>0</v>
      </c>
      <c r="DF122" s="54">
        <v>0</v>
      </c>
      <c r="DG122" s="54">
        <v>0</v>
      </c>
      <c r="DH122" s="54">
        <v>0</v>
      </c>
      <c r="DI122" s="54">
        <v>0</v>
      </c>
      <c r="DJ122" s="54">
        <v>0</v>
      </c>
      <c r="DK122" s="54">
        <v>0</v>
      </c>
      <c r="DL122" s="54">
        <v>0</v>
      </c>
      <c r="DM122" s="54">
        <v>0</v>
      </c>
      <c r="DN122" s="54">
        <v>0</v>
      </c>
      <c r="DO122" s="54">
        <v>0</v>
      </c>
      <c r="DQ122" s="54">
        <v>0</v>
      </c>
      <c r="DR122" s="54">
        <v>0</v>
      </c>
      <c r="DS122" s="54" t="e">
        <v>#DIV/0!</v>
      </c>
      <c r="DT122" s="54">
        <v>0</v>
      </c>
      <c r="DU122" s="54">
        <v>0</v>
      </c>
      <c r="DV122" s="54">
        <v>0</v>
      </c>
      <c r="DW122" s="54" t="e">
        <v>#DIV/0!</v>
      </c>
      <c r="DX122" s="54" t="e">
        <v>#DIV/0!</v>
      </c>
      <c r="DY122" s="54">
        <v>0</v>
      </c>
      <c r="DZ122" s="54">
        <v>0</v>
      </c>
      <c r="EA122" s="54">
        <v>0</v>
      </c>
      <c r="EB122" s="54" t="e">
        <v>#DIV/0!</v>
      </c>
      <c r="EC122" s="54" t="e">
        <v>#DIV/0!</v>
      </c>
      <c r="ED122" s="54" t="e">
        <v>#DIV/0!</v>
      </c>
      <c r="EE122" s="54">
        <v>0</v>
      </c>
      <c r="EF122" s="54">
        <v>0</v>
      </c>
      <c r="EG122" s="54">
        <v>0</v>
      </c>
      <c r="EH122" s="54">
        <v>0</v>
      </c>
      <c r="EI122" s="54">
        <v>0</v>
      </c>
      <c r="EJ122" s="54">
        <v>0</v>
      </c>
      <c r="EK122" s="54">
        <v>0</v>
      </c>
      <c r="EL122" s="54">
        <v>0</v>
      </c>
      <c r="EM122" s="54">
        <v>0</v>
      </c>
      <c r="EN122" s="54">
        <v>0</v>
      </c>
      <c r="EO122" s="54">
        <v>0</v>
      </c>
      <c r="EP122" s="54">
        <v>0</v>
      </c>
      <c r="EQ122" s="54">
        <v>0</v>
      </c>
      <c r="ER122" s="54" t="e">
        <v>#DIV/0!</v>
      </c>
      <c r="ES122" s="54" t="e">
        <v>#DIV/0!</v>
      </c>
      <c r="ET122" s="54">
        <v>0</v>
      </c>
      <c r="EU122" s="54">
        <v>0</v>
      </c>
      <c r="EV122" s="54">
        <v>0</v>
      </c>
      <c r="EW122" s="54">
        <v>0</v>
      </c>
      <c r="EX122" s="54" t="e">
        <v>#DIV/0!</v>
      </c>
      <c r="EY122" s="54" t="e">
        <v>#DIV/0!</v>
      </c>
      <c r="EZ122" s="54" t="e">
        <v>#DIV/0!</v>
      </c>
      <c r="FA122" s="54">
        <v>0</v>
      </c>
      <c r="FB122" s="54">
        <v>0</v>
      </c>
    </row>
    <row r="123" spans="1:158" x14ac:dyDescent="0.2">
      <c r="A123" s="50"/>
    </row>
    <row r="124" spans="1:158" x14ac:dyDescent="0.2">
      <c r="A124" s="50"/>
    </row>
    <row r="125" spans="1:158" x14ac:dyDescent="0.2">
      <c r="A125" s="50"/>
      <c r="B125" s="53" t="s">
        <v>19</v>
      </c>
    </row>
    <row r="126" spans="1:158" x14ac:dyDescent="0.2">
      <c r="A126" s="55">
        <f>'Chain-Ladder'!AP56</f>
        <v>0</v>
      </c>
      <c r="C126" s="52">
        <v>36</v>
      </c>
      <c r="D126" s="54">
        <v>0</v>
      </c>
      <c r="E126" s="54">
        <v>0</v>
      </c>
      <c r="F126" s="54">
        <v>0</v>
      </c>
      <c r="G126" s="54">
        <v>0</v>
      </c>
      <c r="H126" s="54">
        <v>0</v>
      </c>
      <c r="I126" s="54">
        <v>0</v>
      </c>
      <c r="J126" s="54">
        <v>0</v>
      </c>
      <c r="K126" s="54">
        <v>0</v>
      </c>
      <c r="L126" s="54">
        <v>0</v>
      </c>
      <c r="M126" s="54">
        <v>0</v>
      </c>
      <c r="N126" s="54">
        <v>0</v>
      </c>
      <c r="O126" s="54">
        <v>0</v>
      </c>
      <c r="P126" s="54">
        <v>0</v>
      </c>
      <c r="Q126" s="54">
        <v>0</v>
      </c>
      <c r="R126" s="54">
        <v>0</v>
      </c>
      <c r="S126" s="54">
        <v>0</v>
      </c>
      <c r="T126" s="54">
        <v>0</v>
      </c>
      <c r="U126" s="54">
        <v>0</v>
      </c>
      <c r="V126" s="54">
        <v>0</v>
      </c>
      <c r="W126" s="54">
        <v>0</v>
      </c>
      <c r="X126" s="54">
        <v>0</v>
      </c>
      <c r="Y126" s="54">
        <v>0</v>
      </c>
      <c r="Z126" s="54">
        <v>0</v>
      </c>
      <c r="AA126" s="54">
        <v>0</v>
      </c>
      <c r="AB126" s="54">
        <v>0</v>
      </c>
      <c r="AC126" s="54">
        <v>0</v>
      </c>
      <c r="AD126" s="54">
        <v>0</v>
      </c>
      <c r="AE126" s="54">
        <v>0</v>
      </c>
      <c r="AF126" s="54">
        <v>0</v>
      </c>
      <c r="AG126" s="54">
        <v>0</v>
      </c>
      <c r="AH126" s="54">
        <v>0</v>
      </c>
      <c r="AI126" s="54">
        <v>0</v>
      </c>
      <c r="AJ126" s="54">
        <v>0</v>
      </c>
      <c r="AK126" s="54">
        <v>0</v>
      </c>
      <c r="AL126" s="54">
        <v>0</v>
      </c>
      <c r="AM126" s="54">
        <v>0</v>
      </c>
      <c r="AN126" s="54">
        <v>0</v>
      </c>
      <c r="AO126" s="54">
        <v>0</v>
      </c>
      <c r="AQ126" s="54">
        <v>0</v>
      </c>
      <c r="AR126" s="54">
        <v>0</v>
      </c>
      <c r="AS126" s="54">
        <v>0</v>
      </c>
      <c r="AT126" s="54">
        <v>0</v>
      </c>
      <c r="AU126" s="54">
        <v>0</v>
      </c>
      <c r="AV126" s="54">
        <v>0</v>
      </c>
      <c r="AW126" s="54">
        <v>0</v>
      </c>
      <c r="AX126" s="54">
        <v>0</v>
      </c>
      <c r="AY126" s="54">
        <v>0</v>
      </c>
      <c r="AZ126" s="54">
        <v>0</v>
      </c>
      <c r="BA126" s="54">
        <v>0</v>
      </c>
      <c r="BB126" s="54">
        <v>0</v>
      </c>
      <c r="BC126" s="54">
        <v>0</v>
      </c>
      <c r="BD126" s="54">
        <v>0</v>
      </c>
      <c r="BE126" s="54">
        <v>0</v>
      </c>
      <c r="BF126" s="54">
        <v>0</v>
      </c>
      <c r="BG126" s="54">
        <v>0</v>
      </c>
      <c r="BH126" s="54">
        <v>0</v>
      </c>
      <c r="BI126" s="54">
        <v>0</v>
      </c>
      <c r="BJ126" s="54">
        <v>0</v>
      </c>
      <c r="BK126" s="54">
        <v>0</v>
      </c>
      <c r="BL126" s="54">
        <v>0</v>
      </c>
      <c r="BM126" s="54">
        <v>0</v>
      </c>
      <c r="BN126" s="54">
        <v>0</v>
      </c>
      <c r="BO126" s="54">
        <v>0</v>
      </c>
      <c r="BP126" s="54">
        <v>0</v>
      </c>
      <c r="BQ126" s="54">
        <v>0</v>
      </c>
      <c r="BR126" s="54">
        <v>0</v>
      </c>
      <c r="BS126" s="54">
        <v>0</v>
      </c>
      <c r="BT126" s="54">
        <v>0</v>
      </c>
      <c r="BU126" s="54">
        <v>0</v>
      </c>
      <c r="BV126" s="54">
        <v>0</v>
      </c>
      <c r="BW126" s="54">
        <v>0</v>
      </c>
      <c r="BX126" s="54">
        <v>0</v>
      </c>
      <c r="BY126" s="54">
        <v>0</v>
      </c>
      <c r="BZ126" s="54">
        <v>0</v>
      </c>
      <c r="CA126" s="54">
        <v>0</v>
      </c>
      <c r="CB126" s="54">
        <v>0</v>
      </c>
      <c r="CD126" s="54">
        <v>0</v>
      </c>
      <c r="CE126" s="54">
        <v>0</v>
      </c>
      <c r="CF126" s="54">
        <v>0</v>
      </c>
      <c r="CG126" s="54">
        <v>0</v>
      </c>
      <c r="CH126" s="54">
        <v>0</v>
      </c>
      <c r="CI126" s="54">
        <v>0</v>
      </c>
      <c r="CJ126" s="54">
        <v>0</v>
      </c>
      <c r="CK126" s="54">
        <v>0</v>
      </c>
      <c r="CL126" s="54">
        <v>0</v>
      </c>
      <c r="CM126" s="54">
        <v>0</v>
      </c>
      <c r="CN126" s="54">
        <v>0</v>
      </c>
      <c r="CO126" s="54">
        <v>0</v>
      </c>
      <c r="CP126" s="54">
        <v>0</v>
      </c>
      <c r="CQ126" s="54">
        <v>0</v>
      </c>
      <c r="CR126" s="54">
        <v>0</v>
      </c>
      <c r="CS126" s="54">
        <v>0</v>
      </c>
      <c r="CT126" s="54">
        <v>0</v>
      </c>
      <c r="CU126" s="54">
        <v>0</v>
      </c>
      <c r="CV126" s="54">
        <v>0</v>
      </c>
      <c r="CW126" s="54">
        <v>0</v>
      </c>
      <c r="CX126" s="54">
        <v>0</v>
      </c>
      <c r="CY126" s="54">
        <v>0</v>
      </c>
      <c r="CZ126" s="54">
        <v>0</v>
      </c>
      <c r="DA126" s="54">
        <v>0</v>
      </c>
      <c r="DB126" s="54">
        <v>0</v>
      </c>
      <c r="DC126" s="54">
        <v>0</v>
      </c>
      <c r="DD126" s="54">
        <v>0</v>
      </c>
      <c r="DE126" s="54">
        <v>0</v>
      </c>
      <c r="DF126" s="54">
        <v>0</v>
      </c>
      <c r="DG126" s="54">
        <v>0</v>
      </c>
      <c r="DH126" s="54">
        <v>0</v>
      </c>
      <c r="DI126" s="54">
        <v>0</v>
      </c>
      <c r="DJ126" s="54">
        <v>0</v>
      </c>
      <c r="DK126" s="54">
        <v>0</v>
      </c>
      <c r="DL126" s="54">
        <v>0</v>
      </c>
      <c r="DM126" s="54">
        <v>0</v>
      </c>
      <c r="DN126" s="54">
        <v>0</v>
      </c>
      <c r="DO126" s="54">
        <v>0</v>
      </c>
      <c r="DQ126" s="54">
        <v>0</v>
      </c>
      <c r="DR126" s="54">
        <v>0</v>
      </c>
      <c r="DS126" s="54">
        <v>0</v>
      </c>
      <c r="DT126" s="54">
        <v>0</v>
      </c>
      <c r="DU126" s="54">
        <v>0</v>
      </c>
      <c r="DV126" s="54">
        <v>0</v>
      </c>
      <c r="DW126" s="54">
        <v>0</v>
      </c>
      <c r="DX126" s="54">
        <v>0</v>
      </c>
      <c r="DY126" s="54">
        <v>0</v>
      </c>
      <c r="DZ126" s="54">
        <v>0</v>
      </c>
      <c r="EA126" s="54">
        <v>0</v>
      </c>
      <c r="EB126" s="54">
        <v>0</v>
      </c>
      <c r="EC126" s="54">
        <v>0</v>
      </c>
      <c r="ED126" s="54">
        <v>0</v>
      </c>
      <c r="EE126" s="54">
        <v>0</v>
      </c>
      <c r="EF126" s="54">
        <v>0</v>
      </c>
      <c r="EG126" s="54">
        <v>0</v>
      </c>
      <c r="EH126" s="54">
        <v>0</v>
      </c>
      <c r="EI126" s="54">
        <v>0</v>
      </c>
      <c r="EJ126" s="54">
        <v>0</v>
      </c>
      <c r="EK126" s="54">
        <v>0</v>
      </c>
      <c r="EL126" s="54">
        <v>0</v>
      </c>
      <c r="EM126" s="54">
        <v>0</v>
      </c>
      <c r="EN126" s="54">
        <v>0</v>
      </c>
      <c r="EO126" s="54">
        <v>0</v>
      </c>
      <c r="EP126" s="54">
        <v>0</v>
      </c>
      <c r="EQ126" s="54">
        <v>0</v>
      </c>
      <c r="ER126" s="54">
        <v>0</v>
      </c>
      <c r="ES126" s="54">
        <v>0</v>
      </c>
      <c r="ET126" s="54">
        <v>0</v>
      </c>
      <c r="EU126" s="54">
        <v>0</v>
      </c>
      <c r="EV126" s="54">
        <v>0</v>
      </c>
      <c r="EW126" s="54">
        <v>0</v>
      </c>
      <c r="EX126" s="54">
        <v>0</v>
      </c>
      <c r="EY126" s="54">
        <v>0</v>
      </c>
      <c r="EZ126" s="54">
        <v>0</v>
      </c>
      <c r="FA126" s="54">
        <v>0</v>
      </c>
      <c r="FB126" s="54">
        <v>0</v>
      </c>
    </row>
    <row r="127" spans="1:158" x14ac:dyDescent="0.2">
      <c r="A127" s="55">
        <f ca="1">'Chain-Ladder'!AP57</f>
        <v>0</v>
      </c>
      <c r="C127" s="52">
        <v>35</v>
      </c>
      <c r="D127" s="54">
        <v>0</v>
      </c>
      <c r="E127" s="54">
        <v>0</v>
      </c>
      <c r="F127" s="54">
        <v>0</v>
      </c>
      <c r="G127" s="54">
        <v>0</v>
      </c>
      <c r="H127" s="54">
        <v>0</v>
      </c>
      <c r="I127" s="54">
        <v>0</v>
      </c>
      <c r="J127" s="54">
        <v>0</v>
      </c>
      <c r="K127" s="54">
        <v>0</v>
      </c>
      <c r="L127" s="54">
        <v>0</v>
      </c>
      <c r="M127" s="54">
        <v>0</v>
      </c>
      <c r="N127" s="54">
        <v>0</v>
      </c>
      <c r="O127" s="54">
        <v>0</v>
      </c>
      <c r="P127" s="54">
        <v>0</v>
      </c>
      <c r="Q127" s="54">
        <v>0</v>
      </c>
      <c r="R127" s="54">
        <v>0</v>
      </c>
      <c r="S127" s="54">
        <v>0</v>
      </c>
      <c r="T127" s="54">
        <v>0</v>
      </c>
      <c r="U127" s="54">
        <v>0</v>
      </c>
      <c r="V127" s="54">
        <v>0</v>
      </c>
      <c r="W127" s="54">
        <v>0</v>
      </c>
      <c r="X127" s="54">
        <v>0</v>
      </c>
      <c r="Y127" s="54">
        <v>0</v>
      </c>
      <c r="Z127" s="54">
        <v>0.83333333333333393</v>
      </c>
      <c r="AA127" s="54">
        <v>0</v>
      </c>
      <c r="AB127" s="54">
        <v>0</v>
      </c>
      <c r="AC127" s="54">
        <v>0</v>
      </c>
      <c r="AD127" s="54">
        <v>0</v>
      </c>
      <c r="AE127" s="54">
        <v>0</v>
      </c>
      <c r="AF127" s="54">
        <v>0</v>
      </c>
      <c r="AG127" s="54">
        <v>0</v>
      </c>
      <c r="AH127" s="54">
        <v>0</v>
      </c>
      <c r="AI127" s="54">
        <v>0</v>
      </c>
      <c r="AJ127" s="54">
        <v>0</v>
      </c>
      <c r="AK127" s="54">
        <v>0</v>
      </c>
      <c r="AL127" s="54">
        <v>0</v>
      </c>
      <c r="AM127" s="54">
        <v>0</v>
      </c>
      <c r="AN127" s="54">
        <v>0</v>
      </c>
      <c r="AO127" s="54">
        <v>0</v>
      </c>
      <c r="AQ127" s="54">
        <v>0</v>
      </c>
      <c r="AR127" s="54">
        <v>0.66666666666666607</v>
      </c>
      <c r="AS127" s="54">
        <v>0</v>
      </c>
      <c r="AT127" s="54">
        <v>0</v>
      </c>
      <c r="AU127" s="54">
        <v>0</v>
      </c>
      <c r="AV127" s="54">
        <v>0</v>
      </c>
      <c r="AW127" s="54">
        <v>0.70000000000000107</v>
      </c>
      <c r="AX127" s="54">
        <v>1.9000000000000021</v>
      </c>
      <c r="AY127" s="54">
        <v>0</v>
      </c>
      <c r="AZ127" s="54">
        <v>0</v>
      </c>
      <c r="BA127" s="54">
        <v>1.6000000000000014</v>
      </c>
      <c r="BB127" s="54">
        <v>0.68421052631578938</v>
      </c>
      <c r="BC127" s="54">
        <v>2.3636363636363598</v>
      </c>
      <c r="BD127" s="54">
        <v>0</v>
      </c>
      <c r="BE127" s="54">
        <v>0</v>
      </c>
      <c r="BF127" s="54">
        <v>1.4615384615384599</v>
      </c>
      <c r="BG127" s="54">
        <v>0</v>
      </c>
      <c r="BH127" s="54">
        <v>0</v>
      </c>
      <c r="BI127" s="54">
        <v>2</v>
      </c>
      <c r="BJ127" s="54">
        <v>0</v>
      </c>
      <c r="BK127" s="54">
        <v>0</v>
      </c>
      <c r="BL127" s="54">
        <v>0</v>
      </c>
      <c r="BM127" s="54">
        <v>0</v>
      </c>
      <c r="BN127" s="54">
        <v>0</v>
      </c>
      <c r="BO127" s="54">
        <v>0</v>
      </c>
      <c r="BP127" s="54">
        <v>0</v>
      </c>
      <c r="BQ127" s="54">
        <v>2.0000000000000036</v>
      </c>
      <c r="BR127" s="54">
        <v>0</v>
      </c>
      <c r="BS127" s="54">
        <v>1.6521739130434767</v>
      </c>
      <c r="BT127" s="54">
        <v>0</v>
      </c>
      <c r="BU127" s="54">
        <v>0</v>
      </c>
      <c r="BV127" s="54">
        <v>0.73684210526315752</v>
      </c>
      <c r="BW127" s="54">
        <v>0.70000000000000107</v>
      </c>
      <c r="BX127" s="54">
        <v>0</v>
      </c>
      <c r="BY127" s="54">
        <v>1.125</v>
      </c>
      <c r="BZ127" s="54">
        <v>0</v>
      </c>
      <c r="CA127" s="54">
        <v>1.5238095238095255</v>
      </c>
      <c r="CB127" s="54">
        <v>1</v>
      </c>
      <c r="CD127" s="54">
        <v>0</v>
      </c>
      <c r="CE127" s="54">
        <v>0</v>
      </c>
      <c r="CF127" s="54">
        <v>0</v>
      </c>
      <c r="CG127" s="54">
        <v>0</v>
      </c>
      <c r="CH127" s="54">
        <v>0</v>
      </c>
      <c r="CI127" s="54">
        <v>0</v>
      </c>
      <c r="CJ127" s="54">
        <v>0</v>
      </c>
      <c r="CK127" s="54">
        <v>0</v>
      </c>
      <c r="CL127" s="54">
        <v>0</v>
      </c>
      <c r="CM127" s="54">
        <v>0</v>
      </c>
      <c r="CN127" s="54">
        <v>0</v>
      </c>
      <c r="CO127" s="54">
        <v>0</v>
      </c>
      <c r="CP127" s="54">
        <v>2.4545454545454533</v>
      </c>
      <c r="CQ127" s="54">
        <v>0</v>
      </c>
      <c r="CR127" s="54">
        <v>0</v>
      </c>
      <c r="CS127" s="54">
        <v>1.4615384615384599</v>
      </c>
      <c r="CT127" s="54">
        <v>0</v>
      </c>
      <c r="CU127" s="54">
        <v>0</v>
      </c>
      <c r="CV127" s="54">
        <v>0</v>
      </c>
      <c r="CW127" s="54">
        <v>0</v>
      </c>
      <c r="CX127" s="54">
        <v>0</v>
      </c>
      <c r="CY127" s="54">
        <v>0</v>
      </c>
      <c r="CZ127" s="54">
        <v>0.83333333333333393</v>
      </c>
      <c r="DA127" s="54">
        <v>0</v>
      </c>
      <c r="DB127" s="54">
        <v>0</v>
      </c>
      <c r="DC127" s="54">
        <v>0</v>
      </c>
      <c r="DD127" s="54">
        <v>0</v>
      </c>
      <c r="DE127" s="54">
        <v>0</v>
      </c>
      <c r="DF127" s="54">
        <v>0.79166666666666785</v>
      </c>
      <c r="DG127" s="54">
        <v>1.1666666666666661</v>
      </c>
      <c r="DH127" s="54">
        <v>0</v>
      </c>
      <c r="DI127" s="54">
        <v>0</v>
      </c>
      <c r="DJ127" s="54">
        <v>0</v>
      </c>
      <c r="DK127" s="54">
        <v>0</v>
      </c>
      <c r="DL127" s="54">
        <v>0</v>
      </c>
      <c r="DM127" s="54">
        <v>0</v>
      </c>
      <c r="DN127" s="54">
        <v>0</v>
      </c>
      <c r="DO127" s="54">
        <v>0</v>
      </c>
      <c r="DQ127" s="54">
        <v>0.52631578947368318</v>
      </c>
      <c r="DR127" s="54">
        <v>0.53333333333333321</v>
      </c>
      <c r="DS127" s="54">
        <v>0.80000000000000071</v>
      </c>
      <c r="DT127" s="54">
        <v>3.6363636363636367</v>
      </c>
      <c r="DU127" s="54">
        <v>0.92857142857142883</v>
      </c>
      <c r="DV127" s="54">
        <v>2.0000000000000036</v>
      </c>
      <c r="DW127" s="54">
        <v>1.3684210526315805</v>
      </c>
      <c r="DX127" s="54">
        <v>0</v>
      </c>
      <c r="DY127" s="54">
        <v>0</v>
      </c>
      <c r="DZ127" s="54">
        <v>1.6000000000000014</v>
      </c>
      <c r="EA127" s="54">
        <v>1.6000000000000014</v>
      </c>
      <c r="EB127" s="54">
        <v>0.63157894736841946</v>
      </c>
      <c r="EC127" s="54">
        <v>2.3636363636363598</v>
      </c>
      <c r="ED127" s="54">
        <v>1.2307692307692299</v>
      </c>
      <c r="EE127" s="54">
        <v>0</v>
      </c>
      <c r="EF127" s="54">
        <v>4.9090909090909101</v>
      </c>
      <c r="EG127" s="54">
        <v>1.0909090909090899</v>
      </c>
      <c r="EH127" s="54">
        <v>2.222222222222225</v>
      </c>
      <c r="EI127" s="54">
        <v>0</v>
      </c>
      <c r="EJ127" s="54">
        <v>0</v>
      </c>
      <c r="EK127" s="54">
        <v>0</v>
      </c>
      <c r="EL127" s="54">
        <v>1.8666666666666671</v>
      </c>
      <c r="EM127" s="54">
        <v>1.764705882352942</v>
      </c>
      <c r="EN127" s="54">
        <v>0.83333333333333393</v>
      </c>
      <c r="EO127" s="54">
        <v>0</v>
      </c>
      <c r="EP127" s="54">
        <v>2.8333333333333357</v>
      </c>
      <c r="EQ127" s="54">
        <v>1.6842105263157912</v>
      </c>
      <c r="ER127" s="54">
        <v>4.222222222222225</v>
      </c>
      <c r="ES127" s="54">
        <v>1.391304347826086</v>
      </c>
      <c r="ET127" s="54">
        <v>2.5454545454545467</v>
      </c>
      <c r="EU127" s="54">
        <v>1.0769230769230766</v>
      </c>
      <c r="EV127" s="54">
        <v>1.5555555555555571</v>
      </c>
      <c r="EW127" s="54">
        <v>0.70000000000000107</v>
      </c>
      <c r="EX127" s="54">
        <v>6</v>
      </c>
      <c r="EY127" s="54">
        <v>0</v>
      </c>
      <c r="EZ127" s="54">
        <v>0</v>
      </c>
      <c r="FA127" s="54">
        <v>3.1578947368421062</v>
      </c>
      <c r="FB127" s="54">
        <v>0</v>
      </c>
    </row>
    <row r="128" spans="1:158" x14ac:dyDescent="0.2">
      <c r="A128" s="55">
        <f ca="1">'Chain-Ladder'!AP58</f>
        <v>2.2857142857142865</v>
      </c>
      <c r="C128" s="52">
        <v>34</v>
      </c>
      <c r="D128" s="54">
        <v>0</v>
      </c>
      <c r="E128" s="54">
        <v>0</v>
      </c>
      <c r="F128" s="54">
        <v>0.34210526315789735</v>
      </c>
      <c r="G128" s="54">
        <v>0</v>
      </c>
      <c r="H128" s="54">
        <v>0</v>
      </c>
      <c r="I128" s="54">
        <v>0</v>
      </c>
      <c r="J128" s="54">
        <v>0</v>
      </c>
      <c r="K128" s="54">
        <v>0</v>
      </c>
      <c r="L128" s="54">
        <v>0</v>
      </c>
      <c r="M128" s="54">
        <v>0</v>
      </c>
      <c r="N128" s="54">
        <v>0</v>
      </c>
      <c r="O128" s="54">
        <v>0</v>
      </c>
      <c r="P128" s="54">
        <v>0</v>
      </c>
      <c r="Q128" s="54">
        <v>0</v>
      </c>
      <c r="R128" s="54">
        <v>0</v>
      </c>
      <c r="S128" s="54">
        <v>0</v>
      </c>
      <c r="T128" s="54">
        <v>0</v>
      </c>
      <c r="U128" s="54">
        <v>0</v>
      </c>
      <c r="V128" s="54">
        <v>0</v>
      </c>
      <c r="W128" s="54">
        <v>0</v>
      </c>
      <c r="X128" s="54">
        <v>0</v>
      </c>
      <c r="Y128" s="54">
        <v>0</v>
      </c>
      <c r="Z128" s="54">
        <v>0.83333333333333393</v>
      </c>
      <c r="AA128" s="54">
        <v>0</v>
      </c>
      <c r="AB128" s="54">
        <v>0</v>
      </c>
      <c r="AC128" s="54">
        <v>0</v>
      </c>
      <c r="AD128" s="54">
        <v>0</v>
      </c>
      <c r="AE128" s="54">
        <v>0</v>
      </c>
      <c r="AF128" s="54">
        <v>0</v>
      </c>
      <c r="AG128" s="54">
        <v>0</v>
      </c>
      <c r="AH128" s="54">
        <v>0</v>
      </c>
      <c r="AI128" s="54">
        <v>0</v>
      </c>
      <c r="AJ128" s="54">
        <v>0</v>
      </c>
      <c r="AK128" s="54">
        <v>0</v>
      </c>
      <c r="AL128" s="54">
        <v>0.41176470588235148</v>
      </c>
      <c r="AM128" s="54">
        <v>0</v>
      </c>
      <c r="AN128" s="54">
        <v>0</v>
      </c>
      <c r="AO128" s="54">
        <v>0</v>
      </c>
      <c r="AQ128" s="54">
        <v>0</v>
      </c>
      <c r="AR128" s="54">
        <v>1.4444444444444464</v>
      </c>
      <c r="AS128" s="54">
        <v>0</v>
      </c>
      <c r="AT128" s="54">
        <v>1.1999999999999993</v>
      </c>
      <c r="AU128" s="54">
        <v>1.5</v>
      </c>
      <c r="AV128" s="54">
        <v>0</v>
      </c>
      <c r="AW128" s="54">
        <v>0.5</v>
      </c>
      <c r="AX128" s="54">
        <v>3.085185185185189</v>
      </c>
      <c r="AY128" s="54">
        <v>0.29411764705882248</v>
      </c>
      <c r="AZ128" s="54">
        <v>0.34999999999999787</v>
      </c>
      <c r="BA128" s="54">
        <v>2.2342857142857149</v>
      </c>
      <c r="BB128" s="54">
        <v>1.1256366723259745</v>
      </c>
      <c r="BC128" s="54">
        <v>2.303030303030301</v>
      </c>
      <c r="BD128" s="54">
        <v>0</v>
      </c>
      <c r="BE128" s="54">
        <v>0</v>
      </c>
      <c r="BF128" s="54">
        <v>0.84615384615384492</v>
      </c>
      <c r="BG128" s="54">
        <v>3.2608695652173871</v>
      </c>
      <c r="BH128" s="54">
        <v>0.78048780487804947</v>
      </c>
      <c r="BI128" s="54">
        <v>2.3448275862069003</v>
      </c>
      <c r="BJ128" s="54">
        <v>0</v>
      </c>
      <c r="BK128" s="54">
        <v>1.5</v>
      </c>
      <c r="BL128" s="54">
        <v>0.90909090909090828</v>
      </c>
      <c r="BM128" s="54">
        <v>0.4375</v>
      </c>
      <c r="BN128" s="54">
        <v>0</v>
      </c>
      <c r="BO128" s="54">
        <v>0.41935483870967794</v>
      </c>
      <c r="BP128" s="54">
        <v>0</v>
      </c>
      <c r="BQ128" s="54">
        <v>1.6216216216216228</v>
      </c>
      <c r="BR128" s="54">
        <v>0.57142857142857295</v>
      </c>
      <c r="BS128" s="54">
        <v>0.60869565217391308</v>
      </c>
      <c r="BT128" s="54">
        <v>0</v>
      </c>
      <c r="BU128" s="54">
        <v>1.0384615384615383</v>
      </c>
      <c r="BV128" s="54">
        <v>0.63157894736841946</v>
      </c>
      <c r="BW128" s="54">
        <v>3.230000000000004</v>
      </c>
      <c r="BX128" s="54">
        <v>0.37142857142857011</v>
      </c>
      <c r="BY128" s="54">
        <v>0.875</v>
      </c>
      <c r="BZ128" s="54">
        <v>0.66666666666666785</v>
      </c>
      <c r="CA128" s="54">
        <v>1.6335978835978828</v>
      </c>
      <c r="CB128" s="54">
        <v>0.92307692307692335</v>
      </c>
      <c r="CD128" s="54">
        <v>0</v>
      </c>
      <c r="CE128" s="54">
        <v>0</v>
      </c>
      <c r="CF128" s="54">
        <v>0</v>
      </c>
      <c r="CG128" s="54">
        <v>0.5625</v>
      </c>
      <c r="CH128" s="54">
        <v>0</v>
      </c>
      <c r="CI128" s="54">
        <v>0</v>
      </c>
      <c r="CJ128" s="54">
        <v>0</v>
      </c>
      <c r="CK128" s="54">
        <v>0</v>
      </c>
      <c r="CL128" s="54">
        <v>0</v>
      </c>
      <c r="CM128" s="54">
        <v>0</v>
      </c>
      <c r="CN128" s="54">
        <v>0</v>
      </c>
      <c r="CO128" s="54">
        <v>0</v>
      </c>
      <c r="CP128" s="54">
        <v>2.7690417690417668</v>
      </c>
      <c r="CQ128" s="54">
        <v>0</v>
      </c>
      <c r="CR128" s="54">
        <v>0</v>
      </c>
      <c r="CS128" s="54">
        <v>0.84615384615384492</v>
      </c>
      <c r="CT128" s="54">
        <v>0</v>
      </c>
      <c r="CU128" s="54">
        <v>0</v>
      </c>
      <c r="CV128" s="54">
        <v>0</v>
      </c>
      <c r="CW128" s="54">
        <v>0</v>
      </c>
      <c r="CX128" s="54">
        <v>0</v>
      </c>
      <c r="CY128" s="54">
        <v>0</v>
      </c>
      <c r="CZ128" s="54">
        <v>1.328125</v>
      </c>
      <c r="DA128" s="54">
        <v>0</v>
      </c>
      <c r="DB128" s="54">
        <v>0</v>
      </c>
      <c r="DC128" s="54">
        <v>0.63333333333333641</v>
      </c>
      <c r="DD128" s="54">
        <v>0</v>
      </c>
      <c r="DE128" s="54">
        <v>0</v>
      </c>
      <c r="DF128" s="54">
        <v>0.33333333333333393</v>
      </c>
      <c r="DG128" s="54">
        <v>1.7733333333333334</v>
      </c>
      <c r="DH128" s="54">
        <v>0</v>
      </c>
      <c r="DI128" s="54">
        <v>0</v>
      </c>
      <c r="DJ128" s="54">
        <v>0.54285714285714093</v>
      </c>
      <c r="DK128" s="54">
        <v>0.38888888888888751</v>
      </c>
      <c r="DL128" s="54">
        <v>0</v>
      </c>
      <c r="DM128" s="54">
        <v>0</v>
      </c>
      <c r="DN128" s="54">
        <v>0</v>
      </c>
      <c r="DO128" s="54">
        <v>0</v>
      </c>
      <c r="DQ128" s="54">
        <v>1.0827067669172941</v>
      </c>
      <c r="DR128" s="54">
        <v>2.4933333333333323</v>
      </c>
      <c r="DS128" s="54">
        <v>1.9741935483870989</v>
      </c>
      <c r="DT128" s="54">
        <v>7.7727272727272698</v>
      </c>
      <c r="DU128" s="54">
        <v>0.92857142857142883</v>
      </c>
      <c r="DV128" s="54">
        <v>1.2500000000000018</v>
      </c>
      <c r="DW128" s="54">
        <v>1.2526315789473692</v>
      </c>
      <c r="DX128" s="54">
        <v>1.0714285714285694</v>
      </c>
      <c r="DY128" s="54">
        <v>0.58064516129032206</v>
      </c>
      <c r="DZ128" s="54">
        <v>3.3878787878787904</v>
      </c>
      <c r="EA128" s="54">
        <v>2.1411764705882366</v>
      </c>
      <c r="EB128" s="54">
        <v>1.3774954627949167</v>
      </c>
      <c r="EC128" s="54">
        <v>3.9304812834224556</v>
      </c>
      <c r="ED128" s="54">
        <v>1.5</v>
      </c>
      <c r="EE128" s="54">
        <v>3.3999999999999986</v>
      </c>
      <c r="EF128" s="54">
        <v>4.7636363636363637</v>
      </c>
      <c r="EG128" s="54">
        <v>5.0909090909090864</v>
      </c>
      <c r="EH128" s="54">
        <v>3.8692810457516345</v>
      </c>
      <c r="EI128" s="54">
        <v>2.5599999999999987</v>
      </c>
      <c r="EJ128" s="54">
        <v>1.1515151515151487</v>
      </c>
      <c r="EK128" s="54">
        <v>1.9354838709677438</v>
      </c>
      <c r="EL128" s="54">
        <v>5.1722222222222207</v>
      </c>
      <c r="EM128" s="54">
        <v>4.2200435729847499</v>
      </c>
      <c r="EN128" s="54">
        <v>1.7722222222222239</v>
      </c>
      <c r="EO128" s="54">
        <v>0.40000000000000036</v>
      </c>
      <c r="EP128" s="54">
        <v>6.3599999999999994</v>
      </c>
      <c r="EQ128" s="54">
        <v>1.3777089783281742</v>
      </c>
      <c r="ER128" s="54">
        <v>3.3333333333333339</v>
      </c>
      <c r="ES128" s="54">
        <v>1.2427536231884044</v>
      </c>
      <c r="ET128" s="54">
        <v>4.8831168831168839</v>
      </c>
      <c r="EU128" s="54">
        <v>1.304615384615385</v>
      </c>
      <c r="EV128" s="54">
        <v>2.1587301587301599</v>
      </c>
      <c r="EW128" s="54">
        <v>2.6600000000000037</v>
      </c>
      <c r="EX128" s="54">
        <v>3.5483870967741922</v>
      </c>
      <c r="EY128" s="54">
        <v>1.1612903225806441</v>
      </c>
      <c r="EZ128" s="54">
        <v>0.60000000000000142</v>
      </c>
      <c r="FA128" s="54">
        <v>6.1090225563909755</v>
      </c>
      <c r="FB128" s="54">
        <v>2.2857142857142865</v>
      </c>
    </row>
    <row r="129" spans="1:158" x14ac:dyDescent="0.2">
      <c r="A129" s="55">
        <f ca="1">'Chain-Ladder'!AP59</f>
        <v>4.5502645502645525</v>
      </c>
      <c r="C129" s="52">
        <v>33</v>
      </c>
      <c r="D129" s="54">
        <v>0</v>
      </c>
      <c r="E129" s="54">
        <v>0</v>
      </c>
      <c r="F129" s="54">
        <v>0.3947368421052655</v>
      </c>
      <c r="G129" s="54">
        <v>0</v>
      </c>
      <c r="H129" s="54">
        <v>0</v>
      </c>
      <c r="I129" s="54">
        <v>0</v>
      </c>
      <c r="J129" s="54">
        <v>0</v>
      </c>
      <c r="K129" s="54">
        <v>0</v>
      </c>
      <c r="L129" s="54">
        <v>0</v>
      </c>
      <c r="M129" s="54">
        <v>0</v>
      </c>
      <c r="N129" s="54">
        <v>0</v>
      </c>
      <c r="O129" s="54">
        <v>0</v>
      </c>
      <c r="P129" s="54">
        <v>0</v>
      </c>
      <c r="Q129" s="54">
        <v>0</v>
      </c>
      <c r="R129" s="54">
        <v>0</v>
      </c>
      <c r="S129" s="54">
        <v>0</v>
      </c>
      <c r="T129" s="54">
        <v>0</v>
      </c>
      <c r="U129" s="54">
        <v>0</v>
      </c>
      <c r="V129" s="54">
        <v>0</v>
      </c>
      <c r="W129" s="54">
        <v>0</v>
      </c>
      <c r="X129" s="54">
        <v>0</v>
      </c>
      <c r="Y129" s="54">
        <v>0</v>
      </c>
      <c r="Z129" s="54">
        <v>0.61111111111111249</v>
      </c>
      <c r="AA129" s="54">
        <v>0</v>
      </c>
      <c r="AB129" s="54">
        <v>0</v>
      </c>
      <c r="AC129" s="54">
        <v>0</v>
      </c>
      <c r="AD129" s="54">
        <v>0</v>
      </c>
      <c r="AE129" s="54">
        <v>0</v>
      </c>
      <c r="AF129" s="54">
        <v>0</v>
      </c>
      <c r="AG129" s="54">
        <v>0</v>
      </c>
      <c r="AH129" s="54">
        <v>0</v>
      </c>
      <c r="AI129" s="54">
        <v>0</v>
      </c>
      <c r="AJ129" s="54">
        <v>0</v>
      </c>
      <c r="AK129" s="54">
        <v>0</v>
      </c>
      <c r="AL129" s="54">
        <v>0.61764705882352544</v>
      </c>
      <c r="AM129" s="54">
        <v>0</v>
      </c>
      <c r="AN129" s="54">
        <v>0</v>
      </c>
      <c r="AO129" s="54">
        <v>0</v>
      </c>
      <c r="AQ129" s="54">
        <v>0.46511627906976827</v>
      </c>
      <c r="AR129" s="54">
        <v>2.2698412698412707</v>
      </c>
      <c r="AS129" s="54">
        <v>1.1063829787234027</v>
      </c>
      <c r="AT129" s="54">
        <v>1.6533333333333342</v>
      </c>
      <c r="AU129" s="54">
        <v>2.6052631578947398</v>
      </c>
      <c r="AV129" s="54">
        <v>0.4047619047619051</v>
      </c>
      <c r="AW129" s="54">
        <v>1.1162790697674438</v>
      </c>
      <c r="AX129" s="54">
        <v>2.0895779500430702</v>
      </c>
      <c r="AY129" s="54">
        <v>1.2549019607843128</v>
      </c>
      <c r="AZ129" s="54">
        <v>0.53207547169811065</v>
      </c>
      <c r="BA129" s="54">
        <v>3.0036571428571435</v>
      </c>
      <c r="BB129" s="54">
        <v>2.351604818497858</v>
      </c>
      <c r="BC129" s="54">
        <v>2.981481481481481</v>
      </c>
      <c r="BD129" s="54">
        <v>0.72000000000000242</v>
      </c>
      <c r="BE129" s="54">
        <v>0.2857142857142847</v>
      </c>
      <c r="BF129" s="54">
        <v>1.8461538461538431</v>
      </c>
      <c r="BG129" s="54">
        <v>2.6937618147447999</v>
      </c>
      <c r="BH129" s="54">
        <v>1.6056910569105725</v>
      </c>
      <c r="BI129" s="54">
        <v>3.0425020048115492</v>
      </c>
      <c r="BJ129" s="54">
        <v>0.67924528301886866</v>
      </c>
      <c r="BK129" s="54">
        <v>1.3200000000000003</v>
      </c>
      <c r="BL129" s="54">
        <v>1.7075098814229221</v>
      </c>
      <c r="BM129" s="54">
        <v>0.48749999999999893</v>
      </c>
      <c r="BN129" s="54">
        <v>0.42222222222222072</v>
      </c>
      <c r="BO129" s="54">
        <v>1.940204563335957</v>
      </c>
      <c r="BP129" s="54">
        <v>0.16326530612244916</v>
      </c>
      <c r="BQ129" s="54">
        <v>3.3018976423231763</v>
      </c>
      <c r="BR129" s="54">
        <v>0.76190476190476275</v>
      </c>
      <c r="BS129" s="54">
        <v>2.664199814986123</v>
      </c>
      <c r="BT129" s="54">
        <v>0</v>
      </c>
      <c r="BU129" s="54">
        <v>1.2692307692307683</v>
      </c>
      <c r="BV129" s="54">
        <v>2.045112781954888</v>
      </c>
      <c r="BW129" s="54">
        <v>4.3700000000000045</v>
      </c>
      <c r="BX129" s="54">
        <v>0.454103343465043</v>
      </c>
      <c r="BY129" s="54">
        <v>1.7021276595744652</v>
      </c>
      <c r="BZ129" s="54">
        <v>0.59863945578231537</v>
      </c>
      <c r="CA129" s="54">
        <v>1.8849206349206362</v>
      </c>
      <c r="CB129" s="54">
        <v>1.0769230769230766</v>
      </c>
      <c r="CD129" s="54">
        <v>0.25</v>
      </c>
      <c r="CE129" s="54">
        <v>0</v>
      </c>
      <c r="CF129" s="54">
        <v>0.29411764705882248</v>
      </c>
      <c r="CG129" s="54">
        <v>0.62755102040816269</v>
      </c>
      <c r="CH129" s="54">
        <v>0</v>
      </c>
      <c r="CI129" s="54">
        <v>0</v>
      </c>
      <c r="CJ129" s="54">
        <v>0</v>
      </c>
      <c r="CK129" s="54">
        <v>0</v>
      </c>
      <c r="CL129" s="54">
        <v>0</v>
      </c>
      <c r="CM129" s="54">
        <v>0</v>
      </c>
      <c r="CN129" s="54">
        <v>0</v>
      </c>
      <c r="CO129" s="54">
        <v>0</v>
      </c>
      <c r="CP129" s="54">
        <v>2.5282555282555279</v>
      </c>
      <c r="CQ129" s="54">
        <v>0</v>
      </c>
      <c r="CR129" s="54">
        <v>0.34090909090909172</v>
      </c>
      <c r="CS129" s="54">
        <v>1.3846153846153832</v>
      </c>
      <c r="CT129" s="54">
        <v>0</v>
      </c>
      <c r="CU129" s="54">
        <v>0.2586206896551726</v>
      </c>
      <c r="CV129" s="54">
        <v>0</v>
      </c>
      <c r="CW129" s="54">
        <v>0</v>
      </c>
      <c r="CX129" s="54">
        <v>0.2264150943396217</v>
      </c>
      <c r="CY129" s="54">
        <v>0.31372549019607732</v>
      </c>
      <c r="CZ129" s="54">
        <v>1.2342617753623202</v>
      </c>
      <c r="DA129" s="54">
        <v>0</v>
      </c>
      <c r="DB129" s="54">
        <v>0</v>
      </c>
      <c r="DC129" s="54">
        <v>0.49375000000000036</v>
      </c>
      <c r="DD129" s="54">
        <v>0</v>
      </c>
      <c r="DE129" s="54">
        <v>0</v>
      </c>
      <c r="DF129" s="54">
        <v>0.79166666666666785</v>
      </c>
      <c r="DG129" s="54">
        <v>1.7733333333333334</v>
      </c>
      <c r="DH129" s="54">
        <v>0.27499999999999858</v>
      </c>
      <c r="DI129" s="54">
        <v>0.39130434782608958</v>
      </c>
      <c r="DJ129" s="54">
        <v>0.65714285714285481</v>
      </c>
      <c r="DK129" s="54">
        <v>0.43877551020408134</v>
      </c>
      <c r="DL129" s="54">
        <v>0.43749999999999645</v>
      </c>
      <c r="DM129" s="54">
        <v>0</v>
      </c>
      <c r="DN129" s="54">
        <v>0</v>
      </c>
      <c r="DO129" s="54">
        <v>0.3947368421052655</v>
      </c>
      <c r="DQ129" s="54">
        <v>1.4289778500304831</v>
      </c>
      <c r="DR129" s="54">
        <v>2.0399999999999991</v>
      </c>
      <c r="DS129" s="54">
        <v>5.2144212523719204</v>
      </c>
      <c r="DT129" s="54">
        <v>7.1375921375921365</v>
      </c>
      <c r="DU129" s="54">
        <v>5.737327188940089</v>
      </c>
      <c r="DV129" s="54">
        <v>8.0156250000000036</v>
      </c>
      <c r="DW129" s="54">
        <v>8.0027290448343145</v>
      </c>
      <c r="DX129" s="54">
        <v>1.9945054945054945</v>
      </c>
      <c r="DY129" s="54">
        <v>1.1017369727047139</v>
      </c>
      <c r="DZ129" s="54">
        <v>2.2839826839826856</v>
      </c>
      <c r="EA129" s="54">
        <v>3.8227086183310526</v>
      </c>
      <c r="EB129" s="54">
        <v>2.3978412455821942</v>
      </c>
      <c r="EC129" s="54">
        <v>6.617021276595743</v>
      </c>
      <c r="ED129" s="54">
        <v>3.0516194331983826</v>
      </c>
      <c r="EE129" s="54">
        <v>5.3103448275862064</v>
      </c>
      <c r="EF129" s="54">
        <v>9.3360703812316714</v>
      </c>
      <c r="EG129" s="54">
        <v>6.2499999999999964</v>
      </c>
      <c r="EH129" s="54">
        <v>3.7981118373275269</v>
      </c>
      <c r="EI129" s="54">
        <v>2.8899999999999988</v>
      </c>
      <c r="EJ129" s="54">
        <v>1.6320346320346317</v>
      </c>
      <c r="EK129" s="54">
        <v>4.0366172624237144</v>
      </c>
      <c r="EL129" s="54">
        <v>6.2373456790123427</v>
      </c>
      <c r="EM129" s="54">
        <v>2.868666554941063</v>
      </c>
      <c r="EN129" s="54">
        <v>5.1580246913580261</v>
      </c>
      <c r="EO129" s="54">
        <v>2.87777777777778</v>
      </c>
      <c r="EP129" s="54">
        <v>3.1838333333333342</v>
      </c>
      <c r="EQ129" s="54">
        <v>4.4438650806583055</v>
      </c>
      <c r="ER129" s="54">
        <v>3.9500000000000011</v>
      </c>
      <c r="ES129" s="54">
        <v>2.8405797101449259</v>
      </c>
      <c r="ET129" s="54">
        <v>4.9769585253456228</v>
      </c>
      <c r="EU129" s="54">
        <v>1.9556923076923081</v>
      </c>
      <c r="EV129" s="54">
        <v>7.1198156682027687</v>
      </c>
      <c r="EW129" s="54">
        <v>7.1800000000000033</v>
      </c>
      <c r="EX129" s="54">
        <v>3.0078465562336518</v>
      </c>
      <c r="EY129" s="54">
        <v>2.5111662531017362</v>
      </c>
      <c r="EZ129" s="54">
        <v>1.8878048780487795</v>
      </c>
      <c r="FA129" s="54">
        <v>5.273743569449941</v>
      </c>
      <c r="FB129" s="54">
        <v>4.5502645502645525</v>
      </c>
    </row>
    <row r="130" spans="1:158" x14ac:dyDescent="0.2">
      <c r="A130" s="55">
        <f ca="1">'Chain-Ladder'!AP60</f>
        <v>5.6825396825396837</v>
      </c>
      <c r="C130" s="52">
        <v>32</v>
      </c>
      <c r="D130" s="54">
        <v>0</v>
      </c>
      <c r="E130" s="54">
        <v>0</v>
      </c>
      <c r="F130" s="54">
        <v>0.3157894736842124</v>
      </c>
      <c r="G130" s="54">
        <v>0</v>
      </c>
      <c r="H130" s="54">
        <v>0.28333333333333144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0.17808219178082219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0.29032258064516014</v>
      </c>
      <c r="W130" s="54">
        <v>0</v>
      </c>
      <c r="X130" s="54">
        <v>0.16417910447761308</v>
      </c>
      <c r="Y130" s="54">
        <v>0</v>
      </c>
      <c r="Z130" s="54">
        <v>0.83333333333333393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4">
        <v>0</v>
      </c>
      <c r="AH130" s="54">
        <v>0</v>
      </c>
      <c r="AI130" s="54">
        <v>0</v>
      </c>
      <c r="AJ130" s="54">
        <v>0</v>
      </c>
      <c r="AK130" s="54">
        <v>0</v>
      </c>
      <c r="AL130" s="54">
        <v>0.49999999999999645</v>
      </c>
      <c r="AM130" s="54">
        <v>0</v>
      </c>
      <c r="AN130" s="54">
        <v>0</v>
      </c>
      <c r="AO130" s="54">
        <v>0</v>
      </c>
      <c r="AQ130" s="54">
        <v>0.37209302325581461</v>
      </c>
      <c r="AR130" s="54">
        <v>1.9959473150962506</v>
      </c>
      <c r="AS130" s="54">
        <v>1.2252384446074842</v>
      </c>
      <c r="AT130" s="54">
        <v>2.4800000000000004</v>
      </c>
      <c r="AU130" s="54">
        <v>2.6488038277511947</v>
      </c>
      <c r="AV130" s="54">
        <v>1.5722943722943725</v>
      </c>
      <c r="AW130" s="54">
        <v>1.3990208078335371</v>
      </c>
      <c r="AX130" s="54">
        <v>3.2508977671768378</v>
      </c>
      <c r="AY130" s="54">
        <v>1.7542016806722707</v>
      </c>
      <c r="AZ130" s="54">
        <v>0.85242587601078057</v>
      </c>
      <c r="BA130" s="54">
        <v>2.3341714285714286</v>
      </c>
      <c r="BB130" s="54">
        <v>1.5795606926102792</v>
      </c>
      <c r="BC130" s="54">
        <v>3.1187214611872136</v>
      </c>
      <c r="BD130" s="54">
        <v>0.88835820895522488</v>
      </c>
      <c r="BE130" s="54">
        <v>1.6806722689075606</v>
      </c>
      <c r="BF130" s="54">
        <v>2.40890688259109</v>
      </c>
      <c r="BG130" s="54">
        <v>3.5863894139886554</v>
      </c>
      <c r="BH130" s="54">
        <v>2.1013833272661131</v>
      </c>
      <c r="BI130" s="54">
        <v>4.5592087677091726</v>
      </c>
      <c r="BJ130" s="54">
        <v>0.60377358490566024</v>
      </c>
      <c r="BK130" s="54">
        <v>1.6789655172413784</v>
      </c>
      <c r="BL130" s="54">
        <v>1.0982690472945338</v>
      </c>
      <c r="BM130" s="54">
        <v>0.92083333333333073</v>
      </c>
      <c r="BN130" s="54">
        <v>0.46137566137566033</v>
      </c>
      <c r="BO130" s="54">
        <v>4.4307854460163618</v>
      </c>
      <c r="BP130" s="54">
        <v>0.84807256235827744</v>
      </c>
      <c r="BQ130" s="54">
        <v>4.8140384722402558</v>
      </c>
      <c r="BR130" s="54">
        <v>1.1343283582089558</v>
      </c>
      <c r="BS130" s="54">
        <v>3.2825573029088275</v>
      </c>
      <c r="BT130" s="54">
        <v>0.28000000000000114</v>
      </c>
      <c r="BU130" s="54">
        <v>3.0912343470482995</v>
      </c>
      <c r="BV130" s="54">
        <v>1.6236644242184397</v>
      </c>
      <c r="BW130" s="54">
        <v>1.6579710144927553</v>
      </c>
      <c r="BX130" s="54">
        <v>1.4289040545965452</v>
      </c>
      <c r="BY130" s="54">
        <v>1.777414075286412</v>
      </c>
      <c r="BZ130" s="54">
        <v>1.5388471177944876</v>
      </c>
      <c r="CA130" s="54">
        <v>2.1529352481733426</v>
      </c>
      <c r="CB130" s="54">
        <v>1.0769230769230766</v>
      </c>
      <c r="CD130" s="54">
        <v>0.73557692307692335</v>
      </c>
      <c r="CE130" s="54">
        <v>0</v>
      </c>
      <c r="CF130" s="54">
        <v>0.23529411764705799</v>
      </c>
      <c r="CG130" s="54">
        <v>1.3268494897959187</v>
      </c>
      <c r="CH130" s="54">
        <v>0</v>
      </c>
      <c r="CI130" s="54">
        <v>0</v>
      </c>
      <c r="CJ130" s="54">
        <v>0.28333333333333144</v>
      </c>
      <c r="CK130" s="54">
        <v>0</v>
      </c>
      <c r="CL130" s="54">
        <v>0.24590163934426279</v>
      </c>
      <c r="CM130" s="54">
        <v>0</v>
      </c>
      <c r="CN130" s="54">
        <v>0</v>
      </c>
      <c r="CO130" s="54">
        <v>0</v>
      </c>
      <c r="CP130" s="54">
        <v>2.4078624078624067</v>
      </c>
      <c r="CQ130" s="54">
        <v>0.49275362318840621</v>
      </c>
      <c r="CR130" s="54">
        <v>0.40909090909091006</v>
      </c>
      <c r="CS130" s="54">
        <v>1.7014341590612752</v>
      </c>
      <c r="CT130" s="54">
        <v>0</v>
      </c>
      <c r="CU130" s="54">
        <v>0.31034482758620641</v>
      </c>
      <c r="CV130" s="54">
        <v>0</v>
      </c>
      <c r="CW130" s="54">
        <v>0.25</v>
      </c>
      <c r="CX130" s="54">
        <v>0.20754716981132049</v>
      </c>
      <c r="CY130" s="54">
        <v>0.3058823529411745</v>
      </c>
      <c r="CZ130" s="54">
        <v>1.6830842391304373</v>
      </c>
      <c r="DA130" s="54">
        <v>0</v>
      </c>
      <c r="DB130" s="54">
        <v>0.29230769230769127</v>
      </c>
      <c r="DC130" s="54">
        <v>0.82291666666666607</v>
      </c>
      <c r="DD130" s="54">
        <v>0</v>
      </c>
      <c r="DE130" s="54">
        <v>0</v>
      </c>
      <c r="DF130" s="54">
        <v>1.0845588235294095</v>
      </c>
      <c r="DG130" s="54">
        <v>2.2249999999999979</v>
      </c>
      <c r="DH130" s="54">
        <v>0.77349999999999852</v>
      </c>
      <c r="DI130" s="54">
        <v>0.28260869565217561</v>
      </c>
      <c r="DJ130" s="54">
        <v>0.42105263157894512</v>
      </c>
      <c r="DK130" s="54">
        <v>0.63378684807256214</v>
      </c>
      <c r="DL130" s="54">
        <v>0.609375</v>
      </c>
      <c r="DM130" s="54">
        <v>0</v>
      </c>
      <c r="DN130" s="54">
        <v>0.28358208955224029</v>
      </c>
      <c r="DO130" s="54">
        <v>0.36842105263158054</v>
      </c>
      <c r="DQ130" s="54">
        <v>1.9557000609632205</v>
      </c>
      <c r="DR130" s="54">
        <v>5.8666666666666636</v>
      </c>
      <c r="DS130" s="54">
        <v>5.197722960151804</v>
      </c>
      <c r="DT130" s="54">
        <v>13.28970292606656</v>
      </c>
      <c r="DU130" s="54">
        <v>6.2346041055718437</v>
      </c>
      <c r="DV130" s="54">
        <v>8.6473214285714306</v>
      </c>
      <c r="DW130" s="54">
        <v>6.3056325023084057</v>
      </c>
      <c r="DX130" s="54">
        <v>4.0634920634920633</v>
      </c>
      <c r="DY130" s="54">
        <v>2.9493911939523354</v>
      </c>
      <c r="DZ130" s="54">
        <v>4.8708547266686821</v>
      </c>
      <c r="EA130" s="54">
        <v>4.0614993160054684</v>
      </c>
      <c r="EB130" s="54">
        <v>2.8432515044416835</v>
      </c>
      <c r="EC130" s="54">
        <v>6.0836214759975356</v>
      </c>
      <c r="ED130" s="54">
        <v>3.9277930915668886</v>
      </c>
      <c r="EE130" s="54">
        <v>10.590147783251233</v>
      </c>
      <c r="EF130" s="54">
        <v>9.2453832131251517</v>
      </c>
      <c r="EG130" s="54">
        <v>10.31485587583148</v>
      </c>
      <c r="EH130" s="54">
        <v>7.6827471729432553</v>
      </c>
      <c r="EI130" s="54">
        <v>5.8350000000000009</v>
      </c>
      <c r="EJ130" s="54">
        <v>2.8443051201671885</v>
      </c>
      <c r="EK130" s="54">
        <v>3.8958151700087189</v>
      </c>
      <c r="EL130" s="54">
        <v>1.7136674718196447</v>
      </c>
      <c r="EM130" s="54">
        <v>4.3646684672676415</v>
      </c>
      <c r="EN130" s="54">
        <v>3.696556927297669</v>
      </c>
      <c r="EO130" s="54">
        <v>4.8093434343434396</v>
      </c>
      <c r="EP130" s="54">
        <v>7.0942916666666669</v>
      </c>
      <c r="EQ130" s="54">
        <v>6.3603304262810738</v>
      </c>
      <c r="ER130" s="54">
        <v>5.8600241545893716</v>
      </c>
      <c r="ES130" s="54">
        <v>1.7508263412153582</v>
      </c>
      <c r="ET130" s="54">
        <v>4.6172624237140365</v>
      </c>
      <c r="EU130" s="54">
        <v>5.7514615384615411</v>
      </c>
      <c r="EV130" s="54">
        <v>3.465223448719323</v>
      </c>
      <c r="EW130" s="54">
        <v>3.7799999999999994</v>
      </c>
      <c r="EX130" s="54">
        <v>7.1390584132519592</v>
      </c>
      <c r="EY130" s="54">
        <v>4.0754893851668026</v>
      </c>
      <c r="EZ130" s="54">
        <v>3.0975609756097562</v>
      </c>
      <c r="FA130" s="54">
        <v>7.635165215670753</v>
      </c>
      <c r="FB130" s="54">
        <v>5.6825396825396837</v>
      </c>
    </row>
    <row r="131" spans="1:158" x14ac:dyDescent="0.2">
      <c r="A131" s="55">
        <f ca="1">'Chain-Ladder'!AP61</f>
        <v>4.6982836495031624</v>
      </c>
      <c r="C131" s="52">
        <v>31</v>
      </c>
      <c r="D131" s="54">
        <v>0</v>
      </c>
      <c r="E131" s="54">
        <v>0</v>
      </c>
      <c r="F131" s="54">
        <v>0.44736842105263364</v>
      </c>
      <c r="G131" s="54">
        <v>0</v>
      </c>
      <c r="H131" s="54">
        <v>0.33333333333333215</v>
      </c>
      <c r="I131" s="54">
        <v>0</v>
      </c>
      <c r="J131" s="54">
        <v>0</v>
      </c>
      <c r="K131" s="54">
        <v>0</v>
      </c>
      <c r="L131" s="54">
        <v>0.15789473684210442</v>
      </c>
      <c r="M131" s="54">
        <v>0</v>
      </c>
      <c r="N131" s="54">
        <v>0.90802348336595173</v>
      </c>
      <c r="O131" s="54">
        <v>0</v>
      </c>
      <c r="P131" s="54">
        <v>0</v>
      </c>
      <c r="Q131" s="54">
        <v>0</v>
      </c>
      <c r="R131" s="54">
        <v>0.125</v>
      </c>
      <c r="S131" s="54">
        <v>0</v>
      </c>
      <c r="T131" s="54">
        <v>0</v>
      </c>
      <c r="U131" s="54">
        <v>0</v>
      </c>
      <c r="V131" s="54">
        <v>0.20967741935483808</v>
      </c>
      <c r="W131" s="54">
        <v>0</v>
      </c>
      <c r="X131" s="54">
        <v>0.44969955417716534</v>
      </c>
      <c r="Y131" s="54">
        <v>0</v>
      </c>
      <c r="Z131" s="54">
        <v>0.61111111111111249</v>
      </c>
      <c r="AA131" s="54">
        <v>0</v>
      </c>
      <c r="AB131" s="54">
        <v>0</v>
      </c>
      <c r="AC131" s="54">
        <v>0</v>
      </c>
      <c r="AD131" s="54">
        <v>0</v>
      </c>
      <c r="AE131" s="54">
        <v>0</v>
      </c>
      <c r="AF131" s="54">
        <v>0</v>
      </c>
      <c r="AG131" s="54">
        <v>0</v>
      </c>
      <c r="AH131" s="54">
        <v>0</v>
      </c>
      <c r="AI131" s="54">
        <v>0</v>
      </c>
      <c r="AJ131" s="54">
        <v>0.21428571428571175</v>
      </c>
      <c r="AK131" s="54">
        <v>0</v>
      </c>
      <c r="AL131" s="54">
        <v>0.70588235294117396</v>
      </c>
      <c r="AM131" s="54">
        <v>0</v>
      </c>
      <c r="AN131" s="54">
        <v>0.20689655172413879</v>
      </c>
      <c r="AO131" s="54">
        <v>0</v>
      </c>
      <c r="AQ131" s="54">
        <v>1.1478123768230191</v>
      </c>
      <c r="AR131" s="54">
        <v>1.9959473150962506</v>
      </c>
      <c r="AS131" s="54">
        <v>3.8090346923802549</v>
      </c>
      <c r="AT131" s="54">
        <v>2.4225352112676042</v>
      </c>
      <c r="AU131" s="54">
        <v>3.7873517786561273</v>
      </c>
      <c r="AV131" s="54">
        <v>2.0512430426716115</v>
      </c>
      <c r="AW131" s="54">
        <v>0.97799575913251857</v>
      </c>
      <c r="AX131" s="54">
        <v>5.922379953962853</v>
      </c>
      <c r="AY131" s="54">
        <v>1.9411866195753671</v>
      </c>
      <c r="AZ131" s="54">
        <v>1.9336253369272214</v>
      </c>
      <c r="BA131" s="54">
        <v>4.4044046332046314</v>
      </c>
      <c r="BB131" s="54">
        <v>2.1028679480149073</v>
      </c>
      <c r="BC131" s="54">
        <v>3.8624917627436908</v>
      </c>
      <c r="BD131" s="54">
        <v>0.85594029850746445</v>
      </c>
      <c r="BE131" s="54">
        <v>0.92363902082572125</v>
      </c>
      <c r="BF131" s="54">
        <v>4.0100334448160488</v>
      </c>
      <c r="BG131" s="54">
        <v>3.6579900044022047</v>
      </c>
      <c r="BH131" s="54">
        <v>1.9271176584609435</v>
      </c>
      <c r="BI131" s="54">
        <v>3.6428762363004594</v>
      </c>
      <c r="BJ131" s="54">
        <v>1.6044723969252299</v>
      </c>
      <c r="BK131" s="54">
        <v>3.6664367816091925</v>
      </c>
      <c r="BL131" s="54">
        <v>2.0134932533733121</v>
      </c>
      <c r="BM131" s="54">
        <v>2.0683201058201028</v>
      </c>
      <c r="BN131" s="54">
        <v>0.89888300999412074</v>
      </c>
      <c r="BO131" s="54">
        <v>5.1975862120154979</v>
      </c>
      <c r="BP131" s="54">
        <v>0.77097505668934296</v>
      </c>
      <c r="BQ131" s="54">
        <v>3.5842692383529737</v>
      </c>
      <c r="BR131" s="54">
        <v>1.6283964791427472</v>
      </c>
      <c r="BS131" s="54">
        <v>4.0437108806552295</v>
      </c>
      <c r="BT131" s="54">
        <v>1.1226229508196717</v>
      </c>
      <c r="BU131" s="54">
        <v>2.5652951699463298</v>
      </c>
      <c r="BV131" s="54">
        <v>4.0114456180938198</v>
      </c>
      <c r="BW131" s="54">
        <v>3.7932303585049603</v>
      </c>
      <c r="BX131" s="54">
        <v>3.013385894136924</v>
      </c>
      <c r="BY131" s="54">
        <v>3.6681505728314185</v>
      </c>
      <c r="BZ131" s="54">
        <v>2.5220301836843184</v>
      </c>
      <c r="CA131" s="54">
        <v>3.4908037288989675</v>
      </c>
      <c r="CB131" s="54">
        <v>1.4102564102564106</v>
      </c>
      <c r="CD131" s="54">
        <v>1.2259615384615401</v>
      </c>
      <c r="CE131" s="54">
        <v>0.18181818181818166</v>
      </c>
      <c r="CF131" s="54">
        <v>0.52559205500381623</v>
      </c>
      <c r="CG131" s="54">
        <v>1.2690870991253647</v>
      </c>
      <c r="CH131" s="54">
        <v>0.2564102564102555</v>
      </c>
      <c r="CI131" s="54">
        <v>0.46341463414634276</v>
      </c>
      <c r="CJ131" s="54">
        <v>0.30043859649122595</v>
      </c>
      <c r="CK131" s="54">
        <v>0.28571428571428115</v>
      </c>
      <c r="CL131" s="54">
        <v>0.57022596366858558</v>
      </c>
      <c r="CM131" s="54">
        <v>0</v>
      </c>
      <c r="CN131" s="54">
        <v>0</v>
      </c>
      <c r="CO131" s="54">
        <v>0</v>
      </c>
      <c r="CP131" s="54">
        <v>2.5744918472191181</v>
      </c>
      <c r="CQ131" s="54">
        <v>0.74879227053139985</v>
      </c>
      <c r="CR131" s="54">
        <v>0.2272727272727284</v>
      </c>
      <c r="CS131" s="54">
        <v>2.1551499348109502</v>
      </c>
      <c r="CT131" s="54">
        <v>0.37209302325581461</v>
      </c>
      <c r="CU131" s="54">
        <v>0.28544061302681811</v>
      </c>
      <c r="CV131" s="54">
        <v>0.5</v>
      </c>
      <c r="CW131" s="54">
        <v>0.42977528089887684</v>
      </c>
      <c r="CX131" s="54">
        <v>0.91108813646936859</v>
      </c>
      <c r="CY131" s="54">
        <v>0.71372549019607412</v>
      </c>
      <c r="CZ131" s="54">
        <v>1.2342617753623202</v>
      </c>
      <c r="DA131" s="54">
        <v>0</v>
      </c>
      <c r="DB131" s="54">
        <v>0.60759962928637634</v>
      </c>
      <c r="DC131" s="54">
        <v>0.71319444444444358</v>
      </c>
      <c r="DD131" s="54">
        <v>0.16483516483516425</v>
      </c>
      <c r="DE131" s="54">
        <v>0.1976744186046524</v>
      </c>
      <c r="DF131" s="54">
        <v>1.1568627450980387</v>
      </c>
      <c r="DG131" s="54">
        <v>2.8183333333333316</v>
      </c>
      <c r="DH131" s="54">
        <v>0.73609090909090824</v>
      </c>
      <c r="DI131" s="54">
        <v>0.84439359267734559</v>
      </c>
      <c r="DJ131" s="54">
        <v>1.1375939849624004</v>
      </c>
      <c r="DK131" s="54">
        <v>1.0834953028830583</v>
      </c>
      <c r="DL131" s="54">
        <v>1.0598958333333321</v>
      </c>
      <c r="DM131" s="54">
        <v>0</v>
      </c>
      <c r="DN131" s="54">
        <v>0.48358208955223603</v>
      </c>
      <c r="DO131" s="54">
        <v>0.63684210526315788</v>
      </c>
      <c r="DQ131" s="54">
        <v>5.2484251168461729</v>
      </c>
      <c r="DR131" s="54">
        <v>4.5383333333333304</v>
      </c>
      <c r="DS131" s="54">
        <v>10.776242884250475</v>
      </c>
      <c r="DT131" s="54">
        <v>10.1964955386008</v>
      </c>
      <c r="DU131" s="54">
        <v>7.9572685379136985</v>
      </c>
      <c r="DV131" s="54">
        <v>10.745583206686938</v>
      </c>
      <c r="DW131" s="54">
        <v>4.7474895339904482</v>
      </c>
      <c r="DX131" s="54">
        <v>3.6581196581196576</v>
      </c>
      <c r="DY131" s="54">
        <v>4.2012041471906443</v>
      </c>
      <c r="DZ131" s="54">
        <v>6.6800966475385088</v>
      </c>
      <c r="EA131" s="54">
        <v>7.4682201657680842</v>
      </c>
      <c r="EB131" s="54">
        <v>3.0000247644721796</v>
      </c>
      <c r="EC131" s="54">
        <v>8.0615175749347685</v>
      </c>
      <c r="ED131" s="54">
        <v>4.3658799207511425</v>
      </c>
      <c r="EE131" s="54">
        <v>3.9349295451941808</v>
      </c>
      <c r="EF131" s="54">
        <v>9.7627011175398302</v>
      </c>
      <c r="EG131" s="54">
        <v>9.219870875179339</v>
      </c>
      <c r="EH131" s="54">
        <v>2.8471833177715551</v>
      </c>
      <c r="EI131" s="54">
        <v>4.3046666666666678</v>
      </c>
      <c r="EJ131" s="54">
        <v>3.7505190734030833</v>
      </c>
      <c r="EK131" s="54">
        <v>8.6912499009273212</v>
      </c>
      <c r="EL131" s="54">
        <v>4.2653202719627803</v>
      </c>
      <c r="EM131" s="54">
        <v>2.8793963752598346</v>
      </c>
      <c r="EN131" s="54">
        <v>6.5663648834019224</v>
      </c>
      <c r="EO131" s="54">
        <v>11.029040404040408</v>
      </c>
      <c r="EP131" s="54">
        <v>8.4827982954545504</v>
      </c>
      <c r="EQ131" s="54">
        <v>6.5057850020441208</v>
      </c>
      <c r="ER131" s="54">
        <v>7.4731159420289863</v>
      </c>
      <c r="ES131" s="54">
        <v>3.5246684041020426</v>
      </c>
      <c r="ET131" s="54">
        <v>10.153568314858635</v>
      </c>
      <c r="EU131" s="54">
        <v>6.877415384615384</v>
      </c>
      <c r="EV131" s="54">
        <v>11.964880755072492</v>
      </c>
      <c r="EW131" s="54">
        <v>7.8640000000000008</v>
      </c>
      <c r="EX131" s="54">
        <v>8.2666768774005011</v>
      </c>
      <c r="EY131" s="54">
        <v>8.0777869681095495</v>
      </c>
      <c r="EZ131" s="54">
        <v>2.7711069418386511</v>
      </c>
      <c r="FA131" s="54">
        <v>9.5021137103893345</v>
      </c>
      <c r="FB131" s="54">
        <v>4.6982836495031624</v>
      </c>
    </row>
    <row r="132" spans="1:158" x14ac:dyDescent="0.2">
      <c r="A132" s="55">
        <f ca="1">'Chain-Ladder'!AP62</f>
        <v>12.065040650406502</v>
      </c>
      <c r="C132" s="52">
        <v>30</v>
      </c>
      <c r="D132" s="54">
        <v>0</v>
      </c>
      <c r="E132" s="54">
        <v>0</v>
      </c>
      <c r="F132" s="54">
        <v>0.50000000000000355</v>
      </c>
      <c r="G132" s="54">
        <v>0</v>
      </c>
      <c r="H132" s="54">
        <v>0.26666666666666572</v>
      </c>
      <c r="I132" s="54">
        <v>0.15686274509803866</v>
      </c>
      <c r="J132" s="54">
        <v>0</v>
      </c>
      <c r="K132" s="54">
        <v>0</v>
      </c>
      <c r="L132" s="54">
        <v>0.49606775559588456</v>
      </c>
      <c r="M132" s="54">
        <v>0</v>
      </c>
      <c r="N132" s="54">
        <v>0.80382527784957425</v>
      </c>
      <c r="O132" s="54">
        <v>0</v>
      </c>
      <c r="P132" s="54">
        <v>0</v>
      </c>
      <c r="Q132" s="54">
        <v>0</v>
      </c>
      <c r="R132" s="54">
        <v>0.13749999999999929</v>
      </c>
      <c r="S132" s="54">
        <v>0</v>
      </c>
      <c r="T132" s="54">
        <v>0</v>
      </c>
      <c r="U132" s="54">
        <v>0</v>
      </c>
      <c r="V132" s="54">
        <v>0.29032258064516014</v>
      </c>
      <c r="W132" s="54">
        <v>0.16513761467889765</v>
      </c>
      <c r="X132" s="54">
        <v>0.86193337579264906</v>
      </c>
      <c r="Y132" s="54">
        <v>0</v>
      </c>
      <c r="Z132" s="54">
        <v>0.94444444444444642</v>
      </c>
      <c r="AA132" s="54">
        <v>0</v>
      </c>
      <c r="AB132" s="54">
        <v>0.16504854368931987</v>
      </c>
      <c r="AC132" s="54">
        <v>0</v>
      </c>
      <c r="AD132" s="54">
        <v>0</v>
      </c>
      <c r="AE132" s="54">
        <v>0</v>
      </c>
      <c r="AF132" s="54">
        <v>0</v>
      </c>
      <c r="AG132" s="54">
        <v>0</v>
      </c>
      <c r="AH132" s="54">
        <v>0.20987654320987659</v>
      </c>
      <c r="AI132" s="54">
        <v>0.14851485148514776</v>
      </c>
      <c r="AJ132" s="54">
        <v>0.2261904761904745</v>
      </c>
      <c r="AK132" s="54">
        <v>0</v>
      </c>
      <c r="AL132" s="54">
        <v>0.61764705882352544</v>
      </c>
      <c r="AM132" s="54">
        <v>0</v>
      </c>
      <c r="AN132" s="54">
        <v>0.20689655172413879</v>
      </c>
      <c r="AO132" s="54">
        <v>0</v>
      </c>
      <c r="AQ132" s="54">
        <v>1.540289430711189</v>
      </c>
      <c r="AR132" s="54">
        <v>4.1363921455106833</v>
      </c>
      <c r="AS132" s="54">
        <v>4.3611621529468394</v>
      </c>
      <c r="AT132" s="54">
        <v>3.9409876983419494</v>
      </c>
      <c r="AU132" s="54">
        <v>2.9539353946038016</v>
      </c>
      <c r="AV132" s="54">
        <v>2.2378231292517015</v>
      </c>
      <c r="AW132" s="54">
        <v>2.5812546388856159</v>
      </c>
      <c r="AX132" s="54">
        <v>4.4838548244656096</v>
      </c>
      <c r="AY132" s="54">
        <v>3.6663765854901875</v>
      </c>
      <c r="AZ132" s="54">
        <v>2.3297704247606674</v>
      </c>
      <c r="BA132" s="54">
        <v>3.161142787731551</v>
      </c>
      <c r="BB132" s="54">
        <v>3.2620077793585995</v>
      </c>
      <c r="BC132" s="54">
        <v>2.6303201465327142</v>
      </c>
      <c r="BD132" s="54">
        <v>1.5216716417910483</v>
      </c>
      <c r="BE132" s="54">
        <v>1.7657569281435013</v>
      </c>
      <c r="BF132" s="54">
        <v>4.8221522722801495</v>
      </c>
      <c r="BG132" s="54">
        <v>4.4468842585328865</v>
      </c>
      <c r="BH132" s="54">
        <v>2.6733509324127684</v>
      </c>
      <c r="BI132" s="54">
        <v>4.3754732877894327</v>
      </c>
      <c r="BJ132" s="54">
        <v>1.8336827393431179</v>
      </c>
      <c r="BK132" s="54">
        <v>4.3034278066446205</v>
      </c>
      <c r="BL132" s="54">
        <v>4.8158647948752851</v>
      </c>
      <c r="BM132" s="54">
        <v>3.5364785420340894</v>
      </c>
      <c r="BN132" s="54">
        <v>1.9564961787184032</v>
      </c>
      <c r="BO132" s="54">
        <v>5.0580598301344857</v>
      </c>
      <c r="BP132" s="54">
        <v>1.2831402831402858</v>
      </c>
      <c r="BQ132" s="54">
        <v>5.9436383490892304</v>
      </c>
      <c r="BR132" s="54">
        <v>2.2597031747433576</v>
      </c>
      <c r="BS132" s="54">
        <v>4.8709202696150982</v>
      </c>
      <c r="BT132" s="54">
        <v>1.7666035557607955</v>
      </c>
      <c r="BU132" s="54">
        <v>4.5859235241502638</v>
      </c>
      <c r="BV132" s="54">
        <v>3.6674348555302529</v>
      </c>
      <c r="BW132" s="54">
        <v>3.7828176300865621</v>
      </c>
      <c r="BX132" s="54">
        <v>4.014129554922313</v>
      </c>
      <c r="BY132" s="54">
        <v>3.7182755705832591</v>
      </c>
      <c r="BZ132" s="54">
        <v>3.3758758938814317</v>
      </c>
      <c r="CA132" s="54">
        <v>3.6506314743862625</v>
      </c>
      <c r="CB132" s="54">
        <v>4.2388278388278415</v>
      </c>
      <c r="CD132" s="54">
        <v>1.4423076923076934</v>
      </c>
      <c r="CE132" s="54">
        <v>0.66985645933014482</v>
      </c>
      <c r="CF132" s="54">
        <v>0.88152256950210628</v>
      </c>
      <c r="CG132" s="54">
        <v>1.9524416909621003</v>
      </c>
      <c r="CH132" s="54">
        <v>0.39545334390695075</v>
      </c>
      <c r="CI132" s="54">
        <v>0.36585365853658658</v>
      </c>
      <c r="CJ132" s="54">
        <v>0.709393274853797</v>
      </c>
      <c r="CK132" s="54">
        <v>0.3032069970845459</v>
      </c>
      <c r="CL132" s="54">
        <v>1.0640281913633025</v>
      </c>
      <c r="CM132" s="54">
        <v>0</v>
      </c>
      <c r="CN132" s="54">
        <v>0.24074074074074225</v>
      </c>
      <c r="CO132" s="54">
        <v>0.1318681318681314</v>
      </c>
      <c r="CP132" s="54">
        <v>1.8593552229915851</v>
      </c>
      <c r="CQ132" s="54">
        <v>1.3880498347317598</v>
      </c>
      <c r="CR132" s="54">
        <v>0.51470588235294201</v>
      </c>
      <c r="CS132" s="54">
        <v>2.5106286491695471</v>
      </c>
      <c r="CT132" s="54">
        <v>0.8306976744186052</v>
      </c>
      <c r="CU132" s="54">
        <v>0.39961685823754678</v>
      </c>
      <c r="CV132" s="54">
        <v>0.6923076923076934</v>
      </c>
      <c r="CW132" s="54">
        <v>0.4550561797752799</v>
      </c>
      <c r="CX132" s="54">
        <v>1.3665210047665681</v>
      </c>
      <c r="CY132" s="54">
        <v>1.2971887550200769</v>
      </c>
      <c r="CZ132" s="54">
        <v>2.1380746840756473</v>
      </c>
      <c r="DA132" s="54">
        <v>0.58620689655172598</v>
      </c>
      <c r="DB132" s="54">
        <v>0.71357873615447609</v>
      </c>
      <c r="DC132" s="54">
        <v>0.82291666666666607</v>
      </c>
      <c r="DD132" s="54">
        <v>0.2417582417582409</v>
      </c>
      <c r="DE132" s="54">
        <v>0.38782489740081871</v>
      </c>
      <c r="DF132" s="54">
        <v>1.3319327731092407</v>
      </c>
      <c r="DG132" s="54">
        <v>1.7802745098039203</v>
      </c>
      <c r="DH132" s="54">
        <v>1.2497930622009576</v>
      </c>
      <c r="DI132" s="54">
        <v>0.77587083651156874</v>
      </c>
      <c r="DJ132" s="54">
        <v>1.2714285714285651</v>
      </c>
      <c r="DK132" s="54">
        <v>1.5089893100097171</v>
      </c>
      <c r="DL132" s="54">
        <v>1.4350210336538431</v>
      </c>
      <c r="DM132" s="54">
        <v>0</v>
      </c>
      <c r="DN132" s="54">
        <v>0.75519432540268738</v>
      </c>
      <c r="DO132" s="54">
        <v>1.6559999999999988</v>
      </c>
      <c r="DQ132" s="54">
        <v>7.2484251168461693</v>
      </c>
      <c r="DR132" s="54">
        <v>4.4477642276422742</v>
      </c>
      <c r="DS132" s="54">
        <v>5.9741935483870972</v>
      </c>
      <c r="DT132" s="54">
        <v>14.206576302270083</v>
      </c>
      <c r="DU132" s="54">
        <v>7.2599497276916587</v>
      </c>
      <c r="DV132" s="54">
        <v>5.5548774696048646</v>
      </c>
      <c r="DW132" s="54">
        <v>12.486808115234126</v>
      </c>
      <c r="DX132" s="54">
        <v>5.1502564102564072</v>
      </c>
      <c r="DY132" s="54">
        <v>9.095136421468009</v>
      </c>
      <c r="DZ132" s="54">
        <v>10.164562569213732</v>
      </c>
      <c r="EA132" s="54">
        <v>6.4936154073120349</v>
      </c>
      <c r="EB132" s="54">
        <v>3.964939217496056</v>
      </c>
      <c r="EC132" s="54">
        <v>4.2069766648251345</v>
      </c>
      <c r="ED132" s="54">
        <v>4.0446612737766152</v>
      </c>
      <c r="EE132" s="54">
        <v>8.7213824456892048</v>
      </c>
      <c r="EF132" s="54">
        <v>12.720694301339467</v>
      </c>
      <c r="EG132" s="54">
        <v>17.236022125036268</v>
      </c>
      <c r="EH132" s="54">
        <v>6.917077942288028</v>
      </c>
      <c r="EI132" s="54">
        <v>9.9453550724637658</v>
      </c>
      <c r="EJ132" s="54">
        <v>4.8614382218073331</v>
      </c>
      <c r="EK132" s="54">
        <v>7.7647618292779619</v>
      </c>
      <c r="EL132" s="54">
        <v>10.813805577920906</v>
      </c>
      <c r="EM132" s="54">
        <v>8.9105513006236023</v>
      </c>
      <c r="EN132" s="54">
        <v>5.5711934156378611</v>
      </c>
      <c r="EO132" s="54">
        <v>6.4965394687616964</v>
      </c>
      <c r="EP132" s="54">
        <v>9.5241287878787908</v>
      </c>
      <c r="EQ132" s="54">
        <v>7.3143555575744408</v>
      </c>
      <c r="ER132" s="54">
        <v>7.3896248934356361</v>
      </c>
      <c r="ES132" s="54">
        <v>4.6088901909401851</v>
      </c>
      <c r="ET132" s="54">
        <v>7.388217710798358</v>
      </c>
      <c r="EU132" s="54">
        <v>12.847459340659338</v>
      </c>
      <c r="EV132" s="54">
        <v>9.7675570055304526</v>
      </c>
      <c r="EW132" s="54">
        <v>8.8131764705882354</v>
      </c>
      <c r="EX132" s="54">
        <v>13.324881987480065</v>
      </c>
      <c r="EY132" s="54">
        <v>5.6712858208757613</v>
      </c>
      <c r="EZ132" s="54">
        <v>6.1483279991170967</v>
      </c>
      <c r="FA132" s="54">
        <v>3.3985767605640715</v>
      </c>
      <c r="FB132" s="54">
        <v>12.065040650406502</v>
      </c>
    </row>
    <row r="133" spans="1:158" x14ac:dyDescent="0.2">
      <c r="A133" s="55">
        <f ca="1">'Chain-Ladder'!AP63</f>
        <v>9.3803071364046957</v>
      </c>
      <c r="C133" s="52">
        <v>29</v>
      </c>
      <c r="D133" s="54">
        <v>0</v>
      </c>
      <c r="E133" s="54">
        <v>0</v>
      </c>
      <c r="F133" s="54">
        <v>0.36842105263158054</v>
      </c>
      <c r="G133" s="54">
        <v>0.13559322033898269</v>
      </c>
      <c r="H133" s="54">
        <v>0.2333333333333325</v>
      </c>
      <c r="I133" s="54">
        <v>0.38712921065862105</v>
      </c>
      <c r="J133" s="54">
        <v>0</v>
      </c>
      <c r="K133" s="54">
        <v>0.10344827586206939</v>
      </c>
      <c r="L133" s="54">
        <v>0.44646098003629575</v>
      </c>
      <c r="M133" s="54">
        <v>0</v>
      </c>
      <c r="N133" s="54">
        <v>1.1483218254993908</v>
      </c>
      <c r="O133" s="54">
        <v>0.16822429906541814</v>
      </c>
      <c r="P133" s="54">
        <v>0</v>
      </c>
      <c r="Q133" s="54">
        <v>0</v>
      </c>
      <c r="R133" s="54">
        <v>0.23749999999999716</v>
      </c>
      <c r="S133" s="54">
        <v>0</v>
      </c>
      <c r="T133" s="54">
        <v>0.19008264462809876</v>
      </c>
      <c r="U133" s="54">
        <v>0</v>
      </c>
      <c r="V133" s="54">
        <v>0.24193548387096619</v>
      </c>
      <c r="W133" s="54">
        <v>0.2749381098004946</v>
      </c>
      <c r="X133" s="54">
        <v>1.1499105481729011</v>
      </c>
      <c r="Y133" s="54">
        <v>0</v>
      </c>
      <c r="Z133" s="54">
        <v>1.5181518151815183</v>
      </c>
      <c r="AA133" s="54">
        <v>0</v>
      </c>
      <c r="AB133" s="54">
        <v>0.20388349514562876</v>
      </c>
      <c r="AC133" s="54">
        <v>0</v>
      </c>
      <c r="AD133" s="54">
        <v>0</v>
      </c>
      <c r="AE133" s="54">
        <v>0.20338983050847403</v>
      </c>
      <c r="AF133" s="54">
        <v>0</v>
      </c>
      <c r="AG133" s="54">
        <v>0</v>
      </c>
      <c r="AH133" s="54">
        <v>0.13580246913580218</v>
      </c>
      <c r="AI133" s="54">
        <v>0.39233749461902434</v>
      </c>
      <c r="AJ133" s="54">
        <v>0.1904761904761898</v>
      </c>
      <c r="AK133" s="54">
        <v>0.16190476190476133</v>
      </c>
      <c r="AL133" s="54">
        <v>0.93325791855203377</v>
      </c>
      <c r="AM133" s="54">
        <v>0.11009174311926628</v>
      </c>
      <c r="AN133" s="54">
        <v>0.22988505747126808</v>
      </c>
      <c r="AO133" s="54">
        <v>0</v>
      </c>
      <c r="AQ133" s="54">
        <v>1.2805901233177543</v>
      </c>
      <c r="AR133" s="54">
        <v>4.3849167188290004</v>
      </c>
      <c r="AS133" s="54">
        <v>2.952842115318294</v>
      </c>
      <c r="AT133" s="54">
        <v>4.4209645149148997</v>
      </c>
      <c r="AU133" s="54">
        <v>3.3467815779670573</v>
      </c>
      <c r="AV133" s="54">
        <v>3.914169096209914</v>
      </c>
      <c r="AW133" s="54">
        <v>3.6281506401165373</v>
      </c>
      <c r="AX133" s="54">
        <v>3.9024601888577024</v>
      </c>
      <c r="AY133" s="54">
        <v>3.5994729345175642</v>
      </c>
      <c r="AZ133" s="54">
        <v>2.3027754071996114</v>
      </c>
      <c r="BA133" s="54">
        <v>6.1383115699969615</v>
      </c>
      <c r="BB133" s="54">
        <v>3.9322475865374038</v>
      </c>
      <c r="BC133" s="54">
        <v>4.8310416892399992</v>
      </c>
      <c r="BD133" s="54">
        <v>2.2155992315649549</v>
      </c>
      <c r="BE133" s="54">
        <v>3.0844041673316802</v>
      </c>
      <c r="BF133" s="54">
        <v>5.9500907914653283</v>
      </c>
      <c r="BG133" s="54">
        <v>5.6076491761476532</v>
      </c>
      <c r="BH133" s="54">
        <v>4.2534832793361588</v>
      </c>
      <c r="BI133" s="54">
        <v>5.3427913523533164</v>
      </c>
      <c r="BJ133" s="54">
        <v>2.4961565338923855</v>
      </c>
      <c r="BK133" s="54">
        <v>5.2003817833226762</v>
      </c>
      <c r="BL133" s="54">
        <v>2.4073445205108293</v>
      </c>
      <c r="BM133" s="54">
        <v>5.5466267247639749</v>
      </c>
      <c r="BN133" s="54">
        <v>2.0462306277909121</v>
      </c>
      <c r="BO133" s="54">
        <v>7.0812837621882814</v>
      </c>
      <c r="BP133" s="54">
        <v>2.7290906066416341</v>
      </c>
      <c r="BQ133" s="54">
        <v>5.9343488711390044</v>
      </c>
      <c r="BR133" s="54">
        <v>1.5884793472005345</v>
      </c>
      <c r="BS133" s="54">
        <v>6.0607767891237039</v>
      </c>
      <c r="BT133" s="54">
        <v>3.6841275584613733</v>
      </c>
      <c r="BU133" s="54">
        <v>3.0453488372092998</v>
      </c>
      <c r="BV133" s="54">
        <v>3.9119305125656041</v>
      </c>
      <c r="BW133" s="54">
        <v>3.2237593181317372</v>
      </c>
      <c r="BX133" s="54">
        <v>4.6017749380685729</v>
      </c>
      <c r="BY133" s="54">
        <v>4.6478444632290739</v>
      </c>
      <c r="BZ133" s="54">
        <v>3.1232488792632349</v>
      </c>
      <c r="CA133" s="54">
        <v>3.3898720833586715</v>
      </c>
      <c r="CB133" s="54">
        <v>3.9182771251736774</v>
      </c>
      <c r="CD133" s="54">
        <v>1.2106643356643367</v>
      </c>
      <c r="CE133" s="54">
        <v>1.0402977139819249</v>
      </c>
      <c r="CF133" s="54">
        <v>0.75671196973219601</v>
      </c>
      <c r="CG133" s="54">
        <v>1.7230721908684821</v>
      </c>
      <c r="CH133" s="54">
        <v>0.72565784730733007</v>
      </c>
      <c r="CI133" s="54">
        <v>0.93196405648267344</v>
      </c>
      <c r="CJ133" s="54">
        <v>1.1799684758771889</v>
      </c>
      <c r="CK133" s="54">
        <v>0.51749271137025943</v>
      </c>
      <c r="CL133" s="54">
        <v>0.89602374009541208</v>
      </c>
      <c r="CM133" s="54">
        <v>0.10569105691056713</v>
      </c>
      <c r="CN133" s="54">
        <v>0.3333333333333357</v>
      </c>
      <c r="CO133" s="54">
        <v>0.18681318681318615</v>
      </c>
      <c r="CP133" s="54">
        <v>3.5705873766002583</v>
      </c>
      <c r="CQ133" s="54">
        <v>1.4494903266070303</v>
      </c>
      <c r="CR133" s="54">
        <v>0.98277511961722652</v>
      </c>
      <c r="CS133" s="54">
        <v>2.2595657842525938</v>
      </c>
      <c r="CT133" s="54">
        <v>1.5557016840417042</v>
      </c>
      <c r="CU133" s="54">
        <v>0.48524904214559328</v>
      </c>
      <c r="CV133" s="54">
        <v>0.625</v>
      </c>
      <c r="CW133" s="54">
        <v>1.0107677902621752</v>
      </c>
      <c r="CX133" s="54">
        <v>1.4519285675644795</v>
      </c>
      <c r="CY133" s="54">
        <v>0.6104417670682718</v>
      </c>
      <c r="CZ133" s="54">
        <v>3.1285974943561392</v>
      </c>
      <c r="DA133" s="54">
        <v>0.87626774847870337</v>
      </c>
      <c r="DB133" s="54">
        <v>1.1870359590830724</v>
      </c>
      <c r="DC133" s="54">
        <v>1.2448092031425375</v>
      </c>
      <c r="DD133" s="54">
        <v>0.37899108765250489</v>
      </c>
      <c r="DE133" s="54">
        <v>0.33143270988285778</v>
      </c>
      <c r="DF133" s="54">
        <v>1.3319327731092407</v>
      </c>
      <c r="DG133" s="54">
        <v>4.0036804953560363</v>
      </c>
      <c r="DH133" s="54">
        <v>1.1166092548787709</v>
      </c>
      <c r="DI133" s="54">
        <v>1.2796802583626636</v>
      </c>
      <c r="DJ133" s="54">
        <v>0.9864788020471309</v>
      </c>
      <c r="DK133" s="54">
        <v>1.4202252329503189</v>
      </c>
      <c r="DL133" s="54">
        <v>1.9712293735016679</v>
      </c>
      <c r="DM133" s="54">
        <v>0.11111111111111249</v>
      </c>
      <c r="DN133" s="54">
        <v>0.89679326141569149</v>
      </c>
      <c r="DO133" s="54">
        <v>1.2240000000000002</v>
      </c>
      <c r="DQ133" s="54">
        <v>6.4363188376346265</v>
      </c>
      <c r="DR133" s="54">
        <v>10.079875074360498</v>
      </c>
      <c r="DS133" s="54">
        <v>5.7336325385694238</v>
      </c>
      <c r="DT133" s="54">
        <v>16.650755561630593</v>
      </c>
      <c r="DU133" s="54">
        <v>4.4944766608603608</v>
      </c>
      <c r="DV133" s="54">
        <v>19.363277292299902</v>
      </c>
      <c r="DW133" s="54">
        <v>9.5030413082421639</v>
      </c>
      <c r="DX133" s="54">
        <v>5.3060210622710606</v>
      </c>
      <c r="DY133" s="54">
        <v>6.5864019504008482</v>
      </c>
      <c r="DZ133" s="54">
        <v>5.998902210024557</v>
      </c>
      <c r="EA133" s="54">
        <v>12.517443995600974</v>
      </c>
      <c r="EB133" s="54">
        <v>5.8878758774507816</v>
      </c>
      <c r="EC133" s="54">
        <v>10.337799199912237</v>
      </c>
      <c r="ED133" s="54">
        <v>6.2378714935265851</v>
      </c>
      <c r="EE133" s="54">
        <v>12.376862364411434</v>
      </c>
      <c r="EF133" s="54">
        <v>13.238012205754146</v>
      </c>
      <c r="EG133" s="54">
        <v>21.418174365089719</v>
      </c>
      <c r="EH133" s="54">
        <v>8.7489997948497162</v>
      </c>
      <c r="EI133" s="54">
        <v>11.350316576086957</v>
      </c>
      <c r="EJ133" s="54">
        <v>6.1136570287921259</v>
      </c>
      <c r="EK133" s="54">
        <v>17.421063842434819</v>
      </c>
      <c r="EL133" s="54">
        <v>3.5441416733762727</v>
      </c>
      <c r="EM133" s="54">
        <v>16.393574304230164</v>
      </c>
      <c r="EN133" s="54">
        <v>12.083786008230454</v>
      </c>
      <c r="EO133" s="54">
        <v>9.1073019759888503</v>
      </c>
      <c r="EP133" s="54">
        <v>17.119596354166674</v>
      </c>
      <c r="EQ133" s="54">
        <v>10.074576788228878</v>
      </c>
      <c r="ER133" s="54">
        <v>10.702481654213265</v>
      </c>
      <c r="ES133" s="54">
        <v>6.5167727103718462</v>
      </c>
      <c r="ET133" s="54">
        <v>16.036617262423722</v>
      </c>
      <c r="EU133" s="54">
        <v>7.2397103610675018</v>
      </c>
      <c r="EV133" s="54">
        <v>13.606352518362151</v>
      </c>
      <c r="EW133" s="54">
        <v>8.5879031141868527</v>
      </c>
      <c r="EX133" s="54">
        <v>19.321712732785095</v>
      </c>
      <c r="EY133" s="54">
        <v>11.095915899090873</v>
      </c>
      <c r="EZ133" s="54">
        <v>4.368926399433084</v>
      </c>
      <c r="FA133" s="54">
        <v>12.190392303825295</v>
      </c>
      <c r="FB133" s="54">
        <v>9.3803071364046957</v>
      </c>
    </row>
    <row r="134" spans="1:158" x14ac:dyDescent="0.2">
      <c r="A134" s="55">
        <f ca="1">'Chain-Ladder'!AP64</f>
        <v>7.4145050974319258</v>
      </c>
      <c r="C134" s="52">
        <v>28</v>
      </c>
      <c r="D134" s="54">
        <v>0</v>
      </c>
      <c r="E134" s="54">
        <v>0</v>
      </c>
      <c r="F134" s="54">
        <v>0.65354330708661834</v>
      </c>
      <c r="G134" s="54">
        <v>0.12711864406779583</v>
      </c>
      <c r="H134" s="54">
        <v>0.39576719576719555</v>
      </c>
      <c r="I134" s="54">
        <v>0.36752876112737631</v>
      </c>
      <c r="J134" s="54">
        <v>0</v>
      </c>
      <c r="K134" s="54">
        <v>0.13793103448275801</v>
      </c>
      <c r="L134" s="54">
        <v>0.76056241828151983</v>
      </c>
      <c r="M134" s="54">
        <v>0</v>
      </c>
      <c r="N134" s="54">
        <v>0.80382527784957425</v>
      </c>
      <c r="O134" s="54">
        <v>0.16822429906541814</v>
      </c>
      <c r="P134" s="54">
        <v>0.21192052980132559</v>
      </c>
      <c r="Q134" s="54">
        <v>0</v>
      </c>
      <c r="R134" s="54">
        <v>0.46218487394957819</v>
      </c>
      <c r="S134" s="54">
        <v>0</v>
      </c>
      <c r="T134" s="54">
        <v>0.16528925619834567</v>
      </c>
      <c r="U134" s="54">
        <v>0</v>
      </c>
      <c r="V134" s="54">
        <v>0.16129032258064413</v>
      </c>
      <c r="W134" s="54">
        <v>0.22338721421290231</v>
      </c>
      <c r="X134" s="54">
        <v>0.78678090138145862</v>
      </c>
      <c r="Y134" s="54">
        <v>0</v>
      </c>
      <c r="Z134" s="54">
        <v>0.92409240924092551</v>
      </c>
      <c r="AA134" s="54">
        <v>0</v>
      </c>
      <c r="AB134" s="54">
        <v>0.16504854368931987</v>
      </c>
      <c r="AC134" s="54">
        <v>0</v>
      </c>
      <c r="AD134" s="54">
        <v>0.11999999999999744</v>
      </c>
      <c r="AE134" s="54">
        <v>0.52542372881355703</v>
      </c>
      <c r="AF134" s="54">
        <v>0.23529411764705799</v>
      </c>
      <c r="AG134" s="54">
        <v>0</v>
      </c>
      <c r="AH134" s="54">
        <v>0.16049382716049365</v>
      </c>
      <c r="AI134" s="54">
        <v>0.29892380542402108</v>
      </c>
      <c r="AJ134" s="54">
        <v>0.25</v>
      </c>
      <c r="AK134" s="54">
        <v>0.15238095238095184</v>
      </c>
      <c r="AL134" s="54">
        <v>0.55995475113121884</v>
      </c>
      <c r="AM134" s="54">
        <v>0.23853211009174302</v>
      </c>
      <c r="AN134" s="54">
        <v>0.25287356321839383</v>
      </c>
      <c r="AO134" s="54">
        <v>9.9173553719008822E-2</v>
      </c>
      <c r="AQ134" s="54">
        <v>2.5434783593619059</v>
      </c>
      <c r="AR134" s="54">
        <v>0.79750955001140067</v>
      </c>
      <c r="AS134" s="54">
        <v>5.090927119055106</v>
      </c>
      <c r="AT134" s="54">
        <v>3.5742478889184355</v>
      </c>
      <c r="AU134" s="54">
        <v>3.789477200408415</v>
      </c>
      <c r="AV134" s="54">
        <v>2.2444479991743869</v>
      </c>
      <c r="AW134" s="54">
        <v>3.8173660743492324</v>
      </c>
      <c r="AX134" s="54">
        <v>5.6379856906873549</v>
      </c>
      <c r="AY134" s="54">
        <v>6.1184965879802959</v>
      </c>
      <c r="AZ134" s="54">
        <v>1.8000498160441776</v>
      </c>
      <c r="BA134" s="54">
        <v>4.427850514157079</v>
      </c>
      <c r="BB134" s="54">
        <v>4.8625908605229746</v>
      </c>
      <c r="BC134" s="54">
        <v>4.0417104794608285</v>
      </c>
      <c r="BD134" s="54">
        <v>1.3346045209255895</v>
      </c>
      <c r="BE134" s="54">
        <v>4.6217931143482076</v>
      </c>
      <c r="BF134" s="54">
        <v>6.3702678228945437</v>
      </c>
      <c r="BG134" s="54">
        <v>5.3765988320508065</v>
      </c>
      <c r="BH134" s="54">
        <v>3.6675403364263168</v>
      </c>
      <c r="BI134" s="54">
        <v>2.6247078324345949</v>
      </c>
      <c r="BJ134" s="54">
        <v>2.2674640610961383</v>
      </c>
      <c r="BK134" s="54">
        <v>4.4901075782225952</v>
      </c>
      <c r="BL134" s="54">
        <v>4.8146890410216585</v>
      </c>
      <c r="BM134" s="54">
        <v>3.4612221583790141</v>
      </c>
      <c r="BN134" s="54">
        <v>1.5219390538539468</v>
      </c>
      <c r="BO134" s="54">
        <v>5.3593390529891209</v>
      </c>
      <c r="BP134" s="54">
        <v>2.0198514096889806</v>
      </c>
      <c r="BQ134" s="54">
        <v>5.0623791898138215</v>
      </c>
      <c r="BR134" s="54">
        <v>2.9096344702013734</v>
      </c>
      <c r="BS134" s="54">
        <v>6.051299279799963</v>
      </c>
      <c r="BT134" s="54">
        <v>3.4755590108403069</v>
      </c>
      <c r="BU134" s="54">
        <v>4.3244367732558118</v>
      </c>
      <c r="BV134" s="54">
        <v>3.920151989999388</v>
      </c>
      <c r="BW134" s="54">
        <v>5.3323002759708089</v>
      </c>
      <c r="BX134" s="54">
        <v>4.8243451344258901</v>
      </c>
      <c r="BY134" s="54">
        <v>2.906077365857584</v>
      </c>
      <c r="BZ134" s="54">
        <v>7.0592060638865455</v>
      </c>
      <c r="CA134" s="54">
        <v>5.6236268501062021</v>
      </c>
      <c r="CB134" s="54">
        <v>3.2938093834645574</v>
      </c>
      <c r="CD134" s="54">
        <v>1.4527972027972034</v>
      </c>
      <c r="CE134" s="54">
        <v>0.45096984886458547</v>
      </c>
      <c r="CF134" s="54">
        <v>1.6846190856105743</v>
      </c>
      <c r="CG134" s="54">
        <v>1.6327501683567753</v>
      </c>
      <c r="CH134" s="54">
        <v>1.2503361930166044</v>
      </c>
      <c r="CI134" s="54">
        <v>0.66553856926129207</v>
      </c>
      <c r="CJ134" s="54">
        <v>0.85219945480019099</v>
      </c>
      <c r="CK134" s="54">
        <v>0.78960155490767292</v>
      </c>
      <c r="CL134" s="54">
        <v>1.6224869727594466</v>
      </c>
      <c r="CM134" s="54">
        <v>0.2781215871860212</v>
      </c>
      <c r="CN134" s="54">
        <v>0.73479823106688968</v>
      </c>
      <c r="CO134" s="54">
        <v>0.35072490534675183</v>
      </c>
      <c r="CP134" s="54">
        <v>2.9135316834327014</v>
      </c>
      <c r="CQ134" s="54">
        <v>1.2657180053282495</v>
      </c>
      <c r="CR134" s="54">
        <v>1.8254112689367084</v>
      </c>
      <c r="CS134" s="54">
        <v>2.416616681804939</v>
      </c>
      <c r="CT134" s="54">
        <v>2.0535063256292787</v>
      </c>
      <c r="CU134" s="54">
        <v>0.84240900383141692</v>
      </c>
      <c r="CV134" s="54">
        <v>0.59122495151907017</v>
      </c>
      <c r="CW134" s="54">
        <v>1.1644655933814079</v>
      </c>
      <c r="CX134" s="54">
        <v>1.5594230734552994</v>
      </c>
      <c r="CY134" s="54">
        <v>1.4491929984087264</v>
      </c>
      <c r="CZ134" s="54">
        <v>2.5053594454146335</v>
      </c>
      <c r="DA134" s="54">
        <v>1.0095370271520601</v>
      </c>
      <c r="DB134" s="54">
        <v>1.4090175542485568</v>
      </c>
      <c r="DC134" s="54">
        <v>0.92275968497232874</v>
      </c>
      <c r="DD134" s="54">
        <v>0.64284272158287692</v>
      </c>
      <c r="DE134" s="54">
        <v>0.87965911398759289</v>
      </c>
      <c r="DF134" s="54">
        <v>1.8821528611444549</v>
      </c>
      <c r="DG134" s="54">
        <v>3.1090512650795326</v>
      </c>
      <c r="DH134" s="54">
        <v>1.4642718377799842</v>
      </c>
      <c r="DI134" s="54">
        <v>1.1517422834321636</v>
      </c>
      <c r="DJ134" s="54">
        <v>1.5137249757275271</v>
      </c>
      <c r="DK134" s="54">
        <v>2.0314612060363011</v>
      </c>
      <c r="DL134" s="54">
        <v>1.4109881761586358</v>
      </c>
      <c r="DM134" s="54">
        <v>1.0574712643678197</v>
      </c>
      <c r="DN134" s="54">
        <v>1.0383921974286956</v>
      </c>
      <c r="DO134" s="54">
        <v>0.97684210526315951</v>
      </c>
      <c r="DQ134" s="54">
        <v>6.5566020039704256</v>
      </c>
      <c r="DR134" s="54">
        <v>6.095171997016136</v>
      </c>
      <c r="DS134" s="54">
        <v>10.591419099834248</v>
      </c>
      <c r="DT134" s="54">
        <v>11.513353654785817</v>
      </c>
      <c r="DU134" s="54">
        <v>5.4211468420451272</v>
      </c>
      <c r="DV134" s="54">
        <v>14.640735815602842</v>
      </c>
      <c r="DW134" s="54">
        <v>7.7124267780576865</v>
      </c>
      <c r="DX134" s="54">
        <v>7.6554779075091588</v>
      </c>
      <c r="DY134" s="54">
        <v>11.314330986296444</v>
      </c>
      <c r="DZ134" s="54">
        <v>13.346603334352299</v>
      </c>
      <c r="EA134" s="54">
        <v>8.3496268447734732</v>
      </c>
      <c r="EB134" s="54">
        <v>3.6622763461797421</v>
      </c>
      <c r="EC134" s="54">
        <v>7.8177400446462535</v>
      </c>
      <c r="ED134" s="54">
        <v>4.8737380341222174</v>
      </c>
      <c r="EE134" s="54">
        <v>14.739894360071364</v>
      </c>
      <c r="EF134" s="54">
        <v>20.484687157988471</v>
      </c>
      <c r="EG134" s="54">
        <v>12.266516076910676</v>
      </c>
      <c r="EH134" s="54">
        <v>10.770430804572957</v>
      </c>
      <c r="EI134" s="54">
        <v>4.1602965730676322</v>
      </c>
      <c r="EJ134" s="54">
        <v>6.4377033842900815</v>
      </c>
      <c r="EK134" s="54">
        <v>11.853112134571361</v>
      </c>
      <c r="EL134" s="54">
        <v>13.020576284178333</v>
      </c>
      <c r="EM134" s="54">
        <v>5.8816004783451827</v>
      </c>
      <c r="EN134" s="54">
        <v>14.469259259259264</v>
      </c>
      <c r="EO134" s="54">
        <v>12.27157943067035</v>
      </c>
      <c r="EP134" s="54">
        <v>8.8129162397541041</v>
      </c>
      <c r="EQ134" s="54">
        <v>7.5502458058456536</v>
      </c>
      <c r="ER134" s="54">
        <v>13.570494905425555</v>
      </c>
      <c r="ES134" s="54">
        <v>4.930217234804898</v>
      </c>
      <c r="ET134" s="54">
        <v>11.555012274054942</v>
      </c>
      <c r="EU134" s="54">
        <v>10.837064984492855</v>
      </c>
      <c r="EV134" s="54">
        <v>11.130996592477377</v>
      </c>
      <c r="EW134" s="54">
        <v>8.8585079584775102</v>
      </c>
      <c r="EX134" s="54">
        <v>17.434760610654244</v>
      </c>
      <c r="EY134" s="54">
        <v>0</v>
      </c>
      <c r="EZ134" s="54">
        <v>5.4603923362155129</v>
      </c>
      <c r="FA134" s="54">
        <v>10.78212208474914</v>
      </c>
      <c r="FB134" s="54">
        <v>7.4145050974319258</v>
      </c>
    </row>
    <row r="135" spans="1:158" x14ac:dyDescent="0.2">
      <c r="A135" s="55">
        <f ca="1">'Chain-Ladder'!AP65</f>
        <v>5.2087747991182525</v>
      </c>
      <c r="C135" s="52">
        <v>27</v>
      </c>
      <c r="D135" s="54">
        <v>0.125</v>
      </c>
      <c r="E135" s="54">
        <v>9.4017094017093683E-2</v>
      </c>
      <c r="F135" s="54">
        <v>0.41276419394944242</v>
      </c>
      <c r="G135" s="54">
        <v>0.24461749885478667</v>
      </c>
      <c r="H135" s="54">
        <v>0.54417989417989077</v>
      </c>
      <c r="I135" s="54">
        <v>0.50117558335551315</v>
      </c>
      <c r="J135" s="54">
        <v>4.5801526717556662E-2</v>
      </c>
      <c r="K135" s="54">
        <v>0.12068965517241281</v>
      </c>
      <c r="L135" s="54">
        <v>0.72258730160003282</v>
      </c>
      <c r="M135" s="54">
        <v>0.28378378378378599</v>
      </c>
      <c r="N135" s="54">
        <v>1.2865461511562479</v>
      </c>
      <c r="O135" s="54">
        <v>0.12149532710280297</v>
      </c>
      <c r="P135" s="54">
        <v>0.185430463576159</v>
      </c>
      <c r="Q135" s="54">
        <v>0.11034482758620712</v>
      </c>
      <c r="R135" s="54">
        <v>0.25210084033613356</v>
      </c>
      <c r="S135" s="54">
        <v>0</v>
      </c>
      <c r="T135" s="54">
        <v>0.26925823895521006</v>
      </c>
      <c r="U135" s="54">
        <v>0.30821917808219368</v>
      </c>
      <c r="V135" s="54">
        <v>0.2838709677419331</v>
      </c>
      <c r="W135" s="54">
        <v>0.28546464457342502</v>
      </c>
      <c r="X135" s="54">
        <v>0.72625929358288488</v>
      </c>
      <c r="Y135" s="54">
        <v>0</v>
      </c>
      <c r="Z135" s="54">
        <v>0.99009900990099098</v>
      </c>
      <c r="AA135" s="54">
        <v>0</v>
      </c>
      <c r="AB135" s="54">
        <v>0.25242718446601842</v>
      </c>
      <c r="AC135" s="54">
        <v>0.13636363636363669</v>
      </c>
      <c r="AD135" s="54">
        <v>0.2411976047904183</v>
      </c>
      <c r="AE135" s="54">
        <v>0.52542372881355703</v>
      </c>
      <c r="AF135" s="54">
        <v>0.47136735488897585</v>
      </c>
      <c r="AG135" s="54">
        <v>0</v>
      </c>
      <c r="AH135" s="54">
        <v>0.3209876543209873</v>
      </c>
      <c r="AI135" s="54">
        <v>0.45772166044707063</v>
      </c>
      <c r="AJ135" s="54">
        <v>0.16666666666666607</v>
      </c>
      <c r="AK135" s="54">
        <v>0.15238095238095184</v>
      </c>
      <c r="AL135" s="54">
        <v>0.52262443438913841</v>
      </c>
      <c r="AM135" s="54">
        <v>0.19303757697624668</v>
      </c>
      <c r="AN135" s="54">
        <v>0.26492851135408202</v>
      </c>
      <c r="AO135" s="54">
        <v>0.16528925619834567</v>
      </c>
      <c r="AQ135" s="54">
        <v>2.5630925886883631</v>
      </c>
      <c r="AR135" s="54">
        <v>3.8723576024874085</v>
      </c>
      <c r="AS135" s="54">
        <v>3.7500126080460809</v>
      </c>
      <c r="AT135" s="54">
        <v>5.384585234728533</v>
      </c>
      <c r="AU135" s="54">
        <v>6.0009532161846977</v>
      </c>
      <c r="AV135" s="54">
        <v>3.4540701292069222</v>
      </c>
      <c r="AW135" s="54">
        <v>1.3738487303878797</v>
      </c>
      <c r="AX135" s="54">
        <v>5.9863592549992681</v>
      </c>
      <c r="AY135" s="54">
        <v>3.9738668998039604</v>
      </c>
      <c r="AZ135" s="54">
        <v>4.5551452751340271</v>
      </c>
      <c r="BA135" s="54">
        <v>7.4544017473818478</v>
      </c>
      <c r="BB135" s="54">
        <v>4.0098751847239011</v>
      </c>
      <c r="BC135" s="54">
        <v>4.5154076422081761</v>
      </c>
      <c r="BD135" s="54">
        <v>2.5497521726889669</v>
      </c>
      <c r="BE135" s="54">
        <v>3.9602156201780279</v>
      </c>
      <c r="BF135" s="54">
        <v>5.3954586290736977</v>
      </c>
      <c r="BG135" s="54">
        <v>4.6232881952658946</v>
      </c>
      <c r="BH135" s="54">
        <v>3.7973415783415945</v>
      </c>
      <c r="BI135" s="54">
        <v>4.3175635647887134</v>
      </c>
      <c r="BJ135" s="54">
        <v>3.8071090016537106</v>
      </c>
      <c r="BK135" s="54">
        <v>4.3958566123837528</v>
      </c>
      <c r="BL135" s="54">
        <v>6.6133393991117728</v>
      </c>
      <c r="BM135" s="54">
        <v>3.8112008063750924</v>
      </c>
      <c r="BN135" s="54">
        <v>3.1961954000132557</v>
      </c>
      <c r="BO135" s="54">
        <v>10.428726500929201</v>
      </c>
      <c r="BP135" s="54">
        <v>3.19827970438892</v>
      </c>
      <c r="BQ135" s="54">
        <v>5.7221379618153385</v>
      </c>
      <c r="BR135" s="54">
        <v>4.4544572582671442</v>
      </c>
      <c r="BS135" s="54">
        <v>7.7645778536408478</v>
      </c>
      <c r="BT135" s="54">
        <v>4.2623075439449245</v>
      </c>
      <c r="BU135" s="54">
        <v>10.850806472298217</v>
      </c>
      <c r="BV135" s="54">
        <v>5.0580370199123124</v>
      </c>
      <c r="BW135" s="54">
        <v>4.676442638454386</v>
      </c>
      <c r="BX135" s="54">
        <v>4.1065453356772945</v>
      </c>
      <c r="BY135" s="54">
        <v>3.0717819909028705</v>
      </c>
      <c r="BZ135" s="54">
        <v>3.8985922055417266</v>
      </c>
      <c r="CA135" s="54">
        <v>5.4833552696946093</v>
      </c>
      <c r="CB135" s="54">
        <v>4.8786161668399828</v>
      </c>
      <c r="CD135" s="54">
        <v>2.4146634615384635</v>
      </c>
      <c r="CE135" s="54">
        <v>1.5025939451804113</v>
      </c>
      <c r="CF135" s="54">
        <v>1.5918648040813324</v>
      </c>
      <c r="CG135" s="54">
        <v>2.3993136309870842</v>
      </c>
      <c r="CH135" s="54">
        <v>2.7438223338530214</v>
      </c>
      <c r="CI135" s="54">
        <v>0.96133348893297743</v>
      </c>
      <c r="CJ135" s="54">
        <v>0.54799999042043712</v>
      </c>
      <c r="CK135" s="54">
        <v>0.69581359329445647</v>
      </c>
      <c r="CL135" s="54">
        <v>1.5163836735462368</v>
      </c>
      <c r="CM135" s="54">
        <v>0.74775175612452571</v>
      </c>
      <c r="CN135" s="54">
        <v>1.5493685419058565</v>
      </c>
      <c r="CO135" s="54">
        <v>0.50770802006221416</v>
      </c>
      <c r="CP135" s="54">
        <v>3.0387732360463922</v>
      </c>
      <c r="CQ135" s="54">
        <v>2.0846368250439582</v>
      </c>
      <c r="CR135" s="54">
        <v>1.4344145198398071</v>
      </c>
      <c r="CS135" s="54">
        <v>3.3196787274695083</v>
      </c>
      <c r="CT135" s="54">
        <v>1.955489811428432</v>
      </c>
      <c r="CU135" s="54">
        <v>0.78975844109195315</v>
      </c>
      <c r="CV135" s="54">
        <v>1.1991370657080864</v>
      </c>
      <c r="CW135" s="54">
        <v>1.3315434495629042</v>
      </c>
      <c r="CX135" s="54">
        <v>1.2963506237524545</v>
      </c>
      <c r="CY135" s="54">
        <v>1.9918856750956415</v>
      </c>
      <c r="CZ135" s="54">
        <v>3.0335309476679022</v>
      </c>
      <c r="DA135" s="54">
        <v>1.7844679311531042</v>
      </c>
      <c r="DB135" s="54">
        <v>2.9772623701984067</v>
      </c>
      <c r="DC135" s="54">
        <v>2.0253053657466786</v>
      </c>
      <c r="DD135" s="54">
        <v>1.5798149665680938</v>
      </c>
      <c r="DE135" s="54">
        <v>1.635151542503813</v>
      </c>
      <c r="DF135" s="54">
        <v>2.2712129494654967</v>
      </c>
      <c r="DG135" s="54">
        <v>3.8613761180354196</v>
      </c>
      <c r="DH135" s="54">
        <v>3.4382235003194062</v>
      </c>
      <c r="DI135" s="54">
        <v>1.6921972620569612</v>
      </c>
      <c r="DJ135" s="54">
        <v>1.9255204614114323</v>
      </c>
      <c r="DK135" s="54">
        <v>2.4577779615919049</v>
      </c>
      <c r="DL135" s="54">
        <v>1.3429942166653035</v>
      </c>
      <c r="DM135" s="54">
        <v>0.6692395894510188</v>
      </c>
      <c r="DN135" s="54">
        <v>1.1399059835746534</v>
      </c>
      <c r="DO135" s="54">
        <v>2.1034685073339112</v>
      </c>
      <c r="DQ135" s="54">
        <v>9.9320357293002708</v>
      </c>
      <c r="DR135" s="54">
        <v>6.4130657810015332</v>
      </c>
      <c r="DS135" s="54">
        <v>10.028459329560006</v>
      </c>
      <c r="DT135" s="54">
        <v>10.98441008174896</v>
      </c>
      <c r="DU135" s="54">
        <v>18.188200940901975</v>
      </c>
      <c r="DV135" s="54">
        <v>11.943982712765962</v>
      </c>
      <c r="DW135" s="54">
        <v>1.8475835982849222</v>
      </c>
      <c r="DX135" s="54">
        <v>6.2416084306318691</v>
      </c>
      <c r="DY135" s="54">
        <v>8.2738758128172858</v>
      </c>
      <c r="DZ135" s="54">
        <v>12.301533447578485</v>
      </c>
      <c r="EA135" s="54">
        <v>9.5454290818379288</v>
      </c>
      <c r="EB135" s="54">
        <v>5.9967854968320378</v>
      </c>
      <c r="EC135" s="54">
        <v>12.348512702563639</v>
      </c>
      <c r="ED135" s="54">
        <v>10.940772610596962</v>
      </c>
      <c r="EE135" s="54">
        <v>9.552141938745784</v>
      </c>
      <c r="EF135" s="54">
        <v>14.110445380177712</v>
      </c>
      <c r="EG135" s="54">
        <v>7.4151188157824031</v>
      </c>
      <c r="EH135" s="54">
        <v>10.019591807351059</v>
      </c>
      <c r="EI135" s="54">
        <v>3.2325244187801934</v>
      </c>
      <c r="EJ135" s="54">
        <v>3.9888625393071786</v>
      </c>
      <c r="EK135" s="54">
        <v>8.9278483208489323</v>
      </c>
      <c r="EL135" s="54">
        <v>11.079218230894892</v>
      </c>
      <c r="EM135" s="54">
        <v>13.059648971040719</v>
      </c>
      <c r="EN135" s="54">
        <v>4.4066995884773688</v>
      </c>
      <c r="EO135" s="54">
        <v>23.014951777663661</v>
      </c>
      <c r="EP135" s="54">
        <v>10.007506259089112</v>
      </c>
      <c r="EQ135" s="54">
        <v>11.844075824954292</v>
      </c>
      <c r="ER135" s="54">
        <v>9.8612312134489262</v>
      </c>
      <c r="ES135" s="54">
        <v>8.0962403059813433</v>
      </c>
      <c r="ET135" s="54">
        <v>11.307958960941409</v>
      </c>
      <c r="EU135" s="54">
        <v>12.84147748264677</v>
      </c>
      <c r="EV135" s="54">
        <v>8.8140926418875249</v>
      </c>
      <c r="EW135" s="54">
        <v>15.23135651672434</v>
      </c>
      <c r="EX135" s="54">
        <v>32.755269000473874</v>
      </c>
      <c r="EY135" s="54">
        <v>9.463351092331175</v>
      </c>
      <c r="EZ135" s="54">
        <v>3.1186840439116725</v>
      </c>
      <c r="FA135" s="54">
        <v>8.7396203768719083</v>
      </c>
      <c r="FB135" s="54">
        <v>5.2087747991182525</v>
      </c>
    </row>
    <row r="136" spans="1:158" x14ac:dyDescent="0.2">
      <c r="A136" s="55">
        <f ca="1">'Chain-Ladder'!AP66</f>
        <v>20.931615185083267</v>
      </c>
      <c r="C136" s="52">
        <v>26</v>
      </c>
      <c r="D136" s="54">
        <v>0.2220149253731325</v>
      </c>
      <c r="E136" s="54">
        <v>0.11965811965811923</v>
      </c>
      <c r="F136" s="54">
        <v>0.45084085407862595</v>
      </c>
      <c r="G136" s="54">
        <v>0.16817453046266451</v>
      </c>
      <c r="H136" s="54">
        <v>0.77555425714934856</v>
      </c>
      <c r="I136" s="54">
        <v>0.59745617704095011</v>
      </c>
      <c r="J136" s="54">
        <v>0.1526717557251871</v>
      </c>
      <c r="K136" s="54">
        <v>0.12068965517241281</v>
      </c>
      <c r="L136" s="54">
        <v>0.68244356262225381</v>
      </c>
      <c r="M136" s="54">
        <v>0.24324324324324564</v>
      </c>
      <c r="N136" s="54">
        <v>0.90058230580937249</v>
      </c>
      <c r="O136" s="54">
        <v>0.20615013566475504</v>
      </c>
      <c r="P136" s="54">
        <v>0.35860927152317856</v>
      </c>
      <c r="Q136" s="54">
        <v>8.2758620689656226E-2</v>
      </c>
      <c r="R136" s="54">
        <v>0.44360902255638734</v>
      </c>
      <c r="S136" s="54">
        <v>0.11363636363636331</v>
      </c>
      <c r="T136" s="54">
        <v>0.33139475563718079</v>
      </c>
      <c r="U136" s="54">
        <v>0.32311643835616621</v>
      </c>
      <c r="V136" s="54">
        <v>0.60440489432702904</v>
      </c>
      <c r="W136" s="54">
        <v>0.7617529222474424</v>
      </c>
      <c r="X136" s="54">
        <v>0.81110102220677049</v>
      </c>
      <c r="Y136" s="54">
        <v>0</v>
      </c>
      <c r="Z136" s="54">
        <v>1.3873762376237622</v>
      </c>
      <c r="AA136" s="54">
        <v>0</v>
      </c>
      <c r="AB136" s="54">
        <v>0.21359223300970953</v>
      </c>
      <c r="AC136" s="54">
        <v>0.27549140049140064</v>
      </c>
      <c r="AD136" s="54">
        <v>0.15233532934131588</v>
      </c>
      <c r="AE136" s="54">
        <v>1.0559965672602445</v>
      </c>
      <c r="AF136" s="54">
        <v>0.49255759596307414</v>
      </c>
      <c r="AG136" s="54">
        <v>0</v>
      </c>
      <c r="AH136" s="54">
        <v>0.28395061728394921</v>
      </c>
      <c r="AI136" s="54">
        <v>0.75419135472758114</v>
      </c>
      <c r="AJ136" s="54">
        <v>0.3809523809523796</v>
      </c>
      <c r="AK136" s="54">
        <v>0.10476190476190439</v>
      </c>
      <c r="AL136" s="54">
        <v>0.44796380090497578</v>
      </c>
      <c r="AM136" s="54">
        <v>0.31581694281924477</v>
      </c>
      <c r="AN136" s="54">
        <v>0.31791421362489913</v>
      </c>
      <c r="AO136" s="54">
        <v>0.12396694214876014</v>
      </c>
      <c r="AQ136" s="54">
        <v>2.3460762495080623</v>
      </c>
      <c r="AR136" s="54">
        <v>6.9578425214228012</v>
      </c>
      <c r="AS136" s="54">
        <v>2.3751934480857777</v>
      </c>
      <c r="AT136" s="54">
        <v>3.2570181386344572</v>
      </c>
      <c r="AU136" s="54">
        <v>6.2966544089592702</v>
      </c>
      <c r="AV136" s="54">
        <v>5.2304581996337873</v>
      </c>
      <c r="AW136" s="54">
        <v>6.1301819010397196</v>
      </c>
      <c r="AX136" s="54">
        <v>6.3081619542365424</v>
      </c>
      <c r="AY136" s="54">
        <v>8.0140336295224337</v>
      </c>
      <c r="AZ136" s="54">
        <v>4.5127189908422487</v>
      </c>
      <c r="BA136" s="54">
        <v>4.8275558106297165</v>
      </c>
      <c r="BB136" s="54">
        <v>3.8381401692742649</v>
      </c>
      <c r="BC136" s="54">
        <v>4.860194478701688</v>
      </c>
      <c r="BD136" s="54">
        <v>3.1510405785174562</v>
      </c>
      <c r="BE136" s="54">
        <v>5.0828630361251221</v>
      </c>
      <c r="BF136" s="54">
        <v>8.2205412348926963</v>
      </c>
      <c r="BG136" s="54">
        <v>5.4779491371044955</v>
      </c>
      <c r="BH136" s="54">
        <v>2.4104065196991193</v>
      </c>
      <c r="BI136" s="54">
        <v>6.7714229294164703</v>
      </c>
      <c r="BJ136" s="54">
        <v>5.7615484358809894</v>
      </c>
      <c r="BK136" s="54">
        <v>4.0347529105636362</v>
      </c>
      <c r="BL136" s="54">
        <v>7.9080890143261087</v>
      </c>
      <c r="BM136" s="54">
        <v>6.2417691815567551</v>
      </c>
      <c r="BN136" s="54">
        <v>3.6003487465010622</v>
      </c>
      <c r="BO136" s="54">
        <v>9.8516090344077547</v>
      </c>
      <c r="BP136" s="54">
        <v>2.9256478920030133</v>
      </c>
      <c r="BQ136" s="54">
        <v>4.1240207091497165</v>
      </c>
      <c r="BR136" s="54">
        <v>6.8443765528524487</v>
      </c>
      <c r="BS136" s="54">
        <v>6.7442545325361891</v>
      </c>
      <c r="BT136" s="54">
        <v>3.9312881657665457</v>
      </c>
      <c r="BU136" s="54">
        <v>9.7951229052667586</v>
      </c>
      <c r="BV136" s="54">
        <v>5.5117998061006972</v>
      </c>
      <c r="BW136" s="54">
        <v>3.9245635938424215</v>
      </c>
      <c r="BX136" s="54">
        <v>4.4012180688934297</v>
      </c>
      <c r="BY136" s="54">
        <v>2.5243501672774542</v>
      </c>
      <c r="BZ136" s="54">
        <v>4.6300970584649725</v>
      </c>
      <c r="CA136" s="54">
        <v>5.9199699611047194</v>
      </c>
      <c r="CB136" s="54">
        <v>3.830488034315005</v>
      </c>
      <c r="CD136" s="54">
        <v>3.3955965909090935</v>
      </c>
      <c r="CE136" s="54">
        <v>1.9042779994719847</v>
      </c>
      <c r="CF136" s="54">
        <v>1.3384929094873961</v>
      </c>
      <c r="CG136" s="54">
        <v>1.7179473403100776</v>
      </c>
      <c r="CH136" s="54">
        <v>3.7874908068470603</v>
      </c>
      <c r="CI136" s="54">
        <v>1.2331148796252513</v>
      </c>
      <c r="CJ136" s="54">
        <v>2.5195766866311331</v>
      </c>
      <c r="CK136" s="54">
        <v>1.3990921269301317</v>
      </c>
      <c r="CL136" s="54">
        <v>1.6535117070937346</v>
      </c>
      <c r="CM136" s="54">
        <v>1.3588042692520297</v>
      </c>
      <c r="CN136" s="54">
        <v>1.7936475603784228</v>
      </c>
      <c r="CO136" s="54">
        <v>0.93170764206460177</v>
      </c>
      <c r="CP136" s="54">
        <v>3.9347902777628327</v>
      </c>
      <c r="CQ136" s="54">
        <v>2.3280474050042272</v>
      </c>
      <c r="CR136" s="54">
        <v>2.5560316404020966</v>
      </c>
      <c r="CS136" s="54">
        <v>3.1250698494466889</v>
      </c>
      <c r="CT136" s="54">
        <v>2.7484861642140643</v>
      </c>
      <c r="CU136" s="54">
        <v>0.7266613645307114</v>
      </c>
      <c r="CV136" s="54">
        <v>2.3819478419959665</v>
      </c>
      <c r="CW136" s="54">
        <v>2.856033216710415</v>
      </c>
      <c r="CX136" s="54">
        <v>1.9548330467552848</v>
      </c>
      <c r="CY136" s="54">
        <v>3.0048919891490087</v>
      </c>
      <c r="CZ136" s="54">
        <v>3.8334542594923704</v>
      </c>
      <c r="DA136" s="54">
        <v>2.4154318949356473</v>
      </c>
      <c r="DB136" s="54">
        <v>2.7246949752447449</v>
      </c>
      <c r="DC136" s="54">
        <v>1.7664358445533264</v>
      </c>
      <c r="DD136" s="54">
        <v>1.5278721587197737</v>
      </c>
      <c r="DE136" s="54">
        <v>2.7398536419753619</v>
      </c>
      <c r="DF136" s="54">
        <v>2.7342441675918465</v>
      </c>
      <c r="DG136" s="54">
        <v>3.3246948824409976</v>
      </c>
      <c r="DH136" s="54">
        <v>4.7509940310457317</v>
      </c>
      <c r="DI136" s="54">
        <v>2.4400022213755825</v>
      </c>
      <c r="DJ136" s="54">
        <v>2.4528555760277051</v>
      </c>
      <c r="DK136" s="54">
        <v>1.7664154046643716</v>
      </c>
      <c r="DL136" s="54">
        <v>2.2293776555538738</v>
      </c>
      <c r="DM136" s="54">
        <v>0.98066695565437279</v>
      </c>
      <c r="DN136" s="54">
        <v>1.7204673725472297</v>
      </c>
      <c r="DO136" s="54">
        <v>2.002415875754961</v>
      </c>
      <c r="DQ136" s="54">
        <v>2.2103876817995585</v>
      </c>
      <c r="DR136" s="54">
        <v>9.568383107749959</v>
      </c>
      <c r="DS136" s="54">
        <v>4.6647950070222644</v>
      </c>
      <c r="DT136" s="54">
        <v>8.2442057126785766</v>
      </c>
      <c r="DU136" s="54">
        <v>19.691686143511266</v>
      </c>
      <c r="DV136" s="54">
        <v>10.858569455810155</v>
      </c>
      <c r="DW136" s="54">
        <v>15.590829879727053</v>
      </c>
      <c r="DX136" s="54">
        <v>9.1639265530015219</v>
      </c>
      <c r="DY136" s="54">
        <v>4.4810820307676504</v>
      </c>
      <c r="DZ136" s="54">
        <v>16.693174103335501</v>
      </c>
      <c r="EA136" s="54">
        <v>8.2142657071583738</v>
      </c>
      <c r="EB136" s="54">
        <v>5.4372413718267669</v>
      </c>
      <c r="EC136" s="54">
        <v>9.2363661631741856</v>
      </c>
      <c r="ED136" s="54">
        <v>4.4169593221958197</v>
      </c>
      <c r="EE136" s="54">
        <v>24.525140652989883</v>
      </c>
      <c r="EF136" s="54">
        <v>15.257072102988378</v>
      </c>
      <c r="EG136" s="54">
        <v>19.506413426405885</v>
      </c>
      <c r="EH136" s="54">
        <v>11.430350571642112</v>
      </c>
      <c r="EI136" s="54">
        <v>8.0236731325161887</v>
      </c>
      <c r="EJ136" s="54">
        <v>5.9569468855081098</v>
      </c>
      <c r="EK136" s="54">
        <v>8.1399544041357821</v>
      </c>
      <c r="EL136" s="54">
        <v>14.958994868293427</v>
      </c>
      <c r="EM136" s="54">
        <v>9.8493505370041703</v>
      </c>
      <c r="EN136" s="54">
        <v>7.75410288065844</v>
      </c>
      <c r="EO136" s="54">
        <v>5.9079938893498252</v>
      </c>
      <c r="EP136" s="54">
        <v>2.2985164412668473</v>
      </c>
      <c r="EQ136" s="54">
        <v>5.0228978432920677</v>
      </c>
      <c r="ER136" s="54">
        <v>26.823290421679815</v>
      </c>
      <c r="ES136" s="54">
        <v>1.2191507774790455</v>
      </c>
      <c r="ET136" s="54">
        <v>17.196411324296346</v>
      </c>
      <c r="EU136" s="54">
        <v>25.784266121809416</v>
      </c>
      <c r="EV136" s="54">
        <v>23.058883582584762</v>
      </c>
      <c r="EW136" s="54">
        <v>16.974992321957615</v>
      </c>
      <c r="EX136" s="54">
        <v>21.421097013836633</v>
      </c>
      <c r="EY136" s="54">
        <v>16.329005718601046</v>
      </c>
      <c r="EZ136" s="54">
        <v>5.3668743388277456</v>
      </c>
      <c r="FA136" s="54">
        <v>13.198739034972618</v>
      </c>
      <c r="FB136" s="54">
        <v>20.931615185083267</v>
      </c>
    </row>
    <row r="137" spans="1:158" x14ac:dyDescent="0.2">
      <c r="A137" s="55">
        <f ca="1">'Chain-Ladder'!AP67</f>
        <v>15.65213062955829</v>
      </c>
      <c r="C137" s="52">
        <v>25</v>
      </c>
      <c r="D137" s="54">
        <v>0.29599451720986814</v>
      </c>
      <c r="E137" s="54">
        <v>0.13675213675213627</v>
      </c>
      <c r="F137" s="54">
        <v>0.7493853717376382</v>
      </c>
      <c r="G137" s="54">
        <v>0.45944257915209263</v>
      </c>
      <c r="H137" s="54">
        <v>0.58457052524176234</v>
      </c>
      <c r="I137" s="54">
        <v>0.621389826019346</v>
      </c>
      <c r="J137" s="54">
        <v>0.197298884321782</v>
      </c>
      <c r="K137" s="54">
        <v>0.21778584392014366</v>
      </c>
      <c r="L137" s="54">
        <v>0.6422998236444748</v>
      </c>
      <c r="M137" s="54">
        <v>0.43613775065388083</v>
      </c>
      <c r="N137" s="54">
        <v>1.0292369209249976</v>
      </c>
      <c r="O137" s="54">
        <v>0.23786554115164016</v>
      </c>
      <c r="P137" s="54">
        <v>0.26422001471670242</v>
      </c>
      <c r="Q137" s="54">
        <v>0.28009679370841134</v>
      </c>
      <c r="R137" s="54">
        <v>0.58223684210526017</v>
      </c>
      <c r="S137" s="54">
        <v>7.9545454545453254E-2</v>
      </c>
      <c r="T137" s="54">
        <v>0.35210692786450437</v>
      </c>
      <c r="U137" s="54">
        <v>0.67733748074897093</v>
      </c>
      <c r="V137" s="54">
        <v>0.53113681868743079</v>
      </c>
      <c r="W137" s="54">
        <v>1.0057409355017164</v>
      </c>
      <c r="X137" s="54">
        <v>1.1490597814595915</v>
      </c>
      <c r="Y137" s="54">
        <v>7.692307692307665E-2</v>
      </c>
      <c r="Z137" s="54">
        <v>0.95198019801980216</v>
      </c>
      <c r="AA137" s="54">
        <v>0</v>
      </c>
      <c r="AB137" s="54">
        <v>0.11650485436893199</v>
      </c>
      <c r="AC137" s="54">
        <v>0.40264127764127977</v>
      </c>
      <c r="AD137" s="54">
        <v>0.21402231070852906</v>
      </c>
      <c r="AE137" s="54">
        <v>0.82643209611671153</v>
      </c>
      <c r="AF137" s="54">
        <v>0.65099321364087714</v>
      </c>
      <c r="AG137" s="54">
        <v>0.22485207100591964</v>
      </c>
      <c r="AH137" s="54">
        <v>0.36601307189542354</v>
      </c>
      <c r="AI137" s="54">
        <v>0.56564351604568586</v>
      </c>
      <c r="AJ137" s="54">
        <v>0.67490347490346991</v>
      </c>
      <c r="AK137" s="54">
        <v>0.15238095238095184</v>
      </c>
      <c r="AL137" s="54">
        <v>0.81034922844877144</v>
      </c>
      <c r="AM137" s="54">
        <v>0.38349200199479583</v>
      </c>
      <c r="AN137" s="54">
        <v>0.31995674636549332</v>
      </c>
      <c r="AO137" s="54">
        <v>0.17355371900826455</v>
      </c>
      <c r="AQ137" s="54">
        <v>3.3108359218906038</v>
      </c>
      <c r="AR137" s="54">
        <v>6.4096960932316236</v>
      </c>
      <c r="AS137" s="54">
        <v>4.1802217110447017</v>
      </c>
      <c r="AT137" s="54">
        <v>4.7466937616111391</v>
      </c>
      <c r="AU137" s="54">
        <v>3.9659043019252032</v>
      </c>
      <c r="AV137" s="54">
        <v>5.033086193742129</v>
      </c>
      <c r="AW137" s="54">
        <v>4.2071878308985013</v>
      </c>
      <c r="AX137" s="54">
        <v>7.2349537280398977</v>
      </c>
      <c r="AY137" s="54">
        <v>5.7178468145988361</v>
      </c>
      <c r="AZ137" s="54">
        <v>4.0446904777464532</v>
      </c>
      <c r="BA137" s="54">
        <v>7.2131455392950699</v>
      </c>
      <c r="BB137" s="54">
        <v>5.0968634881034625</v>
      </c>
      <c r="BC137" s="54">
        <v>3.85960765116746</v>
      </c>
      <c r="BD137" s="54">
        <v>3.9606381666825108</v>
      </c>
      <c r="BE137" s="54">
        <v>9.2258129638244135</v>
      </c>
      <c r="BF137" s="54">
        <v>7.220528116527273</v>
      </c>
      <c r="BG137" s="54">
        <v>7.617225581264357</v>
      </c>
      <c r="BH137" s="54">
        <v>5.2344395895473745</v>
      </c>
      <c r="BI137" s="54">
        <v>6.3411940680188046</v>
      </c>
      <c r="BJ137" s="54">
        <v>7.2190918883036908</v>
      </c>
      <c r="BK137" s="54">
        <v>7.4487411237484871</v>
      </c>
      <c r="BL137" s="54">
        <v>5.0640398260997816</v>
      </c>
      <c r="BM137" s="54">
        <v>5.4566609627006883</v>
      </c>
      <c r="BN137" s="54">
        <v>3.8863983598784007</v>
      </c>
      <c r="BO137" s="54">
        <v>6.6976392314804514</v>
      </c>
      <c r="BP137" s="54">
        <v>4.0943347055897945</v>
      </c>
      <c r="BQ137" s="54">
        <v>3.4816004321397074</v>
      </c>
      <c r="BR137" s="54">
        <v>4.2854661777945964</v>
      </c>
      <c r="BS137" s="54">
        <v>5.9527457761498805</v>
      </c>
      <c r="BT137" s="54">
        <v>5.6128947384559389</v>
      </c>
      <c r="BU137" s="54">
        <v>9.6569553578030813</v>
      </c>
      <c r="BV137" s="54">
        <v>5.4732535577021153</v>
      </c>
      <c r="BW137" s="54">
        <v>8.9793569191380485</v>
      </c>
      <c r="BX137" s="54">
        <v>6.8341443130394133</v>
      </c>
      <c r="BY137" s="54">
        <v>4.3346684887952129</v>
      </c>
      <c r="BZ137" s="54">
        <v>5.4921094113605129</v>
      </c>
      <c r="CA137" s="54">
        <v>6.1114242362711835</v>
      </c>
      <c r="CB137" s="54">
        <v>5.6724861800096633</v>
      </c>
      <c r="CD137" s="54">
        <v>4.1009136742682113</v>
      </c>
      <c r="CE137" s="54">
        <v>2.3850611607452734</v>
      </c>
      <c r="CF137" s="54">
        <v>2.4483227383145021</v>
      </c>
      <c r="CG137" s="54">
        <v>4.3873021125386238</v>
      </c>
      <c r="CH137" s="54">
        <v>3.0811181586913712</v>
      </c>
      <c r="CI137" s="54">
        <v>1.4317227396826038</v>
      </c>
      <c r="CJ137" s="54">
        <v>2.4862886055166289</v>
      </c>
      <c r="CK137" s="54">
        <v>1.502598479598074</v>
      </c>
      <c r="CL137" s="54">
        <v>1.7471930257027601</v>
      </c>
      <c r="CM137" s="54">
        <v>1.7593861975209677</v>
      </c>
      <c r="CN137" s="54">
        <v>2.3750088202696524</v>
      </c>
      <c r="CO137" s="54">
        <v>1.5906397602703617</v>
      </c>
      <c r="CP137" s="54">
        <v>2.3267094133726491</v>
      </c>
      <c r="CQ137" s="54">
        <v>2.7340883958652658</v>
      </c>
      <c r="CR137" s="54">
        <v>3.0534949547884267</v>
      </c>
      <c r="CS137" s="54">
        <v>2.9961521718717705</v>
      </c>
      <c r="CT137" s="54">
        <v>3.4985364965736956</v>
      </c>
      <c r="CU137" s="54">
        <v>1.4814203227090879</v>
      </c>
      <c r="CV137" s="54">
        <v>2.2473415552323992</v>
      </c>
      <c r="CW137" s="54">
        <v>4.9427095774240755</v>
      </c>
      <c r="CX137" s="54">
        <v>3.1752843505176784</v>
      </c>
      <c r="CY137" s="54">
        <v>1.9784092771086232</v>
      </c>
      <c r="CZ137" s="54">
        <v>2.8375689569281217</v>
      </c>
      <c r="DA137" s="54">
        <v>2.5801662172409792</v>
      </c>
      <c r="DB137" s="54">
        <v>2.0699349351258398</v>
      </c>
      <c r="DC137" s="54">
        <v>3.3651909953743981</v>
      </c>
      <c r="DD137" s="54">
        <v>2.0648646294778761</v>
      </c>
      <c r="DE137" s="54">
        <v>2.6508874462785421</v>
      </c>
      <c r="DF137" s="54">
        <v>3.308914234082394</v>
      </c>
      <c r="DG137" s="54">
        <v>4.6771167283043447</v>
      </c>
      <c r="DH137" s="54">
        <v>4.9298203784835479</v>
      </c>
      <c r="DI137" s="54">
        <v>2.1055313573990109</v>
      </c>
      <c r="DJ137" s="54">
        <v>3.5454061114648532</v>
      </c>
      <c r="DK137" s="54">
        <v>2.9929344629497869</v>
      </c>
      <c r="DL137" s="54">
        <v>3.1496381288866644</v>
      </c>
      <c r="DM137" s="54">
        <v>1.6597193013734532</v>
      </c>
      <c r="DN137" s="54">
        <v>1.6733935867873289</v>
      </c>
      <c r="DO137" s="54">
        <v>3.7950126991456941</v>
      </c>
      <c r="DQ137" s="54">
        <v>24.638393408889975</v>
      </c>
      <c r="DR137" s="54">
        <v>16.07211012946016</v>
      </c>
      <c r="DS137" s="54">
        <v>3.1014123120137009</v>
      </c>
      <c r="DT137" s="54">
        <v>15.784743893133129</v>
      </c>
      <c r="DU137" s="54">
        <v>14.779775816793762</v>
      </c>
      <c r="DV137" s="54">
        <v>13.703827436709972</v>
      </c>
      <c r="DW137" s="54">
        <v>13.212060860744423</v>
      </c>
      <c r="DX137" s="54">
        <v>19.405550911854107</v>
      </c>
      <c r="DY137" s="54">
        <v>7.549740679079882</v>
      </c>
      <c r="DZ137" s="54">
        <v>24.230884958360569</v>
      </c>
      <c r="EA137" s="54">
        <v>15.140075262389495</v>
      </c>
      <c r="EB137" s="54">
        <v>5.3519586140666888</v>
      </c>
      <c r="EC137" s="54">
        <v>8.6156106307512808</v>
      </c>
      <c r="ED137" s="54">
        <v>10.056196610524177</v>
      </c>
      <c r="EE137" s="54">
        <v>17.69195859510922</v>
      </c>
      <c r="EF137" s="54">
        <v>15.376329837641059</v>
      </c>
      <c r="EG137" s="54">
        <v>17.48161439827442</v>
      </c>
      <c r="EH137" s="54">
        <v>2.4686295651244454</v>
      </c>
      <c r="EI137" s="54">
        <v>2.4067073875462537</v>
      </c>
      <c r="EJ137" s="54">
        <v>4.1297316353587998</v>
      </c>
      <c r="EK137" s="54">
        <v>25.007272308550469</v>
      </c>
      <c r="EL137" s="54">
        <v>5.985089043015793</v>
      </c>
      <c r="EM137" s="54">
        <v>19.951718657890204</v>
      </c>
      <c r="EN137" s="54">
        <v>8.254293712316974</v>
      </c>
      <c r="EO137" s="54">
        <v>5.2112331485212868</v>
      </c>
      <c r="EP137" s="54">
        <v>15.52410230121594</v>
      </c>
      <c r="EQ137" s="54">
        <v>7.9452034555681887</v>
      </c>
      <c r="ER137" s="54">
        <v>16.841337722183265</v>
      </c>
      <c r="ES137" s="54">
        <v>5.7219938822891514</v>
      </c>
      <c r="ET137" s="54">
        <v>11.939391657787251</v>
      </c>
      <c r="EU137" s="54">
        <v>14.551608598298355</v>
      </c>
      <c r="EV137" s="54">
        <v>8.0504528238166859</v>
      </c>
      <c r="EW137" s="54">
        <v>23.160774334421102</v>
      </c>
      <c r="EX137" s="54">
        <v>15.773035941950226</v>
      </c>
      <c r="EY137" s="54">
        <v>13.968146203002743</v>
      </c>
      <c r="EZ137" s="54">
        <v>1.4253513913036127</v>
      </c>
      <c r="FA137" s="54">
        <v>11.030745265851287</v>
      </c>
      <c r="FB137" s="54">
        <v>15.65213062955829</v>
      </c>
    </row>
    <row r="138" spans="1:158" x14ac:dyDescent="0.2">
      <c r="A138" s="55">
        <f ca="1">'Chain-Ladder'!AP68</f>
        <v>15.298872465210895</v>
      </c>
      <c r="C138" s="52">
        <v>24</v>
      </c>
      <c r="D138" s="54">
        <v>0.36430094425830006</v>
      </c>
      <c r="E138" s="54">
        <v>0.17948717948717885</v>
      </c>
      <c r="F138" s="54">
        <v>0.85660710369382542</v>
      </c>
      <c r="G138" s="54">
        <v>0.49337395823081032</v>
      </c>
      <c r="H138" s="54">
        <v>0.7916734269361001</v>
      </c>
      <c r="I138" s="54">
        <v>0.98386722453063058</v>
      </c>
      <c r="J138" s="54">
        <v>0.15502055196711595</v>
      </c>
      <c r="K138" s="54">
        <v>0.26134301270417026</v>
      </c>
      <c r="L138" s="54">
        <v>0.60215608466669401</v>
      </c>
      <c r="M138" s="54">
        <v>0.57615118624936557</v>
      </c>
      <c r="N138" s="54">
        <v>1.2222188435984336</v>
      </c>
      <c r="O138" s="54">
        <v>0.36067530901416589</v>
      </c>
      <c r="P138" s="54">
        <v>0.37626126747608524</v>
      </c>
      <c r="Q138" s="54">
        <v>0.35694784186854278</v>
      </c>
      <c r="R138" s="54">
        <v>0.50332465522093806</v>
      </c>
      <c r="S138" s="54">
        <v>0.16887019230769162</v>
      </c>
      <c r="T138" s="54">
        <v>0.58181798370089055</v>
      </c>
      <c r="U138" s="54">
        <v>0.45155832049931455</v>
      </c>
      <c r="V138" s="54">
        <v>0.60441832055109934</v>
      </c>
      <c r="W138" s="54">
        <v>0.79796697824759732</v>
      </c>
      <c r="X138" s="54">
        <v>1.3541339032839907</v>
      </c>
      <c r="Y138" s="54">
        <v>0.3076923076923066</v>
      </c>
      <c r="Z138" s="54">
        <v>1.5073019801980188</v>
      </c>
      <c r="AA138" s="54">
        <v>0</v>
      </c>
      <c r="AB138" s="54">
        <v>0.12621359223300921</v>
      </c>
      <c r="AC138" s="54">
        <v>0.65331419264003898</v>
      </c>
      <c r="AD138" s="54">
        <v>0.71847677372080199</v>
      </c>
      <c r="AE138" s="54">
        <v>1.1774914994181209</v>
      </c>
      <c r="AF138" s="54">
        <v>0.5822785585501471</v>
      </c>
      <c r="AG138" s="54">
        <v>0.39539421077882864</v>
      </c>
      <c r="AH138" s="54">
        <v>0.47376975481550687</v>
      </c>
      <c r="AI138" s="54">
        <v>0.85744603808443642</v>
      </c>
      <c r="AJ138" s="54">
        <v>0.55072159538178589</v>
      </c>
      <c r="AK138" s="54">
        <v>0.24211640211640173</v>
      </c>
      <c r="AL138" s="54">
        <v>0.95090059247856473</v>
      </c>
      <c r="AM138" s="54">
        <v>0.77173289583349103</v>
      </c>
      <c r="AN138" s="54">
        <v>0.29710269305367376</v>
      </c>
      <c r="AO138" s="54">
        <v>0.13223140495867725</v>
      </c>
      <c r="AQ138" s="54">
        <v>3.6465859924876209</v>
      </c>
      <c r="AR138" s="54">
        <v>12.46305058977703</v>
      </c>
      <c r="AS138" s="54">
        <v>3.8677547858589509</v>
      </c>
      <c r="AT138" s="54">
        <v>5.3138742909038772</v>
      </c>
      <c r="AU138" s="54">
        <v>6.536954124004005</v>
      </c>
      <c r="AV138" s="54">
        <v>7.661484284132726</v>
      </c>
      <c r="AW138" s="54">
        <v>4.0287523634940658</v>
      </c>
      <c r="AX138" s="54">
        <v>8.1547243520417112</v>
      </c>
      <c r="AY138" s="54">
        <v>7.8906605797018869</v>
      </c>
      <c r="AZ138" s="54">
        <v>5.7027962251383073</v>
      </c>
      <c r="BA138" s="54">
        <v>7.9396231262572279</v>
      </c>
      <c r="BB138" s="54">
        <v>3.5765791876747794</v>
      </c>
      <c r="BC138" s="54">
        <v>4.2685596391387541</v>
      </c>
      <c r="BD138" s="54">
        <v>3.3550808847542246</v>
      </c>
      <c r="BE138" s="54">
        <v>4.8256081456920832</v>
      </c>
      <c r="BF138" s="54">
        <v>4.2775912674193499</v>
      </c>
      <c r="BG138" s="54">
        <v>7.9216935471976555</v>
      </c>
      <c r="BH138" s="54">
        <v>2.9512205620129794</v>
      </c>
      <c r="BI138" s="54">
        <v>6.7531569436831411</v>
      </c>
      <c r="BJ138" s="54">
        <v>5.3373860879210575</v>
      </c>
      <c r="BK138" s="54">
        <v>4.3382393962587109</v>
      </c>
      <c r="BL138" s="54">
        <v>5.9009309275497692</v>
      </c>
      <c r="BM138" s="54">
        <v>4.6670150852230616</v>
      </c>
      <c r="BN138" s="54">
        <v>4.1724479732557427</v>
      </c>
      <c r="BO138" s="54">
        <v>9.0180074242411266</v>
      </c>
      <c r="BP138" s="54">
        <v>5.1052356552606</v>
      </c>
      <c r="BQ138" s="54">
        <v>10.135938739880824</v>
      </c>
      <c r="BR138" s="54">
        <v>8.1255159444051053</v>
      </c>
      <c r="BS138" s="54">
        <v>5.9598825774943993</v>
      </c>
      <c r="BT138" s="54">
        <v>3.1505944870885436</v>
      </c>
      <c r="BU138" s="54">
        <v>10.07476137840937</v>
      </c>
      <c r="BV138" s="54">
        <v>7.7864337475478713</v>
      </c>
      <c r="BW138" s="54">
        <v>2.0828873659770375</v>
      </c>
      <c r="BX138" s="54">
        <v>8.449997689850445</v>
      </c>
      <c r="BY138" s="54">
        <v>6.0872274659508712</v>
      </c>
      <c r="BZ138" s="54">
        <v>6.4906747588806049</v>
      </c>
      <c r="CA138" s="54">
        <v>6.0771700648059408</v>
      </c>
      <c r="CB138" s="54">
        <v>4.7979156351022976</v>
      </c>
      <c r="CD138" s="54">
        <v>6.457371607439935</v>
      </c>
      <c r="CE138" s="54">
        <v>3.4169842982197949</v>
      </c>
      <c r="CF138" s="54">
        <v>2.1171634280785536</v>
      </c>
      <c r="CG138" s="54">
        <v>4.2142783768861669</v>
      </c>
      <c r="CH138" s="54">
        <v>3.6000246255709598</v>
      </c>
      <c r="CI138" s="54">
        <v>2.8518225302250535</v>
      </c>
      <c r="CJ138" s="54">
        <v>2.2059119669744067</v>
      </c>
      <c r="CK138" s="54">
        <v>2.5490680561893448</v>
      </c>
      <c r="CL138" s="54">
        <v>2.0915046242980555</v>
      </c>
      <c r="CM138" s="54">
        <v>1.9638698229884337</v>
      </c>
      <c r="CN138" s="54">
        <v>4.4137562340845413</v>
      </c>
      <c r="CO138" s="54">
        <v>1.2937163529015798</v>
      </c>
      <c r="CP138" s="54">
        <v>3.0640187074527567</v>
      </c>
      <c r="CQ138" s="54">
        <v>2.2353722652622796</v>
      </c>
      <c r="CR138" s="54">
        <v>2.0655646429798065</v>
      </c>
      <c r="CS138" s="54">
        <v>2.5147126866576954</v>
      </c>
      <c r="CT138" s="54">
        <v>4.5520292204051067</v>
      </c>
      <c r="CU138" s="54">
        <v>1.5989949036964148</v>
      </c>
      <c r="CV138" s="54">
        <v>2.377566604636332</v>
      </c>
      <c r="CW138" s="54">
        <v>2.6996828359783436</v>
      </c>
      <c r="CX138" s="54">
        <v>3.8587470695536368</v>
      </c>
      <c r="CY138" s="54">
        <v>3.8035261173463795</v>
      </c>
      <c r="CZ138" s="54">
        <v>4.2888149151008044</v>
      </c>
      <c r="DA138" s="54">
        <v>3.0829305695596343</v>
      </c>
      <c r="DB138" s="54">
        <v>2.5583347879349212</v>
      </c>
      <c r="DC138" s="54">
        <v>4.3985360498887083</v>
      </c>
      <c r="DD138" s="54">
        <v>3.0686786431263293</v>
      </c>
      <c r="DE138" s="54">
        <v>5.3877478042621938</v>
      </c>
      <c r="DF138" s="54">
        <v>2.3032924531637846</v>
      </c>
      <c r="DG138" s="54">
        <v>3.7021475932236214</v>
      </c>
      <c r="DH138" s="54">
        <v>4.5123177053080035</v>
      </c>
      <c r="DI138" s="54">
        <v>3.415511868938502</v>
      </c>
      <c r="DJ138" s="54">
        <v>2.6206590359835289</v>
      </c>
      <c r="DK138" s="54">
        <v>3.654605780740475</v>
      </c>
      <c r="DL138" s="54">
        <v>4.4136424130312335</v>
      </c>
      <c r="DM138" s="54">
        <v>2.7536170136864015</v>
      </c>
      <c r="DN138" s="54">
        <v>2.1746012427619696</v>
      </c>
      <c r="DO138" s="54">
        <v>2.9541475499998242</v>
      </c>
      <c r="DQ138" s="54">
        <v>6.1104530908620411</v>
      </c>
      <c r="DR138" s="54">
        <v>10.726974598619762</v>
      </c>
      <c r="DS138" s="54">
        <v>7.3746567131741738</v>
      </c>
      <c r="DT138" s="54">
        <v>14.139412852188908</v>
      </c>
      <c r="DU138" s="54">
        <v>16.798120287895166</v>
      </c>
      <c r="DV138" s="54">
        <v>29.745734854101514</v>
      </c>
      <c r="DW138" s="54">
        <v>12.859684650257361</v>
      </c>
      <c r="DX138" s="54">
        <v>22.118397843844988</v>
      </c>
      <c r="DY138" s="54">
        <v>6.2701865976825353</v>
      </c>
      <c r="DZ138" s="54">
        <v>22.37719219160007</v>
      </c>
      <c r="EA138" s="54">
        <v>19.022946228950829</v>
      </c>
      <c r="EB138" s="54">
        <v>4.7068758567505231</v>
      </c>
      <c r="EC138" s="54">
        <v>13.134940281704967</v>
      </c>
      <c r="ED138" s="54">
        <v>15.205782627628505</v>
      </c>
      <c r="EE138" s="54">
        <v>0</v>
      </c>
      <c r="EF138" s="54">
        <v>9.8148352668543026</v>
      </c>
      <c r="EG138" s="54">
        <v>32.20241633573778</v>
      </c>
      <c r="EH138" s="54">
        <v>5.9489427534101864</v>
      </c>
      <c r="EI138" s="54">
        <v>17.506280974069149</v>
      </c>
      <c r="EJ138" s="54">
        <v>3.2497526469308573</v>
      </c>
      <c r="EK138" s="54">
        <v>13.49385432353175</v>
      </c>
      <c r="EL138" s="54">
        <v>16.355470696437585</v>
      </c>
      <c r="EM138" s="54">
        <v>17.785837511762338</v>
      </c>
      <c r="EN138" s="54">
        <v>20.548590295722096</v>
      </c>
      <c r="EO138" s="54">
        <v>6.2010102473379352</v>
      </c>
      <c r="EP138" s="54">
        <v>33.957423421149642</v>
      </c>
      <c r="EQ138" s="54">
        <v>16.066599776269605</v>
      </c>
      <c r="ER138" s="54">
        <v>39.907818060552238</v>
      </c>
      <c r="ES138" s="54">
        <v>3.2530128234949451</v>
      </c>
      <c r="ET138" s="54">
        <v>11.420687578123566</v>
      </c>
      <c r="EU138" s="54">
        <v>30.591417422867721</v>
      </c>
      <c r="EV138" s="54">
        <v>16.469254075093925</v>
      </c>
      <c r="EW138" s="54">
        <v>17.097183722726502</v>
      </c>
      <c r="EX138" s="54">
        <v>13.374545389427535</v>
      </c>
      <c r="EY138" s="54">
        <v>27.047818426954777</v>
      </c>
      <c r="EZ138" s="54">
        <v>13.685494792832301</v>
      </c>
      <c r="FA138" s="54">
        <v>4.9212106544627776</v>
      </c>
      <c r="FB138" s="54">
        <v>15.298872465210895</v>
      </c>
    </row>
    <row r="139" spans="1:158" x14ac:dyDescent="0.2">
      <c r="A139" s="55">
        <f ca="1">'Chain-Ladder'!AP69</f>
        <v>22.689073084164736</v>
      </c>
      <c r="C139" s="52">
        <v>23</v>
      </c>
      <c r="D139" s="54">
        <v>0.31474522431573781</v>
      </c>
      <c r="E139" s="54">
        <v>0.13675213675213627</v>
      </c>
      <c r="F139" s="54">
        <v>1.3562945808485551</v>
      </c>
      <c r="G139" s="54">
        <v>0.6039824301774992</v>
      </c>
      <c r="H139" s="54">
        <v>0.78883183373180188</v>
      </c>
      <c r="I139" s="54">
        <v>0.80788336877732192</v>
      </c>
      <c r="J139" s="54">
        <v>0.39453252430351426</v>
      </c>
      <c r="K139" s="54">
        <v>0.25371693204473722</v>
      </c>
      <c r="L139" s="54">
        <v>1.201196875804488</v>
      </c>
      <c r="M139" s="54">
        <v>0.68137971170930811</v>
      </c>
      <c r="N139" s="54">
        <v>0.77192769069374911</v>
      </c>
      <c r="O139" s="54">
        <v>0.88529394030749842</v>
      </c>
      <c r="P139" s="54">
        <v>0.6901184833227525</v>
      </c>
      <c r="Q139" s="54">
        <v>0.61438425524080209</v>
      </c>
      <c r="R139" s="54">
        <v>0.696911061075145</v>
      </c>
      <c r="S139" s="54">
        <v>0.3212289222873892</v>
      </c>
      <c r="T139" s="54">
        <v>0.83717016119582865</v>
      </c>
      <c r="U139" s="54">
        <v>1.0087716954081287</v>
      </c>
      <c r="V139" s="54">
        <v>1.3574865987115849</v>
      </c>
      <c r="W139" s="54">
        <v>0.95830902309667465</v>
      </c>
      <c r="X139" s="54">
        <v>1.513443774258576</v>
      </c>
      <c r="Y139" s="54">
        <v>0.49112426035502921</v>
      </c>
      <c r="Z139" s="54">
        <v>1.2693069306930695</v>
      </c>
      <c r="AA139" s="54">
        <v>0.1770833333333357</v>
      </c>
      <c r="AB139" s="54">
        <v>0.16504854368931987</v>
      </c>
      <c r="AC139" s="54">
        <v>0.58798277337603366</v>
      </c>
      <c r="AD139" s="54">
        <v>0.65316070338254661</v>
      </c>
      <c r="AE139" s="54">
        <v>1.0335190715334299</v>
      </c>
      <c r="AF139" s="54">
        <v>0.69449710714473056</v>
      </c>
      <c r="AG139" s="54">
        <v>0.50153380922611923</v>
      </c>
      <c r="AH139" s="54">
        <v>0.33163882837085445</v>
      </c>
      <c r="AI139" s="54">
        <v>0.93818010227621329</v>
      </c>
      <c r="AJ139" s="54">
        <v>0.96982795878924932</v>
      </c>
      <c r="AK139" s="54">
        <v>0.43515845742649972</v>
      </c>
      <c r="AL139" s="54">
        <v>0.57266340916434544</v>
      </c>
      <c r="AM139" s="54">
        <v>0.61636179006421443</v>
      </c>
      <c r="AN139" s="54">
        <v>0.539972148634563</v>
      </c>
      <c r="AO139" s="54">
        <v>0.36396205675202609</v>
      </c>
      <c r="AQ139" s="54">
        <v>2.3989367409342517</v>
      </c>
      <c r="AR139" s="54">
        <v>6.6254440525149434</v>
      </c>
      <c r="AS139" s="54">
        <v>5.8052721687816131</v>
      </c>
      <c r="AT139" s="54">
        <v>6.1198676746356604</v>
      </c>
      <c r="AU139" s="54">
        <v>5.6460328074215376</v>
      </c>
      <c r="AV139" s="54">
        <v>7.0974718586639547</v>
      </c>
      <c r="AW139" s="54">
        <v>4.6203303485839378</v>
      </c>
      <c r="AX139" s="54">
        <v>6.9752907086112224</v>
      </c>
      <c r="AY139" s="54">
        <v>11.791195522318343</v>
      </c>
      <c r="AZ139" s="54">
        <v>5.3408111549758175</v>
      </c>
      <c r="BA139" s="54">
        <v>6.9098964295977368</v>
      </c>
      <c r="BB139" s="54">
        <v>11.341638320042634</v>
      </c>
      <c r="BC139" s="54">
        <v>8.62109427166396</v>
      </c>
      <c r="BD139" s="54">
        <v>3.6001545729143896</v>
      </c>
      <c r="BE139" s="54">
        <v>8.6645439516559115</v>
      </c>
      <c r="BF139" s="54">
        <v>6.1143385384878997</v>
      </c>
      <c r="BG139" s="54">
        <v>8.6475774394889662</v>
      </c>
      <c r="BH139" s="54">
        <v>7.3608672502582451</v>
      </c>
      <c r="BI139" s="54">
        <v>10.525479280336121</v>
      </c>
      <c r="BJ139" s="54">
        <v>6.7422867527463168</v>
      </c>
      <c r="BK139" s="54">
        <v>5.8797710748144514</v>
      </c>
      <c r="BL139" s="54">
        <v>5.5157912884173026</v>
      </c>
      <c r="BM139" s="54">
        <v>7.0266288441340663</v>
      </c>
      <c r="BN139" s="54">
        <v>4.230711006841176</v>
      </c>
      <c r="BO139" s="54">
        <v>10.781756299002627</v>
      </c>
      <c r="BP139" s="54">
        <v>3.1882735909129956</v>
      </c>
      <c r="BQ139" s="54">
        <v>10.984508179487349</v>
      </c>
      <c r="BR139" s="54">
        <v>4.815326484034566</v>
      </c>
      <c r="BS139" s="54">
        <v>7.0133954350644245</v>
      </c>
      <c r="BT139" s="54">
        <v>4.1671913624130674</v>
      </c>
      <c r="BU139" s="54">
        <v>9.2997797339163419</v>
      </c>
      <c r="BV139" s="54">
        <v>4.9960471598441636</v>
      </c>
      <c r="BW139" s="54">
        <v>7.5549223741045246</v>
      </c>
      <c r="BX139" s="54">
        <v>8.449997689850445</v>
      </c>
      <c r="BY139" s="54">
        <v>2.4499332634707898</v>
      </c>
      <c r="BZ139" s="54">
        <v>7.7395987695206756</v>
      </c>
      <c r="CA139" s="54">
        <v>6.7564871097977424</v>
      </c>
      <c r="CB139" s="54">
        <v>7.3011549138287855</v>
      </c>
      <c r="CD139" s="54">
        <v>4.8593684516638316</v>
      </c>
      <c r="CE139" s="54">
        <v>2.6603432359437775</v>
      </c>
      <c r="CF139" s="54">
        <v>4.9340738236332946</v>
      </c>
      <c r="CG139" s="54">
        <v>3.3644864880134318</v>
      </c>
      <c r="CH139" s="54">
        <v>4.4131404561970164</v>
      </c>
      <c r="CI139" s="54">
        <v>3.1548333813336136</v>
      </c>
      <c r="CJ139" s="54">
        <v>5.5699416039600962</v>
      </c>
      <c r="CK139" s="54">
        <v>2.9602250265294536</v>
      </c>
      <c r="CL139" s="54">
        <v>4.8804804937627111</v>
      </c>
      <c r="CM139" s="54">
        <v>2.2966868136690071</v>
      </c>
      <c r="CN139" s="54">
        <v>2.8516239785769049</v>
      </c>
      <c r="CO139" s="54">
        <v>4.1991046124116522</v>
      </c>
      <c r="CP139" s="54">
        <v>5.6763861564100999</v>
      </c>
      <c r="CQ139" s="54">
        <v>2.8713367331073165</v>
      </c>
      <c r="CR139" s="54">
        <v>4.1015186489461755</v>
      </c>
      <c r="CS139" s="54">
        <v>3.8777398840307367</v>
      </c>
      <c r="CT139" s="54">
        <v>4.5710190910966908</v>
      </c>
      <c r="CU139" s="54">
        <v>4.3989863382250611</v>
      </c>
      <c r="CV139" s="54">
        <v>5.3065502585006143</v>
      </c>
      <c r="CW139" s="54">
        <v>5.1132254261549441</v>
      </c>
      <c r="CX139" s="54">
        <v>5.5847665113541645</v>
      </c>
      <c r="CY139" s="54">
        <v>3.8547171360413017</v>
      </c>
      <c r="CZ139" s="54">
        <v>4.4502568019425226</v>
      </c>
      <c r="DA139" s="54">
        <v>5.3335144091969617</v>
      </c>
      <c r="DB139" s="54">
        <v>3.7720634497145298</v>
      </c>
      <c r="DC139" s="54">
        <v>5.3565720283098948</v>
      </c>
      <c r="DD139" s="54">
        <v>5.40773973485787</v>
      </c>
      <c r="DE139" s="54">
        <v>4.6554755977177997</v>
      </c>
      <c r="DF139" s="54">
        <v>3.4539854041420011</v>
      </c>
      <c r="DG139" s="54">
        <v>5.5773277192819926</v>
      </c>
      <c r="DH139" s="54">
        <v>3.9938428884573263</v>
      </c>
      <c r="DI139" s="54">
        <v>2.7721663296093269</v>
      </c>
      <c r="DJ139" s="54">
        <v>4.4131118771722093</v>
      </c>
      <c r="DK139" s="54">
        <v>3.8311378301817989</v>
      </c>
      <c r="DL139" s="54">
        <v>2.8452453595149763</v>
      </c>
      <c r="DM139" s="54">
        <v>2.2918500162513205</v>
      </c>
      <c r="DN139" s="54">
        <v>2.5791012373755713</v>
      </c>
      <c r="DO139" s="54">
        <v>4.2097900895310367</v>
      </c>
      <c r="DQ139" s="54">
        <v>3.8437428181537188</v>
      </c>
      <c r="DR139" s="54">
        <v>15.871429895144797</v>
      </c>
      <c r="DS139" s="54">
        <v>20.50458076378268</v>
      </c>
      <c r="DT139" s="54">
        <v>0</v>
      </c>
      <c r="DU139" s="54">
        <v>13.81569279351913</v>
      </c>
      <c r="DV139" s="54">
        <v>9.1689163690278157</v>
      </c>
      <c r="DW139" s="54">
        <v>23.698476986179983</v>
      </c>
      <c r="DX139" s="54">
        <v>13.724242165818691</v>
      </c>
      <c r="DY139" s="54">
        <v>9.9927344870679775</v>
      </c>
      <c r="DZ139" s="54">
        <v>17.860948058714126</v>
      </c>
      <c r="EA139" s="54">
        <v>4.0972668244159101</v>
      </c>
      <c r="EB139" s="54">
        <v>13.364064845864529</v>
      </c>
      <c r="EC139" s="54">
        <v>9.8593212906635213</v>
      </c>
      <c r="ED139" s="54">
        <v>7.5711601920345526</v>
      </c>
      <c r="EE139" s="54">
        <v>12.939717257052328</v>
      </c>
      <c r="EF139" s="54">
        <v>10.700947911868374</v>
      </c>
      <c r="EG139" s="54">
        <v>37.614280073240948</v>
      </c>
      <c r="EH139" s="54">
        <v>6.4563220780959423</v>
      </c>
      <c r="EI139" s="54">
        <v>31.910423442138793</v>
      </c>
      <c r="EJ139" s="54">
        <v>3.8424666554553086</v>
      </c>
      <c r="EK139" s="54">
        <v>15.680586113973224</v>
      </c>
      <c r="EL139" s="54">
        <v>14.637501698709166</v>
      </c>
      <c r="EM139" s="54">
        <v>13.031834267681678</v>
      </c>
      <c r="EN139" s="54">
        <v>16.421992535170844</v>
      </c>
      <c r="EO139" s="54">
        <v>14.897980135170023</v>
      </c>
      <c r="EP139" s="54">
        <v>9.031042063702623</v>
      </c>
      <c r="EQ139" s="54">
        <v>15.206590100505718</v>
      </c>
      <c r="ER139" s="54">
        <v>29.134894839564808</v>
      </c>
      <c r="ES139" s="54">
        <v>4.2257929759940094</v>
      </c>
      <c r="ET139" s="54">
        <v>0</v>
      </c>
      <c r="EU139" s="54">
        <v>15.589162461857665</v>
      </c>
      <c r="EV139" s="54">
        <v>9.784230766863784</v>
      </c>
      <c r="EW139" s="54">
        <v>8.0763157775632841</v>
      </c>
      <c r="EX139" s="54">
        <v>21.894629918164473</v>
      </c>
      <c r="EY139" s="54">
        <v>3.3222454831447239</v>
      </c>
      <c r="EZ139" s="54">
        <v>11.319441234401861</v>
      </c>
      <c r="FA139" s="54">
        <v>9.0503221216093017</v>
      </c>
      <c r="FB139" s="54">
        <v>22.689073084164736</v>
      </c>
    </row>
    <row r="140" spans="1:158" x14ac:dyDescent="0.2">
      <c r="A140" s="55">
        <f ca="1">'Chain-Ladder'!AP70</f>
        <v>9.342191684437223</v>
      </c>
      <c r="C140" s="52">
        <v>22</v>
      </c>
      <c r="D140" s="54">
        <v>0.59118427838820331</v>
      </c>
      <c r="E140" s="54">
        <v>0.22797927461139977</v>
      </c>
      <c r="F140" s="54">
        <v>1.3780744751327205</v>
      </c>
      <c r="G140" s="54">
        <v>0.62450674740235002</v>
      </c>
      <c r="H140" s="54">
        <v>0.3050146728730363</v>
      </c>
      <c r="I140" s="54">
        <v>0.82185343851923598</v>
      </c>
      <c r="J140" s="54">
        <v>0.35507927187316213</v>
      </c>
      <c r="K140" s="54">
        <v>0.3387607703924278</v>
      </c>
      <c r="L140" s="54">
        <v>0.88653035813106307</v>
      </c>
      <c r="M140" s="54">
        <v>0.87290683397425894</v>
      </c>
      <c r="N140" s="54">
        <v>1.0290356015491096</v>
      </c>
      <c r="O140" s="54">
        <v>0.78850924368112985</v>
      </c>
      <c r="P140" s="54">
        <v>0.6901184833227525</v>
      </c>
      <c r="Q140" s="54">
        <v>1.1839171385269296</v>
      </c>
      <c r="R140" s="54">
        <v>0.53168537151702644</v>
      </c>
      <c r="S140" s="54">
        <v>0.78798508814399426</v>
      </c>
      <c r="T140" s="54">
        <v>0.72688760133347685</v>
      </c>
      <c r="U140" s="54">
        <v>1.1608184648268001</v>
      </c>
      <c r="V140" s="54">
        <v>1.3915701193728687</v>
      </c>
      <c r="W140" s="54">
        <v>1.0337641030256499</v>
      </c>
      <c r="X140" s="54">
        <v>1.4261786613423943</v>
      </c>
      <c r="Y140" s="54">
        <v>0.71563330760655219</v>
      </c>
      <c r="Z140" s="54">
        <v>1.0724637347455666</v>
      </c>
      <c r="AA140" s="54">
        <v>0.19856770833333393</v>
      </c>
      <c r="AB140" s="54">
        <v>0.35835503986107398</v>
      </c>
      <c r="AC140" s="54">
        <v>0.59243507442604404</v>
      </c>
      <c r="AD140" s="54">
        <v>0.45158991846088981</v>
      </c>
      <c r="AE140" s="54">
        <v>0.59562837845370353</v>
      </c>
      <c r="AF140" s="54">
        <v>0.81317624455614457</v>
      </c>
      <c r="AG140" s="54">
        <v>0.42141311792981107</v>
      </c>
      <c r="AH140" s="54">
        <v>0.19771582170659485</v>
      </c>
      <c r="AI140" s="54">
        <v>1.2184292576107261</v>
      </c>
      <c r="AJ140" s="54">
        <v>0.63384223218305458</v>
      </c>
      <c r="AK140" s="54">
        <v>0.42673895889016045</v>
      </c>
      <c r="AL140" s="54">
        <v>1.1281533315322037</v>
      </c>
      <c r="AM140" s="54">
        <v>0.74626293541675892</v>
      </c>
      <c r="AN140" s="54">
        <v>0.45689951038309218</v>
      </c>
      <c r="AO140" s="54">
        <v>0.45569161556622362</v>
      </c>
      <c r="AQ140" s="54">
        <v>3.3543700224668758</v>
      </c>
      <c r="AR140" s="54">
        <v>4.9421877118452002</v>
      </c>
      <c r="AS140" s="54">
        <v>8.9054721825376113</v>
      </c>
      <c r="AT140" s="54">
        <v>5.9705519846842368</v>
      </c>
      <c r="AU140" s="54">
        <v>1.817331153864</v>
      </c>
      <c r="AV140" s="54">
        <v>4.9879898099191102</v>
      </c>
      <c r="AW140" s="54">
        <v>8.5003611785351332</v>
      </c>
      <c r="AX140" s="54">
        <v>3.8437703342065461</v>
      </c>
      <c r="AY140" s="54">
        <v>8.208024652553398</v>
      </c>
      <c r="AZ140" s="54">
        <v>5.29180662143653</v>
      </c>
      <c r="BA140" s="54">
        <v>7.0030662306307647</v>
      </c>
      <c r="BB140" s="54">
        <v>8.5177350514017327</v>
      </c>
      <c r="BC140" s="54">
        <v>5.5269729770733331</v>
      </c>
      <c r="BD140" s="54">
        <v>6.9469191357601652</v>
      </c>
      <c r="BE140" s="54">
        <v>4.5167379023795409</v>
      </c>
      <c r="BF140" s="54">
        <v>13.328766136221063</v>
      </c>
      <c r="BG140" s="54">
        <v>7.0011386602169239</v>
      </c>
      <c r="BH140" s="54">
        <v>8.1381261944682741</v>
      </c>
      <c r="BI140" s="54">
        <v>8.4018484846155843</v>
      </c>
      <c r="BJ140" s="54">
        <v>5.3546798039810408</v>
      </c>
      <c r="BK140" s="54">
        <v>8.3809774828751742</v>
      </c>
      <c r="BL140" s="54">
        <v>5.8206587610883691</v>
      </c>
      <c r="BM140" s="54">
        <v>5.0367642080177859</v>
      </c>
      <c r="BN140" s="54">
        <v>4.9664604072481495</v>
      </c>
      <c r="BO140" s="54">
        <v>10.156260615359191</v>
      </c>
      <c r="BP140" s="54">
        <v>2.6708523532669624</v>
      </c>
      <c r="BQ140" s="54">
        <v>4.684859605231793</v>
      </c>
      <c r="BR140" s="54">
        <v>1.0721351850329346</v>
      </c>
      <c r="BS140" s="54">
        <v>4.8919941923185952</v>
      </c>
      <c r="BT140" s="54">
        <v>2.7820279919698976</v>
      </c>
      <c r="BU140" s="54">
        <v>4.8764832683828114</v>
      </c>
      <c r="BV140" s="54">
        <v>9.8450304543072171</v>
      </c>
      <c r="BW140" s="54">
        <v>4.5615143975854959</v>
      </c>
      <c r="BX140" s="54">
        <v>6.2773364841380879</v>
      </c>
      <c r="BY140" s="54">
        <v>7.667289775307303</v>
      </c>
      <c r="BZ140" s="54">
        <v>6.8405342580793977</v>
      </c>
      <c r="CA140" s="54">
        <v>6.1499224482736494</v>
      </c>
      <c r="CB140" s="54">
        <v>7.3585788673619454</v>
      </c>
      <c r="CD140" s="54">
        <v>6.0826874906721784</v>
      </c>
      <c r="CE140" s="54">
        <v>3.3888948751941097</v>
      </c>
      <c r="CF140" s="54">
        <v>5.7094098911752695</v>
      </c>
      <c r="CG140" s="54">
        <v>4.059988852964187</v>
      </c>
      <c r="CH140" s="54">
        <v>2.0399300555439721</v>
      </c>
      <c r="CI140" s="54">
        <v>3.163436935221057</v>
      </c>
      <c r="CJ140" s="54">
        <v>5.0460444554785298</v>
      </c>
      <c r="CK140" s="54">
        <v>1.994058726189861</v>
      </c>
      <c r="CL140" s="54">
        <v>3.2961488679361537</v>
      </c>
      <c r="CM140" s="54">
        <v>3.5741082332710654</v>
      </c>
      <c r="CN140" s="54">
        <v>2.6948430689532294</v>
      </c>
      <c r="CO140" s="54">
        <v>4.8534876856822642</v>
      </c>
      <c r="CP140" s="54">
        <v>5.6058469463428082</v>
      </c>
      <c r="CQ140" s="54">
        <v>5.6193449448458459</v>
      </c>
      <c r="CR140" s="54">
        <v>4.0071275259702528</v>
      </c>
      <c r="CS140" s="54">
        <v>10.500899138864007</v>
      </c>
      <c r="CT140" s="54">
        <v>3.7895108544592464</v>
      </c>
      <c r="CU140" s="54">
        <v>4.2251902412957136</v>
      </c>
      <c r="CV140" s="54">
        <v>5.8353643218018938</v>
      </c>
      <c r="CW140" s="54">
        <v>3.7580411144064563</v>
      </c>
      <c r="CX140" s="54">
        <v>4.799464501761495</v>
      </c>
      <c r="CY140" s="54">
        <v>3.414542663126678</v>
      </c>
      <c r="CZ140" s="54">
        <v>3.6279912509029373</v>
      </c>
      <c r="DA140" s="54">
        <v>2.7495519672603947</v>
      </c>
      <c r="DB140" s="54">
        <v>4.331928598798406</v>
      </c>
      <c r="DC140" s="54">
        <v>4.390576861971855</v>
      </c>
      <c r="DD140" s="54">
        <v>3.098923683265653</v>
      </c>
      <c r="DE140" s="54">
        <v>1.6292272237911636</v>
      </c>
      <c r="DF140" s="54">
        <v>4.0567299913431718</v>
      </c>
      <c r="DG140" s="54">
        <v>4.4068546897195926</v>
      </c>
      <c r="DH140" s="54">
        <v>3.8643944579060143</v>
      </c>
      <c r="DI140" s="54">
        <v>4.6550059319246841</v>
      </c>
      <c r="DJ140" s="54">
        <v>4.0314730340518885</v>
      </c>
      <c r="DK140" s="54">
        <v>6.2239381845758182</v>
      </c>
      <c r="DL140" s="54">
        <v>5.5208299217004857</v>
      </c>
      <c r="DM140" s="54">
        <v>3.1038869489928729</v>
      </c>
      <c r="DN140" s="54">
        <v>1.8810501675049158</v>
      </c>
      <c r="DO140" s="54">
        <v>5.8141375254967294</v>
      </c>
      <c r="DQ140" s="54">
        <v>15.539843200519407</v>
      </c>
      <c r="DR140" s="54">
        <v>9.7422085744037439</v>
      </c>
      <c r="DS140" s="54">
        <v>14.553152643309254</v>
      </c>
      <c r="DT140" s="54">
        <v>11.377816978489321</v>
      </c>
      <c r="DU140" s="54">
        <v>9.4652450864903166</v>
      </c>
      <c r="DV140" s="54">
        <v>0</v>
      </c>
      <c r="DW140" s="54">
        <v>25.208923143347349</v>
      </c>
      <c r="DX140" s="54">
        <v>4.0352960698348559</v>
      </c>
      <c r="DY140" s="54">
        <v>12.277262566589282</v>
      </c>
      <c r="DZ140" s="54">
        <v>4.8216655156358277</v>
      </c>
      <c r="EA140" s="54">
        <v>12.631618261542121</v>
      </c>
      <c r="EB140" s="54">
        <v>14.616160176264383</v>
      </c>
      <c r="EC140" s="54">
        <v>3.8747753912319238</v>
      </c>
      <c r="ED140" s="54">
        <v>16.694400415209845</v>
      </c>
      <c r="EE140" s="54">
        <v>13.69875141215006</v>
      </c>
      <c r="EF140" s="54">
        <v>13.24113749424205</v>
      </c>
      <c r="EG140" s="54">
        <v>16.005950030517063</v>
      </c>
      <c r="EH140" s="54">
        <v>23.597127273335801</v>
      </c>
      <c r="EI140" s="54">
        <v>30.98254396380041</v>
      </c>
      <c r="EJ140" s="54">
        <v>9.3542094981835628</v>
      </c>
      <c r="EK140" s="54">
        <v>14.056507965443458</v>
      </c>
      <c r="EL140" s="54">
        <v>13.773751528838247</v>
      </c>
      <c r="EM140" s="54">
        <v>13.106191100959848</v>
      </c>
      <c r="EN140" s="54">
        <v>0</v>
      </c>
      <c r="EO140" s="54">
        <v>17.974395506011653</v>
      </c>
      <c r="EP140" s="54">
        <v>11.293819922923671</v>
      </c>
      <c r="EQ140" s="54">
        <v>7.1920174574849547</v>
      </c>
      <c r="ER140" s="54">
        <v>16.718563430368004</v>
      </c>
      <c r="ES140" s="54">
        <v>15.790275415979036</v>
      </c>
      <c r="ET140" s="54">
        <v>7.3733591161143259</v>
      </c>
      <c r="EU140" s="54">
        <v>5.8486388017370343</v>
      </c>
      <c r="EV140" s="54">
        <v>11.996886091897903</v>
      </c>
      <c r="EW140" s="54">
        <v>0</v>
      </c>
      <c r="EX140" s="54">
        <v>14.903438974357364</v>
      </c>
      <c r="EY140" s="54">
        <v>20.289734209889343</v>
      </c>
      <c r="EZ140" s="54">
        <v>11.326083941873051</v>
      </c>
      <c r="FA140" s="54">
        <v>7.8745695163187346</v>
      </c>
      <c r="FB140" s="54">
        <v>9.342191684437223</v>
      </c>
    </row>
    <row r="141" spans="1:158" x14ac:dyDescent="0.2">
      <c r="A141" s="55">
        <f ca="1">'Chain-Ladder'!AP71</f>
        <v>20.304696466651194</v>
      </c>
      <c r="C141" s="52">
        <v>21</v>
      </c>
      <c r="D141" s="54">
        <v>0.59118427838820331</v>
      </c>
      <c r="E141" s="54">
        <v>0.35990043685868223</v>
      </c>
      <c r="F141" s="54">
        <v>0.94836430641591463</v>
      </c>
      <c r="G141" s="54">
        <v>1.0707610528783427</v>
      </c>
      <c r="H141" s="54">
        <v>1.2805237215519512</v>
      </c>
      <c r="I141" s="54">
        <v>1.3933137618191509</v>
      </c>
      <c r="J141" s="54">
        <v>0.26868409983406139</v>
      </c>
      <c r="K141" s="54">
        <v>0.69171874604532846</v>
      </c>
      <c r="L141" s="54">
        <v>0.81297305619060367</v>
      </c>
      <c r="M141" s="54">
        <v>1.0141946350333448</v>
      </c>
      <c r="N141" s="54">
        <v>1.56373313865355</v>
      </c>
      <c r="O141" s="54">
        <v>0.88047594833052401</v>
      </c>
      <c r="P141" s="54">
        <v>0.93096272835881066</v>
      </c>
      <c r="Q141" s="54">
        <v>0.98840874848787408</v>
      </c>
      <c r="R141" s="54">
        <v>1.2230851141212931</v>
      </c>
      <c r="S141" s="54">
        <v>0.62082604867119429</v>
      </c>
      <c r="T141" s="54">
        <v>0.8454628395402235</v>
      </c>
      <c r="U141" s="54">
        <v>1.0405700022900906</v>
      </c>
      <c r="V141" s="54">
        <v>1.587887674031613</v>
      </c>
      <c r="W141" s="54">
        <v>0.9546984130555618</v>
      </c>
      <c r="X141" s="54">
        <v>1.6481540486578332</v>
      </c>
      <c r="Y141" s="54">
        <v>0.62061063710397235</v>
      </c>
      <c r="Z141" s="54">
        <v>2.278147656060387</v>
      </c>
      <c r="AA141" s="54">
        <v>0.3977864583333357</v>
      </c>
      <c r="AB141" s="54">
        <v>0.20503400091370416</v>
      </c>
      <c r="AC141" s="54">
        <v>1.1576622265349563</v>
      </c>
      <c r="AD141" s="54">
        <v>0.61580443426484877</v>
      </c>
      <c r="AE141" s="54">
        <v>1.420747867568835</v>
      </c>
      <c r="AF141" s="54">
        <v>0.7862523464822857</v>
      </c>
      <c r="AG141" s="54">
        <v>0.52469060040639626</v>
      </c>
      <c r="AH141" s="54">
        <v>0.7584198870319625</v>
      </c>
      <c r="AI141" s="54">
        <v>1.6091301705508094</v>
      </c>
      <c r="AJ141" s="54">
        <v>0.55148915746369553</v>
      </c>
      <c r="AK141" s="54">
        <v>0.70204693652399897</v>
      </c>
      <c r="AL141" s="54">
        <v>0.72786080011906407</v>
      </c>
      <c r="AM141" s="54">
        <v>1.0649577832945951</v>
      </c>
      <c r="AN141" s="54">
        <v>0.81833284672210738</v>
      </c>
      <c r="AO141" s="54">
        <v>0.71953627676606402</v>
      </c>
      <c r="AQ141" s="54">
        <v>4.9101247093694909</v>
      </c>
      <c r="AR141" s="54">
        <v>6.0798008850608607</v>
      </c>
      <c r="AS141" s="54">
        <v>4.4533773390113538</v>
      </c>
      <c r="AT141" s="54">
        <v>9.5721758587036021</v>
      </c>
      <c r="AU141" s="54">
        <v>7.4989856246354094</v>
      </c>
      <c r="AV141" s="54">
        <v>7.2222500013285469</v>
      </c>
      <c r="AW141" s="54">
        <v>5.2005008107782196</v>
      </c>
      <c r="AX141" s="54">
        <v>4.2174507708631594</v>
      </c>
      <c r="AY141" s="54">
        <v>8.1622935069675648</v>
      </c>
      <c r="AZ141" s="54">
        <v>5.5757497993458642</v>
      </c>
      <c r="BA141" s="54">
        <v>9.4238634505947623</v>
      </c>
      <c r="BB141" s="54">
        <v>12.311017297582492</v>
      </c>
      <c r="BC141" s="54">
        <v>7.2965059379263764</v>
      </c>
      <c r="BD141" s="54">
        <v>4.4415374358551691</v>
      </c>
      <c r="BE141" s="54">
        <v>8.1819224929198526</v>
      </c>
      <c r="BF141" s="54">
        <v>7.601869039684793</v>
      </c>
      <c r="BG141" s="54">
        <v>8.5194323242615582</v>
      </c>
      <c r="BH141" s="54">
        <v>4.6939054289734923</v>
      </c>
      <c r="BI141" s="54">
        <v>9.4555933428874717</v>
      </c>
      <c r="BJ141" s="54">
        <v>3.4837728201059353</v>
      </c>
      <c r="BK141" s="54">
        <v>7.7027989104360266</v>
      </c>
      <c r="BL141" s="54">
        <v>4.6681362334678465</v>
      </c>
      <c r="BM141" s="54">
        <v>8.1879135174346231</v>
      </c>
      <c r="BN141" s="54">
        <v>5.911559231798778</v>
      </c>
      <c r="BO141" s="54">
        <v>5.9779979548408768</v>
      </c>
      <c r="BP141" s="54">
        <v>6.2845115803895446</v>
      </c>
      <c r="BQ141" s="54">
        <v>10.876558385560372</v>
      </c>
      <c r="BR141" s="54">
        <v>5.8406970478260689</v>
      </c>
      <c r="BS141" s="54">
        <v>8.233223687846543</v>
      </c>
      <c r="BT141" s="54">
        <v>4.0250831190671033</v>
      </c>
      <c r="BU141" s="54">
        <v>8.3787287005681925</v>
      </c>
      <c r="BV141" s="54">
        <v>8.6315898719596902</v>
      </c>
      <c r="BW141" s="54">
        <v>3.4646801839465233</v>
      </c>
      <c r="BX141" s="54">
        <v>12.711692693999201</v>
      </c>
      <c r="BY141" s="54">
        <v>4.1904600334701314</v>
      </c>
      <c r="BZ141" s="54">
        <v>9.6317848498146574</v>
      </c>
      <c r="CA141" s="54">
        <v>10.560715511932813</v>
      </c>
      <c r="CB141" s="54">
        <v>6.9896149291008598</v>
      </c>
      <c r="CD141" s="54">
        <v>7.0321624654297352</v>
      </c>
      <c r="CE141" s="54">
        <v>3.0118221029411849</v>
      </c>
      <c r="CF141" s="54">
        <v>3.3655145900858781</v>
      </c>
      <c r="CG141" s="54">
        <v>6.3928176345912284</v>
      </c>
      <c r="CH141" s="54">
        <v>7.5933380731585558</v>
      </c>
      <c r="CI141" s="54">
        <v>4.2609149929256347</v>
      </c>
      <c r="CJ141" s="54">
        <v>5.4527767867795234</v>
      </c>
      <c r="CK141" s="54">
        <v>3.4754189974273189</v>
      </c>
      <c r="CL141" s="54">
        <v>3.9659211289910701</v>
      </c>
      <c r="CM141" s="54">
        <v>2.4650018353609298</v>
      </c>
      <c r="CN141" s="54">
        <v>6.5043622425766614</v>
      </c>
      <c r="CO141" s="54">
        <v>4.4406600227535051</v>
      </c>
      <c r="CP141" s="54">
        <v>5.2849046229516397</v>
      </c>
      <c r="CQ141" s="54">
        <v>5.5819973949047537</v>
      </c>
      <c r="CR141" s="54">
        <v>5.0011817374907253</v>
      </c>
      <c r="CS141" s="54">
        <v>5.738135685942666</v>
      </c>
      <c r="CT141" s="54">
        <v>5.0374884052122368</v>
      </c>
      <c r="CU141" s="54">
        <v>4.5019053127534576</v>
      </c>
      <c r="CV141" s="54">
        <v>4.4973439202257381</v>
      </c>
      <c r="CW141" s="54">
        <v>3.411002124823364</v>
      </c>
      <c r="CX141" s="54">
        <v>6.5613077797633039</v>
      </c>
      <c r="CY141" s="54">
        <v>2.4268410804253815</v>
      </c>
      <c r="CZ141" s="54">
        <v>7.0550539419579223</v>
      </c>
      <c r="DA141" s="54">
        <v>6.2395762358317093</v>
      </c>
      <c r="DB141" s="54">
        <v>3.0431792427242588</v>
      </c>
      <c r="DC141" s="54">
        <v>5.1488664936406536</v>
      </c>
      <c r="DD141" s="54">
        <v>6.1176363172042905</v>
      </c>
      <c r="DE141" s="54">
        <v>5.9789636615591597</v>
      </c>
      <c r="DF141" s="54">
        <v>4.7880049619910849</v>
      </c>
      <c r="DG141" s="54">
        <v>3.9963293010629375</v>
      </c>
      <c r="DH141" s="54">
        <v>6.0595583582248196</v>
      </c>
      <c r="DI141" s="54">
        <v>7.014147930670287</v>
      </c>
      <c r="DJ141" s="54">
        <v>2.0350879005812796</v>
      </c>
      <c r="DK141" s="54">
        <v>11.41963009623344</v>
      </c>
      <c r="DL141" s="54">
        <v>4.2782429288205162</v>
      </c>
      <c r="DM141" s="54">
        <v>3.380680575744595</v>
      </c>
      <c r="DN141" s="54">
        <v>4.1980383557169514</v>
      </c>
      <c r="DO141" s="54">
        <v>4.5108663364049892</v>
      </c>
      <c r="DQ141" s="54">
        <v>11.183888498147134</v>
      </c>
      <c r="DR141" s="54">
        <v>10.843040628254094</v>
      </c>
      <c r="DS141" s="54">
        <v>6.4651338827866942</v>
      </c>
      <c r="DT141" s="54">
        <v>30.052625036154637</v>
      </c>
      <c r="DU141" s="54">
        <v>16.295168560191023</v>
      </c>
      <c r="DV141" s="54">
        <v>14.584148547950392</v>
      </c>
      <c r="DW141" s="54">
        <v>16.484755427459039</v>
      </c>
      <c r="DX141" s="54">
        <v>13.184880224469179</v>
      </c>
      <c r="DY141" s="54">
        <v>13.606018694474123</v>
      </c>
      <c r="DZ141" s="54">
        <v>21.452863184640357</v>
      </c>
      <c r="EA141" s="54">
        <v>20.400574847285263</v>
      </c>
      <c r="EB141" s="54">
        <v>11.066222175174948</v>
      </c>
      <c r="EC141" s="54">
        <v>8.5620133476691667</v>
      </c>
      <c r="ED141" s="54">
        <v>9.465816446264915</v>
      </c>
      <c r="EE141" s="54">
        <v>11.539528172013563</v>
      </c>
      <c r="EF141" s="54">
        <v>33.594805819130393</v>
      </c>
      <c r="EG141" s="54">
        <v>12.444522023192969</v>
      </c>
      <c r="EH141" s="54">
        <v>13.912644156191885</v>
      </c>
      <c r="EI141" s="54">
        <v>16.557473584873417</v>
      </c>
      <c r="EJ141" s="54">
        <v>7.7310612038975055</v>
      </c>
      <c r="EK141" s="54">
        <v>5.3466076150487281</v>
      </c>
      <c r="EL141" s="54">
        <v>11.356876217408233</v>
      </c>
      <c r="EM141" s="54">
        <v>18.875459824551672</v>
      </c>
      <c r="EN141" s="54">
        <v>17.581539351851863</v>
      </c>
      <c r="EO141" s="54">
        <v>4.8681624362644751</v>
      </c>
      <c r="EP141" s="54">
        <v>42.092348544694453</v>
      </c>
      <c r="EQ141" s="54">
        <v>4.295401361377202</v>
      </c>
      <c r="ER141" s="54">
        <v>26.381194026048483</v>
      </c>
      <c r="ES141" s="54">
        <v>3.5607553196235191</v>
      </c>
      <c r="ET141" s="54">
        <v>0</v>
      </c>
      <c r="EU141" s="54">
        <v>20.56737470009509</v>
      </c>
      <c r="EV141" s="54">
        <v>18.444319321207743</v>
      </c>
      <c r="EW141" s="54">
        <v>0</v>
      </c>
      <c r="EX141" s="54">
        <v>16.352305172159422</v>
      </c>
      <c r="EY141" s="54">
        <v>17.917769648570761</v>
      </c>
      <c r="EZ141" s="54">
        <v>0</v>
      </c>
      <c r="FA141" s="54">
        <v>4.6105508615447359</v>
      </c>
      <c r="FB141" s="54">
        <v>20.304696466651194</v>
      </c>
    </row>
    <row r="142" spans="1:158" x14ac:dyDescent="0.2">
      <c r="A142" s="55">
        <f ca="1">'Chain-Ladder'!AP72</f>
        <v>14.939636931302346</v>
      </c>
      <c r="C142" s="52">
        <v>20</v>
      </c>
      <c r="D142" s="54">
        <v>0.55552243195801765</v>
      </c>
      <c r="E142" s="54">
        <v>0.31559637687846198</v>
      </c>
      <c r="F142" s="54">
        <v>1.6357824653233877</v>
      </c>
      <c r="G142" s="54">
        <v>1.1376836186832406</v>
      </c>
      <c r="H142" s="54">
        <v>1.2292112735395406</v>
      </c>
      <c r="I142" s="54">
        <v>1.5587026341020547</v>
      </c>
      <c r="J142" s="54">
        <v>0.4919581781965654</v>
      </c>
      <c r="K142" s="54">
        <v>0.76244636785060393</v>
      </c>
      <c r="L142" s="54">
        <v>0.83734471563752777</v>
      </c>
      <c r="M142" s="54">
        <v>0.9303421830727121</v>
      </c>
      <c r="N142" s="54">
        <v>1.3270577766239615</v>
      </c>
      <c r="O142" s="54">
        <v>1.1972962821684554</v>
      </c>
      <c r="P142" s="54">
        <v>0.81407608351094396</v>
      </c>
      <c r="Q142" s="54">
        <v>1.2744110206120993</v>
      </c>
      <c r="R142" s="54">
        <v>1.2835892657340082</v>
      </c>
      <c r="S142" s="54">
        <v>0.78637966165018014</v>
      </c>
      <c r="T142" s="54">
        <v>1.1056052517064465</v>
      </c>
      <c r="U142" s="54">
        <v>1.2807015412801128</v>
      </c>
      <c r="V142" s="54">
        <v>1.7155859409970553</v>
      </c>
      <c r="W142" s="54">
        <v>0.89889501756476164</v>
      </c>
      <c r="X142" s="54">
        <v>0.62053064035884109</v>
      </c>
      <c r="Y142" s="54">
        <v>0.93406916778742755</v>
      </c>
      <c r="Z142" s="54">
        <v>1.3668885936362329</v>
      </c>
      <c r="AA142" s="54">
        <v>0.43481956066945671</v>
      </c>
      <c r="AB142" s="54">
        <v>0.46517105346267762</v>
      </c>
      <c r="AC142" s="54">
        <v>1.2185918174052155</v>
      </c>
      <c r="AD142" s="54">
        <v>0.53874186308498473</v>
      </c>
      <c r="AE142" s="54">
        <v>1.4388220138870089</v>
      </c>
      <c r="AF142" s="54">
        <v>1.2689642778902019</v>
      </c>
      <c r="AG142" s="54">
        <v>1.2905631292390787</v>
      </c>
      <c r="AH142" s="54">
        <v>0.76833622562679516</v>
      </c>
      <c r="AI142" s="54">
        <v>0.84564708179736314</v>
      </c>
      <c r="AJ142" s="54">
        <v>1.0138646693496227</v>
      </c>
      <c r="AK142" s="54">
        <v>0.89124600309218494</v>
      </c>
      <c r="AL142" s="54">
        <v>1.2739624213126923</v>
      </c>
      <c r="AM142" s="54">
        <v>1.1315176447505095</v>
      </c>
      <c r="AN142" s="54">
        <v>0.98340623650234349</v>
      </c>
      <c r="AO142" s="54">
        <v>0.91509721132767652</v>
      </c>
      <c r="AQ142" s="54">
        <v>3.4861811128398585</v>
      </c>
      <c r="AR142" s="54">
        <v>4.8787723312227804</v>
      </c>
      <c r="AS142" s="54">
        <v>7.4750266494147972</v>
      </c>
      <c r="AT142" s="54">
        <v>12.99127317586586</v>
      </c>
      <c r="AU142" s="54">
        <v>8.8739102318718253</v>
      </c>
      <c r="AV142" s="54">
        <v>5.3687068191359568</v>
      </c>
      <c r="AW142" s="54">
        <v>6.1499988239290246</v>
      </c>
      <c r="AX142" s="54">
        <v>11.395083683169226</v>
      </c>
      <c r="AY142" s="54">
        <v>6.6084852555247853</v>
      </c>
      <c r="AZ142" s="54">
        <v>7.2749627251506546</v>
      </c>
      <c r="BA142" s="54">
        <v>5.2344649801899372</v>
      </c>
      <c r="BB142" s="54">
        <v>9.630590305167825</v>
      </c>
      <c r="BC142" s="54">
        <v>7.8346384655124446</v>
      </c>
      <c r="BD142" s="54">
        <v>8.2730522686193453</v>
      </c>
      <c r="BE142" s="54">
        <v>9.6856905186500626</v>
      </c>
      <c r="BF142" s="54">
        <v>7.9930216850111186</v>
      </c>
      <c r="BG142" s="54">
        <v>9.0841791163449201</v>
      </c>
      <c r="BH142" s="54">
        <v>9.5996080156894692</v>
      </c>
      <c r="BI142" s="54">
        <v>9.4439809374662431</v>
      </c>
      <c r="BJ142" s="54">
        <v>3.4814228472492115</v>
      </c>
      <c r="BK142" s="54">
        <v>3.8927781900697624</v>
      </c>
      <c r="BL142" s="54">
        <v>11.66674783335414</v>
      </c>
      <c r="BM142" s="54">
        <v>4.4640579244600165</v>
      </c>
      <c r="BN142" s="54">
        <v>7.8903937713460586</v>
      </c>
      <c r="BO142" s="54">
        <v>7.5973902889143581</v>
      </c>
      <c r="BP142" s="54">
        <v>7.8069730209466179</v>
      </c>
      <c r="BQ142" s="54">
        <v>6.162220913842221</v>
      </c>
      <c r="BR142" s="54">
        <v>6.0535816665676307</v>
      </c>
      <c r="BS142" s="54">
        <v>8.0429409706679529</v>
      </c>
      <c r="BT142" s="54">
        <v>6.8173533656392049</v>
      </c>
      <c r="BU142" s="54">
        <v>6.2526288680264965</v>
      </c>
      <c r="BV142" s="54">
        <v>2.9672597158448673</v>
      </c>
      <c r="BW142" s="54">
        <v>9.0818449864328485</v>
      </c>
      <c r="BX142" s="54">
        <v>9.0434696439790621</v>
      </c>
      <c r="BY142" s="54">
        <v>6.9850353466198154</v>
      </c>
      <c r="BZ142" s="54">
        <v>9.6330200087759223</v>
      </c>
      <c r="CA142" s="54">
        <v>7.8590063689323628</v>
      </c>
      <c r="CB142" s="54">
        <v>8.5695171593675958</v>
      </c>
      <c r="CD142" s="54">
        <v>3.9723317027765397</v>
      </c>
      <c r="CE142" s="54">
        <v>3.8193557238235378</v>
      </c>
      <c r="CF142" s="54">
        <v>6.2776999746802424</v>
      </c>
      <c r="CG142" s="54">
        <v>8.8292676385063587</v>
      </c>
      <c r="CH142" s="54">
        <v>5.4777807607797353</v>
      </c>
      <c r="CI142" s="54">
        <v>5.8534145485046274</v>
      </c>
      <c r="CJ142" s="54">
        <v>9.0956366569975025</v>
      </c>
      <c r="CK142" s="54">
        <v>4.4410867197268669</v>
      </c>
      <c r="CL142" s="54">
        <v>4.9220327972344986</v>
      </c>
      <c r="CM142" s="54">
        <v>3.7804534446553593</v>
      </c>
      <c r="CN142" s="54">
        <v>3.314499361180971</v>
      </c>
      <c r="CO142" s="54">
        <v>4.8482729849855346</v>
      </c>
      <c r="CP142" s="54">
        <v>5.939548256359803</v>
      </c>
      <c r="CQ142" s="54">
        <v>8.4581972425156131</v>
      </c>
      <c r="CR142" s="54">
        <v>6.9125952983853054</v>
      </c>
      <c r="CS142" s="54">
        <v>4.9543568361792545</v>
      </c>
      <c r="CT142" s="54">
        <v>7.4075120492285187</v>
      </c>
      <c r="CU142" s="54">
        <v>5.4875755927551211</v>
      </c>
      <c r="CV142" s="54">
        <v>5.322303684301211</v>
      </c>
      <c r="CW142" s="54">
        <v>2.779967956146475</v>
      </c>
      <c r="CX142" s="54">
        <v>1.5078672299976521</v>
      </c>
      <c r="CY142" s="54">
        <v>5.6808567454323935</v>
      </c>
      <c r="CZ142" s="54">
        <v>5.4964847301138846</v>
      </c>
      <c r="DA142" s="54">
        <v>7.8943843557424778</v>
      </c>
      <c r="DB142" s="54">
        <v>6.1043466761332752</v>
      </c>
      <c r="DC142" s="54">
        <v>6.164949002360455</v>
      </c>
      <c r="DD142" s="54">
        <v>5.6754921620356402</v>
      </c>
      <c r="DE142" s="54">
        <v>3.7744448186924053</v>
      </c>
      <c r="DF142" s="54">
        <v>6.6143514724781376</v>
      </c>
      <c r="DG142" s="54">
        <v>8.2646639976731251</v>
      </c>
      <c r="DH142" s="54">
        <v>5.3458124851933686</v>
      </c>
      <c r="DI142" s="54">
        <v>4.3066036823638321</v>
      </c>
      <c r="DJ142" s="54">
        <v>5.3420560995727371</v>
      </c>
      <c r="DK142" s="54">
        <v>9.7174641903130343</v>
      </c>
      <c r="DL142" s="54">
        <v>5.4869830709428875</v>
      </c>
      <c r="DM142" s="54">
        <v>6.311843802367374</v>
      </c>
      <c r="DN142" s="54">
        <v>6.0224810573146961</v>
      </c>
      <c r="DO142" s="54">
        <v>8.1747071196114938</v>
      </c>
      <c r="DQ142" s="54">
        <v>15.578517997529509</v>
      </c>
      <c r="DR142" s="54">
        <v>5.8228653337599869</v>
      </c>
      <c r="DS142" s="54">
        <v>29.178372812385312</v>
      </c>
      <c r="DT142" s="54">
        <v>9.1608639220784003</v>
      </c>
      <c r="DU142" s="54">
        <v>17.213986110676313</v>
      </c>
      <c r="DV142" s="54">
        <v>7.7946242299736923</v>
      </c>
      <c r="DW142" s="54">
        <v>6.161063960519134</v>
      </c>
      <c r="DX142" s="54">
        <v>9.8425952861969606</v>
      </c>
      <c r="DY142" s="54">
        <v>8.6036248955355514</v>
      </c>
      <c r="DZ142" s="54">
        <v>18.362224458537444</v>
      </c>
      <c r="EA142" s="54">
        <v>33.12589819888322</v>
      </c>
      <c r="EB142" s="54">
        <v>18.303199124601722</v>
      </c>
      <c r="EC142" s="54">
        <v>15.0034318426179</v>
      </c>
      <c r="ED142" s="54">
        <v>16.727948885485219</v>
      </c>
      <c r="EE142" s="54">
        <v>7.5167999791698232</v>
      </c>
      <c r="EF142" s="54">
        <v>45.162438378862824</v>
      </c>
      <c r="EG142" s="54">
        <v>47.160773972641273</v>
      </c>
      <c r="EH142" s="54">
        <v>32.307303285717396</v>
      </c>
      <c r="EI142" s="54">
        <v>21.696841981091772</v>
      </c>
      <c r="EJ142" s="54">
        <v>2.9082259940120543</v>
      </c>
      <c r="EK142" s="54">
        <v>0</v>
      </c>
      <c r="EL142" s="54">
        <v>20.070968011886954</v>
      </c>
      <c r="EM142" s="54">
        <v>6.1485811951723965</v>
      </c>
      <c r="EN142" s="54">
        <v>22.726924189814827</v>
      </c>
      <c r="EO142" s="54">
        <v>16.805048222392603</v>
      </c>
      <c r="EP142" s="54">
        <v>40.802236709232815</v>
      </c>
      <c r="EQ142" s="54">
        <v>32.289825228419758</v>
      </c>
      <c r="ER142" s="54">
        <v>6.9185026982785951</v>
      </c>
      <c r="ES142" s="54">
        <v>7.1215106392470382</v>
      </c>
      <c r="ET142" s="54">
        <v>0</v>
      </c>
      <c r="EU142" s="54">
        <v>7.5489496461129253</v>
      </c>
      <c r="EV142" s="54">
        <v>15.207381490163428</v>
      </c>
      <c r="EW142" s="54">
        <v>6.0806543301796045</v>
      </c>
      <c r="EX142" s="54">
        <v>21.415010047237882</v>
      </c>
      <c r="EY142" s="54">
        <v>17.352214673672851</v>
      </c>
      <c r="EZ142" s="54">
        <v>33.637343785269458</v>
      </c>
      <c r="FA142" s="54">
        <v>15.033913483536651</v>
      </c>
      <c r="FB142" s="54">
        <v>14.939636931302346</v>
      </c>
    </row>
    <row r="143" spans="1:158" x14ac:dyDescent="0.2">
      <c r="A143" s="55">
        <f ca="1">'Chain-Ladder'!AP73</f>
        <v>28.761819246191894</v>
      </c>
      <c r="C143" s="52">
        <v>19</v>
      </c>
      <c r="D143" s="54">
        <v>0.65652651049583888</v>
      </c>
      <c r="E143" s="54">
        <v>0.49803570756678894</v>
      </c>
      <c r="F143" s="54">
        <v>1.2488747279466956</v>
      </c>
      <c r="G143" s="54">
        <v>1.4317779894257825</v>
      </c>
      <c r="H143" s="54">
        <v>1.1435161245954539</v>
      </c>
      <c r="I143" s="54">
        <v>0.98302997823065752</v>
      </c>
      <c r="J143" s="54">
        <v>0.96784159438215411</v>
      </c>
      <c r="K143" s="54">
        <v>0.66302744269123259</v>
      </c>
      <c r="L143" s="54">
        <v>1.6795507061293016</v>
      </c>
      <c r="M143" s="54">
        <v>1.8232992968976944</v>
      </c>
      <c r="N143" s="54">
        <v>1.2844007850168886</v>
      </c>
      <c r="O143" s="54">
        <v>1.1993534277484201</v>
      </c>
      <c r="P143" s="54">
        <v>0.85082093721877428</v>
      </c>
      <c r="Q143" s="54">
        <v>0.83073154524388926</v>
      </c>
      <c r="R143" s="54">
        <v>1.6972573768637886</v>
      </c>
      <c r="S143" s="54">
        <v>0.87650047323624314</v>
      </c>
      <c r="T143" s="54">
        <v>0.67352735714418088</v>
      </c>
      <c r="U143" s="54">
        <v>1.0637972807087692</v>
      </c>
      <c r="V143" s="54">
        <v>1.7155859409970553</v>
      </c>
      <c r="W143" s="54">
        <v>1.6334361179704509</v>
      </c>
      <c r="X143" s="54">
        <v>1.5459511567639961</v>
      </c>
      <c r="Y143" s="54">
        <v>0.93112008542921032</v>
      </c>
      <c r="Z143" s="54">
        <v>1.5266522023251117</v>
      </c>
      <c r="AA143" s="54">
        <v>0.64378486750348785</v>
      </c>
      <c r="AB143" s="54">
        <v>0.51628473209682113</v>
      </c>
      <c r="AC143" s="54">
        <v>0.89777115396713469</v>
      </c>
      <c r="AD143" s="54">
        <v>0.78526644688771263</v>
      </c>
      <c r="AE143" s="54">
        <v>1.5347434814794738</v>
      </c>
      <c r="AF143" s="54">
        <v>1.6938278159537887</v>
      </c>
      <c r="AG143" s="54">
        <v>1.1877176409450598</v>
      </c>
      <c r="AH143" s="54">
        <v>1.6700044681969324</v>
      </c>
      <c r="AI143" s="54">
        <v>1.2684706226960429</v>
      </c>
      <c r="AJ143" s="54">
        <v>1.2478334391995354</v>
      </c>
      <c r="AK143" s="54">
        <v>1.3356872370113884</v>
      </c>
      <c r="AL143" s="54">
        <v>1.1601717775236207</v>
      </c>
      <c r="AM143" s="54">
        <v>1.4104640700543634</v>
      </c>
      <c r="AN143" s="54">
        <v>0.96863734976369287</v>
      </c>
      <c r="AO143" s="54">
        <v>0.8842813772778122</v>
      </c>
      <c r="AQ143" s="54">
        <v>6.1631436503947974</v>
      </c>
      <c r="AR143" s="54">
        <v>11.810983383005329</v>
      </c>
      <c r="AS143" s="54">
        <v>6.1541467724019618</v>
      </c>
      <c r="AT143" s="54">
        <v>13.273278717000469</v>
      </c>
      <c r="AU143" s="54">
        <v>9.0243932984203532</v>
      </c>
      <c r="AV143" s="54">
        <v>4.9415483400048874</v>
      </c>
      <c r="AW143" s="54">
        <v>11.293122897773131</v>
      </c>
      <c r="AX143" s="54">
        <v>7.4106080729078521</v>
      </c>
      <c r="AY143" s="54">
        <v>12.710144279768688</v>
      </c>
      <c r="AZ143" s="54">
        <v>8.0653204968895764</v>
      </c>
      <c r="BA143" s="54">
        <v>4.6457527607691382</v>
      </c>
      <c r="BB143" s="54">
        <v>10.870560450050061</v>
      </c>
      <c r="BC143" s="54">
        <v>5.4678615129593862</v>
      </c>
      <c r="BD143" s="54">
        <v>4.0004914081348133</v>
      </c>
      <c r="BE143" s="54">
        <v>12.478728210147469</v>
      </c>
      <c r="BF143" s="54">
        <v>7.4516344413654814</v>
      </c>
      <c r="BG143" s="54">
        <v>9.2559977584657993</v>
      </c>
      <c r="BH143" s="54">
        <v>6.7837317085163455</v>
      </c>
      <c r="BI143" s="54">
        <v>8.366137831651983</v>
      </c>
      <c r="BJ143" s="54">
        <v>7.5872449225167706</v>
      </c>
      <c r="BK143" s="54">
        <v>4.2461336148407476</v>
      </c>
      <c r="BL143" s="54">
        <v>4.9615712403930186</v>
      </c>
      <c r="BM143" s="54">
        <v>5.8435924883242496</v>
      </c>
      <c r="BN143" s="54">
        <v>8.5519461059005728</v>
      </c>
      <c r="BO143" s="54">
        <v>8.345974406294582</v>
      </c>
      <c r="BP143" s="54">
        <v>3.9656039142414841</v>
      </c>
      <c r="BQ143" s="54">
        <v>11.72771492233251</v>
      </c>
      <c r="BR143" s="54">
        <v>5.5183523292910426</v>
      </c>
      <c r="BS143" s="54">
        <v>7.0348895386677128</v>
      </c>
      <c r="BT143" s="54">
        <v>6.5656203654807062</v>
      </c>
      <c r="BU143" s="54">
        <v>18.835905605173373</v>
      </c>
      <c r="BV143" s="54">
        <v>10.587077163016477</v>
      </c>
      <c r="BW143" s="54">
        <v>4.9908399167073707</v>
      </c>
      <c r="BX143" s="54">
        <v>13.991473294000876</v>
      </c>
      <c r="BY143" s="54">
        <v>7.0447391497598275</v>
      </c>
      <c r="BZ143" s="54">
        <v>6.8257382719853119</v>
      </c>
      <c r="CA143" s="54">
        <v>6.7145482095750832</v>
      </c>
      <c r="CB143" s="54">
        <v>9.9902637986073799</v>
      </c>
      <c r="CD143" s="54">
        <v>5.2807418191599975</v>
      </c>
      <c r="CE143" s="54">
        <v>3.8213637670106255</v>
      </c>
      <c r="CF143" s="54">
        <v>4.6019803510959338</v>
      </c>
      <c r="CG143" s="54">
        <v>9.8185722599475582</v>
      </c>
      <c r="CH143" s="54">
        <v>5.5227687563911978</v>
      </c>
      <c r="CI143" s="54">
        <v>4.0504665816934988</v>
      </c>
      <c r="CJ143" s="54">
        <v>10.454203519173827</v>
      </c>
      <c r="CK143" s="54">
        <v>4.8786170012967389</v>
      </c>
      <c r="CL143" s="54">
        <v>9.8538645591863983</v>
      </c>
      <c r="CM143" s="54">
        <v>7.1772730991149203</v>
      </c>
      <c r="CN143" s="54">
        <v>5.3605184476110743</v>
      </c>
      <c r="CO143" s="54">
        <v>5.9482318686486551</v>
      </c>
      <c r="CP143" s="54">
        <v>8.9491205655014561</v>
      </c>
      <c r="CQ143" s="54">
        <v>3.9322096603460803</v>
      </c>
      <c r="CR143" s="54">
        <v>9.406605334875124</v>
      </c>
      <c r="CS143" s="54">
        <v>6.7008951985459895</v>
      </c>
      <c r="CT143" s="54">
        <v>4.5711308648032425</v>
      </c>
      <c r="CU143" s="54">
        <v>3.3488872390352622</v>
      </c>
      <c r="CV143" s="54">
        <v>6.9050725264152675</v>
      </c>
      <c r="CW143" s="54">
        <v>6.4088313913085422</v>
      </c>
      <c r="CX143" s="54">
        <v>4.0852144258624925</v>
      </c>
      <c r="CY143" s="54">
        <v>3.4912574553701496</v>
      </c>
      <c r="CZ143" s="54">
        <v>5.9010062327826063</v>
      </c>
      <c r="DA143" s="54">
        <v>11.014618774336871</v>
      </c>
      <c r="DB143" s="54">
        <v>3.8144616191669876</v>
      </c>
      <c r="DC143" s="54">
        <v>2.3745881396383162</v>
      </c>
      <c r="DD143" s="54">
        <v>7.3925774701218181</v>
      </c>
      <c r="DE143" s="54">
        <v>4.1794595751946506</v>
      </c>
      <c r="DF143" s="54">
        <v>10.273620804968292</v>
      </c>
      <c r="DG143" s="54">
        <v>4.1339680492656647</v>
      </c>
      <c r="DH143" s="54">
        <v>8.9825620995555546</v>
      </c>
      <c r="DI143" s="54">
        <v>7.1042711429398011</v>
      </c>
      <c r="DJ143" s="54">
        <v>5.4249611260228576</v>
      </c>
      <c r="DK143" s="54">
        <v>13.870263474315085</v>
      </c>
      <c r="DL143" s="54">
        <v>6.8410362356154906</v>
      </c>
      <c r="DM143" s="54">
        <v>5.3550610437640618</v>
      </c>
      <c r="DN143" s="54">
        <v>4.3077097719101403</v>
      </c>
      <c r="DO143" s="54">
        <v>6.8130228122671603</v>
      </c>
      <c r="DQ143" s="54">
        <v>17.043394497323636</v>
      </c>
      <c r="DR143" s="54">
        <v>19.515455601407961</v>
      </c>
      <c r="DS143" s="54">
        <v>22.713238929598617</v>
      </c>
      <c r="DT143" s="54">
        <v>29.514764550650881</v>
      </c>
      <c r="DU143" s="54">
        <v>13.549220085135623</v>
      </c>
      <c r="DV143" s="54">
        <v>20.149423986600411</v>
      </c>
      <c r="DW143" s="54">
        <v>7.1840730977361531</v>
      </c>
      <c r="DX143" s="54">
        <v>11.400831508064982</v>
      </c>
      <c r="DY143" s="54">
        <v>9.6134939332056053</v>
      </c>
      <c r="DZ143" s="54">
        <v>0</v>
      </c>
      <c r="EA143" s="54">
        <v>0</v>
      </c>
      <c r="EB143" s="54">
        <v>20.063978002859752</v>
      </c>
      <c r="EC143" s="54">
        <v>17.638080404952227</v>
      </c>
      <c r="ED143" s="54">
        <v>14.780094454320761</v>
      </c>
      <c r="EE143" s="54">
        <v>9.093985160497569</v>
      </c>
      <c r="EF143" s="54">
        <v>26.362945218574708</v>
      </c>
      <c r="EG143" s="54">
        <v>0</v>
      </c>
      <c r="EH143" s="54">
        <v>0</v>
      </c>
      <c r="EI143" s="54">
        <v>12.683909703481012</v>
      </c>
      <c r="EJ143" s="54">
        <v>14.293823801758553</v>
      </c>
      <c r="EK143" s="54">
        <v>14.426513827184944</v>
      </c>
      <c r="EL143" s="54">
        <v>15.303226008915214</v>
      </c>
      <c r="EM143" s="54">
        <v>16.318239312629267</v>
      </c>
      <c r="EN143" s="54">
        <v>50.384350686406918</v>
      </c>
      <c r="EO143" s="54">
        <v>6.67222588795389</v>
      </c>
      <c r="EP143" s="54">
        <v>17.806372631019595</v>
      </c>
      <c r="EQ143" s="54">
        <v>0</v>
      </c>
      <c r="ER143" s="54">
        <v>33.0817687334022</v>
      </c>
      <c r="ES143" s="54">
        <v>8.4897372351340916</v>
      </c>
      <c r="ET143" s="54">
        <v>5.058390648220235</v>
      </c>
      <c r="EU143" s="54">
        <v>25.956119769092169</v>
      </c>
      <c r="EV143" s="54">
        <v>12.026427222051824</v>
      </c>
      <c r="EW143" s="54">
        <v>20.741017460013971</v>
      </c>
      <c r="EX143" s="54">
        <v>25.917896594783631</v>
      </c>
      <c r="EY143" s="54">
        <v>7.4800894473636887</v>
      </c>
      <c r="EZ143" s="54">
        <v>5.8298056781965482</v>
      </c>
      <c r="FA143" s="54">
        <v>17.288152668978736</v>
      </c>
      <c r="FB143" s="54">
        <v>28.761819246191894</v>
      </c>
    </row>
    <row r="144" spans="1:158" x14ac:dyDescent="0.2">
      <c r="A144" s="55">
        <f ca="1">'Chain-Ladder'!AP74</f>
        <v>22.311515966220956</v>
      </c>
      <c r="C144" s="52">
        <v>18</v>
      </c>
      <c r="D144" s="54">
        <v>0.95418943376607146</v>
      </c>
      <c r="E144" s="54">
        <v>0.9334413187558539</v>
      </c>
      <c r="F144" s="54">
        <v>3.1998250241803063</v>
      </c>
      <c r="G144" s="54">
        <v>1.5938064523112381</v>
      </c>
      <c r="H144" s="54">
        <v>1.3134478732754076</v>
      </c>
      <c r="I144" s="54">
        <v>1.7049110878285596</v>
      </c>
      <c r="J144" s="54">
        <v>0.70415269897750399</v>
      </c>
      <c r="K144" s="54">
        <v>1.3698881966153671</v>
      </c>
      <c r="L144" s="54">
        <v>2.1021126734008142</v>
      </c>
      <c r="M144" s="54">
        <v>1.1257146919037417</v>
      </c>
      <c r="N144" s="54">
        <v>1.4870163989887573</v>
      </c>
      <c r="O144" s="54">
        <v>1.0844543549806538</v>
      </c>
      <c r="P144" s="54">
        <v>1.3400708323204107</v>
      </c>
      <c r="Q144" s="54">
        <v>0.965703155936108</v>
      </c>
      <c r="R144" s="54">
        <v>2.1345442745060303</v>
      </c>
      <c r="S144" s="54">
        <v>1.6838793695126277</v>
      </c>
      <c r="T144" s="54">
        <v>1.2438934248507341</v>
      </c>
      <c r="U144" s="54">
        <v>1.6193778709046462</v>
      </c>
      <c r="V144" s="54">
        <v>2.0839340614874899</v>
      </c>
      <c r="W144" s="54">
        <v>1.7078376028812556</v>
      </c>
      <c r="X144" s="54">
        <v>2.133803422709498</v>
      </c>
      <c r="Y144" s="54">
        <v>1.8168522062674519</v>
      </c>
      <c r="Z144" s="54">
        <v>2.3838660245498637</v>
      </c>
      <c r="AA144" s="54">
        <v>0.69717893695134947</v>
      </c>
      <c r="AB144" s="54">
        <v>0.71021901923332109</v>
      </c>
      <c r="AC144" s="54">
        <v>1.7828419429991165</v>
      </c>
      <c r="AD144" s="54">
        <v>1.0131833087475037</v>
      </c>
      <c r="AE144" s="54">
        <v>1.5613048245336074</v>
      </c>
      <c r="AF144" s="54">
        <v>1.6222367560326063</v>
      </c>
      <c r="AG144" s="54">
        <v>2.1458049498017786</v>
      </c>
      <c r="AH144" s="54">
        <v>1.1281714809017558</v>
      </c>
      <c r="AI144" s="54">
        <v>1.9708059475601267</v>
      </c>
      <c r="AJ144" s="54">
        <v>1.5221711330332504</v>
      </c>
      <c r="AK144" s="54">
        <v>1.1535480683280177</v>
      </c>
      <c r="AL144" s="54">
        <v>1.4068446214874353</v>
      </c>
      <c r="AM144" s="54">
        <v>1.3033841029573487</v>
      </c>
      <c r="AN144" s="54">
        <v>2.4957336298964776</v>
      </c>
      <c r="AO144" s="54">
        <v>1.3240854954132146</v>
      </c>
      <c r="AQ144" s="54">
        <v>7.1399121780082293</v>
      </c>
      <c r="AR144" s="54">
        <v>14.278252857222142</v>
      </c>
      <c r="AS144" s="54">
        <v>5.8970509724778335</v>
      </c>
      <c r="AT144" s="54">
        <v>5.6440462494514705</v>
      </c>
      <c r="AU144" s="54">
        <v>10.419515473637844</v>
      </c>
      <c r="AV144" s="54">
        <v>4.6543073588278414</v>
      </c>
      <c r="AW144" s="54">
        <v>6.4315204353691797</v>
      </c>
      <c r="AX144" s="54">
        <v>8.0110500759456809</v>
      </c>
      <c r="AY144" s="54">
        <v>13.601048720034608</v>
      </c>
      <c r="AZ144" s="54">
        <v>7.1007550820153913</v>
      </c>
      <c r="BA144" s="54">
        <v>4.0976689843494007</v>
      </c>
      <c r="BB144" s="54">
        <v>5.1287335326479564</v>
      </c>
      <c r="BC144" s="54">
        <v>8.4786113636926324</v>
      </c>
      <c r="BD144" s="54">
        <v>4.4380152960302564</v>
      </c>
      <c r="BE144" s="54">
        <v>15.412809529635457</v>
      </c>
      <c r="BF144" s="54">
        <v>7.1312617242713987</v>
      </c>
      <c r="BG144" s="54">
        <v>6.6214305490627758</v>
      </c>
      <c r="BH144" s="54">
        <v>5.3757935549297855</v>
      </c>
      <c r="BI144" s="54">
        <v>10.14520531135031</v>
      </c>
      <c r="BJ144" s="54">
        <v>7.4055360587108936</v>
      </c>
      <c r="BK144" s="54">
        <v>10.459529700924204</v>
      </c>
      <c r="BL144" s="54">
        <v>9.119144650156894</v>
      </c>
      <c r="BM144" s="54">
        <v>13.571085748037142</v>
      </c>
      <c r="BN144" s="54">
        <v>7.2567053290483017</v>
      </c>
      <c r="BO144" s="54">
        <v>9.2428170664027078</v>
      </c>
      <c r="BP144" s="54">
        <v>6.0540568021354275</v>
      </c>
      <c r="BQ144" s="54">
        <v>12.274324102768549</v>
      </c>
      <c r="BR144" s="54">
        <v>10.546616491815332</v>
      </c>
      <c r="BS144" s="54">
        <v>11.367014904168304</v>
      </c>
      <c r="BT144" s="54">
        <v>6.9730503057738709</v>
      </c>
      <c r="BU144" s="54">
        <v>11.124796819204885</v>
      </c>
      <c r="BV144" s="54">
        <v>10.648599291808921</v>
      </c>
      <c r="BW144" s="54">
        <v>11.067194886916699</v>
      </c>
      <c r="BX144" s="54">
        <v>14.430320003065304</v>
      </c>
      <c r="BY144" s="54">
        <v>9.0462144271539628</v>
      </c>
      <c r="BZ144" s="54">
        <v>7.7599097768491845</v>
      </c>
      <c r="CA144" s="54">
        <v>15.887335804856352</v>
      </c>
      <c r="CB144" s="54">
        <v>8.400388989547924</v>
      </c>
      <c r="CD144" s="54">
        <v>8.9223674968689792</v>
      </c>
      <c r="CE144" s="54">
        <v>7.6582641141512582</v>
      </c>
      <c r="CF144" s="54">
        <v>8.0616910227683931</v>
      </c>
      <c r="CG144" s="54">
        <v>11.789282012458951</v>
      </c>
      <c r="CH144" s="54">
        <v>6.9993193405173244</v>
      </c>
      <c r="CI144" s="54">
        <v>4.838738470453773</v>
      </c>
      <c r="CJ144" s="54">
        <v>5.3650797431410826</v>
      </c>
      <c r="CK144" s="54">
        <v>10.66951297207855</v>
      </c>
      <c r="CL144" s="54">
        <v>10.352786357321069</v>
      </c>
      <c r="CM144" s="54">
        <v>5.0932086608110989</v>
      </c>
      <c r="CN144" s="54">
        <v>2.6998121670868125</v>
      </c>
      <c r="CO144" s="54">
        <v>4.3185744297618633</v>
      </c>
      <c r="CP144" s="54">
        <v>7.7094175939118763</v>
      </c>
      <c r="CQ144" s="54">
        <v>6.4988757913309634</v>
      </c>
      <c r="CR144" s="54">
        <v>3.3334700459071938</v>
      </c>
      <c r="CS144" s="54">
        <v>7.665754680020882</v>
      </c>
      <c r="CT144" s="54">
        <v>6.900260647532189</v>
      </c>
      <c r="CU144" s="54">
        <v>8.0469025816819908</v>
      </c>
      <c r="CV144" s="54">
        <v>8.2472076702321218</v>
      </c>
      <c r="CW144" s="54">
        <v>7.0503371235819472</v>
      </c>
      <c r="CX144" s="54">
        <v>6.2142382041197788</v>
      </c>
      <c r="CY144" s="54">
        <v>9.6880961386136839</v>
      </c>
      <c r="CZ144" s="54">
        <v>5.2728472418971464</v>
      </c>
      <c r="DA144" s="54">
        <v>8.5598676726773881</v>
      </c>
      <c r="DB144" s="54">
        <v>5.4680012421269488</v>
      </c>
      <c r="DC144" s="54">
        <v>16.86219333819448</v>
      </c>
      <c r="DD144" s="54">
        <v>10.45596808336542</v>
      </c>
      <c r="DE144" s="54">
        <v>3.7479719789845767</v>
      </c>
      <c r="DF144" s="54">
        <v>6.6287214762925668</v>
      </c>
      <c r="DG144" s="54">
        <v>5.3308328281349588</v>
      </c>
      <c r="DH144" s="54">
        <v>11.683474126317648</v>
      </c>
      <c r="DI144" s="54">
        <v>9.7361589547535239</v>
      </c>
      <c r="DJ144" s="54">
        <v>7.9402029261049343</v>
      </c>
      <c r="DK144" s="54">
        <v>12.30024158032511</v>
      </c>
      <c r="DL144" s="54">
        <v>11.566372043697243</v>
      </c>
      <c r="DM144" s="54">
        <v>6.7834388152769982</v>
      </c>
      <c r="DN144" s="54">
        <v>10.061385310460032</v>
      </c>
      <c r="DO144" s="54">
        <v>8.4533177207810297</v>
      </c>
      <c r="DQ144" s="54">
        <v>0</v>
      </c>
      <c r="DR144" s="54">
        <v>9.3195838173119832</v>
      </c>
      <c r="DS144" s="54">
        <v>47.378820041774965</v>
      </c>
      <c r="DT144" s="54">
        <v>36.740267784128861</v>
      </c>
      <c r="DU144" s="54">
        <v>0</v>
      </c>
      <c r="DV144" s="54">
        <v>22.705126754285072</v>
      </c>
      <c r="DW144" s="54">
        <v>0</v>
      </c>
      <c r="DX144" s="54">
        <v>19.972854013825682</v>
      </c>
      <c r="DY144" s="54">
        <v>5.7236017508032457</v>
      </c>
      <c r="DZ144" s="54">
        <v>9.3365602218729578</v>
      </c>
      <c r="EA144" s="54">
        <v>16.947416074596507</v>
      </c>
      <c r="EB144" s="54">
        <v>5.6492570797375645</v>
      </c>
      <c r="EC144" s="54">
        <v>6.5672961484824839</v>
      </c>
      <c r="ED144" s="54">
        <v>18.007035695536292</v>
      </c>
      <c r="EE144" s="54">
        <v>22.576659521211472</v>
      </c>
      <c r="EF144" s="54">
        <v>29.766498644803676</v>
      </c>
      <c r="EG144" s="54">
        <v>24.732396660978651</v>
      </c>
      <c r="EH144" s="54">
        <v>15.117468566387984</v>
      </c>
      <c r="EI144" s="54">
        <v>14.152300673829114</v>
      </c>
      <c r="EJ144" s="54">
        <v>3.8592969473421164</v>
      </c>
      <c r="EK144" s="54">
        <v>24.719742083374598</v>
      </c>
      <c r="EL144" s="54">
        <v>17.610322810103909</v>
      </c>
      <c r="EM144" s="54">
        <v>8.4366687368090165</v>
      </c>
      <c r="EN144" s="54">
        <v>0</v>
      </c>
      <c r="EO144" s="54">
        <v>15.669368711651384</v>
      </c>
      <c r="EP144" s="54">
        <v>19.456903683604558</v>
      </c>
      <c r="EQ144" s="54">
        <v>0</v>
      </c>
      <c r="ER144" s="54">
        <v>20.549724229771609</v>
      </c>
      <c r="ES144" s="54">
        <v>18.31785309075638</v>
      </c>
      <c r="ET144" s="54">
        <v>19.451682990463222</v>
      </c>
      <c r="EU144" s="54">
        <v>9.9389785794348189</v>
      </c>
      <c r="EV144" s="54">
        <v>0</v>
      </c>
      <c r="EW144" s="54">
        <v>8.1501838127137169</v>
      </c>
      <c r="EX144" s="54">
        <v>63.974009100342755</v>
      </c>
      <c r="EY144" s="54">
        <v>9.458776985081883</v>
      </c>
      <c r="EZ144" s="54">
        <v>6.9681066245626395</v>
      </c>
      <c r="FA144" s="54">
        <v>12.539842746101428</v>
      </c>
      <c r="FB144" s="54">
        <v>22.311515966220956</v>
      </c>
    </row>
    <row r="145" spans="1:158" x14ac:dyDescent="0.2">
      <c r="A145" s="55">
        <f ca="1">'Chain-Ladder'!AP75</f>
        <v>11.589892196792995</v>
      </c>
      <c r="C145" s="52">
        <v>17</v>
      </c>
      <c r="D145" s="54">
        <v>1.0931581996166102</v>
      </c>
      <c r="E145" s="54">
        <v>0.69572259918860091</v>
      </c>
      <c r="F145" s="54">
        <v>2.1389000260941646</v>
      </c>
      <c r="G145" s="54">
        <v>1.7662304153326502</v>
      </c>
      <c r="H145" s="54">
        <v>2.0438267384953797</v>
      </c>
      <c r="I145" s="54">
        <v>2.6714956807173067</v>
      </c>
      <c r="J145" s="54">
        <v>0.72514294404938262</v>
      </c>
      <c r="K145" s="54">
        <v>1.345485893895102</v>
      </c>
      <c r="L145" s="54">
        <v>1.4249565172304965</v>
      </c>
      <c r="M145" s="54">
        <v>2.3832551865245932</v>
      </c>
      <c r="N145" s="54">
        <v>1.9518817020811099</v>
      </c>
      <c r="O145" s="54">
        <v>2.0345845908528375</v>
      </c>
      <c r="P145" s="54">
        <v>1.5803625794924159</v>
      </c>
      <c r="Q145" s="54">
        <v>1.9263014011996482</v>
      </c>
      <c r="R145" s="54">
        <v>1.6595992945615645</v>
      </c>
      <c r="S145" s="54">
        <v>2.2707196101793734</v>
      </c>
      <c r="T145" s="54">
        <v>1.6502038880410979</v>
      </c>
      <c r="U145" s="54">
        <v>1.8181403562210878</v>
      </c>
      <c r="V145" s="54">
        <v>1.9079853534412745</v>
      </c>
      <c r="W145" s="54">
        <v>2.117369208621767</v>
      </c>
      <c r="X145" s="54">
        <v>0.82593452701422976</v>
      </c>
      <c r="Y145" s="54">
        <v>2.3337481770479407</v>
      </c>
      <c r="Z145" s="54">
        <v>2.1970765876329175</v>
      </c>
      <c r="AA145" s="54">
        <v>0.96655663089986632</v>
      </c>
      <c r="AB145" s="54">
        <v>1.3498930342603934</v>
      </c>
      <c r="AC145" s="54">
        <v>2.0094778835394678</v>
      </c>
      <c r="AD145" s="54">
        <v>0.96857662999097904</v>
      </c>
      <c r="AE145" s="54">
        <v>2.0909750669454752</v>
      </c>
      <c r="AF145" s="54">
        <v>3.6894934960786969</v>
      </c>
      <c r="AG145" s="54">
        <v>1.4839358082414567</v>
      </c>
      <c r="AH145" s="54">
        <v>2.0003727086084133</v>
      </c>
      <c r="AI145" s="54">
        <v>1.7220121356182645</v>
      </c>
      <c r="AJ145" s="54">
        <v>1.7311356213082192</v>
      </c>
      <c r="AK145" s="54">
        <v>1.9028740795776393</v>
      </c>
      <c r="AL145" s="54">
        <v>1.1860804363288704</v>
      </c>
      <c r="AM145" s="54">
        <v>1.964281360928652</v>
      </c>
      <c r="AN145" s="54">
        <v>2.5845009808451387</v>
      </c>
      <c r="AO145" s="54">
        <v>1.0064399933126982</v>
      </c>
      <c r="AQ145" s="54">
        <v>8.8984554985775262</v>
      </c>
      <c r="AR145" s="54">
        <v>7.8466178516901284</v>
      </c>
      <c r="AS145" s="54">
        <v>7.8642823615946487</v>
      </c>
      <c r="AT145" s="54">
        <v>10.33141298516642</v>
      </c>
      <c r="AU145" s="54">
        <v>11.636572687298379</v>
      </c>
      <c r="AV145" s="54">
        <v>9.551925762504311</v>
      </c>
      <c r="AW145" s="54">
        <v>9.2284920194296021</v>
      </c>
      <c r="AX145" s="54">
        <v>11.66871028694041</v>
      </c>
      <c r="AY145" s="54">
        <v>8.0247620855563859</v>
      </c>
      <c r="AZ145" s="54">
        <v>13.302949211484322</v>
      </c>
      <c r="BA145" s="54">
        <v>10.767838991205888</v>
      </c>
      <c r="BB145" s="54">
        <v>10.290336379597917</v>
      </c>
      <c r="BC145" s="54">
        <v>10.229874263533141</v>
      </c>
      <c r="BD145" s="54">
        <v>9.210616563995071</v>
      </c>
      <c r="BE145" s="54">
        <v>14.5442085675088</v>
      </c>
      <c r="BF145" s="54">
        <v>13.765339295781377</v>
      </c>
      <c r="BG145" s="54">
        <v>11.130382901036832</v>
      </c>
      <c r="BH145" s="54">
        <v>9.2012696878876561</v>
      </c>
      <c r="BI145" s="54">
        <v>9.0226984880910095</v>
      </c>
      <c r="BJ145" s="54">
        <v>12.133642140794482</v>
      </c>
      <c r="BK145" s="54">
        <v>3.4362270517490723</v>
      </c>
      <c r="BL145" s="54">
        <v>17.50048491692473</v>
      </c>
      <c r="BM145" s="54">
        <v>13.044561569003697</v>
      </c>
      <c r="BN145" s="54">
        <v>13.36347936700864</v>
      </c>
      <c r="BO145" s="54">
        <v>20.409125627510996</v>
      </c>
      <c r="BP145" s="54">
        <v>8.4684720797292492</v>
      </c>
      <c r="BQ145" s="54">
        <v>9.1659665113958226</v>
      </c>
      <c r="BR145" s="54">
        <v>7.6765840638388809</v>
      </c>
      <c r="BS145" s="54">
        <v>13.237533783279272</v>
      </c>
      <c r="BT145" s="54">
        <v>5.9415348389358513</v>
      </c>
      <c r="BU145" s="54">
        <v>11.924457619967995</v>
      </c>
      <c r="BV145" s="54">
        <v>5.9677257621490352</v>
      </c>
      <c r="BW145" s="54">
        <v>9.7913802284196514</v>
      </c>
      <c r="BX145" s="54">
        <v>14.671833998562327</v>
      </c>
      <c r="BY145" s="54">
        <v>7.7746784783716638</v>
      </c>
      <c r="BZ145" s="54">
        <v>9.4307505936123697</v>
      </c>
      <c r="CA145" s="54">
        <v>12.07269256182861</v>
      </c>
      <c r="CB145" s="54">
        <v>5.2038520760220308</v>
      </c>
      <c r="CD145" s="54">
        <v>10.206914376521144</v>
      </c>
      <c r="CE145" s="54">
        <v>6.6062168570375999</v>
      </c>
      <c r="CF145" s="54">
        <v>8.097936696802968</v>
      </c>
      <c r="CG145" s="54">
        <v>8.3475003711724707</v>
      </c>
      <c r="CH145" s="54">
        <v>10.080434571968659</v>
      </c>
      <c r="CI145" s="54">
        <v>8.4664805756974637</v>
      </c>
      <c r="CJ145" s="54">
        <v>7.94001092995072</v>
      </c>
      <c r="CK145" s="54">
        <v>10.102923045657572</v>
      </c>
      <c r="CL145" s="54">
        <v>4.5188470483973227</v>
      </c>
      <c r="CM145" s="54">
        <v>10.089799080109344</v>
      </c>
      <c r="CN145" s="54">
        <v>7.3087533014613228</v>
      </c>
      <c r="CO145" s="54">
        <v>13.381436627255535</v>
      </c>
      <c r="CP145" s="54">
        <v>8.1585576732334637</v>
      </c>
      <c r="CQ145" s="54">
        <v>9.0455334667755594</v>
      </c>
      <c r="CR145" s="54">
        <v>12.095687293695068</v>
      </c>
      <c r="CS145" s="54">
        <v>14.50179747746261</v>
      </c>
      <c r="CT145" s="54">
        <v>12.175937557158438</v>
      </c>
      <c r="CU145" s="54">
        <v>4.4157752600079938</v>
      </c>
      <c r="CV145" s="54">
        <v>11.346746993477602</v>
      </c>
      <c r="CW145" s="54">
        <v>10.323070414670045</v>
      </c>
      <c r="CX145" s="54">
        <v>3.3147420576061553</v>
      </c>
      <c r="CY145" s="54">
        <v>10.243962889034869</v>
      </c>
      <c r="CZ145" s="54">
        <v>8.7453480282320015</v>
      </c>
      <c r="DA145" s="54">
        <v>13.298780271150427</v>
      </c>
      <c r="DB145" s="54">
        <v>10.551830718533726</v>
      </c>
      <c r="DC145" s="54">
        <v>8.4875330317386997</v>
      </c>
      <c r="DD145" s="54">
        <v>5.0239179843441963</v>
      </c>
      <c r="DE145" s="54">
        <v>5.7137478450305696</v>
      </c>
      <c r="DF145" s="54">
        <v>15.983066292792159</v>
      </c>
      <c r="DG145" s="54">
        <v>6.3111308337244072</v>
      </c>
      <c r="DH145" s="54">
        <v>13.98317668467023</v>
      </c>
      <c r="DI145" s="54">
        <v>9.1029347108630354</v>
      </c>
      <c r="DJ145" s="54">
        <v>5.575720955932697</v>
      </c>
      <c r="DK145" s="54">
        <v>18.797088991451005</v>
      </c>
      <c r="DL145" s="54">
        <v>5.3431470825762162</v>
      </c>
      <c r="DM145" s="54">
        <v>5.6521307992088126</v>
      </c>
      <c r="DN145" s="54">
        <v>5.1505599303323244</v>
      </c>
      <c r="DO145" s="54">
        <v>5.9660022984443444</v>
      </c>
      <c r="DQ145" s="54">
        <v>40.687787376213045</v>
      </c>
      <c r="DR145" s="54">
        <v>10.726799792399982</v>
      </c>
      <c r="DS145" s="54">
        <v>23.786496020566133</v>
      </c>
      <c r="DT145" s="54">
        <v>14.284718378511098</v>
      </c>
      <c r="DU145" s="54">
        <v>8.9612191170400095</v>
      </c>
      <c r="DV145" s="54">
        <v>40.233971819998878</v>
      </c>
      <c r="DW145" s="54">
        <v>26.462663151850148</v>
      </c>
      <c r="DX145" s="54">
        <v>13.72916130676353</v>
      </c>
      <c r="DY145" s="54">
        <v>6.0870396832790963</v>
      </c>
      <c r="DZ145" s="54">
        <v>0</v>
      </c>
      <c r="EA145" s="54">
        <v>10.842135046622818</v>
      </c>
      <c r="EB145" s="54">
        <v>27.432851649668486</v>
      </c>
      <c r="EC145" s="54">
        <v>13.910725235270865</v>
      </c>
      <c r="ED145" s="54">
        <v>0</v>
      </c>
      <c r="EE145" s="54">
        <v>12.356880174571451</v>
      </c>
      <c r="EF145" s="54">
        <v>55.479236141570404</v>
      </c>
      <c r="EG145" s="54">
        <v>0</v>
      </c>
      <c r="EH145" s="54">
        <v>16.673602072423254</v>
      </c>
      <c r="EI145" s="54">
        <v>33.688701572267931</v>
      </c>
      <c r="EJ145" s="54">
        <v>4.807452449262529</v>
      </c>
      <c r="EK145" s="54">
        <v>0</v>
      </c>
      <c r="EL145" s="54">
        <v>29.458465340861643</v>
      </c>
      <c r="EM145" s="54">
        <v>9.6948912350502177</v>
      </c>
      <c r="EN145" s="54">
        <v>27.202657634650919</v>
      </c>
      <c r="EO145" s="54">
        <v>25.110359313990838</v>
      </c>
      <c r="EP145" s="54">
        <v>30.973430832373886</v>
      </c>
      <c r="EQ145" s="54">
        <v>0</v>
      </c>
      <c r="ER145" s="54">
        <v>12.32483704486504</v>
      </c>
      <c r="ES145" s="54">
        <v>15.257309644898019</v>
      </c>
      <c r="ET145" s="54">
        <v>0</v>
      </c>
      <c r="EU145" s="54">
        <v>42.773563581031638</v>
      </c>
      <c r="EV145" s="54">
        <v>16.312279984345437</v>
      </c>
      <c r="EW145" s="54">
        <v>0</v>
      </c>
      <c r="EX145" s="54">
        <v>41.697577278791776</v>
      </c>
      <c r="EY145" s="54">
        <v>11.470080251443783</v>
      </c>
      <c r="EZ145" s="54">
        <v>31.287329337348829</v>
      </c>
      <c r="FA145" s="54">
        <v>13.658292188109229</v>
      </c>
      <c r="FB145" s="54">
        <v>11.589892196792995</v>
      </c>
    </row>
    <row r="146" spans="1:158" x14ac:dyDescent="0.2">
      <c r="A146" s="55">
        <f ca="1">'Chain-Ladder'!AP76</f>
        <v>28.425572808916407</v>
      </c>
      <c r="C146" s="52">
        <v>16</v>
      </c>
      <c r="D146" s="54">
        <v>0.44634942634842911</v>
      </c>
      <c r="E146" s="54">
        <v>1.4955613196470914</v>
      </c>
      <c r="F146" s="54">
        <v>2.1246312898546051</v>
      </c>
      <c r="G146" s="54">
        <v>2.2428534568659124</v>
      </c>
      <c r="H146" s="54">
        <v>1.0539289987974758</v>
      </c>
      <c r="I146" s="54">
        <v>1.4476873476549557</v>
      </c>
      <c r="J146" s="54">
        <v>1.3389516804935013</v>
      </c>
      <c r="K146" s="54">
        <v>2.1653528714520114</v>
      </c>
      <c r="L146" s="54">
        <v>1.602183665972813</v>
      </c>
      <c r="M146" s="54">
        <v>1.6849522216346582</v>
      </c>
      <c r="N146" s="54">
        <v>2.3875893464292872</v>
      </c>
      <c r="O146" s="54">
        <v>1.8010545678234067</v>
      </c>
      <c r="P146" s="54">
        <v>1.3914238341715119</v>
      </c>
      <c r="Q146" s="54">
        <v>2.8061828917193523</v>
      </c>
      <c r="R146" s="54">
        <v>2.0087694841519159</v>
      </c>
      <c r="S146" s="54">
        <v>2.5238275557300582</v>
      </c>
      <c r="T146" s="54">
        <v>2.1199252681183403</v>
      </c>
      <c r="U146" s="54">
        <v>1.6273603137936821</v>
      </c>
      <c r="V146" s="54">
        <v>1.5650325650335635</v>
      </c>
      <c r="W146" s="54">
        <v>1.6698163637781338</v>
      </c>
      <c r="X146" s="54">
        <v>2.3214503974985163</v>
      </c>
      <c r="Y146" s="54">
        <v>1.7063806229737999</v>
      </c>
      <c r="Z146" s="54">
        <v>1.6505287735605219</v>
      </c>
      <c r="AA146" s="54">
        <v>1.0373835213833438</v>
      </c>
      <c r="AB146" s="54">
        <v>0.86026642006824972</v>
      </c>
      <c r="AC146" s="54">
        <v>1.8783919841600714</v>
      </c>
      <c r="AD146" s="54">
        <v>1.331009595249439</v>
      </c>
      <c r="AE146" s="54">
        <v>1.8936048874811888</v>
      </c>
      <c r="AF146" s="54">
        <v>2.5862554595600997</v>
      </c>
      <c r="AG146" s="54">
        <v>2.2763053077072417</v>
      </c>
      <c r="AH146" s="54">
        <v>1.6630639829887883</v>
      </c>
      <c r="AI146" s="54">
        <v>2.5910267081730787</v>
      </c>
      <c r="AJ146" s="54">
        <v>1.7415836851574156</v>
      </c>
      <c r="AK146" s="54">
        <v>1.7291337251709855</v>
      </c>
      <c r="AL146" s="54">
        <v>2.9342328625284821</v>
      </c>
      <c r="AM146" s="54">
        <v>2.180323472675493</v>
      </c>
      <c r="AN146" s="54">
        <v>1.4362520599091475</v>
      </c>
      <c r="AO146" s="54">
        <v>1.7367304603961848</v>
      </c>
      <c r="AQ146" s="54">
        <v>2.1404441681590995</v>
      </c>
      <c r="AR146" s="54">
        <v>16.750229432516907</v>
      </c>
      <c r="AS146" s="54">
        <v>9.7055435775936232</v>
      </c>
      <c r="AT146" s="54">
        <v>13.075152256784914</v>
      </c>
      <c r="AU146" s="54">
        <v>6.3839483746896697</v>
      </c>
      <c r="AV146" s="54">
        <v>8.2040017993976413</v>
      </c>
      <c r="AW146" s="54">
        <v>10.234201923949858</v>
      </c>
      <c r="AX146" s="54">
        <v>19.725168300368964</v>
      </c>
      <c r="AY146" s="54">
        <v>5.8387219859458739</v>
      </c>
      <c r="AZ146" s="54">
        <v>5.8344654320258016</v>
      </c>
      <c r="BA146" s="54">
        <v>12.492549775673517</v>
      </c>
      <c r="BB146" s="54">
        <v>12.107723034619553</v>
      </c>
      <c r="BC146" s="54">
        <v>4.4727473386091745</v>
      </c>
      <c r="BD146" s="54">
        <v>7.9731736192848359</v>
      </c>
      <c r="BE146" s="54">
        <v>18.404258855113014</v>
      </c>
      <c r="BF146" s="54">
        <v>10.158429598931637</v>
      </c>
      <c r="BG146" s="54">
        <v>9.1402041229849473</v>
      </c>
      <c r="BH146" s="54">
        <v>4.5180334963182833</v>
      </c>
      <c r="BI146" s="54">
        <v>5.1076858152843627</v>
      </c>
      <c r="BJ146" s="54">
        <v>9.4674402730723841</v>
      </c>
      <c r="BK146" s="54">
        <v>11.567942969719866</v>
      </c>
      <c r="BL146" s="54">
        <v>11.286011173627386</v>
      </c>
      <c r="BM146" s="54">
        <v>6.6830941792964662</v>
      </c>
      <c r="BN146" s="54">
        <v>8.8769821451165285</v>
      </c>
      <c r="BO146" s="54">
        <v>9.5921242606919712</v>
      </c>
      <c r="BP146" s="54">
        <v>8.6871136455868552</v>
      </c>
      <c r="BQ146" s="54">
        <v>9.860210472007914</v>
      </c>
      <c r="BR146" s="54">
        <v>9.5017353330122987</v>
      </c>
      <c r="BS146" s="54">
        <v>10.714640479993033</v>
      </c>
      <c r="BT146" s="54">
        <v>7.0914604160185615</v>
      </c>
      <c r="BU146" s="54">
        <v>10.476057072605634</v>
      </c>
      <c r="BV146" s="54">
        <v>11.105872952627177</v>
      </c>
      <c r="BW146" s="54">
        <v>5.2388932395581431</v>
      </c>
      <c r="BX146" s="54">
        <v>5.6325121199006301</v>
      </c>
      <c r="BY146" s="54">
        <v>11.791965473665073</v>
      </c>
      <c r="BZ146" s="54">
        <v>9.3932059154211593</v>
      </c>
      <c r="CA146" s="54">
        <v>12.132942855745554</v>
      </c>
      <c r="CB146" s="54">
        <v>12.097514049984014</v>
      </c>
      <c r="CD146" s="54">
        <v>3.8355434623208087</v>
      </c>
      <c r="CE146" s="54">
        <v>6.7774953332340466</v>
      </c>
      <c r="CF146" s="54">
        <v>6.0462240445719662</v>
      </c>
      <c r="CG146" s="54">
        <v>15.834965437724101</v>
      </c>
      <c r="CH146" s="54">
        <v>3.1901796343380342</v>
      </c>
      <c r="CI146" s="54">
        <v>8.5682580313799797</v>
      </c>
      <c r="CJ146" s="54">
        <v>6.7781038548288741</v>
      </c>
      <c r="CK146" s="54">
        <v>13.325529030075963</v>
      </c>
      <c r="CL146" s="54">
        <v>8.0328133264323576</v>
      </c>
      <c r="CM146" s="54">
        <v>6.5828386762937594</v>
      </c>
      <c r="CN146" s="54">
        <v>11.565570605795539</v>
      </c>
      <c r="CO146" s="54">
        <v>9.1068653657331318</v>
      </c>
      <c r="CP146" s="54">
        <v>1.1929471127959697</v>
      </c>
      <c r="CQ146" s="54">
        <v>11.352447770549698</v>
      </c>
      <c r="CR146" s="54">
        <v>13.649470862330347</v>
      </c>
      <c r="CS146" s="54">
        <v>15.727427870274759</v>
      </c>
      <c r="CT146" s="54">
        <v>7.7249183855528791</v>
      </c>
      <c r="CU146" s="54">
        <v>4.2264141745332982</v>
      </c>
      <c r="CV146" s="54">
        <v>12.250007829003675</v>
      </c>
      <c r="CW146" s="54">
        <v>10.65383984970746</v>
      </c>
      <c r="CX146" s="54">
        <v>7.7920921243682546</v>
      </c>
      <c r="CY146" s="54">
        <v>11.232003769202056</v>
      </c>
      <c r="CZ146" s="54">
        <v>2.4711218374701094</v>
      </c>
      <c r="DA146" s="54">
        <v>11.365518118276089</v>
      </c>
      <c r="DB146" s="54">
        <v>5.4301640643171236</v>
      </c>
      <c r="DC146" s="54">
        <v>9.7891803763496519</v>
      </c>
      <c r="DD146" s="54">
        <v>7.5708428095736817</v>
      </c>
      <c r="DE146" s="54">
        <v>9.7007745213795253</v>
      </c>
      <c r="DF146" s="54">
        <v>14.302075423961121</v>
      </c>
      <c r="DG146" s="54">
        <v>10.846450870987397</v>
      </c>
      <c r="DH146" s="54">
        <v>10.64048731764812</v>
      </c>
      <c r="DI146" s="54">
        <v>10.090441312166789</v>
      </c>
      <c r="DJ146" s="54">
        <v>4.7903929554985609</v>
      </c>
      <c r="DK146" s="54">
        <v>8.0586864951482031</v>
      </c>
      <c r="DL146" s="54">
        <v>13.073174261131559</v>
      </c>
      <c r="DM146" s="54">
        <v>13.114003992414485</v>
      </c>
      <c r="DN146" s="54">
        <v>9.9647909988687431</v>
      </c>
      <c r="DO146" s="54">
        <v>16.453731281091461</v>
      </c>
      <c r="DQ146" s="54">
        <v>16.132465637730608</v>
      </c>
      <c r="DR146" s="54">
        <v>11.843637867866647</v>
      </c>
      <c r="DS146" s="54">
        <v>11.893248010283067</v>
      </c>
      <c r="DT146" s="54">
        <v>0</v>
      </c>
      <c r="DU146" s="54">
        <v>10.33518037456277</v>
      </c>
      <c r="DV146" s="54">
        <v>47.752923440868251</v>
      </c>
      <c r="DW146" s="54">
        <v>0</v>
      </c>
      <c r="DX146" s="54">
        <v>31.053559483644442</v>
      </c>
      <c r="DY146" s="54">
        <v>13.841618115565039</v>
      </c>
      <c r="DZ146" s="54">
        <v>11.250738040738321</v>
      </c>
      <c r="EA146" s="54">
        <v>12.736876654082469</v>
      </c>
      <c r="EB146" s="54">
        <v>7.8107235684676812</v>
      </c>
      <c r="EC146" s="54">
        <v>7.3633299313603278</v>
      </c>
      <c r="ED146" s="54">
        <v>20.407879979000647</v>
      </c>
      <c r="EE146" s="54">
        <v>27.142284017246798</v>
      </c>
      <c r="EF146" s="54">
        <v>0</v>
      </c>
      <c r="EG146" s="54">
        <v>47.494527026293014</v>
      </c>
      <c r="EH146" s="54">
        <v>19.083099114026254</v>
      </c>
      <c r="EI146" s="54">
        <v>19.536400898438821</v>
      </c>
      <c r="EJ146" s="54">
        <v>20.391300286902624</v>
      </c>
      <c r="EK146" s="54">
        <v>21.955332664644718</v>
      </c>
      <c r="EL146" s="54">
        <v>26.851969191877021</v>
      </c>
      <c r="EM146" s="54">
        <v>11.75160108794449</v>
      </c>
      <c r="EN146" s="54">
        <v>42.708507602062305</v>
      </c>
      <c r="EO146" s="54">
        <v>8.637837479082572</v>
      </c>
      <c r="EP146" s="54">
        <v>21.87322166599246</v>
      </c>
      <c r="EQ146" s="54">
        <v>14.409925097894185</v>
      </c>
      <c r="ER146" s="54">
        <v>0</v>
      </c>
      <c r="ES146" s="54">
        <v>28.063157360816433</v>
      </c>
      <c r="ET146" s="54">
        <v>0</v>
      </c>
      <c r="EU146" s="54">
        <v>12.306272398052103</v>
      </c>
      <c r="EV146" s="54">
        <v>0</v>
      </c>
      <c r="EW146" s="54">
        <v>11.581502742481362</v>
      </c>
      <c r="EX146" s="54">
        <v>0</v>
      </c>
      <c r="EY146" s="54">
        <v>0</v>
      </c>
      <c r="EZ146" s="54">
        <v>9.4555049888440976</v>
      </c>
      <c r="FA146" s="54">
        <v>0</v>
      </c>
      <c r="FB146" s="54">
        <v>28.425572808916407</v>
      </c>
    </row>
    <row r="147" spans="1:158" x14ac:dyDescent="0.2">
      <c r="A147" s="55">
        <f ca="1">'Chain-Ladder'!AP77</f>
        <v>16.978747568905149</v>
      </c>
      <c r="C147" s="52">
        <v>15</v>
      </c>
      <c r="D147" s="54">
        <v>0.95660754504322298</v>
      </c>
      <c r="E147" s="54">
        <v>1.3468953323497495</v>
      </c>
      <c r="F147" s="54">
        <v>2.5149477844134651</v>
      </c>
      <c r="G147" s="54">
        <v>4.0457985121603741</v>
      </c>
      <c r="H147" s="54">
        <v>2.0481018620078579</v>
      </c>
      <c r="I147" s="54">
        <v>1.0389601447098178</v>
      </c>
      <c r="J147" s="54">
        <v>1.409649999831398</v>
      </c>
      <c r="K147" s="54">
        <v>1.8245430863789167</v>
      </c>
      <c r="L147" s="54">
        <v>2.6696638552568004</v>
      </c>
      <c r="M147" s="54">
        <v>3.3492196659400406</v>
      </c>
      <c r="N147" s="54">
        <v>2.0603891181402521</v>
      </c>
      <c r="O147" s="54">
        <v>1.738849347525214</v>
      </c>
      <c r="P147" s="54">
        <v>2.0176073726289125</v>
      </c>
      <c r="Q147" s="54">
        <v>1.5237122173684448</v>
      </c>
      <c r="R147" s="54">
        <v>2.8883617210052996</v>
      </c>
      <c r="S147" s="54">
        <v>1.885891978155847</v>
      </c>
      <c r="T147" s="54">
        <v>2.669044026262231</v>
      </c>
      <c r="U147" s="54">
        <v>1.8349917479685693</v>
      </c>
      <c r="V147" s="54">
        <v>1.808506934823745</v>
      </c>
      <c r="W147" s="54">
        <v>1.2833750107313815</v>
      </c>
      <c r="X147" s="54">
        <v>2.4456185007063951</v>
      </c>
      <c r="Y147" s="54">
        <v>2.1122656337778469</v>
      </c>
      <c r="Z147" s="54">
        <v>2.677115033896353</v>
      </c>
      <c r="AA147" s="54">
        <v>2.0442667851624883</v>
      </c>
      <c r="AB147" s="54">
        <v>1.9484496612315034</v>
      </c>
      <c r="AC147" s="54">
        <v>2.5969849546893613</v>
      </c>
      <c r="AD147" s="54">
        <v>1.8419318790488859</v>
      </c>
      <c r="AE147" s="54">
        <v>3.6644920028074388</v>
      </c>
      <c r="AF147" s="54">
        <v>2.9993554200195653</v>
      </c>
      <c r="AG147" s="54">
        <v>4.7402619625809059</v>
      </c>
      <c r="AH147" s="54">
        <v>2.3795915634115943</v>
      </c>
      <c r="AI147" s="54">
        <v>2.1649181634255932</v>
      </c>
      <c r="AJ147" s="54">
        <v>2.2375349235660238</v>
      </c>
      <c r="AK147" s="54">
        <v>2.0197734382199641</v>
      </c>
      <c r="AL147" s="54">
        <v>1.5005560855223514</v>
      </c>
      <c r="AM147" s="54">
        <v>1.6424791675084318</v>
      </c>
      <c r="AN147" s="54">
        <v>3.0138478176152823</v>
      </c>
      <c r="AO147" s="54">
        <v>1.4754731835035813</v>
      </c>
      <c r="AQ147" s="54">
        <v>6.9432372315561786</v>
      </c>
      <c r="AR147" s="54">
        <v>12.607933878946955</v>
      </c>
      <c r="AS147" s="54">
        <v>11.10670170243916</v>
      </c>
      <c r="AT147" s="54">
        <v>11.130097851920478</v>
      </c>
      <c r="AU147" s="54">
        <v>10.014387705955102</v>
      </c>
      <c r="AV147" s="54">
        <v>5.0961621503587047</v>
      </c>
      <c r="AW147" s="54">
        <v>5.0791328621862935</v>
      </c>
      <c r="AX147" s="54">
        <v>6.221720894127273</v>
      </c>
      <c r="AY147" s="54">
        <v>11.142207151937104</v>
      </c>
      <c r="AZ147" s="54">
        <v>14.424878880487217</v>
      </c>
      <c r="BA147" s="54">
        <v>4.5969191600814669</v>
      </c>
      <c r="BB147" s="54">
        <v>12.282181478263503</v>
      </c>
      <c r="BC147" s="54">
        <v>4.8810725115541942</v>
      </c>
      <c r="BD147" s="54">
        <v>6.3926321016297667</v>
      </c>
      <c r="BE147" s="54">
        <v>14.020316445829447</v>
      </c>
      <c r="BF147" s="54">
        <v>5.5488293580588781</v>
      </c>
      <c r="BG147" s="54">
        <v>11.362516392436248</v>
      </c>
      <c r="BH147" s="54">
        <v>7.8492502649930156</v>
      </c>
      <c r="BI147" s="54">
        <v>8.5662657244448575</v>
      </c>
      <c r="BJ147" s="54">
        <v>7.5099733362044194</v>
      </c>
      <c r="BK147" s="54">
        <v>11.617113489367849</v>
      </c>
      <c r="BL147" s="54">
        <v>14.268991742093913</v>
      </c>
      <c r="BM147" s="54">
        <v>13.214334002887643</v>
      </c>
      <c r="BN147" s="54">
        <v>9.4321460314690455</v>
      </c>
      <c r="BO147" s="54">
        <v>13.722361149511041</v>
      </c>
      <c r="BP147" s="54">
        <v>12.161696440649454</v>
      </c>
      <c r="BQ147" s="54">
        <v>9.1652686785256368</v>
      </c>
      <c r="BR147" s="54">
        <v>11.429619375610205</v>
      </c>
      <c r="BS147" s="54">
        <v>21.475949035915988</v>
      </c>
      <c r="BT147" s="54">
        <v>16.625490052545711</v>
      </c>
      <c r="BU147" s="54">
        <v>15.173777467919518</v>
      </c>
      <c r="BV147" s="54">
        <v>8.8169894950864833</v>
      </c>
      <c r="BW147" s="54">
        <v>9.3573618727747565</v>
      </c>
      <c r="BX147" s="54">
        <v>4.8062136810604104</v>
      </c>
      <c r="BY147" s="54">
        <v>10.565622533408167</v>
      </c>
      <c r="BZ147" s="54">
        <v>10.057795344424722</v>
      </c>
      <c r="CA147" s="54">
        <v>9.6030307132028057</v>
      </c>
      <c r="CB147" s="54">
        <v>9.349363243310961</v>
      </c>
      <c r="CD147" s="54">
        <v>7.4950794472530902</v>
      </c>
      <c r="CE147" s="54">
        <v>8.6851485332202998</v>
      </c>
      <c r="CF147" s="54">
        <v>11.375895212997346</v>
      </c>
      <c r="CG147" s="54">
        <v>19.765955218350385</v>
      </c>
      <c r="CH147" s="54">
        <v>2.5394650651812247</v>
      </c>
      <c r="CI147" s="54">
        <v>5.8541940945877684</v>
      </c>
      <c r="CJ147" s="54">
        <v>1.5967473065764448</v>
      </c>
      <c r="CK147" s="54">
        <v>13.218707053165875</v>
      </c>
      <c r="CL147" s="54">
        <v>15.402167943061873</v>
      </c>
      <c r="CM147" s="54">
        <v>6.7008361648461126</v>
      </c>
      <c r="CN147" s="54">
        <v>7.7660777619087629</v>
      </c>
      <c r="CO147" s="54">
        <v>11.16967281246222</v>
      </c>
      <c r="CP147" s="54">
        <v>11.542212245675476</v>
      </c>
      <c r="CQ147" s="54">
        <v>1.664741343405769</v>
      </c>
      <c r="CR147" s="54">
        <v>15.494094821699285</v>
      </c>
      <c r="CS147" s="54">
        <v>7.9602026637235124</v>
      </c>
      <c r="CT147" s="54">
        <v>13.64871541956585</v>
      </c>
      <c r="CU147" s="54">
        <v>7.949137078556463</v>
      </c>
      <c r="CV147" s="54">
        <v>7.475897246977059</v>
      </c>
      <c r="CW147" s="54">
        <v>3.9365726287696745</v>
      </c>
      <c r="CX147" s="54">
        <v>8.2574640055745387</v>
      </c>
      <c r="CY147" s="54">
        <v>7.4200459115910586</v>
      </c>
      <c r="CZ147" s="54">
        <v>7.1568823683037639</v>
      </c>
      <c r="DA147" s="54">
        <v>18.839213150532366</v>
      </c>
      <c r="DB147" s="54">
        <v>10.841586696830934</v>
      </c>
      <c r="DC147" s="54">
        <v>10.663015976517382</v>
      </c>
      <c r="DD147" s="54">
        <v>19.184064328382085</v>
      </c>
      <c r="DE147" s="54">
        <v>10.112811731333704</v>
      </c>
      <c r="DF147" s="54">
        <v>14.926554276331551</v>
      </c>
      <c r="DG147" s="54">
        <v>18.602446286002909</v>
      </c>
      <c r="DH147" s="54">
        <v>10.842949689124588</v>
      </c>
      <c r="DI147" s="54">
        <v>10.039006426985122</v>
      </c>
      <c r="DJ147" s="54">
        <v>8.5983311582386808</v>
      </c>
      <c r="DK147" s="54">
        <v>3.6680256276813479</v>
      </c>
      <c r="DL147" s="54">
        <v>6.3517484522914565</v>
      </c>
      <c r="DM147" s="54">
        <v>6.5176080949551878</v>
      </c>
      <c r="DN147" s="54">
        <v>10.568508844481933</v>
      </c>
      <c r="DO147" s="54">
        <v>11.388059662665796</v>
      </c>
      <c r="DQ147" s="54">
        <v>0</v>
      </c>
      <c r="DR147" s="54">
        <v>41.614742067326254</v>
      </c>
      <c r="DS147" s="54">
        <v>0</v>
      </c>
      <c r="DT147" s="54">
        <v>50.828790811278218</v>
      </c>
      <c r="DU147" s="54">
        <v>0</v>
      </c>
      <c r="DV147" s="54">
        <v>0</v>
      </c>
      <c r="DW147" s="54">
        <v>25.007441222529302</v>
      </c>
      <c r="DX147" s="54">
        <v>16.474173241380178</v>
      </c>
      <c r="DY147" s="54">
        <v>13.841618115565039</v>
      </c>
      <c r="DZ147" s="54">
        <v>25.441653211253843</v>
      </c>
      <c r="EA147" s="54">
        <v>13.286351720245767</v>
      </c>
      <c r="EB147" s="54">
        <v>8.9854867109300383</v>
      </c>
      <c r="EC147" s="54">
        <v>16.585177625245173</v>
      </c>
      <c r="ED147" s="54">
        <v>0</v>
      </c>
      <c r="EE147" s="54">
        <v>14.204669922041807</v>
      </c>
      <c r="EF147" s="54">
        <v>24.648787781390528</v>
      </c>
      <c r="EG147" s="54">
        <v>18.42097193318962</v>
      </c>
      <c r="EH147" s="54">
        <v>0</v>
      </c>
      <c r="EI147" s="54">
        <v>0</v>
      </c>
      <c r="EJ147" s="54">
        <v>6.4528973098869127</v>
      </c>
      <c r="EK147" s="54">
        <v>15.540586839873733</v>
      </c>
      <c r="EL147" s="54">
        <v>0</v>
      </c>
      <c r="EM147" s="54">
        <v>14.64969224429551</v>
      </c>
      <c r="EN147" s="54">
        <v>0</v>
      </c>
      <c r="EO147" s="54">
        <v>0</v>
      </c>
      <c r="EP147" s="54">
        <v>40.643233358142467</v>
      </c>
      <c r="EQ147" s="54">
        <v>8.1995034639709807</v>
      </c>
      <c r="ER147" s="54">
        <v>17.121778381016455</v>
      </c>
      <c r="ES147" s="54">
        <v>36.534927550130007</v>
      </c>
      <c r="ET147" s="54">
        <v>31.61301127696413</v>
      </c>
      <c r="EU147" s="54">
        <v>43.060173685564969</v>
      </c>
      <c r="EV147" s="54">
        <v>22.852379978754527</v>
      </c>
      <c r="EW147" s="54">
        <v>83.867876732009719</v>
      </c>
      <c r="EX147" s="54">
        <v>26.917896594783635</v>
      </c>
      <c r="EY147" s="54">
        <v>0</v>
      </c>
      <c r="EZ147" s="54">
        <v>21.42033117501078</v>
      </c>
      <c r="FA147" s="54">
        <v>0</v>
      </c>
      <c r="FB147" s="54">
        <v>16.978747568905149</v>
      </c>
    </row>
    <row r="148" spans="1:158" x14ac:dyDescent="0.2">
      <c r="A148" s="55">
        <f ca="1">'Chain-Ladder'!AP78</f>
        <v>41.527494114191413</v>
      </c>
      <c r="C148" s="52">
        <v>14</v>
      </c>
      <c r="D148" s="54">
        <v>1.5830167281155934</v>
      </c>
      <c r="E148" s="54">
        <v>1.0591246096383564</v>
      </c>
      <c r="F148" s="54">
        <v>2.035394894077017</v>
      </c>
      <c r="G148" s="54">
        <v>4.2480610004201651</v>
      </c>
      <c r="H148" s="54">
        <v>2.6949752419494679</v>
      </c>
      <c r="I148" s="54">
        <v>3.641058317246145</v>
      </c>
      <c r="J148" s="54">
        <v>1.7009870350642</v>
      </c>
      <c r="K148" s="54">
        <v>2.1662276183861771</v>
      </c>
      <c r="L148" s="54">
        <v>2.5555758157056072</v>
      </c>
      <c r="M148" s="54">
        <v>3.0758896168267356</v>
      </c>
      <c r="N148" s="54">
        <v>2.2041128137643877</v>
      </c>
      <c r="O148" s="54">
        <v>2.7105663705399898</v>
      </c>
      <c r="P148" s="54">
        <v>1.1006625540270134</v>
      </c>
      <c r="Q148" s="54">
        <v>3.0972401637751084</v>
      </c>
      <c r="R148" s="54">
        <v>3.6931101453129358</v>
      </c>
      <c r="S148" s="54">
        <v>2.2657492055218142</v>
      </c>
      <c r="T148" s="54">
        <v>1.8046486473693015</v>
      </c>
      <c r="U148" s="54">
        <v>2.6554101367864931</v>
      </c>
      <c r="V148" s="54">
        <v>3.9019658718640464</v>
      </c>
      <c r="W148" s="54">
        <v>2.1708970673478252</v>
      </c>
      <c r="X148" s="54">
        <v>3.7484600955802705</v>
      </c>
      <c r="Y148" s="54">
        <v>3.4644599674593088</v>
      </c>
      <c r="Z148" s="54">
        <v>3.2891683641066827</v>
      </c>
      <c r="AA148" s="54">
        <v>2.0823190782961838</v>
      </c>
      <c r="AB148" s="54">
        <v>1.4991047006714364</v>
      </c>
      <c r="AC148" s="54">
        <v>2.1289049951786883</v>
      </c>
      <c r="AD148" s="54">
        <v>3.62879073628228</v>
      </c>
      <c r="AE148" s="54">
        <v>3.835532841707181</v>
      </c>
      <c r="AF148" s="54">
        <v>3.1836983552343625</v>
      </c>
      <c r="AG148" s="54">
        <v>4.8894354455896938</v>
      </c>
      <c r="AH148" s="54">
        <v>2.7428909563184227</v>
      </c>
      <c r="AI148" s="54">
        <v>2.2620047590017229</v>
      </c>
      <c r="AJ148" s="54">
        <v>1.2472289722542627</v>
      </c>
      <c r="AK148" s="54">
        <v>1.7751480137433493</v>
      </c>
      <c r="AL148" s="54">
        <v>2.396205648533698</v>
      </c>
      <c r="AM148" s="54">
        <v>2.408477820784551</v>
      </c>
      <c r="AN148" s="54">
        <v>2.7072658711701898</v>
      </c>
      <c r="AO148" s="54">
        <v>3.093144778555164</v>
      </c>
      <c r="AQ148" s="54">
        <v>8.7296285800161897</v>
      </c>
      <c r="AR148" s="54">
        <v>5.2548826049190929</v>
      </c>
      <c r="AS148" s="54">
        <v>6.326048346538812</v>
      </c>
      <c r="AT148" s="54">
        <v>10.76987468317413</v>
      </c>
      <c r="AU148" s="54">
        <v>12.786050005304752</v>
      </c>
      <c r="AV148" s="54">
        <v>12.745512640701278</v>
      </c>
      <c r="AW148" s="54">
        <v>12.041345132826038</v>
      </c>
      <c r="AX148" s="54">
        <v>10.646802599007273</v>
      </c>
      <c r="AY148" s="54">
        <v>12.518512522084055</v>
      </c>
      <c r="AZ148" s="54">
        <v>10.841742526967053</v>
      </c>
      <c r="BA148" s="54">
        <v>11.974464756635399</v>
      </c>
      <c r="BB148" s="54">
        <v>10.495689274324924</v>
      </c>
      <c r="BC148" s="54">
        <v>5.4954863331082588</v>
      </c>
      <c r="BD148" s="54">
        <v>11.747228976158262</v>
      </c>
      <c r="BE148" s="54">
        <v>13.808720843417372</v>
      </c>
      <c r="BF148" s="54">
        <v>4.4986395252991764</v>
      </c>
      <c r="BG148" s="54">
        <v>9.7320445688544517</v>
      </c>
      <c r="BH148" s="54">
        <v>13.42976401612999</v>
      </c>
      <c r="BI148" s="54">
        <v>11.027394179239749</v>
      </c>
      <c r="BJ148" s="54">
        <v>6.7539600304503864</v>
      </c>
      <c r="BK148" s="54">
        <v>9.347921524955062</v>
      </c>
      <c r="BL148" s="54">
        <v>10.405476192267649</v>
      </c>
      <c r="BM148" s="54">
        <v>9.6380626314034252</v>
      </c>
      <c r="BN148" s="54">
        <v>13.242861375292058</v>
      </c>
      <c r="BO148" s="54">
        <v>9.4580650508109176</v>
      </c>
      <c r="BP148" s="54">
        <v>3.6387028014600347</v>
      </c>
      <c r="BQ148" s="54">
        <v>12.713537707254527</v>
      </c>
      <c r="BR148" s="54">
        <v>6.2280939842269039</v>
      </c>
      <c r="BS148" s="54">
        <v>7.3199295750348821</v>
      </c>
      <c r="BT148" s="54">
        <v>12.135809542028774</v>
      </c>
      <c r="BU148" s="54">
        <v>15.468947076813905</v>
      </c>
      <c r="BV148" s="54">
        <v>8.812736193811153</v>
      </c>
      <c r="BW148" s="54">
        <v>6.9331862875326458</v>
      </c>
      <c r="BX148" s="54">
        <v>9.1255295181093121</v>
      </c>
      <c r="BY148" s="54">
        <v>9.0381542520606164</v>
      </c>
      <c r="BZ148" s="54">
        <v>15.109042052150439</v>
      </c>
      <c r="CA148" s="54">
        <v>7.2688555150909142</v>
      </c>
      <c r="CB148" s="54">
        <v>13.376778263886429</v>
      </c>
      <c r="CD148" s="54">
        <v>5.4835013089244669</v>
      </c>
      <c r="CE148" s="54">
        <v>5.9831142813062996</v>
      </c>
      <c r="CF148" s="54">
        <v>0</v>
      </c>
      <c r="CG148" s="54">
        <v>18.001061935597832</v>
      </c>
      <c r="CH148" s="54">
        <v>7.8565269328559175</v>
      </c>
      <c r="CI148" s="54">
        <v>9.6068806269331972</v>
      </c>
      <c r="CJ148" s="54">
        <v>7.7657931059038905</v>
      </c>
      <c r="CK148" s="54">
        <v>13.254220368931058</v>
      </c>
      <c r="CL148" s="54">
        <v>3.5834371923431929</v>
      </c>
      <c r="CM148" s="54">
        <v>7.3120350577589868</v>
      </c>
      <c r="CN148" s="54">
        <v>8.0398098703931922</v>
      </c>
      <c r="CO148" s="54">
        <v>14.070790134802674</v>
      </c>
      <c r="CP148" s="54">
        <v>7.0340382067419345</v>
      </c>
      <c r="CQ148" s="54">
        <v>17.902301736470413</v>
      </c>
      <c r="CR148" s="54">
        <v>17.338718781068227</v>
      </c>
      <c r="CS148" s="54">
        <v>16.192378305617225</v>
      </c>
      <c r="CT148" s="54">
        <v>4.9292751700897259</v>
      </c>
      <c r="CU148" s="54">
        <v>9.451351840862543</v>
      </c>
      <c r="CV148" s="54">
        <v>8.8091992428372006</v>
      </c>
      <c r="CW148" s="54">
        <v>9.4996519429060324</v>
      </c>
      <c r="CX148" s="54">
        <v>10.193112424192204</v>
      </c>
      <c r="CY148" s="54">
        <v>10.959179087570387</v>
      </c>
      <c r="CZ148" s="54">
        <v>12.18085884776816</v>
      </c>
      <c r="DA148" s="54">
        <v>20.048464095390511</v>
      </c>
      <c r="DB148" s="54">
        <v>7.2910979102332423</v>
      </c>
      <c r="DC148" s="54">
        <v>3.7453326692847755</v>
      </c>
      <c r="DD148" s="54">
        <v>14.575021250450401</v>
      </c>
      <c r="DE148" s="54">
        <v>9.3243401768976284</v>
      </c>
      <c r="DF148" s="54">
        <v>12.968994311964799</v>
      </c>
      <c r="DG148" s="54">
        <v>19.260715304346306</v>
      </c>
      <c r="DH148" s="54">
        <v>9.001509816415675</v>
      </c>
      <c r="DI148" s="54">
        <v>9.1560134449116486</v>
      </c>
      <c r="DJ148" s="54">
        <v>8.8760178978049975</v>
      </c>
      <c r="DK148" s="54">
        <v>4.5365134254712327</v>
      </c>
      <c r="DL148" s="54">
        <v>11.354401817076852</v>
      </c>
      <c r="DM148" s="54">
        <v>8.0419974016404332</v>
      </c>
      <c r="DN148" s="54">
        <v>14.111737518999298</v>
      </c>
      <c r="DO148" s="54">
        <v>19.075994014029888</v>
      </c>
      <c r="DQ148" s="54">
        <v>22.72187549839623</v>
      </c>
      <c r="DR148" s="54">
        <v>15.358738758019626</v>
      </c>
      <c r="DS148" s="54">
        <v>0</v>
      </c>
      <c r="DT148" s="54">
        <v>44.651618703107793</v>
      </c>
      <c r="DU148" s="54">
        <v>0</v>
      </c>
      <c r="DV148" s="54">
        <v>23.436592767825456</v>
      </c>
      <c r="DW148" s="54">
        <v>15.718892185375282</v>
      </c>
      <c r="DX148" s="54">
        <v>9.5954817119680431</v>
      </c>
      <c r="DY148" s="54">
        <v>0</v>
      </c>
      <c r="DZ148" s="54">
        <v>13.248550705843343</v>
      </c>
      <c r="EA148" s="54">
        <v>14.476881030266247</v>
      </c>
      <c r="EB148" s="54">
        <v>31.394454226536794</v>
      </c>
      <c r="EC148" s="54">
        <v>0</v>
      </c>
      <c r="ED148" s="54">
        <v>26.810131401572267</v>
      </c>
      <c r="EE148" s="54">
        <v>0</v>
      </c>
      <c r="EF148" s="54">
        <v>0</v>
      </c>
      <c r="EG148" s="54">
        <v>45.669658381465432</v>
      </c>
      <c r="EH148" s="54">
        <v>12.379659053132047</v>
      </c>
      <c r="EI148" s="54">
        <v>27.512845675638381</v>
      </c>
      <c r="EJ148" s="54">
        <v>8.8484714452077053</v>
      </c>
      <c r="EK148" s="54">
        <v>0</v>
      </c>
      <c r="EL148" s="54">
        <v>0</v>
      </c>
      <c r="EM148" s="54">
        <v>0</v>
      </c>
      <c r="EN148" s="54">
        <v>0</v>
      </c>
      <c r="EO148" s="54">
        <v>0</v>
      </c>
      <c r="EP148" s="54">
        <v>15.972368528166516</v>
      </c>
      <c r="EQ148" s="54">
        <v>18.852207851667558</v>
      </c>
      <c r="ER148" s="54">
        <v>20.416647177564901</v>
      </c>
      <c r="ES148" s="54">
        <v>46.418659437662505</v>
      </c>
      <c r="ET148" s="54">
        <v>39.479604749001432</v>
      </c>
      <c r="EU148" s="54">
        <v>15.490679467671409</v>
      </c>
      <c r="EV148" s="54">
        <v>25.613755531949479</v>
      </c>
      <c r="EW148" s="54">
        <v>0</v>
      </c>
      <c r="EX148" s="54">
        <v>96.45750661891671</v>
      </c>
      <c r="EY148" s="54">
        <v>0</v>
      </c>
      <c r="EZ148" s="54">
        <v>24.347872571887127</v>
      </c>
      <c r="FA148" s="54">
        <v>11.345961148316892</v>
      </c>
      <c r="FB148" s="54">
        <v>41.527494114191413</v>
      </c>
    </row>
    <row r="149" spans="1:158" x14ac:dyDescent="0.2">
      <c r="A149" s="55">
        <f ca="1">'Chain-Ladder'!AP79</f>
        <v>0</v>
      </c>
      <c r="C149" s="52">
        <v>13</v>
      </c>
      <c r="D149" s="54">
        <v>2.51729662386877</v>
      </c>
      <c r="E149" s="54">
        <v>1.8173484060281808</v>
      </c>
      <c r="F149" s="54">
        <v>2.999307469076248</v>
      </c>
      <c r="G149" s="54">
        <v>3.745171913943846</v>
      </c>
      <c r="H149" s="54">
        <v>2.128430947086196</v>
      </c>
      <c r="I149" s="54">
        <v>2.587422459458196</v>
      </c>
      <c r="J149" s="54">
        <v>2.1495278208706274</v>
      </c>
      <c r="K149" s="54">
        <v>2.1407493075398811</v>
      </c>
      <c r="L149" s="54">
        <v>3.917621180335626</v>
      </c>
      <c r="M149" s="54">
        <v>4.1697790247535309</v>
      </c>
      <c r="N149" s="54">
        <v>2.2586154669132021</v>
      </c>
      <c r="O149" s="54">
        <v>1.5555491861779149</v>
      </c>
      <c r="P149" s="54">
        <v>2.7718070775505677</v>
      </c>
      <c r="Q149" s="54">
        <v>3.7674476193737299</v>
      </c>
      <c r="R149" s="54">
        <v>2.9162532961104244</v>
      </c>
      <c r="S149" s="54">
        <v>2.173724922629976</v>
      </c>
      <c r="T149" s="54">
        <v>3.1587206994954968</v>
      </c>
      <c r="U149" s="54">
        <v>2.3748334768232766</v>
      </c>
      <c r="V149" s="54">
        <v>5.0001966632434005</v>
      </c>
      <c r="W149" s="54">
        <v>3.4076891309702013</v>
      </c>
      <c r="X149" s="54">
        <v>3.0266900855001104</v>
      </c>
      <c r="Y149" s="54">
        <v>1.8753263835127161</v>
      </c>
      <c r="Z149" s="54">
        <v>3.5773211701751251</v>
      </c>
      <c r="AA149" s="54">
        <v>1.4910303136187757</v>
      </c>
      <c r="AB149" s="54">
        <v>2.6785301239294519</v>
      </c>
      <c r="AC149" s="54">
        <v>2.335985515607371</v>
      </c>
      <c r="AD149" s="54">
        <v>2.181866618419976</v>
      </c>
      <c r="AE149" s="54">
        <v>3.9452038226909494</v>
      </c>
      <c r="AF149" s="54">
        <v>4.077712363943391</v>
      </c>
      <c r="AG149" s="54">
        <v>4.8749121402813032</v>
      </c>
      <c r="AH149" s="54">
        <v>2.1264406102517253</v>
      </c>
      <c r="AI149" s="54">
        <v>3.7496300498841997</v>
      </c>
      <c r="AJ149" s="54">
        <v>2.6061804661990351</v>
      </c>
      <c r="AK149" s="54">
        <v>3.8724314862312568</v>
      </c>
      <c r="AL149" s="54">
        <v>3.3631380992207518</v>
      </c>
      <c r="AM149" s="54">
        <v>2.7878264643534187</v>
      </c>
      <c r="AN149" s="54">
        <v>4.4871847310049908</v>
      </c>
      <c r="AO149" s="54">
        <v>1.8063576123125102</v>
      </c>
      <c r="AQ149" s="54">
        <v>5.2806635524369607</v>
      </c>
      <c r="AR149" s="54">
        <v>7.5184408440731545</v>
      </c>
      <c r="AS149" s="54">
        <v>8.586905719130014</v>
      </c>
      <c r="AT149" s="54">
        <v>3.9163791461319928</v>
      </c>
      <c r="AU149" s="54">
        <v>8.7080415983259805</v>
      </c>
      <c r="AV149" s="54">
        <v>7.5739358806776114</v>
      </c>
      <c r="AW149" s="54">
        <v>9.3531018963970904</v>
      </c>
      <c r="AX149" s="54">
        <v>11.115726615880718</v>
      </c>
      <c r="AY149" s="54">
        <v>9.7163388063332157</v>
      </c>
      <c r="AZ149" s="54">
        <v>12.223849342436331</v>
      </c>
      <c r="BA149" s="54">
        <v>11.950446023737616</v>
      </c>
      <c r="BB149" s="54">
        <v>5.0337348708634835</v>
      </c>
      <c r="BC149" s="54">
        <v>10.362740234096993</v>
      </c>
      <c r="BD149" s="54">
        <v>16.180038415361331</v>
      </c>
      <c r="BE149" s="54">
        <v>15.576995506397161</v>
      </c>
      <c r="BF149" s="54">
        <v>15.323711960189204</v>
      </c>
      <c r="BG149" s="54">
        <v>8.8812157960480445</v>
      </c>
      <c r="BH149" s="54">
        <v>13.709796282278901</v>
      </c>
      <c r="BI149" s="54">
        <v>24.066529868538872</v>
      </c>
      <c r="BJ149" s="54">
        <v>10.411027245105863</v>
      </c>
      <c r="BK149" s="54">
        <v>6.4481155921055588</v>
      </c>
      <c r="BL149" s="54">
        <v>7.8347962581035269</v>
      </c>
      <c r="BM149" s="54">
        <v>10.763103108482806</v>
      </c>
      <c r="BN149" s="54">
        <v>7.3140987418765882</v>
      </c>
      <c r="BO149" s="54">
        <v>19.148967466272687</v>
      </c>
      <c r="BP149" s="54">
        <v>8.5505814826521309</v>
      </c>
      <c r="BQ149" s="54">
        <v>8.7450944662337147</v>
      </c>
      <c r="BR149" s="54">
        <v>10.841289417434417</v>
      </c>
      <c r="BS149" s="54">
        <v>16.223066083641083</v>
      </c>
      <c r="BT149" s="54">
        <v>13.661249658849133</v>
      </c>
      <c r="BU149" s="54">
        <v>15.012690468630311</v>
      </c>
      <c r="BV149" s="54">
        <v>18.245658639063045</v>
      </c>
      <c r="BW149" s="54">
        <v>6.5012039330287283</v>
      </c>
      <c r="BX149" s="54">
        <v>16.274984060750825</v>
      </c>
      <c r="BY149" s="54">
        <v>3.3560549390900825</v>
      </c>
      <c r="BZ149" s="54">
        <v>11.220744322964599</v>
      </c>
      <c r="CA149" s="54">
        <v>11.869185173929875</v>
      </c>
      <c r="CB149" s="54">
        <v>4.9432719378298131</v>
      </c>
      <c r="CD149" s="54">
        <v>11.37903718059674</v>
      </c>
      <c r="CE149" s="54">
        <v>9.8113961883866843</v>
      </c>
      <c r="CF149" s="54">
        <v>15.448230449317524</v>
      </c>
      <c r="CG149" s="54">
        <v>16.084877380053104</v>
      </c>
      <c r="CH149" s="54">
        <v>7.7093291450010817</v>
      </c>
      <c r="CI149" s="54">
        <v>15.105452007895313</v>
      </c>
      <c r="CJ149" s="54">
        <v>14.648966900861325</v>
      </c>
      <c r="CK149" s="54">
        <v>6.9204344664152124</v>
      </c>
      <c r="CL149" s="54">
        <v>11.496518977377615</v>
      </c>
      <c r="CM149" s="54">
        <v>11.142864080421671</v>
      </c>
      <c r="CN149" s="54">
        <v>9.7852962309970071</v>
      </c>
      <c r="CO149" s="54">
        <v>5.5754735513055493</v>
      </c>
      <c r="CP149" s="54">
        <v>8.4338788747614348</v>
      </c>
      <c r="CQ149" s="54">
        <v>7.295942639883739</v>
      </c>
      <c r="CR149" s="54">
        <v>16.023372398498552</v>
      </c>
      <c r="CS149" s="54">
        <v>9.905855246535884</v>
      </c>
      <c r="CT149" s="54">
        <v>12.462192933343246</v>
      </c>
      <c r="CU149" s="54">
        <v>9.1222032954120014</v>
      </c>
      <c r="CV149" s="54">
        <v>20.537416211802594</v>
      </c>
      <c r="CW149" s="54">
        <v>5.8653312249197391</v>
      </c>
      <c r="CX149" s="54">
        <v>8.9644519113542707</v>
      </c>
      <c r="CY149" s="54">
        <v>7.7401719292460118</v>
      </c>
      <c r="CZ149" s="54">
        <v>13.523374184335449</v>
      </c>
      <c r="DA149" s="54">
        <v>9.6806015393647851</v>
      </c>
      <c r="DB149" s="54">
        <v>12.670319379125832</v>
      </c>
      <c r="DC149" s="54">
        <v>6.6404734620202142</v>
      </c>
      <c r="DD149" s="54">
        <v>15.681302143309757</v>
      </c>
      <c r="DE149" s="54">
        <v>15.796514025114003</v>
      </c>
      <c r="DF149" s="54">
        <v>7.5206186940308974</v>
      </c>
      <c r="DG149" s="54">
        <v>21.35179282416939</v>
      </c>
      <c r="DH149" s="54">
        <v>13.295830715747854</v>
      </c>
      <c r="DI149" s="54">
        <v>19.616925640944473</v>
      </c>
      <c r="DJ149" s="54">
        <v>8.5119347824275575</v>
      </c>
      <c r="DK149" s="54">
        <v>17.988369658525492</v>
      </c>
      <c r="DL149" s="54">
        <v>19.611485243976617</v>
      </c>
      <c r="DM149" s="54">
        <v>5.6878187415652022</v>
      </c>
      <c r="DN149" s="54">
        <v>16.334025678893962</v>
      </c>
      <c r="DO149" s="54">
        <v>11.802111294992681</v>
      </c>
      <c r="DQ149" s="54">
        <v>22.72187549839623</v>
      </c>
      <c r="DR149" s="54">
        <v>0</v>
      </c>
      <c r="DS149" s="54">
        <v>0</v>
      </c>
      <c r="DT149" s="54">
        <v>0</v>
      </c>
      <c r="DU149" s="54">
        <v>17.891967290937949</v>
      </c>
      <c r="DV149" s="54">
        <v>28.018453911792729</v>
      </c>
      <c r="DW149" s="54">
        <v>18.358717267276642</v>
      </c>
      <c r="DX149" s="54">
        <v>10.588808122465046</v>
      </c>
      <c r="DY149" s="54">
        <v>0</v>
      </c>
      <c r="DZ149" s="54">
        <v>34.639130386454312</v>
      </c>
      <c r="EA149" s="54">
        <v>0</v>
      </c>
      <c r="EB149" s="54">
        <v>23.47737350113837</v>
      </c>
      <c r="EC149" s="54">
        <v>0</v>
      </c>
      <c r="ED149" s="54">
        <v>32.875422222955905</v>
      </c>
      <c r="EE149" s="54">
        <v>18.205898848894915</v>
      </c>
      <c r="EF149" s="54">
        <v>29.175044448694742</v>
      </c>
      <c r="EG149" s="54">
        <v>0</v>
      </c>
      <c r="EH149" s="54">
        <v>0</v>
      </c>
      <c r="EI149" s="54">
        <v>0</v>
      </c>
      <c r="EJ149" s="54">
        <v>9.984833535039364</v>
      </c>
      <c r="EK149" s="54">
        <v>20.405465322189539</v>
      </c>
      <c r="EL149" s="54">
        <v>0</v>
      </c>
      <c r="EM149" s="54">
        <v>0</v>
      </c>
      <c r="EN149" s="54">
        <v>17.863828534184442</v>
      </c>
      <c r="EO149" s="54">
        <v>32.696214924697259</v>
      </c>
      <c r="EP149" s="54">
        <v>0</v>
      </c>
      <c r="EQ149" s="54">
        <v>21.83109468762007</v>
      </c>
      <c r="ER149" s="54">
        <v>23.629144254199634</v>
      </c>
      <c r="ES149" s="54">
        <v>34.083465621150403</v>
      </c>
      <c r="ET149" s="54">
        <v>30.181518749243516</v>
      </c>
      <c r="EU149" s="54">
        <v>17.469561003791981</v>
      </c>
      <c r="EV149" s="54">
        <v>32.817343931588475</v>
      </c>
      <c r="EW149" s="54">
        <v>0</v>
      </c>
      <c r="EX149" s="54">
        <v>0</v>
      </c>
      <c r="EY149" s="54">
        <v>0</v>
      </c>
      <c r="EZ149" s="54">
        <v>15.310587782596794</v>
      </c>
      <c r="FA149" s="54">
        <v>15.667047550227803</v>
      </c>
      <c r="FB149" s="54">
        <v>0</v>
      </c>
    </row>
    <row r="150" spans="1:158" x14ac:dyDescent="0.2">
      <c r="A150" s="55">
        <f ca="1">'Chain-Ladder'!AP80</f>
        <v>29.46924587993399</v>
      </c>
      <c r="C150" s="52">
        <v>12</v>
      </c>
      <c r="D150" s="54">
        <v>3.2277823683060767</v>
      </c>
      <c r="E150" s="54">
        <v>1.9985123410957186</v>
      </c>
      <c r="F150" s="54">
        <v>3.4307929732601057</v>
      </c>
      <c r="G150" s="54">
        <v>5.0652363365526973</v>
      </c>
      <c r="H150" s="54">
        <v>4.2626555041104872</v>
      </c>
      <c r="I150" s="54">
        <v>2.6871772117591171</v>
      </c>
      <c r="J150" s="54">
        <v>3.1924146480588789</v>
      </c>
      <c r="K150" s="54">
        <v>2.3883250970069803</v>
      </c>
      <c r="L150" s="54">
        <v>4.6277873315198583</v>
      </c>
      <c r="M150" s="54">
        <v>5.0720186633156104</v>
      </c>
      <c r="N150" s="54">
        <v>1.5893241886391021</v>
      </c>
      <c r="O150" s="54">
        <v>2.3881926368792623</v>
      </c>
      <c r="P150" s="54">
        <v>2.7483959527942314</v>
      </c>
      <c r="Q150" s="54">
        <v>2.3923595203027315</v>
      </c>
      <c r="R150" s="54">
        <v>2.3259740054246141</v>
      </c>
      <c r="S150" s="54">
        <v>3.7526391397997649</v>
      </c>
      <c r="T150" s="54">
        <v>2.4338339140327285</v>
      </c>
      <c r="U150" s="54">
        <v>2.4818042568463383</v>
      </c>
      <c r="V150" s="54">
        <v>3.4887211900615487</v>
      </c>
      <c r="W150" s="54">
        <v>4.5240747077623347</v>
      </c>
      <c r="X150" s="54">
        <v>4.3188908519023776</v>
      </c>
      <c r="Y150" s="54">
        <v>4.4444780377598718</v>
      </c>
      <c r="Z150" s="54">
        <v>3.4072300241539839</v>
      </c>
      <c r="AA150" s="54">
        <v>2.1540416033283307</v>
      </c>
      <c r="AB150" s="54">
        <v>4.2944217653999814</v>
      </c>
      <c r="AC150" s="54">
        <v>5.3430651653293886</v>
      </c>
      <c r="AD150" s="54">
        <v>5.2493423163735216</v>
      </c>
      <c r="AE150" s="54">
        <v>2.6980444676529611</v>
      </c>
      <c r="AF150" s="54">
        <v>3.2809042934573789</v>
      </c>
      <c r="AG150" s="54">
        <v>6.2637880129155725</v>
      </c>
      <c r="AH150" s="54">
        <v>3.0874258573511817</v>
      </c>
      <c r="AI150" s="54">
        <v>2.2562404814470298</v>
      </c>
      <c r="AJ150" s="54">
        <v>4.058576645942285</v>
      </c>
      <c r="AK150" s="54">
        <v>4.692461084508885</v>
      </c>
      <c r="AL150" s="54">
        <v>5.6102667520274494</v>
      </c>
      <c r="AM150" s="54">
        <v>3.2050417294225362</v>
      </c>
      <c r="AN150" s="54">
        <v>3.6734509666477742</v>
      </c>
      <c r="AO150" s="54">
        <v>2.9241208916664014</v>
      </c>
      <c r="AQ150" s="54">
        <v>13.285290841250937</v>
      </c>
      <c r="AR150" s="54">
        <v>6.0469643637503694</v>
      </c>
      <c r="AS150" s="54">
        <v>8.8888369573329022</v>
      </c>
      <c r="AT150" s="54">
        <v>10.814936563698978</v>
      </c>
      <c r="AU150" s="54">
        <v>18.015848405459963</v>
      </c>
      <c r="AV150" s="54">
        <v>5.0191814847398479</v>
      </c>
      <c r="AW150" s="54">
        <v>15.364705183412777</v>
      </c>
      <c r="AX150" s="54">
        <v>16.298585507437373</v>
      </c>
      <c r="AY150" s="54">
        <v>15.0850955036051</v>
      </c>
      <c r="AZ150" s="54">
        <v>9.9340644005370855</v>
      </c>
      <c r="BA150" s="54">
        <v>13.929235349189007</v>
      </c>
      <c r="BB150" s="54">
        <v>9.5983376704348018</v>
      </c>
      <c r="BC150" s="54">
        <v>1.6425085510343695</v>
      </c>
      <c r="BD150" s="54">
        <v>5.3229077350327803</v>
      </c>
      <c r="BE150" s="54">
        <v>6.1341340206902917</v>
      </c>
      <c r="BF150" s="54">
        <v>7.5631710865597039</v>
      </c>
      <c r="BG150" s="54">
        <v>6.0754431549334793</v>
      </c>
      <c r="BH150" s="54">
        <v>13.579077725910206</v>
      </c>
      <c r="BI150" s="54">
        <v>19.044292103834078</v>
      </c>
      <c r="BJ150" s="54">
        <v>8.3424144451615412</v>
      </c>
      <c r="BK150" s="54">
        <v>5.4745826469300649</v>
      </c>
      <c r="BL150" s="54">
        <v>8.7593897157678651</v>
      </c>
      <c r="BM150" s="54">
        <v>11.741970443284721</v>
      </c>
      <c r="BN150" s="54">
        <v>11.171615981255719</v>
      </c>
      <c r="BO150" s="54">
        <v>19.106413115669994</v>
      </c>
      <c r="BP150" s="54">
        <v>18.59680321045543</v>
      </c>
      <c r="BQ150" s="54">
        <v>24.006757268408315</v>
      </c>
      <c r="BR150" s="54">
        <v>6.1908860999959732</v>
      </c>
      <c r="BS150" s="54">
        <v>6.8678497624904757</v>
      </c>
      <c r="BT150" s="54">
        <v>16.45624961482967</v>
      </c>
      <c r="BU150" s="54">
        <v>28.149923469125447</v>
      </c>
      <c r="BV150" s="54">
        <v>0</v>
      </c>
      <c r="BW150" s="54">
        <v>7.308988850954016</v>
      </c>
      <c r="BX150" s="54">
        <v>20.362692186265331</v>
      </c>
      <c r="BY150" s="54">
        <v>12.817403274633307</v>
      </c>
      <c r="BZ150" s="54">
        <v>12.623916082613565</v>
      </c>
      <c r="CA150" s="54">
        <v>11.224508926578121</v>
      </c>
      <c r="CB150" s="54">
        <v>13.207536712210565</v>
      </c>
      <c r="CD150" s="54">
        <v>18.857969336176129</v>
      </c>
      <c r="CE150" s="54">
        <v>4.9119848879137864</v>
      </c>
      <c r="CF150" s="54">
        <v>12.730401797194475</v>
      </c>
      <c r="CG150" s="54">
        <v>8.5703864834648726</v>
      </c>
      <c r="CH150" s="54">
        <v>10.135586535406711</v>
      </c>
      <c r="CI150" s="54">
        <v>15.785672432018114</v>
      </c>
      <c r="CJ150" s="54">
        <v>11.860800662980436</v>
      </c>
      <c r="CK150" s="54">
        <v>8.1848035650759741</v>
      </c>
      <c r="CL150" s="54">
        <v>10.980622638915889</v>
      </c>
      <c r="CM150" s="54">
        <v>15.096783135919864</v>
      </c>
      <c r="CN150" s="54">
        <v>4.2956745241664667</v>
      </c>
      <c r="CO150" s="54">
        <v>11.107370956155926</v>
      </c>
      <c r="CP150" s="54">
        <v>5.3960141582632684</v>
      </c>
      <c r="CQ150" s="54">
        <v>9.6983292558566117</v>
      </c>
      <c r="CR150" s="54">
        <v>16.602787161721665</v>
      </c>
      <c r="CS150" s="54">
        <v>11.840582933010442</v>
      </c>
      <c r="CT150" s="54">
        <v>15.720226980403815</v>
      </c>
      <c r="CU150" s="54">
        <v>7.1209123617119339</v>
      </c>
      <c r="CV150" s="54">
        <v>9.8853892518623745</v>
      </c>
      <c r="CW150" s="54">
        <v>11.349996111532306</v>
      </c>
      <c r="CX150" s="54">
        <v>8.5315777152327019</v>
      </c>
      <c r="CY150" s="54">
        <v>6.7082190953380483</v>
      </c>
      <c r="CZ150" s="54">
        <v>13.821553543722086</v>
      </c>
      <c r="DA150" s="54">
        <v>12.390909391503094</v>
      </c>
      <c r="DB150" s="54">
        <v>13.15169939637234</v>
      </c>
      <c r="DC150" s="54">
        <v>10.812663986088202</v>
      </c>
      <c r="DD150" s="54">
        <v>30.07755850733016</v>
      </c>
      <c r="DE150" s="54">
        <v>7.7209901609891389</v>
      </c>
      <c r="DF150" s="54">
        <v>5.9969811879861012</v>
      </c>
      <c r="DG150" s="54">
        <v>17.361682961633406</v>
      </c>
      <c r="DH150" s="54">
        <v>10.364673977278956</v>
      </c>
      <c r="DI150" s="54">
        <v>10.257178007495632</v>
      </c>
      <c r="DJ150" s="54">
        <v>2.5664860828414993</v>
      </c>
      <c r="DK150" s="54">
        <v>14.157863144300549</v>
      </c>
      <c r="DL150" s="54">
        <v>11.3800816929168</v>
      </c>
      <c r="DM150" s="54">
        <v>6.5713257322328502</v>
      </c>
      <c r="DN150" s="54">
        <v>8.1012468170884784</v>
      </c>
      <c r="DO150" s="54">
        <v>5.8307087503268633</v>
      </c>
      <c r="DQ150" s="54">
        <v>0</v>
      </c>
      <c r="DR150" s="54">
        <v>23.538108137029443</v>
      </c>
      <c r="DS150" s="54">
        <v>30.15868269151742</v>
      </c>
      <c r="DT150" s="54">
        <v>93.218963575159833</v>
      </c>
      <c r="DU150" s="54">
        <v>45.859650470376131</v>
      </c>
      <c r="DV150" s="54">
        <v>0</v>
      </c>
      <c r="DW150" s="54">
        <v>61.5290575575888</v>
      </c>
      <c r="DX150" s="54">
        <v>0</v>
      </c>
      <c r="DY150" s="54">
        <v>22.07925953565886</v>
      </c>
      <c r="DZ150" s="54">
        <v>40.134999944422461</v>
      </c>
      <c r="EA150" s="54">
        <v>0</v>
      </c>
      <c r="EB150" s="54">
        <v>0</v>
      </c>
      <c r="EC150" s="54">
        <v>15.05083522180265</v>
      </c>
      <c r="ED150" s="54">
        <v>0</v>
      </c>
      <c r="EE150" s="54">
        <v>19.216735630415698</v>
      </c>
      <c r="EF150" s="54">
        <v>30.950047063323847</v>
      </c>
      <c r="EG150" s="54">
        <v>0</v>
      </c>
      <c r="EH150" s="54">
        <v>14.706556279763706</v>
      </c>
      <c r="EI150" s="54">
        <v>0</v>
      </c>
      <c r="EJ150" s="54">
        <v>0</v>
      </c>
      <c r="EK150" s="54">
        <v>24.686558386627446</v>
      </c>
      <c r="EL150" s="54">
        <v>63.189811675482574</v>
      </c>
      <c r="EM150" s="54">
        <v>17.944364295726142</v>
      </c>
      <c r="EN150" s="54">
        <v>20.842327776424092</v>
      </c>
      <c r="EO150" s="54">
        <v>0</v>
      </c>
      <c r="EP150" s="54">
        <v>21.875801059702692</v>
      </c>
      <c r="EQ150" s="54">
        <v>12.239497048677817</v>
      </c>
      <c r="ER150" s="54">
        <v>0</v>
      </c>
      <c r="ES150" s="54">
        <v>19.747992732161482</v>
      </c>
      <c r="ET150" s="54">
        <v>52.16831785584602</v>
      </c>
      <c r="EU150" s="54">
        <v>0</v>
      </c>
      <c r="EV150" s="54">
        <v>0</v>
      </c>
      <c r="EW150" s="54">
        <v>0</v>
      </c>
      <c r="EX150" s="54">
        <v>76.73719273997574</v>
      </c>
      <c r="EY150" s="54">
        <v>18.805421575822486</v>
      </c>
      <c r="EZ150" s="54">
        <v>0</v>
      </c>
      <c r="FA150" s="54">
        <v>0</v>
      </c>
      <c r="FB150" s="54">
        <v>29.46924587993399</v>
      </c>
    </row>
    <row r="151" spans="1:158" x14ac:dyDescent="0.2">
      <c r="A151" s="55">
        <f ca="1">'Chain-Ladder'!AP81</f>
        <v>0</v>
      </c>
      <c r="C151" s="52">
        <v>11</v>
      </c>
      <c r="D151" s="54">
        <v>4.1467572609089416</v>
      </c>
      <c r="E151" s="54">
        <v>2.8469901651253089</v>
      </c>
      <c r="F151" s="54">
        <v>4.0607172484768093</v>
      </c>
      <c r="G151" s="54">
        <v>5.1976315175771788</v>
      </c>
      <c r="H151" s="54">
        <v>3.6111435836279622</v>
      </c>
      <c r="I151" s="54">
        <v>5.0589880249607049</v>
      </c>
      <c r="J151" s="54">
        <v>2.1473857880521123</v>
      </c>
      <c r="K151" s="54">
        <v>4.1746900504177695</v>
      </c>
      <c r="L151" s="54">
        <v>4.406677785153871</v>
      </c>
      <c r="M151" s="54">
        <v>2.9482827073997946</v>
      </c>
      <c r="N151" s="54">
        <v>4.8252991899571462</v>
      </c>
      <c r="O151" s="54">
        <v>4.5620842271939885</v>
      </c>
      <c r="P151" s="54">
        <v>3.560867581865617</v>
      </c>
      <c r="Q151" s="54">
        <v>4.8526814611389177</v>
      </c>
      <c r="R151" s="54">
        <v>3.5702831047659291</v>
      </c>
      <c r="S151" s="54">
        <v>4.7767335231432355</v>
      </c>
      <c r="T151" s="54">
        <v>5.4226141371441585</v>
      </c>
      <c r="U151" s="54">
        <v>4.7962142359419637</v>
      </c>
      <c r="V151" s="54">
        <v>5.2495986050394876</v>
      </c>
      <c r="W151" s="54">
        <v>4.9277577860474899</v>
      </c>
      <c r="X151" s="54">
        <v>3.6189694355983679</v>
      </c>
      <c r="Y151" s="54">
        <v>3.2397951560283946</v>
      </c>
      <c r="Z151" s="54">
        <v>5.0065782982496501</v>
      </c>
      <c r="AA151" s="54">
        <v>3.1559654335315592</v>
      </c>
      <c r="AB151" s="54">
        <v>3.4602639512755928</v>
      </c>
      <c r="AC151" s="54">
        <v>6.0121414720459612</v>
      </c>
      <c r="AD151" s="54">
        <v>3.7629585164041295</v>
      </c>
      <c r="AE151" s="54">
        <v>2.7821975674503872</v>
      </c>
      <c r="AF151" s="54">
        <v>3.602830088440875</v>
      </c>
      <c r="AG151" s="54">
        <v>4.6791841640337815</v>
      </c>
      <c r="AH151" s="54">
        <v>3.3904697941386992</v>
      </c>
      <c r="AI151" s="54">
        <v>3.8491997521741013</v>
      </c>
      <c r="AJ151" s="54">
        <v>3.4153876075297216</v>
      </c>
      <c r="AK151" s="54">
        <v>3.0829192404185832</v>
      </c>
      <c r="AL151" s="54">
        <v>3.9165896649913883</v>
      </c>
      <c r="AM151" s="54">
        <v>3.8681899668428343</v>
      </c>
      <c r="AN151" s="54">
        <v>5.2363040561437586</v>
      </c>
      <c r="AO151" s="54">
        <v>2.4385712230667433</v>
      </c>
      <c r="AQ151" s="54">
        <v>8.2060982762968511</v>
      </c>
      <c r="AR151" s="54">
        <v>8.8536105714486144</v>
      </c>
      <c r="AS151" s="54">
        <v>10.310528929343358</v>
      </c>
      <c r="AT151" s="54">
        <v>17.908525087825893</v>
      </c>
      <c r="AU151" s="54">
        <v>13.623452075607734</v>
      </c>
      <c r="AV151" s="54">
        <v>4.0979192540209262</v>
      </c>
      <c r="AW151" s="54">
        <v>8.6335508358436623</v>
      </c>
      <c r="AX151" s="54">
        <v>18.458459774765135</v>
      </c>
      <c r="AY151" s="54">
        <v>15.259938089184693</v>
      </c>
      <c r="AZ151" s="54">
        <v>16.377102384462773</v>
      </c>
      <c r="BA151" s="54">
        <v>36.694311776215756</v>
      </c>
      <c r="BB151" s="54">
        <v>15.391273809211029</v>
      </c>
      <c r="BC151" s="54">
        <v>9.4307204560032947</v>
      </c>
      <c r="BD151" s="54">
        <v>9.6184405089678311</v>
      </c>
      <c r="BE151" s="54">
        <v>17.869547387334343</v>
      </c>
      <c r="BF151" s="54">
        <v>21.642461419301892</v>
      </c>
      <c r="BG151" s="54">
        <v>13.608256743505915</v>
      </c>
      <c r="BH151" s="54">
        <v>17.147180693639722</v>
      </c>
      <c r="BI151" s="54">
        <v>12.195882812638999</v>
      </c>
      <c r="BJ151" s="54">
        <v>5.9203570861937163</v>
      </c>
      <c r="BK151" s="54">
        <v>6.1366594162214767</v>
      </c>
      <c r="BL151" s="54">
        <v>11.978220186304014</v>
      </c>
      <c r="BM151" s="54">
        <v>8.622396882535897</v>
      </c>
      <c r="BN151" s="54">
        <v>9.0689334520211613</v>
      </c>
      <c r="BO151" s="54">
        <v>8.3607760852440425</v>
      </c>
      <c r="BP151" s="54">
        <v>21.934788534942882</v>
      </c>
      <c r="BQ151" s="54">
        <v>15.800331493975662</v>
      </c>
      <c r="BR151" s="54">
        <v>7.223746177698267</v>
      </c>
      <c r="BS151" s="54">
        <v>8.3002795667229652</v>
      </c>
      <c r="BT151" s="54">
        <v>16.736948155569973</v>
      </c>
      <c r="BU151" s="54">
        <v>16.997157842003759</v>
      </c>
      <c r="BV151" s="54">
        <v>13.028668802818945</v>
      </c>
      <c r="BW151" s="54">
        <v>13.929765337467053</v>
      </c>
      <c r="BX151" s="54">
        <v>2.5364735287953155</v>
      </c>
      <c r="BY151" s="54">
        <v>17.03250939953681</v>
      </c>
      <c r="BZ151" s="54">
        <v>4.4838818954284267</v>
      </c>
      <c r="CA151" s="54">
        <v>21.069423210591452</v>
      </c>
      <c r="CB151" s="54">
        <v>10.241448768950029</v>
      </c>
      <c r="CD151" s="54">
        <v>3.1454839729425217</v>
      </c>
      <c r="CE151" s="54">
        <v>14.464785029182501</v>
      </c>
      <c r="CF151" s="54">
        <v>9.3358327397501988</v>
      </c>
      <c r="CG151" s="54">
        <v>10.084268827095793</v>
      </c>
      <c r="CH151" s="54">
        <v>12.587678077262979</v>
      </c>
      <c r="CI151" s="54">
        <v>22.638037573002734</v>
      </c>
      <c r="CJ151" s="54">
        <v>9.5492049201603457</v>
      </c>
      <c r="CK151" s="54">
        <v>16.275441564003213</v>
      </c>
      <c r="CL151" s="54">
        <v>10.893319382865542</v>
      </c>
      <c r="CM151" s="54">
        <v>22.537536640872471</v>
      </c>
      <c r="CN151" s="54">
        <v>21.330535358749106</v>
      </c>
      <c r="CO151" s="54">
        <v>8.722586640313482</v>
      </c>
      <c r="CP151" s="54">
        <v>17.966570280922781</v>
      </c>
      <c r="CQ151" s="54">
        <v>24.280631302427306</v>
      </c>
      <c r="CR151" s="54">
        <v>4.2575457911659962</v>
      </c>
      <c r="CS151" s="54">
        <v>27.36251453957734</v>
      </c>
      <c r="CT151" s="54">
        <v>24.054246091263625</v>
      </c>
      <c r="CU151" s="54">
        <v>15.351834640398998</v>
      </c>
      <c r="CV151" s="54">
        <v>19.201981492130209</v>
      </c>
      <c r="CW151" s="54">
        <v>24.978264646329869</v>
      </c>
      <c r="CX151" s="54">
        <v>5.3100870005524099</v>
      </c>
      <c r="CY151" s="54">
        <v>8.6498629144056576</v>
      </c>
      <c r="CZ151" s="54">
        <v>23.316867966124395</v>
      </c>
      <c r="DA151" s="54">
        <v>14.212121546114549</v>
      </c>
      <c r="DB151" s="54">
        <v>14.816992918975302</v>
      </c>
      <c r="DC151" s="54">
        <v>22.129027374704378</v>
      </c>
      <c r="DD151" s="54">
        <v>14.676920469435412</v>
      </c>
      <c r="DE151" s="54">
        <v>3.0247082805007768</v>
      </c>
      <c r="DF151" s="54">
        <v>13.972596896711032</v>
      </c>
      <c r="DG151" s="54">
        <v>10.415619918561758</v>
      </c>
      <c r="DH151" s="54">
        <v>8.9278096418477038</v>
      </c>
      <c r="DI151" s="54">
        <v>12.008059517188077</v>
      </c>
      <c r="DJ151" s="54">
        <v>3.2327527137019993</v>
      </c>
      <c r="DK151" s="54">
        <v>17.876943547350059</v>
      </c>
      <c r="DL151" s="54">
        <v>16.605352854335507</v>
      </c>
      <c r="DM151" s="54">
        <v>7.6250496660566487</v>
      </c>
      <c r="DN151" s="54">
        <v>3.0237528916307745</v>
      </c>
      <c r="DO151" s="54">
        <v>16.730216782157047</v>
      </c>
      <c r="DQ151" s="54">
        <v>0</v>
      </c>
      <c r="DR151" s="54">
        <v>0</v>
      </c>
      <c r="DS151" s="54">
        <v>0</v>
      </c>
      <c r="DT151" s="54">
        <v>0</v>
      </c>
      <c r="DU151" s="54">
        <v>0</v>
      </c>
      <c r="DV151" s="54">
        <v>36.947208961575107</v>
      </c>
      <c r="DW151" s="54">
        <v>27.231462681445102</v>
      </c>
      <c r="DX151" s="54">
        <v>17.210984192445075</v>
      </c>
      <c r="DY151" s="54">
        <v>0</v>
      </c>
      <c r="DZ151" s="54">
        <v>0</v>
      </c>
      <c r="EA151" s="54">
        <v>0</v>
      </c>
      <c r="EB151" s="54">
        <v>19.523439764805914</v>
      </c>
      <c r="EC151" s="54">
        <v>17.458460505073045</v>
      </c>
      <c r="ED151" s="54">
        <v>0</v>
      </c>
      <c r="EE151" s="54">
        <v>21.463039589350778</v>
      </c>
      <c r="EF151" s="54">
        <v>160.31452775423693</v>
      </c>
      <c r="EG151" s="54">
        <v>58.214305323956339</v>
      </c>
      <c r="EH151" s="54">
        <v>33.900700068031327</v>
      </c>
      <c r="EI151" s="54">
        <v>0</v>
      </c>
      <c r="EJ151" s="54">
        <v>13.12335740219347</v>
      </c>
      <c r="EK151" s="54">
        <v>24.686558386627446</v>
      </c>
      <c r="EL151" s="54">
        <v>0</v>
      </c>
      <c r="EM151" s="54">
        <v>37.88287220152872</v>
      </c>
      <c r="EN151" s="54">
        <v>21.991923975183255</v>
      </c>
      <c r="EO151" s="54">
        <v>0</v>
      </c>
      <c r="EP151" s="54">
        <v>50.28754527932044</v>
      </c>
      <c r="EQ151" s="54">
        <v>13.257919898576111</v>
      </c>
      <c r="ER151" s="54">
        <v>55.468003259799161</v>
      </c>
      <c r="ES151" s="54">
        <v>0</v>
      </c>
      <c r="ET151" s="54">
        <v>0</v>
      </c>
      <c r="EU151" s="54">
        <v>29.013036631161967</v>
      </c>
      <c r="EV151" s="54">
        <v>0</v>
      </c>
      <c r="EW151" s="54">
        <v>49.550680661755479</v>
      </c>
      <c r="EX151" s="54">
        <v>0</v>
      </c>
      <c r="EY151" s="54">
        <v>22.766505890986981</v>
      </c>
      <c r="EZ151" s="54">
        <v>0</v>
      </c>
      <c r="FA151" s="54">
        <v>0</v>
      </c>
      <c r="FB151" s="54">
        <v>0</v>
      </c>
    </row>
    <row r="152" spans="1:158" x14ac:dyDescent="0.2">
      <c r="A152" s="55">
        <f ca="1">'Chain-Ladder'!AP82</f>
        <v>0</v>
      </c>
      <c r="C152" s="52">
        <v>10</v>
      </c>
      <c r="D152" s="54">
        <v>2.5736690647774765</v>
      </c>
      <c r="E152" s="54">
        <v>3.0835338915326336</v>
      </c>
      <c r="F152" s="54">
        <v>4.4734631313981517</v>
      </c>
      <c r="G152" s="54">
        <v>2.7351004261332168</v>
      </c>
      <c r="H152" s="54">
        <v>2.2734136342255447</v>
      </c>
      <c r="I152" s="54">
        <v>6.4334600700048412</v>
      </c>
      <c r="J152" s="54">
        <v>2.1332582783875385</v>
      </c>
      <c r="K152" s="54">
        <v>2.8310177535054137</v>
      </c>
      <c r="L152" s="54">
        <v>5.5730082309920093</v>
      </c>
      <c r="M152" s="54">
        <v>5.1255247854281194</v>
      </c>
      <c r="N152" s="54">
        <v>5.3343537209835112</v>
      </c>
      <c r="O152" s="54">
        <v>4.594236523307984</v>
      </c>
      <c r="P152" s="54">
        <v>4.6019510728133461</v>
      </c>
      <c r="Q152" s="54">
        <v>3.2662832124346579</v>
      </c>
      <c r="R152" s="54">
        <v>8.0763512759779346</v>
      </c>
      <c r="S152" s="54">
        <v>4.684957701246919</v>
      </c>
      <c r="T152" s="54">
        <v>5.403621645476381</v>
      </c>
      <c r="U152" s="54">
        <v>6.6778248704403858</v>
      </c>
      <c r="V152" s="54">
        <v>6.7445354148075047</v>
      </c>
      <c r="W152" s="54">
        <v>5.4742172640175966</v>
      </c>
      <c r="X152" s="54">
        <v>4.5858853232970596</v>
      </c>
      <c r="Y152" s="54">
        <v>3.1106391817418508</v>
      </c>
      <c r="Z152" s="54">
        <v>3.9754252193012114</v>
      </c>
      <c r="AA152" s="54">
        <v>2.2429360293938867</v>
      </c>
      <c r="AB152" s="54">
        <v>3.3597810699191317</v>
      </c>
      <c r="AC152" s="54">
        <v>3.1624337153079765</v>
      </c>
      <c r="AD152" s="54">
        <v>1.3544663341367578</v>
      </c>
      <c r="AE152" s="54">
        <v>4.2845161337348152</v>
      </c>
      <c r="AF152" s="54">
        <v>2.7630438736025003</v>
      </c>
      <c r="AG152" s="54">
        <v>1.9729266301064161</v>
      </c>
      <c r="AH152" s="54">
        <v>4.0201077782631707</v>
      </c>
      <c r="AI152" s="54">
        <v>2.7593302999358862</v>
      </c>
      <c r="AJ152" s="54">
        <v>3.2809493234102209</v>
      </c>
      <c r="AK152" s="54">
        <v>4.7301958713488084</v>
      </c>
      <c r="AL152" s="54">
        <v>4.1580895088004297</v>
      </c>
      <c r="AM152" s="54">
        <v>2.4681206073055506</v>
      </c>
      <c r="AN152" s="54">
        <v>5.7499200951715821</v>
      </c>
      <c r="AO152" s="54">
        <v>2.582180230862825</v>
      </c>
      <c r="AQ152" s="54">
        <v>5.3937065315446091</v>
      </c>
      <c r="AR152" s="54">
        <v>16.042448219548127</v>
      </c>
      <c r="AS152" s="54">
        <v>6.7007511296319517</v>
      </c>
      <c r="AT152" s="54">
        <v>2.8297611212516807</v>
      </c>
      <c r="AU152" s="54">
        <v>10.088632259410678</v>
      </c>
      <c r="AV152" s="54">
        <v>11.653981155939505</v>
      </c>
      <c r="AW152" s="54">
        <v>12.397898396818601</v>
      </c>
      <c r="AX152" s="54">
        <v>12.516480313849144</v>
      </c>
      <c r="AY152" s="54">
        <v>5.5295614065862457</v>
      </c>
      <c r="AZ152" s="54">
        <v>16.190307340151207</v>
      </c>
      <c r="BA152" s="54">
        <v>12.279637311842603</v>
      </c>
      <c r="BB152" s="54">
        <v>9.9670759202494068</v>
      </c>
      <c r="BC152" s="54">
        <v>10.841242004334445</v>
      </c>
      <c r="BD152" s="54">
        <v>9.1565964580710482</v>
      </c>
      <c r="BE152" s="54">
        <v>25.089013743458814</v>
      </c>
      <c r="BF152" s="54">
        <v>12.005132327379929</v>
      </c>
      <c r="BG152" s="54">
        <v>25.948470696427513</v>
      </c>
      <c r="BH152" s="54">
        <v>16.53893076555811</v>
      </c>
      <c r="BI152" s="54">
        <v>10.701823473401284</v>
      </c>
      <c r="BJ152" s="54">
        <v>20.437178384439267</v>
      </c>
      <c r="BK152" s="54">
        <v>9.4106709638656962</v>
      </c>
      <c r="BL152" s="54">
        <v>13.4049613784304</v>
      </c>
      <c r="BM152" s="54">
        <v>9.5030292231779345</v>
      </c>
      <c r="BN152" s="54">
        <v>12.106105659992455</v>
      </c>
      <c r="BO152" s="54">
        <v>8.9632414837039533</v>
      </c>
      <c r="BP152" s="54">
        <v>10.735267249607748</v>
      </c>
      <c r="BQ152" s="54">
        <v>0</v>
      </c>
      <c r="BR152" s="54">
        <v>4.0070754190497766</v>
      </c>
      <c r="BS152" s="54">
        <v>12.216220395184369</v>
      </c>
      <c r="BT152" s="54">
        <v>5.3666390827630943</v>
      </c>
      <c r="BU152" s="54">
        <v>18.822329099305644</v>
      </c>
      <c r="BV152" s="54">
        <v>2.5345873348747663</v>
      </c>
      <c r="BW152" s="54">
        <v>6.9212524002278872</v>
      </c>
      <c r="BX152" s="54">
        <v>22.361919076486615</v>
      </c>
      <c r="BY152" s="54">
        <v>7.1037704923702947</v>
      </c>
      <c r="BZ152" s="54">
        <v>9.9888475539164485</v>
      </c>
      <c r="CA152" s="54">
        <v>20.300633609968425</v>
      </c>
      <c r="CB152" s="54">
        <v>11.709143835589661</v>
      </c>
      <c r="CD152" s="54">
        <v>8.3353162065142339</v>
      </c>
      <c r="CE152" s="54">
        <v>15.624769563668934</v>
      </c>
      <c r="CF152" s="54">
        <v>8.7799619437456684</v>
      </c>
      <c r="CG152" s="54">
        <v>9.4227743728614044</v>
      </c>
      <c r="CH152" s="54">
        <v>12.106635391793068</v>
      </c>
      <c r="CI152" s="54">
        <v>8.6474755079112722</v>
      </c>
      <c r="CJ152" s="54">
        <v>3.7952246442889122</v>
      </c>
      <c r="CK152" s="54">
        <v>16.133832504471332</v>
      </c>
      <c r="CL152" s="54">
        <v>13.466156305618419</v>
      </c>
      <c r="CM152" s="54">
        <v>11.768768320436235</v>
      </c>
      <c r="CN152" s="54">
        <v>21.124980662632119</v>
      </c>
      <c r="CO152" s="54">
        <v>12.523264978727575</v>
      </c>
      <c r="CP152" s="54">
        <v>4.219675063846088</v>
      </c>
      <c r="CQ152" s="54">
        <v>10.846328431332797</v>
      </c>
      <c r="CR152" s="54">
        <v>47.204230807242958</v>
      </c>
      <c r="CS152" s="54">
        <v>10.183611007147904</v>
      </c>
      <c r="CT152" s="54">
        <v>8.2884888265888588</v>
      </c>
      <c r="CU152" s="54">
        <v>14.801218667797169</v>
      </c>
      <c r="CV152" s="54">
        <v>11.209627862584053</v>
      </c>
      <c r="CW152" s="54">
        <v>16.809134265983033</v>
      </c>
      <c r="CX152" s="54">
        <v>12.894423290165566</v>
      </c>
      <c r="CY152" s="54">
        <v>0</v>
      </c>
      <c r="CZ152" s="54">
        <v>3.9215694750201946</v>
      </c>
      <c r="DA152" s="54">
        <v>16.84276132499776</v>
      </c>
      <c r="DB152" s="54">
        <v>11.575078662988288</v>
      </c>
      <c r="DC152" s="54">
        <v>13.229029537335297</v>
      </c>
      <c r="DD152" s="54">
        <v>5.167995340214782</v>
      </c>
      <c r="DE152" s="54">
        <v>4.1675266811367999</v>
      </c>
      <c r="DF152" s="54">
        <v>18.136979104485537</v>
      </c>
      <c r="DG152" s="54">
        <v>8.569882360078962</v>
      </c>
      <c r="DH152" s="54">
        <v>18.568696027705943</v>
      </c>
      <c r="DI152" s="54">
        <v>11.605291415166441</v>
      </c>
      <c r="DJ152" s="54">
        <v>24.343889583941603</v>
      </c>
      <c r="DK152" s="54">
        <v>46.379831103413004</v>
      </c>
      <c r="DL152" s="54">
        <v>24.339431667790286</v>
      </c>
      <c r="DM152" s="54">
        <v>5.7778141346297049</v>
      </c>
      <c r="DN152" s="54">
        <v>19.050017283310382</v>
      </c>
      <c r="DO152" s="54">
        <v>8.3712398278476812</v>
      </c>
      <c r="DQ152" s="54">
        <v>0</v>
      </c>
      <c r="DR152" s="54">
        <v>32.461056550494689</v>
      </c>
      <c r="DS152" s="54">
        <v>0</v>
      </c>
      <c r="DT152" s="54">
        <v>0</v>
      </c>
      <c r="DU152" s="54">
        <v>0</v>
      </c>
      <c r="DV152" s="54">
        <v>36.947208961575107</v>
      </c>
      <c r="DW152" s="54">
        <v>0</v>
      </c>
      <c r="DX152" s="54">
        <v>24.040103264611975</v>
      </c>
      <c r="DY152" s="54">
        <v>0</v>
      </c>
      <c r="DZ152" s="54">
        <v>0</v>
      </c>
      <c r="EA152" s="54">
        <v>28.76323275051201</v>
      </c>
      <c r="EB152" s="54">
        <v>0</v>
      </c>
      <c r="EC152" s="54">
        <v>0</v>
      </c>
      <c r="ED152" s="54">
        <v>27.168610257002843</v>
      </c>
      <c r="EE152" s="54">
        <v>0</v>
      </c>
      <c r="EF152" s="54">
        <v>48.29435832627108</v>
      </c>
      <c r="EG152" s="54">
        <v>38.515637868846348</v>
      </c>
      <c r="EH152" s="54">
        <v>43.873116753595582</v>
      </c>
      <c r="EI152" s="54">
        <v>22.774236794264258</v>
      </c>
      <c r="EJ152" s="54">
        <v>0</v>
      </c>
      <c r="EK152" s="54">
        <v>56.222865676355553</v>
      </c>
      <c r="EL152" s="54">
        <v>0</v>
      </c>
      <c r="EM152" s="54">
        <v>0</v>
      </c>
      <c r="EN152" s="54">
        <v>31.845605678833223</v>
      </c>
      <c r="EO152" s="54">
        <v>24.443890944777987</v>
      </c>
      <c r="EP152" s="54">
        <v>0</v>
      </c>
      <c r="EQ152" s="54">
        <v>16.498356239161591</v>
      </c>
      <c r="ER152" s="54">
        <v>65.609415599763722</v>
      </c>
      <c r="ES152" s="54">
        <v>0</v>
      </c>
      <c r="ET152" s="54">
        <v>0</v>
      </c>
      <c r="EU152" s="54">
        <v>0</v>
      </c>
      <c r="EV152" s="54">
        <v>0</v>
      </c>
      <c r="EW152" s="54">
        <v>55.86951574447491</v>
      </c>
      <c r="EX152" s="54">
        <v>63.421339514525599</v>
      </c>
      <c r="EY152" s="54">
        <v>30.688674521315974</v>
      </c>
      <c r="EZ152" s="54">
        <v>0</v>
      </c>
      <c r="FA152" s="54">
        <v>0</v>
      </c>
      <c r="FB152" s="54">
        <v>0</v>
      </c>
    </row>
    <row r="153" spans="1:158" x14ac:dyDescent="0.2">
      <c r="A153" s="55">
        <f ca="1">'Chain-Ladder'!AP83</f>
        <v>59.938491759867979</v>
      </c>
      <c r="C153" s="52">
        <v>9</v>
      </c>
      <c r="D153" s="54">
        <v>3.9686119904455346</v>
      </c>
      <c r="E153" s="54">
        <v>2.292691786391595</v>
      </c>
      <c r="F153" s="54">
        <v>4.6428987126169297</v>
      </c>
      <c r="G153" s="54">
        <v>7.6305407079688976</v>
      </c>
      <c r="H153" s="54">
        <v>5.3526792458107195</v>
      </c>
      <c r="I153" s="54">
        <v>3.2378287165265416</v>
      </c>
      <c r="J153" s="54">
        <v>4.1261436715485207</v>
      </c>
      <c r="K153" s="54">
        <v>2.149589585398811</v>
      </c>
      <c r="L153" s="54">
        <v>4.3530468518136818</v>
      </c>
      <c r="M153" s="54">
        <v>8.8633121956033172</v>
      </c>
      <c r="N153" s="54">
        <v>4.8275525550006755</v>
      </c>
      <c r="O153" s="54">
        <v>5.1389497283639578</v>
      </c>
      <c r="P153" s="54">
        <v>4.6061864914821875</v>
      </c>
      <c r="Q153" s="54">
        <v>4.3328540155433224</v>
      </c>
      <c r="R153" s="54">
        <v>3.478618725084738</v>
      </c>
      <c r="S153" s="54">
        <v>3.870354990643321</v>
      </c>
      <c r="T153" s="54">
        <v>4.8728993523912809</v>
      </c>
      <c r="U153" s="54">
        <v>5.7583686528302884</v>
      </c>
      <c r="V153" s="54">
        <v>4.7495749188580785</v>
      </c>
      <c r="W153" s="54">
        <v>5.4920445876940747</v>
      </c>
      <c r="X153" s="54">
        <v>2.8006738450147655</v>
      </c>
      <c r="Y153" s="54">
        <v>6.4888325617074791</v>
      </c>
      <c r="Z153" s="54">
        <v>9.1571989988874094</v>
      </c>
      <c r="AA153" s="54">
        <v>1.2819666097386033</v>
      </c>
      <c r="AB153" s="54">
        <v>3.8340742773474954</v>
      </c>
      <c r="AC153" s="54">
        <v>4.9604580250166279</v>
      </c>
      <c r="AD153" s="54">
        <v>4.8959532189986099</v>
      </c>
      <c r="AE153" s="54">
        <v>4.3873122080439551</v>
      </c>
      <c r="AF153" s="54">
        <v>2.3132262782319275</v>
      </c>
      <c r="AG153" s="54">
        <v>5.9617880229844644</v>
      </c>
      <c r="AH153" s="54">
        <v>5.2349344099544624</v>
      </c>
      <c r="AI153" s="54">
        <v>2.7397009727754789</v>
      </c>
      <c r="AJ153" s="54">
        <v>5.5975994544860193</v>
      </c>
      <c r="AK153" s="54">
        <v>4.0057219541905074</v>
      </c>
      <c r="AL153" s="54">
        <v>4.5386179609011617</v>
      </c>
      <c r="AM153" s="54">
        <v>4.7634997429998087</v>
      </c>
      <c r="AN153" s="54">
        <v>5.3544786250525966</v>
      </c>
      <c r="AO153" s="54">
        <v>3.9260834559879587</v>
      </c>
      <c r="AQ153" s="54">
        <v>7.9839349889899438</v>
      </c>
      <c r="AR153" s="54">
        <v>7.698279530504486</v>
      </c>
      <c r="AS153" s="54">
        <v>14.868842766267054</v>
      </c>
      <c r="AT153" s="54">
        <v>27.95201946721216</v>
      </c>
      <c r="AU153" s="54">
        <v>5.9322551376513912</v>
      </c>
      <c r="AV153" s="54">
        <v>8.579964467307466</v>
      </c>
      <c r="AW153" s="54">
        <v>8.8885639044927114</v>
      </c>
      <c r="AX153" s="54">
        <v>8.7710747709066244</v>
      </c>
      <c r="AY153" s="54">
        <v>6.1570248571350987</v>
      </c>
      <c r="AZ153" s="54">
        <v>11.656494623328909</v>
      </c>
      <c r="BA153" s="54">
        <v>13.850479508599349</v>
      </c>
      <c r="BB153" s="54">
        <v>19.610658759346144</v>
      </c>
      <c r="BC153" s="54">
        <v>9.3501764677749826</v>
      </c>
      <c r="BD153" s="54">
        <v>18.265322401782456</v>
      </c>
      <c r="BE153" s="54">
        <v>14.918951410760457</v>
      </c>
      <c r="BF153" s="54">
        <v>16.806883356721315</v>
      </c>
      <c r="BG153" s="54">
        <v>8.8884706240153957</v>
      </c>
      <c r="BH153" s="54">
        <v>13.147928481382667</v>
      </c>
      <c r="BI153" s="54">
        <v>15.170184643385909</v>
      </c>
      <c r="BJ153" s="54">
        <v>18.459888504941695</v>
      </c>
      <c r="BK153" s="54">
        <v>5.4977842207067305</v>
      </c>
      <c r="BL153" s="54">
        <v>19.357946788059664</v>
      </c>
      <c r="BM153" s="54">
        <v>19.190250430788872</v>
      </c>
      <c r="BN153" s="54">
        <v>6.5855853494077703</v>
      </c>
      <c r="BO153" s="54">
        <v>6.4778876656169757</v>
      </c>
      <c r="BP153" s="54">
        <v>14.947574526040317</v>
      </c>
      <c r="BQ153" s="54">
        <v>14.918970920561147</v>
      </c>
      <c r="BR153" s="54">
        <v>9.5159196928619991</v>
      </c>
      <c r="BS153" s="54">
        <v>10.488946965085178</v>
      </c>
      <c r="BT153" s="54">
        <v>9.5374530543179592</v>
      </c>
      <c r="BU153" s="54">
        <v>18.139459329861193</v>
      </c>
      <c r="BV153" s="54">
        <v>8.9632186718838245</v>
      </c>
      <c r="BW153" s="54">
        <v>15.429905184492242</v>
      </c>
      <c r="BX153" s="54">
        <v>12.853438131439603</v>
      </c>
      <c r="BY153" s="54">
        <v>17.143679418420842</v>
      </c>
      <c r="BZ153" s="54">
        <v>17.902682994300715</v>
      </c>
      <c r="CA153" s="54">
        <v>14.443183396161512</v>
      </c>
      <c r="CB153" s="54">
        <v>18.387536370353281</v>
      </c>
      <c r="CD153" s="54">
        <v>15.455921797346846</v>
      </c>
      <c r="CE153" s="54">
        <v>0</v>
      </c>
      <c r="CF153" s="54">
        <v>15.90639479364625</v>
      </c>
      <c r="CG153" s="54">
        <v>12.662068598001206</v>
      </c>
      <c r="CH153" s="54">
        <v>11.077385861552207</v>
      </c>
      <c r="CI153" s="54">
        <v>10.713403591535846</v>
      </c>
      <c r="CJ153" s="54">
        <v>13.58348522816582</v>
      </c>
      <c r="CK153" s="54">
        <v>13.649130724851297</v>
      </c>
      <c r="CL153" s="54">
        <v>21.614020919850876</v>
      </c>
      <c r="CM153" s="54">
        <v>23.614488620845211</v>
      </c>
      <c r="CN153" s="54">
        <v>20.981782243900494</v>
      </c>
      <c r="CO153" s="54">
        <v>0</v>
      </c>
      <c r="CP153" s="54">
        <v>11.272888019494337</v>
      </c>
      <c r="CQ153" s="54">
        <v>7.5642189542218645</v>
      </c>
      <c r="CR153" s="54">
        <v>0</v>
      </c>
      <c r="CS153" s="54">
        <v>13.691014175872299</v>
      </c>
      <c r="CT153" s="54">
        <v>10.995985886217504</v>
      </c>
      <c r="CU153" s="54">
        <v>4.5895514958315919</v>
      </c>
      <c r="CV153" s="54">
        <v>4.4695789788517981</v>
      </c>
      <c r="CW153" s="54">
        <v>13.244044832594255</v>
      </c>
      <c r="CX153" s="54">
        <v>4.223933517353827</v>
      </c>
      <c r="CY153" s="54">
        <v>28.895517783275544</v>
      </c>
      <c r="CZ153" s="54">
        <v>23.442836576415413</v>
      </c>
      <c r="DA153" s="54">
        <v>9.5248209679399398</v>
      </c>
      <c r="DB153" s="54">
        <v>9.2386148726656661</v>
      </c>
      <c r="DC153" s="54">
        <v>10.647976071350513</v>
      </c>
      <c r="DD153" s="54">
        <v>25.320325675223888</v>
      </c>
      <c r="DE153" s="54">
        <v>15.973306918800787</v>
      </c>
      <c r="DF153" s="54">
        <v>16.831043781101624</v>
      </c>
      <c r="DG153" s="54">
        <v>14.616470600131603</v>
      </c>
      <c r="DH153" s="54">
        <v>31.685170031682858</v>
      </c>
      <c r="DI153" s="54">
        <v>9.3219313295863877</v>
      </c>
      <c r="DJ153" s="54">
        <v>23.750488989351066</v>
      </c>
      <c r="DK153" s="54">
        <v>27.653931537807569</v>
      </c>
      <c r="DL153" s="54">
        <v>9.8978163403099177</v>
      </c>
      <c r="DM153" s="54">
        <v>7.5163843529586991</v>
      </c>
      <c r="DN153" s="54">
        <v>0</v>
      </c>
      <c r="DO153" s="54">
        <v>0</v>
      </c>
      <c r="DQ153" s="54">
        <v>0</v>
      </c>
      <c r="DR153" s="54">
        <v>0</v>
      </c>
      <c r="DS153" s="54">
        <v>56.866124998532349</v>
      </c>
      <c r="DT153" s="54">
        <v>45.875905331488127</v>
      </c>
      <c r="DU153" s="54">
        <v>0</v>
      </c>
      <c r="DV153" s="54">
        <v>42.785241109509741</v>
      </c>
      <c r="DW153" s="54">
        <v>0</v>
      </c>
      <c r="DX153" s="54">
        <v>37.69834140894578</v>
      </c>
      <c r="DY153" s="54">
        <v>44.438571961627801</v>
      </c>
      <c r="DZ153" s="54">
        <v>0</v>
      </c>
      <c r="EA153" s="54">
        <v>31.052712192859083</v>
      </c>
      <c r="EB153" s="54">
        <v>28.995796579331721</v>
      </c>
      <c r="EC153" s="54">
        <v>26.687690757609573</v>
      </c>
      <c r="ED153" s="54">
        <v>34.850958508912711</v>
      </c>
      <c r="EE153" s="54">
        <v>29.485553728404625</v>
      </c>
      <c r="EF153" s="54">
        <v>0</v>
      </c>
      <c r="EG153" s="54">
        <v>0</v>
      </c>
      <c r="EH153" s="54">
        <v>24.485064863108658</v>
      </c>
      <c r="EI153" s="54">
        <v>48.190055454557879</v>
      </c>
      <c r="EJ153" s="54">
        <v>0</v>
      </c>
      <c r="EK153" s="54">
        <v>0</v>
      </c>
      <c r="EL153" s="54">
        <v>0</v>
      </c>
      <c r="EM153" s="54">
        <v>0</v>
      </c>
      <c r="EN153" s="54">
        <v>0</v>
      </c>
      <c r="EO153" s="54">
        <v>32.925187926370647</v>
      </c>
      <c r="EP153" s="54">
        <v>0</v>
      </c>
      <c r="EQ153" s="54">
        <v>18.164866357176983</v>
      </c>
      <c r="ER153" s="54">
        <v>0</v>
      </c>
      <c r="ES153" s="54">
        <v>0</v>
      </c>
      <c r="ET153" s="54">
        <v>0</v>
      </c>
      <c r="EU153" s="54">
        <v>0</v>
      </c>
      <c r="EV153" s="54">
        <v>0</v>
      </c>
      <c r="EW153" s="54">
        <v>0</v>
      </c>
      <c r="EX153" s="54">
        <v>63.421339514525599</v>
      </c>
      <c r="EY153" s="54">
        <v>0</v>
      </c>
      <c r="EZ153" s="54">
        <v>0</v>
      </c>
      <c r="FA153" s="54">
        <v>42.750999819347989</v>
      </c>
      <c r="FB153" s="54">
        <v>59.938491759867979</v>
      </c>
    </row>
    <row r="154" spans="1:158" x14ac:dyDescent="0.2">
      <c r="A154" s="55">
        <f ca="1">'Chain-Ladder'!AP84</f>
        <v>67.555803229851477</v>
      </c>
      <c r="C154" s="52">
        <v>8</v>
      </c>
      <c r="D154" s="54">
        <v>5.1548038840280128</v>
      </c>
      <c r="E154" s="54">
        <v>5.4219325947116879</v>
      </c>
      <c r="F154" s="54">
        <v>5.1599946061370101</v>
      </c>
      <c r="G154" s="54">
        <v>7.0117477580148346</v>
      </c>
      <c r="H154" s="54">
        <v>7.0166347899295545</v>
      </c>
      <c r="I154" s="54">
        <v>7.8503482147774974</v>
      </c>
      <c r="J154" s="54">
        <v>3.4939724952456466</v>
      </c>
      <c r="K154" s="54">
        <v>2.6474744796836269</v>
      </c>
      <c r="L154" s="54">
        <v>5.9069082715594661</v>
      </c>
      <c r="M154" s="54">
        <v>6.3352367751265319</v>
      </c>
      <c r="N154" s="54">
        <v>5.931860691422596</v>
      </c>
      <c r="O154" s="54">
        <v>5.3637809365535318</v>
      </c>
      <c r="P154" s="54">
        <v>5.5654047090275718</v>
      </c>
      <c r="Q154" s="54">
        <v>4.7236015381045142</v>
      </c>
      <c r="R154" s="54">
        <v>7.8330696995375497</v>
      </c>
      <c r="S154" s="54">
        <v>6.5057380080416536</v>
      </c>
      <c r="T154" s="54">
        <v>3.654858245637433</v>
      </c>
      <c r="U154" s="54">
        <v>6.1439715025729882</v>
      </c>
      <c r="V154" s="54">
        <v>4.6871386810293636</v>
      </c>
      <c r="W154" s="54">
        <v>1.8625192887550099</v>
      </c>
      <c r="X154" s="54">
        <v>4.9940043471966238</v>
      </c>
      <c r="Y154" s="54">
        <v>4.0865515568921236</v>
      </c>
      <c r="Z154" s="54">
        <v>6.8540723449687881</v>
      </c>
      <c r="AA154" s="54">
        <v>5.1156033411721999</v>
      </c>
      <c r="AB154" s="54">
        <v>6.4000434073153301</v>
      </c>
      <c r="AC154" s="54">
        <v>3.9039239554464533</v>
      </c>
      <c r="AD154" s="54">
        <v>5.6757664444908542</v>
      </c>
      <c r="AE154" s="54">
        <v>5.8106225856589742</v>
      </c>
      <c r="AF154" s="54">
        <v>5.9558505561969888</v>
      </c>
      <c r="AG154" s="54">
        <v>4.4519330744637262</v>
      </c>
      <c r="AH154" s="54">
        <v>2.7747752955316543</v>
      </c>
      <c r="AI154" s="54">
        <v>5.1389781517534399</v>
      </c>
      <c r="AJ154" s="54">
        <v>5.3989834481305117</v>
      </c>
      <c r="AK154" s="54">
        <v>5.9903796717451154</v>
      </c>
      <c r="AL154" s="54">
        <v>6.9048781459435062</v>
      </c>
      <c r="AM154" s="54">
        <v>6.3446013987487575</v>
      </c>
      <c r="AN154" s="54">
        <v>8.8076559655924243</v>
      </c>
      <c r="AO154" s="54">
        <v>4.3797869345633504</v>
      </c>
      <c r="AQ154" s="54">
        <v>7.515902952838676</v>
      </c>
      <c r="AR154" s="54">
        <v>12.096493972502163</v>
      </c>
      <c r="AS154" s="54">
        <v>17.714594052576199</v>
      </c>
      <c r="AT154" s="54">
        <v>15.321317368476947</v>
      </c>
      <c r="AU154" s="54">
        <v>15.196057433116366</v>
      </c>
      <c r="AV154" s="54">
        <v>19.73325437179437</v>
      </c>
      <c r="AW154" s="54">
        <v>12.75721388442782</v>
      </c>
      <c r="AX154" s="54">
        <v>3.2204413744427107</v>
      </c>
      <c r="AY154" s="54">
        <v>10.327995971926098</v>
      </c>
      <c r="AZ154" s="54">
        <v>6.3681264366068309</v>
      </c>
      <c r="BA154" s="54">
        <v>27.130777949312645</v>
      </c>
      <c r="BB154" s="54">
        <v>15.924347523855612</v>
      </c>
      <c r="BC154" s="54">
        <v>18.642107239933658</v>
      </c>
      <c r="BD154" s="54">
        <v>17.624717051017356</v>
      </c>
      <c r="BE154" s="54">
        <v>6.9392367306827403</v>
      </c>
      <c r="BF154" s="54">
        <v>6.7058533243398575</v>
      </c>
      <c r="BG154" s="54">
        <v>18.85032686916669</v>
      </c>
      <c r="BH154" s="54">
        <v>6.3416794072320339</v>
      </c>
      <c r="BI154" s="54">
        <v>10.588334917649453</v>
      </c>
      <c r="BJ154" s="54">
        <v>11.871099327755859</v>
      </c>
      <c r="BK154" s="54">
        <v>17.544443908013658</v>
      </c>
      <c r="BL154" s="54">
        <v>6.9222405365395119</v>
      </c>
      <c r="BM154" s="54">
        <v>25.055024146188195</v>
      </c>
      <c r="BN154" s="54">
        <v>12.21442330190801</v>
      </c>
      <c r="BO154" s="54">
        <v>25.166103201899702</v>
      </c>
      <c r="BP154" s="54">
        <v>2.8034891415845555</v>
      </c>
      <c r="BQ154" s="54">
        <v>6.7449140626853819</v>
      </c>
      <c r="BR154" s="54">
        <v>10.504889426486047</v>
      </c>
      <c r="BS154" s="54">
        <v>23.887274648129907</v>
      </c>
      <c r="BT154" s="54">
        <v>3.609991329250934</v>
      </c>
      <c r="BU154" s="54">
        <v>8.5413092502700998</v>
      </c>
      <c r="BV154" s="54">
        <v>7.0288442806670375</v>
      </c>
      <c r="BW154" s="54">
        <v>8.697156579868679</v>
      </c>
      <c r="BX154" s="54">
        <v>18.364993773132177</v>
      </c>
      <c r="BY154" s="54">
        <v>16.371415679172397</v>
      </c>
      <c r="BZ154" s="54">
        <v>10.515068422011153</v>
      </c>
      <c r="CA154" s="54">
        <v>16.324781789338431</v>
      </c>
      <c r="CB154" s="54">
        <v>14.419037943577315</v>
      </c>
      <c r="CD154" s="54">
        <v>26.076317003083755</v>
      </c>
      <c r="CE154" s="54">
        <v>29.343346736420628</v>
      </c>
      <c r="CF154" s="54">
        <v>11.604601544634336</v>
      </c>
      <c r="CG154" s="54">
        <v>34.518856768050121</v>
      </c>
      <c r="CH154" s="54">
        <v>32.597484351962592</v>
      </c>
      <c r="CI154" s="54">
        <v>24.297575735999139</v>
      </c>
      <c r="CJ154" s="54">
        <v>21.911695669009092</v>
      </c>
      <c r="CK154" s="54">
        <v>22.059508960636816</v>
      </c>
      <c r="CL154" s="54">
        <v>0</v>
      </c>
      <c r="CM154" s="54">
        <v>5.8513564303432197</v>
      </c>
      <c r="CN154" s="54">
        <v>5.4603350444293115</v>
      </c>
      <c r="CO154" s="54">
        <v>10.683351286488067</v>
      </c>
      <c r="CP154" s="54">
        <v>0</v>
      </c>
      <c r="CQ154" s="54">
        <v>20.837917211258304</v>
      </c>
      <c r="CR154" s="54">
        <v>38.28409168214354</v>
      </c>
      <c r="CS154" s="54">
        <v>8.1981807237872104</v>
      </c>
      <c r="CT154" s="54">
        <v>28.180536480157627</v>
      </c>
      <c r="CU154" s="54">
        <v>24.911473254301338</v>
      </c>
      <c r="CV154" s="54">
        <v>0</v>
      </c>
      <c r="CW154" s="54">
        <v>0</v>
      </c>
      <c r="CX154" s="54">
        <v>5.5941455874794217</v>
      </c>
      <c r="CY154" s="54">
        <v>5.3170165871188848</v>
      </c>
      <c r="CZ154" s="54">
        <v>5.6637502836173255</v>
      </c>
      <c r="DA154" s="54">
        <v>16.789330741002132</v>
      </c>
      <c r="DB154" s="54">
        <v>11.844670495312778</v>
      </c>
      <c r="DC154" s="54">
        <v>14.198285144010306</v>
      </c>
      <c r="DD154" s="54">
        <v>16.775296265713543</v>
      </c>
      <c r="DE154" s="54">
        <v>21.595027487334352</v>
      </c>
      <c r="DF154" s="54">
        <v>34.981943107059728</v>
      </c>
      <c r="DG154" s="54">
        <v>11.514004843936574</v>
      </c>
      <c r="DH154" s="54">
        <v>5.3352020609376103</v>
      </c>
      <c r="DI154" s="54">
        <v>0</v>
      </c>
      <c r="DJ154" s="54">
        <v>12.705168138815628</v>
      </c>
      <c r="DK154" s="54">
        <v>8.6871945654497313</v>
      </c>
      <c r="DL154" s="54">
        <v>24.35917867416337</v>
      </c>
      <c r="DM154" s="54">
        <v>9.3414443658548887</v>
      </c>
      <c r="DN154" s="54">
        <v>17.424014677518969</v>
      </c>
      <c r="DO154" s="54">
        <v>6.910267665307555</v>
      </c>
      <c r="DQ154" s="54">
        <v>0</v>
      </c>
      <c r="DR154" s="54">
        <v>98.383169651484053</v>
      </c>
      <c r="DS154" s="54">
        <v>91.585799997651762</v>
      </c>
      <c r="DT154" s="54">
        <v>64.626267464083384</v>
      </c>
      <c r="DU154" s="54">
        <v>0</v>
      </c>
      <c r="DV154" s="54">
        <v>0</v>
      </c>
      <c r="DW154" s="54">
        <v>0</v>
      </c>
      <c r="DX154" s="54">
        <v>0</v>
      </c>
      <c r="DY154" s="54">
        <v>0</v>
      </c>
      <c r="DZ154" s="54">
        <v>0</v>
      </c>
      <c r="EA154" s="54">
        <v>0</v>
      </c>
      <c r="EB154" s="54">
        <v>40.994115211064411</v>
      </c>
      <c r="EC154" s="54">
        <v>0</v>
      </c>
      <c r="ED154" s="54">
        <v>42.021150210695254</v>
      </c>
      <c r="EE154" s="54">
        <v>0</v>
      </c>
      <c r="EF154" s="54">
        <v>59.669979478487477</v>
      </c>
      <c r="EG154" s="54">
        <v>0</v>
      </c>
      <c r="EH154" s="54">
        <v>0</v>
      </c>
      <c r="EI154" s="54">
        <v>0</v>
      </c>
      <c r="EJ154" s="54">
        <v>0</v>
      </c>
      <c r="EK154" s="54">
        <v>34.349597017787296</v>
      </c>
      <c r="EL154" s="54">
        <v>0</v>
      </c>
      <c r="EM154" s="54">
        <v>40.877015811605155</v>
      </c>
      <c r="EN154" s="54">
        <v>0</v>
      </c>
      <c r="EO154" s="54">
        <v>71.504573840469732</v>
      </c>
      <c r="EP154" s="54">
        <v>45.254366977860393</v>
      </c>
      <c r="EQ154" s="54">
        <v>0</v>
      </c>
      <c r="ER154" s="54">
        <v>0</v>
      </c>
      <c r="ES154" s="54">
        <v>0</v>
      </c>
      <c r="ET154" s="54">
        <v>0</v>
      </c>
      <c r="EU154" s="54">
        <v>45.383783884523048</v>
      </c>
      <c r="EV154" s="54">
        <v>0</v>
      </c>
      <c r="EW154" s="54">
        <v>0</v>
      </c>
      <c r="EX154" s="54">
        <v>0</v>
      </c>
      <c r="EY154" s="54">
        <v>44.772529864123072</v>
      </c>
      <c r="EZ154" s="54">
        <v>0</v>
      </c>
      <c r="FA154" s="54">
        <v>0</v>
      </c>
      <c r="FB154" s="54">
        <v>67.555803229851477</v>
      </c>
    </row>
    <row r="155" spans="1:158" x14ac:dyDescent="0.2">
      <c r="A155" s="55">
        <f ca="1">'Chain-Ladder'!AP85</f>
        <v>135.11160645970295</v>
      </c>
      <c r="C155" s="52">
        <v>7</v>
      </c>
      <c r="D155" s="54">
        <v>6.3491279065826092</v>
      </c>
      <c r="E155" s="54">
        <v>4.8613665225985585</v>
      </c>
      <c r="F155" s="54">
        <v>7.9784651170223988</v>
      </c>
      <c r="G155" s="54">
        <v>7.4659372198931742</v>
      </c>
      <c r="H155" s="54">
        <v>4.2138815832837189</v>
      </c>
      <c r="I155" s="54">
        <v>10.678534099851667</v>
      </c>
      <c r="J155" s="54">
        <v>3.8588888700554413</v>
      </c>
      <c r="K155" s="54">
        <v>8.6959406311685576</v>
      </c>
      <c r="L155" s="54">
        <v>8.5215403639913916</v>
      </c>
      <c r="M155" s="54">
        <v>8.2223949028233108</v>
      </c>
      <c r="N155" s="54">
        <v>6.1600916111626027</v>
      </c>
      <c r="O155" s="54">
        <v>5.8366731668892164</v>
      </c>
      <c r="P155" s="54">
        <v>5.7027832931365605</v>
      </c>
      <c r="Q155" s="54">
        <v>6.484913660475673</v>
      </c>
      <c r="R155" s="54">
        <v>7.3932825759708543</v>
      </c>
      <c r="S155" s="54">
        <v>3.232941367030568</v>
      </c>
      <c r="T155" s="54">
        <v>4.0873769951231456</v>
      </c>
      <c r="U155" s="54">
        <v>8.3913220921710057</v>
      </c>
      <c r="V155" s="54">
        <v>7.0916200496262505</v>
      </c>
      <c r="W155" s="54">
        <v>6.8606538255027036</v>
      </c>
      <c r="X155" s="54">
        <v>4.9931844384360176</v>
      </c>
      <c r="Y155" s="54">
        <v>7.0589224751217614</v>
      </c>
      <c r="Z155" s="54">
        <v>9.2886007282774337</v>
      </c>
      <c r="AA155" s="54">
        <v>4.3644492364320904</v>
      </c>
      <c r="AB155" s="54">
        <v>5.3882911712980288</v>
      </c>
      <c r="AC155" s="54">
        <v>5.2100699950466094</v>
      </c>
      <c r="AD155" s="54">
        <v>5.9612360444625345</v>
      </c>
      <c r="AE155" s="54">
        <v>8.173871630382191</v>
      </c>
      <c r="AF155" s="54">
        <v>6.3149617926940529</v>
      </c>
      <c r="AG155" s="54">
        <v>11.119512603458368</v>
      </c>
      <c r="AH155" s="54">
        <v>6.1351068067466663</v>
      </c>
      <c r="AI155" s="54">
        <v>6.5068696062584657</v>
      </c>
      <c r="AJ155" s="54">
        <v>9.7711233743202897</v>
      </c>
      <c r="AK155" s="54">
        <v>2.9523389877152679</v>
      </c>
      <c r="AL155" s="54">
        <v>6.9618767809437578</v>
      </c>
      <c r="AM155" s="54">
        <v>4.2323083687009113</v>
      </c>
      <c r="AN155" s="54">
        <v>8.7073872470269009</v>
      </c>
      <c r="AO155" s="54">
        <v>9.2061345206518794</v>
      </c>
      <c r="AQ155" s="54">
        <v>19.189255910287986</v>
      </c>
      <c r="AR155" s="54">
        <v>14.751585761780873</v>
      </c>
      <c r="AS155" s="54">
        <v>21.786797071705447</v>
      </c>
      <c r="AT155" s="54">
        <v>18.022146678048998</v>
      </c>
      <c r="AU155" s="54">
        <v>12.278494691664047</v>
      </c>
      <c r="AV155" s="54">
        <v>21.855584629261948</v>
      </c>
      <c r="AW155" s="54">
        <v>7.3190628234828203</v>
      </c>
      <c r="AX155" s="54">
        <v>18.44689652468173</v>
      </c>
      <c r="AY155" s="54">
        <v>7.8251252357147525</v>
      </c>
      <c r="AZ155" s="54">
        <v>0</v>
      </c>
      <c r="BA155" s="54">
        <v>18.655350442545185</v>
      </c>
      <c r="BB155" s="54">
        <v>11.549265941821096</v>
      </c>
      <c r="BC155" s="54">
        <v>0</v>
      </c>
      <c r="BD155" s="54">
        <v>17.611115329356544</v>
      </c>
      <c r="BE155" s="54">
        <v>12.377127403697376</v>
      </c>
      <c r="BF155" s="54">
        <v>4.1742335795604815</v>
      </c>
      <c r="BG155" s="54">
        <v>9.3477344682772028</v>
      </c>
      <c r="BH155" s="54">
        <v>11.8107369067181</v>
      </c>
      <c r="BI155" s="54">
        <v>7.9055151736136207</v>
      </c>
      <c r="BJ155" s="54">
        <v>6.6255974607368788</v>
      </c>
      <c r="BK155" s="54">
        <v>6.7806011934176365</v>
      </c>
      <c r="BL155" s="54">
        <v>15.827201192310028</v>
      </c>
      <c r="BM155" s="54">
        <v>14.480763499914307</v>
      </c>
      <c r="BN155" s="54">
        <v>11.378218149704489</v>
      </c>
      <c r="BO155" s="54">
        <v>21.080624217756512</v>
      </c>
      <c r="BP155" s="54">
        <v>20.696187937159522</v>
      </c>
      <c r="BQ155" s="54">
        <v>24.648063303803909</v>
      </c>
      <c r="BR155" s="54">
        <v>3.1866385390084728</v>
      </c>
      <c r="BS155" s="54">
        <v>30.65796605664368</v>
      </c>
      <c r="BT155" s="54">
        <v>16.304680910858043</v>
      </c>
      <c r="BU155" s="54">
        <v>29.496245434582981</v>
      </c>
      <c r="BV155" s="54">
        <v>8.599078068609133</v>
      </c>
      <c r="BW155" s="54">
        <v>16.602856746604317</v>
      </c>
      <c r="BX155" s="54">
        <v>8.0447636781689731</v>
      </c>
      <c r="BY155" s="54">
        <v>7.2676045562018601</v>
      </c>
      <c r="BZ155" s="54">
        <v>7.8129209664767458</v>
      </c>
      <c r="CA155" s="54">
        <v>7.2467121036122943</v>
      </c>
      <c r="CB155" s="54">
        <v>9.8165650427610291</v>
      </c>
      <c r="CD155" s="54">
        <v>18.284027746265785</v>
      </c>
      <c r="CE155" s="54">
        <v>20.327556273795143</v>
      </c>
      <c r="CF155" s="54">
        <v>7.0390827309202901</v>
      </c>
      <c r="CG155" s="54">
        <v>18.975393207657373</v>
      </c>
      <c r="CH155" s="54">
        <v>16.798742175981296</v>
      </c>
      <c r="CI155" s="54">
        <v>28.765614010104265</v>
      </c>
      <c r="CJ155" s="54">
        <v>26.379229405045145</v>
      </c>
      <c r="CK155" s="54">
        <v>6.7964924349446223</v>
      </c>
      <c r="CL155" s="54">
        <v>35.727869181809517</v>
      </c>
      <c r="CM155" s="54">
        <v>7.8088868390127129</v>
      </c>
      <c r="CN155" s="54">
        <v>13.886069781383551</v>
      </c>
      <c r="CO155" s="54">
        <v>13.963528343338426</v>
      </c>
      <c r="CP155" s="54">
        <v>9.3874775804738277</v>
      </c>
      <c r="CQ155" s="54">
        <v>26.374381989745164</v>
      </c>
      <c r="CR155" s="54">
        <v>24.956108447366503</v>
      </c>
      <c r="CS155" s="54">
        <v>0</v>
      </c>
      <c r="CT155" s="54">
        <v>8.8004361098661885</v>
      </c>
      <c r="CU155" s="54">
        <v>43.791981715741194</v>
      </c>
      <c r="CV155" s="54">
        <v>13.497140440080095</v>
      </c>
      <c r="CW155" s="54">
        <v>12.767313484176595</v>
      </c>
      <c r="CX155" s="54">
        <v>6.0489142486848984</v>
      </c>
      <c r="CY155" s="54">
        <v>0</v>
      </c>
      <c r="CZ155" s="54">
        <v>29.201843518374048</v>
      </c>
      <c r="DA155" s="54">
        <v>7.1424850444748351</v>
      </c>
      <c r="DB155" s="54">
        <v>0</v>
      </c>
      <c r="DC155" s="54">
        <v>8.9551960780896689</v>
      </c>
      <c r="DD155" s="54">
        <v>0</v>
      </c>
      <c r="DE155" s="54">
        <v>8.1628533776343666</v>
      </c>
      <c r="DF155" s="54">
        <v>0</v>
      </c>
      <c r="DG155" s="54">
        <v>27.186165024469013</v>
      </c>
      <c r="DH155" s="54">
        <v>6.51173958654031</v>
      </c>
      <c r="DI155" s="54">
        <v>15.178102706958658</v>
      </c>
      <c r="DJ155" s="54">
        <v>8.2642559274538456</v>
      </c>
      <c r="DK155" s="54">
        <v>19.982479975443621</v>
      </c>
      <c r="DL155" s="54">
        <v>14.056299690518966</v>
      </c>
      <c r="DM155" s="54">
        <v>5.6453775581180983</v>
      </c>
      <c r="DN155" s="54">
        <v>21.365491194233158</v>
      </c>
      <c r="DO155" s="54">
        <v>7.6293829076082407</v>
      </c>
      <c r="DQ155" s="54">
        <v>38.536459163993726</v>
      </c>
      <c r="DR155" s="54">
        <v>54.768427584157813</v>
      </c>
      <c r="DS155" s="54">
        <v>0</v>
      </c>
      <c r="DT155" s="54">
        <v>0</v>
      </c>
      <c r="DU155" s="54">
        <v>0</v>
      </c>
      <c r="DV155" s="54">
        <v>0</v>
      </c>
      <c r="DW155" s="54">
        <v>0</v>
      </c>
      <c r="DX155" s="54">
        <v>0</v>
      </c>
      <c r="DY155" s="54">
        <v>0</v>
      </c>
      <c r="DZ155" s="54">
        <v>0</v>
      </c>
      <c r="EA155" s="54">
        <v>0</v>
      </c>
      <c r="EB155" s="54">
        <v>0</v>
      </c>
      <c r="EC155" s="54">
        <v>0</v>
      </c>
      <c r="ED155" s="54">
        <v>46.323265231764786</v>
      </c>
      <c r="EE155" s="54">
        <v>0</v>
      </c>
      <c r="EF155" s="54">
        <v>0</v>
      </c>
      <c r="EG155" s="54">
        <v>0</v>
      </c>
      <c r="EH155" s="54">
        <v>0</v>
      </c>
      <c r="EI155" s="54">
        <v>0</v>
      </c>
      <c r="EJ155" s="54">
        <v>19.714257523217089</v>
      </c>
      <c r="EK155" s="54">
        <v>34.349597017787296</v>
      </c>
      <c r="EL155" s="54">
        <v>43.126541116988371</v>
      </c>
      <c r="EM155" s="54">
        <v>90.129434785531345</v>
      </c>
      <c r="EN155" s="54">
        <v>0</v>
      </c>
      <c r="EO155" s="54">
        <v>0</v>
      </c>
      <c r="EP155" s="54">
        <v>0</v>
      </c>
      <c r="EQ155" s="54">
        <v>0</v>
      </c>
      <c r="ER155" s="54">
        <v>0</v>
      </c>
      <c r="ES155" s="54">
        <v>0</v>
      </c>
      <c r="ET155" s="54">
        <v>48.038504760752005</v>
      </c>
      <c r="EU155" s="54">
        <v>0</v>
      </c>
      <c r="EV155" s="54">
        <v>38.565163558623269</v>
      </c>
      <c r="EW155" s="54">
        <v>0</v>
      </c>
      <c r="EX155" s="54">
        <v>0</v>
      </c>
      <c r="EY155" s="54">
        <v>0</v>
      </c>
      <c r="EZ155" s="54">
        <v>0</v>
      </c>
      <c r="FA155" s="54">
        <v>0</v>
      </c>
      <c r="FB155" s="54">
        <v>135.11160645970295</v>
      </c>
    </row>
    <row r="156" spans="1:158" x14ac:dyDescent="0.2">
      <c r="A156" s="55">
        <f ca="1">'Chain-Ladder'!AP86</f>
        <v>0</v>
      </c>
      <c r="C156" s="52">
        <v>6</v>
      </c>
      <c r="D156" s="54">
        <v>6.401581343642718</v>
      </c>
      <c r="E156" s="54">
        <v>8.9595842401023731</v>
      </c>
      <c r="F156" s="54">
        <v>8.099177678615618</v>
      </c>
      <c r="G156" s="54">
        <v>9.6850241892530526</v>
      </c>
      <c r="H156" s="54">
        <v>6.6856307341741026</v>
      </c>
      <c r="I156" s="54">
        <v>8.089227457002746</v>
      </c>
      <c r="J156" s="54">
        <v>5.1465041510896814</v>
      </c>
      <c r="K156" s="54">
        <v>8.0549613862793343</v>
      </c>
      <c r="L156" s="54">
        <v>6.4727824960398603</v>
      </c>
      <c r="M156" s="54">
        <v>8.3390571433112299</v>
      </c>
      <c r="N156" s="54">
        <v>6.8981866781541061</v>
      </c>
      <c r="O156" s="54">
        <v>7.9767970216297925</v>
      </c>
      <c r="P156" s="54">
        <v>3.9701829384388727</v>
      </c>
      <c r="Q156" s="54">
        <v>9.3519976857911864</v>
      </c>
      <c r="R156" s="54">
        <v>4.6629732376472059</v>
      </c>
      <c r="S156" s="54">
        <v>6.5178064669327771</v>
      </c>
      <c r="T156" s="54">
        <v>7.2744261476541681</v>
      </c>
      <c r="U156" s="54">
        <v>7.1622851029894878</v>
      </c>
      <c r="V156" s="54">
        <v>7.9762679345751639</v>
      </c>
      <c r="W156" s="54">
        <v>9.3989047650420652</v>
      </c>
      <c r="X156" s="54">
        <v>9.423225862151714</v>
      </c>
      <c r="Y156" s="54">
        <v>7.7084428765238933</v>
      </c>
      <c r="Z156" s="54">
        <v>8.7151395238846838</v>
      </c>
      <c r="AA156" s="54">
        <v>4.8199294524433078</v>
      </c>
      <c r="AB156" s="54">
        <v>8.584103142899604</v>
      </c>
      <c r="AC156" s="54">
        <v>4.9889102783067436</v>
      </c>
      <c r="AD156" s="54">
        <v>7.5464272954536753</v>
      </c>
      <c r="AE156" s="54">
        <v>7.4124901143742026</v>
      </c>
      <c r="AF156" s="54">
        <v>10.276308062100441</v>
      </c>
      <c r="AG156" s="54">
        <v>6.4865022360200264</v>
      </c>
      <c r="AH156" s="54">
        <v>7.9473970636196682</v>
      </c>
      <c r="AI156" s="54">
        <v>5.9407553351531188</v>
      </c>
      <c r="AJ156" s="54">
        <v>6.4424231859836318</v>
      </c>
      <c r="AK156" s="54">
        <v>6.0522839232968622</v>
      </c>
      <c r="AL156" s="54">
        <v>7.3749606293540069</v>
      </c>
      <c r="AM156" s="54">
        <v>12.045875847602318</v>
      </c>
      <c r="AN156" s="54">
        <v>8.7540862509242459</v>
      </c>
      <c r="AO156" s="54">
        <v>5.3410715383678724</v>
      </c>
      <c r="AQ156" s="54">
        <v>22.261116387152377</v>
      </c>
      <c r="AR156" s="54">
        <v>4.0911563493007206</v>
      </c>
      <c r="AS156" s="54">
        <v>8.1306030990592788</v>
      </c>
      <c r="AT156" s="54">
        <v>24.342695436411439</v>
      </c>
      <c r="AU156" s="54">
        <v>4.77950548261449</v>
      </c>
      <c r="AV156" s="54">
        <v>13.877207157729295</v>
      </c>
      <c r="AW156" s="54">
        <v>9.3647107603449005</v>
      </c>
      <c r="AX156" s="54">
        <v>28.187087835987555</v>
      </c>
      <c r="AY156" s="54">
        <v>18.889302746939865</v>
      </c>
      <c r="AZ156" s="54">
        <v>8.6176227905333977</v>
      </c>
      <c r="BA156" s="54">
        <v>10.821434591110735</v>
      </c>
      <c r="BB156" s="54">
        <v>22.498612604816508</v>
      </c>
      <c r="BC156" s="54">
        <v>7.5242112605467852</v>
      </c>
      <c r="BD156" s="54">
        <v>16.617447096015432</v>
      </c>
      <c r="BE156" s="54">
        <v>9.8366891354921364</v>
      </c>
      <c r="BF156" s="54">
        <v>9.9063009250101413</v>
      </c>
      <c r="BG156" s="54">
        <v>11.26181016172155</v>
      </c>
      <c r="BH156" s="54">
        <v>22.397150688251436</v>
      </c>
      <c r="BI156" s="54">
        <v>13.696409596761104</v>
      </c>
      <c r="BJ156" s="54">
        <v>11.988043112468537</v>
      </c>
      <c r="BK156" s="54">
        <v>8.6400226226119585</v>
      </c>
      <c r="BL156" s="54">
        <v>20.025902621269793</v>
      </c>
      <c r="BM156" s="54">
        <v>8.4297378167833212</v>
      </c>
      <c r="BN156" s="54">
        <v>6.9948068422799832</v>
      </c>
      <c r="BO156" s="54">
        <v>9.8641270951362952</v>
      </c>
      <c r="BP156" s="54">
        <v>11.801846777038945</v>
      </c>
      <c r="BQ156" s="54">
        <v>31.480346148109355</v>
      </c>
      <c r="BR156" s="54">
        <v>3.5118143478634991</v>
      </c>
      <c r="BS156" s="54">
        <v>19.025156388919278</v>
      </c>
      <c r="BT156" s="54">
        <v>8.7291779813056731</v>
      </c>
      <c r="BU156" s="54">
        <v>27.727034797842464</v>
      </c>
      <c r="BV156" s="54">
        <v>30.011325486117784</v>
      </c>
      <c r="BW156" s="54">
        <v>30.185621068283446</v>
      </c>
      <c r="BX156" s="54">
        <v>17.897584818408362</v>
      </c>
      <c r="BY156" s="54">
        <v>8.3078458839388052</v>
      </c>
      <c r="BZ156" s="54">
        <v>23.075857209641796</v>
      </c>
      <c r="CA156" s="54">
        <v>21.141405713483358</v>
      </c>
      <c r="CB156" s="54">
        <v>15.108333336480079</v>
      </c>
      <c r="CD156" s="54">
        <v>22.66976347518812</v>
      </c>
      <c r="CE156" s="54">
        <v>17.793078050492849</v>
      </c>
      <c r="CF156" s="54">
        <v>9.0041918429230261</v>
      </c>
      <c r="CG156" s="54">
        <v>12.484181347779741</v>
      </c>
      <c r="CH156" s="54">
        <v>10.535591789806706</v>
      </c>
      <c r="CI156" s="54">
        <v>20.712527893367731</v>
      </c>
      <c r="CJ156" s="54">
        <v>9.2364794734391253</v>
      </c>
      <c r="CK156" s="54">
        <v>9.0704693951368043</v>
      </c>
      <c r="CL156" s="54">
        <v>11.241727131604096</v>
      </c>
      <c r="CM156" s="54">
        <v>9.9153597787766223</v>
      </c>
      <c r="CN156" s="54">
        <v>17.623968553473798</v>
      </c>
      <c r="CO156" s="54">
        <v>24.629183671162661</v>
      </c>
      <c r="CP156" s="54">
        <v>32.722788752361211</v>
      </c>
      <c r="CQ156" s="54">
        <v>0</v>
      </c>
      <c r="CR156" s="54">
        <v>14.724396594297126</v>
      </c>
      <c r="CS156" s="54">
        <v>26.562771721233965</v>
      </c>
      <c r="CT156" s="54">
        <v>22.946564643295751</v>
      </c>
      <c r="CU156" s="54">
        <v>8.5753810991809996</v>
      </c>
      <c r="CV156" s="54">
        <v>16.477359755480112</v>
      </c>
      <c r="CW156" s="54">
        <v>33.191752478666977</v>
      </c>
      <c r="CX156" s="54">
        <v>22.462404530963816</v>
      </c>
      <c r="CY156" s="54">
        <v>14.377450411048962</v>
      </c>
      <c r="CZ156" s="54">
        <v>8.9280022285334155</v>
      </c>
      <c r="DA156" s="54">
        <v>0</v>
      </c>
      <c r="DB156" s="54">
        <v>20.340263753800166</v>
      </c>
      <c r="DC156" s="54">
        <v>37.65038398553282</v>
      </c>
      <c r="DD156" s="54">
        <v>27.151117886239451</v>
      </c>
      <c r="DE156" s="54">
        <v>9.8288267190224321</v>
      </c>
      <c r="DF156" s="54">
        <v>9.5050595614627511</v>
      </c>
      <c r="DG156" s="54">
        <v>31.27615388013708</v>
      </c>
      <c r="DH156" s="54">
        <v>7.60215339748971</v>
      </c>
      <c r="DI156" s="54">
        <v>8.5433903927548105</v>
      </c>
      <c r="DJ156" s="54">
        <v>0</v>
      </c>
      <c r="DK156" s="54">
        <v>51.211810170881648</v>
      </c>
      <c r="DL156" s="54">
        <v>9.0351873065743522</v>
      </c>
      <c r="DM156" s="54">
        <v>6.9990655792162295</v>
      </c>
      <c r="DN156" s="54">
        <v>8.5550945859737872</v>
      </c>
      <c r="DO156" s="54">
        <v>17.329817713042459</v>
      </c>
      <c r="DQ156" s="54">
        <v>0</v>
      </c>
      <c r="DR156" s="54">
        <v>0</v>
      </c>
      <c r="DS156" s="54">
        <v>0</v>
      </c>
      <c r="DT156" s="54">
        <v>0</v>
      </c>
      <c r="DU156" s="54">
        <v>0</v>
      </c>
      <c r="DV156" s="54">
        <v>0</v>
      </c>
      <c r="DW156" s="54">
        <v>94.986973116913362</v>
      </c>
      <c r="DX156" s="54">
        <v>65.340013843907059</v>
      </c>
      <c r="DY156" s="54">
        <v>0</v>
      </c>
      <c r="DZ156" s="54">
        <v>65.212142769806718</v>
      </c>
      <c r="EA156" s="54">
        <v>0</v>
      </c>
      <c r="EB156" s="54">
        <v>0</v>
      </c>
      <c r="EC156" s="54">
        <v>0</v>
      </c>
      <c r="ED156" s="54">
        <v>56.839546394379191</v>
      </c>
      <c r="EE156" s="54">
        <v>0</v>
      </c>
      <c r="EF156" s="54">
        <v>0</v>
      </c>
      <c r="EG156" s="54">
        <v>0</v>
      </c>
      <c r="EH156" s="54">
        <v>0</v>
      </c>
      <c r="EI156" s="54">
        <v>0</v>
      </c>
      <c r="EJ156" s="54">
        <v>64.285624074294688</v>
      </c>
      <c r="EK156" s="54">
        <v>55.559355228459673</v>
      </c>
      <c r="EL156" s="54">
        <v>0</v>
      </c>
      <c r="EM156" s="54">
        <v>0</v>
      </c>
      <c r="EN156" s="54">
        <v>0</v>
      </c>
      <c r="EO156" s="54">
        <v>0</v>
      </c>
      <c r="EP156" s="54">
        <v>0</v>
      </c>
      <c r="EQ156" s="54">
        <v>0</v>
      </c>
      <c r="ER156" s="54">
        <v>0</v>
      </c>
      <c r="ES156" s="54">
        <v>0</v>
      </c>
      <c r="ET156" s="54">
        <v>60.298130950940006</v>
      </c>
      <c r="EU156" s="54">
        <v>0</v>
      </c>
      <c r="EV156" s="54">
        <v>0</v>
      </c>
      <c r="EW156" s="54">
        <v>0</v>
      </c>
      <c r="EX156" s="54">
        <v>0</v>
      </c>
      <c r="EY156" s="54">
        <v>0</v>
      </c>
      <c r="EZ156" s="54">
        <v>0</v>
      </c>
      <c r="FA156" s="54">
        <v>48.219874796766483</v>
      </c>
      <c r="FB156" s="54">
        <v>0</v>
      </c>
    </row>
    <row r="157" spans="1:158" x14ac:dyDescent="0.2">
      <c r="A157" s="55">
        <f ca="1">'Chain-Ladder'!AP87</f>
        <v>0</v>
      </c>
      <c r="C157" s="52">
        <v>5</v>
      </c>
      <c r="D157" s="54">
        <v>4.2423929300809551</v>
      </c>
      <c r="E157" s="54">
        <v>8.6025689278374564</v>
      </c>
      <c r="F157" s="54">
        <v>10.077630299354979</v>
      </c>
      <c r="G157" s="54">
        <v>13.220243396522438</v>
      </c>
      <c r="H157" s="54">
        <v>9.7649726047780199</v>
      </c>
      <c r="I157" s="54">
        <v>4.1985047022867281</v>
      </c>
      <c r="J157" s="54">
        <v>9.6154725421324052</v>
      </c>
      <c r="K157" s="54">
        <v>7.6445563654395663</v>
      </c>
      <c r="L157" s="54">
        <v>11.662426454014348</v>
      </c>
      <c r="M157" s="54">
        <v>10.624049169949142</v>
      </c>
      <c r="N157" s="54">
        <v>14.222989582168399</v>
      </c>
      <c r="O157" s="54">
        <v>10.626387549178098</v>
      </c>
      <c r="P157" s="54">
        <v>9.3779357763137874</v>
      </c>
      <c r="Q157" s="54">
        <v>8.0068523481165528</v>
      </c>
      <c r="R157" s="54">
        <v>14.764126424635528</v>
      </c>
      <c r="S157" s="54">
        <v>11.247707238448513</v>
      </c>
      <c r="T157" s="54">
        <v>5.8058440299893874</v>
      </c>
      <c r="U157" s="54">
        <v>7.9714187269384151</v>
      </c>
      <c r="V157" s="54">
        <v>12.925586273829833</v>
      </c>
      <c r="W157" s="54">
        <v>3.6652647141426575</v>
      </c>
      <c r="X157" s="54">
        <v>16.451127601197591</v>
      </c>
      <c r="Y157" s="54">
        <v>8.5187095599897056</v>
      </c>
      <c r="Z157" s="54">
        <v>11.757902085098838</v>
      </c>
      <c r="AA157" s="54">
        <v>7.8336577696335503</v>
      </c>
      <c r="AB157" s="54">
        <v>8.2878849709973572</v>
      </c>
      <c r="AC157" s="54">
        <v>9.7418260853251724</v>
      </c>
      <c r="AD157" s="54">
        <v>7.2119338324096045</v>
      </c>
      <c r="AE157" s="54">
        <v>10.470901958015769</v>
      </c>
      <c r="AF157" s="54">
        <v>4.5749805092604188</v>
      </c>
      <c r="AG157" s="54">
        <v>13.71667426265995</v>
      </c>
      <c r="AH157" s="54">
        <v>7.0454819701267581</v>
      </c>
      <c r="AI157" s="54">
        <v>3.7647957105724181</v>
      </c>
      <c r="AJ157" s="54">
        <v>13.518051627413843</v>
      </c>
      <c r="AK157" s="54">
        <v>6.6510383054016593</v>
      </c>
      <c r="AL157" s="54">
        <v>9.4838570740435379</v>
      </c>
      <c r="AM157" s="54">
        <v>10.523677680366909</v>
      </c>
      <c r="AN157" s="54">
        <v>7.5973969848611844</v>
      </c>
      <c r="AO157" s="54">
        <v>8.9045006754531073</v>
      </c>
      <c r="AQ157" s="54">
        <v>19.35190837623858</v>
      </c>
      <c r="AR157" s="54">
        <v>14.946326131285041</v>
      </c>
      <c r="AS157" s="54">
        <v>9.9614349844314383</v>
      </c>
      <c r="AT157" s="54">
        <v>18.394167811864541</v>
      </c>
      <c r="AU157" s="54">
        <v>30.145641448331361</v>
      </c>
      <c r="AV157" s="54">
        <v>11.751798424816464</v>
      </c>
      <c r="AW157" s="54">
        <v>17.456479368620823</v>
      </c>
      <c r="AX157" s="54">
        <v>0</v>
      </c>
      <c r="AY157" s="54">
        <v>22.518094645844965</v>
      </c>
      <c r="AZ157" s="54">
        <v>5.0763503921727287</v>
      </c>
      <c r="BA157" s="54">
        <v>37.098557239998726</v>
      </c>
      <c r="BB157" s="54">
        <v>15.095861198008279</v>
      </c>
      <c r="BC157" s="54">
        <v>17.118903229908089</v>
      </c>
      <c r="BD157" s="54">
        <v>34.174254641748469</v>
      </c>
      <c r="BE157" s="54">
        <v>31.619757012928801</v>
      </c>
      <c r="BF157" s="54">
        <v>12.138732348449544</v>
      </c>
      <c r="BG157" s="54">
        <v>14.337012518062778</v>
      </c>
      <c r="BH157" s="54">
        <v>5.4941394224003401</v>
      </c>
      <c r="BI157" s="54">
        <v>28.127796818970445</v>
      </c>
      <c r="BJ157" s="54">
        <v>9.5463443236794649</v>
      </c>
      <c r="BK157" s="54">
        <v>26.273039465109473</v>
      </c>
      <c r="BL157" s="54">
        <v>47.540398267350952</v>
      </c>
      <c r="BM157" s="54">
        <v>19.353543372362655</v>
      </c>
      <c r="BN157" s="54">
        <v>12.022254726282036</v>
      </c>
      <c r="BO157" s="54">
        <v>16.279206529596479</v>
      </c>
      <c r="BP157" s="54">
        <v>13.204126998021582</v>
      </c>
      <c r="BQ157" s="54">
        <v>10.565010987137747</v>
      </c>
      <c r="BR157" s="54">
        <v>9.1721117185191403</v>
      </c>
      <c r="BS157" s="54">
        <v>6.3006593428280642</v>
      </c>
      <c r="BT157" s="54">
        <v>23.58931480907173</v>
      </c>
      <c r="BU157" s="54">
        <v>20.707144719412714</v>
      </c>
      <c r="BV157" s="54">
        <v>37.310918490060573</v>
      </c>
      <c r="BW157" s="54">
        <v>9.1210700533918274</v>
      </c>
      <c r="BX157" s="54">
        <v>15.170336338679281</v>
      </c>
      <c r="BY157" s="54">
        <v>9.7134612317486457</v>
      </c>
      <c r="BZ157" s="54">
        <v>27.928474505135448</v>
      </c>
      <c r="CA157" s="54">
        <v>9.8296462218591323</v>
      </c>
      <c r="CB157" s="54">
        <v>12.559642859705207</v>
      </c>
      <c r="CD157" s="54">
        <v>27.155175016131416</v>
      </c>
      <c r="CE157" s="54">
        <v>0</v>
      </c>
      <c r="CF157" s="54">
        <v>0</v>
      </c>
      <c r="CG157" s="54">
        <v>29.3416107002448</v>
      </c>
      <c r="CH157" s="54">
        <v>0</v>
      </c>
      <c r="CI157" s="54">
        <v>13.510781709651605</v>
      </c>
      <c r="CJ157" s="54">
        <v>22.055726762581944</v>
      </c>
      <c r="CK157" s="54">
        <v>0</v>
      </c>
      <c r="CL157" s="54">
        <v>24.931799689529008</v>
      </c>
      <c r="CM157" s="54">
        <v>25.730914032567629</v>
      </c>
      <c r="CN157" s="54">
        <v>12.000879166676391</v>
      </c>
      <c r="CO157" s="54">
        <v>22.709026047381244</v>
      </c>
      <c r="CP157" s="54">
        <v>28.819660884390068</v>
      </c>
      <c r="CQ157" s="54">
        <v>21.57053112820638</v>
      </c>
      <c r="CR157" s="54">
        <v>0</v>
      </c>
      <c r="CS157" s="54">
        <v>38.803959601762813</v>
      </c>
      <c r="CT157" s="54">
        <v>0</v>
      </c>
      <c r="CU157" s="54">
        <v>22.7558633295899</v>
      </c>
      <c r="CV157" s="54">
        <v>31.806189306834625</v>
      </c>
      <c r="CW157" s="54">
        <v>11.256372975924345</v>
      </c>
      <c r="CX157" s="54">
        <v>19.529187570896237</v>
      </c>
      <c r="CY157" s="54">
        <v>9.1904135890971315</v>
      </c>
      <c r="CZ157" s="54">
        <v>20.944716261499448</v>
      </c>
      <c r="DA157" s="54">
        <v>11.30840762536894</v>
      </c>
      <c r="DB157" s="54">
        <v>14.570486858709209</v>
      </c>
      <c r="DC157" s="54">
        <v>0</v>
      </c>
      <c r="DD157" s="54">
        <v>17.219448678899656</v>
      </c>
      <c r="DE157" s="54">
        <v>34.4844001812315</v>
      </c>
      <c r="DF157" s="54">
        <v>11.13917993769029</v>
      </c>
      <c r="DG157" s="54">
        <v>18.472767876865273</v>
      </c>
      <c r="DH157" s="54">
        <v>0</v>
      </c>
      <c r="DI157" s="54">
        <v>22.413324260535568</v>
      </c>
      <c r="DJ157" s="54">
        <v>22.867213278955056</v>
      </c>
      <c r="DK157" s="54">
        <v>15.634327423278442</v>
      </c>
      <c r="DL157" s="54">
        <v>0</v>
      </c>
      <c r="DM157" s="54">
        <v>0</v>
      </c>
      <c r="DN157" s="54">
        <v>34.264868885297773</v>
      </c>
      <c r="DO157" s="54">
        <v>20.844330024504725</v>
      </c>
      <c r="DQ157" s="54">
        <v>0</v>
      </c>
      <c r="DR157" s="54">
        <v>0</v>
      </c>
      <c r="DS157" s="54">
        <v>184.1715999953035</v>
      </c>
      <c r="DT157" s="54">
        <v>0</v>
      </c>
      <c r="DU157" s="54">
        <v>66.801171499699549</v>
      </c>
      <c r="DV157" s="54">
        <v>0</v>
      </c>
      <c r="DW157" s="54">
        <v>0</v>
      </c>
      <c r="DX157" s="54">
        <v>0</v>
      </c>
      <c r="DY157" s="54">
        <v>0</v>
      </c>
      <c r="DZ157" s="54">
        <v>0</v>
      </c>
      <c r="EA157" s="54">
        <v>0</v>
      </c>
      <c r="EB157" s="54">
        <v>0</v>
      </c>
      <c r="EC157" s="54">
        <v>0</v>
      </c>
      <c r="ED157" s="54">
        <v>81.627923420541705</v>
      </c>
      <c r="EE157" s="54">
        <v>0</v>
      </c>
      <c r="EF157" s="54">
        <v>0</v>
      </c>
      <c r="EG157" s="54">
        <v>0</v>
      </c>
      <c r="EH157" s="54">
        <v>43.019657490824038</v>
      </c>
      <c r="EI157" s="54">
        <v>54.766728282842095</v>
      </c>
      <c r="EJ157" s="54">
        <v>0</v>
      </c>
      <c r="EK157" s="54">
        <v>0</v>
      </c>
      <c r="EL157" s="54">
        <v>0</v>
      </c>
      <c r="EM157" s="54">
        <v>0</v>
      </c>
      <c r="EN157" s="54">
        <v>0</v>
      </c>
      <c r="EO157" s="54">
        <v>63.316502110411008</v>
      </c>
      <c r="EP157" s="54">
        <v>0</v>
      </c>
      <c r="EQ157" s="54">
        <v>0</v>
      </c>
      <c r="ER157" s="54">
        <v>0</v>
      </c>
      <c r="ES157" s="54">
        <v>0</v>
      </c>
      <c r="ET157" s="54">
        <v>0</v>
      </c>
      <c r="EU157" s="54">
        <v>0</v>
      </c>
      <c r="EV157" s="54">
        <v>0</v>
      </c>
      <c r="EW157" s="54">
        <v>126.95641042506855</v>
      </c>
      <c r="EX157" s="54">
        <v>0</v>
      </c>
      <c r="EY157" s="54">
        <v>64.389328377318691</v>
      </c>
      <c r="EZ157" s="54">
        <v>50.261847316732791</v>
      </c>
      <c r="FA157" s="54">
        <v>62.282696167271197</v>
      </c>
      <c r="FB157" s="54">
        <v>0</v>
      </c>
    </row>
    <row r="158" spans="1:158" x14ac:dyDescent="0.2">
      <c r="A158" s="55">
        <f ca="1">'Chain-Ladder'!AP88</f>
        <v>0</v>
      </c>
      <c r="C158" s="52">
        <v>4</v>
      </c>
      <c r="D158" s="54">
        <v>7.7703902109029617</v>
      </c>
      <c r="E158" s="54">
        <v>7.0658801663768305</v>
      </c>
      <c r="F158" s="54">
        <v>8.0089167066087708</v>
      </c>
      <c r="G158" s="54">
        <v>7.5256789190317921</v>
      </c>
      <c r="H158" s="54">
        <v>6.9413462030405579</v>
      </c>
      <c r="I158" s="54">
        <v>6.685651498734476</v>
      </c>
      <c r="J158" s="54">
        <v>14.398392953897815</v>
      </c>
      <c r="K158" s="54">
        <v>5.9844757459469307</v>
      </c>
      <c r="L158" s="54">
        <v>9.9437848655529635</v>
      </c>
      <c r="M158" s="54">
        <v>14.257505223964912</v>
      </c>
      <c r="N158" s="54">
        <v>8.7047280739485426</v>
      </c>
      <c r="O158" s="54">
        <v>4.8231825034340812</v>
      </c>
      <c r="P158" s="54">
        <v>6.8883146193810632</v>
      </c>
      <c r="Q158" s="54">
        <v>14.365118603209357</v>
      </c>
      <c r="R158" s="54">
        <v>11.234805303199799</v>
      </c>
      <c r="S158" s="54">
        <v>7.4124933590646567</v>
      </c>
      <c r="T158" s="54">
        <v>8.2756104616373545</v>
      </c>
      <c r="U158" s="54">
        <v>7.8839648158738349</v>
      </c>
      <c r="V158" s="54">
        <v>10.805538672674501</v>
      </c>
      <c r="W158" s="54">
        <v>7.5970313975423434</v>
      </c>
      <c r="X158" s="54">
        <v>11.270520353477966</v>
      </c>
      <c r="Y158" s="54">
        <v>3.7739010298626869</v>
      </c>
      <c r="Z158" s="54">
        <v>12.61550937173617</v>
      </c>
      <c r="AA158" s="54">
        <v>3.5061119828037715</v>
      </c>
      <c r="AB158" s="54">
        <v>5.7858717962792152</v>
      </c>
      <c r="AC158" s="54">
        <v>10.280090877305351</v>
      </c>
      <c r="AD158" s="54">
        <v>6.880219173692371</v>
      </c>
      <c r="AE158" s="54">
        <v>10.903929059006195</v>
      </c>
      <c r="AF158" s="54">
        <v>8.6055158674085188</v>
      </c>
      <c r="AG158" s="54">
        <v>10.86092222338964</v>
      </c>
      <c r="AH158" s="54">
        <v>14.628614532902173</v>
      </c>
      <c r="AI158" s="54">
        <v>10.925364199444097</v>
      </c>
      <c r="AJ158" s="54">
        <v>8.3326311427520174</v>
      </c>
      <c r="AK158" s="54">
        <v>23.236347117072178</v>
      </c>
      <c r="AL158" s="54">
        <v>13.229484498739588</v>
      </c>
      <c r="AM158" s="54">
        <v>8.6651005970621746</v>
      </c>
      <c r="AN158" s="54">
        <v>5.844964244848132</v>
      </c>
      <c r="AO158" s="54">
        <v>4.0871981840335225</v>
      </c>
      <c r="AQ158" s="54">
        <v>36.372414392368391</v>
      </c>
      <c r="AR158" s="54">
        <v>31.508457570996534</v>
      </c>
      <c r="AS158" s="54">
        <v>26.349909661990221</v>
      </c>
      <c r="AT158" s="54">
        <v>8.282125717316891</v>
      </c>
      <c r="AU158" s="54">
        <v>7.6765802325568053</v>
      </c>
      <c r="AV158" s="54">
        <v>13.900516928694037</v>
      </c>
      <c r="AW158" s="54">
        <v>49.200327727770116</v>
      </c>
      <c r="AX158" s="54">
        <v>7.2953963131440389</v>
      </c>
      <c r="AY158" s="54">
        <v>14.060254503821596</v>
      </c>
      <c r="AZ158" s="54">
        <v>18.874861411821822</v>
      </c>
      <c r="BA158" s="54">
        <v>45.14362125813183</v>
      </c>
      <c r="BB158" s="54">
        <v>6.1489822016822835</v>
      </c>
      <c r="BC158" s="54">
        <v>5.1811424087535869</v>
      </c>
      <c r="BD158" s="54">
        <v>11.87557299282366</v>
      </c>
      <c r="BE158" s="54">
        <v>15.292663033883045</v>
      </c>
      <c r="BF158" s="54">
        <v>7.4012757432816123</v>
      </c>
      <c r="BG158" s="54">
        <v>0</v>
      </c>
      <c r="BH158" s="54">
        <v>20.844153700156472</v>
      </c>
      <c r="BI158" s="54">
        <v>12.741869584441849</v>
      </c>
      <c r="BJ158" s="54">
        <v>11.114366392327293</v>
      </c>
      <c r="BK158" s="54">
        <v>20.161594853846701</v>
      </c>
      <c r="BL158" s="54">
        <v>15.356374458547172</v>
      </c>
      <c r="BM158" s="54">
        <v>6.0060630117087959</v>
      </c>
      <c r="BN158" s="54">
        <v>15.099102079857875</v>
      </c>
      <c r="BO158" s="54">
        <v>12.969736834745502</v>
      </c>
      <c r="BP158" s="54">
        <v>10.755055789607351</v>
      </c>
      <c r="BQ158" s="54">
        <v>19.707851181574242</v>
      </c>
      <c r="BR158" s="54">
        <v>5.9623304912510591</v>
      </c>
      <c r="BS158" s="54">
        <v>15.312992155849408</v>
      </c>
      <c r="BT158" s="54">
        <v>7.2322955478681781</v>
      </c>
      <c r="BU158" s="54">
        <v>8.5957490530956218</v>
      </c>
      <c r="BV158" s="54">
        <v>7.619088256728471</v>
      </c>
      <c r="BW158" s="54">
        <v>5.7133288736938468</v>
      </c>
      <c r="BX158" s="54">
        <v>11.988274800411828</v>
      </c>
      <c r="BY158" s="54">
        <v>11.69105858256335</v>
      </c>
      <c r="BZ158" s="54">
        <v>18.783452364935759</v>
      </c>
      <c r="CA158" s="54">
        <v>11.733267452962902</v>
      </c>
      <c r="CB158" s="54">
        <v>15.466389328001785</v>
      </c>
      <c r="CD158" s="54">
        <v>0</v>
      </c>
      <c r="CE158" s="54">
        <v>0</v>
      </c>
      <c r="CF158" s="54">
        <v>30.870916055318517</v>
      </c>
      <c r="CG158" s="54">
        <v>0</v>
      </c>
      <c r="CH158" s="54">
        <v>0</v>
      </c>
      <c r="CI158" s="54">
        <v>35.027511948766161</v>
      </c>
      <c r="CJ158" s="54">
        <v>14.308189758006694</v>
      </c>
      <c r="CK158" s="54">
        <v>13.5133235400501</v>
      </c>
      <c r="CL158" s="54">
        <v>16.138417984245734</v>
      </c>
      <c r="CM158" s="54">
        <v>54.937802532328803</v>
      </c>
      <c r="CN158" s="54">
        <v>17.380553304611446</v>
      </c>
      <c r="CO158" s="54">
        <v>0</v>
      </c>
      <c r="CP158" s="54">
        <v>22.114745663292549</v>
      </c>
      <c r="CQ158" s="54">
        <v>88.609802814484723</v>
      </c>
      <c r="CR158" s="54">
        <v>88.863580103525308</v>
      </c>
      <c r="CS158" s="54">
        <v>53.641763093312925</v>
      </c>
      <c r="CT158" s="54">
        <v>0</v>
      </c>
      <c r="CU158" s="54">
        <v>0</v>
      </c>
      <c r="CV158" s="54">
        <v>15.677965709524926</v>
      </c>
      <c r="CW158" s="54">
        <v>38.854576586414488</v>
      </c>
      <c r="CX158" s="54">
        <v>48.43083697491879</v>
      </c>
      <c r="CY158" s="54">
        <v>11.669162840499137</v>
      </c>
      <c r="CZ158" s="54">
        <v>12.825662362698381</v>
      </c>
      <c r="DA158" s="54">
        <v>0</v>
      </c>
      <c r="DB158" s="54">
        <v>0</v>
      </c>
      <c r="DC158" s="54">
        <v>23.020681445996665</v>
      </c>
      <c r="DD158" s="54">
        <v>20.472921657274593</v>
      </c>
      <c r="DE158" s="54">
        <v>26.366573110121127</v>
      </c>
      <c r="DF158" s="54">
        <v>13.694796766677719</v>
      </c>
      <c r="DG158" s="54">
        <v>12.493415191570293</v>
      </c>
      <c r="DH158" s="54">
        <v>25.096783202092592</v>
      </c>
      <c r="DI158" s="54">
        <v>17.309993195401677</v>
      </c>
      <c r="DJ158" s="54">
        <v>14.071038350881853</v>
      </c>
      <c r="DK158" s="54">
        <v>37.139593937125746</v>
      </c>
      <c r="DL158" s="54">
        <v>30.686038655699321</v>
      </c>
      <c r="DM158" s="54">
        <v>38.245181892833685</v>
      </c>
      <c r="DN158" s="54">
        <v>48.689979421542077</v>
      </c>
      <c r="DO158" s="54">
        <v>27.189977253533815</v>
      </c>
      <c r="DQ158" s="54">
        <v>0</v>
      </c>
      <c r="DR158" s="54">
        <v>0</v>
      </c>
      <c r="DS158" s="54">
        <v>0</v>
      </c>
      <c r="DT158" s="54">
        <v>0</v>
      </c>
      <c r="DU158" s="54">
        <v>0</v>
      </c>
      <c r="DV158" s="54">
        <v>0</v>
      </c>
      <c r="DW158" s="54">
        <v>0</v>
      </c>
      <c r="DX158" s="54">
        <v>0</v>
      </c>
      <c r="DY158" s="54">
        <v>45.438571961627801</v>
      </c>
      <c r="DZ158" s="54">
        <v>74.671020308350535</v>
      </c>
      <c r="EA158" s="54">
        <v>73.789661783337877</v>
      </c>
      <c r="EB158" s="54">
        <v>0</v>
      </c>
      <c r="EC158" s="54">
        <v>0</v>
      </c>
      <c r="ED158" s="54">
        <v>0</v>
      </c>
      <c r="EE158" s="54">
        <v>0</v>
      </c>
      <c r="EF158" s="54">
        <v>0</v>
      </c>
      <c r="EG158" s="54">
        <v>94.966549110055396</v>
      </c>
      <c r="EH158" s="54">
        <v>0</v>
      </c>
      <c r="EI158" s="54">
        <v>0</v>
      </c>
      <c r="EJ158" s="54">
        <v>0</v>
      </c>
      <c r="EK158" s="54">
        <v>87.878986787579478</v>
      </c>
      <c r="EL158" s="54">
        <v>0</v>
      </c>
      <c r="EM158" s="54">
        <v>91.12943478553133</v>
      </c>
      <c r="EN158" s="54">
        <v>0</v>
      </c>
      <c r="EO158" s="54">
        <v>0</v>
      </c>
      <c r="EP158" s="54">
        <v>128.51222753800911</v>
      </c>
      <c r="EQ158" s="54">
        <v>0</v>
      </c>
      <c r="ER158" s="54">
        <v>0</v>
      </c>
      <c r="ES158" s="54">
        <v>0</v>
      </c>
      <c r="ET158" s="54">
        <v>77.811882651208577</v>
      </c>
      <c r="EU158" s="54">
        <v>0</v>
      </c>
      <c r="EV158" s="54">
        <v>0</v>
      </c>
      <c r="EW158" s="54">
        <v>0</v>
      </c>
      <c r="EX158" s="54">
        <v>0</v>
      </c>
      <c r="EY158" s="54">
        <v>0</v>
      </c>
      <c r="EZ158" s="54">
        <v>0</v>
      </c>
      <c r="FA158" s="54">
        <v>62.282696167271197</v>
      </c>
      <c r="FB158" s="54">
        <v>0</v>
      </c>
    </row>
    <row r="159" spans="1:158" x14ac:dyDescent="0.2">
      <c r="A159" s="55">
        <f ca="1">'Chain-Ladder'!AP89</f>
        <v>0</v>
      </c>
      <c r="C159" s="52">
        <v>3</v>
      </c>
      <c r="D159" s="54">
        <v>6.1560924841059599</v>
      </c>
      <c r="E159" s="54">
        <v>6.5010962818658236</v>
      </c>
      <c r="F159" s="54">
        <v>15.296879797803594</v>
      </c>
      <c r="G159" s="54">
        <v>10.257342938607872</v>
      </c>
      <c r="H159" s="54">
        <v>5.620757954066713</v>
      </c>
      <c r="I159" s="54">
        <v>14.12320199969836</v>
      </c>
      <c r="J159" s="54">
        <v>15.894256977347681</v>
      </c>
      <c r="K159" s="54">
        <v>16.362741790272629</v>
      </c>
      <c r="L159" s="54">
        <v>19.418879217113936</v>
      </c>
      <c r="M159" s="54">
        <v>14.992895946886172</v>
      </c>
      <c r="N159" s="54">
        <v>6.5456370213479342</v>
      </c>
      <c r="O159" s="54">
        <v>10.954150443034468</v>
      </c>
      <c r="P159" s="54">
        <v>10.9977604770725</v>
      </c>
      <c r="Q159" s="54">
        <v>12.469570886624613</v>
      </c>
      <c r="R159" s="54">
        <v>5.3741464781358257</v>
      </c>
      <c r="S159" s="54">
        <v>7.1440421012918165</v>
      </c>
      <c r="T159" s="54">
        <v>5.8335269154883083</v>
      </c>
      <c r="U159" s="54">
        <v>10.584196962913261</v>
      </c>
      <c r="V159" s="54">
        <v>2.2661047269402932</v>
      </c>
      <c r="W159" s="54">
        <v>10.857439523965066</v>
      </c>
      <c r="X159" s="54">
        <v>10.004630023832355</v>
      </c>
      <c r="Y159" s="54">
        <v>11.480591527625382</v>
      </c>
      <c r="Z159" s="54">
        <v>24.822058163085998</v>
      </c>
      <c r="AA159" s="54">
        <v>17.544663110316641</v>
      </c>
      <c r="AB159" s="54">
        <v>11.97815532716222</v>
      </c>
      <c r="AC159" s="54">
        <v>3.3908520427004856</v>
      </c>
      <c r="AD159" s="54">
        <v>11.107515610117012</v>
      </c>
      <c r="AE159" s="54">
        <v>19.106483739828981</v>
      </c>
      <c r="AF159" s="54">
        <v>11.001129581110444</v>
      </c>
      <c r="AG159" s="54">
        <v>10.33246525865987</v>
      </c>
      <c r="AH159" s="54">
        <v>11.134292920274852</v>
      </c>
      <c r="AI159" s="54">
        <v>1.6336316029807629</v>
      </c>
      <c r="AJ159" s="54">
        <v>3.6748488788561282</v>
      </c>
      <c r="AK159" s="54">
        <v>6.1767233080973227</v>
      </c>
      <c r="AL159" s="54">
        <v>9.9463200618306065</v>
      </c>
      <c r="AM159" s="54">
        <v>8.2752323516150064</v>
      </c>
      <c r="AN159" s="54">
        <v>8.7500356613606982</v>
      </c>
      <c r="AO159" s="54">
        <v>9.979459848934912</v>
      </c>
      <c r="AQ159" s="54">
        <v>7.139333838082063</v>
      </c>
      <c r="AR159" s="54">
        <v>22.382070501740451</v>
      </c>
      <c r="AS159" s="54">
        <v>24.392079483067445</v>
      </c>
      <c r="AT159" s="54">
        <v>0</v>
      </c>
      <c r="AU159" s="54">
        <v>20.559108604647694</v>
      </c>
      <c r="AV159" s="54">
        <v>17.080620314432842</v>
      </c>
      <c r="AW159" s="54">
        <v>16.465821967695891</v>
      </c>
      <c r="AX159" s="54">
        <v>8.3833171410973559</v>
      </c>
      <c r="AY159" s="54">
        <v>17.219648832442239</v>
      </c>
      <c r="AZ159" s="54">
        <v>8.8571906361913157</v>
      </c>
      <c r="BA159" s="54">
        <v>10.702354016691181</v>
      </c>
      <c r="BB159" s="54">
        <v>27.321545200238649</v>
      </c>
      <c r="BC159" s="54">
        <v>7.2747551601056077</v>
      </c>
      <c r="BD159" s="54">
        <v>0</v>
      </c>
      <c r="BE159" s="54">
        <v>9.6638088708945453</v>
      </c>
      <c r="BF159" s="54">
        <v>20.618819308835111</v>
      </c>
      <c r="BG159" s="54">
        <v>14.26220906292707</v>
      </c>
      <c r="BH159" s="54">
        <v>31.77272414606152</v>
      </c>
      <c r="BI159" s="54">
        <v>27.733050150616059</v>
      </c>
      <c r="BJ159" s="54">
        <v>14.746037085587158</v>
      </c>
      <c r="BK159" s="54">
        <v>27.427977553092727</v>
      </c>
      <c r="BL159" s="54">
        <v>31.385270153725529</v>
      </c>
      <c r="BM159" s="54">
        <v>8.1530823217485864</v>
      </c>
      <c r="BN159" s="54">
        <v>6.3076186801304095</v>
      </c>
      <c r="BO159" s="54">
        <v>33.210488703510251</v>
      </c>
      <c r="BP159" s="54">
        <v>14.426965789645831</v>
      </c>
      <c r="BQ159" s="54">
        <v>8.7157970229621125</v>
      </c>
      <c r="BR159" s="54">
        <v>15.722295795911787</v>
      </c>
      <c r="BS159" s="54">
        <v>19.869042723178197</v>
      </c>
      <c r="BT159" s="54">
        <v>9.1693062650136312</v>
      </c>
      <c r="BU159" s="54">
        <v>11.38723968672344</v>
      </c>
      <c r="BV159" s="54">
        <v>39.414666774632309</v>
      </c>
      <c r="BW159" s="54">
        <v>0</v>
      </c>
      <c r="BX159" s="54">
        <v>7.717330672720415</v>
      </c>
      <c r="BY159" s="54">
        <v>15.168152825754042</v>
      </c>
      <c r="BZ159" s="54">
        <v>22.206566307997097</v>
      </c>
      <c r="CA159" s="54">
        <v>33.195650103553078</v>
      </c>
      <c r="CB159" s="54">
        <v>29.441281683177934</v>
      </c>
      <c r="CD159" s="54">
        <v>20.258981782595818</v>
      </c>
      <c r="CE159" s="54">
        <v>17.968366465055649</v>
      </c>
      <c r="CF159" s="54">
        <v>0</v>
      </c>
      <c r="CG159" s="54">
        <v>0</v>
      </c>
      <c r="CH159" s="54">
        <v>0</v>
      </c>
      <c r="CI159" s="54">
        <v>0</v>
      </c>
      <c r="CJ159" s="54">
        <v>20.68660215717615</v>
      </c>
      <c r="CK159" s="54">
        <v>17.813567551916798</v>
      </c>
      <c r="CL159" s="54">
        <v>22.308248458574202</v>
      </c>
      <c r="CM159" s="54">
        <v>23.945442756974902</v>
      </c>
      <c r="CN159" s="54">
        <v>42.113327931067474</v>
      </c>
      <c r="CO159" s="54">
        <v>20.249762400747873</v>
      </c>
      <c r="CP159" s="54">
        <v>0</v>
      </c>
      <c r="CQ159" s="54">
        <v>0</v>
      </c>
      <c r="CR159" s="54">
        <v>0</v>
      </c>
      <c r="CS159" s="54">
        <v>0</v>
      </c>
      <c r="CT159" s="54">
        <v>0</v>
      </c>
      <c r="CU159" s="54">
        <v>0</v>
      </c>
      <c r="CV159" s="54">
        <v>0</v>
      </c>
      <c r="CW159" s="54">
        <v>0</v>
      </c>
      <c r="CX159" s="54">
        <v>22.377653170417631</v>
      </c>
      <c r="CY159" s="54">
        <v>15.04760626463224</v>
      </c>
      <c r="CZ159" s="54">
        <v>14.800756985941009</v>
      </c>
      <c r="DA159" s="54">
        <v>17.052331183874443</v>
      </c>
      <c r="DB159" s="54">
        <v>26.862976484005952</v>
      </c>
      <c r="DC159" s="54">
        <v>26.623783662896162</v>
      </c>
      <c r="DD159" s="54">
        <v>81.915644735585886</v>
      </c>
      <c r="DE159" s="54">
        <v>18.755291987405787</v>
      </c>
      <c r="DF159" s="54">
        <v>91.516178983405183</v>
      </c>
      <c r="DG159" s="54">
        <v>20.685845843595114</v>
      </c>
      <c r="DH159" s="54">
        <v>35.935496482929629</v>
      </c>
      <c r="DI159" s="54">
        <v>19.271778180623283</v>
      </c>
      <c r="DJ159" s="54">
        <v>17.97834458999937</v>
      </c>
      <c r="DK159" s="54">
        <v>0</v>
      </c>
      <c r="DL159" s="54">
        <v>20.596132683229907</v>
      </c>
      <c r="DM159" s="54">
        <v>0</v>
      </c>
      <c r="DN159" s="54">
        <v>0</v>
      </c>
      <c r="DO159" s="54">
        <v>0</v>
      </c>
      <c r="DQ159" s="54">
        <v>0</v>
      </c>
      <c r="DR159" s="54">
        <v>0</v>
      </c>
      <c r="DS159" s="54">
        <v>369.34319999060705</v>
      </c>
      <c r="DT159" s="54">
        <v>0</v>
      </c>
      <c r="DU159" s="54">
        <v>0</v>
      </c>
      <c r="DV159" s="54">
        <v>0</v>
      </c>
      <c r="DW159" s="54">
        <v>114.18436774029601</v>
      </c>
      <c r="DX159" s="54">
        <v>0</v>
      </c>
      <c r="DY159" s="54">
        <v>68.657857942441709</v>
      </c>
      <c r="DZ159" s="54">
        <v>0</v>
      </c>
      <c r="EA159" s="54">
        <v>0</v>
      </c>
      <c r="EB159" s="54">
        <v>0</v>
      </c>
      <c r="EC159" s="54">
        <v>0</v>
      </c>
      <c r="ED159" s="54">
        <v>0</v>
      </c>
      <c r="EE159" s="54">
        <v>0</v>
      </c>
      <c r="EF159" s="54">
        <v>0</v>
      </c>
      <c r="EG159" s="54">
        <v>0</v>
      </c>
      <c r="EH159" s="54">
        <v>0</v>
      </c>
      <c r="EI159" s="54">
        <v>0</v>
      </c>
      <c r="EJ159" s="54">
        <v>0</v>
      </c>
      <c r="EK159" s="54">
        <v>0</v>
      </c>
      <c r="EL159" s="54">
        <v>79.898658714478699</v>
      </c>
      <c r="EM159" s="54">
        <v>0</v>
      </c>
      <c r="EN159" s="54">
        <v>0</v>
      </c>
      <c r="EO159" s="54">
        <v>0</v>
      </c>
      <c r="EP159" s="54">
        <v>0</v>
      </c>
      <c r="EQ159" s="54">
        <v>0</v>
      </c>
      <c r="ER159" s="54">
        <v>0</v>
      </c>
      <c r="ES159" s="54">
        <v>0</v>
      </c>
      <c r="ET159" s="54">
        <v>0</v>
      </c>
      <c r="EU159" s="54">
        <v>0</v>
      </c>
      <c r="EV159" s="54">
        <v>93.956392540695859</v>
      </c>
      <c r="EW159" s="54">
        <v>0</v>
      </c>
      <c r="EX159" s="54">
        <v>0</v>
      </c>
      <c r="EY159" s="54">
        <v>260.55731350927482</v>
      </c>
      <c r="EZ159" s="54">
        <v>0</v>
      </c>
      <c r="FA159" s="54">
        <v>112.90885310108814</v>
      </c>
      <c r="FB159" s="54">
        <v>0</v>
      </c>
    </row>
    <row r="160" spans="1:158" x14ac:dyDescent="0.2">
      <c r="A160" s="55">
        <f ca="1">'Chain-Ladder'!AP90</f>
        <v>0</v>
      </c>
      <c r="C160" s="52">
        <v>2</v>
      </c>
      <c r="D160" s="54">
        <v>8.7637378516466793</v>
      </c>
      <c r="E160" s="54">
        <v>6.791562749307321</v>
      </c>
      <c r="F160" s="54">
        <v>10.954078248590147</v>
      </c>
      <c r="G160" s="54">
        <v>15.449077688550826</v>
      </c>
      <c r="H160" s="54">
        <v>25.123833568180736</v>
      </c>
      <c r="I160" s="54">
        <v>16.012585989699868</v>
      </c>
      <c r="J160" s="54">
        <v>7.6026484650491177</v>
      </c>
      <c r="K160" s="54">
        <v>7.3803295799198505</v>
      </c>
      <c r="L160" s="54">
        <v>14.085032403507459</v>
      </c>
      <c r="M160" s="54">
        <v>8.1075975272825129</v>
      </c>
      <c r="N160" s="54">
        <v>23.170662631075217</v>
      </c>
      <c r="O160" s="54">
        <v>0</v>
      </c>
      <c r="P160" s="54">
        <v>12.843969331991694</v>
      </c>
      <c r="Q160" s="54">
        <v>11.008183118740353</v>
      </c>
      <c r="R160" s="54">
        <v>17.764469735250312</v>
      </c>
      <c r="S160" s="54">
        <v>0</v>
      </c>
      <c r="T160" s="54">
        <v>15.83806349294678</v>
      </c>
      <c r="U160" s="54">
        <v>24.272288572245944</v>
      </c>
      <c r="V160" s="54">
        <v>10.433172667254428</v>
      </c>
      <c r="W160" s="54">
        <v>36.326466796329839</v>
      </c>
      <c r="X160" s="54">
        <v>14.442619185810937</v>
      </c>
      <c r="Y160" s="54">
        <v>10.316699860327237</v>
      </c>
      <c r="Z160" s="54">
        <v>8.2791518677151679</v>
      </c>
      <c r="AA160" s="54">
        <v>9.1509780917872856</v>
      </c>
      <c r="AB160" s="54">
        <v>8.9801574159528545</v>
      </c>
      <c r="AC160" s="54">
        <v>5.1420205406477759</v>
      </c>
      <c r="AD160" s="54">
        <v>14.2316031187557</v>
      </c>
      <c r="AE160" s="54">
        <v>16.814672837285563</v>
      </c>
      <c r="AF160" s="54">
        <v>10.93342463205647</v>
      </c>
      <c r="AG160" s="54">
        <v>20.810062940741631</v>
      </c>
      <c r="AH160" s="54">
        <v>11.621853956651599</v>
      </c>
      <c r="AI160" s="54">
        <v>7.4036627297873618</v>
      </c>
      <c r="AJ160" s="54">
        <v>11.469793519073555</v>
      </c>
      <c r="AK160" s="54">
        <v>14.992147206926308</v>
      </c>
      <c r="AL160" s="54">
        <v>24.759057669765703</v>
      </c>
      <c r="AM160" s="54">
        <v>12.607667299243833</v>
      </c>
      <c r="AN160" s="54">
        <v>24.371798272032251</v>
      </c>
      <c r="AO160" s="54">
        <v>9.341286323301599</v>
      </c>
      <c r="AQ160" s="54">
        <v>0</v>
      </c>
      <c r="AR160" s="54">
        <v>0</v>
      </c>
      <c r="AS160" s="54">
        <v>9.6811882261017708</v>
      </c>
      <c r="AT160" s="54">
        <v>0</v>
      </c>
      <c r="AU160" s="54">
        <v>14.852346587049732</v>
      </c>
      <c r="AV160" s="54">
        <v>26.620930471649263</v>
      </c>
      <c r="AW160" s="54">
        <v>11.179584702097289</v>
      </c>
      <c r="AX160" s="54">
        <v>0</v>
      </c>
      <c r="AY160" s="54">
        <v>0</v>
      </c>
      <c r="AZ160" s="54">
        <v>0</v>
      </c>
      <c r="BA160" s="54">
        <v>0</v>
      </c>
      <c r="BB160" s="54">
        <v>13.338095017167111</v>
      </c>
      <c r="BC160" s="54">
        <v>10.84794488833303</v>
      </c>
      <c r="BD160" s="54">
        <v>11.333842660287697</v>
      </c>
      <c r="BE160" s="54">
        <v>0</v>
      </c>
      <c r="BF160" s="54">
        <v>0</v>
      </c>
      <c r="BG160" s="54">
        <v>45.618092276332462</v>
      </c>
      <c r="BH160" s="54">
        <v>43.668656090766774</v>
      </c>
      <c r="BI160" s="54">
        <v>13.770923328203066</v>
      </c>
      <c r="BJ160" s="54">
        <v>0</v>
      </c>
      <c r="BK160" s="54">
        <v>0</v>
      </c>
      <c r="BL160" s="54">
        <v>0</v>
      </c>
      <c r="BM160" s="54">
        <v>32.304746098173126</v>
      </c>
      <c r="BN160" s="54">
        <v>16.461352455066297</v>
      </c>
      <c r="BO160" s="54">
        <v>0</v>
      </c>
      <c r="BP160" s="54">
        <v>21.271534868664929</v>
      </c>
      <c r="BQ160" s="54">
        <v>12.76404578252966</v>
      </c>
      <c r="BR160" s="54">
        <v>0</v>
      </c>
      <c r="BS160" s="54">
        <v>14.735042934969677</v>
      </c>
      <c r="BT160" s="54">
        <v>32.116382308432826</v>
      </c>
      <c r="BU160" s="54">
        <v>37.639166997515005</v>
      </c>
      <c r="BV160" s="54">
        <v>32.027711796333428</v>
      </c>
      <c r="BW160" s="54">
        <v>0</v>
      </c>
      <c r="BX160" s="54">
        <v>0</v>
      </c>
      <c r="BY160" s="54">
        <v>20.774080279061483</v>
      </c>
      <c r="BZ160" s="54">
        <v>0</v>
      </c>
      <c r="CA160" s="54">
        <v>9.4730008348451982</v>
      </c>
      <c r="CB160" s="54">
        <v>8.4316125224702638</v>
      </c>
      <c r="CD160" s="54">
        <v>32.217159035305968</v>
      </c>
      <c r="CE160" s="54">
        <v>0</v>
      </c>
      <c r="CF160" s="54">
        <v>28.003749460575168</v>
      </c>
      <c r="CG160" s="54">
        <v>46.0124160503672</v>
      </c>
      <c r="CH160" s="54">
        <v>0</v>
      </c>
      <c r="CI160" s="54">
        <v>0</v>
      </c>
      <c r="CJ160" s="54">
        <v>0</v>
      </c>
      <c r="CK160" s="54">
        <v>0</v>
      </c>
      <c r="CL160" s="54">
        <v>32.667469995718292</v>
      </c>
      <c r="CM160" s="54">
        <v>0</v>
      </c>
      <c r="CN160" s="54">
        <v>30.343680372074257</v>
      </c>
      <c r="CO160" s="54">
        <v>0</v>
      </c>
      <c r="CP160" s="54">
        <v>63.2076268424793</v>
      </c>
      <c r="CQ160" s="54">
        <v>121.14640375264629</v>
      </c>
      <c r="CR160" s="54">
        <v>0</v>
      </c>
      <c r="CS160" s="54">
        <v>54.64176309331291</v>
      </c>
      <c r="CT160" s="54">
        <v>0</v>
      </c>
      <c r="CU160" s="54">
        <v>25.612553079309141</v>
      </c>
      <c r="CV160" s="54">
        <v>0</v>
      </c>
      <c r="CW160" s="54">
        <v>36.024460031438124</v>
      </c>
      <c r="CX160" s="54">
        <v>0</v>
      </c>
      <c r="CY160" s="54">
        <v>0</v>
      </c>
      <c r="CZ160" s="54">
        <v>20.067675981254677</v>
      </c>
      <c r="DA160" s="54">
        <v>0</v>
      </c>
      <c r="DB160" s="54">
        <v>0</v>
      </c>
      <c r="DC160" s="54">
        <v>0</v>
      </c>
      <c r="DD160" s="54">
        <v>0</v>
      </c>
      <c r="DE160" s="54">
        <v>0</v>
      </c>
      <c r="DF160" s="54">
        <v>58.783022989439658</v>
      </c>
      <c r="DG160" s="54">
        <v>27.585887702920829</v>
      </c>
      <c r="DH160" s="54">
        <v>0</v>
      </c>
      <c r="DI160" s="54">
        <v>0</v>
      </c>
      <c r="DJ160" s="54">
        <v>24.304459453332491</v>
      </c>
      <c r="DK160" s="54">
        <v>34.225634543413172</v>
      </c>
      <c r="DL160" s="54">
        <v>30.314392390683363</v>
      </c>
      <c r="DM160" s="54">
        <v>77.19896479162108</v>
      </c>
      <c r="DN160" s="54">
        <v>29.832619304077731</v>
      </c>
      <c r="DO160" s="54">
        <v>26.730478390857126</v>
      </c>
      <c r="DQ160" s="54">
        <v>0</v>
      </c>
      <c r="DR160" s="54">
        <v>0</v>
      </c>
      <c r="DS160" s="54">
        <v>369.34319999060705</v>
      </c>
      <c r="DT160" s="54">
        <v>0</v>
      </c>
      <c r="DU160" s="54">
        <v>0</v>
      </c>
      <c r="DV160" s="54">
        <v>0</v>
      </c>
      <c r="DW160" s="54">
        <v>0</v>
      </c>
      <c r="DX160" s="54">
        <v>0</v>
      </c>
      <c r="DY160" s="54">
        <v>0</v>
      </c>
      <c r="DZ160" s="54">
        <v>0</v>
      </c>
      <c r="EA160" s="54">
        <v>0</v>
      </c>
      <c r="EB160" s="54">
        <v>0</v>
      </c>
      <c r="EC160" s="54" t="e">
        <v>#DIV/0!</v>
      </c>
      <c r="ED160" s="54">
        <v>0</v>
      </c>
      <c r="EE160" s="54">
        <v>0</v>
      </c>
      <c r="EF160" s="54">
        <v>564.25314179921656</v>
      </c>
      <c r="EG160" s="54">
        <v>0</v>
      </c>
      <c r="EH160" s="54">
        <v>0</v>
      </c>
      <c r="EI160" s="54">
        <v>0</v>
      </c>
      <c r="EJ160" s="54">
        <v>0</v>
      </c>
      <c r="EK160" s="54">
        <v>0</v>
      </c>
      <c r="EL160" s="54">
        <v>0</v>
      </c>
      <c r="EM160" s="54">
        <v>0</v>
      </c>
      <c r="EN160" s="54">
        <v>0</v>
      </c>
      <c r="EO160" s="54">
        <v>0</v>
      </c>
      <c r="EP160" s="54">
        <v>0</v>
      </c>
      <c r="EQ160" s="54">
        <v>104.40676496447341</v>
      </c>
      <c r="ER160" s="54">
        <v>0</v>
      </c>
      <c r="ES160" s="54">
        <v>216.85392368769564</v>
      </c>
      <c r="ET160" s="54">
        <v>0</v>
      </c>
      <c r="EU160" s="54">
        <v>0</v>
      </c>
      <c r="EV160" s="54">
        <v>0</v>
      </c>
      <c r="EW160" s="54">
        <v>0</v>
      </c>
      <c r="EX160" s="54">
        <v>0</v>
      </c>
      <c r="EY160" s="54">
        <v>0</v>
      </c>
      <c r="EZ160" s="54">
        <v>0</v>
      </c>
      <c r="FA160" s="54">
        <v>0</v>
      </c>
      <c r="FB160" s="54">
        <v>0</v>
      </c>
    </row>
    <row r="161" spans="1:158" x14ac:dyDescent="0.2">
      <c r="A161" s="55">
        <f ca="1">'Chain-Ladder'!AP91</f>
        <v>0</v>
      </c>
      <c r="C161" s="52">
        <v>1</v>
      </c>
      <c r="D161" s="54">
        <v>7.6043967992588879</v>
      </c>
      <c r="E161" s="54">
        <v>4.133770747032659</v>
      </c>
      <c r="F161" s="54">
        <v>4.9816312994360583</v>
      </c>
      <c r="G161" s="54">
        <v>6.0858431990559847</v>
      </c>
      <c r="H161" s="54">
        <v>11.490817922304013</v>
      </c>
      <c r="I161" s="54">
        <v>23.616361786609833</v>
      </c>
      <c r="J161" s="54">
        <v>12.696077629631537</v>
      </c>
      <c r="K161" s="54">
        <v>14.799930239188175</v>
      </c>
      <c r="L161" s="54">
        <v>13.968328809663905</v>
      </c>
      <c r="M161" s="54">
        <v>13.148019934620795</v>
      </c>
      <c r="N161" s="54">
        <v>0</v>
      </c>
      <c r="O161" s="54">
        <v>16.705565705733257</v>
      </c>
      <c r="P161" s="54">
        <v>8.5081152732839982</v>
      </c>
      <c r="Q161" s="54">
        <v>13.559509739187074</v>
      </c>
      <c r="R161" s="54">
        <v>8.7009600562238258</v>
      </c>
      <c r="S161" s="54">
        <v>13.79720908956849</v>
      </c>
      <c r="T161" s="54">
        <v>14.400857143594735</v>
      </c>
      <c r="U161" s="54">
        <v>5.2348204845765061</v>
      </c>
      <c r="V161" s="54">
        <v>17.80503571635747</v>
      </c>
      <c r="W161" s="54">
        <v>10.953480648066819</v>
      </c>
      <c r="X161" s="54">
        <v>9.4322600812568336</v>
      </c>
      <c r="Y161" s="54">
        <v>19.891534984432582</v>
      </c>
      <c r="Z161" s="54">
        <v>12.347042705251784</v>
      </c>
      <c r="AA161" s="54">
        <v>18.807805166166638</v>
      </c>
      <c r="AB161" s="54">
        <v>12.060310847996581</v>
      </c>
      <c r="AC161" s="54">
        <v>4.7352589190050312</v>
      </c>
      <c r="AD161" s="54">
        <v>16.315218784489421</v>
      </c>
      <c r="AE161" s="54">
        <v>23.962444273247861</v>
      </c>
      <c r="AF161" s="54">
        <v>15.305488258649866</v>
      </c>
      <c r="AG161" s="54">
        <v>4.532841632937882</v>
      </c>
      <c r="AH161" s="54">
        <v>21.89718185712713</v>
      </c>
      <c r="AI161" s="54">
        <v>0</v>
      </c>
      <c r="AJ161" s="54">
        <v>27.793238269820876</v>
      </c>
      <c r="AK161" s="54">
        <v>9.0432813143021509</v>
      </c>
      <c r="AL161" s="54">
        <v>9.0633659674208733</v>
      </c>
      <c r="AM161" s="54">
        <v>14.438050664206024</v>
      </c>
      <c r="AN161" s="54">
        <v>5.1513329945161281</v>
      </c>
      <c r="AO161" s="54">
        <v>19.982357819749208</v>
      </c>
      <c r="AQ161" s="54">
        <v>0</v>
      </c>
      <c r="AR161" s="54">
        <v>0</v>
      </c>
      <c r="AS161" s="54">
        <v>0</v>
      </c>
      <c r="AT161" s="54">
        <v>18.163098255105837</v>
      </c>
      <c r="AU161" s="54">
        <v>0</v>
      </c>
      <c r="AV161" s="54">
        <v>17.465116433322105</v>
      </c>
      <c r="AW161" s="54">
        <v>15.70343044859057</v>
      </c>
      <c r="AX161" s="54">
        <v>14.723396290487461</v>
      </c>
      <c r="AY161" s="54">
        <v>0</v>
      </c>
      <c r="AZ161" s="54">
        <v>17.694671896224907</v>
      </c>
      <c r="BA161" s="54">
        <v>0</v>
      </c>
      <c r="BB161" s="54">
        <v>0</v>
      </c>
      <c r="BC161" s="54">
        <v>37.493149627776766</v>
      </c>
      <c r="BD161" s="54">
        <v>0</v>
      </c>
      <c r="BE161" s="54">
        <v>0</v>
      </c>
      <c r="BF161" s="54">
        <v>24.446171722439495</v>
      </c>
      <c r="BG161" s="54">
        <v>0</v>
      </c>
      <c r="BH161" s="54">
        <v>22.62240616940047</v>
      </c>
      <c r="BI161" s="54">
        <v>0</v>
      </c>
      <c r="BJ161" s="54">
        <v>0</v>
      </c>
      <c r="BK161" s="54">
        <v>0</v>
      </c>
      <c r="BL161" s="54">
        <v>38.116148512679786</v>
      </c>
      <c r="BM161" s="54">
        <v>0</v>
      </c>
      <c r="BN161" s="54">
        <v>0</v>
      </c>
      <c r="BO161" s="54">
        <v>0</v>
      </c>
      <c r="BP161" s="54">
        <v>34.361773232288954</v>
      </c>
      <c r="BQ161" s="54">
        <v>19.437522525574344</v>
      </c>
      <c r="BR161" s="54">
        <v>34.07753072739186</v>
      </c>
      <c r="BS161" s="54">
        <v>22.602564402454519</v>
      </c>
      <c r="BT161" s="54">
        <v>0</v>
      </c>
      <c r="BU161" s="54">
        <v>30.883677802349027</v>
      </c>
      <c r="BV161" s="54">
        <v>0</v>
      </c>
      <c r="BW161" s="54">
        <v>50.923189985476384</v>
      </c>
      <c r="BX161" s="54">
        <v>0</v>
      </c>
      <c r="BY161" s="54">
        <v>16.080560209296113</v>
      </c>
      <c r="BZ161" s="54">
        <v>36.334986260078921</v>
      </c>
      <c r="CA161" s="54">
        <v>31.835848851038328</v>
      </c>
      <c r="CB161" s="54">
        <v>0</v>
      </c>
      <c r="CD161" s="54">
        <v>46.057641966683455</v>
      </c>
      <c r="CE161" s="54">
        <v>0</v>
      </c>
      <c r="CF161" s="54">
        <v>0</v>
      </c>
      <c r="CG161" s="54">
        <v>0</v>
      </c>
      <c r="CH161" s="54">
        <v>0</v>
      </c>
      <c r="CI161" s="54">
        <v>0</v>
      </c>
      <c r="CJ161" s="54">
        <v>66.770631741175464</v>
      </c>
      <c r="CK161" s="54">
        <v>0</v>
      </c>
      <c r="CL161" s="54">
        <v>0</v>
      </c>
      <c r="CM161" s="54">
        <v>0</v>
      </c>
      <c r="CN161" s="54">
        <v>0</v>
      </c>
      <c r="CO161" s="54">
        <v>45.041151868287059</v>
      </c>
      <c r="CP161" s="54">
        <v>0</v>
      </c>
      <c r="CQ161" s="54">
        <v>182.21960562896945</v>
      </c>
      <c r="CR161" s="54">
        <v>0</v>
      </c>
      <c r="CS161" s="54">
        <v>71.334292021306794</v>
      </c>
      <c r="CT161" s="54">
        <v>0</v>
      </c>
      <c r="CU161" s="54">
        <v>0</v>
      </c>
      <c r="CV161" s="54">
        <v>0</v>
      </c>
      <c r="CW161" s="54">
        <v>0</v>
      </c>
      <c r="CX161" s="54">
        <v>0</v>
      </c>
      <c r="CY161" s="54">
        <v>23.873789710179974</v>
      </c>
      <c r="CZ161" s="54">
        <v>0</v>
      </c>
      <c r="DA161" s="54">
        <v>25.648679366671796</v>
      </c>
      <c r="DB161" s="54">
        <v>0</v>
      </c>
      <c r="DC161" s="54">
        <v>63.455495213424385</v>
      </c>
      <c r="DD161" s="54">
        <v>0</v>
      </c>
      <c r="DE161" s="54">
        <v>0</v>
      </c>
      <c r="DF161" s="54">
        <v>0</v>
      </c>
      <c r="DG161" s="54">
        <v>0</v>
      </c>
      <c r="DH161" s="54">
        <v>45.689841825144157</v>
      </c>
      <c r="DI161" s="54">
        <v>0</v>
      </c>
      <c r="DJ161" s="54">
        <v>0</v>
      </c>
      <c r="DK161" s="54">
        <v>0</v>
      </c>
      <c r="DL161" s="54">
        <v>58.782021836759149</v>
      </c>
      <c r="DM161" s="54">
        <v>42.184057964719045</v>
      </c>
      <c r="DN161" s="54">
        <v>0</v>
      </c>
      <c r="DO161" s="54">
        <v>47.528337183999973</v>
      </c>
      <c r="DQ161" s="54">
        <v>0</v>
      </c>
      <c r="DR161" s="54">
        <v>0</v>
      </c>
      <c r="DS161" s="54">
        <v>0</v>
      </c>
      <c r="DT161" s="54">
        <v>0</v>
      </c>
      <c r="DU161" s="54">
        <v>0</v>
      </c>
      <c r="DV161" s="54">
        <v>0</v>
      </c>
      <c r="DW161" s="54">
        <v>0</v>
      </c>
      <c r="DX161" s="54">
        <v>0</v>
      </c>
      <c r="DY161" s="54">
        <v>0</v>
      </c>
      <c r="DZ161" s="54">
        <v>0</v>
      </c>
      <c r="EA161" s="54">
        <v>0</v>
      </c>
      <c r="EB161" s="54">
        <v>0</v>
      </c>
      <c r="EC161" s="54" t="e">
        <v>#DIV/0!</v>
      </c>
      <c r="ED161" s="54">
        <v>0</v>
      </c>
      <c r="EE161" s="54">
        <v>227.64165296303474</v>
      </c>
      <c r="EF161" s="54">
        <v>0</v>
      </c>
      <c r="EG161" s="54">
        <v>0</v>
      </c>
      <c r="EH161" s="54">
        <v>0</v>
      </c>
      <c r="EI161" s="54">
        <v>0</v>
      </c>
      <c r="EJ161" s="54">
        <v>131.5712481485894</v>
      </c>
      <c r="EK161" s="54">
        <v>0</v>
      </c>
      <c r="EL161" s="54">
        <v>0</v>
      </c>
      <c r="EM161" s="54">
        <v>0</v>
      </c>
      <c r="EN161" s="54">
        <v>0</v>
      </c>
      <c r="EO161" s="54">
        <v>0</v>
      </c>
      <c r="EP161" s="54">
        <v>0</v>
      </c>
      <c r="EQ161" s="54">
        <v>0</v>
      </c>
      <c r="ER161" s="54">
        <v>0</v>
      </c>
      <c r="ES161" s="54">
        <v>0</v>
      </c>
      <c r="ET161" s="54">
        <v>0</v>
      </c>
      <c r="EU161" s="54">
        <v>184.53513553809219</v>
      </c>
      <c r="EV161" s="54">
        <v>0</v>
      </c>
      <c r="EW161" s="54">
        <v>0</v>
      </c>
      <c r="EX161" s="54">
        <v>0</v>
      </c>
      <c r="EY161" s="54">
        <v>0</v>
      </c>
      <c r="EZ161" s="54">
        <v>0</v>
      </c>
      <c r="FA161" s="54">
        <v>0</v>
      </c>
      <c r="FB161" s="54">
        <v>0</v>
      </c>
    </row>
    <row r="162" spans="1:158" x14ac:dyDescent="0.2">
      <c r="A162" s="55">
        <f ca="1">'Chain-Ladder'!AP92</f>
        <v>0</v>
      </c>
      <c r="C162" s="52">
        <v>0</v>
      </c>
      <c r="D162" s="54">
        <v>37.218869596819403</v>
      </c>
      <c r="E162" s="54">
        <v>0</v>
      </c>
      <c r="F162" s="54">
        <v>58.079632945498552</v>
      </c>
      <c r="G162" s="54">
        <v>15.661306981564071</v>
      </c>
      <c r="H162" s="54">
        <v>32.917411093022146</v>
      </c>
      <c r="I162" s="54">
        <v>11.018871950376131</v>
      </c>
      <c r="J162" s="54">
        <v>9.1733836488352551</v>
      </c>
      <c r="K162" s="54">
        <v>0</v>
      </c>
      <c r="L162" s="54">
        <v>9.8328878841357117</v>
      </c>
      <c r="M162" s="54">
        <v>10.322174896688141</v>
      </c>
      <c r="N162" s="54">
        <v>11.296342161210969</v>
      </c>
      <c r="O162" s="54">
        <v>0</v>
      </c>
      <c r="P162" s="54">
        <v>0</v>
      </c>
      <c r="Q162" s="54">
        <v>11.053520694510318</v>
      </c>
      <c r="R162" s="54">
        <v>0</v>
      </c>
      <c r="S162" s="54">
        <v>11.364612246487917</v>
      </c>
      <c r="T162" s="54">
        <v>0</v>
      </c>
      <c r="U162" s="54">
        <v>29.866860254502143</v>
      </c>
      <c r="V162" s="54">
        <v>29.86356821424117</v>
      </c>
      <c r="W162" s="54">
        <v>26.618154920147621</v>
      </c>
      <c r="X162" s="54">
        <v>11.405218386044648</v>
      </c>
      <c r="Y162" s="54">
        <v>9.6019500859620273</v>
      </c>
      <c r="Z162" s="54">
        <v>19.315337090627477</v>
      </c>
      <c r="AA162" s="54">
        <v>24.43566119148727</v>
      </c>
      <c r="AB162" s="54">
        <v>9.0402072319977211</v>
      </c>
      <c r="AC162" s="54">
        <v>11.202678551074536</v>
      </c>
      <c r="AD162" s="54">
        <v>25.184381992985109</v>
      </c>
      <c r="AE162" s="54">
        <v>50.734997300825604</v>
      </c>
      <c r="AF162" s="54">
        <v>49.238483729332934</v>
      </c>
      <c r="AG162" s="54">
        <v>8.9055713105823369</v>
      </c>
      <c r="AH162" s="54">
        <v>18.6211727571308</v>
      </c>
      <c r="AI162" s="54">
        <v>36.623825897264936</v>
      </c>
      <c r="AJ162" s="54">
        <v>10.162009004274168</v>
      </c>
      <c r="AK162" s="54">
        <v>30.442389640481046</v>
      </c>
      <c r="AL162" s="54">
        <v>0</v>
      </c>
      <c r="AM162" s="54">
        <v>22.436996168887351</v>
      </c>
      <c r="AN162" s="54">
        <v>30.346699917640059</v>
      </c>
      <c r="AO162" s="54">
        <v>10.086184275167085</v>
      </c>
      <c r="AQ162" s="54">
        <v>0</v>
      </c>
      <c r="AR162" s="54">
        <v>0</v>
      </c>
      <c r="AS162" s="54">
        <v>0</v>
      </c>
      <c r="AT162" s="54">
        <v>39.881276277559117</v>
      </c>
      <c r="AU162" s="54">
        <v>0</v>
      </c>
      <c r="AV162" s="54">
        <v>54.274640558695936</v>
      </c>
      <c r="AW162" s="54">
        <v>0</v>
      </c>
      <c r="AX162" s="54">
        <v>28.874452951926177</v>
      </c>
      <c r="AY162" s="54">
        <v>0</v>
      </c>
      <c r="AZ162" s="54">
        <v>0</v>
      </c>
      <c r="BA162" s="54">
        <v>0</v>
      </c>
      <c r="BB162" s="54">
        <v>0</v>
      </c>
      <c r="BC162" s="54">
        <v>0</v>
      </c>
      <c r="BD162" s="54">
        <v>0</v>
      </c>
      <c r="BE162" s="54">
        <v>0</v>
      </c>
      <c r="BF162" s="54">
        <v>0</v>
      </c>
      <c r="BG162" s="54">
        <v>52.570353810874025</v>
      </c>
      <c r="BH162" s="54">
        <v>0</v>
      </c>
      <c r="BI162" s="54">
        <v>63.99206264409348</v>
      </c>
      <c r="BJ162" s="54">
        <v>0</v>
      </c>
      <c r="BK162" s="54">
        <v>48.79123599596992</v>
      </c>
      <c r="BL162" s="54">
        <v>88.929936628740847</v>
      </c>
      <c r="BM162" s="54">
        <v>0</v>
      </c>
      <c r="BN162" s="54">
        <v>0</v>
      </c>
      <c r="BO162" s="54">
        <v>39.493767118525852</v>
      </c>
      <c r="BP162" s="54">
        <v>80.420019326521626</v>
      </c>
      <c r="BQ162" s="54">
        <v>42.429735366845485</v>
      </c>
      <c r="BR162" s="54">
        <v>0</v>
      </c>
      <c r="BS162" s="54">
        <v>0</v>
      </c>
      <c r="BT162" s="54">
        <v>79.417186869877384</v>
      </c>
      <c r="BU162" s="54">
        <v>0</v>
      </c>
      <c r="BV162" s="54">
        <v>0</v>
      </c>
      <c r="BW162" s="54">
        <v>39.741965766804377</v>
      </c>
      <c r="BX162" s="54">
        <v>0</v>
      </c>
      <c r="BY162" s="54">
        <v>32.212200406964655</v>
      </c>
      <c r="BZ162" s="54">
        <v>63.169476642134157</v>
      </c>
      <c r="CA162" s="54">
        <v>0</v>
      </c>
      <c r="CB162" s="54">
        <v>26.064627238392934</v>
      </c>
      <c r="CD162" s="54">
        <v>0</v>
      </c>
      <c r="CE162" s="54">
        <v>0</v>
      </c>
      <c r="CF162" s="54">
        <v>86.011248381725508</v>
      </c>
      <c r="CG162" s="54">
        <v>0</v>
      </c>
      <c r="CH162" s="54">
        <v>0</v>
      </c>
      <c r="CI162" s="54">
        <v>0</v>
      </c>
      <c r="CJ162" s="54">
        <v>0</v>
      </c>
      <c r="CK162" s="54">
        <v>0</v>
      </c>
      <c r="CL162" s="54">
        <v>0</v>
      </c>
      <c r="CM162" s="54">
        <v>0</v>
      </c>
      <c r="CN162" s="54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4">
        <v>0</v>
      </c>
      <c r="CU162" s="54">
        <v>0</v>
      </c>
      <c r="CV162" s="54">
        <v>0</v>
      </c>
      <c r="CW162" s="54">
        <v>156.35395513361203</v>
      </c>
      <c r="CX162" s="54">
        <v>106.5372045839211</v>
      </c>
      <c r="CY162" s="54">
        <v>0</v>
      </c>
      <c r="CZ162" s="54">
        <v>0</v>
      </c>
      <c r="DA162" s="54">
        <v>0</v>
      </c>
      <c r="DB162" s="54">
        <v>0</v>
      </c>
      <c r="DC162" s="54">
        <v>0</v>
      </c>
      <c r="DD162" s="54">
        <v>352.81518639827453</v>
      </c>
      <c r="DE162" s="54">
        <v>0</v>
      </c>
      <c r="DF162" s="54">
        <v>0</v>
      </c>
      <c r="DG162" s="54">
        <v>0</v>
      </c>
      <c r="DH162" s="54">
        <v>0</v>
      </c>
      <c r="DI162" s="54">
        <v>0</v>
      </c>
      <c r="DJ162" s="54">
        <v>0</v>
      </c>
      <c r="DK162" s="54">
        <v>0</v>
      </c>
      <c r="DL162" s="54">
        <v>0</v>
      </c>
      <c r="DM162" s="54">
        <v>0</v>
      </c>
      <c r="DN162" s="54">
        <v>0</v>
      </c>
      <c r="DO162" s="54">
        <v>0</v>
      </c>
      <c r="DQ162" s="54">
        <v>0</v>
      </c>
      <c r="DR162" s="54">
        <v>0</v>
      </c>
      <c r="DS162" s="54" t="e">
        <v>#DIV/0!</v>
      </c>
      <c r="DT162" s="54">
        <v>0</v>
      </c>
      <c r="DU162" s="54">
        <v>0</v>
      </c>
      <c r="DV162" s="54">
        <v>0</v>
      </c>
      <c r="DW162" s="54" t="e">
        <v>#DIV/0!</v>
      </c>
      <c r="DX162" s="54" t="e">
        <v>#DIV/0!</v>
      </c>
      <c r="DY162" s="54">
        <v>0</v>
      </c>
      <c r="DZ162" s="54">
        <v>0</v>
      </c>
      <c r="EA162" s="54">
        <v>0</v>
      </c>
      <c r="EB162" s="54" t="e">
        <v>#DIV/0!</v>
      </c>
      <c r="EC162" s="54" t="e">
        <v>#DIV/0!</v>
      </c>
      <c r="ED162" s="54" t="e">
        <v>#DIV/0!</v>
      </c>
      <c r="EE162" s="54">
        <v>0</v>
      </c>
      <c r="EF162" s="54">
        <v>0</v>
      </c>
      <c r="EG162" s="54">
        <v>0</v>
      </c>
      <c r="EH162" s="54">
        <v>0</v>
      </c>
      <c r="EI162" s="54">
        <v>0</v>
      </c>
      <c r="EJ162" s="54">
        <v>0</v>
      </c>
      <c r="EK162" s="54">
        <v>0</v>
      </c>
      <c r="EL162" s="54">
        <v>0</v>
      </c>
      <c r="EM162" s="54">
        <v>0</v>
      </c>
      <c r="EN162" s="54">
        <v>0</v>
      </c>
      <c r="EO162" s="54">
        <v>0</v>
      </c>
      <c r="EP162" s="54">
        <v>0</v>
      </c>
      <c r="EQ162" s="54">
        <v>0</v>
      </c>
      <c r="ER162" s="54" t="e">
        <v>#DIV/0!</v>
      </c>
      <c r="ES162" s="54" t="e">
        <v>#DIV/0!</v>
      </c>
      <c r="ET162" s="54">
        <v>0</v>
      </c>
      <c r="EU162" s="54">
        <v>0</v>
      </c>
      <c r="EV162" s="54">
        <v>0</v>
      </c>
      <c r="EW162" s="54">
        <v>0</v>
      </c>
      <c r="EX162" s="54" t="e">
        <v>#DIV/0!</v>
      </c>
      <c r="EY162" s="54" t="e">
        <v>#DIV/0!</v>
      </c>
      <c r="EZ162" s="54" t="e">
        <v>#DIV/0!</v>
      </c>
      <c r="FA162" s="54">
        <v>0</v>
      </c>
      <c r="FB162" s="54">
        <v>0</v>
      </c>
    </row>
    <row r="163" spans="1:158" x14ac:dyDescent="0.2">
      <c r="A163" s="50"/>
    </row>
    <row r="164" spans="1:158" x14ac:dyDescent="0.2">
      <c r="A164" s="50"/>
    </row>
    <row r="165" spans="1:158" x14ac:dyDescent="0.2">
      <c r="A165" s="50"/>
    </row>
    <row r="166" spans="1:158" x14ac:dyDescent="0.2">
      <c r="A166" s="50"/>
      <c r="B166" s="51" t="s">
        <v>22</v>
      </c>
    </row>
    <row r="167" spans="1:158" x14ac:dyDescent="0.2">
      <c r="A167" s="50"/>
      <c r="B167" s="53" t="s">
        <v>18</v>
      </c>
    </row>
    <row r="168" spans="1:158" x14ac:dyDescent="0.2">
      <c r="A168" s="56">
        <f>loss!AP7</f>
        <v>0</v>
      </c>
      <c r="C168" s="52">
        <v>36</v>
      </c>
      <c r="D168" s="54">
        <v>0</v>
      </c>
      <c r="E168" s="54">
        <v>0</v>
      </c>
      <c r="F168" s="54">
        <v>0</v>
      </c>
      <c r="G168" s="54">
        <v>0</v>
      </c>
      <c r="H168" s="54">
        <v>0</v>
      </c>
      <c r="I168" s="54">
        <v>0</v>
      </c>
      <c r="J168" s="54">
        <v>0</v>
      </c>
      <c r="K168" s="54">
        <v>0</v>
      </c>
      <c r="L168" s="54">
        <v>0</v>
      </c>
      <c r="M168" s="54">
        <v>0</v>
      </c>
      <c r="N168" s="54">
        <v>0</v>
      </c>
      <c r="O168" s="54">
        <v>0</v>
      </c>
      <c r="P168" s="54">
        <v>0</v>
      </c>
      <c r="Q168" s="54">
        <v>0</v>
      </c>
      <c r="R168" s="54">
        <v>0</v>
      </c>
      <c r="S168" s="54">
        <v>0</v>
      </c>
      <c r="T168" s="54">
        <v>0</v>
      </c>
      <c r="U168" s="54">
        <v>0</v>
      </c>
      <c r="V168" s="54">
        <v>0</v>
      </c>
      <c r="W168" s="54">
        <v>0</v>
      </c>
      <c r="X168" s="54">
        <v>0</v>
      </c>
      <c r="Y168" s="54">
        <v>0</v>
      </c>
      <c r="Z168" s="54">
        <v>0</v>
      </c>
      <c r="AA168" s="54">
        <v>0</v>
      </c>
      <c r="AB168" s="54">
        <v>0</v>
      </c>
      <c r="AC168" s="54">
        <v>0</v>
      </c>
      <c r="AD168" s="54">
        <v>0</v>
      </c>
      <c r="AE168" s="54">
        <v>0</v>
      </c>
      <c r="AF168" s="54">
        <v>0</v>
      </c>
      <c r="AG168" s="54">
        <v>0</v>
      </c>
      <c r="AH168" s="54">
        <v>0</v>
      </c>
      <c r="AI168" s="54">
        <v>0</v>
      </c>
      <c r="AJ168" s="54">
        <v>0</v>
      </c>
      <c r="AK168" s="54">
        <v>0</v>
      </c>
      <c r="AL168" s="54">
        <v>0</v>
      </c>
      <c r="AM168" s="54">
        <v>0</v>
      </c>
      <c r="AN168" s="54">
        <v>0</v>
      </c>
      <c r="AO168" s="54">
        <v>0</v>
      </c>
      <c r="AQ168" s="54">
        <v>0</v>
      </c>
      <c r="AR168" s="54">
        <v>0</v>
      </c>
      <c r="AS168" s="54">
        <v>0</v>
      </c>
      <c r="AT168" s="54">
        <v>0</v>
      </c>
      <c r="AU168" s="54">
        <v>0</v>
      </c>
      <c r="AV168" s="54">
        <v>0</v>
      </c>
      <c r="AW168" s="54">
        <v>0</v>
      </c>
      <c r="AX168" s="54">
        <v>0</v>
      </c>
      <c r="AY168" s="54">
        <v>0</v>
      </c>
      <c r="AZ168" s="54">
        <v>0</v>
      </c>
      <c r="BA168" s="54">
        <v>0</v>
      </c>
      <c r="BB168" s="54">
        <v>0</v>
      </c>
      <c r="BC168" s="54">
        <v>0</v>
      </c>
      <c r="BD168" s="54">
        <v>0</v>
      </c>
      <c r="BE168" s="54">
        <v>0</v>
      </c>
      <c r="BF168" s="54">
        <v>0</v>
      </c>
      <c r="BG168" s="54">
        <v>0</v>
      </c>
      <c r="BH168" s="54">
        <v>0</v>
      </c>
      <c r="BI168" s="54">
        <v>0</v>
      </c>
      <c r="BJ168" s="54">
        <v>0</v>
      </c>
      <c r="BK168" s="54">
        <v>0</v>
      </c>
      <c r="BL168" s="54">
        <v>0</v>
      </c>
      <c r="BM168" s="54">
        <v>0</v>
      </c>
      <c r="BN168" s="54">
        <v>0</v>
      </c>
      <c r="BO168" s="54">
        <v>0</v>
      </c>
      <c r="BP168" s="54">
        <v>0</v>
      </c>
      <c r="BQ168" s="54">
        <v>0</v>
      </c>
      <c r="BR168" s="54">
        <v>0</v>
      </c>
      <c r="BS168" s="54">
        <v>0</v>
      </c>
      <c r="BT168" s="54">
        <v>0</v>
      </c>
      <c r="BU168" s="54">
        <v>0</v>
      </c>
      <c r="BV168" s="54">
        <v>0</v>
      </c>
      <c r="BW168" s="54">
        <v>0</v>
      </c>
      <c r="BX168" s="54">
        <v>0</v>
      </c>
      <c r="BY168" s="54">
        <v>0</v>
      </c>
      <c r="BZ168" s="54">
        <v>0</v>
      </c>
      <c r="CA168" s="54">
        <v>0</v>
      </c>
      <c r="CB168" s="54">
        <v>0</v>
      </c>
      <c r="CD168" s="54">
        <v>0</v>
      </c>
      <c r="CE168" s="54">
        <v>0</v>
      </c>
      <c r="CF168" s="54">
        <v>0</v>
      </c>
      <c r="CG168" s="54">
        <v>0</v>
      </c>
      <c r="CH168" s="54">
        <v>0</v>
      </c>
      <c r="CI168" s="54">
        <v>0</v>
      </c>
      <c r="CJ168" s="54">
        <v>0</v>
      </c>
      <c r="CK168" s="54">
        <v>0</v>
      </c>
      <c r="CL168" s="54">
        <v>0</v>
      </c>
      <c r="CM168" s="54">
        <v>0</v>
      </c>
      <c r="CN168" s="54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0</v>
      </c>
      <c r="CT168" s="54">
        <v>0</v>
      </c>
      <c r="CU168" s="54">
        <v>0</v>
      </c>
      <c r="CV168" s="54">
        <v>0</v>
      </c>
      <c r="CW168" s="54">
        <v>0</v>
      </c>
      <c r="CX168" s="54">
        <v>0</v>
      </c>
      <c r="CY168" s="54">
        <v>0</v>
      </c>
      <c r="CZ168" s="54">
        <v>0</v>
      </c>
      <c r="DA168" s="54">
        <v>0</v>
      </c>
      <c r="DB168" s="54">
        <v>0</v>
      </c>
      <c r="DC168" s="54">
        <v>0</v>
      </c>
      <c r="DD168" s="54">
        <v>0</v>
      </c>
      <c r="DE168" s="54">
        <v>0</v>
      </c>
      <c r="DF168" s="54">
        <v>0</v>
      </c>
      <c r="DG168" s="54">
        <v>0</v>
      </c>
      <c r="DH168" s="54">
        <v>0</v>
      </c>
      <c r="DI168" s="54">
        <v>0</v>
      </c>
      <c r="DJ168" s="54">
        <v>0</v>
      </c>
      <c r="DK168" s="54">
        <v>0</v>
      </c>
      <c r="DL168" s="54">
        <v>0</v>
      </c>
      <c r="DM168" s="54">
        <v>0</v>
      </c>
      <c r="DN168" s="54">
        <v>0</v>
      </c>
      <c r="DO168" s="54">
        <v>0</v>
      </c>
      <c r="DQ168" s="54">
        <v>0</v>
      </c>
      <c r="DR168" s="54">
        <v>0</v>
      </c>
      <c r="DS168" s="54">
        <v>0</v>
      </c>
      <c r="DT168" s="54">
        <v>0</v>
      </c>
      <c r="DU168" s="54">
        <v>0</v>
      </c>
      <c r="DV168" s="54">
        <v>0</v>
      </c>
      <c r="DW168" s="54">
        <v>0</v>
      </c>
      <c r="DX168" s="54">
        <v>0</v>
      </c>
      <c r="DY168" s="54">
        <v>0</v>
      </c>
      <c r="DZ168" s="54">
        <v>0</v>
      </c>
      <c r="EA168" s="54">
        <v>0</v>
      </c>
      <c r="EB168" s="54">
        <v>0</v>
      </c>
      <c r="EC168" s="54">
        <v>0</v>
      </c>
      <c r="ED168" s="54">
        <v>0</v>
      </c>
      <c r="EE168" s="54">
        <v>0</v>
      </c>
      <c r="EF168" s="54">
        <v>0</v>
      </c>
      <c r="EG168" s="54">
        <v>0</v>
      </c>
      <c r="EH168" s="54">
        <v>0</v>
      </c>
      <c r="EI168" s="54">
        <v>0</v>
      </c>
      <c r="EJ168" s="54">
        <v>0</v>
      </c>
      <c r="EK168" s="54">
        <v>0</v>
      </c>
      <c r="EL168" s="54">
        <v>0</v>
      </c>
      <c r="EM168" s="54">
        <v>0</v>
      </c>
      <c r="EN168" s="54">
        <v>0</v>
      </c>
      <c r="EO168" s="54">
        <v>0</v>
      </c>
      <c r="EP168" s="54">
        <v>0</v>
      </c>
      <c r="EQ168" s="54">
        <v>0</v>
      </c>
      <c r="ER168" s="54">
        <v>0</v>
      </c>
      <c r="ES168" s="54">
        <v>0</v>
      </c>
      <c r="ET168" s="54">
        <v>0</v>
      </c>
      <c r="EU168" s="54">
        <v>0</v>
      </c>
      <c r="EV168" s="54">
        <v>0</v>
      </c>
      <c r="EW168" s="54">
        <v>0</v>
      </c>
      <c r="EX168" s="54">
        <v>0</v>
      </c>
      <c r="EY168" s="54">
        <v>0</v>
      </c>
      <c r="EZ168" s="54">
        <v>0</v>
      </c>
      <c r="FA168" s="54">
        <v>0</v>
      </c>
      <c r="FB168" s="54">
        <v>0</v>
      </c>
    </row>
    <row r="169" spans="1:158" x14ac:dyDescent="0.2">
      <c r="A169" s="56">
        <f ca="1">loss!AP8</f>
        <v>0</v>
      </c>
      <c r="C169" s="52">
        <v>35</v>
      </c>
      <c r="D169" s="54">
        <v>0</v>
      </c>
      <c r="E169" s="54">
        <v>0</v>
      </c>
      <c r="F169" s="54">
        <v>0</v>
      </c>
      <c r="G169" s="54">
        <v>0</v>
      </c>
      <c r="H169" s="54">
        <v>0</v>
      </c>
      <c r="I169" s="54">
        <v>0</v>
      </c>
      <c r="J169" s="54">
        <v>0</v>
      </c>
      <c r="K169" s="54">
        <v>0</v>
      </c>
      <c r="L169" s="54">
        <v>0</v>
      </c>
      <c r="M169" s="54">
        <v>0</v>
      </c>
      <c r="N169" s="54">
        <v>0</v>
      </c>
      <c r="O169" s="54">
        <v>0</v>
      </c>
      <c r="P169" s="54">
        <v>0</v>
      </c>
      <c r="Q169" s="54">
        <v>0</v>
      </c>
      <c r="R169" s="54">
        <v>0</v>
      </c>
      <c r="S169" s="54">
        <v>0</v>
      </c>
      <c r="T169" s="54">
        <v>0</v>
      </c>
      <c r="U169" s="54">
        <v>0</v>
      </c>
      <c r="V169" s="54">
        <v>0</v>
      </c>
      <c r="W169" s="54">
        <v>0</v>
      </c>
      <c r="X169" s="54">
        <v>0</v>
      </c>
      <c r="Y169" s="54">
        <v>0</v>
      </c>
      <c r="Z169" s="54">
        <v>498527.63198371977</v>
      </c>
      <c r="AA169" s="54">
        <v>0</v>
      </c>
      <c r="AB169" s="54">
        <v>0</v>
      </c>
      <c r="AC169" s="54">
        <v>0</v>
      </c>
      <c r="AD169" s="54">
        <v>0</v>
      </c>
      <c r="AE169" s="54">
        <v>0</v>
      </c>
      <c r="AF169" s="54">
        <v>0</v>
      </c>
      <c r="AG169" s="54">
        <v>0</v>
      </c>
      <c r="AH169" s="54">
        <v>0</v>
      </c>
      <c r="AI169" s="54">
        <v>0</v>
      </c>
      <c r="AJ169" s="54">
        <v>0</v>
      </c>
      <c r="AK169" s="54">
        <v>0</v>
      </c>
      <c r="AL169" s="54">
        <v>0</v>
      </c>
      <c r="AM169" s="54">
        <v>0</v>
      </c>
      <c r="AN169" s="54">
        <v>0</v>
      </c>
      <c r="AO169" s="54">
        <v>0</v>
      </c>
      <c r="AQ169" s="54">
        <v>0</v>
      </c>
      <c r="AR169" s="54">
        <v>618066.39796873927</v>
      </c>
      <c r="AS169" s="54">
        <v>0</v>
      </c>
      <c r="AT169" s="54">
        <v>0</v>
      </c>
      <c r="AU169" s="54">
        <v>0</v>
      </c>
      <c r="AV169" s="54">
        <v>0</v>
      </c>
      <c r="AW169" s="54">
        <v>957635.94353347272</v>
      </c>
      <c r="AX169" s="54">
        <v>872403.53009961545</v>
      </c>
      <c r="AY169" s="54">
        <v>0</v>
      </c>
      <c r="AZ169" s="54">
        <v>0</v>
      </c>
      <c r="BA169" s="54">
        <v>1687609.6036151759</v>
      </c>
      <c r="BB169" s="54">
        <v>819577.02770466357</v>
      </c>
      <c r="BC169" s="54">
        <v>1183518.92097684</v>
      </c>
      <c r="BD169" s="54">
        <v>0</v>
      </c>
      <c r="BE169" s="54">
        <v>0</v>
      </c>
      <c r="BF169" s="54">
        <v>1255341.7848396003</v>
      </c>
      <c r="BG169" s="54">
        <v>0</v>
      </c>
      <c r="BH169" s="54">
        <v>0</v>
      </c>
      <c r="BI169" s="54">
        <v>1546536.7129010893</v>
      </c>
      <c r="BJ169" s="54">
        <v>0</v>
      </c>
      <c r="BK169" s="54">
        <v>0</v>
      </c>
      <c r="BL169" s="54">
        <v>0</v>
      </c>
      <c r="BM169" s="54">
        <v>0</v>
      </c>
      <c r="BN169" s="54">
        <v>0</v>
      </c>
      <c r="BO169" s="54">
        <v>0</v>
      </c>
      <c r="BP169" s="54">
        <v>0</v>
      </c>
      <c r="BQ169" s="54">
        <v>1812948.8817917183</v>
      </c>
      <c r="BR169" s="54">
        <v>0</v>
      </c>
      <c r="BS169" s="54">
        <v>986666.00274370983</v>
      </c>
      <c r="BT169" s="54">
        <v>0</v>
      </c>
      <c r="BU169" s="54">
        <v>0</v>
      </c>
      <c r="BV169" s="54">
        <v>1369687.8476268314</v>
      </c>
      <c r="BW169" s="54">
        <v>942124.80137110502</v>
      </c>
      <c r="BX169" s="54">
        <v>0</v>
      </c>
      <c r="BY169" s="54">
        <v>958862.04220130667</v>
      </c>
      <c r="BZ169" s="54">
        <v>0</v>
      </c>
      <c r="CA169" s="54">
        <v>1666063.1133160554</v>
      </c>
      <c r="CB169" s="54">
        <v>1790188.5348065998</v>
      </c>
      <c r="CD169" s="54">
        <v>0</v>
      </c>
      <c r="CE169" s="54">
        <v>0</v>
      </c>
      <c r="CF169" s="54">
        <v>0</v>
      </c>
      <c r="CG169" s="54">
        <v>0</v>
      </c>
      <c r="CH169" s="54">
        <v>0</v>
      </c>
      <c r="CI169" s="54">
        <v>0</v>
      </c>
      <c r="CJ169" s="54">
        <v>0</v>
      </c>
      <c r="CK169" s="54">
        <v>0</v>
      </c>
      <c r="CL169" s="54">
        <v>0</v>
      </c>
      <c r="CM169" s="54">
        <v>0</v>
      </c>
      <c r="CN169" s="54">
        <v>0</v>
      </c>
      <c r="CO169" s="54">
        <v>0</v>
      </c>
      <c r="CP169" s="54">
        <v>1183518.92097684</v>
      </c>
      <c r="CQ169" s="54">
        <v>0</v>
      </c>
      <c r="CR169" s="54">
        <v>0</v>
      </c>
      <c r="CS169" s="54">
        <v>1236415.6729129963</v>
      </c>
      <c r="CT169" s="54">
        <v>0</v>
      </c>
      <c r="CU169" s="54">
        <v>0</v>
      </c>
      <c r="CV169" s="54">
        <v>0</v>
      </c>
      <c r="CW169" s="54">
        <v>0</v>
      </c>
      <c r="CX169" s="54">
        <v>0</v>
      </c>
      <c r="CY169" s="54">
        <v>0</v>
      </c>
      <c r="CZ169" s="54">
        <v>584788.99082776159</v>
      </c>
      <c r="DA169" s="54">
        <v>0</v>
      </c>
      <c r="DB169" s="54">
        <v>0</v>
      </c>
      <c r="DC169" s="54">
        <v>0</v>
      </c>
      <c r="DD169" s="54">
        <v>0</v>
      </c>
      <c r="DE169" s="54">
        <v>0</v>
      </c>
      <c r="DF169" s="54">
        <v>1013085.8877212517</v>
      </c>
      <c r="DG169" s="54">
        <v>1098546.7701544985</v>
      </c>
      <c r="DH169" s="54">
        <v>0</v>
      </c>
      <c r="DI169" s="54">
        <v>0</v>
      </c>
      <c r="DJ169" s="54">
        <v>0</v>
      </c>
      <c r="DK169" s="54">
        <v>0</v>
      </c>
      <c r="DL169" s="54">
        <v>0</v>
      </c>
      <c r="DM169" s="54">
        <v>0</v>
      </c>
      <c r="DN169" s="54">
        <v>0</v>
      </c>
      <c r="DO169" s="54">
        <v>0</v>
      </c>
      <c r="DQ169" s="54">
        <v>407852.43404580094</v>
      </c>
      <c r="DR169" s="54">
        <v>637406.88912912086</v>
      </c>
      <c r="DS169" s="54">
        <v>563012.38133187965</v>
      </c>
      <c r="DT169" s="54">
        <v>1851691.1603632942</v>
      </c>
      <c r="DU169" s="54">
        <v>1297513.1257215384</v>
      </c>
      <c r="DV169" s="54">
        <v>2119398.2496303134</v>
      </c>
      <c r="DW169" s="54">
        <v>1523494.5550881755</v>
      </c>
      <c r="DX169" s="54">
        <v>0</v>
      </c>
      <c r="DY169" s="54">
        <v>0</v>
      </c>
      <c r="DZ169" s="54">
        <v>1523492.5455287471</v>
      </c>
      <c r="EA169" s="54">
        <v>1889207.0634703375</v>
      </c>
      <c r="EB169" s="54">
        <v>931193.70649598166</v>
      </c>
      <c r="EC169" s="54">
        <v>2095204.9109067582</v>
      </c>
      <c r="ED169" s="54">
        <v>1033707.7383189723</v>
      </c>
      <c r="EE169" s="54">
        <v>0</v>
      </c>
      <c r="EF169" s="54">
        <v>2810492.6969769672</v>
      </c>
      <c r="EG169" s="54">
        <v>1931980.7401323561</v>
      </c>
      <c r="EH169" s="54">
        <v>1700031.623439718</v>
      </c>
      <c r="EI169" s="54">
        <v>0</v>
      </c>
      <c r="EJ169" s="54">
        <v>0</v>
      </c>
      <c r="EK169" s="54">
        <v>0</v>
      </c>
      <c r="EL169" s="54">
        <v>1741134.7467805389</v>
      </c>
      <c r="EM169" s="54">
        <v>1553049.6747411601</v>
      </c>
      <c r="EN169" s="54">
        <v>697380.87457991391</v>
      </c>
      <c r="EO169" s="54">
        <v>0</v>
      </c>
      <c r="EP169" s="54">
        <v>2257045.1130160578</v>
      </c>
      <c r="EQ169" s="54">
        <v>1607789.6936152205</v>
      </c>
      <c r="ER169" s="54">
        <v>3271142.3620614372</v>
      </c>
      <c r="ES169" s="54">
        <v>1590240.2394993082</v>
      </c>
      <c r="ET169" s="54">
        <v>3923506.3606901504</v>
      </c>
      <c r="EU169" s="54">
        <v>1634123.2953699268</v>
      </c>
      <c r="EV169" s="54">
        <v>1288615.2310408726</v>
      </c>
      <c r="EW169" s="54">
        <v>1239440.4677707739</v>
      </c>
      <c r="EX169" s="54">
        <v>4101191.5151783824</v>
      </c>
      <c r="EY169" s="54">
        <v>0</v>
      </c>
      <c r="EZ169" s="54">
        <v>0</v>
      </c>
      <c r="FA169" s="54">
        <v>2632142.1086280234</v>
      </c>
      <c r="FB169" s="54">
        <v>0</v>
      </c>
    </row>
    <row r="170" spans="1:158" x14ac:dyDescent="0.2">
      <c r="A170" s="56">
        <f ca="1">loss!AP9</f>
        <v>2507945.5797125958</v>
      </c>
      <c r="C170" s="52">
        <v>34</v>
      </c>
      <c r="D170" s="54">
        <v>0</v>
      </c>
      <c r="E170" s="54">
        <v>0</v>
      </c>
      <c r="F170" s="54">
        <v>447326.6898153089</v>
      </c>
      <c r="G170" s="54">
        <v>0</v>
      </c>
      <c r="H170" s="54">
        <v>0</v>
      </c>
      <c r="I170" s="54">
        <v>0</v>
      </c>
      <c r="J170" s="54">
        <v>0</v>
      </c>
      <c r="K170" s="54">
        <v>0</v>
      </c>
      <c r="L170" s="54">
        <v>0</v>
      </c>
      <c r="M170" s="54">
        <v>0</v>
      </c>
      <c r="N170" s="54">
        <v>0</v>
      </c>
      <c r="O170" s="54">
        <v>0</v>
      </c>
      <c r="P170" s="54">
        <v>0</v>
      </c>
      <c r="Q170" s="54">
        <v>0</v>
      </c>
      <c r="R170" s="54">
        <v>0</v>
      </c>
      <c r="S170" s="54">
        <v>0</v>
      </c>
      <c r="T170" s="54">
        <v>0</v>
      </c>
      <c r="U170" s="54">
        <v>0</v>
      </c>
      <c r="V170" s="54">
        <v>0</v>
      </c>
      <c r="W170" s="54">
        <v>0</v>
      </c>
      <c r="X170" s="54">
        <v>0</v>
      </c>
      <c r="Y170" s="54">
        <v>0</v>
      </c>
      <c r="Z170" s="54">
        <v>498168.64152597636</v>
      </c>
      <c r="AA170" s="54">
        <v>0</v>
      </c>
      <c r="AB170" s="54">
        <v>0</v>
      </c>
      <c r="AC170" s="54">
        <v>0</v>
      </c>
      <c r="AD170" s="54">
        <v>0</v>
      </c>
      <c r="AE170" s="54">
        <v>0</v>
      </c>
      <c r="AF170" s="54">
        <v>0</v>
      </c>
      <c r="AG170" s="54">
        <v>0</v>
      </c>
      <c r="AH170" s="54">
        <v>0</v>
      </c>
      <c r="AI170" s="54">
        <v>0</v>
      </c>
      <c r="AJ170" s="54">
        <v>0</v>
      </c>
      <c r="AK170" s="54">
        <v>0</v>
      </c>
      <c r="AL170" s="54">
        <v>375515.56851847842</v>
      </c>
      <c r="AM170" s="54">
        <v>0</v>
      </c>
      <c r="AN170" s="54">
        <v>0</v>
      </c>
      <c r="AO170" s="54">
        <v>0</v>
      </c>
      <c r="AQ170" s="54">
        <v>0</v>
      </c>
      <c r="AR170" s="54">
        <v>905515.56194508262</v>
      </c>
      <c r="AS170" s="54">
        <v>0</v>
      </c>
      <c r="AT170" s="54">
        <v>612217.76182706654</v>
      </c>
      <c r="AU170" s="54">
        <v>1387939.0247078147</v>
      </c>
      <c r="AV170" s="54">
        <v>0</v>
      </c>
      <c r="AW170" s="54">
        <v>956654.10524800606</v>
      </c>
      <c r="AX170" s="54">
        <v>1802405.6263046041</v>
      </c>
      <c r="AY170" s="54">
        <v>269338.47166678309</v>
      </c>
      <c r="AZ170" s="54">
        <v>276306.64180254936</v>
      </c>
      <c r="BA170" s="54">
        <v>1954460.0109398849</v>
      </c>
      <c r="BB170" s="54">
        <v>1444342.1760083269</v>
      </c>
      <c r="BC170" s="54">
        <v>1436507.2764683329</v>
      </c>
      <c r="BD170" s="54">
        <v>0</v>
      </c>
      <c r="BE170" s="54">
        <v>0</v>
      </c>
      <c r="BF170" s="54">
        <v>1253928.40488974</v>
      </c>
      <c r="BG170" s="54">
        <v>2491457.4699988142</v>
      </c>
      <c r="BH170" s="54">
        <v>843162.6076240465</v>
      </c>
      <c r="BI170" s="54">
        <v>2014270.9614168145</v>
      </c>
      <c r="BJ170" s="54">
        <v>0</v>
      </c>
      <c r="BK170" s="54">
        <v>1258467.5155275986</v>
      </c>
      <c r="BL170" s="54">
        <v>1062156.8240159862</v>
      </c>
      <c r="BM170" s="54">
        <v>532768.96451317705</v>
      </c>
      <c r="BN170" s="54">
        <v>0</v>
      </c>
      <c r="BO170" s="54">
        <v>415804.09250977263</v>
      </c>
      <c r="BP170" s="54">
        <v>0</v>
      </c>
      <c r="BQ170" s="54">
        <v>2293321.383666981</v>
      </c>
      <c r="BR170" s="54">
        <v>988790.53189036436</v>
      </c>
      <c r="BS170" s="54">
        <v>985545.26669836044</v>
      </c>
      <c r="BT170" s="54">
        <v>0</v>
      </c>
      <c r="BU170" s="54">
        <v>1354846.5105652958</v>
      </c>
      <c r="BV170" s="54">
        <v>1368537.4289833736</v>
      </c>
      <c r="BW170" s="54">
        <v>3062625.4158595502</v>
      </c>
      <c r="BX170" s="54">
        <v>439318.56568479165</v>
      </c>
      <c r="BY170" s="54">
        <v>957688.39355772734</v>
      </c>
      <c r="BZ170" s="54">
        <v>508455.4289117381</v>
      </c>
      <c r="CA170" s="54">
        <v>2227704.9504038505</v>
      </c>
      <c r="CB170" s="54">
        <v>1788947.6876421161</v>
      </c>
      <c r="CD170" s="54">
        <v>0</v>
      </c>
      <c r="CE170" s="54">
        <v>0</v>
      </c>
      <c r="CF170" s="54">
        <v>0</v>
      </c>
      <c r="CG170" s="54">
        <v>303514.92434279621</v>
      </c>
      <c r="CH170" s="54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4">
        <v>0</v>
      </c>
      <c r="CO170" s="54">
        <v>0</v>
      </c>
      <c r="CP170" s="54">
        <v>1500778.0194236338</v>
      </c>
      <c r="CQ170" s="54">
        <v>0</v>
      </c>
      <c r="CR170" s="54">
        <v>0</v>
      </c>
      <c r="CS170" s="54">
        <v>1235023.6017313544</v>
      </c>
      <c r="CT170" s="54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4">
        <v>1094751.3508642688</v>
      </c>
      <c r="DA170" s="54">
        <v>0</v>
      </c>
      <c r="DB170" s="54">
        <v>0</v>
      </c>
      <c r="DC170" s="54">
        <v>420138.21067425236</v>
      </c>
      <c r="DD170" s="54">
        <v>0</v>
      </c>
      <c r="DE170" s="54">
        <v>0</v>
      </c>
      <c r="DF170" s="54">
        <v>1011935.1418069843</v>
      </c>
      <c r="DG170" s="54">
        <v>1796228.5899666175</v>
      </c>
      <c r="DH170" s="54">
        <v>0</v>
      </c>
      <c r="DI170" s="54">
        <v>0</v>
      </c>
      <c r="DJ170" s="54">
        <v>639360.85630822554</v>
      </c>
      <c r="DK170" s="54">
        <v>319890.11767267436</v>
      </c>
      <c r="DL170" s="54">
        <v>0</v>
      </c>
      <c r="DM170" s="54">
        <v>0</v>
      </c>
      <c r="DN170" s="54">
        <v>0</v>
      </c>
      <c r="DO170" s="54">
        <v>0</v>
      </c>
      <c r="DQ170" s="54">
        <v>713537.44733641297</v>
      </c>
      <c r="DR170" s="54">
        <v>2032829.10604617</v>
      </c>
      <c r="DS170" s="54">
        <v>1879982.6464588586</v>
      </c>
      <c r="DT170" s="54">
        <v>3743165.5958874114</v>
      </c>
      <c r="DU170" s="54">
        <v>1296522.2344244123</v>
      </c>
      <c r="DV170" s="54">
        <v>3507340.8366493182</v>
      </c>
      <c r="DW170" s="54">
        <v>2230525.8516819142</v>
      </c>
      <c r="DX170" s="54">
        <v>1309463.4218826108</v>
      </c>
      <c r="DY170" s="54">
        <v>1102675.2669238206</v>
      </c>
      <c r="DZ170" s="54">
        <v>4177516.8766861334</v>
      </c>
      <c r="EA170" s="54">
        <v>2561870.8040131629</v>
      </c>
      <c r="EB170" s="54">
        <v>1780091.7003809772</v>
      </c>
      <c r="EC170" s="54">
        <v>3640036.9545148052</v>
      </c>
      <c r="ED170" s="54">
        <v>1418571.0205740184</v>
      </c>
      <c r="EE170" s="54">
        <v>3208307.1045061126</v>
      </c>
      <c r="EF170" s="54">
        <v>4833089.6184365414</v>
      </c>
      <c r="EG170" s="54">
        <v>4045957.1804201566</v>
      </c>
      <c r="EH170" s="54">
        <v>3274489.2417467386</v>
      </c>
      <c r="EI170" s="54">
        <v>2579006.9012811519</v>
      </c>
      <c r="EJ170" s="54">
        <v>844995.56297167391</v>
      </c>
      <c r="EK170" s="54">
        <v>1862371.1034185402</v>
      </c>
      <c r="EL170" s="54">
        <v>4250931.8180976957</v>
      </c>
      <c r="EM170" s="54">
        <v>4474273.1583652422</v>
      </c>
      <c r="EN170" s="54">
        <v>2103251.1383857466</v>
      </c>
      <c r="EO170" s="54">
        <v>675286.34337948263</v>
      </c>
      <c r="EP170" s="54">
        <v>4312058.8059900887</v>
      </c>
      <c r="EQ170" s="54">
        <v>2012711.3252961934</v>
      </c>
      <c r="ER170" s="54">
        <v>4810846.3176061232</v>
      </c>
      <c r="ES170" s="54">
        <v>2879496.565805668</v>
      </c>
      <c r="ET170" s="54">
        <v>6353174.6606884077</v>
      </c>
      <c r="EU170" s="54">
        <v>3123685.0387691949</v>
      </c>
      <c r="EV170" s="54">
        <v>4009877.6618783623</v>
      </c>
      <c r="EW170" s="54">
        <v>3291123.2832559235</v>
      </c>
      <c r="EX170" s="54">
        <v>4782824.1538594924</v>
      </c>
      <c r="EY170" s="54">
        <v>1679738.0781158917</v>
      </c>
      <c r="EZ170" s="54">
        <v>508455.42891174182</v>
      </c>
      <c r="FA170" s="54">
        <v>5555983.3257235102</v>
      </c>
      <c r="FB170" s="54">
        <v>2507945.5797125958</v>
      </c>
    </row>
    <row r="171" spans="1:158" x14ac:dyDescent="0.2">
      <c r="A171" s="56">
        <f ca="1">loss!AP10</f>
        <v>4966773.1547388248</v>
      </c>
      <c r="C171" s="52">
        <v>33</v>
      </c>
      <c r="D171" s="54">
        <v>0</v>
      </c>
      <c r="E171" s="54">
        <v>0</v>
      </c>
      <c r="F171" s="54">
        <v>446968.62134595402</v>
      </c>
      <c r="G171" s="54">
        <v>0</v>
      </c>
      <c r="H171" s="54">
        <v>0</v>
      </c>
      <c r="I171" s="54">
        <v>0</v>
      </c>
      <c r="J171" s="54">
        <v>0</v>
      </c>
      <c r="K171" s="54">
        <v>0</v>
      </c>
      <c r="L171" s="54">
        <v>0</v>
      </c>
      <c r="M171" s="54">
        <v>0</v>
      </c>
      <c r="N171" s="54">
        <v>0</v>
      </c>
      <c r="O171" s="54">
        <v>0</v>
      </c>
      <c r="P171" s="54">
        <v>0</v>
      </c>
      <c r="Q171" s="54">
        <v>0</v>
      </c>
      <c r="R171" s="54">
        <v>0</v>
      </c>
      <c r="S171" s="54">
        <v>0</v>
      </c>
      <c r="T171" s="54">
        <v>0</v>
      </c>
      <c r="U171" s="54">
        <v>0</v>
      </c>
      <c r="V171" s="54">
        <v>0</v>
      </c>
      <c r="W171" s="54">
        <v>0</v>
      </c>
      <c r="X171" s="54">
        <v>0</v>
      </c>
      <c r="Y171" s="54">
        <v>0</v>
      </c>
      <c r="Z171" s="54">
        <v>497759.6882004384</v>
      </c>
      <c r="AA171" s="54">
        <v>0</v>
      </c>
      <c r="AB171" s="54">
        <v>0</v>
      </c>
      <c r="AC171" s="54">
        <v>0</v>
      </c>
      <c r="AD171" s="54">
        <v>0</v>
      </c>
      <c r="AE171" s="54">
        <v>0</v>
      </c>
      <c r="AF171" s="54">
        <v>0</v>
      </c>
      <c r="AG171" s="54">
        <v>0</v>
      </c>
      <c r="AH171" s="54">
        <v>0</v>
      </c>
      <c r="AI171" s="54">
        <v>0</v>
      </c>
      <c r="AJ171" s="54">
        <v>0</v>
      </c>
      <c r="AK171" s="54">
        <v>0</v>
      </c>
      <c r="AL171" s="54">
        <v>375090.79479862005</v>
      </c>
      <c r="AM171" s="54">
        <v>0</v>
      </c>
      <c r="AN171" s="54">
        <v>0</v>
      </c>
      <c r="AO171" s="54">
        <v>0</v>
      </c>
      <c r="AQ171" s="54">
        <v>606105.86691948771</v>
      </c>
      <c r="AR171" s="54">
        <v>1433815.1943806857</v>
      </c>
      <c r="AS171" s="54">
        <v>929542.00622912496</v>
      </c>
      <c r="AT171" s="54">
        <v>1556416.9931735024</v>
      </c>
      <c r="AU171" s="54">
        <v>1725967.1766757481</v>
      </c>
      <c r="AV171" s="54">
        <v>294870.22283510491</v>
      </c>
      <c r="AW171" s="54">
        <v>1241767.5877299234</v>
      </c>
      <c r="AX171" s="54">
        <v>2113030.9322584234</v>
      </c>
      <c r="AY171" s="54">
        <v>1170068.8529756479</v>
      </c>
      <c r="AZ171" s="54">
        <v>591582.17847366072</v>
      </c>
      <c r="BA171" s="54">
        <v>2577932.9594761617</v>
      </c>
      <c r="BB171" s="54">
        <v>2204503.430879347</v>
      </c>
      <c r="BC171" s="54">
        <v>1904403.0481411219</v>
      </c>
      <c r="BD171" s="54">
        <v>530962.57893731818</v>
      </c>
      <c r="BE171" s="54">
        <v>412784.20488601364</v>
      </c>
      <c r="BF171" s="54">
        <v>1549155.7633144893</v>
      </c>
      <c r="BG171" s="54">
        <v>3186266.7546046451</v>
      </c>
      <c r="BH171" s="54">
        <v>1893231.7096450925</v>
      </c>
      <c r="BI171" s="54">
        <v>3055292.1887581013</v>
      </c>
      <c r="BJ171" s="54">
        <v>401597.01251071692</v>
      </c>
      <c r="BK171" s="54">
        <v>1445704.1431190725</v>
      </c>
      <c r="BL171" s="54">
        <v>1646616.5432810411</v>
      </c>
      <c r="BM171" s="54">
        <v>818189.71448689513</v>
      </c>
      <c r="BN171" s="54">
        <v>269565.70913791656</v>
      </c>
      <c r="BO171" s="54">
        <v>2021206.1092136353</v>
      </c>
      <c r="BP171" s="54">
        <v>269605.22992386296</v>
      </c>
      <c r="BQ171" s="54">
        <v>2834180.2470565513</v>
      </c>
      <c r="BR171" s="54">
        <v>987883.23349990323</v>
      </c>
      <c r="BS171" s="54">
        <v>1434543.6522216126</v>
      </c>
      <c r="BT171" s="54">
        <v>0</v>
      </c>
      <c r="BU171" s="54">
        <v>1353784.3031207658</v>
      </c>
      <c r="BV171" s="54">
        <v>2368892.5467241779</v>
      </c>
      <c r="BW171" s="54">
        <v>3058246.4106738046</v>
      </c>
      <c r="BX171" s="54">
        <v>917814.38811228797</v>
      </c>
      <c r="BY171" s="54">
        <v>1325595.6205881536</v>
      </c>
      <c r="BZ171" s="54">
        <v>996437.10517765768</v>
      </c>
      <c r="CA171" s="54">
        <v>2225840.435509678</v>
      </c>
      <c r="CB171" s="54">
        <v>1787816.5628938079</v>
      </c>
      <c r="CD171" s="54">
        <v>169071.5583625827</v>
      </c>
      <c r="CE171" s="54">
        <v>0</v>
      </c>
      <c r="CF171" s="54">
        <v>225424.38123309985</v>
      </c>
      <c r="CG171" s="54">
        <v>502554.53350512683</v>
      </c>
      <c r="CH171" s="54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4">
        <v>0</v>
      </c>
      <c r="CO171" s="54">
        <v>0</v>
      </c>
      <c r="CP171" s="54">
        <v>1498792.8428717405</v>
      </c>
      <c r="CQ171" s="54">
        <v>0</v>
      </c>
      <c r="CR171" s="54">
        <v>673378.6879481934</v>
      </c>
      <c r="CS171" s="54">
        <v>1234334.5336700268</v>
      </c>
      <c r="CT171" s="54">
        <v>0</v>
      </c>
      <c r="CU171" s="54">
        <v>310060.4106172733</v>
      </c>
      <c r="CV171" s="54">
        <v>0</v>
      </c>
      <c r="CW171" s="54">
        <v>0</v>
      </c>
      <c r="CX171" s="54">
        <v>258991.92791507579</v>
      </c>
      <c r="CY171" s="54">
        <v>304330.32392826676</v>
      </c>
      <c r="CZ171" s="54">
        <v>1464332.410513809</v>
      </c>
      <c r="DA171" s="54">
        <v>0</v>
      </c>
      <c r="DB171" s="54">
        <v>0</v>
      </c>
      <c r="DC171" s="54">
        <v>933064.85908270627</v>
      </c>
      <c r="DD171" s="54">
        <v>0</v>
      </c>
      <c r="DE171" s="54">
        <v>0</v>
      </c>
      <c r="DF171" s="54">
        <v>1011478.8729751408</v>
      </c>
      <c r="DG171" s="54">
        <v>1794643.7444627695</v>
      </c>
      <c r="DH171" s="54">
        <v>628070.00624373555</v>
      </c>
      <c r="DI171" s="54">
        <v>694078.47237394005</v>
      </c>
      <c r="DJ171" s="54">
        <v>638446.68492741138</v>
      </c>
      <c r="DK171" s="54">
        <v>639072.51307555102</v>
      </c>
      <c r="DL171" s="54">
        <v>328064.61403024197</v>
      </c>
      <c r="DM171" s="54">
        <v>0</v>
      </c>
      <c r="DN171" s="54">
        <v>0</v>
      </c>
      <c r="DO171" s="54">
        <v>427546.6197036393</v>
      </c>
      <c r="DQ171" s="54">
        <v>1596130.2104553916</v>
      </c>
      <c r="DR171" s="54">
        <v>2031551.8460464273</v>
      </c>
      <c r="DS171" s="54">
        <v>3710976.5041802097</v>
      </c>
      <c r="DT171" s="54">
        <v>5384323.7783400025</v>
      </c>
      <c r="DU171" s="54">
        <v>3884800.6638324782</v>
      </c>
      <c r="DV171" s="54">
        <v>5107082.1436569579</v>
      </c>
      <c r="DW171" s="54">
        <v>6017050.5769315436</v>
      </c>
      <c r="DX171" s="54">
        <v>2836525.0147704389</v>
      </c>
      <c r="DY171" s="54">
        <v>1443499.5650028158</v>
      </c>
      <c r="DZ171" s="54">
        <v>5541468.815277922</v>
      </c>
      <c r="EA171" s="54">
        <v>4066096.5278434791</v>
      </c>
      <c r="EB171" s="54">
        <v>2673978.9881033897</v>
      </c>
      <c r="EC171" s="54">
        <v>5662059.292479191</v>
      </c>
      <c r="ED171" s="54">
        <v>2684071.7792540118</v>
      </c>
      <c r="EE171" s="54">
        <v>6536768.112248404</v>
      </c>
      <c r="EF171" s="54">
        <v>6420758.1912291311</v>
      </c>
      <c r="EG171" s="54">
        <v>6497298.9636640754</v>
      </c>
      <c r="EH171" s="54">
        <v>4394329.3586826511</v>
      </c>
      <c r="EI171" s="54">
        <v>4759579.2616622765</v>
      </c>
      <c r="EJ171" s="54">
        <v>1744240.6046873815</v>
      </c>
      <c r="EK171" s="54">
        <v>4503881.0891456325</v>
      </c>
      <c r="EL171" s="54">
        <v>4880726.2033508513</v>
      </c>
      <c r="EM171" s="54">
        <v>4714405.0120024849</v>
      </c>
      <c r="EN171" s="54">
        <v>3609057.2948911525</v>
      </c>
      <c r="EO171" s="54">
        <v>3386840.7803051323</v>
      </c>
      <c r="EP171" s="54">
        <v>5252293.509606624</v>
      </c>
      <c r="EQ171" s="54">
        <v>4540972.5664064921</v>
      </c>
      <c r="ER171" s="54">
        <v>5485961.5560914204</v>
      </c>
      <c r="ES171" s="54">
        <v>2878198.2370095775</v>
      </c>
      <c r="ET171" s="54">
        <v>7105733.8044291046</v>
      </c>
      <c r="EU171" s="54">
        <v>4096453.7173199262</v>
      </c>
      <c r="EV171" s="54">
        <v>5736388.0027633607</v>
      </c>
      <c r="EW171" s="54">
        <v>5196305.8056704253</v>
      </c>
      <c r="EX171" s="54">
        <v>6126700.3375609741</v>
      </c>
      <c r="EY171" s="54">
        <v>3606047.9718383476</v>
      </c>
      <c r="EZ171" s="54">
        <v>2797736.6030283719</v>
      </c>
      <c r="FA171" s="54">
        <v>6200543.3045956418</v>
      </c>
      <c r="FB171" s="54">
        <v>4966773.1547388248</v>
      </c>
    </row>
    <row r="172" spans="1:158" x14ac:dyDescent="0.2">
      <c r="A172" s="56">
        <f ca="1">loss!AP11</f>
        <v>6409685.4769929256</v>
      </c>
      <c r="C172" s="52">
        <v>32</v>
      </c>
      <c r="D172" s="54">
        <v>0</v>
      </c>
      <c r="E172" s="54">
        <v>0</v>
      </c>
      <c r="F172" s="54">
        <v>446563.52014797553</v>
      </c>
      <c r="G172" s="54">
        <v>0</v>
      </c>
      <c r="H172" s="54">
        <v>121917.55668932572</v>
      </c>
      <c r="I172" s="54">
        <v>0</v>
      </c>
      <c r="J172" s="54">
        <v>0</v>
      </c>
      <c r="K172" s="54">
        <v>0</v>
      </c>
      <c r="L172" s="54">
        <v>0</v>
      </c>
      <c r="M172" s="54">
        <v>0</v>
      </c>
      <c r="N172" s="54">
        <v>360608.52679382823</v>
      </c>
      <c r="O172" s="54">
        <v>0</v>
      </c>
      <c r="P172" s="54">
        <v>0</v>
      </c>
      <c r="Q172" s="54">
        <v>0</v>
      </c>
      <c r="R172" s="54">
        <v>0</v>
      </c>
      <c r="S172" s="54">
        <v>0</v>
      </c>
      <c r="T172" s="54">
        <v>0</v>
      </c>
      <c r="U172" s="54">
        <v>0</v>
      </c>
      <c r="V172" s="54">
        <v>209990.95066149533</v>
      </c>
      <c r="W172" s="54">
        <v>0</v>
      </c>
      <c r="X172" s="54">
        <v>139300.09858308733</v>
      </c>
      <c r="Y172" s="54">
        <v>0</v>
      </c>
      <c r="Z172" s="54">
        <v>497393.12941886485</v>
      </c>
      <c r="AA172" s="54">
        <v>0</v>
      </c>
      <c r="AB172" s="54">
        <v>0</v>
      </c>
      <c r="AC172" s="54">
        <v>0</v>
      </c>
      <c r="AD172" s="54">
        <v>0</v>
      </c>
      <c r="AE172" s="54">
        <v>0</v>
      </c>
      <c r="AF172" s="54">
        <v>0</v>
      </c>
      <c r="AG172" s="54">
        <v>0</v>
      </c>
      <c r="AH172" s="54">
        <v>0</v>
      </c>
      <c r="AI172" s="54">
        <v>0</v>
      </c>
      <c r="AJ172" s="54">
        <v>0</v>
      </c>
      <c r="AK172" s="54">
        <v>0</v>
      </c>
      <c r="AL172" s="54">
        <v>374661.51007787138</v>
      </c>
      <c r="AM172" s="54">
        <v>0</v>
      </c>
      <c r="AN172" s="54">
        <v>0</v>
      </c>
      <c r="AO172" s="54">
        <v>0</v>
      </c>
      <c r="AQ172" s="54">
        <v>605661.86710785516</v>
      </c>
      <c r="AR172" s="54">
        <v>1729313.0606314652</v>
      </c>
      <c r="AS172" s="54">
        <v>1341570.2547931653</v>
      </c>
      <c r="AT172" s="54">
        <v>1555521.6367258728</v>
      </c>
      <c r="AU172" s="54">
        <v>1993802.2348954305</v>
      </c>
      <c r="AV172" s="54">
        <v>1145412.3861362524</v>
      </c>
      <c r="AW172" s="54">
        <v>1588735.5704472773</v>
      </c>
      <c r="AX172" s="54">
        <v>2317461.4338924792</v>
      </c>
      <c r="AY172" s="54">
        <v>1702976.6360993236</v>
      </c>
      <c r="AZ172" s="54">
        <v>906105.71142027713</v>
      </c>
      <c r="BA172" s="54">
        <v>2934503.1468120851</v>
      </c>
      <c r="BB172" s="54">
        <v>2504680.723722484</v>
      </c>
      <c r="BC172" s="54">
        <v>2426837.9840474986</v>
      </c>
      <c r="BD172" s="54">
        <v>788864.43656383827</v>
      </c>
      <c r="BE172" s="54">
        <v>1372403.0500875749</v>
      </c>
      <c r="BF172" s="54">
        <v>2344629.4078670107</v>
      </c>
      <c r="BG172" s="54">
        <v>3336859.7456627339</v>
      </c>
      <c r="BH172" s="54">
        <v>2376202.984584745</v>
      </c>
      <c r="BI172" s="54">
        <v>3890165.0319537632</v>
      </c>
      <c r="BJ172" s="54">
        <v>401167.76046632603</v>
      </c>
      <c r="BK172" s="54">
        <v>2357614.1962832697</v>
      </c>
      <c r="BL172" s="54">
        <v>2917167.8796732146</v>
      </c>
      <c r="BM172" s="54">
        <v>817587.18553176522</v>
      </c>
      <c r="BN172" s="54">
        <v>523357.98860505782</v>
      </c>
      <c r="BO172" s="54">
        <v>3442184.9963197894</v>
      </c>
      <c r="BP172" s="54">
        <v>1322267.0411839001</v>
      </c>
      <c r="BQ172" s="54">
        <v>3589346.9365889281</v>
      </c>
      <c r="BR172" s="54">
        <v>1719525.417004928</v>
      </c>
      <c r="BS172" s="54">
        <v>2476982.3189242445</v>
      </c>
      <c r="BT172" s="54">
        <v>323512.14371777698</v>
      </c>
      <c r="BU172" s="54">
        <v>2373828.9202235751</v>
      </c>
      <c r="BV172" s="54">
        <v>2497693.9600663185</v>
      </c>
      <c r="BW172" s="54">
        <v>3195756.016576428</v>
      </c>
      <c r="BX172" s="54">
        <v>1756192.670846507</v>
      </c>
      <c r="BY172" s="54">
        <v>1878425.616808448</v>
      </c>
      <c r="BZ172" s="54">
        <v>1767399.2114416286</v>
      </c>
      <c r="CA172" s="54">
        <v>2381773.0730559081</v>
      </c>
      <c r="CB172" s="54">
        <v>1786248.1517865062</v>
      </c>
      <c r="CD172" s="54">
        <v>766642.84617056698</v>
      </c>
      <c r="CE172" s="54">
        <v>0</v>
      </c>
      <c r="CF172" s="54">
        <v>225220.07228940539</v>
      </c>
      <c r="CG172" s="54">
        <v>625655.80879312009</v>
      </c>
      <c r="CH172" s="54">
        <v>0</v>
      </c>
      <c r="CI172" s="54">
        <v>0</v>
      </c>
      <c r="CJ172" s="54">
        <v>289287.02904872224</v>
      </c>
      <c r="CK172" s="54">
        <v>0</v>
      </c>
      <c r="CL172" s="54">
        <v>364798.11077510193</v>
      </c>
      <c r="CM172" s="54">
        <v>0</v>
      </c>
      <c r="CN172" s="54">
        <v>0</v>
      </c>
      <c r="CO172" s="54">
        <v>0</v>
      </c>
      <c r="CP172" s="54">
        <v>1496749.185302984</v>
      </c>
      <c r="CQ172" s="54">
        <v>643407.53933336958</v>
      </c>
      <c r="CR172" s="54">
        <v>672657.63903619349</v>
      </c>
      <c r="CS172" s="54">
        <v>1683773.5847335495</v>
      </c>
      <c r="CT172" s="54">
        <v>0</v>
      </c>
      <c r="CU172" s="54">
        <v>309806.76410793141</v>
      </c>
      <c r="CV172" s="54">
        <v>0</v>
      </c>
      <c r="CW172" s="54">
        <v>108328.30723357573</v>
      </c>
      <c r="CX172" s="54">
        <v>258753.03775533289</v>
      </c>
      <c r="CY172" s="54">
        <v>717850.52314700652</v>
      </c>
      <c r="CZ172" s="54">
        <v>1463254.0509822108</v>
      </c>
      <c r="DA172" s="54">
        <v>0</v>
      </c>
      <c r="DB172" s="54">
        <v>314298.46979058906</v>
      </c>
      <c r="DC172" s="54">
        <v>932448.6821545586</v>
      </c>
      <c r="DD172" s="54">
        <v>0</v>
      </c>
      <c r="DE172" s="54">
        <v>0</v>
      </c>
      <c r="DF172" s="54">
        <v>1575456.0479452088</v>
      </c>
      <c r="DG172" s="54">
        <v>2405864.6230570301</v>
      </c>
      <c r="DH172" s="54">
        <v>841257.39951976761</v>
      </c>
      <c r="DI172" s="54">
        <v>693376.49639203772</v>
      </c>
      <c r="DJ172" s="54">
        <v>843394.76991197839</v>
      </c>
      <c r="DK172" s="54">
        <v>638727.40999967232</v>
      </c>
      <c r="DL172" s="54">
        <v>581273.45200100914</v>
      </c>
      <c r="DM172" s="54">
        <v>0</v>
      </c>
      <c r="DN172" s="54">
        <v>305631.02403043956</v>
      </c>
      <c r="DO172" s="54">
        <v>427171.54270684533</v>
      </c>
      <c r="DQ172" s="54">
        <v>2747036.2415768653</v>
      </c>
      <c r="DR172" s="54">
        <v>4271809.2569006588</v>
      </c>
      <c r="DS172" s="54">
        <v>4926672.7706517745</v>
      </c>
      <c r="DT172" s="54">
        <v>5848838.1183433589</v>
      </c>
      <c r="DU172" s="54">
        <v>4471693.1752666049</v>
      </c>
      <c r="DV172" s="54">
        <v>6464681.9827060141</v>
      </c>
      <c r="DW172" s="54">
        <v>6468761.4897676017</v>
      </c>
      <c r="DX172" s="54">
        <v>3917179.1905561667</v>
      </c>
      <c r="DY172" s="54">
        <v>4103206.7179168221</v>
      </c>
      <c r="DZ172" s="54">
        <v>6718270.2028928772</v>
      </c>
      <c r="EA172" s="54">
        <v>5655187.3639609236</v>
      </c>
      <c r="EB172" s="54">
        <v>3543291.6480893977</v>
      </c>
      <c r="EC172" s="54">
        <v>6643470.3791628815</v>
      </c>
      <c r="ED172" s="54">
        <v>4366623.6280843578</v>
      </c>
      <c r="EE172" s="54">
        <v>7513794.7207852229</v>
      </c>
      <c r="EF172" s="54">
        <v>8706266.8306328207</v>
      </c>
      <c r="EG172" s="54">
        <v>6898101.6454639733</v>
      </c>
      <c r="EH172" s="54">
        <v>5622478.1094463542</v>
      </c>
      <c r="EI172" s="54">
        <v>6051436.1341630947</v>
      </c>
      <c r="EJ172" s="54">
        <v>2835853.6685747001</v>
      </c>
      <c r="EK172" s="54">
        <v>6351624.6529359454</v>
      </c>
      <c r="EL172" s="54">
        <v>5555820.4980949685</v>
      </c>
      <c r="EM172" s="54">
        <v>5429145.0846737381</v>
      </c>
      <c r="EN172" s="54">
        <v>4997633.2919988297</v>
      </c>
      <c r="EO172" s="54">
        <v>5478227.016617883</v>
      </c>
      <c r="EP172" s="54">
        <v>7401698.5546474922</v>
      </c>
      <c r="EQ172" s="54">
        <v>6058450.1225810163</v>
      </c>
      <c r="ER172" s="54">
        <v>6178156.0113784932</v>
      </c>
      <c r="ES172" s="54">
        <v>3629380.3165595923</v>
      </c>
      <c r="ET172" s="54">
        <v>7986482.487843236</v>
      </c>
      <c r="EU172" s="54">
        <v>5668600.0425509438</v>
      </c>
      <c r="EV172" s="54">
        <v>6616080.0173290577</v>
      </c>
      <c r="EW172" s="54">
        <v>6441084.4476037677</v>
      </c>
      <c r="EX172" s="54">
        <v>7781252.6549225971</v>
      </c>
      <c r="EY172" s="54">
        <v>5109837.9483797066</v>
      </c>
      <c r="EZ172" s="54">
        <v>4196050.3837461751</v>
      </c>
      <c r="FA172" s="54">
        <v>6834582.5841746777</v>
      </c>
      <c r="FB172" s="54">
        <v>6409685.4769929256</v>
      </c>
    </row>
    <row r="173" spans="1:158" x14ac:dyDescent="0.2">
      <c r="A173" s="56">
        <f ca="1">loss!AP12</f>
        <v>6726753.3343089037</v>
      </c>
      <c r="C173" s="52">
        <v>31</v>
      </c>
      <c r="D173" s="54">
        <v>0</v>
      </c>
      <c r="E173" s="54">
        <v>0</v>
      </c>
      <c r="F173" s="54">
        <v>446252.44117273763</v>
      </c>
      <c r="G173" s="54">
        <v>0</v>
      </c>
      <c r="H173" s="54">
        <v>121765.69624435529</v>
      </c>
      <c r="I173" s="54">
        <v>0</v>
      </c>
      <c r="J173" s="54">
        <v>0</v>
      </c>
      <c r="K173" s="54">
        <v>0</v>
      </c>
      <c r="L173" s="54">
        <v>191667.11392722838</v>
      </c>
      <c r="M173" s="54">
        <v>0</v>
      </c>
      <c r="N173" s="54">
        <v>785605.74272110313</v>
      </c>
      <c r="O173" s="54">
        <v>0</v>
      </c>
      <c r="P173" s="54">
        <v>0</v>
      </c>
      <c r="Q173" s="54">
        <v>0</v>
      </c>
      <c r="R173" s="54">
        <v>324755.84456967376</v>
      </c>
      <c r="S173" s="54">
        <v>0</v>
      </c>
      <c r="T173" s="54">
        <v>0</v>
      </c>
      <c r="U173" s="54">
        <v>0</v>
      </c>
      <c r="V173" s="54">
        <v>209767.79819872044</v>
      </c>
      <c r="W173" s="54">
        <v>0</v>
      </c>
      <c r="X173" s="54">
        <v>329430.19749412686</v>
      </c>
      <c r="Y173" s="54">
        <v>0</v>
      </c>
      <c r="Z173" s="54">
        <v>496987.59255528264</v>
      </c>
      <c r="AA173" s="54">
        <v>0</v>
      </c>
      <c r="AB173" s="54">
        <v>0</v>
      </c>
      <c r="AC173" s="54">
        <v>0</v>
      </c>
      <c r="AD173" s="54">
        <v>0</v>
      </c>
      <c r="AE173" s="54">
        <v>0</v>
      </c>
      <c r="AF173" s="54">
        <v>0</v>
      </c>
      <c r="AG173" s="54">
        <v>0</v>
      </c>
      <c r="AH173" s="54">
        <v>0</v>
      </c>
      <c r="AI173" s="54">
        <v>0</v>
      </c>
      <c r="AJ173" s="54">
        <v>134297.99775611609</v>
      </c>
      <c r="AK173" s="54">
        <v>0</v>
      </c>
      <c r="AL173" s="54">
        <v>374344.54964422435</v>
      </c>
      <c r="AM173" s="54">
        <v>0</v>
      </c>
      <c r="AN173" s="54">
        <v>174448.10142534226</v>
      </c>
      <c r="AO173" s="54">
        <v>0</v>
      </c>
      <c r="AQ173" s="54">
        <v>880224.25756360963</v>
      </c>
      <c r="AR173" s="54">
        <v>1728049.771184193</v>
      </c>
      <c r="AS173" s="54">
        <v>2134636.8759164065</v>
      </c>
      <c r="AT173" s="54">
        <v>2061192.9378349856</v>
      </c>
      <c r="AU173" s="54">
        <v>2305852.4338222779</v>
      </c>
      <c r="AV173" s="54">
        <v>1248320.7395524047</v>
      </c>
      <c r="AW173" s="54">
        <v>1776079.8658915479</v>
      </c>
      <c r="AX173" s="54">
        <v>3196899.989807073</v>
      </c>
      <c r="AY173" s="54">
        <v>2102072.2514313795</v>
      </c>
      <c r="AZ173" s="54">
        <v>1225231.5216999464</v>
      </c>
      <c r="BA173" s="54">
        <v>3690888.994337678</v>
      </c>
      <c r="BB173" s="54">
        <v>2824586.7215371281</v>
      </c>
      <c r="BC173" s="54">
        <v>3110368.5403414667</v>
      </c>
      <c r="BD173" s="54">
        <v>1253511.1884019691</v>
      </c>
      <c r="BE173" s="54">
        <v>1854673.1766250823</v>
      </c>
      <c r="BF173" s="54">
        <v>3110733.6074401997</v>
      </c>
      <c r="BG173" s="54">
        <v>4140343.7106521092</v>
      </c>
      <c r="BH173" s="54">
        <v>3361922.6960505731</v>
      </c>
      <c r="BI173" s="54">
        <v>4112897.3052002564</v>
      </c>
      <c r="BJ173" s="54">
        <v>1484474.0269713029</v>
      </c>
      <c r="BK173" s="54">
        <v>3014967.0572694689</v>
      </c>
      <c r="BL173" s="54">
        <v>2916181.553707432</v>
      </c>
      <c r="BM173" s="54">
        <v>2793597.9795256406</v>
      </c>
      <c r="BN173" s="54">
        <v>1254707.104847284</v>
      </c>
      <c r="BO173" s="54">
        <v>4273634.4328297786</v>
      </c>
      <c r="BP173" s="54">
        <v>1321068.1018738113</v>
      </c>
      <c r="BQ173" s="54">
        <v>3788569.9976307154</v>
      </c>
      <c r="BR173" s="54">
        <v>1983775.965082854</v>
      </c>
      <c r="BS173" s="54">
        <v>2957540.2563991994</v>
      </c>
      <c r="BT173" s="54">
        <v>1018212.8652124554</v>
      </c>
      <c r="BU173" s="54">
        <v>2817888.662003763</v>
      </c>
      <c r="BV173" s="54">
        <v>3111066.0303139687</v>
      </c>
      <c r="BW173" s="54">
        <v>3341267.9748230502</v>
      </c>
      <c r="BX173" s="54">
        <v>3011418.6953306124</v>
      </c>
      <c r="BY173" s="54">
        <v>2828303.3998286426</v>
      </c>
      <c r="BZ173" s="54">
        <v>2692741.8631532378</v>
      </c>
      <c r="CA173" s="54">
        <v>3265158.3796075657</v>
      </c>
      <c r="CB173" s="54">
        <v>2290386.571493445</v>
      </c>
      <c r="CD173" s="54">
        <v>766328.73612850532</v>
      </c>
      <c r="CE173" s="54">
        <v>210190.22624398209</v>
      </c>
      <c r="CF173" s="54">
        <v>441839.18951433897</v>
      </c>
      <c r="CG173" s="54">
        <v>918657.92548294552</v>
      </c>
      <c r="CH173" s="54">
        <v>220351.59279575944</v>
      </c>
      <c r="CI173" s="54">
        <v>346698.40312542021</v>
      </c>
      <c r="CJ173" s="54">
        <v>543024.09015214629</v>
      </c>
      <c r="CK173" s="54">
        <v>295168.865547847</v>
      </c>
      <c r="CL173" s="54">
        <v>625656.47423742712</v>
      </c>
      <c r="CM173" s="54">
        <v>0</v>
      </c>
      <c r="CN173" s="54">
        <v>0</v>
      </c>
      <c r="CO173" s="54">
        <v>0</v>
      </c>
      <c r="CP173" s="54">
        <v>1766686.214895498</v>
      </c>
      <c r="CQ173" s="54">
        <v>957146.64980090782</v>
      </c>
      <c r="CR173" s="54">
        <v>671581.54219994135</v>
      </c>
      <c r="CS173" s="54">
        <v>1682170.7176522315</v>
      </c>
      <c r="CT173" s="54">
        <v>381335.37475576997</v>
      </c>
      <c r="CU173" s="54">
        <v>471953.51170650311</v>
      </c>
      <c r="CV173" s="54">
        <v>556026.57614972815</v>
      </c>
      <c r="CW173" s="54">
        <v>269465.46205461398</v>
      </c>
      <c r="CX173" s="54">
        <v>776366.23967541009</v>
      </c>
      <c r="CY173" s="54">
        <v>717607.81013228372</v>
      </c>
      <c r="CZ173" s="54">
        <v>1462061.0239310451</v>
      </c>
      <c r="DA173" s="54">
        <v>0</v>
      </c>
      <c r="DB173" s="54">
        <v>465474.19108295441</v>
      </c>
      <c r="DC173" s="54">
        <v>931603.2028793022</v>
      </c>
      <c r="DD173" s="54">
        <v>305453.09441814944</v>
      </c>
      <c r="DE173" s="54">
        <v>265185.22423883528</v>
      </c>
      <c r="DF173" s="54">
        <v>1573992.3327543363</v>
      </c>
      <c r="DG173" s="54">
        <v>2403514.127396591</v>
      </c>
      <c r="DH173" s="54">
        <v>1060508.9358132742</v>
      </c>
      <c r="DI173" s="54">
        <v>792942.39669114724</v>
      </c>
      <c r="DJ173" s="54">
        <v>1221595.2249144353</v>
      </c>
      <c r="DK173" s="54">
        <v>766769.38082939945</v>
      </c>
      <c r="DL173" s="54">
        <v>800457.64237913117</v>
      </c>
      <c r="DM173" s="54">
        <v>0</v>
      </c>
      <c r="DN173" s="54">
        <v>571044.41828910634</v>
      </c>
      <c r="DO173" s="54">
        <v>896522.42425594479</v>
      </c>
      <c r="DQ173" s="54">
        <v>3730695.0671051741</v>
      </c>
      <c r="DR173" s="54">
        <v>4727664.4988378016</v>
      </c>
      <c r="DS173" s="54">
        <v>6221295.6208005436</v>
      </c>
      <c r="DT173" s="54">
        <v>6184212.2793827504</v>
      </c>
      <c r="DU173" s="54">
        <v>5310540.3823222686</v>
      </c>
      <c r="DV173" s="54">
        <v>7345911.6280156076</v>
      </c>
      <c r="DW173" s="54">
        <v>7691675.6057062633</v>
      </c>
      <c r="DX173" s="54">
        <v>5556382.5162247885</v>
      </c>
      <c r="DY173" s="54">
        <v>5743788.4885817729</v>
      </c>
      <c r="DZ173" s="54">
        <v>7947576.9546596035</v>
      </c>
      <c r="EA173" s="54">
        <v>7426083.5129863899</v>
      </c>
      <c r="EB173" s="54">
        <v>4922775.902746724</v>
      </c>
      <c r="EC173" s="54">
        <v>7716544.3271579463</v>
      </c>
      <c r="ED173" s="54">
        <v>5330942.0187336579</v>
      </c>
      <c r="EE173" s="54">
        <v>8916192.14986974</v>
      </c>
      <c r="EF173" s="54">
        <v>9484444.1747451164</v>
      </c>
      <c r="EG173" s="54">
        <v>7702434.5849084463</v>
      </c>
      <c r="EH173" s="54">
        <v>6482152.6972892042</v>
      </c>
      <c r="EI173" s="54">
        <v>7285466.7394534759</v>
      </c>
      <c r="EJ173" s="54">
        <v>3829092.1178187951</v>
      </c>
      <c r="EK173" s="54">
        <v>6713985.1632440779</v>
      </c>
      <c r="EL173" s="54">
        <v>6394187.3644788265</v>
      </c>
      <c r="EM173" s="54">
        <v>6152143.2611237634</v>
      </c>
      <c r="EN173" s="54">
        <v>7567225.2088118978</v>
      </c>
      <c r="EO173" s="54">
        <v>8099710.1297777891</v>
      </c>
      <c r="EP173" s="54">
        <v>8417914.3553935625</v>
      </c>
      <c r="EQ173" s="54">
        <v>7631868.4528610818</v>
      </c>
      <c r="ER173" s="54">
        <v>7612468.4794212207</v>
      </c>
      <c r="ES173" s="54">
        <v>5099175.4218452685</v>
      </c>
      <c r="ET173" s="54">
        <v>8571243.7535147183</v>
      </c>
      <c r="EU173" s="54">
        <v>8106197.8664109893</v>
      </c>
      <c r="EV173" s="54">
        <v>8050934.6779156737</v>
      </c>
      <c r="EW173" s="54">
        <v>7745160.1533948258</v>
      </c>
      <c r="EX173" s="54">
        <v>9111941.1864736155</v>
      </c>
      <c r="EY173" s="54">
        <v>6356190.5546116233</v>
      </c>
      <c r="EZ173" s="54">
        <v>4526278.7088512089</v>
      </c>
      <c r="FA173" s="54">
        <v>7291124.5987999644</v>
      </c>
      <c r="FB173" s="54">
        <v>6726753.3343089037</v>
      </c>
    </row>
    <row r="174" spans="1:158" x14ac:dyDescent="0.2">
      <c r="A174" s="56">
        <f ca="1">loss!AP13</f>
        <v>8359398.1381940506</v>
      </c>
      <c r="C174" s="52">
        <v>30</v>
      </c>
      <c r="D174" s="54">
        <v>0</v>
      </c>
      <c r="E174" s="54">
        <v>0</v>
      </c>
      <c r="F174" s="54">
        <v>445804.42707629129</v>
      </c>
      <c r="G174" s="54">
        <v>0</v>
      </c>
      <c r="H174" s="54">
        <v>121621.17144334316</v>
      </c>
      <c r="I174" s="54">
        <v>148715.55120326206</v>
      </c>
      <c r="J174" s="54">
        <v>0</v>
      </c>
      <c r="K174" s="54">
        <v>0</v>
      </c>
      <c r="L174" s="54">
        <v>426495.37155349553</v>
      </c>
      <c r="M174" s="54">
        <v>0</v>
      </c>
      <c r="N174" s="54">
        <v>1040739.3785328902</v>
      </c>
      <c r="O174" s="54">
        <v>0</v>
      </c>
      <c r="P174" s="54">
        <v>0</v>
      </c>
      <c r="Q174" s="54">
        <v>0</v>
      </c>
      <c r="R174" s="54">
        <v>324623.77192707919</v>
      </c>
      <c r="S174" s="54">
        <v>0</v>
      </c>
      <c r="T174" s="54">
        <v>0</v>
      </c>
      <c r="U174" s="54">
        <v>0</v>
      </c>
      <c r="V174" s="54">
        <v>209604.11917863041</v>
      </c>
      <c r="W174" s="54">
        <v>257280.76694101095</v>
      </c>
      <c r="X174" s="54">
        <v>601579.55767007917</v>
      </c>
      <c r="Y174" s="54">
        <v>0</v>
      </c>
      <c r="Z174" s="54">
        <v>496688.88272760436</v>
      </c>
      <c r="AA174" s="54">
        <v>0</v>
      </c>
      <c r="AB174" s="54">
        <v>106980.98189287633</v>
      </c>
      <c r="AC174" s="54">
        <v>0</v>
      </c>
      <c r="AD174" s="54">
        <v>0</v>
      </c>
      <c r="AE174" s="54">
        <v>0</v>
      </c>
      <c r="AF174" s="54">
        <v>0</v>
      </c>
      <c r="AG174" s="54">
        <v>0</v>
      </c>
      <c r="AH174" s="54">
        <v>141461.13253849745</v>
      </c>
      <c r="AI174" s="54">
        <v>197230.58301425725</v>
      </c>
      <c r="AJ174" s="54">
        <v>134163.82521745935</v>
      </c>
      <c r="AK174" s="54">
        <v>0</v>
      </c>
      <c r="AL174" s="54">
        <v>373769.63752178475</v>
      </c>
      <c r="AM174" s="54">
        <v>0</v>
      </c>
      <c r="AN174" s="54">
        <v>174278.93219481036</v>
      </c>
      <c r="AO174" s="54">
        <v>0</v>
      </c>
      <c r="AQ174" s="54">
        <v>1370972.2934762724</v>
      </c>
      <c r="AR174" s="54">
        <v>2323687.9456205871</v>
      </c>
      <c r="AS174" s="54">
        <v>2391355.5792228132</v>
      </c>
      <c r="AT174" s="54">
        <v>2612175.2704582512</v>
      </c>
      <c r="AU174" s="54">
        <v>2511712.7446689233</v>
      </c>
      <c r="AV174" s="54">
        <v>1584514.6897204965</v>
      </c>
      <c r="AW174" s="54">
        <v>2846152.402078446</v>
      </c>
      <c r="AX174" s="54">
        <v>3366714.8855757415</v>
      </c>
      <c r="AY174" s="54">
        <v>2793309.9473004006</v>
      </c>
      <c r="AZ174" s="54">
        <v>1774366.2627200969</v>
      </c>
      <c r="BA174" s="54">
        <v>3959021.5214589611</v>
      </c>
      <c r="BB174" s="54">
        <v>4043675.0192189887</v>
      </c>
      <c r="BC174" s="54">
        <v>3300238.0315602161</v>
      </c>
      <c r="BD174" s="54">
        <v>1252370.7133641541</v>
      </c>
      <c r="BE174" s="54">
        <v>2681667.0993240401</v>
      </c>
      <c r="BF174" s="54">
        <v>3552564.9776578024</v>
      </c>
      <c r="BG174" s="54">
        <v>4284679.1240854152</v>
      </c>
      <c r="BH174" s="54">
        <v>3686213.7263441887</v>
      </c>
      <c r="BI174" s="54">
        <v>4371131.2771893777</v>
      </c>
      <c r="BJ174" s="54">
        <v>1482385.7879921421</v>
      </c>
      <c r="BK174" s="54">
        <v>3551846.1372498404</v>
      </c>
      <c r="BL174" s="54">
        <v>3684305.7914496362</v>
      </c>
      <c r="BM174" s="54">
        <v>3137234.3250060268</v>
      </c>
      <c r="BN174" s="54">
        <v>1912775.5943063572</v>
      </c>
      <c r="BO174" s="54">
        <v>4684877.2546938397</v>
      </c>
      <c r="BP174" s="54">
        <v>1506168.4421174116</v>
      </c>
      <c r="BQ174" s="54">
        <v>3995735.0460169688</v>
      </c>
      <c r="BR174" s="54">
        <v>2152266.0762206689</v>
      </c>
      <c r="BS174" s="54">
        <v>3639941.2187517472</v>
      </c>
      <c r="BT174" s="54">
        <v>2206708.7015729845</v>
      </c>
      <c r="BU174" s="54">
        <v>3882184.0952516608</v>
      </c>
      <c r="BV174" s="54">
        <v>3566142.5786849596</v>
      </c>
      <c r="BW174" s="54">
        <v>3505607.3344960809</v>
      </c>
      <c r="BX174" s="54">
        <v>3647803.8925646655</v>
      </c>
      <c r="BY174" s="54">
        <v>3385304.3096923493</v>
      </c>
      <c r="BZ174" s="54">
        <v>3189414.6515960116</v>
      </c>
      <c r="CA174" s="54">
        <v>3862317.0652481876</v>
      </c>
      <c r="CB174" s="54">
        <v>3100126.7005261406</v>
      </c>
      <c r="CD174" s="54">
        <v>884952.98276540637</v>
      </c>
      <c r="CE174" s="54">
        <v>493751.45660433546</v>
      </c>
      <c r="CF174" s="54">
        <v>570395.69443811849</v>
      </c>
      <c r="CG174" s="54">
        <v>917934.56145985425</v>
      </c>
      <c r="CH174" s="54">
        <v>366687.49707920104</v>
      </c>
      <c r="CI174" s="54">
        <v>346276.86125944182</v>
      </c>
      <c r="CJ174" s="54">
        <v>977398.48725866154</v>
      </c>
      <c r="CK174" s="54">
        <v>380851.41114212945</v>
      </c>
      <c r="CL174" s="54">
        <v>838921.58058945462</v>
      </c>
      <c r="CM174" s="54">
        <v>0</v>
      </c>
      <c r="CN174" s="54">
        <v>320378.28608768433</v>
      </c>
      <c r="CO174" s="54">
        <v>177802.90994741023</v>
      </c>
      <c r="CP174" s="54">
        <v>1765124.0326893255</v>
      </c>
      <c r="CQ174" s="54">
        <v>1447207.4085587598</v>
      </c>
      <c r="CR174" s="54">
        <v>1098850.3431461193</v>
      </c>
      <c r="CS174" s="54">
        <v>1749400.2239014022</v>
      </c>
      <c r="CT174" s="54">
        <v>793656.80513971671</v>
      </c>
      <c r="CU174" s="54">
        <v>471632.56808817014</v>
      </c>
      <c r="CV174" s="54">
        <v>555592.71601528302</v>
      </c>
      <c r="CW174" s="54">
        <v>269086.39965865389</v>
      </c>
      <c r="CX174" s="54">
        <v>1045591.9690691382</v>
      </c>
      <c r="CY174" s="54">
        <v>955651.65222815797</v>
      </c>
      <c r="CZ174" s="54">
        <v>1682516.3988414034</v>
      </c>
      <c r="DA174" s="54">
        <v>504896.4563696906</v>
      </c>
      <c r="DB174" s="54">
        <v>874496.94496261328</v>
      </c>
      <c r="DC174" s="54">
        <v>930839.01764916256</v>
      </c>
      <c r="DD174" s="54">
        <v>305206.11965777352</v>
      </c>
      <c r="DE174" s="54">
        <v>439796.74008907005</v>
      </c>
      <c r="DF174" s="54">
        <v>1752816.607909061</v>
      </c>
      <c r="DG174" s="54">
        <v>2657101.9958335888</v>
      </c>
      <c r="DH174" s="54">
        <v>1679628.5943614021</v>
      </c>
      <c r="DI174" s="54">
        <v>981604.09452725947</v>
      </c>
      <c r="DJ174" s="54">
        <v>1220374.7708847597</v>
      </c>
      <c r="DK174" s="54">
        <v>1142760.2064221874</v>
      </c>
      <c r="DL174" s="54">
        <v>1088738.9536402859</v>
      </c>
      <c r="DM174" s="54">
        <v>0</v>
      </c>
      <c r="DN174" s="54">
        <v>770628.06130166352</v>
      </c>
      <c r="DO174" s="54">
        <v>1115373.8416452073</v>
      </c>
      <c r="DQ174" s="54">
        <v>5252884.5682555065</v>
      </c>
      <c r="DR174" s="54">
        <v>5531255.8840427529</v>
      </c>
      <c r="DS174" s="54">
        <v>6784816.3910350651</v>
      </c>
      <c r="DT174" s="54">
        <v>6970057.2517625634</v>
      </c>
      <c r="DU174" s="54">
        <v>6304840.9713161439</v>
      </c>
      <c r="DV174" s="54">
        <v>8595928.0252624657</v>
      </c>
      <c r="DW174" s="54">
        <v>8415769.8115394022</v>
      </c>
      <c r="DX174" s="54">
        <v>7040414.3861648273</v>
      </c>
      <c r="DY174" s="54">
        <v>6543476.9018666558</v>
      </c>
      <c r="DZ174" s="54">
        <v>10015599.429542236</v>
      </c>
      <c r="EA174" s="54">
        <v>9055184.4914099611</v>
      </c>
      <c r="EB174" s="54">
        <v>6055369.7091908306</v>
      </c>
      <c r="EC174" s="54">
        <v>8656542.1475188918</v>
      </c>
      <c r="ED174" s="54">
        <v>6615181.7855588393</v>
      </c>
      <c r="EE174" s="54">
        <v>11086143.774583744</v>
      </c>
      <c r="EF174" s="54">
        <v>10020460.910994921</v>
      </c>
      <c r="EG174" s="54">
        <v>9601304.1839230508</v>
      </c>
      <c r="EH174" s="54">
        <v>7554385.0048165433</v>
      </c>
      <c r="EI174" s="54">
        <v>8455230.0923140906</v>
      </c>
      <c r="EJ174" s="54">
        <v>4985353.0188254192</v>
      </c>
      <c r="EK174" s="54">
        <v>7943834.4831339307</v>
      </c>
      <c r="EL174" s="54">
        <v>7766360.1527906656</v>
      </c>
      <c r="EM174" s="54">
        <v>7977578.6131136566</v>
      </c>
      <c r="EN174" s="54">
        <v>8286905.4977517379</v>
      </c>
      <c r="EO174" s="54">
        <v>8936109.7395613138</v>
      </c>
      <c r="EP174" s="54">
        <v>9455460.6260969695</v>
      </c>
      <c r="EQ174" s="54">
        <v>8499690.4614254832</v>
      </c>
      <c r="ER174" s="54">
        <v>9111339.9617859852</v>
      </c>
      <c r="ES174" s="54">
        <v>6591613.731643267</v>
      </c>
      <c r="ET174" s="54">
        <v>9216926.1336748153</v>
      </c>
      <c r="EU174" s="54">
        <v>9646331.8513513282</v>
      </c>
      <c r="EV174" s="54">
        <v>9223821.2792229634</v>
      </c>
      <c r="EW174" s="54">
        <v>9161684.4588999357</v>
      </c>
      <c r="EX174" s="54">
        <v>10429556.416579669</v>
      </c>
      <c r="EY174" s="54">
        <v>7589386.014109293</v>
      </c>
      <c r="EZ174" s="54">
        <v>6249831.7081874106</v>
      </c>
      <c r="FA174" s="54">
        <v>7632669.874305604</v>
      </c>
      <c r="FB174" s="54">
        <v>8359398.1381940506</v>
      </c>
    </row>
    <row r="175" spans="1:158" x14ac:dyDescent="0.2">
      <c r="A175" s="56">
        <f ca="1">loss!AP14</f>
        <v>8875939.7065095212</v>
      </c>
      <c r="C175" s="52">
        <v>29</v>
      </c>
      <c r="D175" s="54">
        <v>0</v>
      </c>
      <c r="E175" s="54">
        <v>0</v>
      </c>
      <c r="F175" s="54">
        <v>445308.36214830168</v>
      </c>
      <c r="G175" s="54">
        <v>140018.01928670518</v>
      </c>
      <c r="H175" s="54">
        <v>121514.37971474789</v>
      </c>
      <c r="I175" s="54">
        <v>267856.31341813505</v>
      </c>
      <c r="J175" s="54">
        <v>0</v>
      </c>
      <c r="K175" s="54">
        <v>74774.826985418797</v>
      </c>
      <c r="L175" s="54">
        <v>426030.20602735132</v>
      </c>
      <c r="M175" s="54">
        <v>0</v>
      </c>
      <c r="N175" s="54">
        <v>1040011.6296366677</v>
      </c>
      <c r="O175" s="54">
        <v>218000.36122905463</v>
      </c>
      <c r="P175" s="54">
        <v>0</v>
      </c>
      <c r="Q175" s="54">
        <v>0</v>
      </c>
      <c r="R175" s="54">
        <v>324398.90943210572</v>
      </c>
      <c r="S175" s="54">
        <v>0</v>
      </c>
      <c r="T175" s="54">
        <v>212115.64809050038</v>
      </c>
      <c r="U175" s="54">
        <v>0</v>
      </c>
      <c r="V175" s="54">
        <v>209407.08743663505</v>
      </c>
      <c r="W175" s="54">
        <v>420648.91317676008</v>
      </c>
      <c r="X175" s="54">
        <v>712732.78570508584</v>
      </c>
      <c r="Y175" s="54">
        <v>0</v>
      </c>
      <c r="Z175" s="54">
        <v>604134.89192293584</v>
      </c>
      <c r="AA175" s="54">
        <v>0</v>
      </c>
      <c r="AB175" s="54">
        <v>106881.7433555536</v>
      </c>
      <c r="AC175" s="54">
        <v>0</v>
      </c>
      <c r="AD175" s="54">
        <v>0</v>
      </c>
      <c r="AE175" s="54">
        <v>313454.45030732825</v>
      </c>
      <c r="AF175" s="54">
        <v>0</v>
      </c>
      <c r="AG175" s="54">
        <v>0</v>
      </c>
      <c r="AH175" s="54">
        <v>141292.88452235982</v>
      </c>
      <c r="AI175" s="54">
        <v>393256.02415979281</v>
      </c>
      <c r="AJ175" s="54">
        <v>133990.54855863005</v>
      </c>
      <c r="AK175" s="54">
        <v>152991.14298795164</v>
      </c>
      <c r="AL175" s="54">
        <v>520091.44288685918</v>
      </c>
      <c r="AM175" s="54">
        <v>266587.07871656492</v>
      </c>
      <c r="AN175" s="54">
        <v>174095.71566200256</v>
      </c>
      <c r="AO175" s="54">
        <v>0</v>
      </c>
      <c r="AQ175" s="54">
        <v>1466861.2414249424</v>
      </c>
      <c r="AR175" s="54">
        <v>2410283.043339273</v>
      </c>
      <c r="AS175" s="54">
        <v>2568577.4979132134</v>
      </c>
      <c r="AT175" s="54">
        <v>2713133.0207612477</v>
      </c>
      <c r="AU175" s="54">
        <v>2972903.5217734054</v>
      </c>
      <c r="AV175" s="54">
        <v>2062063.8041366264</v>
      </c>
      <c r="AW175" s="54">
        <v>3119871.0149165094</v>
      </c>
      <c r="AX175" s="54">
        <v>3772731.6456850953</v>
      </c>
      <c r="AY175" s="54">
        <v>3498844.3535571583</v>
      </c>
      <c r="AZ175" s="54">
        <v>2636117.4786294512</v>
      </c>
      <c r="BA175" s="54">
        <v>4534982.5866340101</v>
      </c>
      <c r="BB175" s="54">
        <v>4315691.3742339425</v>
      </c>
      <c r="BC175" s="54">
        <v>3991204.511929065</v>
      </c>
      <c r="BD175" s="54">
        <v>1846218.0987167954</v>
      </c>
      <c r="BE175" s="54">
        <v>3098349.839429915</v>
      </c>
      <c r="BF175" s="54">
        <v>4283147.4351177774</v>
      </c>
      <c r="BG175" s="54">
        <v>4675759.4496069513</v>
      </c>
      <c r="BH175" s="54">
        <v>4153657.4735790156</v>
      </c>
      <c r="BI175" s="54">
        <v>4738714.8809129745</v>
      </c>
      <c r="BJ175" s="54">
        <v>2218933.705234196</v>
      </c>
      <c r="BK175" s="54">
        <v>3712469.1559475511</v>
      </c>
      <c r="BL175" s="54">
        <v>4491345.520553505</v>
      </c>
      <c r="BM175" s="54">
        <v>3614424.4226990752</v>
      </c>
      <c r="BN175" s="54">
        <v>2225047.6410430837</v>
      </c>
      <c r="BO175" s="54">
        <v>4680531.4321179353</v>
      </c>
      <c r="BP175" s="54">
        <v>2262977.4457911812</v>
      </c>
      <c r="BQ175" s="54">
        <v>4433349.6906733587</v>
      </c>
      <c r="BR175" s="54">
        <v>2625303.2460203618</v>
      </c>
      <c r="BS175" s="54">
        <v>4122303.0926859528</v>
      </c>
      <c r="BT175" s="54">
        <v>2782693.5148782656</v>
      </c>
      <c r="BU175" s="54">
        <v>4258040.87531377</v>
      </c>
      <c r="BV175" s="54">
        <v>3562219.6390776373</v>
      </c>
      <c r="BW175" s="54">
        <v>3632398.7896963302</v>
      </c>
      <c r="BX175" s="54">
        <v>4051696.7518902533</v>
      </c>
      <c r="BY175" s="54">
        <v>3380845.572318431</v>
      </c>
      <c r="BZ175" s="54">
        <v>3593329.2760648094</v>
      </c>
      <c r="CA175" s="54">
        <v>3858256.6757772155</v>
      </c>
      <c r="CB175" s="54">
        <v>3882722.8334749416</v>
      </c>
      <c r="CD175" s="54">
        <v>1046815.4903370216</v>
      </c>
      <c r="CE175" s="54">
        <v>786306.00541466102</v>
      </c>
      <c r="CF175" s="54">
        <v>775593.03391503543</v>
      </c>
      <c r="CG175" s="54">
        <v>997879.09425468743</v>
      </c>
      <c r="CH175" s="54">
        <v>796049.11547176912</v>
      </c>
      <c r="CI175" s="54">
        <v>547653.1573150456</v>
      </c>
      <c r="CJ175" s="54">
        <v>1192375.2881521843</v>
      </c>
      <c r="CK175" s="54">
        <v>939747.00856385194</v>
      </c>
      <c r="CL175" s="54">
        <v>838006.59434469044</v>
      </c>
      <c r="CM175" s="54">
        <v>107116.22027151287</v>
      </c>
      <c r="CN175" s="54">
        <v>320154.25791224837</v>
      </c>
      <c r="CO175" s="54">
        <v>177649.72269160673</v>
      </c>
      <c r="CP175" s="54">
        <v>2198549.7447867095</v>
      </c>
      <c r="CQ175" s="54">
        <v>1540223.9941113815</v>
      </c>
      <c r="CR175" s="54">
        <v>1339130.0815840252</v>
      </c>
      <c r="CS175" s="54">
        <v>1747221.1875421554</v>
      </c>
      <c r="CT175" s="54">
        <v>1268131.4871961921</v>
      </c>
      <c r="CU175" s="54">
        <v>471282.34048641473</v>
      </c>
      <c r="CV175" s="54">
        <v>785526.10828792676</v>
      </c>
      <c r="CW175" s="54">
        <v>806229.49387509003</v>
      </c>
      <c r="CX175" s="54">
        <v>1044398.5613426454</v>
      </c>
      <c r="CY175" s="54">
        <v>954703.76002330892</v>
      </c>
      <c r="CZ175" s="54">
        <v>1874131.8892067559</v>
      </c>
      <c r="DA175" s="54">
        <v>827678.54637950286</v>
      </c>
      <c r="DB175" s="54">
        <v>988430.45508608222</v>
      </c>
      <c r="DC175" s="54">
        <v>1034519.3983633444</v>
      </c>
      <c r="DD175" s="54">
        <v>448503.05443388596</v>
      </c>
      <c r="DE175" s="54">
        <v>541151.4870592989</v>
      </c>
      <c r="DF175" s="54">
        <v>1751345.4465012029</v>
      </c>
      <c r="DG175" s="54">
        <v>2891439.2636794373</v>
      </c>
      <c r="DH175" s="54">
        <v>1785573.491158938</v>
      </c>
      <c r="DI175" s="54">
        <v>1206607.963181179</v>
      </c>
      <c r="DJ175" s="54">
        <v>1323357.3829236701</v>
      </c>
      <c r="DK175" s="54">
        <v>1141761.5275610238</v>
      </c>
      <c r="DL175" s="54">
        <v>1365147.4519362934</v>
      </c>
      <c r="DM175" s="54">
        <v>112941.70278176665</v>
      </c>
      <c r="DN175" s="54">
        <v>769817.91288213059</v>
      </c>
      <c r="DO175" s="54">
        <v>1113759.5795221291</v>
      </c>
      <c r="DQ175" s="54">
        <v>6306427.8570988774</v>
      </c>
      <c r="DR175" s="54">
        <v>6247841.8043340594</v>
      </c>
      <c r="DS175" s="54">
        <v>7364843.9986515623</v>
      </c>
      <c r="DT175" s="54">
        <v>8029222.9018820561</v>
      </c>
      <c r="DU175" s="54">
        <v>7549840.1098476257</v>
      </c>
      <c r="DV175" s="54">
        <v>9541577.4448573869</v>
      </c>
      <c r="DW175" s="54">
        <v>9194165.721446937</v>
      </c>
      <c r="DX175" s="54">
        <v>8372026.2961485963</v>
      </c>
      <c r="DY175" s="54">
        <v>7550622.2823954225</v>
      </c>
      <c r="DZ175" s="54">
        <v>11369221.747674828</v>
      </c>
      <c r="EA175" s="54">
        <v>9910876.3993057627</v>
      </c>
      <c r="EB175" s="54">
        <v>7721745.2711616419</v>
      </c>
      <c r="EC175" s="54">
        <v>9522783.3128531147</v>
      </c>
      <c r="ED175" s="54">
        <v>8045579.9267319273</v>
      </c>
      <c r="EE175" s="54">
        <v>11889844.545459956</v>
      </c>
      <c r="EF175" s="54">
        <v>10670527.041527636</v>
      </c>
      <c r="EG175" s="54">
        <v>10202674.002260122</v>
      </c>
      <c r="EH175" s="54">
        <v>8504294.8170672804</v>
      </c>
      <c r="EI175" s="54">
        <v>9738519.0487068202</v>
      </c>
      <c r="EJ175" s="54">
        <v>5718629.3506526537</v>
      </c>
      <c r="EK175" s="54">
        <v>9189539.297240708</v>
      </c>
      <c r="EL175" s="54">
        <v>8292514.2694605784</v>
      </c>
      <c r="EM175" s="54">
        <v>9245659.1012286805</v>
      </c>
      <c r="EN175" s="54">
        <v>9904398.9120186009</v>
      </c>
      <c r="EO175" s="54">
        <v>9788843.4903584179</v>
      </c>
      <c r="EP175" s="54">
        <v>9900647.2653069794</v>
      </c>
      <c r="EQ175" s="54">
        <v>9525623.3479811326</v>
      </c>
      <c r="ER175" s="54">
        <v>10096293.498304561</v>
      </c>
      <c r="ES175" s="54">
        <v>7617588.4930007271</v>
      </c>
      <c r="ET175" s="54">
        <v>10235866.179413594</v>
      </c>
      <c r="EU175" s="54">
        <v>10044874.416603923</v>
      </c>
      <c r="EV175" s="54">
        <v>9874424.6474628896</v>
      </c>
      <c r="EW175" s="54">
        <v>10079589.009508658</v>
      </c>
      <c r="EX175" s="54">
        <v>11046921.309237808</v>
      </c>
      <c r="EY175" s="54">
        <v>9081041.521848714</v>
      </c>
      <c r="EZ175" s="54">
        <v>6767359.1103787841</v>
      </c>
      <c r="FA175" s="54">
        <v>8136980.3824583888</v>
      </c>
      <c r="FB175" s="54">
        <v>8875939.7065095212</v>
      </c>
    </row>
    <row r="176" spans="1:158" x14ac:dyDescent="0.2">
      <c r="A176" s="56">
        <f ca="1">loss!AP15</f>
        <v>9930211.8901963048</v>
      </c>
      <c r="C176" s="52">
        <v>28</v>
      </c>
      <c r="D176" s="54">
        <v>0</v>
      </c>
      <c r="E176" s="54">
        <v>0</v>
      </c>
      <c r="F176" s="54">
        <v>568497.32003048807</v>
      </c>
      <c r="G176" s="54">
        <v>139882.52720745653</v>
      </c>
      <c r="H176" s="54">
        <v>284924.18749822676</v>
      </c>
      <c r="I176" s="54">
        <v>413549.43381286412</v>
      </c>
      <c r="J176" s="54">
        <v>0</v>
      </c>
      <c r="K176" s="54">
        <v>74729.646902523935</v>
      </c>
      <c r="L176" s="54">
        <v>552037.57533005252</v>
      </c>
      <c r="M176" s="54">
        <v>0</v>
      </c>
      <c r="N176" s="54">
        <v>1038651.2722574547</v>
      </c>
      <c r="O176" s="54">
        <v>217789.02437052131</v>
      </c>
      <c r="P176" s="54">
        <v>229612.06558632851</v>
      </c>
      <c r="Q176" s="54">
        <v>0</v>
      </c>
      <c r="R176" s="54">
        <v>406809.87357454374</v>
      </c>
      <c r="S176" s="54">
        <v>0</v>
      </c>
      <c r="T176" s="54">
        <v>211836.04164182767</v>
      </c>
      <c r="U176" s="54">
        <v>0</v>
      </c>
      <c r="V176" s="54">
        <v>209183.99634234421</v>
      </c>
      <c r="W176" s="54">
        <v>420196.18806707859</v>
      </c>
      <c r="X176" s="54">
        <v>711971.2831243407</v>
      </c>
      <c r="Y176" s="54">
        <v>0</v>
      </c>
      <c r="Z176" s="54">
        <v>603269.05579817668</v>
      </c>
      <c r="AA176" s="54">
        <v>0</v>
      </c>
      <c r="AB176" s="54">
        <v>106763.39432240278</v>
      </c>
      <c r="AC176" s="54">
        <v>0</v>
      </c>
      <c r="AD176" s="54">
        <v>110228.44552181661</v>
      </c>
      <c r="AE176" s="54">
        <v>581463.78167918697</v>
      </c>
      <c r="AF176" s="54">
        <v>265311.77349768206</v>
      </c>
      <c r="AG176" s="54">
        <v>0</v>
      </c>
      <c r="AH176" s="54">
        <v>141206.64277974144</v>
      </c>
      <c r="AI176" s="54">
        <v>392639.18170790002</v>
      </c>
      <c r="AJ176" s="54">
        <v>133878.13051771</v>
      </c>
      <c r="AK176" s="54">
        <v>152808.29099665582</v>
      </c>
      <c r="AL176" s="54">
        <v>519341.22057456896</v>
      </c>
      <c r="AM176" s="54">
        <v>266381.34905331582</v>
      </c>
      <c r="AN176" s="54">
        <v>173911.22123921663</v>
      </c>
      <c r="AO176" s="54">
        <v>103056.46782848239</v>
      </c>
      <c r="AQ176" s="54">
        <v>1788393.4778502751</v>
      </c>
      <c r="AR176" s="54">
        <v>3138565.4027772672</v>
      </c>
      <c r="AS176" s="54">
        <v>2969662.3723597471</v>
      </c>
      <c r="AT176" s="54">
        <v>3068603.1516421046</v>
      </c>
      <c r="AU176" s="54">
        <v>3233595.3478373885</v>
      </c>
      <c r="AV176" s="54">
        <v>2826042.8582131732</v>
      </c>
      <c r="AW176" s="54">
        <v>3957939.5596717522</v>
      </c>
      <c r="AX176" s="54">
        <v>4182497.2575123794</v>
      </c>
      <c r="AY176" s="54">
        <v>4122882.1231590584</v>
      </c>
      <c r="AZ176" s="54">
        <v>3092025.4750554059</v>
      </c>
      <c r="BA176" s="54">
        <v>5114158.3796185665</v>
      </c>
      <c r="BB176" s="54">
        <v>5160164.2913656812</v>
      </c>
      <c r="BC176" s="54">
        <v>4544794.6380189005</v>
      </c>
      <c r="BD176" s="54">
        <v>1925780.3999831937</v>
      </c>
      <c r="BE176" s="54">
        <v>3837009.1267211922</v>
      </c>
      <c r="BF176" s="54">
        <v>4466452.6665503569</v>
      </c>
      <c r="BG176" s="54">
        <v>5148613.5024327207</v>
      </c>
      <c r="BH176" s="54">
        <v>4684088.871144224</v>
      </c>
      <c r="BI176" s="54">
        <v>5339775.3081914224</v>
      </c>
      <c r="BJ176" s="54">
        <v>2993246.0197515413</v>
      </c>
      <c r="BK176" s="54">
        <v>3930184.2971069347</v>
      </c>
      <c r="BL176" s="54">
        <v>4488846.9855712093</v>
      </c>
      <c r="BM176" s="54">
        <v>3826665.306718396</v>
      </c>
      <c r="BN176" s="54">
        <v>2867869.6811865903</v>
      </c>
      <c r="BO176" s="54">
        <v>5398848.1106969211</v>
      </c>
      <c r="BP176" s="54">
        <v>3146819.8057439681</v>
      </c>
      <c r="BQ176" s="54">
        <v>4670206.2930407822</v>
      </c>
      <c r="BR176" s="54">
        <v>3357234.9083492085</v>
      </c>
      <c r="BS176" s="54">
        <v>4410652.1104091518</v>
      </c>
      <c r="BT176" s="54">
        <v>2983562.575101532</v>
      </c>
      <c r="BU176" s="54">
        <v>4664817.5039745159</v>
      </c>
      <c r="BV176" s="54">
        <v>4457501.3560956176</v>
      </c>
      <c r="BW176" s="54">
        <v>4328146.2455520555</v>
      </c>
      <c r="BX176" s="54">
        <v>4444798.9996413775</v>
      </c>
      <c r="BY176" s="54">
        <v>3500220.6965722237</v>
      </c>
      <c r="BZ176" s="54">
        <v>4191870.8142382652</v>
      </c>
      <c r="CA176" s="54">
        <v>4690848.7459158748</v>
      </c>
      <c r="CB176" s="54">
        <v>4318659.8743419405</v>
      </c>
      <c r="CD176" s="54">
        <v>1046220.2153883521</v>
      </c>
      <c r="CE176" s="54">
        <v>852007.31709419563</v>
      </c>
      <c r="CF176" s="54">
        <v>1162366.2834594473</v>
      </c>
      <c r="CG176" s="54">
        <v>1073178.6854539327</v>
      </c>
      <c r="CH176" s="54">
        <v>1035125.8065108769</v>
      </c>
      <c r="CI176" s="54">
        <v>986561.90499342792</v>
      </c>
      <c r="CJ176" s="54">
        <v>1191085.6110314485</v>
      </c>
      <c r="CK176" s="54">
        <v>1068305.2193476595</v>
      </c>
      <c r="CL176" s="54">
        <v>1140620.6776648164</v>
      </c>
      <c r="CM176" s="54">
        <v>371288.20764776878</v>
      </c>
      <c r="CN176" s="54">
        <v>913134.28331202641</v>
      </c>
      <c r="CO176" s="54">
        <v>400453.99352042377</v>
      </c>
      <c r="CP176" s="54">
        <v>2516238.7164573222</v>
      </c>
      <c r="CQ176" s="54">
        <v>1660881.2080756314</v>
      </c>
      <c r="CR176" s="54">
        <v>1679648.0700362101</v>
      </c>
      <c r="CS176" s="54">
        <v>1875665.3399009407</v>
      </c>
      <c r="CT176" s="54">
        <v>1634001.4791340306</v>
      </c>
      <c r="CU176" s="54">
        <v>869483.14486071467</v>
      </c>
      <c r="CV176" s="54">
        <v>1078144.0302244667</v>
      </c>
      <c r="CW176" s="54">
        <v>1067339.4661716186</v>
      </c>
      <c r="CX176" s="54">
        <v>1333380.4286107849</v>
      </c>
      <c r="CY176" s="54">
        <v>1266987.4536147378</v>
      </c>
      <c r="CZ176" s="54">
        <v>2169866.4674288481</v>
      </c>
      <c r="DA176" s="54">
        <v>1367394.2933019679</v>
      </c>
      <c r="DB176" s="54">
        <v>1473428.4620648585</v>
      </c>
      <c r="DC176" s="54">
        <v>1409977.3554489724</v>
      </c>
      <c r="DD176" s="54">
        <v>741328.09789395332</v>
      </c>
      <c r="DE176" s="54">
        <v>1076428.7086793594</v>
      </c>
      <c r="DF176" s="54">
        <v>2394933.9602534026</v>
      </c>
      <c r="DG176" s="54">
        <v>3108377.79109364</v>
      </c>
      <c r="DH176" s="54">
        <v>1916227.292259302</v>
      </c>
      <c r="DI176" s="54">
        <v>1358511.7498937659</v>
      </c>
      <c r="DJ176" s="54">
        <v>1426324.9007789083</v>
      </c>
      <c r="DK176" s="54">
        <v>1814751.9084993191</v>
      </c>
      <c r="DL176" s="54">
        <v>1654995.9299743287</v>
      </c>
      <c r="DM176" s="54">
        <v>700951.43777987733</v>
      </c>
      <c r="DN176" s="54">
        <v>769002.11387785152</v>
      </c>
      <c r="DO176" s="54">
        <v>1301711.1981496103</v>
      </c>
      <c r="DQ176" s="54">
        <v>6991393.5698052719</v>
      </c>
      <c r="DR176" s="54">
        <v>7111537.3440058753</v>
      </c>
      <c r="DS176" s="54">
        <v>8056272.1702050604</v>
      </c>
      <c r="DT176" s="54">
        <v>8531243.2808083538</v>
      </c>
      <c r="DU176" s="54">
        <v>8117165.6099882089</v>
      </c>
      <c r="DV176" s="54">
        <v>10072085.383019103</v>
      </c>
      <c r="DW176" s="54">
        <v>9657101.2027295791</v>
      </c>
      <c r="DX176" s="54">
        <v>8961430.6059984099</v>
      </c>
      <c r="DY176" s="54">
        <v>8070913.5405537654</v>
      </c>
      <c r="DZ176" s="54">
        <v>12308891.217339952</v>
      </c>
      <c r="EA176" s="54">
        <v>10716702.576930216</v>
      </c>
      <c r="EB176" s="54">
        <v>8693275.4389671125</v>
      </c>
      <c r="EC176" s="54">
        <v>10581159.755522856</v>
      </c>
      <c r="ED176" s="54">
        <v>9243056.958340589</v>
      </c>
      <c r="EE176" s="54">
        <v>12570766.368871694</v>
      </c>
      <c r="EF176" s="54">
        <v>11890034.596785083</v>
      </c>
      <c r="EG176" s="54">
        <v>11266570.606068779</v>
      </c>
      <c r="EH176" s="54">
        <v>9498056.2026691884</v>
      </c>
      <c r="EI176" s="54">
        <v>10162213.674927056</v>
      </c>
      <c r="EJ176" s="54">
        <v>7192908.139267277</v>
      </c>
      <c r="EK176" s="54">
        <v>10203679.212061778</v>
      </c>
      <c r="EL176" s="54">
        <v>9608800.118273491</v>
      </c>
      <c r="EM176" s="54">
        <v>9847298.7982653975</v>
      </c>
      <c r="EN176" s="54">
        <v>10578078.916254092</v>
      </c>
      <c r="EO176" s="54">
        <v>10388821.675645947</v>
      </c>
      <c r="EP176" s="54">
        <v>10228520.108277677</v>
      </c>
      <c r="EQ176" s="54">
        <v>9958376.631072497</v>
      </c>
      <c r="ER176" s="54">
        <v>10632584.36930413</v>
      </c>
      <c r="ES176" s="54">
        <v>8642432.2592116185</v>
      </c>
      <c r="ET176" s="54">
        <v>10588248.82444953</v>
      </c>
      <c r="EU176" s="54">
        <v>10746202.339870648</v>
      </c>
      <c r="EV176" s="54">
        <v>10792574.286141213</v>
      </c>
      <c r="EW176" s="54">
        <v>10931227.290671352</v>
      </c>
      <c r="EX176" s="54">
        <v>12048222.355298515</v>
      </c>
      <c r="EY176" s="54">
        <v>9832824.386907883</v>
      </c>
      <c r="EZ176" s="54">
        <v>7685532.522963332</v>
      </c>
      <c r="FA176" s="54">
        <v>9155617.2938860767</v>
      </c>
      <c r="FB176" s="54">
        <v>9930211.8901963048</v>
      </c>
    </row>
    <row r="177" spans="1:158" x14ac:dyDescent="0.2">
      <c r="A177" s="56">
        <f ca="1">loss!AP16</f>
        <v>10628274.335541457</v>
      </c>
      <c r="C177" s="52">
        <v>27</v>
      </c>
      <c r="D177" s="54">
        <v>131190.61152566783</v>
      </c>
      <c r="E177" s="54">
        <v>63550.285752967</v>
      </c>
      <c r="F177" s="54">
        <v>567961.67370116711</v>
      </c>
      <c r="G177" s="54">
        <v>193664.22640003264</v>
      </c>
      <c r="H177" s="54">
        <v>284640.02994258702</v>
      </c>
      <c r="I177" s="54">
        <v>413230.06479970738</v>
      </c>
      <c r="J177" s="54">
        <v>144821.87253538799</v>
      </c>
      <c r="K177" s="54">
        <v>74674.818204127252</v>
      </c>
      <c r="L177" s="54">
        <v>626314.50247754529</v>
      </c>
      <c r="M177" s="54">
        <v>216777.86448217928</v>
      </c>
      <c r="N177" s="54">
        <v>1081049.6193551905</v>
      </c>
      <c r="O177" s="54">
        <v>217570.23106833175</v>
      </c>
      <c r="P177" s="54">
        <v>229412.66915374622</v>
      </c>
      <c r="Q177" s="54">
        <v>116943.0812012516</v>
      </c>
      <c r="R177" s="54">
        <v>406192.39420318045</v>
      </c>
      <c r="S177" s="54">
        <v>0</v>
      </c>
      <c r="T177" s="54">
        <v>424083.58677441627</v>
      </c>
      <c r="U177" s="54">
        <v>359962.71101133153</v>
      </c>
      <c r="V177" s="54">
        <v>276283.81096668914</v>
      </c>
      <c r="W177" s="54">
        <v>481366.62001199462</v>
      </c>
      <c r="X177" s="54">
        <v>711441.29084946401</v>
      </c>
      <c r="Y177" s="54">
        <v>0</v>
      </c>
      <c r="Z177" s="54">
        <v>602716.28017921001</v>
      </c>
      <c r="AA177" s="54">
        <v>0</v>
      </c>
      <c r="AB177" s="54">
        <v>106667.12947677448</v>
      </c>
      <c r="AC177" s="54">
        <v>109388.50064865127</v>
      </c>
      <c r="AD177" s="54">
        <v>219124.92371728271</v>
      </c>
      <c r="AE177" s="54">
        <v>580999.90117233247</v>
      </c>
      <c r="AF177" s="54">
        <v>402346.61033844575</v>
      </c>
      <c r="AG177" s="54">
        <v>0</v>
      </c>
      <c r="AH177" s="54">
        <v>141075.62679259479</v>
      </c>
      <c r="AI177" s="54">
        <v>471954.55267279223</v>
      </c>
      <c r="AJ177" s="54">
        <v>133666.65167761967</v>
      </c>
      <c r="AK177" s="54">
        <v>152630.4138180837</v>
      </c>
      <c r="AL177" s="54">
        <v>518896.63865753636</v>
      </c>
      <c r="AM177" s="54">
        <v>398947.75653814152</v>
      </c>
      <c r="AN177" s="54">
        <v>319351.67867807299</v>
      </c>
      <c r="AO177" s="54">
        <v>102985.90103690699</v>
      </c>
      <c r="AQ177" s="54">
        <v>2319459.4331635758</v>
      </c>
      <c r="AR177" s="54">
        <v>3563667.0689678304</v>
      </c>
      <c r="AS177" s="54">
        <v>3179438.7244358324</v>
      </c>
      <c r="AT177" s="54">
        <v>3432804.9121130668</v>
      </c>
      <c r="AU177" s="54">
        <v>3544862.901206404</v>
      </c>
      <c r="AV177" s="54">
        <v>3439943.8496312816</v>
      </c>
      <c r="AW177" s="54">
        <v>4222327.9786966145</v>
      </c>
      <c r="AX177" s="54">
        <v>4440149.2695572749</v>
      </c>
      <c r="AY177" s="54">
        <v>4575250.6586366855</v>
      </c>
      <c r="AZ177" s="54">
        <v>3982311.9454245977</v>
      </c>
      <c r="BA177" s="54">
        <v>5406799.5974394865</v>
      </c>
      <c r="BB177" s="54">
        <v>5340133.0362959765</v>
      </c>
      <c r="BC177" s="54">
        <v>5117061.5996912587</v>
      </c>
      <c r="BD177" s="54">
        <v>2616717.6084326711</v>
      </c>
      <c r="BE177" s="54">
        <v>4818101.6388930306</v>
      </c>
      <c r="BF177" s="54">
        <v>4687669.5136301927</v>
      </c>
      <c r="BG177" s="54">
        <v>5508662.7485975455</v>
      </c>
      <c r="BH177" s="54">
        <v>4781308.3875215352</v>
      </c>
      <c r="BI177" s="54">
        <v>5587098.7926391363</v>
      </c>
      <c r="BJ177" s="54">
        <v>3569060.8626628034</v>
      </c>
      <c r="BK177" s="54">
        <v>4178776.8460195623</v>
      </c>
      <c r="BL177" s="54">
        <v>5173885.1647383869</v>
      </c>
      <c r="BM177" s="54">
        <v>4233031.9561169744</v>
      </c>
      <c r="BN177" s="54">
        <v>3528862.6991522275</v>
      </c>
      <c r="BO177" s="54">
        <v>5937676.2223162726</v>
      </c>
      <c r="BP177" s="54">
        <v>3319565.1915347688</v>
      </c>
      <c r="BQ177" s="54">
        <v>4888878.5300775468</v>
      </c>
      <c r="BR177" s="54">
        <v>3973589.036305815</v>
      </c>
      <c r="BS177" s="54">
        <v>5229423.6042402089</v>
      </c>
      <c r="BT177" s="54">
        <v>3436351.7911776565</v>
      </c>
      <c r="BU177" s="54">
        <v>5335224.851101052</v>
      </c>
      <c r="BV177" s="54">
        <v>4750476.4402281046</v>
      </c>
      <c r="BW177" s="54">
        <v>4523146.4028436802</v>
      </c>
      <c r="BX177" s="54">
        <v>4951815.3643409982</v>
      </c>
      <c r="BY177" s="54">
        <v>3856727.9724471234</v>
      </c>
      <c r="BZ177" s="54">
        <v>4497802.6102362517</v>
      </c>
      <c r="CA177" s="54">
        <v>5378275.9780514799</v>
      </c>
      <c r="CB177" s="54">
        <v>4875872.4644423295</v>
      </c>
      <c r="CD177" s="54">
        <v>1646404.050615916</v>
      </c>
      <c r="CE177" s="54">
        <v>1463207.6546739247</v>
      </c>
      <c r="CF177" s="54">
        <v>1524813.1870732978</v>
      </c>
      <c r="CG177" s="54">
        <v>1365824.7684375532</v>
      </c>
      <c r="CH177" s="54">
        <v>1434525.2680311725</v>
      </c>
      <c r="CI177" s="54">
        <v>985800.01953003183</v>
      </c>
      <c r="CJ177" s="54">
        <v>1522187.2847456327</v>
      </c>
      <c r="CK177" s="54">
        <v>1402050.6250634957</v>
      </c>
      <c r="CL177" s="54">
        <v>1384983.592586156</v>
      </c>
      <c r="CM177" s="54">
        <v>658970.57738710567</v>
      </c>
      <c r="CN177" s="54">
        <v>1365241.4556498416</v>
      </c>
      <c r="CO177" s="54">
        <v>722324.09848909825</v>
      </c>
      <c r="CP177" s="54">
        <v>2849475.1888021678</v>
      </c>
      <c r="CQ177" s="54">
        <v>2140121.7208756544</v>
      </c>
      <c r="CR177" s="54">
        <v>2274352.2726562247</v>
      </c>
      <c r="CS177" s="54">
        <v>2382878.7344300598</v>
      </c>
      <c r="CT177" s="54">
        <v>2187060.4300206527</v>
      </c>
      <c r="CU177" s="54">
        <v>868592.76935029775</v>
      </c>
      <c r="CV177" s="54">
        <v>1703578.3775812835</v>
      </c>
      <c r="CW177" s="54">
        <v>1461614.7016216833</v>
      </c>
      <c r="CX177" s="54">
        <v>1700138.5757255908</v>
      </c>
      <c r="CY177" s="54">
        <v>1646857.7338975072</v>
      </c>
      <c r="CZ177" s="54">
        <v>2675477.2744640671</v>
      </c>
      <c r="DA177" s="54">
        <v>1802580.7269781716</v>
      </c>
      <c r="DB177" s="54">
        <v>1739475.6483961158</v>
      </c>
      <c r="DC177" s="54">
        <v>2077020.23101243</v>
      </c>
      <c r="DD177" s="54">
        <v>1404954.6692364477</v>
      </c>
      <c r="DE177" s="54">
        <v>1540337.4422287382</v>
      </c>
      <c r="DF177" s="54">
        <v>2541272.5767904893</v>
      </c>
      <c r="DG177" s="54">
        <v>3588085.5970051624</v>
      </c>
      <c r="DH177" s="54">
        <v>2231243.5111731365</v>
      </c>
      <c r="DI177" s="54">
        <v>1708759.7185810581</v>
      </c>
      <c r="DJ177" s="54">
        <v>2035244.3731202073</v>
      </c>
      <c r="DK177" s="54">
        <v>1957497.9961922467</v>
      </c>
      <c r="DL177" s="54">
        <v>1882372.5369618889</v>
      </c>
      <c r="DM177" s="54">
        <v>1054749.5578917097</v>
      </c>
      <c r="DN177" s="54">
        <v>1287362.1138794571</v>
      </c>
      <c r="DO177" s="54">
        <v>1835250.7993330956</v>
      </c>
      <c r="DQ177" s="54">
        <v>7498096.3841392361</v>
      </c>
      <c r="DR177" s="54">
        <v>7888268.7433509314</v>
      </c>
      <c r="DS177" s="54">
        <v>8397215.9526922144</v>
      </c>
      <c r="DT177" s="54">
        <v>8973013.6962042265</v>
      </c>
      <c r="DU177" s="54">
        <v>9336285.5929634832</v>
      </c>
      <c r="DV177" s="54">
        <v>10515985.356890874</v>
      </c>
      <c r="DW177" s="54">
        <v>10419622.538385455</v>
      </c>
      <c r="DX177" s="54">
        <v>9712478.4837840311</v>
      </c>
      <c r="DY177" s="54">
        <v>9171957.7386059966</v>
      </c>
      <c r="DZ177" s="54">
        <v>13239816.292959288</v>
      </c>
      <c r="EA177" s="54">
        <v>11231584.560598472</v>
      </c>
      <c r="EB177" s="54">
        <v>9924521.0374464057</v>
      </c>
      <c r="EC177" s="54">
        <v>11172339.187768627</v>
      </c>
      <c r="ED177" s="54">
        <v>11316639.640433479</v>
      </c>
      <c r="EE177" s="54">
        <v>12920989.532753818</v>
      </c>
      <c r="EF177" s="54">
        <v>12807267.039095121</v>
      </c>
      <c r="EG177" s="54">
        <v>11955833.791365648</v>
      </c>
      <c r="EH177" s="54">
        <v>10307208.787556071</v>
      </c>
      <c r="EI177" s="54">
        <v>10735703.005470078</v>
      </c>
      <c r="EJ177" s="54">
        <v>7964994.0788360946</v>
      </c>
      <c r="EK177" s="54">
        <v>11012318.542438291</v>
      </c>
      <c r="EL177" s="54">
        <v>10131292.764504876</v>
      </c>
      <c r="EM177" s="54">
        <v>10543696.954447884</v>
      </c>
      <c r="EN177" s="54">
        <v>10828928.997451946</v>
      </c>
      <c r="EO177" s="54">
        <v>11070776.109978527</v>
      </c>
      <c r="EP177" s="54">
        <v>10852965.860154497</v>
      </c>
      <c r="EQ177" s="54">
        <v>10728495.699008487</v>
      </c>
      <c r="ER177" s="54">
        <v>11726698.848136352</v>
      </c>
      <c r="ES177" s="54">
        <v>9371896.72837561</v>
      </c>
      <c r="ET177" s="54">
        <v>11455398.671319928</v>
      </c>
      <c r="EU177" s="54">
        <v>11422522.714158885</v>
      </c>
      <c r="EV177" s="54">
        <v>11227978.44437683</v>
      </c>
      <c r="EW177" s="54">
        <v>11753281.057507748</v>
      </c>
      <c r="EX177" s="54">
        <v>12622869.0421695</v>
      </c>
      <c r="EY177" s="54">
        <v>10801625.807247175</v>
      </c>
      <c r="EZ177" s="54">
        <v>8419118.9721546993</v>
      </c>
      <c r="FA177" s="54">
        <v>9946061.4748927355</v>
      </c>
      <c r="FB177" s="54">
        <v>10628274.335541457</v>
      </c>
    </row>
    <row r="178" spans="1:158" x14ac:dyDescent="0.2">
      <c r="A178" s="56">
        <f ca="1">loss!AP17</f>
        <v>11451464.638822524</v>
      </c>
      <c r="C178" s="52">
        <v>26</v>
      </c>
      <c r="D178" s="54">
        <v>220908.74454213493</v>
      </c>
      <c r="E178" s="54">
        <v>63517.129944855347</v>
      </c>
      <c r="F178" s="54">
        <v>637522.62685084529</v>
      </c>
      <c r="G178" s="54">
        <v>193476.57155074365</v>
      </c>
      <c r="H178" s="54">
        <v>370439.13958491012</v>
      </c>
      <c r="I178" s="54">
        <v>528158.19929528609</v>
      </c>
      <c r="J178" s="54">
        <v>144767.63256313652</v>
      </c>
      <c r="K178" s="54">
        <v>74610.921244092286</v>
      </c>
      <c r="L178" s="54">
        <v>625685.14928432181</v>
      </c>
      <c r="M178" s="54">
        <v>216453.38486409932</v>
      </c>
      <c r="N178" s="54">
        <v>1079797.9258432053</v>
      </c>
      <c r="O178" s="54">
        <v>311047.53873386048</v>
      </c>
      <c r="P178" s="54">
        <v>284128.58584523201</v>
      </c>
      <c r="Q178" s="54">
        <v>116808.63689898327</v>
      </c>
      <c r="R178" s="54">
        <v>529076.18687110394</v>
      </c>
      <c r="S178" s="54">
        <v>100587.18851007149</v>
      </c>
      <c r="T178" s="54">
        <v>423712.84085211158</v>
      </c>
      <c r="U178" s="54">
        <v>458348.38719371706</v>
      </c>
      <c r="V178" s="54">
        <v>488595.38580365106</v>
      </c>
      <c r="W178" s="54">
        <v>741381.53633862361</v>
      </c>
      <c r="X178" s="54">
        <v>819208.3390271049</v>
      </c>
      <c r="Y178" s="54">
        <v>0</v>
      </c>
      <c r="Z178" s="54">
        <v>678770.70668195188</v>
      </c>
      <c r="AA178" s="54">
        <v>0</v>
      </c>
      <c r="AB178" s="54">
        <v>106497.69779450446</v>
      </c>
      <c r="AC178" s="54">
        <v>273617.84419542924</v>
      </c>
      <c r="AD178" s="54">
        <v>218877.12374543399</v>
      </c>
      <c r="AE178" s="54">
        <v>782510.98499602079</v>
      </c>
      <c r="AF178" s="54">
        <v>463132.62677539885</v>
      </c>
      <c r="AG178" s="54">
        <v>0</v>
      </c>
      <c r="AH178" s="54">
        <v>140836.56554178149</v>
      </c>
      <c r="AI178" s="54">
        <v>646155.46429469064</v>
      </c>
      <c r="AJ178" s="54">
        <v>321916.56690156832</v>
      </c>
      <c r="AK178" s="54">
        <v>152469.75568491034</v>
      </c>
      <c r="AL178" s="54">
        <v>518497.12795438804</v>
      </c>
      <c r="AM178" s="54">
        <v>491967.9448170308</v>
      </c>
      <c r="AN178" s="54">
        <v>319069.36433534697</v>
      </c>
      <c r="AO178" s="54">
        <v>102869.99022709206</v>
      </c>
      <c r="AQ178" s="54">
        <v>2584942.6529275663</v>
      </c>
      <c r="AR178" s="54">
        <v>3764518.9591384977</v>
      </c>
      <c r="AS178" s="54">
        <v>3613242.7305165622</v>
      </c>
      <c r="AT178" s="54">
        <v>3624265.476839181</v>
      </c>
      <c r="AU178" s="54">
        <v>3892636.7181760892</v>
      </c>
      <c r="AV178" s="54">
        <v>4281384.7572867461</v>
      </c>
      <c r="AW178" s="54">
        <v>4757250.1128467992</v>
      </c>
      <c r="AX178" s="54">
        <v>4604599.6082284935</v>
      </c>
      <c r="AY178" s="54">
        <v>5870549.2177397348</v>
      </c>
      <c r="AZ178" s="54">
        <v>4468825.4820485413</v>
      </c>
      <c r="BA178" s="54">
        <v>5723995.4360571615</v>
      </c>
      <c r="BB178" s="54">
        <v>5585302.9701882228</v>
      </c>
      <c r="BC178" s="54">
        <v>5452218.724177029</v>
      </c>
      <c r="BD178" s="54">
        <v>3475667.5474746022</v>
      </c>
      <c r="BE178" s="54">
        <v>5422581.2793829516</v>
      </c>
      <c r="BF178" s="54">
        <v>5292318.3510811254</v>
      </c>
      <c r="BG178" s="54">
        <v>5789539.8016958982</v>
      </c>
      <c r="BH178" s="54">
        <v>5289366.8549288362</v>
      </c>
      <c r="BI178" s="54">
        <v>6125493.1056876443</v>
      </c>
      <c r="BJ178" s="54">
        <v>3837558.3469766416</v>
      </c>
      <c r="BK178" s="54">
        <v>4706325.288725879</v>
      </c>
      <c r="BL178" s="54">
        <v>5578450.6953860782</v>
      </c>
      <c r="BM178" s="54">
        <v>4916862.319565326</v>
      </c>
      <c r="BN178" s="54">
        <v>4198604.371223988</v>
      </c>
      <c r="BO178" s="54">
        <v>6342419.1051042899</v>
      </c>
      <c r="BP178" s="54">
        <v>3669220.9905465897</v>
      </c>
      <c r="BQ178" s="54">
        <v>5507301.1520053111</v>
      </c>
      <c r="BR178" s="54">
        <v>4757232.5657300279</v>
      </c>
      <c r="BS178" s="54">
        <v>5612511.4748875052</v>
      </c>
      <c r="BT178" s="54">
        <v>4136752.5974829271</v>
      </c>
      <c r="BU178" s="54">
        <v>5893301.6931411885</v>
      </c>
      <c r="BV178" s="54">
        <v>5058769.3607126661</v>
      </c>
      <c r="BW178" s="54">
        <v>4945511.5895835124</v>
      </c>
      <c r="BX178" s="54">
        <v>5547493.1729085706</v>
      </c>
      <c r="BY178" s="54">
        <v>4230013.2452936321</v>
      </c>
      <c r="BZ178" s="54">
        <v>5154996.5874660704</v>
      </c>
      <c r="CA178" s="54">
        <v>5661454.9244224243</v>
      </c>
      <c r="CB178" s="54">
        <v>5165637.253228765</v>
      </c>
      <c r="CD178" s="54">
        <v>2256968.0681826621</v>
      </c>
      <c r="CE178" s="54">
        <v>1508783.3309765607</v>
      </c>
      <c r="CF178" s="54">
        <v>1707858.6977479458</v>
      </c>
      <c r="CG178" s="54">
        <v>1889680.9345714692</v>
      </c>
      <c r="CH178" s="54">
        <v>1927283.0903604366</v>
      </c>
      <c r="CI178" s="54">
        <v>1155756.3116387874</v>
      </c>
      <c r="CJ178" s="54">
        <v>2021736.5875367299</v>
      </c>
      <c r="CK178" s="54">
        <v>1578314.2145178542</v>
      </c>
      <c r="CL178" s="54">
        <v>1593346.896883972</v>
      </c>
      <c r="CM178" s="54">
        <v>1337501.6710941344</v>
      </c>
      <c r="CN178" s="54">
        <v>1869808.3664228097</v>
      </c>
      <c r="CO178" s="54">
        <v>1160010.7497231588</v>
      </c>
      <c r="CP178" s="54">
        <v>3055720.5488639176</v>
      </c>
      <c r="CQ178" s="54">
        <v>2723795.8375652507</v>
      </c>
      <c r="CR178" s="54">
        <v>3052723.0895407312</v>
      </c>
      <c r="CS178" s="54">
        <v>2778437.0222494453</v>
      </c>
      <c r="CT178" s="54">
        <v>2633553.5396380052</v>
      </c>
      <c r="CU178" s="54">
        <v>994712.70368399285</v>
      </c>
      <c r="CV178" s="54">
        <v>2362751.6346267872</v>
      </c>
      <c r="CW178" s="54">
        <v>1986658.0093382001</v>
      </c>
      <c r="CX178" s="54">
        <v>2649935.2740527932</v>
      </c>
      <c r="CY178" s="54">
        <v>1925300.7257285751</v>
      </c>
      <c r="CZ178" s="54">
        <v>2743487.6994444355</v>
      </c>
      <c r="DA178" s="54">
        <v>2254246.6582874283</v>
      </c>
      <c r="DB178" s="54">
        <v>2007645.2968377061</v>
      </c>
      <c r="DC178" s="54">
        <v>2627551.2396855019</v>
      </c>
      <c r="DD178" s="54">
        <v>2098006.8717633188</v>
      </c>
      <c r="DE178" s="54">
        <v>1921412.8335717805</v>
      </c>
      <c r="DF178" s="54">
        <v>2989349.205618646</v>
      </c>
      <c r="DG178" s="54">
        <v>3924409.8734011799</v>
      </c>
      <c r="DH178" s="54">
        <v>3203540.0448262803</v>
      </c>
      <c r="DI178" s="54">
        <v>2268432.603019882</v>
      </c>
      <c r="DJ178" s="54">
        <v>2488331.0787375234</v>
      </c>
      <c r="DK178" s="54">
        <v>2172685.1255901251</v>
      </c>
      <c r="DL178" s="54">
        <v>2388516.9332375973</v>
      </c>
      <c r="DM178" s="54">
        <v>1354177.3787980657</v>
      </c>
      <c r="DN178" s="54">
        <v>1542725.2934101932</v>
      </c>
      <c r="DO178" s="54">
        <v>2449639.4987276345</v>
      </c>
      <c r="DQ178" s="54">
        <v>7720268.4319291189</v>
      </c>
      <c r="DR178" s="54">
        <v>8122217.4278593389</v>
      </c>
      <c r="DS178" s="54">
        <v>8755929.2819695435</v>
      </c>
      <c r="DT178" s="54">
        <v>9684129.2698897384</v>
      </c>
      <c r="DU178" s="54">
        <v>9896177.2269244902</v>
      </c>
      <c r="DV178" s="54">
        <v>10893490.107143119</v>
      </c>
      <c r="DW178" s="54">
        <v>10941711.830713281</v>
      </c>
      <c r="DX178" s="54">
        <v>10281941.009502944</v>
      </c>
      <c r="DY178" s="54">
        <v>10089424.536152463</v>
      </c>
      <c r="DZ178" s="54">
        <v>13621303.797431268</v>
      </c>
      <c r="EA178" s="54">
        <v>12300532.10916668</v>
      </c>
      <c r="EB178" s="54">
        <v>10537564.725422315</v>
      </c>
      <c r="EC178" s="54">
        <v>11855477.705763578</v>
      </c>
      <c r="ED178" s="54">
        <v>12084147.008133192</v>
      </c>
      <c r="EE178" s="54">
        <v>13629198.265922179</v>
      </c>
      <c r="EF178" s="54">
        <v>13036405.366326336</v>
      </c>
      <c r="EG178" s="54">
        <v>12951194.183420721</v>
      </c>
      <c r="EH178" s="54">
        <v>11493239.549840026</v>
      </c>
      <c r="EI178" s="54">
        <v>11421551.997991301</v>
      </c>
      <c r="EJ178" s="54">
        <v>8659814.2441131752</v>
      </c>
      <c r="EK178" s="54">
        <v>11646279.424057465</v>
      </c>
      <c r="EL178" s="54">
        <v>10659643.964370679</v>
      </c>
      <c r="EM178" s="54">
        <v>10669488.498039085</v>
      </c>
      <c r="EN178" s="54">
        <v>11475819.048400503</v>
      </c>
      <c r="EO178" s="54">
        <v>11732122.706422074</v>
      </c>
      <c r="EP178" s="54">
        <v>12132969.598931519</v>
      </c>
      <c r="EQ178" s="54">
        <v>11269942.054712564</v>
      </c>
      <c r="ER178" s="54">
        <v>12445112.034435539</v>
      </c>
      <c r="ES178" s="54">
        <v>10130834.457022043</v>
      </c>
      <c r="ET178" s="54">
        <v>12122927.253821686</v>
      </c>
      <c r="EU178" s="54">
        <v>12624025.350956384</v>
      </c>
      <c r="EV178" s="54">
        <v>11766688.884612011</v>
      </c>
      <c r="EW178" s="54">
        <v>12220559.024206759</v>
      </c>
      <c r="EX178" s="54">
        <v>13042297.837430488</v>
      </c>
      <c r="EY178" s="54">
        <v>11733799.43074948</v>
      </c>
      <c r="EZ178" s="54">
        <v>9612234.4985945374</v>
      </c>
      <c r="FA178" s="54">
        <v>10981311.748200456</v>
      </c>
      <c r="FB178" s="54">
        <v>11451464.638822524</v>
      </c>
    </row>
    <row r="179" spans="1:158" x14ac:dyDescent="0.2">
      <c r="A179" s="56">
        <f ca="1">loss!AP18</f>
        <v>12309319.876624366</v>
      </c>
      <c r="C179" s="52">
        <v>25</v>
      </c>
      <c r="D179" s="54">
        <v>296355.83663662896</v>
      </c>
      <c r="E179" s="54">
        <v>63469.699835330248</v>
      </c>
      <c r="F179" s="54">
        <v>757220.15428754129</v>
      </c>
      <c r="G179" s="54">
        <v>342232.93276713043</v>
      </c>
      <c r="H179" s="54">
        <v>464056.6231066063</v>
      </c>
      <c r="I179" s="54">
        <v>684393.83306211047</v>
      </c>
      <c r="J179" s="54">
        <v>280419.89196518622</v>
      </c>
      <c r="K179" s="54">
        <v>166985.01327449456</v>
      </c>
      <c r="L179" s="54">
        <v>625010.70701187477</v>
      </c>
      <c r="M179" s="54">
        <v>267065.83320396394</v>
      </c>
      <c r="N179" s="54">
        <v>1078733.5181806348</v>
      </c>
      <c r="O179" s="54">
        <v>310850.44992953911</v>
      </c>
      <c r="P179" s="54">
        <v>382693.47840122133</v>
      </c>
      <c r="Q179" s="54">
        <v>381133.01297251135</v>
      </c>
      <c r="R179" s="54">
        <v>528502.21806273609</v>
      </c>
      <c r="S179" s="54">
        <v>100453.21696798131</v>
      </c>
      <c r="T179" s="54">
        <v>423261.64763055369</v>
      </c>
      <c r="U179" s="54">
        <v>722181.46994876862</v>
      </c>
      <c r="V179" s="54">
        <v>543859.53037154116</v>
      </c>
      <c r="W179" s="54">
        <v>838910.25052171573</v>
      </c>
      <c r="X179" s="54">
        <v>818472.49226600304</v>
      </c>
      <c r="Y179" s="54">
        <v>65379.594204936177</v>
      </c>
      <c r="Z179" s="54">
        <v>789595.22811111622</v>
      </c>
      <c r="AA179" s="54">
        <v>0</v>
      </c>
      <c r="AB179" s="54">
        <v>106357.55082244799</v>
      </c>
      <c r="AC179" s="54">
        <v>273385.75160979852</v>
      </c>
      <c r="AD179" s="54">
        <v>274389.31468438357</v>
      </c>
      <c r="AE179" s="54">
        <v>781275.71692453697</v>
      </c>
      <c r="AF179" s="54">
        <v>653889.72104979679</v>
      </c>
      <c r="AG179" s="54">
        <v>208315.23053211719</v>
      </c>
      <c r="AH179" s="54">
        <v>275388.5308842361</v>
      </c>
      <c r="AI179" s="54">
        <v>645239.09067985043</v>
      </c>
      <c r="AJ179" s="54">
        <v>411255.78107265756</v>
      </c>
      <c r="AK179" s="54">
        <v>152341.61161762848</v>
      </c>
      <c r="AL179" s="54">
        <v>557038.0880943425</v>
      </c>
      <c r="AM179" s="54">
        <v>491590.89097268134</v>
      </c>
      <c r="AN179" s="54">
        <v>388384.99803714454</v>
      </c>
      <c r="AO179" s="54">
        <v>102794.919906836</v>
      </c>
      <c r="AQ179" s="54">
        <v>3060278.40840468</v>
      </c>
      <c r="AR179" s="54">
        <v>4053260.4599409383</v>
      </c>
      <c r="AS179" s="54">
        <v>3786944.2722834256</v>
      </c>
      <c r="AT179" s="54">
        <v>4084857.0589929353</v>
      </c>
      <c r="AU179" s="54">
        <v>3990768.0125714205</v>
      </c>
      <c r="AV179" s="54">
        <v>4664430.7048351057</v>
      </c>
      <c r="AW179" s="54">
        <v>4859371.436924519</v>
      </c>
      <c r="AX179" s="54">
        <v>5119960.9331416301</v>
      </c>
      <c r="AY179" s="54">
        <v>6437316.5401718281</v>
      </c>
      <c r="AZ179" s="54">
        <v>4658078.4768351763</v>
      </c>
      <c r="BA179" s="54">
        <v>5999987.2211170197</v>
      </c>
      <c r="BB179" s="54">
        <v>5883287.2081896607</v>
      </c>
      <c r="BC179" s="54">
        <v>5760514.6226842459</v>
      </c>
      <c r="BD179" s="54">
        <v>4143658.7444092315</v>
      </c>
      <c r="BE179" s="54">
        <v>6142807.1088260673</v>
      </c>
      <c r="BF179" s="54">
        <v>5750472.9993330613</v>
      </c>
      <c r="BG179" s="54">
        <v>6169322.3898333348</v>
      </c>
      <c r="BH179" s="54">
        <v>5542509.0297007076</v>
      </c>
      <c r="BI179" s="54">
        <v>6523852.9171893857</v>
      </c>
      <c r="BJ179" s="54">
        <v>3991966.575030379</v>
      </c>
      <c r="BK179" s="54">
        <v>4945332.3631211966</v>
      </c>
      <c r="BL179" s="54">
        <v>5644261.1639774032</v>
      </c>
      <c r="BM179" s="54">
        <v>5506795.307262836</v>
      </c>
      <c r="BN179" s="54">
        <v>4543267.6829397324</v>
      </c>
      <c r="BO179" s="54">
        <v>6929394.4471014366</v>
      </c>
      <c r="BP179" s="54">
        <v>3893064.8906155452</v>
      </c>
      <c r="BQ179" s="54">
        <v>5740238.8836798053</v>
      </c>
      <c r="BR179" s="54">
        <v>5035796.9484265428</v>
      </c>
      <c r="BS179" s="54">
        <v>6045380.1919171456</v>
      </c>
      <c r="BT179" s="54">
        <v>4971833.5101824105</v>
      </c>
      <c r="BU179" s="54">
        <v>6739209.5230280794</v>
      </c>
      <c r="BV179" s="54">
        <v>5570141.3393904865</v>
      </c>
      <c r="BW179" s="54">
        <v>5561887.172026325</v>
      </c>
      <c r="BX179" s="54">
        <v>6151814.7963778563</v>
      </c>
      <c r="BY179" s="54">
        <v>4772798.2025971729</v>
      </c>
      <c r="BZ179" s="54">
        <v>5440025.9921585545</v>
      </c>
      <c r="CA179" s="54">
        <v>6040469.3150131293</v>
      </c>
      <c r="CB179" s="54">
        <v>5391955.1137248427</v>
      </c>
      <c r="CD179" s="54">
        <v>3003977.741056757</v>
      </c>
      <c r="CE179" s="54">
        <v>1771523.4507822488</v>
      </c>
      <c r="CF179" s="54">
        <v>2065667.2268205769</v>
      </c>
      <c r="CG179" s="54">
        <v>2388167.2395589687</v>
      </c>
      <c r="CH179" s="54">
        <v>2289547.7698174417</v>
      </c>
      <c r="CI179" s="54">
        <v>1804252.4665389601</v>
      </c>
      <c r="CJ179" s="54">
        <v>2807899.8345487304</v>
      </c>
      <c r="CK179" s="54">
        <v>1894029.5355389975</v>
      </c>
      <c r="CL179" s="54">
        <v>1788503.0383861065</v>
      </c>
      <c r="CM179" s="54">
        <v>1603691.8494539708</v>
      </c>
      <c r="CN179" s="54">
        <v>2583824.9722722173</v>
      </c>
      <c r="CO179" s="54">
        <v>1858543.0330113824</v>
      </c>
      <c r="CP179" s="54">
        <v>3428447.2708680276</v>
      </c>
      <c r="CQ179" s="54">
        <v>3008420.3477225602</v>
      </c>
      <c r="CR179" s="54">
        <v>3127259.6163162887</v>
      </c>
      <c r="CS179" s="54">
        <v>3194406.5519098416</v>
      </c>
      <c r="CT179" s="54">
        <v>3081849.8278469741</v>
      </c>
      <c r="CU179" s="54">
        <v>1526584.3306168877</v>
      </c>
      <c r="CV179" s="54">
        <v>2761505.7135527264</v>
      </c>
      <c r="CW179" s="54">
        <v>2634359.7552041188</v>
      </c>
      <c r="CX179" s="54">
        <v>2922214.6089461725</v>
      </c>
      <c r="CY179" s="54">
        <v>2483867.9712411612</v>
      </c>
      <c r="CZ179" s="54">
        <v>3015854.5440845154</v>
      </c>
      <c r="DA179" s="54">
        <v>2819400.1539159454</v>
      </c>
      <c r="DB179" s="54">
        <v>2509685.693727579</v>
      </c>
      <c r="DC179" s="54">
        <v>3209682.8252111264</v>
      </c>
      <c r="DD179" s="54">
        <v>2848683.498264106</v>
      </c>
      <c r="DE179" s="54">
        <v>2435412.7662647516</v>
      </c>
      <c r="DF179" s="54">
        <v>3455032.8154645674</v>
      </c>
      <c r="DG179" s="54">
        <v>4198477.5803616419</v>
      </c>
      <c r="DH179" s="54">
        <v>3296029.8262532651</v>
      </c>
      <c r="DI179" s="54">
        <v>2531902.3253615312</v>
      </c>
      <c r="DJ179" s="54">
        <v>2733628.0693434104</v>
      </c>
      <c r="DK179" s="54">
        <v>2593486.1537824087</v>
      </c>
      <c r="DL179" s="54">
        <v>2551898.8956955597</v>
      </c>
      <c r="DM179" s="54">
        <v>1643244.1091396548</v>
      </c>
      <c r="DN179" s="54">
        <v>2334061.054085739</v>
      </c>
      <c r="DO179" s="54">
        <v>2758548.7754218243</v>
      </c>
      <c r="DQ179" s="54">
        <v>8021238.9662830234</v>
      </c>
      <c r="DR179" s="54">
        <v>8935457.2522464283</v>
      </c>
      <c r="DS179" s="54">
        <v>9510970.961941462</v>
      </c>
      <c r="DT179" s="54">
        <v>10001990.126612509</v>
      </c>
      <c r="DU179" s="54">
        <v>10468911.606787249</v>
      </c>
      <c r="DV179" s="54">
        <v>11456516.037404716</v>
      </c>
      <c r="DW179" s="54">
        <v>12190493.277493631</v>
      </c>
      <c r="DX179" s="54">
        <v>11290188.198647622</v>
      </c>
      <c r="DY179" s="54">
        <v>11088919.824545775</v>
      </c>
      <c r="DZ179" s="54">
        <v>13871302.411846016</v>
      </c>
      <c r="EA179" s="54">
        <v>12994588.02135863</v>
      </c>
      <c r="EB179" s="54">
        <v>11709672.895686369</v>
      </c>
      <c r="EC179" s="54">
        <v>12303978.401171515</v>
      </c>
      <c r="ED179" s="54">
        <v>12553557.971835019</v>
      </c>
      <c r="EE179" s="54">
        <v>14086527.369172368</v>
      </c>
      <c r="EF179" s="54">
        <v>13723152.026544511</v>
      </c>
      <c r="EG179" s="54">
        <v>13141891.556342969</v>
      </c>
      <c r="EH179" s="54">
        <v>11775959.350331772</v>
      </c>
      <c r="EI179" s="54">
        <v>11836232.100390075</v>
      </c>
      <c r="EJ179" s="54">
        <v>9138467.8397267088</v>
      </c>
      <c r="EK179" s="54">
        <v>11909790.867247965</v>
      </c>
      <c r="EL179" s="54">
        <v>11751854.088422343</v>
      </c>
      <c r="EM179" s="54">
        <v>11398043.082552295</v>
      </c>
      <c r="EN179" s="54">
        <v>11638602.328046119</v>
      </c>
      <c r="EO179" s="54">
        <v>12533111.073328331</v>
      </c>
      <c r="EP179" s="54">
        <v>13209358.470607746</v>
      </c>
      <c r="EQ179" s="54">
        <v>11998414.981592664</v>
      </c>
      <c r="ER179" s="54">
        <v>12928395.900889838</v>
      </c>
      <c r="ES179" s="54">
        <v>10822833.172712784</v>
      </c>
      <c r="ET179" s="54">
        <v>12872274.883877359</v>
      </c>
      <c r="EU179" s="54">
        <v>13462285.106239675</v>
      </c>
      <c r="EV179" s="54">
        <v>12645695.50152301</v>
      </c>
      <c r="EW179" s="54">
        <v>12780605.859208133</v>
      </c>
      <c r="EX179" s="54">
        <v>13313828.291046534</v>
      </c>
      <c r="EY179" s="54">
        <v>12131079.389956925</v>
      </c>
      <c r="EZ179" s="54">
        <v>9936602.2488805782</v>
      </c>
      <c r="FA179" s="54">
        <v>11650751.782879345</v>
      </c>
      <c r="FB179" s="54">
        <v>12309319.876624366</v>
      </c>
    </row>
    <row r="180" spans="1:158" x14ac:dyDescent="0.2">
      <c r="A180" s="56">
        <f ca="1">loss!AP19</f>
        <v>13109175.372447256</v>
      </c>
      <c r="C180" s="52">
        <v>24</v>
      </c>
      <c r="D180" s="54">
        <v>314197.9291703999</v>
      </c>
      <c r="E180" s="54">
        <v>67423.629886239767</v>
      </c>
      <c r="F180" s="54">
        <v>1047210.9103166275</v>
      </c>
      <c r="G180" s="54">
        <v>519131.08954541571</v>
      </c>
      <c r="H180" s="54">
        <v>564807.73561995849</v>
      </c>
      <c r="I180" s="54">
        <v>730541.09019125998</v>
      </c>
      <c r="J180" s="54">
        <v>299123.72235345654</v>
      </c>
      <c r="K180" s="54">
        <v>177991.87301506102</v>
      </c>
      <c r="L180" s="54">
        <v>666473.84503027424</v>
      </c>
      <c r="M180" s="54">
        <v>465861.11024561524</v>
      </c>
      <c r="N180" s="54">
        <v>1090917.5525541939</v>
      </c>
      <c r="O180" s="54">
        <v>654465.00960213691</v>
      </c>
      <c r="P180" s="54">
        <v>446072.94545627572</v>
      </c>
      <c r="Q180" s="54">
        <v>510683.04847621731</v>
      </c>
      <c r="R180" s="54">
        <v>689863.14091668278</v>
      </c>
      <c r="S180" s="54">
        <v>257563.82296503335</v>
      </c>
      <c r="T180" s="54">
        <v>595254.45561896265</v>
      </c>
      <c r="U180" s="54">
        <v>712770.50093165226</v>
      </c>
      <c r="V180" s="54">
        <v>646761.00530636124</v>
      </c>
      <c r="W180" s="54">
        <v>873427.29083491862</v>
      </c>
      <c r="X180" s="54">
        <v>991545.00840460882</v>
      </c>
      <c r="Y180" s="54">
        <v>283761.41686534137</v>
      </c>
      <c r="Z180" s="54">
        <v>819378.0166602321</v>
      </c>
      <c r="AA180" s="54">
        <v>0</v>
      </c>
      <c r="AB180" s="54">
        <v>109329.13165285252</v>
      </c>
      <c r="AC180" s="54">
        <v>483691.16658989713</v>
      </c>
      <c r="AD180" s="54">
        <v>581046.44079306349</v>
      </c>
      <c r="AE180" s="54">
        <v>943753.96392877772</v>
      </c>
      <c r="AF180" s="54">
        <v>831481.76760896854</v>
      </c>
      <c r="AG180" s="54">
        <v>511862.52765397727</v>
      </c>
      <c r="AH180" s="54">
        <v>418255.13786702231</v>
      </c>
      <c r="AI180" s="54">
        <v>759337.91868726537</v>
      </c>
      <c r="AJ180" s="54">
        <v>604021.45257613063</v>
      </c>
      <c r="AK180" s="54">
        <v>244444.15735463798</v>
      </c>
      <c r="AL180" s="54">
        <v>651697.44579745457</v>
      </c>
      <c r="AM180" s="54">
        <v>691703.59746676683</v>
      </c>
      <c r="AN180" s="54">
        <v>394283.32505053282</v>
      </c>
      <c r="AO180" s="54">
        <v>104296.7479005903</v>
      </c>
      <c r="AQ180" s="54">
        <v>3469192.3268383015</v>
      </c>
      <c r="AR180" s="54">
        <v>4818920.9502048157</v>
      </c>
      <c r="AS180" s="54">
        <v>4507321.2385390978</v>
      </c>
      <c r="AT180" s="54">
        <v>4749317.9723555539</v>
      </c>
      <c r="AU180" s="54">
        <v>4665003.8836011626</v>
      </c>
      <c r="AV180" s="54">
        <v>5546433.7185824215</v>
      </c>
      <c r="AW180" s="54">
        <v>5735858.148460418</v>
      </c>
      <c r="AX180" s="54">
        <v>5945619.1170285065</v>
      </c>
      <c r="AY180" s="54">
        <v>7128618.9645270109</v>
      </c>
      <c r="AZ180" s="54">
        <v>5126793.3099401593</v>
      </c>
      <c r="BA180" s="54">
        <v>6511548.1528575867</v>
      </c>
      <c r="BB180" s="54">
        <v>6312143.7850886341</v>
      </c>
      <c r="BC180" s="54">
        <v>6223008.8768924717</v>
      </c>
      <c r="BD180" s="54">
        <v>4860612.5187202785</v>
      </c>
      <c r="BE180" s="54">
        <v>6279033.145580072</v>
      </c>
      <c r="BF180" s="54">
        <v>5811441.0069993101</v>
      </c>
      <c r="BG180" s="54">
        <v>6194896.0053326488</v>
      </c>
      <c r="BH180" s="54">
        <v>5958022.149119555</v>
      </c>
      <c r="BI180" s="54">
        <v>6661605.9339289237</v>
      </c>
      <c r="BJ180" s="54">
        <v>4538006.3677579686</v>
      </c>
      <c r="BK180" s="54">
        <v>5562310.1800266951</v>
      </c>
      <c r="BL180" s="54">
        <v>6380807.5057160817</v>
      </c>
      <c r="BM180" s="54">
        <v>5950888.3038128726</v>
      </c>
      <c r="BN180" s="54">
        <v>5268961.1988077946</v>
      </c>
      <c r="BO180" s="54">
        <v>7650275.3691578284</v>
      </c>
      <c r="BP180" s="54">
        <v>4586478.0744142793</v>
      </c>
      <c r="BQ180" s="54">
        <v>6810396.7079407386</v>
      </c>
      <c r="BR180" s="54">
        <v>5511054.8036429621</v>
      </c>
      <c r="BS180" s="54">
        <v>6376730.7629898116</v>
      </c>
      <c r="BT180" s="54">
        <v>5171035.4575571604</v>
      </c>
      <c r="BU180" s="54">
        <v>7214943.1600262355</v>
      </c>
      <c r="BV180" s="54">
        <v>5861201.3930082284</v>
      </c>
      <c r="BW180" s="54">
        <v>5932677.5242746789</v>
      </c>
      <c r="BX180" s="54">
        <v>6653277.0422746353</v>
      </c>
      <c r="BY180" s="54">
        <v>5397284.1380820945</v>
      </c>
      <c r="BZ180" s="54">
        <v>5500252.371325206</v>
      </c>
      <c r="CA180" s="54">
        <v>6809890.098528415</v>
      </c>
      <c r="CB180" s="54">
        <v>5660899.8139634095</v>
      </c>
      <c r="CD180" s="54">
        <v>3498381.4565780908</v>
      </c>
      <c r="CE180" s="54">
        <v>2041588.8772839941</v>
      </c>
      <c r="CF180" s="54">
        <v>2571286.0785235595</v>
      </c>
      <c r="CG180" s="54">
        <v>2886772.3884007633</v>
      </c>
      <c r="CH180" s="54">
        <v>2898516.7034624256</v>
      </c>
      <c r="CI180" s="54">
        <v>2393349.1680916958</v>
      </c>
      <c r="CJ180" s="54">
        <v>3896152.1271824334</v>
      </c>
      <c r="CK180" s="54">
        <v>3066521.8658717088</v>
      </c>
      <c r="CL180" s="54">
        <v>2584721.2619712427</v>
      </c>
      <c r="CM180" s="54">
        <v>2200166.6544989757</v>
      </c>
      <c r="CN180" s="54">
        <v>3327080.4393174462</v>
      </c>
      <c r="CO180" s="54">
        <v>1977608.4024481252</v>
      </c>
      <c r="CP180" s="54">
        <v>3893582.5444681849</v>
      </c>
      <c r="CQ180" s="54">
        <v>3630150.0903450437</v>
      </c>
      <c r="CR180" s="54">
        <v>3494915.6439785585</v>
      </c>
      <c r="CS180" s="54">
        <v>3766020.3302761801</v>
      </c>
      <c r="CT180" s="54">
        <v>3468239.6110646836</v>
      </c>
      <c r="CU180" s="54">
        <v>2671064.3678029757</v>
      </c>
      <c r="CV180" s="54">
        <v>3076385.521299962</v>
      </c>
      <c r="CW180" s="54">
        <v>2719397.0340267736</v>
      </c>
      <c r="CX180" s="54">
        <v>3628853.2829166055</v>
      </c>
      <c r="CY180" s="54">
        <v>3490962.8122511134</v>
      </c>
      <c r="CZ180" s="54">
        <v>3605808.2070069872</v>
      </c>
      <c r="DA180" s="54">
        <v>3397291.693943467</v>
      </c>
      <c r="DB180" s="54">
        <v>2803354.9453218281</v>
      </c>
      <c r="DC180" s="54">
        <v>3803781.813009508</v>
      </c>
      <c r="DD180" s="54">
        <v>3400128.1890203096</v>
      </c>
      <c r="DE180" s="54">
        <v>3226086.7453800589</v>
      </c>
      <c r="DF180" s="54">
        <v>4174544.4349871613</v>
      </c>
      <c r="DG180" s="54">
        <v>4423542.0339336041</v>
      </c>
      <c r="DH180" s="54">
        <v>3638578.2762491219</v>
      </c>
      <c r="DI180" s="54">
        <v>2998807.9006619006</v>
      </c>
      <c r="DJ180" s="54">
        <v>3149031.1282916926</v>
      </c>
      <c r="DK180" s="54">
        <v>3416410.3579480536</v>
      </c>
      <c r="DL180" s="54">
        <v>3256182.9131904617</v>
      </c>
      <c r="DM180" s="54">
        <v>2160920.8207294047</v>
      </c>
      <c r="DN180" s="54">
        <v>3050647.1716202311</v>
      </c>
      <c r="DO180" s="54">
        <v>3343122.5593315903</v>
      </c>
      <c r="DQ180" s="54">
        <v>9021440.793817075</v>
      </c>
      <c r="DR180" s="54">
        <v>9727484.3581409305</v>
      </c>
      <c r="DS180" s="54">
        <v>10490143.243625617</v>
      </c>
      <c r="DT180" s="54">
        <v>10904927.518771317</v>
      </c>
      <c r="DU180" s="54">
        <v>11519804.315772861</v>
      </c>
      <c r="DV180" s="54">
        <v>12712024.121278549</v>
      </c>
      <c r="DW180" s="54">
        <v>13547482.857658779</v>
      </c>
      <c r="DX180" s="54">
        <v>13042172.614174053</v>
      </c>
      <c r="DY180" s="54">
        <v>12186597.308925319</v>
      </c>
      <c r="DZ180" s="54">
        <v>14768800.650391251</v>
      </c>
      <c r="EA180" s="54">
        <v>14001654.695184868</v>
      </c>
      <c r="EB180" s="54">
        <v>12780231.491804827</v>
      </c>
      <c r="EC180" s="54">
        <v>12983696.973883837</v>
      </c>
      <c r="ED180" s="54">
        <v>13225962.265958998</v>
      </c>
      <c r="EE180" s="54">
        <v>14266090.943138737</v>
      </c>
      <c r="EF180" s="54">
        <v>14238220.685394192</v>
      </c>
      <c r="EG180" s="54">
        <v>13424108.071133267</v>
      </c>
      <c r="EH180" s="54">
        <v>12123101.408448739</v>
      </c>
      <c r="EI180" s="54">
        <v>12215552.841567531</v>
      </c>
      <c r="EJ180" s="54">
        <v>9488416.8352716975</v>
      </c>
      <c r="EK180" s="54">
        <v>12704939.753722107</v>
      </c>
      <c r="EL180" s="54">
        <v>12477103.195880974</v>
      </c>
      <c r="EM180" s="54">
        <v>12340022.15466734</v>
      </c>
      <c r="EN180" s="54">
        <v>12774852.08014223</v>
      </c>
      <c r="EO180" s="54">
        <v>13435339.996735549</v>
      </c>
      <c r="EP180" s="54">
        <v>14061244.240707394</v>
      </c>
      <c r="EQ180" s="54">
        <v>12659990.469048798</v>
      </c>
      <c r="ER180" s="54">
        <v>13933743.662701491</v>
      </c>
      <c r="ES180" s="54">
        <v>11354798.385339715</v>
      </c>
      <c r="ET180" s="54">
        <v>13380132.73937328</v>
      </c>
      <c r="EU180" s="54">
        <v>13971379.774596859</v>
      </c>
      <c r="EV180" s="54">
        <v>12777491.526105324</v>
      </c>
      <c r="EW180" s="54">
        <v>13368579.127111133</v>
      </c>
      <c r="EX180" s="54">
        <v>13720907.572394008</v>
      </c>
      <c r="EY180" s="54">
        <v>12789722.592044583</v>
      </c>
      <c r="EZ180" s="54">
        <v>10820453.985355638</v>
      </c>
      <c r="FA180" s="54">
        <v>12225531.700087341</v>
      </c>
      <c r="FB180" s="54">
        <v>13109175.372447256</v>
      </c>
    </row>
    <row r="181" spans="1:158" x14ac:dyDescent="0.2">
      <c r="A181" s="56">
        <f ca="1">loss!AP20</f>
        <v>13630127.027174123</v>
      </c>
      <c r="C181" s="52">
        <v>23</v>
      </c>
      <c r="D181" s="54">
        <v>348385.00360180065</v>
      </c>
      <c r="E181" s="54">
        <v>67346.285732593387</v>
      </c>
      <c r="F181" s="54">
        <v>1046403.0650068857</v>
      </c>
      <c r="G181" s="54">
        <v>555378.91225488484</v>
      </c>
      <c r="H181" s="54">
        <v>615495.54745681584</v>
      </c>
      <c r="I181" s="54">
        <v>849756.2166834902</v>
      </c>
      <c r="J181" s="54">
        <v>362659.48364457861</v>
      </c>
      <c r="K181" s="54">
        <v>260431.31881349534</v>
      </c>
      <c r="L181" s="54">
        <v>808368.24540922791</v>
      </c>
      <c r="M181" s="54">
        <v>667496.28504769132</v>
      </c>
      <c r="N181" s="54">
        <v>1089705.0257251821</v>
      </c>
      <c r="O181" s="54">
        <v>654044.07677395642</v>
      </c>
      <c r="P181" s="54">
        <v>614356.90621875972</v>
      </c>
      <c r="Q181" s="54">
        <v>953389.55455153994</v>
      </c>
      <c r="R181" s="54">
        <v>689285.49259407446</v>
      </c>
      <c r="S181" s="54">
        <v>401297.18965196982</v>
      </c>
      <c r="T181" s="54">
        <v>687574.95651494712</v>
      </c>
      <c r="U181" s="54">
        <v>861996.30187544599</v>
      </c>
      <c r="V181" s="54">
        <v>894358.97098892182</v>
      </c>
      <c r="W181" s="54">
        <v>980976.41661465541</v>
      </c>
      <c r="X181" s="54">
        <v>990522.464078594</v>
      </c>
      <c r="Y181" s="54">
        <v>548103.9411251992</v>
      </c>
      <c r="Z181" s="54">
        <v>818426.56986004487</v>
      </c>
      <c r="AA181" s="54">
        <v>197694.78663814813</v>
      </c>
      <c r="AB181" s="54">
        <v>109235.55731100589</v>
      </c>
      <c r="AC181" s="54">
        <v>482973.1631863825</v>
      </c>
      <c r="AD181" s="54">
        <v>580328.20093194768</v>
      </c>
      <c r="AE181" s="54">
        <v>1149958.9753572829</v>
      </c>
      <c r="AF181" s="54">
        <v>911825.64195245132</v>
      </c>
      <c r="AG181" s="54">
        <v>562326.10208485648</v>
      </c>
      <c r="AH181" s="54">
        <v>417845.99708000012</v>
      </c>
      <c r="AI181" s="54">
        <v>1033944.4239267595</v>
      </c>
      <c r="AJ181" s="54">
        <v>653727.06007799506</v>
      </c>
      <c r="AK181" s="54">
        <v>349996.91614741087</v>
      </c>
      <c r="AL181" s="54">
        <v>724446.0549992267</v>
      </c>
      <c r="AM181" s="54">
        <v>849301.22084853798</v>
      </c>
      <c r="AN181" s="54">
        <v>698784.10517940857</v>
      </c>
      <c r="AO181" s="54">
        <v>299470.87428898364</v>
      </c>
      <c r="AQ181" s="54">
        <v>3922297.4810310928</v>
      </c>
      <c r="AR181" s="54">
        <v>5082384.0913067795</v>
      </c>
      <c r="AS181" s="54">
        <v>4765164.5210247226</v>
      </c>
      <c r="AT181" s="54">
        <v>5172522.9692102876</v>
      </c>
      <c r="AU181" s="54">
        <v>5051515.3282610737</v>
      </c>
      <c r="AV181" s="54">
        <v>5803423.6605877243</v>
      </c>
      <c r="AW181" s="54">
        <v>6157032.355241159</v>
      </c>
      <c r="AX181" s="54">
        <v>6466656.61848481</v>
      </c>
      <c r="AY181" s="54">
        <v>7974961.2383901253</v>
      </c>
      <c r="AZ181" s="54">
        <v>5711370.3421926983</v>
      </c>
      <c r="BA181" s="54">
        <v>7051721.2631732151</v>
      </c>
      <c r="BB181" s="54">
        <v>6995966.9882389195</v>
      </c>
      <c r="BC181" s="54">
        <v>6529727.6154636182</v>
      </c>
      <c r="BD181" s="54">
        <v>5042102.2534679025</v>
      </c>
      <c r="BE181" s="54">
        <v>6943374.3627709113</v>
      </c>
      <c r="BF181" s="54">
        <v>6310209.2858348694</v>
      </c>
      <c r="BG181" s="54">
        <v>6503013.3468172681</v>
      </c>
      <c r="BH181" s="54">
        <v>6135507.1334988698</v>
      </c>
      <c r="BI181" s="54">
        <v>6814701.9887019172</v>
      </c>
      <c r="BJ181" s="54">
        <v>4798810.4590770062</v>
      </c>
      <c r="BK181" s="54">
        <v>5775885.3487366848</v>
      </c>
      <c r="BL181" s="54">
        <v>6947641.0326194912</v>
      </c>
      <c r="BM181" s="54">
        <v>6308817.0977206733</v>
      </c>
      <c r="BN181" s="54">
        <v>5886628.0771579091</v>
      </c>
      <c r="BO181" s="54">
        <v>8553549.4899822492</v>
      </c>
      <c r="BP181" s="54">
        <v>4935658.1812890619</v>
      </c>
      <c r="BQ181" s="54">
        <v>7092462.9061116502</v>
      </c>
      <c r="BR181" s="54">
        <v>5890994.4745979495</v>
      </c>
      <c r="BS181" s="54">
        <v>7138289.9742570706</v>
      </c>
      <c r="BT181" s="54">
        <v>5710911.6214751359</v>
      </c>
      <c r="BU181" s="54">
        <v>7207885.4403341822</v>
      </c>
      <c r="BV181" s="54">
        <v>6312365.8703105226</v>
      </c>
      <c r="BW181" s="54">
        <v>6326839.875867039</v>
      </c>
      <c r="BX181" s="54">
        <v>6647028.7016401216</v>
      </c>
      <c r="BY181" s="54">
        <v>5758522.3042956972</v>
      </c>
      <c r="BZ181" s="54">
        <v>5805344.8332464714</v>
      </c>
      <c r="CA181" s="54">
        <v>7225217.8322291374</v>
      </c>
      <c r="CB181" s="54">
        <v>5982675.7782103755</v>
      </c>
      <c r="CD181" s="54">
        <v>3829581.5993540064</v>
      </c>
      <c r="CE181" s="54">
        <v>2394499.405634148</v>
      </c>
      <c r="CF181" s="54">
        <v>3183394.43178159</v>
      </c>
      <c r="CG181" s="54">
        <v>3293318.9541720059</v>
      </c>
      <c r="CH181" s="54">
        <v>3442743.4921791423</v>
      </c>
      <c r="CI181" s="54">
        <v>3288970.5145264529</v>
      </c>
      <c r="CJ181" s="54">
        <v>4498734.8714560531</v>
      </c>
      <c r="CK181" s="54">
        <v>3428041.2560057417</v>
      </c>
      <c r="CL181" s="54">
        <v>3330487.9071404561</v>
      </c>
      <c r="CM181" s="54">
        <v>2735460.9695439525</v>
      </c>
      <c r="CN181" s="54">
        <v>3680692.9491553996</v>
      </c>
      <c r="CO181" s="54">
        <v>2986601.9292020537</v>
      </c>
      <c r="CP181" s="54">
        <v>4107287.3950503208</v>
      </c>
      <c r="CQ181" s="54">
        <v>4342122.150282383</v>
      </c>
      <c r="CR181" s="54">
        <v>4031427.0924993418</v>
      </c>
      <c r="CS181" s="54">
        <v>4484987.0441626906</v>
      </c>
      <c r="CT181" s="54">
        <v>3792186.2419288456</v>
      </c>
      <c r="CU181" s="54">
        <v>3277985.4422185719</v>
      </c>
      <c r="CV181" s="54">
        <v>3583109.1083768867</v>
      </c>
      <c r="CW181" s="54">
        <v>3212634.5657096244</v>
      </c>
      <c r="CX181" s="54">
        <v>4094180.9571019709</v>
      </c>
      <c r="CY181" s="54">
        <v>3925187.3505488653</v>
      </c>
      <c r="CZ181" s="54">
        <v>4281616.2765832245</v>
      </c>
      <c r="DA181" s="54">
        <v>4371872.0061286725</v>
      </c>
      <c r="DB181" s="54">
        <v>3302515.1681292616</v>
      </c>
      <c r="DC181" s="54">
        <v>4318064.8206100054</v>
      </c>
      <c r="DD181" s="54">
        <v>3888342.7570813373</v>
      </c>
      <c r="DE181" s="54">
        <v>3741282.5567488596</v>
      </c>
      <c r="DF181" s="54">
        <v>4874825.0662774853</v>
      </c>
      <c r="DG181" s="54">
        <v>5287249.142871365</v>
      </c>
      <c r="DH181" s="54">
        <v>4298924.6842527278</v>
      </c>
      <c r="DI181" s="54">
        <v>3616921.6988718621</v>
      </c>
      <c r="DJ181" s="54">
        <v>3761236.6539825536</v>
      </c>
      <c r="DK181" s="54">
        <v>4354906.7090889737</v>
      </c>
      <c r="DL181" s="54">
        <v>3594032.9027402643</v>
      </c>
      <c r="DM181" s="54">
        <v>2774724.7313065995</v>
      </c>
      <c r="DN181" s="54">
        <v>3570724.2991951574</v>
      </c>
      <c r="DO181" s="54">
        <v>3867477.2465851754</v>
      </c>
      <c r="DQ181" s="54">
        <v>9426504.2359758113</v>
      </c>
      <c r="DR181" s="54">
        <v>9967729.5247861035</v>
      </c>
      <c r="DS181" s="54">
        <v>10700972.236290064</v>
      </c>
      <c r="DT181" s="54">
        <v>11494348.06041681</v>
      </c>
      <c r="DU181" s="54">
        <v>12257331.169809256</v>
      </c>
      <c r="DV181" s="54">
        <v>12824752.699072506</v>
      </c>
      <c r="DW181" s="54">
        <v>13802667.167074554</v>
      </c>
      <c r="DX181" s="54">
        <v>13301294.684891339</v>
      </c>
      <c r="DY181" s="54">
        <v>12955261.12405357</v>
      </c>
      <c r="DZ181" s="54">
        <v>15322640.870233256</v>
      </c>
      <c r="EA181" s="54">
        <v>14896019.36278474</v>
      </c>
      <c r="EB181" s="54">
        <v>13170164.648042699</v>
      </c>
      <c r="EC181" s="54">
        <v>13753443.648020586</v>
      </c>
      <c r="ED181" s="54">
        <v>13994388.171456583</v>
      </c>
      <c r="EE181" s="54">
        <v>14575661.855438903</v>
      </c>
      <c r="EF181" s="54">
        <v>14417482.753052475</v>
      </c>
      <c r="EG181" s="54">
        <v>13818842.440653862</v>
      </c>
      <c r="EH181" s="54">
        <v>12337936.666134665</v>
      </c>
      <c r="EI181" s="54">
        <v>12492923.642933467</v>
      </c>
      <c r="EJ181" s="54">
        <v>10110413.690211698</v>
      </c>
      <c r="EK181" s="54">
        <v>13151653.786100127</v>
      </c>
      <c r="EL181" s="54">
        <v>12778063.562645553</v>
      </c>
      <c r="EM181" s="54">
        <v>12659417.622859485</v>
      </c>
      <c r="EN181" s="54">
        <v>13282793.020682832</v>
      </c>
      <c r="EO181" s="54">
        <v>13990435.257605303</v>
      </c>
      <c r="EP181" s="54">
        <v>14576570.490150938</v>
      </c>
      <c r="EQ181" s="54">
        <v>13639296.068454422</v>
      </c>
      <c r="ER181" s="54">
        <v>14648697.948511515</v>
      </c>
      <c r="ES181" s="54">
        <v>12292017.639304876</v>
      </c>
      <c r="ET181" s="54">
        <v>13802587.350216459</v>
      </c>
      <c r="EU181" s="54">
        <v>14434402.43924053</v>
      </c>
      <c r="EV181" s="54">
        <v>13240169.350541301</v>
      </c>
      <c r="EW181" s="54">
        <v>13807265.548792653</v>
      </c>
      <c r="EX181" s="54">
        <v>14165678.065018702</v>
      </c>
      <c r="EY181" s="54">
        <v>13255682.585348429</v>
      </c>
      <c r="EZ181" s="54">
        <v>11912191.874803303</v>
      </c>
      <c r="FA181" s="54">
        <v>12885426.308039274</v>
      </c>
      <c r="FB181" s="54">
        <v>13630127.027174123</v>
      </c>
    </row>
    <row r="182" spans="1:158" x14ac:dyDescent="0.2">
      <c r="A182" s="56">
        <f ca="1">loss!AP21</f>
        <v>14143522.122751225</v>
      </c>
      <c r="C182" s="52">
        <v>22</v>
      </c>
      <c r="D182" s="54">
        <v>578915.98332791217</v>
      </c>
      <c r="E182" s="54">
        <v>170178.04439730383</v>
      </c>
      <c r="F182" s="54">
        <v>1125135.4751626924</v>
      </c>
      <c r="G182" s="54">
        <v>637224.74413371645</v>
      </c>
      <c r="H182" s="54">
        <v>648195.2910680715</v>
      </c>
      <c r="I182" s="54">
        <v>1172521.1527974308</v>
      </c>
      <c r="J182" s="54">
        <v>362205.24003649876</v>
      </c>
      <c r="K182" s="54">
        <v>469529.41444624402</v>
      </c>
      <c r="L182" s="54">
        <v>928444.95351613313</v>
      </c>
      <c r="M182" s="54">
        <v>779115.77821172401</v>
      </c>
      <c r="N182" s="54">
        <v>1243481.5765342042</v>
      </c>
      <c r="O182" s="54">
        <v>717135.11589595303</v>
      </c>
      <c r="P182" s="54">
        <v>613669.70909295231</v>
      </c>
      <c r="Q182" s="54">
        <v>1008803.7212996483</v>
      </c>
      <c r="R182" s="54">
        <v>869085.46602119878</v>
      </c>
      <c r="S182" s="54">
        <v>503969.63938800991</v>
      </c>
      <c r="T182" s="54">
        <v>758623.9727704078</v>
      </c>
      <c r="U182" s="54">
        <v>938949.6539395377</v>
      </c>
      <c r="V182" s="54">
        <v>926564.86757109687</v>
      </c>
      <c r="W182" s="54">
        <v>1084845.6221335977</v>
      </c>
      <c r="X182" s="54">
        <v>1221530.0819392838</v>
      </c>
      <c r="Y182" s="54">
        <v>704973.68930808455</v>
      </c>
      <c r="Z182" s="54">
        <v>916885.65305992775</v>
      </c>
      <c r="AA182" s="54">
        <v>240996.31871424243</v>
      </c>
      <c r="AB182" s="54">
        <v>261708.89836766198</v>
      </c>
      <c r="AC182" s="54">
        <v>567549.07884767279</v>
      </c>
      <c r="AD182" s="54">
        <v>780823.50571612082</v>
      </c>
      <c r="AE182" s="54">
        <v>1421911.5702393297</v>
      </c>
      <c r="AF182" s="54">
        <v>974564.63488085568</v>
      </c>
      <c r="AG182" s="54">
        <v>607974.48966457881</v>
      </c>
      <c r="AH182" s="54">
        <v>607958.87653995492</v>
      </c>
      <c r="AI182" s="54">
        <v>1064449.4383948147</v>
      </c>
      <c r="AJ182" s="54">
        <v>769087.64350893348</v>
      </c>
      <c r="AK182" s="54">
        <v>454469.51538025588</v>
      </c>
      <c r="AL182" s="54">
        <v>761358.86349985749</v>
      </c>
      <c r="AM182" s="54">
        <v>1173089.0306420475</v>
      </c>
      <c r="AN182" s="54">
        <v>698299.75157159567</v>
      </c>
      <c r="AO182" s="54">
        <v>403786.88500219211</v>
      </c>
      <c r="AQ182" s="54">
        <v>4291023.1058186479</v>
      </c>
      <c r="AR182" s="54">
        <v>5450439.7357073855</v>
      </c>
      <c r="AS182" s="54">
        <v>5082743.5622604042</v>
      </c>
      <c r="AT182" s="54">
        <v>5871207.9322112966</v>
      </c>
      <c r="AU182" s="54">
        <v>5285246.860560108</v>
      </c>
      <c r="AV182" s="54">
        <v>6035660.2492333129</v>
      </c>
      <c r="AW182" s="54">
        <v>6630768.9874014631</v>
      </c>
      <c r="AX182" s="54">
        <v>6872550.2693346571</v>
      </c>
      <c r="AY182" s="54">
        <v>8452848.5093262307</v>
      </c>
      <c r="AZ182" s="54">
        <v>6509736.1676583476</v>
      </c>
      <c r="BA182" s="54">
        <v>7517429.5914962851</v>
      </c>
      <c r="BB182" s="54">
        <v>7400874.0238117836</v>
      </c>
      <c r="BC182" s="54">
        <v>6865557.8949200977</v>
      </c>
      <c r="BD182" s="54">
        <v>6140990.2408896498</v>
      </c>
      <c r="BE182" s="54">
        <v>7756490.2697290592</v>
      </c>
      <c r="BF182" s="54">
        <v>6897367.0930529982</v>
      </c>
      <c r="BG182" s="54">
        <v>6920120.0618682019</v>
      </c>
      <c r="BH182" s="54">
        <v>6784931.3825939186</v>
      </c>
      <c r="BI182" s="54">
        <v>7179804.6608465202</v>
      </c>
      <c r="BJ182" s="54">
        <v>5119224.612552166</v>
      </c>
      <c r="BK182" s="54">
        <v>6152371.9012105055</v>
      </c>
      <c r="BL182" s="54">
        <v>7143628.151423214</v>
      </c>
      <c r="BM182" s="54">
        <v>6533344.1588070225</v>
      </c>
      <c r="BN182" s="54">
        <v>6099751.8401409537</v>
      </c>
      <c r="BO182" s="54">
        <v>8670235.8935250975</v>
      </c>
      <c r="BP182" s="54">
        <v>5868317.1889386866</v>
      </c>
      <c r="BQ182" s="54">
        <v>7697544.7883929517</v>
      </c>
      <c r="BR182" s="54">
        <v>6351452.3846579557</v>
      </c>
      <c r="BS182" s="54">
        <v>7339041.465345989</v>
      </c>
      <c r="BT182" s="54">
        <v>6491230.1409710199</v>
      </c>
      <c r="BU182" s="54">
        <v>7467735.3865616377</v>
      </c>
      <c r="BV182" s="54">
        <v>6682174.3530790359</v>
      </c>
      <c r="BW182" s="54">
        <v>6747424.7083959226</v>
      </c>
      <c r="BX182" s="54">
        <v>6865834.770637922</v>
      </c>
      <c r="BY182" s="54">
        <v>6107767.1873239167</v>
      </c>
      <c r="BZ182" s="54">
        <v>6608453.9651932437</v>
      </c>
      <c r="CA182" s="54">
        <v>7653974.4803367965</v>
      </c>
      <c r="CB182" s="54">
        <v>6227304.7215932049</v>
      </c>
      <c r="CD182" s="54">
        <v>4129062.0660034306</v>
      </c>
      <c r="CE182" s="54">
        <v>2881624.0996812098</v>
      </c>
      <c r="CF182" s="54">
        <v>3649073.6462531574</v>
      </c>
      <c r="CG182" s="54">
        <v>3870174.0383261107</v>
      </c>
      <c r="CH182" s="54">
        <v>4424469.6092430251</v>
      </c>
      <c r="CI182" s="54">
        <v>4456582.3426002115</v>
      </c>
      <c r="CJ182" s="54">
        <v>5124665.456142243</v>
      </c>
      <c r="CK182" s="54">
        <v>4129525.87026654</v>
      </c>
      <c r="CL182" s="54">
        <v>4057689.0458581187</v>
      </c>
      <c r="CM182" s="54">
        <v>3440520.8535440974</v>
      </c>
      <c r="CN182" s="54">
        <v>4068211.1014499292</v>
      </c>
      <c r="CO182" s="54">
        <v>3741682.3443315066</v>
      </c>
      <c r="CP182" s="54">
        <v>4473385.5552140027</v>
      </c>
      <c r="CQ182" s="54">
        <v>4663195.1233514771</v>
      </c>
      <c r="CR182" s="54">
        <v>4900369.7118807416</v>
      </c>
      <c r="CS182" s="54">
        <v>5233269.1069626771</v>
      </c>
      <c r="CT182" s="54">
        <v>4675472.8842988908</v>
      </c>
      <c r="CU182" s="54">
        <v>3962113.195455512</v>
      </c>
      <c r="CV182" s="54">
        <v>4199364.3068879806</v>
      </c>
      <c r="CW182" s="54">
        <v>3548588.3129514828</v>
      </c>
      <c r="CX182" s="54">
        <v>4585828.4451376162</v>
      </c>
      <c r="CY182" s="54">
        <v>4435924.9830777459</v>
      </c>
      <c r="CZ182" s="54">
        <v>4580857.5467821434</v>
      </c>
      <c r="DA182" s="54">
        <v>4959104.6737816688</v>
      </c>
      <c r="DB182" s="54">
        <v>4160171.4636541307</v>
      </c>
      <c r="DC182" s="54">
        <v>5090181.8794296086</v>
      </c>
      <c r="DD182" s="54">
        <v>4612916.8061830308</v>
      </c>
      <c r="DE182" s="54">
        <v>4267681.1567523107</v>
      </c>
      <c r="DF182" s="54">
        <v>5659849.7022849284</v>
      </c>
      <c r="DG182" s="54">
        <v>5775418.0610982701</v>
      </c>
      <c r="DH182" s="54">
        <v>4772326.5742192604</v>
      </c>
      <c r="DI182" s="54">
        <v>4028536.9167019576</v>
      </c>
      <c r="DJ182" s="54">
        <v>4203881.5666696299</v>
      </c>
      <c r="DK182" s="54">
        <v>5350428.8444238007</v>
      </c>
      <c r="DL182" s="54">
        <v>4152712.3055978753</v>
      </c>
      <c r="DM182" s="54">
        <v>3434926.31943601</v>
      </c>
      <c r="DN182" s="54">
        <v>4144898.4370513633</v>
      </c>
      <c r="DO182" s="54">
        <v>4452061.6372626759</v>
      </c>
      <c r="DQ182" s="54">
        <v>9988955.8660178464</v>
      </c>
      <c r="DR182" s="54">
        <v>10362641.944501471</v>
      </c>
      <c r="DS182" s="54">
        <v>10999847.503815036</v>
      </c>
      <c r="DT182" s="54">
        <v>11950068.242307359</v>
      </c>
      <c r="DU182" s="54">
        <v>12287001.825920135</v>
      </c>
      <c r="DV182" s="54">
        <v>13134872.378025174</v>
      </c>
      <c r="DW182" s="54">
        <v>13910364.74097012</v>
      </c>
      <c r="DX182" s="54">
        <v>13718616.568439342</v>
      </c>
      <c r="DY182" s="54">
        <v>13524027.786925361</v>
      </c>
      <c r="DZ182" s="54">
        <v>15484777.34595692</v>
      </c>
      <c r="EA182" s="54">
        <v>14959020.215059776</v>
      </c>
      <c r="EB182" s="54">
        <v>13553447.59007794</v>
      </c>
      <c r="EC182" s="54">
        <v>14234108.337962722</v>
      </c>
      <c r="ED182" s="54">
        <v>14321756.668054188</v>
      </c>
      <c r="EE182" s="54">
        <v>14662059.018377956</v>
      </c>
      <c r="EF182" s="54">
        <v>14884470.431412956</v>
      </c>
      <c r="EG182" s="54">
        <v>14203352.587330649</v>
      </c>
      <c r="EH182" s="54">
        <v>12959791.034768736</v>
      </c>
      <c r="EI182" s="54">
        <v>12691646.087953154</v>
      </c>
      <c r="EJ182" s="54">
        <v>10832534.631849252</v>
      </c>
      <c r="EK182" s="54">
        <v>13505605.07635903</v>
      </c>
      <c r="EL182" s="54">
        <v>13494029.983273398</v>
      </c>
      <c r="EM182" s="54">
        <v>13570896.573464051</v>
      </c>
      <c r="EN182" s="54">
        <v>14024167.451835863</v>
      </c>
      <c r="EO182" s="54">
        <v>14502233.740135131</v>
      </c>
      <c r="EP182" s="54">
        <v>15048889.909976806</v>
      </c>
      <c r="EQ182" s="54">
        <v>14202394.555506034</v>
      </c>
      <c r="ER182" s="54">
        <v>15080494.680648806</v>
      </c>
      <c r="ES182" s="54">
        <v>13038293.88270973</v>
      </c>
      <c r="ET182" s="54">
        <v>14134169.863705534</v>
      </c>
      <c r="EU182" s="54">
        <v>14625086.472523693</v>
      </c>
      <c r="EV182" s="54">
        <v>13781415.188582856</v>
      </c>
      <c r="EW182" s="54">
        <v>14508270.148048952</v>
      </c>
      <c r="EX182" s="54">
        <v>14787790.217875136</v>
      </c>
      <c r="EY182" s="54">
        <v>13834632.791203061</v>
      </c>
      <c r="EZ182" s="54">
        <v>12716850.603041474</v>
      </c>
      <c r="FA182" s="54">
        <v>13577802.057489684</v>
      </c>
      <c r="FB182" s="54">
        <v>14143522.122751225</v>
      </c>
    </row>
    <row r="183" spans="1:158" x14ac:dyDescent="0.2">
      <c r="A183" s="56">
        <f ca="1">loss!AP22</f>
        <v>14299519.257173849</v>
      </c>
      <c r="C183" s="52">
        <v>21</v>
      </c>
      <c r="D183" s="54">
        <v>578552.2408831995</v>
      </c>
      <c r="E183" s="54">
        <v>201812.63701446354</v>
      </c>
      <c r="F183" s="54">
        <v>1233992.8958765082</v>
      </c>
      <c r="G183" s="54">
        <v>871380.8503411077</v>
      </c>
      <c r="H183" s="54">
        <v>816825.99059130996</v>
      </c>
      <c r="I183" s="54">
        <v>1260810.5862058029</v>
      </c>
      <c r="J183" s="54">
        <v>415812.98350642435</v>
      </c>
      <c r="K183" s="54">
        <v>620754.06144656986</v>
      </c>
      <c r="L183" s="54">
        <v>1075447.9889675695</v>
      </c>
      <c r="M183" s="54">
        <v>925778.62581053004</v>
      </c>
      <c r="N183" s="54">
        <v>1390133.0959573165</v>
      </c>
      <c r="O183" s="54">
        <v>855085.75440961495</v>
      </c>
      <c r="P183" s="54">
        <v>784695.92286821827</v>
      </c>
      <c r="Q183" s="54">
        <v>1166029.2597401179</v>
      </c>
      <c r="R183" s="54">
        <v>1168719.4594467469</v>
      </c>
      <c r="S183" s="54">
        <v>721609.90957045555</v>
      </c>
      <c r="T183" s="54">
        <v>1053841.7967079431</v>
      </c>
      <c r="U183" s="54">
        <v>1213339.4588410333</v>
      </c>
      <c r="V183" s="54">
        <v>1127460.3169648759</v>
      </c>
      <c r="W183" s="54">
        <v>1236550.0257101674</v>
      </c>
      <c r="X183" s="54">
        <v>1395346.0138994716</v>
      </c>
      <c r="Y183" s="54">
        <v>925877.81947075017</v>
      </c>
      <c r="Z183" s="54">
        <v>1238444.740270149</v>
      </c>
      <c r="AA183" s="54">
        <v>286720.34868605807</v>
      </c>
      <c r="AB183" s="54">
        <v>406534.32840884477</v>
      </c>
      <c r="AC183" s="54">
        <v>792408.25378370658</v>
      </c>
      <c r="AD183" s="54">
        <v>780107.03454541042</v>
      </c>
      <c r="AE183" s="54">
        <v>1467306.6836749911</v>
      </c>
      <c r="AF183" s="54">
        <v>1194589.3025606219</v>
      </c>
      <c r="AG183" s="54">
        <v>808459.40017200075</v>
      </c>
      <c r="AH183" s="54">
        <v>734041.70282550156</v>
      </c>
      <c r="AI183" s="54">
        <v>1177695.033519119</v>
      </c>
      <c r="AJ183" s="54">
        <v>908217.64692788012</v>
      </c>
      <c r="AK183" s="54">
        <v>508324.27484091371</v>
      </c>
      <c r="AL183" s="54">
        <v>951478.9082543198</v>
      </c>
      <c r="AM183" s="54">
        <v>1265144.4576798119</v>
      </c>
      <c r="AN183" s="54">
        <v>860571.23471231759</v>
      </c>
      <c r="AO183" s="54">
        <v>649979.4888106212</v>
      </c>
      <c r="AQ183" s="54">
        <v>4589739.5650264304</v>
      </c>
      <c r="AR183" s="54">
        <v>5584010.8389308881</v>
      </c>
      <c r="AS183" s="54">
        <v>5268865.4214207493</v>
      </c>
      <c r="AT183" s="54">
        <v>6139800.3354574777</v>
      </c>
      <c r="AU183" s="54">
        <v>5781968.9528228175</v>
      </c>
      <c r="AV183" s="54">
        <v>6641461.1638126057</v>
      </c>
      <c r="AW183" s="54">
        <v>7062677.1949104387</v>
      </c>
      <c r="AX183" s="54">
        <v>7224178.6442273818</v>
      </c>
      <c r="AY183" s="54">
        <v>8902755.6717081517</v>
      </c>
      <c r="AZ183" s="54">
        <v>6764508.2598806228</v>
      </c>
      <c r="BA183" s="54">
        <v>8061503.1690390203</v>
      </c>
      <c r="BB183" s="54">
        <v>7825651.240645159</v>
      </c>
      <c r="BC183" s="54">
        <v>7216949.8498099744</v>
      </c>
      <c r="BD183" s="54">
        <v>6518326.7959729247</v>
      </c>
      <c r="BE183" s="54">
        <v>8159875.086703755</v>
      </c>
      <c r="BF183" s="54">
        <v>7239134.2297932133</v>
      </c>
      <c r="BG183" s="54">
        <v>7355064.3409531247</v>
      </c>
      <c r="BH183" s="54">
        <v>7115790.4404677115</v>
      </c>
      <c r="BI183" s="54">
        <v>7266919.399367474</v>
      </c>
      <c r="BJ183" s="54">
        <v>5396557.0512430677</v>
      </c>
      <c r="BK183" s="54">
        <v>6483853.3858853392</v>
      </c>
      <c r="BL183" s="54">
        <v>7362638.9198449878</v>
      </c>
      <c r="BM183" s="54">
        <v>7202364.7935864516</v>
      </c>
      <c r="BN183" s="54">
        <v>6780824.0250481572</v>
      </c>
      <c r="BO183" s="54">
        <v>8989117.7923264802</v>
      </c>
      <c r="BP183" s="54">
        <v>6139444.4129919689</v>
      </c>
      <c r="BQ183" s="54">
        <v>8358915.2401115615</v>
      </c>
      <c r="BR183" s="54">
        <v>6699227.5210529435</v>
      </c>
      <c r="BS183" s="54">
        <v>7836617.3044883646</v>
      </c>
      <c r="BT183" s="54">
        <v>7185368.8160112742</v>
      </c>
      <c r="BU183" s="54">
        <v>8153387.0666276775</v>
      </c>
      <c r="BV183" s="54">
        <v>6948783.1219683923</v>
      </c>
      <c r="BW183" s="54">
        <v>7003068.1220307006</v>
      </c>
      <c r="BX183" s="54">
        <v>7425501.3484583087</v>
      </c>
      <c r="BY183" s="54">
        <v>7191908.8843289707</v>
      </c>
      <c r="BZ183" s="54">
        <v>7260098.9891979247</v>
      </c>
      <c r="CA183" s="54">
        <v>8085708.4675967786</v>
      </c>
      <c r="CB183" s="54">
        <v>6605435.9104075097</v>
      </c>
      <c r="CD183" s="54">
        <v>4241020.1986550875</v>
      </c>
      <c r="CE183" s="54">
        <v>3421855.4837959129</v>
      </c>
      <c r="CF183" s="54">
        <v>4073552.5886811931</v>
      </c>
      <c r="CG183" s="54">
        <v>4443639.4342473745</v>
      </c>
      <c r="CH183" s="54">
        <v>4700920.6950416081</v>
      </c>
      <c r="CI183" s="54">
        <v>4984493.7027501389</v>
      </c>
      <c r="CJ183" s="54">
        <v>6046088.2076990306</v>
      </c>
      <c r="CK183" s="54">
        <v>4719869.3394396305</v>
      </c>
      <c r="CL183" s="54">
        <v>4937939.2560099196</v>
      </c>
      <c r="CM183" s="54">
        <v>4199746.4170851018</v>
      </c>
      <c r="CN183" s="54">
        <v>5107564.6899555624</v>
      </c>
      <c r="CO183" s="54">
        <v>4335145.2179488689</v>
      </c>
      <c r="CP183" s="54">
        <v>5035065.0483360812</v>
      </c>
      <c r="CQ183" s="54">
        <v>5633644.5074997675</v>
      </c>
      <c r="CR183" s="54">
        <v>5680473.070388224</v>
      </c>
      <c r="CS183" s="54">
        <v>5935388.141855238</v>
      </c>
      <c r="CT183" s="54">
        <v>5250097.9662787523</v>
      </c>
      <c r="CU183" s="54">
        <v>4601915.5185814798</v>
      </c>
      <c r="CV183" s="54">
        <v>5085996.7476603705</v>
      </c>
      <c r="CW183" s="54">
        <v>4227536.3328159507</v>
      </c>
      <c r="CX183" s="54">
        <v>5142809.0495159477</v>
      </c>
      <c r="CY183" s="54">
        <v>4652861.5643494818</v>
      </c>
      <c r="CZ183" s="54">
        <v>5536887.5618358031</v>
      </c>
      <c r="DA183" s="54">
        <v>5453538.7759743929</v>
      </c>
      <c r="DB183" s="54">
        <v>5012470.0245437305</v>
      </c>
      <c r="DC183" s="54">
        <v>6155584.1814118288</v>
      </c>
      <c r="DD183" s="54">
        <v>5762844.7196516022</v>
      </c>
      <c r="DE183" s="54">
        <v>4676754.4253418781</v>
      </c>
      <c r="DF183" s="54">
        <v>6215298.2166322954</v>
      </c>
      <c r="DG183" s="54">
        <v>6412460.4500341658</v>
      </c>
      <c r="DH183" s="54">
        <v>5359542.1803250164</v>
      </c>
      <c r="DI183" s="54">
        <v>5189329.7665065005</v>
      </c>
      <c r="DJ183" s="54">
        <v>4975090.6904164432</v>
      </c>
      <c r="DK183" s="54">
        <v>6391479.6875017807</v>
      </c>
      <c r="DL183" s="54">
        <v>4892828.2359834462</v>
      </c>
      <c r="DM183" s="54">
        <v>4065482.7242429052</v>
      </c>
      <c r="DN183" s="54">
        <v>5162259.9840892088</v>
      </c>
      <c r="DO183" s="54">
        <v>5271265.7767701</v>
      </c>
      <c r="DQ183" s="54">
        <v>10122762.019790281</v>
      </c>
      <c r="DR183" s="54">
        <v>10518796.617837679</v>
      </c>
      <c r="DS183" s="54">
        <v>11462658.665101105</v>
      </c>
      <c r="DT183" s="54">
        <v>12354948.776993202</v>
      </c>
      <c r="DU183" s="54">
        <v>12525272.639610421</v>
      </c>
      <c r="DV183" s="54">
        <v>13592760.824497314</v>
      </c>
      <c r="DW183" s="54">
        <v>14029271.348572366</v>
      </c>
      <c r="DX183" s="54">
        <v>13904270.206842739</v>
      </c>
      <c r="DY183" s="54">
        <v>13804798.160225905</v>
      </c>
      <c r="DZ183" s="54">
        <v>15724756.461046457</v>
      </c>
      <c r="EA183" s="54">
        <v>15414807.491130058</v>
      </c>
      <c r="EB183" s="54">
        <v>14228818.696425367</v>
      </c>
      <c r="EC183" s="54">
        <v>14534971.342263479</v>
      </c>
      <c r="ED183" s="54">
        <v>14679313.379058609</v>
      </c>
      <c r="EE183" s="54">
        <v>15175271.866872933</v>
      </c>
      <c r="EF183" s="54">
        <v>15337890.618807789</v>
      </c>
      <c r="EG183" s="54">
        <v>14524082.77804229</v>
      </c>
      <c r="EH183" s="54">
        <v>13299274.175621152</v>
      </c>
      <c r="EI183" s="54">
        <v>13084576.951863756</v>
      </c>
      <c r="EJ183" s="54">
        <v>11185212.356606999</v>
      </c>
      <c r="EK183" s="54">
        <v>13755342.349282429</v>
      </c>
      <c r="EL183" s="54">
        <v>13884145.863380753</v>
      </c>
      <c r="EM183" s="54">
        <v>13739989.932673171</v>
      </c>
      <c r="EN183" s="54">
        <v>14431518.502073739</v>
      </c>
      <c r="EO183" s="54">
        <v>14753798.808474818</v>
      </c>
      <c r="EP183" s="54">
        <v>15556320.063748756</v>
      </c>
      <c r="EQ183" s="54">
        <v>14647888.521283876</v>
      </c>
      <c r="ER183" s="54">
        <v>15450213.862204701</v>
      </c>
      <c r="ES183" s="54">
        <v>13998592.668597555</v>
      </c>
      <c r="ET183" s="54">
        <v>14267066.616687452</v>
      </c>
      <c r="EU183" s="54">
        <v>15028547.834522337</v>
      </c>
      <c r="EV183" s="54">
        <v>14211053.384527707</v>
      </c>
      <c r="EW183" s="54">
        <v>14551935.061349412</v>
      </c>
      <c r="EX183" s="54">
        <v>14899456.248564089</v>
      </c>
      <c r="EY183" s="54">
        <v>14056854.222286496</v>
      </c>
      <c r="EZ183" s="54">
        <v>13395728.313735614</v>
      </c>
      <c r="FA183" s="54">
        <v>14053392.982682645</v>
      </c>
      <c r="FB183" s="54">
        <v>14299519.257173849</v>
      </c>
    </row>
    <row r="184" spans="1:158" x14ac:dyDescent="0.2">
      <c r="A184" s="56">
        <f ca="1">loss!AP23</f>
        <v>15041535.200416515</v>
      </c>
      <c r="C184" s="52">
        <v>20</v>
      </c>
      <c r="D184" s="54">
        <v>657438.15290287882</v>
      </c>
      <c r="E184" s="54">
        <v>235985.27998749353</v>
      </c>
      <c r="F184" s="54">
        <v>1291924.6519939341</v>
      </c>
      <c r="G184" s="54">
        <v>870421.18340105936</v>
      </c>
      <c r="H184" s="54">
        <v>910439.50567253679</v>
      </c>
      <c r="I184" s="54">
        <v>1313682.1100073792</v>
      </c>
      <c r="J184" s="54">
        <v>452755.34920680895</v>
      </c>
      <c r="K184" s="54">
        <v>665276.99560375884</v>
      </c>
      <c r="L184" s="54">
        <v>1190692.8978349548</v>
      </c>
      <c r="M184" s="54">
        <v>1095227.7325446606</v>
      </c>
      <c r="N184" s="54">
        <v>1564067.9865741804</v>
      </c>
      <c r="O184" s="54">
        <v>1136107.2015225291</v>
      </c>
      <c r="P184" s="54">
        <v>887227.25398910046</v>
      </c>
      <c r="Q184" s="54">
        <v>1330432.7742875181</v>
      </c>
      <c r="R184" s="54">
        <v>1420058.1754656769</v>
      </c>
      <c r="S184" s="54">
        <v>720848.65884752572</v>
      </c>
      <c r="T184" s="54">
        <v>1052979.6960205212</v>
      </c>
      <c r="U184" s="54">
        <v>1211805.7738797478</v>
      </c>
      <c r="V184" s="54">
        <v>1307998.2246611752</v>
      </c>
      <c r="W184" s="54">
        <v>1415084.8958312552</v>
      </c>
      <c r="X184" s="54">
        <v>1590195.3132448616</v>
      </c>
      <c r="Y184" s="54">
        <v>982231.70190037601</v>
      </c>
      <c r="Z184" s="54">
        <v>1237127.3943686523</v>
      </c>
      <c r="AA184" s="54">
        <v>344770.7304263413</v>
      </c>
      <c r="AB184" s="54">
        <v>555372.95522389933</v>
      </c>
      <c r="AC184" s="54">
        <v>791492.75905931368</v>
      </c>
      <c r="AD184" s="54">
        <v>873450.8310199827</v>
      </c>
      <c r="AE184" s="54">
        <v>1693785.8058271743</v>
      </c>
      <c r="AF184" s="54">
        <v>1391516.6184547767</v>
      </c>
      <c r="AG184" s="54">
        <v>1244150.6309681833</v>
      </c>
      <c r="AH184" s="54">
        <v>1061916.8572601993</v>
      </c>
      <c r="AI184" s="54">
        <v>1244629.5243736487</v>
      </c>
      <c r="AJ184" s="54">
        <v>1147867.2711771354</v>
      </c>
      <c r="AK184" s="54">
        <v>730422.89479779825</v>
      </c>
      <c r="AL184" s="54">
        <v>1102639.7478817217</v>
      </c>
      <c r="AM184" s="54">
        <v>1263707.9919408299</v>
      </c>
      <c r="AN184" s="54">
        <v>1124426.1047880743</v>
      </c>
      <c r="AO184" s="54">
        <v>746027.07745208591</v>
      </c>
      <c r="AQ184" s="54">
        <v>4912577.8003080012</v>
      </c>
      <c r="AR184" s="54">
        <v>5907951.1821230659</v>
      </c>
      <c r="AS184" s="54">
        <v>5672391.8568813503</v>
      </c>
      <c r="AT184" s="54">
        <v>6652212.7560181245</v>
      </c>
      <c r="AU184" s="54">
        <v>6381647.7991543282</v>
      </c>
      <c r="AV184" s="54">
        <v>6827593.4971379135</v>
      </c>
      <c r="AW184" s="54">
        <v>7198979.4862458874</v>
      </c>
      <c r="AX184" s="54">
        <v>7724587.471076414</v>
      </c>
      <c r="AY184" s="54">
        <v>9132843.0453507751</v>
      </c>
      <c r="AZ184" s="54">
        <v>7492418.402551949</v>
      </c>
      <c r="BA184" s="54">
        <v>8563920.90799997</v>
      </c>
      <c r="BB184" s="54">
        <v>8244352.3872999698</v>
      </c>
      <c r="BC184" s="54">
        <v>7466949.5671681445</v>
      </c>
      <c r="BD184" s="54">
        <v>7228764.1248471625</v>
      </c>
      <c r="BE184" s="54">
        <v>8968339.078181643</v>
      </c>
      <c r="BF184" s="54">
        <v>7484752.7418660857</v>
      </c>
      <c r="BG184" s="54">
        <v>8066274.3614694029</v>
      </c>
      <c r="BH184" s="54">
        <v>7811645.5988591313</v>
      </c>
      <c r="BI184" s="54">
        <v>7573449.5634652078</v>
      </c>
      <c r="BJ184" s="54">
        <v>6032065.8052633284</v>
      </c>
      <c r="BK184" s="54">
        <v>6873794.3988110935</v>
      </c>
      <c r="BL184" s="54">
        <v>7945580.5565115772</v>
      </c>
      <c r="BM184" s="54">
        <v>7986059.2035549767</v>
      </c>
      <c r="BN184" s="54">
        <v>7027834.0561252218</v>
      </c>
      <c r="BO184" s="54">
        <v>9350487.4905678518</v>
      </c>
      <c r="BP184" s="54">
        <v>6952275.8163413182</v>
      </c>
      <c r="BQ184" s="54">
        <v>8832804.321471611</v>
      </c>
      <c r="BR184" s="54">
        <v>7241252.0471328758</v>
      </c>
      <c r="BS184" s="54">
        <v>8295613.8137586918</v>
      </c>
      <c r="BT184" s="54">
        <v>7549097.8040849883</v>
      </c>
      <c r="BU184" s="54">
        <v>8599497.7349939533</v>
      </c>
      <c r="BV184" s="54">
        <v>7404442.007245278</v>
      </c>
      <c r="BW184" s="54">
        <v>7396685.0163868219</v>
      </c>
      <c r="BX184" s="54">
        <v>7977678.0874483492</v>
      </c>
      <c r="BY184" s="54">
        <v>7529454.113580361</v>
      </c>
      <c r="BZ184" s="54">
        <v>7555536.7057322673</v>
      </c>
      <c r="CA184" s="54">
        <v>8436010.2214978114</v>
      </c>
      <c r="CB184" s="54">
        <v>7051971.80121723</v>
      </c>
      <c r="CD184" s="54">
        <v>4581113.2826262936</v>
      </c>
      <c r="CE184" s="54">
        <v>4056136.4388616858</v>
      </c>
      <c r="CF184" s="54">
        <v>4969349.7056781799</v>
      </c>
      <c r="CG184" s="54">
        <v>5246343.9330282472</v>
      </c>
      <c r="CH184" s="54">
        <v>5330478.0091906581</v>
      </c>
      <c r="CI184" s="54">
        <v>5716922.6567009874</v>
      </c>
      <c r="CJ184" s="54">
        <v>6721248.9930037707</v>
      </c>
      <c r="CK184" s="54">
        <v>5926267.0308561642</v>
      </c>
      <c r="CL184" s="54">
        <v>6118834.8655562475</v>
      </c>
      <c r="CM184" s="54">
        <v>5370764.9601460211</v>
      </c>
      <c r="CN184" s="54">
        <v>5710029.9638497178</v>
      </c>
      <c r="CO184" s="54">
        <v>4935131.5555947125</v>
      </c>
      <c r="CP184" s="54">
        <v>6297334.4115876127</v>
      </c>
      <c r="CQ184" s="54">
        <v>6957351.179383494</v>
      </c>
      <c r="CR184" s="54">
        <v>6486754.713658331</v>
      </c>
      <c r="CS184" s="54">
        <v>6703198.5154565256</v>
      </c>
      <c r="CT184" s="54">
        <v>6462881.1264895257</v>
      </c>
      <c r="CU184" s="54">
        <v>5390626.9122512657</v>
      </c>
      <c r="CV184" s="54">
        <v>5303198.2836456597</v>
      </c>
      <c r="CW184" s="54">
        <v>4504535.4575726679</v>
      </c>
      <c r="CX184" s="54">
        <v>5424460.2101831203</v>
      </c>
      <c r="CY184" s="54">
        <v>5208224.4613324627</v>
      </c>
      <c r="CZ184" s="54">
        <v>6234411.2806298025</v>
      </c>
      <c r="DA184" s="54">
        <v>6323084.5522671044</v>
      </c>
      <c r="DB184" s="54">
        <v>5616898.3329072669</v>
      </c>
      <c r="DC184" s="54">
        <v>6937863.6665461175</v>
      </c>
      <c r="DD184" s="54">
        <v>6601260.8134796172</v>
      </c>
      <c r="DE184" s="54">
        <v>5393288.6512047108</v>
      </c>
      <c r="DF184" s="54">
        <v>7041400.7180910725</v>
      </c>
      <c r="DG184" s="54">
        <v>7341540.5324265771</v>
      </c>
      <c r="DH184" s="54">
        <v>6257213.5786804948</v>
      </c>
      <c r="DI184" s="54">
        <v>6141552.1945141163</v>
      </c>
      <c r="DJ184" s="54">
        <v>6013456.6497058962</v>
      </c>
      <c r="DK184" s="54">
        <v>7178943.0355359577</v>
      </c>
      <c r="DL184" s="54">
        <v>5878838.5234901942</v>
      </c>
      <c r="DM184" s="54">
        <v>4929414.0926454701</v>
      </c>
      <c r="DN184" s="54">
        <v>5820011.7008293606</v>
      </c>
      <c r="DO184" s="54">
        <v>5989252.4923972972</v>
      </c>
      <c r="DQ184" s="54">
        <v>10537321.992745923</v>
      </c>
      <c r="DR184" s="54">
        <v>10668758.18521587</v>
      </c>
      <c r="DS184" s="54">
        <v>11621634.099553229</v>
      </c>
      <c r="DT184" s="54">
        <v>12607450.538812025</v>
      </c>
      <c r="DU184" s="54">
        <v>12607426.200314447</v>
      </c>
      <c r="DV184" s="54">
        <v>13655405.939450793</v>
      </c>
      <c r="DW184" s="54">
        <v>14224439.72489069</v>
      </c>
      <c r="DX184" s="54">
        <v>14183238.356063996</v>
      </c>
      <c r="DY184" s="54">
        <v>14620704.376437422</v>
      </c>
      <c r="DZ184" s="54">
        <v>15976749.498033553</v>
      </c>
      <c r="EA184" s="54">
        <v>16069505.389954386</v>
      </c>
      <c r="EB184" s="54">
        <v>14864505.88384746</v>
      </c>
      <c r="EC184" s="54">
        <v>14992825.198622346</v>
      </c>
      <c r="ED184" s="54">
        <v>15101004.568016371</v>
      </c>
      <c r="EE184" s="54">
        <v>15620091.997055596</v>
      </c>
      <c r="EF184" s="54">
        <v>15716535.173392843</v>
      </c>
      <c r="EG184" s="54">
        <v>15270032.332683016</v>
      </c>
      <c r="EH184" s="54">
        <v>14015850.189513355</v>
      </c>
      <c r="EI184" s="54">
        <v>13636830.607196992</v>
      </c>
      <c r="EJ184" s="54">
        <v>11549611.302448945</v>
      </c>
      <c r="EK184" s="54">
        <v>13852908.727019168</v>
      </c>
      <c r="EL184" s="54">
        <v>14286117.061588204</v>
      </c>
      <c r="EM184" s="54">
        <v>14357886.72929633</v>
      </c>
      <c r="EN184" s="54">
        <v>14931218.55279186</v>
      </c>
      <c r="EO184" s="54">
        <v>15004722.249264952</v>
      </c>
      <c r="EP184" s="54">
        <v>15791641.274005195</v>
      </c>
      <c r="EQ184" s="54">
        <v>15234562.87463716</v>
      </c>
      <c r="ER184" s="54">
        <v>15483496.90425963</v>
      </c>
      <c r="ES184" s="54">
        <v>13987696.375036079</v>
      </c>
      <c r="ET184" s="54">
        <v>14476966.318699239</v>
      </c>
      <c r="EU184" s="54">
        <v>15239334.999990024</v>
      </c>
      <c r="EV184" s="54">
        <v>14411901.345314696</v>
      </c>
      <c r="EW184" s="54">
        <v>14775871.84729619</v>
      </c>
      <c r="EX184" s="54">
        <v>15309736.036599249</v>
      </c>
      <c r="EY184" s="54">
        <v>14588014.959628321</v>
      </c>
      <c r="EZ184" s="54">
        <v>14173353.913362641</v>
      </c>
      <c r="FA184" s="54">
        <v>14248103.449485784</v>
      </c>
      <c r="FB184" s="54">
        <v>15041535.200416515</v>
      </c>
    </row>
    <row r="185" spans="1:158" x14ac:dyDescent="0.2">
      <c r="A185" s="56">
        <f ca="1">loss!AP24</f>
        <v>15408296.124993671</v>
      </c>
      <c r="C185" s="52">
        <v>19</v>
      </c>
      <c r="D185" s="54">
        <v>656957.8843501769</v>
      </c>
      <c r="E185" s="54">
        <v>267335.06266235933</v>
      </c>
      <c r="F185" s="54">
        <v>1401666.795172723</v>
      </c>
      <c r="G185" s="54">
        <v>959679.17940466478</v>
      </c>
      <c r="H185" s="54">
        <v>944957.25921551138</v>
      </c>
      <c r="I185" s="54">
        <v>1616233.5486106612</v>
      </c>
      <c r="J185" s="54">
        <v>752937.75086174533</v>
      </c>
      <c r="K185" s="54">
        <v>877550.58178531006</v>
      </c>
      <c r="L185" s="54">
        <v>1380913.8874588013</v>
      </c>
      <c r="M185" s="54">
        <v>1209177.4162448831</v>
      </c>
      <c r="N185" s="54">
        <v>1599469.0976949893</v>
      </c>
      <c r="O185" s="54">
        <v>1324710.6450666711</v>
      </c>
      <c r="P185" s="54">
        <v>1070468.5572865959</v>
      </c>
      <c r="Q185" s="54">
        <v>1587162.3635531235</v>
      </c>
      <c r="R185" s="54">
        <v>1564994.5352193192</v>
      </c>
      <c r="S185" s="54">
        <v>1078177.3686785288</v>
      </c>
      <c r="T185" s="54">
        <v>1357572.8093571644</v>
      </c>
      <c r="U185" s="54">
        <v>1297612.7645934038</v>
      </c>
      <c r="V185" s="54">
        <v>1306739.1124689579</v>
      </c>
      <c r="W185" s="54">
        <v>1573479.3277709931</v>
      </c>
      <c r="X185" s="54">
        <v>1648535.0964793898</v>
      </c>
      <c r="Y185" s="54">
        <v>1234659.4117434938</v>
      </c>
      <c r="Z185" s="54">
        <v>1391947.8778410926</v>
      </c>
      <c r="AA185" s="54">
        <v>448946.19197919592</v>
      </c>
      <c r="AB185" s="54">
        <v>623755.97153153643</v>
      </c>
      <c r="AC185" s="54">
        <v>915053.31935498305</v>
      </c>
      <c r="AD185" s="54">
        <v>1000701.5038474649</v>
      </c>
      <c r="AE185" s="54">
        <v>1692212.1535394415</v>
      </c>
      <c r="AF185" s="54">
        <v>1668806.1805125885</v>
      </c>
      <c r="AG185" s="54">
        <v>1538386.2226731181</v>
      </c>
      <c r="AH185" s="54">
        <v>1175832.2123949826</v>
      </c>
      <c r="AI185" s="54">
        <v>1243912.0837301388</v>
      </c>
      <c r="AJ185" s="54">
        <v>1146846.1614980698</v>
      </c>
      <c r="AK185" s="54">
        <v>881704.5193335712</v>
      </c>
      <c r="AL185" s="54">
        <v>1314238.6742176712</v>
      </c>
      <c r="AM185" s="54">
        <v>1489007.0656915605</v>
      </c>
      <c r="AN185" s="54">
        <v>1288364.0268427692</v>
      </c>
      <c r="AO185" s="54">
        <v>783585.55472483858</v>
      </c>
      <c r="AQ185" s="54">
        <v>5173507.6130335908</v>
      </c>
      <c r="AR185" s="54">
        <v>6150209.1261375193</v>
      </c>
      <c r="AS185" s="54">
        <v>6157216.3710085973</v>
      </c>
      <c r="AT185" s="54">
        <v>7031395.3725889139</v>
      </c>
      <c r="AU185" s="54">
        <v>6841479.3488127328</v>
      </c>
      <c r="AV185" s="54">
        <v>7102783.275007708</v>
      </c>
      <c r="AW185" s="54">
        <v>7377020.258518558</v>
      </c>
      <c r="AX185" s="54">
        <v>8239174.1365410257</v>
      </c>
      <c r="AY185" s="54">
        <v>9599027.0554410797</v>
      </c>
      <c r="AZ185" s="54">
        <v>7924507.5925124101</v>
      </c>
      <c r="BA185" s="54">
        <v>8834232.8912108988</v>
      </c>
      <c r="BB185" s="54">
        <v>8871873.4018132128</v>
      </c>
      <c r="BC185" s="54">
        <v>7880234.5256656986</v>
      </c>
      <c r="BD185" s="54">
        <v>7518606.9907114878</v>
      </c>
      <c r="BE185" s="54">
        <v>9316045.5873754025</v>
      </c>
      <c r="BF185" s="54">
        <v>8137592.5665973201</v>
      </c>
      <c r="BG185" s="54">
        <v>8614448.3834965825</v>
      </c>
      <c r="BH185" s="54">
        <v>8096595.8017103299</v>
      </c>
      <c r="BI185" s="54">
        <v>7909065.2328994293</v>
      </c>
      <c r="BJ185" s="54">
        <v>6379980.8654488623</v>
      </c>
      <c r="BK185" s="54">
        <v>7272808.4641976971</v>
      </c>
      <c r="BL185" s="54">
        <v>8368892.0216948716</v>
      </c>
      <c r="BM185" s="54">
        <v>8417312.3123586476</v>
      </c>
      <c r="BN185" s="54">
        <v>7737781.0824523456</v>
      </c>
      <c r="BO185" s="54">
        <v>9696723.2907305527</v>
      </c>
      <c r="BP185" s="54">
        <v>7391110.2036809903</v>
      </c>
      <c r="BQ185" s="54">
        <v>9487103.9293374419</v>
      </c>
      <c r="BR185" s="54">
        <v>7908900.6133884089</v>
      </c>
      <c r="BS185" s="54">
        <v>9117506.0300556421</v>
      </c>
      <c r="BT185" s="54">
        <v>7885856.3922465667</v>
      </c>
      <c r="BU185" s="54">
        <v>9132653.2174211927</v>
      </c>
      <c r="BV185" s="54">
        <v>7792741.8485749755</v>
      </c>
      <c r="BW185" s="54">
        <v>7860179.7620529877</v>
      </c>
      <c r="BX185" s="54">
        <v>8739046.0420668498</v>
      </c>
      <c r="BY185" s="54">
        <v>7967305.981948426</v>
      </c>
      <c r="BZ185" s="54">
        <v>7916246.9145275522</v>
      </c>
      <c r="CA185" s="54">
        <v>8884995.4548022225</v>
      </c>
      <c r="CB185" s="54">
        <v>7725738.9293533303</v>
      </c>
      <c r="CD185" s="54">
        <v>4956732.3207699098</v>
      </c>
      <c r="CE185" s="54">
        <v>4408516.4162909677</v>
      </c>
      <c r="CF185" s="54">
        <v>5360277.0558796003</v>
      </c>
      <c r="CG185" s="54">
        <v>5967293.8987741433</v>
      </c>
      <c r="CH185" s="54">
        <v>5769851.1803243682</v>
      </c>
      <c r="CI185" s="54">
        <v>6177780.2710838765</v>
      </c>
      <c r="CJ185" s="54">
        <v>7257314.6881639138</v>
      </c>
      <c r="CK185" s="54">
        <v>6790320.1883939132</v>
      </c>
      <c r="CL185" s="54">
        <v>7018947.4517829865</v>
      </c>
      <c r="CM185" s="54">
        <v>6170757.2815441862</v>
      </c>
      <c r="CN185" s="54">
        <v>6600887.4947641604</v>
      </c>
      <c r="CO185" s="54">
        <v>6437534.3272415362</v>
      </c>
      <c r="CP185" s="54">
        <v>7374596.8544526324</v>
      </c>
      <c r="CQ185" s="54">
        <v>7838073.8811660493</v>
      </c>
      <c r="CR185" s="54">
        <v>7275970.781213697</v>
      </c>
      <c r="CS185" s="54">
        <v>7449438.7521052435</v>
      </c>
      <c r="CT185" s="54">
        <v>7268826.8238086235</v>
      </c>
      <c r="CU185" s="54">
        <v>5806816.215319545</v>
      </c>
      <c r="CV185" s="54">
        <v>6185449.0977457054</v>
      </c>
      <c r="CW185" s="54">
        <v>5343359.0154331513</v>
      </c>
      <c r="CX185" s="54">
        <v>6072006.2348792739</v>
      </c>
      <c r="CY185" s="54">
        <v>6016467.9593154499</v>
      </c>
      <c r="CZ185" s="54">
        <v>6973623.7263496574</v>
      </c>
      <c r="DA185" s="54">
        <v>7335278.6675173119</v>
      </c>
      <c r="DB185" s="54">
        <v>6505046.6692057168</v>
      </c>
      <c r="DC185" s="54">
        <v>7985907.7840812579</v>
      </c>
      <c r="DD185" s="54">
        <v>7335437.4687771164</v>
      </c>
      <c r="DE185" s="54">
        <v>6272365.320732601</v>
      </c>
      <c r="DF185" s="54">
        <v>8080015.7506799363</v>
      </c>
      <c r="DG185" s="54">
        <v>8125968.6022992749</v>
      </c>
      <c r="DH185" s="54">
        <v>7087705.3251527455</v>
      </c>
      <c r="DI185" s="54">
        <v>6692274.4644552674</v>
      </c>
      <c r="DJ185" s="54">
        <v>6493051.4508909807</v>
      </c>
      <c r="DK185" s="54">
        <v>7816626.2553890459</v>
      </c>
      <c r="DL185" s="54">
        <v>6728360.7551571857</v>
      </c>
      <c r="DM185" s="54">
        <v>5935723.1022040714</v>
      </c>
      <c r="DN185" s="54">
        <v>6648784.3130357284</v>
      </c>
      <c r="DO185" s="54">
        <v>6837162.2108859383</v>
      </c>
      <c r="DQ185" s="54">
        <v>10597885.345100179</v>
      </c>
      <c r="DR185" s="54">
        <v>10787235.765601609</v>
      </c>
      <c r="DS185" s="54">
        <v>11639192.996226894</v>
      </c>
      <c r="DT185" s="54">
        <v>12681895.656159643</v>
      </c>
      <c r="DU185" s="54">
        <v>12914543.732355649</v>
      </c>
      <c r="DV185" s="54">
        <v>14077048.085943364</v>
      </c>
      <c r="DW185" s="54">
        <v>14505766.931579152</v>
      </c>
      <c r="DX185" s="54">
        <v>14558495.431266023</v>
      </c>
      <c r="DY185" s="54">
        <v>14888757.261690035</v>
      </c>
      <c r="DZ185" s="54">
        <v>16302864.878501244</v>
      </c>
      <c r="EA185" s="54">
        <v>16279521.571379758</v>
      </c>
      <c r="EB185" s="54">
        <v>15050492.899534952</v>
      </c>
      <c r="EC185" s="54">
        <v>15281049.537283033</v>
      </c>
      <c r="ED185" s="54">
        <v>15575012.34790591</v>
      </c>
      <c r="EE185" s="54">
        <v>15867323.332128413</v>
      </c>
      <c r="EF185" s="54">
        <v>15917413.612408087</v>
      </c>
      <c r="EG185" s="54">
        <v>15427081.299824752</v>
      </c>
      <c r="EH185" s="54">
        <v>14071724.255856039</v>
      </c>
      <c r="EI185" s="54">
        <v>13862459.759370176</v>
      </c>
      <c r="EJ185" s="54">
        <v>12063310.14689574</v>
      </c>
      <c r="EK185" s="54">
        <v>14261437.288088379</v>
      </c>
      <c r="EL185" s="54">
        <v>14502290.860030737</v>
      </c>
      <c r="EM185" s="54">
        <v>14930679.681555985</v>
      </c>
      <c r="EN185" s="54">
        <v>15474908.565938536</v>
      </c>
      <c r="EO185" s="54">
        <v>15366575.859124254</v>
      </c>
      <c r="EP185" s="54">
        <v>15969381.570637792</v>
      </c>
      <c r="EQ185" s="54">
        <v>15475997.444295347</v>
      </c>
      <c r="ER185" s="54">
        <v>15799619.408962745</v>
      </c>
      <c r="ES185" s="54">
        <v>14463540.782650065</v>
      </c>
      <c r="ET185" s="54">
        <v>14834967.248885224</v>
      </c>
      <c r="EU185" s="54">
        <v>15460278.002210688</v>
      </c>
      <c r="EV185" s="54">
        <v>14806884.302532423</v>
      </c>
      <c r="EW185" s="54">
        <v>14976761.19920137</v>
      </c>
      <c r="EX185" s="54">
        <v>15523027.730345257</v>
      </c>
      <c r="EY185" s="54">
        <v>15046088.51773341</v>
      </c>
      <c r="EZ185" s="54">
        <v>14516321.243571037</v>
      </c>
      <c r="FA185" s="54">
        <v>14505306.605414638</v>
      </c>
      <c r="FB185" s="54">
        <v>15408296.124993671</v>
      </c>
    </row>
    <row r="186" spans="1:158" x14ac:dyDescent="0.2">
      <c r="A186" s="56">
        <f ca="1">loss!AP25</f>
        <v>15621521.039933886</v>
      </c>
      <c r="C186" s="52">
        <v>18</v>
      </c>
      <c r="D186" s="54">
        <v>759838.31734868139</v>
      </c>
      <c r="E186" s="54">
        <v>542471.07058623806</v>
      </c>
      <c r="F186" s="54">
        <v>1826896.2057568729</v>
      </c>
      <c r="G186" s="54">
        <v>1218170.3834134042</v>
      </c>
      <c r="H186" s="54">
        <v>1098981.7709273584</v>
      </c>
      <c r="I186" s="54">
        <v>1875175.4928961173</v>
      </c>
      <c r="J186" s="54">
        <v>825481.26358248666</v>
      </c>
      <c r="K186" s="54">
        <v>994405.73294375092</v>
      </c>
      <c r="L186" s="54">
        <v>1550035.0125460885</v>
      </c>
      <c r="M186" s="54">
        <v>1370257.1085749511</v>
      </c>
      <c r="N186" s="54">
        <v>1826302.5956430808</v>
      </c>
      <c r="O186" s="54">
        <v>1559356.4006571546</v>
      </c>
      <c r="P186" s="54">
        <v>1338195.1420980468</v>
      </c>
      <c r="Q186" s="54">
        <v>1655078.5892116856</v>
      </c>
      <c r="R186" s="54">
        <v>1744063.0827381425</v>
      </c>
      <c r="S186" s="54">
        <v>1400936.8064435534</v>
      </c>
      <c r="T186" s="54">
        <v>1486110.6935717221</v>
      </c>
      <c r="U186" s="54">
        <v>1451692.5267131403</v>
      </c>
      <c r="V186" s="54">
        <v>1436111.4140772931</v>
      </c>
      <c r="W186" s="54">
        <v>1726552.0771739297</v>
      </c>
      <c r="X186" s="54">
        <v>1686383.5337182023</v>
      </c>
      <c r="Y186" s="54">
        <v>1489684.6803780198</v>
      </c>
      <c r="Z186" s="54">
        <v>1535663.5476449914</v>
      </c>
      <c r="AA186" s="54">
        <v>646213.28047018498</v>
      </c>
      <c r="AB186" s="54">
        <v>854920.87251439691</v>
      </c>
      <c r="AC186" s="54">
        <v>1117404.6019379124</v>
      </c>
      <c r="AD186" s="54">
        <v>1064660.9249149039</v>
      </c>
      <c r="AE186" s="54">
        <v>1953562.3988454752</v>
      </c>
      <c r="AF186" s="54">
        <v>2113943.0771155935</v>
      </c>
      <c r="AG186" s="54">
        <v>1805266.4673726819</v>
      </c>
      <c r="AH186" s="54">
        <v>1275050.8863702863</v>
      </c>
      <c r="AI186" s="54">
        <v>1517202.6435356326</v>
      </c>
      <c r="AJ186" s="54">
        <v>1361843.6054590121</v>
      </c>
      <c r="AK186" s="54">
        <v>880350.41222274303</v>
      </c>
      <c r="AL186" s="54">
        <v>1380916.4015575331</v>
      </c>
      <c r="AM186" s="54">
        <v>1542638.7900966257</v>
      </c>
      <c r="AN186" s="54">
        <v>1582585.5003259853</v>
      </c>
      <c r="AO186" s="54">
        <v>971214.78837680444</v>
      </c>
      <c r="AQ186" s="54">
        <v>5608417.9043206461</v>
      </c>
      <c r="AR186" s="54">
        <v>6516834.0789501071</v>
      </c>
      <c r="AS186" s="54">
        <v>6549527.4780633226</v>
      </c>
      <c r="AT186" s="54">
        <v>7382261.4367425628</v>
      </c>
      <c r="AU186" s="54">
        <v>7393134.936361419</v>
      </c>
      <c r="AV186" s="54">
        <v>7566469.9619633369</v>
      </c>
      <c r="AW186" s="54">
        <v>7933731.808654204</v>
      </c>
      <c r="AX186" s="54">
        <v>8663293.3701254651</v>
      </c>
      <c r="AY186" s="54">
        <v>10322923.132448263</v>
      </c>
      <c r="AZ186" s="54">
        <v>8328739.6762096416</v>
      </c>
      <c r="BA186" s="54">
        <v>9289651.795212714</v>
      </c>
      <c r="BB186" s="54">
        <v>9378419.1164500229</v>
      </c>
      <c r="BC186" s="54">
        <v>8599000.0687617213</v>
      </c>
      <c r="BD186" s="54">
        <v>7954000.9795843642</v>
      </c>
      <c r="BE186" s="54">
        <v>9918201.1933457442</v>
      </c>
      <c r="BF186" s="54">
        <v>8536274.2431396525</v>
      </c>
      <c r="BG186" s="54">
        <v>8884774.5183238834</v>
      </c>
      <c r="BH186" s="54">
        <v>8286094.1116734063</v>
      </c>
      <c r="BI186" s="54">
        <v>8236303.1933037974</v>
      </c>
      <c r="BJ186" s="54">
        <v>7096915.0701614805</v>
      </c>
      <c r="BK186" s="54">
        <v>8062018.9400307816</v>
      </c>
      <c r="BL186" s="54">
        <v>8926967.1189075001</v>
      </c>
      <c r="BM186" s="54">
        <v>8698987.8460056446</v>
      </c>
      <c r="BN186" s="54">
        <v>7958526.953497963</v>
      </c>
      <c r="BO186" s="54">
        <v>10047451.125681333</v>
      </c>
      <c r="BP186" s="54">
        <v>8059822.5059640016</v>
      </c>
      <c r="BQ186" s="54">
        <v>9713766.7686133292</v>
      </c>
      <c r="BR186" s="54">
        <v>8343269.7767706364</v>
      </c>
      <c r="BS186" s="54">
        <v>9334162.1665346958</v>
      </c>
      <c r="BT186" s="54">
        <v>8072238.9368817788</v>
      </c>
      <c r="BU186" s="54">
        <v>9302650.6667399462</v>
      </c>
      <c r="BV186" s="54">
        <v>8146740.6325447354</v>
      </c>
      <c r="BW186" s="54">
        <v>8242854.0634737089</v>
      </c>
      <c r="BX186" s="54">
        <v>9132962.4229204077</v>
      </c>
      <c r="BY186" s="54">
        <v>8541252.2955318689</v>
      </c>
      <c r="BZ186" s="54">
        <v>8580053.9564596359</v>
      </c>
      <c r="CA186" s="54">
        <v>9334979.579179123</v>
      </c>
      <c r="CB186" s="54">
        <v>8109144.7040015683</v>
      </c>
      <c r="CD186" s="54">
        <v>5420521.1568618082</v>
      </c>
      <c r="CE186" s="54">
        <v>5042515.7439313512</v>
      </c>
      <c r="CF186" s="54">
        <v>5948017.9705276247</v>
      </c>
      <c r="CG186" s="54">
        <v>6578258.2396355569</v>
      </c>
      <c r="CH186" s="54">
        <v>6149095.0517397337</v>
      </c>
      <c r="CI186" s="54">
        <v>6762831.0513095269</v>
      </c>
      <c r="CJ186" s="54">
        <v>7906259.8376743495</v>
      </c>
      <c r="CK186" s="54">
        <v>7771103.271502655</v>
      </c>
      <c r="CL186" s="54">
        <v>7816354.1606472619</v>
      </c>
      <c r="CM186" s="54">
        <v>7058540.2314519547</v>
      </c>
      <c r="CN186" s="54">
        <v>7096640.9712881036</v>
      </c>
      <c r="CO186" s="54">
        <v>6926495.903494224</v>
      </c>
      <c r="CP186" s="54">
        <v>8079635.3156535402</v>
      </c>
      <c r="CQ186" s="54">
        <v>8587926.1196185984</v>
      </c>
      <c r="CR186" s="54">
        <v>7832499.8808964612</v>
      </c>
      <c r="CS186" s="54">
        <v>7919961.348428607</v>
      </c>
      <c r="CT186" s="54">
        <v>7815410.8271856643</v>
      </c>
      <c r="CU186" s="54">
        <v>7342960.5813862924</v>
      </c>
      <c r="CV186" s="54">
        <v>7190014.5490712654</v>
      </c>
      <c r="CW186" s="54">
        <v>6105754.0290815793</v>
      </c>
      <c r="CX186" s="54">
        <v>6700263.3877882324</v>
      </c>
      <c r="CY186" s="54">
        <v>6699389.1968911104</v>
      </c>
      <c r="CZ186" s="54">
        <v>7681933.5711329272</v>
      </c>
      <c r="DA186" s="54">
        <v>8404483.7122484855</v>
      </c>
      <c r="DB186" s="54">
        <v>7382008.9082073234</v>
      </c>
      <c r="DC186" s="54">
        <v>8664595.0499955043</v>
      </c>
      <c r="DD186" s="54">
        <v>8166958.5008000191</v>
      </c>
      <c r="DE186" s="54">
        <v>7330120.5174009856</v>
      </c>
      <c r="DF186" s="54">
        <v>9499093.5917685851</v>
      </c>
      <c r="DG186" s="54">
        <v>9288515.0471796021</v>
      </c>
      <c r="DH186" s="54">
        <v>8004694.8547642641</v>
      </c>
      <c r="DI186" s="54">
        <v>7608189.8048236519</v>
      </c>
      <c r="DJ186" s="54">
        <v>7187312.4404035304</v>
      </c>
      <c r="DK186" s="54">
        <v>8882881.4304024968</v>
      </c>
      <c r="DL186" s="54">
        <v>7841204.7686805278</v>
      </c>
      <c r="DM186" s="54">
        <v>6831093.3881453089</v>
      </c>
      <c r="DN186" s="54">
        <v>7505849.7137049828</v>
      </c>
      <c r="DO186" s="54">
        <v>7799463.4126722254</v>
      </c>
      <c r="DQ186" s="54">
        <v>10880940.899189904</v>
      </c>
      <c r="DR186" s="54">
        <v>11243531.958209677</v>
      </c>
      <c r="DS186" s="54">
        <v>11923363.165362075</v>
      </c>
      <c r="DT186" s="54">
        <v>12924605.300444582</v>
      </c>
      <c r="DU186" s="54">
        <v>13100162.52219223</v>
      </c>
      <c r="DV186" s="54">
        <v>14215492.54488796</v>
      </c>
      <c r="DW186" s="54">
        <v>14673646.850756653</v>
      </c>
      <c r="DX186" s="54">
        <v>14906905.743012764</v>
      </c>
      <c r="DY186" s="54">
        <v>15350784.0652296</v>
      </c>
      <c r="DZ186" s="54">
        <v>16606026.594256729</v>
      </c>
      <c r="EA186" s="54">
        <v>16432414.596616969</v>
      </c>
      <c r="EB186" s="54">
        <v>15358450.155261371</v>
      </c>
      <c r="EC186" s="54">
        <v>15511905.587650673</v>
      </c>
      <c r="ED186" s="54">
        <v>15916027.378010094</v>
      </c>
      <c r="EE186" s="54">
        <v>16155033.598484246</v>
      </c>
      <c r="EF186" s="54">
        <v>16042020.221104449</v>
      </c>
      <c r="EG186" s="54">
        <v>15575912.964131458</v>
      </c>
      <c r="EH186" s="54">
        <v>14232059.527406057</v>
      </c>
      <c r="EI186" s="54">
        <v>14000811.518778199</v>
      </c>
      <c r="EJ186" s="54">
        <v>12282982.64568663</v>
      </c>
      <c r="EK186" s="54">
        <v>14457145.80987482</v>
      </c>
      <c r="EL186" s="54">
        <v>14756159.700934546</v>
      </c>
      <c r="EM186" s="54">
        <v>14954619.915936448</v>
      </c>
      <c r="EN186" s="54">
        <v>15620532.368783133</v>
      </c>
      <c r="EO186" s="54">
        <v>15578653.553462192</v>
      </c>
      <c r="EP186" s="54">
        <v>16054720.589529086</v>
      </c>
      <c r="EQ186" s="54">
        <v>15604671.831317501</v>
      </c>
      <c r="ER186" s="54">
        <v>16124895.856414832</v>
      </c>
      <c r="ES186" s="54">
        <v>15316737.351839188</v>
      </c>
      <c r="ET186" s="54">
        <v>15364892.998168321</v>
      </c>
      <c r="EU186" s="54">
        <v>15680503.029963782</v>
      </c>
      <c r="EV186" s="54">
        <v>15052374.987845149</v>
      </c>
      <c r="EW186" s="54">
        <v>15232339.405425321</v>
      </c>
      <c r="EX186" s="54">
        <v>15721285.324527299</v>
      </c>
      <c r="EY186" s="54">
        <v>15365743.517612075</v>
      </c>
      <c r="EZ186" s="54">
        <v>14728774.130441295</v>
      </c>
      <c r="FA186" s="54">
        <v>14661135.184747964</v>
      </c>
      <c r="FB186" s="54">
        <v>15621521.039933886</v>
      </c>
    </row>
    <row r="187" spans="1:158" x14ac:dyDescent="0.2">
      <c r="A187" s="56">
        <f ca="1">loss!AP26</f>
        <v>15628202.020286253</v>
      </c>
      <c r="C187" s="52">
        <v>17</v>
      </c>
      <c r="D187" s="54">
        <v>841825.67566081136</v>
      </c>
      <c r="E187" s="54">
        <v>648449.45073470101</v>
      </c>
      <c r="F187" s="54">
        <v>2080115.9944457915</v>
      </c>
      <c r="G187" s="54">
        <v>1588172.5733079948</v>
      </c>
      <c r="H187" s="54">
        <v>1432027.6650941335</v>
      </c>
      <c r="I187" s="54">
        <v>2077201.4654686414</v>
      </c>
      <c r="J187" s="54">
        <v>999227.46007678285</v>
      </c>
      <c r="K187" s="54">
        <v>1220814.945892565</v>
      </c>
      <c r="L187" s="54">
        <v>1828704.9329325799</v>
      </c>
      <c r="M187" s="54">
        <v>1802653.5058299787</v>
      </c>
      <c r="N187" s="54">
        <v>1939859.6841736473</v>
      </c>
      <c r="O187" s="54">
        <v>1678577.4268534631</v>
      </c>
      <c r="P187" s="54">
        <v>1592548.7962365337</v>
      </c>
      <c r="Q187" s="54">
        <v>1914280.0065439194</v>
      </c>
      <c r="R187" s="54">
        <v>1877507.2254129201</v>
      </c>
      <c r="S187" s="54">
        <v>1563888.3987368792</v>
      </c>
      <c r="T187" s="54">
        <v>1554852.6557040997</v>
      </c>
      <c r="U187" s="54">
        <v>1792251.6880120635</v>
      </c>
      <c r="V187" s="54">
        <v>1649561.066095084</v>
      </c>
      <c r="W187" s="54">
        <v>1749183.4292868599</v>
      </c>
      <c r="X187" s="54">
        <v>1729068.5857113022</v>
      </c>
      <c r="Y187" s="54">
        <v>1560122.6402863227</v>
      </c>
      <c r="Z187" s="54">
        <v>1806290.3104385622</v>
      </c>
      <c r="AA187" s="54">
        <v>776821.35367137194</v>
      </c>
      <c r="AB187" s="54">
        <v>1169642.2171709165</v>
      </c>
      <c r="AC187" s="54">
        <v>1532156.2014062889</v>
      </c>
      <c r="AD187" s="54">
        <v>1491701.1183296274</v>
      </c>
      <c r="AE187" s="54">
        <v>2238517.7486198321</v>
      </c>
      <c r="AF187" s="54">
        <v>2460800.1649783291</v>
      </c>
      <c r="AG187" s="54">
        <v>2074155.0750197284</v>
      </c>
      <c r="AH187" s="54">
        <v>1588279.2487154938</v>
      </c>
      <c r="AI187" s="54">
        <v>1699417.8761900589</v>
      </c>
      <c r="AJ187" s="54">
        <v>1611600.9905028939</v>
      </c>
      <c r="AK187" s="54">
        <v>1276856.8089891598</v>
      </c>
      <c r="AL187" s="54">
        <v>1502502.5470142141</v>
      </c>
      <c r="AM187" s="54">
        <v>1681646.060833063</v>
      </c>
      <c r="AN187" s="54">
        <v>1947632.7135197744</v>
      </c>
      <c r="AO187" s="54">
        <v>1445873.3846806288</v>
      </c>
      <c r="AQ187" s="54">
        <v>5911206.0807042867</v>
      </c>
      <c r="AR187" s="54">
        <v>6795184.1378079252</v>
      </c>
      <c r="AS187" s="54">
        <v>6958065.7980783312</v>
      </c>
      <c r="AT187" s="54">
        <v>7824053.9238614906</v>
      </c>
      <c r="AU187" s="54">
        <v>7790065.0487105045</v>
      </c>
      <c r="AV187" s="54">
        <v>8067900.2974392995</v>
      </c>
      <c r="AW187" s="54">
        <v>8393445.5200941674</v>
      </c>
      <c r="AX187" s="54">
        <v>9199103.8425096273</v>
      </c>
      <c r="AY187" s="54">
        <v>10570811.038226888</v>
      </c>
      <c r="AZ187" s="54">
        <v>8956334.8325884528</v>
      </c>
      <c r="BA187" s="54">
        <v>10043537.220914857</v>
      </c>
      <c r="BB187" s="54">
        <v>9874147.5436445251</v>
      </c>
      <c r="BC187" s="54">
        <v>8932485.5811804254</v>
      </c>
      <c r="BD187" s="54">
        <v>8654743.3596281745</v>
      </c>
      <c r="BE187" s="54">
        <v>10428448.629847607</v>
      </c>
      <c r="BF187" s="54">
        <v>9049385.362330094</v>
      </c>
      <c r="BG187" s="54">
        <v>9301872.5647115447</v>
      </c>
      <c r="BH187" s="54">
        <v>8756324.8760259282</v>
      </c>
      <c r="BI187" s="54">
        <v>8619708.9287456479</v>
      </c>
      <c r="BJ187" s="54">
        <v>7728805.7095932271</v>
      </c>
      <c r="BK187" s="54">
        <v>8345567.293010734</v>
      </c>
      <c r="BL187" s="54">
        <v>9229338.9247509688</v>
      </c>
      <c r="BM187" s="54">
        <v>9161054.0149292033</v>
      </c>
      <c r="BN187" s="54">
        <v>8424513.1986681111</v>
      </c>
      <c r="BO187" s="54">
        <v>10493292.969456561</v>
      </c>
      <c r="BP187" s="54">
        <v>8603622.0354848839</v>
      </c>
      <c r="BQ187" s="54">
        <v>9982732.1689806692</v>
      </c>
      <c r="BR187" s="54">
        <v>8690876.9077324029</v>
      </c>
      <c r="BS187" s="54">
        <v>9573889.8737259153</v>
      </c>
      <c r="BT187" s="54">
        <v>8694504.602576511</v>
      </c>
      <c r="BU187" s="54">
        <v>9560508.6309244297</v>
      </c>
      <c r="BV187" s="54">
        <v>8679106.1949319188</v>
      </c>
      <c r="BW187" s="54">
        <v>8561044.9967547879</v>
      </c>
      <c r="BX187" s="54">
        <v>9612988.7978252899</v>
      </c>
      <c r="BY187" s="54">
        <v>8978818.5871749744</v>
      </c>
      <c r="BZ187" s="54">
        <v>8903797.7141632736</v>
      </c>
      <c r="CA187" s="54">
        <v>9711268.0146579519</v>
      </c>
      <c r="CB187" s="54">
        <v>8999388.7409459725</v>
      </c>
      <c r="CD187" s="54">
        <v>6160373.4580682572</v>
      </c>
      <c r="CE187" s="54">
        <v>5585512.1395304706</v>
      </c>
      <c r="CF187" s="54">
        <v>6638621.0113467555</v>
      </c>
      <c r="CG187" s="54">
        <v>7194504.2053197939</v>
      </c>
      <c r="CH187" s="54">
        <v>6733619.9814273268</v>
      </c>
      <c r="CI187" s="54">
        <v>7293205.9119260553</v>
      </c>
      <c r="CJ187" s="54">
        <v>8787260.5655893907</v>
      </c>
      <c r="CK187" s="54">
        <v>8932132.9787489809</v>
      </c>
      <c r="CL187" s="54">
        <v>8756198.08893314</v>
      </c>
      <c r="CM187" s="54">
        <v>8026241.6149307229</v>
      </c>
      <c r="CN187" s="54">
        <v>7929558.064326942</v>
      </c>
      <c r="CO187" s="54">
        <v>8043493.7352306992</v>
      </c>
      <c r="CP187" s="54">
        <v>8926423.7664052434</v>
      </c>
      <c r="CQ187" s="54">
        <v>9466321.0751733314</v>
      </c>
      <c r="CR187" s="54">
        <v>8653552.0016191062</v>
      </c>
      <c r="CS187" s="54">
        <v>8803241.7850397304</v>
      </c>
      <c r="CT187" s="54">
        <v>8182866.7243534997</v>
      </c>
      <c r="CU187" s="54">
        <v>7726177.9679063773</v>
      </c>
      <c r="CV187" s="54">
        <v>8040407.3127764277</v>
      </c>
      <c r="CW187" s="54">
        <v>7190358.9790930636</v>
      </c>
      <c r="CX187" s="54">
        <v>7419646.1524623372</v>
      </c>
      <c r="CY187" s="54">
        <v>7403132.7789611891</v>
      </c>
      <c r="CZ187" s="54">
        <v>8507854.7136836238</v>
      </c>
      <c r="DA187" s="54">
        <v>9058232.9349532798</v>
      </c>
      <c r="DB187" s="54">
        <v>8362699.0360757802</v>
      </c>
      <c r="DC187" s="54">
        <v>9238842.5267887618</v>
      </c>
      <c r="DD187" s="54">
        <v>9158732.5989094898</v>
      </c>
      <c r="DE187" s="54">
        <v>8381383.2226596233</v>
      </c>
      <c r="DF187" s="54">
        <v>10252174.222093292</v>
      </c>
      <c r="DG187" s="54">
        <v>9953358.2826134954</v>
      </c>
      <c r="DH187" s="54">
        <v>8785653.8686251603</v>
      </c>
      <c r="DI187" s="54">
        <v>8495038.3416397739</v>
      </c>
      <c r="DJ187" s="54">
        <v>8099905.1854541134</v>
      </c>
      <c r="DK187" s="54">
        <v>9575571.4060500525</v>
      </c>
      <c r="DL187" s="54">
        <v>8642333.7026206516</v>
      </c>
      <c r="DM187" s="54">
        <v>7511999.9607437998</v>
      </c>
      <c r="DN187" s="54">
        <v>7951802.1068871934</v>
      </c>
      <c r="DO187" s="54">
        <v>8588368.3851691801</v>
      </c>
      <c r="DQ187" s="54">
        <v>10956462.965922246</v>
      </c>
      <c r="DR187" s="54">
        <v>11381976.040698584</v>
      </c>
      <c r="DS187" s="54">
        <v>12112791.410885591</v>
      </c>
      <c r="DT187" s="54">
        <v>13006961.946607381</v>
      </c>
      <c r="DU187" s="54">
        <v>13253758.104470827</v>
      </c>
      <c r="DV187" s="54">
        <v>14382041.550503377</v>
      </c>
      <c r="DW187" s="54">
        <v>14818982.922266386</v>
      </c>
      <c r="DX187" s="54">
        <v>14947131.542412983</v>
      </c>
      <c r="DY187" s="54">
        <v>15506792.30225925</v>
      </c>
      <c r="DZ187" s="54">
        <v>16746619.365928605</v>
      </c>
      <c r="EA187" s="54">
        <v>16737556.834978133</v>
      </c>
      <c r="EB187" s="54">
        <v>15788226.688214865</v>
      </c>
      <c r="EC187" s="54">
        <v>15649061.04214788</v>
      </c>
      <c r="ED187" s="54">
        <v>15967493.97215795</v>
      </c>
      <c r="EE187" s="54">
        <v>16239128.452693671</v>
      </c>
      <c r="EF187" s="54">
        <v>16243441.108180221</v>
      </c>
      <c r="EG187" s="54">
        <v>15737871.382098464</v>
      </c>
      <c r="EH187" s="54">
        <v>14407490.656162232</v>
      </c>
      <c r="EI187" s="54">
        <v>14183302.16297836</v>
      </c>
      <c r="EJ187" s="54">
        <v>12657230.239211595</v>
      </c>
      <c r="EK187" s="54">
        <v>14701884.682209978</v>
      </c>
      <c r="EL187" s="54">
        <v>14897194.19721942</v>
      </c>
      <c r="EM187" s="54">
        <v>15149732.856486015</v>
      </c>
      <c r="EN187" s="54">
        <v>15838543.930547919</v>
      </c>
      <c r="EO187" s="54">
        <v>15654788.099985804</v>
      </c>
      <c r="EP187" s="54">
        <v>16108974.455267154</v>
      </c>
      <c r="EQ187" s="54">
        <v>15629138.701749828</v>
      </c>
      <c r="ER187" s="54">
        <v>16377413.750250855</v>
      </c>
      <c r="ES187" s="54">
        <v>15762497.982398076</v>
      </c>
      <c r="ET187" s="54">
        <v>15610857.440642115</v>
      </c>
      <c r="EU187" s="54">
        <v>15765349.434298187</v>
      </c>
      <c r="EV187" s="54">
        <v>15231658.384155292</v>
      </c>
      <c r="EW187" s="54">
        <v>15619293.559884429</v>
      </c>
      <c r="EX187" s="54">
        <v>16001020.017272808</v>
      </c>
      <c r="EY187" s="54">
        <v>15565006.078621581</v>
      </c>
      <c r="EZ187" s="54">
        <v>14913118.709950201</v>
      </c>
      <c r="FA187" s="54">
        <v>14815355.499839036</v>
      </c>
      <c r="FB187" s="54">
        <v>15628202.020286253</v>
      </c>
    </row>
    <row r="188" spans="1:158" x14ac:dyDescent="0.2">
      <c r="A188" s="56">
        <f ca="1">loss!AP27</f>
        <v>15801784.406578358</v>
      </c>
      <c r="C188" s="52">
        <v>16</v>
      </c>
      <c r="D188" s="54">
        <v>1070504.7117292173</v>
      </c>
      <c r="E188" s="54">
        <v>903134.45066907816</v>
      </c>
      <c r="F188" s="54">
        <v>2206965.9587592985</v>
      </c>
      <c r="G188" s="54">
        <v>1868333.0953176972</v>
      </c>
      <c r="H188" s="54">
        <v>1637206.8341009598</v>
      </c>
      <c r="I188" s="54">
        <v>2197397.3731744085</v>
      </c>
      <c r="J188" s="54">
        <v>1312156.6242461614</v>
      </c>
      <c r="K188" s="54">
        <v>1482437.7046059631</v>
      </c>
      <c r="L188" s="54">
        <v>2069212.5909752715</v>
      </c>
      <c r="M188" s="54">
        <v>2087471.6356089488</v>
      </c>
      <c r="N188" s="54">
        <v>2195473.9393289611</v>
      </c>
      <c r="O188" s="54">
        <v>1810134.9229397401</v>
      </c>
      <c r="P188" s="54">
        <v>1748932.1640987433</v>
      </c>
      <c r="Q188" s="54">
        <v>2171772.032301791</v>
      </c>
      <c r="R188" s="54">
        <v>2015777.9442994297</v>
      </c>
      <c r="S188" s="54">
        <v>1880591.3840759955</v>
      </c>
      <c r="T188" s="54">
        <v>2237156.0172687583</v>
      </c>
      <c r="U188" s="54">
        <v>2225767.0689126011</v>
      </c>
      <c r="V188" s="54">
        <v>1882779.7141594812</v>
      </c>
      <c r="W188" s="54">
        <v>1901745.6115767062</v>
      </c>
      <c r="X188" s="54">
        <v>1898443.3452614695</v>
      </c>
      <c r="Y188" s="54">
        <v>1795389.8579852618</v>
      </c>
      <c r="Z188" s="54">
        <v>1929063.1873612124</v>
      </c>
      <c r="AA188" s="54">
        <v>1002601.6305269115</v>
      </c>
      <c r="AB188" s="54">
        <v>1633339.0548653826</v>
      </c>
      <c r="AC188" s="54">
        <v>1915570.0325556695</v>
      </c>
      <c r="AD188" s="54">
        <v>1630507.1012043357</v>
      </c>
      <c r="AE188" s="54">
        <v>2449728.6349584442</v>
      </c>
      <c r="AF188" s="54">
        <v>2609952.6911849305</v>
      </c>
      <c r="AG188" s="54">
        <v>2480811.3360006623</v>
      </c>
      <c r="AH188" s="54">
        <v>1819685.4092507698</v>
      </c>
      <c r="AI188" s="54">
        <v>2031955.6914120764</v>
      </c>
      <c r="AJ188" s="54">
        <v>1952499.9297429323</v>
      </c>
      <c r="AK188" s="54">
        <v>1771932.1882559843</v>
      </c>
      <c r="AL188" s="54">
        <v>1754519.4659944437</v>
      </c>
      <c r="AM188" s="54">
        <v>1867971.0084527582</v>
      </c>
      <c r="AN188" s="54">
        <v>2041232.442404205</v>
      </c>
      <c r="AO188" s="54">
        <v>1590151.1230181642</v>
      </c>
      <c r="AQ188" s="54">
        <v>6196322.2271952089</v>
      </c>
      <c r="AR188" s="54">
        <v>7048458.6046959795</v>
      </c>
      <c r="AS188" s="54">
        <v>7190775.0328634996</v>
      </c>
      <c r="AT188" s="54">
        <v>8203057.9587981962</v>
      </c>
      <c r="AU188" s="54">
        <v>8105319.219049531</v>
      </c>
      <c r="AV188" s="54">
        <v>8401709.819881957</v>
      </c>
      <c r="AW188" s="54">
        <v>8791194.1084717009</v>
      </c>
      <c r="AX188" s="54">
        <v>9511117.7276755366</v>
      </c>
      <c r="AY188" s="54">
        <v>10909656.540278841</v>
      </c>
      <c r="AZ188" s="54">
        <v>9576023.5983739216</v>
      </c>
      <c r="BA188" s="54">
        <v>10701089.230018128</v>
      </c>
      <c r="BB188" s="54">
        <v>10092131.817673193</v>
      </c>
      <c r="BC188" s="54">
        <v>9312875.3847942017</v>
      </c>
      <c r="BD188" s="54">
        <v>9171490.6214169059</v>
      </c>
      <c r="BE188" s="54">
        <v>10686919.856451739</v>
      </c>
      <c r="BF188" s="54">
        <v>9463203.8791230079</v>
      </c>
      <c r="BG188" s="54">
        <v>9527516.3187866006</v>
      </c>
      <c r="BH188" s="54">
        <v>9172505.1604424119</v>
      </c>
      <c r="BI188" s="54">
        <v>9105832.2871474586</v>
      </c>
      <c r="BJ188" s="54">
        <v>7997280.9993919283</v>
      </c>
      <c r="BK188" s="54">
        <v>8819135.321568761</v>
      </c>
      <c r="BL188" s="54">
        <v>9704738.790869819</v>
      </c>
      <c r="BM188" s="54">
        <v>9645339.4186640643</v>
      </c>
      <c r="BN188" s="54">
        <v>8753456.0494372416</v>
      </c>
      <c r="BO188" s="54">
        <v>10825792.995959226</v>
      </c>
      <c r="BP188" s="54">
        <v>9124635.5846414343</v>
      </c>
      <c r="BQ188" s="54">
        <v>10271514.927202037</v>
      </c>
      <c r="BR188" s="54">
        <v>9027043.7053255886</v>
      </c>
      <c r="BS188" s="54">
        <v>10268673.913121138</v>
      </c>
      <c r="BT188" s="54">
        <v>9526858.0384330321</v>
      </c>
      <c r="BU188" s="54">
        <v>10125559.512830768</v>
      </c>
      <c r="BV188" s="54">
        <v>9129622.9829032756</v>
      </c>
      <c r="BW188" s="54">
        <v>8833997.3466240466</v>
      </c>
      <c r="BX188" s="54">
        <v>9823595.3756465465</v>
      </c>
      <c r="BY188" s="54">
        <v>9241654.7698044963</v>
      </c>
      <c r="BZ188" s="54">
        <v>9460614.2973213717</v>
      </c>
      <c r="CA188" s="54">
        <v>10252671.953889184</v>
      </c>
      <c r="CB188" s="54">
        <v>9550004.5396180134</v>
      </c>
      <c r="CD188" s="54">
        <v>6565896.9952062666</v>
      </c>
      <c r="CE188" s="54">
        <v>6154003.8498029914</v>
      </c>
      <c r="CF188" s="54">
        <v>7270378.577971302</v>
      </c>
      <c r="CG188" s="54">
        <v>7953622.28201144</v>
      </c>
      <c r="CH188" s="54">
        <v>7544352.7888167584</v>
      </c>
      <c r="CI188" s="54">
        <v>8203052.4053454604</v>
      </c>
      <c r="CJ188" s="54">
        <v>9394246.1918440685</v>
      </c>
      <c r="CK188" s="54">
        <v>9975158.91018066</v>
      </c>
      <c r="CL188" s="54">
        <v>9678317.9739146102</v>
      </c>
      <c r="CM188" s="54">
        <v>8784059.1780114342</v>
      </c>
      <c r="CN188" s="54">
        <v>9138073.7330786251</v>
      </c>
      <c r="CO188" s="54">
        <v>9179650.8479686622</v>
      </c>
      <c r="CP188" s="54">
        <v>9663428.6165469903</v>
      </c>
      <c r="CQ188" s="54">
        <v>10599822.294672888</v>
      </c>
      <c r="CR188" s="54">
        <v>9971617.1209602896</v>
      </c>
      <c r="CS188" s="54">
        <v>9716782.5685397461</v>
      </c>
      <c r="CT188" s="54">
        <v>8900744.6160043888</v>
      </c>
      <c r="CU188" s="54">
        <v>8471348.5343618989</v>
      </c>
      <c r="CV188" s="54">
        <v>8606262.0789180007</v>
      </c>
      <c r="CW188" s="54">
        <v>7679146.3575986046</v>
      </c>
      <c r="CX188" s="54">
        <v>8121724.1563053131</v>
      </c>
      <c r="CY188" s="54">
        <v>8158383.3240529411</v>
      </c>
      <c r="CZ188" s="54">
        <v>9081529.2365163919</v>
      </c>
      <c r="DA188" s="54">
        <v>9652414.3188870884</v>
      </c>
      <c r="DB188" s="54">
        <v>8931164.8108655475</v>
      </c>
      <c r="DC188" s="54">
        <v>9897906.4203976281</v>
      </c>
      <c r="DD188" s="54">
        <v>10131458.865150854</v>
      </c>
      <c r="DE188" s="54">
        <v>9458923.5387150459</v>
      </c>
      <c r="DF188" s="54">
        <v>10938928.680475704</v>
      </c>
      <c r="DG188" s="54">
        <v>10812190.054464743</v>
      </c>
      <c r="DH188" s="54">
        <v>9687103.5210813656</v>
      </c>
      <c r="DI188" s="54">
        <v>9422150.8136968464</v>
      </c>
      <c r="DJ188" s="54">
        <v>9074543.1628651209</v>
      </c>
      <c r="DK188" s="54">
        <v>10226526.972063417</v>
      </c>
      <c r="DL188" s="54">
        <v>9444191.7449643649</v>
      </c>
      <c r="DM188" s="54">
        <v>8824767.6765101273</v>
      </c>
      <c r="DN188" s="54">
        <v>9526694.2028229143</v>
      </c>
      <c r="DO188" s="54">
        <v>9537068.9900960438</v>
      </c>
      <c r="DQ188" s="54">
        <v>11071128.696696214</v>
      </c>
      <c r="DR188" s="54">
        <v>11493026.766728848</v>
      </c>
      <c r="DS188" s="54">
        <v>12101070.153135143</v>
      </c>
      <c r="DT188" s="54">
        <v>13028448.106758777</v>
      </c>
      <c r="DU188" s="54">
        <v>13400711.456463391</v>
      </c>
      <c r="DV188" s="54">
        <v>14555233.376459586</v>
      </c>
      <c r="DW188" s="54">
        <v>15020720.312155055</v>
      </c>
      <c r="DX188" s="54">
        <v>15122255.030536901</v>
      </c>
      <c r="DY188" s="54">
        <v>15762612.313872501</v>
      </c>
      <c r="DZ188" s="54">
        <v>16821559.773910835</v>
      </c>
      <c r="EA188" s="54">
        <v>16965620.702743661</v>
      </c>
      <c r="EB188" s="54">
        <v>16069558.275282353</v>
      </c>
      <c r="EC188" s="54">
        <v>15794777.79163794</v>
      </c>
      <c r="ED188" s="54">
        <v>16140929.32330133</v>
      </c>
      <c r="EE188" s="54">
        <v>16331278.665222956</v>
      </c>
      <c r="EF188" s="54">
        <v>16297293.633349063</v>
      </c>
      <c r="EG188" s="54">
        <v>15801083.368322438</v>
      </c>
      <c r="EH188" s="54">
        <v>14592016.020670705</v>
      </c>
      <c r="EI188" s="54">
        <v>14356575.590288326</v>
      </c>
      <c r="EJ188" s="54">
        <v>12802720.711120464</v>
      </c>
      <c r="EK188" s="54">
        <v>14803787.305362459</v>
      </c>
      <c r="EL188" s="54">
        <v>15256201.558295403</v>
      </c>
      <c r="EM188" s="54">
        <v>15340522.891045194</v>
      </c>
      <c r="EN188" s="54">
        <v>15853177.740039956</v>
      </c>
      <c r="EO188" s="54">
        <v>15667350.397495888</v>
      </c>
      <c r="EP188" s="54">
        <v>16136312.704746153</v>
      </c>
      <c r="EQ188" s="54">
        <v>15726379.460601795</v>
      </c>
      <c r="ER188" s="54">
        <v>16481267.520252684</v>
      </c>
      <c r="ES188" s="54">
        <v>16004186.340381607</v>
      </c>
      <c r="ET188" s="54">
        <v>15792331.7101018</v>
      </c>
      <c r="EU188" s="54">
        <v>15922402.8724382</v>
      </c>
      <c r="EV188" s="54">
        <v>15482815.268357383</v>
      </c>
      <c r="EW188" s="54">
        <v>15652833.324617878</v>
      </c>
      <c r="EX188" s="54">
        <v>16065145.642936295</v>
      </c>
      <c r="EY188" s="54">
        <v>15744252.730877701</v>
      </c>
      <c r="EZ188" s="54">
        <v>15259828.827659566</v>
      </c>
      <c r="FA188" s="54">
        <v>15063153.09013438</v>
      </c>
      <c r="FB188" s="54">
        <v>15801784.406578358</v>
      </c>
    </row>
    <row r="189" spans="1:158" x14ac:dyDescent="0.2">
      <c r="A189" s="56">
        <f ca="1">loss!AP28</f>
        <v>15918766.693169845</v>
      </c>
      <c r="C189" s="52">
        <v>15</v>
      </c>
      <c r="D189" s="54">
        <v>1239996.0841149502</v>
      </c>
      <c r="E189" s="54">
        <v>1148073.0766940806</v>
      </c>
      <c r="F189" s="54">
        <v>2349667.107486492</v>
      </c>
      <c r="G189" s="54">
        <v>2142680.2750626653</v>
      </c>
      <c r="H189" s="54">
        <v>1907486.3448584899</v>
      </c>
      <c r="I189" s="54">
        <v>2351688.3401142927</v>
      </c>
      <c r="J189" s="54">
        <v>1484066.7737355977</v>
      </c>
      <c r="K189" s="54">
        <v>1611250.5920018852</v>
      </c>
      <c r="L189" s="54">
        <v>2561685.0199173726</v>
      </c>
      <c r="M189" s="54">
        <v>2614459.9418751262</v>
      </c>
      <c r="N189" s="54">
        <v>2448909.9752741233</v>
      </c>
      <c r="O189" s="54">
        <v>2089301.3253215514</v>
      </c>
      <c r="P189" s="54">
        <v>2124794.9542397074</v>
      </c>
      <c r="Q189" s="54">
        <v>2754369.0816273894</v>
      </c>
      <c r="R189" s="54">
        <v>2463690.6515052505</v>
      </c>
      <c r="S189" s="54">
        <v>2134544.4771063626</v>
      </c>
      <c r="T189" s="54">
        <v>2450488.2708155178</v>
      </c>
      <c r="U189" s="54">
        <v>2479478.3840502072</v>
      </c>
      <c r="V189" s="54">
        <v>2154351.5645474531</v>
      </c>
      <c r="W189" s="54">
        <v>2053617.2114729583</v>
      </c>
      <c r="X189" s="54">
        <v>1982033.8045235667</v>
      </c>
      <c r="Y189" s="54">
        <v>2290351.4990994874</v>
      </c>
      <c r="Z189" s="54">
        <v>2422373.6699799933</v>
      </c>
      <c r="AA189" s="54">
        <v>1397742.1841276139</v>
      </c>
      <c r="AB189" s="54">
        <v>1843080.1598219126</v>
      </c>
      <c r="AC189" s="54">
        <v>2198309.9918932356</v>
      </c>
      <c r="AD189" s="54">
        <v>2098932.1071016118</v>
      </c>
      <c r="AE189" s="54">
        <v>3046678.5138977505</v>
      </c>
      <c r="AF189" s="54">
        <v>3064050.2733481452</v>
      </c>
      <c r="AG189" s="54">
        <v>3015517.233012978</v>
      </c>
      <c r="AH189" s="54">
        <v>2235028.0777059272</v>
      </c>
      <c r="AI189" s="54">
        <v>2158472.680164963</v>
      </c>
      <c r="AJ189" s="54">
        <v>2226846.4322498366</v>
      </c>
      <c r="AK189" s="54">
        <v>2203042.0729394816</v>
      </c>
      <c r="AL189" s="54">
        <v>2121173.4049269482</v>
      </c>
      <c r="AM189" s="54">
        <v>2168371.6936259829</v>
      </c>
      <c r="AN189" s="54">
        <v>2222717.2020261325</v>
      </c>
      <c r="AO189" s="54">
        <v>1818409.3000312205</v>
      </c>
      <c r="AQ189" s="54">
        <v>6417200.4648478702</v>
      </c>
      <c r="AR189" s="54">
        <v>7460143.1284980774</v>
      </c>
      <c r="AS189" s="54">
        <v>7667789.2124435809</v>
      </c>
      <c r="AT189" s="54">
        <v>8505046.0066244975</v>
      </c>
      <c r="AU189" s="54">
        <v>8514635.7031876147</v>
      </c>
      <c r="AV189" s="54">
        <v>8749592.7878514491</v>
      </c>
      <c r="AW189" s="54">
        <v>9297224.1608446278</v>
      </c>
      <c r="AX189" s="54">
        <v>9991778.830552889</v>
      </c>
      <c r="AY189" s="54">
        <v>11294028.16444207</v>
      </c>
      <c r="AZ189" s="54">
        <v>10057499.231026325</v>
      </c>
      <c r="BA189" s="54">
        <v>11167640.145834234</v>
      </c>
      <c r="BB189" s="54">
        <v>10660693.063745873</v>
      </c>
      <c r="BC189" s="54">
        <v>9692662.7063708529</v>
      </c>
      <c r="BD189" s="54">
        <v>9680622.6850811001</v>
      </c>
      <c r="BE189" s="54">
        <v>11019582.979098124</v>
      </c>
      <c r="BF189" s="54">
        <v>9793399.0251285098</v>
      </c>
      <c r="BG189" s="54">
        <v>9889694.1047543809</v>
      </c>
      <c r="BH189" s="54">
        <v>9748386.5417750515</v>
      </c>
      <c r="BI189" s="54">
        <v>9536709.0281179994</v>
      </c>
      <c r="BJ189" s="54">
        <v>8268950.6991967615</v>
      </c>
      <c r="BK189" s="54">
        <v>9310395.6250486728</v>
      </c>
      <c r="BL189" s="54">
        <v>10158564.189497856</v>
      </c>
      <c r="BM189" s="54">
        <v>9963333.0128650609</v>
      </c>
      <c r="BN189" s="54">
        <v>8992821.1528005805</v>
      </c>
      <c r="BO189" s="54">
        <v>11091410.064716758</v>
      </c>
      <c r="BP189" s="54">
        <v>9590775.1993566435</v>
      </c>
      <c r="BQ189" s="54">
        <v>10566510.481310738</v>
      </c>
      <c r="BR189" s="54">
        <v>9328317.9355186149</v>
      </c>
      <c r="BS189" s="54">
        <v>10601735.562469419</v>
      </c>
      <c r="BT189" s="54">
        <v>9893125.998984294</v>
      </c>
      <c r="BU189" s="54">
        <v>10655425.323830569</v>
      </c>
      <c r="BV189" s="54">
        <v>9642318.2260215934</v>
      </c>
      <c r="BW189" s="54">
        <v>9303193.2878404744</v>
      </c>
      <c r="BX189" s="54">
        <v>10438441.915139941</v>
      </c>
      <c r="BY189" s="54">
        <v>9688425.1331133731</v>
      </c>
      <c r="BZ189" s="54">
        <v>9686620.2482953481</v>
      </c>
      <c r="CA189" s="54">
        <v>10476028.551374765</v>
      </c>
      <c r="CB189" s="54">
        <v>9990656.6059558913</v>
      </c>
      <c r="CD189" s="54">
        <v>6958762.1739173653</v>
      </c>
      <c r="CE189" s="54">
        <v>6817319.4659257773</v>
      </c>
      <c r="CF189" s="54">
        <v>7679522.1429210939</v>
      </c>
      <c r="CG189" s="54">
        <v>8414942.7463426664</v>
      </c>
      <c r="CH189" s="54">
        <v>8169259.5762726748</v>
      </c>
      <c r="CI189" s="54">
        <v>8872312.0091055334</v>
      </c>
      <c r="CJ189" s="54">
        <v>9988185.3439201526</v>
      </c>
      <c r="CK189" s="54">
        <v>10808821.435645521</v>
      </c>
      <c r="CL189" s="54">
        <v>10609654.578833196</v>
      </c>
      <c r="CM189" s="54">
        <v>9537098.6267311126</v>
      </c>
      <c r="CN189" s="54">
        <v>10069632.283157673</v>
      </c>
      <c r="CO189" s="54">
        <v>10072396.590916058</v>
      </c>
      <c r="CP189" s="54">
        <v>10528403.897007722</v>
      </c>
      <c r="CQ189" s="54">
        <v>11213630.811078014</v>
      </c>
      <c r="CR189" s="54">
        <v>10847428.991106106</v>
      </c>
      <c r="CS189" s="54">
        <v>10419493.545108415</v>
      </c>
      <c r="CT189" s="54">
        <v>9790933.4651863594</v>
      </c>
      <c r="CU189" s="54">
        <v>9451176.0482912306</v>
      </c>
      <c r="CV189" s="54">
        <v>9335786.7520748749</v>
      </c>
      <c r="CW189" s="54">
        <v>8423962.5238658134</v>
      </c>
      <c r="CX189" s="54">
        <v>8853827.9841030296</v>
      </c>
      <c r="CY189" s="54">
        <v>9000758.6664695535</v>
      </c>
      <c r="CZ189" s="54">
        <v>9651758.35492149</v>
      </c>
      <c r="DA189" s="54">
        <v>10580765.907597015</v>
      </c>
      <c r="DB189" s="54">
        <v>10005214.493166912</v>
      </c>
      <c r="DC189" s="54">
        <v>10800891.950610094</v>
      </c>
      <c r="DD189" s="54">
        <v>11109707.954463359</v>
      </c>
      <c r="DE189" s="54">
        <v>10163148.460062962</v>
      </c>
      <c r="DF189" s="54">
        <v>11467393.728276834</v>
      </c>
      <c r="DG189" s="54">
        <v>11138746.540594321</v>
      </c>
      <c r="DH189" s="54">
        <v>10367413.3000337</v>
      </c>
      <c r="DI189" s="54">
        <v>9969419.416761402</v>
      </c>
      <c r="DJ189" s="54">
        <v>9721275.5208507106</v>
      </c>
      <c r="DK189" s="54">
        <v>10705036.066340206</v>
      </c>
      <c r="DL189" s="54">
        <v>10291274.854377257</v>
      </c>
      <c r="DM189" s="54">
        <v>9542222.0657996796</v>
      </c>
      <c r="DN189" s="54">
        <v>10195871.511390634</v>
      </c>
      <c r="DO189" s="54">
        <v>10654321.003341928</v>
      </c>
      <c r="DQ189" s="54">
        <v>11207147.834744351</v>
      </c>
      <c r="DR189" s="54">
        <v>11579682.768752279</v>
      </c>
      <c r="DS189" s="54">
        <v>12178116.045118237</v>
      </c>
      <c r="DT189" s="54">
        <v>13113687.033194499</v>
      </c>
      <c r="DU189" s="54">
        <v>13555170.307009039</v>
      </c>
      <c r="DV189" s="54">
        <v>14727093.395605603</v>
      </c>
      <c r="DW189" s="54">
        <v>15241126.932897866</v>
      </c>
      <c r="DX189" s="54">
        <v>15222691.962425679</v>
      </c>
      <c r="DY189" s="54">
        <v>15753173.732558442</v>
      </c>
      <c r="DZ189" s="54">
        <v>16931911.550053664</v>
      </c>
      <c r="EA189" s="54">
        <v>17001271.658906657</v>
      </c>
      <c r="EB189" s="54">
        <v>16250346.781331196</v>
      </c>
      <c r="EC189" s="54">
        <v>15972289.275584767</v>
      </c>
      <c r="ED189" s="54">
        <v>16203262.609631419</v>
      </c>
      <c r="EE189" s="54">
        <v>16356810.222359801</v>
      </c>
      <c r="EF189" s="54">
        <v>16377975.203643959</v>
      </c>
      <c r="EG189" s="54">
        <v>15925269.839458495</v>
      </c>
      <c r="EH189" s="54">
        <v>14719577.641819529</v>
      </c>
      <c r="EI189" s="54">
        <v>14407953.016033355</v>
      </c>
      <c r="EJ189" s="54">
        <v>13162637.7906793</v>
      </c>
      <c r="EK189" s="54">
        <v>15076611.538500475</v>
      </c>
      <c r="EL189" s="54">
        <v>15451736.095943036</v>
      </c>
      <c r="EM189" s="54">
        <v>15659653.503842127</v>
      </c>
      <c r="EN189" s="54">
        <v>15948593.955843853</v>
      </c>
      <c r="EO189" s="54">
        <v>16012093.303502452</v>
      </c>
      <c r="EP189" s="54">
        <v>16379769.637134561</v>
      </c>
      <c r="EQ189" s="54">
        <v>15965234.508873818</v>
      </c>
      <c r="ER189" s="54">
        <v>16701856.519321408</v>
      </c>
      <c r="ES189" s="54">
        <v>16380701.772059347</v>
      </c>
      <c r="ET189" s="54">
        <v>16023440.82489522</v>
      </c>
      <c r="EU189" s="54">
        <v>16029097.10299534</v>
      </c>
      <c r="EV189" s="54">
        <v>15634393.149951598</v>
      </c>
      <c r="EW189" s="54">
        <v>15785113.348198891</v>
      </c>
      <c r="EX189" s="54">
        <v>16099745.802977374</v>
      </c>
      <c r="EY189" s="54">
        <v>15791181.834493065</v>
      </c>
      <c r="EZ189" s="54">
        <v>15381991.7937836</v>
      </c>
      <c r="FA189" s="54">
        <v>15238451.034992469</v>
      </c>
      <c r="FB189" s="54">
        <v>15918766.693169845</v>
      </c>
    </row>
    <row r="190" spans="1:158" x14ac:dyDescent="0.2">
      <c r="A190" s="56">
        <f ca="1">loss!AP29</f>
        <v>16035087.630157074</v>
      </c>
      <c r="C190" s="52">
        <v>14</v>
      </c>
      <c r="D190" s="54">
        <v>1483719.9652523659</v>
      </c>
      <c r="E190" s="54">
        <v>1374394.1064930363</v>
      </c>
      <c r="F190" s="54">
        <v>2607919.2287552599</v>
      </c>
      <c r="G190" s="54">
        <v>2303869.878078077</v>
      </c>
      <c r="H190" s="54">
        <v>2125853.2118477151</v>
      </c>
      <c r="I190" s="54">
        <v>2660232.9066880941</v>
      </c>
      <c r="J190" s="54">
        <v>1894952.9100499135</v>
      </c>
      <c r="K190" s="54">
        <v>1859452.6495881416</v>
      </c>
      <c r="L190" s="54">
        <v>2902363.9395004846</v>
      </c>
      <c r="M190" s="54">
        <v>3114418.5556129478</v>
      </c>
      <c r="N190" s="54">
        <v>2757909.4684123509</v>
      </c>
      <c r="O190" s="54">
        <v>2581966.5376815274</v>
      </c>
      <c r="P190" s="54">
        <v>2631172.5960318707</v>
      </c>
      <c r="Q190" s="54">
        <v>3060792.8129066527</v>
      </c>
      <c r="R190" s="54">
        <v>2901986.1217656173</v>
      </c>
      <c r="S190" s="54">
        <v>2518979.1348633859</v>
      </c>
      <c r="T190" s="54">
        <v>2686353.9672076218</v>
      </c>
      <c r="U190" s="54">
        <v>2658526.508963393</v>
      </c>
      <c r="V190" s="54">
        <v>2411819.0691606812</v>
      </c>
      <c r="W190" s="54">
        <v>2649831.3925364912</v>
      </c>
      <c r="X190" s="54">
        <v>2480286.4971790537</v>
      </c>
      <c r="Y190" s="54">
        <v>2501091.2418746166</v>
      </c>
      <c r="Z190" s="54">
        <v>2750924.59028586</v>
      </c>
      <c r="AA190" s="54">
        <v>1786195.4264449961</v>
      </c>
      <c r="AB190" s="54">
        <v>2217057.6527830139</v>
      </c>
      <c r="AC190" s="54">
        <v>2676591.3774124421</v>
      </c>
      <c r="AD190" s="54">
        <v>2572569.4735830538</v>
      </c>
      <c r="AE190" s="54">
        <v>3461441.6159771495</v>
      </c>
      <c r="AF190" s="54">
        <v>3442195.3130174838</v>
      </c>
      <c r="AG190" s="54">
        <v>3222673.9227467366</v>
      </c>
      <c r="AH190" s="54">
        <v>2269041.1239882708</v>
      </c>
      <c r="AI190" s="54">
        <v>2237395.1359505057</v>
      </c>
      <c r="AJ190" s="54">
        <v>2421466.5590159446</v>
      </c>
      <c r="AK190" s="54">
        <v>2436671.116550602</v>
      </c>
      <c r="AL190" s="54">
        <v>2332916.0074367728</v>
      </c>
      <c r="AM190" s="54">
        <v>2451540.1274801008</v>
      </c>
      <c r="AN190" s="54">
        <v>2536843.3985246681</v>
      </c>
      <c r="AO190" s="54">
        <v>2197642.5752669275</v>
      </c>
      <c r="AQ190" s="54">
        <v>6618159.434181042</v>
      </c>
      <c r="AR190" s="54">
        <v>7766239.5505780792</v>
      </c>
      <c r="AS190" s="54">
        <v>8072352.6393047441</v>
      </c>
      <c r="AT190" s="54">
        <v>8894659.3244811147</v>
      </c>
      <c r="AU190" s="54">
        <v>8909198.58455313</v>
      </c>
      <c r="AV190" s="54">
        <v>9138294.2337686922</v>
      </c>
      <c r="AW190" s="54">
        <v>9975446.7340768222</v>
      </c>
      <c r="AX190" s="54">
        <v>10577357.209696464</v>
      </c>
      <c r="AY190" s="54">
        <v>11721337.679253599</v>
      </c>
      <c r="AZ190" s="54">
        <v>10759616.102681361</v>
      </c>
      <c r="BA190" s="54">
        <v>11640912.31323703</v>
      </c>
      <c r="BB190" s="54">
        <v>11033284.43780507</v>
      </c>
      <c r="BC190" s="54">
        <v>10199117.085868228</v>
      </c>
      <c r="BD190" s="54">
        <v>10283642.77513</v>
      </c>
      <c r="BE190" s="54">
        <v>11405076.293286899</v>
      </c>
      <c r="BF190" s="54">
        <v>10080533.392856326</v>
      </c>
      <c r="BG190" s="54">
        <v>10398088.764007729</v>
      </c>
      <c r="BH190" s="54">
        <v>10241807.690957561</v>
      </c>
      <c r="BI190" s="54">
        <v>9834684.5016424377</v>
      </c>
      <c r="BJ190" s="54">
        <v>8474465.0310390983</v>
      </c>
      <c r="BK190" s="54">
        <v>9619091.6270856895</v>
      </c>
      <c r="BL190" s="54">
        <v>10555720.9281427</v>
      </c>
      <c r="BM190" s="54">
        <v>10309321.515735336</v>
      </c>
      <c r="BN190" s="54">
        <v>9439246.3953530155</v>
      </c>
      <c r="BO190" s="54">
        <v>11446322.614758443</v>
      </c>
      <c r="BP190" s="54">
        <v>9950461.607020827</v>
      </c>
      <c r="BQ190" s="54">
        <v>10759850.830470536</v>
      </c>
      <c r="BR190" s="54">
        <v>9689001.9189883396</v>
      </c>
      <c r="BS190" s="54">
        <v>11074470.70139817</v>
      </c>
      <c r="BT190" s="54">
        <v>10716899.690536072</v>
      </c>
      <c r="BU190" s="54">
        <v>11255220.53645223</v>
      </c>
      <c r="BV190" s="54">
        <v>10279125.561885484</v>
      </c>
      <c r="BW190" s="54">
        <v>9934754.8138493374</v>
      </c>
      <c r="BX190" s="54">
        <v>10844995.236147854</v>
      </c>
      <c r="BY190" s="54">
        <v>10220468.350380763</v>
      </c>
      <c r="BZ190" s="54">
        <v>10468780.860106178</v>
      </c>
      <c r="CA190" s="54">
        <v>11051621.038888291</v>
      </c>
      <c r="CB190" s="54">
        <v>10453154.92347697</v>
      </c>
      <c r="CD190" s="54">
        <v>7445161.5354462788</v>
      </c>
      <c r="CE190" s="54">
        <v>7364033.1012565568</v>
      </c>
      <c r="CF190" s="54">
        <v>8323066.6252748584</v>
      </c>
      <c r="CG190" s="54">
        <v>8976437.002654992</v>
      </c>
      <c r="CH190" s="54">
        <v>8875799.5591772236</v>
      </c>
      <c r="CI190" s="54">
        <v>9883801.068285618</v>
      </c>
      <c r="CJ190" s="54">
        <v>10696423.671731146</v>
      </c>
      <c r="CK190" s="54">
        <v>11306157.113851037</v>
      </c>
      <c r="CL190" s="54">
        <v>11679047.287237242</v>
      </c>
      <c r="CM190" s="54">
        <v>10728465.691269139</v>
      </c>
      <c r="CN190" s="54">
        <v>11026035.367678478</v>
      </c>
      <c r="CO190" s="54">
        <v>11077034.324816516</v>
      </c>
      <c r="CP190" s="54">
        <v>11409929.354901621</v>
      </c>
      <c r="CQ190" s="54">
        <v>11898699.498960903</v>
      </c>
      <c r="CR190" s="54">
        <v>11672207.005857281</v>
      </c>
      <c r="CS190" s="54">
        <v>11382379.231213074</v>
      </c>
      <c r="CT190" s="54">
        <v>10559393.894162888</v>
      </c>
      <c r="CU190" s="54">
        <v>10130048.713301454</v>
      </c>
      <c r="CV190" s="54">
        <v>9943695.228677826</v>
      </c>
      <c r="CW190" s="54">
        <v>9113186.7848586887</v>
      </c>
      <c r="CX190" s="54">
        <v>9552383.092642853</v>
      </c>
      <c r="CY190" s="54">
        <v>9854880.0314098932</v>
      </c>
      <c r="CZ190" s="54">
        <v>10466578.395067565</v>
      </c>
      <c r="DA190" s="54">
        <v>11602263.347787516</v>
      </c>
      <c r="DB190" s="54">
        <v>11250264.365771681</v>
      </c>
      <c r="DC190" s="54">
        <v>11617414.176320815</v>
      </c>
      <c r="DD190" s="54">
        <v>12119011.065403488</v>
      </c>
      <c r="DE190" s="54">
        <v>11198007.684490424</v>
      </c>
      <c r="DF190" s="54">
        <v>12081280.893318934</v>
      </c>
      <c r="DG190" s="54">
        <v>11678916.571575914</v>
      </c>
      <c r="DH190" s="54">
        <v>10935038.260713317</v>
      </c>
      <c r="DI190" s="54">
        <v>10895958.40663887</v>
      </c>
      <c r="DJ190" s="54">
        <v>10650552.126638085</v>
      </c>
      <c r="DK190" s="54">
        <v>11567477.714655617</v>
      </c>
      <c r="DL190" s="54">
        <v>11007975.519218992</v>
      </c>
      <c r="DM190" s="54">
        <v>10382385.989418671</v>
      </c>
      <c r="DN190" s="54">
        <v>11391616.813436611</v>
      </c>
      <c r="DO190" s="54">
        <v>11231317.791552097</v>
      </c>
      <c r="DQ190" s="54">
        <v>11257319.655142419</v>
      </c>
      <c r="DR190" s="54">
        <v>11658609.002436809</v>
      </c>
      <c r="DS190" s="54">
        <v>12379625.485099841</v>
      </c>
      <c r="DT190" s="54">
        <v>13233366.337546825</v>
      </c>
      <c r="DU190" s="54">
        <v>13638342.340034371</v>
      </c>
      <c r="DV190" s="54">
        <v>14810806.784510504</v>
      </c>
      <c r="DW190" s="54">
        <v>15416420.348616945</v>
      </c>
      <c r="DX190" s="54">
        <v>15430412.794490211</v>
      </c>
      <c r="DY190" s="54">
        <v>15899320.078977184</v>
      </c>
      <c r="DZ190" s="54">
        <v>16978320.877887595</v>
      </c>
      <c r="EA190" s="54">
        <v>17087766.889269687</v>
      </c>
      <c r="EB190" s="54">
        <v>16485434.027932627</v>
      </c>
      <c r="EC190" s="54">
        <v>16147275.666316846</v>
      </c>
      <c r="ED190" s="54">
        <v>16426422.22382856</v>
      </c>
      <c r="EE190" s="54">
        <v>16436935.605451465</v>
      </c>
      <c r="EF190" s="54">
        <v>16410758.885141537</v>
      </c>
      <c r="EG190" s="54">
        <v>16072769.132079516</v>
      </c>
      <c r="EH190" s="54">
        <v>15013861.369222209</v>
      </c>
      <c r="EI190" s="54">
        <v>14697966.004945863</v>
      </c>
      <c r="EJ190" s="54">
        <v>13696273.229232211</v>
      </c>
      <c r="EK190" s="54">
        <v>15233052.007439364</v>
      </c>
      <c r="EL190" s="54">
        <v>15604839.758060018</v>
      </c>
      <c r="EM190" s="54">
        <v>15801509.279479848</v>
      </c>
      <c r="EN190" s="54">
        <v>15996439.546886083</v>
      </c>
      <c r="EO190" s="54">
        <v>16176004.844168382</v>
      </c>
      <c r="EP190" s="54">
        <v>16529525.292273281</v>
      </c>
      <c r="EQ190" s="54">
        <v>16143872.012829557</v>
      </c>
      <c r="ER190" s="54">
        <v>16830147.167026408</v>
      </c>
      <c r="ES190" s="54">
        <v>16601470.393987186</v>
      </c>
      <c r="ET190" s="54">
        <v>16275616.075745562</v>
      </c>
      <c r="EU190" s="54">
        <v>16098379.250470459</v>
      </c>
      <c r="EV190" s="54">
        <v>15733467.302543081</v>
      </c>
      <c r="EW190" s="54">
        <v>16013376.239760336</v>
      </c>
      <c r="EX190" s="54">
        <v>16191103.088383526</v>
      </c>
      <c r="EY190" s="54">
        <v>15860656.339627264</v>
      </c>
      <c r="EZ190" s="54">
        <v>15467973.651358958</v>
      </c>
      <c r="FA190" s="54">
        <v>15483021.808854638</v>
      </c>
      <c r="FB190" s="54">
        <v>16035087.630157074</v>
      </c>
    </row>
    <row r="191" spans="1:158" x14ac:dyDescent="0.2">
      <c r="A191" s="56">
        <f ca="1">loss!AP30</f>
        <v>16188278.724172944</v>
      </c>
      <c r="C191" s="52">
        <v>13</v>
      </c>
      <c r="D191" s="54">
        <v>1912751.7513258532</v>
      </c>
      <c r="E191" s="54">
        <v>1668236.4634317961</v>
      </c>
      <c r="F191" s="54">
        <v>2999073.6490002312</v>
      </c>
      <c r="G191" s="54">
        <v>2843328.9419910721</v>
      </c>
      <c r="H191" s="54">
        <v>2451449.2917094547</v>
      </c>
      <c r="I191" s="54">
        <v>2984437.0078260303</v>
      </c>
      <c r="J191" s="54">
        <v>2214318.9668733478</v>
      </c>
      <c r="K191" s="54">
        <v>2091888.8979771771</v>
      </c>
      <c r="L191" s="54">
        <v>3247557.0885866657</v>
      </c>
      <c r="M191" s="54">
        <v>3599006.1490112506</v>
      </c>
      <c r="N191" s="54">
        <v>3048591.9583246727</v>
      </c>
      <c r="O191" s="54">
        <v>2875523.9613074586</v>
      </c>
      <c r="P191" s="54">
        <v>3011333.1491843686</v>
      </c>
      <c r="Q191" s="54">
        <v>3457949.380135294</v>
      </c>
      <c r="R191" s="54">
        <v>3328614.4824322406</v>
      </c>
      <c r="S191" s="54">
        <v>2928062.2033185679</v>
      </c>
      <c r="T191" s="54">
        <v>3191216.2070850246</v>
      </c>
      <c r="U191" s="54">
        <v>3036630.3368660193</v>
      </c>
      <c r="V191" s="54">
        <v>2918363.7137724534</v>
      </c>
      <c r="W191" s="54">
        <v>3153197.6732133739</v>
      </c>
      <c r="X191" s="54">
        <v>2787893.5796232447</v>
      </c>
      <c r="Y191" s="54">
        <v>2690285.2104859408</v>
      </c>
      <c r="Z191" s="54">
        <v>2993867.8764616959</v>
      </c>
      <c r="AA191" s="54">
        <v>2031382.7472143862</v>
      </c>
      <c r="AB191" s="54">
        <v>2532178.0677335411</v>
      </c>
      <c r="AC191" s="54">
        <v>2873971.8836102281</v>
      </c>
      <c r="AD191" s="54">
        <v>2899918.9848999605</v>
      </c>
      <c r="AE191" s="54">
        <v>3860764.0892854668</v>
      </c>
      <c r="AF191" s="54">
        <v>3723723.0560404211</v>
      </c>
      <c r="AG191" s="54">
        <v>3614713.2481931411</v>
      </c>
      <c r="AH191" s="54">
        <v>2561629.1750713773</v>
      </c>
      <c r="AI191" s="54">
        <v>2444212.2145473696</v>
      </c>
      <c r="AJ191" s="54">
        <v>2669153.8424751963</v>
      </c>
      <c r="AK191" s="54">
        <v>2870337.3725207672</v>
      </c>
      <c r="AL191" s="54">
        <v>2750021.3790771291</v>
      </c>
      <c r="AM191" s="54">
        <v>3210443.7616207972</v>
      </c>
      <c r="AN191" s="54">
        <v>3236299.1857707277</v>
      </c>
      <c r="AO191" s="54">
        <v>2395060.2081154883</v>
      </c>
      <c r="AQ191" s="54">
        <v>6793655.6493086964</v>
      </c>
      <c r="AR191" s="54">
        <v>7960148.8455042029</v>
      </c>
      <c r="AS191" s="54">
        <v>8321927.6161895394</v>
      </c>
      <c r="AT191" s="54">
        <v>9166450.4018933289</v>
      </c>
      <c r="AU191" s="54">
        <v>9178573.9805696793</v>
      </c>
      <c r="AV191" s="54">
        <v>9395833.0542713385</v>
      </c>
      <c r="AW191" s="54">
        <v>10120966.502872512</v>
      </c>
      <c r="AX191" s="54">
        <v>10684669.224357728</v>
      </c>
      <c r="AY191" s="54">
        <v>11958870.545351345</v>
      </c>
      <c r="AZ191" s="54">
        <v>11261269.248085361</v>
      </c>
      <c r="BA191" s="54">
        <v>12281548.390906926</v>
      </c>
      <c r="BB191" s="54">
        <v>11485766.225573407</v>
      </c>
      <c r="BC191" s="54">
        <v>10514513.553175304</v>
      </c>
      <c r="BD191" s="54">
        <v>10718650.331630262</v>
      </c>
      <c r="BE191" s="54">
        <v>11866056.347317496</v>
      </c>
      <c r="BF191" s="54">
        <v>10646440.297843665</v>
      </c>
      <c r="BG191" s="54">
        <v>10775379.459762771</v>
      </c>
      <c r="BH191" s="54">
        <v>10747513.61815127</v>
      </c>
      <c r="BI191" s="54">
        <v>10355838.428178877</v>
      </c>
      <c r="BJ191" s="54">
        <v>8842586.1427452751</v>
      </c>
      <c r="BK191" s="54">
        <v>9745849.1775687747</v>
      </c>
      <c r="BL191" s="54">
        <v>11006189.736854894</v>
      </c>
      <c r="BM191" s="54">
        <v>10717071.019372312</v>
      </c>
      <c r="BN191" s="54">
        <v>9849930.3945376668</v>
      </c>
      <c r="BO191" s="54">
        <v>11898114.997350905</v>
      </c>
      <c r="BP191" s="54">
        <v>10645450.667941609</v>
      </c>
      <c r="BQ191" s="54">
        <v>11198866.209581977</v>
      </c>
      <c r="BR191" s="54">
        <v>9987598.2531867884</v>
      </c>
      <c r="BS191" s="54">
        <v>11430189.116296481</v>
      </c>
      <c r="BT191" s="54">
        <v>11190935.809600258</v>
      </c>
      <c r="BU191" s="54">
        <v>11683458.721955637</v>
      </c>
      <c r="BV191" s="54">
        <v>10797256.978047213</v>
      </c>
      <c r="BW191" s="54">
        <v>10579283.321228381</v>
      </c>
      <c r="BX191" s="54">
        <v>11294032.286436597</v>
      </c>
      <c r="BY191" s="54">
        <v>10664476.06274947</v>
      </c>
      <c r="BZ191" s="54">
        <v>10894400.656204358</v>
      </c>
      <c r="CA191" s="54">
        <v>11371671.044146962</v>
      </c>
      <c r="CB191" s="54">
        <v>10856690.588729944</v>
      </c>
      <c r="CD191" s="54">
        <v>8050710.8077937877</v>
      </c>
      <c r="CE191" s="54">
        <v>8245821.9170463402</v>
      </c>
      <c r="CF191" s="54">
        <v>9030895.5940270908</v>
      </c>
      <c r="CG191" s="54">
        <v>9430238.7429448497</v>
      </c>
      <c r="CH191" s="54">
        <v>9611117.5443970226</v>
      </c>
      <c r="CI191" s="54">
        <v>10869773.681018358</v>
      </c>
      <c r="CJ191" s="54">
        <v>11445686.94776406</v>
      </c>
      <c r="CK191" s="54">
        <v>11943096.28282265</v>
      </c>
      <c r="CL191" s="54">
        <v>12589277.10100117</v>
      </c>
      <c r="CM191" s="54">
        <v>11707372.436300073</v>
      </c>
      <c r="CN191" s="54">
        <v>11838993.578899957</v>
      </c>
      <c r="CO191" s="54">
        <v>11728493.195614956</v>
      </c>
      <c r="CP191" s="54">
        <v>12116853.957851535</v>
      </c>
      <c r="CQ191" s="54">
        <v>12654059.089611366</v>
      </c>
      <c r="CR191" s="54">
        <v>12415399.937517423</v>
      </c>
      <c r="CS191" s="54">
        <v>12055377.796110356</v>
      </c>
      <c r="CT191" s="54">
        <v>11446833.284024838</v>
      </c>
      <c r="CU191" s="54">
        <v>10683096.762686945</v>
      </c>
      <c r="CV191" s="54">
        <v>10467383.02639127</v>
      </c>
      <c r="CW191" s="54">
        <v>9846033.3110337872</v>
      </c>
      <c r="CX191" s="54">
        <v>10272380.124314286</v>
      </c>
      <c r="CY191" s="54">
        <v>10724328.957659774</v>
      </c>
      <c r="CZ191" s="54">
        <v>11483316.340384262</v>
      </c>
      <c r="DA191" s="54">
        <v>12249748.37083715</v>
      </c>
      <c r="DB191" s="54">
        <v>11771965.529585576</v>
      </c>
      <c r="DC191" s="54">
        <v>12235800.503024701</v>
      </c>
      <c r="DD191" s="54">
        <v>12900683.808149327</v>
      </c>
      <c r="DE191" s="54">
        <v>11905202.717080399</v>
      </c>
      <c r="DF191" s="54">
        <v>12648916.667508114</v>
      </c>
      <c r="DG191" s="54">
        <v>12478831.26778255</v>
      </c>
      <c r="DH191" s="54">
        <v>11743714.010983741</v>
      </c>
      <c r="DI191" s="54">
        <v>11549019.778487904</v>
      </c>
      <c r="DJ191" s="54">
        <v>11314912.776197927</v>
      </c>
      <c r="DK191" s="54">
        <v>12540973.227031251</v>
      </c>
      <c r="DL191" s="54">
        <v>11920517.145608505</v>
      </c>
      <c r="DM191" s="54">
        <v>11032877.336738054</v>
      </c>
      <c r="DN191" s="54">
        <v>11933421.697455263</v>
      </c>
      <c r="DO191" s="54">
        <v>11897865.893105842</v>
      </c>
      <c r="DQ191" s="54">
        <v>11248913.483379578</v>
      </c>
      <c r="DR191" s="54">
        <v>11717647.189575117</v>
      </c>
      <c r="DS191" s="54">
        <v>12458536.683792602</v>
      </c>
      <c r="DT191" s="54">
        <v>13356423.860719718</v>
      </c>
      <c r="DU191" s="54">
        <v>13827693.767646547</v>
      </c>
      <c r="DV191" s="54">
        <v>14877237.811495725</v>
      </c>
      <c r="DW191" s="54">
        <v>15518931.094709802</v>
      </c>
      <c r="DX191" s="54">
        <v>15570356.474149235</v>
      </c>
      <c r="DY191" s="54">
        <v>16192313.196649555</v>
      </c>
      <c r="DZ191" s="54">
        <v>17219131.792728748</v>
      </c>
      <c r="EA191" s="54">
        <v>17246087.851755437</v>
      </c>
      <c r="EB191" s="54">
        <v>16637816.274242729</v>
      </c>
      <c r="EC191" s="54">
        <v>16281964.477032611</v>
      </c>
      <c r="ED191" s="54">
        <v>16656499.394764964</v>
      </c>
      <c r="EE191" s="54">
        <v>16547008.614397502</v>
      </c>
      <c r="EF191" s="54">
        <v>16455721.435670454</v>
      </c>
      <c r="EG191" s="54">
        <v>16094658.434039364</v>
      </c>
      <c r="EH191" s="54">
        <v>15157878.774102816</v>
      </c>
      <c r="EI191" s="54">
        <v>14862453.607197838</v>
      </c>
      <c r="EJ191" s="54">
        <v>13856251.888248408</v>
      </c>
      <c r="EK191" s="54">
        <v>15254588.368313687</v>
      </c>
      <c r="EL191" s="54">
        <v>15588613.426639976</v>
      </c>
      <c r="EM191" s="54">
        <v>15786717.40661875</v>
      </c>
      <c r="EN191" s="54">
        <v>16037000.816996973</v>
      </c>
      <c r="EO191" s="54">
        <v>16467528.321323168</v>
      </c>
      <c r="EP191" s="54">
        <v>16732790.620993132</v>
      </c>
      <c r="EQ191" s="54">
        <v>16293914.806286406</v>
      </c>
      <c r="ER191" s="54">
        <v>16904136.09145816</v>
      </c>
      <c r="ES191" s="54">
        <v>16669824.029353578</v>
      </c>
      <c r="ET191" s="54">
        <v>16381977.626937838</v>
      </c>
      <c r="EU191" s="54">
        <v>16167337.912503745</v>
      </c>
      <c r="EV191" s="54">
        <v>15937030.615004111</v>
      </c>
      <c r="EW191" s="54">
        <v>16195507.974555669</v>
      </c>
      <c r="EX191" s="54">
        <v>16193682.952651603</v>
      </c>
      <c r="EY191" s="54">
        <v>15848500.42274333</v>
      </c>
      <c r="EZ191" s="54">
        <v>15664652.256375127</v>
      </c>
      <c r="FA191" s="54">
        <v>15816320.356032342</v>
      </c>
      <c r="FB191" s="54">
        <v>16188278.724172944</v>
      </c>
    </row>
    <row r="192" spans="1:158" x14ac:dyDescent="0.2">
      <c r="A192" s="56">
        <f ca="1">loss!AP31</f>
        <v>16496002.033251369</v>
      </c>
      <c r="C192" s="52">
        <v>12</v>
      </c>
      <c r="D192" s="54">
        <v>2203068.8304476179</v>
      </c>
      <c r="E192" s="54">
        <v>1909864.7320411261</v>
      </c>
      <c r="F192" s="54">
        <v>3540854.4415083565</v>
      </c>
      <c r="G192" s="54">
        <v>3513407.1578215659</v>
      </c>
      <c r="H192" s="54">
        <v>3037634.4078340009</v>
      </c>
      <c r="I192" s="54">
        <v>3568356.2979211528</v>
      </c>
      <c r="J192" s="54">
        <v>2958710.8067854792</v>
      </c>
      <c r="K192" s="54">
        <v>2846726.2062058896</v>
      </c>
      <c r="L192" s="54">
        <v>3793407.7401629016</v>
      </c>
      <c r="M192" s="54">
        <v>4088773.238450624</v>
      </c>
      <c r="N192" s="54">
        <v>3350119.227431003</v>
      </c>
      <c r="O192" s="54">
        <v>3473534.3724233061</v>
      </c>
      <c r="P192" s="54">
        <v>3809489.1483098399</v>
      </c>
      <c r="Q192" s="54">
        <v>3976639.0646901354</v>
      </c>
      <c r="R192" s="54">
        <v>3690531.6598822158</v>
      </c>
      <c r="S192" s="54">
        <v>3224198.4944753498</v>
      </c>
      <c r="T192" s="54">
        <v>3435854.1182061583</v>
      </c>
      <c r="U192" s="54">
        <v>3381573.3728213366</v>
      </c>
      <c r="V192" s="54">
        <v>3265821.3524252549</v>
      </c>
      <c r="W192" s="54">
        <v>3723761.4360196143</v>
      </c>
      <c r="X192" s="54">
        <v>3307044.6191878691</v>
      </c>
      <c r="Y192" s="54">
        <v>3480288.342153687</v>
      </c>
      <c r="Z192" s="54">
        <v>3733424.1046922021</v>
      </c>
      <c r="AA192" s="54">
        <v>2500814.9414398707</v>
      </c>
      <c r="AB192" s="54">
        <v>3060031.4984542802</v>
      </c>
      <c r="AC192" s="54">
        <v>3376844.064101994</v>
      </c>
      <c r="AD192" s="54">
        <v>3546235.1179060973</v>
      </c>
      <c r="AE192" s="54">
        <v>4372850.8245746437</v>
      </c>
      <c r="AF192" s="54">
        <v>4095010.133473292</v>
      </c>
      <c r="AG192" s="54">
        <v>4009495.4138539322</v>
      </c>
      <c r="AH192" s="54">
        <v>2913272.7987587042</v>
      </c>
      <c r="AI192" s="54">
        <v>2756600.3602355774</v>
      </c>
      <c r="AJ192" s="54">
        <v>3375699.8680087328</v>
      </c>
      <c r="AK192" s="54">
        <v>3815714.3849360645</v>
      </c>
      <c r="AL192" s="54">
        <v>3533825.5075865574</v>
      </c>
      <c r="AM192" s="54">
        <v>3831362.319702059</v>
      </c>
      <c r="AN192" s="54">
        <v>3582202.9894828647</v>
      </c>
      <c r="AO192" s="54">
        <v>2810007.1021670364</v>
      </c>
      <c r="AQ192" s="54">
        <v>7545983.0262265094</v>
      </c>
      <c r="AR192" s="54">
        <v>8699375.1549890824</v>
      </c>
      <c r="AS192" s="54">
        <v>8985534.9053229466</v>
      </c>
      <c r="AT192" s="54">
        <v>10108574.462139841</v>
      </c>
      <c r="AU192" s="54">
        <v>10328644.547138901</v>
      </c>
      <c r="AV192" s="54">
        <v>10424831.406551404</v>
      </c>
      <c r="AW192" s="54">
        <v>11150870.461333906</v>
      </c>
      <c r="AX192" s="54">
        <v>11807655.134936025</v>
      </c>
      <c r="AY192" s="54">
        <v>12503203.529535614</v>
      </c>
      <c r="AZ192" s="54">
        <v>11960551.830050681</v>
      </c>
      <c r="BA192" s="54">
        <v>12940086.025796328</v>
      </c>
      <c r="BB192" s="54">
        <v>12104310.640839331</v>
      </c>
      <c r="BC192" s="54">
        <v>10942804.292432595</v>
      </c>
      <c r="BD192" s="54">
        <v>10991643.194444764</v>
      </c>
      <c r="BE192" s="54">
        <v>11971640.654533446</v>
      </c>
      <c r="BF192" s="54">
        <v>10879019.941277923</v>
      </c>
      <c r="BG192" s="54">
        <v>11101434.269120779</v>
      </c>
      <c r="BH192" s="54">
        <v>10886909.436853755</v>
      </c>
      <c r="BI192" s="54">
        <v>10530750.409211919</v>
      </c>
      <c r="BJ192" s="54">
        <v>9754293.7230719272</v>
      </c>
      <c r="BK192" s="54">
        <v>10604462.033647183</v>
      </c>
      <c r="BL192" s="54">
        <v>11850831.76339595</v>
      </c>
      <c r="BM192" s="54">
        <v>11366365.125638507</v>
      </c>
      <c r="BN192" s="54">
        <v>10486770.867969843</v>
      </c>
      <c r="BO192" s="54">
        <v>12655319.770087857</v>
      </c>
      <c r="BP192" s="54">
        <v>11583510.157076973</v>
      </c>
      <c r="BQ192" s="54">
        <v>11784332.214155668</v>
      </c>
      <c r="BR192" s="54">
        <v>10612831.547824154</v>
      </c>
      <c r="BS192" s="54">
        <v>11947834.340749109</v>
      </c>
      <c r="BT192" s="54">
        <v>11863363.050705547</v>
      </c>
      <c r="BU192" s="54">
        <v>12402288.80212919</v>
      </c>
      <c r="BV192" s="54">
        <v>11300064.231509093</v>
      </c>
      <c r="BW192" s="54">
        <v>11061904.532751143</v>
      </c>
      <c r="BX192" s="54">
        <v>11827453.979575824</v>
      </c>
      <c r="BY192" s="54">
        <v>11130940.808654163</v>
      </c>
      <c r="BZ192" s="54">
        <v>11481736.879100263</v>
      </c>
      <c r="CA192" s="54">
        <v>11940126.502300665</v>
      </c>
      <c r="CB192" s="54">
        <v>11504307.834608814</v>
      </c>
      <c r="CD192" s="54">
        <v>9028987.7675063945</v>
      </c>
      <c r="CE192" s="54">
        <v>9431859.8478732612</v>
      </c>
      <c r="CF192" s="54">
        <v>10031836.487926692</v>
      </c>
      <c r="CG192" s="54">
        <v>10775850.269279063</v>
      </c>
      <c r="CH192" s="54">
        <v>11189773.372905472</v>
      </c>
      <c r="CI192" s="54">
        <v>12288235.712170934</v>
      </c>
      <c r="CJ192" s="54">
        <v>12850823.85220377</v>
      </c>
      <c r="CK192" s="54">
        <v>13354353.101658132</v>
      </c>
      <c r="CL192" s="54">
        <v>13430086.82964864</v>
      </c>
      <c r="CM192" s="54">
        <v>12461388.84773951</v>
      </c>
      <c r="CN192" s="54">
        <v>12254911.113211026</v>
      </c>
      <c r="CO192" s="54">
        <v>12419641.755280416</v>
      </c>
      <c r="CP192" s="54">
        <v>13018688.420584992</v>
      </c>
      <c r="CQ192" s="54">
        <v>13572192.122272257</v>
      </c>
      <c r="CR192" s="54">
        <v>13027908.750995655</v>
      </c>
      <c r="CS192" s="54">
        <v>12487063.784307791</v>
      </c>
      <c r="CT192" s="54">
        <v>12168405.645963188</v>
      </c>
      <c r="CU192" s="54">
        <v>11475880.471400412</v>
      </c>
      <c r="CV192" s="54">
        <v>10906329.026293863</v>
      </c>
      <c r="CW192" s="54">
        <v>10893582.16272714</v>
      </c>
      <c r="CX192" s="54">
        <v>11304232.544889761</v>
      </c>
      <c r="CY192" s="54">
        <v>11651703.460210463</v>
      </c>
      <c r="CZ192" s="54">
        <v>12596867.670406617</v>
      </c>
      <c r="DA192" s="54">
        <v>13442855.515705401</v>
      </c>
      <c r="DB192" s="54">
        <v>12814945.025976241</v>
      </c>
      <c r="DC192" s="54">
        <v>13121926.910280766</v>
      </c>
      <c r="DD192" s="54">
        <v>13463826.085343316</v>
      </c>
      <c r="DE192" s="54">
        <v>12420318.883083586</v>
      </c>
      <c r="DF192" s="54">
        <v>13240415.458168946</v>
      </c>
      <c r="DG192" s="54">
        <v>13071595.12865451</v>
      </c>
      <c r="DH192" s="54">
        <v>12342566.049846981</v>
      </c>
      <c r="DI192" s="54">
        <v>12182532.210482869</v>
      </c>
      <c r="DJ192" s="54">
        <v>11962076.840832707</v>
      </c>
      <c r="DK192" s="54">
        <v>13086700.707380082</v>
      </c>
      <c r="DL192" s="54">
        <v>12495345.071095625</v>
      </c>
      <c r="DM192" s="54">
        <v>11664422.871636016</v>
      </c>
      <c r="DN192" s="54">
        <v>12555461.1513255</v>
      </c>
      <c r="DO192" s="54">
        <v>12779215.179970361</v>
      </c>
      <c r="DQ192" s="54">
        <v>11998674.789277617</v>
      </c>
      <c r="DR192" s="54">
        <v>12676437.199658763</v>
      </c>
      <c r="DS192" s="54">
        <v>13481817.584067684</v>
      </c>
      <c r="DT192" s="54">
        <v>14297911.460593442</v>
      </c>
      <c r="DU192" s="54">
        <v>14936834.515590403</v>
      </c>
      <c r="DV192" s="54">
        <v>15969058.068607584</v>
      </c>
      <c r="DW192" s="54">
        <v>16638855.461910721</v>
      </c>
      <c r="DX192" s="54">
        <v>16918476.711543728</v>
      </c>
      <c r="DY192" s="54">
        <v>16801926.537835829</v>
      </c>
      <c r="DZ192" s="54">
        <v>17544923.601052269</v>
      </c>
      <c r="EA192" s="54">
        <v>17409815.50700599</v>
      </c>
      <c r="EB192" s="54">
        <v>16990494.302345138</v>
      </c>
      <c r="EC192" s="54">
        <v>16813943.620370172</v>
      </c>
      <c r="ED192" s="54">
        <v>16876503.184512515</v>
      </c>
      <c r="EE192" s="54">
        <v>16513184.981460564</v>
      </c>
      <c r="EF192" s="54">
        <v>16258552.648544842</v>
      </c>
      <c r="EG192" s="54">
        <v>15884923.986166373</v>
      </c>
      <c r="EH192" s="54">
        <v>14846370.220081335</v>
      </c>
      <c r="EI192" s="54">
        <v>14625181.377449654</v>
      </c>
      <c r="EJ192" s="54">
        <v>14892989.675185442</v>
      </c>
      <c r="EK192" s="54">
        <v>15988383.216631887</v>
      </c>
      <c r="EL192" s="54">
        <v>16176601.247399969</v>
      </c>
      <c r="EM192" s="54">
        <v>16264659.822687484</v>
      </c>
      <c r="EN192" s="54">
        <v>16637515.022292016</v>
      </c>
      <c r="EO192" s="54">
        <v>16962317.577154107</v>
      </c>
      <c r="EP192" s="54">
        <v>17070885.872509252</v>
      </c>
      <c r="EQ192" s="54">
        <v>16580141.918014066</v>
      </c>
      <c r="ER192" s="54">
        <v>17047657.422012653</v>
      </c>
      <c r="ES192" s="54">
        <v>16761636.257744744</v>
      </c>
      <c r="ET192" s="54">
        <v>16459045.857273107</v>
      </c>
      <c r="EU192" s="54">
        <v>16331473.678003814</v>
      </c>
      <c r="EV192" s="54">
        <v>16190450.699395698</v>
      </c>
      <c r="EW192" s="54">
        <v>16450140.599357752</v>
      </c>
      <c r="EX192" s="54">
        <v>16417132.733537011</v>
      </c>
      <c r="EY192" s="54">
        <v>16104081.12930855</v>
      </c>
      <c r="EZ192" s="54">
        <v>15937476.266330171</v>
      </c>
      <c r="FA192" s="54">
        <v>16047395.906170482</v>
      </c>
      <c r="FB192" s="54">
        <v>16496002.033251369</v>
      </c>
    </row>
    <row r="193" spans="1:158" x14ac:dyDescent="0.2">
      <c r="A193" s="56">
        <f ca="1">loss!AP32</f>
        <v>16619911.408205321</v>
      </c>
      <c r="C193" s="52">
        <v>11</v>
      </c>
      <c r="D193" s="54">
        <v>2632437.0899170786</v>
      </c>
      <c r="E193" s="54">
        <v>2245133.2312770467</v>
      </c>
      <c r="F193" s="54">
        <v>3763038.373817848</v>
      </c>
      <c r="G193" s="54">
        <v>3979941.292109631</v>
      </c>
      <c r="H193" s="54">
        <v>3532586.3703931924</v>
      </c>
      <c r="I193" s="54">
        <v>3964323.7540261485</v>
      </c>
      <c r="J193" s="54">
        <v>3300220.4143212084</v>
      </c>
      <c r="K193" s="54">
        <v>3189477.5593711324</v>
      </c>
      <c r="L193" s="54">
        <v>4447664.2302583419</v>
      </c>
      <c r="M193" s="54">
        <v>4732232.8156342451</v>
      </c>
      <c r="N193" s="54">
        <v>3860139.1229992025</v>
      </c>
      <c r="O193" s="54">
        <v>4043584.8064011559</v>
      </c>
      <c r="P193" s="54">
        <v>4314515.8788776267</v>
      </c>
      <c r="Q193" s="54">
        <v>4328289.7122935839</v>
      </c>
      <c r="R193" s="54">
        <v>4111802.7447929904</v>
      </c>
      <c r="S193" s="54">
        <v>3746412.2740490064</v>
      </c>
      <c r="T193" s="54">
        <v>3920835.7845918238</v>
      </c>
      <c r="U193" s="54">
        <v>3839140.9684845693</v>
      </c>
      <c r="V193" s="54">
        <v>3857206.0448588207</v>
      </c>
      <c r="W193" s="54">
        <v>4387470.5890960991</v>
      </c>
      <c r="X193" s="54">
        <v>3896581.0521650463</v>
      </c>
      <c r="Y193" s="54">
        <v>3809069.7918653674</v>
      </c>
      <c r="Z193" s="54">
        <v>4207633.3792504333</v>
      </c>
      <c r="AA193" s="54">
        <v>3091236.4295200203</v>
      </c>
      <c r="AB193" s="54">
        <v>3493377.568139486</v>
      </c>
      <c r="AC193" s="54">
        <v>3906063.6980533935</v>
      </c>
      <c r="AD193" s="54">
        <v>4161914.7485009953</v>
      </c>
      <c r="AE193" s="54">
        <v>4906212.2359308116</v>
      </c>
      <c r="AF193" s="54">
        <v>4666861.8700744659</v>
      </c>
      <c r="AG193" s="54">
        <v>4432625.2030396685</v>
      </c>
      <c r="AH193" s="54">
        <v>3565006.0570058413</v>
      </c>
      <c r="AI193" s="54">
        <v>3358608.5322050974</v>
      </c>
      <c r="AJ193" s="54">
        <v>3750453.8706902023</v>
      </c>
      <c r="AK193" s="54">
        <v>4410059.4487146717</v>
      </c>
      <c r="AL193" s="54">
        <v>4060042.2922355067</v>
      </c>
      <c r="AM193" s="54">
        <v>4406939.3825622667</v>
      </c>
      <c r="AN193" s="54">
        <v>4066350.0397809371</v>
      </c>
      <c r="AO193" s="54">
        <v>3460019.7652149983</v>
      </c>
      <c r="AQ193" s="54">
        <v>7858728.9073496638</v>
      </c>
      <c r="AR193" s="54">
        <v>8961244.5252905954</v>
      </c>
      <c r="AS193" s="54">
        <v>9419960.5736785699</v>
      </c>
      <c r="AT193" s="54">
        <v>10581345.593779618</v>
      </c>
      <c r="AU193" s="54">
        <v>10698598.095183913</v>
      </c>
      <c r="AV193" s="54">
        <v>11109904.464850342</v>
      </c>
      <c r="AW193" s="54">
        <v>12024201.162872873</v>
      </c>
      <c r="AX193" s="54">
        <v>12298133.288973376</v>
      </c>
      <c r="AY193" s="54">
        <v>13039015.433149315</v>
      </c>
      <c r="AZ193" s="54">
        <v>12535962.851940351</v>
      </c>
      <c r="BA193" s="54">
        <v>13303708.728068773</v>
      </c>
      <c r="BB193" s="54">
        <v>12620712.797874495</v>
      </c>
      <c r="BC193" s="54">
        <v>11508122.622997308</v>
      </c>
      <c r="BD193" s="54">
        <v>11279757.645463265</v>
      </c>
      <c r="BE193" s="54">
        <v>12306803.926719531</v>
      </c>
      <c r="BF193" s="54">
        <v>11435884.884114731</v>
      </c>
      <c r="BG193" s="54">
        <v>11541893.578668015</v>
      </c>
      <c r="BH193" s="54">
        <v>11224765.177951142</v>
      </c>
      <c r="BI193" s="54">
        <v>10966562.270199278</v>
      </c>
      <c r="BJ193" s="54">
        <v>10382349.360657163</v>
      </c>
      <c r="BK193" s="54">
        <v>11017862.490162358</v>
      </c>
      <c r="BL193" s="54">
        <v>12138828.780038916</v>
      </c>
      <c r="BM193" s="54">
        <v>11749765.659765288</v>
      </c>
      <c r="BN193" s="54">
        <v>11115574.692769844</v>
      </c>
      <c r="BO193" s="54">
        <v>13193070.367080867</v>
      </c>
      <c r="BP193" s="54">
        <v>12181497.212581391</v>
      </c>
      <c r="BQ193" s="54">
        <v>12246917.197147243</v>
      </c>
      <c r="BR193" s="54">
        <v>11227545.294044228</v>
      </c>
      <c r="BS193" s="54">
        <v>12665827.911340805</v>
      </c>
      <c r="BT193" s="54">
        <v>12412523.334456164</v>
      </c>
      <c r="BU193" s="54">
        <v>12714880.248718794</v>
      </c>
      <c r="BV193" s="54">
        <v>11773864.215776794</v>
      </c>
      <c r="BW193" s="54">
        <v>11353171.925696678</v>
      </c>
      <c r="BX193" s="54">
        <v>12187819.568023236</v>
      </c>
      <c r="BY193" s="54">
        <v>11642863.228029691</v>
      </c>
      <c r="BZ193" s="54">
        <v>11702357.300070025</v>
      </c>
      <c r="CA193" s="54">
        <v>12088721.067745512</v>
      </c>
      <c r="CB193" s="54">
        <v>11807050.923309408</v>
      </c>
      <c r="CD193" s="54">
        <v>9375396.0189818237</v>
      </c>
      <c r="CE193" s="54">
        <v>9847773.6177321896</v>
      </c>
      <c r="CF193" s="54">
        <v>10559175.451295495</v>
      </c>
      <c r="CG193" s="54">
        <v>11220942.501766684</v>
      </c>
      <c r="CH193" s="54">
        <v>11798160.398319772</v>
      </c>
      <c r="CI193" s="54">
        <v>12720604.379278991</v>
      </c>
      <c r="CJ193" s="54">
        <v>13021250.403718371</v>
      </c>
      <c r="CK193" s="54">
        <v>13915066.26287063</v>
      </c>
      <c r="CL193" s="54">
        <v>14309854.224027187</v>
      </c>
      <c r="CM193" s="54">
        <v>13946913.801644363</v>
      </c>
      <c r="CN193" s="54">
        <v>13642076.425885417</v>
      </c>
      <c r="CO193" s="54">
        <v>13360445.119476531</v>
      </c>
      <c r="CP193" s="54">
        <v>13886422.272582062</v>
      </c>
      <c r="CQ193" s="54">
        <v>14179728.115758181</v>
      </c>
      <c r="CR193" s="54">
        <v>13747272.580612101</v>
      </c>
      <c r="CS193" s="54">
        <v>13277000.70795222</v>
      </c>
      <c r="CT193" s="54">
        <v>12892068.727483766</v>
      </c>
      <c r="CU193" s="54">
        <v>12193019.183318963</v>
      </c>
      <c r="CV193" s="54">
        <v>11667160.232342519</v>
      </c>
      <c r="CW193" s="54">
        <v>11609418.442115722</v>
      </c>
      <c r="CX193" s="54">
        <v>12011637.013355097</v>
      </c>
      <c r="CY193" s="54">
        <v>12446890.829242848</v>
      </c>
      <c r="CZ193" s="54">
        <v>13231774.598068994</v>
      </c>
      <c r="DA193" s="54">
        <v>13879130.55681828</v>
      </c>
      <c r="DB193" s="54">
        <v>13202124.605246041</v>
      </c>
      <c r="DC193" s="54">
        <v>13647382.961769626</v>
      </c>
      <c r="DD193" s="54">
        <v>14142630.400067691</v>
      </c>
      <c r="DE193" s="54">
        <v>13112497.034901964</v>
      </c>
      <c r="DF193" s="54">
        <v>13729916.594304096</v>
      </c>
      <c r="DG193" s="54">
        <v>13651639.344029639</v>
      </c>
      <c r="DH193" s="54">
        <v>12853471.915519796</v>
      </c>
      <c r="DI193" s="54">
        <v>12710206.426177865</v>
      </c>
      <c r="DJ193" s="54">
        <v>12789726.446958249</v>
      </c>
      <c r="DK193" s="54">
        <v>13716608.247751597</v>
      </c>
      <c r="DL193" s="54">
        <v>12949255.179284506</v>
      </c>
      <c r="DM193" s="54">
        <v>12244889.712925816</v>
      </c>
      <c r="DN193" s="54">
        <v>12937524.777309787</v>
      </c>
      <c r="DO193" s="54">
        <v>13261080.937799586</v>
      </c>
      <c r="DQ193" s="54">
        <v>12064710.439412385</v>
      </c>
      <c r="DR193" s="54">
        <v>12787793.327261304</v>
      </c>
      <c r="DS193" s="54">
        <v>13559811.859976478</v>
      </c>
      <c r="DT193" s="54">
        <v>14304813.627477486</v>
      </c>
      <c r="DU193" s="54">
        <v>14993487.539872915</v>
      </c>
      <c r="DV193" s="54">
        <v>15987832.6352122</v>
      </c>
      <c r="DW193" s="54">
        <v>16794831.860854212</v>
      </c>
      <c r="DX193" s="54">
        <v>17270016.228900015</v>
      </c>
      <c r="DY193" s="54">
        <v>16990292.777892016</v>
      </c>
      <c r="DZ193" s="54">
        <v>17630063.856509794</v>
      </c>
      <c r="EA193" s="54">
        <v>17553813.243940361</v>
      </c>
      <c r="EB193" s="54">
        <v>17196712.488127671</v>
      </c>
      <c r="EC193" s="54">
        <v>16949260.93711656</v>
      </c>
      <c r="ED193" s="54">
        <v>16862371.854430038</v>
      </c>
      <c r="EE193" s="54">
        <v>16594722.945057178</v>
      </c>
      <c r="EF193" s="54">
        <v>16388080.505750978</v>
      </c>
      <c r="EG193" s="54">
        <v>15999366.718364341</v>
      </c>
      <c r="EH193" s="54">
        <v>14985746.499880936</v>
      </c>
      <c r="EI193" s="54">
        <v>14633553.148917798</v>
      </c>
      <c r="EJ193" s="54">
        <v>14921220.181001475</v>
      </c>
      <c r="EK193" s="54">
        <v>15971418.972433411</v>
      </c>
      <c r="EL193" s="54">
        <v>16206416.139456771</v>
      </c>
      <c r="EM193" s="54">
        <v>16305476.056476627</v>
      </c>
      <c r="EN193" s="54">
        <v>16687074.444422364</v>
      </c>
      <c r="EO193" s="54">
        <v>17067467.688376013</v>
      </c>
      <c r="EP193" s="54">
        <v>17134789.068872817</v>
      </c>
      <c r="EQ193" s="54">
        <v>16642993.706312038</v>
      </c>
      <c r="ER193" s="54">
        <v>17071229.286109835</v>
      </c>
      <c r="ES193" s="54">
        <v>16771954.990709916</v>
      </c>
      <c r="ET193" s="54">
        <v>16590069.31448622</v>
      </c>
      <c r="EU193" s="54">
        <v>16494230.135458961</v>
      </c>
      <c r="EV193" s="54">
        <v>16280242.203726606</v>
      </c>
      <c r="EW193" s="54">
        <v>16554604.210812308</v>
      </c>
      <c r="EX193" s="54">
        <v>16532782.623709323</v>
      </c>
      <c r="EY193" s="54">
        <v>16178413.877563449</v>
      </c>
      <c r="EZ193" s="54">
        <v>16112560.076809771</v>
      </c>
      <c r="FA193" s="54">
        <v>16267332.64110226</v>
      </c>
      <c r="FB193" s="54">
        <v>16619911.408205321</v>
      </c>
    </row>
    <row r="194" spans="1:158" x14ac:dyDescent="0.2">
      <c r="A194" s="56">
        <f ca="1">loss!AP33</f>
        <v>16694441.216633044</v>
      </c>
      <c r="C194" s="52">
        <v>10</v>
      </c>
      <c r="D194" s="54">
        <v>2837575.1657972895</v>
      </c>
      <c r="E194" s="54">
        <v>2570431.4803079348</v>
      </c>
      <c r="F194" s="54">
        <v>4202438.7310250029</v>
      </c>
      <c r="G194" s="54">
        <v>4527833.2390443999</v>
      </c>
      <c r="H194" s="54">
        <v>4216432.2077308577</v>
      </c>
      <c r="I194" s="54">
        <v>4555834.3267807476</v>
      </c>
      <c r="J194" s="54">
        <v>3616743.8842022326</v>
      </c>
      <c r="K194" s="54">
        <v>3561892.8781485613</v>
      </c>
      <c r="L194" s="54">
        <v>4821236.7124856301</v>
      </c>
      <c r="M194" s="54">
        <v>5345643.7950888053</v>
      </c>
      <c r="N194" s="54">
        <v>4591859.8907168657</v>
      </c>
      <c r="O194" s="54">
        <v>4775539.0666293316</v>
      </c>
      <c r="P194" s="54">
        <v>4916237.200473208</v>
      </c>
      <c r="Q194" s="54">
        <v>4931117.9978200439</v>
      </c>
      <c r="R194" s="54">
        <v>4784788.7703399248</v>
      </c>
      <c r="S194" s="54">
        <v>4324382.122748591</v>
      </c>
      <c r="T194" s="54">
        <v>4526065.3633198813</v>
      </c>
      <c r="U194" s="54">
        <v>4557138.577420041</v>
      </c>
      <c r="V194" s="54">
        <v>4728629.0022788867</v>
      </c>
      <c r="W194" s="54">
        <v>4978880.0161463358</v>
      </c>
      <c r="X194" s="54">
        <v>4415949.5303196311</v>
      </c>
      <c r="Y194" s="54">
        <v>4295626.7147556748</v>
      </c>
      <c r="Z194" s="54">
        <v>4568033.4336085059</v>
      </c>
      <c r="AA194" s="54">
        <v>3549721.7695025671</v>
      </c>
      <c r="AB194" s="54">
        <v>3841577.2087338455</v>
      </c>
      <c r="AC194" s="54">
        <v>4413697.7210884243</v>
      </c>
      <c r="AD194" s="54">
        <v>4634879.4358070614</v>
      </c>
      <c r="AE194" s="54">
        <v>5321000.5347343143</v>
      </c>
      <c r="AF194" s="54">
        <v>5023069.1593448762</v>
      </c>
      <c r="AG194" s="54">
        <v>4749818.0965225752</v>
      </c>
      <c r="AH194" s="54">
        <v>3819633.3785995394</v>
      </c>
      <c r="AI194" s="54">
        <v>3844598.5671350956</v>
      </c>
      <c r="AJ194" s="54">
        <v>4178440.6366648786</v>
      </c>
      <c r="AK194" s="54">
        <v>4809914.0521910004</v>
      </c>
      <c r="AL194" s="54">
        <v>4508998.7224177718</v>
      </c>
      <c r="AM194" s="54">
        <v>5174171.972431656</v>
      </c>
      <c r="AN194" s="54">
        <v>4732593.9421168044</v>
      </c>
      <c r="AO194" s="54">
        <v>4262625.1250227578</v>
      </c>
      <c r="AQ194" s="54">
        <v>8136072.9506896902</v>
      </c>
      <c r="AR194" s="54">
        <v>9070832.3146037105</v>
      </c>
      <c r="AS194" s="54">
        <v>9586866.1675422434</v>
      </c>
      <c r="AT194" s="54">
        <v>10786354.794803195</v>
      </c>
      <c r="AU194" s="54">
        <v>11000143.433362797</v>
      </c>
      <c r="AV194" s="54">
        <v>11540478.687050132</v>
      </c>
      <c r="AW194" s="54">
        <v>12520487.547782058</v>
      </c>
      <c r="AX194" s="54">
        <v>12600032.151399981</v>
      </c>
      <c r="AY194" s="54">
        <v>13301643.694975261</v>
      </c>
      <c r="AZ194" s="54">
        <v>13047712.795597099</v>
      </c>
      <c r="BA194" s="54">
        <v>13859388.129192166</v>
      </c>
      <c r="BB194" s="54">
        <v>13090215.870735303</v>
      </c>
      <c r="BC194" s="54">
        <v>12090418.501855288</v>
      </c>
      <c r="BD194" s="54">
        <v>11922639.877176933</v>
      </c>
      <c r="BE194" s="54">
        <v>12632642.350907948</v>
      </c>
      <c r="BF194" s="54">
        <v>11727189.173829677</v>
      </c>
      <c r="BG194" s="54">
        <v>11956343.610896179</v>
      </c>
      <c r="BH194" s="54">
        <v>11519786.43841543</v>
      </c>
      <c r="BI194" s="54">
        <v>11259813.762584101</v>
      </c>
      <c r="BJ194" s="54">
        <v>10816162.211894101</v>
      </c>
      <c r="BK194" s="54">
        <v>11457122.261602398</v>
      </c>
      <c r="BL194" s="54">
        <v>12486604.925059263</v>
      </c>
      <c r="BM194" s="54">
        <v>12136766.781593114</v>
      </c>
      <c r="BN194" s="54">
        <v>11545914.158882443</v>
      </c>
      <c r="BO194" s="54">
        <v>13395031.610833129</v>
      </c>
      <c r="BP194" s="54">
        <v>12434373.824319329</v>
      </c>
      <c r="BQ194" s="54">
        <v>12584147.885399729</v>
      </c>
      <c r="BR194" s="54">
        <v>11652820.696652174</v>
      </c>
      <c r="BS194" s="54">
        <v>12957882.489491716</v>
      </c>
      <c r="BT194" s="54">
        <v>12729481.250769312</v>
      </c>
      <c r="BU194" s="54">
        <v>12990325.538580392</v>
      </c>
      <c r="BV194" s="54">
        <v>12222532.630816109</v>
      </c>
      <c r="BW194" s="54">
        <v>11860241.400924083</v>
      </c>
      <c r="BX194" s="54">
        <v>12533263.696227603</v>
      </c>
      <c r="BY194" s="54">
        <v>11989201.233395921</v>
      </c>
      <c r="BZ194" s="54">
        <v>12098863.772744633</v>
      </c>
      <c r="CA194" s="54">
        <v>12346450.105142046</v>
      </c>
      <c r="CB194" s="54">
        <v>12259795.740593225</v>
      </c>
      <c r="CD194" s="54">
        <v>9940970.8302391805</v>
      </c>
      <c r="CE194" s="54">
        <v>10497537.972528355</v>
      </c>
      <c r="CF194" s="54">
        <v>11293736.834923051</v>
      </c>
      <c r="CG194" s="54">
        <v>11947373.01048905</v>
      </c>
      <c r="CH194" s="54">
        <v>12303356.378012814</v>
      </c>
      <c r="CI194" s="54">
        <v>13033508.592082318</v>
      </c>
      <c r="CJ194" s="54">
        <v>13498061.654193645</v>
      </c>
      <c r="CK194" s="54">
        <v>14530851.157411523</v>
      </c>
      <c r="CL194" s="54">
        <v>14910890.17543681</v>
      </c>
      <c r="CM194" s="54">
        <v>14573093.113544732</v>
      </c>
      <c r="CN194" s="54">
        <v>14091237.143499941</v>
      </c>
      <c r="CO194" s="54">
        <v>13552800.09990884</v>
      </c>
      <c r="CP194" s="54">
        <v>14265903.011268251</v>
      </c>
      <c r="CQ194" s="54">
        <v>14858379.710753886</v>
      </c>
      <c r="CR194" s="54">
        <v>14660324.258160274</v>
      </c>
      <c r="CS194" s="54">
        <v>14047810.618717983</v>
      </c>
      <c r="CT194" s="54">
        <v>13429400.483752139</v>
      </c>
      <c r="CU194" s="54">
        <v>12725622.173354598</v>
      </c>
      <c r="CV194" s="54">
        <v>12113034.059436824</v>
      </c>
      <c r="CW194" s="54">
        <v>12212657.684814511</v>
      </c>
      <c r="CX194" s="54">
        <v>12609499.502312258</v>
      </c>
      <c r="CY194" s="54">
        <v>12823732.871963836</v>
      </c>
      <c r="CZ194" s="54">
        <v>13667532.920375636</v>
      </c>
      <c r="DA194" s="54">
        <v>14288919.712369004</v>
      </c>
      <c r="DB194" s="54">
        <v>13983337.479204409</v>
      </c>
      <c r="DC194" s="54">
        <v>14556566.96572989</v>
      </c>
      <c r="DD194" s="54">
        <v>14945815.462017018</v>
      </c>
      <c r="DE194" s="54">
        <v>14063353.108816888</v>
      </c>
      <c r="DF194" s="54">
        <v>14364830.137192672</v>
      </c>
      <c r="DG194" s="54">
        <v>14100670.695555506</v>
      </c>
      <c r="DH194" s="54">
        <v>13449540.834955089</v>
      </c>
      <c r="DI194" s="54">
        <v>13437926.678663587</v>
      </c>
      <c r="DJ194" s="54">
        <v>13447762.654777057</v>
      </c>
      <c r="DK194" s="54">
        <v>14284443.990310041</v>
      </c>
      <c r="DL194" s="54">
        <v>13468180.082825322</v>
      </c>
      <c r="DM194" s="54">
        <v>12691296.54452596</v>
      </c>
      <c r="DN194" s="54">
        <v>13627703.534954011</v>
      </c>
      <c r="DO194" s="54">
        <v>13889854.434388477</v>
      </c>
      <c r="DQ194" s="54">
        <v>12084646.119527342</v>
      </c>
      <c r="DR194" s="54">
        <v>12819273.0419589</v>
      </c>
      <c r="DS194" s="54">
        <v>13596133.025939295</v>
      </c>
      <c r="DT194" s="54">
        <v>14320701.89918248</v>
      </c>
      <c r="DU194" s="54">
        <v>15028276.229628956</v>
      </c>
      <c r="DV194" s="54">
        <v>15967807.319153585</v>
      </c>
      <c r="DW194" s="54">
        <v>16828223.210428864</v>
      </c>
      <c r="DX194" s="54">
        <v>17583245.825913589</v>
      </c>
      <c r="DY194" s="54">
        <v>17355814.30437319</v>
      </c>
      <c r="DZ194" s="54">
        <v>17669453.580761664</v>
      </c>
      <c r="EA194" s="54">
        <v>17593183.319648474</v>
      </c>
      <c r="EB194" s="54">
        <v>17299563.765560813</v>
      </c>
      <c r="EC194" s="54">
        <v>17078454.071193252</v>
      </c>
      <c r="ED194" s="54">
        <v>17018069.23734238</v>
      </c>
      <c r="EE194" s="54">
        <v>16674538.091568163</v>
      </c>
      <c r="EF194" s="54">
        <v>16442758.66143723</v>
      </c>
      <c r="EG194" s="54">
        <v>16108580.418522213</v>
      </c>
      <c r="EH194" s="54">
        <v>15169160.509749597</v>
      </c>
      <c r="EI194" s="54">
        <v>14689588.817891805</v>
      </c>
      <c r="EJ194" s="54">
        <v>15028199.306055669</v>
      </c>
      <c r="EK194" s="54">
        <v>16022406.980080398</v>
      </c>
      <c r="EL194" s="54">
        <v>16420898.247497588</v>
      </c>
      <c r="EM194" s="54">
        <v>16634733.631460086</v>
      </c>
      <c r="EN194" s="54">
        <v>16947358.023758631</v>
      </c>
      <c r="EO194" s="54">
        <v>17082557.736776467</v>
      </c>
      <c r="EP194" s="54">
        <v>17194569.826212406</v>
      </c>
      <c r="EQ194" s="54">
        <v>16832046.272407532</v>
      </c>
      <c r="ER194" s="54">
        <v>17141405.602259289</v>
      </c>
      <c r="ES194" s="54">
        <v>16815392.571766969</v>
      </c>
      <c r="ET194" s="54">
        <v>16635175.951286172</v>
      </c>
      <c r="EU194" s="54">
        <v>16538134.790579597</v>
      </c>
      <c r="EV194" s="54">
        <v>16324871.094596095</v>
      </c>
      <c r="EW194" s="54">
        <v>16573710.315180339</v>
      </c>
      <c r="EX194" s="54">
        <v>16563940.946649201</v>
      </c>
      <c r="EY194" s="54">
        <v>16329044.134168135</v>
      </c>
      <c r="EZ194" s="54">
        <v>16254882.75537985</v>
      </c>
      <c r="FA194" s="54">
        <v>16432412.312337071</v>
      </c>
      <c r="FB194" s="54">
        <v>16694441.216633044</v>
      </c>
    </row>
    <row r="195" spans="1:158" x14ac:dyDescent="0.2">
      <c r="A195" s="56">
        <f ca="1">loss!AP34</f>
        <v>16704348.686642863</v>
      </c>
      <c r="C195" s="52">
        <v>9</v>
      </c>
      <c r="D195" s="54">
        <v>3344272.931284057</v>
      </c>
      <c r="E195" s="54">
        <v>3144699.2967095328</v>
      </c>
      <c r="F195" s="54">
        <v>4590001.845810663</v>
      </c>
      <c r="G195" s="54">
        <v>4890681.8995127529</v>
      </c>
      <c r="H195" s="54">
        <v>4812451.7249889709</v>
      </c>
      <c r="I195" s="54">
        <v>5312252.1043851878</v>
      </c>
      <c r="J195" s="54">
        <v>4718854.5078508072</v>
      </c>
      <c r="K195" s="54">
        <v>4661967.6858322406</v>
      </c>
      <c r="L195" s="54">
        <v>5833383.5826916099</v>
      </c>
      <c r="M195" s="54">
        <v>6056592.7185571119</v>
      </c>
      <c r="N195" s="54">
        <v>5189374.8695859089</v>
      </c>
      <c r="O195" s="54">
        <v>5191916.7919283845</v>
      </c>
      <c r="P195" s="54">
        <v>5230790.5575738885</v>
      </c>
      <c r="Q195" s="54">
        <v>5185535.8763386905</v>
      </c>
      <c r="R195" s="54">
        <v>5451542.179758722</v>
      </c>
      <c r="S195" s="54">
        <v>5013518.6644962598</v>
      </c>
      <c r="T195" s="54">
        <v>4968093.2528236732</v>
      </c>
      <c r="U195" s="54">
        <v>5227879.8045853358</v>
      </c>
      <c r="V195" s="54">
        <v>5306433.0277325157</v>
      </c>
      <c r="W195" s="54">
        <v>5528261.8798590973</v>
      </c>
      <c r="X195" s="54">
        <v>5088225.41596922</v>
      </c>
      <c r="Y195" s="54">
        <v>4959359.1354417056</v>
      </c>
      <c r="Z195" s="54">
        <v>5184070.1404655837</v>
      </c>
      <c r="AA195" s="54">
        <v>4314145.9206508454</v>
      </c>
      <c r="AB195" s="54">
        <v>4513799.890543364</v>
      </c>
      <c r="AC195" s="54">
        <v>4969070.8994534686</v>
      </c>
      <c r="AD195" s="54">
        <v>5332298.5017137062</v>
      </c>
      <c r="AE195" s="54">
        <v>6187003.1697143354</v>
      </c>
      <c r="AF195" s="54">
        <v>5581061.4970965954</v>
      </c>
      <c r="AG195" s="54">
        <v>5217240.0517978966</v>
      </c>
      <c r="AH195" s="54">
        <v>4463778.0346838124</v>
      </c>
      <c r="AI195" s="54">
        <v>4660396.2809962798</v>
      </c>
      <c r="AJ195" s="54">
        <v>5144011.0830175616</v>
      </c>
      <c r="AK195" s="54">
        <v>5704842.1380407009</v>
      </c>
      <c r="AL195" s="54">
        <v>5133018.6772609297</v>
      </c>
      <c r="AM195" s="54">
        <v>5718767.8878323138</v>
      </c>
      <c r="AN195" s="54">
        <v>5273730.5730148852</v>
      </c>
      <c r="AO195" s="54">
        <v>4964225.6041388437</v>
      </c>
      <c r="AQ195" s="54">
        <v>8381502.0039395178</v>
      </c>
      <c r="AR195" s="54">
        <v>9331172.7006193679</v>
      </c>
      <c r="AS195" s="54">
        <v>9872189.4847394489</v>
      </c>
      <c r="AT195" s="54">
        <v>11057215.6385772</v>
      </c>
      <c r="AU195" s="54">
        <v>11532899.640912969</v>
      </c>
      <c r="AV195" s="54">
        <v>12224892.767020613</v>
      </c>
      <c r="AW195" s="54">
        <v>13061963.478130352</v>
      </c>
      <c r="AX195" s="54">
        <v>13209053.63760357</v>
      </c>
      <c r="AY195" s="54">
        <v>13708936.390381761</v>
      </c>
      <c r="AZ195" s="54">
        <v>13351985.193093069</v>
      </c>
      <c r="BA195" s="54">
        <v>14229607.150088966</v>
      </c>
      <c r="BB195" s="54">
        <v>13432053.604331922</v>
      </c>
      <c r="BC195" s="54">
        <v>12358013.97465802</v>
      </c>
      <c r="BD195" s="54">
        <v>12472081.998982877</v>
      </c>
      <c r="BE195" s="54">
        <v>13164209.105567805</v>
      </c>
      <c r="BF195" s="54">
        <v>12247110.610012408</v>
      </c>
      <c r="BG195" s="54">
        <v>12314202.017228633</v>
      </c>
      <c r="BH195" s="54">
        <v>11817970.532285305</v>
      </c>
      <c r="BI195" s="54">
        <v>11618078.723515654</v>
      </c>
      <c r="BJ195" s="54">
        <v>11307938.584041528</v>
      </c>
      <c r="BK195" s="54">
        <v>12000300.894947011</v>
      </c>
      <c r="BL195" s="54">
        <v>13102345.293384705</v>
      </c>
      <c r="BM195" s="54">
        <v>12643853.617264315</v>
      </c>
      <c r="BN195" s="54">
        <v>11867858.215413865</v>
      </c>
      <c r="BO195" s="54">
        <v>13630577.378509961</v>
      </c>
      <c r="BP195" s="54">
        <v>12930868.311392087</v>
      </c>
      <c r="BQ195" s="54">
        <v>13236123.149352442</v>
      </c>
      <c r="BR195" s="54">
        <v>12275172.33257873</v>
      </c>
      <c r="BS195" s="54">
        <v>13342247.668144271</v>
      </c>
      <c r="BT195" s="54">
        <v>13235405.984766236</v>
      </c>
      <c r="BU195" s="54">
        <v>13412255.632299706</v>
      </c>
      <c r="BV195" s="54">
        <v>12726509.138412394</v>
      </c>
      <c r="BW195" s="54">
        <v>12168952.443567958</v>
      </c>
      <c r="BX195" s="54">
        <v>12961675.778221549</v>
      </c>
      <c r="BY195" s="54">
        <v>12626623.800112143</v>
      </c>
      <c r="BZ195" s="54">
        <v>12748470.627723269</v>
      </c>
      <c r="CA195" s="54">
        <v>12816139.542896884</v>
      </c>
      <c r="CB195" s="54">
        <v>12660969.221060801</v>
      </c>
      <c r="CD195" s="54">
        <v>10325184.821546832</v>
      </c>
      <c r="CE195" s="54">
        <v>10929855.438148603</v>
      </c>
      <c r="CF195" s="54">
        <v>11639595.933895063</v>
      </c>
      <c r="CG195" s="54">
        <v>12522477.063177465</v>
      </c>
      <c r="CH195" s="54">
        <v>12966208.676231924</v>
      </c>
      <c r="CI195" s="54">
        <v>13511240.104925126</v>
      </c>
      <c r="CJ195" s="54">
        <v>13979925.933257952</v>
      </c>
      <c r="CK195" s="54">
        <v>14888007.49294322</v>
      </c>
      <c r="CL195" s="54">
        <v>15389150.298926409</v>
      </c>
      <c r="CM195" s="54">
        <v>15084616.285816422</v>
      </c>
      <c r="CN195" s="54">
        <v>14601769.501180485</v>
      </c>
      <c r="CO195" s="54">
        <v>14269004.092683874</v>
      </c>
      <c r="CP195" s="54">
        <v>15025745.192043811</v>
      </c>
      <c r="CQ195" s="54">
        <v>15481767.333011376</v>
      </c>
      <c r="CR195" s="54">
        <v>15193895.277012065</v>
      </c>
      <c r="CS195" s="54">
        <v>14750160.188217847</v>
      </c>
      <c r="CT195" s="54">
        <v>14054470.662082635</v>
      </c>
      <c r="CU195" s="54">
        <v>13165486.858746298</v>
      </c>
      <c r="CV195" s="54">
        <v>12544189.399587361</v>
      </c>
      <c r="CW195" s="54">
        <v>12938644.676385581</v>
      </c>
      <c r="CX195" s="54">
        <v>13331564.514174353</v>
      </c>
      <c r="CY195" s="54">
        <v>13417713.763620839</v>
      </c>
      <c r="CZ195" s="54">
        <v>14123092.666714408</v>
      </c>
      <c r="DA195" s="54">
        <v>14544175.190757858</v>
      </c>
      <c r="DB195" s="54">
        <v>14442920.488582557</v>
      </c>
      <c r="DC195" s="54">
        <v>14988561.106540307</v>
      </c>
      <c r="DD195" s="54">
        <v>15403144.821885809</v>
      </c>
      <c r="DE195" s="54">
        <v>14703254.34425254</v>
      </c>
      <c r="DF195" s="54">
        <v>14799889.229005858</v>
      </c>
      <c r="DG195" s="54">
        <v>14358715.212408911</v>
      </c>
      <c r="DH195" s="54">
        <v>13935661.028964523</v>
      </c>
      <c r="DI195" s="54">
        <v>13858382.866281914</v>
      </c>
      <c r="DJ195" s="54">
        <v>13765756.135879796</v>
      </c>
      <c r="DK195" s="54">
        <v>14580068.972893804</v>
      </c>
      <c r="DL195" s="54">
        <v>13937825.413903724</v>
      </c>
      <c r="DM195" s="54">
        <v>13468233.05997037</v>
      </c>
      <c r="DN195" s="54">
        <v>14277211.751544384</v>
      </c>
      <c r="DO195" s="54">
        <v>14506383.840719566</v>
      </c>
      <c r="DQ195" s="54">
        <v>12074972.807298886</v>
      </c>
      <c r="DR195" s="54">
        <v>12840372.161272056</v>
      </c>
      <c r="DS195" s="54">
        <v>13659770.27471973</v>
      </c>
      <c r="DT195" s="54">
        <v>14394551.505179908</v>
      </c>
      <c r="DU195" s="54">
        <v>15091313.663899286</v>
      </c>
      <c r="DV195" s="54">
        <v>16016833.678652383</v>
      </c>
      <c r="DW195" s="54">
        <v>16910635.885499798</v>
      </c>
      <c r="DX195" s="54">
        <v>17798023.349921439</v>
      </c>
      <c r="DY195" s="54">
        <v>17512142.554516274</v>
      </c>
      <c r="DZ195" s="54">
        <v>17748967.93858083</v>
      </c>
      <c r="EA195" s="54">
        <v>17593699.969080593</v>
      </c>
      <c r="EB195" s="54">
        <v>17418009.178126894</v>
      </c>
      <c r="EC195" s="54">
        <v>17243495.596971646</v>
      </c>
      <c r="ED195" s="54">
        <v>17117214.881707869</v>
      </c>
      <c r="EE195" s="54">
        <v>16728946.366310639</v>
      </c>
      <c r="EF195" s="54">
        <v>16478220.852429226</v>
      </c>
      <c r="EG195" s="54">
        <v>16162940.102177678</v>
      </c>
      <c r="EH195" s="54">
        <v>15230119.565369504</v>
      </c>
      <c r="EI195" s="54">
        <v>14707627.076042004</v>
      </c>
      <c r="EJ195" s="54">
        <v>15041524.407284489</v>
      </c>
      <c r="EK195" s="54">
        <v>16024992.930092551</v>
      </c>
      <c r="EL195" s="54">
        <v>16460588.960026704</v>
      </c>
      <c r="EM195" s="54">
        <v>16702977.125008676</v>
      </c>
      <c r="EN195" s="54">
        <v>17030915.465648208</v>
      </c>
      <c r="EO195" s="54">
        <v>17193097.601473339</v>
      </c>
      <c r="EP195" s="54">
        <v>17216776.272797447</v>
      </c>
      <c r="EQ195" s="54">
        <v>16881360.032398116</v>
      </c>
      <c r="ER195" s="54">
        <v>17150403.945055529</v>
      </c>
      <c r="ES195" s="54">
        <v>16888039.931104973</v>
      </c>
      <c r="ET195" s="54">
        <v>16704456.257887537</v>
      </c>
      <c r="EU195" s="54">
        <v>16568423.548198128</v>
      </c>
      <c r="EV195" s="54">
        <v>16347172.77474319</v>
      </c>
      <c r="EW195" s="54">
        <v>16554962.552976329</v>
      </c>
      <c r="EX195" s="54">
        <v>16544606.27112487</v>
      </c>
      <c r="EY195" s="54">
        <v>16343404.932309536</v>
      </c>
      <c r="EZ195" s="54">
        <v>16371462.676995642</v>
      </c>
      <c r="FA195" s="54">
        <v>16576718.719632316</v>
      </c>
      <c r="FB195" s="54">
        <v>16704348.686642863</v>
      </c>
    </row>
    <row r="196" spans="1:158" x14ac:dyDescent="0.2">
      <c r="A196" s="56">
        <f ca="1">loss!AP35</f>
        <v>16734931.641156448</v>
      </c>
      <c r="C196" s="52">
        <v>8</v>
      </c>
      <c r="D196" s="54">
        <v>3977380.0295087341</v>
      </c>
      <c r="E196" s="54">
        <v>3950688.2872672752</v>
      </c>
      <c r="F196" s="54">
        <v>5189258.2612346541</v>
      </c>
      <c r="G196" s="54">
        <v>5675799.2732766047</v>
      </c>
      <c r="H196" s="54">
        <v>5745327.9610785246</v>
      </c>
      <c r="I196" s="54">
        <v>5985467.2194357961</v>
      </c>
      <c r="J196" s="54">
        <v>5276486.8515284993</v>
      </c>
      <c r="K196" s="54">
        <v>5518233.5647694822</v>
      </c>
      <c r="L196" s="54">
        <v>6731379.473167412</v>
      </c>
      <c r="M196" s="54">
        <v>6914459.8234472834</v>
      </c>
      <c r="N196" s="54">
        <v>5981431.157020241</v>
      </c>
      <c r="O196" s="54">
        <v>5633717.2071675546</v>
      </c>
      <c r="P196" s="54">
        <v>5624007.7701164261</v>
      </c>
      <c r="Q196" s="54">
        <v>5917649.3129317388</v>
      </c>
      <c r="R196" s="54">
        <v>6216087.6991738863</v>
      </c>
      <c r="S196" s="54">
        <v>5585340.8535173833</v>
      </c>
      <c r="T196" s="54">
        <v>5525560.4002511408</v>
      </c>
      <c r="U196" s="54">
        <v>6043149.6937481537</v>
      </c>
      <c r="V196" s="54">
        <v>6110660.0297125867</v>
      </c>
      <c r="W196" s="54">
        <v>6322351.7413055245</v>
      </c>
      <c r="X196" s="54">
        <v>5700948.0613847617</v>
      </c>
      <c r="Y196" s="54">
        <v>5510073.6285480931</v>
      </c>
      <c r="Z196" s="54">
        <v>5827293.5243538916</v>
      </c>
      <c r="AA196" s="54">
        <v>5214485.1827518232</v>
      </c>
      <c r="AB196" s="54">
        <v>5167681.5353463031</v>
      </c>
      <c r="AC196" s="54">
        <v>5591450.5375695489</v>
      </c>
      <c r="AD196" s="54">
        <v>5862722.9154771231</v>
      </c>
      <c r="AE196" s="54">
        <v>6864455.6036197208</v>
      </c>
      <c r="AF196" s="54">
        <v>6120314.2835369445</v>
      </c>
      <c r="AG196" s="54">
        <v>5986582.9167155679</v>
      </c>
      <c r="AH196" s="54">
        <v>5517520.5941946357</v>
      </c>
      <c r="AI196" s="54">
        <v>5687916.5988494344</v>
      </c>
      <c r="AJ196" s="54">
        <v>5999027.7066203859</v>
      </c>
      <c r="AK196" s="54">
        <v>6393811.6391700767</v>
      </c>
      <c r="AL196" s="54">
        <v>6013365.7267991602</v>
      </c>
      <c r="AM196" s="54">
        <v>6462074.8818702269</v>
      </c>
      <c r="AN196" s="54">
        <v>6146073.365919631</v>
      </c>
      <c r="AO196" s="54">
        <v>5776840.5779795293</v>
      </c>
      <c r="AQ196" s="54">
        <v>9022922.1725732908</v>
      </c>
      <c r="AR196" s="54">
        <v>9759902.0713237505</v>
      </c>
      <c r="AS196" s="54">
        <v>10321314.494798599</v>
      </c>
      <c r="AT196" s="54">
        <v>11561038.633978929</v>
      </c>
      <c r="AU196" s="54">
        <v>12173145.239908334</v>
      </c>
      <c r="AV196" s="54">
        <v>12571847.054025162</v>
      </c>
      <c r="AW196" s="54">
        <v>13294399.964791143</v>
      </c>
      <c r="AX196" s="54">
        <v>13512203.397897225</v>
      </c>
      <c r="AY196" s="54">
        <v>14029170.708915841</v>
      </c>
      <c r="AZ196" s="54">
        <v>13669975.999908378</v>
      </c>
      <c r="BA196" s="54">
        <v>14567350.193547959</v>
      </c>
      <c r="BB196" s="54">
        <v>13855152.112539321</v>
      </c>
      <c r="BC196" s="54">
        <v>12870585.14400328</v>
      </c>
      <c r="BD196" s="54">
        <v>12867521.992914617</v>
      </c>
      <c r="BE196" s="54">
        <v>13602847.942316677</v>
      </c>
      <c r="BF196" s="54">
        <v>12843056.658373691</v>
      </c>
      <c r="BG196" s="54">
        <v>13022472.98519728</v>
      </c>
      <c r="BH196" s="54">
        <v>12387879.496864673</v>
      </c>
      <c r="BI196" s="54">
        <v>12007777.227503886</v>
      </c>
      <c r="BJ196" s="54">
        <v>11667557.513233336</v>
      </c>
      <c r="BK196" s="54">
        <v>12184795.183708653</v>
      </c>
      <c r="BL196" s="54">
        <v>13311874.576643821</v>
      </c>
      <c r="BM196" s="54">
        <v>13116286.438665245</v>
      </c>
      <c r="BN196" s="54">
        <v>12294197.129510453</v>
      </c>
      <c r="BO196" s="54">
        <v>13958776.650915107</v>
      </c>
      <c r="BP196" s="54">
        <v>13362563.460847121</v>
      </c>
      <c r="BQ196" s="54">
        <v>13653495.919817235</v>
      </c>
      <c r="BR196" s="54">
        <v>12680881.057800962</v>
      </c>
      <c r="BS196" s="54">
        <v>13755199.788645489</v>
      </c>
      <c r="BT196" s="54">
        <v>13585597.495185699</v>
      </c>
      <c r="BU196" s="54">
        <v>13821949.207958918</v>
      </c>
      <c r="BV196" s="54">
        <v>13189297.990169436</v>
      </c>
      <c r="BW196" s="54">
        <v>12509570.772245049</v>
      </c>
      <c r="BX196" s="54">
        <v>13313219.067270296</v>
      </c>
      <c r="BY196" s="54">
        <v>13047491.724630328</v>
      </c>
      <c r="BZ196" s="54">
        <v>13195357.72932712</v>
      </c>
      <c r="CA196" s="54">
        <v>13149621.879852356</v>
      </c>
      <c r="CB196" s="54">
        <v>12935286.176089082</v>
      </c>
      <c r="CD196" s="54">
        <v>10662567.754309762</v>
      </c>
      <c r="CE196" s="54">
        <v>11175140.451977622</v>
      </c>
      <c r="CF196" s="54">
        <v>11773146.399496671</v>
      </c>
      <c r="CG196" s="54">
        <v>12662493.293557096</v>
      </c>
      <c r="CH196" s="54">
        <v>13269986.20266564</v>
      </c>
      <c r="CI196" s="54">
        <v>13798516.523155859</v>
      </c>
      <c r="CJ196" s="54">
        <v>14458052.330133362</v>
      </c>
      <c r="CK196" s="54">
        <v>15354757.79003392</v>
      </c>
      <c r="CL196" s="54">
        <v>15885084.560762243</v>
      </c>
      <c r="CM196" s="54">
        <v>15553663.203073788</v>
      </c>
      <c r="CN196" s="54">
        <v>15204619.580641625</v>
      </c>
      <c r="CO196" s="54">
        <v>15020237.989297265</v>
      </c>
      <c r="CP196" s="54">
        <v>15727378.222064851</v>
      </c>
      <c r="CQ196" s="54">
        <v>15930306.529227566</v>
      </c>
      <c r="CR196" s="54">
        <v>15535490.190160107</v>
      </c>
      <c r="CS196" s="54">
        <v>15044274.930642426</v>
      </c>
      <c r="CT196" s="54">
        <v>14502713.392948193</v>
      </c>
      <c r="CU196" s="54">
        <v>13820206.522160225</v>
      </c>
      <c r="CV196" s="54">
        <v>13109475.834346347</v>
      </c>
      <c r="CW196" s="54">
        <v>13522128.868802687</v>
      </c>
      <c r="CX196" s="54">
        <v>13947819.739344008</v>
      </c>
      <c r="CY196" s="54">
        <v>13998533.556671567</v>
      </c>
      <c r="CZ196" s="54">
        <v>14570626.764671618</v>
      </c>
      <c r="DA196" s="54">
        <v>14986506.37195033</v>
      </c>
      <c r="DB196" s="54">
        <v>15079532.351084221</v>
      </c>
      <c r="DC196" s="54">
        <v>15608852.455813004</v>
      </c>
      <c r="DD196" s="54">
        <v>15933834.17248686</v>
      </c>
      <c r="DE196" s="54">
        <v>15391948.963439742</v>
      </c>
      <c r="DF196" s="54">
        <v>15236608.789295875</v>
      </c>
      <c r="DG196" s="54">
        <v>14664670.980793273</v>
      </c>
      <c r="DH196" s="54">
        <v>14305607.877362592</v>
      </c>
      <c r="DI196" s="54">
        <v>14315944.806880375</v>
      </c>
      <c r="DJ196" s="54">
        <v>14387038.671049438</v>
      </c>
      <c r="DK196" s="54">
        <v>14944384.11615058</v>
      </c>
      <c r="DL196" s="54">
        <v>14379597.941387197</v>
      </c>
      <c r="DM196" s="54">
        <v>14048357.8443183</v>
      </c>
      <c r="DN196" s="54">
        <v>14644149.062451826</v>
      </c>
      <c r="DO196" s="54">
        <v>14999816.482476424</v>
      </c>
      <c r="DQ196" s="54">
        <v>12105073.302364025</v>
      </c>
      <c r="DR196" s="54">
        <v>12915967.695196398</v>
      </c>
      <c r="DS196" s="54">
        <v>13761414.516586969</v>
      </c>
      <c r="DT196" s="54">
        <v>14485530.094379449</v>
      </c>
      <c r="DU196" s="54">
        <v>15189573.778874665</v>
      </c>
      <c r="DV196" s="54">
        <v>16102541.075194415</v>
      </c>
      <c r="DW196" s="54">
        <v>17005658.335095737</v>
      </c>
      <c r="DX196" s="54">
        <v>17849422.93282393</v>
      </c>
      <c r="DY196" s="54">
        <v>17559596.721525241</v>
      </c>
      <c r="DZ196" s="54">
        <v>17868314.251497637</v>
      </c>
      <c r="EA196" s="54">
        <v>17743110.463634904</v>
      </c>
      <c r="EB196" s="54">
        <v>17600672.374824241</v>
      </c>
      <c r="EC196" s="54">
        <v>17321555.375754487</v>
      </c>
      <c r="ED196" s="54">
        <v>17151343.894546218</v>
      </c>
      <c r="EE196" s="54">
        <v>16759622.063111089</v>
      </c>
      <c r="EF196" s="54">
        <v>16480151.486807832</v>
      </c>
      <c r="EG196" s="54">
        <v>16188044.858843138</v>
      </c>
      <c r="EH196" s="54">
        <v>15315270.705495076</v>
      </c>
      <c r="EI196" s="54">
        <v>14765692.980028676</v>
      </c>
      <c r="EJ196" s="54">
        <v>15097048.677655369</v>
      </c>
      <c r="EK196" s="54">
        <v>16068153.08770417</v>
      </c>
      <c r="EL196" s="54">
        <v>16511583.114896111</v>
      </c>
      <c r="EM196" s="54">
        <v>16754052.978238711</v>
      </c>
      <c r="EN196" s="54">
        <v>17043818.89791397</v>
      </c>
      <c r="EO196" s="54">
        <v>17196271.424184039</v>
      </c>
      <c r="EP196" s="54">
        <v>17335585.008054979</v>
      </c>
      <c r="EQ196" s="54">
        <v>17064439.791802362</v>
      </c>
      <c r="ER196" s="54">
        <v>17199892.935457453</v>
      </c>
      <c r="ES196" s="54">
        <v>17032181.536656376</v>
      </c>
      <c r="ET196" s="54">
        <v>16819839.43794569</v>
      </c>
      <c r="EU196" s="54">
        <v>16629296.329823181</v>
      </c>
      <c r="EV196" s="54">
        <v>16409093.571429141</v>
      </c>
      <c r="EW196" s="54">
        <v>16567629.43221717</v>
      </c>
      <c r="EX196" s="54">
        <v>16566871.390964782</v>
      </c>
      <c r="EY196" s="54">
        <v>16441084.076886328</v>
      </c>
      <c r="EZ196" s="54">
        <v>16482897.234679766</v>
      </c>
      <c r="FA196" s="54">
        <v>16627924.226208467</v>
      </c>
      <c r="FB196" s="54">
        <v>16734931.641156448</v>
      </c>
    </row>
    <row r="197" spans="1:158" x14ac:dyDescent="0.2">
      <c r="A197" s="56">
        <f ca="1">loss!AP36</f>
        <v>16720858.704305764</v>
      </c>
      <c r="C197" s="52">
        <v>7</v>
      </c>
      <c r="D197" s="54">
        <v>4585258.4025967047</v>
      </c>
      <c r="E197" s="54">
        <v>4530798.0021465458</v>
      </c>
      <c r="F197" s="54">
        <v>5664455.392111253</v>
      </c>
      <c r="G197" s="54">
        <v>6193165.1969143413</v>
      </c>
      <c r="H197" s="54">
        <v>6377300.1098132422</v>
      </c>
      <c r="I197" s="54">
        <v>6634057.359693449</v>
      </c>
      <c r="J197" s="54">
        <v>6213043.5704426393</v>
      </c>
      <c r="K197" s="54">
        <v>6440794.9308370166</v>
      </c>
      <c r="L197" s="54">
        <v>7588252.8209841996</v>
      </c>
      <c r="M197" s="54">
        <v>7653905.215098504</v>
      </c>
      <c r="N197" s="54">
        <v>6888185.2373665366</v>
      </c>
      <c r="O197" s="54">
        <v>6642492.7381627392</v>
      </c>
      <c r="P197" s="54">
        <v>6861349.5904838964</v>
      </c>
      <c r="Q197" s="54">
        <v>6747651.6334930249</v>
      </c>
      <c r="R197" s="54">
        <v>6764363.1472868919</v>
      </c>
      <c r="S197" s="54">
        <v>6456847.8680594536</v>
      </c>
      <c r="T197" s="54">
        <v>6462795.1306436341</v>
      </c>
      <c r="U197" s="54">
        <v>6803704.9926739763</v>
      </c>
      <c r="V197" s="54">
        <v>6672708.9074772503</v>
      </c>
      <c r="W197" s="54">
        <v>7046185.6233605091</v>
      </c>
      <c r="X197" s="54">
        <v>6591803.8342109229</v>
      </c>
      <c r="Y197" s="54">
        <v>6321372.0605275054</v>
      </c>
      <c r="Z197" s="54">
        <v>6643626.1049028039</v>
      </c>
      <c r="AA197" s="54">
        <v>6131662.6306465771</v>
      </c>
      <c r="AB197" s="54">
        <v>6060227.5857065059</v>
      </c>
      <c r="AC197" s="54">
        <v>6311598.3406254724</v>
      </c>
      <c r="AD197" s="54">
        <v>6702379.6695833318</v>
      </c>
      <c r="AE197" s="54">
        <v>7885021.8810885586</v>
      </c>
      <c r="AF197" s="54">
        <v>7270111.4686597753</v>
      </c>
      <c r="AG197" s="54">
        <v>7029426.3770756498</v>
      </c>
      <c r="AH197" s="54">
        <v>6262316.1731229145</v>
      </c>
      <c r="AI197" s="54">
        <v>6151928.4025271833</v>
      </c>
      <c r="AJ197" s="54">
        <v>6708088.1052024513</v>
      </c>
      <c r="AK197" s="54">
        <v>7274979.7417557305</v>
      </c>
      <c r="AL197" s="54">
        <v>6829570.4628494643</v>
      </c>
      <c r="AM197" s="54">
        <v>7236822.2221850986</v>
      </c>
      <c r="AN197" s="54">
        <v>7211404.7907173019</v>
      </c>
      <c r="AO197" s="54">
        <v>6899104.6554229185</v>
      </c>
      <c r="AQ197" s="54">
        <v>9541639.6754531302</v>
      </c>
      <c r="AR197" s="54">
        <v>10252689.290350033</v>
      </c>
      <c r="AS197" s="54">
        <v>10849638.908930797</v>
      </c>
      <c r="AT197" s="54">
        <v>11936157.052762916</v>
      </c>
      <c r="AU197" s="54">
        <v>12369441.978933208</v>
      </c>
      <c r="AV197" s="54">
        <v>12875482.718019998</v>
      </c>
      <c r="AW197" s="54">
        <v>13647440.39881473</v>
      </c>
      <c r="AX197" s="54">
        <v>13894739.348716965</v>
      </c>
      <c r="AY197" s="54">
        <v>14346061.79543967</v>
      </c>
      <c r="AZ197" s="54">
        <v>14057724.588394273</v>
      </c>
      <c r="BA197" s="54">
        <v>15028184.102060767</v>
      </c>
      <c r="BB197" s="54">
        <v>14488431.33572083</v>
      </c>
      <c r="BC197" s="54">
        <v>13405100.755113302</v>
      </c>
      <c r="BD197" s="54">
        <v>13406546.024642406</v>
      </c>
      <c r="BE197" s="54">
        <v>13999599.914166451</v>
      </c>
      <c r="BF197" s="54">
        <v>13387354.896596843</v>
      </c>
      <c r="BG197" s="54">
        <v>13503252.640125582</v>
      </c>
      <c r="BH197" s="54">
        <v>12862265.742079534</v>
      </c>
      <c r="BI197" s="54">
        <v>12287117.510731474</v>
      </c>
      <c r="BJ197" s="54">
        <v>12029287.748256069</v>
      </c>
      <c r="BK197" s="54">
        <v>12658290.84609028</v>
      </c>
      <c r="BL197" s="54">
        <v>13665991.798772858</v>
      </c>
      <c r="BM197" s="54">
        <v>13540215.039977606</v>
      </c>
      <c r="BN197" s="54">
        <v>12842594.023128808</v>
      </c>
      <c r="BO197" s="54">
        <v>14403078.600290265</v>
      </c>
      <c r="BP197" s="54">
        <v>14048388.143991258</v>
      </c>
      <c r="BQ197" s="54">
        <v>14279297.992250405</v>
      </c>
      <c r="BR197" s="54">
        <v>13354712.231386606</v>
      </c>
      <c r="BS197" s="54">
        <v>14016365.836864552</v>
      </c>
      <c r="BT197" s="54">
        <v>13915968.408118624</v>
      </c>
      <c r="BU197" s="54">
        <v>14134575.649169611</v>
      </c>
      <c r="BV197" s="54">
        <v>13693949.122169087</v>
      </c>
      <c r="BW197" s="54">
        <v>12888254.386358665</v>
      </c>
      <c r="BX197" s="54">
        <v>13491072.745237522</v>
      </c>
      <c r="BY197" s="54">
        <v>13309981.020402433</v>
      </c>
      <c r="BZ197" s="54">
        <v>13511638.957606371</v>
      </c>
      <c r="CA197" s="54">
        <v>13454853.555779073</v>
      </c>
      <c r="CB197" s="54">
        <v>13251125.430272626</v>
      </c>
      <c r="CD197" s="54">
        <v>11112398.057280414</v>
      </c>
      <c r="CE197" s="54">
        <v>11395333.301542431</v>
      </c>
      <c r="CF197" s="54">
        <v>12066989.887981277</v>
      </c>
      <c r="CG197" s="54">
        <v>13132228.076787991</v>
      </c>
      <c r="CH197" s="54">
        <v>13682155.407302558</v>
      </c>
      <c r="CI197" s="54">
        <v>14093226.860055661</v>
      </c>
      <c r="CJ197" s="54">
        <v>14807604.342348585</v>
      </c>
      <c r="CK197" s="54">
        <v>15791800.396931445</v>
      </c>
      <c r="CL197" s="54">
        <v>16392849.96249787</v>
      </c>
      <c r="CM197" s="54">
        <v>16131620.802464742</v>
      </c>
      <c r="CN197" s="54">
        <v>15719562.65142224</v>
      </c>
      <c r="CO197" s="54">
        <v>15594613.424200309</v>
      </c>
      <c r="CP197" s="54">
        <v>15953376.562933955</v>
      </c>
      <c r="CQ197" s="54">
        <v>16278243.498479906</v>
      </c>
      <c r="CR197" s="54">
        <v>15936350.154718276</v>
      </c>
      <c r="CS197" s="54">
        <v>15391827.08190258</v>
      </c>
      <c r="CT197" s="54">
        <v>14826933.40275977</v>
      </c>
      <c r="CU197" s="54">
        <v>14088477.956603112</v>
      </c>
      <c r="CV197" s="54">
        <v>13339831.248419266</v>
      </c>
      <c r="CW197" s="54">
        <v>13689856.028024349</v>
      </c>
      <c r="CX197" s="54">
        <v>14103460.1072558</v>
      </c>
      <c r="CY197" s="54">
        <v>14342383.01128085</v>
      </c>
      <c r="CZ197" s="54">
        <v>15083218.785551906</v>
      </c>
      <c r="DA197" s="54">
        <v>15489591.199648555</v>
      </c>
      <c r="DB197" s="54">
        <v>15626648.387808809</v>
      </c>
      <c r="DC197" s="54">
        <v>16016037.031422585</v>
      </c>
      <c r="DD197" s="54">
        <v>16196124.298217727</v>
      </c>
      <c r="DE197" s="54">
        <v>15612744.160727777</v>
      </c>
      <c r="DF197" s="54">
        <v>15473612.42745278</v>
      </c>
      <c r="DG197" s="54">
        <v>14977227.244379133</v>
      </c>
      <c r="DH197" s="54">
        <v>14695023.079036973</v>
      </c>
      <c r="DI197" s="54">
        <v>14827207.590792621</v>
      </c>
      <c r="DJ197" s="54">
        <v>14877094.726589341</v>
      </c>
      <c r="DK197" s="54">
        <v>15178788.263665969</v>
      </c>
      <c r="DL197" s="54">
        <v>14629704.243835533</v>
      </c>
      <c r="DM197" s="54">
        <v>14405798.72037396</v>
      </c>
      <c r="DN197" s="54">
        <v>14946294.373454496</v>
      </c>
      <c r="DO197" s="54">
        <v>15154981.364391636</v>
      </c>
      <c r="DQ197" s="54">
        <v>12141785.80187788</v>
      </c>
      <c r="DR197" s="54">
        <v>12937543.708481222</v>
      </c>
      <c r="DS197" s="54">
        <v>13777213.525931738</v>
      </c>
      <c r="DT197" s="54">
        <v>14515892.751337677</v>
      </c>
      <c r="DU197" s="54">
        <v>15249509.841985578</v>
      </c>
      <c r="DV197" s="54">
        <v>16194659.278855953</v>
      </c>
      <c r="DW197" s="54">
        <v>17111422.646503691</v>
      </c>
      <c r="DX197" s="54">
        <v>17875731.728155166</v>
      </c>
      <c r="DY197" s="54">
        <v>17712122.336596541</v>
      </c>
      <c r="DZ197" s="54">
        <v>17960510.422004353</v>
      </c>
      <c r="EA197" s="54">
        <v>17793472.651693903</v>
      </c>
      <c r="EB197" s="54">
        <v>17606769.743835274</v>
      </c>
      <c r="EC197" s="54">
        <v>17323270.833152659</v>
      </c>
      <c r="ED197" s="54">
        <v>17181188.120098129</v>
      </c>
      <c r="EE197" s="54">
        <v>16885390.975983866</v>
      </c>
      <c r="EF197" s="54">
        <v>16587473.235873686</v>
      </c>
      <c r="EG197" s="54">
        <v>16264267.29695911</v>
      </c>
      <c r="EH197" s="54">
        <v>15382928.666151769</v>
      </c>
      <c r="EI197" s="54">
        <v>14839523.422321847</v>
      </c>
      <c r="EJ197" s="54">
        <v>15170106.434333565</v>
      </c>
      <c r="EK197" s="54">
        <v>16055052.326914884</v>
      </c>
      <c r="EL197" s="54">
        <v>16500025.001430063</v>
      </c>
      <c r="EM197" s="54">
        <v>16796937.758859292</v>
      </c>
      <c r="EN197" s="54">
        <v>17089010.271181114</v>
      </c>
      <c r="EO197" s="54">
        <v>17175928.932260808</v>
      </c>
      <c r="EP197" s="54">
        <v>17369859.534218244</v>
      </c>
      <c r="EQ197" s="54">
        <v>17119866.999108166</v>
      </c>
      <c r="ER197" s="54">
        <v>17204026.81610629</v>
      </c>
      <c r="ES197" s="54">
        <v>17041123.301908106</v>
      </c>
      <c r="ET197" s="54">
        <v>16854514.643056009</v>
      </c>
      <c r="EU197" s="54">
        <v>16671900.826510549</v>
      </c>
      <c r="EV197" s="54">
        <v>16434061.198988123</v>
      </c>
      <c r="EW197" s="54">
        <v>16584818.656894783</v>
      </c>
      <c r="EX197" s="54">
        <v>16563256.337386055</v>
      </c>
      <c r="EY197" s="54">
        <v>16446577.426040411</v>
      </c>
      <c r="EZ197" s="54">
        <v>16470676.796131106</v>
      </c>
      <c r="FA197" s="54">
        <v>16608055.60140696</v>
      </c>
      <c r="FB197" s="54">
        <v>16720858.704305764</v>
      </c>
    </row>
    <row r="198" spans="1:158" x14ac:dyDescent="0.2">
      <c r="A198" s="56">
        <f ca="1">loss!AP37</f>
        <v>16710102.281344427</v>
      </c>
      <c r="C198" s="52">
        <v>6</v>
      </c>
      <c r="D198" s="54">
        <v>5232479.0363214081</v>
      </c>
      <c r="E198" s="54">
        <v>5275571.6338164788</v>
      </c>
      <c r="F198" s="54">
        <v>6321610.9180899169</v>
      </c>
      <c r="G198" s="54">
        <v>6794530.5581615977</v>
      </c>
      <c r="H198" s="54">
        <v>7032642.0242199898</v>
      </c>
      <c r="I198" s="54">
        <v>7359595.2789688595</v>
      </c>
      <c r="J198" s="54">
        <v>7314117.9751568772</v>
      </c>
      <c r="K198" s="54">
        <v>7692613.047837792</v>
      </c>
      <c r="L198" s="54">
        <v>8793843.4009818323</v>
      </c>
      <c r="M198" s="54">
        <v>8591339.9802022446</v>
      </c>
      <c r="N198" s="54">
        <v>7765044.1149728298</v>
      </c>
      <c r="O198" s="54">
        <v>7556160.5914593432</v>
      </c>
      <c r="P198" s="54">
        <v>7846884.2562441276</v>
      </c>
      <c r="Q198" s="54">
        <v>7943328.1913199835</v>
      </c>
      <c r="R198" s="54">
        <v>7711798.6837957837</v>
      </c>
      <c r="S198" s="54">
        <v>7437247.516213635</v>
      </c>
      <c r="T198" s="54">
        <v>7676699.8449356519</v>
      </c>
      <c r="U198" s="54">
        <v>8006402.1601774674</v>
      </c>
      <c r="V198" s="54">
        <v>7512844.9798944797</v>
      </c>
      <c r="W198" s="54">
        <v>7794131.6853488199</v>
      </c>
      <c r="X198" s="54">
        <v>7339224.7537513599</v>
      </c>
      <c r="Y198" s="54">
        <v>7130355.7572943084</v>
      </c>
      <c r="Z198" s="54">
        <v>7523203.9878916349</v>
      </c>
      <c r="AA198" s="54">
        <v>7069777.162897395</v>
      </c>
      <c r="AB198" s="54">
        <v>6881748.3387159519</v>
      </c>
      <c r="AC198" s="54">
        <v>7158316.2194173951</v>
      </c>
      <c r="AD198" s="54">
        <v>7678646.4766486045</v>
      </c>
      <c r="AE198" s="54">
        <v>8873913.0771655701</v>
      </c>
      <c r="AF198" s="54">
        <v>8233628.6832314767</v>
      </c>
      <c r="AG198" s="54">
        <v>7638435.9552666917</v>
      </c>
      <c r="AH198" s="54">
        <v>6861072.6231509261</v>
      </c>
      <c r="AI198" s="54">
        <v>6972809.3437198959</v>
      </c>
      <c r="AJ198" s="54">
        <v>7523611.8548981491</v>
      </c>
      <c r="AK198" s="54">
        <v>7912856.0494928453</v>
      </c>
      <c r="AL198" s="54">
        <v>7472504.2374093998</v>
      </c>
      <c r="AM198" s="54">
        <v>7980065.928279534</v>
      </c>
      <c r="AN198" s="54">
        <v>7900715.804411985</v>
      </c>
      <c r="AO198" s="54">
        <v>7461694.4450442009</v>
      </c>
      <c r="AQ198" s="54">
        <v>9838513.9005777966</v>
      </c>
      <c r="AR198" s="54">
        <v>10453411.242518257</v>
      </c>
      <c r="AS198" s="54">
        <v>11045792.959900904</v>
      </c>
      <c r="AT198" s="54">
        <v>12061790.986294517</v>
      </c>
      <c r="AU198" s="54">
        <v>12724961.250004174</v>
      </c>
      <c r="AV198" s="54">
        <v>13504332.463099517</v>
      </c>
      <c r="AW198" s="54">
        <v>14264974.607481342</v>
      </c>
      <c r="AX198" s="54">
        <v>14615384.341914946</v>
      </c>
      <c r="AY198" s="54">
        <v>14864012.333803527</v>
      </c>
      <c r="AZ198" s="54">
        <v>14505368.19032873</v>
      </c>
      <c r="BA198" s="54">
        <v>15398723.805290364</v>
      </c>
      <c r="BB198" s="54">
        <v>14930166.135697193</v>
      </c>
      <c r="BC198" s="54">
        <v>13995858.488039471</v>
      </c>
      <c r="BD198" s="54">
        <v>13844097.205928974</v>
      </c>
      <c r="BE198" s="54">
        <v>14422783.737626119</v>
      </c>
      <c r="BF198" s="54">
        <v>13831178.3157997</v>
      </c>
      <c r="BG198" s="54">
        <v>13864932.202359097</v>
      </c>
      <c r="BH198" s="54">
        <v>13128422.952444088</v>
      </c>
      <c r="BI198" s="54">
        <v>12620136.545659404</v>
      </c>
      <c r="BJ198" s="54">
        <v>12564296.326758396</v>
      </c>
      <c r="BK198" s="54">
        <v>13324882.992286293</v>
      </c>
      <c r="BL198" s="54">
        <v>14235461.313822586</v>
      </c>
      <c r="BM198" s="54">
        <v>13943288.529655043</v>
      </c>
      <c r="BN198" s="54">
        <v>13467644.851883315</v>
      </c>
      <c r="BO198" s="54">
        <v>14716923.180357292</v>
      </c>
      <c r="BP198" s="54">
        <v>14375582.771108827</v>
      </c>
      <c r="BQ198" s="54">
        <v>14521489.484248046</v>
      </c>
      <c r="BR198" s="54">
        <v>13666253.776977383</v>
      </c>
      <c r="BS198" s="54">
        <v>14215277.919194408</v>
      </c>
      <c r="BT198" s="54">
        <v>14054948.400233779</v>
      </c>
      <c r="BU198" s="54">
        <v>14372430.07505331</v>
      </c>
      <c r="BV198" s="54">
        <v>14026877.104723714</v>
      </c>
      <c r="BW198" s="54">
        <v>13207227.064952305</v>
      </c>
      <c r="BX198" s="54">
        <v>13766462.88682279</v>
      </c>
      <c r="BY198" s="54">
        <v>13677752.272200393</v>
      </c>
      <c r="BZ198" s="54">
        <v>13902879.879858769</v>
      </c>
      <c r="CA198" s="54">
        <v>13806443.150074592</v>
      </c>
      <c r="CB198" s="54">
        <v>13653986.568252532</v>
      </c>
      <c r="CD198" s="54">
        <v>11343091.027504746</v>
      </c>
      <c r="CE198" s="54">
        <v>11757021.966415368</v>
      </c>
      <c r="CF198" s="54">
        <v>12388382.22421325</v>
      </c>
      <c r="CG198" s="54">
        <v>13472733.274314107</v>
      </c>
      <c r="CH198" s="54">
        <v>14047929.081870301</v>
      </c>
      <c r="CI198" s="54">
        <v>14763606.951196708</v>
      </c>
      <c r="CJ198" s="54">
        <v>15458694.307312591</v>
      </c>
      <c r="CK198" s="54">
        <v>16320072.894562675</v>
      </c>
      <c r="CL198" s="54">
        <v>16706987.775296895</v>
      </c>
      <c r="CM198" s="54">
        <v>16511135.919926912</v>
      </c>
      <c r="CN198" s="54">
        <v>16129044.818111505</v>
      </c>
      <c r="CO198" s="54">
        <v>15861279.746932285</v>
      </c>
      <c r="CP198" s="54">
        <v>16148950.589967851</v>
      </c>
      <c r="CQ198" s="54">
        <v>16364599.629619446</v>
      </c>
      <c r="CR198" s="54">
        <v>16076807.1083684</v>
      </c>
      <c r="CS198" s="54">
        <v>15606332.696864802</v>
      </c>
      <c r="CT198" s="54">
        <v>15112578.23492676</v>
      </c>
      <c r="CU198" s="54">
        <v>14282376.480411934</v>
      </c>
      <c r="CV198" s="54">
        <v>13601694.672449753</v>
      </c>
      <c r="CW198" s="54">
        <v>14059793.872881815</v>
      </c>
      <c r="CX198" s="54">
        <v>14413799.205074035</v>
      </c>
      <c r="CY198" s="54">
        <v>14618784.240409026</v>
      </c>
      <c r="CZ198" s="54">
        <v>15437176.532999095</v>
      </c>
      <c r="DA198" s="54">
        <v>15831254.170899024</v>
      </c>
      <c r="DB198" s="54">
        <v>16110108.514774885</v>
      </c>
      <c r="DC198" s="54">
        <v>16407417.213173013</v>
      </c>
      <c r="DD198" s="54">
        <v>16545332.836367898</v>
      </c>
      <c r="DE198" s="54">
        <v>15921057.306483276</v>
      </c>
      <c r="DF198" s="54">
        <v>15736281.07722538</v>
      </c>
      <c r="DG198" s="54">
        <v>15160081.38158687</v>
      </c>
      <c r="DH198" s="54">
        <v>14968889.520350255</v>
      </c>
      <c r="DI198" s="54">
        <v>15039437.387389449</v>
      </c>
      <c r="DJ198" s="54">
        <v>15052031.814614963</v>
      </c>
      <c r="DK198" s="54">
        <v>15478944.698603453</v>
      </c>
      <c r="DL198" s="54">
        <v>15040198.769179933</v>
      </c>
      <c r="DM198" s="54">
        <v>14818530.206496783</v>
      </c>
      <c r="DN198" s="54">
        <v>15214946.510139402</v>
      </c>
      <c r="DO198" s="54">
        <v>15319308.443633212</v>
      </c>
      <c r="DQ198" s="54">
        <v>12129596.084369572</v>
      </c>
      <c r="DR198" s="54">
        <v>12927356.506687945</v>
      </c>
      <c r="DS198" s="54">
        <v>13777753.330661368</v>
      </c>
      <c r="DT198" s="54">
        <v>14509451.167234501</v>
      </c>
      <c r="DU198" s="54">
        <v>15264001.470126495</v>
      </c>
      <c r="DV198" s="54">
        <v>16173948.991472097</v>
      </c>
      <c r="DW198" s="54">
        <v>17095881.142191496</v>
      </c>
      <c r="DX198" s="54">
        <v>17897093.692881212</v>
      </c>
      <c r="DY198" s="54">
        <v>17739980.516389653</v>
      </c>
      <c r="DZ198" s="54">
        <v>17942062.261475354</v>
      </c>
      <c r="EA198" s="54">
        <v>17831024.574341085</v>
      </c>
      <c r="EB198" s="54">
        <v>17725527.207292974</v>
      </c>
      <c r="EC198" s="54">
        <v>17504903.861765776</v>
      </c>
      <c r="ED198" s="54">
        <v>17222157.921637483</v>
      </c>
      <c r="EE198" s="54">
        <v>16892023.252818726</v>
      </c>
      <c r="EF198" s="54">
        <v>16576193.218780326</v>
      </c>
      <c r="EG198" s="54">
        <v>16251576.505729398</v>
      </c>
      <c r="EH198" s="54">
        <v>15408686.082189346</v>
      </c>
      <c r="EI198" s="54">
        <v>14899803.238219265</v>
      </c>
      <c r="EJ198" s="54">
        <v>15460246.907168258</v>
      </c>
      <c r="EK198" s="54">
        <v>16203377.509315345</v>
      </c>
      <c r="EL198" s="54">
        <v>16584965.606298923</v>
      </c>
      <c r="EM198" s="54">
        <v>16823013.341812264</v>
      </c>
      <c r="EN198" s="54">
        <v>17074992.318895627</v>
      </c>
      <c r="EO198" s="54">
        <v>17212351.180935327</v>
      </c>
      <c r="EP198" s="54">
        <v>17395960.783475675</v>
      </c>
      <c r="EQ198" s="54">
        <v>17101849.676509056</v>
      </c>
      <c r="ER198" s="54">
        <v>17219542.841248248</v>
      </c>
      <c r="ES198" s="54">
        <v>17150909.739578854</v>
      </c>
      <c r="ET198" s="54">
        <v>16901636.484553147</v>
      </c>
      <c r="EU198" s="54">
        <v>16771516.211803647</v>
      </c>
      <c r="EV198" s="54">
        <v>16578824.397283779</v>
      </c>
      <c r="EW198" s="54">
        <v>16577579.997309133</v>
      </c>
      <c r="EX198" s="54">
        <v>16600330.800259167</v>
      </c>
      <c r="EY198" s="54">
        <v>16489154.313565208</v>
      </c>
      <c r="EZ198" s="54">
        <v>16460167.97943937</v>
      </c>
      <c r="FA198" s="54">
        <v>16587383.426435838</v>
      </c>
      <c r="FB198" s="54">
        <v>16710102.281344427</v>
      </c>
    </row>
    <row r="199" spans="1:158" x14ac:dyDescent="0.2">
      <c r="A199" s="56">
        <f ca="1">loss!AP38</f>
        <v>16696615.093929902</v>
      </c>
      <c r="C199" s="52">
        <v>5</v>
      </c>
      <c r="D199" s="54">
        <v>5725861.0642945068</v>
      </c>
      <c r="E199" s="54">
        <v>5952984.864812864</v>
      </c>
      <c r="F199" s="54">
        <v>7045431.8506529108</v>
      </c>
      <c r="G199" s="54">
        <v>7539877.1937455423</v>
      </c>
      <c r="H199" s="54">
        <v>7934380.9528382178</v>
      </c>
      <c r="I199" s="54">
        <v>8378278.2644397551</v>
      </c>
      <c r="J199" s="54">
        <v>8496006.1041669138</v>
      </c>
      <c r="K199" s="54">
        <v>8936974.2358996142</v>
      </c>
      <c r="L199" s="54">
        <v>9781793.9022393879</v>
      </c>
      <c r="M199" s="54">
        <v>9694051.5566686839</v>
      </c>
      <c r="N199" s="54">
        <v>9042363.2097486537</v>
      </c>
      <c r="O199" s="54">
        <v>8885729.8876697533</v>
      </c>
      <c r="P199" s="54">
        <v>9084438.5360786878</v>
      </c>
      <c r="Q199" s="54">
        <v>8991862.6376666445</v>
      </c>
      <c r="R199" s="54">
        <v>8665518.401962176</v>
      </c>
      <c r="S199" s="54">
        <v>8423620.9796126448</v>
      </c>
      <c r="T199" s="54">
        <v>8697037.9016656317</v>
      </c>
      <c r="U199" s="54">
        <v>9090778.0540639758</v>
      </c>
      <c r="V199" s="54">
        <v>8520503.9947841913</v>
      </c>
      <c r="W199" s="54">
        <v>8867056.5031313971</v>
      </c>
      <c r="X199" s="54">
        <v>8488618.0361040533</v>
      </c>
      <c r="Y199" s="54">
        <v>8099230.5323872101</v>
      </c>
      <c r="Z199" s="54">
        <v>8387970.8447799832</v>
      </c>
      <c r="AA199" s="54">
        <v>8058426.1411481593</v>
      </c>
      <c r="AB199" s="54">
        <v>8327925.7129424922</v>
      </c>
      <c r="AC199" s="54">
        <v>8526777.7921196185</v>
      </c>
      <c r="AD199" s="54">
        <v>9092757.838387873</v>
      </c>
      <c r="AE199" s="54">
        <v>9871811.539287217</v>
      </c>
      <c r="AF199" s="54">
        <v>9541734.2805329319</v>
      </c>
      <c r="AG199" s="54">
        <v>8818078.663899973</v>
      </c>
      <c r="AH199" s="54">
        <v>8000004.2791457511</v>
      </c>
      <c r="AI199" s="54">
        <v>7904208.5000526682</v>
      </c>
      <c r="AJ199" s="54">
        <v>8562873.9276297614</v>
      </c>
      <c r="AK199" s="54">
        <v>8874292.0957816578</v>
      </c>
      <c r="AL199" s="54">
        <v>8503108.8376299627</v>
      </c>
      <c r="AM199" s="54">
        <v>8865329.5337760225</v>
      </c>
      <c r="AN199" s="54">
        <v>8832459.7884123065</v>
      </c>
      <c r="AO199" s="54">
        <v>8616593.398433784</v>
      </c>
      <c r="AQ199" s="54">
        <v>10309079.965573605</v>
      </c>
      <c r="AR199" s="54">
        <v>10871023.445140969</v>
      </c>
      <c r="AS199" s="54">
        <v>11515617.951745616</v>
      </c>
      <c r="AT199" s="54">
        <v>12531334.023725629</v>
      </c>
      <c r="AU199" s="54">
        <v>13145874.269688293</v>
      </c>
      <c r="AV199" s="54">
        <v>13919955.104972208</v>
      </c>
      <c r="AW199" s="54">
        <v>14696185.610073369</v>
      </c>
      <c r="AX199" s="54">
        <v>15158559.339378269</v>
      </c>
      <c r="AY199" s="54">
        <v>15308403.613925494</v>
      </c>
      <c r="AZ199" s="54">
        <v>14975145.749557797</v>
      </c>
      <c r="BA199" s="54">
        <v>15686847.232711565</v>
      </c>
      <c r="BB199" s="54">
        <v>15222204.65618352</v>
      </c>
      <c r="BC199" s="54">
        <v>14404464.672915494</v>
      </c>
      <c r="BD199" s="54">
        <v>14258592.614265079</v>
      </c>
      <c r="BE199" s="54">
        <v>14918858.319915431</v>
      </c>
      <c r="BF199" s="54">
        <v>14298918.09955235</v>
      </c>
      <c r="BG199" s="54">
        <v>14300338.938092217</v>
      </c>
      <c r="BH199" s="54">
        <v>13512435.66855726</v>
      </c>
      <c r="BI199" s="54">
        <v>13021525.799049739</v>
      </c>
      <c r="BJ199" s="54">
        <v>12959487.047091732</v>
      </c>
      <c r="BK199" s="54">
        <v>13751038.619450621</v>
      </c>
      <c r="BL199" s="54">
        <v>14578558.344731735</v>
      </c>
      <c r="BM199" s="54">
        <v>14266658.634055851</v>
      </c>
      <c r="BN199" s="54">
        <v>13851492.022029554</v>
      </c>
      <c r="BO199" s="54">
        <v>14928491.286212828</v>
      </c>
      <c r="BP199" s="54">
        <v>14671307.740280719</v>
      </c>
      <c r="BQ199" s="54">
        <v>14902505.885971462</v>
      </c>
      <c r="BR199" s="54">
        <v>14430171.305634134</v>
      </c>
      <c r="BS199" s="54">
        <v>14841102.128221201</v>
      </c>
      <c r="BT199" s="54">
        <v>14685905.982891619</v>
      </c>
      <c r="BU199" s="54">
        <v>14741386.455059031</v>
      </c>
      <c r="BV199" s="54">
        <v>14431972.781118024</v>
      </c>
      <c r="BW199" s="54">
        <v>13700437.032282926</v>
      </c>
      <c r="BX199" s="54">
        <v>14040871.209783684</v>
      </c>
      <c r="BY199" s="54">
        <v>14023229.054693518</v>
      </c>
      <c r="BZ199" s="54">
        <v>14330244.730726724</v>
      </c>
      <c r="CA199" s="54">
        <v>14198972.916554138</v>
      </c>
      <c r="CB199" s="54">
        <v>13944207.982880477</v>
      </c>
      <c r="CD199" s="54">
        <v>11513494.400593016</v>
      </c>
      <c r="CE199" s="54">
        <v>11949017.71049905</v>
      </c>
      <c r="CF199" s="54">
        <v>12618768.456406899</v>
      </c>
      <c r="CG199" s="54">
        <v>13607924.18172159</v>
      </c>
      <c r="CH199" s="54">
        <v>14286418.919656321</v>
      </c>
      <c r="CI199" s="54">
        <v>15074131.721651975</v>
      </c>
      <c r="CJ199" s="54">
        <v>15705331.395249693</v>
      </c>
      <c r="CK199" s="54">
        <v>16419340.464739071</v>
      </c>
      <c r="CL199" s="54">
        <v>16816520.370825496</v>
      </c>
      <c r="CM199" s="54">
        <v>16809089.165722877</v>
      </c>
      <c r="CN199" s="54">
        <v>16574116.321266569</v>
      </c>
      <c r="CO199" s="54">
        <v>16424851.957583081</v>
      </c>
      <c r="CP199" s="54">
        <v>16520452.13952739</v>
      </c>
      <c r="CQ199" s="54">
        <v>16692603.241230715</v>
      </c>
      <c r="CR199" s="54">
        <v>16359104.58916284</v>
      </c>
      <c r="CS199" s="54">
        <v>15959323.429481795</v>
      </c>
      <c r="CT199" s="54">
        <v>15401296.434172537</v>
      </c>
      <c r="CU199" s="54">
        <v>14639332.675436005</v>
      </c>
      <c r="CV199" s="54">
        <v>13913959.123991525</v>
      </c>
      <c r="CW199" s="54">
        <v>14450932.673386805</v>
      </c>
      <c r="CX199" s="54">
        <v>14800677.292984873</v>
      </c>
      <c r="CY199" s="54">
        <v>15021160.187505482</v>
      </c>
      <c r="CZ199" s="54">
        <v>15635342.990548491</v>
      </c>
      <c r="DA199" s="54">
        <v>16161887.875948431</v>
      </c>
      <c r="DB199" s="54">
        <v>16514060.824870594</v>
      </c>
      <c r="DC199" s="54">
        <v>16761434.498626119</v>
      </c>
      <c r="DD199" s="54">
        <v>16747356.209083363</v>
      </c>
      <c r="DE199" s="54">
        <v>16132879.016940858</v>
      </c>
      <c r="DF199" s="54">
        <v>15936194.767953284</v>
      </c>
      <c r="DG199" s="54">
        <v>15398291.106078837</v>
      </c>
      <c r="DH199" s="54">
        <v>15261776.329159509</v>
      </c>
      <c r="DI199" s="54">
        <v>15424145.22280181</v>
      </c>
      <c r="DJ199" s="54">
        <v>15335182.006399358</v>
      </c>
      <c r="DK199" s="54">
        <v>15674299.497796237</v>
      </c>
      <c r="DL199" s="54">
        <v>15475612.378616879</v>
      </c>
      <c r="DM199" s="54">
        <v>15369467.749172343</v>
      </c>
      <c r="DN199" s="54">
        <v>15623232.761945022</v>
      </c>
      <c r="DO199" s="54">
        <v>15553784.921942893</v>
      </c>
      <c r="DQ199" s="54">
        <v>12194297.955174953</v>
      </c>
      <c r="DR199" s="54">
        <v>12981448.070026655</v>
      </c>
      <c r="DS199" s="54">
        <v>13783014.237926412</v>
      </c>
      <c r="DT199" s="54">
        <v>14505243.517061379</v>
      </c>
      <c r="DU199" s="54">
        <v>15248836.295357639</v>
      </c>
      <c r="DV199" s="54">
        <v>16161203.463390348</v>
      </c>
      <c r="DW199" s="54">
        <v>17077235.184751391</v>
      </c>
      <c r="DX199" s="54">
        <v>17874097.384520259</v>
      </c>
      <c r="DY199" s="54">
        <v>17753761.031484559</v>
      </c>
      <c r="DZ199" s="54">
        <v>17942103.154119354</v>
      </c>
      <c r="EA199" s="54">
        <v>17814157.048733529</v>
      </c>
      <c r="EB199" s="54">
        <v>17776447.48025861</v>
      </c>
      <c r="EC199" s="54">
        <v>17635201.114874475</v>
      </c>
      <c r="ED199" s="54">
        <v>17278102.692782249</v>
      </c>
      <c r="EE199" s="54">
        <v>16909453.069211997</v>
      </c>
      <c r="EF199" s="54">
        <v>16563883.974699087</v>
      </c>
      <c r="EG199" s="54">
        <v>16236299.723757628</v>
      </c>
      <c r="EH199" s="54">
        <v>15442276.170053292</v>
      </c>
      <c r="EI199" s="54">
        <v>14991186.442960842</v>
      </c>
      <c r="EJ199" s="54">
        <v>15542886.973345574</v>
      </c>
      <c r="EK199" s="54">
        <v>16263186.750051584</v>
      </c>
      <c r="EL199" s="54">
        <v>16650820.626963159</v>
      </c>
      <c r="EM199" s="54">
        <v>16901639.78494367</v>
      </c>
      <c r="EN199" s="54">
        <v>17163817.496671386</v>
      </c>
      <c r="EO199" s="54">
        <v>17343525.527725801</v>
      </c>
      <c r="EP199" s="54">
        <v>17458017.093115333</v>
      </c>
      <c r="EQ199" s="54">
        <v>17087495.875242244</v>
      </c>
      <c r="ER199" s="54">
        <v>17204722.469062854</v>
      </c>
      <c r="ES199" s="54">
        <v>17210497.067790072</v>
      </c>
      <c r="ET199" s="54">
        <v>16943407.934383679</v>
      </c>
      <c r="EU199" s="54">
        <v>16749855.288764492</v>
      </c>
      <c r="EV199" s="54">
        <v>16636431.276919402</v>
      </c>
      <c r="EW199" s="54">
        <v>16615516.438478703</v>
      </c>
      <c r="EX199" s="54">
        <v>16585147.885579372</v>
      </c>
      <c r="EY199" s="54">
        <v>16471819.540829312</v>
      </c>
      <c r="EZ199" s="54">
        <v>16546548.063753027</v>
      </c>
      <c r="FA199" s="54">
        <v>16661224.177026847</v>
      </c>
      <c r="FB199" s="54">
        <v>16696615.093929902</v>
      </c>
    </row>
    <row r="200" spans="1:158" x14ac:dyDescent="0.2">
      <c r="A200" s="56">
        <f ca="1">loss!AP39</f>
        <v>16703828.320061561</v>
      </c>
      <c r="C200" s="52">
        <v>4</v>
      </c>
      <c r="D200" s="54">
        <v>6496934.7311555855</v>
      </c>
      <c r="E200" s="54">
        <v>6984362.4101516064</v>
      </c>
      <c r="F200" s="54">
        <v>7989774.3820780758</v>
      </c>
      <c r="G200" s="54">
        <v>8740432.4524689578</v>
      </c>
      <c r="H200" s="54">
        <v>8965839.7012321372</v>
      </c>
      <c r="I200" s="54">
        <v>9413412.0268511847</v>
      </c>
      <c r="J200" s="54">
        <v>9437155.1822540518</v>
      </c>
      <c r="K200" s="54">
        <v>9939296.0044987313</v>
      </c>
      <c r="L200" s="54">
        <v>10691950.013534637</v>
      </c>
      <c r="M200" s="54">
        <v>10556108.169181015</v>
      </c>
      <c r="N200" s="54">
        <v>9935933.4334074203</v>
      </c>
      <c r="O200" s="54">
        <v>9845764.5017246716</v>
      </c>
      <c r="P200" s="54">
        <v>10345774.629490856</v>
      </c>
      <c r="Q200" s="54">
        <v>10158012.527233308</v>
      </c>
      <c r="R200" s="54">
        <v>9649684.9402141869</v>
      </c>
      <c r="S200" s="54">
        <v>9233123.0673195757</v>
      </c>
      <c r="T200" s="54">
        <v>9384546.9173688553</v>
      </c>
      <c r="U200" s="54">
        <v>9687840.5025384445</v>
      </c>
      <c r="V200" s="54">
        <v>9162928.3815698233</v>
      </c>
      <c r="W200" s="54">
        <v>9715401.8357865624</v>
      </c>
      <c r="X200" s="54">
        <v>9572421.7489272859</v>
      </c>
      <c r="Y200" s="54">
        <v>9364582.6708374806</v>
      </c>
      <c r="Z200" s="54">
        <v>9626532.0854063798</v>
      </c>
      <c r="AA200" s="54">
        <v>9260545.1041157357</v>
      </c>
      <c r="AB200" s="54">
        <v>9330754.5632666051</v>
      </c>
      <c r="AC200" s="54">
        <v>9750404.9630766511</v>
      </c>
      <c r="AD200" s="54">
        <v>10356854.399930064</v>
      </c>
      <c r="AE200" s="54">
        <v>11095621.590266176</v>
      </c>
      <c r="AF200" s="54">
        <v>10524763.52878732</v>
      </c>
      <c r="AG200" s="54">
        <v>9927693.0265238546</v>
      </c>
      <c r="AH200" s="54">
        <v>9356381.8647349961</v>
      </c>
      <c r="AI200" s="54">
        <v>9021140.6930596307</v>
      </c>
      <c r="AJ200" s="54">
        <v>9836622.3225928396</v>
      </c>
      <c r="AK200" s="54">
        <v>10267646.616171289</v>
      </c>
      <c r="AL200" s="54">
        <v>9872488.3641539495</v>
      </c>
      <c r="AM200" s="54">
        <v>10167473.46532695</v>
      </c>
      <c r="AN200" s="54">
        <v>10030727.165852066</v>
      </c>
      <c r="AO200" s="54">
        <v>9862241.6129034609</v>
      </c>
      <c r="AQ200" s="54">
        <v>10684901.890347056</v>
      </c>
      <c r="AR200" s="54">
        <v>11314273.759039091</v>
      </c>
      <c r="AS200" s="54">
        <v>12010300.194929367</v>
      </c>
      <c r="AT200" s="54">
        <v>13028327.552812951</v>
      </c>
      <c r="AU200" s="54">
        <v>13581880.17431088</v>
      </c>
      <c r="AV200" s="54">
        <v>14239964.359461892</v>
      </c>
      <c r="AW200" s="54">
        <v>15037131.75473175</v>
      </c>
      <c r="AX200" s="54">
        <v>15639171.140461508</v>
      </c>
      <c r="AY200" s="54">
        <v>15728986.912435541</v>
      </c>
      <c r="AZ200" s="54">
        <v>15441737.26799494</v>
      </c>
      <c r="BA200" s="54">
        <v>15996290.324229203</v>
      </c>
      <c r="BB200" s="54">
        <v>15600706.830242436</v>
      </c>
      <c r="BC200" s="54">
        <v>14853523.791739324</v>
      </c>
      <c r="BD200" s="54">
        <v>14750672.920204492</v>
      </c>
      <c r="BE200" s="54">
        <v>15242723.417017553</v>
      </c>
      <c r="BF200" s="54">
        <v>14671462.541737352</v>
      </c>
      <c r="BG200" s="54">
        <v>14736689.781032605</v>
      </c>
      <c r="BH200" s="54">
        <v>13910272.667650044</v>
      </c>
      <c r="BI200" s="54">
        <v>13225865.71100354</v>
      </c>
      <c r="BJ200" s="54">
        <v>13231525.516618164</v>
      </c>
      <c r="BK200" s="54">
        <v>14167543.917642578</v>
      </c>
      <c r="BL200" s="54">
        <v>15006091.699514147</v>
      </c>
      <c r="BM200" s="54">
        <v>14745907.208938004</v>
      </c>
      <c r="BN200" s="54">
        <v>14491164.573671026</v>
      </c>
      <c r="BO200" s="54">
        <v>15307472.372687964</v>
      </c>
      <c r="BP200" s="54">
        <v>15095886.660238611</v>
      </c>
      <c r="BQ200" s="54">
        <v>15341242.184684889</v>
      </c>
      <c r="BR200" s="54">
        <v>15028569.056818809</v>
      </c>
      <c r="BS200" s="54">
        <v>15236498.41751913</v>
      </c>
      <c r="BT200" s="54">
        <v>15067104.828030599</v>
      </c>
      <c r="BU200" s="54">
        <v>15123418.637154305</v>
      </c>
      <c r="BV200" s="54">
        <v>14794538.015597219</v>
      </c>
      <c r="BW200" s="54">
        <v>14202062.754389135</v>
      </c>
      <c r="BX200" s="54">
        <v>14397279.332993126</v>
      </c>
      <c r="BY200" s="54">
        <v>14376955.772682952</v>
      </c>
      <c r="BZ200" s="54">
        <v>14540872.674561059</v>
      </c>
      <c r="CA200" s="54">
        <v>14538843.88991816</v>
      </c>
      <c r="CB200" s="54">
        <v>14363038.31549317</v>
      </c>
      <c r="CD200" s="54">
        <v>11674454.043398816</v>
      </c>
      <c r="CE200" s="54">
        <v>12188963.918717282</v>
      </c>
      <c r="CF200" s="54">
        <v>12969828.616340034</v>
      </c>
      <c r="CG200" s="54">
        <v>13894748.903310422</v>
      </c>
      <c r="CH200" s="54">
        <v>14605203.820970189</v>
      </c>
      <c r="CI200" s="54">
        <v>15346732.33241687</v>
      </c>
      <c r="CJ200" s="54">
        <v>16058348.787349479</v>
      </c>
      <c r="CK200" s="54">
        <v>16858562.186852463</v>
      </c>
      <c r="CL200" s="54">
        <v>17067863.267773282</v>
      </c>
      <c r="CM200" s="54">
        <v>17146504.651226655</v>
      </c>
      <c r="CN200" s="54">
        <v>16995391.617731728</v>
      </c>
      <c r="CO200" s="54">
        <v>16934069.401889026</v>
      </c>
      <c r="CP200" s="54">
        <v>16926551.683949016</v>
      </c>
      <c r="CQ200" s="54">
        <v>16902212.611606486</v>
      </c>
      <c r="CR200" s="54">
        <v>16573702.598134682</v>
      </c>
      <c r="CS200" s="54">
        <v>16158930.809440007</v>
      </c>
      <c r="CT200" s="54">
        <v>15567466.021979328</v>
      </c>
      <c r="CU200" s="54">
        <v>14854859.389377337</v>
      </c>
      <c r="CV200" s="54">
        <v>14314068.488534704</v>
      </c>
      <c r="CW200" s="54">
        <v>15032903.072165657</v>
      </c>
      <c r="CX200" s="54">
        <v>15359188.043597523</v>
      </c>
      <c r="CY200" s="54">
        <v>15354981.285498038</v>
      </c>
      <c r="CZ200" s="54">
        <v>15889172.445142098</v>
      </c>
      <c r="DA200" s="54">
        <v>16461219.823180327</v>
      </c>
      <c r="DB200" s="54">
        <v>16819752.062285505</v>
      </c>
      <c r="DC200" s="54">
        <v>16943517.353496194</v>
      </c>
      <c r="DD200" s="54">
        <v>16868205.388620343</v>
      </c>
      <c r="DE200" s="54">
        <v>16257380.931631487</v>
      </c>
      <c r="DF200" s="54">
        <v>16164739.119511297</v>
      </c>
      <c r="DG200" s="54">
        <v>15759287.50525797</v>
      </c>
      <c r="DH200" s="54">
        <v>15620187.58079106</v>
      </c>
      <c r="DI200" s="54">
        <v>15865333.943644343</v>
      </c>
      <c r="DJ200" s="54">
        <v>15600882.733570002</v>
      </c>
      <c r="DK200" s="54">
        <v>15866594.224480983</v>
      </c>
      <c r="DL200" s="54">
        <v>15707926.29821888</v>
      </c>
      <c r="DM200" s="54">
        <v>15643136.982405907</v>
      </c>
      <c r="DN200" s="54">
        <v>15913351.969920859</v>
      </c>
      <c r="DO200" s="54">
        <v>15800085.302274659</v>
      </c>
      <c r="DQ200" s="54">
        <v>12203170.940683691</v>
      </c>
      <c r="DR200" s="54">
        <v>12982103.797799177</v>
      </c>
      <c r="DS200" s="54">
        <v>13794337.246277662</v>
      </c>
      <c r="DT200" s="54">
        <v>14525771.844607254</v>
      </c>
      <c r="DU200" s="54">
        <v>15303575.373940641</v>
      </c>
      <c r="DV200" s="54">
        <v>16200148.97247063</v>
      </c>
      <c r="DW200" s="54">
        <v>17083632.389035285</v>
      </c>
      <c r="DX200" s="54">
        <v>17890109.636035047</v>
      </c>
      <c r="DY200" s="54">
        <v>17730538.733637374</v>
      </c>
      <c r="DZ200" s="54">
        <v>17924709.477821335</v>
      </c>
      <c r="EA200" s="54">
        <v>17795409.613801595</v>
      </c>
      <c r="EB200" s="54">
        <v>17787572.004058398</v>
      </c>
      <c r="EC200" s="54">
        <v>17687133.229462195</v>
      </c>
      <c r="ED200" s="54">
        <v>17362217.463822246</v>
      </c>
      <c r="EE200" s="54">
        <v>17042567.392957073</v>
      </c>
      <c r="EF200" s="54">
        <v>16631078.613854818</v>
      </c>
      <c r="EG200" s="54">
        <v>16219002.439711714</v>
      </c>
      <c r="EH200" s="54">
        <v>15425656.357297685</v>
      </c>
      <c r="EI200" s="54">
        <v>14975169.462412555</v>
      </c>
      <c r="EJ200" s="54">
        <v>15568278.049480652</v>
      </c>
      <c r="EK200" s="54">
        <v>16257071.722360132</v>
      </c>
      <c r="EL200" s="54">
        <v>16661761.40008563</v>
      </c>
      <c r="EM200" s="54">
        <v>16955235.663207069</v>
      </c>
      <c r="EN200" s="54">
        <v>17282025.506211337</v>
      </c>
      <c r="EO200" s="54">
        <v>17468104.022257209</v>
      </c>
      <c r="EP200" s="54">
        <v>17518917.505255863</v>
      </c>
      <c r="EQ200" s="54">
        <v>17243824.26887276</v>
      </c>
      <c r="ER200" s="54">
        <v>17235729.469036471</v>
      </c>
      <c r="ES200" s="54">
        <v>17199992.198677693</v>
      </c>
      <c r="ET200" s="54">
        <v>16916831.321054053</v>
      </c>
      <c r="EU200" s="54">
        <v>16735802.163842319</v>
      </c>
      <c r="EV200" s="54">
        <v>16616547.742960377</v>
      </c>
      <c r="EW200" s="54">
        <v>16624467.342641754</v>
      </c>
      <c r="EX200" s="54">
        <v>16625614.482563917</v>
      </c>
      <c r="EY200" s="54">
        <v>16533134.477639014</v>
      </c>
      <c r="EZ200" s="54">
        <v>16568980.384426391</v>
      </c>
      <c r="FA200" s="54">
        <v>16643015.536330737</v>
      </c>
      <c r="FB200" s="54">
        <v>16703828.320061561</v>
      </c>
    </row>
    <row r="201" spans="1:158" x14ac:dyDescent="0.2">
      <c r="A201" s="56">
        <f ca="1">loss!AP40</f>
        <v>16750470.547111604</v>
      </c>
      <c r="C201" s="52">
        <v>3</v>
      </c>
      <c r="D201" s="54">
        <v>7445693.9016295522</v>
      </c>
      <c r="E201" s="54">
        <v>8009729.6792303408</v>
      </c>
      <c r="F201" s="54">
        <v>9199339.4976670444</v>
      </c>
      <c r="G201" s="54">
        <v>9863547.1980026588</v>
      </c>
      <c r="H201" s="54">
        <v>10145949.584984679</v>
      </c>
      <c r="I201" s="54">
        <v>10546196.482059548</v>
      </c>
      <c r="J201" s="54">
        <v>10686854.081436533</v>
      </c>
      <c r="K201" s="54">
        <v>11283160.727155788</v>
      </c>
      <c r="L201" s="54">
        <v>11906000.948548056</v>
      </c>
      <c r="M201" s="54">
        <v>11632563.376868751</v>
      </c>
      <c r="N201" s="54">
        <v>11079004.599406332</v>
      </c>
      <c r="O201" s="54">
        <v>10956566.884222662</v>
      </c>
      <c r="P201" s="54">
        <v>11464251.8147796</v>
      </c>
      <c r="Q201" s="54">
        <v>11395449.33972485</v>
      </c>
      <c r="R201" s="54">
        <v>11011240.626815576</v>
      </c>
      <c r="S201" s="54">
        <v>10639942.169027993</v>
      </c>
      <c r="T201" s="54">
        <v>10708614.691764852</v>
      </c>
      <c r="U201" s="54">
        <v>10767072.463165198</v>
      </c>
      <c r="V201" s="54">
        <v>10514223.553670023</v>
      </c>
      <c r="W201" s="54">
        <v>10952007.498032076</v>
      </c>
      <c r="X201" s="54">
        <v>10771752.532810602</v>
      </c>
      <c r="Y201" s="54">
        <v>10346333.708458573</v>
      </c>
      <c r="Z201" s="54">
        <v>10589764.127816051</v>
      </c>
      <c r="AA201" s="54">
        <v>10347441.705298565</v>
      </c>
      <c r="AB201" s="54">
        <v>10538205.438332286</v>
      </c>
      <c r="AC201" s="54">
        <v>11059501.97052744</v>
      </c>
      <c r="AD201" s="54">
        <v>11607874.571179345</v>
      </c>
      <c r="AE201" s="54">
        <v>12236685.799043927</v>
      </c>
      <c r="AF201" s="54">
        <v>11382528.906100137</v>
      </c>
      <c r="AG201" s="54">
        <v>10715726.91356886</v>
      </c>
      <c r="AH201" s="54">
        <v>10387661.149250042</v>
      </c>
      <c r="AI201" s="54">
        <v>10303009.381314525</v>
      </c>
      <c r="AJ201" s="54">
        <v>11070931.792070756</v>
      </c>
      <c r="AK201" s="54">
        <v>11412932.566817768</v>
      </c>
      <c r="AL201" s="54">
        <v>11052863.85632525</v>
      </c>
      <c r="AM201" s="54">
        <v>11433730.699319763</v>
      </c>
      <c r="AN201" s="54">
        <v>11476630.523213126</v>
      </c>
      <c r="AO201" s="54">
        <v>11242462.114030555</v>
      </c>
      <c r="AQ201" s="54">
        <v>10893475.73865862</v>
      </c>
      <c r="AR201" s="54">
        <v>11556181.659560733</v>
      </c>
      <c r="AS201" s="54">
        <v>12299918.229090527</v>
      </c>
      <c r="AT201" s="54">
        <v>13269504.155552402</v>
      </c>
      <c r="AU201" s="54">
        <v>13988813.3627367</v>
      </c>
      <c r="AV201" s="54">
        <v>14576715.62470445</v>
      </c>
      <c r="AW201" s="54">
        <v>15331777.083066259</v>
      </c>
      <c r="AX201" s="54">
        <v>15929829.14880443</v>
      </c>
      <c r="AY201" s="54">
        <v>16178132.446407914</v>
      </c>
      <c r="AZ201" s="54">
        <v>16142416.372698894</v>
      </c>
      <c r="BA201" s="54">
        <v>16534055.471889379</v>
      </c>
      <c r="BB201" s="54">
        <v>16238269.205804944</v>
      </c>
      <c r="BC201" s="54">
        <v>15529686.491255146</v>
      </c>
      <c r="BD201" s="54">
        <v>15247144.637922723</v>
      </c>
      <c r="BE201" s="54">
        <v>15565923.866349295</v>
      </c>
      <c r="BF201" s="54">
        <v>15162369.278219426</v>
      </c>
      <c r="BG201" s="54">
        <v>15221981.945096547</v>
      </c>
      <c r="BH201" s="54">
        <v>14491588.349806001</v>
      </c>
      <c r="BI201" s="54">
        <v>13796158.900875904</v>
      </c>
      <c r="BJ201" s="54">
        <v>13824427.417558845</v>
      </c>
      <c r="BK201" s="54">
        <v>14676973.325608658</v>
      </c>
      <c r="BL201" s="54">
        <v>15435883.542151906</v>
      </c>
      <c r="BM201" s="54">
        <v>15301867.204513298</v>
      </c>
      <c r="BN201" s="54">
        <v>15051540.584303292</v>
      </c>
      <c r="BO201" s="54">
        <v>15718744.134578355</v>
      </c>
      <c r="BP201" s="54">
        <v>15661465.683466503</v>
      </c>
      <c r="BQ201" s="54">
        <v>15863002.581329405</v>
      </c>
      <c r="BR201" s="54">
        <v>15619554.011791948</v>
      </c>
      <c r="BS201" s="54">
        <v>15697985.000802295</v>
      </c>
      <c r="BT201" s="54">
        <v>15438181.089963449</v>
      </c>
      <c r="BU201" s="54">
        <v>15535862.636719715</v>
      </c>
      <c r="BV201" s="54">
        <v>15230557.457543038</v>
      </c>
      <c r="BW201" s="54">
        <v>14794568.28625085</v>
      </c>
      <c r="BX201" s="54">
        <v>14827424.551191069</v>
      </c>
      <c r="BY201" s="54">
        <v>14822812.598754318</v>
      </c>
      <c r="BZ201" s="54">
        <v>14879765.478892658</v>
      </c>
      <c r="CA201" s="54">
        <v>14806430.538478984</v>
      </c>
      <c r="CB201" s="54">
        <v>14660526.969369959</v>
      </c>
      <c r="CD201" s="54">
        <v>11807685.202397512</v>
      </c>
      <c r="CE201" s="54">
        <v>12390381.845912591</v>
      </c>
      <c r="CF201" s="54">
        <v>13139868.67337589</v>
      </c>
      <c r="CG201" s="54">
        <v>14079745.307441084</v>
      </c>
      <c r="CH201" s="54">
        <v>14807757.732396014</v>
      </c>
      <c r="CI201" s="54">
        <v>15546065.842089713</v>
      </c>
      <c r="CJ201" s="54">
        <v>16372688.662911234</v>
      </c>
      <c r="CK201" s="54">
        <v>17143534.830347572</v>
      </c>
      <c r="CL201" s="54">
        <v>17332889.265159074</v>
      </c>
      <c r="CM201" s="54">
        <v>17352339.720394664</v>
      </c>
      <c r="CN201" s="54">
        <v>17154720.201665297</v>
      </c>
      <c r="CO201" s="54">
        <v>17039884.632850211</v>
      </c>
      <c r="CP201" s="54">
        <v>17128936.78944831</v>
      </c>
      <c r="CQ201" s="54">
        <v>17181673.27339514</v>
      </c>
      <c r="CR201" s="54">
        <v>16807057.948940653</v>
      </c>
      <c r="CS201" s="54">
        <v>16253032.332693456</v>
      </c>
      <c r="CT201" s="54">
        <v>15680369.071597015</v>
      </c>
      <c r="CU201" s="54">
        <v>14998263.413490064</v>
      </c>
      <c r="CV201" s="54">
        <v>14506577.362067418</v>
      </c>
      <c r="CW201" s="54">
        <v>15237325.655787477</v>
      </c>
      <c r="CX201" s="54">
        <v>15657315.171437571</v>
      </c>
      <c r="CY201" s="54">
        <v>15713003.085895237</v>
      </c>
      <c r="CZ201" s="54">
        <v>16079564.634685261</v>
      </c>
      <c r="DA201" s="54">
        <v>16570655.566288935</v>
      </c>
      <c r="DB201" s="54">
        <v>16959304.311099235</v>
      </c>
      <c r="DC201" s="54">
        <v>17030516.744128808</v>
      </c>
      <c r="DD201" s="54">
        <v>17058471.242948316</v>
      </c>
      <c r="DE201" s="54">
        <v>16603949.460873138</v>
      </c>
      <c r="DF201" s="54">
        <v>16603590.892268809</v>
      </c>
      <c r="DG201" s="54">
        <v>16205292.983598441</v>
      </c>
      <c r="DH201" s="54">
        <v>15914671.497725504</v>
      </c>
      <c r="DI201" s="54">
        <v>15928857.191279715</v>
      </c>
      <c r="DJ201" s="54">
        <v>15796131.071608296</v>
      </c>
      <c r="DK201" s="54">
        <v>15995818.757027132</v>
      </c>
      <c r="DL201" s="54">
        <v>15951975.108440587</v>
      </c>
      <c r="DM201" s="54">
        <v>15978309.727533463</v>
      </c>
      <c r="DN201" s="54">
        <v>16121559.019969214</v>
      </c>
      <c r="DO201" s="54">
        <v>15978871.269272793</v>
      </c>
      <c r="DQ201" s="54">
        <v>12299917.949632032</v>
      </c>
      <c r="DR201" s="54">
        <v>13038389.882295055</v>
      </c>
      <c r="DS201" s="54">
        <v>13790248.300694432</v>
      </c>
      <c r="DT201" s="54">
        <v>14524414.206601642</v>
      </c>
      <c r="DU201" s="54">
        <v>15291525.955034919</v>
      </c>
      <c r="DV201" s="54">
        <v>16188263.019320842</v>
      </c>
      <c r="DW201" s="54">
        <v>17061650.314423889</v>
      </c>
      <c r="DX201" s="54">
        <v>17940684.173529577</v>
      </c>
      <c r="DY201" s="54">
        <v>17826339.811527312</v>
      </c>
      <c r="DZ201" s="54">
        <v>17977147.319560621</v>
      </c>
      <c r="EA201" s="54">
        <v>17830848.705303807</v>
      </c>
      <c r="EB201" s="54">
        <v>17802744.704602197</v>
      </c>
      <c r="EC201" s="54">
        <v>17694203.625708472</v>
      </c>
      <c r="ED201" s="54">
        <v>17363949.138026457</v>
      </c>
      <c r="EE201" s="54">
        <v>17058899.021246891</v>
      </c>
      <c r="EF201" s="54">
        <v>16639791.476005927</v>
      </c>
      <c r="EG201" s="54">
        <v>16230538.70301402</v>
      </c>
      <c r="EH201" s="54">
        <v>15442603.268754024</v>
      </c>
      <c r="EI201" s="54">
        <v>15025498.118297519</v>
      </c>
      <c r="EJ201" s="54">
        <v>15642591.624623118</v>
      </c>
      <c r="EK201" s="54">
        <v>16282387.718685184</v>
      </c>
      <c r="EL201" s="54">
        <v>16651389.826236151</v>
      </c>
      <c r="EM201" s="54">
        <v>16939947.715928037</v>
      </c>
      <c r="EN201" s="54">
        <v>17270392.149898529</v>
      </c>
      <c r="EO201" s="54">
        <v>17448758.094002333</v>
      </c>
      <c r="EP201" s="54">
        <v>17571617.392329562</v>
      </c>
      <c r="EQ201" s="54">
        <v>17396412.54497765</v>
      </c>
      <c r="ER201" s="54">
        <v>17356176.305582184</v>
      </c>
      <c r="ES201" s="54">
        <v>17226491.038510866</v>
      </c>
      <c r="ET201" s="54">
        <v>16930880.100852266</v>
      </c>
      <c r="EU201" s="54">
        <v>16728481.648197865</v>
      </c>
      <c r="EV201" s="54">
        <v>16619567.390869787</v>
      </c>
      <c r="EW201" s="54">
        <v>16610235.971689455</v>
      </c>
      <c r="EX201" s="54">
        <v>16657962.359921359</v>
      </c>
      <c r="EY201" s="54">
        <v>16648095.458751107</v>
      </c>
      <c r="EZ201" s="54">
        <v>16711817.07804714</v>
      </c>
      <c r="FA201" s="54">
        <v>16704808.199402686</v>
      </c>
      <c r="FB201" s="54">
        <v>16750470.547111604</v>
      </c>
    </row>
    <row r="202" spans="1:158" x14ac:dyDescent="0.2">
      <c r="A202" s="56">
        <f ca="1">loss!AP41</f>
        <v>16775695.39764121</v>
      </c>
      <c r="C202" s="52">
        <v>2</v>
      </c>
      <c r="D202" s="54">
        <v>8440574.2515379172</v>
      </c>
      <c r="E202" s="54">
        <v>8954041.7165538128</v>
      </c>
      <c r="F202" s="54">
        <v>10230894.741192985</v>
      </c>
      <c r="G202" s="54">
        <v>11062292.744408101</v>
      </c>
      <c r="H202" s="54">
        <v>11404468.808407098</v>
      </c>
      <c r="I202" s="54">
        <v>11947707.638556758</v>
      </c>
      <c r="J202" s="54">
        <v>12416522.355202211</v>
      </c>
      <c r="K202" s="54">
        <v>12934054.726036483</v>
      </c>
      <c r="L202" s="54">
        <v>13371919.531374715</v>
      </c>
      <c r="M202" s="54">
        <v>13099394.094129004</v>
      </c>
      <c r="N202" s="54">
        <v>12863978.804892603</v>
      </c>
      <c r="O202" s="54">
        <v>12554788.935210399</v>
      </c>
      <c r="P202" s="54">
        <v>12728336.591733204</v>
      </c>
      <c r="Q202" s="54">
        <v>12978156.026031027</v>
      </c>
      <c r="R202" s="54">
        <v>12797800.166179355</v>
      </c>
      <c r="S202" s="54">
        <v>12274173.422803111</v>
      </c>
      <c r="T202" s="54">
        <v>12245410.069082759</v>
      </c>
      <c r="U202" s="54">
        <v>12140311.006110214</v>
      </c>
      <c r="V202" s="54">
        <v>11717930.430825885</v>
      </c>
      <c r="W202" s="54">
        <v>12169336.868526135</v>
      </c>
      <c r="X202" s="54">
        <v>12086272.096632816</v>
      </c>
      <c r="Y202" s="54">
        <v>12068588.847350333</v>
      </c>
      <c r="Z202" s="54">
        <v>12343192.978815611</v>
      </c>
      <c r="AA202" s="54">
        <v>12139034.707425248</v>
      </c>
      <c r="AB202" s="54">
        <v>12188906.499090265</v>
      </c>
      <c r="AC202" s="54">
        <v>12690555.389559001</v>
      </c>
      <c r="AD202" s="54">
        <v>13178040.403533073</v>
      </c>
      <c r="AE202" s="54">
        <v>13659501.23224798</v>
      </c>
      <c r="AF202" s="54">
        <v>12787541.37600293</v>
      </c>
      <c r="AG202" s="54">
        <v>12206294.339530524</v>
      </c>
      <c r="AH202" s="54">
        <v>11800799.655507758</v>
      </c>
      <c r="AI202" s="54">
        <v>11815293.557921151</v>
      </c>
      <c r="AJ202" s="54">
        <v>12574004.752804406</v>
      </c>
      <c r="AK202" s="54">
        <v>12682472.2822429</v>
      </c>
      <c r="AL202" s="54">
        <v>12651413.676626924</v>
      </c>
      <c r="AM202" s="54">
        <v>12881500.0959066</v>
      </c>
      <c r="AN202" s="54">
        <v>13119702.057362668</v>
      </c>
      <c r="AO202" s="54">
        <v>12771507.278340373</v>
      </c>
      <c r="AQ202" s="54">
        <v>11044523.062627943</v>
      </c>
      <c r="AR202" s="54">
        <v>11764219.342136456</v>
      </c>
      <c r="AS202" s="54">
        <v>12489486.406094985</v>
      </c>
      <c r="AT202" s="54">
        <v>13470933.420532225</v>
      </c>
      <c r="AU202" s="54">
        <v>14375867.393313877</v>
      </c>
      <c r="AV202" s="54">
        <v>15131026.189003248</v>
      </c>
      <c r="AW202" s="54">
        <v>15807285.87401814</v>
      </c>
      <c r="AX202" s="54">
        <v>16347482.664416401</v>
      </c>
      <c r="AY202" s="54">
        <v>16548086.097567359</v>
      </c>
      <c r="AZ202" s="54">
        <v>16708116.085138058</v>
      </c>
      <c r="BA202" s="54">
        <v>17022920.1672934</v>
      </c>
      <c r="BB202" s="54">
        <v>16732043.237534858</v>
      </c>
      <c r="BC202" s="54">
        <v>16194968.36138227</v>
      </c>
      <c r="BD202" s="54">
        <v>15864297.741724633</v>
      </c>
      <c r="BE202" s="54">
        <v>16023767.842456581</v>
      </c>
      <c r="BF202" s="54">
        <v>15619198.058096204</v>
      </c>
      <c r="BG202" s="54">
        <v>15616835.735654116</v>
      </c>
      <c r="BH202" s="54">
        <v>14829661.771318298</v>
      </c>
      <c r="BI202" s="54">
        <v>14238292.237722028</v>
      </c>
      <c r="BJ202" s="54">
        <v>14379902.030526407</v>
      </c>
      <c r="BK202" s="54">
        <v>15205386.586259907</v>
      </c>
      <c r="BL202" s="54">
        <v>15779653.455538105</v>
      </c>
      <c r="BM202" s="54">
        <v>15693202.738670206</v>
      </c>
      <c r="BN202" s="54">
        <v>15522372.921993192</v>
      </c>
      <c r="BO202" s="54">
        <v>16126149.648832347</v>
      </c>
      <c r="BP202" s="54">
        <v>16204962.187465992</v>
      </c>
      <c r="BQ202" s="54">
        <v>16358198.833408097</v>
      </c>
      <c r="BR202" s="54">
        <v>16176414.92672842</v>
      </c>
      <c r="BS202" s="54">
        <v>16230996.800726585</v>
      </c>
      <c r="BT202" s="54">
        <v>16102986.531205961</v>
      </c>
      <c r="BU202" s="54">
        <v>16014498.467580445</v>
      </c>
      <c r="BV202" s="54">
        <v>15711225.351337558</v>
      </c>
      <c r="BW202" s="54">
        <v>15329168.274441168</v>
      </c>
      <c r="BX202" s="54">
        <v>15335381.402428478</v>
      </c>
      <c r="BY202" s="54">
        <v>15271870.83425073</v>
      </c>
      <c r="BZ202" s="54">
        <v>15275539.566421252</v>
      </c>
      <c r="CA202" s="54">
        <v>15318510.576405238</v>
      </c>
      <c r="CB202" s="54">
        <v>15238654.256348472</v>
      </c>
      <c r="CD202" s="54">
        <v>12011663.367187405</v>
      </c>
      <c r="CE202" s="54">
        <v>12582204.346962012</v>
      </c>
      <c r="CF202" s="54">
        <v>13333540.553816866</v>
      </c>
      <c r="CG202" s="54">
        <v>14253092.693508154</v>
      </c>
      <c r="CH202" s="54">
        <v>15029668.219761183</v>
      </c>
      <c r="CI202" s="54">
        <v>15786445.370108165</v>
      </c>
      <c r="CJ202" s="54">
        <v>16619873.926057242</v>
      </c>
      <c r="CK202" s="54">
        <v>17408481.103961606</v>
      </c>
      <c r="CL202" s="54">
        <v>17527099.67861025</v>
      </c>
      <c r="CM202" s="54">
        <v>17479197.310812138</v>
      </c>
      <c r="CN202" s="54">
        <v>17410344.526309133</v>
      </c>
      <c r="CO202" s="54">
        <v>17364559.715884365</v>
      </c>
      <c r="CP202" s="54">
        <v>17413450.565585323</v>
      </c>
      <c r="CQ202" s="54">
        <v>17263618.092035886</v>
      </c>
      <c r="CR202" s="54">
        <v>16945313.124485366</v>
      </c>
      <c r="CS202" s="54">
        <v>16417844.193441506</v>
      </c>
      <c r="CT202" s="54">
        <v>15871759.536599485</v>
      </c>
      <c r="CU202" s="54">
        <v>15197818.111283697</v>
      </c>
      <c r="CV202" s="54">
        <v>14706237.113185208</v>
      </c>
      <c r="CW202" s="54">
        <v>15410683.272288416</v>
      </c>
      <c r="CX202" s="54">
        <v>15819266.326437674</v>
      </c>
      <c r="CY202" s="54">
        <v>15955403.828904279</v>
      </c>
      <c r="CZ202" s="54">
        <v>16305321.533144757</v>
      </c>
      <c r="DA202" s="54">
        <v>16717731.630833035</v>
      </c>
      <c r="DB202" s="54">
        <v>17081261.344079264</v>
      </c>
      <c r="DC202" s="54">
        <v>17243652.231189612</v>
      </c>
      <c r="DD202" s="54">
        <v>17252925.397250682</v>
      </c>
      <c r="DE202" s="54">
        <v>16823013.43692958</v>
      </c>
      <c r="DF202" s="54">
        <v>16734998.802797882</v>
      </c>
      <c r="DG202" s="54">
        <v>16372300.620289383</v>
      </c>
      <c r="DH202" s="54">
        <v>16097234.717399864</v>
      </c>
      <c r="DI202" s="54">
        <v>16141457.672719236</v>
      </c>
      <c r="DJ202" s="54">
        <v>16027687.647617709</v>
      </c>
      <c r="DK202" s="54">
        <v>16235823.914132297</v>
      </c>
      <c r="DL202" s="54">
        <v>16218991.877701843</v>
      </c>
      <c r="DM202" s="54">
        <v>16253573.175533857</v>
      </c>
      <c r="DN202" s="54">
        <v>16319132.869341534</v>
      </c>
      <c r="DO202" s="54">
        <v>16267065.933239656</v>
      </c>
      <c r="DQ202" s="54">
        <v>12335329.756908033</v>
      </c>
      <c r="DR202" s="54">
        <v>13025756.072046267</v>
      </c>
      <c r="DS202" s="54">
        <v>13777722.57942738</v>
      </c>
      <c r="DT202" s="54">
        <v>14512284.920699745</v>
      </c>
      <c r="DU202" s="54">
        <v>15285798.837100616</v>
      </c>
      <c r="DV202" s="54">
        <v>16174411.217333438</v>
      </c>
      <c r="DW202" s="54">
        <v>17044505.886082355</v>
      </c>
      <c r="DX202" s="54">
        <v>17913830.018643238</v>
      </c>
      <c r="DY202" s="54">
        <v>17805699.580510143</v>
      </c>
      <c r="DZ202" s="54">
        <v>17959756.529171448</v>
      </c>
      <c r="EA202" s="54">
        <v>17816174.856969219</v>
      </c>
      <c r="EB202" s="54">
        <v>17809749.054282967</v>
      </c>
      <c r="EC202" s="54" t="e">
        <v>#DIV/0!</v>
      </c>
      <c r="ED202" s="54">
        <v>17359375.422885302</v>
      </c>
      <c r="EE202" s="54">
        <v>17043985.646977287</v>
      </c>
      <c r="EF202" s="54">
        <v>16646572.186713386</v>
      </c>
      <c r="EG202" s="54">
        <v>16260440.278292002</v>
      </c>
      <c r="EH202" s="54">
        <v>15532270.735323738</v>
      </c>
      <c r="EI202" s="54">
        <v>15071796.495363276</v>
      </c>
      <c r="EJ202" s="54">
        <v>15677840.3295136</v>
      </c>
      <c r="EK202" s="54">
        <v>16288187.23952638</v>
      </c>
      <c r="EL202" s="54">
        <v>16659314.988145329</v>
      </c>
      <c r="EM202" s="54">
        <v>16940918.388133146</v>
      </c>
      <c r="EN202" s="54">
        <v>17251200.339370273</v>
      </c>
      <c r="EO202" s="54">
        <v>17429025.962708879</v>
      </c>
      <c r="EP202" s="54">
        <v>17551209.245952062</v>
      </c>
      <c r="EQ202" s="54">
        <v>17424761.466661394</v>
      </c>
      <c r="ER202" s="54">
        <v>17426020.232795365</v>
      </c>
      <c r="ES202" s="54">
        <v>17268337.529345494</v>
      </c>
      <c r="ET202" s="54">
        <v>17009736.166218922</v>
      </c>
      <c r="EU202" s="54">
        <v>16814033.404248636</v>
      </c>
      <c r="EV202" s="54">
        <v>16674293.866989229</v>
      </c>
      <c r="EW202" s="54">
        <v>16643495.231924739</v>
      </c>
      <c r="EX202" s="54">
        <v>16667407.943446191</v>
      </c>
      <c r="EY202" s="54">
        <v>16677660.138438175</v>
      </c>
      <c r="EZ202" s="54">
        <v>16753721.286831411</v>
      </c>
      <c r="FA202" s="54">
        <v>16748267.455144189</v>
      </c>
      <c r="FB202" s="54">
        <v>16775695.39764121</v>
      </c>
    </row>
    <row r="203" spans="1:158" x14ac:dyDescent="0.2">
      <c r="A203" s="56">
        <f ca="1">loss!AP42</f>
        <v>16824436.925033782</v>
      </c>
      <c r="C203" s="52">
        <v>1</v>
      </c>
      <c r="D203" s="54">
        <v>9785903.5764469709</v>
      </c>
      <c r="E203" s="54">
        <v>10427161.582451999</v>
      </c>
      <c r="F203" s="54">
        <v>11493841.405175745</v>
      </c>
      <c r="G203" s="54">
        <v>12446740.535769468</v>
      </c>
      <c r="H203" s="54">
        <v>13041186.591815654</v>
      </c>
      <c r="I203" s="54">
        <v>13429520.968262237</v>
      </c>
      <c r="J203" s="54">
        <v>13869690.868655812</v>
      </c>
      <c r="K203" s="54">
        <v>14228215.715735238</v>
      </c>
      <c r="L203" s="54">
        <v>14854934.100332677</v>
      </c>
      <c r="M203" s="54">
        <v>14648378.059462328</v>
      </c>
      <c r="N203" s="54">
        <v>14500413.453113507</v>
      </c>
      <c r="O203" s="54">
        <v>14335953.956448715</v>
      </c>
      <c r="P203" s="54">
        <v>14257493.22735063</v>
      </c>
      <c r="Q203" s="54">
        <v>14333861.889571771</v>
      </c>
      <c r="R203" s="54">
        <v>13865799.386191182</v>
      </c>
      <c r="S203" s="54">
        <v>13548443.379583832</v>
      </c>
      <c r="T203" s="54">
        <v>13381456.881761022</v>
      </c>
      <c r="U203" s="54">
        <v>13155124.376534846</v>
      </c>
      <c r="V203" s="54">
        <v>12963206.722648276</v>
      </c>
      <c r="W203" s="54">
        <v>13383289.394892598</v>
      </c>
      <c r="X203" s="54">
        <v>13455133.006446049</v>
      </c>
      <c r="Y203" s="54">
        <v>13448411.204943001</v>
      </c>
      <c r="Z203" s="54">
        <v>13672288.137302026</v>
      </c>
      <c r="AA203" s="54">
        <v>13798607.846980024</v>
      </c>
      <c r="AB203" s="54">
        <v>14105120.007399997</v>
      </c>
      <c r="AC203" s="54">
        <v>14547806.198416982</v>
      </c>
      <c r="AD203" s="54">
        <v>14917003.021702759</v>
      </c>
      <c r="AE203" s="54">
        <v>15086568.750599906</v>
      </c>
      <c r="AF203" s="54">
        <v>14641726.746159766</v>
      </c>
      <c r="AG203" s="54">
        <v>14005586.332006259</v>
      </c>
      <c r="AH203" s="54">
        <v>13831796.924255345</v>
      </c>
      <c r="AI203" s="54">
        <v>13444900.999634508</v>
      </c>
      <c r="AJ203" s="54">
        <v>13872794.39037599</v>
      </c>
      <c r="AK203" s="54">
        <v>13742302.514803704</v>
      </c>
      <c r="AL203" s="54">
        <v>13607775.981158538</v>
      </c>
      <c r="AM203" s="54">
        <v>13919397.571403004</v>
      </c>
      <c r="AN203" s="54">
        <v>14071356.340287639</v>
      </c>
      <c r="AO203" s="54">
        <v>14138811.610074606</v>
      </c>
      <c r="AQ203" s="54">
        <v>11417135.217749657</v>
      </c>
      <c r="AR203" s="54">
        <v>12182270.601049921</v>
      </c>
      <c r="AS203" s="54">
        <v>12860982.336391371</v>
      </c>
      <c r="AT203" s="54">
        <v>13749993.849493338</v>
      </c>
      <c r="AU203" s="54">
        <v>14568592.863856509</v>
      </c>
      <c r="AV203" s="54">
        <v>15363418.596486976</v>
      </c>
      <c r="AW203" s="54">
        <v>16152139.411916671</v>
      </c>
      <c r="AX203" s="54">
        <v>16776236.008892229</v>
      </c>
      <c r="AY203" s="54">
        <v>16945119.040679287</v>
      </c>
      <c r="AZ203" s="54">
        <v>17034236.181219853</v>
      </c>
      <c r="BA203" s="54">
        <v>17215041.367628425</v>
      </c>
      <c r="BB203" s="54">
        <v>17227202.35154897</v>
      </c>
      <c r="BC203" s="54">
        <v>16855515.58611203</v>
      </c>
      <c r="BD203" s="54">
        <v>16697642.93169892</v>
      </c>
      <c r="BE203" s="54">
        <v>16389607.222451068</v>
      </c>
      <c r="BF203" s="54">
        <v>15979787.300533036</v>
      </c>
      <c r="BG203" s="54">
        <v>15736746.604797333</v>
      </c>
      <c r="BH203" s="54">
        <v>15105273.947927073</v>
      </c>
      <c r="BI203" s="54">
        <v>14658463.435705028</v>
      </c>
      <c r="BJ203" s="54">
        <v>14989321.114293274</v>
      </c>
      <c r="BK203" s="54">
        <v>15673766.98530117</v>
      </c>
      <c r="BL203" s="54">
        <v>15998001.091626344</v>
      </c>
      <c r="BM203" s="54">
        <v>16015011.168643488</v>
      </c>
      <c r="BN203" s="54">
        <v>16038892.877615403</v>
      </c>
      <c r="BO203" s="54">
        <v>16659395.682557184</v>
      </c>
      <c r="BP203" s="54">
        <v>16758728.271452207</v>
      </c>
      <c r="BQ203" s="54">
        <v>16772508.148869745</v>
      </c>
      <c r="BR203" s="54">
        <v>16553517.835297886</v>
      </c>
      <c r="BS203" s="54">
        <v>16571950.113611931</v>
      </c>
      <c r="BT203" s="54">
        <v>16493782.620435692</v>
      </c>
      <c r="BU203" s="54">
        <v>16361223.287464598</v>
      </c>
      <c r="BV203" s="54">
        <v>16120181.192224277</v>
      </c>
      <c r="BW203" s="54">
        <v>15706694.754820388</v>
      </c>
      <c r="BX203" s="54">
        <v>15701350.911511309</v>
      </c>
      <c r="BY203" s="54">
        <v>15745869.736077685</v>
      </c>
      <c r="BZ203" s="54">
        <v>15908598.277840683</v>
      </c>
      <c r="CA203" s="54">
        <v>15826020.920883227</v>
      </c>
      <c r="CB203" s="54">
        <v>15668474.902077399</v>
      </c>
      <c r="CD203" s="54">
        <v>12120534.179305345</v>
      </c>
      <c r="CE203" s="54">
        <v>12649316.201302731</v>
      </c>
      <c r="CF203" s="54">
        <v>13360047.568934891</v>
      </c>
      <c r="CG203" s="54">
        <v>14331262.989888158</v>
      </c>
      <c r="CH203" s="54">
        <v>15178159.536348119</v>
      </c>
      <c r="CI203" s="54">
        <v>16025729.867113726</v>
      </c>
      <c r="CJ203" s="54">
        <v>16852160.812961474</v>
      </c>
      <c r="CK203" s="54">
        <v>17632400.540976088</v>
      </c>
      <c r="CL203" s="54">
        <v>17645819.608733676</v>
      </c>
      <c r="CM203" s="54">
        <v>17636090.424643785</v>
      </c>
      <c r="CN203" s="54">
        <v>17464703.110035006</v>
      </c>
      <c r="CO203" s="54">
        <v>17469056.102462884</v>
      </c>
      <c r="CP203" s="54">
        <v>17463900.489019316</v>
      </c>
      <c r="CQ203" s="54">
        <v>17306073.926442415</v>
      </c>
      <c r="CR203" s="54">
        <v>16967252.14968862</v>
      </c>
      <c r="CS203" s="54">
        <v>16456903.561263369</v>
      </c>
      <c r="CT203" s="54">
        <v>15991366.375708202</v>
      </c>
      <c r="CU203" s="54">
        <v>15371300.529312305</v>
      </c>
      <c r="CV203" s="54">
        <v>14899312.389252944</v>
      </c>
      <c r="CW203" s="54">
        <v>15589413.108978603</v>
      </c>
      <c r="CX203" s="54">
        <v>15967181.293155108</v>
      </c>
      <c r="CY203" s="54">
        <v>16080150.313152619</v>
      </c>
      <c r="CZ203" s="54">
        <v>16342636.392243359</v>
      </c>
      <c r="DA203" s="54">
        <v>16773888.930665882</v>
      </c>
      <c r="DB203" s="54">
        <v>17143306.207870957</v>
      </c>
      <c r="DC203" s="54">
        <v>17352951.284945384</v>
      </c>
      <c r="DD203" s="54">
        <v>17406290.319146357</v>
      </c>
      <c r="DE203" s="54">
        <v>17071119.004527491</v>
      </c>
      <c r="DF203" s="54">
        <v>16969771.417481162</v>
      </c>
      <c r="DG203" s="54">
        <v>16638731.895332595</v>
      </c>
      <c r="DH203" s="54">
        <v>16495014.478278583</v>
      </c>
      <c r="DI203" s="54">
        <v>16436450.797185648</v>
      </c>
      <c r="DJ203" s="54">
        <v>16291800.216492264</v>
      </c>
      <c r="DK203" s="54">
        <v>16459515.314737456</v>
      </c>
      <c r="DL203" s="54">
        <v>16451438.364781743</v>
      </c>
      <c r="DM203" s="54">
        <v>16458416.890513798</v>
      </c>
      <c r="DN203" s="54">
        <v>16495409.283593154</v>
      </c>
      <c r="DO203" s="54">
        <v>16533344.801777374</v>
      </c>
      <c r="DQ203" s="54">
        <v>12349521.7522569</v>
      </c>
      <c r="DR203" s="54">
        <v>13032475.796337359</v>
      </c>
      <c r="DS203" s="54">
        <v>13770442.747493459</v>
      </c>
      <c r="DT203" s="54">
        <v>14508863.420482745</v>
      </c>
      <c r="DU203" s="54">
        <v>15307832.933499105</v>
      </c>
      <c r="DV203" s="54">
        <v>16199709.366995139</v>
      </c>
      <c r="DW203" s="54">
        <v>17056541.088591438</v>
      </c>
      <c r="DX203" s="54">
        <v>17956695.26312523</v>
      </c>
      <c r="DY203" s="54">
        <v>17877801.330513816</v>
      </c>
      <c r="DZ203" s="54">
        <v>17982861.509954698</v>
      </c>
      <c r="EA203" s="54">
        <v>17835052.939943418</v>
      </c>
      <c r="EB203" s="54">
        <v>17792599.571879402</v>
      </c>
      <c r="EC203" s="54" t="e">
        <v>#DIV/0!</v>
      </c>
      <c r="ED203" s="54">
        <v>17336254.562967394</v>
      </c>
      <c r="EE203" s="54">
        <v>17025836.254155543</v>
      </c>
      <c r="EF203" s="54">
        <v>16635068.068273816</v>
      </c>
      <c r="EG203" s="54">
        <v>16247287.744809393</v>
      </c>
      <c r="EH203" s="54">
        <v>15553050.82433461</v>
      </c>
      <c r="EI203" s="54">
        <v>15093022.868615998</v>
      </c>
      <c r="EJ203" s="54">
        <v>15744055.67386579</v>
      </c>
      <c r="EK203" s="54">
        <v>16295299.69379474</v>
      </c>
      <c r="EL203" s="54">
        <v>16676169.769665873</v>
      </c>
      <c r="EM203" s="54">
        <v>16959835.452671111</v>
      </c>
      <c r="EN203" s="54">
        <v>17269732.760037415</v>
      </c>
      <c r="EO203" s="54">
        <v>17474395.216996692</v>
      </c>
      <c r="EP203" s="54">
        <v>17559673.834748402</v>
      </c>
      <c r="EQ203" s="54">
        <v>17521118.604066011</v>
      </c>
      <c r="ER203" s="54">
        <v>17474221.396128654</v>
      </c>
      <c r="ES203" s="54">
        <v>17297418.123277269</v>
      </c>
      <c r="ET203" s="54">
        <v>16985613.06538735</v>
      </c>
      <c r="EU203" s="54">
        <v>16797656.275988631</v>
      </c>
      <c r="EV203" s="54">
        <v>16692527.476268405</v>
      </c>
      <c r="EW203" s="54">
        <v>16656541.406692671</v>
      </c>
      <c r="EX203" s="54">
        <v>16678329.479837632</v>
      </c>
      <c r="EY203" s="54">
        <v>16657713.509444514</v>
      </c>
      <c r="EZ203" s="54">
        <v>16741495.104834964</v>
      </c>
      <c r="FA203" s="54">
        <v>16747599.133436536</v>
      </c>
      <c r="FB203" s="54">
        <v>16824436.925033782</v>
      </c>
    </row>
    <row r="204" spans="1:158" x14ac:dyDescent="0.2">
      <c r="A204" s="56">
        <f ca="1">loss!AP43</f>
        <v>17009190.118032143</v>
      </c>
      <c r="C204" s="52">
        <v>0</v>
      </c>
      <c r="D204" s="54">
        <v>11900463.274874568</v>
      </c>
      <c r="E204" s="54">
        <v>12654102.482464874</v>
      </c>
      <c r="F204" s="54">
        <v>13829208.49168974</v>
      </c>
      <c r="G204" s="54">
        <v>14617355.097255103</v>
      </c>
      <c r="H204" s="54">
        <v>15442602.512917832</v>
      </c>
      <c r="I204" s="54">
        <v>15872637.629900809</v>
      </c>
      <c r="J204" s="54">
        <v>16463980.475074761</v>
      </c>
      <c r="K204" s="54">
        <v>16160996.173051275</v>
      </c>
      <c r="L204" s="54">
        <v>16509167.587455576</v>
      </c>
      <c r="M204" s="54">
        <v>16424513.139201622</v>
      </c>
      <c r="N204" s="54">
        <v>16496067.716723815</v>
      </c>
      <c r="O204" s="54">
        <v>16248593.595481956</v>
      </c>
      <c r="P204" s="54">
        <v>16246204.150753845</v>
      </c>
      <c r="Q204" s="54">
        <v>15927170.264363732</v>
      </c>
      <c r="R204" s="54">
        <v>15534815.601310246</v>
      </c>
      <c r="S204" s="54">
        <v>15046816.540506411</v>
      </c>
      <c r="T204" s="54">
        <v>14666357.210024869</v>
      </c>
      <c r="U204" s="54">
        <v>14370717.885782745</v>
      </c>
      <c r="V204" s="54">
        <v>15055477.054069806</v>
      </c>
      <c r="W204" s="54">
        <v>15405748.343201594</v>
      </c>
      <c r="X204" s="54">
        <v>15565559.466314076</v>
      </c>
      <c r="Y204" s="54">
        <v>15625628.986905798</v>
      </c>
      <c r="Z204" s="54">
        <v>15777651.256934477</v>
      </c>
      <c r="AA204" s="54">
        <v>15743380.593403313</v>
      </c>
      <c r="AB204" s="54">
        <v>16065801.806300364</v>
      </c>
      <c r="AC204" s="54">
        <v>16357451.26438587</v>
      </c>
      <c r="AD204" s="54">
        <v>16430279.060355844</v>
      </c>
      <c r="AE204" s="54">
        <v>16281584.277488254</v>
      </c>
      <c r="AF204" s="54">
        <v>15769714.866855899</v>
      </c>
      <c r="AG204" s="54">
        <v>15452444.039472973</v>
      </c>
      <c r="AH204" s="54">
        <v>15430239.378063107</v>
      </c>
      <c r="AI204" s="54">
        <v>15283207.718915528</v>
      </c>
      <c r="AJ204" s="54">
        <v>15460172.802419864</v>
      </c>
      <c r="AK204" s="54">
        <v>15350712.76338076</v>
      </c>
      <c r="AL204" s="54">
        <v>15220537.31895026</v>
      </c>
      <c r="AM204" s="54">
        <v>15636011.763043495</v>
      </c>
      <c r="AN204" s="54">
        <v>15578077.83693506</v>
      </c>
      <c r="AO204" s="54">
        <v>15627237.626170535</v>
      </c>
      <c r="AQ204" s="54">
        <v>12749967.376774361</v>
      </c>
      <c r="AR204" s="54">
        <v>13519621.280357724</v>
      </c>
      <c r="AS204" s="54">
        <v>14275223.727575071</v>
      </c>
      <c r="AT204" s="54">
        <v>15157137.344750172</v>
      </c>
      <c r="AU204" s="54">
        <v>15934606.003871802</v>
      </c>
      <c r="AV204" s="54">
        <v>16688954.646547861</v>
      </c>
      <c r="AW204" s="54">
        <v>17560061.279841896</v>
      </c>
      <c r="AX204" s="54">
        <v>17600404.405346844</v>
      </c>
      <c r="AY204" s="54">
        <v>17754356.965118978</v>
      </c>
      <c r="AZ204" s="54">
        <v>17745035.71181621</v>
      </c>
      <c r="BA204" s="54">
        <v>17639081.333443623</v>
      </c>
      <c r="BB204" s="54">
        <v>17536791.540072288</v>
      </c>
      <c r="BC204" s="54">
        <v>17221139.272091728</v>
      </c>
      <c r="BD204" s="54">
        <v>17059333.001154564</v>
      </c>
      <c r="BE204" s="54">
        <v>16603953.416660277</v>
      </c>
      <c r="BF204" s="54">
        <v>16070253.980657432</v>
      </c>
      <c r="BG204" s="54">
        <v>15596712.019325735</v>
      </c>
      <c r="BH204" s="54">
        <v>14993171.827975223</v>
      </c>
      <c r="BI204" s="54">
        <v>15806159.564059427</v>
      </c>
      <c r="BJ204" s="54">
        <v>16083805.684795681</v>
      </c>
      <c r="BK204" s="54">
        <v>16673403.608112896</v>
      </c>
      <c r="BL204" s="54">
        <v>16971816.887910586</v>
      </c>
      <c r="BM204" s="54">
        <v>17158131.409794435</v>
      </c>
      <c r="BN204" s="54">
        <v>17250210.328078881</v>
      </c>
      <c r="BO204" s="54">
        <v>17444091.065416552</v>
      </c>
      <c r="BP204" s="54">
        <v>17421543.736740898</v>
      </c>
      <c r="BQ204" s="54">
        <v>17285260.752253339</v>
      </c>
      <c r="BR204" s="54">
        <v>17072580.709941544</v>
      </c>
      <c r="BS204" s="54">
        <v>16973208.47683271</v>
      </c>
      <c r="BT204" s="54">
        <v>16874474.831189241</v>
      </c>
      <c r="BU204" s="54">
        <v>16799336.660799753</v>
      </c>
      <c r="BV204" s="54">
        <v>16582458.700774662</v>
      </c>
      <c r="BW204" s="54">
        <v>16430708.943102788</v>
      </c>
      <c r="BX204" s="54">
        <v>16274383.840263817</v>
      </c>
      <c r="BY204" s="54">
        <v>16408292.695047038</v>
      </c>
      <c r="BZ204" s="54">
        <v>16484900.603117149</v>
      </c>
      <c r="CA204" s="54">
        <v>16535109.281434553</v>
      </c>
      <c r="CB204" s="54">
        <v>16467400.384308167</v>
      </c>
      <c r="CD204" s="54">
        <v>13077604.279626369</v>
      </c>
      <c r="CE204" s="54">
        <v>13793261.498226097</v>
      </c>
      <c r="CF204" s="54">
        <v>14542538.8603957</v>
      </c>
      <c r="CG204" s="54">
        <v>15418632.875229033</v>
      </c>
      <c r="CH204" s="54">
        <v>16294638.864287701</v>
      </c>
      <c r="CI204" s="54">
        <v>17216320.679570898</v>
      </c>
      <c r="CJ204" s="54">
        <v>18176799.193627462</v>
      </c>
      <c r="CK204" s="54">
        <v>18122557.922500379</v>
      </c>
      <c r="CL204" s="54">
        <v>18096555.606369544</v>
      </c>
      <c r="CM204" s="54">
        <v>18000785.455962282</v>
      </c>
      <c r="CN204" s="54">
        <v>17878966.753525857</v>
      </c>
      <c r="CO204" s="54">
        <v>17769008.188430462</v>
      </c>
      <c r="CP204" s="54">
        <v>17555438.028949078</v>
      </c>
      <c r="CQ204" s="54">
        <v>17311468.852037143</v>
      </c>
      <c r="CR204" s="54">
        <v>16820569.868563481</v>
      </c>
      <c r="CS204" s="54">
        <v>16414310.499405833</v>
      </c>
      <c r="CT204" s="54">
        <v>15834751.138989834</v>
      </c>
      <c r="CU204" s="54">
        <v>15263436.894439902</v>
      </c>
      <c r="CV204" s="54">
        <v>15944504.448283777</v>
      </c>
      <c r="CW204" s="54">
        <v>16405312.056463404</v>
      </c>
      <c r="CX204" s="54">
        <v>16811614.478114516</v>
      </c>
      <c r="CY204" s="54">
        <v>17014655.211638894</v>
      </c>
      <c r="CZ204" s="54">
        <v>17301716.654132478</v>
      </c>
      <c r="DA204" s="54">
        <v>17557162.722976733</v>
      </c>
      <c r="DB204" s="54">
        <v>17743145.767252993</v>
      </c>
      <c r="DC204" s="54">
        <v>17779857.935723014</v>
      </c>
      <c r="DD204" s="54">
        <v>17648532.145034466</v>
      </c>
      <c r="DE204" s="54">
        <v>17328942.993730761</v>
      </c>
      <c r="DF204" s="54">
        <v>17074022.704990733</v>
      </c>
      <c r="DG204" s="54">
        <v>16944645.811137497</v>
      </c>
      <c r="DH204" s="54">
        <v>16788182.726814918</v>
      </c>
      <c r="DI204" s="54">
        <v>16713060.30689228</v>
      </c>
      <c r="DJ204" s="54">
        <v>16653539.608975928</v>
      </c>
      <c r="DK204" s="54">
        <v>16785012.38336106</v>
      </c>
      <c r="DL204" s="54">
        <v>16842312.063085191</v>
      </c>
      <c r="DM204" s="54">
        <v>16868681.342221782</v>
      </c>
      <c r="DN204" s="54">
        <v>16921406.19780653</v>
      </c>
      <c r="DO204" s="54">
        <v>16948471.93067028</v>
      </c>
      <c r="DQ204" s="54">
        <v>13185570.641201442</v>
      </c>
      <c r="DR204" s="54">
        <v>13921639.209833322</v>
      </c>
      <c r="DS204" s="54" t="e">
        <v>#DIV/0!</v>
      </c>
      <c r="DT204" s="54">
        <v>15523261.270441849</v>
      </c>
      <c r="DU204" s="54">
        <v>16383940.051739965</v>
      </c>
      <c r="DV204" s="54">
        <v>17293936.541209333</v>
      </c>
      <c r="DW204" s="54" t="e">
        <v>#DIV/0!</v>
      </c>
      <c r="DX204" s="54" t="e">
        <v>#DIV/0!</v>
      </c>
      <c r="DY204" s="54">
        <v>18256065.908900924</v>
      </c>
      <c r="DZ204" s="54">
        <v>18160002.695983086</v>
      </c>
      <c r="EA204" s="54">
        <v>18042774.51416526</v>
      </c>
      <c r="EB204" s="54" t="e">
        <v>#DIV/0!</v>
      </c>
      <c r="EC204" s="54" t="e">
        <v>#DIV/0!</v>
      </c>
      <c r="ED204" s="54" t="e">
        <v>#DIV/0!</v>
      </c>
      <c r="EE204" s="54">
        <v>16868709.089663301</v>
      </c>
      <c r="EF204" s="54">
        <v>16455604.036137098</v>
      </c>
      <c r="EG204" s="54">
        <v>15864387.943560874</v>
      </c>
      <c r="EH204" s="54">
        <v>15280483.04721312</v>
      </c>
      <c r="EI204" s="54">
        <v>16005377.22816862</v>
      </c>
      <c r="EJ204" s="54">
        <v>16487919.04325423</v>
      </c>
      <c r="EK204" s="54">
        <v>16923457.08566615</v>
      </c>
      <c r="EL204" s="54">
        <v>17239403.197637707</v>
      </c>
      <c r="EM204" s="54">
        <v>17493535.106759381</v>
      </c>
      <c r="EN204" s="54">
        <v>17718862.800568115</v>
      </c>
      <c r="EO204" s="54">
        <v>17795298.515981503</v>
      </c>
      <c r="EP204" s="54">
        <v>17779815.496114042</v>
      </c>
      <c r="EQ204" s="54">
        <v>17648365.004189651</v>
      </c>
      <c r="ER204" s="54" t="e">
        <v>#DIV/0!</v>
      </c>
      <c r="ES204" s="54" t="e">
        <v>#DIV/0!</v>
      </c>
      <c r="ET204" s="54">
        <v>17055835.883188553</v>
      </c>
      <c r="EU204" s="54">
        <v>16892613.54004154</v>
      </c>
      <c r="EV204" s="54">
        <v>16802333.840586491</v>
      </c>
      <c r="EW204" s="54">
        <v>16840994.993174817</v>
      </c>
      <c r="EX204" s="54" t="e">
        <v>#DIV/0!</v>
      </c>
      <c r="EY204" s="54" t="e">
        <v>#DIV/0!</v>
      </c>
      <c r="EZ204" s="54" t="e">
        <v>#DIV/0!</v>
      </c>
      <c r="FA204" s="54">
        <v>16994378.747693256</v>
      </c>
      <c r="FB204" s="54">
        <v>17009190.118032143</v>
      </c>
    </row>
    <row r="205" spans="1:158" x14ac:dyDescent="0.2">
      <c r="A205" s="50"/>
    </row>
    <row r="206" spans="1:158" x14ac:dyDescent="0.2">
      <c r="A206" s="50"/>
    </row>
    <row r="207" spans="1:158" x14ac:dyDescent="0.2">
      <c r="A207" s="50"/>
      <c r="B207" s="53" t="s">
        <v>19</v>
      </c>
    </row>
    <row r="208" spans="1:158" x14ac:dyDescent="0.2">
      <c r="A208" s="55">
        <f>loss!AP56</f>
        <v>0</v>
      </c>
      <c r="C208" s="52">
        <v>36</v>
      </c>
      <c r="D208" s="54">
        <v>0</v>
      </c>
      <c r="E208" s="54">
        <v>0</v>
      </c>
      <c r="F208" s="54">
        <v>0</v>
      </c>
      <c r="G208" s="54">
        <v>0</v>
      </c>
      <c r="H208" s="54">
        <v>0</v>
      </c>
      <c r="I208" s="54">
        <v>0</v>
      </c>
      <c r="J208" s="54">
        <v>0</v>
      </c>
      <c r="K208" s="54">
        <v>0</v>
      </c>
      <c r="L208" s="54">
        <v>0</v>
      </c>
      <c r="M208" s="54">
        <v>0</v>
      </c>
      <c r="N208" s="54">
        <v>0</v>
      </c>
      <c r="O208" s="54">
        <v>0</v>
      </c>
      <c r="P208" s="54">
        <v>0</v>
      </c>
      <c r="Q208" s="54">
        <v>0</v>
      </c>
      <c r="R208" s="54">
        <v>0</v>
      </c>
      <c r="S208" s="54">
        <v>0</v>
      </c>
      <c r="T208" s="54">
        <v>0</v>
      </c>
      <c r="U208" s="54">
        <v>0</v>
      </c>
      <c r="V208" s="54">
        <v>0</v>
      </c>
      <c r="W208" s="54">
        <v>0</v>
      </c>
      <c r="X208" s="54">
        <v>0</v>
      </c>
      <c r="Y208" s="54">
        <v>0</v>
      </c>
      <c r="Z208" s="54">
        <v>0</v>
      </c>
      <c r="AA208" s="54">
        <v>0</v>
      </c>
      <c r="AB208" s="54">
        <v>0</v>
      </c>
      <c r="AC208" s="54">
        <v>0</v>
      </c>
      <c r="AD208" s="54">
        <v>0</v>
      </c>
      <c r="AE208" s="54">
        <v>0</v>
      </c>
      <c r="AF208" s="54">
        <v>0</v>
      </c>
      <c r="AG208" s="54">
        <v>0</v>
      </c>
      <c r="AH208" s="54">
        <v>0</v>
      </c>
      <c r="AI208" s="54">
        <v>0</v>
      </c>
      <c r="AJ208" s="54">
        <v>0</v>
      </c>
      <c r="AK208" s="54">
        <v>0</v>
      </c>
      <c r="AL208" s="54">
        <v>0</v>
      </c>
      <c r="AM208" s="54">
        <v>0</v>
      </c>
      <c r="AN208" s="54">
        <v>0</v>
      </c>
      <c r="AO208" s="54">
        <v>0</v>
      </c>
      <c r="AQ208" s="54">
        <v>0</v>
      </c>
      <c r="AR208" s="54">
        <v>0</v>
      </c>
      <c r="AS208" s="54">
        <v>0</v>
      </c>
      <c r="AT208" s="54">
        <v>0</v>
      </c>
      <c r="AU208" s="54">
        <v>0</v>
      </c>
      <c r="AV208" s="54">
        <v>0</v>
      </c>
      <c r="AW208" s="54">
        <v>0</v>
      </c>
      <c r="AX208" s="54">
        <v>0</v>
      </c>
      <c r="AY208" s="54">
        <v>0</v>
      </c>
      <c r="AZ208" s="54">
        <v>0</v>
      </c>
      <c r="BA208" s="54">
        <v>0</v>
      </c>
      <c r="BB208" s="54">
        <v>0</v>
      </c>
      <c r="BC208" s="54">
        <v>0</v>
      </c>
      <c r="BD208" s="54">
        <v>0</v>
      </c>
      <c r="BE208" s="54">
        <v>0</v>
      </c>
      <c r="BF208" s="54">
        <v>0</v>
      </c>
      <c r="BG208" s="54">
        <v>0</v>
      </c>
      <c r="BH208" s="54">
        <v>0</v>
      </c>
      <c r="BI208" s="54">
        <v>0</v>
      </c>
      <c r="BJ208" s="54">
        <v>0</v>
      </c>
      <c r="BK208" s="54">
        <v>0</v>
      </c>
      <c r="BL208" s="54">
        <v>0</v>
      </c>
      <c r="BM208" s="54">
        <v>0</v>
      </c>
      <c r="BN208" s="54">
        <v>0</v>
      </c>
      <c r="BO208" s="54">
        <v>0</v>
      </c>
      <c r="BP208" s="54">
        <v>0</v>
      </c>
      <c r="BQ208" s="54">
        <v>0</v>
      </c>
      <c r="BR208" s="54">
        <v>0</v>
      </c>
      <c r="BS208" s="54">
        <v>0</v>
      </c>
      <c r="BT208" s="54">
        <v>0</v>
      </c>
      <c r="BU208" s="54">
        <v>0</v>
      </c>
      <c r="BV208" s="54">
        <v>0</v>
      </c>
      <c r="BW208" s="54">
        <v>0</v>
      </c>
      <c r="BX208" s="54">
        <v>0</v>
      </c>
      <c r="BY208" s="54">
        <v>0</v>
      </c>
      <c r="BZ208" s="54">
        <v>0</v>
      </c>
      <c r="CA208" s="54">
        <v>0</v>
      </c>
      <c r="CB208" s="54">
        <v>0</v>
      </c>
      <c r="CD208" s="54">
        <v>0</v>
      </c>
      <c r="CE208" s="54">
        <v>0</v>
      </c>
      <c r="CF208" s="54">
        <v>0</v>
      </c>
      <c r="CG208" s="54">
        <v>0</v>
      </c>
      <c r="CH208" s="54">
        <v>0</v>
      </c>
      <c r="CI208" s="54">
        <v>0</v>
      </c>
      <c r="CJ208" s="54">
        <v>0</v>
      </c>
      <c r="CK208" s="54">
        <v>0</v>
      </c>
      <c r="CL208" s="54">
        <v>0</v>
      </c>
      <c r="CM208" s="54">
        <v>0</v>
      </c>
      <c r="CN208" s="54">
        <v>0</v>
      </c>
      <c r="CO208" s="54">
        <v>0</v>
      </c>
      <c r="CP208" s="54">
        <v>0</v>
      </c>
      <c r="CQ208" s="54">
        <v>0</v>
      </c>
      <c r="CR208" s="54">
        <v>0</v>
      </c>
      <c r="CS208" s="54">
        <v>0</v>
      </c>
      <c r="CT208" s="54">
        <v>0</v>
      </c>
      <c r="CU208" s="54">
        <v>0</v>
      </c>
      <c r="CV208" s="54">
        <v>0</v>
      </c>
      <c r="CW208" s="54">
        <v>0</v>
      </c>
      <c r="CX208" s="54">
        <v>0</v>
      </c>
      <c r="CY208" s="54">
        <v>0</v>
      </c>
      <c r="CZ208" s="54">
        <v>0</v>
      </c>
      <c r="DA208" s="54">
        <v>0</v>
      </c>
      <c r="DB208" s="54">
        <v>0</v>
      </c>
      <c r="DC208" s="54">
        <v>0</v>
      </c>
      <c r="DD208" s="54">
        <v>0</v>
      </c>
      <c r="DE208" s="54">
        <v>0</v>
      </c>
      <c r="DF208" s="54">
        <v>0</v>
      </c>
      <c r="DG208" s="54">
        <v>0</v>
      </c>
      <c r="DH208" s="54">
        <v>0</v>
      </c>
      <c r="DI208" s="54">
        <v>0</v>
      </c>
      <c r="DJ208" s="54">
        <v>0</v>
      </c>
      <c r="DK208" s="54">
        <v>0</v>
      </c>
      <c r="DL208" s="54">
        <v>0</v>
      </c>
      <c r="DM208" s="54">
        <v>0</v>
      </c>
      <c r="DN208" s="54">
        <v>0</v>
      </c>
      <c r="DO208" s="54">
        <v>0</v>
      </c>
      <c r="DQ208" s="54">
        <v>0</v>
      </c>
      <c r="DR208" s="54">
        <v>0</v>
      </c>
      <c r="DS208" s="54">
        <v>0</v>
      </c>
      <c r="DT208" s="54">
        <v>0</v>
      </c>
      <c r="DU208" s="54">
        <v>0</v>
      </c>
      <c r="DV208" s="54">
        <v>0</v>
      </c>
      <c r="DW208" s="54">
        <v>0</v>
      </c>
      <c r="DX208" s="54">
        <v>0</v>
      </c>
      <c r="DY208" s="54">
        <v>0</v>
      </c>
      <c r="DZ208" s="54">
        <v>0</v>
      </c>
      <c r="EA208" s="54">
        <v>0</v>
      </c>
      <c r="EB208" s="54">
        <v>0</v>
      </c>
      <c r="EC208" s="54">
        <v>0</v>
      </c>
      <c r="ED208" s="54">
        <v>0</v>
      </c>
      <c r="EE208" s="54">
        <v>0</v>
      </c>
      <c r="EF208" s="54">
        <v>0</v>
      </c>
      <c r="EG208" s="54">
        <v>0</v>
      </c>
      <c r="EH208" s="54">
        <v>0</v>
      </c>
      <c r="EI208" s="54">
        <v>0</v>
      </c>
      <c r="EJ208" s="54">
        <v>0</v>
      </c>
      <c r="EK208" s="54">
        <v>0</v>
      </c>
      <c r="EL208" s="54">
        <v>0</v>
      </c>
      <c r="EM208" s="54">
        <v>0</v>
      </c>
      <c r="EN208" s="54">
        <v>0</v>
      </c>
      <c r="EO208" s="54">
        <v>0</v>
      </c>
      <c r="EP208" s="54">
        <v>0</v>
      </c>
      <c r="EQ208" s="54">
        <v>0</v>
      </c>
      <c r="ER208" s="54">
        <v>0</v>
      </c>
      <c r="ES208" s="54">
        <v>0</v>
      </c>
      <c r="ET208" s="54">
        <v>0</v>
      </c>
      <c r="EU208" s="54">
        <v>0</v>
      </c>
      <c r="EV208" s="54">
        <v>0</v>
      </c>
      <c r="EW208" s="54">
        <v>0</v>
      </c>
      <c r="EX208" s="54">
        <v>0</v>
      </c>
      <c r="EY208" s="54">
        <v>0</v>
      </c>
      <c r="EZ208" s="54">
        <v>0</v>
      </c>
      <c r="FA208" s="54">
        <v>0</v>
      </c>
      <c r="FB208" s="54">
        <v>0</v>
      </c>
    </row>
    <row r="209" spans="1:158" x14ac:dyDescent="0.2">
      <c r="A209" s="55">
        <f ca="1">loss!AP57</f>
        <v>0</v>
      </c>
      <c r="C209" s="52">
        <v>35</v>
      </c>
      <c r="D209" s="54">
        <v>0</v>
      </c>
      <c r="E209" s="54">
        <v>0</v>
      </c>
      <c r="F209" s="54">
        <v>0</v>
      </c>
      <c r="G209" s="54">
        <v>0</v>
      </c>
      <c r="H209" s="54">
        <v>0</v>
      </c>
      <c r="I209" s="54">
        <v>0</v>
      </c>
      <c r="J209" s="54">
        <v>0</v>
      </c>
      <c r="K209" s="54">
        <v>0</v>
      </c>
      <c r="L209" s="54">
        <v>0</v>
      </c>
      <c r="M209" s="54">
        <v>0</v>
      </c>
      <c r="N209" s="54">
        <v>0</v>
      </c>
      <c r="O209" s="54">
        <v>0</v>
      </c>
      <c r="P209" s="54">
        <v>0</v>
      </c>
      <c r="Q209" s="54">
        <v>0</v>
      </c>
      <c r="R209" s="54">
        <v>0</v>
      </c>
      <c r="S209" s="54">
        <v>0</v>
      </c>
      <c r="T209" s="54">
        <v>0</v>
      </c>
      <c r="U209" s="54">
        <v>0</v>
      </c>
      <c r="V209" s="54">
        <v>0</v>
      </c>
      <c r="W209" s="54">
        <v>0</v>
      </c>
      <c r="X209" s="54">
        <v>0</v>
      </c>
      <c r="Y209" s="54">
        <v>0</v>
      </c>
      <c r="Z209" s="54">
        <v>817.52210526315866</v>
      </c>
      <c r="AA209" s="54">
        <v>0</v>
      </c>
      <c r="AB209" s="54">
        <v>0</v>
      </c>
      <c r="AC209" s="54">
        <v>0</v>
      </c>
      <c r="AD209" s="54">
        <v>0</v>
      </c>
      <c r="AE209" s="54">
        <v>0</v>
      </c>
      <c r="AF209" s="54">
        <v>0</v>
      </c>
      <c r="AG209" s="54">
        <v>0</v>
      </c>
      <c r="AH209" s="54">
        <v>0</v>
      </c>
      <c r="AI209" s="54">
        <v>0</v>
      </c>
      <c r="AJ209" s="54">
        <v>0</v>
      </c>
      <c r="AK209" s="54">
        <v>0</v>
      </c>
      <c r="AL209" s="54">
        <v>0</v>
      </c>
      <c r="AM209" s="54">
        <v>0</v>
      </c>
      <c r="AN209" s="54">
        <v>0</v>
      </c>
      <c r="AO209" s="54">
        <v>0</v>
      </c>
      <c r="AQ209" s="54">
        <v>0</v>
      </c>
      <c r="AR209" s="54">
        <v>974.22</v>
      </c>
      <c r="AS209" s="54">
        <v>0</v>
      </c>
      <c r="AT209" s="54">
        <v>0</v>
      </c>
      <c r="AU209" s="54">
        <v>0</v>
      </c>
      <c r="AV209" s="54">
        <v>0</v>
      </c>
      <c r="AW209" s="54">
        <v>742.07714285714371</v>
      </c>
      <c r="AX209" s="54">
        <v>1417.4018181818187</v>
      </c>
      <c r="AY209" s="54">
        <v>0</v>
      </c>
      <c r="AZ209" s="54">
        <v>0</v>
      </c>
      <c r="BA209" s="54">
        <v>1407.6872727272732</v>
      </c>
      <c r="BB209" s="54">
        <v>773.33099999999899</v>
      </c>
      <c r="BC209" s="54">
        <v>1287.129999999999</v>
      </c>
      <c r="BD209" s="54">
        <v>0</v>
      </c>
      <c r="BE209" s="54">
        <v>0</v>
      </c>
      <c r="BF209" s="54">
        <v>1100.6914285714281</v>
      </c>
      <c r="BG209" s="54">
        <v>0</v>
      </c>
      <c r="BH209" s="54">
        <v>0</v>
      </c>
      <c r="BI209" s="54">
        <v>1391.0236363636368</v>
      </c>
      <c r="BJ209" s="54">
        <v>0</v>
      </c>
      <c r="BK209" s="54">
        <v>0</v>
      </c>
      <c r="BL209" s="54">
        <v>0</v>
      </c>
      <c r="BM209" s="54">
        <v>0</v>
      </c>
      <c r="BN209" s="54">
        <v>0</v>
      </c>
      <c r="BO209" s="54">
        <v>0</v>
      </c>
      <c r="BP209" s="54">
        <v>0</v>
      </c>
      <c r="BQ209" s="54">
        <v>1473.1600000000017</v>
      </c>
      <c r="BR209" s="54">
        <v>0</v>
      </c>
      <c r="BS209" s="54">
        <v>1235.7695999999994</v>
      </c>
      <c r="BT209" s="54">
        <v>0</v>
      </c>
      <c r="BU209" s="54">
        <v>0</v>
      </c>
      <c r="BV209" s="54">
        <v>768.37799999999902</v>
      </c>
      <c r="BW209" s="54">
        <v>732.56857142857223</v>
      </c>
      <c r="BX209" s="54">
        <v>0</v>
      </c>
      <c r="BY209" s="54">
        <v>906.26823529411797</v>
      </c>
      <c r="BZ209" s="54">
        <v>0</v>
      </c>
      <c r="CA209" s="54">
        <v>1340.3791304347835</v>
      </c>
      <c r="CB209" s="54">
        <v>1102.9757142857138</v>
      </c>
      <c r="CD209" s="54">
        <v>0</v>
      </c>
      <c r="CE209" s="54">
        <v>0</v>
      </c>
      <c r="CF209" s="54">
        <v>0</v>
      </c>
      <c r="CG209" s="54">
        <v>0</v>
      </c>
      <c r="CH209" s="54">
        <v>0</v>
      </c>
      <c r="CI209" s="54">
        <v>0</v>
      </c>
      <c r="CJ209" s="54">
        <v>0</v>
      </c>
      <c r="CK209" s="54">
        <v>0</v>
      </c>
      <c r="CL209" s="54">
        <v>0</v>
      </c>
      <c r="CM209" s="54">
        <v>0</v>
      </c>
      <c r="CN209" s="54">
        <v>0</v>
      </c>
      <c r="CO209" s="54">
        <v>0</v>
      </c>
      <c r="CP209" s="54">
        <v>1287.129999999999</v>
      </c>
      <c r="CQ209" s="54">
        <v>0</v>
      </c>
      <c r="CR209" s="54">
        <v>0</v>
      </c>
      <c r="CS209" s="54">
        <v>1100.6914285714281</v>
      </c>
      <c r="CT209" s="54">
        <v>0</v>
      </c>
      <c r="CU209" s="54">
        <v>0</v>
      </c>
      <c r="CV209" s="54">
        <v>0</v>
      </c>
      <c r="CW209" s="54">
        <v>0</v>
      </c>
      <c r="CX209" s="54">
        <v>0</v>
      </c>
      <c r="CY209" s="54">
        <v>0</v>
      </c>
      <c r="CZ209" s="54">
        <v>817.52210526315866</v>
      </c>
      <c r="DA209" s="54">
        <v>0</v>
      </c>
      <c r="DB209" s="54">
        <v>0</v>
      </c>
      <c r="DC209" s="54">
        <v>0</v>
      </c>
      <c r="DD209" s="54">
        <v>0</v>
      </c>
      <c r="DE209" s="54">
        <v>0</v>
      </c>
      <c r="DF209" s="54">
        <v>617.88480000000061</v>
      </c>
      <c r="DG209" s="54">
        <v>1186.5599999999993</v>
      </c>
      <c r="DH209" s="54">
        <v>0</v>
      </c>
      <c r="DI209" s="54">
        <v>0</v>
      </c>
      <c r="DJ209" s="54">
        <v>0</v>
      </c>
      <c r="DK209" s="54">
        <v>0</v>
      </c>
      <c r="DL209" s="54">
        <v>0</v>
      </c>
      <c r="DM209" s="54">
        <v>0</v>
      </c>
      <c r="DN209" s="54">
        <v>0</v>
      </c>
      <c r="DO209" s="54">
        <v>0</v>
      </c>
      <c r="DQ209" s="54">
        <v>779.21999999999889</v>
      </c>
      <c r="DR209" s="54">
        <v>974.22</v>
      </c>
      <c r="DS209" s="54">
        <v>742.07714285714371</v>
      </c>
      <c r="DT209" s="54">
        <v>2398.44</v>
      </c>
      <c r="DU209" s="54">
        <v>1039.2199999999998</v>
      </c>
      <c r="DV209" s="54">
        <v>1558.4400000000014</v>
      </c>
      <c r="DW209" s="54">
        <v>1484.1542857142874</v>
      </c>
      <c r="DX209" s="54">
        <v>0</v>
      </c>
      <c r="DY209" s="54">
        <v>0</v>
      </c>
      <c r="DZ209" s="54">
        <v>974.22</v>
      </c>
      <c r="EA209" s="54">
        <v>1407.6872727272732</v>
      </c>
      <c r="EB209" s="54">
        <v>773.33099999999899</v>
      </c>
      <c r="EC209" s="54">
        <v>1287.129999999999</v>
      </c>
      <c r="ED209" s="54">
        <v>1103.7557142857138</v>
      </c>
      <c r="EE209" s="54">
        <v>0</v>
      </c>
      <c r="EF209" s="54">
        <v>3302.0742857142859</v>
      </c>
      <c r="EG209" s="54">
        <v>1283.2299999999989</v>
      </c>
      <c r="EH209" s="54">
        <v>1531.6080000000013</v>
      </c>
      <c r="EI209" s="54">
        <v>0</v>
      </c>
      <c r="EJ209" s="54">
        <v>0</v>
      </c>
      <c r="EK209" s="54">
        <v>0</v>
      </c>
      <c r="EL209" s="54">
        <v>1828.6870588235299</v>
      </c>
      <c r="EM209" s="54">
        <v>1635.0442105263157</v>
      </c>
      <c r="EN209" s="54">
        <v>816.9473684210534</v>
      </c>
      <c r="EO209" s="54">
        <v>0</v>
      </c>
      <c r="EP209" s="54">
        <v>2213.6400000000008</v>
      </c>
      <c r="EQ209" s="54">
        <v>1473.1600000000017</v>
      </c>
      <c r="ER209" s="54">
        <v>2808.0000000000009</v>
      </c>
      <c r="ES209" s="54">
        <v>1235.7695999999994</v>
      </c>
      <c r="ET209" s="54">
        <v>2373.1200000000003</v>
      </c>
      <c r="EU209" s="54">
        <v>1099.6885714285711</v>
      </c>
      <c r="EV209" s="54">
        <v>1536.7560000000014</v>
      </c>
      <c r="EW209" s="54">
        <v>732.56857142857223</v>
      </c>
      <c r="EX209" s="54">
        <v>3297.2271428571435</v>
      </c>
      <c r="EY209" s="54">
        <v>0</v>
      </c>
      <c r="EZ209" s="54">
        <v>0</v>
      </c>
      <c r="FA209" s="54">
        <v>2680.7582608695652</v>
      </c>
      <c r="FB209" s="54">
        <v>0</v>
      </c>
    </row>
    <row r="210" spans="1:158" x14ac:dyDescent="0.2">
      <c r="A210" s="55">
        <f ca="1">loss!AP58</f>
        <v>2469.0432000000005</v>
      </c>
      <c r="C210" s="52">
        <v>34</v>
      </c>
      <c r="D210" s="54">
        <v>0</v>
      </c>
      <c r="E210" s="54">
        <v>0</v>
      </c>
      <c r="F210" s="54">
        <v>399.22000000000202</v>
      </c>
      <c r="G210" s="54">
        <v>0</v>
      </c>
      <c r="H210" s="54">
        <v>0</v>
      </c>
      <c r="I210" s="54">
        <v>0</v>
      </c>
      <c r="J210" s="54">
        <v>0</v>
      </c>
      <c r="K210" s="54">
        <v>0</v>
      </c>
      <c r="L210" s="54">
        <v>0</v>
      </c>
      <c r="M210" s="54">
        <v>0</v>
      </c>
      <c r="N210" s="54">
        <v>0</v>
      </c>
      <c r="O210" s="54">
        <v>0</v>
      </c>
      <c r="P210" s="54">
        <v>0</v>
      </c>
      <c r="Q210" s="54">
        <v>0</v>
      </c>
      <c r="R210" s="54">
        <v>0</v>
      </c>
      <c r="S210" s="54">
        <v>0</v>
      </c>
      <c r="T210" s="54">
        <v>0</v>
      </c>
      <c r="U210" s="54">
        <v>0</v>
      </c>
      <c r="V210" s="54">
        <v>0</v>
      </c>
      <c r="W210" s="54">
        <v>0</v>
      </c>
      <c r="X210" s="54">
        <v>0</v>
      </c>
      <c r="Y210" s="54">
        <v>0</v>
      </c>
      <c r="Z210" s="54">
        <v>816.90631578947455</v>
      </c>
      <c r="AA210" s="54">
        <v>0</v>
      </c>
      <c r="AB210" s="54">
        <v>0</v>
      </c>
      <c r="AC210" s="54">
        <v>0</v>
      </c>
      <c r="AD210" s="54">
        <v>0</v>
      </c>
      <c r="AE210" s="54">
        <v>0</v>
      </c>
      <c r="AF210" s="54">
        <v>0</v>
      </c>
      <c r="AG210" s="54">
        <v>0</v>
      </c>
      <c r="AH210" s="54">
        <v>0</v>
      </c>
      <c r="AI210" s="54">
        <v>0</v>
      </c>
      <c r="AJ210" s="54">
        <v>0</v>
      </c>
      <c r="AK210" s="54">
        <v>0</v>
      </c>
      <c r="AL210" s="54">
        <v>439.78628571428419</v>
      </c>
      <c r="AM210" s="54">
        <v>0</v>
      </c>
      <c r="AN210" s="54">
        <v>0</v>
      </c>
      <c r="AO210" s="54">
        <v>0</v>
      </c>
      <c r="AQ210" s="54">
        <v>0</v>
      </c>
      <c r="AR210" s="54">
        <v>1557.8940000000014</v>
      </c>
      <c r="AS210" s="54">
        <v>0</v>
      </c>
      <c r="AT210" s="54">
        <v>973.39125000000001</v>
      </c>
      <c r="AU210" s="54">
        <v>1611.3724137931033</v>
      </c>
      <c r="AV210" s="54">
        <v>0</v>
      </c>
      <c r="AW210" s="54">
        <v>741.55714285714373</v>
      </c>
      <c r="AX210" s="54">
        <v>2392.5240752351119</v>
      </c>
      <c r="AY210" s="54">
        <v>444.93428571428416</v>
      </c>
      <c r="AZ210" s="54">
        <v>379.68878048780346</v>
      </c>
      <c r="BA210" s="54">
        <v>1797.1712121212117</v>
      </c>
      <c r="BB210" s="54">
        <v>1231.6882499999988</v>
      </c>
      <c r="BC210" s="54">
        <v>1667.513513513512</v>
      </c>
      <c r="BD210" s="54">
        <v>0</v>
      </c>
      <c r="BE210" s="54">
        <v>0</v>
      </c>
      <c r="BF210" s="54">
        <v>1099.6328571428567</v>
      </c>
      <c r="BG210" s="54">
        <v>1775.5199999999988</v>
      </c>
      <c r="BH210" s="54">
        <v>711.54139534883848</v>
      </c>
      <c r="BI210" s="54">
        <v>1852.8072727272745</v>
      </c>
      <c r="BJ210" s="54">
        <v>0</v>
      </c>
      <c r="BK210" s="54">
        <v>1225.2113513513507</v>
      </c>
      <c r="BL210" s="54">
        <v>887.37257142857004</v>
      </c>
      <c r="BM210" s="54">
        <v>470.33999999999963</v>
      </c>
      <c r="BN210" s="54">
        <v>0</v>
      </c>
      <c r="BO210" s="54">
        <v>484.06312500000001</v>
      </c>
      <c r="BP210" s="54">
        <v>0</v>
      </c>
      <c r="BQ210" s="54">
        <v>1839.6857142857148</v>
      </c>
      <c r="BR210" s="54">
        <v>701.22000000000105</v>
      </c>
      <c r="BS210" s="54">
        <v>1234.5839999999994</v>
      </c>
      <c r="BT210" s="54">
        <v>0</v>
      </c>
      <c r="BU210" s="54">
        <v>1591.4420689655171</v>
      </c>
      <c r="BV210" s="54">
        <v>767.79299999999898</v>
      </c>
      <c r="BW210" s="54">
        <v>2454.3912605042033</v>
      </c>
      <c r="BX210" s="54">
        <v>426.91999999999848</v>
      </c>
      <c r="BY210" s="54">
        <v>905.44235294117675</v>
      </c>
      <c r="BZ210" s="54">
        <v>496.73419354838836</v>
      </c>
      <c r="CA210" s="54">
        <v>1719.3638072855463</v>
      </c>
      <c r="CB210" s="54">
        <v>1102.2514285714281</v>
      </c>
      <c r="CD210" s="54">
        <v>0</v>
      </c>
      <c r="CE210" s="54">
        <v>0</v>
      </c>
      <c r="CF210" s="54">
        <v>0</v>
      </c>
      <c r="CG210" s="54">
        <v>471.94727272727232</v>
      </c>
      <c r="CH210" s="54">
        <v>0</v>
      </c>
      <c r="CI210" s="54">
        <v>0</v>
      </c>
      <c r="CJ210" s="54">
        <v>0</v>
      </c>
      <c r="CK210" s="54">
        <v>0</v>
      </c>
      <c r="CL210" s="54">
        <v>0</v>
      </c>
      <c r="CM210" s="54">
        <v>0</v>
      </c>
      <c r="CN210" s="54">
        <v>0</v>
      </c>
      <c r="CO210" s="54">
        <v>0</v>
      </c>
      <c r="CP210" s="54">
        <v>1657.4572368421045</v>
      </c>
      <c r="CQ210" s="54">
        <v>0</v>
      </c>
      <c r="CR210" s="54">
        <v>0</v>
      </c>
      <c r="CS210" s="54">
        <v>1099.6328571428567</v>
      </c>
      <c r="CT210" s="54">
        <v>0</v>
      </c>
      <c r="CU210" s="54">
        <v>0</v>
      </c>
      <c r="CV210" s="54">
        <v>0</v>
      </c>
      <c r="CW210" s="54">
        <v>0</v>
      </c>
      <c r="CX210" s="54">
        <v>0</v>
      </c>
      <c r="CY210" s="54">
        <v>0</v>
      </c>
      <c r="CZ210" s="54">
        <v>1262.4915789473682</v>
      </c>
      <c r="DA210" s="54">
        <v>0</v>
      </c>
      <c r="DB210" s="54">
        <v>0</v>
      </c>
      <c r="DC210" s="54">
        <v>499.42645161290454</v>
      </c>
      <c r="DD210" s="54">
        <v>0</v>
      </c>
      <c r="DE210" s="54">
        <v>0</v>
      </c>
      <c r="DF210" s="54">
        <v>617.2920000000006</v>
      </c>
      <c r="DG210" s="54">
        <v>1732.9753846153849</v>
      </c>
      <c r="DH210" s="54">
        <v>0</v>
      </c>
      <c r="DI210" s="54">
        <v>0</v>
      </c>
      <c r="DJ210" s="54">
        <v>427.00666666666513</v>
      </c>
      <c r="DK210" s="54">
        <v>415.38162162162081</v>
      </c>
      <c r="DL210" s="54">
        <v>0</v>
      </c>
      <c r="DM210" s="54">
        <v>0</v>
      </c>
      <c r="DN210" s="54">
        <v>0</v>
      </c>
      <c r="DO210" s="54">
        <v>0</v>
      </c>
      <c r="DQ210" s="54">
        <v>1289.0979310344837</v>
      </c>
      <c r="DR210" s="54">
        <v>2878.7171739130426</v>
      </c>
      <c r="DS210" s="54">
        <v>2800.8768253968269</v>
      </c>
      <c r="DT210" s="54">
        <v>4521.5593548387096</v>
      </c>
      <c r="DU210" s="54">
        <v>1038.4399999999998</v>
      </c>
      <c r="DV210" s="54">
        <v>3113.9160000000029</v>
      </c>
      <c r="DW210" s="54">
        <v>2363.7133928571448</v>
      </c>
      <c r="DX210" s="54">
        <v>1038.3879999999997</v>
      </c>
      <c r="DY210" s="54">
        <v>943.79999999999916</v>
      </c>
      <c r="DZ210" s="54">
        <v>3218.2275000000004</v>
      </c>
      <c r="EA210" s="54">
        <v>2187.8606060606066</v>
      </c>
      <c r="EB210" s="54">
        <v>1720.1566451612894</v>
      </c>
      <c r="EC210" s="54">
        <v>2431.7905405405381</v>
      </c>
      <c r="ED210" s="54">
        <v>1596.9289655172413</v>
      </c>
      <c r="EE210" s="54">
        <v>2570.2299999999996</v>
      </c>
      <c r="EF210" s="54">
        <v>4967.3070443349752</v>
      </c>
      <c r="EG210" s="54">
        <v>3122.1704347826071</v>
      </c>
      <c r="EH210" s="54">
        <v>2979.1114736842114</v>
      </c>
      <c r="EI210" s="54">
        <v>2108.3668965517231</v>
      </c>
      <c r="EJ210" s="54">
        <v>866.29028571428432</v>
      </c>
      <c r="EK210" s="54">
        <v>1726.9645714285721</v>
      </c>
      <c r="EL210" s="54">
        <v>4189.3705070993901</v>
      </c>
      <c r="EM210" s="54">
        <v>3803.7200328947365</v>
      </c>
      <c r="EN210" s="54">
        <v>2152.0386602870822</v>
      </c>
      <c r="EO210" s="54">
        <v>499.67806451613035</v>
      </c>
      <c r="EP210" s="54">
        <v>4042.1559605911334</v>
      </c>
      <c r="EQ210" s="54">
        <v>1871.2231836734702</v>
      </c>
      <c r="ER210" s="54">
        <v>4169.4162162162165</v>
      </c>
      <c r="ES210" s="54">
        <v>2326.7159999999985</v>
      </c>
      <c r="ET210" s="54">
        <v>4458.3072000000011</v>
      </c>
      <c r="EU210" s="54">
        <v>2157.0074603174608</v>
      </c>
      <c r="EV210" s="54">
        <v>3263.1202500000022</v>
      </c>
      <c r="EW210" s="54">
        <v>2454.3912605042033</v>
      </c>
      <c r="EX210" s="54">
        <v>4025.2457142857138</v>
      </c>
      <c r="EY210" s="54">
        <v>1358.1635294117634</v>
      </c>
      <c r="EZ210" s="54">
        <v>496.73419354838836</v>
      </c>
      <c r="FA210" s="54">
        <v>4923.8746803069052</v>
      </c>
      <c r="FB210" s="54">
        <v>2469.0432000000005</v>
      </c>
    </row>
    <row r="211" spans="1:158" x14ac:dyDescent="0.2">
      <c r="A211" s="55">
        <f ca="1">loss!AP59</f>
        <v>4822.9300363636385</v>
      </c>
      <c r="C211" s="52">
        <v>33</v>
      </c>
      <c r="D211" s="54">
        <v>0</v>
      </c>
      <c r="E211" s="54">
        <v>0</v>
      </c>
      <c r="F211" s="54">
        <v>398.96000000000203</v>
      </c>
      <c r="G211" s="54">
        <v>0</v>
      </c>
      <c r="H211" s="54">
        <v>0</v>
      </c>
      <c r="I211" s="54">
        <v>0</v>
      </c>
      <c r="J211" s="54">
        <v>0</v>
      </c>
      <c r="K211" s="54">
        <v>0</v>
      </c>
      <c r="L211" s="54">
        <v>0</v>
      </c>
      <c r="M211" s="54">
        <v>0</v>
      </c>
      <c r="N211" s="54">
        <v>0</v>
      </c>
      <c r="O211" s="54">
        <v>0</v>
      </c>
      <c r="P211" s="54">
        <v>0</v>
      </c>
      <c r="Q211" s="54">
        <v>0</v>
      </c>
      <c r="R211" s="54">
        <v>0</v>
      </c>
      <c r="S211" s="54">
        <v>0</v>
      </c>
      <c r="T211" s="54">
        <v>0</v>
      </c>
      <c r="U211" s="54">
        <v>0</v>
      </c>
      <c r="V211" s="54">
        <v>0</v>
      </c>
      <c r="W211" s="54">
        <v>0</v>
      </c>
      <c r="X211" s="54">
        <v>0</v>
      </c>
      <c r="Y211" s="54">
        <v>0</v>
      </c>
      <c r="Z211" s="54">
        <v>816.29052631579032</v>
      </c>
      <c r="AA211" s="54">
        <v>0</v>
      </c>
      <c r="AB211" s="54">
        <v>0</v>
      </c>
      <c r="AC211" s="54">
        <v>0</v>
      </c>
      <c r="AD211" s="54">
        <v>0</v>
      </c>
      <c r="AE211" s="54">
        <v>0</v>
      </c>
      <c r="AF211" s="54">
        <v>0</v>
      </c>
      <c r="AG211" s="54">
        <v>0</v>
      </c>
      <c r="AH211" s="54">
        <v>0</v>
      </c>
      <c r="AI211" s="54">
        <v>0</v>
      </c>
      <c r="AJ211" s="54">
        <v>0</v>
      </c>
      <c r="AK211" s="54">
        <v>0</v>
      </c>
      <c r="AL211" s="54">
        <v>439.47428571428418</v>
      </c>
      <c r="AM211" s="54">
        <v>0</v>
      </c>
      <c r="AN211" s="54">
        <v>0</v>
      </c>
      <c r="AO211" s="54">
        <v>0</v>
      </c>
      <c r="AQ211" s="54">
        <v>691.77333333333434</v>
      </c>
      <c r="AR211" s="54">
        <v>2314.281081081082</v>
      </c>
      <c r="AS211" s="54">
        <v>1220.3482352941169</v>
      </c>
      <c r="AT211" s="54">
        <v>1884.1509375000001</v>
      </c>
      <c r="AU211" s="54">
        <v>1968.0744827586218</v>
      </c>
      <c r="AV211" s="54">
        <v>361.97441860465005</v>
      </c>
      <c r="AW211" s="54">
        <v>1078.0883116883131</v>
      </c>
      <c r="AX211" s="54">
        <v>2689.4481134226312</v>
      </c>
      <c r="AY211" s="54">
        <v>1131.9360000000004</v>
      </c>
      <c r="AZ211" s="54">
        <v>660.44298102980815</v>
      </c>
      <c r="BA211" s="54">
        <v>2320.9910606060612</v>
      </c>
      <c r="BB211" s="54">
        <v>1876.9426960227265</v>
      </c>
      <c r="BC211" s="54">
        <v>1915.4101621621617</v>
      </c>
      <c r="BD211" s="54">
        <v>593.19000000000131</v>
      </c>
      <c r="BE211" s="54">
        <v>358.25581395348729</v>
      </c>
      <c r="BF211" s="54">
        <v>1431.2818604651154</v>
      </c>
      <c r="BG211" s="54">
        <v>2339.4937499999987</v>
      </c>
      <c r="BH211" s="54">
        <v>1478.0503549571622</v>
      </c>
      <c r="BI211" s="54">
        <v>2726.2171541501993</v>
      </c>
      <c r="BJ211" s="54">
        <v>550.68000000000018</v>
      </c>
      <c r="BK211" s="54">
        <v>1496.089189189189</v>
      </c>
      <c r="BL211" s="54">
        <v>1496.237785714284</v>
      </c>
      <c r="BM211" s="54">
        <v>796.93185770750699</v>
      </c>
      <c r="BN211" s="54">
        <v>336.95999999999805</v>
      </c>
      <c r="BO211" s="54">
        <v>1506.1340198863652</v>
      </c>
      <c r="BP211" s="54">
        <v>309.33240000000029</v>
      </c>
      <c r="BQ211" s="54">
        <v>2393.6532361516038</v>
      </c>
      <c r="BR211" s="54">
        <v>700.75909090909204</v>
      </c>
      <c r="BS211" s="54">
        <v>1813.3490938775506</v>
      </c>
      <c r="BT211" s="54">
        <v>0</v>
      </c>
      <c r="BU211" s="54">
        <v>1590.4737931034481</v>
      </c>
      <c r="BV211" s="54">
        <v>1739.2699999999993</v>
      </c>
      <c r="BW211" s="54">
        <v>2452.0250420168081</v>
      </c>
      <c r="BX211" s="54">
        <v>737.69131944444155</v>
      </c>
      <c r="BY211" s="54">
        <v>1206.3999999999992</v>
      </c>
      <c r="BZ211" s="54">
        <v>793.96954838709883</v>
      </c>
      <c r="CA211" s="54">
        <v>1718.2318448883664</v>
      </c>
      <c r="CB211" s="54">
        <v>1101.5828571428567</v>
      </c>
      <c r="CD211" s="54">
        <v>345.88666666666717</v>
      </c>
      <c r="CE211" s="54">
        <v>0</v>
      </c>
      <c r="CF211" s="54">
        <v>299.21999999999895</v>
      </c>
      <c r="CG211" s="54">
        <v>773.25701818181801</v>
      </c>
      <c r="CH211" s="54">
        <v>0</v>
      </c>
      <c r="CI211" s="54">
        <v>0</v>
      </c>
      <c r="CJ211" s="54">
        <v>0</v>
      </c>
      <c r="CK211" s="54">
        <v>0</v>
      </c>
      <c r="CL211" s="54">
        <v>0</v>
      </c>
      <c r="CM211" s="54">
        <v>0</v>
      </c>
      <c r="CN211" s="54">
        <v>0</v>
      </c>
      <c r="CO211" s="54">
        <v>0</v>
      </c>
      <c r="CP211" s="54">
        <v>1655.5294736842097</v>
      </c>
      <c r="CQ211" s="54">
        <v>0</v>
      </c>
      <c r="CR211" s="54">
        <v>342.33333333333383</v>
      </c>
      <c r="CS211" s="54">
        <v>1099.0199999999995</v>
      </c>
      <c r="CT211" s="54">
        <v>0</v>
      </c>
      <c r="CU211" s="54">
        <v>259.07898305084677</v>
      </c>
      <c r="CV211" s="54">
        <v>0</v>
      </c>
      <c r="CW211" s="54">
        <v>0</v>
      </c>
      <c r="CX211" s="54">
        <v>279.5722222222218</v>
      </c>
      <c r="CY211" s="54">
        <v>298.39499999999896</v>
      </c>
      <c r="CZ211" s="54">
        <v>1564.6884169805571</v>
      </c>
      <c r="DA211" s="54">
        <v>0</v>
      </c>
      <c r="DB211" s="54">
        <v>0</v>
      </c>
      <c r="DC211" s="54">
        <v>804.38642527978936</v>
      </c>
      <c r="DD211" s="54">
        <v>0</v>
      </c>
      <c r="DE211" s="54">
        <v>0</v>
      </c>
      <c r="DF211" s="54">
        <v>617.04240000000061</v>
      </c>
      <c r="DG211" s="54">
        <v>1731.7476923076927</v>
      </c>
      <c r="DH211" s="54">
        <v>374.98975609755962</v>
      </c>
      <c r="DI211" s="54">
        <v>326.52127659574688</v>
      </c>
      <c r="DJ211" s="54">
        <v>426.59499999999849</v>
      </c>
      <c r="DK211" s="54">
        <v>713.94875675675632</v>
      </c>
      <c r="DL211" s="54">
        <v>313.91020408163132</v>
      </c>
      <c r="DM211" s="54">
        <v>0</v>
      </c>
      <c r="DN211" s="54">
        <v>0</v>
      </c>
      <c r="DO211" s="54">
        <v>395.44000000000204</v>
      </c>
      <c r="DQ211" s="54">
        <v>2358.887431034485</v>
      </c>
      <c r="DR211" s="54">
        <v>2876.8434782608688</v>
      </c>
      <c r="DS211" s="54">
        <v>4713.1107936507951</v>
      </c>
      <c r="DT211" s="54">
        <v>6480.311569892473</v>
      </c>
      <c r="DU211" s="54">
        <v>4306.5047999999997</v>
      </c>
      <c r="DV211" s="54">
        <v>4795.6718918918932</v>
      </c>
      <c r="DW211" s="54">
        <v>5930.7377171814696</v>
      </c>
      <c r="DX211" s="54">
        <v>2388.3128372093024</v>
      </c>
      <c r="DY211" s="54">
        <v>1308.8009999999986</v>
      </c>
      <c r="DZ211" s="54">
        <v>4288.8288586956542</v>
      </c>
      <c r="EA211" s="54">
        <v>3315.3547130883289</v>
      </c>
      <c r="EB211" s="54">
        <v>2405.2722870967732</v>
      </c>
      <c r="EC211" s="54">
        <v>4316.6127567567555</v>
      </c>
      <c r="ED211" s="54">
        <v>2607.2421698906655</v>
      </c>
      <c r="EE211" s="54">
        <v>5343.1756756756758</v>
      </c>
      <c r="EF211" s="54">
        <v>6155.594778325124</v>
      </c>
      <c r="EG211" s="54">
        <v>5567.6739130434762</v>
      </c>
      <c r="EH211" s="54">
        <v>4207.5790421052652</v>
      </c>
      <c r="EI211" s="54">
        <v>3711.751690496214</v>
      </c>
      <c r="EJ211" s="54">
        <v>1689.1049999999991</v>
      </c>
      <c r="EK211" s="54">
        <v>4341.5308695652175</v>
      </c>
      <c r="EL211" s="54">
        <v>4782.3477079107497</v>
      </c>
      <c r="EM211" s="54">
        <v>4093.5694440789457</v>
      </c>
      <c r="EN211" s="54">
        <v>3778.7179647566818</v>
      </c>
      <c r="EO211" s="54">
        <v>2639.2935483870992</v>
      </c>
      <c r="EP211" s="54">
        <v>4835.4228411043659</v>
      </c>
      <c r="EQ211" s="54">
        <v>3720.7016846011143</v>
      </c>
      <c r="ER211" s="54">
        <v>4702.3911196911204</v>
      </c>
      <c r="ES211" s="54">
        <v>2325.7751999999982</v>
      </c>
      <c r="ET211" s="54">
        <v>5118.6815999999999</v>
      </c>
      <c r="EU211" s="54">
        <v>3357.4118903318913</v>
      </c>
      <c r="EV211" s="54">
        <v>4939.6546875000022</v>
      </c>
      <c r="EW211" s="54">
        <v>4211.8516271963344</v>
      </c>
      <c r="EX211" s="54">
        <v>5128.3188153310093</v>
      </c>
      <c r="EY211" s="54">
        <v>2661.7953488372082</v>
      </c>
      <c r="EZ211" s="54">
        <v>2667.2414516129024</v>
      </c>
      <c r="FA211" s="54">
        <v>5686.8115538643879</v>
      </c>
      <c r="FB211" s="54">
        <v>4822.9300363636385</v>
      </c>
    </row>
    <row r="212" spans="1:158" x14ac:dyDescent="0.2">
      <c r="A212" s="55">
        <f ca="1">loss!AP60</f>
        <v>5964.2645189189197</v>
      </c>
      <c r="C212" s="52">
        <v>32</v>
      </c>
      <c r="D212" s="54">
        <v>0</v>
      </c>
      <c r="E212" s="54">
        <v>0</v>
      </c>
      <c r="F212" s="54">
        <v>398.66000000000201</v>
      </c>
      <c r="G212" s="54">
        <v>0</v>
      </c>
      <c r="H212" s="54">
        <v>254.94491803278549</v>
      </c>
      <c r="I212" s="54">
        <v>0</v>
      </c>
      <c r="J212" s="54">
        <v>0</v>
      </c>
      <c r="K212" s="54">
        <v>0</v>
      </c>
      <c r="L212" s="54">
        <v>0</v>
      </c>
      <c r="M212" s="54">
        <v>0</v>
      </c>
      <c r="N212" s="54">
        <v>208.70270270270399</v>
      </c>
      <c r="O212" s="54">
        <v>0</v>
      </c>
      <c r="P212" s="54">
        <v>0</v>
      </c>
      <c r="Q212" s="54">
        <v>0</v>
      </c>
      <c r="R212" s="54">
        <v>0</v>
      </c>
      <c r="S212" s="54">
        <v>0</v>
      </c>
      <c r="T212" s="54">
        <v>0</v>
      </c>
      <c r="U212" s="54">
        <v>0</v>
      </c>
      <c r="V212" s="54">
        <v>242.22095238095153</v>
      </c>
      <c r="W212" s="54">
        <v>0</v>
      </c>
      <c r="X212" s="54">
        <v>221.86411764705971</v>
      </c>
      <c r="Y212" s="54">
        <v>0</v>
      </c>
      <c r="Z212" s="54">
        <v>815.83894736842194</v>
      </c>
      <c r="AA212" s="54">
        <v>0</v>
      </c>
      <c r="AB212" s="54">
        <v>0</v>
      </c>
      <c r="AC212" s="54">
        <v>0</v>
      </c>
      <c r="AD212" s="54">
        <v>0</v>
      </c>
      <c r="AE212" s="54">
        <v>0</v>
      </c>
      <c r="AF212" s="54">
        <v>0</v>
      </c>
      <c r="AG212" s="54">
        <v>0</v>
      </c>
      <c r="AH212" s="54">
        <v>0</v>
      </c>
      <c r="AI212" s="54">
        <v>0</v>
      </c>
      <c r="AJ212" s="54">
        <v>0</v>
      </c>
      <c r="AK212" s="54">
        <v>0</v>
      </c>
      <c r="AL212" s="54">
        <v>438.98399999999845</v>
      </c>
      <c r="AM212" s="54">
        <v>0</v>
      </c>
      <c r="AN212" s="54">
        <v>0</v>
      </c>
      <c r="AO212" s="54">
        <v>0</v>
      </c>
      <c r="AQ212" s="54">
        <v>691.39200000000096</v>
      </c>
      <c r="AR212" s="54">
        <v>2588.4701858108101</v>
      </c>
      <c r="AS212" s="54">
        <v>1697.0409019607853</v>
      </c>
      <c r="AT212" s="54">
        <v>1883.0174999999999</v>
      </c>
      <c r="AU212" s="54">
        <v>2208.8946798029556</v>
      </c>
      <c r="AV212" s="54">
        <v>1391.2854158454861</v>
      </c>
      <c r="AW212" s="54">
        <v>1326.7962427227956</v>
      </c>
      <c r="AX212" s="54">
        <v>2930.5289924022882</v>
      </c>
      <c r="AY212" s="54">
        <v>1628.2908338558004</v>
      </c>
      <c r="AZ212" s="54">
        <v>1118.0243902439017</v>
      </c>
      <c r="BA212" s="54">
        <v>2514.8955223880594</v>
      </c>
      <c r="BB212" s="54">
        <v>2104.791274171801</v>
      </c>
      <c r="BC212" s="54">
        <v>2272.7552302702697</v>
      </c>
      <c r="BD212" s="54">
        <v>810.45397058823755</v>
      </c>
      <c r="BE212" s="54">
        <v>1193.2790697674407</v>
      </c>
      <c r="BF212" s="54">
        <v>2127.0890232558122</v>
      </c>
      <c r="BG212" s="54">
        <v>2550.9823770491785</v>
      </c>
      <c r="BH212" s="54">
        <v>1876.8332520887695</v>
      </c>
      <c r="BI212" s="54">
        <v>3384.0388433534449</v>
      </c>
      <c r="BJ212" s="54">
        <v>550.16945454545476</v>
      </c>
      <c r="BK212" s="54">
        <v>2371.9666259808182</v>
      </c>
      <c r="BL212" s="54">
        <v>2398.8424631336388</v>
      </c>
      <c r="BM212" s="54">
        <v>796.49098814228967</v>
      </c>
      <c r="BN212" s="54">
        <v>573.30741847825925</v>
      </c>
      <c r="BO212" s="54">
        <v>2924.0161363636371</v>
      </c>
      <c r="BP212" s="54">
        <v>1106.5818947368425</v>
      </c>
      <c r="BQ212" s="54">
        <v>2993.0297842565592</v>
      </c>
      <c r="BR212" s="54">
        <v>1330.3644545454556</v>
      </c>
      <c r="BS212" s="54">
        <v>2623.3925936034111</v>
      </c>
      <c r="BT212" s="54">
        <v>301.81411764705945</v>
      </c>
      <c r="BU212" s="54">
        <v>2488.0479760119924</v>
      </c>
      <c r="BV212" s="54">
        <v>1972.0715793103443</v>
      </c>
      <c r="BW212" s="54">
        <v>2633.3080912364971</v>
      </c>
      <c r="BX212" s="54">
        <v>1520.2376605902759</v>
      </c>
      <c r="BY212" s="54">
        <v>1627.7223529411744</v>
      </c>
      <c r="BZ212" s="54">
        <v>1522.5021290322595</v>
      </c>
      <c r="CA212" s="54">
        <v>1930.2160928319627</v>
      </c>
      <c r="CB212" s="54">
        <v>1100.7471428571425</v>
      </c>
      <c r="CD212" s="54">
        <v>1175.3664000000006</v>
      </c>
      <c r="CE212" s="54">
        <v>0</v>
      </c>
      <c r="CF212" s="54">
        <v>298.99499999999892</v>
      </c>
      <c r="CG212" s="54">
        <v>1015.042479880774</v>
      </c>
      <c r="CH212" s="54">
        <v>0</v>
      </c>
      <c r="CI212" s="54">
        <v>0</v>
      </c>
      <c r="CJ212" s="54">
        <v>254.95770491803137</v>
      </c>
      <c r="CK212" s="54">
        <v>0</v>
      </c>
      <c r="CL212" s="54">
        <v>250.83290322580626</v>
      </c>
      <c r="CM212" s="54">
        <v>0</v>
      </c>
      <c r="CN212" s="54">
        <v>0</v>
      </c>
      <c r="CO212" s="54">
        <v>0</v>
      </c>
      <c r="CP212" s="54">
        <v>1653.7693421052622</v>
      </c>
      <c r="CQ212" s="54">
        <v>434.00957746478815</v>
      </c>
      <c r="CR212" s="54">
        <v>342.07333333333384</v>
      </c>
      <c r="CS212" s="54">
        <v>1566.0244496487103</v>
      </c>
      <c r="CT212" s="54">
        <v>0</v>
      </c>
      <c r="CU212" s="54">
        <v>258.88067796610102</v>
      </c>
      <c r="CV212" s="54">
        <v>0</v>
      </c>
      <c r="CW212" s="54">
        <v>207.2556164383553</v>
      </c>
      <c r="CX212" s="54">
        <v>279.384444444444</v>
      </c>
      <c r="CY212" s="54">
        <v>752.06261194029469</v>
      </c>
      <c r="CZ212" s="54">
        <v>1563.8228178764139</v>
      </c>
      <c r="DA212" s="54">
        <v>0</v>
      </c>
      <c r="DB212" s="54">
        <v>234.28363636363616</v>
      </c>
      <c r="DC212" s="54">
        <v>804.02132982225146</v>
      </c>
      <c r="DD212" s="54">
        <v>0</v>
      </c>
      <c r="DE212" s="54">
        <v>0</v>
      </c>
      <c r="DF212" s="54">
        <v>1039.1053028571423</v>
      </c>
      <c r="DG212" s="54">
        <v>1988.2935849056594</v>
      </c>
      <c r="DH212" s="54">
        <v>668.72596843615406</v>
      </c>
      <c r="DI212" s="54">
        <v>326.22255319149156</v>
      </c>
      <c r="DJ212" s="54">
        <v>619.77696969696694</v>
      </c>
      <c r="DK212" s="54">
        <v>713.62242162162113</v>
      </c>
      <c r="DL212" s="54">
        <v>531.68869565217278</v>
      </c>
      <c r="DM212" s="54">
        <v>0</v>
      </c>
      <c r="DN212" s="54">
        <v>226.15411764705973</v>
      </c>
      <c r="DO212" s="54">
        <v>395.14000000000203</v>
      </c>
      <c r="DQ212" s="54">
        <v>3824.1129931034511</v>
      </c>
      <c r="DR212" s="54">
        <v>5411.1652173913026</v>
      </c>
      <c r="DS212" s="54">
        <v>6123.2415182884752</v>
      </c>
      <c r="DT212" s="54">
        <v>7055.5834655685194</v>
      </c>
      <c r="DU212" s="54">
        <v>4791.7082086956507</v>
      </c>
      <c r="DV212" s="54">
        <v>6512.2149405405416</v>
      </c>
      <c r="DW212" s="54">
        <v>6407.3043062258703</v>
      </c>
      <c r="DX212" s="54">
        <v>3703.2745674418611</v>
      </c>
      <c r="DY212" s="54">
        <v>3542.0869893048134</v>
      </c>
      <c r="DZ212" s="54">
        <v>5458.8838654891315</v>
      </c>
      <c r="EA212" s="54">
        <v>4802.3426651735699</v>
      </c>
      <c r="EB212" s="54">
        <v>3169.1439666034148</v>
      </c>
      <c r="EC212" s="54">
        <v>5177.5043893581069</v>
      </c>
      <c r="ED212" s="54">
        <v>4053.9712226859428</v>
      </c>
      <c r="EE212" s="54">
        <v>6370.3157657657675</v>
      </c>
      <c r="EF212" s="54">
        <v>7789.4910720150128</v>
      </c>
      <c r="EG212" s="54">
        <v>6018.5543983822035</v>
      </c>
      <c r="EH212" s="54">
        <v>5411.9513580861258</v>
      </c>
      <c r="EI212" s="54">
        <v>4992.5221867115224</v>
      </c>
      <c r="EJ212" s="54">
        <v>2554.7726129032249</v>
      </c>
      <c r="EK212" s="54">
        <v>5939.4024104665004</v>
      </c>
      <c r="EL212" s="54">
        <v>5636.5459511049412</v>
      </c>
      <c r="EM212" s="54">
        <v>5062.3376252624548</v>
      </c>
      <c r="EN212" s="54">
        <v>5351.2132850974458</v>
      </c>
      <c r="EO212" s="54">
        <v>4175.6469677419391</v>
      </c>
      <c r="EP212" s="54">
        <v>6415.8792647643104</v>
      </c>
      <c r="EQ212" s="54">
        <v>5068.341228200371</v>
      </c>
      <c r="ER212" s="54">
        <v>5354.0315514931854</v>
      </c>
      <c r="ES212" s="54">
        <v>2767.0515661016957</v>
      </c>
      <c r="ET212" s="54">
        <v>6117.732526829268</v>
      </c>
      <c r="EU212" s="54">
        <v>4978.5736125736139</v>
      </c>
      <c r="EV212" s="54">
        <v>5613.2219388586973</v>
      </c>
      <c r="EW212" s="54">
        <v>5378.7787012987019</v>
      </c>
      <c r="EX212" s="54">
        <v>6790.5430370310323</v>
      </c>
      <c r="EY212" s="54">
        <v>4153.6039414178795</v>
      </c>
      <c r="EZ212" s="54">
        <v>3936.4366935483881</v>
      </c>
      <c r="FA212" s="54">
        <v>6300.8422091771654</v>
      </c>
      <c r="FB212" s="54">
        <v>5964.2645189189197</v>
      </c>
    </row>
    <row r="213" spans="1:158" x14ac:dyDescent="0.2">
      <c r="A213" s="55">
        <f ca="1">loss!AP61</f>
        <v>6184.7882270270275</v>
      </c>
      <c r="C213" s="52">
        <v>31</v>
      </c>
      <c r="D213" s="54">
        <v>0</v>
      </c>
      <c r="E213" s="54">
        <v>0</v>
      </c>
      <c r="F213" s="54">
        <v>398.42000000000206</v>
      </c>
      <c r="G213" s="54">
        <v>0</v>
      </c>
      <c r="H213" s="54">
        <v>254.71475409835921</v>
      </c>
      <c r="I213" s="54">
        <v>0</v>
      </c>
      <c r="J213" s="54">
        <v>0</v>
      </c>
      <c r="K213" s="54">
        <v>0</v>
      </c>
      <c r="L213" s="54">
        <v>201.80727272727106</v>
      </c>
      <c r="M213" s="54">
        <v>0</v>
      </c>
      <c r="N213" s="54">
        <v>562.64228786926526</v>
      </c>
      <c r="O213" s="54">
        <v>0</v>
      </c>
      <c r="P213" s="54">
        <v>0</v>
      </c>
      <c r="Q213" s="54">
        <v>0</v>
      </c>
      <c r="R213" s="54">
        <v>189.83851851851765</v>
      </c>
      <c r="S213" s="54">
        <v>0</v>
      </c>
      <c r="T213" s="54">
        <v>0</v>
      </c>
      <c r="U213" s="54">
        <v>0</v>
      </c>
      <c r="V213" s="54">
        <v>241.99809523809441</v>
      </c>
      <c r="W213" s="54">
        <v>0</v>
      </c>
      <c r="X213" s="54">
        <v>412.20514705882209</v>
      </c>
      <c r="Y213" s="54">
        <v>0</v>
      </c>
      <c r="Z213" s="54">
        <v>815.14105263157978</v>
      </c>
      <c r="AA213" s="54">
        <v>0</v>
      </c>
      <c r="AB213" s="54">
        <v>0</v>
      </c>
      <c r="AC213" s="54">
        <v>0</v>
      </c>
      <c r="AD213" s="54">
        <v>0</v>
      </c>
      <c r="AE213" s="54">
        <v>0</v>
      </c>
      <c r="AF213" s="54">
        <v>0</v>
      </c>
      <c r="AG213" s="54">
        <v>0</v>
      </c>
      <c r="AH213" s="54">
        <v>0</v>
      </c>
      <c r="AI213" s="54">
        <v>0</v>
      </c>
      <c r="AJ213" s="54">
        <v>180.37270588235231</v>
      </c>
      <c r="AK213" s="54">
        <v>0</v>
      </c>
      <c r="AL213" s="54">
        <v>438.60514285714129</v>
      </c>
      <c r="AM213" s="54">
        <v>0</v>
      </c>
      <c r="AN213" s="54">
        <v>174.587045454547</v>
      </c>
      <c r="AO213" s="54">
        <v>0</v>
      </c>
      <c r="AQ213" s="54">
        <v>1178.2347540983601</v>
      </c>
      <c r="AR213" s="54">
        <v>2586.912820945945</v>
      </c>
      <c r="AS213" s="54">
        <v>2713.8398979238764</v>
      </c>
      <c r="AT213" s="54">
        <v>2609.4382031249984</v>
      </c>
      <c r="AU213" s="54">
        <v>2582.4131547908137</v>
      </c>
      <c r="AV213" s="54">
        <v>1589.1779853103626</v>
      </c>
      <c r="AW213" s="54">
        <v>1523.074668234065</v>
      </c>
      <c r="AX213" s="54">
        <v>3692.061170975689</v>
      </c>
      <c r="AY213" s="54">
        <v>2018.876427921763</v>
      </c>
      <c r="AZ213" s="54">
        <v>1506.9698483849686</v>
      </c>
      <c r="BA213" s="54">
        <v>3175.8400038270174</v>
      </c>
      <c r="BB213" s="54">
        <v>2299.1213648656299</v>
      </c>
      <c r="BC213" s="54">
        <v>2846.4571385328177</v>
      </c>
      <c r="BD213" s="54">
        <v>1336.9006945428807</v>
      </c>
      <c r="BE213" s="54">
        <v>1591.5842515558452</v>
      </c>
      <c r="BF213" s="54">
        <v>2676.9313168604635</v>
      </c>
      <c r="BG213" s="54">
        <v>3368.4534867591406</v>
      </c>
      <c r="BH213" s="54">
        <v>2691.1175541482644</v>
      </c>
      <c r="BI213" s="54">
        <v>3550.4246862611108</v>
      </c>
      <c r="BJ213" s="54">
        <v>1554.207949843262</v>
      </c>
      <c r="BK213" s="54">
        <v>3129.2781014717161</v>
      </c>
      <c r="BL213" s="54">
        <v>2398.1183571428551</v>
      </c>
      <c r="BM213" s="54">
        <v>2451.2316561821485</v>
      </c>
      <c r="BN213" s="54">
        <v>1169.0504347826077</v>
      </c>
      <c r="BO213" s="54">
        <v>3616.9580404147409</v>
      </c>
      <c r="BP213" s="54">
        <v>1105.7444210526319</v>
      </c>
      <c r="BQ213" s="54">
        <v>3141.4913203441656</v>
      </c>
      <c r="BR213" s="54">
        <v>1507.4451438434983</v>
      </c>
      <c r="BS213" s="54">
        <v>3106.4596589349817</v>
      </c>
      <c r="BT213" s="54">
        <v>1008.4238602941175</v>
      </c>
      <c r="BU213" s="54">
        <v>2703.9829476787004</v>
      </c>
      <c r="BV213" s="54">
        <v>2559.8064523326575</v>
      </c>
      <c r="BW213" s="54">
        <v>2796.9003863363532</v>
      </c>
      <c r="BX213" s="54">
        <v>2566.3400434027776</v>
      </c>
      <c r="BY213" s="54">
        <v>2484.1214782704101</v>
      </c>
      <c r="BZ213" s="54">
        <v>2495.9178820536117</v>
      </c>
      <c r="CA213" s="54">
        <v>2617.3459239130434</v>
      </c>
      <c r="CB213" s="54">
        <v>1749.9477272727274</v>
      </c>
      <c r="CD213" s="54">
        <v>1174.8360000000007</v>
      </c>
      <c r="CE213" s="54">
        <v>232.05582089552132</v>
      </c>
      <c r="CF213" s="54">
        <v>494.1940384615354</v>
      </c>
      <c r="CG213" s="54">
        <v>1381.7000282216227</v>
      </c>
      <c r="CH213" s="54">
        <v>196.67848101265756</v>
      </c>
      <c r="CI213" s="54">
        <v>369.8685714285719</v>
      </c>
      <c r="CJ213" s="54">
        <v>453.23928464977365</v>
      </c>
      <c r="CK213" s="54">
        <v>199.18999999999755</v>
      </c>
      <c r="CL213" s="54">
        <v>652.96130730050902</v>
      </c>
      <c r="CM213" s="54">
        <v>0</v>
      </c>
      <c r="CN213" s="54">
        <v>0</v>
      </c>
      <c r="CO213" s="54">
        <v>0</v>
      </c>
      <c r="CP213" s="54">
        <v>1923.8254416362674</v>
      </c>
      <c r="CQ213" s="54">
        <v>781.55335735342112</v>
      </c>
      <c r="CR213" s="54">
        <v>341.7093333333338</v>
      </c>
      <c r="CS213" s="54">
        <v>1564.832529274003</v>
      </c>
      <c r="CT213" s="54">
        <v>348.62454545454688</v>
      </c>
      <c r="CU213" s="54">
        <v>423.47026634382399</v>
      </c>
      <c r="CV213" s="54">
        <v>564.66222222222302</v>
      </c>
      <c r="CW213" s="54">
        <v>372.71391780821932</v>
      </c>
      <c r="CX213" s="54">
        <v>863.39480994151825</v>
      </c>
      <c r="CY213" s="54">
        <v>751.83559701492152</v>
      </c>
      <c r="CZ213" s="54">
        <v>1562.485073806374</v>
      </c>
      <c r="DA213" s="54">
        <v>0</v>
      </c>
      <c r="DB213" s="54">
        <v>415.15528138528072</v>
      </c>
      <c r="DC213" s="54">
        <v>803.41283739302162</v>
      </c>
      <c r="DD213" s="54">
        <v>167.52195652173816</v>
      </c>
      <c r="DE213" s="54">
        <v>176.93448275862048</v>
      </c>
      <c r="DF213" s="54">
        <v>1038.2637942857139</v>
      </c>
      <c r="DG213" s="54">
        <v>1986.7822641509422</v>
      </c>
      <c r="DH213" s="54">
        <v>887.32189682862406</v>
      </c>
      <c r="DI213" s="54">
        <v>520.76412268582476</v>
      </c>
      <c r="DJ213" s="54">
        <v>961.60642706130693</v>
      </c>
      <c r="DK213" s="54">
        <v>919.1776535972582</v>
      </c>
      <c r="DL213" s="54">
        <v>705.5821863354023</v>
      </c>
      <c r="DM213" s="54">
        <v>0</v>
      </c>
      <c r="DN213" s="54">
        <v>401.95622093023155</v>
      </c>
      <c r="DO213" s="54">
        <v>842.76089552238773</v>
      </c>
      <c r="DQ213" s="54">
        <v>5351.9846176911569</v>
      </c>
      <c r="DR213" s="54">
        <v>6115.3395955510596</v>
      </c>
      <c r="DS213" s="54">
        <v>7689.3593535771797</v>
      </c>
      <c r="DT213" s="54">
        <v>7473.1791862731634</v>
      </c>
      <c r="DU213" s="54">
        <v>5899.4737511244366</v>
      </c>
      <c r="DV213" s="54">
        <v>7676.3656245045077</v>
      </c>
      <c r="DW213" s="54">
        <v>7568.3076354945379</v>
      </c>
      <c r="DX213" s="54">
        <v>5332.6054210104239</v>
      </c>
      <c r="DY213" s="54">
        <v>5350.5525068106153</v>
      </c>
      <c r="DZ213" s="54">
        <v>6618.3927674278857</v>
      </c>
      <c r="EA213" s="54">
        <v>6241.1788170734999</v>
      </c>
      <c r="EB213" s="54">
        <v>4205.2179731257829</v>
      </c>
      <c r="EC213" s="54">
        <v>6178.1191983250847</v>
      </c>
      <c r="ED213" s="54">
        <v>5028.3786154693889</v>
      </c>
      <c r="EE213" s="54">
        <v>7625.4107207207217</v>
      </c>
      <c r="EF213" s="54">
        <v>8442.4300128507184</v>
      </c>
      <c r="EG213" s="54">
        <v>6994.5068277366827</v>
      </c>
      <c r="EH213" s="54">
        <v>6345.027850909094</v>
      </c>
      <c r="EI213" s="54">
        <v>6368.8068292682938</v>
      </c>
      <c r="EJ213" s="54">
        <v>3599.3366854838691</v>
      </c>
      <c r="EK213" s="54">
        <v>6333.5096264673275</v>
      </c>
      <c r="EL213" s="54">
        <v>6440.1127257000771</v>
      </c>
      <c r="EM213" s="54">
        <v>5659.7190354843206</v>
      </c>
      <c r="EN213" s="54">
        <v>7490.2754508649259</v>
      </c>
      <c r="EO213" s="54">
        <v>6545.2628280378385</v>
      </c>
      <c r="EP213" s="54">
        <v>7495.4488162471407</v>
      </c>
      <c r="EQ213" s="54">
        <v>6466.4438823307455</v>
      </c>
      <c r="ER213" s="54">
        <v>6583.5948214441241</v>
      </c>
      <c r="ES213" s="54">
        <v>3736.5929522816168</v>
      </c>
      <c r="ET213" s="54">
        <v>6744.9735818181816</v>
      </c>
      <c r="EU213" s="54">
        <v>7097.1447353138255</v>
      </c>
      <c r="EV213" s="54">
        <v>6798.8333920807463</v>
      </c>
      <c r="EW213" s="54">
        <v>6749.2348589341691</v>
      </c>
      <c r="EX213" s="54">
        <v>8306.9433945385299</v>
      </c>
      <c r="EY213" s="54">
        <v>5150.122887678328</v>
      </c>
      <c r="EZ213" s="54">
        <v>4356.5033870967754</v>
      </c>
      <c r="FA213" s="54">
        <v>6789.4369034623078</v>
      </c>
      <c r="FB213" s="54">
        <v>6184.7882270270275</v>
      </c>
    </row>
    <row r="214" spans="1:158" x14ac:dyDescent="0.2">
      <c r="A214" s="55">
        <f ca="1">loss!AP62</f>
        <v>7716.2785945945952</v>
      </c>
      <c r="C214" s="52">
        <v>30</v>
      </c>
      <c r="D214" s="54">
        <v>0</v>
      </c>
      <c r="E214" s="54">
        <v>0</v>
      </c>
      <c r="F214" s="54">
        <v>398.06000000000205</v>
      </c>
      <c r="G214" s="54">
        <v>0</v>
      </c>
      <c r="H214" s="54">
        <v>254.45901639344117</v>
      </c>
      <c r="I214" s="54">
        <v>150.67631067961159</v>
      </c>
      <c r="J214" s="54">
        <v>0</v>
      </c>
      <c r="K214" s="54">
        <v>0</v>
      </c>
      <c r="L214" s="54">
        <v>375.83107438016503</v>
      </c>
      <c r="M214" s="54">
        <v>0</v>
      </c>
      <c r="N214" s="54">
        <v>837.01874083385746</v>
      </c>
      <c r="O214" s="54">
        <v>0</v>
      </c>
      <c r="P214" s="54">
        <v>0</v>
      </c>
      <c r="Q214" s="54">
        <v>0</v>
      </c>
      <c r="R214" s="54">
        <v>189.74222222222136</v>
      </c>
      <c r="S214" s="54">
        <v>0</v>
      </c>
      <c r="T214" s="54">
        <v>0</v>
      </c>
      <c r="U214" s="54">
        <v>0</v>
      </c>
      <c r="V214" s="54">
        <v>241.837142857142</v>
      </c>
      <c r="W214" s="54">
        <v>137.28709090909013</v>
      </c>
      <c r="X214" s="54">
        <v>727.00022928525982</v>
      </c>
      <c r="Y214" s="54">
        <v>0</v>
      </c>
      <c r="Z214" s="54">
        <v>814.68947368421141</v>
      </c>
      <c r="AA214" s="54">
        <v>0</v>
      </c>
      <c r="AB214" s="54">
        <v>148.36499999999947</v>
      </c>
      <c r="AC214" s="54">
        <v>0</v>
      </c>
      <c r="AD214" s="54">
        <v>0</v>
      </c>
      <c r="AE214" s="54">
        <v>0</v>
      </c>
      <c r="AF214" s="54">
        <v>0</v>
      </c>
      <c r="AG214" s="54">
        <v>0</v>
      </c>
      <c r="AH214" s="54">
        <v>187.10487804878065</v>
      </c>
      <c r="AI214" s="54">
        <v>150.03529411764654</v>
      </c>
      <c r="AJ214" s="54">
        <v>180.20752941176409</v>
      </c>
      <c r="AK214" s="54">
        <v>0</v>
      </c>
      <c r="AL214" s="54">
        <v>438.07028571428418</v>
      </c>
      <c r="AM214" s="54">
        <v>0</v>
      </c>
      <c r="AN214" s="54">
        <v>174.42750000000157</v>
      </c>
      <c r="AO214" s="54">
        <v>0</v>
      </c>
      <c r="AQ214" s="54">
        <v>1767.4068014072902</v>
      </c>
      <c r="AR214" s="54">
        <v>3358.5017547398129</v>
      </c>
      <c r="AS214" s="54">
        <v>3027.7569472638725</v>
      </c>
      <c r="AT214" s="54">
        <v>3230.259578313252</v>
      </c>
      <c r="AU214" s="54">
        <v>2873.9608166238827</v>
      </c>
      <c r="AV214" s="54">
        <v>1904.2982191453805</v>
      </c>
      <c r="AW214" s="54">
        <v>2572.9888880803114</v>
      </c>
      <c r="AX214" s="54">
        <v>3980.1235519120069</v>
      </c>
      <c r="AY214" s="54">
        <v>2511.7545954088323</v>
      </c>
      <c r="AZ214" s="54">
        <v>1972.5967119314439</v>
      </c>
      <c r="BA214" s="54">
        <v>3441.0682360387409</v>
      </c>
      <c r="BB214" s="54">
        <v>3293.2369077460339</v>
      </c>
      <c r="BC214" s="54">
        <v>2964.2104799643589</v>
      </c>
      <c r="BD214" s="54">
        <v>1335.8846066619453</v>
      </c>
      <c r="BE214" s="54">
        <v>2306.5349968734172</v>
      </c>
      <c r="BF214" s="54">
        <v>3106.1692681355707</v>
      </c>
      <c r="BG214" s="54">
        <v>3504.7976901815268</v>
      </c>
      <c r="BH214" s="54">
        <v>2981.8721256464946</v>
      </c>
      <c r="BI214" s="54">
        <v>3836.6479166097079</v>
      </c>
      <c r="BJ214" s="54">
        <v>1552.7643385579954</v>
      </c>
      <c r="BK214" s="54">
        <v>3746.8964549133525</v>
      </c>
      <c r="BL214" s="54">
        <v>3269.2308580645145</v>
      </c>
      <c r="BM214" s="54">
        <v>2802.0149528083962</v>
      </c>
      <c r="BN214" s="54">
        <v>1685.1203352540606</v>
      </c>
      <c r="BO214" s="54">
        <v>3890.9875390504631</v>
      </c>
      <c r="BP214" s="54">
        <v>1296.0563418947388</v>
      </c>
      <c r="BQ214" s="54">
        <v>3397.2372756161176</v>
      </c>
      <c r="BR214" s="54">
        <v>1804.509908608336</v>
      </c>
      <c r="BS214" s="54">
        <v>3771.2266706107803</v>
      </c>
      <c r="BT214" s="54">
        <v>2126.3000859434696</v>
      </c>
      <c r="BU214" s="54">
        <v>3785.6601621223263</v>
      </c>
      <c r="BV214" s="54">
        <v>3006.5703450662213</v>
      </c>
      <c r="BW214" s="54">
        <v>2928.9982714694611</v>
      </c>
      <c r="BX214" s="54">
        <v>3235.8933145808423</v>
      </c>
      <c r="BY214" s="54">
        <v>2891.2422514266887</v>
      </c>
      <c r="BZ214" s="54">
        <v>2982.3558615358947</v>
      </c>
      <c r="CA214" s="54">
        <v>3174.7196112040128</v>
      </c>
      <c r="CB214" s="54">
        <v>2486.3774447174455</v>
      </c>
      <c r="CD214" s="54">
        <v>1362.8789473684219</v>
      </c>
      <c r="CE214" s="54">
        <v>624.35820895522556</v>
      </c>
      <c r="CF214" s="54">
        <v>655.36677419354635</v>
      </c>
      <c r="CG214" s="54">
        <v>1380.7981805353807</v>
      </c>
      <c r="CH214" s="54">
        <v>352.86385946783724</v>
      </c>
      <c r="CI214" s="54">
        <v>369.51571428571469</v>
      </c>
      <c r="CJ214" s="54">
        <v>803.6710387134741</v>
      </c>
      <c r="CK214" s="54">
        <v>353.72444444444204</v>
      </c>
      <c r="CL214" s="54">
        <v>823.48793396171175</v>
      </c>
      <c r="CM214" s="54">
        <v>0</v>
      </c>
      <c r="CN214" s="54">
        <v>280.27527272727457</v>
      </c>
      <c r="CO214" s="54">
        <v>167.47956521739036</v>
      </c>
      <c r="CP214" s="54">
        <v>1922.068612558623</v>
      </c>
      <c r="CQ214" s="54">
        <v>1227.9416162088826</v>
      </c>
      <c r="CR214" s="54">
        <v>686.99770114942544</v>
      </c>
      <c r="CS214" s="54">
        <v>1711.4335891818391</v>
      </c>
      <c r="CT214" s="54">
        <v>642.0401069518731</v>
      </c>
      <c r="CU214" s="54">
        <v>423.2538014527828</v>
      </c>
      <c r="CV214" s="54">
        <v>564.28666666666743</v>
      </c>
      <c r="CW214" s="54">
        <v>372.3677260273974</v>
      </c>
      <c r="CX214" s="54">
        <v>1185.4760948298763</v>
      </c>
      <c r="CY214" s="54">
        <v>1098.0624626865645</v>
      </c>
      <c r="CZ214" s="54">
        <v>1729.2999629588317</v>
      </c>
      <c r="DA214" s="54">
        <v>515.52800000000161</v>
      </c>
      <c r="DB214" s="54">
        <v>700.69915584415662</v>
      </c>
      <c r="DC214" s="54">
        <v>802.84491112574062</v>
      </c>
      <c r="DD214" s="54">
        <v>167.39478260869467</v>
      </c>
      <c r="DE214" s="54">
        <v>324.38651489789049</v>
      </c>
      <c r="DF214" s="54">
        <v>1182.2924218181799</v>
      </c>
      <c r="DG214" s="54">
        <v>2140.4624835454129</v>
      </c>
      <c r="DH214" s="54">
        <v>1257.3990320991888</v>
      </c>
      <c r="DI214" s="54">
        <v>667.96260182370861</v>
      </c>
      <c r="DJ214" s="54">
        <v>960.72583509513368</v>
      </c>
      <c r="DK214" s="54">
        <v>1249.6336660409784</v>
      </c>
      <c r="DL214" s="54">
        <v>980.71682503222542</v>
      </c>
      <c r="DM214" s="54">
        <v>0</v>
      </c>
      <c r="DN214" s="54">
        <v>691.84192650711157</v>
      </c>
      <c r="DO214" s="54">
        <v>1033.7211940298503</v>
      </c>
      <c r="DQ214" s="54">
        <v>7385.5152555722143</v>
      </c>
      <c r="DR214" s="54">
        <v>7314.7021663834075</v>
      </c>
      <c r="DS214" s="54">
        <v>8451.2280070546731</v>
      </c>
      <c r="DT214" s="54">
        <v>8416.1623913763178</v>
      </c>
      <c r="DU214" s="54">
        <v>6930.460521739129</v>
      </c>
      <c r="DV214" s="54">
        <v>9022.5970918173352</v>
      </c>
      <c r="DW214" s="54">
        <v>8257.2783469385231</v>
      </c>
      <c r="DX214" s="54">
        <v>6578.4807909509118</v>
      </c>
      <c r="DY214" s="54">
        <v>6115.2035912641395</v>
      </c>
      <c r="DZ214" s="54">
        <v>8231.3673768028839</v>
      </c>
      <c r="EA214" s="54">
        <v>7418.3224872133978</v>
      </c>
      <c r="EB214" s="54">
        <v>5105.9397917000306</v>
      </c>
      <c r="EC214" s="54">
        <v>7018.7462933404104</v>
      </c>
      <c r="ED214" s="54">
        <v>6193.9885267155078</v>
      </c>
      <c r="EE214" s="54">
        <v>9105.1213341000584</v>
      </c>
      <c r="EF214" s="54">
        <v>8986.7426935960611</v>
      </c>
      <c r="EG214" s="54">
        <v>8737.1450522813775</v>
      </c>
      <c r="EH214" s="54">
        <v>7072.0759060506716</v>
      </c>
      <c r="EI214" s="54">
        <v>7234.2934062237164</v>
      </c>
      <c r="EJ214" s="54">
        <v>4628.5461125930524</v>
      </c>
      <c r="EK214" s="54">
        <v>7420.4465350118671</v>
      </c>
      <c r="EL214" s="54">
        <v>7678.1281717726024</v>
      </c>
      <c r="EM214" s="54">
        <v>7293.6696791560198</v>
      </c>
      <c r="EN214" s="54">
        <v>8150.7529554655885</v>
      </c>
      <c r="EO214" s="54">
        <v>7427.1886044142657</v>
      </c>
      <c r="EP214" s="54">
        <v>8389.7914353153792</v>
      </c>
      <c r="EQ214" s="54">
        <v>7355.4134065218086</v>
      </c>
      <c r="ER214" s="54">
        <v>7898.2410790904469</v>
      </c>
      <c r="ES214" s="54">
        <v>5210.3062118588996</v>
      </c>
      <c r="ET214" s="54">
        <v>7377.5505050505062</v>
      </c>
      <c r="EU214" s="54">
        <v>8627.3675659514975</v>
      </c>
      <c r="EV214" s="54">
        <v>7964.7439113032769</v>
      </c>
      <c r="EW214" s="54">
        <v>8029.2421047917614</v>
      </c>
      <c r="EX214" s="54">
        <v>9577.584520747545</v>
      </c>
      <c r="EY214" s="54">
        <v>6360.3939041612839</v>
      </c>
      <c r="EZ214" s="54">
        <v>5844.5242208857317</v>
      </c>
      <c r="FA214" s="54">
        <v>7050.9320243252105</v>
      </c>
      <c r="FB214" s="54">
        <v>7716.2785945945952</v>
      </c>
    </row>
    <row r="215" spans="1:158" x14ac:dyDescent="0.2">
      <c r="A215" s="55">
        <f ca="1">loss!AP63</f>
        <v>8296.1143783783773</v>
      </c>
      <c r="C215" s="52">
        <v>29</v>
      </c>
      <c r="D215" s="54">
        <v>0</v>
      </c>
      <c r="E215" s="54">
        <v>0</v>
      </c>
      <c r="F215" s="54">
        <v>397.66000000000201</v>
      </c>
      <c r="G215" s="54">
        <v>130.31243697478945</v>
      </c>
      <c r="H215" s="54">
        <v>254.24163934426088</v>
      </c>
      <c r="I215" s="54">
        <v>280.696034227415</v>
      </c>
      <c r="J215" s="54">
        <v>0</v>
      </c>
      <c r="K215" s="54">
        <v>132.55333333333286</v>
      </c>
      <c r="L215" s="54">
        <v>375.45350649350627</v>
      </c>
      <c r="M215" s="54">
        <v>0</v>
      </c>
      <c r="N215" s="54">
        <v>836.42580138277845</v>
      </c>
      <c r="O215" s="54">
        <v>142.56666666666561</v>
      </c>
      <c r="P215" s="54">
        <v>0</v>
      </c>
      <c r="Q215" s="54">
        <v>0</v>
      </c>
      <c r="R215" s="54">
        <v>189.63629629629546</v>
      </c>
      <c r="S215" s="54">
        <v>0</v>
      </c>
      <c r="T215" s="54">
        <v>125.50327868852474</v>
      </c>
      <c r="U215" s="54">
        <v>0</v>
      </c>
      <c r="V215" s="54">
        <v>241.60190476190394</v>
      </c>
      <c r="W215" s="54">
        <v>254.87898639942682</v>
      </c>
      <c r="X215" s="54">
        <v>859.00924921521357</v>
      </c>
      <c r="Y215" s="54">
        <v>0</v>
      </c>
      <c r="Z215" s="54">
        <v>957.58885448916487</v>
      </c>
      <c r="AA215" s="54">
        <v>0</v>
      </c>
      <c r="AB215" s="54">
        <v>148.23749999999947</v>
      </c>
      <c r="AC215" s="54">
        <v>0</v>
      </c>
      <c r="AD215" s="54">
        <v>0</v>
      </c>
      <c r="AE215" s="54">
        <v>256.09999999999911</v>
      </c>
      <c r="AF215" s="54">
        <v>0</v>
      </c>
      <c r="AG215" s="54">
        <v>0</v>
      </c>
      <c r="AH215" s="54">
        <v>186.94317073170748</v>
      </c>
      <c r="AI215" s="54">
        <v>280.42628296145955</v>
      </c>
      <c r="AJ215" s="54">
        <v>180.03317647058759</v>
      </c>
      <c r="AK215" s="54">
        <v>144.46924528301884</v>
      </c>
      <c r="AL215" s="54">
        <v>551.17845147218998</v>
      </c>
      <c r="AM215" s="54">
        <v>139.42854545454466</v>
      </c>
      <c r="AN215" s="54">
        <v>174.26795454545609</v>
      </c>
      <c r="AO215" s="54">
        <v>0</v>
      </c>
      <c r="AQ215" s="54">
        <v>1933.8690772458131</v>
      </c>
      <c r="AR215" s="54">
        <v>3511.8210326744625</v>
      </c>
      <c r="AS215" s="54">
        <v>3282.1170231149536</v>
      </c>
      <c r="AT215" s="54">
        <v>3357.1721089043649</v>
      </c>
      <c r="AU215" s="54">
        <v>3382.1010005119551</v>
      </c>
      <c r="AV215" s="54">
        <v>2436.2732905508842</v>
      </c>
      <c r="AW215" s="54">
        <v>2868.8639777300996</v>
      </c>
      <c r="AX215" s="54">
        <v>4353.3475087992911</v>
      </c>
      <c r="AY215" s="54">
        <v>3172.670456136314</v>
      </c>
      <c r="AZ215" s="54">
        <v>2496.0590443837164</v>
      </c>
      <c r="BA215" s="54">
        <v>3917.2541782213193</v>
      </c>
      <c r="BB215" s="54">
        <v>3575.7569826449194</v>
      </c>
      <c r="BC215" s="54">
        <v>3396.5802904412794</v>
      </c>
      <c r="BD215" s="54">
        <v>1869.471226080798</v>
      </c>
      <c r="BE215" s="54">
        <v>2619.8327105545741</v>
      </c>
      <c r="BF215" s="54">
        <v>3807.9890145596596</v>
      </c>
      <c r="BG215" s="54">
        <v>3973.6372474266077</v>
      </c>
      <c r="BH215" s="54">
        <v>3366.916557360496</v>
      </c>
      <c r="BI215" s="54">
        <v>4204.2639177291067</v>
      </c>
      <c r="BJ215" s="54">
        <v>2283.0082555282565</v>
      </c>
      <c r="BK215" s="54">
        <v>3875.0967981795202</v>
      </c>
      <c r="BL215" s="54">
        <v>3959.7127951612902</v>
      </c>
      <c r="BM215" s="54">
        <v>3231.2548025568776</v>
      </c>
      <c r="BN215" s="54">
        <v>1970.5277337611305</v>
      </c>
      <c r="BO215" s="54">
        <v>3887.6437523674249</v>
      </c>
      <c r="BP215" s="54">
        <v>1937.356123866032</v>
      </c>
      <c r="BQ215" s="54">
        <v>3814.1433749480716</v>
      </c>
      <c r="BR215" s="54">
        <v>2305.2010443347313</v>
      </c>
      <c r="BS215" s="54">
        <v>4223.0148499972238</v>
      </c>
      <c r="BT215" s="54">
        <v>2608.9565677637479</v>
      </c>
      <c r="BU215" s="54">
        <v>4226.5018907253379</v>
      </c>
      <c r="BV215" s="54">
        <v>3003.9652637274789</v>
      </c>
      <c r="BW215" s="54">
        <v>3040.7630932713837</v>
      </c>
      <c r="BX215" s="54">
        <v>3788.3688612897063</v>
      </c>
      <c r="BY215" s="54">
        <v>2888.1534745390677</v>
      </c>
      <c r="BZ215" s="54">
        <v>3391.6916515176645</v>
      </c>
      <c r="CA215" s="54">
        <v>3171.8157566889627</v>
      </c>
      <c r="CB215" s="54">
        <v>3183.6746919399648</v>
      </c>
      <c r="CD215" s="54">
        <v>1676.5919064327491</v>
      </c>
      <c r="CE215" s="54">
        <v>947.79722258273887</v>
      </c>
      <c r="CF215" s="54">
        <v>919.95878101736707</v>
      </c>
      <c r="CG215" s="54">
        <v>1507.6387620064506</v>
      </c>
      <c r="CH215" s="54">
        <v>884.35812261213505</v>
      </c>
      <c r="CI215" s="54">
        <v>630.21790640394227</v>
      </c>
      <c r="CJ215" s="54">
        <v>954.83107570153447</v>
      </c>
      <c r="CK215" s="54">
        <v>763.07729729729363</v>
      </c>
      <c r="CL215" s="54">
        <v>822.66064047772375</v>
      </c>
      <c r="CM215" s="54">
        <v>125.02645161290138</v>
      </c>
      <c r="CN215" s="54">
        <v>280.0767272727291</v>
      </c>
      <c r="CO215" s="54">
        <v>167.36086956521643</v>
      </c>
      <c r="CP215" s="54">
        <v>2230.4869439812383</v>
      </c>
      <c r="CQ215" s="54">
        <v>1354.3593709333304</v>
      </c>
      <c r="CR215" s="54">
        <v>839.46757024265798</v>
      </c>
      <c r="CS215" s="54">
        <v>1709.5197204804717</v>
      </c>
      <c r="CT215" s="54">
        <v>1011.218900822364</v>
      </c>
      <c r="CU215" s="54">
        <v>422.9507506053252</v>
      </c>
      <c r="CV215" s="54">
        <v>698.20733944954213</v>
      </c>
      <c r="CW215" s="54">
        <v>846.71567830313859</v>
      </c>
      <c r="CX215" s="54">
        <v>1184.432704013821</v>
      </c>
      <c r="CY215" s="54">
        <v>1097.0117910447734</v>
      </c>
      <c r="CZ215" s="54">
        <v>2005.2532260685568</v>
      </c>
      <c r="DA215" s="54">
        <v>802.34550000000058</v>
      </c>
      <c r="DB215" s="54">
        <v>824.81397263450935</v>
      </c>
      <c r="DC215" s="54">
        <v>948.46685450954544</v>
      </c>
      <c r="DD215" s="54">
        <v>286.08288383152086</v>
      </c>
      <c r="DE215" s="54">
        <v>449.43963843320995</v>
      </c>
      <c r="DF215" s="54">
        <v>1181.2734109090891</v>
      </c>
      <c r="DG215" s="54">
        <v>2276.725099824484</v>
      </c>
      <c r="DH215" s="54">
        <v>1412.6792863516009</v>
      </c>
      <c r="DI215" s="54">
        <v>919.50377092548047</v>
      </c>
      <c r="DJ215" s="54">
        <v>1079.3215186751197</v>
      </c>
      <c r="DK215" s="54">
        <v>1248.4890216977522</v>
      </c>
      <c r="DL215" s="54">
        <v>1209.0516782861828</v>
      </c>
      <c r="DM215" s="54">
        <v>140.70770642201921</v>
      </c>
      <c r="DN215" s="54">
        <v>691.20911210205395</v>
      </c>
      <c r="DO215" s="54">
        <v>1032.4114925373131</v>
      </c>
      <c r="DQ215" s="54">
        <v>8737.4813286689987</v>
      </c>
      <c r="DR215" s="54">
        <v>8201.9022401644725</v>
      </c>
      <c r="DS215" s="54">
        <v>9135.4811211398137</v>
      </c>
      <c r="DT215" s="54">
        <v>9688.5156982922199</v>
      </c>
      <c r="DU215" s="54">
        <v>8205.7639042699539</v>
      </c>
      <c r="DV215" s="54">
        <v>9889.2429651444563</v>
      </c>
      <c r="DW215" s="54">
        <v>8937.2243386697428</v>
      </c>
      <c r="DX215" s="54">
        <v>7984.6238031219509</v>
      </c>
      <c r="DY215" s="54">
        <v>7004.6391631939377</v>
      </c>
      <c r="DZ215" s="54">
        <v>9301.2871514423096</v>
      </c>
      <c r="EA215" s="54">
        <v>8199.0823995152023</v>
      </c>
      <c r="EB215" s="54">
        <v>6527.7658916495066</v>
      </c>
      <c r="EC215" s="54">
        <v>7801.8877220631457</v>
      </c>
      <c r="ED215" s="54">
        <v>7242.5133538452956</v>
      </c>
      <c r="EE215" s="54">
        <v>9811.4589373464387</v>
      </c>
      <c r="EF215" s="54">
        <v>9554.0645123152717</v>
      </c>
      <c r="EG215" s="54">
        <v>9259.1512931528814</v>
      </c>
      <c r="EH215" s="54">
        <v>7960.9787501713863</v>
      </c>
      <c r="EI215" s="54">
        <v>8489.4139082976835</v>
      </c>
      <c r="EJ215" s="54">
        <v>5389.8500369031062</v>
      </c>
      <c r="EK215" s="54">
        <v>8619.9982874573725</v>
      </c>
      <c r="EL215" s="54">
        <v>8380.1322006723021</v>
      </c>
      <c r="EM215" s="54">
        <v>8625.273252082563</v>
      </c>
      <c r="EN215" s="54">
        <v>9784.5191679748823</v>
      </c>
      <c r="EO215" s="54">
        <v>8207.2873075072694</v>
      </c>
      <c r="EP215" s="54">
        <v>8767.5334073150243</v>
      </c>
      <c r="EQ215" s="54">
        <v>8124.889395252535</v>
      </c>
      <c r="ER215" s="54">
        <v>8793.1824310381307</v>
      </c>
      <c r="ES215" s="54">
        <v>6064.8840305024232</v>
      </c>
      <c r="ET215" s="54">
        <v>8198.5280633925468</v>
      </c>
      <c r="EU215" s="54">
        <v>9067.2065230673688</v>
      </c>
      <c r="EV215" s="54">
        <v>8454.9612141971156</v>
      </c>
      <c r="EW215" s="54">
        <v>9008.7749078916422</v>
      </c>
      <c r="EX215" s="54">
        <v>10091.077824854463</v>
      </c>
      <c r="EY215" s="54">
        <v>7691.2826949499795</v>
      </c>
      <c r="EZ215" s="54">
        <v>6462.2732630703886</v>
      </c>
      <c r="FA215" s="54">
        <v>7421.3507337203419</v>
      </c>
      <c r="FB215" s="54">
        <v>8296.1143783783773</v>
      </c>
    </row>
    <row r="216" spans="1:158" x14ac:dyDescent="0.2">
      <c r="A216" s="55">
        <f ca="1">loss!AP64</f>
        <v>9171.6814054054066</v>
      </c>
      <c r="C216" s="52">
        <v>28</v>
      </c>
      <c r="D216" s="54">
        <v>0</v>
      </c>
      <c r="E216" s="54">
        <v>0</v>
      </c>
      <c r="F216" s="54">
        <v>515.35218750000251</v>
      </c>
      <c r="G216" s="54">
        <v>130.20100840336087</v>
      </c>
      <c r="H216" s="54">
        <v>374.09220859687474</v>
      </c>
      <c r="I216" s="54">
        <v>500.78968856200447</v>
      </c>
      <c r="J216" s="54">
        <v>0</v>
      </c>
      <c r="K216" s="54">
        <v>132.47333333333287</v>
      </c>
      <c r="L216" s="54">
        <v>496.10158583234954</v>
      </c>
      <c r="M216" s="54">
        <v>0</v>
      </c>
      <c r="N216" s="54">
        <v>835.57874502409425</v>
      </c>
      <c r="O216" s="54">
        <v>142.43666666666559</v>
      </c>
      <c r="P216" s="54">
        <v>200.4243137254912</v>
      </c>
      <c r="Q216" s="54">
        <v>0</v>
      </c>
      <c r="R216" s="54">
        <v>315.75555555555417</v>
      </c>
      <c r="S216" s="54">
        <v>0</v>
      </c>
      <c r="T216" s="54">
        <v>125.35622950819686</v>
      </c>
      <c r="U216" s="54">
        <v>0</v>
      </c>
      <c r="V216" s="54">
        <v>241.41619047618963</v>
      </c>
      <c r="W216" s="54">
        <v>254.6549806728699</v>
      </c>
      <c r="X216" s="54">
        <v>858.16350479946641</v>
      </c>
      <c r="Y216" s="54">
        <v>0</v>
      </c>
      <c r="Z216" s="54">
        <v>956.42972136222988</v>
      </c>
      <c r="AA216" s="54">
        <v>0</v>
      </c>
      <c r="AB216" s="54">
        <v>148.07999999999947</v>
      </c>
      <c r="AC216" s="54">
        <v>0</v>
      </c>
      <c r="AD216" s="54">
        <v>101.76675496688624</v>
      </c>
      <c r="AE216" s="54">
        <v>488.26239999999899</v>
      </c>
      <c r="AF216" s="54">
        <v>222.57130434782536</v>
      </c>
      <c r="AG216" s="54">
        <v>0</v>
      </c>
      <c r="AH216" s="54">
        <v>186.83853658536603</v>
      </c>
      <c r="AI216" s="54">
        <v>280.12587221095248</v>
      </c>
      <c r="AJ216" s="54">
        <v>179.88635294117583</v>
      </c>
      <c r="AK216" s="54">
        <v>144.34415094339622</v>
      </c>
      <c r="AL216" s="54">
        <v>550.47670665212445</v>
      </c>
      <c r="AM216" s="54">
        <v>139.34345454545374</v>
      </c>
      <c r="AN216" s="54">
        <v>174.09068181818338</v>
      </c>
      <c r="AO216" s="54">
        <v>125.87409836065589</v>
      </c>
      <c r="AQ216" s="54">
        <v>2385.5916419076216</v>
      </c>
      <c r="AR216" s="54">
        <v>4422.0962492833787</v>
      </c>
      <c r="AS216" s="54">
        <v>3740.8631530925941</v>
      </c>
      <c r="AT216" s="54">
        <v>3799.7920217329884</v>
      </c>
      <c r="AU216" s="54">
        <v>3719.4794229484964</v>
      </c>
      <c r="AV216" s="54">
        <v>3091.7296900020751</v>
      </c>
      <c r="AW216" s="54">
        <v>3742.3174640487237</v>
      </c>
      <c r="AX216" s="54">
        <v>4688.558308003674</v>
      </c>
      <c r="AY216" s="54">
        <v>3630.6887304574502</v>
      </c>
      <c r="AZ216" s="54">
        <v>2845.7430656412662</v>
      </c>
      <c r="BA216" s="54">
        <v>4416.5912105929383</v>
      </c>
      <c r="BB216" s="54">
        <v>4187.6351424069162</v>
      </c>
      <c r="BC216" s="54">
        <v>3863.0147537731154</v>
      </c>
      <c r="BD216" s="54">
        <v>1983.1471178919551</v>
      </c>
      <c r="BE216" s="54">
        <v>3280.2433477938503</v>
      </c>
      <c r="BF216" s="54">
        <v>4002.5283374495098</v>
      </c>
      <c r="BG216" s="54">
        <v>4474.5385109350673</v>
      </c>
      <c r="BH216" s="54">
        <v>3807.2752177179923</v>
      </c>
      <c r="BI216" s="54">
        <v>4628.5346280480662</v>
      </c>
      <c r="BJ216" s="54">
        <v>3033.5475632815205</v>
      </c>
      <c r="BK216" s="54">
        <v>4094.6083098694644</v>
      </c>
      <c r="BL216" s="54">
        <v>3958.1159758064509</v>
      </c>
      <c r="BM216" s="54">
        <v>3457.8905681710548</v>
      </c>
      <c r="BN216" s="54">
        <v>2467.7435908852804</v>
      </c>
      <c r="BO216" s="54">
        <v>4754.532194606657</v>
      </c>
      <c r="BP216" s="54">
        <v>2589.4882399100693</v>
      </c>
      <c r="BQ216" s="54">
        <v>4080.9421799780607</v>
      </c>
      <c r="BR216" s="54">
        <v>2996.8681780747734</v>
      </c>
      <c r="BS216" s="54">
        <v>4414.5657401184708</v>
      </c>
      <c r="BT216" s="54">
        <v>2736.8880226658534</v>
      </c>
      <c r="BU216" s="54">
        <v>4625.2190565652427</v>
      </c>
      <c r="BV216" s="54">
        <v>3761.0347392904105</v>
      </c>
      <c r="BW216" s="54">
        <v>3650.886079541719</v>
      </c>
      <c r="BX216" s="54">
        <v>4141.2346813131981</v>
      </c>
      <c r="BY216" s="54">
        <v>2982.2094587305469</v>
      </c>
      <c r="BZ216" s="54">
        <v>3998.7114650169356</v>
      </c>
      <c r="CA216" s="54">
        <v>3808.1361331631756</v>
      </c>
      <c r="CB216" s="54">
        <v>3538.7239030206692</v>
      </c>
      <c r="CD216" s="54">
        <v>1675.6653333333338</v>
      </c>
      <c r="CE216" s="54">
        <v>1084.3921648525215</v>
      </c>
      <c r="CF216" s="54">
        <v>1397.294921439609</v>
      </c>
      <c r="CG216" s="54">
        <v>1618.2501617478074</v>
      </c>
      <c r="CH216" s="54">
        <v>1123.3105860685248</v>
      </c>
      <c r="CI216" s="54">
        <v>1066.5403230947572</v>
      </c>
      <c r="CJ216" s="54">
        <v>953.96732259254725</v>
      </c>
      <c r="CK216" s="54">
        <v>887.50458085203388</v>
      </c>
      <c r="CL216" s="54">
        <v>1064.505893262098</v>
      </c>
      <c r="CM216" s="54">
        <v>350.94754981024573</v>
      </c>
      <c r="CN216" s="54">
        <v>823.27607325049257</v>
      </c>
      <c r="CO216" s="54">
        <v>294.00785869565084</v>
      </c>
      <c r="CP216" s="54">
        <v>2493.7353942483046</v>
      </c>
      <c r="CQ216" s="54">
        <v>1465.2185235308764</v>
      </c>
      <c r="CR216" s="54">
        <v>1227.2396710796409</v>
      </c>
      <c r="CS216" s="54">
        <v>1812.4290718440727</v>
      </c>
      <c r="CT216" s="54">
        <v>1424.0464254095075</v>
      </c>
      <c r="CU216" s="54">
        <v>761.57986692050326</v>
      </c>
      <c r="CV216" s="54">
        <v>937.53096216544134</v>
      </c>
      <c r="CW216" s="54">
        <v>1157.5403232579972</v>
      </c>
      <c r="CX216" s="54">
        <v>1416.1128376171014</v>
      </c>
      <c r="CY216" s="54">
        <v>1362.6958955223843</v>
      </c>
      <c r="CZ216" s="54">
        <v>2344.610182169451</v>
      </c>
      <c r="DA216" s="54">
        <v>1297.8489661016974</v>
      </c>
      <c r="DB216" s="54">
        <v>1246.4414579069419</v>
      </c>
      <c r="DC216" s="54">
        <v>1192.6292098503693</v>
      </c>
      <c r="DD216" s="54">
        <v>593.55380822981192</v>
      </c>
      <c r="DE216" s="54">
        <v>907.85737984599996</v>
      </c>
      <c r="DF216" s="54">
        <v>1616.4167825454538</v>
      </c>
      <c r="DG216" s="54">
        <v>2495.2326935691372</v>
      </c>
      <c r="DH216" s="54">
        <v>1550.9773082935405</v>
      </c>
      <c r="DI216" s="54">
        <v>1025.648897747508</v>
      </c>
      <c r="DJ216" s="54">
        <v>1186.1071924584055</v>
      </c>
      <c r="DK216" s="54">
        <v>1723.7832918016102</v>
      </c>
      <c r="DL216" s="54">
        <v>1400.5132746162776</v>
      </c>
      <c r="DM216" s="54">
        <v>646.86044036697513</v>
      </c>
      <c r="DN216" s="54">
        <v>690.50598498532338</v>
      </c>
      <c r="DO216" s="54">
        <v>1155.9832835820907</v>
      </c>
      <c r="DQ216" s="54">
        <v>9637.1708643011843</v>
      </c>
      <c r="DR216" s="54">
        <v>9365.6110784026696</v>
      </c>
      <c r="DS216" s="54">
        <v>9893.3012158937654</v>
      </c>
      <c r="DT216" s="54">
        <v>10185.769326379808</v>
      </c>
      <c r="DU216" s="54">
        <v>8917.805800099999</v>
      </c>
      <c r="DV216" s="54">
        <v>10479.02773532153</v>
      </c>
      <c r="DW216" s="54">
        <v>9407.4858151942863</v>
      </c>
      <c r="DX216" s="54">
        <v>8689.1987211110882</v>
      </c>
      <c r="DY216" s="54">
        <v>7521.3949020147274</v>
      </c>
      <c r="DZ216" s="54">
        <v>10162.914693209137</v>
      </c>
      <c r="EA216" s="54">
        <v>8954.1864778746676</v>
      </c>
      <c r="EB216" s="54">
        <v>7352.5647538915837</v>
      </c>
      <c r="EC216" s="54">
        <v>8674.7316230905089</v>
      </c>
      <c r="ED216" s="54">
        <v>8434.353161714238</v>
      </c>
      <c r="EE216" s="54">
        <v>10404.571794731197</v>
      </c>
      <c r="EF216" s="54">
        <v>10638.241312383219</v>
      </c>
      <c r="EG216" s="54">
        <v>10270.019316859123</v>
      </c>
      <c r="EH216" s="54">
        <v>8736.8624567839051</v>
      </c>
      <c r="EI216" s="54">
        <v>8836.9057341885109</v>
      </c>
      <c r="EJ216" s="54">
        <v>6721.5498745687828</v>
      </c>
      <c r="EK216" s="54">
        <v>9454.2797403843833</v>
      </c>
      <c r="EL216" s="54">
        <v>9580.8249448177376</v>
      </c>
      <c r="EM216" s="54">
        <v>9193.773916661763</v>
      </c>
      <c r="EN216" s="54">
        <v>10405.367095761383</v>
      </c>
      <c r="EO216" s="54">
        <v>8884.4484140774275</v>
      </c>
      <c r="EP216" s="54">
        <v>9167.959699721383</v>
      </c>
      <c r="EQ216" s="54">
        <v>8562.4252066556528</v>
      </c>
      <c r="ER216" s="54">
        <v>9233.1694877616192</v>
      </c>
      <c r="ES216" s="54">
        <v>6927.1648622900348</v>
      </c>
      <c r="ET216" s="54">
        <v>8621.3438200183664</v>
      </c>
      <c r="EU216" s="54">
        <v>9861.105358014378</v>
      </c>
      <c r="EV216" s="54">
        <v>9377.0022980521335</v>
      </c>
      <c r="EW216" s="54">
        <v>9773.750463156457</v>
      </c>
      <c r="EX216" s="54">
        <v>10917.242459571635</v>
      </c>
      <c r="EY216" s="54">
        <v>8353.4100444121032</v>
      </c>
      <c r="EZ216" s="54">
        <v>7303.0390223826907</v>
      </c>
      <c r="FA216" s="54">
        <v>8350.059411637174</v>
      </c>
      <c r="FB216" s="54">
        <v>9171.6814054054066</v>
      </c>
    </row>
    <row r="217" spans="1:158" x14ac:dyDescent="0.2">
      <c r="A217" s="55">
        <f ca="1">loss!AP65</f>
        <v>9737.928547297297</v>
      </c>
      <c r="C217" s="52">
        <v>27</v>
      </c>
      <c r="D217" s="54">
        <v>128.13917355371859</v>
      </c>
      <c r="E217" s="54">
        <v>131.41677966101659</v>
      </c>
      <c r="F217" s="54">
        <v>514.83343750000256</v>
      </c>
      <c r="G217" s="54">
        <v>233.13703344424897</v>
      </c>
      <c r="H217" s="54">
        <v>373.77213372918408</v>
      </c>
      <c r="I217" s="54">
        <v>500.51228466563111</v>
      </c>
      <c r="J217" s="54">
        <v>117.38999999999818</v>
      </c>
      <c r="K217" s="54">
        <v>132.36666666666619</v>
      </c>
      <c r="L217" s="54">
        <v>597.43691072741831</v>
      </c>
      <c r="M217" s="54">
        <v>206.44000000000133</v>
      </c>
      <c r="N217" s="54">
        <v>929.41901462773433</v>
      </c>
      <c r="O217" s="54">
        <v>142.30666666666559</v>
      </c>
      <c r="P217" s="54">
        <v>200.26117647058925</v>
      </c>
      <c r="Q217" s="54">
        <v>105.11835616438398</v>
      </c>
      <c r="R217" s="54">
        <v>315.40246913580108</v>
      </c>
      <c r="S217" s="54">
        <v>0</v>
      </c>
      <c r="T217" s="54">
        <v>310.01655137944937</v>
      </c>
      <c r="U217" s="54">
        <v>306.32013422818915</v>
      </c>
      <c r="V217" s="54">
        <v>351.29331932772817</v>
      </c>
      <c r="W217" s="54">
        <v>350.01172791465569</v>
      </c>
      <c r="X217" s="54">
        <v>857.49581183966598</v>
      </c>
      <c r="Y217" s="54">
        <v>0</v>
      </c>
      <c r="Z217" s="54">
        <v>955.75356037151778</v>
      </c>
      <c r="AA217" s="54">
        <v>0</v>
      </c>
      <c r="AB217" s="54">
        <v>147.95249999999947</v>
      </c>
      <c r="AC217" s="54">
        <v>115.79774436090139</v>
      </c>
      <c r="AD217" s="54">
        <v>192.45393093661099</v>
      </c>
      <c r="AE217" s="54">
        <v>487.86559999999895</v>
      </c>
      <c r="AF217" s="54">
        <v>321.88089244851238</v>
      </c>
      <c r="AG217" s="54">
        <v>0</v>
      </c>
      <c r="AH217" s="54">
        <v>186.68634146341481</v>
      </c>
      <c r="AI217" s="54">
        <v>378.46003396231555</v>
      </c>
      <c r="AJ217" s="54">
        <v>179.6936470588229</v>
      </c>
      <c r="AK217" s="54">
        <v>144.22641509433959</v>
      </c>
      <c r="AL217" s="54">
        <v>550.05565976008529</v>
      </c>
      <c r="AM217" s="54">
        <v>242.34508348793941</v>
      </c>
      <c r="AN217" s="54">
        <v>265.58613223140713</v>
      </c>
      <c r="AO217" s="54">
        <v>125.79098360655752</v>
      </c>
      <c r="AQ217" s="54">
        <v>3163.2609735424967</v>
      </c>
      <c r="AR217" s="54">
        <v>5057.9125374019732</v>
      </c>
      <c r="AS217" s="54">
        <v>3936.1674964855606</v>
      </c>
      <c r="AT217" s="54">
        <v>4300.5992753182727</v>
      </c>
      <c r="AU217" s="54">
        <v>4223.5497353291075</v>
      </c>
      <c r="AV217" s="54">
        <v>3699.3929604894156</v>
      </c>
      <c r="AW217" s="54">
        <v>3961.4895380976236</v>
      </c>
      <c r="AX217" s="54">
        <v>4882.9870909472438</v>
      </c>
      <c r="AY217" s="54">
        <v>4108.1561066729319</v>
      </c>
      <c r="AZ217" s="54">
        <v>3606.5860571530193</v>
      </c>
      <c r="BA217" s="54">
        <v>4687.5632017040289</v>
      </c>
      <c r="BB217" s="54">
        <v>4398.9151999185597</v>
      </c>
      <c r="BC217" s="54">
        <v>4458.532857511902</v>
      </c>
      <c r="BD217" s="54">
        <v>2516.5520382759264</v>
      </c>
      <c r="BE217" s="54">
        <v>4057.7224478609305</v>
      </c>
      <c r="BF217" s="54">
        <v>4255.2262431475046</v>
      </c>
      <c r="BG217" s="54">
        <v>4830.2371425458095</v>
      </c>
      <c r="BH217" s="54">
        <v>3904.2401456279686</v>
      </c>
      <c r="BI217" s="54">
        <v>4928.3111588506035</v>
      </c>
      <c r="BJ217" s="54">
        <v>3627.9786167825382</v>
      </c>
      <c r="BK217" s="54">
        <v>4290.2315507420426</v>
      </c>
      <c r="BL217" s="54">
        <v>4728.9606413306456</v>
      </c>
      <c r="BM217" s="54">
        <v>3971.8241565813814</v>
      </c>
      <c r="BN217" s="54">
        <v>3045.1386259985588</v>
      </c>
      <c r="BO217" s="54">
        <v>5273.550977839559</v>
      </c>
      <c r="BP217" s="54">
        <v>2706.6858162084836</v>
      </c>
      <c r="BQ217" s="54">
        <v>4239.451379667621</v>
      </c>
      <c r="BR217" s="54">
        <v>3513.3287953827225</v>
      </c>
      <c r="BS217" s="54">
        <v>5013.6376090178983</v>
      </c>
      <c r="BT217" s="54">
        <v>3071.8721000302321</v>
      </c>
      <c r="BU217" s="54">
        <v>5215.1641387235422</v>
      </c>
      <c r="BV217" s="54">
        <v>4050.4240147082332</v>
      </c>
      <c r="BW217" s="54">
        <v>3824.4862356698736</v>
      </c>
      <c r="BX217" s="54">
        <v>4450.4776752854905</v>
      </c>
      <c r="BY217" s="54">
        <v>3336.5936984715145</v>
      </c>
      <c r="BZ217" s="54">
        <v>4293.7946019119072</v>
      </c>
      <c r="CA217" s="54">
        <v>4539.8033778947365</v>
      </c>
      <c r="CB217" s="54">
        <v>3965.845925503656</v>
      </c>
      <c r="CD217" s="54">
        <v>2428.7893614035097</v>
      </c>
      <c r="CE217" s="54">
        <v>1863.692836621716</v>
      </c>
      <c r="CF217" s="54">
        <v>1813.2612016302257</v>
      </c>
      <c r="CG217" s="54">
        <v>2018.9177829644937</v>
      </c>
      <c r="CH217" s="54">
        <v>1650.3719225103978</v>
      </c>
      <c r="CI217" s="54">
        <v>1065.949531295279</v>
      </c>
      <c r="CJ217" s="54">
        <v>1296.8116835649002</v>
      </c>
      <c r="CK217" s="54">
        <v>1111.4070453504296</v>
      </c>
      <c r="CL217" s="54">
        <v>1267.7117581005125</v>
      </c>
      <c r="CM217" s="54">
        <v>558.00939668841352</v>
      </c>
      <c r="CN217" s="54">
        <v>1218.7465071208339</v>
      </c>
      <c r="CO217" s="54">
        <v>623.85734243097284</v>
      </c>
      <c r="CP217" s="54">
        <v>2732.2357399697507</v>
      </c>
      <c r="CQ217" s="54">
        <v>1872.6476529698393</v>
      </c>
      <c r="CR217" s="54">
        <v>1768.2785946337383</v>
      </c>
      <c r="CS217" s="54">
        <v>2177.5484912328293</v>
      </c>
      <c r="CT217" s="54">
        <v>1872.4401396333772</v>
      </c>
      <c r="CU217" s="54">
        <v>760.95565310611209</v>
      </c>
      <c r="CV217" s="54">
        <v>1494.2520995716147</v>
      </c>
      <c r="CW217" s="54">
        <v>1626.5213205828511</v>
      </c>
      <c r="CX217" s="54">
        <v>1724.349873090601</v>
      </c>
      <c r="CY217" s="54">
        <v>1711.0176394885029</v>
      </c>
      <c r="CZ217" s="54">
        <v>2748.9206086576455</v>
      </c>
      <c r="DA217" s="54">
        <v>1862.472211525426</v>
      </c>
      <c r="DB217" s="54">
        <v>1528.2020806385558</v>
      </c>
      <c r="DC217" s="54">
        <v>1639.4969683146003</v>
      </c>
      <c r="DD217" s="54">
        <v>1238.7496241022902</v>
      </c>
      <c r="DE217" s="54">
        <v>1422.7281706059591</v>
      </c>
      <c r="DF217" s="54">
        <v>1808.4812060435324</v>
      </c>
      <c r="DG217" s="54">
        <v>2979.2127149693952</v>
      </c>
      <c r="DH217" s="54">
        <v>1918.2469318706751</v>
      </c>
      <c r="DI217" s="54">
        <v>1311.4552087439063</v>
      </c>
      <c r="DJ217" s="54">
        <v>1846.7416859651698</v>
      </c>
      <c r="DK217" s="54">
        <v>1931.0791577016714</v>
      </c>
      <c r="DL217" s="54">
        <v>1663.0896103562357</v>
      </c>
      <c r="DM217" s="54">
        <v>960.17948885976739</v>
      </c>
      <c r="DN217" s="54">
        <v>1152.172021576006</v>
      </c>
      <c r="DO217" s="54">
        <v>1605.7368128302594</v>
      </c>
      <c r="DQ217" s="54">
        <v>10313.036189359584</v>
      </c>
      <c r="DR217" s="54">
        <v>10564.949585134018</v>
      </c>
      <c r="DS217" s="54">
        <v>10331.252871404364</v>
      </c>
      <c r="DT217" s="54">
        <v>10639.307461839573</v>
      </c>
      <c r="DU217" s="54">
        <v>10358.768841441031</v>
      </c>
      <c r="DV217" s="54">
        <v>10912.471911512239</v>
      </c>
      <c r="DW217" s="54">
        <v>10053.855736771062</v>
      </c>
      <c r="DX217" s="54">
        <v>9438.2797642644236</v>
      </c>
      <c r="DY217" s="54">
        <v>8385.4685141432874</v>
      </c>
      <c r="DZ217" s="54">
        <v>11008.541118389425</v>
      </c>
      <c r="EA217" s="54">
        <v>9442.4376463994395</v>
      </c>
      <c r="EB217" s="54">
        <v>8381.1142757692469</v>
      </c>
      <c r="EC217" s="54">
        <v>9296.9432409272304</v>
      </c>
      <c r="ED217" s="54">
        <v>9911.6554203749329</v>
      </c>
      <c r="EE217" s="54">
        <v>10804.239027187456</v>
      </c>
      <c r="EF217" s="54">
        <v>11294.428376713828</v>
      </c>
      <c r="EG217" s="54">
        <v>10877.182407100461</v>
      </c>
      <c r="EH217" s="54">
        <v>9515.6649202452245</v>
      </c>
      <c r="EI217" s="54">
        <v>9391.062022332404</v>
      </c>
      <c r="EJ217" s="54">
        <v>7521.1799082111911</v>
      </c>
      <c r="EK217" s="54">
        <v>10376.756542298388</v>
      </c>
      <c r="EL217" s="54">
        <v>10025.542686215229</v>
      </c>
      <c r="EM217" s="54">
        <v>10049.087459685645</v>
      </c>
      <c r="EN217" s="54">
        <v>10613.676303817765</v>
      </c>
      <c r="EO217" s="54">
        <v>9567.2809741093733</v>
      </c>
      <c r="EP217" s="54">
        <v>9628.3957133762633</v>
      </c>
      <c r="EQ217" s="54">
        <v>9163.3905395656075</v>
      </c>
      <c r="ER217" s="54">
        <v>10181.680599869936</v>
      </c>
      <c r="ES217" s="54">
        <v>7718.3441200675461</v>
      </c>
      <c r="ET217" s="54">
        <v>9464.8347493062429</v>
      </c>
      <c r="EU217" s="54">
        <v>10433.413892254752</v>
      </c>
      <c r="EV217" s="54">
        <v>9737.5992806382164</v>
      </c>
      <c r="EW217" s="54">
        <v>10464.639438766264</v>
      </c>
      <c r="EX217" s="54">
        <v>11444.62287442048</v>
      </c>
      <c r="EY217" s="54">
        <v>9354.1293203829609</v>
      </c>
      <c r="EZ217" s="54">
        <v>7802.2097005777468</v>
      </c>
      <c r="FA217" s="54">
        <v>9073.5605175732417</v>
      </c>
      <c r="FB217" s="54">
        <v>9737.928547297297</v>
      </c>
    </row>
    <row r="218" spans="1:158" x14ac:dyDescent="0.2">
      <c r="A218" s="55">
        <f ca="1">loss!AP66</f>
        <v>10374.514790800415</v>
      </c>
      <c r="C218" s="52">
        <v>26</v>
      </c>
      <c r="D218" s="54">
        <v>241.85801652892408</v>
      </c>
      <c r="E218" s="54">
        <v>131.34406779660983</v>
      </c>
      <c r="F218" s="54">
        <v>609.19521162975036</v>
      </c>
      <c r="G218" s="54">
        <v>232.94910495741797</v>
      </c>
      <c r="H218" s="54">
        <v>465.34782269769124</v>
      </c>
      <c r="I218" s="54">
        <v>592.53416707805241</v>
      </c>
      <c r="J218" s="54">
        <v>117.35454545454365</v>
      </c>
      <c r="K218" s="54">
        <v>132.27333333333289</v>
      </c>
      <c r="L218" s="54">
        <v>596.89504514276166</v>
      </c>
      <c r="M218" s="54">
        <v>206.22160000000133</v>
      </c>
      <c r="N218" s="54">
        <v>928.4290171990159</v>
      </c>
      <c r="O218" s="54">
        <v>239.74398148147856</v>
      </c>
      <c r="P218" s="54">
        <v>283.5932466688335</v>
      </c>
      <c r="Q218" s="54">
        <v>105.0328767123292</v>
      </c>
      <c r="R218" s="54">
        <v>413.25412894375688</v>
      </c>
      <c r="S218" s="54">
        <v>86.328813559321247</v>
      </c>
      <c r="T218" s="54">
        <v>309.79496401439536</v>
      </c>
      <c r="U218" s="54">
        <v>398.60701988411591</v>
      </c>
      <c r="V218" s="54">
        <v>552.9951526324794</v>
      </c>
      <c r="W218" s="54">
        <v>526.89873825523114</v>
      </c>
      <c r="X218" s="54">
        <v>950.68444828593124</v>
      </c>
      <c r="Y218" s="54">
        <v>0</v>
      </c>
      <c r="Z218" s="54">
        <v>1049.5957093425607</v>
      </c>
      <c r="AA218" s="54">
        <v>0</v>
      </c>
      <c r="AB218" s="54">
        <v>147.7424999999995</v>
      </c>
      <c r="AC218" s="54">
        <v>319.31041804511386</v>
      </c>
      <c r="AD218" s="54">
        <v>192.25837748344168</v>
      </c>
      <c r="AE218" s="54">
        <v>672.9871999999998</v>
      </c>
      <c r="AF218" s="54">
        <v>408.26232007513153</v>
      </c>
      <c r="AG218" s="54">
        <v>0</v>
      </c>
      <c r="AH218" s="54">
        <v>186.43902439024407</v>
      </c>
      <c r="AI218" s="54">
        <v>554.08024495775089</v>
      </c>
      <c r="AJ218" s="54">
        <v>354.93627906976468</v>
      </c>
      <c r="AK218" s="54">
        <v>144.10132075471694</v>
      </c>
      <c r="AL218" s="54">
        <v>549.66268266084865</v>
      </c>
      <c r="AM218" s="54">
        <v>337.48767708602333</v>
      </c>
      <c r="AN218" s="54">
        <v>265.3830743801675</v>
      </c>
      <c r="AO218" s="54">
        <v>125.6631147540985</v>
      </c>
      <c r="AQ218" s="54">
        <v>3513.2244251565062</v>
      </c>
      <c r="AR218" s="54">
        <v>5403.2302332665013</v>
      </c>
      <c r="AS218" s="54">
        <v>4388.0820094428109</v>
      </c>
      <c r="AT218" s="54">
        <v>4475.8943407077995</v>
      </c>
      <c r="AU218" s="54">
        <v>4572.692393566319</v>
      </c>
      <c r="AV218" s="54">
        <v>4438.163198412225</v>
      </c>
      <c r="AW218" s="54">
        <v>4494.1128399823892</v>
      </c>
      <c r="AX218" s="54">
        <v>5056.1513038844723</v>
      </c>
      <c r="AY218" s="54">
        <v>5161.3054175304787</v>
      </c>
      <c r="AZ218" s="54">
        <v>3985.475347068525</v>
      </c>
      <c r="BA218" s="54">
        <v>5001.338762237513</v>
      </c>
      <c r="BB218" s="54">
        <v>4591.5470286597028</v>
      </c>
      <c r="BC218" s="54">
        <v>4691.3049512746993</v>
      </c>
      <c r="BD218" s="54">
        <v>3189.257979545172</v>
      </c>
      <c r="BE218" s="54">
        <v>4557.8677663800418</v>
      </c>
      <c r="BF218" s="54">
        <v>4790.5767105314835</v>
      </c>
      <c r="BG218" s="54">
        <v>5075.3598098508173</v>
      </c>
      <c r="BH218" s="54">
        <v>4356.9216194178516</v>
      </c>
      <c r="BI218" s="54">
        <v>5480.237902895552</v>
      </c>
      <c r="BJ218" s="54">
        <v>3985.2569496018705</v>
      </c>
      <c r="BK218" s="54">
        <v>4647.9563114912535</v>
      </c>
      <c r="BL218" s="54">
        <v>5107.3866015120966</v>
      </c>
      <c r="BM218" s="54">
        <v>4532.1695823975178</v>
      </c>
      <c r="BN218" s="54">
        <v>3558.5051487198784</v>
      </c>
      <c r="BO218" s="54">
        <v>5637.3582668246763</v>
      </c>
      <c r="BP218" s="54">
        <v>3016.0914942421709</v>
      </c>
      <c r="BQ218" s="54">
        <v>4819.4592481122645</v>
      </c>
      <c r="BR218" s="54">
        <v>4060.0883631121842</v>
      </c>
      <c r="BS218" s="54">
        <v>5235.6724619999577</v>
      </c>
      <c r="BT218" s="54">
        <v>3554.6218230870932</v>
      </c>
      <c r="BU218" s="54">
        <v>5588.6229559441308</v>
      </c>
      <c r="BV218" s="54">
        <v>4307.1801510209843</v>
      </c>
      <c r="BW218" s="54">
        <v>4301.5861539994548</v>
      </c>
      <c r="BX218" s="54">
        <v>5016.5187477768104</v>
      </c>
      <c r="BY218" s="54">
        <v>3663.5823464778737</v>
      </c>
      <c r="BZ218" s="54">
        <v>4841.5176420857733</v>
      </c>
      <c r="CA218" s="54">
        <v>4784.5198093729978</v>
      </c>
      <c r="CB218" s="54">
        <v>4246.0417058007615</v>
      </c>
      <c r="CD218" s="54">
        <v>3208.6940584795348</v>
      </c>
      <c r="CE218" s="54">
        <v>1980.2128626198516</v>
      </c>
      <c r="CF218" s="54">
        <v>2003.2236401193225</v>
      </c>
      <c r="CG218" s="54">
        <v>2734.7543424165583</v>
      </c>
      <c r="CH218" s="54">
        <v>2186.71943716337</v>
      </c>
      <c r="CI218" s="54">
        <v>1252.206452788012</v>
      </c>
      <c r="CJ218" s="54">
        <v>1733.1701692437275</v>
      </c>
      <c r="CK218" s="54">
        <v>1320.3366141819117</v>
      </c>
      <c r="CL218" s="54">
        <v>1448.603990205675</v>
      </c>
      <c r="CM218" s="54">
        <v>1284.697153960125</v>
      </c>
      <c r="CN218" s="54">
        <v>1744.5491319759508</v>
      </c>
      <c r="CO218" s="54">
        <v>1027.106846913133</v>
      </c>
      <c r="CP218" s="54">
        <v>2877.4083547267869</v>
      </c>
      <c r="CQ218" s="54">
        <v>2329.0729995135334</v>
      </c>
      <c r="CR218" s="54">
        <v>2364.9608222189486</v>
      </c>
      <c r="CS218" s="54">
        <v>2496.8113941239708</v>
      </c>
      <c r="CT218" s="54">
        <v>2364.2001335579475</v>
      </c>
      <c r="CU218" s="54">
        <v>942.02868595505538</v>
      </c>
      <c r="CV218" s="54">
        <v>2208.937232708482</v>
      </c>
      <c r="CW218" s="54">
        <v>2061.2869276644401</v>
      </c>
      <c r="CX218" s="54">
        <v>2679.4879339125346</v>
      </c>
      <c r="CY218" s="54">
        <v>2016.8830455407635</v>
      </c>
      <c r="CZ218" s="54">
        <v>2838.0375330354996</v>
      </c>
      <c r="DA218" s="54">
        <v>2268.8188311864433</v>
      </c>
      <c r="DB218" s="54">
        <v>1764.6396622259695</v>
      </c>
      <c r="DC218" s="54">
        <v>2129.0401375328966</v>
      </c>
      <c r="DD218" s="54">
        <v>1732.2154530624291</v>
      </c>
      <c r="DE218" s="54">
        <v>1697.844409576152</v>
      </c>
      <c r="DF218" s="54">
        <v>2237.074135055333</v>
      </c>
      <c r="DG218" s="54">
        <v>3321.3028923206139</v>
      </c>
      <c r="DH218" s="54">
        <v>2820.5977858198262</v>
      </c>
      <c r="DI218" s="54">
        <v>1820.1459602281368</v>
      </c>
      <c r="DJ218" s="54">
        <v>2275.3569658953375</v>
      </c>
      <c r="DK218" s="54">
        <v>2113.4778387663159</v>
      </c>
      <c r="DL218" s="54">
        <v>2235.9039158376722</v>
      </c>
      <c r="DM218" s="54">
        <v>1252.2157937036957</v>
      </c>
      <c r="DN218" s="54">
        <v>1405.3000134111921</v>
      </c>
      <c r="DO218" s="54">
        <v>2192.3957852706303</v>
      </c>
      <c r="DQ218" s="54">
        <v>10667.199479534436</v>
      </c>
      <c r="DR218" s="54">
        <v>10929.566275960313</v>
      </c>
      <c r="DS218" s="54">
        <v>10829.698437282092</v>
      </c>
      <c r="DT218" s="54">
        <v>11342.35019711952</v>
      </c>
      <c r="DU218" s="54">
        <v>10997.830383005561</v>
      </c>
      <c r="DV218" s="54">
        <v>11304.639862451049</v>
      </c>
      <c r="DW218" s="54">
        <v>10690.816972492463</v>
      </c>
      <c r="DX218" s="54">
        <v>10012.812727108278</v>
      </c>
      <c r="DY218" s="54">
        <v>9263.8601514727889</v>
      </c>
      <c r="DZ218" s="54">
        <v>11377.296947286979</v>
      </c>
      <c r="EA218" s="54">
        <v>10330.704040500366</v>
      </c>
      <c r="EB218" s="54">
        <v>8848.5858469280138</v>
      </c>
      <c r="EC218" s="54">
        <v>9932.3157435897538</v>
      </c>
      <c r="ED218" s="54">
        <v>10555.340062656162</v>
      </c>
      <c r="EE218" s="54">
        <v>11550.646593346497</v>
      </c>
      <c r="EF218" s="54">
        <v>11508.628293507969</v>
      </c>
      <c r="EG218" s="54">
        <v>11675.622064834404</v>
      </c>
      <c r="EH218" s="54">
        <v>10575.944481679482</v>
      </c>
      <c r="EI218" s="54">
        <v>10138.010432097029</v>
      </c>
      <c r="EJ218" s="54">
        <v>8183.5374866964639</v>
      </c>
      <c r="EK218" s="54">
        <v>10972.016590764153</v>
      </c>
      <c r="EL218" s="54">
        <v>10518.698422551504</v>
      </c>
      <c r="EM218" s="54">
        <v>10230.32115014306</v>
      </c>
      <c r="EN218" s="54">
        <v>11117.693759097401</v>
      </c>
      <c r="EO218" s="54">
        <v>10190.580168341516</v>
      </c>
      <c r="EP218" s="54">
        <v>10722.217403644665</v>
      </c>
      <c r="EQ218" s="54">
        <v>9602.1274273956915</v>
      </c>
      <c r="ER218" s="54">
        <v>10872.274160738332</v>
      </c>
      <c r="ES218" s="54">
        <v>8420.7324232633036</v>
      </c>
      <c r="ET218" s="54">
        <v>10049.502181398644</v>
      </c>
      <c r="EU218" s="54">
        <v>11332.418487422648</v>
      </c>
      <c r="EV218" s="54">
        <v>10322.973242500035</v>
      </c>
      <c r="EW218" s="54">
        <v>10806.124266344148</v>
      </c>
      <c r="EX218" s="54">
        <v>11932.479843385756</v>
      </c>
      <c r="EY218" s="54">
        <v>10251.490877615075</v>
      </c>
      <c r="EZ218" s="54">
        <v>8765.2713197462872</v>
      </c>
      <c r="FA218" s="54">
        <v>9991.8862302744783</v>
      </c>
      <c r="FB218" s="54">
        <v>10374.514790800415</v>
      </c>
    </row>
    <row r="219" spans="1:158" x14ac:dyDescent="0.2">
      <c r="A219" s="55">
        <f ca="1">loss!AP67</f>
        <v>11074.111995841997</v>
      </c>
      <c r="C219" s="52">
        <v>25</v>
      </c>
      <c r="D219" s="54">
        <v>344.64675452311718</v>
      </c>
      <c r="E219" s="54">
        <v>131.24491525423693</v>
      </c>
      <c r="F219" s="54">
        <v>785.70767014203079</v>
      </c>
      <c r="G219" s="54">
        <v>406.85807664703492</v>
      </c>
      <c r="H219" s="54">
        <v>544.45034154607504</v>
      </c>
      <c r="I219" s="54">
        <v>760.93163006567272</v>
      </c>
      <c r="J219" s="54">
        <v>215.05778807179843</v>
      </c>
      <c r="K219" s="54">
        <v>221.30232558139338</v>
      </c>
      <c r="L219" s="54">
        <v>596.35317955810524</v>
      </c>
      <c r="M219" s="54">
        <v>287.5522139037443</v>
      </c>
      <c r="N219" s="54">
        <v>927.76901891320358</v>
      </c>
      <c r="O219" s="54">
        <v>239.58569444444154</v>
      </c>
      <c r="P219" s="54">
        <v>358.75047829331834</v>
      </c>
      <c r="Q219" s="54">
        <v>280.89937603927672</v>
      </c>
      <c r="R219" s="54">
        <v>412.91744855966908</v>
      </c>
      <c r="S219" s="54">
        <v>86.240677966100904</v>
      </c>
      <c r="T219" s="54">
        <v>309.52589364254408</v>
      </c>
      <c r="U219" s="54">
        <v>656.40482535115802</v>
      </c>
      <c r="V219" s="54">
        <v>643.39205188375308</v>
      </c>
      <c r="W219" s="54">
        <v>604.75636733443207</v>
      </c>
      <c r="X219" s="54">
        <v>950.09184460926872</v>
      </c>
      <c r="Y219" s="54">
        <v>90.727764705882038</v>
      </c>
      <c r="Z219" s="54">
        <v>1132.5656346749226</v>
      </c>
      <c r="AA219" s="54">
        <v>0</v>
      </c>
      <c r="AB219" s="54">
        <v>147.57749999999947</v>
      </c>
      <c r="AC219" s="54">
        <v>319.09999398496348</v>
      </c>
      <c r="AD219" s="54">
        <v>268.56999870989625</v>
      </c>
      <c r="AE219" s="54">
        <v>672.16543999999988</v>
      </c>
      <c r="AF219" s="54">
        <v>564.76329235968115</v>
      </c>
      <c r="AG219" s="54">
        <v>178.90736842105431</v>
      </c>
      <c r="AH219" s="54">
        <v>274.4158151476247</v>
      </c>
      <c r="AI219" s="54">
        <v>553.51335295349691</v>
      </c>
      <c r="AJ219" s="54">
        <v>434.7274118529599</v>
      </c>
      <c r="AK219" s="54">
        <v>144.0130188679245</v>
      </c>
      <c r="AL219" s="54">
        <v>624.33996216588821</v>
      </c>
      <c r="AM219" s="54">
        <v>337.2467742420319</v>
      </c>
      <c r="AN219" s="54">
        <v>341.32472123169958</v>
      </c>
      <c r="AO219" s="54">
        <v>125.56721311475422</v>
      </c>
      <c r="AQ219" s="54">
        <v>4163.5278058943122</v>
      </c>
      <c r="AR219" s="54">
        <v>5701.7837585838533</v>
      </c>
      <c r="AS219" s="54">
        <v>4558.7523466804687</v>
      </c>
      <c r="AT219" s="54">
        <v>4976.667509724809</v>
      </c>
      <c r="AU219" s="54">
        <v>4724.5995981864171</v>
      </c>
      <c r="AV219" s="54">
        <v>4851.8338481197961</v>
      </c>
      <c r="AW219" s="54">
        <v>4582.685461448069</v>
      </c>
      <c r="AX219" s="54">
        <v>5528.9331755927979</v>
      </c>
      <c r="AY219" s="54">
        <v>5621.0641605030341</v>
      </c>
      <c r="AZ219" s="54">
        <v>4154.1398552856244</v>
      </c>
      <c r="BA219" s="54">
        <v>5219.6252121727775</v>
      </c>
      <c r="BB219" s="54">
        <v>4859.764555065999</v>
      </c>
      <c r="BC219" s="54">
        <v>4977.3793079048883</v>
      </c>
      <c r="BD219" s="54">
        <v>3802.6263960019323</v>
      </c>
      <c r="BE219" s="54">
        <v>5186.6124204683028</v>
      </c>
      <c r="BF219" s="54">
        <v>5193.9552532484013</v>
      </c>
      <c r="BG219" s="54">
        <v>5374.9136801867371</v>
      </c>
      <c r="BH219" s="54">
        <v>4614.3654837428639</v>
      </c>
      <c r="BI219" s="54">
        <v>5890.430176054263</v>
      </c>
      <c r="BJ219" s="54">
        <v>4139.9869698183629</v>
      </c>
      <c r="BK219" s="54">
        <v>4979.2964851820143</v>
      </c>
      <c r="BL219" s="54">
        <v>5184.9525922844141</v>
      </c>
      <c r="BM219" s="54">
        <v>5109.2468453187457</v>
      </c>
      <c r="BN219" s="54">
        <v>4022.4008157321682</v>
      </c>
      <c r="BO219" s="54">
        <v>6156.3055326595268</v>
      </c>
      <c r="BP219" s="54">
        <v>3297.2218300251652</v>
      </c>
      <c r="BQ219" s="54">
        <v>5091.063160524609</v>
      </c>
      <c r="BR219" s="54">
        <v>4292.9557224515456</v>
      </c>
      <c r="BS219" s="54">
        <v>5714.0105684271557</v>
      </c>
      <c r="BT219" s="54">
        <v>4165.2613321791869</v>
      </c>
      <c r="BU219" s="54">
        <v>6233.0402655622602</v>
      </c>
      <c r="BV219" s="54">
        <v>4771.1619473181263</v>
      </c>
      <c r="BW219" s="54">
        <v>4894.0802304383878</v>
      </c>
      <c r="BX219" s="54">
        <v>5539.1850131018637</v>
      </c>
      <c r="BY219" s="54">
        <v>4050.2945362254272</v>
      </c>
      <c r="BZ219" s="54">
        <v>5090.8639241565934</v>
      </c>
      <c r="CA219" s="54">
        <v>5154.754747204277</v>
      </c>
      <c r="CB219" s="54">
        <v>4417.2327530775447</v>
      </c>
      <c r="CD219" s="54">
        <v>4204.2521639962615</v>
      </c>
      <c r="CE219" s="54">
        <v>2400.8486742055102</v>
      </c>
      <c r="CF219" s="54">
        <v>2450.8517200873221</v>
      </c>
      <c r="CG219" s="54">
        <v>3327.2072761691738</v>
      </c>
      <c r="CH219" s="54">
        <v>2494.1933834020588</v>
      </c>
      <c r="CI219" s="54">
        <v>1935.6905036630369</v>
      </c>
      <c r="CJ219" s="54">
        <v>2484.5083549834412</v>
      </c>
      <c r="CK219" s="54">
        <v>1602.1564426507364</v>
      </c>
      <c r="CL219" s="54">
        <v>1612.047890838772</v>
      </c>
      <c r="CM219" s="54">
        <v>1449.17767354494</v>
      </c>
      <c r="CN219" s="54">
        <v>2226.4009622723929</v>
      </c>
      <c r="CO219" s="54">
        <v>1673.2120647301049</v>
      </c>
      <c r="CP219" s="54">
        <v>3141.7114079370226</v>
      </c>
      <c r="CQ219" s="54">
        <v>2662.8071123994596</v>
      </c>
      <c r="CR219" s="54">
        <v>2452.9153669284583</v>
      </c>
      <c r="CS219" s="54">
        <v>2859.1291175121523</v>
      </c>
      <c r="CT219" s="54">
        <v>2736.9005974593883</v>
      </c>
      <c r="CU219" s="54">
        <v>1365.5972297882636</v>
      </c>
      <c r="CV219" s="54">
        <v>2575.1356060945295</v>
      </c>
      <c r="CW219" s="54">
        <v>2758.4039962705378</v>
      </c>
      <c r="CX219" s="54">
        <v>2945.8307842217632</v>
      </c>
      <c r="CY219" s="54">
        <v>2547.4526733562634</v>
      </c>
      <c r="CZ219" s="54">
        <v>3159.7903097363296</v>
      </c>
      <c r="DA219" s="54">
        <v>2726.5462940015932</v>
      </c>
      <c r="DB219" s="54">
        <v>2257.9696158433844</v>
      </c>
      <c r="DC219" s="54">
        <v>2672.1281877856345</v>
      </c>
      <c r="DD219" s="54">
        <v>2422.38867937449</v>
      </c>
      <c r="DE219" s="54">
        <v>2176.3503669235088</v>
      </c>
      <c r="DF219" s="54">
        <v>2624.1388146257023</v>
      </c>
      <c r="DG219" s="54">
        <v>3635.8929609303018</v>
      </c>
      <c r="DH219" s="54">
        <v>2903.0207926636467</v>
      </c>
      <c r="DI219" s="54">
        <v>2123.1372794559411</v>
      </c>
      <c r="DJ219" s="54">
        <v>2509.4288281586041</v>
      </c>
      <c r="DK219" s="54">
        <v>2539.2346082348936</v>
      </c>
      <c r="DL219" s="54">
        <v>2385.8022878239399</v>
      </c>
      <c r="DM219" s="54">
        <v>1522.984489675677</v>
      </c>
      <c r="DN219" s="54">
        <v>2017.0810820939319</v>
      </c>
      <c r="DO219" s="54">
        <v>2550.4069380462133</v>
      </c>
      <c r="DQ219" s="54">
        <v>11011.994833404406</v>
      </c>
      <c r="DR219" s="54">
        <v>11812.161232773191</v>
      </c>
      <c r="DS219" s="54">
        <v>11693.803192607917</v>
      </c>
      <c r="DT219" s="54">
        <v>11741.806978501365</v>
      </c>
      <c r="DU219" s="54">
        <v>11541.760862433262</v>
      </c>
      <c r="DV219" s="54">
        <v>11963.641561167355</v>
      </c>
      <c r="DW219" s="54">
        <v>11878.83809419375</v>
      </c>
      <c r="DX219" s="54">
        <v>10949.523966535522</v>
      </c>
      <c r="DY219" s="54">
        <v>10100.407123106083</v>
      </c>
      <c r="DZ219" s="54">
        <v>11616.522124145869</v>
      </c>
      <c r="EA219" s="54">
        <v>10993.632161814472</v>
      </c>
      <c r="EB219" s="54">
        <v>9835.0800958071522</v>
      </c>
      <c r="EC219" s="54">
        <v>10444.933708723252</v>
      </c>
      <c r="ED219" s="54">
        <v>10963.132800853204</v>
      </c>
      <c r="EE219" s="54">
        <v>11933.392862685268</v>
      </c>
      <c r="EF219" s="54">
        <v>12113.414996873864</v>
      </c>
      <c r="EG219" s="54">
        <v>11861.20121049394</v>
      </c>
      <c r="EH219" s="54">
        <v>10812.770086291899</v>
      </c>
      <c r="EI219" s="54">
        <v>10723.78786020798</v>
      </c>
      <c r="EJ219" s="54">
        <v>8709.2889086039431</v>
      </c>
      <c r="EK219" s="54">
        <v>11369.301522660662</v>
      </c>
      <c r="EL219" s="54">
        <v>11560.589628651054</v>
      </c>
      <c r="EM219" s="54">
        <v>10998.752577268873</v>
      </c>
      <c r="EN219" s="54">
        <v>11300.283512802274</v>
      </c>
      <c r="EO219" s="54">
        <v>11091.351144830833</v>
      </c>
      <c r="EP219" s="54">
        <v>11630.856037171037</v>
      </c>
      <c r="EQ219" s="54">
        <v>10194.563350591436</v>
      </c>
      <c r="ER219" s="54">
        <v>11289.951480924525</v>
      </c>
      <c r="ES219" s="54">
        <v>9012.6227706602131</v>
      </c>
      <c r="ET219" s="54">
        <v>10781.488694177347</v>
      </c>
      <c r="EU219" s="54">
        <v>11976.998380518104</v>
      </c>
      <c r="EV219" s="54">
        <v>11096.66828092674</v>
      </c>
      <c r="EW219" s="54">
        <v>11334.65777965013</v>
      </c>
      <c r="EX219" s="54">
        <v>12177.259380623962</v>
      </c>
      <c r="EY219" s="54">
        <v>10676.823579658048</v>
      </c>
      <c r="EZ219" s="54">
        <v>8984.125093911689</v>
      </c>
      <c r="FA219" s="54">
        <v>10511.61197500169</v>
      </c>
      <c r="FB219" s="54">
        <v>11074.111995841997</v>
      </c>
    </row>
    <row r="220" spans="1:158" x14ac:dyDescent="0.2">
      <c r="A220" s="55">
        <f ca="1">loss!AP68</f>
        <v>11641.61143035343</v>
      </c>
      <c r="C220" s="52">
        <v>24</v>
      </c>
      <c r="D220" s="54">
        <v>347.28612910430996</v>
      </c>
      <c r="E220" s="54">
        <v>132.20338983050812</v>
      </c>
      <c r="F220" s="54">
        <v>1039.3932637005241</v>
      </c>
      <c r="G220" s="54">
        <v>570.40098141694114</v>
      </c>
      <c r="H220" s="54">
        <v>624.00511537316027</v>
      </c>
      <c r="I220" s="54">
        <v>768.03596272084053</v>
      </c>
      <c r="J220" s="54">
        <v>216.79212507237744</v>
      </c>
      <c r="K220" s="54">
        <v>223.25581395348638</v>
      </c>
      <c r="L220" s="54">
        <v>602.07287184059078</v>
      </c>
      <c r="M220" s="54">
        <v>434.06243889159163</v>
      </c>
      <c r="N220" s="54">
        <v>935.7361410776515</v>
      </c>
      <c r="O220" s="54">
        <v>490.65816029143514</v>
      </c>
      <c r="P220" s="54">
        <v>434.97327042822275</v>
      </c>
      <c r="Q220" s="54">
        <v>446.00903425041037</v>
      </c>
      <c r="R220" s="54">
        <v>574.7894223441524</v>
      </c>
      <c r="S220" s="54">
        <v>232.96646327683416</v>
      </c>
      <c r="T220" s="54">
        <v>455.537231107558</v>
      </c>
      <c r="U220" s="54">
        <v>661.45979628260238</v>
      </c>
      <c r="V220" s="54">
        <v>728.27880507618727</v>
      </c>
      <c r="W220" s="54">
        <v>678.78878930600752</v>
      </c>
      <c r="X220" s="54">
        <v>1147.7739378925469</v>
      </c>
      <c r="Y220" s="54">
        <v>261.30655462184779</v>
      </c>
      <c r="Z220" s="54">
        <v>1141.9678500171999</v>
      </c>
      <c r="AA220" s="54">
        <v>0</v>
      </c>
      <c r="AB220" s="54">
        <v>149.09999999999945</v>
      </c>
      <c r="AC220" s="54">
        <v>489.8140182456155</v>
      </c>
      <c r="AD220" s="54">
        <v>488.96255085334957</v>
      </c>
      <c r="AE220" s="54">
        <v>753.25488482411913</v>
      </c>
      <c r="AF220" s="54">
        <v>714.31530198547568</v>
      </c>
      <c r="AG220" s="54">
        <v>423.16761478163789</v>
      </c>
      <c r="AH220" s="54">
        <v>355.97137355584118</v>
      </c>
      <c r="AI220" s="54">
        <v>633.10452032914588</v>
      </c>
      <c r="AJ220" s="54">
        <v>582.78897411852529</v>
      </c>
      <c r="AK220" s="54">
        <v>229.8586740331487</v>
      </c>
      <c r="AL220" s="54">
        <v>700.00249960740848</v>
      </c>
      <c r="AM220" s="54">
        <v>500.99896463411028</v>
      </c>
      <c r="AN220" s="54">
        <v>345.26341855099309</v>
      </c>
      <c r="AO220" s="54">
        <v>126.60934426229522</v>
      </c>
      <c r="AQ220" s="54">
        <v>4498.1895917680058</v>
      </c>
      <c r="AR220" s="54">
        <v>6382.2757549359649</v>
      </c>
      <c r="AS220" s="54">
        <v>5084.1103265205884</v>
      </c>
      <c r="AT220" s="54">
        <v>5413.1591629519407</v>
      </c>
      <c r="AU220" s="54">
        <v>5219.6715868401125</v>
      </c>
      <c r="AV220" s="54">
        <v>5517.5884193688253</v>
      </c>
      <c r="AW220" s="54">
        <v>5224.8591517475897</v>
      </c>
      <c r="AX220" s="54">
        <v>6013.4888914103431</v>
      </c>
      <c r="AY220" s="54">
        <v>5892.3127190603182</v>
      </c>
      <c r="AZ220" s="54">
        <v>4486.8326956739083</v>
      </c>
      <c r="BA220" s="54">
        <v>5602.785027363966</v>
      </c>
      <c r="BB220" s="54">
        <v>5226.2403787032836</v>
      </c>
      <c r="BC220" s="54">
        <v>5380.1647398973528</v>
      </c>
      <c r="BD220" s="54">
        <v>4562.0797328045592</v>
      </c>
      <c r="BE220" s="54">
        <v>5382.3146285717567</v>
      </c>
      <c r="BF220" s="54">
        <v>5368.2874860194879</v>
      </c>
      <c r="BG220" s="54">
        <v>5540.3050983360363</v>
      </c>
      <c r="BH220" s="54">
        <v>5047.6596231886333</v>
      </c>
      <c r="BI220" s="54">
        <v>6121.996054124369</v>
      </c>
      <c r="BJ220" s="54">
        <v>4660.8501122441621</v>
      </c>
      <c r="BK220" s="54">
        <v>5470.0206361696401</v>
      </c>
      <c r="BL220" s="54">
        <v>5769.8596539743685</v>
      </c>
      <c r="BM220" s="54">
        <v>5305.5164470254122</v>
      </c>
      <c r="BN220" s="54">
        <v>4567.6969129301478</v>
      </c>
      <c r="BO220" s="54">
        <v>6653.1915942693859</v>
      </c>
      <c r="BP220" s="54">
        <v>3745.6263985528085</v>
      </c>
      <c r="BQ220" s="54">
        <v>5996.0873097841677</v>
      </c>
      <c r="BR220" s="54">
        <v>4633.0645903152454</v>
      </c>
      <c r="BS220" s="54">
        <v>6149.3324067063877</v>
      </c>
      <c r="BT220" s="54">
        <v>4353.1152583123658</v>
      </c>
      <c r="BU220" s="54">
        <v>6716.5013628658962</v>
      </c>
      <c r="BV220" s="54">
        <v>5041.2589227840117</v>
      </c>
      <c r="BW220" s="54">
        <v>5272.5385288168391</v>
      </c>
      <c r="BX220" s="54">
        <v>6074.4735389674606</v>
      </c>
      <c r="BY220" s="54">
        <v>4673.7631727847893</v>
      </c>
      <c r="BZ220" s="54">
        <v>5139.1776488309706</v>
      </c>
      <c r="CA220" s="54">
        <v>5841.0750288441704</v>
      </c>
      <c r="CB220" s="54">
        <v>4691.140141705544</v>
      </c>
      <c r="CD220" s="54">
        <v>4694.6568721928188</v>
      </c>
      <c r="CE220" s="54">
        <v>2610.814323684257</v>
      </c>
      <c r="CF220" s="54">
        <v>2970.8791897947131</v>
      </c>
      <c r="CG220" s="54">
        <v>3819.0821154430641</v>
      </c>
      <c r="CH220" s="54">
        <v>3019.3714949010737</v>
      </c>
      <c r="CI220" s="54">
        <v>2359.9008212698122</v>
      </c>
      <c r="CJ220" s="54">
        <v>3371.7934072090989</v>
      </c>
      <c r="CK220" s="54">
        <v>2402.8822373282542</v>
      </c>
      <c r="CL220" s="54">
        <v>2161.9760886212671</v>
      </c>
      <c r="CM220" s="54">
        <v>1907.016309327262</v>
      </c>
      <c r="CN220" s="54">
        <v>2918.5724989734958</v>
      </c>
      <c r="CO220" s="54">
        <v>1770.3900214962239</v>
      </c>
      <c r="CP220" s="54">
        <v>3626.7900669543678</v>
      </c>
      <c r="CQ220" s="54">
        <v>3071.9383833491897</v>
      </c>
      <c r="CR220" s="54">
        <v>2878.5016545669032</v>
      </c>
      <c r="CS220" s="54">
        <v>3364.9988406954362</v>
      </c>
      <c r="CT220" s="54">
        <v>3094.6330671988603</v>
      </c>
      <c r="CU220" s="54">
        <v>2550.3041080874564</v>
      </c>
      <c r="CV220" s="54">
        <v>2917.2945420787473</v>
      </c>
      <c r="CW220" s="54">
        <v>2983.4747774455363</v>
      </c>
      <c r="CX220" s="54">
        <v>3560.8170517112039</v>
      </c>
      <c r="CY220" s="54">
        <v>3321.6024042615477</v>
      </c>
      <c r="CZ220" s="54">
        <v>3643.4588932395686</v>
      </c>
      <c r="DA220" s="54">
        <v>3171.2408876720601</v>
      </c>
      <c r="DB220" s="54">
        <v>2549.7948910572063</v>
      </c>
      <c r="DC220" s="54">
        <v>3182.8997655668577</v>
      </c>
      <c r="DD220" s="54">
        <v>2952.6591789956979</v>
      </c>
      <c r="DE220" s="54">
        <v>2935.4300495739358</v>
      </c>
      <c r="DF220" s="54">
        <v>3145.3035958086957</v>
      </c>
      <c r="DG220" s="54">
        <v>3879.5256721640076</v>
      </c>
      <c r="DH220" s="54">
        <v>3226.6958020268812</v>
      </c>
      <c r="DI220" s="54">
        <v>2576.4710717579419</v>
      </c>
      <c r="DJ220" s="54">
        <v>2962.6213618803681</v>
      </c>
      <c r="DK220" s="54">
        <v>3191.9921639628928</v>
      </c>
      <c r="DL220" s="54">
        <v>3037.0495282845868</v>
      </c>
      <c r="DM220" s="54">
        <v>1953.4518702603318</v>
      </c>
      <c r="DN220" s="54">
        <v>2550.6046864484874</v>
      </c>
      <c r="DO220" s="54">
        <v>3051.3787104812154</v>
      </c>
      <c r="DQ220" s="54">
        <v>11753.112575775491</v>
      </c>
      <c r="DR220" s="54">
        <v>12190.654432717774</v>
      </c>
      <c r="DS220" s="54">
        <v>12271.878133291564</v>
      </c>
      <c r="DT220" s="54">
        <v>12159.976857659422</v>
      </c>
      <c r="DU220" s="54">
        <v>12021.709809385968</v>
      </c>
      <c r="DV220" s="54">
        <v>12628.226529321641</v>
      </c>
      <c r="DW220" s="54">
        <v>12649.121654556948</v>
      </c>
      <c r="DX220" s="54">
        <v>11849.793667027508</v>
      </c>
      <c r="DY220" s="54">
        <v>10551.557931778892</v>
      </c>
      <c r="DZ220" s="54">
        <v>12224.076483615318</v>
      </c>
      <c r="EA220" s="54">
        <v>11769.894554784236</v>
      </c>
      <c r="EB220" s="54">
        <v>10846.240689365524</v>
      </c>
      <c r="EC220" s="54">
        <v>11200.045100289077</v>
      </c>
      <c r="ED220" s="54">
        <v>11619.386819880989</v>
      </c>
      <c r="EE220" s="54">
        <v>12235.151630832814</v>
      </c>
      <c r="EF220" s="54">
        <v>12799.853417862134</v>
      </c>
      <c r="EG220" s="54">
        <v>12280.782785869922</v>
      </c>
      <c r="EH220" s="54">
        <v>11457.795652735856</v>
      </c>
      <c r="EI220" s="54">
        <v>11310.787182083659</v>
      </c>
      <c r="EJ220" s="54">
        <v>9371.9853930199461</v>
      </c>
      <c r="EK220" s="54">
        <v>11999.942220522333</v>
      </c>
      <c r="EL220" s="54">
        <v>11907.515857669669</v>
      </c>
      <c r="EM220" s="54">
        <v>11617.642466146028</v>
      </c>
      <c r="EN220" s="54">
        <v>12008.583654164644</v>
      </c>
      <c r="EO220" s="54">
        <v>11724.817113907788</v>
      </c>
      <c r="EP220" s="54">
        <v>12240.393360075619</v>
      </c>
      <c r="EQ220" s="54">
        <v>10769.175873612085</v>
      </c>
      <c r="ER220" s="54">
        <v>12124.641764012049</v>
      </c>
      <c r="ES220" s="54">
        <v>9558.6325187425391</v>
      </c>
      <c r="ET220" s="54">
        <v>11410.224578003283</v>
      </c>
      <c r="EU220" s="54">
        <v>12518.619969793677</v>
      </c>
      <c r="EV220" s="54">
        <v>11287.948503768488</v>
      </c>
      <c r="EW220" s="54">
        <v>11913.830120718441</v>
      </c>
      <c r="EX220" s="54">
        <v>12594.736377839221</v>
      </c>
      <c r="EY220" s="54">
        <v>11259.958033758563</v>
      </c>
      <c r="EZ220" s="54">
        <v>9739.1672779001274</v>
      </c>
      <c r="FA220" s="54">
        <v>10987.297617636383</v>
      </c>
      <c r="FB220" s="54">
        <v>11641.61143035343</v>
      </c>
    </row>
    <row r="221" spans="1:158" x14ac:dyDescent="0.2">
      <c r="A221" s="55">
        <f ca="1">loss!AP69</f>
        <v>12206.040135331268</v>
      </c>
      <c r="C221" s="52">
        <v>23</v>
      </c>
      <c r="D221" s="54">
        <v>433.6021166771572</v>
      </c>
      <c r="E221" s="54">
        <v>132.0645762711861</v>
      </c>
      <c r="F221" s="54">
        <v>1038.7176580791188</v>
      </c>
      <c r="G221" s="54">
        <v>644.69122455808656</v>
      </c>
      <c r="H221" s="54">
        <v>691.07802831091999</v>
      </c>
      <c r="I221" s="54">
        <v>911.77967593598407</v>
      </c>
      <c r="J221" s="54">
        <v>301.61624360577827</v>
      </c>
      <c r="K221" s="54">
        <v>298.34831053351559</v>
      </c>
      <c r="L221" s="54">
        <v>742.96790020780577</v>
      </c>
      <c r="M221" s="54">
        <v>632.49354736163889</v>
      </c>
      <c r="N221" s="54">
        <v>934.79328638363393</v>
      </c>
      <c r="O221" s="54">
        <v>490.36100182148982</v>
      </c>
      <c r="P221" s="54">
        <v>570.5748244741784</v>
      </c>
      <c r="Q221" s="54">
        <v>751.55501139706485</v>
      </c>
      <c r="R221" s="54">
        <v>574.38238886348381</v>
      </c>
      <c r="S221" s="54">
        <v>371.32663271676466</v>
      </c>
      <c r="T221" s="54">
        <v>587.17155509796339</v>
      </c>
      <c r="U221" s="54">
        <v>812.01869533786078</v>
      </c>
      <c r="V221" s="54">
        <v>964.66875023919192</v>
      </c>
      <c r="W221" s="54">
        <v>807.19736761346417</v>
      </c>
      <c r="X221" s="54">
        <v>1146.7956397253784</v>
      </c>
      <c r="Y221" s="54">
        <v>492.44933537051133</v>
      </c>
      <c r="Z221" s="54">
        <v>1140.8785689714484</v>
      </c>
      <c r="AA221" s="54">
        <v>159.82762886598053</v>
      </c>
      <c r="AB221" s="54">
        <v>148.99499999999949</v>
      </c>
      <c r="AC221" s="54">
        <v>489.29587929824709</v>
      </c>
      <c r="AD221" s="54">
        <v>488.41986211766329</v>
      </c>
      <c r="AE221" s="54">
        <v>885.28994573591956</v>
      </c>
      <c r="AF221" s="54">
        <v>782.27132059550729</v>
      </c>
      <c r="AG221" s="54">
        <v>498.10774015655147</v>
      </c>
      <c r="AH221" s="54">
        <v>355.61038443348463</v>
      </c>
      <c r="AI221" s="54">
        <v>966.17568564539624</v>
      </c>
      <c r="AJ221" s="54">
        <v>649.66968922627871</v>
      </c>
      <c r="AK221" s="54">
        <v>384.52732736668065</v>
      </c>
      <c r="AL221" s="54">
        <v>762.41911983434329</v>
      </c>
      <c r="AM221" s="54">
        <v>571.775135997294</v>
      </c>
      <c r="AN221" s="54">
        <v>615.81118758248203</v>
      </c>
      <c r="AO221" s="54">
        <v>275.84707796881304</v>
      </c>
      <c r="AQ221" s="54">
        <v>5053.8983826108315</v>
      </c>
      <c r="AR221" s="54">
        <v>6607.7099696270661</v>
      </c>
      <c r="AS221" s="54">
        <v>5385.4159256834728</v>
      </c>
      <c r="AT221" s="54">
        <v>5918.0593289007402</v>
      </c>
      <c r="AU221" s="54">
        <v>5623.7919712301145</v>
      </c>
      <c r="AV221" s="54">
        <v>5791.5678695415854</v>
      </c>
      <c r="AW221" s="54">
        <v>5708.0527223759664</v>
      </c>
      <c r="AX221" s="54">
        <v>6404.0824461925986</v>
      </c>
      <c r="AY221" s="54">
        <v>6613.4433072678194</v>
      </c>
      <c r="AZ221" s="54">
        <v>5060.9550525715467</v>
      </c>
      <c r="BA221" s="54">
        <v>5967.2451337757593</v>
      </c>
      <c r="BB221" s="54">
        <v>5773.5166876206958</v>
      </c>
      <c r="BC221" s="54">
        <v>5639.7958277588586</v>
      </c>
      <c r="BD221" s="54">
        <v>4788.9921487913416</v>
      </c>
      <c r="BE221" s="54">
        <v>5891.0450581203077</v>
      </c>
      <c r="BF221" s="54">
        <v>5842.8232401874839</v>
      </c>
      <c r="BG221" s="54">
        <v>5848.1746325092499</v>
      </c>
      <c r="BH221" s="54">
        <v>5272.7514431945565</v>
      </c>
      <c r="BI221" s="54">
        <v>6258.3633944045978</v>
      </c>
      <c r="BJ221" s="54">
        <v>4916.8865261870878</v>
      </c>
      <c r="BK221" s="54">
        <v>5755.3865476371029</v>
      </c>
      <c r="BL221" s="54">
        <v>6338.9810475325548</v>
      </c>
      <c r="BM221" s="54">
        <v>5732.3519480054701</v>
      </c>
      <c r="BN221" s="54">
        <v>5362.7215377301736</v>
      </c>
      <c r="BO221" s="54">
        <v>7333.4332482251775</v>
      </c>
      <c r="BP221" s="54">
        <v>4046.2489970898637</v>
      </c>
      <c r="BQ221" s="54">
        <v>6286.7458319273892</v>
      </c>
      <c r="BR221" s="54">
        <v>5020.6741051719155</v>
      </c>
      <c r="BS221" s="54">
        <v>6755.8182007859305</v>
      </c>
      <c r="BT221" s="54">
        <v>4872.4573267737151</v>
      </c>
      <c r="BU221" s="54">
        <v>6709.6901861466331</v>
      </c>
      <c r="BV221" s="54">
        <v>5491.4711894318016</v>
      </c>
      <c r="BW221" s="54">
        <v>5655.4844503884015</v>
      </c>
      <c r="BX221" s="54">
        <v>6069.2499034693355</v>
      </c>
      <c r="BY221" s="54">
        <v>5066.7507254982329</v>
      </c>
      <c r="BZ221" s="54">
        <v>5487.7260134262879</v>
      </c>
      <c r="CA221" s="54">
        <v>6226.3275148450084</v>
      </c>
      <c r="CB221" s="54">
        <v>5052.8774502378083</v>
      </c>
      <c r="CD221" s="54">
        <v>5097.4914024153995</v>
      </c>
      <c r="CE221" s="54">
        <v>3034.9001736231921</v>
      </c>
      <c r="CF221" s="54">
        <v>3674.4649315828851</v>
      </c>
      <c r="CG221" s="54">
        <v>4241.714750705044</v>
      </c>
      <c r="CH221" s="54">
        <v>3542.7625056718839</v>
      </c>
      <c r="CI221" s="54">
        <v>3244.0953549890996</v>
      </c>
      <c r="CJ221" s="54">
        <v>4026.125824414456</v>
      </c>
      <c r="CK221" s="54">
        <v>2720.2256931615134</v>
      </c>
      <c r="CL221" s="54">
        <v>2728.5967084805143</v>
      </c>
      <c r="CM221" s="54">
        <v>2324.8946128443686</v>
      </c>
      <c r="CN221" s="54">
        <v>3184.1020610832675</v>
      </c>
      <c r="CO221" s="54">
        <v>2573.8026503265423</v>
      </c>
      <c r="CP221" s="54">
        <v>3868.1124314874401</v>
      </c>
      <c r="CQ221" s="54">
        <v>3732.2545537322226</v>
      </c>
      <c r="CR221" s="54">
        <v>3491.5904637632389</v>
      </c>
      <c r="CS221" s="54">
        <v>4013.5387687958178</v>
      </c>
      <c r="CT221" s="54">
        <v>3403.3362066668419</v>
      </c>
      <c r="CU221" s="54">
        <v>3145.4776704723404</v>
      </c>
      <c r="CV221" s="54">
        <v>3313.4601985388445</v>
      </c>
      <c r="CW221" s="54">
        <v>3497.6991120557063</v>
      </c>
      <c r="CX221" s="54">
        <v>4021.7584491443822</v>
      </c>
      <c r="CY221" s="54">
        <v>3776.4794151167425</v>
      </c>
      <c r="CZ221" s="54">
        <v>4199.1372482157794</v>
      </c>
      <c r="DA221" s="54">
        <v>3875.9186922417425</v>
      </c>
      <c r="DB221" s="54">
        <v>3113.6658950868477</v>
      </c>
      <c r="DC221" s="54">
        <v>3547.4563740104691</v>
      </c>
      <c r="DD221" s="54">
        <v>3287.0744637928005</v>
      </c>
      <c r="DE221" s="54">
        <v>3320.808628308183</v>
      </c>
      <c r="DF221" s="54">
        <v>3686.0900634046402</v>
      </c>
      <c r="DG221" s="54">
        <v>4622.1141719410498</v>
      </c>
      <c r="DH221" s="54">
        <v>3837.4529903151506</v>
      </c>
      <c r="DI221" s="54">
        <v>3096.5963860777651</v>
      </c>
      <c r="DJ221" s="54">
        <v>3497.8841965367951</v>
      </c>
      <c r="DK221" s="54">
        <v>3979.7792674307702</v>
      </c>
      <c r="DL221" s="54">
        <v>3412.7540121292586</v>
      </c>
      <c r="DM221" s="54">
        <v>2471.8564200108985</v>
      </c>
      <c r="DN221" s="54">
        <v>3166.0135061797023</v>
      </c>
      <c r="DO221" s="54">
        <v>3568.04282486283</v>
      </c>
      <c r="DQ221" s="54">
        <v>12369.446583389194</v>
      </c>
      <c r="DR221" s="54">
        <v>12446.73048933473</v>
      </c>
      <c r="DS221" s="54">
        <v>12533.573730409931</v>
      </c>
      <c r="DT221" s="54">
        <v>12791.736101708077</v>
      </c>
      <c r="DU221" s="54">
        <v>12804.068521892896</v>
      </c>
      <c r="DV221" s="54">
        <v>12793.086077977903</v>
      </c>
      <c r="DW221" s="54">
        <v>12875.000587306393</v>
      </c>
      <c r="DX221" s="54">
        <v>12067.922708163598</v>
      </c>
      <c r="DY221" s="54">
        <v>11131.630405466234</v>
      </c>
      <c r="DZ221" s="54">
        <v>12651.277571733564</v>
      </c>
      <c r="EA221" s="54">
        <v>12432.323281233997</v>
      </c>
      <c r="EB221" s="54">
        <v>11240.183867417285</v>
      </c>
      <c r="EC221" s="54">
        <v>11847.588807062164</v>
      </c>
      <c r="ED221" s="54">
        <v>12206.315856970405</v>
      </c>
      <c r="EE221" s="54">
        <v>12509.437840463166</v>
      </c>
      <c r="EF221" s="54">
        <v>12973.93941072561</v>
      </c>
      <c r="EG221" s="54">
        <v>12629.889627089129</v>
      </c>
      <c r="EH221" s="54">
        <v>11682.367564567765</v>
      </c>
      <c r="EI221" s="54">
        <v>11555.887898665691</v>
      </c>
      <c r="EJ221" s="54">
        <v>9948.4051839883978</v>
      </c>
      <c r="EK221" s="54">
        <v>12384.61701548454</v>
      </c>
      <c r="EL221" s="54">
        <v>12199.228553345256</v>
      </c>
      <c r="EM221" s="54">
        <v>11876.59111307738</v>
      </c>
      <c r="EN221" s="54">
        <v>12466.694814044187</v>
      </c>
      <c r="EO221" s="54">
        <v>12215.662815482554</v>
      </c>
      <c r="EP221" s="54">
        <v>12663.697901087937</v>
      </c>
      <c r="EQ221" s="54">
        <v>11622.474467195365</v>
      </c>
      <c r="ER221" s="54">
        <v>12809.209158848669</v>
      </c>
      <c r="ES221" s="54">
        <v>10469.997979066049</v>
      </c>
      <c r="ET221" s="54">
        <v>11724.193819062701</v>
      </c>
      <c r="EU221" s="54">
        <v>12887.476236430975</v>
      </c>
      <c r="EV221" s="54">
        <v>11773.881573987879</v>
      </c>
      <c r="EW221" s="54">
        <v>12332.955634937916</v>
      </c>
      <c r="EX221" s="54">
        <v>13026.675051083599</v>
      </c>
      <c r="EY221" s="54">
        <v>11842.678978296502</v>
      </c>
      <c r="EZ221" s="54">
        <v>10691.661539128045</v>
      </c>
      <c r="FA221" s="54">
        <v>11597.366085488993</v>
      </c>
      <c r="FB221" s="54">
        <v>12206.040135331268</v>
      </c>
    </row>
    <row r="222" spans="1:158" x14ac:dyDescent="0.2">
      <c r="A222" s="55">
        <f ca="1">loss!AP70</f>
        <v>12699.515611090472</v>
      </c>
      <c r="C222" s="52">
        <v>22</v>
      </c>
      <c r="D222" s="54">
        <v>677.64693740473308</v>
      </c>
      <c r="E222" s="54">
        <v>290.28030508474637</v>
      </c>
      <c r="F222" s="54">
        <v>1107.5656770038054</v>
      </c>
      <c r="G222" s="54">
        <v>713.9848790079775</v>
      </c>
      <c r="H222" s="54">
        <v>753.20210925164861</v>
      </c>
      <c r="I222" s="54">
        <v>1182.6511156096133</v>
      </c>
      <c r="J222" s="54">
        <v>301.3144613819494</v>
      </c>
      <c r="K222" s="54">
        <v>510.25649652302718</v>
      </c>
      <c r="L222" s="54">
        <v>868.71271078071754</v>
      </c>
      <c r="M222" s="54">
        <v>755.61315380408917</v>
      </c>
      <c r="N222" s="54">
        <v>1058.3026493724158</v>
      </c>
      <c r="O222" s="54">
        <v>558.20068702895787</v>
      </c>
      <c r="P222" s="54">
        <v>569.99880627774803</v>
      </c>
      <c r="Q222" s="54">
        <v>823.01227360916721</v>
      </c>
      <c r="R222" s="54">
        <v>709.80273870200313</v>
      </c>
      <c r="S222" s="54">
        <v>436.35364062143202</v>
      </c>
      <c r="T222" s="54">
        <v>707.0711364733645</v>
      </c>
      <c r="U222" s="54">
        <v>880.11686658559688</v>
      </c>
      <c r="V222" s="54">
        <v>1034.5605665382195</v>
      </c>
      <c r="W222" s="54">
        <v>866.21668364584775</v>
      </c>
      <c r="X222" s="54">
        <v>1348.284187830046</v>
      </c>
      <c r="Y222" s="54">
        <v>706.78042617046913</v>
      </c>
      <c r="Z222" s="54">
        <v>1272.3996088893955</v>
      </c>
      <c r="AA222" s="54">
        <v>233.04178463966934</v>
      </c>
      <c r="AB222" s="54">
        <v>272.52356854838428</v>
      </c>
      <c r="AC222" s="54">
        <v>627.3875768532447</v>
      </c>
      <c r="AD222" s="54">
        <v>608.35268004824889</v>
      </c>
      <c r="AE222" s="54">
        <v>1069.37101281066</v>
      </c>
      <c r="AF222" s="54">
        <v>846.1785082482171</v>
      </c>
      <c r="AG222" s="54">
        <v>567.61751409445719</v>
      </c>
      <c r="AH222" s="54">
        <v>489.87345745636492</v>
      </c>
      <c r="AI222" s="54">
        <v>1028.0791338358363</v>
      </c>
      <c r="AJ222" s="54">
        <v>771.07163034486689</v>
      </c>
      <c r="AK222" s="54">
        <v>455.30649568232661</v>
      </c>
      <c r="AL222" s="54">
        <v>822.22814852153522</v>
      </c>
      <c r="AM222" s="54">
        <v>836.14377476536959</v>
      </c>
      <c r="AN222" s="54">
        <v>615.40680583582491</v>
      </c>
      <c r="AO222" s="54">
        <v>343.47270875326916</v>
      </c>
      <c r="AQ222" s="54">
        <v>5586.4295716654879</v>
      </c>
      <c r="AR222" s="54">
        <v>7032.2122943744444</v>
      </c>
      <c r="AS222" s="54">
        <v>5801.8573377070752</v>
      </c>
      <c r="AT222" s="54">
        <v>6656.9238027665879</v>
      </c>
      <c r="AU222" s="54">
        <v>5873.6013537043773</v>
      </c>
      <c r="AV222" s="54">
        <v>5980.6382704123098</v>
      </c>
      <c r="AW222" s="54">
        <v>6158.0405348740187</v>
      </c>
      <c r="AX222" s="54">
        <v>6768.3668866858543</v>
      </c>
      <c r="AY222" s="54">
        <v>7017.5811012149907</v>
      </c>
      <c r="AZ222" s="54">
        <v>5728.5359332690005</v>
      </c>
      <c r="BA222" s="54">
        <v>6366.0725462224063</v>
      </c>
      <c r="BB222" s="54">
        <v>6105.7450510706713</v>
      </c>
      <c r="BC222" s="54">
        <v>5873.1968072271038</v>
      </c>
      <c r="BD222" s="54">
        <v>5654.2743996638128</v>
      </c>
      <c r="BE222" s="54">
        <v>6611.7980983526904</v>
      </c>
      <c r="BF222" s="54">
        <v>6344.2235882857713</v>
      </c>
      <c r="BG222" s="54">
        <v>6299.8368241086009</v>
      </c>
      <c r="BH222" s="54">
        <v>5884.9412148125884</v>
      </c>
      <c r="BI222" s="54">
        <v>6564.9773152104226</v>
      </c>
      <c r="BJ222" s="54">
        <v>5269.679750416577</v>
      </c>
      <c r="BK222" s="54">
        <v>6087.1102387792589</v>
      </c>
      <c r="BL222" s="54">
        <v>6536.8609946538836</v>
      </c>
      <c r="BM222" s="54">
        <v>5992.1153725778449</v>
      </c>
      <c r="BN222" s="54">
        <v>5508.2367897278727</v>
      </c>
      <c r="BO222" s="54">
        <v>7432.384393590376</v>
      </c>
      <c r="BP222" s="54">
        <v>4760.0444847075105</v>
      </c>
      <c r="BQ222" s="54">
        <v>6764.0177056688781</v>
      </c>
      <c r="BR222" s="54">
        <v>5385.6717948453106</v>
      </c>
      <c r="BS222" s="54">
        <v>6923.1545910562099</v>
      </c>
      <c r="BT222" s="54">
        <v>5499.6656078528977</v>
      </c>
      <c r="BU222" s="54">
        <v>6884.816766032035</v>
      </c>
      <c r="BV222" s="54">
        <v>5855.6777953301998</v>
      </c>
      <c r="BW222" s="54">
        <v>6063.7784763612126</v>
      </c>
      <c r="BX222" s="54">
        <v>6324.6644779439448</v>
      </c>
      <c r="BY222" s="54">
        <v>5449.0781415109668</v>
      </c>
      <c r="BZ222" s="54">
        <v>6256.1606516896527</v>
      </c>
      <c r="CA222" s="54">
        <v>6706.9379076747036</v>
      </c>
      <c r="CB222" s="54">
        <v>5311.986481500644</v>
      </c>
      <c r="CD222" s="54">
        <v>5547.243284036902</v>
      </c>
      <c r="CE222" s="54">
        <v>3666.9716700680892</v>
      </c>
      <c r="CF222" s="54">
        <v>4095.912073956496</v>
      </c>
      <c r="CG222" s="54">
        <v>4842.3335639163561</v>
      </c>
      <c r="CH222" s="54">
        <v>4511.5297941326171</v>
      </c>
      <c r="CI222" s="54">
        <v>4412.9110637683252</v>
      </c>
      <c r="CJ222" s="54">
        <v>4610.8221972441861</v>
      </c>
      <c r="CK222" s="54">
        <v>3452.5990179398946</v>
      </c>
      <c r="CL222" s="54">
        <v>3354.5659725142118</v>
      </c>
      <c r="CM222" s="54">
        <v>2977.052788480953</v>
      </c>
      <c r="CN222" s="54">
        <v>3561.6371893857677</v>
      </c>
      <c r="CO222" s="54">
        <v>3138.4350076714941</v>
      </c>
      <c r="CP222" s="54">
        <v>4199.6501002407931</v>
      </c>
      <c r="CQ222" s="54">
        <v>4008.3570509016058</v>
      </c>
      <c r="CR222" s="54">
        <v>4404.1269096809556</v>
      </c>
      <c r="CS222" s="54">
        <v>4683.5346277383314</v>
      </c>
      <c r="CT222" s="54">
        <v>4204.0989122025358</v>
      </c>
      <c r="CU222" s="54">
        <v>3749.4402418226091</v>
      </c>
      <c r="CV222" s="54">
        <v>3874.0170159317991</v>
      </c>
      <c r="CW222" s="54">
        <v>3847.9045665413164</v>
      </c>
      <c r="CX222" s="54">
        <v>4436.5092845268618</v>
      </c>
      <c r="CY222" s="54">
        <v>4269.0149216038235</v>
      </c>
      <c r="CZ222" s="54">
        <v>4455.8474699355502</v>
      </c>
      <c r="DA222" s="54">
        <v>4368.4689416421206</v>
      </c>
      <c r="DB222" s="54">
        <v>3869.6138867972459</v>
      </c>
      <c r="DC222" s="54">
        <v>4139.522692037749</v>
      </c>
      <c r="DD222" s="54">
        <v>3951.3101400972132</v>
      </c>
      <c r="DE222" s="54">
        <v>3792.7080241690064</v>
      </c>
      <c r="DF222" s="54">
        <v>4448.5379279441777</v>
      </c>
      <c r="DG222" s="54">
        <v>5056.7258096225978</v>
      </c>
      <c r="DH222" s="54">
        <v>4280.1076138267299</v>
      </c>
      <c r="DI222" s="54">
        <v>3464.4322360793417</v>
      </c>
      <c r="DJ222" s="54">
        <v>3864.9095255002517</v>
      </c>
      <c r="DK222" s="54">
        <v>4983.4790387389548</v>
      </c>
      <c r="DL222" s="54">
        <v>3950.3093177350447</v>
      </c>
      <c r="DM222" s="54">
        <v>3165.1252742686897</v>
      </c>
      <c r="DN222" s="54">
        <v>3683.197373941518</v>
      </c>
      <c r="DO222" s="54">
        <v>4109.4397584634253</v>
      </c>
      <c r="DQ222" s="54">
        <v>13058.054602291209</v>
      </c>
      <c r="DR222" s="54">
        <v>12917.680248544493</v>
      </c>
      <c r="DS222" s="54">
        <v>12912.471491152883</v>
      </c>
      <c r="DT222" s="54">
        <v>13247.879249066395</v>
      </c>
      <c r="DU222" s="54">
        <v>12853.618870072496</v>
      </c>
      <c r="DV222" s="54">
        <v>13125.580096155698</v>
      </c>
      <c r="DW222" s="54">
        <v>12997.803576493336</v>
      </c>
      <c r="DX222" s="54">
        <v>12479.992086895947</v>
      </c>
      <c r="DY222" s="54">
        <v>11741.722057700948</v>
      </c>
      <c r="DZ222" s="54">
        <v>12813.761541555903</v>
      </c>
      <c r="EA222" s="54">
        <v>12490.092309092721</v>
      </c>
      <c r="EB222" s="54">
        <v>11492.920154250245</v>
      </c>
      <c r="EC222" s="54">
        <v>12270.274098479713</v>
      </c>
      <c r="ED222" s="54">
        <v>12440.596852754878</v>
      </c>
      <c r="EE222" s="54">
        <v>12629.109504044</v>
      </c>
      <c r="EF222" s="54">
        <v>13368.589139516211</v>
      </c>
      <c r="EG222" s="54">
        <v>12883.40040917138</v>
      </c>
      <c r="EH222" s="54">
        <v>12186.914667285715</v>
      </c>
      <c r="EI222" s="54">
        <v>11747.572778760368</v>
      </c>
      <c r="EJ222" s="54">
        <v>10584.744719910861</v>
      </c>
      <c r="EK222" s="54">
        <v>12797.683662316722</v>
      </c>
      <c r="EL222" s="54">
        <v>12745.236349595647</v>
      </c>
      <c r="EM222" s="54">
        <v>12620.658213352806</v>
      </c>
      <c r="EN222" s="54">
        <v>12949.937035054227</v>
      </c>
      <c r="EO222" s="54">
        <v>12663.990939589316</v>
      </c>
      <c r="EP222" s="54">
        <v>13128.466163676485</v>
      </c>
      <c r="EQ222" s="54">
        <v>12070.266740353261</v>
      </c>
      <c r="ER222" s="54">
        <v>13084.415978758401</v>
      </c>
      <c r="ES222" s="54">
        <v>11169.98225651453</v>
      </c>
      <c r="ET222" s="54">
        <v>12101.458275054134</v>
      </c>
      <c r="EU222" s="54">
        <v>13113.683058779905</v>
      </c>
      <c r="EV222" s="54">
        <v>12297.153630909375</v>
      </c>
      <c r="EW222" s="54">
        <v>12905.219448641552</v>
      </c>
      <c r="EX222" s="54">
        <v>13571.290601254506</v>
      </c>
      <c r="EY222" s="54">
        <v>12354.291467393112</v>
      </c>
      <c r="EZ222" s="54">
        <v>11382.097762498388</v>
      </c>
      <c r="FA222" s="54">
        <v>12306.012609627622</v>
      </c>
      <c r="FB222" s="54">
        <v>12699.515611090472</v>
      </c>
    </row>
    <row r="223" spans="1:158" x14ac:dyDescent="0.2">
      <c r="A223" s="55">
        <f ca="1">loss!AP71</f>
        <v>12866.429382552535</v>
      </c>
      <c r="C223" s="52">
        <v>21</v>
      </c>
      <c r="D223" s="54">
        <v>677.20587145638967</v>
      </c>
      <c r="E223" s="54">
        <v>364.57588226539985</v>
      </c>
      <c r="F223" s="54">
        <v>1234.9822239598529</v>
      </c>
      <c r="G223" s="54">
        <v>976.35505844990359</v>
      </c>
      <c r="H223" s="54">
        <v>936.594603327291</v>
      </c>
      <c r="I223" s="54">
        <v>1246.8463266007741</v>
      </c>
      <c r="J223" s="54">
        <v>371.00904301519381</v>
      </c>
      <c r="K223" s="54">
        <v>644.99011357052484</v>
      </c>
      <c r="L223" s="54">
        <v>986.98677028631903</v>
      </c>
      <c r="M223" s="54">
        <v>870.23985706405574</v>
      </c>
      <c r="N223" s="54">
        <v>1174.5306095060125</v>
      </c>
      <c r="O223" s="54">
        <v>682.33303678276559</v>
      </c>
      <c r="P223" s="54">
        <v>685.97811233310881</v>
      </c>
      <c r="Q223" s="54">
        <v>952.34222554485086</v>
      </c>
      <c r="R223" s="54">
        <v>1032.6862829126187</v>
      </c>
      <c r="S223" s="54">
        <v>610.72937362432788</v>
      </c>
      <c r="T223" s="54">
        <v>933.40740267196156</v>
      </c>
      <c r="U223" s="54">
        <v>1131.7473586314384</v>
      </c>
      <c r="V223" s="54">
        <v>1227.6206076631661</v>
      </c>
      <c r="W223" s="54">
        <v>1032.8411295921806</v>
      </c>
      <c r="X223" s="54">
        <v>1536.1251552224162</v>
      </c>
      <c r="Y223" s="54">
        <v>906.29187127431067</v>
      </c>
      <c r="Z223" s="54">
        <v>1585.0354220520237</v>
      </c>
      <c r="AA223" s="54">
        <v>301.86492930324772</v>
      </c>
      <c r="AB223" s="54">
        <v>386.49236296385709</v>
      </c>
      <c r="AC223" s="54">
        <v>886.86521644357833</v>
      </c>
      <c r="AD223" s="54">
        <v>607.95281227392252</v>
      </c>
      <c r="AE223" s="54">
        <v>1128.5117339166877</v>
      </c>
      <c r="AF223" s="54">
        <v>1027.5523116144484</v>
      </c>
      <c r="AG223" s="54">
        <v>766.47361119429797</v>
      </c>
      <c r="AH223" s="54">
        <v>620.4728791886306</v>
      </c>
      <c r="AI223" s="54">
        <v>1143.5947522542276</v>
      </c>
      <c r="AJ223" s="54">
        <v>886.76023586755775</v>
      </c>
      <c r="AK223" s="54">
        <v>521.62016596464537</v>
      </c>
      <c r="AL223" s="54">
        <v>1043.7121952435584</v>
      </c>
      <c r="AM223" s="54">
        <v>960.53875547778705</v>
      </c>
      <c r="AN223" s="54">
        <v>797.83756086653898</v>
      </c>
      <c r="AO223" s="54">
        <v>591.98315536565497</v>
      </c>
      <c r="AQ223" s="54">
        <v>5921.3021791921301</v>
      </c>
      <c r="AR223" s="54">
        <v>7232.3958074237298</v>
      </c>
      <c r="AS223" s="54">
        <v>6049.9235686308093</v>
      </c>
      <c r="AT223" s="54">
        <v>6906.9261856675594</v>
      </c>
      <c r="AU223" s="54">
        <v>6309.5871156009989</v>
      </c>
      <c r="AV223" s="54">
        <v>6527.2307066153944</v>
      </c>
      <c r="AW223" s="54">
        <v>6632.5913977563896</v>
      </c>
      <c r="AX223" s="54">
        <v>7121.3735254546773</v>
      </c>
      <c r="AY223" s="54">
        <v>7398.13027249693</v>
      </c>
      <c r="AZ223" s="54">
        <v>5912.9592322794078</v>
      </c>
      <c r="BA223" s="54">
        <v>6794.1456354795591</v>
      </c>
      <c r="BB223" s="54">
        <v>6470.9602103058405</v>
      </c>
      <c r="BC223" s="54">
        <v>6150.5499286076338</v>
      </c>
      <c r="BD223" s="54">
        <v>5980.1302563526388</v>
      </c>
      <c r="BE223" s="54">
        <v>6923.8745497559421</v>
      </c>
      <c r="BF223" s="54">
        <v>6636.5821071771461</v>
      </c>
      <c r="BG223" s="54">
        <v>6671.5642001437391</v>
      </c>
      <c r="BH223" s="54">
        <v>6129.6783368358174</v>
      </c>
      <c r="BI223" s="54">
        <v>6673.9085989506502</v>
      </c>
      <c r="BJ223" s="54">
        <v>5545.7011555945101</v>
      </c>
      <c r="BK223" s="54">
        <v>6390.5294591519832</v>
      </c>
      <c r="BL223" s="54">
        <v>6786.6167708433259</v>
      </c>
      <c r="BM223" s="54">
        <v>6614.2662916987929</v>
      </c>
      <c r="BN223" s="54">
        <v>6136.5558814132246</v>
      </c>
      <c r="BO223" s="54">
        <v>7719.104901911739</v>
      </c>
      <c r="BP223" s="54">
        <v>5032.4423620953521</v>
      </c>
      <c r="BQ223" s="54">
        <v>7329.8017488726891</v>
      </c>
      <c r="BR223" s="54">
        <v>5687.8142943812391</v>
      </c>
      <c r="BS223" s="54">
        <v>7359.0391083799796</v>
      </c>
      <c r="BT223" s="54">
        <v>6172.9126517711493</v>
      </c>
      <c r="BU223" s="54">
        <v>7398.9393711558278</v>
      </c>
      <c r="BV223" s="54">
        <v>6128.0262669579806</v>
      </c>
      <c r="BW223" s="54">
        <v>6286.2683580182929</v>
      </c>
      <c r="BX223" s="54">
        <v>6809.9841561373169</v>
      </c>
      <c r="BY223" s="54">
        <v>6325.771060065199</v>
      </c>
      <c r="BZ223" s="54">
        <v>6853.3377700248566</v>
      </c>
      <c r="CA223" s="54">
        <v>7219.1435707508954</v>
      </c>
      <c r="CB223" s="54">
        <v>5668.7699506538802</v>
      </c>
      <c r="CD223" s="54">
        <v>5752.4903536656748</v>
      </c>
      <c r="CE223" s="54">
        <v>4255.6322526197182</v>
      </c>
      <c r="CF223" s="54">
        <v>4607.4044354528551</v>
      </c>
      <c r="CG223" s="54">
        <v>5410.1854090728884</v>
      </c>
      <c r="CH223" s="54">
        <v>4805.7546081513428</v>
      </c>
      <c r="CI223" s="54">
        <v>5001.2171715729</v>
      </c>
      <c r="CJ223" s="54">
        <v>5490.6899636168955</v>
      </c>
      <c r="CK223" s="54">
        <v>4014.111793968375</v>
      </c>
      <c r="CL223" s="54">
        <v>4122.1682399060419</v>
      </c>
      <c r="CM223" s="54">
        <v>3640.9142462741829</v>
      </c>
      <c r="CN223" s="54">
        <v>4464.1797086514416</v>
      </c>
      <c r="CO223" s="54">
        <v>3710.0242071453613</v>
      </c>
      <c r="CP223" s="54">
        <v>4715.6040882791394</v>
      </c>
      <c r="CQ223" s="54">
        <v>4890.8362307815914</v>
      </c>
      <c r="CR223" s="54">
        <v>5129.5680494029057</v>
      </c>
      <c r="CS223" s="54">
        <v>5268.010150621747</v>
      </c>
      <c r="CT223" s="54">
        <v>4801.3337918293246</v>
      </c>
      <c r="CU223" s="54">
        <v>4434.8016801295353</v>
      </c>
      <c r="CV223" s="54">
        <v>4697.8555174996509</v>
      </c>
      <c r="CW223" s="54">
        <v>4512.7989123955194</v>
      </c>
      <c r="CX223" s="54">
        <v>4951.4746682217356</v>
      </c>
      <c r="CY223" s="54">
        <v>4466.5776789253341</v>
      </c>
      <c r="CZ223" s="54">
        <v>5193.7394798623609</v>
      </c>
      <c r="DA223" s="54">
        <v>4771.988473803819</v>
      </c>
      <c r="DB223" s="54">
        <v>4686.5335967394876</v>
      </c>
      <c r="DC223" s="54">
        <v>5248.6476086797747</v>
      </c>
      <c r="DD223" s="54">
        <v>4933.3381097206466</v>
      </c>
      <c r="DE223" s="54">
        <v>4196.3694740686642</v>
      </c>
      <c r="DF223" s="54">
        <v>4987.2682178084606</v>
      </c>
      <c r="DG223" s="54">
        <v>5587.4904127868431</v>
      </c>
      <c r="DH223" s="54">
        <v>4879.0748765890312</v>
      </c>
      <c r="DI223" s="54">
        <v>4485.6563732522909</v>
      </c>
      <c r="DJ223" s="54">
        <v>4442.7713535924577</v>
      </c>
      <c r="DK223" s="54">
        <v>5970.5775264221575</v>
      </c>
      <c r="DL223" s="54">
        <v>4609.3133322498543</v>
      </c>
      <c r="DM223" s="54">
        <v>3618.3653597505004</v>
      </c>
      <c r="DN223" s="54">
        <v>4559.9833995331146</v>
      </c>
      <c r="DO223" s="54">
        <v>4787.605503560746</v>
      </c>
      <c r="DQ223" s="54">
        <v>13207.008180812811</v>
      </c>
      <c r="DR223" s="54">
        <v>13136.425006841768</v>
      </c>
      <c r="DS223" s="54">
        <v>13475.158559867041</v>
      </c>
      <c r="DT223" s="54">
        <v>13737.253559045921</v>
      </c>
      <c r="DU223" s="54">
        <v>13144.879679662476</v>
      </c>
      <c r="DV223" s="54">
        <v>13687.818405488637</v>
      </c>
      <c r="DW223" s="54">
        <v>13164.467065158698</v>
      </c>
      <c r="DX223" s="54">
        <v>12679.182987651404</v>
      </c>
      <c r="DY223" s="54">
        <v>12021.398574856041</v>
      </c>
      <c r="DZ223" s="54">
        <v>13028.101458916457</v>
      </c>
      <c r="EA223" s="54">
        <v>12913.560635777085</v>
      </c>
      <c r="EB223" s="54">
        <v>12120.696928565532</v>
      </c>
      <c r="EC223" s="54">
        <v>12502.485444164102</v>
      </c>
      <c r="ED223" s="54">
        <v>12717.882153277744</v>
      </c>
      <c r="EE223" s="54">
        <v>13113.485881250175</v>
      </c>
      <c r="EF223" s="54">
        <v>13731.790307654735</v>
      </c>
      <c r="EG223" s="54">
        <v>13169.195367185366</v>
      </c>
      <c r="EH223" s="54">
        <v>12562.066636301717</v>
      </c>
      <c r="EI223" s="54">
        <v>12197.092784385137</v>
      </c>
      <c r="EJ223" s="54">
        <v>10876.376126410452</v>
      </c>
      <c r="EK223" s="54">
        <v>13071.684269009475</v>
      </c>
      <c r="EL223" s="54">
        <v>13187.19257140765</v>
      </c>
      <c r="EM223" s="54">
        <v>12789.803990742594</v>
      </c>
      <c r="EN223" s="54">
        <v>13222.840193280455</v>
      </c>
      <c r="EO223" s="54">
        <v>12830.936314010274</v>
      </c>
      <c r="EP223" s="54">
        <v>13515.841636564044</v>
      </c>
      <c r="EQ223" s="54">
        <v>12505.362605927477</v>
      </c>
      <c r="ER223" s="54">
        <v>13395.058850173713</v>
      </c>
      <c r="ES223" s="54">
        <v>12026.052063023033</v>
      </c>
      <c r="ET223" s="54">
        <v>12217.887295379875</v>
      </c>
      <c r="EU223" s="54">
        <v>13392.973118628091</v>
      </c>
      <c r="EV223" s="54">
        <v>12620.438801289518</v>
      </c>
      <c r="EW223" s="54">
        <v>12954.67270543791</v>
      </c>
      <c r="EX223" s="54">
        <v>13705.341910816305</v>
      </c>
      <c r="EY223" s="54">
        <v>12575.728359526833</v>
      </c>
      <c r="EZ223" s="54">
        <v>12017.345954127406</v>
      </c>
      <c r="FA223" s="54">
        <v>12673.381781856573</v>
      </c>
      <c r="FB223" s="54">
        <v>12866.429382552535</v>
      </c>
    </row>
    <row r="224" spans="1:158" x14ac:dyDescent="0.2">
      <c r="A224" s="55">
        <f ca="1">loss!AP72</f>
        <v>13569.679081999442</v>
      </c>
      <c r="C224" s="52">
        <v>20</v>
      </c>
      <c r="D224" s="54">
        <v>747.89504992979232</v>
      </c>
      <c r="E224" s="54">
        <v>433.63250589907722</v>
      </c>
      <c r="F224" s="54">
        <v>1295.4181094283672</v>
      </c>
      <c r="G224" s="54">
        <v>975.47440145190319</v>
      </c>
      <c r="H224" s="54">
        <v>1048.5025692467691</v>
      </c>
      <c r="I224" s="54">
        <v>1306.2118887619313</v>
      </c>
      <c r="J224" s="54">
        <v>437.36514100096031</v>
      </c>
      <c r="K224" s="54">
        <v>707.37237106761313</v>
      </c>
      <c r="L224" s="54">
        <v>1099.6434466655278</v>
      </c>
      <c r="M224" s="54">
        <v>1031.4322854778334</v>
      </c>
      <c r="N224" s="54">
        <v>1335.9673271556585</v>
      </c>
      <c r="O224" s="54">
        <v>912.33029601945282</v>
      </c>
      <c r="P224" s="54">
        <v>793.13814719783818</v>
      </c>
      <c r="Q224" s="54">
        <v>1073.4896540009599</v>
      </c>
      <c r="R224" s="54">
        <v>1211.7501818722958</v>
      </c>
      <c r="S224" s="54">
        <v>610.23337494517511</v>
      </c>
      <c r="T224" s="54">
        <v>932.69295091709716</v>
      </c>
      <c r="U224" s="54">
        <v>1130.9380592637378</v>
      </c>
      <c r="V224" s="54">
        <v>1465.1636177609059</v>
      </c>
      <c r="W224" s="54">
        <v>1244.2925061063204</v>
      </c>
      <c r="X224" s="54">
        <v>1711.714586320209</v>
      </c>
      <c r="Y224" s="54">
        <v>969.52478008831895</v>
      </c>
      <c r="Z224" s="54">
        <v>1583.4401770620359</v>
      </c>
      <c r="AA224" s="54">
        <v>364.71705595097649</v>
      </c>
      <c r="AB224" s="54">
        <v>497.14990521250263</v>
      </c>
      <c r="AC224" s="54">
        <v>886.01409819363255</v>
      </c>
      <c r="AD224" s="54">
        <v>661.86051780869548</v>
      </c>
      <c r="AE224" s="54">
        <v>1348.813745497956</v>
      </c>
      <c r="AF224" s="54">
        <v>1200.6024288378078</v>
      </c>
      <c r="AG224" s="54">
        <v>1146.9142384583747</v>
      </c>
      <c r="AH224" s="54">
        <v>922.63269370442288</v>
      </c>
      <c r="AI224" s="54">
        <v>1196.0361977903578</v>
      </c>
      <c r="AJ224" s="54">
        <v>1110.6157653189935</v>
      </c>
      <c r="AK224" s="54">
        <v>765.37406826685003</v>
      </c>
      <c r="AL224" s="54">
        <v>1203.4956801379453</v>
      </c>
      <c r="AM224" s="54">
        <v>959.71125034206921</v>
      </c>
      <c r="AN224" s="54">
        <v>1083.7661593360501</v>
      </c>
      <c r="AO224" s="54">
        <v>706.99840283471735</v>
      </c>
      <c r="AQ224" s="54">
        <v>6390.9628452899624</v>
      </c>
      <c r="AR224" s="54">
        <v>7678.4727071098105</v>
      </c>
      <c r="AS224" s="54">
        <v>6651.6214671652351</v>
      </c>
      <c r="AT224" s="54">
        <v>7485.2194728395361</v>
      </c>
      <c r="AU224" s="54">
        <v>6942.9262162591867</v>
      </c>
      <c r="AV224" s="54">
        <v>6750.6154466275293</v>
      </c>
      <c r="AW224" s="54">
        <v>6758.8536155460415</v>
      </c>
      <c r="AX224" s="54">
        <v>7574.7640662645299</v>
      </c>
      <c r="AY224" s="54">
        <v>7549.0802071103362</v>
      </c>
      <c r="AZ224" s="54">
        <v>6503.8938789517342</v>
      </c>
      <c r="BA224" s="54">
        <v>7189.2685061684188</v>
      </c>
      <c r="BB224" s="54">
        <v>6852.1716796317369</v>
      </c>
      <c r="BC224" s="54">
        <v>6408.9862322687413</v>
      </c>
      <c r="BD224" s="54">
        <v>6607.6495674683838</v>
      </c>
      <c r="BE224" s="54">
        <v>7563.4003835098065</v>
      </c>
      <c r="BF224" s="54">
        <v>6820.8250402100475</v>
      </c>
      <c r="BG224" s="54">
        <v>7270.4928836604786</v>
      </c>
      <c r="BH224" s="54">
        <v>6782.0328148720828</v>
      </c>
      <c r="BI224" s="54">
        <v>6989.0605487941775</v>
      </c>
      <c r="BJ224" s="54">
        <v>6192.7570292053624</v>
      </c>
      <c r="BK224" s="54">
        <v>6786.8404378878977</v>
      </c>
      <c r="BL224" s="54">
        <v>7331.5525573831383</v>
      </c>
      <c r="BM224" s="54">
        <v>7303.8408393638974</v>
      </c>
      <c r="BN224" s="54">
        <v>6458.67688375743</v>
      </c>
      <c r="BO224" s="54">
        <v>8046.1378771037598</v>
      </c>
      <c r="BP224" s="54">
        <v>5788.5889021995217</v>
      </c>
      <c r="BQ224" s="54">
        <v>7804.8415102697463</v>
      </c>
      <c r="BR224" s="54">
        <v>6197.0951628446928</v>
      </c>
      <c r="BS224" s="54">
        <v>7716.8600181336578</v>
      </c>
      <c r="BT224" s="54">
        <v>6622.8179515782522</v>
      </c>
      <c r="BU224" s="54">
        <v>7824.294936740609</v>
      </c>
      <c r="BV224" s="54">
        <v>6532.8727394065018</v>
      </c>
      <c r="BW224" s="54">
        <v>6613.1326365671312</v>
      </c>
      <c r="BX224" s="54">
        <v>7296.3514178031392</v>
      </c>
      <c r="BY224" s="54">
        <v>6717.9417551035704</v>
      </c>
      <c r="BZ224" s="54">
        <v>7179.8120431013431</v>
      </c>
      <c r="CA224" s="54">
        <v>7636.7270729793318</v>
      </c>
      <c r="CB224" s="54">
        <v>6112.9319448660435</v>
      </c>
      <c r="CD224" s="54">
        <v>6196.9420367414023</v>
      </c>
      <c r="CE224" s="54">
        <v>5024.1613120947768</v>
      </c>
      <c r="CF224" s="54">
        <v>5649.9844866696367</v>
      </c>
      <c r="CG224" s="54">
        <v>6290.1602587660736</v>
      </c>
      <c r="CH224" s="54">
        <v>5503.0923166598322</v>
      </c>
      <c r="CI224" s="54">
        <v>5742.2810217904243</v>
      </c>
      <c r="CJ224" s="54">
        <v>6124.3157902287694</v>
      </c>
      <c r="CK224" s="54">
        <v>5138.4373387464175</v>
      </c>
      <c r="CL224" s="54">
        <v>5127.6504807246965</v>
      </c>
      <c r="CM224" s="54">
        <v>4568.3295394869929</v>
      </c>
      <c r="CN224" s="54">
        <v>4958.3203965793164</v>
      </c>
      <c r="CO224" s="54">
        <v>4180.5609983012673</v>
      </c>
      <c r="CP224" s="54">
        <v>5741.2316811192904</v>
      </c>
      <c r="CQ224" s="54">
        <v>6067.5911467179658</v>
      </c>
      <c r="CR224" s="54">
        <v>5932.2544935311134</v>
      </c>
      <c r="CS224" s="54">
        <v>5872.2082563987287</v>
      </c>
      <c r="CT224" s="54">
        <v>5829.8066466449536</v>
      </c>
      <c r="CU224" s="54">
        <v>5078.9738047473929</v>
      </c>
      <c r="CV224" s="54">
        <v>4933.4117730987482</v>
      </c>
      <c r="CW224" s="54">
        <v>4776.8636026412278</v>
      </c>
      <c r="CX224" s="54">
        <v>5186.058686544231</v>
      </c>
      <c r="CY224" s="54">
        <v>4980.449806669666</v>
      </c>
      <c r="CZ224" s="54">
        <v>5871.1231844869208</v>
      </c>
      <c r="DA224" s="54">
        <v>5575.3408217303931</v>
      </c>
      <c r="DB224" s="54">
        <v>5212.6022309746049</v>
      </c>
      <c r="DC224" s="54">
        <v>5883.7482576596976</v>
      </c>
      <c r="DD224" s="54">
        <v>5577.2749568916461</v>
      </c>
      <c r="DE224" s="54">
        <v>4940.0147349899516</v>
      </c>
      <c r="DF224" s="54">
        <v>5780.0332578935113</v>
      </c>
      <c r="DG224" s="54">
        <v>6266.8113817642043</v>
      </c>
      <c r="DH224" s="54">
        <v>5713.4760531217917</v>
      </c>
      <c r="DI224" s="54">
        <v>5367.9360088775893</v>
      </c>
      <c r="DJ224" s="54">
        <v>5345.2330132545158</v>
      </c>
      <c r="DK224" s="54">
        <v>6572.1857973865654</v>
      </c>
      <c r="DL224" s="54">
        <v>5446.8827110899638</v>
      </c>
      <c r="DM224" s="54">
        <v>4350.4501258444388</v>
      </c>
      <c r="DN224" s="54">
        <v>5149.6352327604654</v>
      </c>
      <c r="DO224" s="54">
        <v>5427.396860342481</v>
      </c>
      <c r="DQ224" s="54">
        <v>13787.087305848378</v>
      </c>
      <c r="DR224" s="54">
        <v>13268.970122618901</v>
      </c>
      <c r="DS224" s="54">
        <v>13675.355149817446</v>
      </c>
      <c r="DT224" s="54">
        <v>14021.096916334835</v>
      </c>
      <c r="DU224" s="54">
        <v>13241.595831975355</v>
      </c>
      <c r="DV224" s="54">
        <v>13784.019259580131</v>
      </c>
      <c r="DW224" s="54">
        <v>13379.274871625774</v>
      </c>
      <c r="DX224" s="54">
        <v>12925.249479313021</v>
      </c>
      <c r="DY224" s="54">
        <v>12613.308351502497</v>
      </c>
      <c r="DZ224" s="54">
        <v>13275.124745930505</v>
      </c>
      <c r="EA224" s="54">
        <v>13406.406362062105</v>
      </c>
      <c r="EB224" s="54">
        <v>12630.005566902868</v>
      </c>
      <c r="EC224" s="54">
        <v>12839.9394952483</v>
      </c>
      <c r="ED224" s="54">
        <v>13052.463643009198</v>
      </c>
      <c r="EE224" s="54">
        <v>13567.308565940606</v>
      </c>
      <c r="EF224" s="54">
        <v>14105.029174035313</v>
      </c>
      <c r="EG224" s="54">
        <v>13809.836786643225</v>
      </c>
      <c r="EH224" s="54">
        <v>13214.754756732196</v>
      </c>
      <c r="EI224" s="54">
        <v>12774.559710068233</v>
      </c>
      <c r="EJ224" s="54">
        <v>11226.502168668083</v>
      </c>
      <c r="EK224" s="54">
        <v>13172.211097775664</v>
      </c>
      <c r="EL224" s="54">
        <v>13485.297657813051</v>
      </c>
      <c r="EM224" s="54">
        <v>13318.457443809259</v>
      </c>
      <c r="EN224" s="54">
        <v>13659.622215836402</v>
      </c>
      <c r="EO224" s="54">
        <v>13117.833422145281</v>
      </c>
      <c r="EP224" s="54">
        <v>13743.464256914849</v>
      </c>
      <c r="EQ224" s="54">
        <v>12990.385007318984</v>
      </c>
      <c r="ER224" s="54">
        <v>13464.32692570679</v>
      </c>
      <c r="ES224" s="54">
        <v>12017.526403265978</v>
      </c>
      <c r="ET224" s="54">
        <v>12458.514505976285</v>
      </c>
      <c r="EU224" s="54">
        <v>13538.969497108639</v>
      </c>
      <c r="EV224" s="54">
        <v>12812.019364056192</v>
      </c>
      <c r="EW224" s="54">
        <v>13183.13460699596</v>
      </c>
      <c r="EX224" s="54">
        <v>14052.081818730509</v>
      </c>
      <c r="EY224" s="54">
        <v>13107.638762045806</v>
      </c>
      <c r="EZ224" s="54">
        <v>12729.454498509876</v>
      </c>
      <c r="FA224" s="54">
        <v>12846.879996014448</v>
      </c>
      <c r="FB224" s="54">
        <v>13569.679081999442</v>
      </c>
    </row>
    <row r="225" spans="1:158" x14ac:dyDescent="0.2">
      <c r="A225" s="55">
        <f ca="1">loss!AP73</f>
        <v>13918.872732835081</v>
      </c>
      <c r="C225" s="52">
        <v>19</v>
      </c>
      <c r="D225" s="54">
        <v>747.44507547007015</v>
      </c>
      <c r="E225" s="54">
        <v>499.33218788257864</v>
      </c>
      <c r="F225" s="54">
        <v>1464.3955810946086</v>
      </c>
      <c r="G225" s="54">
        <v>1088.8134013601461</v>
      </c>
      <c r="H225" s="54">
        <v>1100.3754219405378</v>
      </c>
      <c r="I225" s="54">
        <v>1530.142667089342</v>
      </c>
      <c r="J225" s="54">
        <v>684.5087887138626</v>
      </c>
      <c r="K225" s="54">
        <v>883.38037160551528</v>
      </c>
      <c r="L225" s="54">
        <v>1261.7419630480019</v>
      </c>
      <c r="M225" s="54">
        <v>1133.6344033016719</v>
      </c>
      <c r="N225" s="54">
        <v>1386.423370378948</v>
      </c>
      <c r="O225" s="54">
        <v>1072.1074661703872</v>
      </c>
      <c r="P225" s="54">
        <v>945.61944252892545</v>
      </c>
      <c r="Q225" s="54">
        <v>1299.4040630548766</v>
      </c>
      <c r="R225" s="54">
        <v>1323.5746139071027</v>
      </c>
      <c r="S225" s="54">
        <v>968.90866001334632</v>
      </c>
      <c r="T225" s="54">
        <v>1184.9214066325337</v>
      </c>
      <c r="U225" s="54">
        <v>1241.4863257226152</v>
      </c>
      <c r="V225" s="54">
        <v>1463.8039773464245</v>
      </c>
      <c r="W225" s="54">
        <v>1396.7353634587255</v>
      </c>
      <c r="X225" s="54">
        <v>1768.8890328059374</v>
      </c>
      <c r="Y225" s="54">
        <v>1208.6786338117304</v>
      </c>
      <c r="Z225" s="54">
        <v>1746.5702383743262</v>
      </c>
      <c r="AA225" s="54">
        <v>481.7247499107998</v>
      </c>
      <c r="AB225" s="54">
        <v>549.41846761409192</v>
      </c>
      <c r="AC225" s="54">
        <v>995.58892048779558</v>
      </c>
      <c r="AD225" s="54">
        <v>817.55997027845899</v>
      </c>
      <c r="AE225" s="54">
        <v>1347.7214227805412</v>
      </c>
      <c r="AF225" s="54">
        <v>1472.4038811255946</v>
      </c>
      <c r="AG225" s="54">
        <v>1382.7047735862893</v>
      </c>
      <c r="AH225" s="54">
        <v>1037.2248977956276</v>
      </c>
      <c r="AI225" s="54">
        <v>1195.4280231753926</v>
      </c>
      <c r="AJ225" s="54">
        <v>1109.8821641326135</v>
      </c>
      <c r="AK225" s="54">
        <v>878.67029544961065</v>
      </c>
      <c r="AL225" s="54">
        <v>1354.2201599486043</v>
      </c>
      <c r="AM225" s="54">
        <v>1177.0420523933824</v>
      </c>
      <c r="AN225" s="54">
        <v>1246.3047527690769</v>
      </c>
      <c r="AO225" s="54">
        <v>759.99732912754041</v>
      </c>
      <c r="AQ225" s="54">
        <v>6765.6558052574819</v>
      </c>
      <c r="AR225" s="54">
        <v>8045.4027297898656</v>
      </c>
      <c r="AS225" s="54">
        <v>7268.146831690512</v>
      </c>
      <c r="AT225" s="54">
        <v>7849.6063477536018</v>
      </c>
      <c r="AU225" s="54">
        <v>7368.9213110457149</v>
      </c>
      <c r="AV225" s="54">
        <v>7017.9747798871431</v>
      </c>
      <c r="AW225" s="54">
        <v>6937.032584300905</v>
      </c>
      <c r="AX225" s="54">
        <v>7990.9622105884</v>
      </c>
      <c r="AY225" s="54">
        <v>7990.8637435753444</v>
      </c>
      <c r="AZ225" s="54">
        <v>6890.4964861020053</v>
      </c>
      <c r="BA225" s="54">
        <v>7426.3823078436308</v>
      </c>
      <c r="BB225" s="54">
        <v>7307.6609403231669</v>
      </c>
      <c r="BC225" s="54">
        <v>6751.1736051869648</v>
      </c>
      <c r="BD225" s="54">
        <v>6834.6530821614633</v>
      </c>
      <c r="BE225" s="54">
        <v>7830.4723258310096</v>
      </c>
      <c r="BF225" s="54">
        <v>7397.5473542548925</v>
      </c>
      <c r="BG225" s="54">
        <v>7736.5569115837388</v>
      </c>
      <c r="BH225" s="54">
        <v>6995.7952172966307</v>
      </c>
      <c r="BI225" s="54">
        <v>7281.9507455703351</v>
      </c>
      <c r="BJ225" s="54">
        <v>6504.8189838606504</v>
      </c>
      <c r="BK225" s="54">
        <v>7117.8333743259363</v>
      </c>
      <c r="BL225" s="54">
        <v>7713.966583586709</v>
      </c>
      <c r="BM225" s="54">
        <v>7635.4165819589489</v>
      </c>
      <c r="BN225" s="54">
        <v>7120.7051258823258</v>
      </c>
      <c r="BO225" s="54">
        <v>8401.407080290368</v>
      </c>
      <c r="BP225" s="54">
        <v>6132.8914297934889</v>
      </c>
      <c r="BQ225" s="54">
        <v>8308.6617603026334</v>
      </c>
      <c r="BR225" s="54">
        <v>6787.7526182544443</v>
      </c>
      <c r="BS225" s="54">
        <v>8300.9809475677703</v>
      </c>
      <c r="BT225" s="54">
        <v>6920.4235645752779</v>
      </c>
      <c r="BU225" s="54">
        <v>8284.8362388890928</v>
      </c>
      <c r="BV225" s="54">
        <v>6881.6359940172506</v>
      </c>
      <c r="BW225" s="54">
        <v>6966.226000564081</v>
      </c>
      <c r="BX225" s="54">
        <v>7957.5361693627374</v>
      </c>
      <c r="BY225" s="54">
        <v>7192.9789754923186</v>
      </c>
      <c r="BZ225" s="54">
        <v>7585.007035194747</v>
      </c>
      <c r="CA225" s="54">
        <v>8132.4913815978625</v>
      </c>
      <c r="CB225" s="54">
        <v>6679.2251410912513</v>
      </c>
      <c r="CD225" s="54">
        <v>6685.5571121388948</v>
      </c>
      <c r="CE225" s="54">
        <v>5487.0905006500425</v>
      </c>
      <c r="CF225" s="54">
        <v>6162.1343172170882</v>
      </c>
      <c r="CG225" s="54">
        <v>6992.0729243228616</v>
      </c>
      <c r="CH225" s="54">
        <v>5907.5058089751583</v>
      </c>
      <c r="CI225" s="54">
        <v>6262.4802317369476</v>
      </c>
      <c r="CJ225" s="54">
        <v>6642.0105726779257</v>
      </c>
      <c r="CK225" s="54">
        <v>5886.4713621219589</v>
      </c>
      <c r="CL225" s="54">
        <v>5921.0625003971745</v>
      </c>
      <c r="CM225" s="54">
        <v>5230.7503272522572</v>
      </c>
      <c r="CN225" s="54">
        <v>5755.6451506946032</v>
      </c>
      <c r="CO225" s="54">
        <v>5395.935542530432</v>
      </c>
      <c r="CP225" s="54">
        <v>6576.0983848572851</v>
      </c>
      <c r="CQ225" s="54">
        <v>6769.3522285756681</v>
      </c>
      <c r="CR225" s="54">
        <v>6448.5688640067265</v>
      </c>
      <c r="CS225" s="54">
        <v>6546.6488744992794</v>
      </c>
      <c r="CT225" s="54">
        <v>6598.3031254104171</v>
      </c>
      <c r="CU225" s="54">
        <v>5461.2631080500232</v>
      </c>
      <c r="CV225" s="54">
        <v>5829.3230718697196</v>
      </c>
      <c r="CW225" s="54">
        <v>5550.8328580886518</v>
      </c>
      <c r="CX225" s="54">
        <v>5711.9590416040228</v>
      </c>
      <c r="CY225" s="54">
        <v>5696.9772994402911</v>
      </c>
      <c r="CZ225" s="54">
        <v>6569.2547808661584</v>
      </c>
      <c r="DA225" s="54">
        <v>6540.3279378162497</v>
      </c>
      <c r="DB225" s="54">
        <v>6003.938263068072</v>
      </c>
      <c r="DC225" s="54">
        <v>6809.303140822868</v>
      </c>
      <c r="DD225" s="54">
        <v>6187.0699175080053</v>
      </c>
      <c r="DE225" s="54">
        <v>5756.5604595457571</v>
      </c>
      <c r="DF225" s="54">
        <v>6789.51993218606</v>
      </c>
      <c r="DG225" s="54">
        <v>6948.5393737265704</v>
      </c>
      <c r="DH225" s="54">
        <v>6559.4320777526673</v>
      </c>
      <c r="DI225" s="54">
        <v>6016.2826184396517</v>
      </c>
      <c r="DJ225" s="54">
        <v>5769.4814499446602</v>
      </c>
      <c r="DK225" s="54">
        <v>7128.3238403546939</v>
      </c>
      <c r="DL225" s="54">
        <v>6239.9572850894883</v>
      </c>
      <c r="DM225" s="54">
        <v>5358.0599205138751</v>
      </c>
      <c r="DN225" s="54">
        <v>5866.5061519097717</v>
      </c>
      <c r="DO225" s="54">
        <v>6228.5523935441252</v>
      </c>
      <c r="DQ225" s="54">
        <v>13914.865146497901</v>
      </c>
      <c r="DR225" s="54">
        <v>13468.018163880415</v>
      </c>
      <c r="DS225" s="54">
        <v>13722.73921537213</v>
      </c>
      <c r="DT225" s="54">
        <v>14104.011270566409</v>
      </c>
      <c r="DU225" s="54">
        <v>13536.375925976343</v>
      </c>
      <c r="DV225" s="54">
        <v>14136.039087293591</v>
      </c>
      <c r="DW225" s="54">
        <v>13638.398539871823</v>
      </c>
      <c r="DX225" s="54">
        <v>13220.026296893873</v>
      </c>
      <c r="DY225" s="54">
        <v>12859.879087184232</v>
      </c>
      <c r="DZ225" s="54">
        <v>13603.567837501259</v>
      </c>
      <c r="EA225" s="54">
        <v>13643.518647339873</v>
      </c>
      <c r="EB225" s="54">
        <v>12818.962637289165</v>
      </c>
      <c r="EC225" s="54">
        <v>13156.360256020404</v>
      </c>
      <c r="ED225" s="54">
        <v>13544.162736105034</v>
      </c>
      <c r="EE225" s="54">
        <v>13838.788208634893</v>
      </c>
      <c r="EF225" s="54">
        <v>14257.823642961715</v>
      </c>
      <c r="EG225" s="54">
        <v>13939.140087627455</v>
      </c>
      <c r="EH225" s="54">
        <v>13254.988312354619</v>
      </c>
      <c r="EI225" s="54">
        <v>13056.819543549816</v>
      </c>
      <c r="EJ225" s="54">
        <v>11781.290259857087</v>
      </c>
      <c r="EK225" s="54">
        <v>13612.262603933965</v>
      </c>
      <c r="EL225" s="54">
        <v>13697.530580230505</v>
      </c>
      <c r="EM225" s="54">
        <v>13785.605303054337</v>
      </c>
      <c r="EN225" s="54">
        <v>14052.581668453649</v>
      </c>
      <c r="EO225" s="54">
        <v>13434.416530456352</v>
      </c>
      <c r="EP225" s="54">
        <v>13855.751188227512</v>
      </c>
      <c r="EQ225" s="54">
        <v>13195.587174255852</v>
      </c>
      <c r="ER225" s="54">
        <v>13737.004213143326</v>
      </c>
      <c r="ES225" s="54">
        <v>12448.273711140861</v>
      </c>
      <c r="ET225" s="54">
        <v>12818.611566979565</v>
      </c>
      <c r="EU225" s="54">
        <v>13734.85039542041</v>
      </c>
      <c r="EV225" s="54">
        <v>13145.566635950159</v>
      </c>
      <c r="EW225" s="54">
        <v>13402.491238241375</v>
      </c>
      <c r="EX225" s="54">
        <v>14251.442421426957</v>
      </c>
      <c r="EY225" s="54">
        <v>13549.862692226487</v>
      </c>
      <c r="EZ225" s="54">
        <v>13114.158224415534</v>
      </c>
      <c r="FA225" s="54">
        <v>13122.416954162554</v>
      </c>
      <c r="FB225" s="54">
        <v>13918.872732835081</v>
      </c>
    </row>
    <row r="226" spans="1:158" x14ac:dyDescent="0.2">
      <c r="A226" s="55">
        <f ca="1">loss!AP74</f>
        <v>14093.317710979694</v>
      </c>
      <c r="C226" s="52">
        <v>18</v>
      </c>
      <c r="D226" s="54">
        <v>874.4631410426806</v>
      </c>
      <c r="E226" s="54">
        <v>808.04682965442089</v>
      </c>
      <c r="F226" s="54">
        <v>1896.10684168897</v>
      </c>
      <c r="G226" s="54">
        <v>1406.1234457609467</v>
      </c>
      <c r="H226" s="54">
        <v>1249.5374723543755</v>
      </c>
      <c r="I226" s="54">
        <v>1800.7309064911299</v>
      </c>
      <c r="J226" s="54">
        <v>797.43788005431315</v>
      </c>
      <c r="K226" s="54">
        <v>995.41712593422608</v>
      </c>
      <c r="L226" s="54">
        <v>1412.1684208749537</v>
      </c>
      <c r="M226" s="54">
        <v>1322.0651204963974</v>
      </c>
      <c r="N226" s="54">
        <v>1581.562861983507</v>
      </c>
      <c r="O226" s="54">
        <v>1273.0989039304995</v>
      </c>
      <c r="P226" s="54">
        <v>1188.7770799209811</v>
      </c>
      <c r="Q226" s="54">
        <v>1353.4934766063113</v>
      </c>
      <c r="R226" s="54">
        <v>1479.7889404646228</v>
      </c>
      <c r="S226" s="54">
        <v>1311.1652744882199</v>
      </c>
      <c r="T226" s="54">
        <v>1331.8719103208814</v>
      </c>
      <c r="U226" s="54">
        <v>1400.3003047910679</v>
      </c>
      <c r="V226" s="54">
        <v>1566.9587864573687</v>
      </c>
      <c r="W226" s="54">
        <v>1539.9819884106998</v>
      </c>
      <c r="X226" s="54">
        <v>1822.5260410130227</v>
      </c>
      <c r="Y226" s="54">
        <v>1494.5771310605994</v>
      </c>
      <c r="Z226" s="54">
        <v>1902.0194666239408</v>
      </c>
      <c r="AA226" s="54">
        <v>644.2671034802953</v>
      </c>
      <c r="AB226" s="54">
        <v>799.66897539303443</v>
      </c>
      <c r="AC226" s="54">
        <v>1205.1321999380825</v>
      </c>
      <c r="AD226" s="54">
        <v>915.92499375804164</v>
      </c>
      <c r="AE226" s="54">
        <v>1543.5876252632052</v>
      </c>
      <c r="AF226" s="54">
        <v>1829.8969867894846</v>
      </c>
      <c r="AG226" s="54">
        <v>1719.5530357249163</v>
      </c>
      <c r="AH226" s="54">
        <v>1141.2539246348483</v>
      </c>
      <c r="AI226" s="54">
        <v>1439.5296055894883</v>
      </c>
      <c r="AJ226" s="54">
        <v>1259.6527740678287</v>
      </c>
      <c r="AK226" s="54">
        <v>877.59880075468709</v>
      </c>
      <c r="AL226" s="54">
        <v>1401.6904958956998</v>
      </c>
      <c r="AM226" s="54">
        <v>1227.1348431769527</v>
      </c>
      <c r="AN226" s="54">
        <v>1506.5946728965512</v>
      </c>
      <c r="AO226" s="54">
        <v>910.83257526764919</v>
      </c>
      <c r="AQ226" s="54">
        <v>7327.4599054916898</v>
      </c>
      <c r="AR226" s="54">
        <v>8435.1289701730784</v>
      </c>
      <c r="AS226" s="54">
        <v>7695.3880592450032</v>
      </c>
      <c r="AT226" s="54">
        <v>8230.5998894452805</v>
      </c>
      <c r="AU226" s="54">
        <v>7919.2543880077337</v>
      </c>
      <c r="AV226" s="54">
        <v>7487.6136064287321</v>
      </c>
      <c r="AW226" s="54">
        <v>7431.4007055477568</v>
      </c>
      <c r="AX226" s="54">
        <v>8287.0623708492203</v>
      </c>
      <c r="AY226" s="54">
        <v>8580.2704665378733</v>
      </c>
      <c r="AZ226" s="54">
        <v>7248.5867826133899</v>
      </c>
      <c r="BA226" s="54">
        <v>7796.9815206278645</v>
      </c>
      <c r="BB226" s="54">
        <v>7777.8842067123423</v>
      </c>
      <c r="BC226" s="54">
        <v>7461.7610721384417</v>
      </c>
      <c r="BD226" s="54">
        <v>7226.984435510908</v>
      </c>
      <c r="BE226" s="54">
        <v>8324.014463159594</v>
      </c>
      <c r="BF226" s="54">
        <v>7734.6843176909051</v>
      </c>
      <c r="BG226" s="54">
        <v>8001.1285723583796</v>
      </c>
      <c r="BH226" s="54">
        <v>7199.8663215096876</v>
      </c>
      <c r="BI226" s="54">
        <v>7605.2155963612868</v>
      </c>
      <c r="BJ226" s="54">
        <v>7242.1747724016977</v>
      </c>
      <c r="BK226" s="54">
        <v>7918.1686851901841</v>
      </c>
      <c r="BL226" s="54">
        <v>8245.5142963553335</v>
      </c>
      <c r="BM226" s="54">
        <v>7899.1217293756081</v>
      </c>
      <c r="BN226" s="54">
        <v>7339.1122489475756</v>
      </c>
      <c r="BO226" s="54">
        <v>8784.2633217143557</v>
      </c>
      <c r="BP226" s="54">
        <v>6633.9857141388429</v>
      </c>
      <c r="BQ226" s="54">
        <v>8475.2109560119206</v>
      </c>
      <c r="BR226" s="54">
        <v>7196.5007136597269</v>
      </c>
      <c r="BS226" s="54">
        <v>8575.9033338608297</v>
      </c>
      <c r="BT226" s="54">
        <v>7145.1520856849729</v>
      </c>
      <c r="BU226" s="54">
        <v>8459.6849415103952</v>
      </c>
      <c r="BV226" s="54">
        <v>7201.8321466429406</v>
      </c>
      <c r="BW226" s="54">
        <v>7353.9730025863828</v>
      </c>
      <c r="BX226" s="54">
        <v>8371.1549541790828</v>
      </c>
      <c r="BY226" s="54">
        <v>7694.8553672086682</v>
      </c>
      <c r="BZ226" s="54">
        <v>8069.9454203809291</v>
      </c>
      <c r="CA226" s="54">
        <v>8464.6556377139004</v>
      </c>
      <c r="CB226" s="54">
        <v>7010.816436855157</v>
      </c>
      <c r="CD226" s="54">
        <v>7326.3653315205111</v>
      </c>
      <c r="CE226" s="54">
        <v>6371.948386544268</v>
      </c>
      <c r="CF226" s="54">
        <v>6929.5128774835175</v>
      </c>
      <c r="CG226" s="54">
        <v>7692.2554998318328</v>
      </c>
      <c r="CH226" s="54">
        <v>6390.0826980374477</v>
      </c>
      <c r="CI226" s="54">
        <v>6933.6656969194873</v>
      </c>
      <c r="CJ226" s="54">
        <v>7326.3202166872225</v>
      </c>
      <c r="CK226" s="54">
        <v>6715.9314535746034</v>
      </c>
      <c r="CL226" s="54">
        <v>6597.6731352533498</v>
      </c>
      <c r="CM226" s="54">
        <v>5996.431172032655</v>
      </c>
      <c r="CN226" s="54">
        <v>6208.9844924744502</v>
      </c>
      <c r="CO226" s="54">
        <v>5860.7765211939295</v>
      </c>
      <c r="CP226" s="54">
        <v>7097.1468838893879</v>
      </c>
      <c r="CQ226" s="54">
        <v>7399.2829807505295</v>
      </c>
      <c r="CR226" s="54">
        <v>6975.1287625141367</v>
      </c>
      <c r="CS226" s="54">
        <v>7049.967087391019</v>
      </c>
      <c r="CT226" s="54">
        <v>7062.8443161874047</v>
      </c>
      <c r="CU226" s="54">
        <v>6793.4380974759524</v>
      </c>
      <c r="CV226" s="54">
        <v>6825.4753636527039</v>
      </c>
      <c r="CW226" s="54">
        <v>6229.687028055323</v>
      </c>
      <c r="CX226" s="54">
        <v>6326.2437832029145</v>
      </c>
      <c r="CY226" s="54">
        <v>6330.7328736631625</v>
      </c>
      <c r="CZ226" s="54">
        <v>7234.1095410690932</v>
      </c>
      <c r="DA226" s="54">
        <v>7521.6065551687016</v>
      </c>
      <c r="DB226" s="54">
        <v>6770.0848095431575</v>
      </c>
      <c r="DC226" s="54">
        <v>7448.8478332646491</v>
      </c>
      <c r="DD226" s="54">
        <v>6855.9612116342169</v>
      </c>
      <c r="DE226" s="54">
        <v>6591.4133702125418</v>
      </c>
      <c r="DF226" s="54">
        <v>8065.4985063946378</v>
      </c>
      <c r="DG226" s="54">
        <v>7916.9644025407097</v>
      </c>
      <c r="DH226" s="54">
        <v>7243.6810849441217</v>
      </c>
      <c r="DI226" s="54">
        <v>6861.1468181721293</v>
      </c>
      <c r="DJ226" s="54">
        <v>6425.7856202241619</v>
      </c>
      <c r="DK226" s="54">
        <v>8094.0346206504919</v>
      </c>
      <c r="DL226" s="54">
        <v>7227.2957970251873</v>
      </c>
      <c r="DM226" s="54">
        <v>6203.9257421413986</v>
      </c>
      <c r="DN226" s="54">
        <v>6714.8775658173545</v>
      </c>
      <c r="DO226" s="54">
        <v>7034.7543465024373</v>
      </c>
      <c r="DQ226" s="54">
        <v>14282.361602068398</v>
      </c>
      <c r="DR226" s="54">
        <v>14019.982820986967</v>
      </c>
      <c r="DS226" s="54">
        <v>14043.116397435273</v>
      </c>
      <c r="DT226" s="54">
        <v>14350.241413647516</v>
      </c>
      <c r="DU226" s="54">
        <v>13766.900895430865</v>
      </c>
      <c r="DV226" s="54">
        <v>14274.020974422558</v>
      </c>
      <c r="DW226" s="54">
        <v>13781.362354059467</v>
      </c>
      <c r="DX226" s="54">
        <v>13500.424040695854</v>
      </c>
      <c r="DY226" s="54">
        <v>13211.423942124335</v>
      </c>
      <c r="DZ226" s="54">
        <v>13923.817967417017</v>
      </c>
      <c r="EA226" s="54">
        <v>13781.711423829212</v>
      </c>
      <c r="EB226" s="54">
        <v>13050.426281159362</v>
      </c>
      <c r="EC226" s="54">
        <v>13349.635450537016</v>
      </c>
      <c r="ED226" s="54">
        <v>13832.748472115043</v>
      </c>
      <c r="EE226" s="54">
        <v>14096.199097131879</v>
      </c>
      <c r="EF226" s="54">
        <v>14362.021128933442</v>
      </c>
      <c r="EG226" s="54">
        <v>14110.302015758025</v>
      </c>
      <c r="EH226" s="54">
        <v>13455.600613044497</v>
      </c>
      <c r="EI226" s="54">
        <v>13231.681673445388</v>
      </c>
      <c r="EJ226" s="54">
        <v>11965.313223217308</v>
      </c>
      <c r="EK226" s="54">
        <v>13812.204143785941</v>
      </c>
      <c r="EL226" s="54">
        <v>13900.431443659394</v>
      </c>
      <c r="EM226" s="54">
        <v>13826.931140173929</v>
      </c>
      <c r="EN226" s="54">
        <v>14181.073169159665</v>
      </c>
      <c r="EO226" s="54">
        <v>13689.664603290817</v>
      </c>
      <c r="EP226" s="54">
        <v>13964.854731843203</v>
      </c>
      <c r="EQ226" s="54">
        <v>13344.890047365547</v>
      </c>
      <c r="ER226" s="54">
        <v>14020.204865070937</v>
      </c>
      <c r="ES226" s="54">
        <v>13203.587124568912</v>
      </c>
      <c r="ET226" s="54">
        <v>13292.517606642177</v>
      </c>
      <c r="EU226" s="54">
        <v>13904.602836885462</v>
      </c>
      <c r="EV226" s="54">
        <v>13412.351306848386</v>
      </c>
      <c r="EW226" s="54">
        <v>13652.646438343803</v>
      </c>
      <c r="EX226" s="54">
        <v>14430.205729408644</v>
      </c>
      <c r="EY226" s="54">
        <v>13882.694930669675</v>
      </c>
      <c r="EZ226" s="54">
        <v>13423.237645541671</v>
      </c>
      <c r="FA226" s="54">
        <v>13273.886209208586</v>
      </c>
      <c r="FB226" s="54">
        <v>14093.317710979694</v>
      </c>
    </row>
    <row r="227" spans="1:158" x14ac:dyDescent="0.2">
      <c r="A227" s="55">
        <f ca="1">loss!AP75</f>
        <v>14121.801592237971</v>
      </c>
      <c r="C227" s="52">
        <v>17</v>
      </c>
      <c r="D227" s="54">
        <v>992.87750279012187</v>
      </c>
      <c r="E227" s="54">
        <v>922.54076748441014</v>
      </c>
      <c r="F227" s="54">
        <v>2190.9324752443281</v>
      </c>
      <c r="G227" s="54">
        <v>1855.0440783480756</v>
      </c>
      <c r="H227" s="54">
        <v>1581.2344387207538</v>
      </c>
      <c r="I227" s="54">
        <v>2005.7952778670613</v>
      </c>
      <c r="J227" s="54">
        <v>959.13998112951845</v>
      </c>
      <c r="K227" s="54">
        <v>1203.312402128729</v>
      </c>
      <c r="L227" s="54">
        <v>1645.5546687317378</v>
      </c>
      <c r="M227" s="54">
        <v>1640.1630104037658</v>
      </c>
      <c r="N227" s="54">
        <v>1674.1149168668614</v>
      </c>
      <c r="O227" s="54">
        <v>1417.2499246674925</v>
      </c>
      <c r="P227" s="54">
        <v>1464.9869503206069</v>
      </c>
      <c r="Q227" s="54">
        <v>1563.3815132685017</v>
      </c>
      <c r="R227" s="54">
        <v>1624.4331924910252</v>
      </c>
      <c r="S227" s="54">
        <v>1494.0619293995455</v>
      </c>
      <c r="T227" s="54">
        <v>1424.9014061769315</v>
      </c>
      <c r="U227" s="54">
        <v>1749.4957237453586</v>
      </c>
      <c r="V227" s="54">
        <v>1809.5820872271604</v>
      </c>
      <c r="W227" s="54">
        <v>1584.2813560814577</v>
      </c>
      <c r="X227" s="54">
        <v>1872.302390831564</v>
      </c>
      <c r="Y227" s="54">
        <v>1546.7534537995155</v>
      </c>
      <c r="Z227" s="54">
        <v>2096.0882386916151</v>
      </c>
      <c r="AA227" s="54">
        <v>746.30362596088753</v>
      </c>
      <c r="AB227" s="54">
        <v>1134.7465614453079</v>
      </c>
      <c r="AC227" s="54">
        <v>1544.8738832100375</v>
      </c>
      <c r="AD227" s="54">
        <v>1243.5186703109744</v>
      </c>
      <c r="AE227" s="54">
        <v>1776.6504836588954</v>
      </c>
      <c r="AF227" s="54">
        <v>2122.7583657598821</v>
      </c>
      <c r="AG227" s="54">
        <v>1980.8327843824361</v>
      </c>
      <c r="AH227" s="54">
        <v>1390.2663944131994</v>
      </c>
      <c r="AI227" s="54">
        <v>1575.8654840975935</v>
      </c>
      <c r="AJ227" s="54">
        <v>1495.119172039618</v>
      </c>
      <c r="AK227" s="54">
        <v>1219.2915184889134</v>
      </c>
      <c r="AL227" s="54">
        <v>1492.7754496848813</v>
      </c>
      <c r="AM227" s="54">
        <v>1371.4718664374552</v>
      </c>
      <c r="AN227" s="54">
        <v>1840.5592736323842</v>
      </c>
      <c r="AO227" s="54">
        <v>1285.89750004283</v>
      </c>
      <c r="AQ227" s="54">
        <v>7718.5201505825644</v>
      </c>
      <c r="AR227" s="54">
        <v>8788.5112050208754</v>
      </c>
      <c r="AS227" s="54">
        <v>8204.4217934911539</v>
      </c>
      <c r="AT227" s="54">
        <v>8740.5808788020859</v>
      </c>
      <c r="AU227" s="54">
        <v>8340.065215178558</v>
      </c>
      <c r="AV227" s="54">
        <v>7991.0890426822325</v>
      </c>
      <c r="AW227" s="54">
        <v>7851.5701226879191</v>
      </c>
      <c r="AX227" s="54">
        <v>8757.8034348846923</v>
      </c>
      <c r="AY227" s="54">
        <v>8870.7482370692251</v>
      </c>
      <c r="AZ227" s="54">
        <v>7790.8205142660872</v>
      </c>
      <c r="BA227" s="54">
        <v>8387.0862459549717</v>
      </c>
      <c r="BB227" s="54">
        <v>8187.7642529694349</v>
      </c>
      <c r="BC227" s="54">
        <v>7772.2749234536004</v>
      </c>
      <c r="BD227" s="54">
        <v>7769.0968704285742</v>
      </c>
      <c r="BE227" s="54">
        <v>8727.2396248928417</v>
      </c>
      <c r="BF227" s="54">
        <v>8180.2383300240981</v>
      </c>
      <c r="BG227" s="54">
        <v>8426.6509487945568</v>
      </c>
      <c r="BH227" s="54">
        <v>7694.6164866159206</v>
      </c>
      <c r="BI227" s="54">
        <v>7996.9885175519448</v>
      </c>
      <c r="BJ227" s="54">
        <v>7895.0352561954187</v>
      </c>
      <c r="BK227" s="54">
        <v>8261.1971158750675</v>
      </c>
      <c r="BL227" s="54">
        <v>8591.8058081677973</v>
      </c>
      <c r="BM227" s="54">
        <v>8383.2733082480336</v>
      </c>
      <c r="BN227" s="54">
        <v>7814.6267982813106</v>
      </c>
      <c r="BO227" s="54">
        <v>9149.2146812306328</v>
      </c>
      <c r="BP227" s="54">
        <v>7053.7432872420704</v>
      </c>
      <c r="BQ227" s="54">
        <v>8712.3922541113352</v>
      </c>
      <c r="BR227" s="54">
        <v>7527.1694645600555</v>
      </c>
      <c r="BS227" s="54">
        <v>8747.6458309691152</v>
      </c>
      <c r="BT227" s="54">
        <v>7627.144156622443</v>
      </c>
      <c r="BU227" s="54">
        <v>8713.6792091044099</v>
      </c>
      <c r="BV227" s="54">
        <v>7630.7758852865527</v>
      </c>
      <c r="BW227" s="54">
        <v>7576.1593849754518</v>
      </c>
      <c r="BX227" s="54">
        <v>8753.3669499921562</v>
      </c>
      <c r="BY227" s="54">
        <v>8070.6549690626453</v>
      </c>
      <c r="BZ227" s="54">
        <v>8297.177417098108</v>
      </c>
      <c r="CA227" s="54">
        <v>8806.4166580496312</v>
      </c>
      <c r="CB227" s="54">
        <v>7823.363495763143</v>
      </c>
      <c r="CD227" s="54">
        <v>8250.3398213158325</v>
      </c>
      <c r="CE227" s="54">
        <v>7014.4172595964601</v>
      </c>
      <c r="CF227" s="54">
        <v>7800.761324329741</v>
      </c>
      <c r="CG227" s="54">
        <v>8435.1985519142436</v>
      </c>
      <c r="CH227" s="54">
        <v>7079.5306530873122</v>
      </c>
      <c r="CI227" s="54">
        <v>7523.1815142605401</v>
      </c>
      <c r="CJ227" s="54">
        <v>8242.267404430213</v>
      </c>
      <c r="CK227" s="54">
        <v>7796.0308458148929</v>
      </c>
      <c r="CL227" s="54">
        <v>7359.8147666709974</v>
      </c>
      <c r="CM227" s="54">
        <v>6731.3485165703723</v>
      </c>
      <c r="CN227" s="54">
        <v>6900.2414993411412</v>
      </c>
      <c r="CO227" s="54">
        <v>6760.3626609818557</v>
      </c>
      <c r="CP227" s="54">
        <v>7760.3594403446623</v>
      </c>
      <c r="CQ227" s="54">
        <v>8151.3599388701477</v>
      </c>
      <c r="CR227" s="54">
        <v>7694.324362977005</v>
      </c>
      <c r="CS227" s="54">
        <v>7790.4848658053297</v>
      </c>
      <c r="CT227" s="54">
        <v>7370.7841800753631</v>
      </c>
      <c r="CU227" s="54">
        <v>7138.2504482699187</v>
      </c>
      <c r="CV227" s="54">
        <v>7660.8241541348279</v>
      </c>
      <c r="CW227" s="54">
        <v>7287.2900108087206</v>
      </c>
      <c r="CX227" s="54">
        <v>7012.0210512306976</v>
      </c>
      <c r="CY227" s="54">
        <v>7122.0897781119866</v>
      </c>
      <c r="CZ227" s="54">
        <v>8070.1929757601656</v>
      </c>
      <c r="DA227" s="54">
        <v>8104.0786792414656</v>
      </c>
      <c r="DB227" s="54">
        <v>7552.2560227801196</v>
      </c>
      <c r="DC227" s="54">
        <v>7919.0184717860548</v>
      </c>
      <c r="DD227" s="54">
        <v>7701.332340109273</v>
      </c>
      <c r="DE227" s="54">
        <v>7497.9116514987945</v>
      </c>
      <c r="DF227" s="54">
        <v>8770.7946582699533</v>
      </c>
      <c r="DG227" s="54">
        <v>8553.1209705572473</v>
      </c>
      <c r="DH227" s="54">
        <v>7923.7344174583277</v>
      </c>
      <c r="DI227" s="54">
        <v>7694.9165191707243</v>
      </c>
      <c r="DJ227" s="54">
        <v>7376.2266174828501</v>
      </c>
      <c r="DK227" s="54">
        <v>8778.1485373664491</v>
      </c>
      <c r="DL227" s="54">
        <v>7922.9845802068667</v>
      </c>
      <c r="DM227" s="54">
        <v>6850.9174792242147</v>
      </c>
      <c r="DN227" s="54">
        <v>7100.237695807491</v>
      </c>
      <c r="DO227" s="54">
        <v>7648.3376934192984</v>
      </c>
      <c r="DQ227" s="54">
        <v>14459.024351829017</v>
      </c>
      <c r="DR227" s="54">
        <v>14186.23596867416</v>
      </c>
      <c r="DS227" s="54">
        <v>14304.443498876919</v>
      </c>
      <c r="DT227" s="54">
        <v>14494.083424985582</v>
      </c>
      <c r="DU227" s="54">
        <v>13950.424765746306</v>
      </c>
      <c r="DV227" s="54">
        <v>14443.478572679507</v>
      </c>
      <c r="DW227" s="54">
        <v>13929.581328558641</v>
      </c>
      <c r="DX227" s="54">
        <v>13540.171195407149</v>
      </c>
      <c r="DY227" s="54">
        <v>13315.726283237575</v>
      </c>
      <c r="DZ227" s="54">
        <v>14053.666810607325</v>
      </c>
      <c r="EA227" s="54">
        <v>14096.995270077499</v>
      </c>
      <c r="EB227" s="54">
        <v>13395.617279889351</v>
      </c>
      <c r="EC227" s="54">
        <v>13437.882474371685</v>
      </c>
      <c r="ED227" s="54">
        <v>13879.865950018779</v>
      </c>
      <c r="EE227" s="54">
        <v>14180.223100509302</v>
      </c>
      <c r="EF227" s="54">
        <v>14525.921203922713</v>
      </c>
      <c r="EG227" s="54">
        <v>14234.342648814056</v>
      </c>
      <c r="EH227" s="54">
        <v>13590.712829367623</v>
      </c>
      <c r="EI227" s="54">
        <v>13486.260107555874</v>
      </c>
      <c r="EJ227" s="54">
        <v>12460.522092534144</v>
      </c>
      <c r="EK227" s="54">
        <v>14086.071245416642</v>
      </c>
      <c r="EL227" s="54">
        <v>14035.689279210144</v>
      </c>
      <c r="EM227" s="54">
        <v>14007.72379151819</v>
      </c>
      <c r="EN227" s="54">
        <v>14360.857741197702</v>
      </c>
      <c r="EO227" s="54">
        <v>13779.059847382883</v>
      </c>
      <c r="EP227" s="54">
        <v>14024.760837204132</v>
      </c>
      <c r="EQ227" s="54">
        <v>13386.2155651592</v>
      </c>
      <c r="ER227" s="54">
        <v>14217.865404565629</v>
      </c>
      <c r="ES227" s="54">
        <v>13576.22455090903</v>
      </c>
      <c r="ET227" s="54">
        <v>13502.46839400126</v>
      </c>
      <c r="EU227" s="54">
        <v>13982.734692270076</v>
      </c>
      <c r="EV227" s="54">
        <v>13631.502172500434</v>
      </c>
      <c r="EW227" s="54">
        <v>14045.861843749331</v>
      </c>
      <c r="EX227" s="54">
        <v>14615.076376742676</v>
      </c>
      <c r="EY227" s="54">
        <v>14107.224899956898</v>
      </c>
      <c r="EZ227" s="54">
        <v>13597.213250463246</v>
      </c>
      <c r="FA227" s="54">
        <v>13408.096458773844</v>
      </c>
      <c r="FB227" s="54">
        <v>14121.801592237971</v>
      </c>
    </row>
    <row r="228" spans="1:158" x14ac:dyDescent="0.2">
      <c r="A228" s="55">
        <f ca="1">loss!AP76</f>
        <v>14321.678445276031</v>
      </c>
      <c r="C228" s="52">
        <v>16</v>
      </c>
      <c r="D228" s="54">
        <v>1271.2569963105054</v>
      </c>
      <c r="E228" s="54">
        <v>1253.162298255424</v>
      </c>
      <c r="F228" s="54">
        <v>2330.6001097634962</v>
      </c>
      <c r="G228" s="54">
        <v>2139.9773908686466</v>
      </c>
      <c r="H228" s="54">
        <v>1803.035920372472</v>
      </c>
      <c r="I228" s="54">
        <v>2148.6495853759916</v>
      </c>
      <c r="J228" s="54">
        <v>1270.1500869473484</v>
      </c>
      <c r="K228" s="54">
        <v>1448.7125751856756</v>
      </c>
      <c r="L228" s="54">
        <v>1824.916973053879</v>
      </c>
      <c r="M228" s="54">
        <v>1894.7153805842318</v>
      </c>
      <c r="N228" s="54">
        <v>1894.4422782083368</v>
      </c>
      <c r="O228" s="54">
        <v>1551.2899538482916</v>
      </c>
      <c r="P228" s="54">
        <v>1595.6178501547331</v>
      </c>
      <c r="Q228" s="54">
        <v>1808.895492443449</v>
      </c>
      <c r="R228" s="54">
        <v>1808.3988937883464</v>
      </c>
      <c r="S228" s="54">
        <v>1793.2710002677884</v>
      </c>
      <c r="T228" s="54">
        <v>2002.4154682535698</v>
      </c>
      <c r="U228" s="54">
        <v>2128.6758441978327</v>
      </c>
      <c r="V228" s="54">
        <v>2039.9198153373891</v>
      </c>
      <c r="W228" s="54">
        <v>1711.682227343872</v>
      </c>
      <c r="X228" s="54">
        <v>2072.9673932763776</v>
      </c>
      <c r="Y228" s="54">
        <v>1792.2380732272495</v>
      </c>
      <c r="Z228" s="54">
        <v>2187.2862939954393</v>
      </c>
      <c r="AA228" s="54">
        <v>937.70491061488895</v>
      </c>
      <c r="AB228" s="54">
        <v>1496.1660992463917</v>
      </c>
      <c r="AC228" s="54">
        <v>1817.8689884433015</v>
      </c>
      <c r="AD228" s="54">
        <v>1333.2347790797135</v>
      </c>
      <c r="AE228" s="54">
        <v>1952.5753362468538</v>
      </c>
      <c r="AF228" s="54">
        <v>2255.3831809725839</v>
      </c>
      <c r="AG228" s="54">
        <v>2282.9294520916455</v>
      </c>
      <c r="AH228" s="54">
        <v>1621.7499195048538</v>
      </c>
      <c r="AI228" s="54">
        <v>1924.0264159009578</v>
      </c>
      <c r="AJ228" s="54">
        <v>1807.6121882282553</v>
      </c>
      <c r="AK228" s="54">
        <v>1581.064076137968</v>
      </c>
      <c r="AL228" s="54">
        <v>1669.8183317549551</v>
      </c>
      <c r="AM228" s="54">
        <v>1505.9524283344435</v>
      </c>
      <c r="AN228" s="54">
        <v>1928.6043817277002</v>
      </c>
      <c r="AO228" s="54">
        <v>1420.8952715652567</v>
      </c>
      <c r="AQ228" s="54">
        <v>8019.0117112634825</v>
      </c>
      <c r="AR228" s="54">
        <v>9029.2163168008319</v>
      </c>
      <c r="AS228" s="54">
        <v>8493.2109024910969</v>
      </c>
      <c r="AT228" s="54">
        <v>9179.3865696199227</v>
      </c>
      <c r="AU228" s="54">
        <v>8686.134658079367</v>
      </c>
      <c r="AV228" s="54">
        <v>8367.174325592332</v>
      </c>
      <c r="AW228" s="54">
        <v>8246.9647164573198</v>
      </c>
      <c r="AX228" s="54">
        <v>9064.8174294434539</v>
      </c>
      <c r="AY228" s="54">
        <v>9194.297519388725</v>
      </c>
      <c r="AZ228" s="54">
        <v>8286.9221374951794</v>
      </c>
      <c r="BA228" s="54">
        <v>8941.4654851544983</v>
      </c>
      <c r="BB228" s="54">
        <v>8397.1189085677634</v>
      </c>
      <c r="BC228" s="54">
        <v>8106.7412900399613</v>
      </c>
      <c r="BD228" s="54">
        <v>8171.5535386128595</v>
      </c>
      <c r="BE228" s="54">
        <v>8973.6021364567969</v>
      </c>
      <c r="BF228" s="54">
        <v>8555.6702955864403</v>
      </c>
      <c r="BG228" s="54">
        <v>8622.7051525292118</v>
      </c>
      <c r="BH228" s="54">
        <v>8067.0926502666043</v>
      </c>
      <c r="BI228" s="54">
        <v>8453.8144697979806</v>
      </c>
      <c r="BJ228" s="54">
        <v>8150.4654931399054</v>
      </c>
      <c r="BK228" s="54">
        <v>8699.2657142846019</v>
      </c>
      <c r="BL228" s="54">
        <v>9039.0679680841149</v>
      </c>
      <c r="BM228" s="54">
        <v>8831.7724774610142</v>
      </c>
      <c r="BN228" s="54">
        <v>8100.2850209590633</v>
      </c>
      <c r="BO228" s="54">
        <v>9479.8863135112078</v>
      </c>
      <c r="BP228" s="54">
        <v>7547.4702600805231</v>
      </c>
      <c r="BQ228" s="54">
        <v>8980.8904102501856</v>
      </c>
      <c r="BR228" s="54">
        <v>7886.9434467340798</v>
      </c>
      <c r="BS228" s="54">
        <v>9276.145562047026</v>
      </c>
      <c r="BT228" s="54">
        <v>8299.0407204976036</v>
      </c>
      <c r="BU228" s="54">
        <v>9156.005614991871</v>
      </c>
      <c r="BV228" s="54">
        <v>8045.7498168222337</v>
      </c>
      <c r="BW228" s="54">
        <v>7828.7349382943439</v>
      </c>
      <c r="BX228" s="54">
        <v>8944.5173980137588</v>
      </c>
      <c r="BY228" s="54">
        <v>8294.0959486356787</v>
      </c>
      <c r="BZ228" s="54">
        <v>8778.2540829773279</v>
      </c>
      <c r="CA228" s="54">
        <v>9254.5454934862591</v>
      </c>
      <c r="CB228" s="54">
        <v>8392.2067254943595</v>
      </c>
      <c r="CD228" s="54">
        <v>8703.9770194417579</v>
      </c>
      <c r="CE228" s="54">
        <v>7623.7661624847497</v>
      </c>
      <c r="CF228" s="54">
        <v>8480.6999451281299</v>
      </c>
      <c r="CG228" s="54">
        <v>9145.0627961338851</v>
      </c>
      <c r="CH228" s="54">
        <v>7982.5563906528268</v>
      </c>
      <c r="CI228" s="54">
        <v>8534.2134020381127</v>
      </c>
      <c r="CJ228" s="54">
        <v>8919.6366936759296</v>
      </c>
      <c r="CK228" s="54">
        <v>8854.1204771492685</v>
      </c>
      <c r="CL228" s="54">
        <v>8278.7897885656766</v>
      </c>
      <c r="CM228" s="54">
        <v>7457.9994156588791</v>
      </c>
      <c r="CN228" s="54">
        <v>7884.3573791373838</v>
      </c>
      <c r="CO228" s="54">
        <v>7711.4755163385007</v>
      </c>
      <c r="CP228" s="54">
        <v>8353.899299874065</v>
      </c>
      <c r="CQ228" s="54">
        <v>9002.0387532884943</v>
      </c>
      <c r="CR228" s="54">
        <v>8837.5404238605861</v>
      </c>
      <c r="CS228" s="54">
        <v>8674.6881161230758</v>
      </c>
      <c r="CT228" s="54">
        <v>7987.9928518190054</v>
      </c>
      <c r="CU228" s="54">
        <v>7813.9103657812257</v>
      </c>
      <c r="CV228" s="54">
        <v>8299.3250805009866</v>
      </c>
      <c r="CW228" s="54">
        <v>7756.8334201558682</v>
      </c>
      <c r="CX228" s="54">
        <v>7631.883399317172</v>
      </c>
      <c r="CY228" s="54">
        <v>7803.7657289675544</v>
      </c>
      <c r="CZ228" s="54">
        <v>8533.0801070893594</v>
      </c>
      <c r="DA228" s="54">
        <v>8594.5574755682119</v>
      </c>
      <c r="DB228" s="54">
        <v>8022.6054031974372</v>
      </c>
      <c r="DC228" s="54">
        <v>8456.16144427168</v>
      </c>
      <c r="DD228" s="54">
        <v>8567.0955853377764</v>
      </c>
      <c r="DE228" s="54">
        <v>8416.5169422492327</v>
      </c>
      <c r="DF228" s="54">
        <v>9412.9717399968158</v>
      </c>
      <c r="DG228" s="54">
        <v>9311.4239826999728</v>
      </c>
      <c r="DH228" s="54">
        <v>8718.7837367531993</v>
      </c>
      <c r="DI228" s="54">
        <v>8528.6077741680401</v>
      </c>
      <c r="DJ228" s="54">
        <v>8338.1154834379722</v>
      </c>
      <c r="DK228" s="54">
        <v>9439.7198917175701</v>
      </c>
      <c r="DL228" s="54">
        <v>8684.6628343567972</v>
      </c>
      <c r="DM228" s="54">
        <v>7999.7709224061782</v>
      </c>
      <c r="DN228" s="54">
        <v>8518.0900826791622</v>
      </c>
      <c r="DO228" s="54">
        <v>8563.4257564646305</v>
      </c>
      <c r="DQ228" s="54">
        <v>14606.452668212425</v>
      </c>
      <c r="DR228" s="54">
        <v>14291.166545625221</v>
      </c>
      <c r="DS228" s="54">
        <v>14292.211944152261</v>
      </c>
      <c r="DT228" s="54">
        <v>14521.431276499003</v>
      </c>
      <c r="DU228" s="54">
        <v>14122.765053138162</v>
      </c>
      <c r="DV228" s="54">
        <v>14589.818316696592</v>
      </c>
      <c r="DW228" s="54">
        <v>14112.472047803703</v>
      </c>
      <c r="DX228" s="54">
        <v>13730.037807937144</v>
      </c>
      <c r="DY228" s="54">
        <v>13537.13526778425</v>
      </c>
      <c r="DZ228" s="54">
        <v>14132.481802543893</v>
      </c>
      <c r="EA228" s="54">
        <v>14263.315919910056</v>
      </c>
      <c r="EB228" s="54">
        <v>13592.25559103719</v>
      </c>
      <c r="EC228" s="54">
        <v>13520.452724592324</v>
      </c>
      <c r="ED228" s="54">
        <v>13976.048258239414</v>
      </c>
      <c r="EE228" s="54">
        <v>14261.323451423503</v>
      </c>
      <c r="EF228" s="54">
        <v>14603.048546911623</v>
      </c>
      <c r="EG228" s="54">
        <v>14321.744533740173</v>
      </c>
      <c r="EH228" s="54">
        <v>13766.432114050012</v>
      </c>
      <c r="EI228" s="54">
        <v>13674.391497637218</v>
      </c>
      <c r="EJ228" s="54">
        <v>12571.557129530607</v>
      </c>
      <c r="EK228" s="54">
        <v>14176.046611881278</v>
      </c>
      <c r="EL228" s="54">
        <v>14375.609617801425</v>
      </c>
      <c r="EM228" s="54">
        <v>14228.54498488472</v>
      </c>
      <c r="EN228" s="54">
        <v>14389.546242032993</v>
      </c>
      <c r="EO228" s="54">
        <v>13810.806805318693</v>
      </c>
      <c r="EP228" s="54">
        <v>14079.414581541203</v>
      </c>
      <c r="EQ228" s="54">
        <v>13485.011713046924</v>
      </c>
      <c r="ER228" s="54">
        <v>14340.472125871636</v>
      </c>
      <c r="ES228" s="54">
        <v>13855.213719035122</v>
      </c>
      <c r="ET228" s="54">
        <v>13716.225954822548</v>
      </c>
      <c r="EU228" s="54">
        <v>14126.083303725847</v>
      </c>
      <c r="EV228" s="54">
        <v>13840.116088040806</v>
      </c>
      <c r="EW228" s="54">
        <v>14084.370898156545</v>
      </c>
      <c r="EX228" s="54">
        <v>14687.787717161053</v>
      </c>
      <c r="EY228" s="54">
        <v>14280.713941522468</v>
      </c>
      <c r="EZ228" s="54">
        <v>13854.725092049955</v>
      </c>
      <c r="FA228" s="54">
        <v>13634.373118988573</v>
      </c>
      <c r="FB228" s="54">
        <v>14321.678445276031</v>
      </c>
    </row>
    <row r="229" spans="1:158" x14ac:dyDescent="0.2">
      <c r="A229" s="55">
        <f ca="1">loss!AP77</f>
        <v>14461.970990990405</v>
      </c>
      <c r="C229" s="52">
        <v>15</v>
      </c>
      <c r="D229" s="54">
        <v>1489.8935529228961</v>
      </c>
      <c r="E229" s="54">
        <v>1562.380563655827</v>
      </c>
      <c r="F229" s="54">
        <v>2509.6426638263306</v>
      </c>
      <c r="G229" s="54">
        <v>2501.3141337474681</v>
      </c>
      <c r="H229" s="54">
        <v>2106.9746112736675</v>
      </c>
      <c r="I229" s="54">
        <v>2287.1540415309146</v>
      </c>
      <c r="J229" s="54">
        <v>1416.7167056115964</v>
      </c>
      <c r="K229" s="54">
        <v>1584.5403663423167</v>
      </c>
      <c r="L229" s="54">
        <v>2213.9876642343802</v>
      </c>
      <c r="M229" s="54">
        <v>2304.4784572687604</v>
      </c>
      <c r="N229" s="54">
        <v>2102.6261243973804</v>
      </c>
      <c r="O229" s="54">
        <v>1807.4095608808345</v>
      </c>
      <c r="P229" s="54">
        <v>1933.1717002074392</v>
      </c>
      <c r="Q229" s="54">
        <v>2219.3987885869528</v>
      </c>
      <c r="R229" s="54">
        <v>2115.1518115403869</v>
      </c>
      <c r="S229" s="54">
        <v>2074.940065983043</v>
      </c>
      <c r="T229" s="54">
        <v>2298.1757728825478</v>
      </c>
      <c r="U229" s="54">
        <v>2356.9497006360261</v>
      </c>
      <c r="V229" s="54">
        <v>2306.9970803343754</v>
      </c>
      <c r="W229" s="54">
        <v>1875.2491493429791</v>
      </c>
      <c r="X229" s="54">
        <v>2166.551921183353</v>
      </c>
      <c r="Y229" s="54">
        <v>2310.3099144399571</v>
      </c>
      <c r="Z229" s="54">
        <v>2635.0426050218725</v>
      </c>
      <c r="AA229" s="54">
        <v>1255.9862881646845</v>
      </c>
      <c r="AB229" s="54">
        <v>1671.9142123127278</v>
      </c>
      <c r="AC229" s="54">
        <v>2034.5392357775345</v>
      </c>
      <c r="AD229" s="54">
        <v>1678.126812541344</v>
      </c>
      <c r="AE229" s="54">
        <v>2376.1934085417497</v>
      </c>
      <c r="AF229" s="54">
        <v>2553.5226935187347</v>
      </c>
      <c r="AG229" s="54">
        <v>2713.7077975557054</v>
      </c>
      <c r="AH229" s="54">
        <v>1975.8920609242214</v>
      </c>
      <c r="AI229" s="54">
        <v>2045.5948552991986</v>
      </c>
      <c r="AJ229" s="54">
        <v>2106.6888584073863</v>
      </c>
      <c r="AK229" s="54">
        <v>2055.4234561102876</v>
      </c>
      <c r="AL229" s="54">
        <v>1997.2740542563181</v>
      </c>
      <c r="AM229" s="54">
        <v>1716.5510544078363</v>
      </c>
      <c r="AN229" s="54">
        <v>2101.0418494863266</v>
      </c>
      <c r="AO229" s="54">
        <v>1676.7509683301159</v>
      </c>
      <c r="AQ229" s="54">
        <v>8318.632163361659</v>
      </c>
      <c r="AR229" s="54">
        <v>9472.0221447684798</v>
      </c>
      <c r="AS229" s="54">
        <v>8999.7950410031099</v>
      </c>
      <c r="AT229" s="54">
        <v>9505.9976731277111</v>
      </c>
      <c r="AU229" s="54">
        <v>9111.66089919357</v>
      </c>
      <c r="AV229" s="54">
        <v>8681.4062208121741</v>
      </c>
      <c r="AW229" s="54">
        <v>8663.8254905382273</v>
      </c>
      <c r="AX229" s="54">
        <v>9422.2385674722482</v>
      </c>
      <c r="AY229" s="54">
        <v>9509.0300694214147</v>
      </c>
      <c r="AZ229" s="54">
        <v>8724.5827601841265</v>
      </c>
      <c r="BA229" s="54">
        <v>9299.901803987821</v>
      </c>
      <c r="BB229" s="54">
        <v>8841.3292967897505</v>
      </c>
      <c r="BC229" s="54">
        <v>8434.9256734101309</v>
      </c>
      <c r="BD229" s="54">
        <v>8601.1594031672539</v>
      </c>
      <c r="BE229" s="54">
        <v>9316.2443115676506</v>
      </c>
      <c r="BF229" s="54">
        <v>8877.971834816266</v>
      </c>
      <c r="BG229" s="54">
        <v>8927.9814998847396</v>
      </c>
      <c r="BH229" s="54">
        <v>8615.610786157622</v>
      </c>
      <c r="BI229" s="54">
        <v>8858.6015732519845</v>
      </c>
      <c r="BJ229" s="54">
        <v>8352.663306117518</v>
      </c>
      <c r="BK229" s="54">
        <v>9152.292446409585</v>
      </c>
      <c r="BL229" s="54">
        <v>9465.2954007164772</v>
      </c>
      <c r="BM229" s="54">
        <v>9179.0711459192353</v>
      </c>
      <c r="BN229" s="54">
        <v>8325.5955206534836</v>
      </c>
      <c r="BO229" s="54">
        <v>9729.1199075976892</v>
      </c>
      <c r="BP229" s="54">
        <v>8061.3854814419201</v>
      </c>
      <c r="BQ229" s="54">
        <v>9273.3832830423871</v>
      </c>
      <c r="BR229" s="54">
        <v>8184.3181844466126</v>
      </c>
      <c r="BS229" s="54">
        <v>9545.636164203961</v>
      </c>
      <c r="BT229" s="54">
        <v>8590.8336506897613</v>
      </c>
      <c r="BU229" s="54">
        <v>9579.5661914411794</v>
      </c>
      <c r="BV229" s="54">
        <v>8514.2842707334567</v>
      </c>
      <c r="BW229" s="54">
        <v>8241.7679230024369</v>
      </c>
      <c r="BX229" s="54">
        <v>9410.7594758266205</v>
      </c>
      <c r="BY229" s="54">
        <v>8711.437854513757</v>
      </c>
      <c r="BZ229" s="54">
        <v>9023.0084629826033</v>
      </c>
      <c r="CA229" s="54">
        <v>9445.1464942297662</v>
      </c>
      <c r="CB229" s="54">
        <v>8757.1433665587956</v>
      </c>
      <c r="CD229" s="54">
        <v>9301.8653137420097</v>
      </c>
      <c r="CE229" s="54">
        <v>8572.7833586786619</v>
      </c>
      <c r="CF229" s="54">
        <v>9089.8567755686345</v>
      </c>
      <c r="CG229" s="54">
        <v>9635.067399423031</v>
      </c>
      <c r="CH229" s="54">
        <v>8660.1823544111667</v>
      </c>
      <c r="CI229" s="54">
        <v>9205.577507208387</v>
      </c>
      <c r="CJ229" s="54">
        <v>9522.9388703289151</v>
      </c>
      <c r="CK229" s="54">
        <v>9643.5658603256434</v>
      </c>
      <c r="CL229" s="54">
        <v>9032.2797270552946</v>
      </c>
      <c r="CM229" s="54">
        <v>8113.1231798235367</v>
      </c>
      <c r="CN229" s="54">
        <v>8670.4276349778102</v>
      </c>
      <c r="CO229" s="54">
        <v>8483.9831406553967</v>
      </c>
      <c r="CP229" s="54">
        <v>9064.5603950499626</v>
      </c>
      <c r="CQ229" s="54">
        <v>9576.1968155084123</v>
      </c>
      <c r="CR229" s="54">
        <v>9676.0734655826091</v>
      </c>
      <c r="CS229" s="54">
        <v>9383.716059348606</v>
      </c>
      <c r="CT229" s="54">
        <v>8780.6118783911934</v>
      </c>
      <c r="CU229" s="54">
        <v>8662.7703698223886</v>
      </c>
      <c r="CV229" s="54">
        <v>9026.3753640252653</v>
      </c>
      <c r="CW229" s="54">
        <v>8527.3561684849319</v>
      </c>
      <c r="CX229" s="54">
        <v>8364.3288008024647</v>
      </c>
      <c r="CY229" s="54">
        <v>8534.3616422182713</v>
      </c>
      <c r="CZ229" s="54">
        <v>9084.2362120584239</v>
      </c>
      <c r="DA229" s="54">
        <v>9399.7243601860991</v>
      </c>
      <c r="DB229" s="54">
        <v>8861.9055052644198</v>
      </c>
      <c r="DC229" s="54">
        <v>9268.3215664279487</v>
      </c>
      <c r="DD229" s="54">
        <v>9439.5441660589859</v>
      </c>
      <c r="DE229" s="54">
        <v>9068.0883822542728</v>
      </c>
      <c r="DF229" s="54">
        <v>9976.7598648753756</v>
      </c>
      <c r="DG229" s="54">
        <v>9619.8622802921091</v>
      </c>
      <c r="DH229" s="54">
        <v>9274.2210623640385</v>
      </c>
      <c r="DI229" s="54">
        <v>8999.0800380632772</v>
      </c>
      <c r="DJ229" s="54">
        <v>9004.5420481482506</v>
      </c>
      <c r="DK229" s="54">
        <v>9891.5098905382056</v>
      </c>
      <c r="DL229" s="54">
        <v>9392.5571976132051</v>
      </c>
      <c r="DM229" s="54">
        <v>8659.59170388235</v>
      </c>
      <c r="DN229" s="54">
        <v>9231.8376259225824</v>
      </c>
      <c r="DO229" s="54">
        <v>9484.0776013269206</v>
      </c>
      <c r="DQ229" s="54">
        <v>14803.186759620292</v>
      </c>
      <c r="DR229" s="54">
        <v>14441.159179119108</v>
      </c>
      <c r="DS229" s="54">
        <v>14405.640148017614</v>
      </c>
      <c r="DT229" s="54">
        <v>14621.570523553002</v>
      </c>
      <c r="DU229" s="54">
        <v>14297.037723453957</v>
      </c>
      <c r="DV229" s="54">
        <v>14755.685374302324</v>
      </c>
      <c r="DW229" s="54">
        <v>14340.038298264184</v>
      </c>
      <c r="DX229" s="54">
        <v>13804.03991798467</v>
      </c>
      <c r="DY229" s="54">
        <v>13528.275440040141</v>
      </c>
      <c r="DZ229" s="54">
        <v>14256.943908403187</v>
      </c>
      <c r="EA229" s="54">
        <v>14293.329602216374</v>
      </c>
      <c r="EB229" s="54">
        <v>13785.755335394433</v>
      </c>
      <c r="EC229" s="54">
        <v>13695.718706428823</v>
      </c>
      <c r="ED229" s="54">
        <v>14061.763576205152</v>
      </c>
      <c r="EE229" s="54">
        <v>14290.535141517084</v>
      </c>
      <c r="EF229" s="54">
        <v>14682.203779120633</v>
      </c>
      <c r="EG229" s="54">
        <v>14430.525200204318</v>
      </c>
      <c r="EH229" s="54">
        <v>13846.768889084198</v>
      </c>
      <c r="EI229" s="54">
        <v>13740.100427379652</v>
      </c>
      <c r="EJ229" s="54">
        <v>13009.802056168033</v>
      </c>
      <c r="EK229" s="54">
        <v>14520.556536985288</v>
      </c>
      <c r="EL229" s="54">
        <v>14571.210703429007</v>
      </c>
      <c r="EM229" s="54">
        <v>14444.730833869293</v>
      </c>
      <c r="EN229" s="54">
        <v>14454.841421109504</v>
      </c>
      <c r="EO229" s="54">
        <v>14113.835954139826</v>
      </c>
      <c r="EP229" s="54">
        <v>14297.405267533233</v>
      </c>
      <c r="EQ229" s="54">
        <v>13676.226501187373</v>
      </c>
      <c r="ER229" s="54">
        <v>14498.172112358539</v>
      </c>
      <c r="ES229" s="54">
        <v>14161.069218528142</v>
      </c>
      <c r="ET229" s="54">
        <v>13981.471429878158</v>
      </c>
      <c r="EU229" s="54">
        <v>14267.466379631291</v>
      </c>
      <c r="EV229" s="54">
        <v>14044.785167403912</v>
      </c>
      <c r="EW229" s="54">
        <v>14267.301577653412</v>
      </c>
      <c r="EX229" s="54">
        <v>14737.386031458835</v>
      </c>
      <c r="EY229" s="54">
        <v>14352.748058290974</v>
      </c>
      <c r="EZ229" s="54">
        <v>13996.022082784557</v>
      </c>
      <c r="FA229" s="54">
        <v>13816.606962666494</v>
      </c>
      <c r="FB229" s="54">
        <v>14461.970990990405</v>
      </c>
    </row>
    <row r="230" spans="1:158" x14ac:dyDescent="0.2">
      <c r="A230" s="55">
        <f ca="1">loss!AP78</f>
        <v>14599.686483521697</v>
      </c>
      <c r="C230" s="52">
        <v>14</v>
      </c>
      <c r="D230" s="54">
        <v>1806.2661302321803</v>
      </c>
      <c r="E230" s="54">
        <v>1808.9702386976155</v>
      </c>
      <c r="F230" s="54">
        <v>2853.2762181078729</v>
      </c>
      <c r="G230" s="54">
        <v>2709.488059338014</v>
      </c>
      <c r="H230" s="54">
        <v>2355.9492821372137</v>
      </c>
      <c r="I230" s="54">
        <v>2606.2914924936035</v>
      </c>
      <c r="J230" s="54">
        <v>1790.6580879314342</v>
      </c>
      <c r="K230" s="54">
        <v>1844.2205202599976</v>
      </c>
      <c r="L230" s="54">
        <v>2540.9615491572681</v>
      </c>
      <c r="M230" s="54">
        <v>2767.0432258002284</v>
      </c>
      <c r="N230" s="54">
        <v>2383.1974485272294</v>
      </c>
      <c r="O230" s="54">
        <v>2217.7962109108166</v>
      </c>
      <c r="P230" s="54">
        <v>2377.0232714299514</v>
      </c>
      <c r="Q230" s="54">
        <v>2484.3812646589822</v>
      </c>
      <c r="R230" s="54">
        <v>2486.7222377654634</v>
      </c>
      <c r="S230" s="54">
        <v>2424.762743085384</v>
      </c>
      <c r="T230" s="54">
        <v>2539.150560320842</v>
      </c>
      <c r="U230" s="54">
        <v>2576.8184780976453</v>
      </c>
      <c r="V230" s="54">
        <v>2564.5880138367675</v>
      </c>
      <c r="W230" s="54">
        <v>2474.9804511610387</v>
      </c>
      <c r="X230" s="54">
        <v>2661.3158939195787</v>
      </c>
      <c r="Y230" s="54">
        <v>2489.4574832215749</v>
      </c>
      <c r="Z230" s="54">
        <v>2933.3868179677447</v>
      </c>
      <c r="AA230" s="54">
        <v>1593.2069709417556</v>
      </c>
      <c r="AB230" s="54">
        <v>2005.9660796171854</v>
      </c>
      <c r="AC230" s="54">
        <v>2486.9792240666961</v>
      </c>
      <c r="AD230" s="54">
        <v>2089.1909230812112</v>
      </c>
      <c r="AE230" s="54">
        <v>2692.409844387661</v>
      </c>
      <c r="AF230" s="54">
        <v>2836.3759730068568</v>
      </c>
      <c r="AG230" s="54">
        <v>2887.2660915790252</v>
      </c>
      <c r="AH230" s="54">
        <v>2016.2119817859082</v>
      </c>
      <c r="AI230" s="54">
        <v>2122.9427284487474</v>
      </c>
      <c r="AJ230" s="54">
        <v>2309.9999206695652</v>
      </c>
      <c r="AK230" s="54">
        <v>2302.6071285345915</v>
      </c>
      <c r="AL230" s="54">
        <v>2235.730038146819</v>
      </c>
      <c r="AM230" s="54">
        <v>2000.6175270707688</v>
      </c>
      <c r="AN230" s="54">
        <v>2343.9430257778236</v>
      </c>
      <c r="AO230" s="54">
        <v>1964.6184927382531</v>
      </c>
      <c r="AQ230" s="54">
        <v>8601.4123488031964</v>
      </c>
      <c r="AR230" s="54">
        <v>9849.6934182803379</v>
      </c>
      <c r="AS230" s="54">
        <v>9477.2288356743757</v>
      </c>
      <c r="AT230" s="54">
        <v>9932.4033015668938</v>
      </c>
      <c r="AU230" s="54">
        <v>9515.3670870407004</v>
      </c>
      <c r="AV230" s="54">
        <v>9079.491041523137</v>
      </c>
      <c r="AW230" s="54">
        <v>9298.3587286007496</v>
      </c>
      <c r="AX230" s="54">
        <v>9891.4938486535666</v>
      </c>
      <c r="AY230" s="54">
        <v>9919.7659619423885</v>
      </c>
      <c r="AZ230" s="54">
        <v>9334.4849059796707</v>
      </c>
      <c r="BA230" s="54">
        <v>9692.3010469133515</v>
      </c>
      <c r="BB230" s="54">
        <v>9183.9272133047507</v>
      </c>
      <c r="BC230" s="54">
        <v>8874.9728939226243</v>
      </c>
      <c r="BD230" s="54">
        <v>9112.6196749033952</v>
      </c>
      <c r="BE230" s="54">
        <v>9675.0294410446022</v>
      </c>
      <c r="BF230" s="54">
        <v>9159.0560504548102</v>
      </c>
      <c r="BG230" s="54">
        <v>9404.2759221227006</v>
      </c>
      <c r="BH230" s="54">
        <v>9096.2071902390981</v>
      </c>
      <c r="BI230" s="54">
        <v>9207.6085755371041</v>
      </c>
      <c r="BJ230" s="54">
        <v>8628.2391367082328</v>
      </c>
      <c r="BK230" s="54">
        <v>9404.5395190193849</v>
      </c>
      <c r="BL230" s="54">
        <v>9782.7791997800268</v>
      </c>
      <c r="BM230" s="54">
        <v>9503.0744369628992</v>
      </c>
      <c r="BN230" s="54">
        <v>8754.4934840583173</v>
      </c>
      <c r="BO230" s="54">
        <v>10065.787773763554</v>
      </c>
      <c r="BP230" s="54">
        <v>8406.3552705072434</v>
      </c>
      <c r="BQ230" s="54">
        <v>9409.7868742085939</v>
      </c>
      <c r="BR230" s="54">
        <v>8502.1424423110966</v>
      </c>
      <c r="BS230" s="54">
        <v>9899.4645078998383</v>
      </c>
      <c r="BT230" s="54">
        <v>9214.0450519896349</v>
      </c>
      <c r="BU230" s="54">
        <v>10049.954164748815</v>
      </c>
      <c r="BV230" s="54">
        <v>9080.1773110326521</v>
      </c>
      <c r="BW230" s="54">
        <v>8874.6304098402907</v>
      </c>
      <c r="BX230" s="54">
        <v>9867.4511748199002</v>
      </c>
      <c r="BY230" s="54">
        <v>9194.4095513365592</v>
      </c>
      <c r="BZ230" s="54">
        <v>9582.8849028811255</v>
      </c>
      <c r="CA230" s="54">
        <v>9889.0341496590063</v>
      </c>
      <c r="CB230" s="54">
        <v>9147.9849126687241</v>
      </c>
      <c r="CD230" s="54">
        <v>10017.867657672499</v>
      </c>
      <c r="CE230" s="54">
        <v>9273.2475087462753</v>
      </c>
      <c r="CF230" s="54">
        <v>9886.5140994267513</v>
      </c>
      <c r="CG230" s="54">
        <v>10310.762754075446</v>
      </c>
      <c r="CH230" s="54">
        <v>9452.9651357619023</v>
      </c>
      <c r="CI230" s="54">
        <v>10188.230479634041</v>
      </c>
      <c r="CJ230" s="54">
        <v>10214.633022129245</v>
      </c>
      <c r="CK230" s="54">
        <v>10120.737694010151</v>
      </c>
      <c r="CL230" s="54">
        <v>9926.4412652199117</v>
      </c>
      <c r="CM230" s="54">
        <v>9122.9849368134437</v>
      </c>
      <c r="CN230" s="54">
        <v>9469.2337678808108</v>
      </c>
      <c r="CO230" s="54">
        <v>9336.939444312824</v>
      </c>
      <c r="CP230" s="54">
        <v>9775.7110381255552</v>
      </c>
      <c r="CQ230" s="54">
        <v>10193.736567686077</v>
      </c>
      <c r="CR230" s="54">
        <v>10455.899250771412</v>
      </c>
      <c r="CS230" s="54">
        <v>10218.42767694157</v>
      </c>
      <c r="CT230" s="54">
        <v>9450.5267358365727</v>
      </c>
      <c r="CU230" s="54">
        <v>9292.7470506346854</v>
      </c>
      <c r="CV230" s="54">
        <v>9602.2905252548717</v>
      </c>
      <c r="CW230" s="54">
        <v>9203.0894743114513</v>
      </c>
      <c r="CX230" s="54">
        <v>9154.2835226854368</v>
      </c>
      <c r="CY230" s="54">
        <v>9411.9730558023293</v>
      </c>
      <c r="CZ230" s="54">
        <v>9791.9051122126966</v>
      </c>
      <c r="DA230" s="54">
        <v>10251.740671664864</v>
      </c>
      <c r="DB230" s="54">
        <v>9936.0187913130958</v>
      </c>
      <c r="DC230" s="54">
        <v>9998.1488978853558</v>
      </c>
      <c r="DD230" s="54">
        <v>10356.800611905092</v>
      </c>
      <c r="DE230" s="54">
        <v>9977.5230908822177</v>
      </c>
      <c r="DF230" s="54">
        <v>10466.717886899025</v>
      </c>
      <c r="DG230" s="54">
        <v>10063.247344097168</v>
      </c>
      <c r="DH230" s="54">
        <v>9802.5129171637</v>
      </c>
      <c r="DI230" s="54">
        <v>9871.5262106484552</v>
      </c>
      <c r="DJ230" s="54">
        <v>9770.7329741744325</v>
      </c>
      <c r="DK230" s="54">
        <v>10600.532744276474</v>
      </c>
      <c r="DL230" s="54">
        <v>10009.058822354389</v>
      </c>
      <c r="DM230" s="54">
        <v>9428.8584425499612</v>
      </c>
      <c r="DN230" s="54">
        <v>10247.647145827208</v>
      </c>
      <c r="DO230" s="54">
        <v>10039.777232617393</v>
      </c>
      <c r="DQ230" s="54">
        <v>14845.253682545133</v>
      </c>
      <c r="DR230" s="54">
        <v>14527.013243176239</v>
      </c>
      <c r="DS230" s="54">
        <v>14683.642742856708</v>
      </c>
      <c r="DT230" s="54">
        <v>14802.804485694482</v>
      </c>
      <c r="DU230" s="54">
        <v>14422.700866213834</v>
      </c>
      <c r="DV230" s="54">
        <v>14856.881836891926</v>
      </c>
      <c r="DW230" s="54">
        <v>14550.321778844804</v>
      </c>
      <c r="DX230" s="54">
        <v>14006.176303678323</v>
      </c>
      <c r="DY230" s="54">
        <v>13668.120509769931</v>
      </c>
      <c r="DZ230" s="54">
        <v>14283.222983880298</v>
      </c>
      <c r="EA230" s="54">
        <v>14365.868278255428</v>
      </c>
      <c r="EB230" s="54">
        <v>13973.75228738146</v>
      </c>
      <c r="EC230" s="54">
        <v>13858.288900350526</v>
      </c>
      <c r="ED230" s="54">
        <v>14255.014923050992</v>
      </c>
      <c r="EE230" s="54">
        <v>14358.979738605531</v>
      </c>
      <c r="EF230" s="54">
        <v>14731.232577212199</v>
      </c>
      <c r="EG230" s="54">
        <v>14564.385485855682</v>
      </c>
      <c r="EH230" s="54">
        <v>14056.600573143853</v>
      </c>
      <c r="EI230" s="54">
        <v>14032.379775009555</v>
      </c>
      <c r="EJ230" s="54">
        <v>13491.098724987854</v>
      </c>
      <c r="EK230" s="54">
        <v>14677.095293022598</v>
      </c>
      <c r="EL230" s="54">
        <v>14724.652291107586</v>
      </c>
      <c r="EM230" s="54">
        <v>14605.128286769352</v>
      </c>
      <c r="EN230" s="54">
        <v>14511.899205990087</v>
      </c>
      <c r="EO230" s="54">
        <v>14278.361253364725</v>
      </c>
      <c r="EP230" s="54">
        <v>14433.486513184225</v>
      </c>
      <c r="EQ230" s="54">
        <v>13860.465779407479</v>
      </c>
      <c r="ER230" s="54">
        <v>14612.085340937929</v>
      </c>
      <c r="ES230" s="54">
        <v>14379.711035001603</v>
      </c>
      <c r="ET230" s="54">
        <v>14208.328937357212</v>
      </c>
      <c r="EU230" s="54">
        <v>14322.830433129737</v>
      </c>
      <c r="EV230" s="54">
        <v>14156.850054413906</v>
      </c>
      <c r="EW230" s="54">
        <v>14519.322872078108</v>
      </c>
      <c r="EX230" s="54">
        <v>14813.241834446424</v>
      </c>
      <c r="EY230" s="54">
        <v>14434.845012260739</v>
      </c>
      <c r="EZ230" s="54">
        <v>14130.409968609045</v>
      </c>
      <c r="FA230" s="54">
        <v>14089.125478290116</v>
      </c>
      <c r="FB230" s="54">
        <v>14599.686483521697</v>
      </c>
    </row>
    <row r="231" spans="1:158" x14ac:dyDescent="0.2">
      <c r="A231" s="55">
        <f ca="1">loss!AP79</f>
        <v>14714.841998665313</v>
      </c>
      <c r="C231" s="52">
        <v>13</v>
      </c>
      <c r="D231" s="54">
        <v>2360.2603968410158</v>
      </c>
      <c r="E231" s="54">
        <v>2192.6519993133502</v>
      </c>
      <c r="F231" s="54">
        <v>3312.5047628975931</v>
      </c>
      <c r="G231" s="54">
        <v>3259.9965230976723</v>
      </c>
      <c r="H231" s="54">
        <v>2712.3368498695495</v>
      </c>
      <c r="I231" s="54">
        <v>2946.9077129293978</v>
      </c>
      <c r="J231" s="54">
        <v>2058.2164275463642</v>
      </c>
      <c r="K231" s="54">
        <v>2049.3738871709443</v>
      </c>
      <c r="L231" s="54">
        <v>2893.9380072155382</v>
      </c>
      <c r="M231" s="54">
        <v>3173.4495386896651</v>
      </c>
      <c r="N231" s="54">
        <v>2614.5539698031866</v>
      </c>
      <c r="O231" s="54">
        <v>2489.7514650045723</v>
      </c>
      <c r="P231" s="54">
        <v>2693.0863933780838</v>
      </c>
      <c r="Q231" s="54">
        <v>2776.6689615474315</v>
      </c>
      <c r="R231" s="54">
        <v>2796.8542115804198</v>
      </c>
      <c r="S231" s="54">
        <v>2723.6778051544147</v>
      </c>
      <c r="T231" s="54">
        <v>2969.9095048794002</v>
      </c>
      <c r="U231" s="54">
        <v>2913.0876642205253</v>
      </c>
      <c r="V231" s="54">
        <v>3007.3066245461164</v>
      </c>
      <c r="W231" s="54">
        <v>2937.6222164833534</v>
      </c>
      <c r="X231" s="54">
        <v>2912.8173163943134</v>
      </c>
      <c r="Y231" s="54">
        <v>2657.0896074178786</v>
      </c>
      <c r="Z231" s="54">
        <v>3135.6884831579187</v>
      </c>
      <c r="AA231" s="54">
        <v>1832.0684635829653</v>
      </c>
      <c r="AB231" s="54">
        <v>2329.8058800432887</v>
      </c>
      <c r="AC231" s="54">
        <v>2684.7397183966987</v>
      </c>
      <c r="AD231" s="54">
        <v>2355.7642513605983</v>
      </c>
      <c r="AE231" s="54">
        <v>3028.9361224769314</v>
      </c>
      <c r="AF231" s="54">
        <v>3106.6812922405234</v>
      </c>
      <c r="AG231" s="54">
        <v>3254.0627036672468</v>
      </c>
      <c r="AH231" s="54">
        <v>2292.8354026669044</v>
      </c>
      <c r="AI231" s="54">
        <v>2310.3793158472126</v>
      </c>
      <c r="AJ231" s="54">
        <v>2549.2679167252445</v>
      </c>
      <c r="AK231" s="54">
        <v>2702.2636559092157</v>
      </c>
      <c r="AL231" s="54">
        <v>2655.2014322119885</v>
      </c>
      <c r="AM231" s="54">
        <v>2697.5007302974104</v>
      </c>
      <c r="AN231" s="54">
        <v>2926.7058235578638</v>
      </c>
      <c r="AO231" s="54">
        <v>2155.7371939126151</v>
      </c>
      <c r="AQ231" s="54">
        <v>8811.9893484083368</v>
      </c>
      <c r="AR231" s="54">
        <v>10094.011502955216</v>
      </c>
      <c r="AS231" s="54">
        <v>9771.4318456965957</v>
      </c>
      <c r="AT231" s="54">
        <v>10224.788230418601</v>
      </c>
      <c r="AU231" s="54">
        <v>9818.2426399758515</v>
      </c>
      <c r="AV231" s="54">
        <v>9321.5182304831196</v>
      </c>
      <c r="AW231" s="54">
        <v>9420.3563651770655</v>
      </c>
      <c r="AX231" s="54">
        <v>10035.097450312225</v>
      </c>
      <c r="AY231" s="54">
        <v>10201.920867919174</v>
      </c>
      <c r="AZ231" s="54">
        <v>9760.8430862969944</v>
      </c>
      <c r="BA231" s="54">
        <v>10217.916722321961</v>
      </c>
      <c r="BB231" s="54">
        <v>9582.9835622992596</v>
      </c>
      <c r="BC231" s="54">
        <v>9145.8713127912561</v>
      </c>
      <c r="BD231" s="54">
        <v>9459.5238270507925</v>
      </c>
      <c r="BE231" s="54">
        <v>10085.110528287374</v>
      </c>
      <c r="BF231" s="54">
        <v>9609.6763123764886</v>
      </c>
      <c r="BG231" s="54">
        <v>9720.3942779453901</v>
      </c>
      <c r="BH231" s="54">
        <v>9585.9466733194859</v>
      </c>
      <c r="BI231" s="54">
        <v>9762.6022284401934</v>
      </c>
      <c r="BJ231" s="54">
        <v>8973.1780481486221</v>
      </c>
      <c r="BK231" s="54">
        <v>9518.8389277982606</v>
      </c>
      <c r="BL231" s="54">
        <v>10200.901598016795</v>
      </c>
      <c r="BM231" s="54">
        <v>9892.6068744118402</v>
      </c>
      <c r="BN231" s="54">
        <v>9116.1544737734603</v>
      </c>
      <c r="BO231" s="54">
        <v>10460.495262012086</v>
      </c>
      <c r="BP231" s="54">
        <v>9006.8402105344521</v>
      </c>
      <c r="BQ231" s="54">
        <v>9742.1273395341159</v>
      </c>
      <c r="BR231" s="54">
        <v>8811.0865195871556</v>
      </c>
      <c r="BS231" s="54">
        <v>10244.674531986449</v>
      </c>
      <c r="BT231" s="54">
        <v>9629.9820867285434</v>
      </c>
      <c r="BU231" s="54">
        <v>10388.139492243105</v>
      </c>
      <c r="BV231" s="54">
        <v>9513.9686759923497</v>
      </c>
      <c r="BW231" s="54">
        <v>9450.663859887025</v>
      </c>
      <c r="BX231" s="54">
        <v>10232.99261894218</v>
      </c>
      <c r="BY231" s="54">
        <v>9578.8319517634827</v>
      </c>
      <c r="BZ231" s="54">
        <v>9953.7774492313674</v>
      </c>
      <c r="CA231" s="54">
        <v>10175.417611192532</v>
      </c>
      <c r="CB231" s="54">
        <v>9511.144458377199</v>
      </c>
      <c r="CD231" s="54">
        <v>10759.241154965322</v>
      </c>
      <c r="CE231" s="54">
        <v>10243.880854872405</v>
      </c>
      <c r="CF231" s="54">
        <v>10639.928311188181</v>
      </c>
      <c r="CG231" s="54">
        <v>10762.564633992348</v>
      </c>
      <c r="CH231" s="54">
        <v>10175.909908319705</v>
      </c>
      <c r="CI231" s="54">
        <v>11075.805949341175</v>
      </c>
      <c r="CJ231" s="54">
        <v>10970.248572678964</v>
      </c>
      <c r="CK231" s="54">
        <v>10779.081264048236</v>
      </c>
      <c r="CL231" s="54">
        <v>10768.448311928803</v>
      </c>
      <c r="CM231" s="54">
        <v>9977.7621742595929</v>
      </c>
      <c r="CN231" s="54">
        <v>10157.748030523469</v>
      </c>
      <c r="CO231" s="54">
        <v>9943.7809582349309</v>
      </c>
      <c r="CP231" s="54">
        <v>10394.161718408966</v>
      </c>
      <c r="CQ231" s="54">
        <v>10846.142426718405</v>
      </c>
      <c r="CR231" s="54">
        <v>11105.945351530087</v>
      </c>
      <c r="CS231" s="54">
        <v>10865.98007660266</v>
      </c>
      <c r="CT231" s="54">
        <v>10255.342037048491</v>
      </c>
      <c r="CU231" s="54">
        <v>9805.2132377924627</v>
      </c>
      <c r="CV231" s="54">
        <v>10112.244607200455</v>
      </c>
      <c r="CW231" s="54">
        <v>9928.2950142742047</v>
      </c>
      <c r="CX231" s="54">
        <v>9901.2261356116596</v>
      </c>
      <c r="CY231" s="54">
        <v>10158.925777181406</v>
      </c>
      <c r="CZ231" s="54">
        <v>10672.295784427246</v>
      </c>
      <c r="DA231" s="54">
        <v>10860.520484771159</v>
      </c>
      <c r="DB231" s="54">
        <v>10435.305551607002</v>
      </c>
      <c r="DC231" s="54">
        <v>10557.420976609956</v>
      </c>
      <c r="DD231" s="54">
        <v>11074.746316693785</v>
      </c>
      <c r="DE231" s="54">
        <v>10610.893715571061</v>
      </c>
      <c r="DF231" s="54">
        <v>10934.693942287773</v>
      </c>
      <c r="DG231" s="54">
        <v>10741.589632709127</v>
      </c>
      <c r="DH231" s="54">
        <v>10495.529791525105</v>
      </c>
      <c r="DI231" s="54">
        <v>10453.73650734653</v>
      </c>
      <c r="DJ231" s="54">
        <v>10385.117989223047</v>
      </c>
      <c r="DK231" s="54">
        <v>11445.429995501299</v>
      </c>
      <c r="DL231" s="54">
        <v>10857.984885721642</v>
      </c>
      <c r="DM231" s="54">
        <v>10001.224476066656</v>
      </c>
      <c r="DN231" s="54">
        <v>10723.576361126774</v>
      </c>
      <c r="DO231" s="54">
        <v>10735.284419330237</v>
      </c>
      <c r="DQ231" s="54">
        <v>14834.046898184883</v>
      </c>
      <c r="DR231" s="54">
        <v>14608.988425537249</v>
      </c>
      <c r="DS231" s="54">
        <v>14758.199922488027</v>
      </c>
      <c r="DT231" s="54">
        <v>14934.640362832939</v>
      </c>
      <c r="DU231" s="54">
        <v>14637.590389604171</v>
      </c>
      <c r="DV231" s="54">
        <v>14941.911767379479</v>
      </c>
      <c r="DW231" s="54">
        <v>14664.712570724456</v>
      </c>
      <c r="DX231" s="54">
        <v>14118.461848508261</v>
      </c>
      <c r="DY231" s="54">
        <v>13911.706130207951</v>
      </c>
      <c r="DZ231" s="54">
        <v>14512.476182590013</v>
      </c>
      <c r="EA231" s="54">
        <v>14515.051697178007</v>
      </c>
      <c r="EB231" s="54">
        <v>14093.626443872119</v>
      </c>
      <c r="EC231" s="54">
        <v>13935.212077615291</v>
      </c>
      <c r="ED231" s="54">
        <v>14428.190626693475</v>
      </c>
      <c r="EE231" s="54">
        <v>14469.812933792042</v>
      </c>
      <c r="EF231" s="54">
        <v>14748.173536672824</v>
      </c>
      <c r="EG231" s="54">
        <v>14581.977430627738</v>
      </c>
      <c r="EH231" s="54">
        <v>14171.111850967351</v>
      </c>
      <c r="EI231" s="54">
        <v>14192.790869070979</v>
      </c>
      <c r="EJ231" s="54">
        <v>13640.316458045303</v>
      </c>
      <c r="EK231" s="54">
        <v>14703.169441166257</v>
      </c>
      <c r="EL231" s="54">
        <v>14710.503995692845</v>
      </c>
      <c r="EM231" s="54">
        <v>14594.045884690157</v>
      </c>
      <c r="EN231" s="54">
        <v>14534.436192288502</v>
      </c>
      <c r="EO231" s="54">
        <v>14490.54550448957</v>
      </c>
      <c r="EP231" s="54">
        <v>14598.728995840806</v>
      </c>
      <c r="EQ231" s="54">
        <v>14027.121113640536</v>
      </c>
      <c r="ER231" s="54">
        <v>14691.21854435081</v>
      </c>
      <c r="ES231" s="54">
        <v>14448.735718045336</v>
      </c>
      <c r="ET231" s="54">
        <v>14320.332865529603</v>
      </c>
      <c r="EU231" s="54">
        <v>14407.140376826892</v>
      </c>
      <c r="EV231" s="54">
        <v>14373.792444489516</v>
      </c>
      <c r="EW231" s="54">
        <v>14736.912041699867</v>
      </c>
      <c r="EX231" s="54">
        <v>14826.882209698642</v>
      </c>
      <c r="EY231" s="54">
        <v>14424.54124281335</v>
      </c>
      <c r="EZ231" s="54">
        <v>14339.712048442569</v>
      </c>
      <c r="FA231" s="54">
        <v>14400.069004913195</v>
      </c>
      <c r="FB231" s="54">
        <v>14714.841998665313</v>
      </c>
    </row>
    <row r="232" spans="1:158" x14ac:dyDescent="0.2">
      <c r="A232" s="55">
        <f ca="1">loss!AP80</f>
        <v>14922.794641438792</v>
      </c>
      <c r="C232" s="52">
        <v>12</v>
      </c>
      <c r="D232" s="54">
        <v>2618.7837984152725</v>
      </c>
      <c r="E232" s="54">
        <v>2398.4892811560881</v>
      </c>
      <c r="F232" s="54">
        <v>3708.7615685450919</v>
      </c>
      <c r="G232" s="54">
        <v>3751.0942477825165</v>
      </c>
      <c r="H232" s="54">
        <v>3127.4280793040343</v>
      </c>
      <c r="I232" s="54">
        <v>3304.1206726890105</v>
      </c>
      <c r="J232" s="54">
        <v>2594.862054773052</v>
      </c>
      <c r="K232" s="54">
        <v>2589.4516048333644</v>
      </c>
      <c r="L232" s="54">
        <v>3316.9673038266687</v>
      </c>
      <c r="M232" s="54">
        <v>3557.7221090371359</v>
      </c>
      <c r="N232" s="54">
        <v>2859.6985804739993</v>
      </c>
      <c r="O232" s="54">
        <v>2981.0496109370765</v>
      </c>
      <c r="P232" s="54">
        <v>3328.6939398393156</v>
      </c>
      <c r="Q232" s="54">
        <v>3238.2772991876204</v>
      </c>
      <c r="R232" s="54">
        <v>3164.3094514695113</v>
      </c>
      <c r="S232" s="54">
        <v>3068.0621547703718</v>
      </c>
      <c r="T232" s="54">
        <v>3258.8900705198907</v>
      </c>
      <c r="U232" s="54">
        <v>3282.7684126271351</v>
      </c>
      <c r="V232" s="54">
        <v>3410.1292434126353</v>
      </c>
      <c r="W232" s="54">
        <v>3429.2158666480932</v>
      </c>
      <c r="X232" s="54">
        <v>3304.7567676396952</v>
      </c>
      <c r="Y232" s="54">
        <v>3220.085615748646</v>
      </c>
      <c r="Z232" s="54">
        <v>3669.2067518546323</v>
      </c>
      <c r="AA232" s="54">
        <v>2204.1268984317921</v>
      </c>
      <c r="AB232" s="54">
        <v>2737.1399135890124</v>
      </c>
      <c r="AC232" s="54">
        <v>3135.9291294738437</v>
      </c>
      <c r="AD232" s="54">
        <v>2979.5061442082592</v>
      </c>
      <c r="AE232" s="54">
        <v>3560.0351539145254</v>
      </c>
      <c r="AF232" s="54">
        <v>3539.5131717650688</v>
      </c>
      <c r="AG232" s="54">
        <v>3668.8101945301082</v>
      </c>
      <c r="AH232" s="54">
        <v>2628.7514074402211</v>
      </c>
      <c r="AI232" s="54">
        <v>2620.7691281049697</v>
      </c>
      <c r="AJ232" s="54">
        <v>3119.9881447866242</v>
      </c>
      <c r="AK232" s="54">
        <v>3497.4837194641573</v>
      </c>
      <c r="AL232" s="54">
        <v>3380.6488794365691</v>
      </c>
      <c r="AM232" s="54">
        <v>3257.2198490849541</v>
      </c>
      <c r="AN232" s="54">
        <v>3210.5429047925586</v>
      </c>
      <c r="AO232" s="54">
        <v>2517.099045022504</v>
      </c>
      <c r="AQ232" s="54">
        <v>9299.8802932329618</v>
      </c>
      <c r="AR232" s="54">
        <v>10426.994103401186</v>
      </c>
      <c r="AS232" s="54">
        <v>9983.979001292957</v>
      </c>
      <c r="AT232" s="54">
        <v>10667.953659767543</v>
      </c>
      <c r="AU232" s="54">
        <v>10403.050494922645</v>
      </c>
      <c r="AV232" s="54">
        <v>9763.9929101170292</v>
      </c>
      <c r="AW232" s="54">
        <v>9837.5662277423016</v>
      </c>
      <c r="AX232" s="54">
        <v>10463.898560605476</v>
      </c>
      <c r="AY232" s="54">
        <v>10588.359313726905</v>
      </c>
      <c r="AZ232" s="54">
        <v>10298.694743659469</v>
      </c>
      <c r="BA232" s="54">
        <v>10801.980819181228</v>
      </c>
      <c r="BB232" s="54">
        <v>10167.177792260771</v>
      </c>
      <c r="BC232" s="54">
        <v>9597.1293144534175</v>
      </c>
      <c r="BD232" s="54">
        <v>9862.2300801611855</v>
      </c>
      <c r="BE232" s="54">
        <v>10347.502332764732</v>
      </c>
      <c r="BF232" s="54">
        <v>10028.055281406821</v>
      </c>
      <c r="BG232" s="54">
        <v>10248.983002065705</v>
      </c>
      <c r="BH232" s="54">
        <v>10021.372979862861</v>
      </c>
      <c r="BI232" s="54">
        <v>10281.121467644698</v>
      </c>
      <c r="BJ232" s="54">
        <v>9727.1581765238207</v>
      </c>
      <c r="BK232" s="54">
        <v>10043.844180788583</v>
      </c>
      <c r="BL232" s="54">
        <v>10666.110555080444</v>
      </c>
      <c r="BM232" s="54">
        <v>10268.106193193822</v>
      </c>
      <c r="BN232" s="54">
        <v>9533.084246906521</v>
      </c>
      <c r="BO232" s="54">
        <v>10914.55365237343</v>
      </c>
      <c r="BP232" s="54">
        <v>9714.8380479075622</v>
      </c>
      <c r="BQ232" s="54">
        <v>10312.047523048805</v>
      </c>
      <c r="BR232" s="54">
        <v>9376.9007118662248</v>
      </c>
      <c r="BS232" s="54">
        <v>10722.694607593079</v>
      </c>
      <c r="BT232" s="54">
        <v>10351.101448987491</v>
      </c>
      <c r="BU232" s="54">
        <v>11073.273993547507</v>
      </c>
      <c r="BV232" s="54">
        <v>10057.26651903675</v>
      </c>
      <c r="BW232" s="54">
        <v>9965.8151536872538</v>
      </c>
      <c r="BX232" s="54">
        <v>10695.633010590904</v>
      </c>
      <c r="BY232" s="54">
        <v>9981.2276015149946</v>
      </c>
      <c r="BZ232" s="54">
        <v>10474.277929225802</v>
      </c>
      <c r="CA232" s="54">
        <v>10686.152782654815</v>
      </c>
      <c r="CB232" s="54">
        <v>10084.428606588572</v>
      </c>
      <c r="CD232" s="54">
        <v>11376.930563250933</v>
      </c>
      <c r="CE232" s="54">
        <v>11086.101242125696</v>
      </c>
      <c r="CF232" s="54">
        <v>11200.776514137309</v>
      </c>
      <c r="CG232" s="54">
        <v>11555.191292280389</v>
      </c>
      <c r="CH232" s="54">
        <v>11185.609423160409</v>
      </c>
      <c r="CI232" s="54">
        <v>11847.41512428295</v>
      </c>
      <c r="CJ232" s="54">
        <v>11665.772382749668</v>
      </c>
      <c r="CK232" s="54">
        <v>11415.751280055483</v>
      </c>
      <c r="CL232" s="54">
        <v>11362.580960550351</v>
      </c>
      <c r="CM232" s="54">
        <v>10577.635503090676</v>
      </c>
      <c r="CN232" s="54">
        <v>10545.22527525684</v>
      </c>
      <c r="CO232" s="54">
        <v>10663.368419839753</v>
      </c>
      <c r="CP232" s="54">
        <v>11264.851097116438</v>
      </c>
      <c r="CQ232" s="54">
        <v>11777.45931055351</v>
      </c>
      <c r="CR232" s="54">
        <v>11841.885725539829</v>
      </c>
      <c r="CS232" s="54">
        <v>11460.186112473912</v>
      </c>
      <c r="CT232" s="54">
        <v>11080.646627256887</v>
      </c>
      <c r="CU232" s="54">
        <v>10685.59810804681</v>
      </c>
      <c r="CV232" s="54">
        <v>10778.438650920247</v>
      </c>
      <c r="CW232" s="54">
        <v>10799.575932753602</v>
      </c>
      <c r="CX232" s="54">
        <v>10585.000158838257</v>
      </c>
      <c r="CY232" s="54">
        <v>10735.686080146188</v>
      </c>
      <c r="CZ232" s="54">
        <v>11393.380801517522</v>
      </c>
      <c r="DA232" s="54">
        <v>11722.253646768766</v>
      </c>
      <c r="DB232" s="54">
        <v>11219.240356403812</v>
      </c>
      <c r="DC232" s="54">
        <v>11286.040652252463</v>
      </c>
      <c r="DD232" s="54">
        <v>11607.447790901693</v>
      </c>
      <c r="DE232" s="54">
        <v>11116.205141609747</v>
      </c>
      <c r="DF232" s="54">
        <v>11553.466029203786</v>
      </c>
      <c r="DG232" s="54">
        <v>11432.290529183989</v>
      </c>
      <c r="DH232" s="54">
        <v>11111.933079598144</v>
      </c>
      <c r="DI232" s="54">
        <v>11077.916101827559</v>
      </c>
      <c r="DJ232" s="54">
        <v>11096.287076603678</v>
      </c>
      <c r="DK232" s="54">
        <v>12025.416871329211</v>
      </c>
      <c r="DL232" s="54">
        <v>11418.719238044165</v>
      </c>
      <c r="DM232" s="54">
        <v>10609.181990476254</v>
      </c>
      <c r="DN232" s="54">
        <v>11272.122386112793</v>
      </c>
      <c r="DO232" s="54">
        <v>11488.4945545463</v>
      </c>
      <c r="DQ232" s="54">
        <v>14986.220537200596</v>
      </c>
      <c r="DR232" s="54">
        <v>14964.254166911152</v>
      </c>
      <c r="DS232" s="54">
        <v>15099.336985634283</v>
      </c>
      <c r="DT232" s="54">
        <v>15113.60939402093</v>
      </c>
      <c r="DU232" s="54">
        <v>14948.093859997745</v>
      </c>
      <c r="DV232" s="54">
        <v>15157.279693033248</v>
      </c>
      <c r="DW232" s="54">
        <v>14874.745335336202</v>
      </c>
      <c r="DX232" s="54">
        <v>14457.832186322528</v>
      </c>
      <c r="DY232" s="54">
        <v>14214.16213493828</v>
      </c>
      <c r="DZ232" s="54">
        <v>14747.333562576405</v>
      </c>
      <c r="EA232" s="54">
        <v>14695.998407398087</v>
      </c>
      <c r="EB232" s="54">
        <v>14500.751216506615</v>
      </c>
      <c r="EC232" s="54">
        <v>14478.150058664429</v>
      </c>
      <c r="ED232" s="54">
        <v>14746.828740898509</v>
      </c>
      <c r="EE232" s="54">
        <v>14645.973218161555</v>
      </c>
      <c r="EF232" s="54">
        <v>14851.815918122025</v>
      </c>
      <c r="EG232" s="54">
        <v>14694.273180427212</v>
      </c>
      <c r="EH232" s="54">
        <v>14220.43474927261</v>
      </c>
      <c r="EI232" s="54">
        <v>14396.84870558615</v>
      </c>
      <c r="EJ232" s="54">
        <v>14403.131165140445</v>
      </c>
      <c r="EK232" s="54">
        <v>14942.452994789748</v>
      </c>
      <c r="EL232" s="54">
        <v>14832.626124535853</v>
      </c>
      <c r="EM232" s="54">
        <v>14696.003983818757</v>
      </c>
      <c r="EN232" s="54">
        <v>14796.475665985696</v>
      </c>
      <c r="EO232" s="54">
        <v>14713.696139493419</v>
      </c>
      <c r="EP232" s="54">
        <v>14785.285963517146</v>
      </c>
      <c r="EQ232" s="54">
        <v>14298.401906583484</v>
      </c>
      <c r="ER232" s="54">
        <v>14868.393397050988</v>
      </c>
      <c r="ES232" s="54">
        <v>14664.003348911614</v>
      </c>
      <c r="ET232" s="54">
        <v>14546.638572600528</v>
      </c>
      <c r="EU232" s="54">
        <v>14662.708532288179</v>
      </c>
      <c r="EV232" s="54">
        <v>14690.379556714954</v>
      </c>
      <c r="EW232" s="54">
        <v>15038.523947253028</v>
      </c>
      <c r="EX232" s="54">
        <v>15031.182573470121</v>
      </c>
      <c r="EY232" s="54">
        <v>14653.104266098582</v>
      </c>
      <c r="EZ232" s="54">
        <v>14548.247783613642</v>
      </c>
      <c r="FA232" s="54">
        <v>14519.58077924114</v>
      </c>
      <c r="FB232" s="54">
        <v>14922.794641438792</v>
      </c>
    </row>
    <row r="233" spans="1:158" x14ac:dyDescent="0.2">
      <c r="A233" s="55">
        <f ca="1">loss!AP81</f>
        <v>15037.978976391962</v>
      </c>
      <c r="C233" s="52">
        <v>11</v>
      </c>
      <c r="D233" s="54">
        <v>3207.5379947934284</v>
      </c>
      <c r="E233" s="54">
        <v>2800.7954591501748</v>
      </c>
      <c r="F233" s="54">
        <v>3941.2734627673226</v>
      </c>
      <c r="G233" s="54">
        <v>4219.3730277802815</v>
      </c>
      <c r="H233" s="54">
        <v>3604.7768743677389</v>
      </c>
      <c r="I233" s="54">
        <v>3745.5174474026053</v>
      </c>
      <c r="J233" s="54">
        <v>3002.2639094544247</v>
      </c>
      <c r="K233" s="54">
        <v>2934.564790160935</v>
      </c>
      <c r="L233" s="54">
        <v>3920.0740892142071</v>
      </c>
      <c r="M233" s="54">
        <v>4165.0338693851418</v>
      </c>
      <c r="N233" s="54">
        <v>3265.2123214764492</v>
      </c>
      <c r="O233" s="54">
        <v>3428.4448360648289</v>
      </c>
      <c r="P233" s="54">
        <v>3773.5953246789272</v>
      </c>
      <c r="Q233" s="54">
        <v>3586.0265068279118</v>
      </c>
      <c r="R233" s="54">
        <v>3530.9526674898493</v>
      </c>
      <c r="S233" s="54">
        <v>3521.2865726775422</v>
      </c>
      <c r="T233" s="54">
        <v>3700.4083593745595</v>
      </c>
      <c r="U233" s="54">
        <v>3677.1320861008094</v>
      </c>
      <c r="V233" s="54">
        <v>3921.4734490249007</v>
      </c>
      <c r="W233" s="54">
        <v>4046.7697997244559</v>
      </c>
      <c r="X233" s="54">
        <v>3845.220620593886</v>
      </c>
      <c r="Y233" s="54">
        <v>3531.5185268366267</v>
      </c>
      <c r="Z233" s="54">
        <v>4083.7642621258055</v>
      </c>
      <c r="AA233" s="54">
        <v>2693.5058581716703</v>
      </c>
      <c r="AB233" s="54">
        <v>3065.4740269222443</v>
      </c>
      <c r="AC233" s="54">
        <v>3569.5451293028304</v>
      </c>
      <c r="AD233" s="54">
        <v>3467.5783335640886</v>
      </c>
      <c r="AE233" s="54">
        <v>3980.2810349902802</v>
      </c>
      <c r="AF233" s="54">
        <v>4077.6716802438186</v>
      </c>
      <c r="AG233" s="54">
        <v>4067.3620866581955</v>
      </c>
      <c r="AH233" s="54">
        <v>3182.2628966678135</v>
      </c>
      <c r="AI233" s="54">
        <v>3142.1953354734096</v>
      </c>
      <c r="AJ233" s="54">
        <v>3413.4317889587751</v>
      </c>
      <c r="AK233" s="54">
        <v>3931.1348511525221</v>
      </c>
      <c r="AL233" s="54">
        <v>3793.0061865730281</v>
      </c>
      <c r="AM233" s="54">
        <v>3764.2147219190724</v>
      </c>
      <c r="AN233" s="54">
        <v>3634.4341899581932</v>
      </c>
      <c r="AO233" s="54">
        <v>3022.5837345760342</v>
      </c>
      <c r="AQ233" s="54">
        <v>9683.4594552422514</v>
      </c>
      <c r="AR233" s="54">
        <v>10738.348461404194</v>
      </c>
      <c r="AS233" s="54">
        <v>10497.58756545952</v>
      </c>
      <c r="AT233" s="54">
        <v>11204.742849873579</v>
      </c>
      <c r="AU233" s="54">
        <v>10818.825322705472</v>
      </c>
      <c r="AV233" s="54">
        <v>10477.734708178818</v>
      </c>
      <c r="AW233" s="54">
        <v>10650.643319850809</v>
      </c>
      <c r="AX233" s="54">
        <v>10874.465609776829</v>
      </c>
      <c r="AY233" s="54">
        <v>11114.492711456784</v>
      </c>
      <c r="AZ233" s="54">
        <v>10835.321466099685</v>
      </c>
      <c r="BA233" s="54">
        <v>11180.035280884427</v>
      </c>
      <c r="BB233" s="54">
        <v>10621.766848338068</v>
      </c>
      <c r="BC233" s="54">
        <v>10084.25018092077</v>
      </c>
      <c r="BD233" s="54">
        <v>10139.049391164956</v>
      </c>
      <c r="BE233" s="54">
        <v>10636.787238918238</v>
      </c>
      <c r="BF233" s="54">
        <v>10475.723304279358</v>
      </c>
      <c r="BG233" s="54">
        <v>10619.173203558707</v>
      </c>
      <c r="BH233" s="54">
        <v>10348.948451965382</v>
      </c>
      <c r="BI233" s="54">
        <v>10728.237172278365</v>
      </c>
      <c r="BJ233" s="54">
        <v>10316.300390383598</v>
      </c>
      <c r="BK233" s="54">
        <v>10432.723322287871</v>
      </c>
      <c r="BL233" s="54">
        <v>10950.849481961224</v>
      </c>
      <c r="BM233" s="54">
        <v>10590.33671536916</v>
      </c>
      <c r="BN233" s="54">
        <v>9988.4953899569773</v>
      </c>
      <c r="BO233" s="54">
        <v>11383.552360848429</v>
      </c>
      <c r="BP233" s="54">
        <v>10285.806868753451</v>
      </c>
      <c r="BQ233" s="54">
        <v>10704.652109628749</v>
      </c>
      <c r="BR233" s="54">
        <v>9927.9069283778936</v>
      </c>
      <c r="BS233" s="54">
        <v>11308.40306685269</v>
      </c>
      <c r="BT233" s="54">
        <v>10835.68339585628</v>
      </c>
      <c r="BU233" s="54">
        <v>11370.242279866532</v>
      </c>
      <c r="BV233" s="54">
        <v>10535.309152020389</v>
      </c>
      <c r="BW233" s="54">
        <v>10253.806576293835</v>
      </c>
      <c r="BX233" s="54">
        <v>11050.644021775486</v>
      </c>
      <c r="BY233" s="54">
        <v>10488.170698248185</v>
      </c>
      <c r="BZ233" s="54">
        <v>10678.568923067396</v>
      </c>
      <c r="CA233" s="54">
        <v>10814.391943456996</v>
      </c>
      <c r="CB233" s="54">
        <v>10359.732461128046</v>
      </c>
      <c r="CD233" s="54">
        <v>11824.44010647878</v>
      </c>
      <c r="CE233" s="54">
        <v>11585.228051425443</v>
      </c>
      <c r="CF233" s="54">
        <v>11797.319610868444</v>
      </c>
      <c r="CG233" s="54">
        <v>12011.162502526675</v>
      </c>
      <c r="CH233" s="54">
        <v>11825.741428348494</v>
      </c>
      <c r="CI233" s="54">
        <v>12324.837233582066</v>
      </c>
      <c r="CJ233" s="54">
        <v>11859.402925080534</v>
      </c>
      <c r="CK233" s="54">
        <v>11924.254080675168</v>
      </c>
      <c r="CL233" s="54">
        <v>12140.961633054607</v>
      </c>
      <c r="CM233" s="54">
        <v>11801.23851215491</v>
      </c>
      <c r="CN233" s="54">
        <v>11629.221246393976</v>
      </c>
      <c r="CO233" s="54">
        <v>11498.014218368011</v>
      </c>
      <c r="CP233" s="54">
        <v>12071.34854292694</v>
      </c>
      <c r="CQ233" s="54">
        <v>12356.306406940581</v>
      </c>
      <c r="CR233" s="54">
        <v>12469.872528230606</v>
      </c>
      <c r="CS233" s="54">
        <v>12196.035921836949</v>
      </c>
      <c r="CT233" s="54">
        <v>11852.172242879</v>
      </c>
      <c r="CU233" s="54">
        <v>11448.524562750739</v>
      </c>
      <c r="CV233" s="54">
        <v>11525.266027620437</v>
      </c>
      <c r="CW233" s="54">
        <v>11426.662108305918</v>
      </c>
      <c r="CX233" s="54">
        <v>11283.19766459518</v>
      </c>
      <c r="CY233" s="54">
        <v>11524.871420708416</v>
      </c>
      <c r="CZ233" s="54">
        <v>11923.656929395811</v>
      </c>
      <c r="DA233" s="54">
        <v>12092.146684710136</v>
      </c>
      <c r="DB233" s="54">
        <v>11565.423395291118</v>
      </c>
      <c r="DC233" s="54">
        <v>11732.650540598521</v>
      </c>
      <c r="DD233" s="54">
        <v>12138.840131211342</v>
      </c>
      <c r="DE233" s="54">
        <v>11592.634519895615</v>
      </c>
      <c r="DF233" s="54">
        <v>11969.170227494864</v>
      </c>
      <c r="DG233" s="54">
        <v>11931.067293746997</v>
      </c>
      <c r="DH233" s="54">
        <v>11514.678049500701</v>
      </c>
      <c r="DI233" s="54">
        <v>11542.231716227392</v>
      </c>
      <c r="DJ233" s="54">
        <v>11766.715898045532</v>
      </c>
      <c r="DK233" s="54">
        <v>12590.248121209412</v>
      </c>
      <c r="DL233" s="54">
        <v>11847.105138687511</v>
      </c>
      <c r="DM233" s="54">
        <v>11081.682262861297</v>
      </c>
      <c r="DN233" s="54">
        <v>11598.17216934277</v>
      </c>
      <c r="DO233" s="54">
        <v>11870.005035861705</v>
      </c>
      <c r="DQ233" s="54">
        <v>15058.075719117031</v>
      </c>
      <c r="DR233" s="54">
        <v>15081.59392136213</v>
      </c>
      <c r="DS233" s="54">
        <v>15164.979793218896</v>
      </c>
      <c r="DT233" s="54">
        <v>15124.069690699176</v>
      </c>
      <c r="DU233" s="54">
        <v>15009.012671863014</v>
      </c>
      <c r="DV233" s="54">
        <v>15180.548675687645</v>
      </c>
      <c r="DW233" s="54">
        <v>15033.129963632482</v>
      </c>
      <c r="DX233" s="54">
        <v>14731.579440430103</v>
      </c>
      <c r="DY233" s="54">
        <v>14341.331047053985</v>
      </c>
      <c r="DZ233" s="54">
        <v>14832.584852395183</v>
      </c>
      <c r="EA233" s="54">
        <v>14846.774238070515</v>
      </c>
      <c r="EB233" s="54">
        <v>14699.65650486063</v>
      </c>
      <c r="EC233" s="54">
        <v>14594.768874685455</v>
      </c>
      <c r="ED233" s="54">
        <v>14736.38586773854</v>
      </c>
      <c r="EE233" s="54">
        <v>14713.244580826711</v>
      </c>
      <c r="EF233" s="54">
        <v>14943.23214024391</v>
      </c>
      <c r="EG233" s="54">
        <v>14793.033261596946</v>
      </c>
      <c r="EH233" s="54">
        <v>14331.72779710483</v>
      </c>
      <c r="EI233" s="54">
        <v>14419.587057110093</v>
      </c>
      <c r="EJ233" s="54">
        <v>14443.263164240969</v>
      </c>
      <c r="EK233" s="54">
        <v>14928.209950245475</v>
      </c>
      <c r="EL233" s="54">
        <v>14853.65393766506</v>
      </c>
      <c r="EM233" s="54">
        <v>14725.839502652581</v>
      </c>
      <c r="EN233" s="54">
        <v>14821.526832064803</v>
      </c>
      <c r="EO233" s="54">
        <v>14819.71817331597</v>
      </c>
      <c r="EP233" s="54">
        <v>14853.266588534685</v>
      </c>
      <c r="EQ233" s="54">
        <v>14363.713717044053</v>
      </c>
      <c r="ER233" s="54">
        <v>14888.449794493608</v>
      </c>
      <c r="ES233" s="54">
        <v>14688.94444274805</v>
      </c>
      <c r="ET233" s="54">
        <v>14705.985451082837</v>
      </c>
      <c r="EU233" s="54">
        <v>14871.364741819456</v>
      </c>
      <c r="EV233" s="54">
        <v>14821.381100463639</v>
      </c>
      <c r="EW233" s="54">
        <v>15101.785468810434</v>
      </c>
      <c r="EX233" s="54">
        <v>15124.690264948327</v>
      </c>
      <c r="EY233" s="54">
        <v>14765.785065564829</v>
      </c>
      <c r="EZ233" s="54">
        <v>14710.09888293754</v>
      </c>
      <c r="FA233" s="54">
        <v>14728.328237812719</v>
      </c>
      <c r="FB233" s="54">
        <v>15037.978976391962</v>
      </c>
    </row>
    <row r="234" spans="1:158" x14ac:dyDescent="0.2">
      <c r="A234" s="55">
        <f ca="1">loss!AP82</f>
        <v>15122.901429247333</v>
      </c>
      <c r="C234" s="52">
        <v>10</v>
      </c>
      <c r="D234" s="54">
        <v>3462.2509226160018</v>
      </c>
      <c r="E234" s="54">
        <v>3183.8532595136667</v>
      </c>
      <c r="F234" s="54">
        <v>4503.2805662710216</v>
      </c>
      <c r="G234" s="54">
        <v>4875.0858965872358</v>
      </c>
      <c r="H234" s="54">
        <v>4279.1512750248412</v>
      </c>
      <c r="I234" s="54">
        <v>4276.2108424546504</v>
      </c>
      <c r="J234" s="54">
        <v>3278.3720970281893</v>
      </c>
      <c r="K234" s="54">
        <v>3186.3983980434095</v>
      </c>
      <c r="L234" s="54">
        <v>4191.0099522664295</v>
      </c>
      <c r="M234" s="54">
        <v>4625.9937916111885</v>
      </c>
      <c r="N234" s="54">
        <v>3856.6782966752603</v>
      </c>
      <c r="O234" s="54">
        <v>4030.9300850663253</v>
      </c>
      <c r="P234" s="54">
        <v>4274.7045768299613</v>
      </c>
      <c r="Q234" s="54">
        <v>4099.3650566300003</v>
      </c>
      <c r="R234" s="54">
        <v>4132.0704123377218</v>
      </c>
      <c r="S234" s="54">
        <v>4052.6610251773586</v>
      </c>
      <c r="T234" s="54">
        <v>4256.8302325483028</v>
      </c>
      <c r="U234" s="54">
        <v>4275.5768241300875</v>
      </c>
      <c r="V234" s="54">
        <v>4686.9830988262356</v>
      </c>
      <c r="W234" s="54">
        <v>4601.5064217550271</v>
      </c>
      <c r="X234" s="54">
        <v>4291.512548786598</v>
      </c>
      <c r="Y234" s="54">
        <v>3983.6477561599645</v>
      </c>
      <c r="Z234" s="54">
        <v>4406.2642237485497</v>
      </c>
      <c r="AA234" s="54">
        <v>3088.6619795945512</v>
      </c>
      <c r="AB234" s="54">
        <v>3380.2504188244188</v>
      </c>
      <c r="AC234" s="54">
        <v>4011.2332842774576</v>
      </c>
      <c r="AD234" s="54">
        <v>3903.7561362627516</v>
      </c>
      <c r="AE234" s="54">
        <v>4320.9136313730842</v>
      </c>
      <c r="AF234" s="54">
        <v>4353.8164653544491</v>
      </c>
      <c r="AG234" s="54">
        <v>4344.8019360162907</v>
      </c>
      <c r="AH234" s="54">
        <v>3429.3946714276822</v>
      </c>
      <c r="AI234" s="54">
        <v>3606.3685105929762</v>
      </c>
      <c r="AJ234" s="54">
        <v>3802.5954959830096</v>
      </c>
      <c r="AK234" s="54">
        <v>4353.7536282304627</v>
      </c>
      <c r="AL234" s="54">
        <v>4224.9648682059615</v>
      </c>
      <c r="AM234" s="54">
        <v>4497.6747829016231</v>
      </c>
      <c r="AN234" s="54">
        <v>4272.48695898398</v>
      </c>
      <c r="AO234" s="54">
        <v>3759.5776947883437</v>
      </c>
      <c r="AQ234" s="54">
        <v>10004.846491095124</v>
      </c>
      <c r="AR234" s="54">
        <v>10842.99972065552</v>
      </c>
      <c r="AS234" s="54">
        <v>10759.467865019342</v>
      </c>
      <c r="AT234" s="54">
        <v>11504.161947264796</v>
      </c>
      <c r="AU234" s="54">
        <v>11151.348171585849</v>
      </c>
      <c r="AV234" s="54">
        <v>10899.514720752997</v>
      </c>
      <c r="AW234" s="54">
        <v>11097.245653500413</v>
      </c>
      <c r="AX234" s="54">
        <v>11123.641822433472</v>
      </c>
      <c r="AY234" s="54">
        <v>11361.817610636135</v>
      </c>
      <c r="AZ234" s="54">
        <v>11277.228285347181</v>
      </c>
      <c r="BA234" s="54">
        <v>11634.612128535084</v>
      </c>
      <c r="BB234" s="54">
        <v>11016.017419673641</v>
      </c>
      <c r="BC234" s="54">
        <v>10553.901807387188</v>
      </c>
      <c r="BD234" s="54">
        <v>10714.360738945028</v>
      </c>
      <c r="BE234" s="54">
        <v>11002.467383800848</v>
      </c>
      <c r="BF234" s="54">
        <v>10800.045040936231</v>
      </c>
      <c r="BG234" s="54">
        <v>11033.557002606272</v>
      </c>
      <c r="BH234" s="54">
        <v>10651.780066713549</v>
      </c>
      <c r="BI234" s="54">
        <v>10999.629582666015</v>
      </c>
      <c r="BJ234" s="54">
        <v>10781.242268902004</v>
      </c>
      <c r="BK234" s="54">
        <v>10891.70666936321</v>
      </c>
      <c r="BL234" s="54">
        <v>11296.112625460137</v>
      </c>
      <c r="BM234" s="54">
        <v>10901.414067514452</v>
      </c>
      <c r="BN234" s="54">
        <v>10351.72304254224</v>
      </c>
      <c r="BO234" s="54">
        <v>11578.149417387371</v>
      </c>
      <c r="BP234" s="54">
        <v>10524.845087779948</v>
      </c>
      <c r="BQ234" s="54">
        <v>10992.36430489289</v>
      </c>
      <c r="BR234" s="54">
        <v>10282.291922040591</v>
      </c>
      <c r="BS234" s="54">
        <v>11589.235777906799</v>
      </c>
      <c r="BT234" s="54">
        <v>11186.832624699216</v>
      </c>
      <c r="BU234" s="54">
        <v>11656.495211063975</v>
      </c>
      <c r="BV234" s="54">
        <v>11020.912262039397</v>
      </c>
      <c r="BW234" s="54">
        <v>10738.111651418996</v>
      </c>
      <c r="BX234" s="54">
        <v>11341.37220149938</v>
      </c>
      <c r="BY234" s="54">
        <v>10828.771373384672</v>
      </c>
      <c r="BZ234" s="54">
        <v>11018.999257165928</v>
      </c>
      <c r="CA234" s="54">
        <v>11059.838852971214</v>
      </c>
      <c r="CB234" s="54">
        <v>10796.888336048458</v>
      </c>
      <c r="CD234" s="54">
        <v>12556.691049357798</v>
      </c>
      <c r="CE234" s="54">
        <v>12399.8512611922</v>
      </c>
      <c r="CF234" s="54">
        <v>12686.682562204729</v>
      </c>
      <c r="CG234" s="54">
        <v>12843.520727221101</v>
      </c>
      <c r="CH234" s="54">
        <v>12480.145053888016</v>
      </c>
      <c r="CI234" s="54">
        <v>12650.089860789654</v>
      </c>
      <c r="CJ234" s="54">
        <v>12325.156630254642</v>
      </c>
      <c r="CK234" s="54">
        <v>12474.487540369115</v>
      </c>
      <c r="CL234" s="54">
        <v>12652.554742239809</v>
      </c>
      <c r="CM234" s="54">
        <v>12316.784190984132</v>
      </c>
      <c r="CN234" s="54">
        <v>12012.626599939131</v>
      </c>
      <c r="CO234" s="54">
        <v>11699.95102421975</v>
      </c>
      <c r="CP234" s="54">
        <v>12466.908732848586</v>
      </c>
      <c r="CQ234" s="54">
        <v>12998.088022342754</v>
      </c>
      <c r="CR234" s="54">
        <v>13157.889175581511</v>
      </c>
      <c r="CS234" s="54">
        <v>12786.874663142995</v>
      </c>
      <c r="CT234" s="54">
        <v>12314.249862391298</v>
      </c>
      <c r="CU234" s="54">
        <v>11934.740139245916</v>
      </c>
      <c r="CV234" s="54">
        <v>11920.650962285812</v>
      </c>
      <c r="CW234" s="54">
        <v>11968.809903943709</v>
      </c>
      <c r="CX234" s="54">
        <v>11846.345816153767</v>
      </c>
      <c r="CY234" s="54">
        <v>11903.363911611968</v>
      </c>
      <c r="CZ234" s="54">
        <v>12342.645960352527</v>
      </c>
      <c r="DA234" s="54">
        <v>12510.978376380504</v>
      </c>
      <c r="DB234" s="54">
        <v>12272.582655879998</v>
      </c>
      <c r="DC234" s="54">
        <v>12575.127894015444</v>
      </c>
      <c r="DD234" s="54">
        <v>12930.303946374153</v>
      </c>
      <c r="DE234" s="54">
        <v>12431.432005401044</v>
      </c>
      <c r="DF234" s="54">
        <v>12604.167759643537</v>
      </c>
      <c r="DG234" s="54">
        <v>12450.272316640905</v>
      </c>
      <c r="DH234" s="54">
        <v>12111.08376506674</v>
      </c>
      <c r="DI234" s="54">
        <v>12212.225783420305</v>
      </c>
      <c r="DJ234" s="54">
        <v>12348.904917480204</v>
      </c>
      <c r="DK234" s="54">
        <v>13133.396583079268</v>
      </c>
      <c r="DL234" s="54">
        <v>12355.966648297108</v>
      </c>
      <c r="DM234" s="54">
        <v>11463.433405774724</v>
      </c>
      <c r="DN234" s="54">
        <v>12212.802844112721</v>
      </c>
      <c r="DO234" s="54">
        <v>12436.173532779763</v>
      </c>
      <c r="DQ234" s="54">
        <v>15088.265105620256</v>
      </c>
      <c r="DR234" s="54">
        <v>15108.815641526216</v>
      </c>
      <c r="DS234" s="54">
        <v>15192.052292427563</v>
      </c>
      <c r="DT234" s="54">
        <v>15135.237028786527</v>
      </c>
      <c r="DU234" s="54">
        <v>15036.775631788147</v>
      </c>
      <c r="DV234" s="54">
        <v>15165.359773115544</v>
      </c>
      <c r="DW234" s="54">
        <v>15053.539551641001</v>
      </c>
      <c r="DX234" s="54">
        <v>14945.547675671593</v>
      </c>
      <c r="DY234" s="54">
        <v>14614.61252713766</v>
      </c>
      <c r="DZ234" s="54">
        <v>14889.557315670218</v>
      </c>
      <c r="EA234" s="54">
        <v>14906.259924088397</v>
      </c>
      <c r="EB234" s="54">
        <v>14803.57925167344</v>
      </c>
      <c r="EC234" s="54">
        <v>14705.267965052513</v>
      </c>
      <c r="ED234" s="54">
        <v>14848.33463507992</v>
      </c>
      <c r="EE234" s="54">
        <v>14774.919058750882</v>
      </c>
      <c r="EF234" s="54">
        <v>14987.79738637383</v>
      </c>
      <c r="EG234" s="54">
        <v>14898.83440830049</v>
      </c>
      <c r="EH234" s="54">
        <v>14499.12294833807</v>
      </c>
      <c r="EI234" s="54">
        <v>14475.338523882558</v>
      </c>
      <c r="EJ234" s="54">
        <v>14529.44953618816</v>
      </c>
      <c r="EK234" s="54">
        <v>14988.054212995354</v>
      </c>
      <c r="EL234" s="54">
        <v>15017.450432561356</v>
      </c>
      <c r="EM234" s="54">
        <v>14972.169633164878</v>
      </c>
      <c r="EN234" s="54">
        <v>15010.856489416994</v>
      </c>
      <c r="EO234" s="54">
        <v>14846.009495568933</v>
      </c>
      <c r="EP234" s="54">
        <v>14913.72952955815</v>
      </c>
      <c r="EQ234" s="54">
        <v>14550.371446878979</v>
      </c>
      <c r="ER234" s="54">
        <v>14958.377357249457</v>
      </c>
      <c r="ES234" s="54">
        <v>14748.39734987779</v>
      </c>
      <c r="ET234" s="54">
        <v>14764.375543554095</v>
      </c>
      <c r="EU234" s="54">
        <v>14890.183126980577</v>
      </c>
      <c r="EV234" s="54">
        <v>14839.414344214254</v>
      </c>
      <c r="EW234" s="54">
        <v>15121.85618655799</v>
      </c>
      <c r="EX234" s="54">
        <v>15159.728025253062</v>
      </c>
      <c r="EY234" s="54">
        <v>14915.842630729801</v>
      </c>
      <c r="EZ234" s="54">
        <v>14829.453519459301</v>
      </c>
      <c r="FA234" s="54">
        <v>14889.646023279578</v>
      </c>
      <c r="FB234" s="54">
        <v>15122.901429247333</v>
      </c>
    </row>
    <row r="235" spans="1:158" x14ac:dyDescent="0.2">
      <c r="A235" s="55">
        <f ca="1">loss!AP83</f>
        <v>15144.532112178398</v>
      </c>
      <c r="C235" s="52">
        <v>9</v>
      </c>
      <c r="D235" s="54">
        <v>4125.2575848737679</v>
      </c>
      <c r="E235" s="54">
        <v>3838.8231428371591</v>
      </c>
      <c r="F235" s="54">
        <v>4935.4896903532053</v>
      </c>
      <c r="G235" s="54">
        <v>5248.1557819625168</v>
      </c>
      <c r="H235" s="54">
        <v>4801.2134617905122</v>
      </c>
      <c r="I235" s="54">
        <v>4921.0949456638155</v>
      </c>
      <c r="J235" s="54">
        <v>4245.6158447057342</v>
      </c>
      <c r="K235" s="54">
        <v>4103.0319906126033</v>
      </c>
      <c r="L235" s="54">
        <v>5039.0130228238049</v>
      </c>
      <c r="M235" s="54">
        <v>5293.1666014221946</v>
      </c>
      <c r="N235" s="54">
        <v>4419.8927829031663</v>
      </c>
      <c r="O235" s="54">
        <v>4369.4764311319514</v>
      </c>
      <c r="P235" s="54">
        <v>4546.8060336208291</v>
      </c>
      <c r="Q235" s="54">
        <v>4347.9514651800837</v>
      </c>
      <c r="R235" s="54">
        <v>4656.9338988008803</v>
      </c>
      <c r="S235" s="54">
        <v>4596.6821046728446</v>
      </c>
      <c r="T235" s="54">
        <v>4688.0701940102945</v>
      </c>
      <c r="U235" s="54">
        <v>4910.5303011021706</v>
      </c>
      <c r="V235" s="54">
        <v>5214.9872280170548</v>
      </c>
      <c r="W235" s="54">
        <v>5167.1901002696586</v>
      </c>
      <c r="X235" s="54">
        <v>4935.6569482845698</v>
      </c>
      <c r="Y235" s="54">
        <v>4680.4749690731442</v>
      </c>
      <c r="Z235" s="54">
        <v>5034.0660315423756</v>
      </c>
      <c r="AA235" s="54">
        <v>3753.8462225334888</v>
      </c>
      <c r="AB235" s="54">
        <v>3991.3149197247408</v>
      </c>
      <c r="AC235" s="54">
        <v>4508.9521239034384</v>
      </c>
      <c r="AD235" s="54">
        <v>4470.021142609552</v>
      </c>
      <c r="AE235" s="54">
        <v>5048.040959055721</v>
      </c>
      <c r="AF235" s="54">
        <v>4863.0906688391606</v>
      </c>
      <c r="AG235" s="54">
        <v>4825.1029799420121</v>
      </c>
      <c r="AH235" s="54">
        <v>3973.0836175368549</v>
      </c>
      <c r="AI235" s="54">
        <v>4320.1403818961298</v>
      </c>
      <c r="AJ235" s="54">
        <v>4629.6316887475241</v>
      </c>
      <c r="AK235" s="54">
        <v>5132.6077658592631</v>
      </c>
      <c r="AL235" s="54">
        <v>4804.9427945206717</v>
      </c>
      <c r="AM235" s="54">
        <v>4976.0189978893732</v>
      </c>
      <c r="AN235" s="54">
        <v>4751.7913118549604</v>
      </c>
      <c r="AO235" s="54">
        <v>4340.8250697036519</v>
      </c>
      <c r="AQ235" s="54">
        <v>10366.007287190729</v>
      </c>
      <c r="AR235" s="54">
        <v>11196.278627472389</v>
      </c>
      <c r="AS235" s="54">
        <v>11090.392076945414</v>
      </c>
      <c r="AT235" s="54">
        <v>11773.92721908615</v>
      </c>
      <c r="AU235" s="54">
        <v>11640.442268901726</v>
      </c>
      <c r="AV235" s="54">
        <v>11529.062552860265</v>
      </c>
      <c r="AW235" s="54">
        <v>11636.617874839629</v>
      </c>
      <c r="AX235" s="54">
        <v>11591.023512912419</v>
      </c>
      <c r="AY235" s="54">
        <v>11667.334072171241</v>
      </c>
      <c r="AZ235" s="54">
        <v>11499.450638588951</v>
      </c>
      <c r="BA235" s="54">
        <v>11954.202321299439</v>
      </c>
      <c r="BB235" s="54">
        <v>11365.897257227529</v>
      </c>
      <c r="BC235" s="54">
        <v>10789.330675422903</v>
      </c>
      <c r="BD235" s="54">
        <v>11123.363489882498</v>
      </c>
      <c r="BE235" s="54">
        <v>11509.453456269721</v>
      </c>
      <c r="BF235" s="54">
        <v>11264.331940154796</v>
      </c>
      <c r="BG235" s="54">
        <v>11417.314895815778</v>
      </c>
      <c r="BH235" s="54">
        <v>10971.405620634499</v>
      </c>
      <c r="BI235" s="54">
        <v>11354.519782139552</v>
      </c>
      <c r="BJ235" s="54">
        <v>11250.386989199582</v>
      </c>
      <c r="BK235" s="54">
        <v>11372.425748296369</v>
      </c>
      <c r="BL235" s="54">
        <v>11832.632783490835</v>
      </c>
      <c r="BM235" s="54">
        <v>11341.923065157829</v>
      </c>
      <c r="BN235" s="54">
        <v>10626.032982237259</v>
      </c>
      <c r="BO235" s="54">
        <v>11799.447639384385</v>
      </c>
      <c r="BP235" s="54">
        <v>11000.904754349423</v>
      </c>
      <c r="BQ235" s="54">
        <v>11553.856947563037</v>
      </c>
      <c r="BR235" s="54">
        <v>10844.833453044905</v>
      </c>
      <c r="BS235" s="54">
        <v>11955.207077904095</v>
      </c>
      <c r="BT235" s="54">
        <v>11674.342680603795</v>
      </c>
      <c r="BU235" s="54">
        <v>12038.971677358892</v>
      </c>
      <c r="BV235" s="54">
        <v>11506.845171195828</v>
      </c>
      <c r="BW235" s="54">
        <v>11075.020049903656</v>
      </c>
      <c r="BX235" s="54">
        <v>11732.116247377642</v>
      </c>
      <c r="BY235" s="54">
        <v>11401.43066627776</v>
      </c>
      <c r="BZ235" s="54">
        <v>11550.922615390778</v>
      </c>
      <c r="CA235" s="54">
        <v>11440.560286364296</v>
      </c>
      <c r="CB235" s="54">
        <v>11151.79396974563</v>
      </c>
      <c r="CD235" s="54">
        <v>13030.261532917946</v>
      </c>
      <c r="CE235" s="54">
        <v>12923.48108767048</v>
      </c>
      <c r="CF235" s="54">
        <v>13095.772833156474</v>
      </c>
      <c r="CG235" s="54">
        <v>13441.748018277329</v>
      </c>
      <c r="CH235" s="54">
        <v>13184.470124368489</v>
      </c>
      <c r="CI235" s="54">
        <v>13112.375111262345</v>
      </c>
      <c r="CJ235" s="54">
        <v>12748.526090904434</v>
      </c>
      <c r="CK235" s="54">
        <v>12752.593661766068</v>
      </c>
      <c r="CL235" s="54">
        <v>13043.385185363519</v>
      </c>
      <c r="CM235" s="54">
        <v>12746.654525109188</v>
      </c>
      <c r="CN235" s="54">
        <v>12441.68256099813</v>
      </c>
      <c r="CO235" s="54">
        <v>12271.619154825974</v>
      </c>
      <c r="CP235" s="54">
        <v>13083.726743211551</v>
      </c>
      <c r="CQ235" s="54">
        <v>13589.702859428986</v>
      </c>
      <c r="CR235" s="54">
        <v>13603.818383166261</v>
      </c>
      <c r="CS235" s="54">
        <v>13337.327046033979</v>
      </c>
      <c r="CT235" s="54">
        <v>12920.75434529103</v>
      </c>
      <c r="CU235" s="54">
        <v>12434.412857499674</v>
      </c>
      <c r="CV235" s="54">
        <v>12336.742397674048</v>
      </c>
      <c r="CW235" s="54">
        <v>12650.897822837542</v>
      </c>
      <c r="CX235" s="54">
        <v>12540.584819550708</v>
      </c>
      <c r="CY235" s="54">
        <v>12477.467287915682</v>
      </c>
      <c r="CZ235" s="54">
        <v>12758.010639166849</v>
      </c>
      <c r="DA235" s="54">
        <v>12782.566157771047</v>
      </c>
      <c r="DB235" s="54">
        <v>12694.336221204485</v>
      </c>
      <c r="DC235" s="54">
        <v>12978.887038775154</v>
      </c>
      <c r="DD235" s="54">
        <v>13321.573143902729</v>
      </c>
      <c r="DE235" s="54">
        <v>12967.896201664569</v>
      </c>
      <c r="DF235" s="54">
        <v>13048.744783804546</v>
      </c>
      <c r="DG235" s="54">
        <v>12733.065047844711</v>
      </c>
      <c r="DH235" s="54">
        <v>12578.527212092988</v>
      </c>
      <c r="DI235" s="54">
        <v>12645.199973252611</v>
      </c>
      <c r="DJ235" s="54">
        <v>12706.584627966293</v>
      </c>
      <c r="DK235" s="54">
        <v>13439.242230211901</v>
      </c>
      <c r="DL235" s="54">
        <v>12804.418165513005</v>
      </c>
      <c r="DM235" s="54">
        <v>12180.97943645852</v>
      </c>
      <c r="DN235" s="54">
        <v>12825.667068202394</v>
      </c>
      <c r="DO235" s="54">
        <v>12955.848684218639</v>
      </c>
      <c r="DQ235" s="54">
        <v>15078.438571560186</v>
      </c>
      <c r="DR235" s="54">
        <v>15171.938787047169</v>
      </c>
      <c r="DS235" s="54">
        <v>15296.68531614317</v>
      </c>
      <c r="DT235" s="54">
        <v>15232.855213026158</v>
      </c>
      <c r="DU235" s="54">
        <v>15105.766340338412</v>
      </c>
      <c r="DV235" s="54">
        <v>15204.844087804317</v>
      </c>
      <c r="DW235" s="54">
        <v>15142.534542245114</v>
      </c>
      <c r="DX235" s="54">
        <v>15153.570834561709</v>
      </c>
      <c r="DY235" s="54">
        <v>14791.552190863564</v>
      </c>
      <c r="DZ235" s="54">
        <v>14979.012344120685</v>
      </c>
      <c r="EA235" s="54">
        <v>14925.896775393618</v>
      </c>
      <c r="EB235" s="54">
        <v>14908.769957567221</v>
      </c>
      <c r="EC235" s="54">
        <v>14848.615571451506</v>
      </c>
      <c r="ED235" s="54">
        <v>14957.106537422287</v>
      </c>
      <c r="EE235" s="54">
        <v>14862.712396803339</v>
      </c>
      <c r="EF235" s="54">
        <v>15014.331739441794</v>
      </c>
      <c r="EG235" s="54">
        <v>14952.58660563261</v>
      </c>
      <c r="EH235" s="54">
        <v>14549.481382886668</v>
      </c>
      <c r="EI235" s="54">
        <v>14495.31070653254</v>
      </c>
      <c r="EJ235" s="54">
        <v>14567.711205244941</v>
      </c>
      <c r="EK235" s="54">
        <v>15008.095168894664</v>
      </c>
      <c r="EL235" s="54">
        <v>15078.640625737531</v>
      </c>
      <c r="EM235" s="54">
        <v>15035.54117327834</v>
      </c>
      <c r="EN235" s="54">
        <v>15089.909151036305</v>
      </c>
      <c r="EO235" s="54">
        <v>14987.249006407999</v>
      </c>
      <c r="EP235" s="54">
        <v>14955.20411550941</v>
      </c>
      <c r="EQ235" s="54">
        <v>14621.146482081147</v>
      </c>
      <c r="ER235" s="54">
        <v>14971.762473959383</v>
      </c>
      <c r="ES235" s="54">
        <v>14809.996916445711</v>
      </c>
      <c r="ET235" s="54">
        <v>14824.920067561461</v>
      </c>
      <c r="EU235" s="54">
        <v>14936.026882927265</v>
      </c>
      <c r="EV235" s="54">
        <v>14864.159327805186</v>
      </c>
      <c r="EW235" s="54">
        <v>15111.128205073659</v>
      </c>
      <c r="EX235" s="54">
        <v>15144.370181037428</v>
      </c>
      <c r="EY235" s="54">
        <v>14943.385494340797</v>
      </c>
      <c r="EZ235" s="54">
        <v>14949.394695476294</v>
      </c>
      <c r="FA235" s="54">
        <v>15049.082901794414</v>
      </c>
      <c r="FB235" s="54">
        <v>15144.532112178398</v>
      </c>
    </row>
    <row r="236" spans="1:158" x14ac:dyDescent="0.2">
      <c r="A236" s="55">
        <f ca="1">loss!AP84</f>
        <v>15163.382853047638</v>
      </c>
      <c r="C236" s="52">
        <v>8</v>
      </c>
      <c r="D236" s="54">
        <v>4961.0970900795801</v>
      </c>
      <c r="E236" s="54">
        <v>4839.3876594360445</v>
      </c>
      <c r="F236" s="54">
        <v>5667.1192856108446</v>
      </c>
      <c r="G236" s="54">
        <v>6053.1476944087844</v>
      </c>
      <c r="H236" s="54">
        <v>5738.4312442801265</v>
      </c>
      <c r="I236" s="54">
        <v>5587.0810313536203</v>
      </c>
      <c r="J236" s="54">
        <v>4727.4345260907749</v>
      </c>
      <c r="K236" s="54">
        <v>4759.3143955690011</v>
      </c>
      <c r="L236" s="54">
        <v>5735.0108385971625</v>
      </c>
      <c r="M236" s="54">
        <v>5984.1465034395978</v>
      </c>
      <c r="N236" s="54">
        <v>5091.0725521967952</v>
      </c>
      <c r="O236" s="54">
        <v>4759.4240492302533</v>
      </c>
      <c r="P236" s="54">
        <v>4877.1972935781487</v>
      </c>
      <c r="Q236" s="54">
        <v>4931.6966586056969</v>
      </c>
      <c r="R236" s="54">
        <v>5267.4171134354883</v>
      </c>
      <c r="S236" s="54">
        <v>5094.3154298669033</v>
      </c>
      <c r="T236" s="54">
        <v>5234.4989631939434</v>
      </c>
      <c r="U236" s="54">
        <v>5757.9511874635864</v>
      </c>
      <c r="V236" s="54">
        <v>6050.5602181472823</v>
      </c>
      <c r="W236" s="54">
        <v>5938.6110551365064</v>
      </c>
      <c r="X236" s="54">
        <v>5531.7805986777266</v>
      </c>
      <c r="Y236" s="54">
        <v>5235.4430854767825</v>
      </c>
      <c r="Z236" s="54">
        <v>5621.2047769232877</v>
      </c>
      <c r="AA236" s="54">
        <v>4620.6481791350889</v>
      </c>
      <c r="AB236" s="54">
        <v>4613.8895978974515</v>
      </c>
      <c r="AC236" s="54">
        <v>5051.8554804319519</v>
      </c>
      <c r="AD236" s="54">
        <v>4948.3665693845951</v>
      </c>
      <c r="AE236" s="54">
        <v>5656.9640997777115</v>
      </c>
      <c r="AF236" s="54">
        <v>5397.4054172749993</v>
      </c>
      <c r="AG236" s="54">
        <v>5481.8063491585108</v>
      </c>
      <c r="AH236" s="54">
        <v>4850.6780762780791</v>
      </c>
      <c r="AI236" s="54">
        <v>5211.0107982748605</v>
      </c>
      <c r="AJ236" s="54">
        <v>5386.8722912267995</v>
      </c>
      <c r="AK236" s="54">
        <v>5759.3941412289332</v>
      </c>
      <c r="AL236" s="54">
        <v>5616.8852107948742</v>
      </c>
      <c r="AM236" s="54">
        <v>5637.0984736734954</v>
      </c>
      <c r="AN236" s="54">
        <v>5462.7112298813745</v>
      </c>
      <c r="AO236" s="54">
        <v>5037.1101507642024</v>
      </c>
      <c r="AQ236" s="54">
        <v>11112.246423349116</v>
      </c>
      <c r="AR236" s="54">
        <v>11685.864593448885</v>
      </c>
      <c r="AS236" s="54">
        <v>11616.938870681559</v>
      </c>
      <c r="AT236" s="54">
        <v>12330.202729672266</v>
      </c>
      <c r="AU236" s="54">
        <v>12311.667037223486</v>
      </c>
      <c r="AV236" s="54">
        <v>11925.000687690492</v>
      </c>
      <c r="AW236" s="54">
        <v>11839.414302516516</v>
      </c>
      <c r="AX236" s="54">
        <v>11862.041170722885</v>
      </c>
      <c r="AY236" s="54">
        <v>11967.708433166317</v>
      </c>
      <c r="AZ236" s="54">
        <v>11742.166772473995</v>
      </c>
      <c r="BA236" s="54">
        <v>12233.75443712561</v>
      </c>
      <c r="BB236" s="54">
        <v>11725.662475184885</v>
      </c>
      <c r="BC236" s="54">
        <v>11191.106358434106</v>
      </c>
      <c r="BD236" s="54">
        <v>11468.132289383922</v>
      </c>
      <c r="BE236" s="54">
        <v>11919.040265284975</v>
      </c>
      <c r="BF236" s="54">
        <v>11765.065597357814</v>
      </c>
      <c r="BG236" s="54">
        <v>12060.819190248045</v>
      </c>
      <c r="BH236" s="54">
        <v>11502.174631314421</v>
      </c>
      <c r="BI236" s="54">
        <v>11755.941303353595</v>
      </c>
      <c r="BJ236" s="54">
        <v>11596.565079875336</v>
      </c>
      <c r="BK236" s="54">
        <v>11550.723959079012</v>
      </c>
      <c r="BL236" s="54">
        <v>12013.557411225212</v>
      </c>
      <c r="BM236" s="54">
        <v>11720.421720231087</v>
      </c>
      <c r="BN236" s="54">
        <v>10969.29564043238</v>
      </c>
      <c r="BO236" s="54">
        <v>12070.255282174248</v>
      </c>
      <c r="BP236" s="54">
        <v>11354.196606589572</v>
      </c>
      <c r="BQ236" s="54">
        <v>11886.020562508773</v>
      </c>
      <c r="BR236" s="54">
        <v>11147.738934135925</v>
      </c>
      <c r="BS236" s="54">
        <v>12281.208861114112</v>
      </c>
      <c r="BT236" s="54">
        <v>12006.540512318159</v>
      </c>
      <c r="BU236" s="54">
        <v>12429.1242489614</v>
      </c>
      <c r="BV236" s="54">
        <v>11950.704917520035</v>
      </c>
      <c r="BW236" s="54">
        <v>11423.882336667646</v>
      </c>
      <c r="BX236" s="54">
        <v>12083.878301480525</v>
      </c>
      <c r="BY236" s="54">
        <v>11780.571412459129</v>
      </c>
      <c r="BZ236" s="54">
        <v>11989.731480068438</v>
      </c>
      <c r="CA236" s="54">
        <v>11778.674503259925</v>
      </c>
      <c r="CB236" s="54">
        <v>11425.789963147015</v>
      </c>
      <c r="CD236" s="54">
        <v>13479.968204882151</v>
      </c>
      <c r="CE236" s="54">
        <v>13286.165519075321</v>
      </c>
      <c r="CF236" s="54">
        <v>13265.407661775647</v>
      </c>
      <c r="CG236" s="54">
        <v>13581.97335246257</v>
      </c>
      <c r="CH236" s="54">
        <v>13484.140663221959</v>
      </c>
      <c r="CI236" s="54">
        <v>13352.6702829612</v>
      </c>
      <c r="CJ236" s="54">
        <v>13150.926407396322</v>
      </c>
      <c r="CK236" s="54">
        <v>13159.261408750026</v>
      </c>
      <c r="CL236" s="54">
        <v>13444.741359905272</v>
      </c>
      <c r="CM236" s="54">
        <v>13177.857054127277</v>
      </c>
      <c r="CN236" s="54">
        <v>13007.922749538848</v>
      </c>
      <c r="CO236" s="54">
        <v>12977.802308898772</v>
      </c>
      <c r="CP236" s="54">
        <v>13685.882722008326</v>
      </c>
      <c r="CQ236" s="54">
        <v>14026.036678760005</v>
      </c>
      <c r="CR236" s="54">
        <v>13901.81048073391</v>
      </c>
      <c r="CS236" s="54">
        <v>13613.418588751107</v>
      </c>
      <c r="CT236" s="54">
        <v>13363.131236467832</v>
      </c>
      <c r="CU236" s="54">
        <v>13036.42042456618</v>
      </c>
      <c r="CV236" s="54">
        <v>12880.117030464953</v>
      </c>
      <c r="CW236" s="54">
        <v>13213.390133998566</v>
      </c>
      <c r="CX236" s="54">
        <v>13150.227569653865</v>
      </c>
      <c r="CY236" s="54">
        <v>13033.314259791756</v>
      </c>
      <c r="CZ236" s="54">
        <v>13142.296913616536</v>
      </c>
      <c r="DA236" s="54">
        <v>13115.973497062925</v>
      </c>
      <c r="DB236" s="54">
        <v>13198.947240294649</v>
      </c>
      <c r="DC236" s="54">
        <v>13502.263112212275</v>
      </c>
      <c r="DD236" s="54">
        <v>13768.89229508535</v>
      </c>
      <c r="DE236" s="54">
        <v>13515.003903554085</v>
      </c>
      <c r="DF236" s="54">
        <v>13444.382538980855</v>
      </c>
      <c r="DG236" s="54">
        <v>13063.338421746412</v>
      </c>
      <c r="DH236" s="54">
        <v>12918.171278912459</v>
      </c>
      <c r="DI236" s="54">
        <v>13070.836400944909</v>
      </c>
      <c r="DJ236" s="54">
        <v>13274.774672142352</v>
      </c>
      <c r="DK236" s="54">
        <v>13786.777059959953</v>
      </c>
      <c r="DL236" s="54">
        <v>13209.379099484773</v>
      </c>
      <c r="DM236" s="54">
        <v>12692.911951817445</v>
      </c>
      <c r="DN236" s="54">
        <v>13126.252246944781</v>
      </c>
      <c r="DO236" s="54">
        <v>13442.540466396706</v>
      </c>
      <c r="DQ236" s="54">
        <v>15110.794784572123</v>
      </c>
      <c r="DR236" s="54">
        <v>15240.265515082107</v>
      </c>
      <c r="DS236" s="54">
        <v>15383.669965714027</v>
      </c>
      <c r="DT236" s="54">
        <v>15312.362861856192</v>
      </c>
      <c r="DU236" s="54">
        <v>15208.34585667781</v>
      </c>
      <c r="DV236" s="54">
        <v>15297.17275604773</v>
      </c>
      <c r="DW236" s="54">
        <v>15260.00717638857</v>
      </c>
      <c r="DX236" s="54">
        <v>15210.644051079529</v>
      </c>
      <c r="DY236" s="54">
        <v>14820.43431361482</v>
      </c>
      <c r="DZ236" s="54">
        <v>15063.757080328643</v>
      </c>
      <c r="EA236" s="54">
        <v>15047.214148993646</v>
      </c>
      <c r="EB236" s="54">
        <v>15040.447164597659</v>
      </c>
      <c r="EC236" s="54">
        <v>14911.46638964976</v>
      </c>
      <c r="ED236" s="54">
        <v>15014.921798959007</v>
      </c>
      <c r="EE236" s="54">
        <v>14917.796201559848</v>
      </c>
      <c r="EF236" s="54">
        <v>15022.20517609379</v>
      </c>
      <c r="EG236" s="54">
        <v>14987.326444227327</v>
      </c>
      <c r="EH236" s="54">
        <v>14629.729300030209</v>
      </c>
      <c r="EI236" s="54">
        <v>14575.75255504467</v>
      </c>
      <c r="EJ236" s="54">
        <v>14655.790735204695</v>
      </c>
      <c r="EK236" s="54">
        <v>15062.435991249909</v>
      </c>
      <c r="EL236" s="54">
        <v>15133.647383510362</v>
      </c>
      <c r="EM236" s="54">
        <v>15093.47878974846</v>
      </c>
      <c r="EN236" s="54">
        <v>15114.438455078149</v>
      </c>
      <c r="EO236" s="54">
        <v>15007.846938435607</v>
      </c>
      <c r="EP236" s="54">
        <v>15071.187229118645</v>
      </c>
      <c r="EQ236" s="54">
        <v>14789.110364404272</v>
      </c>
      <c r="ER236" s="54">
        <v>15009.07867040778</v>
      </c>
      <c r="ES236" s="54">
        <v>14942.798992465394</v>
      </c>
      <c r="ET236" s="54">
        <v>14950.317978648412</v>
      </c>
      <c r="EU236" s="54">
        <v>15008.772181116808</v>
      </c>
      <c r="EV236" s="54">
        <v>14927.910125395076</v>
      </c>
      <c r="EW236" s="54">
        <v>15124.288843071487</v>
      </c>
      <c r="EX236" s="54">
        <v>15171.870016891426</v>
      </c>
      <c r="EY236" s="54">
        <v>15042.503814159905</v>
      </c>
      <c r="EZ236" s="54">
        <v>15023.945474898968</v>
      </c>
      <c r="FA236" s="54">
        <v>15073.677010587056</v>
      </c>
      <c r="FB236" s="54">
        <v>15163.382853047638</v>
      </c>
    </row>
    <row r="237" spans="1:158" x14ac:dyDescent="0.2">
      <c r="A237" s="55">
        <f ca="1">loss!AP85</f>
        <v>15151.084894529353</v>
      </c>
      <c r="C237" s="52">
        <v>7</v>
      </c>
      <c r="D237" s="54">
        <v>5686.4623174317221</v>
      </c>
      <c r="E237" s="54">
        <v>5448.4233398444503</v>
      </c>
      <c r="F237" s="54">
        <v>6204.9911680464074</v>
      </c>
      <c r="G237" s="54">
        <v>6640.3223006887401</v>
      </c>
      <c r="H237" s="54">
        <v>6410.9006561095684</v>
      </c>
      <c r="I237" s="54">
        <v>6218.8747534737986</v>
      </c>
      <c r="J237" s="54">
        <v>5522.1019656410353</v>
      </c>
      <c r="K237" s="54">
        <v>5470.2795357090763</v>
      </c>
      <c r="L237" s="54">
        <v>6408.8883499684725</v>
      </c>
      <c r="M237" s="54">
        <v>6595.5067796368903</v>
      </c>
      <c r="N237" s="54">
        <v>5860.661162200844</v>
      </c>
      <c r="O237" s="54">
        <v>5673.5535751790185</v>
      </c>
      <c r="P237" s="54">
        <v>5964.2613733436983</v>
      </c>
      <c r="Q237" s="54">
        <v>5697.0127283758684</v>
      </c>
      <c r="R237" s="54">
        <v>5847.8552954708339</v>
      </c>
      <c r="S237" s="54">
        <v>5992.0146071808731</v>
      </c>
      <c r="T237" s="54">
        <v>6177.5880104942316</v>
      </c>
      <c r="U237" s="54">
        <v>6541.0721063764868</v>
      </c>
      <c r="V237" s="54">
        <v>6644.9943057384762</v>
      </c>
      <c r="W237" s="54">
        <v>6704.3819163961725</v>
      </c>
      <c r="X237" s="54">
        <v>6448.0658294254845</v>
      </c>
      <c r="Y237" s="54">
        <v>6048.989757694153</v>
      </c>
      <c r="Z237" s="54">
        <v>6437.4669289918174</v>
      </c>
      <c r="AA237" s="54">
        <v>5452.8571447258892</v>
      </c>
      <c r="AB237" s="54">
        <v>5396.5999455977089</v>
      </c>
      <c r="AC237" s="54">
        <v>5643.8969324364625</v>
      </c>
      <c r="AD237" s="54">
        <v>5750.8699910342139</v>
      </c>
      <c r="AE237" s="54">
        <v>6556.8837986169938</v>
      </c>
      <c r="AF237" s="54">
        <v>6330.5392351299424</v>
      </c>
      <c r="AG237" s="54">
        <v>6282.4407224964361</v>
      </c>
      <c r="AH237" s="54">
        <v>5489.4022773074612</v>
      </c>
      <c r="AI237" s="54">
        <v>5701.8844116317823</v>
      </c>
      <c r="AJ237" s="54">
        <v>6055.3682388461339</v>
      </c>
      <c r="AK237" s="54">
        <v>6523.2469272437138</v>
      </c>
      <c r="AL237" s="54">
        <v>6305.9005324505797</v>
      </c>
      <c r="AM237" s="54">
        <v>6369.5893113920192</v>
      </c>
      <c r="AN237" s="54">
        <v>6463.3196556145695</v>
      </c>
      <c r="AO237" s="54">
        <v>6099.5782101272544</v>
      </c>
      <c r="AQ237" s="54">
        <v>11837.187700710119</v>
      </c>
      <c r="AR237" s="54">
        <v>12221.351470372885</v>
      </c>
      <c r="AS237" s="54">
        <v>12182.567760788483</v>
      </c>
      <c r="AT237" s="54">
        <v>12712.869513591917</v>
      </c>
      <c r="AU237" s="54">
        <v>12487.97721394749</v>
      </c>
      <c r="AV237" s="54">
        <v>12190.240804456118</v>
      </c>
      <c r="AW237" s="54">
        <v>12204.240964827632</v>
      </c>
      <c r="AX237" s="54">
        <v>12222.399386731508</v>
      </c>
      <c r="AY237" s="54">
        <v>12292.147374516662</v>
      </c>
      <c r="AZ237" s="54">
        <v>12139.851448696692</v>
      </c>
      <c r="BA237" s="54">
        <v>12660.063614302853</v>
      </c>
      <c r="BB237" s="54">
        <v>12219.882746016787</v>
      </c>
      <c r="BC237" s="54">
        <v>11631.260288756685</v>
      </c>
      <c r="BD237" s="54">
        <v>11963.861026792287</v>
      </c>
      <c r="BE237" s="54">
        <v>12346.824818581979</v>
      </c>
      <c r="BF237" s="54">
        <v>12310.077155161023</v>
      </c>
      <c r="BG237" s="54">
        <v>12558.844972414516</v>
      </c>
      <c r="BH237" s="54">
        <v>12053.864174776285</v>
      </c>
      <c r="BI237" s="54">
        <v>12033.779030292668</v>
      </c>
      <c r="BJ237" s="54">
        <v>11905.569815707933</v>
      </c>
      <c r="BK237" s="54">
        <v>11959.976222356549</v>
      </c>
      <c r="BL237" s="54">
        <v>12353.185985031101</v>
      </c>
      <c r="BM237" s="54">
        <v>12103.725664571895</v>
      </c>
      <c r="BN237" s="54">
        <v>11429.775182256573</v>
      </c>
      <c r="BO237" s="54">
        <v>12457.33228406968</v>
      </c>
      <c r="BP237" s="54">
        <v>11933.637511205463</v>
      </c>
      <c r="BQ237" s="54">
        <v>12383.503062772676</v>
      </c>
      <c r="BR237" s="54">
        <v>11707.032579210943</v>
      </c>
      <c r="BS237" s="54">
        <v>12498.916725573841</v>
      </c>
      <c r="BT237" s="54">
        <v>12303.839666865328</v>
      </c>
      <c r="BU237" s="54">
        <v>12740.13605292168</v>
      </c>
      <c r="BV237" s="54">
        <v>12446.252377775583</v>
      </c>
      <c r="BW237" s="54">
        <v>11798.136025292117</v>
      </c>
      <c r="BX237" s="54">
        <v>12302.747296415962</v>
      </c>
      <c r="BY237" s="54">
        <v>12048.0977299809</v>
      </c>
      <c r="BZ237" s="54">
        <v>12260.914905064768</v>
      </c>
      <c r="CA237" s="54">
        <v>12046.108016409135</v>
      </c>
      <c r="CB237" s="54">
        <v>11776.417549655036</v>
      </c>
      <c r="CD237" s="54">
        <v>14006.299666215153</v>
      </c>
      <c r="CE237" s="54">
        <v>13537.374775633216</v>
      </c>
      <c r="CF237" s="54">
        <v>13604.84218171825</v>
      </c>
      <c r="CG237" s="54">
        <v>14053.270103603027</v>
      </c>
      <c r="CH237" s="54">
        <v>13885.947263261261</v>
      </c>
      <c r="CI237" s="54">
        <v>13640.09741818496</v>
      </c>
      <c r="CJ237" s="54">
        <v>13493.135751943284</v>
      </c>
      <c r="CK237" s="54">
        <v>13542.66395381268</v>
      </c>
      <c r="CL237" s="54">
        <v>13879.902003474297</v>
      </c>
      <c r="CM237" s="54">
        <v>13668.64403263301</v>
      </c>
      <c r="CN237" s="54">
        <v>13438.974754451217</v>
      </c>
      <c r="CO237" s="54">
        <v>13465.42366928049</v>
      </c>
      <c r="CP237" s="54">
        <v>13896.58756309489</v>
      </c>
      <c r="CQ237" s="54">
        <v>14277.835185103841</v>
      </c>
      <c r="CR237" s="54">
        <v>14201.372099154351</v>
      </c>
      <c r="CS237" s="54">
        <v>13937.619313821308</v>
      </c>
      <c r="CT237" s="54">
        <v>13690.247186410019</v>
      </c>
      <c r="CU237" s="54">
        <v>13294.167692321951</v>
      </c>
      <c r="CV237" s="54">
        <v>13132.249386762031</v>
      </c>
      <c r="CW237" s="54">
        <v>13400.233121780368</v>
      </c>
      <c r="CX237" s="54">
        <v>13290.507576901011</v>
      </c>
      <c r="CY237" s="54">
        <v>13305.409003687748</v>
      </c>
      <c r="CZ237" s="54">
        <v>13586.124541545834</v>
      </c>
      <c r="DA237" s="54">
        <v>13550.702778804938</v>
      </c>
      <c r="DB237" s="54">
        <v>13624.613048706497</v>
      </c>
      <c r="DC237" s="54">
        <v>13847.042158441358</v>
      </c>
      <c r="DD237" s="54">
        <v>14007.947543675999</v>
      </c>
      <c r="DE237" s="54">
        <v>13702.214071682616</v>
      </c>
      <c r="DF237" s="54">
        <v>13633.373541090697</v>
      </c>
      <c r="DG237" s="54">
        <v>13357.048542226601</v>
      </c>
      <c r="DH237" s="54">
        <v>13290.650778556857</v>
      </c>
      <c r="DI237" s="54">
        <v>13554.924238358231</v>
      </c>
      <c r="DJ237" s="54">
        <v>13694.146761690157</v>
      </c>
      <c r="DK237" s="54">
        <v>13963.723366939494</v>
      </c>
      <c r="DL237" s="54">
        <v>13449.936377978664</v>
      </c>
      <c r="DM237" s="54">
        <v>13082.208913042017</v>
      </c>
      <c r="DN237" s="54">
        <v>13478.165720997333</v>
      </c>
      <c r="DO237" s="54">
        <v>13593.614982468787</v>
      </c>
      <c r="DQ237" s="54">
        <v>15145.366049621993</v>
      </c>
      <c r="DR237" s="54">
        <v>15256.692705332127</v>
      </c>
      <c r="DS237" s="54">
        <v>15397.751340698807</v>
      </c>
      <c r="DT237" s="54">
        <v>15340.807106781365</v>
      </c>
      <c r="DU237" s="54">
        <v>15271.774944565075</v>
      </c>
      <c r="DV237" s="54">
        <v>15384.745077625965</v>
      </c>
      <c r="DW237" s="54">
        <v>15377.271782303282</v>
      </c>
      <c r="DX237" s="54">
        <v>15234.176166021871</v>
      </c>
      <c r="DY237" s="54">
        <v>14976.878731981351</v>
      </c>
      <c r="DZ237" s="54">
        <v>15186.166702822384</v>
      </c>
      <c r="EA237" s="54">
        <v>15134.74725343721</v>
      </c>
      <c r="EB237" s="54">
        <v>15060.828111932336</v>
      </c>
      <c r="EC237" s="54">
        <v>14932.623792429164</v>
      </c>
      <c r="ED237" s="54">
        <v>15035.952507468113</v>
      </c>
      <c r="EE237" s="54">
        <v>15037.576741755276</v>
      </c>
      <c r="EF237" s="54">
        <v>15115.419684839513</v>
      </c>
      <c r="EG237" s="54">
        <v>15087.013393444046</v>
      </c>
      <c r="EH237" s="54">
        <v>14709.803245310841</v>
      </c>
      <c r="EI237" s="54">
        <v>14657.58966972805</v>
      </c>
      <c r="EJ237" s="54">
        <v>14751.133050640223</v>
      </c>
      <c r="EK237" s="54">
        <v>15049.551101608122</v>
      </c>
      <c r="EL237" s="54">
        <v>15124.499500747814</v>
      </c>
      <c r="EM237" s="54">
        <v>15111.784826481147</v>
      </c>
      <c r="EN237" s="54">
        <v>15134.354252032965</v>
      </c>
      <c r="EO237" s="54">
        <v>14992.671401817543</v>
      </c>
      <c r="EP237" s="54">
        <v>15108.045698515936</v>
      </c>
      <c r="EQ237" s="54">
        <v>14850.174315806375</v>
      </c>
      <c r="ER237" s="54">
        <v>15021.616994801376</v>
      </c>
      <c r="ES237" s="54">
        <v>14965.140508695684</v>
      </c>
      <c r="ET237" s="54">
        <v>15009.865122455218</v>
      </c>
      <c r="EU237" s="54">
        <v>15056.230286112748</v>
      </c>
      <c r="EV237" s="54">
        <v>14953.298901008477</v>
      </c>
      <c r="EW237" s="54">
        <v>15141.229088507904</v>
      </c>
      <c r="EX237" s="54">
        <v>15177.896307027337</v>
      </c>
      <c r="EY237" s="54">
        <v>15061.572830227067</v>
      </c>
      <c r="EZ237" s="54">
        <v>15013.299362804593</v>
      </c>
      <c r="FA237" s="54">
        <v>15058.393955724858</v>
      </c>
      <c r="FB237" s="54">
        <v>15151.084894529353</v>
      </c>
    </row>
    <row r="238" spans="1:158" x14ac:dyDescent="0.2">
      <c r="A238" s="55">
        <f ca="1">loss!AP86</f>
        <v>15155.310749067365</v>
      </c>
      <c r="C238" s="52">
        <v>6</v>
      </c>
      <c r="D238" s="54">
        <v>6452.605294156202</v>
      </c>
      <c r="E238" s="54">
        <v>6334.3011851598558</v>
      </c>
      <c r="F238" s="54">
        <v>6945.9197627528592</v>
      </c>
      <c r="G238" s="54">
        <v>7266.5267941565189</v>
      </c>
      <c r="H238" s="54">
        <v>7070.6488293954726</v>
      </c>
      <c r="I238" s="54">
        <v>6940.155962644335</v>
      </c>
      <c r="J238" s="54">
        <v>6579.3540779342211</v>
      </c>
      <c r="K238" s="54">
        <v>6560.5098585084779</v>
      </c>
      <c r="L238" s="54">
        <v>7405.9570393370868</v>
      </c>
      <c r="M238" s="54">
        <v>7410.3910085193429</v>
      </c>
      <c r="N238" s="54">
        <v>6664.9030195911619</v>
      </c>
      <c r="O238" s="54">
        <v>6465.9026931531989</v>
      </c>
      <c r="P238" s="54">
        <v>6802.3381932764642</v>
      </c>
      <c r="Q238" s="54">
        <v>6720.9563002201639</v>
      </c>
      <c r="R238" s="54">
        <v>6702.5762158987191</v>
      </c>
      <c r="S238" s="54">
        <v>6847.1282288964285</v>
      </c>
      <c r="T238" s="54">
        <v>7256.0019187288344</v>
      </c>
      <c r="U238" s="54">
        <v>7637.3142242964959</v>
      </c>
      <c r="V238" s="54">
        <v>7521.6602722258067</v>
      </c>
      <c r="W238" s="54">
        <v>7504.2669810667412</v>
      </c>
      <c r="X238" s="54">
        <v>7142.018426831668</v>
      </c>
      <c r="Y238" s="54">
        <v>6732.2432022244675</v>
      </c>
      <c r="Z238" s="54">
        <v>7185.3193547577166</v>
      </c>
      <c r="AA238" s="54">
        <v>6294.8899025279679</v>
      </c>
      <c r="AB238" s="54">
        <v>6124.7824122425036</v>
      </c>
      <c r="AC238" s="54">
        <v>6400.0512019517573</v>
      </c>
      <c r="AD238" s="54">
        <v>6616.7128490592386</v>
      </c>
      <c r="AE238" s="54">
        <v>7390.1311372940809</v>
      </c>
      <c r="AF238" s="54">
        <v>7077.7116043669894</v>
      </c>
      <c r="AG238" s="54">
        <v>6852.3673970334694</v>
      </c>
      <c r="AH238" s="54">
        <v>6102.8196696202431</v>
      </c>
      <c r="AI238" s="54">
        <v>6531.8261903240791</v>
      </c>
      <c r="AJ238" s="54">
        <v>6839.4475449265892</v>
      </c>
      <c r="AK238" s="54">
        <v>7117.9097606320984</v>
      </c>
      <c r="AL238" s="54">
        <v>6913.1673497043821</v>
      </c>
      <c r="AM238" s="54">
        <v>7118.1170646822529</v>
      </c>
      <c r="AN238" s="54">
        <v>7168.216530825016</v>
      </c>
      <c r="AO238" s="54">
        <v>6647.1870518960177</v>
      </c>
      <c r="AQ238" s="54">
        <v>12228.431985469315</v>
      </c>
      <c r="AR238" s="54">
        <v>12475.690963680499</v>
      </c>
      <c r="AS238" s="54">
        <v>12457.621729876799</v>
      </c>
      <c r="AT238" s="54">
        <v>12875.107451371219</v>
      </c>
      <c r="AU238" s="54">
        <v>12844.04357704299</v>
      </c>
      <c r="AV238" s="54">
        <v>12760.970154880853</v>
      </c>
      <c r="AW238" s="54">
        <v>12795.528129464239</v>
      </c>
      <c r="AX238" s="54">
        <v>12795.884273716056</v>
      </c>
      <c r="AY238" s="54">
        <v>12721.280746980878</v>
      </c>
      <c r="AZ238" s="54">
        <v>12505.752812170014</v>
      </c>
      <c r="BA238" s="54">
        <v>12964.468033037792</v>
      </c>
      <c r="BB238" s="54">
        <v>12585.442528815418</v>
      </c>
      <c r="BC238" s="54">
        <v>12141.74093845708</v>
      </c>
      <c r="BD238" s="54">
        <v>12367.861426006115</v>
      </c>
      <c r="BE238" s="54">
        <v>12737.25554957894</v>
      </c>
      <c r="BF238" s="54">
        <v>12689.446075756352</v>
      </c>
      <c r="BG238" s="54">
        <v>12938.053663940698</v>
      </c>
      <c r="BH238" s="54">
        <v>12345.530626136475</v>
      </c>
      <c r="BI238" s="54">
        <v>12358.704838072032</v>
      </c>
      <c r="BJ238" s="54">
        <v>12388.29677980313</v>
      </c>
      <c r="BK238" s="54">
        <v>12569.500923188993</v>
      </c>
      <c r="BL238" s="54">
        <v>12890.978985403477</v>
      </c>
      <c r="BM238" s="54">
        <v>12471.120521759152</v>
      </c>
      <c r="BN238" s="54">
        <v>12004.559433181677</v>
      </c>
      <c r="BO238" s="54">
        <v>12804.204857856357</v>
      </c>
      <c r="BP238" s="54">
        <v>12262.853293840206</v>
      </c>
      <c r="BQ238" s="54">
        <v>12586.069499677222</v>
      </c>
      <c r="BR238" s="54">
        <v>11960.274760601278</v>
      </c>
      <c r="BS238" s="54">
        <v>12677.236996014753</v>
      </c>
      <c r="BT238" s="54">
        <v>12450.893105461626</v>
      </c>
      <c r="BU238" s="54">
        <v>12977.427986504385</v>
      </c>
      <c r="BV238" s="54">
        <v>12773.953425761494</v>
      </c>
      <c r="BW238" s="54">
        <v>12120.264504196482</v>
      </c>
      <c r="BX238" s="54">
        <v>12546.364737244343</v>
      </c>
      <c r="BY238" s="54">
        <v>12371.379895747559</v>
      </c>
      <c r="BZ238" s="54">
        <v>12650.000056181358</v>
      </c>
      <c r="CA238" s="54">
        <v>12419.414632643557</v>
      </c>
      <c r="CB238" s="54">
        <v>12143.842451467104</v>
      </c>
      <c r="CD238" s="54">
        <v>14265.767738809594</v>
      </c>
      <c r="CE238" s="54">
        <v>13956.377638615393</v>
      </c>
      <c r="CF238" s="54">
        <v>13970.450385227241</v>
      </c>
      <c r="CG238" s="54">
        <v>14368.706923968031</v>
      </c>
      <c r="CH238" s="54">
        <v>14184.973938235566</v>
      </c>
      <c r="CI238" s="54">
        <v>14153.04329640252</v>
      </c>
      <c r="CJ238" s="54">
        <v>14011.288782514383</v>
      </c>
      <c r="CK238" s="54">
        <v>13978.554080200998</v>
      </c>
      <c r="CL238" s="54">
        <v>14155.910821446985</v>
      </c>
      <c r="CM238" s="54">
        <v>13996.520170742982</v>
      </c>
      <c r="CN238" s="54">
        <v>13795.052371119664</v>
      </c>
      <c r="CO238" s="54">
        <v>13712.148242549814</v>
      </c>
      <c r="CP238" s="54">
        <v>14078.421216105296</v>
      </c>
      <c r="CQ238" s="54">
        <v>14356.043788365017</v>
      </c>
      <c r="CR238" s="54">
        <v>14352.272613286876</v>
      </c>
      <c r="CS238" s="54">
        <v>14183.422631976367</v>
      </c>
      <c r="CT238" s="54">
        <v>14014.270012620833</v>
      </c>
      <c r="CU238" s="54">
        <v>13524.454260190891</v>
      </c>
      <c r="CV238" s="54">
        <v>13434.980005436735</v>
      </c>
      <c r="CW238" s="54">
        <v>13822.664874171058</v>
      </c>
      <c r="CX238" s="54">
        <v>13655.340584681253</v>
      </c>
      <c r="CY238" s="54">
        <v>13577.165070529165</v>
      </c>
      <c r="CZ238" s="54">
        <v>13875.774208657833</v>
      </c>
      <c r="DA238" s="54">
        <v>13832.794063071153</v>
      </c>
      <c r="DB238" s="54">
        <v>14021.614701824607</v>
      </c>
      <c r="DC238" s="54">
        <v>14244.992419233704</v>
      </c>
      <c r="DD238" s="54">
        <v>14329.205075321093</v>
      </c>
      <c r="DE238" s="54">
        <v>13947.009706895822</v>
      </c>
      <c r="DF238" s="54">
        <v>13882.103759094949</v>
      </c>
      <c r="DG238" s="54">
        <v>13568.308782936001</v>
      </c>
      <c r="DH238" s="54">
        <v>13536.964941999988</v>
      </c>
      <c r="DI238" s="54">
        <v>13721.665257839122</v>
      </c>
      <c r="DJ238" s="54">
        <v>13839.703565446318</v>
      </c>
      <c r="DK238" s="54">
        <v>14238.290112460345</v>
      </c>
      <c r="DL238" s="54">
        <v>13820.040179407713</v>
      </c>
      <c r="DM238" s="54">
        <v>13466.865260735713</v>
      </c>
      <c r="DN238" s="54">
        <v>13749.472236057352</v>
      </c>
      <c r="DO238" s="54">
        <v>13769.831025290654</v>
      </c>
      <c r="DQ238" s="54">
        <v>15131.681164882611</v>
      </c>
      <c r="DR238" s="54">
        <v>15246.734528640392</v>
      </c>
      <c r="DS238" s="54">
        <v>15410.233400799449</v>
      </c>
      <c r="DT238" s="54">
        <v>15347.670552928023</v>
      </c>
      <c r="DU238" s="54">
        <v>15302.287851887209</v>
      </c>
      <c r="DV238" s="54">
        <v>15367.753040289363</v>
      </c>
      <c r="DW238" s="54">
        <v>15366.465547740876</v>
      </c>
      <c r="DX238" s="54">
        <v>15285.718836880611</v>
      </c>
      <c r="DY238" s="54">
        <v>15041.69973757484</v>
      </c>
      <c r="DZ238" s="54">
        <v>15175.411627253812</v>
      </c>
      <c r="EA238" s="54">
        <v>15155.156800855462</v>
      </c>
      <c r="EB238" s="54">
        <v>15149.280975921785</v>
      </c>
      <c r="EC238" s="54">
        <v>15073.072775557954</v>
      </c>
      <c r="ED238" s="54">
        <v>15079.638126859943</v>
      </c>
      <c r="EE238" s="54">
        <v>15058.859881148113</v>
      </c>
      <c r="EF238" s="54">
        <v>15107.69315021556</v>
      </c>
      <c r="EG238" s="54">
        <v>15076.979055261563</v>
      </c>
      <c r="EH238" s="54">
        <v>14727.327862474282</v>
      </c>
      <c r="EI238" s="54">
        <v>14705.492388427054</v>
      </c>
      <c r="EJ238" s="54">
        <v>15021.135139857171</v>
      </c>
      <c r="EK238" s="54">
        <v>15205.421137547</v>
      </c>
      <c r="EL238" s="54">
        <v>15179.07677835158</v>
      </c>
      <c r="EM238" s="54">
        <v>15122.910900373454</v>
      </c>
      <c r="EN238" s="54">
        <v>15123.655895076216</v>
      </c>
      <c r="EO238" s="54">
        <v>15011.220481542992</v>
      </c>
      <c r="EP238" s="54">
        <v>15118.782135447636</v>
      </c>
      <c r="EQ238" s="54">
        <v>14837.386059721643</v>
      </c>
      <c r="ER238" s="54">
        <v>15031.066893744508</v>
      </c>
      <c r="ES238" s="54">
        <v>15060.895640669858</v>
      </c>
      <c r="ET238" s="54">
        <v>15053.941490636178</v>
      </c>
      <c r="EU238" s="54">
        <v>15125.00177060834</v>
      </c>
      <c r="EV238" s="54">
        <v>15069.509362881077</v>
      </c>
      <c r="EW238" s="54">
        <v>15152.721525596109</v>
      </c>
      <c r="EX238" s="54">
        <v>15222.094689022473</v>
      </c>
      <c r="EY238" s="54">
        <v>15114.878026333787</v>
      </c>
      <c r="EZ238" s="54">
        <v>15004.934560444726</v>
      </c>
      <c r="FA238" s="54">
        <v>15044.639206348878</v>
      </c>
      <c r="FB238" s="54">
        <v>15155.310749067365</v>
      </c>
    </row>
    <row r="239" spans="1:158" x14ac:dyDescent="0.2">
      <c r="A239" s="55">
        <f ca="1">loss!AP87</f>
        <v>15144.535554791455</v>
      </c>
      <c r="C239" s="52">
        <v>5</v>
      </c>
      <c r="D239" s="54">
        <v>7118.7374772095318</v>
      </c>
      <c r="E239" s="54">
        <v>7171.1377790814804</v>
      </c>
      <c r="F239" s="54">
        <v>7784.3523263718835</v>
      </c>
      <c r="G239" s="54">
        <v>8128.7357449513356</v>
      </c>
      <c r="H239" s="54">
        <v>8076.5730175119434</v>
      </c>
      <c r="I239" s="54">
        <v>7942.1211770947448</v>
      </c>
      <c r="J239" s="54">
        <v>7604.2707436998335</v>
      </c>
      <c r="K239" s="54">
        <v>7575.5230791334734</v>
      </c>
      <c r="L239" s="54">
        <v>8293.1883560147144</v>
      </c>
      <c r="M239" s="54">
        <v>8335.7215660688689</v>
      </c>
      <c r="N239" s="54">
        <v>7735.0555221229306</v>
      </c>
      <c r="O239" s="54">
        <v>7552.1865878298113</v>
      </c>
      <c r="P239" s="54">
        <v>7838.2120474681687</v>
      </c>
      <c r="Q239" s="54">
        <v>7667.1708225542952</v>
      </c>
      <c r="R239" s="54">
        <v>7595.0304105366531</v>
      </c>
      <c r="S239" s="54">
        <v>7705.0538517851228</v>
      </c>
      <c r="T239" s="54">
        <v>8178.0087948421788</v>
      </c>
      <c r="U239" s="54">
        <v>8608.2237781293115</v>
      </c>
      <c r="V239" s="54">
        <v>8486.6580739854144</v>
      </c>
      <c r="W239" s="54">
        <v>8509.0373936695996</v>
      </c>
      <c r="X239" s="54">
        <v>8089.3021912031272</v>
      </c>
      <c r="Y239" s="54">
        <v>7514.0261057323614</v>
      </c>
      <c r="Z239" s="54">
        <v>7965.0597140951713</v>
      </c>
      <c r="AA239" s="54">
        <v>7178.2595425428735</v>
      </c>
      <c r="AB239" s="54">
        <v>7374.7517862558079</v>
      </c>
      <c r="AC239" s="54">
        <v>7582.5254958749156</v>
      </c>
      <c r="AD239" s="54">
        <v>7800.3425666621761</v>
      </c>
      <c r="AE239" s="54">
        <v>8257.9484446955612</v>
      </c>
      <c r="AF239" s="54">
        <v>8178.6112101466288</v>
      </c>
      <c r="AG239" s="54">
        <v>7850.2515351788643</v>
      </c>
      <c r="AH239" s="54">
        <v>7165.9879435013409</v>
      </c>
      <c r="AI239" s="54">
        <v>7424.9349002603822</v>
      </c>
      <c r="AJ239" s="54">
        <v>7807.6460170838127</v>
      </c>
      <c r="AK239" s="54">
        <v>8063.2042345293776</v>
      </c>
      <c r="AL239" s="54">
        <v>7868.5118741693441</v>
      </c>
      <c r="AM239" s="54">
        <v>7881.8374092571903</v>
      </c>
      <c r="AN239" s="54">
        <v>7984.0292890475876</v>
      </c>
      <c r="AO239" s="54">
        <v>7633.0981306987069</v>
      </c>
      <c r="AQ239" s="54">
        <v>12852.213646756732</v>
      </c>
      <c r="AR239" s="54">
        <v>12914.920188176953</v>
      </c>
      <c r="AS239" s="54">
        <v>12915.616345491055</v>
      </c>
      <c r="AT239" s="54">
        <v>13332.683641501746</v>
      </c>
      <c r="AU239" s="54">
        <v>13312.422254354775</v>
      </c>
      <c r="AV239" s="54">
        <v>13253.218282634951</v>
      </c>
      <c r="AW239" s="54">
        <v>13237.667891583988</v>
      </c>
      <c r="AX239" s="54">
        <v>13222.120612052864</v>
      </c>
      <c r="AY239" s="54">
        <v>13080.641295613163</v>
      </c>
      <c r="AZ239" s="54">
        <v>12863.244746228929</v>
      </c>
      <c r="BA239" s="54">
        <v>13212.039004849037</v>
      </c>
      <c r="BB239" s="54">
        <v>12821.820110601033</v>
      </c>
      <c r="BC239" s="54">
        <v>12451.195734764338</v>
      </c>
      <c r="BD239" s="54">
        <v>12721.917163294047</v>
      </c>
      <c r="BE239" s="54">
        <v>13220.807209529787</v>
      </c>
      <c r="BF239" s="54">
        <v>13084.58033567942</v>
      </c>
      <c r="BG239" s="54">
        <v>13357.553612397467</v>
      </c>
      <c r="BH239" s="54">
        <v>12764.285290075186</v>
      </c>
      <c r="BI239" s="54">
        <v>12780.565404436751</v>
      </c>
      <c r="BJ239" s="54">
        <v>12793.373490319294</v>
      </c>
      <c r="BK239" s="54">
        <v>12992.47334636597</v>
      </c>
      <c r="BL239" s="54">
        <v>13226.801218131423</v>
      </c>
      <c r="BM239" s="54">
        <v>12776.124263087268</v>
      </c>
      <c r="BN239" s="54">
        <v>12344.794357652412</v>
      </c>
      <c r="BO239" s="54">
        <v>12989.416257011739</v>
      </c>
      <c r="BP239" s="54">
        <v>12521.169173530407</v>
      </c>
      <c r="BQ239" s="54">
        <v>12924.751435123282</v>
      </c>
      <c r="BR239" s="54">
        <v>12606.897156288764</v>
      </c>
      <c r="BS239" s="54">
        <v>13229.620059627894</v>
      </c>
      <c r="BT239" s="54">
        <v>13073.490454324103</v>
      </c>
      <c r="BU239" s="54">
        <v>13366.337958684933</v>
      </c>
      <c r="BV239" s="54">
        <v>13192.278640987581</v>
      </c>
      <c r="BW239" s="54">
        <v>12561.654404896635</v>
      </c>
      <c r="BX239" s="54">
        <v>12804.912795044236</v>
      </c>
      <c r="BY239" s="54">
        <v>12717.125950152835</v>
      </c>
      <c r="BZ239" s="54">
        <v>13037.391958432709</v>
      </c>
      <c r="CA239" s="54">
        <v>12746.731890654877</v>
      </c>
      <c r="CB239" s="54">
        <v>12388.854546818258</v>
      </c>
      <c r="CD239" s="54">
        <v>14444.864376449868</v>
      </c>
      <c r="CE239" s="54">
        <v>14178.696203231153</v>
      </c>
      <c r="CF239" s="54">
        <v>14228.120033165811</v>
      </c>
      <c r="CG239" s="54">
        <v>14517.621412962935</v>
      </c>
      <c r="CH239" s="54">
        <v>14414.189805021446</v>
      </c>
      <c r="CI239" s="54">
        <v>14439.966428023197</v>
      </c>
      <c r="CJ239" s="54">
        <v>14222.914675705953</v>
      </c>
      <c r="CK239" s="54">
        <v>14058.054457795864</v>
      </c>
      <c r="CL239" s="54">
        <v>14260.277138581119</v>
      </c>
      <c r="CM239" s="54">
        <v>14286.728128649689</v>
      </c>
      <c r="CN239" s="54">
        <v>14168.239841870551</v>
      </c>
      <c r="CO239" s="54">
        <v>14125.828301623287</v>
      </c>
      <c r="CP239" s="54">
        <v>14363.738636245866</v>
      </c>
      <c r="CQ239" s="54">
        <v>14648.674137894483</v>
      </c>
      <c r="CR239" s="54">
        <v>14600.836404330068</v>
      </c>
      <c r="CS239" s="54">
        <v>14493.413084556354</v>
      </c>
      <c r="CT239" s="54">
        <v>14292.444680996823</v>
      </c>
      <c r="CU239" s="54">
        <v>13868.633610097102</v>
      </c>
      <c r="CV239" s="54">
        <v>13755.046608212271</v>
      </c>
      <c r="CW239" s="54">
        <v>14211.142519677278</v>
      </c>
      <c r="CX239" s="54">
        <v>14028.400121491059</v>
      </c>
      <c r="CY239" s="54">
        <v>13936.196011764927</v>
      </c>
      <c r="CZ239" s="54">
        <v>14072.887348381486</v>
      </c>
      <c r="DA239" s="54">
        <v>14172.048837245295</v>
      </c>
      <c r="DB239" s="54">
        <v>14395.190892830075</v>
      </c>
      <c r="DC239" s="54">
        <v>14551.837948990134</v>
      </c>
      <c r="DD239" s="54">
        <v>14527.775853958741</v>
      </c>
      <c r="DE239" s="54">
        <v>14126.879950238765</v>
      </c>
      <c r="DF239" s="54">
        <v>14066.541353082777</v>
      </c>
      <c r="DG239" s="54">
        <v>13796.615253843087</v>
      </c>
      <c r="DH239" s="54">
        <v>13834.478473876436</v>
      </c>
      <c r="DI239" s="54">
        <v>14059.200484072229</v>
      </c>
      <c r="DJ239" s="54">
        <v>14084.250777466095</v>
      </c>
      <c r="DK239" s="54">
        <v>14415.122559214455</v>
      </c>
      <c r="DL239" s="54">
        <v>14182.74189520346</v>
      </c>
      <c r="DM239" s="54">
        <v>13938.952088445227</v>
      </c>
      <c r="DN239" s="54">
        <v>14105.295772924543</v>
      </c>
      <c r="DO239" s="54">
        <v>14004.351518855105</v>
      </c>
      <c r="DQ239" s="54">
        <v>15194.928589915527</v>
      </c>
      <c r="DR239" s="54">
        <v>15312.535351222354</v>
      </c>
      <c r="DS239" s="54">
        <v>15424.986659852842</v>
      </c>
      <c r="DT239" s="54">
        <v>15356.810249656568</v>
      </c>
      <c r="DU239" s="54">
        <v>15291.528911051209</v>
      </c>
      <c r="DV239" s="54">
        <v>15356.939925620616</v>
      </c>
      <c r="DW239" s="54">
        <v>15351.028069794584</v>
      </c>
      <c r="DX239" s="54">
        <v>15269.585746687393</v>
      </c>
      <c r="DY239" s="54">
        <v>15072.508249416273</v>
      </c>
      <c r="DZ239" s="54">
        <v>15193.724482724587</v>
      </c>
      <c r="EA239" s="54">
        <v>15143.613239589386</v>
      </c>
      <c r="EB239" s="54">
        <v>15203.535780949198</v>
      </c>
      <c r="EC239" s="54">
        <v>15212.599023778492</v>
      </c>
      <c r="ED239" s="54">
        <v>15142.276366779206</v>
      </c>
      <c r="EE239" s="54">
        <v>15077.016197637164</v>
      </c>
      <c r="EF239" s="54">
        <v>15096.876001742025</v>
      </c>
      <c r="EG239" s="54">
        <v>15062.313484071783</v>
      </c>
      <c r="EH239" s="54">
        <v>14744.794489016755</v>
      </c>
      <c r="EI239" s="54">
        <v>14782.522067507065</v>
      </c>
      <c r="EJ239" s="54">
        <v>15084.575246365117</v>
      </c>
      <c r="EK239" s="54">
        <v>15266.20136170391</v>
      </c>
      <c r="EL239" s="54">
        <v>15229.733165621354</v>
      </c>
      <c r="EM239" s="54">
        <v>15193.58346783141</v>
      </c>
      <c r="EN239" s="54">
        <v>15206.119358835787</v>
      </c>
      <c r="EO239" s="54">
        <v>15143.980948042356</v>
      </c>
      <c r="EP239" s="54">
        <v>15176.167731129599</v>
      </c>
      <c r="EQ239" s="54">
        <v>14824.597803636909</v>
      </c>
      <c r="ER239" s="54">
        <v>15021.147915591277</v>
      </c>
      <c r="ES239" s="54">
        <v>15118.244329921888</v>
      </c>
      <c r="ET239" s="54">
        <v>15096.329408124289</v>
      </c>
      <c r="EU239" s="54">
        <v>15110.368150400498</v>
      </c>
      <c r="EV239" s="54">
        <v>15120.214450973648</v>
      </c>
      <c r="EW239" s="54">
        <v>15196.382362741184</v>
      </c>
      <c r="EX239" s="54">
        <v>15208.945521862242</v>
      </c>
      <c r="EY239" s="54">
        <v>15101.052740268742</v>
      </c>
      <c r="EZ239" s="54">
        <v>15071.598391325932</v>
      </c>
      <c r="FA239" s="54">
        <v>15097.851554578332</v>
      </c>
      <c r="FB239" s="54">
        <v>15144.535554791455</v>
      </c>
    </row>
    <row r="240" spans="1:158" x14ac:dyDescent="0.2">
      <c r="A240" s="55">
        <f ca="1">loss!AP88</f>
        <v>15151.786251282208</v>
      </c>
      <c r="C240" s="52">
        <v>4</v>
      </c>
      <c r="D240" s="54">
        <v>8153.0756533055874</v>
      </c>
      <c r="E240" s="54">
        <v>8378.9366375145328</v>
      </c>
      <c r="F240" s="54">
        <v>8860.1247415127382</v>
      </c>
      <c r="G240" s="54">
        <v>9306.2458085772469</v>
      </c>
      <c r="H240" s="54">
        <v>9013.6647018425392</v>
      </c>
      <c r="I240" s="54">
        <v>8867.5803088665871</v>
      </c>
      <c r="J240" s="54">
        <v>8453.3529531513032</v>
      </c>
      <c r="K240" s="54">
        <v>8440.8507700307473</v>
      </c>
      <c r="L240" s="54">
        <v>9031.1065604262076</v>
      </c>
      <c r="M240" s="54">
        <v>9041.5515542961984</v>
      </c>
      <c r="N240" s="54">
        <v>8498.3894261810565</v>
      </c>
      <c r="O240" s="54">
        <v>8394.6894820216985</v>
      </c>
      <c r="P240" s="54">
        <v>8891.6007697676268</v>
      </c>
      <c r="Q240" s="54">
        <v>8671.8018241735863</v>
      </c>
      <c r="R240" s="54">
        <v>8491.2626011332904</v>
      </c>
      <c r="S240" s="54">
        <v>8414.9484820670041</v>
      </c>
      <c r="T240" s="54">
        <v>8816.8264666215764</v>
      </c>
      <c r="U240" s="54">
        <v>9224.2640245498187</v>
      </c>
      <c r="V240" s="54">
        <v>9125.7887470908299</v>
      </c>
      <c r="W240" s="54">
        <v>9328.0964165312544</v>
      </c>
      <c r="X240" s="54">
        <v>9033.9174118524097</v>
      </c>
      <c r="Y240" s="54">
        <v>8601.6115959640301</v>
      </c>
      <c r="Z240" s="54">
        <v>8988.1241263633965</v>
      </c>
      <c r="AA240" s="54">
        <v>8304.201317464649</v>
      </c>
      <c r="AB240" s="54">
        <v>8243.2111822707502</v>
      </c>
      <c r="AC240" s="54">
        <v>8636.0432138799933</v>
      </c>
      <c r="AD240" s="54">
        <v>8893.9786377364289</v>
      </c>
      <c r="AE240" s="54">
        <v>9340.2169385417892</v>
      </c>
      <c r="AF240" s="54">
        <v>9026.9350619075976</v>
      </c>
      <c r="AG240" s="54">
        <v>8795.3966215630353</v>
      </c>
      <c r="AH240" s="54">
        <v>8399.8545872764789</v>
      </c>
      <c r="AI240" s="54">
        <v>8389.4735751416847</v>
      </c>
      <c r="AJ240" s="54">
        <v>8893.0467557629363</v>
      </c>
      <c r="AK240" s="54">
        <v>9314.7395990422356</v>
      </c>
      <c r="AL240" s="54">
        <v>9117.415113359566</v>
      </c>
      <c r="AM240" s="54">
        <v>9073.7073061418923</v>
      </c>
      <c r="AN240" s="54">
        <v>9101.043129131489</v>
      </c>
      <c r="AO240" s="54">
        <v>8843.6029422344163</v>
      </c>
      <c r="AQ240" s="54">
        <v>13303.304503692863</v>
      </c>
      <c r="AR240" s="54">
        <v>13371.95689461961</v>
      </c>
      <c r="AS240" s="54">
        <v>13455.267627014291</v>
      </c>
      <c r="AT240" s="54">
        <v>13820.523105646478</v>
      </c>
      <c r="AU240" s="54">
        <v>13719.244279153218</v>
      </c>
      <c r="AV240" s="54">
        <v>13549.835834925738</v>
      </c>
      <c r="AW240" s="54">
        <v>13568.180652171321</v>
      </c>
      <c r="AX240" s="54">
        <v>13625.460697511326</v>
      </c>
      <c r="AY240" s="54">
        <v>13472.259335063063</v>
      </c>
      <c r="AZ240" s="54">
        <v>13273.456119770639</v>
      </c>
      <c r="BA240" s="54">
        <v>13533.706651352972</v>
      </c>
      <c r="BB240" s="54">
        <v>13208.552402805215</v>
      </c>
      <c r="BC240" s="54">
        <v>12863.052721817288</v>
      </c>
      <c r="BD240" s="54">
        <v>13105.110063800703</v>
      </c>
      <c r="BE240" s="54">
        <v>13524.679798820556</v>
      </c>
      <c r="BF240" s="54">
        <v>13413.990969420171</v>
      </c>
      <c r="BG240" s="54">
        <v>13740.652292926379</v>
      </c>
      <c r="BH240" s="54">
        <v>13177.679241227705</v>
      </c>
      <c r="BI240" s="54">
        <v>12997.496131875394</v>
      </c>
      <c r="BJ240" s="54">
        <v>13108.551766348486</v>
      </c>
      <c r="BK240" s="54">
        <v>13445.656528399426</v>
      </c>
      <c r="BL240" s="54">
        <v>13660.224943382702</v>
      </c>
      <c r="BM240" s="54">
        <v>13202.178194215152</v>
      </c>
      <c r="BN240" s="54">
        <v>12855.462680487373</v>
      </c>
      <c r="BO240" s="54">
        <v>13313.733888416671</v>
      </c>
      <c r="BP240" s="54">
        <v>12948.710116618011</v>
      </c>
      <c r="BQ240" s="54">
        <v>13328.50675622358</v>
      </c>
      <c r="BR240" s="54">
        <v>13133.597574505859</v>
      </c>
      <c r="BS240" s="54">
        <v>13550.903020676678</v>
      </c>
      <c r="BT240" s="54">
        <v>13418.589294321762</v>
      </c>
      <c r="BU240" s="54">
        <v>13696.890659526962</v>
      </c>
      <c r="BV240" s="54">
        <v>13525.294557612204</v>
      </c>
      <c r="BW240" s="54">
        <v>13018.041247051431</v>
      </c>
      <c r="BX240" s="54">
        <v>13136.261715050559</v>
      </c>
      <c r="BY240" s="54">
        <v>13082.025950265495</v>
      </c>
      <c r="BZ240" s="54">
        <v>13241.735565744322</v>
      </c>
      <c r="CA240" s="54">
        <v>13096.901135395678</v>
      </c>
      <c r="CB240" s="54">
        <v>12843.549589166274</v>
      </c>
      <c r="CD240" s="54">
        <v>14616.94373360558</v>
      </c>
      <c r="CE240" s="54">
        <v>14438.848650715981</v>
      </c>
      <c r="CF240" s="54">
        <v>14554.869704734805</v>
      </c>
      <c r="CG240" s="54">
        <v>14779.609591636006</v>
      </c>
      <c r="CH240" s="54">
        <v>14699.86660582934</v>
      </c>
      <c r="CI240" s="54">
        <v>14662.198175769088</v>
      </c>
      <c r="CJ240" s="54">
        <v>14486.161544179728</v>
      </c>
      <c r="CK240" s="54">
        <v>14425.628484994768</v>
      </c>
      <c r="CL240" s="54">
        <v>14490.717987448679</v>
      </c>
      <c r="CM240" s="54">
        <v>14586.625130141085</v>
      </c>
      <c r="CN240" s="54">
        <v>14498.292510811671</v>
      </c>
      <c r="CO240" s="54">
        <v>14518.338749188224</v>
      </c>
      <c r="CP240" s="54">
        <v>14681.826906667384</v>
      </c>
      <c r="CQ240" s="54">
        <v>14810.743051237821</v>
      </c>
      <c r="CR240" s="54">
        <v>14794.019634750843</v>
      </c>
      <c r="CS240" s="54">
        <v>14679.079585580534</v>
      </c>
      <c r="CT240" s="54">
        <v>14467.010704304892</v>
      </c>
      <c r="CU240" s="54">
        <v>14111.340596041648</v>
      </c>
      <c r="CV240" s="54">
        <v>14135.97406416432</v>
      </c>
      <c r="CW240" s="54">
        <v>14710.206985538876</v>
      </c>
      <c r="CX240" s="54">
        <v>14545.343190972801</v>
      </c>
      <c r="CY240" s="54">
        <v>14220.666471398601</v>
      </c>
      <c r="CZ240" s="54">
        <v>14286.426170106537</v>
      </c>
      <c r="DA240" s="54">
        <v>14442.253476405069</v>
      </c>
      <c r="DB240" s="54">
        <v>14670.132623334181</v>
      </c>
      <c r="DC240" s="54">
        <v>14717.330909850964</v>
      </c>
      <c r="DD240" s="54">
        <v>14642.220631925316</v>
      </c>
      <c r="DE240" s="54">
        <v>14255.061956668287</v>
      </c>
      <c r="DF240" s="54">
        <v>14278.16238920883</v>
      </c>
      <c r="DG240" s="54">
        <v>14142.003428357406</v>
      </c>
      <c r="DH240" s="54">
        <v>14161.76766091739</v>
      </c>
      <c r="DI240" s="54">
        <v>14464.844517413228</v>
      </c>
      <c r="DJ240" s="54">
        <v>14281.61476377227</v>
      </c>
      <c r="DK240" s="54">
        <v>14544.543463380704</v>
      </c>
      <c r="DL240" s="54">
        <v>14382.577939054405</v>
      </c>
      <c r="DM240" s="54">
        <v>14239.662988728665</v>
      </c>
      <c r="DN240" s="54">
        <v>14439.650731119498</v>
      </c>
      <c r="DO240" s="54">
        <v>14284.11058926101</v>
      </c>
      <c r="DQ240" s="54">
        <v>15223.428356706869</v>
      </c>
      <c r="DR240" s="54">
        <v>15327.224390984105</v>
      </c>
      <c r="DS240" s="54">
        <v>15435.049224134291</v>
      </c>
      <c r="DT240" s="54">
        <v>15381.957292809364</v>
      </c>
      <c r="DU240" s="54">
        <v>15343.039990799436</v>
      </c>
      <c r="DV240" s="54">
        <v>15398.241027745889</v>
      </c>
      <c r="DW240" s="54">
        <v>15364.045283035764</v>
      </c>
      <c r="DX240" s="54">
        <v>15288.791271163474</v>
      </c>
      <c r="DY240" s="54">
        <v>15057.244177058768</v>
      </c>
      <c r="DZ240" s="54">
        <v>15179.870022709943</v>
      </c>
      <c r="EA240" s="54">
        <v>15127.45225381688</v>
      </c>
      <c r="EB240" s="54">
        <v>15223.663446042236</v>
      </c>
      <c r="EC240" s="54">
        <v>15271.820879343373</v>
      </c>
      <c r="ED240" s="54">
        <v>15219.52258247017</v>
      </c>
      <c r="EE240" s="54">
        <v>15193.127494077693</v>
      </c>
      <c r="EF240" s="54">
        <v>15136.747649636818</v>
      </c>
      <c r="EG240" s="54">
        <v>15050.735401553537</v>
      </c>
      <c r="EH240" s="54">
        <v>14731.835718075676</v>
      </c>
      <c r="EI240" s="54">
        <v>14767.967817362873</v>
      </c>
      <c r="EJ240" s="54">
        <v>15117.382928817333</v>
      </c>
      <c r="EK240" s="54">
        <v>15272.549314954087</v>
      </c>
      <c r="EL240" s="54">
        <v>15248.47233644984</v>
      </c>
      <c r="EM240" s="54">
        <v>15233.160394214394</v>
      </c>
      <c r="EN240" s="54">
        <v>15284.572001073735</v>
      </c>
      <c r="EO240" s="54">
        <v>15260.59138936512</v>
      </c>
      <c r="EP240" s="54">
        <v>15238.067103124353</v>
      </c>
      <c r="EQ240" s="54">
        <v>14993.178198129501</v>
      </c>
      <c r="ER240" s="54">
        <v>15049.828249375107</v>
      </c>
      <c r="ES240" s="54">
        <v>15109.782482487444</v>
      </c>
      <c r="ET240" s="54">
        <v>15080.15724480385</v>
      </c>
      <c r="EU240" s="54">
        <v>15098.045101804422</v>
      </c>
      <c r="EV240" s="54">
        <v>15107.122022630219</v>
      </c>
      <c r="EW240" s="54">
        <v>15200.943806710831</v>
      </c>
      <c r="EX240" s="54">
        <v>15236.268397719972</v>
      </c>
      <c r="EY240" s="54">
        <v>15144.263483480687</v>
      </c>
      <c r="EZ240" s="54">
        <v>15094.514058323024</v>
      </c>
      <c r="FA240" s="54">
        <v>15087.104113597801</v>
      </c>
      <c r="FB240" s="54">
        <v>15151.786251282208</v>
      </c>
    </row>
    <row r="241" spans="1:158" x14ac:dyDescent="0.2">
      <c r="A241" s="55">
        <f ca="1">loss!AP89</f>
        <v>15198.088747420612</v>
      </c>
      <c r="C241" s="52">
        <v>3</v>
      </c>
      <c r="D241" s="54">
        <v>9384.5126290876942</v>
      </c>
      <c r="E241" s="54">
        <v>9584.8471602762093</v>
      </c>
      <c r="F241" s="54">
        <v>10167.260813364761</v>
      </c>
      <c r="G241" s="54">
        <v>10407.476529493142</v>
      </c>
      <c r="H241" s="54">
        <v>10103.09568209084</v>
      </c>
      <c r="I241" s="54">
        <v>9886.6618427165631</v>
      </c>
      <c r="J241" s="54">
        <v>9501.7667783918987</v>
      </c>
      <c r="K241" s="54">
        <v>9609.9386457697874</v>
      </c>
      <c r="L241" s="54">
        <v>10150.546413858525</v>
      </c>
      <c r="M241" s="54">
        <v>10021.687458921982</v>
      </c>
      <c r="N241" s="54">
        <v>9509.0536542563786</v>
      </c>
      <c r="O241" s="54">
        <v>9363.6518500153743</v>
      </c>
      <c r="P241" s="54">
        <v>9917.7672003217176</v>
      </c>
      <c r="Q241" s="54">
        <v>9796.9179569315456</v>
      </c>
      <c r="R241" s="54">
        <v>9804.6359383398012</v>
      </c>
      <c r="S241" s="54">
        <v>9753.0807167575549</v>
      </c>
      <c r="T241" s="54">
        <v>10038.786723812258</v>
      </c>
      <c r="U241" s="54">
        <v>10230.464203108037</v>
      </c>
      <c r="V241" s="54">
        <v>10425.357171729525</v>
      </c>
      <c r="W241" s="54">
        <v>10581.838196142809</v>
      </c>
      <c r="X241" s="54">
        <v>10291.867651330487</v>
      </c>
      <c r="Y241" s="54">
        <v>9585.9498135746653</v>
      </c>
      <c r="Z241" s="54">
        <v>9838.1826299477543</v>
      </c>
      <c r="AA241" s="54">
        <v>9145.7164368188223</v>
      </c>
      <c r="AB241" s="54">
        <v>9204.9291541702132</v>
      </c>
      <c r="AC241" s="54">
        <v>9651.4940249518258</v>
      </c>
      <c r="AD241" s="54">
        <v>9963.1158884059114</v>
      </c>
      <c r="AE241" s="54">
        <v>10417.007931738959</v>
      </c>
      <c r="AF241" s="54">
        <v>9905.7166255021057</v>
      </c>
      <c r="AG241" s="54">
        <v>9654.9240667830018</v>
      </c>
      <c r="AH241" s="54">
        <v>9378.0742067104384</v>
      </c>
      <c r="AI241" s="54">
        <v>9483.0878844645795</v>
      </c>
      <c r="AJ241" s="54">
        <v>9897.9947009218868</v>
      </c>
      <c r="AK241" s="54">
        <v>10303.262816616791</v>
      </c>
      <c r="AL241" s="54">
        <v>10183.559895608214</v>
      </c>
      <c r="AM241" s="54">
        <v>10345.698529067055</v>
      </c>
      <c r="AN241" s="54">
        <v>10509.442849237144</v>
      </c>
      <c r="AO241" s="54">
        <v>10206.317640175557</v>
      </c>
      <c r="AQ241" s="54">
        <v>13580.071702855306</v>
      </c>
      <c r="AR241" s="54">
        <v>13652.319637978111</v>
      </c>
      <c r="AS241" s="54">
        <v>13788.679991009973</v>
      </c>
      <c r="AT241" s="54">
        <v>14099.519305193104</v>
      </c>
      <c r="AU241" s="54">
        <v>14121.712953476934</v>
      </c>
      <c r="AV241" s="54">
        <v>13863.587996009701</v>
      </c>
      <c r="AW241" s="54">
        <v>13803.282009714976</v>
      </c>
      <c r="AX241" s="54">
        <v>13832.94386663251</v>
      </c>
      <c r="AY241" s="54">
        <v>13777.493863658647</v>
      </c>
      <c r="AZ241" s="54">
        <v>13809.941470615444</v>
      </c>
      <c r="BA241" s="54">
        <v>14010.84339567672</v>
      </c>
      <c r="BB241" s="54">
        <v>13828.827042014284</v>
      </c>
      <c r="BC241" s="54">
        <v>13476.111232222278</v>
      </c>
      <c r="BD241" s="54">
        <v>13532.722895672989</v>
      </c>
      <c r="BE241" s="54">
        <v>13845.176782871185</v>
      </c>
      <c r="BF241" s="54">
        <v>13868.657368873155</v>
      </c>
      <c r="BG241" s="54">
        <v>14205.402979310298</v>
      </c>
      <c r="BH241" s="54">
        <v>13763.775883145056</v>
      </c>
      <c r="BI241" s="54">
        <v>13559.168090277937</v>
      </c>
      <c r="BJ241" s="54">
        <v>13609.119716504676</v>
      </c>
      <c r="BK241" s="54">
        <v>13913.588326527723</v>
      </c>
      <c r="BL241" s="54">
        <v>14084.459462053306</v>
      </c>
      <c r="BM241" s="54">
        <v>13705.980396527093</v>
      </c>
      <c r="BN241" s="54">
        <v>13293.559818425398</v>
      </c>
      <c r="BO241" s="54">
        <v>13702.373070145441</v>
      </c>
      <c r="BP241" s="54">
        <v>13475.9927198719</v>
      </c>
      <c r="BQ241" s="54">
        <v>13765.559537055573</v>
      </c>
      <c r="BR241" s="54">
        <v>13594.546489661579</v>
      </c>
      <c r="BS241" s="54">
        <v>13908.284564097787</v>
      </c>
      <c r="BT241" s="54">
        <v>13760.740460617122</v>
      </c>
      <c r="BU241" s="54">
        <v>14040.920163338851</v>
      </c>
      <c r="BV241" s="54">
        <v>13879.44375523039</v>
      </c>
      <c r="BW241" s="54">
        <v>13556.709579062679</v>
      </c>
      <c r="BX241" s="54">
        <v>13551.515218109997</v>
      </c>
      <c r="BY241" s="54">
        <v>13520.121516905867</v>
      </c>
      <c r="BZ241" s="54">
        <v>13520.011638299049</v>
      </c>
      <c r="CA241" s="54">
        <v>13309.095497486942</v>
      </c>
      <c r="CB241" s="54">
        <v>13095.90771649339</v>
      </c>
      <c r="CD241" s="54">
        <v>14753.952759436537</v>
      </c>
      <c r="CE241" s="54">
        <v>14666.007384721715</v>
      </c>
      <c r="CF241" s="54">
        <v>14730.845197579965</v>
      </c>
      <c r="CG241" s="54">
        <v>14974.061913773501</v>
      </c>
      <c r="CH241" s="54">
        <v>14898.468583031734</v>
      </c>
      <c r="CI241" s="54">
        <v>14839.281111585022</v>
      </c>
      <c r="CJ241" s="54">
        <v>14766.080766362211</v>
      </c>
      <c r="CK241" s="54">
        <v>14660.030089733165</v>
      </c>
      <c r="CL241" s="54">
        <v>14717.946435619957</v>
      </c>
      <c r="CM241" s="54">
        <v>14753.010670944186</v>
      </c>
      <c r="CN241" s="54">
        <v>14625.40624106985</v>
      </c>
      <c r="CO241" s="54">
        <v>14625.046983434137</v>
      </c>
      <c r="CP241" s="54">
        <v>14851.091488740254</v>
      </c>
      <c r="CQ241" s="54">
        <v>15071.163261118701</v>
      </c>
      <c r="CR241" s="54">
        <v>15005.715864998068</v>
      </c>
      <c r="CS241" s="54">
        <v>14780.975634185017</v>
      </c>
      <c r="CT241" s="54">
        <v>14592.060746837849</v>
      </c>
      <c r="CU241" s="54">
        <v>14270.925544833197</v>
      </c>
      <c r="CV241" s="54">
        <v>14343.386354978074</v>
      </c>
      <c r="CW241" s="54">
        <v>14880.961190554683</v>
      </c>
      <c r="CX241" s="54">
        <v>14775.156119469333</v>
      </c>
      <c r="CY241" s="54">
        <v>14469.179768178496</v>
      </c>
      <c r="CZ241" s="54">
        <v>14413.242099143043</v>
      </c>
      <c r="DA241" s="54">
        <v>14547.963646410537</v>
      </c>
      <c r="DB241" s="54">
        <v>14801.731387951217</v>
      </c>
      <c r="DC241" s="54">
        <v>14788.69083664241</v>
      </c>
      <c r="DD241" s="54">
        <v>14802.815870302284</v>
      </c>
      <c r="DE241" s="54">
        <v>14548.19518553261</v>
      </c>
      <c r="DF241" s="54">
        <v>14667.20410425423</v>
      </c>
      <c r="DG241" s="54">
        <v>14557.726957113391</v>
      </c>
      <c r="DH241" s="54">
        <v>14468.700471796748</v>
      </c>
      <c r="DI241" s="54">
        <v>14533.848101543801</v>
      </c>
      <c r="DJ241" s="54">
        <v>14479.494686886108</v>
      </c>
      <c r="DK241" s="54">
        <v>14677.394246400441</v>
      </c>
      <c r="DL241" s="54">
        <v>14594.2292432909</v>
      </c>
      <c r="DM241" s="54">
        <v>14517.293536141156</v>
      </c>
      <c r="DN241" s="54">
        <v>14607.94104365127</v>
      </c>
      <c r="DO241" s="54">
        <v>14463.667005131902</v>
      </c>
      <c r="DQ241" s="54">
        <v>15325.58260426579</v>
      </c>
      <c r="DR241" s="54">
        <v>15398.935134329531</v>
      </c>
      <c r="DS241" s="54">
        <v>15442.748620716156</v>
      </c>
      <c r="DT241" s="54">
        <v>15394.881376186422</v>
      </c>
      <c r="DU241" s="54">
        <v>15332.235033059438</v>
      </c>
      <c r="DV241" s="54">
        <v>15385.842464188749</v>
      </c>
      <c r="DW241" s="54">
        <v>15345.487805089471</v>
      </c>
      <c r="DX241" s="54">
        <v>15337.132152839627</v>
      </c>
      <c r="DY241" s="54">
        <v>15156.939550939011</v>
      </c>
      <c r="DZ241" s="54">
        <v>15242.179726684564</v>
      </c>
      <c r="EA241" s="54">
        <v>15173.66508699981</v>
      </c>
      <c r="EB241" s="54">
        <v>15247.608372269669</v>
      </c>
      <c r="EC241" s="54">
        <v>15291.651757671443</v>
      </c>
      <c r="ED241" s="54">
        <v>15227.157736163052</v>
      </c>
      <c r="EE241" s="54">
        <v>15211.039891756338</v>
      </c>
      <c r="EF241" s="54">
        <v>15142.25289201029</v>
      </c>
      <c r="EG241" s="54">
        <v>15062.817094890366</v>
      </c>
      <c r="EH241" s="54">
        <v>14749.680139976594</v>
      </c>
      <c r="EI241" s="54">
        <v>14810.366095904492</v>
      </c>
      <c r="EJ241" s="54">
        <v>15182.904155662611</v>
      </c>
      <c r="EK241" s="54">
        <v>15305.169133980702</v>
      </c>
      <c r="EL241" s="54">
        <v>15239.998395068566</v>
      </c>
      <c r="EM241" s="54">
        <v>15220.044322156979</v>
      </c>
      <c r="EN241" s="54">
        <v>15276.0616603159</v>
      </c>
      <c r="EO241" s="54">
        <v>15246.648409566704</v>
      </c>
      <c r="EP241" s="54">
        <v>15284.921732341076</v>
      </c>
      <c r="EQ241" s="54">
        <v>15162.967097155815</v>
      </c>
      <c r="ER241" s="54">
        <v>15180.730707639696</v>
      </c>
      <c r="ES241" s="54">
        <v>15167.742893843078</v>
      </c>
      <c r="ET241" s="54">
        <v>15116.24669741978</v>
      </c>
      <c r="EU241" s="54">
        <v>15109.312371876065</v>
      </c>
      <c r="EV241" s="54">
        <v>15126.9997809421</v>
      </c>
      <c r="EW241" s="54">
        <v>15189.316956621562</v>
      </c>
      <c r="EX241" s="54">
        <v>15252.665685367292</v>
      </c>
      <c r="EY241" s="54">
        <v>15244.313434862575</v>
      </c>
      <c r="EZ241" s="54">
        <v>15234.234488684308</v>
      </c>
      <c r="FA241" s="54">
        <v>15179.301459157086</v>
      </c>
      <c r="FB241" s="54">
        <v>15198.088747420612</v>
      </c>
    </row>
    <row r="242" spans="1:158" x14ac:dyDescent="0.2">
      <c r="A242" s="55">
        <f ca="1">loss!AP90</f>
        <v>15228.632949930308</v>
      </c>
      <c r="C242" s="52">
        <v>2</v>
      </c>
      <c r="D242" s="54">
        <v>10623.854111649258</v>
      </c>
      <c r="E242" s="54">
        <v>10730.024676898678</v>
      </c>
      <c r="F242" s="54">
        <v>11328.951121153026</v>
      </c>
      <c r="G242" s="54">
        <v>11686.647605377706</v>
      </c>
      <c r="H242" s="54">
        <v>11405.174634331777</v>
      </c>
      <c r="I242" s="54">
        <v>11257.671435824528</v>
      </c>
      <c r="J242" s="54">
        <v>11089.808845808087</v>
      </c>
      <c r="K242" s="54">
        <v>10996.64054098958</v>
      </c>
      <c r="L242" s="54">
        <v>11336.878313126865</v>
      </c>
      <c r="M242" s="54">
        <v>11210.174300758428</v>
      </c>
      <c r="N242" s="54">
        <v>11026.228104989232</v>
      </c>
      <c r="O242" s="54">
        <v>10783.399777327408</v>
      </c>
      <c r="P242" s="54">
        <v>11026.095877772259</v>
      </c>
      <c r="Q242" s="54">
        <v>11207.701715801966</v>
      </c>
      <c r="R242" s="54">
        <v>11412.377242215194</v>
      </c>
      <c r="S242" s="54">
        <v>11300.848695578245</v>
      </c>
      <c r="T242" s="54">
        <v>11546.793249291095</v>
      </c>
      <c r="U242" s="54">
        <v>11683.096571341794</v>
      </c>
      <c r="V242" s="54">
        <v>11662.339892004493</v>
      </c>
      <c r="W242" s="54">
        <v>11851.985846313215</v>
      </c>
      <c r="X242" s="54">
        <v>11457.248236963029</v>
      </c>
      <c r="Y242" s="54">
        <v>11111.052782155912</v>
      </c>
      <c r="Z242" s="54">
        <v>11278.41803646392</v>
      </c>
      <c r="AA242" s="54">
        <v>10706.933581232979</v>
      </c>
      <c r="AB242" s="54">
        <v>10610.805947640862</v>
      </c>
      <c r="AC242" s="54">
        <v>11037.745167205443</v>
      </c>
      <c r="AD242" s="54">
        <v>11342.730000436646</v>
      </c>
      <c r="AE242" s="54">
        <v>11800.169421124619</v>
      </c>
      <c r="AF242" s="54">
        <v>11193.025035668674</v>
      </c>
      <c r="AG242" s="54">
        <v>11013.519364321584</v>
      </c>
      <c r="AH242" s="54">
        <v>10671.237831292858</v>
      </c>
      <c r="AI242" s="54">
        <v>10870.116244868273</v>
      </c>
      <c r="AJ242" s="54">
        <v>11324.596362749666</v>
      </c>
      <c r="AK242" s="54">
        <v>11472.10274605763</v>
      </c>
      <c r="AL242" s="54">
        <v>11556.917348838242</v>
      </c>
      <c r="AM242" s="54">
        <v>11638.412735229702</v>
      </c>
      <c r="AN242" s="54">
        <v>11888.296577684852</v>
      </c>
      <c r="AO242" s="54">
        <v>11588.22470020095</v>
      </c>
      <c r="AQ242" s="54">
        <v>13793.644812136343</v>
      </c>
      <c r="AR242" s="54">
        <v>13918.348832076963</v>
      </c>
      <c r="AS242" s="54">
        <v>14017.888735345203</v>
      </c>
      <c r="AT242" s="54">
        <v>14349.25877890899</v>
      </c>
      <c r="AU242" s="54">
        <v>14513.607133635667</v>
      </c>
      <c r="AV242" s="54">
        <v>14394.535075256559</v>
      </c>
      <c r="AW242" s="54">
        <v>14196.023304416216</v>
      </c>
      <c r="AX242" s="54">
        <v>14110.75170025535</v>
      </c>
      <c r="AY242" s="54">
        <v>14067.294870391623</v>
      </c>
      <c r="AZ242" s="54">
        <v>14225.057666423731</v>
      </c>
      <c r="BA242" s="54">
        <v>14415.120969863065</v>
      </c>
      <c r="BB242" s="54">
        <v>14265.285536492853</v>
      </c>
      <c r="BC242" s="54">
        <v>14025.502102054303</v>
      </c>
      <c r="BD242" s="54">
        <v>14041.316026783856</v>
      </c>
      <c r="BE242" s="54">
        <v>14257.737618208565</v>
      </c>
      <c r="BF242" s="54">
        <v>14256.275785444224</v>
      </c>
      <c r="BG242" s="54">
        <v>14553.980678726944</v>
      </c>
      <c r="BH242" s="54">
        <v>14084.824392810184</v>
      </c>
      <c r="BI242" s="54">
        <v>13999.203062569866</v>
      </c>
      <c r="BJ242" s="54">
        <v>14064.66845607156</v>
      </c>
      <c r="BK242" s="54">
        <v>14381.77387400416</v>
      </c>
      <c r="BL242" s="54">
        <v>14434.117681559799</v>
      </c>
      <c r="BM242" s="54">
        <v>14059.569482876319</v>
      </c>
      <c r="BN242" s="54">
        <v>13720.111704911536</v>
      </c>
      <c r="BO242" s="54">
        <v>14067.203120954548</v>
      </c>
      <c r="BP242" s="54">
        <v>14013.3332742536</v>
      </c>
      <c r="BQ242" s="54">
        <v>14214.169929082105</v>
      </c>
      <c r="BR242" s="54">
        <v>14096.666287163061</v>
      </c>
      <c r="BS242" s="54">
        <v>14316.410658732691</v>
      </c>
      <c r="BT242" s="54">
        <v>14353.591416515746</v>
      </c>
      <c r="BU242" s="54">
        <v>14492.200427307323</v>
      </c>
      <c r="BV242" s="54">
        <v>14376.957622423504</v>
      </c>
      <c r="BW242" s="54">
        <v>14095.257813564018</v>
      </c>
      <c r="BX242" s="54">
        <v>14044.632100920524</v>
      </c>
      <c r="BY242" s="54">
        <v>13948.267088915933</v>
      </c>
      <c r="BZ242" s="54">
        <v>13906.187574659285</v>
      </c>
      <c r="CA242" s="54">
        <v>13841.651396911066</v>
      </c>
      <c r="CB242" s="54">
        <v>13686.592653533507</v>
      </c>
      <c r="CD242" s="54">
        <v>15007.050748114427</v>
      </c>
      <c r="CE242" s="54">
        <v>14882.540632014396</v>
      </c>
      <c r="CF242" s="54">
        <v>14932.604115411259</v>
      </c>
      <c r="CG242" s="54">
        <v>15139.920114378569</v>
      </c>
      <c r="CH242" s="54">
        <v>15132.701336726375</v>
      </c>
      <c r="CI242" s="54">
        <v>15071.50359717195</v>
      </c>
      <c r="CJ242" s="54">
        <v>15009.422829238894</v>
      </c>
      <c r="CK242" s="54">
        <v>14908.766929357791</v>
      </c>
      <c r="CL242" s="54">
        <v>14905.054055396689</v>
      </c>
      <c r="CM242" s="54">
        <v>14865.662741002479</v>
      </c>
      <c r="CN242" s="54">
        <v>14820.634268934939</v>
      </c>
      <c r="CO242" s="54">
        <v>14890.710328688294</v>
      </c>
      <c r="CP242" s="54">
        <v>15079.843669534141</v>
      </c>
      <c r="CQ242" s="54">
        <v>15155.102579768594</v>
      </c>
      <c r="CR242" s="54">
        <v>15108.302723231609</v>
      </c>
      <c r="CS242" s="54">
        <v>14928.984358459213</v>
      </c>
      <c r="CT242" s="54">
        <v>14768.418920904263</v>
      </c>
      <c r="CU242" s="54">
        <v>14486.825721838051</v>
      </c>
      <c r="CV242" s="54">
        <v>14524.687405303765</v>
      </c>
      <c r="CW242" s="54">
        <v>15023.83462008389</v>
      </c>
      <c r="CX242" s="54">
        <v>14907.383424069496</v>
      </c>
      <c r="CY242" s="54">
        <v>14675.170721711962</v>
      </c>
      <c r="CZ242" s="54">
        <v>14635.893233551178</v>
      </c>
      <c r="DA242" s="54">
        <v>14727.169459586792</v>
      </c>
      <c r="DB242" s="54">
        <v>14924.303453028686</v>
      </c>
      <c r="DC242" s="54">
        <v>14960.90723851859</v>
      </c>
      <c r="DD242" s="54">
        <v>14959.547840927715</v>
      </c>
      <c r="DE242" s="54">
        <v>14721.178552204832</v>
      </c>
      <c r="DF242" s="54">
        <v>14784.964802074548</v>
      </c>
      <c r="DG242" s="54">
        <v>14714.04953270162</v>
      </c>
      <c r="DH242" s="54">
        <v>14633.632897129977</v>
      </c>
      <c r="DI242" s="54">
        <v>14729.103671398974</v>
      </c>
      <c r="DJ242" s="54">
        <v>14670.352559652625</v>
      </c>
      <c r="DK242" s="54">
        <v>14863.850023444827</v>
      </c>
      <c r="DL242" s="54">
        <v>14802.810349625006</v>
      </c>
      <c r="DM242" s="54">
        <v>14757.417535238745</v>
      </c>
      <c r="DN242" s="54">
        <v>14806.500830711124</v>
      </c>
      <c r="DO242" s="54">
        <v>14757.74566595318</v>
      </c>
      <c r="DQ242" s="54">
        <v>15355.452976251465</v>
      </c>
      <c r="DR242" s="54">
        <v>15386.522269089503</v>
      </c>
      <c r="DS242" s="54">
        <v>15424.079168424336</v>
      </c>
      <c r="DT242" s="54">
        <v>15383.246206103146</v>
      </c>
      <c r="DU242" s="54">
        <v>15327.604336885151</v>
      </c>
      <c r="DV242" s="54">
        <v>15374.993721076253</v>
      </c>
      <c r="DW242" s="54">
        <v>15331.569696629749</v>
      </c>
      <c r="DX242" s="54">
        <v>15320.906471468867</v>
      </c>
      <c r="DY242" s="54">
        <v>15140.794700288758</v>
      </c>
      <c r="DZ242" s="54">
        <v>15231.349919733002</v>
      </c>
      <c r="EA242" s="54">
        <v>15162.849379489093</v>
      </c>
      <c r="EB242" s="54">
        <v>15268.406281724665</v>
      </c>
      <c r="EC242" s="54" t="e">
        <v>#DIV/0!</v>
      </c>
      <c r="ED242" s="54">
        <v>15233.968050292666</v>
      </c>
      <c r="EE242" s="54">
        <v>15200.167652082851</v>
      </c>
      <c r="EF242" s="54">
        <v>15148.505993281746</v>
      </c>
      <c r="EG242" s="54">
        <v>15093.118883662568</v>
      </c>
      <c r="EH242" s="54">
        <v>14824.474573370049</v>
      </c>
      <c r="EI242" s="54">
        <v>14854.223669237595</v>
      </c>
      <c r="EJ242" s="54">
        <v>15207.935372629616</v>
      </c>
      <c r="EK242" s="54">
        <v>15315.259886440885</v>
      </c>
      <c r="EL242" s="54">
        <v>15255.671160392347</v>
      </c>
      <c r="EM242" s="54">
        <v>15222.266897095511</v>
      </c>
      <c r="EN242" s="54">
        <v>15262.135648166714</v>
      </c>
      <c r="EO242" s="54">
        <v>15231.156209790688</v>
      </c>
      <c r="EP242" s="54">
        <v>15271.712924418658</v>
      </c>
      <c r="EQ242" s="54">
        <v>15182.364475624823</v>
      </c>
      <c r="ER242" s="54">
        <v>15237.554574947682</v>
      </c>
      <c r="ES242" s="54">
        <v>15217.824536821672</v>
      </c>
      <c r="ET242" s="54">
        <v>15174.89015335689</v>
      </c>
      <c r="EU242" s="54">
        <v>15179.999246769965</v>
      </c>
      <c r="EV242" s="54">
        <v>15167.499615992829</v>
      </c>
      <c r="EW242" s="54">
        <v>15226.21261493579</v>
      </c>
      <c r="EX242" s="54">
        <v>15261.606143086496</v>
      </c>
      <c r="EY242" s="54">
        <v>15271.632722310787</v>
      </c>
      <c r="EZ242" s="54">
        <v>15293.516202881661</v>
      </c>
      <c r="FA242" s="54">
        <v>15235.648662639507</v>
      </c>
      <c r="FB242" s="54">
        <v>15228.632949930308</v>
      </c>
    </row>
    <row r="243" spans="1:158" x14ac:dyDescent="0.2">
      <c r="A243" s="55">
        <f ca="1">loss!AP91</f>
        <v>15260.679230150368</v>
      </c>
      <c r="C243" s="52">
        <v>1</v>
      </c>
      <c r="D243" s="54">
        <v>12244.029874308966</v>
      </c>
      <c r="E243" s="54">
        <v>12449.502339023104</v>
      </c>
      <c r="F243" s="54">
        <v>12864.044430987537</v>
      </c>
      <c r="G243" s="54">
        <v>13274.491699757187</v>
      </c>
      <c r="H243" s="54">
        <v>13181.017380514008</v>
      </c>
      <c r="I243" s="54">
        <v>12761.636619303632</v>
      </c>
      <c r="J243" s="54">
        <v>12498.488918479301</v>
      </c>
      <c r="K243" s="54">
        <v>12164.170779378543</v>
      </c>
      <c r="L243" s="54">
        <v>12636.449762674763</v>
      </c>
      <c r="M243" s="54">
        <v>12496.677589870393</v>
      </c>
      <c r="N243" s="54">
        <v>12408.614638017914</v>
      </c>
      <c r="O243" s="54">
        <v>12363.539728638683</v>
      </c>
      <c r="P243" s="54">
        <v>12392.774393811027</v>
      </c>
      <c r="Q243" s="54">
        <v>12499.19204280476</v>
      </c>
      <c r="R243" s="54">
        <v>12402.780656416666</v>
      </c>
      <c r="S243" s="54">
        <v>12479.382082261423</v>
      </c>
      <c r="T243" s="54">
        <v>12562.539952822621</v>
      </c>
      <c r="U243" s="54">
        <v>12624.433227874692</v>
      </c>
      <c r="V243" s="54">
        <v>12842.55637516591</v>
      </c>
      <c r="W243" s="54">
        <v>13042.318364555887</v>
      </c>
      <c r="X243" s="54">
        <v>12713.212552290013</v>
      </c>
      <c r="Y243" s="54">
        <v>12312.444484388789</v>
      </c>
      <c r="Z243" s="54">
        <v>12347.861141867965</v>
      </c>
      <c r="AA243" s="54">
        <v>12147.533693140393</v>
      </c>
      <c r="AB243" s="54">
        <v>12273.875767433665</v>
      </c>
      <c r="AC243" s="54">
        <v>12642.347614707027</v>
      </c>
      <c r="AD243" s="54">
        <v>12934.582591358376</v>
      </c>
      <c r="AE243" s="54">
        <v>13108.419358459161</v>
      </c>
      <c r="AF243" s="54">
        <v>12766.869829194833</v>
      </c>
      <c r="AG243" s="54">
        <v>12478.853196740994</v>
      </c>
      <c r="AH243" s="54">
        <v>12414.95141442475</v>
      </c>
      <c r="AI243" s="54">
        <v>12259.187518059935</v>
      </c>
      <c r="AJ243" s="54">
        <v>12553.08248516236</v>
      </c>
      <c r="AK243" s="54">
        <v>12518.618971933907</v>
      </c>
      <c r="AL243" s="54">
        <v>12514.699227687981</v>
      </c>
      <c r="AM243" s="54">
        <v>12683.721936254364</v>
      </c>
      <c r="AN243" s="54">
        <v>12798.765836922668</v>
      </c>
      <c r="AO243" s="54">
        <v>12749.173984937781</v>
      </c>
      <c r="AQ243" s="54">
        <v>14292.647752237681</v>
      </c>
      <c r="AR243" s="54">
        <v>14436.702204162699</v>
      </c>
      <c r="AS243" s="54">
        <v>14455.476145782915</v>
      </c>
      <c r="AT243" s="54">
        <v>14649.165493196961</v>
      </c>
      <c r="AU243" s="54">
        <v>14704.508854004278</v>
      </c>
      <c r="AV243" s="54">
        <v>14626.05605233582</v>
      </c>
      <c r="AW243" s="54">
        <v>14526.732538704719</v>
      </c>
      <c r="AX243" s="54">
        <v>14469.073385817528</v>
      </c>
      <c r="AY243" s="54">
        <v>14437.619832232229</v>
      </c>
      <c r="AZ243" s="54">
        <v>14527.074208690163</v>
      </c>
      <c r="BA243" s="54">
        <v>14618.989192450572</v>
      </c>
      <c r="BB243" s="54">
        <v>14692.344221421441</v>
      </c>
      <c r="BC243" s="54">
        <v>14530.821269574162</v>
      </c>
      <c r="BD243" s="54">
        <v>14645.790419708015</v>
      </c>
      <c r="BE243" s="54">
        <v>14597.095728367183</v>
      </c>
      <c r="BF243" s="54">
        <v>14595.782015572333</v>
      </c>
      <c r="BG243" s="54">
        <v>14683.703771633409</v>
      </c>
      <c r="BH243" s="54">
        <v>14399.543131558499</v>
      </c>
      <c r="BI243" s="54">
        <v>14452.269130881936</v>
      </c>
      <c r="BJ243" s="54">
        <v>14626.404375611652</v>
      </c>
      <c r="BK243" s="54">
        <v>14761.826103430794</v>
      </c>
      <c r="BL243" s="54">
        <v>14639.203447951386</v>
      </c>
      <c r="BM243" s="54">
        <v>14344.835110589658</v>
      </c>
      <c r="BN243" s="54">
        <v>14162.826089612119</v>
      </c>
      <c r="BO243" s="54">
        <v>14503.200015961944</v>
      </c>
      <c r="BP243" s="54">
        <v>14469.96694827771</v>
      </c>
      <c r="BQ243" s="54">
        <v>14563.702844156467</v>
      </c>
      <c r="BR243" s="54">
        <v>14448.596244371953</v>
      </c>
      <c r="BS243" s="54">
        <v>14622.3469066446</v>
      </c>
      <c r="BT243" s="54">
        <v>14690.667838288331</v>
      </c>
      <c r="BU243" s="54">
        <v>14771.485742526464</v>
      </c>
      <c r="BV243" s="54">
        <v>14690.231129657541</v>
      </c>
      <c r="BW243" s="54">
        <v>14413.885489439093</v>
      </c>
      <c r="BX243" s="54">
        <v>14385.338546570018</v>
      </c>
      <c r="BY243" s="54">
        <v>14381.932378984511</v>
      </c>
      <c r="BZ243" s="54">
        <v>14519.971853884657</v>
      </c>
      <c r="CA243" s="54">
        <v>14379.939678892377</v>
      </c>
      <c r="CB243" s="54">
        <v>14195.120700079437</v>
      </c>
      <c r="CD243" s="54">
        <v>15135.655798835211</v>
      </c>
      <c r="CE243" s="54">
        <v>14972.098592572538</v>
      </c>
      <c r="CF243" s="54">
        <v>14972.950170913822</v>
      </c>
      <c r="CG243" s="54">
        <v>15220.872976805571</v>
      </c>
      <c r="CH243" s="54">
        <v>15266.519476521313</v>
      </c>
      <c r="CI243" s="54">
        <v>15274.89655997694</v>
      </c>
      <c r="CJ243" s="54">
        <v>15223.798584002989</v>
      </c>
      <c r="CK243" s="54">
        <v>15129.141897901682</v>
      </c>
      <c r="CL243" s="54">
        <v>15038.439960695187</v>
      </c>
      <c r="CM243" s="54">
        <v>15003.51155146237</v>
      </c>
      <c r="CN243" s="54">
        <v>14879.480027792573</v>
      </c>
      <c r="CO243" s="54">
        <v>14991.049925638743</v>
      </c>
      <c r="CP243" s="54">
        <v>15115.234431173418</v>
      </c>
      <c r="CQ243" s="54">
        <v>15181.286863572277</v>
      </c>
      <c r="CR243" s="54">
        <v>15117.823291364228</v>
      </c>
      <c r="CS243" s="54">
        <v>14982.803521098336</v>
      </c>
      <c r="CT243" s="54">
        <v>14915.021833948947</v>
      </c>
      <c r="CU243" s="54">
        <v>14686.298850999457</v>
      </c>
      <c r="CV243" s="54">
        <v>14706.494931971874</v>
      </c>
      <c r="CW243" s="54">
        <v>15154.167004246036</v>
      </c>
      <c r="CX243" s="54">
        <v>15036.348563917847</v>
      </c>
      <c r="CY243" s="54">
        <v>14787.919309404779</v>
      </c>
      <c r="CZ243" s="54">
        <v>14697.60263525825</v>
      </c>
      <c r="DA243" s="54">
        <v>14799.89628379922</v>
      </c>
      <c r="DB243" s="54">
        <v>14996.949116696889</v>
      </c>
      <c r="DC243" s="54">
        <v>15074.617943432155</v>
      </c>
      <c r="DD243" s="54">
        <v>15118.202051079084</v>
      </c>
      <c r="DE243" s="54">
        <v>14949.478697190689</v>
      </c>
      <c r="DF243" s="54">
        <v>14976.202112065816</v>
      </c>
      <c r="DG243" s="54">
        <v>14907.499721364491</v>
      </c>
      <c r="DH243" s="54">
        <v>14923.161202337091</v>
      </c>
      <c r="DI243" s="54">
        <v>14979.745631858641</v>
      </c>
      <c r="DJ243" s="54">
        <v>14906.617879719484</v>
      </c>
      <c r="DK243" s="54">
        <v>15059.897155930219</v>
      </c>
      <c r="DL243" s="54">
        <v>15020.766655180827</v>
      </c>
      <c r="DM243" s="54">
        <v>14964.457978939459</v>
      </c>
      <c r="DN243" s="54">
        <v>14985.907966673749</v>
      </c>
      <c r="DO243" s="54">
        <v>14985.954327316764</v>
      </c>
      <c r="DQ243" s="54">
        <v>15386.052053810608</v>
      </c>
      <c r="DR243" s="54">
        <v>15405.712282824656</v>
      </c>
      <c r="DS243" s="54">
        <v>15425.485911143513</v>
      </c>
      <c r="DT243" s="54">
        <v>15391.469760006574</v>
      </c>
      <c r="DU243" s="54">
        <v>15377.381209782519</v>
      </c>
      <c r="DV243" s="54">
        <v>15413.047578759555</v>
      </c>
      <c r="DW243" s="54">
        <v>15362.367725446687</v>
      </c>
      <c r="DX243" s="54">
        <v>15364.455655851478</v>
      </c>
      <c r="DY243" s="54">
        <v>15192.993904658517</v>
      </c>
      <c r="DZ243" s="54">
        <v>15246.646936336669</v>
      </c>
      <c r="EA243" s="54">
        <v>15177.384735436779</v>
      </c>
      <c r="EB243" s="54">
        <v>15257.533561076438</v>
      </c>
      <c r="EC243" s="54" t="e">
        <v>#DIV/0!</v>
      </c>
      <c r="ED243" s="54">
        <v>15218.415249832948</v>
      </c>
      <c r="EE243" s="54">
        <v>15186.965646765046</v>
      </c>
      <c r="EF243" s="54">
        <v>15139.179052700965</v>
      </c>
      <c r="EG243" s="54">
        <v>15080.720161983736</v>
      </c>
      <c r="EH243" s="54">
        <v>14865.271983269815</v>
      </c>
      <c r="EI243" s="54">
        <v>14898.782916297409</v>
      </c>
      <c r="EJ243" s="54">
        <v>15307.377126146142</v>
      </c>
      <c r="EK243" s="54">
        <v>15343.886460705158</v>
      </c>
      <c r="EL243" s="54">
        <v>15298.510083341091</v>
      </c>
      <c r="EM243" s="54">
        <v>15252.864365505808</v>
      </c>
      <c r="EN243" s="54">
        <v>15283.288479544224</v>
      </c>
      <c r="EO243" s="54">
        <v>15274.043139968137</v>
      </c>
      <c r="EP243" s="54">
        <v>15272.77013039134</v>
      </c>
      <c r="EQ243" s="54">
        <v>15254.850029524534</v>
      </c>
      <c r="ER243" s="54">
        <v>15272.764288807917</v>
      </c>
      <c r="ES243" s="54">
        <v>15245.916821986753</v>
      </c>
      <c r="ET243" s="54">
        <v>15159.364380742447</v>
      </c>
      <c r="EU243" s="54">
        <v>15167.586511657362</v>
      </c>
      <c r="EV243" s="54">
        <v>15184.998997775965</v>
      </c>
      <c r="EW243" s="54">
        <v>15239.1833757804</v>
      </c>
      <c r="EX243" s="54">
        <v>15268.966110700869</v>
      </c>
      <c r="EY243" s="54">
        <v>15256.831609184695</v>
      </c>
      <c r="EZ243" s="54">
        <v>15281.844732871832</v>
      </c>
      <c r="FA243" s="54">
        <v>15238.596171594152</v>
      </c>
      <c r="FB243" s="54">
        <v>15260.679230150368</v>
      </c>
    </row>
    <row r="244" spans="1:158" x14ac:dyDescent="0.2">
      <c r="A244" s="55">
        <f ca="1">loss!AP92</f>
        <v>15398.373078533741</v>
      </c>
      <c r="C244" s="52">
        <v>0</v>
      </c>
      <c r="D244" s="54">
        <v>14086.130245434604</v>
      </c>
      <c r="E244" s="54">
        <v>14158.966009807522</v>
      </c>
      <c r="F244" s="54">
        <v>14594.839417707532</v>
      </c>
      <c r="G244" s="54">
        <v>14663.698903257615</v>
      </c>
      <c r="H244" s="54">
        <v>14706.462964368084</v>
      </c>
      <c r="I244" s="54">
        <v>14302.041251091639</v>
      </c>
      <c r="J244" s="54">
        <v>14066.586876256648</v>
      </c>
      <c r="K244" s="54">
        <v>13746.199553084287</v>
      </c>
      <c r="L244" s="54">
        <v>14053.033234144792</v>
      </c>
      <c r="M244" s="54">
        <v>14089.906639844194</v>
      </c>
      <c r="N244" s="54">
        <v>14205.930895524372</v>
      </c>
      <c r="O244" s="54">
        <v>14079.528116735044</v>
      </c>
      <c r="P244" s="54">
        <v>14246.604504217377</v>
      </c>
      <c r="Q244" s="54">
        <v>14129.811330648521</v>
      </c>
      <c r="R244" s="54">
        <v>14121.262790811081</v>
      </c>
      <c r="S244" s="54">
        <v>14071.64185073344</v>
      </c>
      <c r="T244" s="54">
        <v>14087.658380421966</v>
      </c>
      <c r="U244" s="54">
        <v>14189.609119625393</v>
      </c>
      <c r="V244" s="54">
        <v>14580.618025639898</v>
      </c>
      <c r="W244" s="54">
        <v>14461.175192214007</v>
      </c>
      <c r="X244" s="54">
        <v>14284.377719944836</v>
      </c>
      <c r="Y244" s="54">
        <v>14051.571865250971</v>
      </c>
      <c r="Z244" s="54">
        <v>14051.447640197228</v>
      </c>
      <c r="AA244" s="54">
        <v>13791.373906332477</v>
      </c>
      <c r="AB244" s="54">
        <v>13921.235609721885</v>
      </c>
      <c r="AC244" s="54">
        <v>14199.142541238452</v>
      </c>
      <c r="AD244" s="54">
        <v>14299.810589862731</v>
      </c>
      <c r="AE244" s="54">
        <v>14280.658053548814</v>
      </c>
      <c r="AF244" s="54">
        <v>13965.056197839269</v>
      </c>
      <c r="AG244" s="54">
        <v>13845.607049365088</v>
      </c>
      <c r="AH244" s="54">
        <v>13904.565422531279</v>
      </c>
      <c r="AI244" s="54">
        <v>13901.516919537244</v>
      </c>
      <c r="AJ244" s="54">
        <v>14041.204866647729</v>
      </c>
      <c r="AK244" s="54">
        <v>14047.922253741135</v>
      </c>
      <c r="AL244" s="54">
        <v>13959.51945937824</v>
      </c>
      <c r="AM244" s="54">
        <v>14182.16334807042</v>
      </c>
      <c r="AN244" s="54">
        <v>14041.110412474958</v>
      </c>
      <c r="AO244" s="54">
        <v>14046.656878335689</v>
      </c>
      <c r="AQ244" s="54">
        <v>15120.845307787622</v>
      </c>
      <c r="AR244" s="54">
        <v>15153.013039473017</v>
      </c>
      <c r="AS244" s="54">
        <v>15140.209290656469</v>
      </c>
      <c r="AT244" s="54">
        <v>15218.407216690461</v>
      </c>
      <c r="AU244" s="54">
        <v>15159.753041601905</v>
      </c>
      <c r="AV244" s="54">
        <v>15045.57620110505</v>
      </c>
      <c r="AW244" s="54">
        <v>14977.373406498211</v>
      </c>
      <c r="AX244" s="54">
        <v>14982.824473278715</v>
      </c>
      <c r="AY244" s="54">
        <v>15047.483450837877</v>
      </c>
      <c r="AZ244" s="54">
        <v>15096.682527998559</v>
      </c>
      <c r="BA244" s="54">
        <v>15045.056412238453</v>
      </c>
      <c r="BB244" s="54">
        <v>15048.5150780519</v>
      </c>
      <c r="BC244" s="54">
        <v>15016.673117035811</v>
      </c>
      <c r="BD244" s="54">
        <v>15163.700458017394</v>
      </c>
      <c r="BE244" s="54">
        <v>15072.417178075853</v>
      </c>
      <c r="BF244" s="54">
        <v>14948.846444655112</v>
      </c>
      <c r="BG244" s="54">
        <v>14903.876552297977</v>
      </c>
      <c r="BH244" s="54">
        <v>14773.566593306619</v>
      </c>
      <c r="BI244" s="54">
        <v>15317.730769865037</v>
      </c>
      <c r="BJ244" s="54">
        <v>15132.019278059321</v>
      </c>
      <c r="BK244" s="54">
        <v>15224.780748729805</v>
      </c>
      <c r="BL244" s="54">
        <v>15173.728689920543</v>
      </c>
      <c r="BM244" s="54">
        <v>15100.970090939114</v>
      </c>
      <c r="BN244" s="54">
        <v>15001.20940125971</v>
      </c>
      <c r="BO244" s="54">
        <v>15079.344202157707</v>
      </c>
      <c r="BP244" s="54">
        <v>15091.30778516719</v>
      </c>
      <c r="BQ244" s="54">
        <v>15080.00867019062</v>
      </c>
      <c r="BR244" s="54">
        <v>15036.458395738537</v>
      </c>
      <c r="BS244" s="54">
        <v>15158.415864549919</v>
      </c>
      <c r="BT244" s="54">
        <v>15208.814668870733</v>
      </c>
      <c r="BU244" s="54">
        <v>15257.121798890306</v>
      </c>
      <c r="BV244" s="54">
        <v>15140.955524574929</v>
      </c>
      <c r="BW244" s="54">
        <v>15044.388309875949</v>
      </c>
      <c r="BX244" s="54">
        <v>14926.499688302913</v>
      </c>
      <c r="BY244" s="54">
        <v>14987.311821118376</v>
      </c>
      <c r="BZ244" s="54">
        <v>14972.303969763923</v>
      </c>
      <c r="CA244" s="54">
        <v>14939.813102094149</v>
      </c>
      <c r="CB244" s="54">
        <v>14868.85879009653</v>
      </c>
      <c r="CD244" s="54">
        <v>15446.996158347723</v>
      </c>
      <c r="CE244" s="54">
        <v>15435.515619874395</v>
      </c>
      <c r="CF244" s="54">
        <v>15420.712835522581</v>
      </c>
      <c r="CG244" s="54">
        <v>15505.192218745626</v>
      </c>
      <c r="CH244" s="54">
        <v>15509.844243888814</v>
      </c>
      <c r="CI244" s="54">
        <v>15518.456448197559</v>
      </c>
      <c r="CJ244" s="54">
        <v>15523.270598688538</v>
      </c>
      <c r="CK244" s="54">
        <v>15384.010723305917</v>
      </c>
      <c r="CL244" s="54">
        <v>15361.205013677274</v>
      </c>
      <c r="CM244" s="54">
        <v>15331.01023298912</v>
      </c>
      <c r="CN244" s="54">
        <v>15315.494087965077</v>
      </c>
      <c r="CO244" s="54">
        <v>15336.914049883224</v>
      </c>
      <c r="CP244" s="54">
        <v>15372.566453960895</v>
      </c>
      <c r="CQ244" s="54">
        <v>15391.300708257608</v>
      </c>
      <c r="CR244" s="54">
        <v>15286.162861782492</v>
      </c>
      <c r="CS244" s="54">
        <v>15252.116190276931</v>
      </c>
      <c r="CT244" s="54">
        <v>15134.441178241817</v>
      </c>
      <c r="CU244" s="54">
        <v>15058.529008638028</v>
      </c>
      <c r="CV244" s="54">
        <v>15472.300580045916</v>
      </c>
      <c r="CW244" s="54">
        <v>15448.932569409531</v>
      </c>
      <c r="CX244" s="54">
        <v>15392.341444321391</v>
      </c>
      <c r="CY244" s="54">
        <v>15277.361661970488</v>
      </c>
      <c r="CZ244" s="54">
        <v>15296.106277809567</v>
      </c>
      <c r="DA244" s="54">
        <v>15326.088288885363</v>
      </c>
      <c r="DB244" s="54">
        <v>15405.670020281304</v>
      </c>
      <c r="DC244" s="54">
        <v>15442.624187154584</v>
      </c>
      <c r="DD244" s="54">
        <v>15391.794342895997</v>
      </c>
      <c r="DE244" s="54">
        <v>15272.099651351686</v>
      </c>
      <c r="DF244" s="54">
        <v>15235.528152180272</v>
      </c>
      <c r="DG244" s="54">
        <v>15283.202921567208</v>
      </c>
      <c r="DH244" s="54">
        <v>15256.640170440749</v>
      </c>
      <c r="DI244" s="54">
        <v>15288.672666426983</v>
      </c>
      <c r="DJ244" s="54">
        <v>15256.714107232217</v>
      </c>
      <c r="DK244" s="54">
        <v>15348.852653986602</v>
      </c>
      <c r="DL244" s="54">
        <v>15344.879142749283</v>
      </c>
      <c r="DM244" s="54">
        <v>15267.496918455654</v>
      </c>
      <c r="DN244" s="54">
        <v>15304.075643410684</v>
      </c>
      <c r="DO244" s="54">
        <v>15341.427505105979</v>
      </c>
      <c r="DQ244" s="54">
        <v>15560.542748820037</v>
      </c>
      <c r="DR244" s="54">
        <v>15572.027183344091</v>
      </c>
      <c r="DS244" s="54" t="e">
        <v>#DIV/0!</v>
      </c>
      <c r="DT244" s="54">
        <v>15578.390027758962</v>
      </c>
      <c r="DU244" s="54">
        <v>15567.13078285703</v>
      </c>
      <c r="DV244" s="54">
        <v>15574.551111606334</v>
      </c>
      <c r="DW244" s="54" t="e">
        <v>#DIV/0!</v>
      </c>
      <c r="DX244" s="54" t="e">
        <v>#DIV/0!</v>
      </c>
      <c r="DY244" s="54">
        <v>15450.468439162265</v>
      </c>
      <c r="DZ244" s="54">
        <v>15429.390213403653</v>
      </c>
      <c r="EA244" s="54">
        <v>15433.962877142418</v>
      </c>
      <c r="EB244" s="54" t="e">
        <v>#DIV/0!</v>
      </c>
      <c r="EC244" s="54" t="e">
        <v>#DIV/0!</v>
      </c>
      <c r="ED244" s="54" t="e">
        <v>#DIV/0!</v>
      </c>
      <c r="EE244" s="54">
        <v>15309.32816719189</v>
      </c>
      <c r="EF244" s="54">
        <v>15277.395485976422</v>
      </c>
      <c r="EG244" s="54">
        <v>15128.033617819803</v>
      </c>
      <c r="EH244" s="54">
        <v>15082.477882022915</v>
      </c>
      <c r="EI244" s="54">
        <v>15529.203258557511</v>
      </c>
      <c r="EJ244" s="54">
        <v>15518.420407295831</v>
      </c>
      <c r="EK244" s="54">
        <v>15493.117825387195</v>
      </c>
      <c r="EL244" s="54">
        <v>15460.184883504726</v>
      </c>
      <c r="EM244" s="54">
        <v>15458.31113447821</v>
      </c>
      <c r="EN244" s="54">
        <v>15453.131016467349</v>
      </c>
      <c r="EO244" s="54">
        <v>15434.449799502505</v>
      </c>
      <c r="EP244" s="54">
        <v>15446.716319482703</v>
      </c>
      <c r="EQ244" s="54">
        <v>15406.132657759295</v>
      </c>
      <c r="ER244" s="54" t="e">
        <v>#DIV/0!</v>
      </c>
      <c r="ES244" s="54" t="e">
        <v>#DIV/0!</v>
      </c>
      <c r="ET244" s="54">
        <v>15351.468483318957</v>
      </c>
      <c r="EU244" s="54">
        <v>15335.735805839649</v>
      </c>
      <c r="EV244" s="54">
        <v>15338.625782383784</v>
      </c>
      <c r="EW244" s="54">
        <v>15398.833446918736</v>
      </c>
      <c r="EX244" s="54" t="e">
        <v>#DIV/0!</v>
      </c>
      <c r="EY244" s="54" t="e">
        <v>#DIV/0!</v>
      </c>
      <c r="EZ244" s="54" t="e">
        <v>#DIV/0!</v>
      </c>
      <c r="FA244" s="54">
        <v>15384.029339098903</v>
      </c>
      <c r="FB244" s="54">
        <v>15398.373078533741</v>
      </c>
    </row>
    <row r="245" spans="1:158" x14ac:dyDescent="0.2">
      <c r="A245" s="50"/>
    </row>
    <row r="246" spans="1:158" x14ac:dyDescent="0.2">
      <c r="A246" s="50"/>
    </row>
    <row r="247" spans="1:158" x14ac:dyDescent="0.2">
      <c r="A247" s="50"/>
    </row>
    <row r="248" spans="1:158" x14ac:dyDescent="0.2">
      <c r="A248" s="50"/>
      <c r="B248" s="51" t="s">
        <v>23</v>
      </c>
    </row>
    <row r="249" spans="1:158" x14ac:dyDescent="0.2">
      <c r="A249" s="50"/>
      <c r="B249" s="53" t="s">
        <v>18</v>
      </c>
    </row>
    <row r="250" spans="1:158" x14ac:dyDescent="0.2">
      <c r="A250" s="56">
        <f>'Cape Cod'!AQ7</f>
        <v>0</v>
      </c>
      <c r="C250" s="52">
        <v>36</v>
      </c>
      <c r="D250" s="54">
        <v>0</v>
      </c>
      <c r="E250" s="54">
        <v>0</v>
      </c>
      <c r="F250" s="54">
        <v>0</v>
      </c>
      <c r="G250" s="54">
        <v>0</v>
      </c>
      <c r="H250" s="54">
        <v>0</v>
      </c>
      <c r="I250" s="54">
        <v>0</v>
      </c>
      <c r="J250" s="54">
        <v>0</v>
      </c>
      <c r="K250" s="54">
        <v>0</v>
      </c>
      <c r="L250" s="54">
        <v>0</v>
      </c>
      <c r="M250" s="54">
        <v>0</v>
      </c>
      <c r="N250" s="54">
        <v>0</v>
      </c>
      <c r="O250" s="54">
        <v>0</v>
      </c>
      <c r="P250" s="54">
        <v>0</v>
      </c>
      <c r="Q250" s="54">
        <v>0</v>
      </c>
      <c r="R250" s="54">
        <v>0</v>
      </c>
      <c r="S250" s="54">
        <v>0</v>
      </c>
      <c r="T250" s="54">
        <v>0</v>
      </c>
      <c r="U250" s="54">
        <v>0</v>
      </c>
      <c r="V250" s="54">
        <v>0</v>
      </c>
      <c r="W250" s="54">
        <v>0</v>
      </c>
      <c r="X250" s="54">
        <v>0</v>
      </c>
      <c r="Y250" s="54">
        <v>0</v>
      </c>
      <c r="Z250" s="54">
        <v>0</v>
      </c>
      <c r="AA250" s="54">
        <v>0</v>
      </c>
      <c r="AB250" s="54">
        <v>0</v>
      </c>
      <c r="AC250" s="54">
        <v>0</v>
      </c>
      <c r="AD250" s="54">
        <v>0</v>
      </c>
      <c r="AE250" s="54">
        <v>0</v>
      </c>
      <c r="AF250" s="54">
        <v>0</v>
      </c>
      <c r="AG250" s="54">
        <v>0</v>
      </c>
      <c r="AH250" s="54">
        <v>0</v>
      </c>
      <c r="AI250" s="54">
        <v>0</v>
      </c>
      <c r="AJ250" s="54">
        <v>0</v>
      </c>
      <c r="AK250" s="54">
        <v>0</v>
      </c>
      <c r="AL250" s="54">
        <v>0</v>
      </c>
      <c r="AM250" s="54">
        <v>0</v>
      </c>
      <c r="AN250" s="54">
        <v>0</v>
      </c>
      <c r="AO250" s="54">
        <v>0</v>
      </c>
      <c r="AQ250" s="54">
        <v>0</v>
      </c>
      <c r="AR250" s="54">
        <v>0</v>
      </c>
      <c r="AS250" s="54">
        <v>0</v>
      </c>
      <c r="AT250" s="54">
        <v>0</v>
      </c>
      <c r="AU250" s="54">
        <v>0</v>
      </c>
      <c r="AV250" s="54">
        <v>0</v>
      </c>
      <c r="AW250" s="54">
        <v>0</v>
      </c>
      <c r="AX250" s="54">
        <v>0</v>
      </c>
      <c r="AY250" s="54">
        <v>0</v>
      </c>
      <c r="AZ250" s="54">
        <v>0</v>
      </c>
      <c r="BA250" s="54">
        <v>0</v>
      </c>
      <c r="BB250" s="54">
        <v>0</v>
      </c>
      <c r="BC250" s="54">
        <v>0</v>
      </c>
      <c r="BD250" s="54">
        <v>0</v>
      </c>
      <c r="BE250" s="54">
        <v>0</v>
      </c>
      <c r="BF250" s="54">
        <v>0</v>
      </c>
      <c r="BG250" s="54">
        <v>0</v>
      </c>
      <c r="BH250" s="54">
        <v>0</v>
      </c>
      <c r="BI250" s="54">
        <v>0</v>
      </c>
      <c r="BJ250" s="54">
        <v>0</v>
      </c>
      <c r="BK250" s="54">
        <v>0</v>
      </c>
      <c r="BL250" s="54">
        <v>0</v>
      </c>
      <c r="BM250" s="54">
        <v>0</v>
      </c>
      <c r="BN250" s="54">
        <v>0</v>
      </c>
      <c r="BO250" s="54">
        <v>0</v>
      </c>
      <c r="BP250" s="54">
        <v>0</v>
      </c>
      <c r="BQ250" s="54">
        <v>0</v>
      </c>
      <c r="BR250" s="54">
        <v>0</v>
      </c>
      <c r="BS250" s="54">
        <v>0</v>
      </c>
      <c r="BT250" s="54">
        <v>0</v>
      </c>
      <c r="BU250" s="54">
        <v>0</v>
      </c>
      <c r="BV250" s="54">
        <v>0</v>
      </c>
      <c r="BW250" s="54">
        <v>0</v>
      </c>
      <c r="BX250" s="54">
        <v>0</v>
      </c>
      <c r="BY250" s="54">
        <v>0</v>
      </c>
      <c r="BZ250" s="54">
        <v>0</v>
      </c>
      <c r="CA250" s="54">
        <v>0</v>
      </c>
      <c r="CB250" s="54">
        <v>0</v>
      </c>
      <c r="CD250" s="54">
        <v>0</v>
      </c>
      <c r="CE250" s="54">
        <v>0</v>
      </c>
      <c r="CF250" s="54">
        <v>0</v>
      </c>
      <c r="CG250" s="54">
        <v>0</v>
      </c>
      <c r="CH250" s="54">
        <v>0</v>
      </c>
      <c r="CI250" s="54">
        <v>0</v>
      </c>
      <c r="CJ250" s="54">
        <v>0</v>
      </c>
      <c r="CK250" s="54">
        <v>0</v>
      </c>
      <c r="CL250" s="54">
        <v>0</v>
      </c>
      <c r="CM250" s="54">
        <v>0</v>
      </c>
      <c r="CN250" s="54">
        <v>0</v>
      </c>
      <c r="CO250" s="54">
        <v>0</v>
      </c>
      <c r="CP250" s="54">
        <v>0</v>
      </c>
      <c r="CQ250" s="54">
        <v>0</v>
      </c>
      <c r="CR250" s="54">
        <v>0</v>
      </c>
      <c r="CS250" s="54">
        <v>0</v>
      </c>
      <c r="CT250" s="54">
        <v>0</v>
      </c>
      <c r="CU250" s="54">
        <v>0</v>
      </c>
      <c r="CV250" s="54">
        <v>0</v>
      </c>
      <c r="CW250" s="54">
        <v>0</v>
      </c>
      <c r="CX250" s="54">
        <v>0</v>
      </c>
      <c r="CY250" s="54">
        <v>0</v>
      </c>
      <c r="CZ250" s="54">
        <v>0</v>
      </c>
      <c r="DA250" s="54">
        <v>0</v>
      </c>
      <c r="DB250" s="54">
        <v>0</v>
      </c>
      <c r="DC250" s="54">
        <v>0</v>
      </c>
      <c r="DD250" s="54">
        <v>0</v>
      </c>
      <c r="DE250" s="54">
        <v>0</v>
      </c>
      <c r="DF250" s="54">
        <v>0</v>
      </c>
      <c r="DG250" s="54">
        <v>0</v>
      </c>
      <c r="DH250" s="54">
        <v>0</v>
      </c>
      <c r="DI250" s="54">
        <v>0</v>
      </c>
      <c r="DJ250" s="54">
        <v>0</v>
      </c>
      <c r="DK250" s="54">
        <v>0</v>
      </c>
      <c r="DL250" s="54">
        <v>0</v>
      </c>
      <c r="DM250" s="54">
        <v>0</v>
      </c>
      <c r="DN250" s="54">
        <v>0</v>
      </c>
      <c r="DO250" s="54">
        <v>0</v>
      </c>
      <c r="DQ250" s="54">
        <v>0</v>
      </c>
      <c r="DR250" s="54">
        <v>0</v>
      </c>
      <c r="DS250" s="54">
        <v>0</v>
      </c>
      <c r="DT250" s="54">
        <v>0</v>
      </c>
      <c r="DU250" s="54">
        <v>0</v>
      </c>
      <c r="DV250" s="54">
        <v>0</v>
      </c>
      <c r="DW250" s="54">
        <v>0</v>
      </c>
      <c r="DX250" s="54">
        <v>0</v>
      </c>
      <c r="DY250" s="54">
        <v>0</v>
      </c>
      <c r="DZ250" s="54">
        <v>0</v>
      </c>
      <c r="EA250" s="54">
        <v>0</v>
      </c>
      <c r="EB250" s="54">
        <v>0</v>
      </c>
      <c r="EC250" s="54">
        <v>0</v>
      </c>
      <c r="ED250" s="54">
        <v>0</v>
      </c>
      <c r="EE250" s="54">
        <v>0</v>
      </c>
      <c r="EF250" s="54">
        <v>0</v>
      </c>
      <c r="EG250" s="54">
        <v>0</v>
      </c>
      <c r="EH250" s="54">
        <v>0</v>
      </c>
      <c r="EI250" s="54">
        <v>0</v>
      </c>
      <c r="EJ250" s="54">
        <v>0</v>
      </c>
      <c r="EK250" s="54">
        <v>0</v>
      </c>
      <c r="EL250" s="54">
        <v>0</v>
      </c>
      <c r="EM250" s="54">
        <v>0</v>
      </c>
      <c r="EN250" s="54">
        <v>0</v>
      </c>
      <c r="EO250" s="54">
        <v>0</v>
      </c>
      <c r="EP250" s="54">
        <v>0</v>
      </c>
      <c r="EQ250" s="54">
        <v>0</v>
      </c>
      <c r="ER250" s="54">
        <v>0</v>
      </c>
      <c r="ES250" s="54">
        <v>0</v>
      </c>
      <c r="ET250" s="54">
        <v>0</v>
      </c>
      <c r="EU250" s="54">
        <v>0</v>
      </c>
      <c r="EV250" s="54">
        <v>0</v>
      </c>
      <c r="EW250" s="54">
        <v>0</v>
      </c>
      <c r="EX250" s="54">
        <v>0</v>
      </c>
      <c r="EY250" s="54">
        <v>0</v>
      </c>
      <c r="EZ250" s="54">
        <v>0</v>
      </c>
      <c r="FA250" s="54">
        <v>0</v>
      </c>
      <c r="FB250" s="54">
        <v>0</v>
      </c>
    </row>
    <row r="251" spans="1:158" x14ac:dyDescent="0.2">
      <c r="A251" s="56">
        <f ca="1">'Cape Cod'!AQ8</f>
        <v>0</v>
      </c>
      <c r="C251" s="52">
        <v>35</v>
      </c>
      <c r="D251" s="54">
        <v>0</v>
      </c>
      <c r="E251" s="54">
        <v>0</v>
      </c>
      <c r="F251" s="54">
        <v>0</v>
      </c>
      <c r="G251" s="54">
        <v>0</v>
      </c>
      <c r="H251" s="54">
        <v>0</v>
      </c>
      <c r="I251" s="54">
        <v>0</v>
      </c>
      <c r="J251" s="54">
        <v>0</v>
      </c>
      <c r="K251" s="54">
        <v>0</v>
      </c>
      <c r="L251" s="54">
        <v>0</v>
      </c>
      <c r="M251" s="54">
        <v>0</v>
      </c>
      <c r="N251" s="54">
        <v>0</v>
      </c>
      <c r="O251" s="54">
        <v>0</v>
      </c>
      <c r="P251" s="54">
        <v>0</v>
      </c>
      <c r="Q251" s="54">
        <v>0</v>
      </c>
      <c r="R251" s="54">
        <v>0</v>
      </c>
      <c r="S251" s="54">
        <v>0</v>
      </c>
      <c r="T251" s="54">
        <v>0</v>
      </c>
      <c r="U251" s="54">
        <v>0</v>
      </c>
      <c r="V251" s="54">
        <v>0</v>
      </c>
      <c r="W251" s="54">
        <v>0</v>
      </c>
      <c r="X251" s="54">
        <v>0</v>
      </c>
      <c r="Y251" s="54">
        <v>0</v>
      </c>
      <c r="Z251" s="54">
        <v>629914.19978842139</v>
      </c>
      <c r="AA251" s="54">
        <v>0</v>
      </c>
      <c r="AB251" s="54">
        <v>0</v>
      </c>
      <c r="AC251" s="54">
        <v>0</v>
      </c>
      <c r="AD251" s="54">
        <v>0</v>
      </c>
      <c r="AE251" s="54">
        <v>0</v>
      </c>
      <c r="AF251" s="54">
        <v>0</v>
      </c>
      <c r="AG251" s="54">
        <v>0</v>
      </c>
      <c r="AH251" s="54">
        <v>0</v>
      </c>
      <c r="AI251" s="54">
        <v>0</v>
      </c>
      <c r="AJ251" s="54">
        <v>0</v>
      </c>
      <c r="AK251" s="54">
        <v>0</v>
      </c>
      <c r="AL251" s="54">
        <v>0</v>
      </c>
      <c r="AM251" s="54">
        <v>0</v>
      </c>
      <c r="AN251" s="54">
        <v>0</v>
      </c>
      <c r="AO251" s="54">
        <v>0</v>
      </c>
      <c r="AQ251" s="54">
        <v>0</v>
      </c>
      <c r="AR251" s="54">
        <v>794460.7382093966</v>
      </c>
      <c r="AS251" s="54">
        <v>0</v>
      </c>
      <c r="AT251" s="54">
        <v>0</v>
      </c>
      <c r="AU251" s="54">
        <v>0</v>
      </c>
      <c r="AV251" s="54">
        <v>0</v>
      </c>
      <c r="AW251" s="54">
        <v>1182220.5902927034</v>
      </c>
      <c r="AX251" s="54">
        <v>1058486.1084608957</v>
      </c>
      <c r="AY251" s="54">
        <v>0</v>
      </c>
      <c r="AZ251" s="54">
        <v>0</v>
      </c>
      <c r="BA251" s="54">
        <v>2375650.7856148966</v>
      </c>
      <c r="BB251" s="54">
        <v>1078221.3598080613</v>
      </c>
      <c r="BC251" s="54">
        <v>1422913.8948879689</v>
      </c>
      <c r="BD251" s="54">
        <v>0</v>
      </c>
      <c r="BE251" s="54">
        <v>0</v>
      </c>
      <c r="BF251" s="54">
        <v>1781516.7797102407</v>
      </c>
      <c r="BG251" s="54">
        <v>0</v>
      </c>
      <c r="BH251" s="54">
        <v>0</v>
      </c>
      <c r="BI251" s="54">
        <v>2312464.7130311057</v>
      </c>
      <c r="BJ251" s="54">
        <v>0</v>
      </c>
      <c r="BK251" s="54">
        <v>0</v>
      </c>
      <c r="BL251" s="54">
        <v>0</v>
      </c>
      <c r="BM251" s="54">
        <v>0</v>
      </c>
      <c r="BN251" s="54">
        <v>0</v>
      </c>
      <c r="BO251" s="54">
        <v>0</v>
      </c>
      <c r="BP251" s="54">
        <v>0</v>
      </c>
      <c r="BQ251" s="54">
        <v>2688631.4025116116</v>
      </c>
      <c r="BR251" s="54">
        <v>0</v>
      </c>
      <c r="BS251" s="54">
        <v>1306480.1372698583</v>
      </c>
      <c r="BT251" s="54">
        <v>0</v>
      </c>
      <c r="BU251" s="54">
        <v>0</v>
      </c>
      <c r="BV251" s="54">
        <v>1900387.0116140619</v>
      </c>
      <c r="BW251" s="54">
        <v>1274104.3029687479</v>
      </c>
      <c r="BX251" s="54">
        <v>0</v>
      </c>
      <c r="BY251" s="54">
        <v>1254232.0825538039</v>
      </c>
      <c r="BZ251" s="54">
        <v>0</v>
      </c>
      <c r="CA251" s="54">
        <v>2382587.734398555</v>
      </c>
      <c r="CB251" s="54">
        <v>2389893.6300491933</v>
      </c>
      <c r="CD251" s="54">
        <v>0</v>
      </c>
      <c r="CE251" s="54">
        <v>0</v>
      </c>
      <c r="CF251" s="54">
        <v>0</v>
      </c>
      <c r="CG251" s="54">
        <v>0</v>
      </c>
      <c r="CH251" s="54">
        <v>0</v>
      </c>
      <c r="CI251" s="54">
        <v>0</v>
      </c>
      <c r="CJ251" s="54">
        <v>0</v>
      </c>
      <c r="CK251" s="54">
        <v>0</v>
      </c>
      <c r="CL251" s="54">
        <v>0</v>
      </c>
      <c r="CM251" s="54">
        <v>0</v>
      </c>
      <c r="CN251" s="54">
        <v>0</v>
      </c>
      <c r="CO251" s="54">
        <v>0</v>
      </c>
      <c r="CP251" s="54">
        <v>1513832.4072554782</v>
      </c>
      <c r="CQ251" s="54">
        <v>0</v>
      </c>
      <c r="CR251" s="54">
        <v>0</v>
      </c>
      <c r="CS251" s="54">
        <v>1801644.8037657328</v>
      </c>
      <c r="CT251" s="54">
        <v>0</v>
      </c>
      <c r="CU251" s="54">
        <v>0</v>
      </c>
      <c r="CV251" s="54">
        <v>0</v>
      </c>
      <c r="CW251" s="54">
        <v>0</v>
      </c>
      <c r="CX251" s="54">
        <v>0</v>
      </c>
      <c r="CY251" s="54">
        <v>0</v>
      </c>
      <c r="CZ251" s="54">
        <v>701876.29603881761</v>
      </c>
      <c r="DA251" s="54">
        <v>0</v>
      </c>
      <c r="DB251" s="54">
        <v>0</v>
      </c>
      <c r="DC251" s="54">
        <v>0</v>
      </c>
      <c r="DD251" s="54">
        <v>0</v>
      </c>
      <c r="DE251" s="54">
        <v>0</v>
      </c>
      <c r="DF251" s="54">
        <v>1342489.7466317192</v>
      </c>
      <c r="DG251" s="54">
        <v>1452250.6463745534</v>
      </c>
      <c r="DH251" s="54">
        <v>0</v>
      </c>
      <c r="DI251" s="54">
        <v>0</v>
      </c>
      <c r="DJ251" s="54">
        <v>0</v>
      </c>
      <c r="DK251" s="54">
        <v>0</v>
      </c>
      <c r="DL251" s="54">
        <v>0</v>
      </c>
      <c r="DM251" s="54">
        <v>0</v>
      </c>
      <c r="DN251" s="54">
        <v>0</v>
      </c>
      <c r="DO251" s="54">
        <v>0</v>
      </c>
      <c r="DQ251" s="54">
        <v>454995.74684309773</v>
      </c>
      <c r="DR251" s="54">
        <v>735496.74743452109</v>
      </c>
      <c r="DS251" s="54" t="e">
        <v>#DIV/0!</v>
      </c>
      <c r="DT251" s="54">
        <v>3153659.6707104035</v>
      </c>
      <c r="DU251" s="54">
        <v>1737763.1367267538</v>
      </c>
      <c r="DV251" s="54">
        <v>3228942.7677075304</v>
      </c>
      <c r="DW251" s="54" t="e">
        <v>#DIV/0!</v>
      </c>
      <c r="DX251" s="54" t="e">
        <v>#DIV/0!</v>
      </c>
      <c r="DY251" s="54">
        <v>0</v>
      </c>
      <c r="DZ251" s="54">
        <v>2008021.2478499934</v>
      </c>
      <c r="EA251" s="54">
        <v>2396867.9743396901</v>
      </c>
      <c r="EB251" s="54" t="e">
        <v>#DIV/0!</v>
      </c>
      <c r="EC251" s="54" t="e">
        <v>#DIV/0!</v>
      </c>
      <c r="ED251" s="54" t="e">
        <v>#DIV/0!</v>
      </c>
      <c r="EE251" s="54">
        <v>0</v>
      </c>
      <c r="EF251" s="54">
        <v>4307412.4900682271</v>
      </c>
      <c r="EG251" s="54">
        <v>3238964.9873725437</v>
      </c>
      <c r="EH251" s="54">
        <v>2149450.8319899105</v>
      </c>
      <c r="EI251" s="54">
        <v>0</v>
      </c>
      <c r="EJ251" s="54">
        <v>0</v>
      </c>
      <c r="EK251" s="54">
        <v>0</v>
      </c>
      <c r="EL251" s="54">
        <v>2129727.9592105728</v>
      </c>
      <c r="EM251" s="54">
        <v>1885634.5661129355</v>
      </c>
      <c r="EN251" s="54">
        <v>783023.9313018173</v>
      </c>
      <c r="EO251" s="54">
        <v>0</v>
      </c>
      <c r="EP251" s="54">
        <v>3018573.5769716166</v>
      </c>
      <c r="EQ251" s="54">
        <v>2004719.3735928684</v>
      </c>
      <c r="ER251" s="54" t="e">
        <v>#DIV/0!</v>
      </c>
      <c r="ES251" s="54" t="e">
        <v>#DIV/0!</v>
      </c>
      <c r="ET251" s="54">
        <v>5128947.0813164935</v>
      </c>
      <c r="EU251" s="54">
        <v>1966804.7102368213</v>
      </c>
      <c r="EV251" s="54">
        <v>1695083.2240010425</v>
      </c>
      <c r="EW251" s="54">
        <v>1765475.2445109263</v>
      </c>
      <c r="EX251" s="54" t="e">
        <v>#DIV/0!</v>
      </c>
      <c r="EY251" s="54" t="e">
        <v>#DIV/0!</v>
      </c>
      <c r="EZ251" s="54" t="e">
        <v>#DIV/0!</v>
      </c>
      <c r="FA251" s="54">
        <v>3462717.7948659174</v>
      </c>
      <c r="FB251" s="54">
        <v>0</v>
      </c>
    </row>
    <row r="252" spans="1:158" x14ac:dyDescent="0.2">
      <c r="A252" s="56">
        <f ca="1">'Cape Cod'!AQ9</f>
        <v>3072229.1361480504</v>
      </c>
      <c r="C252" s="52">
        <v>34</v>
      </c>
      <c r="D252" s="54">
        <v>0</v>
      </c>
      <c r="E252" s="54">
        <v>0</v>
      </c>
      <c r="F252" s="54">
        <v>600369.5259543173</v>
      </c>
      <c r="G252" s="54">
        <v>0</v>
      </c>
      <c r="H252" s="54">
        <v>0</v>
      </c>
      <c r="I252" s="54">
        <v>0</v>
      </c>
      <c r="J252" s="54">
        <v>0</v>
      </c>
      <c r="K252" s="54">
        <v>0</v>
      </c>
      <c r="L252" s="54">
        <v>0</v>
      </c>
      <c r="M252" s="54">
        <v>0</v>
      </c>
      <c r="N252" s="54">
        <v>0</v>
      </c>
      <c r="O252" s="54">
        <v>0</v>
      </c>
      <c r="P252" s="54">
        <v>0</v>
      </c>
      <c r="Q252" s="54">
        <v>0</v>
      </c>
      <c r="R252" s="54">
        <v>0</v>
      </c>
      <c r="S252" s="54">
        <v>0</v>
      </c>
      <c r="T252" s="54">
        <v>0</v>
      </c>
      <c r="U252" s="54">
        <v>0</v>
      </c>
      <c r="V252" s="54">
        <v>0</v>
      </c>
      <c r="W252" s="54">
        <v>0</v>
      </c>
      <c r="X252" s="54">
        <v>0</v>
      </c>
      <c r="Y252" s="54">
        <v>0</v>
      </c>
      <c r="Z252" s="54">
        <v>629460.59767609462</v>
      </c>
      <c r="AA252" s="54">
        <v>0</v>
      </c>
      <c r="AB252" s="54">
        <v>0</v>
      </c>
      <c r="AC252" s="54">
        <v>0</v>
      </c>
      <c r="AD252" s="54">
        <v>0</v>
      </c>
      <c r="AE252" s="54">
        <v>0</v>
      </c>
      <c r="AF252" s="54">
        <v>0</v>
      </c>
      <c r="AG252" s="54">
        <v>0</v>
      </c>
      <c r="AH252" s="54">
        <v>0</v>
      </c>
      <c r="AI252" s="54">
        <v>0</v>
      </c>
      <c r="AJ252" s="54">
        <v>0</v>
      </c>
      <c r="AK252" s="54">
        <v>0</v>
      </c>
      <c r="AL252" s="54">
        <v>497127.66758156568</v>
      </c>
      <c r="AM252" s="54">
        <v>0</v>
      </c>
      <c r="AN252" s="54">
        <v>0</v>
      </c>
      <c r="AO252" s="54">
        <v>0</v>
      </c>
      <c r="AQ252" s="54">
        <v>0</v>
      </c>
      <c r="AR252" s="54">
        <v>1163947.051914271</v>
      </c>
      <c r="AS252" s="54">
        <v>0</v>
      </c>
      <c r="AT252" s="54">
        <v>862565.67566407099</v>
      </c>
      <c r="AU252" s="54">
        <v>1863348.1814082246</v>
      </c>
      <c r="AV252" s="54">
        <v>0</v>
      </c>
      <c r="AW252" s="54">
        <v>1181008.4914306514</v>
      </c>
      <c r="AX252" s="54">
        <v>2186856.4849082455</v>
      </c>
      <c r="AY252" s="54">
        <v>352049.21110890619</v>
      </c>
      <c r="AZ252" s="54">
        <v>319609.35266588256</v>
      </c>
      <c r="BA252" s="54">
        <v>2751296.5383082777</v>
      </c>
      <c r="BB252" s="54">
        <v>1900151.5811214428</v>
      </c>
      <c r="BC252" s="54">
        <v>1727075.188715525</v>
      </c>
      <c r="BD252" s="54">
        <v>0</v>
      </c>
      <c r="BE252" s="54">
        <v>0</v>
      </c>
      <c r="BF252" s="54">
        <v>1779510.9832592737</v>
      </c>
      <c r="BG252" s="54">
        <v>3503541.042750217</v>
      </c>
      <c r="BH252" s="54">
        <v>1131532.6885753348</v>
      </c>
      <c r="BI252" s="54">
        <v>3011846.0699338913</v>
      </c>
      <c r="BJ252" s="54">
        <v>0</v>
      </c>
      <c r="BK252" s="54">
        <v>1531370.963463489</v>
      </c>
      <c r="BL252" s="54">
        <v>1437770.2626402117</v>
      </c>
      <c r="BM252" s="54">
        <v>680971.71538130939</v>
      </c>
      <c r="BN252" s="54">
        <v>0</v>
      </c>
      <c r="BO252" s="54">
        <v>620755.47827265039</v>
      </c>
      <c r="BP252" s="54">
        <v>0</v>
      </c>
      <c r="BQ252" s="54">
        <v>3401031.2977411374</v>
      </c>
      <c r="BR252" s="54">
        <v>1169979.4295073133</v>
      </c>
      <c r="BS252" s="54">
        <v>1304996.1301404946</v>
      </c>
      <c r="BT252" s="54">
        <v>0</v>
      </c>
      <c r="BU252" s="54">
        <v>1926970.4219494984</v>
      </c>
      <c r="BV252" s="54">
        <v>1898790.8518381435</v>
      </c>
      <c r="BW252" s="54">
        <v>4141812.4382770099</v>
      </c>
      <c r="BX252" s="54">
        <v>579076.1662988048</v>
      </c>
      <c r="BY252" s="54">
        <v>1252696.9005175605</v>
      </c>
      <c r="BZ252" s="54">
        <v>659547.81190906838</v>
      </c>
      <c r="CA252" s="54">
        <v>3185775.1655799821</v>
      </c>
      <c r="CB252" s="54">
        <v>2388237.1046740115</v>
      </c>
      <c r="CD252" s="54">
        <v>0</v>
      </c>
      <c r="CE252" s="54">
        <v>0</v>
      </c>
      <c r="CF252" s="54">
        <v>0</v>
      </c>
      <c r="CG252" s="54">
        <v>428499.30228644237</v>
      </c>
      <c r="CH252" s="54">
        <v>0</v>
      </c>
      <c r="CI252" s="54">
        <v>0</v>
      </c>
      <c r="CJ252" s="54">
        <v>0</v>
      </c>
      <c r="CK252" s="54">
        <v>0</v>
      </c>
      <c r="CL252" s="54">
        <v>0</v>
      </c>
      <c r="CM252" s="54">
        <v>0</v>
      </c>
      <c r="CN252" s="54">
        <v>0</v>
      </c>
      <c r="CO252" s="54">
        <v>0</v>
      </c>
      <c r="CP252" s="54">
        <v>1919636.7389082424</v>
      </c>
      <c r="CQ252" s="54">
        <v>0</v>
      </c>
      <c r="CR252" s="54">
        <v>0</v>
      </c>
      <c r="CS252" s="54">
        <v>1799616.3453226518</v>
      </c>
      <c r="CT252" s="54">
        <v>0</v>
      </c>
      <c r="CU252" s="54">
        <v>0</v>
      </c>
      <c r="CV252" s="54">
        <v>0</v>
      </c>
      <c r="CW252" s="54">
        <v>0</v>
      </c>
      <c r="CX252" s="54">
        <v>0</v>
      </c>
      <c r="CY252" s="54">
        <v>0</v>
      </c>
      <c r="CZ252" s="54">
        <v>1313944.0640639886</v>
      </c>
      <c r="DA252" s="54">
        <v>0</v>
      </c>
      <c r="DB252" s="54">
        <v>0</v>
      </c>
      <c r="DC252" s="54">
        <v>509354.0507755205</v>
      </c>
      <c r="DD252" s="54">
        <v>0</v>
      </c>
      <c r="DE252" s="54">
        <v>0</v>
      </c>
      <c r="DF252" s="54">
        <v>1340964.8368391637</v>
      </c>
      <c r="DG252" s="54">
        <v>2374568.1127883233</v>
      </c>
      <c r="DH252" s="54">
        <v>0</v>
      </c>
      <c r="DI252" s="54">
        <v>0</v>
      </c>
      <c r="DJ252" s="54">
        <v>800603.69003017247</v>
      </c>
      <c r="DK252" s="54">
        <v>435264.69248349965</v>
      </c>
      <c r="DL252" s="54">
        <v>0</v>
      </c>
      <c r="DM252" s="54">
        <v>0</v>
      </c>
      <c r="DN252" s="54">
        <v>0</v>
      </c>
      <c r="DO252" s="54">
        <v>0</v>
      </c>
      <c r="DQ252" s="54">
        <v>796014.62845478766</v>
      </c>
      <c r="DR252" s="54">
        <v>2345658.9834320247</v>
      </c>
      <c r="DS252" s="54" t="e">
        <v>#DIV/0!</v>
      </c>
      <c r="DT252" s="54">
        <v>6375075.1924661025</v>
      </c>
      <c r="DU252" s="54">
        <v>1736436.033104822</v>
      </c>
      <c r="DV252" s="54">
        <v>5343499.1891493378</v>
      </c>
      <c r="DW252" s="54" t="e">
        <v>#DIV/0!</v>
      </c>
      <c r="DX252" s="54" t="e">
        <v>#DIV/0!</v>
      </c>
      <c r="DY252" s="54">
        <v>1101558.7940468565</v>
      </c>
      <c r="DZ252" s="54">
        <v>5506126.4830320217</v>
      </c>
      <c r="EA252" s="54">
        <v>3250287.4900623299</v>
      </c>
      <c r="EB252" s="54" t="e">
        <v>#DIV/0!</v>
      </c>
      <c r="EC252" s="54" t="e">
        <v>#DIV/0!</v>
      </c>
      <c r="ED252" s="54" t="e">
        <v>#DIV/0!</v>
      </c>
      <c r="EE252" s="54">
        <v>3925153.8200001642</v>
      </c>
      <c r="EF252" s="54">
        <v>7407281.5099164285</v>
      </c>
      <c r="EG252" s="54">
        <v>6783045.6979046576</v>
      </c>
      <c r="EH252" s="54">
        <v>4140130.9999008439</v>
      </c>
      <c r="EI252" s="54">
        <v>3545135.9211511984</v>
      </c>
      <c r="EJ252" s="54">
        <v>924974.23465102166</v>
      </c>
      <c r="EK252" s="54">
        <v>2718065.5659180544</v>
      </c>
      <c r="EL252" s="54">
        <v>5199671.2847415321</v>
      </c>
      <c r="EM252" s="54">
        <v>5432436.7487156689</v>
      </c>
      <c r="EN252" s="54">
        <v>2361544.5087820664</v>
      </c>
      <c r="EO252" s="54">
        <v>900548.18266258389</v>
      </c>
      <c r="EP252" s="54">
        <v>5766950.2036297321</v>
      </c>
      <c r="EQ252" s="54">
        <v>2509607.6951446719</v>
      </c>
      <c r="ER252" s="54" t="e">
        <v>#DIV/0!</v>
      </c>
      <c r="ES252" s="54" t="e">
        <v>#DIV/0!</v>
      </c>
      <c r="ET252" s="54">
        <v>8305095.9110207707</v>
      </c>
      <c r="EU252" s="54">
        <v>3759617.4443843048</v>
      </c>
      <c r="EV252" s="54">
        <v>5274713.6547937747</v>
      </c>
      <c r="EW252" s="54">
        <v>4687919.1331168041</v>
      </c>
      <c r="EX252" s="54" t="e">
        <v>#DIV/0!</v>
      </c>
      <c r="EY252" s="54" t="e">
        <v>#DIV/0!</v>
      </c>
      <c r="EZ252" s="54" t="e">
        <v>#DIV/0!</v>
      </c>
      <c r="FA252" s="54">
        <v>7309180.7113671191</v>
      </c>
      <c r="FB252" s="54">
        <v>3072229.1361480504</v>
      </c>
    </row>
    <row r="253" spans="1:158" x14ac:dyDescent="0.2">
      <c r="A253" s="56">
        <f ca="1">'Cape Cod'!AQ10</f>
        <v>6084288.7987925261</v>
      </c>
      <c r="C253" s="52">
        <v>33</v>
      </c>
      <c r="D253" s="54">
        <v>0</v>
      </c>
      <c r="E253" s="54">
        <v>0</v>
      </c>
      <c r="F253" s="54">
        <v>599888.95235542394</v>
      </c>
      <c r="G253" s="54">
        <v>0</v>
      </c>
      <c r="H253" s="54">
        <v>0</v>
      </c>
      <c r="I253" s="54">
        <v>0</v>
      </c>
      <c r="J253" s="54">
        <v>0</v>
      </c>
      <c r="K253" s="54">
        <v>0</v>
      </c>
      <c r="L253" s="54">
        <v>0</v>
      </c>
      <c r="M253" s="54">
        <v>0</v>
      </c>
      <c r="N253" s="54">
        <v>0</v>
      </c>
      <c r="O253" s="54">
        <v>0</v>
      </c>
      <c r="P253" s="54">
        <v>0</v>
      </c>
      <c r="Q253" s="54">
        <v>0</v>
      </c>
      <c r="R253" s="54">
        <v>0</v>
      </c>
      <c r="S253" s="54">
        <v>0</v>
      </c>
      <c r="T253" s="54">
        <v>0</v>
      </c>
      <c r="U253" s="54">
        <v>0</v>
      </c>
      <c r="V253" s="54">
        <v>0</v>
      </c>
      <c r="W253" s="54">
        <v>0</v>
      </c>
      <c r="X253" s="54">
        <v>0</v>
      </c>
      <c r="Y253" s="54">
        <v>0</v>
      </c>
      <c r="Z253" s="54">
        <v>628943.86502121389</v>
      </c>
      <c r="AA253" s="54">
        <v>0</v>
      </c>
      <c r="AB253" s="54">
        <v>0</v>
      </c>
      <c r="AC253" s="54">
        <v>0</v>
      </c>
      <c r="AD253" s="54">
        <v>0</v>
      </c>
      <c r="AE253" s="54">
        <v>0</v>
      </c>
      <c r="AF253" s="54">
        <v>0</v>
      </c>
      <c r="AG253" s="54">
        <v>0</v>
      </c>
      <c r="AH253" s="54">
        <v>0</v>
      </c>
      <c r="AI253" s="54">
        <v>0</v>
      </c>
      <c r="AJ253" s="54">
        <v>0</v>
      </c>
      <c r="AK253" s="54">
        <v>0</v>
      </c>
      <c r="AL253" s="54">
        <v>496565.32932901755</v>
      </c>
      <c r="AM253" s="54">
        <v>0</v>
      </c>
      <c r="AN253" s="54">
        <v>0</v>
      </c>
      <c r="AO253" s="54">
        <v>0</v>
      </c>
      <c r="AQ253" s="54">
        <v>681625.32388842851</v>
      </c>
      <c r="AR253" s="54">
        <v>1843021.852550447</v>
      </c>
      <c r="AS253" s="54">
        <v>1231156.592247406</v>
      </c>
      <c r="AT253" s="54">
        <v>2192866.5893737376</v>
      </c>
      <c r="AU253" s="54">
        <v>2317160.727220051</v>
      </c>
      <c r="AV253" s="54">
        <v>377228.00624435022</v>
      </c>
      <c r="AW253" s="54">
        <v>1532986.7477150522</v>
      </c>
      <c r="AX253" s="54">
        <v>2563737.7788789254</v>
      </c>
      <c r="AY253" s="54">
        <v>1529383.507985428</v>
      </c>
      <c r="AZ253" s="54">
        <v>684294.79609018937</v>
      </c>
      <c r="BA253" s="54">
        <v>3628960.4226728417</v>
      </c>
      <c r="BB253" s="54">
        <v>2900206.5780213624</v>
      </c>
      <c r="BC253" s="54">
        <v>2289614.0573996268</v>
      </c>
      <c r="BD253" s="54">
        <v>592928.18171331286</v>
      </c>
      <c r="BE253" s="54">
        <v>585081.17866083048</v>
      </c>
      <c r="BF253" s="54">
        <v>2198482.532852374</v>
      </c>
      <c r="BG253" s="54">
        <v>4480596.792171292</v>
      </c>
      <c r="BH253" s="54">
        <v>2540735.970902998</v>
      </c>
      <c r="BI253" s="54">
        <v>4568436.8922928683</v>
      </c>
      <c r="BJ253" s="54">
        <v>525452.43170078471</v>
      </c>
      <c r="BK253" s="54">
        <v>1759210.5630181916</v>
      </c>
      <c r="BL253" s="54">
        <v>2228914.0797021054</v>
      </c>
      <c r="BM253" s="54">
        <v>1045789.2454201039</v>
      </c>
      <c r="BN253" s="54">
        <v>310674.07499074563</v>
      </c>
      <c r="BO253" s="54">
        <v>3017466.1279530972</v>
      </c>
      <c r="BP253" s="54">
        <v>328207.99896946736</v>
      </c>
      <c r="BQ253" s="54">
        <v>4203133.4083085358</v>
      </c>
      <c r="BR253" s="54">
        <v>1168905.8750799298</v>
      </c>
      <c r="BS253" s="54">
        <v>1899531.1305571832</v>
      </c>
      <c r="BT253" s="54">
        <v>0</v>
      </c>
      <c r="BU253" s="54">
        <v>1925459.6660730056</v>
      </c>
      <c r="BV253" s="54">
        <v>3286743.4981656373</v>
      </c>
      <c r="BW253" s="54">
        <v>4135890.3891580775</v>
      </c>
      <c r="BX253" s="54">
        <v>1209792.7990215719</v>
      </c>
      <c r="BY253" s="54">
        <v>1733935.1050100587</v>
      </c>
      <c r="BZ253" s="54">
        <v>1292537.9001883268</v>
      </c>
      <c r="CA253" s="54">
        <v>3183108.7778051384</v>
      </c>
      <c r="CB253" s="54">
        <v>2386727.0582301803</v>
      </c>
      <c r="CD253" s="54">
        <v>214550.41795210168</v>
      </c>
      <c r="CE253" s="54">
        <v>0</v>
      </c>
      <c r="CF253" s="54">
        <v>292073.71698384918</v>
      </c>
      <c r="CG253" s="54">
        <v>709501.41062790155</v>
      </c>
      <c r="CH253" s="54">
        <v>0</v>
      </c>
      <c r="CI253" s="54">
        <v>0</v>
      </c>
      <c r="CJ253" s="54">
        <v>0</v>
      </c>
      <c r="CK253" s="54">
        <v>0</v>
      </c>
      <c r="CL253" s="54">
        <v>0</v>
      </c>
      <c r="CM253" s="54">
        <v>0</v>
      </c>
      <c r="CN253" s="54">
        <v>0</v>
      </c>
      <c r="CO253" s="54">
        <v>0</v>
      </c>
      <c r="CP253" s="54">
        <v>1917097.5107259862</v>
      </c>
      <c r="CQ253" s="54">
        <v>0</v>
      </c>
      <c r="CR253" s="54">
        <v>856172.59621464834</v>
      </c>
      <c r="CS253" s="54">
        <v>1798612.2688463256</v>
      </c>
      <c r="CT253" s="54">
        <v>0</v>
      </c>
      <c r="CU253" s="54">
        <v>378002.17989791557</v>
      </c>
      <c r="CV253" s="54">
        <v>0</v>
      </c>
      <c r="CW253" s="54">
        <v>0</v>
      </c>
      <c r="CX253" s="54">
        <v>310456.0687760096</v>
      </c>
      <c r="CY253" s="54">
        <v>346396.89555094391</v>
      </c>
      <c r="CZ253" s="54">
        <v>1757523.1828598827</v>
      </c>
      <c r="DA253" s="54">
        <v>0</v>
      </c>
      <c r="DB253" s="54">
        <v>0</v>
      </c>
      <c r="DC253" s="54">
        <v>1131200.0516386088</v>
      </c>
      <c r="DD253" s="54">
        <v>0</v>
      </c>
      <c r="DE253" s="54">
        <v>0</v>
      </c>
      <c r="DF253" s="54">
        <v>1340360.2126548924</v>
      </c>
      <c r="DG253" s="54">
        <v>2372472.9876922444</v>
      </c>
      <c r="DH253" s="54">
        <v>830183.23754159361</v>
      </c>
      <c r="DI253" s="54">
        <v>964741.60361420736</v>
      </c>
      <c r="DJ253" s="54">
        <v>799458.97030956671</v>
      </c>
      <c r="DK253" s="54">
        <v>869566.40893520787</v>
      </c>
      <c r="DL253" s="54">
        <v>455716.63527740166</v>
      </c>
      <c r="DM253" s="54">
        <v>0</v>
      </c>
      <c r="DN253" s="54">
        <v>0</v>
      </c>
      <c r="DO253" s="54">
        <v>541959.5039900355</v>
      </c>
      <c r="DQ253" s="54">
        <v>1780625.531545626</v>
      </c>
      <c r="DR253" s="54">
        <v>2344185.1672692858</v>
      </c>
      <c r="DS253" s="54" t="e">
        <v>#DIV/0!</v>
      </c>
      <c r="DT253" s="54">
        <v>9170171.0940103289</v>
      </c>
      <c r="DU253" s="54">
        <v>5202924.9287058972</v>
      </c>
      <c r="DV253" s="54">
        <v>7780734.9113012888</v>
      </c>
      <c r="DW253" s="54" t="e">
        <v>#DIV/0!</v>
      </c>
      <c r="DX253" s="54" t="e">
        <v>#DIV/0!</v>
      </c>
      <c r="DY253" s="54">
        <v>1442038.0031445101</v>
      </c>
      <c r="DZ253" s="54">
        <v>7303867.1295331484</v>
      </c>
      <c r="EA253" s="54">
        <v>5158723.3271610513</v>
      </c>
      <c r="EB253" s="54" t="e">
        <v>#DIV/0!</v>
      </c>
      <c r="EC253" s="54" t="e">
        <v>#DIV/0!</v>
      </c>
      <c r="ED253" s="54" t="e">
        <v>#DIV/0!</v>
      </c>
      <c r="EE253" s="54">
        <v>7997308.0788339432</v>
      </c>
      <c r="EF253" s="54">
        <v>9840571.3910434991</v>
      </c>
      <c r="EG253" s="54">
        <v>10892719.279571159</v>
      </c>
      <c r="EH253" s="54">
        <v>5556011.2916882113</v>
      </c>
      <c r="EI253" s="54">
        <v>6542578.6188098993</v>
      </c>
      <c r="EJ253" s="54">
        <v>1909332.6510426067</v>
      </c>
      <c r="EK253" s="54">
        <v>6573257.112358164</v>
      </c>
      <c r="EL253" s="54">
        <v>5970025.6259592939</v>
      </c>
      <c r="EM253" s="54">
        <v>5723992.7311208136</v>
      </c>
      <c r="EN253" s="54">
        <v>4052273.7780004032</v>
      </c>
      <c r="EO253" s="54">
        <v>4516622.2293308489</v>
      </c>
      <c r="EP253" s="54">
        <v>7024420.697294794</v>
      </c>
      <c r="EQ253" s="54">
        <v>5662043.8077067658</v>
      </c>
      <c r="ER253" s="54" t="e">
        <v>#DIV/0!</v>
      </c>
      <c r="ES253" s="54" t="e">
        <v>#DIV/0!</v>
      </c>
      <c r="ET253" s="54">
        <v>9288867.9936861154</v>
      </c>
      <c r="EU253" s="54">
        <v>4930426.2960574627</v>
      </c>
      <c r="EV253" s="54">
        <v>7545817.2739358097</v>
      </c>
      <c r="EW253" s="54">
        <v>7401686.0844632313</v>
      </c>
      <c r="EX253" s="54" t="e">
        <v>#DIV/0!</v>
      </c>
      <c r="EY253" s="54" t="e">
        <v>#DIV/0!</v>
      </c>
      <c r="EZ253" s="54" t="e">
        <v>#DIV/0!</v>
      </c>
      <c r="FA253" s="54">
        <v>8157132.3859301172</v>
      </c>
      <c r="FB253" s="54">
        <v>6084288.7987925261</v>
      </c>
    </row>
    <row r="254" spans="1:158" x14ac:dyDescent="0.2">
      <c r="A254" s="56">
        <f ca="1">'Cape Cod'!AQ11</f>
        <v>7851853.9777164254</v>
      </c>
      <c r="C254" s="52">
        <v>32</v>
      </c>
      <c r="D254" s="54">
        <v>0</v>
      </c>
      <c r="E254" s="54">
        <v>0</v>
      </c>
      <c r="F254" s="54">
        <v>599345.25483025424</v>
      </c>
      <c r="G254" s="54">
        <v>0</v>
      </c>
      <c r="H254" s="54">
        <v>157639.78234386072</v>
      </c>
      <c r="I254" s="54">
        <v>0</v>
      </c>
      <c r="J254" s="54">
        <v>0</v>
      </c>
      <c r="K254" s="54">
        <v>0</v>
      </c>
      <c r="L254" s="54">
        <v>0</v>
      </c>
      <c r="M254" s="54">
        <v>0</v>
      </c>
      <c r="N254" s="54">
        <v>455218.23867232911</v>
      </c>
      <c r="O254" s="54">
        <v>0</v>
      </c>
      <c r="P254" s="54">
        <v>0</v>
      </c>
      <c r="Q254" s="54">
        <v>0</v>
      </c>
      <c r="R254" s="54">
        <v>0</v>
      </c>
      <c r="S254" s="54">
        <v>0</v>
      </c>
      <c r="T254" s="54">
        <v>0</v>
      </c>
      <c r="U254" s="54">
        <v>0</v>
      </c>
      <c r="V254" s="54">
        <v>273139.20043558627</v>
      </c>
      <c r="W254" s="54">
        <v>0</v>
      </c>
      <c r="X254" s="54">
        <v>171188.16659627482</v>
      </c>
      <c r="Y254" s="54">
        <v>0</v>
      </c>
      <c r="Z254" s="54">
        <v>628480.69995922595</v>
      </c>
      <c r="AA254" s="54">
        <v>0</v>
      </c>
      <c r="AB254" s="54">
        <v>0</v>
      </c>
      <c r="AC254" s="54">
        <v>0</v>
      </c>
      <c r="AD254" s="54">
        <v>0</v>
      </c>
      <c r="AE254" s="54">
        <v>0</v>
      </c>
      <c r="AF254" s="54">
        <v>0</v>
      </c>
      <c r="AG254" s="54">
        <v>0</v>
      </c>
      <c r="AH254" s="54">
        <v>0</v>
      </c>
      <c r="AI254" s="54">
        <v>0</v>
      </c>
      <c r="AJ254" s="54">
        <v>0</v>
      </c>
      <c r="AK254" s="54">
        <v>0</v>
      </c>
      <c r="AL254" s="54">
        <v>495997.01917134598</v>
      </c>
      <c r="AM254" s="54">
        <v>0</v>
      </c>
      <c r="AN254" s="54">
        <v>0</v>
      </c>
      <c r="AO254" s="54">
        <v>0</v>
      </c>
      <c r="AQ254" s="54">
        <v>681126.00267751887</v>
      </c>
      <c r="AR254" s="54">
        <v>2222853.9445917457</v>
      </c>
      <c r="AS254" s="54">
        <v>1776878.3466301039</v>
      </c>
      <c r="AT254" s="54">
        <v>2191605.1040210314</v>
      </c>
      <c r="AU254" s="54">
        <v>2676737.0196699835</v>
      </c>
      <c r="AV254" s="54">
        <v>1465328.1250151396</v>
      </c>
      <c r="AW254" s="54">
        <v>1961325.6129285395</v>
      </c>
      <c r="AX254" s="54">
        <v>2811773.0500115771</v>
      </c>
      <c r="AY254" s="54">
        <v>2225941.1274056137</v>
      </c>
      <c r="AZ254" s="54">
        <v>1048110.3819460329</v>
      </c>
      <c r="BA254" s="54">
        <v>4130904.8557080775</v>
      </c>
      <c r="BB254" s="54">
        <v>3295114.6317271553</v>
      </c>
      <c r="BC254" s="54">
        <v>2917723.9391263388</v>
      </c>
      <c r="BD254" s="54">
        <v>880928.28863050416</v>
      </c>
      <c r="BE254" s="54">
        <v>1945246.8981091194</v>
      </c>
      <c r="BF254" s="54">
        <v>3327377.9959860705</v>
      </c>
      <c r="BG254" s="54">
        <v>4692363.8928646781</v>
      </c>
      <c r="BH254" s="54">
        <v>3188888.2730752937</v>
      </c>
      <c r="BI254" s="54">
        <v>5816783.5843906961</v>
      </c>
      <c r="BJ254" s="54">
        <v>524890.79522563145</v>
      </c>
      <c r="BK254" s="54">
        <v>2868871.7656123973</v>
      </c>
      <c r="BL254" s="54">
        <v>3948773.9792181812</v>
      </c>
      <c r="BM254" s="54">
        <v>1045019.1082622111</v>
      </c>
      <c r="BN254" s="54">
        <v>603169.29597193561</v>
      </c>
      <c r="BO254" s="54">
        <v>5138850.8006164357</v>
      </c>
      <c r="BP254" s="54">
        <v>1609681.7551083975</v>
      </c>
      <c r="BQ254" s="54">
        <v>5323057.3598326929</v>
      </c>
      <c r="BR254" s="54">
        <v>2034616.3333143815</v>
      </c>
      <c r="BS254" s="54">
        <v>3279861.8692081906</v>
      </c>
      <c r="BT254" s="54">
        <v>376278.77576915547</v>
      </c>
      <c r="BU254" s="54">
        <v>3376248.2173206247</v>
      </c>
      <c r="BV254" s="54">
        <v>3465450.2987093106</v>
      </c>
      <c r="BW254" s="54">
        <v>4321854.6906233337</v>
      </c>
      <c r="BX254" s="54">
        <v>2314878.9934034385</v>
      </c>
      <c r="BY254" s="54">
        <v>2457060.1083377264</v>
      </c>
      <c r="BZ254" s="54">
        <v>2292598.7537808232</v>
      </c>
      <c r="CA254" s="54">
        <v>3406103.4450783394</v>
      </c>
      <c r="CB254" s="54">
        <v>2384633.2364668548</v>
      </c>
      <c r="CD254" s="54">
        <v>972863.47070357762</v>
      </c>
      <c r="CE254" s="54">
        <v>0</v>
      </c>
      <c r="CF254" s="54">
        <v>291809.0017286893</v>
      </c>
      <c r="CG254" s="54">
        <v>883294.54678321257</v>
      </c>
      <c r="CH254" s="54">
        <v>0</v>
      </c>
      <c r="CI254" s="54">
        <v>0</v>
      </c>
      <c r="CJ254" s="54">
        <v>338738.48268593475</v>
      </c>
      <c r="CK254" s="54">
        <v>0</v>
      </c>
      <c r="CL254" s="54">
        <v>464035.45212319121</v>
      </c>
      <c r="CM254" s="54">
        <v>0</v>
      </c>
      <c r="CN254" s="54">
        <v>0</v>
      </c>
      <c r="CO254" s="54">
        <v>0</v>
      </c>
      <c r="CP254" s="54">
        <v>1914483.4798033871</v>
      </c>
      <c r="CQ254" s="54">
        <v>780616.0598330684</v>
      </c>
      <c r="CR254" s="54">
        <v>855255.81293945387</v>
      </c>
      <c r="CS254" s="54">
        <v>2453513.0022301711</v>
      </c>
      <c r="CT254" s="54">
        <v>0</v>
      </c>
      <c r="CU254" s="54">
        <v>377692.95327570662</v>
      </c>
      <c r="CV254" s="54">
        <v>0</v>
      </c>
      <c r="CW254" s="54">
        <v>149495.39640406147</v>
      </c>
      <c r="CX254" s="54">
        <v>310169.70888649486</v>
      </c>
      <c r="CY254" s="54">
        <v>817076.62081796117</v>
      </c>
      <c r="CZ254" s="54">
        <v>1756228.9126090594</v>
      </c>
      <c r="DA254" s="54">
        <v>0</v>
      </c>
      <c r="DB254" s="54">
        <v>405924.42586488649</v>
      </c>
      <c r="DC254" s="54">
        <v>1130453.030286178</v>
      </c>
      <c r="DD254" s="54">
        <v>0</v>
      </c>
      <c r="DE254" s="54">
        <v>0</v>
      </c>
      <c r="DF254" s="54">
        <v>2087713.9996419661</v>
      </c>
      <c r="DG254" s="54">
        <v>3180491.3080149181</v>
      </c>
      <c r="DH254" s="54">
        <v>1111974.4369198792</v>
      </c>
      <c r="DI254" s="54">
        <v>963765.88478494436</v>
      </c>
      <c r="DJ254" s="54">
        <v>1056093.6883789524</v>
      </c>
      <c r="DK254" s="54">
        <v>869096.83774216473</v>
      </c>
      <c r="DL254" s="54">
        <v>807450.6374453418</v>
      </c>
      <c r="DM254" s="54">
        <v>0</v>
      </c>
      <c r="DN254" s="54">
        <v>387349.12855620682</v>
      </c>
      <c r="DO254" s="54">
        <v>541484.05515294336</v>
      </c>
      <c r="DQ254" s="54">
        <v>3064563.8029978313</v>
      </c>
      <c r="DR254" s="54">
        <v>4929193.3734883908</v>
      </c>
      <c r="DS254" s="54" t="e">
        <v>#DIV/0!</v>
      </c>
      <c r="DT254" s="54">
        <v>9961296.6185539719</v>
      </c>
      <c r="DU254" s="54">
        <v>5988951.7914584912</v>
      </c>
      <c r="DV254" s="54">
        <v>9849063.5902095512</v>
      </c>
      <c r="DW254" s="54" t="e">
        <v>#DIV/0!</v>
      </c>
      <c r="DX254" s="54" t="e">
        <v>#DIV/0!</v>
      </c>
      <c r="DY254" s="54">
        <v>4099052.1683893744</v>
      </c>
      <c r="DZ254" s="54">
        <v>8854936.2159985937</v>
      </c>
      <c r="EA254" s="54">
        <v>7174828.9235534426</v>
      </c>
      <c r="EB254" s="54" t="e">
        <v>#DIV/0!</v>
      </c>
      <c r="EC254" s="54" t="e">
        <v>#DIV/0!</v>
      </c>
      <c r="ED254" s="54" t="e">
        <v>#DIV/0!</v>
      </c>
      <c r="EE254" s="54">
        <v>9192636.2066661641</v>
      </c>
      <c r="EF254" s="54">
        <v>13343383.716482166</v>
      </c>
      <c r="EG254" s="54">
        <v>11564664.825522073</v>
      </c>
      <c r="EH254" s="54">
        <v>7108832.6143852212</v>
      </c>
      <c r="EI254" s="54">
        <v>8318381.6232197043</v>
      </c>
      <c r="EJ254" s="54">
        <v>3104266.6868537273</v>
      </c>
      <c r="EK254" s="54">
        <v>9269974.2951829657</v>
      </c>
      <c r="EL254" s="54">
        <v>6795790.0863369927</v>
      </c>
      <c r="EM254" s="54">
        <v>6591794.069825327</v>
      </c>
      <c r="EN254" s="54">
        <v>5611376.2366411723</v>
      </c>
      <c r="EO254" s="54">
        <v>7305652.5315453298</v>
      </c>
      <c r="EP254" s="54">
        <v>9899036.3785471041</v>
      </c>
      <c r="EQ254" s="54">
        <v>7554154.8642312214</v>
      </c>
      <c r="ER254" s="54" t="e">
        <v>#DIV/0!</v>
      </c>
      <c r="ES254" s="54" t="e">
        <v>#DIV/0!</v>
      </c>
      <c r="ET254" s="54">
        <v>10440214.00255958</v>
      </c>
      <c r="EU254" s="54">
        <v>6822636.5144705698</v>
      </c>
      <c r="EV254" s="54">
        <v>8702990.602527868</v>
      </c>
      <c r="EW254" s="54">
        <v>9174765.0942052994</v>
      </c>
      <c r="EX254" s="54" t="e">
        <v>#DIV/0!</v>
      </c>
      <c r="EY254" s="54" t="e">
        <v>#DIV/0!</v>
      </c>
      <c r="EZ254" s="54" t="e">
        <v>#DIV/0!</v>
      </c>
      <c r="FA254" s="54">
        <v>8991243.5415723473</v>
      </c>
      <c r="FB254" s="54">
        <v>7851853.9777164254</v>
      </c>
    </row>
    <row r="255" spans="1:158" x14ac:dyDescent="0.2">
      <c r="A255" s="56">
        <f ca="1">'Cape Cod'!AQ12</f>
        <v>8240261.5720685348</v>
      </c>
      <c r="C255" s="52">
        <v>31</v>
      </c>
      <c r="D255" s="54">
        <v>0</v>
      </c>
      <c r="E255" s="54">
        <v>0</v>
      </c>
      <c r="F255" s="54">
        <v>598927.74713141099</v>
      </c>
      <c r="G255" s="54">
        <v>0</v>
      </c>
      <c r="H255" s="54">
        <v>157443.42631325871</v>
      </c>
      <c r="I255" s="54">
        <v>0</v>
      </c>
      <c r="J255" s="54">
        <v>0</v>
      </c>
      <c r="K255" s="54">
        <v>0</v>
      </c>
      <c r="L255" s="54">
        <v>247208.38304171525</v>
      </c>
      <c r="M255" s="54">
        <v>0</v>
      </c>
      <c r="N255" s="54">
        <v>991718.26487850398</v>
      </c>
      <c r="O255" s="54">
        <v>0</v>
      </c>
      <c r="P255" s="54">
        <v>0</v>
      </c>
      <c r="Q255" s="54">
        <v>0</v>
      </c>
      <c r="R255" s="54">
        <v>428872.37998803519</v>
      </c>
      <c r="S255" s="54">
        <v>0</v>
      </c>
      <c r="T255" s="54">
        <v>0</v>
      </c>
      <c r="U255" s="54">
        <v>0</v>
      </c>
      <c r="V255" s="54">
        <v>272848.94180746563</v>
      </c>
      <c r="W255" s="54">
        <v>0</v>
      </c>
      <c r="X255" s="54">
        <v>404842.15089647844</v>
      </c>
      <c r="Y255" s="54">
        <v>0</v>
      </c>
      <c r="Z255" s="54">
        <v>627968.28417217731</v>
      </c>
      <c r="AA255" s="54">
        <v>0</v>
      </c>
      <c r="AB255" s="54">
        <v>0</v>
      </c>
      <c r="AC255" s="54">
        <v>0</v>
      </c>
      <c r="AD255" s="54">
        <v>0</v>
      </c>
      <c r="AE255" s="54">
        <v>0</v>
      </c>
      <c r="AF255" s="54">
        <v>0</v>
      </c>
      <c r="AG255" s="54">
        <v>0</v>
      </c>
      <c r="AH255" s="54">
        <v>0</v>
      </c>
      <c r="AI255" s="54">
        <v>0</v>
      </c>
      <c r="AJ255" s="54">
        <v>174618.70071742684</v>
      </c>
      <c r="AK255" s="54">
        <v>0</v>
      </c>
      <c r="AL255" s="54">
        <v>495577.4099345915</v>
      </c>
      <c r="AM255" s="54">
        <v>0</v>
      </c>
      <c r="AN255" s="54">
        <v>231469.01578662917</v>
      </c>
      <c r="AO255" s="54">
        <v>0</v>
      </c>
      <c r="AQ255" s="54">
        <v>989898.26266761124</v>
      </c>
      <c r="AR255" s="54">
        <v>2221230.1160352156</v>
      </c>
      <c r="AS255" s="54">
        <v>2827276.4912477694</v>
      </c>
      <c r="AT255" s="54">
        <v>2904055.3704154901</v>
      </c>
      <c r="AU255" s="54">
        <v>3095673.414084591</v>
      </c>
      <c r="AV255" s="54">
        <v>1596978.9665678032</v>
      </c>
      <c r="AW255" s="54">
        <v>2192605.8661851957</v>
      </c>
      <c r="AX255" s="54">
        <v>3878794.7464669049</v>
      </c>
      <c r="AY255" s="54">
        <v>2747594.4050276019</v>
      </c>
      <c r="AZ255" s="54">
        <v>1417249.5129385777</v>
      </c>
      <c r="BA255" s="54">
        <v>5195670.4442973137</v>
      </c>
      <c r="BB255" s="54">
        <v>3715977.4284071475</v>
      </c>
      <c r="BC255" s="54">
        <v>3739514.8787493668</v>
      </c>
      <c r="BD255" s="54">
        <v>1399801.3027283642</v>
      </c>
      <c r="BE255" s="54">
        <v>2628817.5646402948</v>
      </c>
      <c r="BF255" s="54">
        <v>4414593.8467039764</v>
      </c>
      <c r="BG255" s="54">
        <v>5822240.3135660402</v>
      </c>
      <c r="BH255" s="54">
        <v>4511734.0269206278</v>
      </c>
      <c r="BI255" s="54">
        <v>6149824.8358780518</v>
      </c>
      <c r="BJ255" s="54">
        <v>1942296.5384930782</v>
      </c>
      <c r="BK255" s="54">
        <v>3668774.0846181363</v>
      </c>
      <c r="BL255" s="54">
        <v>3947438.8560887091</v>
      </c>
      <c r="BM255" s="54">
        <v>3570705.7559961993</v>
      </c>
      <c r="BN255" s="54">
        <v>1446048.0542178731</v>
      </c>
      <c r="BO255" s="54">
        <v>6380124.7609206028</v>
      </c>
      <c r="BP255" s="54">
        <v>1608222.2082295716</v>
      </c>
      <c r="BQ255" s="54">
        <v>5618508.2594146319</v>
      </c>
      <c r="BR255" s="54">
        <v>2347288.932328999</v>
      </c>
      <c r="BS255" s="54">
        <v>3916186.0137236714</v>
      </c>
      <c r="BT255" s="54">
        <v>1184289.053238079</v>
      </c>
      <c r="BU255" s="54">
        <v>4007825.2862477377</v>
      </c>
      <c r="BV255" s="54">
        <v>4316479.4712358043</v>
      </c>
      <c r="BW255" s="54">
        <v>4518641.1586853303</v>
      </c>
      <c r="BX255" s="54">
        <v>3969422.0308999904</v>
      </c>
      <c r="BY255" s="54">
        <v>3699540.4001156017</v>
      </c>
      <c r="BZ255" s="54">
        <v>3492915.8051864654</v>
      </c>
      <c r="CA255" s="54">
        <v>4669406.7253176458</v>
      </c>
      <c r="CB255" s="54">
        <v>3057655.7558803428</v>
      </c>
      <c r="CD255" s="54">
        <v>972464.86764189228</v>
      </c>
      <c r="CE255" s="54">
        <v>251529.91222029552</v>
      </c>
      <c r="CF255" s="54">
        <v>572474.0761610046</v>
      </c>
      <c r="CG255" s="54">
        <v>1296951.9734876771</v>
      </c>
      <c r="CH255" s="54">
        <v>294161.52207904682</v>
      </c>
      <c r="CI255" s="54">
        <v>429049.83997501433</v>
      </c>
      <c r="CJ255" s="54">
        <v>635849.99633380398</v>
      </c>
      <c r="CK255" s="54">
        <v>341330.24250075966</v>
      </c>
      <c r="CL255" s="54">
        <v>795856.05385865644</v>
      </c>
      <c r="CM255" s="54">
        <v>0</v>
      </c>
      <c r="CN255" s="54">
        <v>0</v>
      </c>
      <c r="CO255" s="54">
        <v>0</v>
      </c>
      <c r="CP255" s="54">
        <v>2259758.4188623652</v>
      </c>
      <c r="CQ255" s="54">
        <v>1161260.9439176545</v>
      </c>
      <c r="CR255" s="54">
        <v>853887.60120575503</v>
      </c>
      <c r="CS255" s="54">
        <v>2451177.3822510242</v>
      </c>
      <c r="CT255" s="54">
        <v>531852.40915475786</v>
      </c>
      <c r="CU255" s="54">
        <v>575369.99283582531</v>
      </c>
      <c r="CV255" s="54">
        <v>719756.84449767321</v>
      </c>
      <c r="CW255" s="54">
        <v>371868.13950851932</v>
      </c>
      <c r="CX255" s="54">
        <v>930637.54009767994</v>
      </c>
      <c r="CY255" s="54">
        <v>816800.35838796571</v>
      </c>
      <c r="CZ255" s="54">
        <v>1754797.0159405544</v>
      </c>
      <c r="DA255" s="54">
        <v>0</v>
      </c>
      <c r="DB255" s="54">
        <v>601171.69484204799</v>
      </c>
      <c r="DC255" s="54">
        <v>1129428.0145109929</v>
      </c>
      <c r="DD255" s="54">
        <v>432783.95091097802</v>
      </c>
      <c r="DE255" s="54">
        <v>321920.5426889509</v>
      </c>
      <c r="DF255" s="54">
        <v>2085774.3589268476</v>
      </c>
      <c r="DG255" s="54">
        <v>3177384.0130549707</v>
      </c>
      <c r="DH255" s="54">
        <v>1401781.2234669738</v>
      </c>
      <c r="DI255" s="54">
        <v>1102158.5451873355</v>
      </c>
      <c r="DJ255" s="54">
        <v>1529673.9472556189</v>
      </c>
      <c r="DK255" s="54">
        <v>1043319.6285668928</v>
      </c>
      <c r="DL255" s="54">
        <v>1111920.7859262526</v>
      </c>
      <c r="DM255" s="54">
        <v>0</v>
      </c>
      <c r="DN255" s="54">
        <v>723727.43733352795</v>
      </c>
      <c r="DO255" s="54">
        <v>1136434.7792118918</v>
      </c>
      <c r="DQ255" s="54">
        <v>4161922.9079083037</v>
      </c>
      <c r="DR255" s="54">
        <v>5455199.6866674563</v>
      </c>
      <c r="DS255" s="54" t="e">
        <v>#DIV/0!</v>
      </c>
      <c r="DT255" s="54">
        <v>10532480.403900102</v>
      </c>
      <c r="DU255" s="54">
        <v>7112422.31739779</v>
      </c>
      <c r="DV255" s="54">
        <v>11191633.392939277</v>
      </c>
      <c r="DW255" s="54" t="e">
        <v>#DIV/0!</v>
      </c>
      <c r="DX255" s="54" t="e">
        <v>#DIV/0!</v>
      </c>
      <c r="DY255" s="54">
        <v>5737972.8289303109</v>
      </c>
      <c r="DZ255" s="54">
        <v>10475209.373827755</v>
      </c>
      <c r="EA255" s="54">
        <v>9421593.9010692444</v>
      </c>
      <c r="EB255" s="54" t="e">
        <v>#DIV/0!</v>
      </c>
      <c r="EC255" s="54" t="e">
        <v>#DIV/0!</v>
      </c>
      <c r="ED255" s="54" t="e">
        <v>#DIV/0!</v>
      </c>
      <c r="EE255" s="54">
        <v>10908377.701050591</v>
      </c>
      <c r="EF255" s="54">
        <v>14536032.54105404</v>
      </c>
      <c r="EG255" s="54">
        <v>12913128.697306117</v>
      </c>
      <c r="EH255" s="54">
        <v>8195770.1940172054</v>
      </c>
      <c r="EI255" s="54">
        <v>10014695.900022008</v>
      </c>
      <c r="EJ255" s="54">
        <v>4191514.9691814817</v>
      </c>
      <c r="EK255" s="54">
        <v>9798826.8013827894</v>
      </c>
      <c r="EL255" s="54">
        <v>7821266.9247694779</v>
      </c>
      <c r="EM255" s="54">
        <v>7469621.9815294407</v>
      </c>
      <c r="EN255" s="54">
        <v>8496531.3045319505</v>
      </c>
      <c r="EO255" s="54">
        <v>10801609.286160387</v>
      </c>
      <c r="EP255" s="54">
        <v>11258124.040084381</v>
      </c>
      <c r="EQ255" s="54">
        <v>9516017.3030841649</v>
      </c>
      <c r="ER255" s="54" t="e">
        <v>#DIV/0!</v>
      </c>
      <c r="ES255" s="54" t="e">
        <v>#DIV/0!</v>
      </c>
      <c r="ET255" s="54">
        <v>11204634.730121523</v>
      </c>
      <c r="EU255" s="54">
        <v>9756490.3400753587</v>
      </c>
      <c r="EV255" s="54">
        <v>10590441.569621813</v>
      </c>
      <c r="EW255" s="54">
        <v>11032307.618763261</v>
      </c>
      <c r="EX255" s="54" t="e">
        <v>#DIV/0!</v>
      </c>
      <c r="EY255" s="54" t="e">
        <v>#DIV/0!</v>
      </c>
      <c r="EZ255" s="54" t="e">
        <v>#DIV/0!</v>
      </c>
      <c r="FA255" s="54">
        <v>9591847.9515564758</v>
      </c>
      <c r="FB255" s="54">
        <v>8240261.5720685348</v>
      </c>
    </row>
    <row r="256" spans="1:158" x14ac:dyDescent="0.2">
      <c r="A256" s="56">
        <f ca="1">'Cape Cod'!AQ13</f>
        <v>10240248.723325409</v>
      </c>
      <c r="C256" s="52">
        <v>30</v>
      </c>
      <c r="D256" s="54">
        <v>0</v>
      </c>
      <c r="E256" s="54">
        <v>0</v>
      </c>
      <c r="F256" s="54">
        <v>598326.45501799509</v>
      </c>
      <c r="G256" s="54">
        <v>0</v>
      </c>
      <c r="H256" s="54">
        <v>157256.55529325455</v>
      </c>
      <c r="I256" s="54">
        <v>189062.90513579175</v>
      </c>
      <c r="J256" s="54">
        <v>0</v>
      </c>
      <c r="K256" s="54">
        <v>0</v>
      </c>
      <c r="L256" s="54">
        <v>550085.13988761231</v>
      </c>
      <c r="M256" s="54">
        <v>0</v>
      </c>
      <c r="N256" s="54">
        <v>1313789.0859789439</v>
      </c>
      <c r="O256" s="54">
        <v>0</v>
      </c>
      <c r="P256" s="54">
        <v>0</v>
      </c>
      <c r="Q256" s="54">
        <v>0</v>
      </c>
      <c r="R256" s="54">
        <v>428697.96493282169</v>
      </c>
      <c r="S256" s="54">
        <v>0</v>
      </c>
      <c r="T256" s="54">
        <v>0</v>
      </c>
      <c r="U256" s="54">
        <v>0</v>
      </c>
      <c r="V256" s="54">
        <v>272636.0414108783</v>
      </c>
      <c r="W256" s="54">
        <v>352974.02698279917</v>
      </c>
      <c r="X256" s="54">
        <v>739290.94513822719</v>
      </c>
      <c r="Y256" s="54">
        <v>0</v>
      </c>
      <c r="Z256" s="54">
        <v>627590.84960285947</v>
      </c>
      <c r="AA256" s="54">
        <v>0</v>
      </c>
      <c r="AB256" s="54">
        <v>134660.28288872167</v>
      </c>
      <c r="AC256" s="54">
        <v>0</v>
      </c>
      <c r="AD256" s="54">
        <v>0</v>
      </c>
      <c r="AE256" s="54">
        <v>0</v>
      </c>
      <c r="AF256" s="54">
        <v>0</v>
      </c>
      <c r="AG256" s="54">
        <v>0</v>
      </c>
      <c r="AH256" s="54">
        <v>183679.10024786368</v>
      </c>
      <c r="AI256" s="54">
        <v>248255.43052737042</v>
      </c>
      <c r="AJ256" s="54">
        <v>174444.24514278397</v>
      </c>
      <c r="AK256" s="54">
        <v>0</v>
      </c>
      <c r="AL256" s="54">
        <v>494816.31040516496</v>
      </c>
      <c r="AM256" s="54">
        <v>0</v>
      </c>
      <c r="AN256" s="54">
        <v>231244.55111791939</v>
      </c>
      <c r="AO256" s="54">
        <v>0</v>
      </c>
      <c r="AQ256" s="54">
        <v>1541792.4237102959</v>
      </c>
      <c r="AR256" s="54">
        <v>2986861.681387471</v>
      </c>
      <c r="AS256" s="54">
        <v>3167294.3944849297</v>
      </c>
      <c r="AT256" s="54">
        <v>3680345.2425025403</v>
      </c>
      <c r="AU256" s="54">
        <v>3372046.8202729337</v>
      </c>
      <c r="AV256" s="54">
        <v>2027072.4914885685</v>
      </c>
      <c r="AW256" s="54">
        <v>3513631.6630230583</v>
      </c>
      <c r="AX256" s="54">
        <v>4084830.9464354515</v>
      </c>
      <c r="AY256" s="54">
        <v>3651103.2280096039</v>
      </c>
      <c r="AZ256" s="54">
        <v>2052444.5193228908</v>
      </c>
      <c r="BA256" s="54">
        <v>5573121.0391149893</v>
      </c>
      <c r="BB256" s="54">
        <v>5319788.9038628638</v>
      </c>
      <c r="BC256" s="54">
        <v>3967790.0102085918</v>
      </c>
      <c r="BD256" s="54">
        <v>1398527.7293782122</v>
      </c>
      <c r="BE256" s="54">
        <v>3801000.4469084367</v>
      </c>
      <c r="BF256" s="54">
        <v>5041618.3027931154</v>
      </c>
      <c r="BG256" s="54">
        <v>6025207.8741104975</v>
      </c>
      <c r="BH256" s="54">
        <v>4946935.8469147813</v>
      </c>
      <c r="BI256" s="54">
        <v>6535950.1330981329</v>
      </c>
      <c r="BJ256" s="54">
        <v>1939564.2715304531</v>
      </c>
      <c r="BK256" s="54">
        <v>4322077.4268408809</v>
      </c>
      <c r="BL256" s="54">
        <v>4987196.9803770483</v>
      </c>
      <c r="BM256" s="54">
        <v>4009932.9768666327</v>
      </c>
      <c r="BN256" s="54">
        <v>2204471.0001373626</v>
      </c>
      <c r="BO256" s="54">
        <v>6994070.7012588866</v>
      </c>
      <c r="BP256" s="54">
        <v>1833556.9033208936</v>
      </c>
      <c r="BQ256" s="54">
        <v>5925737.2498115674</v>
      </c>
      <c r="BR256" s="54">
        <v>2546653.6690946035</v>
      </c>
      <c r="BS256" s="54">
        <v>4819777.8071859442</v>
      </c>
      <c r="BT256" s="54">
        <v>2566635.1784042753</v>
      </c>
      <c r="BU256" s="54">
        <v>5521550.866298072</v>
      </c>
      <c r="BV256" s="54">
        <v>4947879.9493175894</v>
      </c>
      <c r="BW256" s="54">
        <v>4740889.2992732972</v>
      </c>
      <c r="BX256" s="54">
        <v>4808256.3736489154</v>
      </c>
      <c r="BY256" s="54">
        <v>4428121.1347944811</v>
      </c>
      <c r="BZ256" s="54">
        <v>4137179.6525670271</v>
      </c>
      <c r="CA256" s="54">
        <v>5523385.7543984018</v>
      </c>
      <c r="CB256" s="54">
        <v>4138655.1806585342</v>
      </c>
      <c r="CD256" s="54">
        <v>1122998.0616438054</v>
      </c>
      <c r="CE256" s="54">
        <v>590861.25343512371</v>
      </c>
      <c r="CF256" s="54">
        <v>739039.80445600301</v>
      </c>
      <c r="CG256" s="54">
        <v>1295930.7354715727</v>
      </c>
      <c r="CH256" s="54">
        <v>489514.73823996261</v>
      </c>
      <c r="CI256" s="54">
        <v>428528.16906879842</v>
      </c>
      <c r="CJ256" s="54">
        <v>1144477.4473374821</v>
      </c>
      <c r="CK256" s="54">
        <v>440412.65761759877</v>
      </c>
      <c r="CL256" s="54">
        <v>1067136.4336772189</v>
      </c>
      <c r="CM256" s="54">
        <v>0</v>
      </c>
      <c r="CN256" s="54">
        <v>394082.01094021648</v>
      </c>
      <c r="CO256" s="54">
        <v>212354.45746571198</v>
      </c>
      <c r="CP256" s="54">
        <v>2257760.240372926</v>
      </c>
      <c r="CQ256" s="54">
        <v>1755828.5782613792</v>
      </c>
      <c r="CR256" s="54">
        <v>1397141.8578889593</v>
      </c>
      <c r="CS256" s="54">
        <v>2549140.9500438757</v>
      </c>
      <c r="CT256" s="54">
        <v>1106921.3920317963</v>
      </c>
      <c r="CU256" s="54">
        <v>574978.72267298028</v>
      </c>
      <c r="CV256" s="54">
        <v>719195.22781473771</v>
      </c>
      <c r="CW256" s="54">
        <v>371345.02524048835</v>
      </c>
      <c r="CX256" s="54">
        <v>1253360.9633093029</v>
      </c>
      <c r="CY256" s="54">
        <v>1087748.211505834</v>
      </c>
      <c r="CZ256" s="54">
        <v>2019392.2877580151</v>
      </c>
      <c r="DA256" s="54">
        <v>653750.21179051697</v>
      </c>
      <c r="DB256" s="54">
        <v>1129434.9302465916</v>
      </c>
      <c r="DC256" s="54">
        <v>1128501.555472929</v>
      </c>
      <c r="DD256" s="54">
        <v>432434.02251109108</v>
      </c>
      <c r="DE256" s="54">
        <v>533889.49421553314</v>
      </c>
      <c r="DF256" s="54">
        <v>2322743.167547863</v>
      </c>
      <c r="DG256" s="54">
        <v>3512620.6692044195</v>
      </c>
      <c r="DH256" s="54">
        <v>2220133.887102481</v>
      </c>
      <c r="DI256" s="54">
        <v>1364390.8375799619</v>
      </c>
      <c r="DJ256" s="54">
        <v>1528145.7023059465</v>
      </c>
      <c r="DK256" s="54">
        <v>1554918.8372855633</v>
      </c>
      <c r="DL256" s="54">
        <v>1512374.1831011772</v>
      </c>
      <c r="DM256" s="54">
        <v>0</v>
      </c>
      <c r="DN256" s="54">
        <v>976674.76308435202</v>
      </c>
      <c r="DO256" s="54">
        <v>1413851.5570547767</v>
      </c>
      <c r="DQ256" s="54">
        <v>5860060.9870225769</v>
      </c>
      <c r="DR256" s="54">
        <v>6382454.882939605</v>
      </c>
      <c r="DS256" s="54" t="e">
        <v>#DIV/0!</v>
      </c>
      <c r="DT256" s="54">
        <v>11870871.842966279</v>
      </c>
      <c r="DU256" s="54">
        <v>8444092.0139323883</v>
      </c>
      <c r="DV256" s="54">
        <v>13096056.691443985</v>
      </c>
      <c r="DW256" s="54" t="e">
        <v>#DIV/0!</v>
      </c>
      <c r="DX256" s="54" t="e">
        <v>#DIV/0!</v>
      </c>
      <c r="DY256" s="54">
        <v>6536851.5474208705</v>
      </c>
      <c r="DZ256" s="54">
        <v>13200941.825084634</v>
      </c>
      <c r="EA256" s="54">
        <v>11488461.020958252</v>
      </c>
      <c r="EB256" s="54" t="e">
        <v>#DIV/0!</v>
      </c>
      <c r="EC256" s="54" t="e">
        <v>#DIV/0!</v>
      </c>
      <c r="ED256" s="54" t="e">
        <v>#DIV/0!</v>
      </c>
      <c r="EE256" s="54">
        <v>13563171.532039816</v>
      </c>
      <c r="EF256" s="54">
        <v>15357541.590727594</v>
      </c>
      <c r="EG256" s="54">
        <v>16096582.868993722</v>
      </c>
      <c r="EH256" s="54">
        <v>9551457.1081452593</v>
      </c>
      <c r="EI256" s="54">
        <v>11622667.588431362</v>
      </c>
      <c r="EJ256" s="54">
        <v>5457215.747779958</v>
      </c>
      <c r="EK256" s="54">
        <v>11593748.920569636</v>
      </c>
      <c r="EL256" s="54">
        <v>9499686.5631916374</v>
      </c>
      <c r="EM256" s="54">
        <v>9685973.4955210015</v>
      </c>
      <c r="EN256" s="54">
        <v>9304593.1680947542</v>
      </c>
      <c r="EO256" s="54">
        <v>11917014.855893599</v>
      </c>
      <c r="EP256" s="54">
        <v>12645739.085778182</v>
      </c>
      <c r="EQ256" s="54">
        <v>10598086.432092831</v>
      </c>
      <c r="ER256" s="54" t="e">
        <v>#DIV/0!</v>
      </c>
      <c r="ES256" s="54" t="e">
        <v>#DIV/0!</v>
      </c>
      <c r="ET256" s="54">
        <v>12048693.705623507</v>
      </c>
      <c r="EU256" s="54">
        <v>11610171.01677775</v>
      </c>
      <c r="EV256" s="54">
        <v>12133291.874072792</v>
      </c>
      <c r="EW256" s="54">
        <v>13050023.402333928</v>
      </c>
      <c r="EX256" s="54" t="e">
        <v>#DIV/0!</v>
      </c>
      <c r="EY256" s="54" t="e">
        <v>#DIV/0!</v>
      </c>
      <c r="EZ256" s="54" t="e">
        <v>#DIV/0!</v>
      </c>
      <c r="FA256" s="54">
        <v>10041168.259669406</v>
      </c>
      <c r="FB256" s="54">
        <v>10240248.723325409</v>
      </c>
    </row>
    <row r="257" spans="1:158" x14ac:dyDescent="0.2">
      <c r="A257" s="56">
        <f ca="1">'Cape Cod'!AQ14</f>
        <v>10873011.279677315</v>
      </c>
      <c r="C257" s="52">
        <v>29</v>
      </c>
      <c r="D257" s="54">
        <v>0</v>
      </c>
      <c r="E257" s="54">
        <v>0</v>
      </c>
      <c r="F257" s="54">
        <v>597660.67255421728</v>
      </c>
      <c r="G257" s="54">
        <v>192350.03642608225</v>
      </c>
      <c r="H257" s="54">
        <v>157118.47325397469</v>
      </c>
      <c r="I257" s="54">
        <v>340527.21698606387</v>
      </c>
      <c r="J257" s="54">
        <v>0</v>
      </c>
      <c r="K257" s="54">
        <v>89446.014731589705</v>
      </c>
      <c r="L257" s="54">
        <v>549485.17876121774</v>
      </c>
      <c r="M257" s="54">
        <v>0</v>
      </c>
      <c r="N257" s="54">
        <v>1312870.4039564207</v>
      </c>
      <c r="O257" s="54">
        <v>262923.87830432132</v>
      </c>
      <c r="P257" s="54">
        <v>0</v>
      </c>
      <c r="Q257" s="54">
        <v>0</v>
      </c>
      <c r="R257" s="54">
        <v>428401.01165237278</v>
      </c>
      <c r="S257" s="54">
        <v>0</v>
      </c>
      <c r="T257" s="54">
        <v>268238.4531000331</v>
      </c>
      <c r="U257" s="54">
        <v>0</v>
      </c>
      <c r="V257" s="54">
        <v>272379.75849821419</v>
      </c>
      <c r="W257" s="54">
        <v>577105.481281396</v>
      </c>
      <c r="X257" s="54">
        <v>875888.96274279803</v>
      </c>
      <c r="Y257" s="54">
        <v>0</v>
      </c>
      <c r="Z257" s="54">
        <v>763354.17055143043</v>
      </c>
      <c r="AA257" s="54">
        <v>0</v>
      </c>
      <c r="AB257" s="54">
        <v>134535.36826115847</v>
      </c>
      <c r="AC257" s="54">
        <v>0</v>
      </c>
      <c r="AD257" s="54">
        <v>0</v>
      </c>
      <c r="AE257" s="54">
        <v>413760.07440437749</v>
      </c>
      <c r="AF257" s="54">
        <v>0</v>
      </c>
      <c r="AG257" s="54">
        <v>0</v>
      </c>
      <c r="AH257" s="54">
        <v>183460.63992828317</v>
      </c>
      <c r="AI257" s="54">
        <v>494993.94106751308</v>
      </c>
      <c r="AJ257" s="54">
        <v>174218.94509709999</v>
      </c>
      <c r="AK257" s="54">
        <v>190582.81368634477</v>
      </c>
      <c r="AL257" s="54">
        <v>688524.97101927921</v>
      </c>
      <c r="AM257" s="54">
        <v>340951.66440820508</v>
      </c>
      <c r="AN257" s="54">
        <v>231001.44758066162</v>
      </c>
      <c r="AO257" s="54">
        <v>0</v>
      </c>
      <c r="AQ257" s="54">
        <v>1649628.9235201795</v>
      </c>
      <c r="AR257" s="54">
        <v>3098170.7664388511</v>
      </c>
      <c r="AS257" s="54">
        <v>3402020.6704620011</v>
      </c>
      <c r="AT257" s="54">
        <v>3822586.6074765697</v>
      </c>
      <c r="AU257" s="54">
        <v>3991208.7434566915</v>
      </c>
      <c r="AV257" s="54">
        <v>2638001.9321859106</v>
      </c>
      <c r="AW257" s="54">
        <v>3851542.7264377363</v>
      </c>
      <c r="AX257" s="54">
        <v>4577450.572044922</v>
      </c>
      <c r="AY257" s="54">
        <v>4573299.1163124554</v>
      </c>
      <c r="AZ257" s="54">
        <v>3049249.1798226815</v>
      </c>
      <c r="BA257" s="54">
        <v>6383902.3679457754</v>
      </c>
      <c r="BB257" s="54">
        <v>5677648.9149171785</v>
      </c>
      <c r="BC257" s="54">
        <v>4798520.9671815336</v>
      </c>
      <c r="BD257" s="54">
        <v>2061679.6432420202</v>
      </c>
      <c r="BE257" s="54">
        <v>4391607.417386122</v>
      </c>
      <c r="BF257" s="54">
        <v>6078423.5160388425</v>
      </c>
      <c r="BG257" s="54">
        <v>6575153.4332765006</v>
      </c>
      <c r="BH257" s="54">
        <v>5574250.0509409979</v>
      </c>
      <c r="BI257" s="54">
        <v>7085580.8697038628</v>
      </c>
      <c r="BJ257" s="54">
        <v>2903268.8861624077</v>
      </c>
      <c r="BK257" s="54">
        <v>4517532.1555983461</v>
      </c>
      <c r="BL257" s="54">
        <v>6079632.3882554751</v>
      </c>
      <c r="BM257" s="54">
        <v>4619865.2008390613</v>
      </c>
      <c r="BN257" s="54">
        <v>2564364.065081181</v>
      </c>
      <c r="BO257" s="54">
        <v>6987582.806550324</v>
      </c>
      <c r="BP257" s="54">
        <v>2754869.7753597312</v>
      </c>
      <c r="BQ257" s="54">
        <v>6574726.5774418786</v>
      </c>
      <c r="BR257" s="54">
        <v>3106371.5670804679</v>
      </c>
      <c r="BS257" s="54">
        <v>5458490.6092069522</v>
      </c>
      <c r="BT257" s="54">
        <v>3236566.3220129311</v>
      </c>
      <c r="BU257" s="54">
        <v>6056124.2607165109</v>
      </c>
      <c r="BV257" s="54">
        <v>4942437.0277862176</v>
      </c>
      <c r="BW257" s="54">
        <v>4912358.6613102648</v>
      </c>
      <c r="BX257" s="54">
        <v>5340637.0805948116</v>
      </c>
      <c r="BY257" s="54">
        <v>4422288.9178373776</v>
      </c>
      <c r="BZ257" s="54">
        <v>4661121.3623382337</v>
      </c>
      <c r="CA257" s="54">
        <v>5517579.1111367531</v>
      </c>
      <c r="CB257" s="54">
        <v>5183417.4929350615</v>
      </c>
      <c r="CD257" s="54">
        <v>1328400.2533938233</v>
      </c>
      <c r="CE257" s="54">
        <v>940954.69639328495</v>
      </c>
      <c r="CF257" s="54">
        <v>1004906.1199289784</v>
      </c>
      <c r="CG257" s="54">
        <v>1408795.6187993959</v>
      </c>
      <c r="CH257" s="54">
        <v>1062697.1944509707</v>
      </c>
      <c r="CI257" s="54">
        <v>677737.47265524417</v>
      </c>
      <c r="CJ257" s="54">
        <v>1396202.9242342822</v>
      </c>
      <c r="CK257" s="54">
        <v>1086713.7823872752</v>
      </c>
      <c r="CL257" s="54">
        <v>1065972.5404353514</v>
      </c>
      <c r="CM257" s="54">
        <v>131585.33374706469</v>
      </c>
      <c r="CN257" s="54">
        <v>393806.44459344447</v>
      </c>
      <c r="CO257" s="54">
        <v>212171.50209896639</v>
      </c>
      <c r="CP257" s="54">
        <v>2812152.6353582516</v>
      </c>
      <c r="CQ257" s="54">
        <v>1868681.2199765258</v>
      </c>
      <c r="CR257" s="54">
        <v>1702647.4094575681</v>
      </c>
      <c r="CS257" s="54">
        <v>2545965.7642064095</v>
      </c>
      <c r="CT257" s="54">
        <v>1768676.1607738622</v>
      </c>
      <c r="CU257" s="54">
        <v>574551.75169445202</v>
      </c>
      <c r="CV257" s="54">
        <v>1016835.9161660038</v>
      </c>
      <c r="CW257" s="54">
        <v>1112614.0605116375</v>
      </c>
      <c r="CX257" s="54">
        <v>1251930.4142022431</v>
      </c>
      <c r="CY257" s="54">
        <v>1086669.2953043934</v>
      </c>
      <c r="CZ257" s="54">
        <v>2249373.3112566397</v>
      </c>
      <c r="DA257" s="54">
        <v>1071695.0340286642</v>
      </c>
      <c r="DB257" s="54">
        <v>1276582.9412262663</v>
      </c>
      <c r="DC257" s="54">
        <v>1254198.3394382969</v>
      </c>
      <c r="DD257" s="54">
        <v>635465.56718727946</v>
      </c>
      <c r="DE257" s="54">
        <v>656928.68405882083</v>
      </c>
      <c r="DF257" s="54">
        <v>2320793.6594857834</v>
      </c>
      <c r="DG257" s="54">
        <v>3822408.5252562128</v>
      </c>
      <c r="DH257" s="54">
        <v>2360171.9028491769</v>
      </c>
      <c r="DI257" s="54">
        <v>1677137.3089150228</v>
      </c>
      <c r="DJ257" s="54">
        <v>1657099.8889656849</v>
      </c>
      <c r="DK257" s="54">
        <v>1553559.9655249789</v>
      </c>
      <c r="DL257" s="54">
        <v>1896334.9805126414</v>
      </c>
      <c r="DM257" s="54">
        <v>132764.31024124101</v>
      </c>
      <c r="DN257" s="54">
        <v>975648.00120602921</v>
      </c>
      <c r="DO257" s="54">
        <v>1411805.3130682372</v>
      </c>
      <c r="DQ257" s="54">
        <v>7035382.4403818399</v>
      </c>
      <c r="DR257" s="54">
        <v>7209315.4371951818</v>
      </c>
      <c r="DS257" s="54" t="e">
        <v>#DIV/0!</v>
      </c>
      <c r="DT257" s="54">
        <v>13674762.290187649</v>
      </c>
      <c r="DU257" s="54">
        <v>10111523.013517426</v>
      </c>
      <c r="DV257" s="54">
        <v>14536771.22195776</v>
      </c>
      <c r="DW257" s="54" t="e">
        <v>#DIV/0!</v>
      </c>
      <c r="DX257" s="54" t="e">
        <v>#DIV/0!</v>
      </c>
      <c r="DY257" s="54">
        <v>7542977.1803101934</v>
      </c>
      <c r="DZ257" s="54">
        <v>14985067.63807367</v>
      </c>
      <c r="EA257" s="54">
        <v>12574091.373286905</v>
      </c>
      <c r="EB257" s="54" t="e">
        <v>#DIV/0!</v>
      </c>
      <c r="EC257" s="54" t="e">
        <v>#DIV/0!</v>
      </c>
      <c r="ED257" s="54" t="e">
        <v>#DIV/0!</v>
      </c>
      <c r="EE257" s="54">
        <v>14546446.838356689</v>
      </c>
      <c r="EF257" s="54">
        <v>16353844.827181049</v>
      </c>
      <c r="EG257" s="54">
        <v>17104779.144243814</v>
      </c>
      <c r="EH257" s="54">
        <v>10752484.434993766</v>
      </c>
      <c r="EI257" s="54">
        <v>13386693.025612054</v>
      </c>
      <c r="EJ257" s="54">
        <v>6259896.5469953977</v>
      </c>
      <c r="EK257" s="54">
        <v>13411811.579674929</v>
      </c>
      <c r="EL257" s="54">
        <v>10143269.798318986</v>
      </c>
      <c r="EM257" s="54">
        <v>11225612.851487886</v>
      </c>
      <c r="EN257" s="54">
        <v>11120725.640693706</v>
      </c>
      <c r="EO257" s="54">
        <v>13054203.305066543</v>
      </c>
      <c r="EP257" s="54">
        <v>13241131.981644753</v>
      </c>
      <c r="EQ257" s="54">
        <v>11877300.711081974</v>
      </c>
      <c r="ER257" s="54" t="e">
        <v>#DIV/0!</v>
      </c>
      <c r="ES257" s="54" t="e">
        <v>#DIV/0!</v>
      </c>
      <c r="ET257" s="54">
        <v>13380688.3790587</v>
      </c>
      <c r="EU257" s="54">
        <v>12089850.485756386</v>
      </c>
      <c r="EV257" s="54">
        <v>12989115.108515918</v>
      </c>
      <c r="EW257" s="54">
        <v>14357498.67287942</v>
      </c>
      <c r="EX257" s="54" t="e">
        <v>#DIV/0!</v>
      </c>
      <c r="EY257" s="54" t="e">
        <v>#DIV/0!</v>
      </c>
      <c r="EZ257" s="54" t="e">
        <v>#DIV/0!</v>
      </c>
      <c r="FA257" s="54">
        <v>10704614.570183679</v>
      </c>
      <c r="FB257" s="54">
        <v>10873011.279677315</v>
      </c>
    </row>
    <row r="258" spans="1:158" x14ac:dyDescent="0.2">
      <c r="A258" s="56">
        <f ca="1">'Cape Cod'!AQ15</f>
        <v>12164492.939548153</v>
      </c>
      <c r="C258" s="52">
        <v>28</v>
      </c>
      <c r="D258" s="54">
        <v>0</v>
      </c>
      <c r="E258" s="54">
        <v>0</v>
      </c>
      <c r="F258" s="54">
        <v>762995.98102210462</v>
      </c>
      <c r="G258" s="54">
        <v>192163.90390891209</v>
      </c>
      <c r="H258" s="54">
        <v>368407.86611378565</v>
      </c>
      <c r="I258" s="54">
        <v>525747.68907023408</v>
      </c>
      <c r="J258" s="54">
        <v>0</v>
      </c>
      <c r="K258" s="54">
        <v>89391.970094870776</v>
      </c>
      <c r="L258" s="54">
        <v>712006.94568513706</v>
      </c>
      <c r="M258" s="54">
        <v>0</v>
      </c>
      <c r="N258" s="54">
        <v>1311153.1414844655</v>
      </c>
      <c r="O258" s="54">
        <v>262668.99108229578</v>
      </c>
      <c r="P258" s="54">
        <v>269006.8037029691</v>
      </c>
      <c r="Q258" s="54">
        <v>0</v>
      </c>
      <c r="R258" s="54">
        <v>537232.8831024766</v>
      </c>
      <c r="S258" s="54">
        <v>0</v>
      </c>
      <c r="T258" s="54">
        <v>267884.86673361436</v>
      </c>
      <c r="U258" s="54">
        <v>0</v>
      </c>
      <c r="V258" s="54">
        <v>272089.57969323546</v>
      </c>
      <c r="W258" s="54">
        <v>576484.36915171519</v>
      </c>
      <c r="X258" s="54">
        <v>874953.13978227973</v>
      </c>
      <c r="Y258" s="54">
        <v>0</v>
      </c>
      <c r="Z258" s="54">
        <v>762260.14399265125</v>
      </c>
      <c r="AA258" s="54">
        <v>0</v>
      </c>
      <c r="AB258" s="54">
        <v>134386.39865925908</v>
      </c>
      <c r="AC258" s="54">
        <v>0</v>
      </c>
      <c r="AD258" s="54">
        <v>140217.98777333274</v>
      </c>
      <c r="AE258" s="54">
        <v>767532.56281780824</v>
      </c>
      <c r="AF258" s="54">
        <v>327497.76135118306</v>
      </c>
      <c r="AG258" s="54">
        <v>0</v>
      </c>
      <c r="AH258" s="54">
        <v>183348.66001264751</v>
      </c>
      <c r="AI258" s="54">
        <v>494217.51742102951</v>
      </c>
      <c r="AJ258" s="54">
        <v>174072.77544028684</v>
      </c>
      <c r="AK258" s="54">
        <v>190355.03287296742</v>
      </c>
      <c r="AL258" s="54">
        <v>687531.78644973412</v>
      </c>
      <c r="AM258" s="54">
        <v>340688.54636272043</v>
      </c>
      <c r="AN258" s="54">
        <v>230756.64845638722</v>
      </c>
      <c r="AO258" s="54">
        <v>128769.36293612421</v>
      </c>
      <c r="AQ258" s="54">
        <v>2011223.3689062372</v>
      </c>
      <c r="AR258" s="54">
        <v>4034302.7788011418</v>
      </c>
      <c r="AS258" s="54">
        <v>3933248.1824157294</v>
      </c>
      <c r="AT258" s="54">
        <v>4323415.4836375546</v>
      </c>
      <c r="AU258" s="54">
        <v>4341195.0406620577</v>
      </c>
      <c r="AV258" s="54">
        <v>3615361.709686745</v>
      </c>
      <c r="AW258" s="54">
        <v>4886154.9884112291</v>
      </c>
      <c r="AX258" s="54">
        <v>5074618.67474005</v>
      </c>
      <c r="AY258" s="54">
        <v>5388971.6904195249</v>
      </c>
      <c r="AZ258" s="54">
        <v>3576606.9684820902</v>
      </c>
      <c r="BA258" s="54">
        <v>7199209.0743460022</v>
      </c>
      <c r="BB258" s="54">
        <v>6788622.8761821967</v>
      </c>
      <c r="BC258" s="54">
        <v>5464087.9205479044</v>
      </c>
      <c r="BD258" s="54">
        <v>2150527.2051874008</v>
      </c>
      <c r="BE258" s="54">
        <v>5438584.6062455922</v>
      </c>
      <c r="BF258" s="54">
        <v>6338560.9141160771</v>
      </c>
      <c r="BG258" s="54">
        <v>7240090.9653254207</v>
      </c>
      <c r="BH258" s="54">
        <v>6286094.3143898249</v>
      </c>
      <c r="BI258" s="54">
        <v>7984318.6861980408</v>
      </c>
      <c r="BJ258" s="54">
        <v>3916384.7109424639</v>
      </c>
      <c r="BK258" s="54">
        <v>4782459.6498436462</v>
      </c>
      <c r="BL258" s="54">
        <v>6076250.289476376</v>
      </c>
      <c r="BM258" s="54">
        <v>4891146.0908525195</v>
      </c>
      <c r="BN258" s="54">
        <v>3305215.5010591578</v>
      </c>
      <c r="BO258" s="54">
        <v>8059960.4512028787</v>
      </c>
      <c r="BP258" s="54">
        <v>3830828.6224728804</v>
      </c>
      <c r="BQ258" s="54">
        <v>6925988.6044152454</v>
      </c>
      <c r="BR258" s="54">
        <v>3972424.5490934402</v>
      </c>
      <c r="BS258" s="54">
        <v>5840303.971792724</v>
      </c>
      <c r="BT258" s="54">
        <v>3470198.244456768</v>
      </c>
      <c r="BU258" s="54">
        <v>6634674.3220386133</v>
      </c>
      <c r="BV258" s="54">
        <v>6184604.5404091682</v>
      </c>
      <c r="BW258" s="54">
        <v>5853268.8528212495</v>
      </c>
      <c r="BX258" s="54">
        <v>5858794.4278408401</v>
      </c>
      <c r="BY258" s="54">
        <v>4578436.6263797116</v>
      </c>
      <c r="BZ258" s="54">
        <v>5437525.2305866778</v>
      </c>
      <c r="CA258" s="54">
        <v>6708244.4816229641</v>
      </c>
      <c r="CB258" s="54">
        <v>5765391.4788108487</v>
      </c>
      <c r="CD258" s="54">
        <v>1327644.8543765619</v>
      </c>
      <c r="CE258" s="54">
        <v>1019577.9770986829</v>
      </c>
      <c r="CF258" s="54">
        <v>1506033.3715883568</v>
      </c>
      <c r="CG258" s="54">
        <v>1515102.8205331974</v>
      </c>
      <c r="CH258" s="54">
        <v>1381856.0552397445</v>
      </c>
      <c r="CI258" s="54">
        <v>1220900.4242507201</v>
      </c>
      <c r="CJ258" s="54">
        <v>1394692.7864570394</v>
      </c>
      <c r="CK258" s="54">
        <v>1235377.1760716215</v>
      </c>
      <c r="CL258" s="54">
        <v>1450907.82059329</v>
      </c>
      <c r="CM258" s="54">
        <v>456103.49763876013</v>
      </c>
      <c r="CN258" s="54">
        <v>1123202.8207041807</v>
      </c>
      <c r="CO258" s="54">
        <v>478272.2091508992</v>
      </c>
      <c r="CP258" s="54">
        <v>3218506.8154381923</v>
      </c>
      <c r="CQ258" s="54">
        <v>2015068.9341347963</v>
      </c>
      <c r="CR258" s="54">
        <v>2135601.6675129198</v>
      </c>
      <c r="CS258" s="54">
        <v>2733128.3380405754</v>
      </c>
      <c r="CT258" s="54">
        <v>2278958.8398308344</v>
      </c>
      <c r="CU258" s="54">
        <v>1060008.0271051973</v>
      </c>
      <c r="CV258" s="54">
        <v>1395619.5232283361</v>
      </c>
      <c r="CW258" s="54">
        <v>1472951.4442515709</v>
      </c>
      <c r="CX258" s="54">
        <v>1598335.7063742671</v>
      </c>
      <c r="CY258" s="54">
        <v>1442118.9284364171</v>
      </c>
      <c r="CZ258" s="54">
        <v>2604320.2983387858</v>
      </c>
      <c r="DA258" s="54">
        <v>1770529.9721746501</v>
      </c>
      <c r="DB258" s="54">
        <v>1902970.1382738538</v>
      </c>
      <c r="DC258" s="54">
        <v>1709384.3388991784</v>
      </c>
      <c r="DD258" s="54">
        <v>1050357.3510656953</v>
      </c>
      <c r="DE258" s="54">
        <v>1306726.3270744346</v>
      </c>
      <c r="DF258" s="54">
        <v>3173644.3321031928</v>
      </c>
      <c r="DG258" s="54">
        <v>4109195.6928307973</v>
      </c>
      <c r="DH258" s="54">
        <v>2532870.1602350324</v>
      </c>
      <c r="DI258" s="54">
        <v>1888277.5597960763</v>
      </c>
      <c r="DJ258" s="54">
        <v>1786035.1747824475</v>
      </c>
      <c r="DK258" s="54">
        <v>2469277.3791626208</v>
      </c>
      <c r="DL258" s="54">
        <v>2298965.3389931619</v>
      </c>
      <c r="DM258" s="54">
        <v>823976.72301144525</v>
      </c>
      <c r="DN258" s="54">
        <v>974614.07791769132</v>
      </c>
      <c r="DO258" s="54">
        <v>1650053.4041795228</v>
      </c>
      <c r="DQ258" s="54">
        <v>7799522.7519234456</v>
      </c>
      <c r="DR258" s="54">
        <v>8205924.1514032278</v>
      </c>
      <c r="DS258" s="54" t="e">
        <v>#DIV/0!</v>
      </c>
      <c r="DT258" s="54">
        <v>14529765.250067849</v>
      </c>
      <c r="DU258" s="54">
        <v>10871343.720626755</v>
      </c>
      <c r="DV258" s="54">
        <v>15345009.961627143</v>
      </c>
      <c r="DW258" s="54" t="e">
        <v>#DIV/0!</v>
      </c>
      <c r="DX258" s="54" t="e">
        <v>#DIV/0!</v>
      </c>
      <c r="DY258" s="54">
        <v>8062741.6368839908</v>
      </c>
      <c r="DZ258" s="54">
        <v>16223587.817631651</v>
      </c>
      <c r="EA258" s="54">
        <v>13596456.256088404</v>
      </c>
      <c r="EB258" s="54" t="e">
        <v>#DIV/0!</v>
      </c>
      <c r="EC258" s="54" t="e">
        <v>#DIV/0!</v>
      </c>
      <c r="ED258" s="54" t="e">
        <v>#DIV/0!</v>
      </c>
      <c r="EE258" s="54">
        <v>15379510.135985574</v>
      </c>
      <c r="EF258" s="54">
        <v>18222884.401949797</v>
      </c>
      <c r="EG258" s="54">
        <v>18888401.402136881</v>
      </c>
      <c r="EH258" s="54">
        <v>12008955.907424122</v>
      </c>
      <c r="EI258" s="54">
        <v>13969109.085943617</v>
      </c>
      <c r="EJ258" s="54">
        <v>7873715.5466660075</v>
      </c>
      <c r="EK258" s="54">
        <v>14891913.357692443</v>
      </c>
      <c r="EL258" s="54">
        <v>11753329.433113823</v>
      </c>
      <c r="EM258" s="54">
        <v>11956093.419836234</v>
      </c>
      <c r="EN258" s="54">
        <v>11877138.075539522</v>
      </c>
      <c r="EO258" s="54">
        <v>13854322.054238766</v>
      </c>
      <c r="EP258" s="54">
        <v>13679629.331427624</v>
      </c>
      <c r="EQ258" s="54">
        <v>12416891.737224473</v>
      </c>
      <c r="ER258" s="54" t="e">
        <v>#DIV/0!</v>
      </c>
      <c r="ES258" s="54" t="e">
        <v>#DIV/0!</v>
      </c>
      <c r="ET258" s="54">
        <v>13841335.507574057</v>
      </c>
      <c r="EU258" s="54">
        <v>12933957.577803774</v>
      </c>
      <c r="EV258" s="54">
        <v>14196876.752299309</v>
      </c>
      <c r="EW258" s="54">
        <v>15570583.400841229</v>
      </c>
      <c r="EX258" s="54" t="e">
        <v>#DIV/0!</v>
      </c>
      <c r="EY258" s="54" t="e">
        <v>#DIV/0!</v>
      </c>
      <c r="EZ258" s="54" t="e">
        <v>#DIV/0!</v>
      </c>
      <c r="FA258" s="54">
        <v>12044683.614383746</v>
      </c>
      <c r="FB258" s="54">
        <v>12164492.939548153</v>
      </c>
    </row>
    <row r="259" spans="1:158" x14ac:dyDescent="0.2">
      <c r="A259" s="56">
        <f ca="1">'Cape Cod'!AQ16</f>
        <v>13019618.266344881</v>
      </c>
      <c r="C259" s="52">
        <v>27</v>
      </c>
      <c r="D259" s="54">
        <v>158263.30390433595</v>
      </c>
      <c r="E259" s="54">
        <v>74671.760993925855</v>
      </c>
      <c r="F259" s="54">
        <v>762277.0752645582</v>
      </c>
      <c r="G259" s="54">
        <v>266046.621658016</v>
      </c>
      <c r="H259" s="54">
        <v>368040.44950506464</v>
      </c>
      <c r="I259" s="54">
        <v>525341.67347234115</v>
      </c>
      <c r="J259" s="54">
        <v>165330.24231809657</v>
      </c>
      <c r="K259" s="54">
        <v>89326.383736971766</v>
      </c>
      <c r="L259" s="54">
        <v>807807.83025633916</v>
      </c>
      <c r="M259" s="54">
        <v>288482.87613636628</v>
      </c>
      <c r="N259" s="54">
        <v>1364675.1728686132</v>
      </c>
      <c r="O259" s="54">
        <v>262405.11086102203</v>
      </c>
      <c r="P259" s="54">
        <v>268773.19665422663</v>
      </c>
      <c r="Q259" s="54">
        <v>143520.9893473573</v>
      </c>
      <c r="R259" s="54">
        <v>536417.44020277821</v>
      </c>
      <c r="S259" s="54">
        <v>0</v>
      </c>
      <c r="T259" s="54">
        <v>536290.11497043446</v>
      </c>
      <c r="U259" s="54">
        <v>445252.56714371964</v>
      </c>
      <c r="V259" s="54">
        <v>359367.57742664218</v>
      </c>
      <c r="W259" s="54">
        <v>660406.59137062356</v>
      </c>
      <c r="X259" s="54">
        <v>874301.82361833565</v>
      </c>
      <c r="Y259" s="54">
        <v>0</v>
      </c>
      <c r="Z259" s="54">
        <v>761561.68479130417</v>
      </c>
      <c r="AA259" s="54">
        <v>0</v>
      </c>
      <c r="AB259" s="54">
        <v>134265.22710974142</v>
      </c>
      <c r="AC259" s="54">
        <v>131303.5884738341</v>
      </c>
      <c r="AD259" s="54">
        <v>278741.62362691388</v>
      </c>
      <c r="AE259" s="54">
        <v>766920.24025278166</v>
      </c>
      <c r="AF259" s="54">
        <v>496651.96698943153</v>
      </c>
      <c r="AG259" s="54">
        <v>0</v>
      </c>
      <c r="AH259" s="54">
        <v>183178.54332967103</v>
      </c>
      <c r="AI259" s="54">
        <v>594052.29590922967</v>
      </c>
      <c r="AJ259" s="54">
        <v>173797.80365439132</v>
      </c>
      <c r="AK259" s="54">
        <v>190133.44924060628</v>
      </c>
      <c r="AL259" s="54">
        <v>686943.2250424549</v>
      </c>
      <c r="AM259" s="54">
        <v>510234.41292972863</v>
      </c>
      <c r="AN259" s="54">
        <v>423736.44739868492</v>
      </c>
      <c r="AO259" s="54">
        <v>128681.18952025846</v>
      </c>
      <c r="AQ259" s="54">
        <v>2608458.973366458</v>
      </c>
      <c r="AR259" s="54">
        <v>4580727.2157964706</v>
      </c>
      <c r="AS259" s="54">
        <v>4211092.0421072338</v>
      </c>
      <c r="AT259" s="54">
        <v>4836546.5248885565</v>
      </c>
      <c r="AU259" s="54">
        <v>4759080.7108366862</v>
      </c>
      <c r="AV259" s="54">
        <v>4400726.351790959</v>
      </c>
      <c r="AW259" s="54">
        <v>5212547.742272187</v>
      </c>
      <c r="AX259" s="54">
        <v>5387227.5376768932</v>
      </c>
      <c r="AY259" s="54">
        <v>5980257.3877795972</v>
      </c>
      <c r="AZ259" s="54">
        <v>4606418.9217004627</v>
      </c>
      <c r="BA259" s="54">
        <v>7611160.5929497704</v>
      </c>
      <c r="BB259" s="54">
        <v>7025386.6437381841</v>
      </c>
      <c r="BC259" s="54">
        <v>6152109.5456494559</v>
      </c>
      <c r="BD259" s="54">
        <v>2922099.7395531069</v>
      </c>
      <c r="BE259" s="54">
        <v>6829187.1453018636</v>
      </c>
      <c r="BF259" s="54">
        <v>6652500.535808567</v>
      </c>
      <c r="BG259" s="54">
        <v>7746399.9537547212</v>
      </c>
      <c r="BH259" s="54">
        <v>6416563.8818892725</v>
      </c>
      <c r="BI259" s="54">
        <v>8354130.0367584676</v>
      </c>
      <c r="BJ259" s="54">
        <v>4669785.0102264471</v>
      </c>
      <c r="BK259" s="54">
        <v>5084960.4346800148</v>
      </c>
      <c r="BL259" s="54">
        <v>7003540.4038078785</v>
      </c>
      <c r="BM259" s="54">
        <v>5410553.5878105387</v>
      </c>
      <c r="BN259" s="54">
        <v>4067008.9616908729</v>
      </c>
      <c r="BO259" s="54">
        <v>8864378.9457783177</v>
      </c>
      <c r="BP259" s="54">
        <v>4041122.8271424957</v>
      </c>
      <c r="BQ259" s="54">
        <v>7250282.9346411824</v>
      </c>
      <c r="BR259" s="54">
        <v>4701721.227958791</v>
      </c>
      <c r="BS259" s="54">
        <v>6924468.9178620242</v>
      </c>
      <c r="BT259" s="54">
        <v>3996839.9029387794</v>
      </c>
      <c r="BU259" s="54">
        <v>7588180.9506466463</v>
      </c>
      <c r="BV259" s="54">
        <v>6591095.7315054424</v>
      </c>
      <c r="BW259" s="54">
        <v>6116981.8334404454</v>
      </c>
      <c r="BX259" s="54">
        <v>6527104.6602193825</v>
      </c>
      <c r="BY259" s="54">
        <v>5044763.2128818035</v>
      </c>
      <c r="BZ259" s="54">
        <v>5834367.5793364029</v>
      </c>
      <c r="CA259" s="54">
        <v>7691313.8974735551</v>
      </c>
      <c r="CB259" s="54">
        <v>6509267.7766266</v>
      </c>
      <c r="CD259" s="54">
        <v>2089273.2083307914</v>
      </c>
      <c r="CE259" s="54">
        <v>1750987.6625423543</v>
      </c>
      <c r="CF259" s="54">
        <v>1975641.9106856342</v>
      </c>
      <c r="CG259" s="54">
        <v>1928257.602450002</v>
      </c>
      <c r="CH259" s="54">
        <v>1915040.1000097841</v>
      </c>
      <c r="CI259" s="54">
        <v>1219957.5677702688</v>
      </c>
      <c r="CJ259" s="54">
        <v>1782393.8145243069</v>
      </c>
      <c r="CK259" s="54">
        <v>1621316.9331495352</v>
      </c>
      <c r="CL259" s="54">
        <v>1761745.6576279476</v>
      </c>
      <c r="CM259" s="54">
        <v>809502.64241202176</v>
      </c>
      <c r="CN259" s="54">
        <v>1679318.2360498384</v>
      </c>
      <c r="CO259" s="54">
        <v>862689.71691424027</v>
      </c>
      <c r="CP259" s="54">
        <v>3644747.7163430564</v>
      </c>
      <c r="CQ259" s="54">
        <v>2596508.8737443574</v>
      </c>
      <c r="CR259" s="54">
        <v>2891742.9744028039</v>
      </c>
      <c r="CS259" s="54">
        <v>3472215.0357211456</v>
      </c>
      <c r="CT259" s="54">
        <v>3050315.9047819711</v>
      </c>
      <c r="CU259" s="54">
        <v>1058922.5486876369</v>
      </c>
      <c r="CV259" s="54">
        <v>2205222.2861235887</v>
      </c>
      <c r="CW259" s="54">
        <v>2017059.7583307382</v>
      </c>
      <c r="CX259" s="54">
        <v>2037972.1593766622</v>
      </c>
      <c r="CY259" s="54">
        <v>1874497.4180444218</v>
      </c>
      <c r="CZ259" s="54">
        <v>3211165.239069894</v>
      </c>
      <c r="DA259" s="54">
        <v>2334018.2272315659</v>
      </c>
      <c r="DB259" s="54">
        <v>2246576.8107353412</v>
      </c>
      <c r="DC259" s="54">
        <v>2518072.9610645808</v>
      </c>
      <c r="DD259" s="54">
        <v>1990622.59873721</v>
      </c>
      <c r="DE259" s="54">
        <v>1869886.4793454222</v>
      </c>
      <c r="DF259" s="54">
        <v>3367564.8028336689</v>
      </c>
      <c r="DG259" s="54">
        <v>4743357.1051008925</v>
      </c>
      <c r="DH259" s="54">
        <v>2949258.7505134642</v>
      </c>
      <c r="DI259" s="54">
        <v>2375108.3727707081</v>
      </c>
      <c r="DJ259" s="54">
        <v>2548520.3530315384</v>
      </c>
      <c r="DK259" s="54">
        <v>2663507.6117653772</v>
      </c>
      <c r="DL259" s="54">
        <v>2614815.6253261138</v>
      </c>
      <c r="DM259" s="54">
        <v>1239870.6065316629</v>
      </c>
      <c r="DN259" s="54">
        <v>1631570.5989906937</v>
      </c>
      <c r="DO259" s="54">
        <v>2326369.9607619978</v>
      </c>
      <c r="DQ259" s="54">
        <v>8364794.909670312</v>
      </c>
      <c r="DR259" s="54">
        <v>9102185.9075776674</v>
      </c>
      <c r="DS259" s="54" t="e">
        <v>#DIV/0!</v>
      </c>
      <c r="DT259" s="54">
        <v>15282155.050575193</v>
      </c>
      <c r="DU259" s="54">
        <v>12504114.691235065</v>
      </c>
      <c r="DV259" s="54">
        <v>16021299.852150941</v>
      </c>
      <c r="DW259" s="54" t="e">
        <v>#DIV/0!</v>
      </c>
      <c r="DX259" s="54" t="e">
        <v>#DIV/0!</v>
      </c>
      <c r="DY259" s="54">
        <v>9162671.0135374498</v>
      </c>
      <c r="DZ259" s="54">
        <v>17450582.552516423</v>
      </c>
      <c r="EA259" s="54">
        <v>14249695.470085407</v>
      </c>
      <c r="EB259" s="54" t="e">
        <v>#DIV/0!</v>
      </c>
      <c r="EC259" s="54" t="e">
        <v>#DIV/0!</v>
      </c>
      <c r="ED259" s="54" t="e">
        <v>#DIV/0!</v>
      </c>
      <c r="EE259" s="54">
        <v>15807985.2615849</v>
      </c>
      <c r="EF259" s="54">
        <v>19628651.612286866</v>
      </c>
      <c r="EG259" s="54">
        <v>20043950.87418209</v>
      </c>
      <c r="EH259" s="54">
        <v>13032015.521616977</v>
      </c>
      <c r="EI259" s="54">
        <v>14757434.865566406</v>
      </c>
      <c r="EJ259" s="54">
        <v>8718879.2757226806</v>
      </c>
      <c r="EK259" s="54">
        <v>16072094.211609764</v>
      </c>
      <c r="EL259" s="54">
        <v>12392434.016615171</v>
      </c>
      <c r="EM259" s="54">
        <v>12801624.92886145</v>
      </c>
      <c r="EN259" s="54">
        <v>12158794.232033987</v>
      </c>
      <c r="EO259" s="54">
        <v>14763762.667865656</v>
      </c>
      <c r="EP259" s="54">
        <v>14514763.479166796</v>
      </c>
      <c r="EQ259" s="54">
        <v>13377137.111103605</v>
      </c>
      <c r="ER259" s="54" t="e">
        <v>#DIV/0!</v>
      </c>
      <c r="ES259" s="54" t="e">
        <v>#DIV/0!</v>
      </c>
      <c r="ET259" s="54">
        <v>14974904.633580934</v>
      </c>
      <c r="EU259" s="54">
        <v>13747965.983135339</v>
      </c>
      <c r="EV259" s="54">
        <v>14769620.47479073</v>
      </c>
      <c r="EW259" s="54">
        <v>16741527.558907097</v>
      </c>
      <c r="EX259" s="54" t="e">
        <v>#DIV/0!</v>
      </c>
      <c r="EY259" s="54" t="e">
        <v>#DIV/0!</v>
      </c>
      <c r="EZ259" s="54" t="e">
        <v>#DIV/0!</v>
      </c>
      <c r="FA259" s="54">
        <v>13084553.430852987</v>
      </c>
      <c r="FB259" s="54">
        <v>13019618.266344881</v>
      </c>
    </row>
    <row r="260" spans="1:158" x14ac:dyDescent="0.2">
      <c r="A260" s="56">
        <f ca="1">'Cape Cod'!AQ17</f>
        <v>14028025.00961419</v>
      </c>
      <c r="C260" s="52">
        <v>26</v>
      </c>
      <c r="D260" s="54">
        <v>266495.8061100021</v>
      </c>
      <c r="E260" s="54">
        <v>74632.802827971056</v>
      </c>
      <c r="F260" s="54">
        <v>855636.75493098982</v>
      </c>
      <c r="G260" s="54">
        <v>265788.83043028973</v>
      </c>
      <c r="H260" s="54">
        <v>478978.9667834118</v>
      </c>
      <c r="I260" s="54">
        <v>671450.44833659753</v>
      </c>
      <c r="J260" s="54">
        <v>165268.32136928663</v>
      </c>
      <c r="K260" s="54">
        <v>89249.949880026281</v>
      </c>
      <c r="L260" s="54">
        <v>806996.10318396613</v>
      </c>
      <c r="M260" s="54">
        <v>288051.06630331278</v>
      </c>
      <c r="N260" s="54">
        <v>1363095.0834543407</v>
      </c>
      <c r="O260" s="54">
        <v>375145.36563080177</v>
      </c>
      <c r="P260" s="54">
        <v>332876.76988444477</v>
      </c>
      <c r="Q260" s="54">
        <v>143355.98959640414</v>
      </c>
      <c r="R260" s="54">
        <v>698697.70553035662</v>
      </c>
      <c r="S260" s="54">
        <v>132028.50441653654</v>
      </c>
      <c r="T260" s="54">
        <v>535821.27491272241</v>
      </c>
      <c r="U260" s="54">
        <v>566949.82508274354</v>
      </c>
      <c r="V260" s="54">
        <v>635525.25761005655</v>
      </c>
      <c r="W260" s="54">
        <v>1017131.7099351548</v>
      </c>
      <c r="X260" s="54">
        <v>1006738.5094834138</v>
      </c>
      <c r="Y260" s="54">
        <v>0</v>
      </c>
      <c r="Z260" s="54">
        <v>857660.19596150517</v>
      </c>
      <c r="AA260" s="54">
        <v>0</v>
      </c>
      <c r="AB260" s="54">
        <v>134051.95819164813</v>
      </c>
      <c r="AC260" s="54">
        <v>328434.93237675726</v>
      </c>
      <c r="AD260" s="54">
        <v>278426.40541569889</v>
      </c>
      <c r="AE260" s="54">
        <v>1032914.9994736128</v>
      </c>
      <c r="AF260" s="54">
        <v>571685.5172993727</v>
      </c>
      <c r="AG260" s="54">
        <v>0</v>
      </c>
      <c r="AH260" s="54">
        <v>182868.13611982018</v>
      </c>
      <c r="AI260" s="54">
        <v>813320.12776382267</v>
      </c>
      <c r="AJ260" s="54">
        <v>418566.5727783069</v>
      </c>
      <c r="AK260" s="54">
        <v>189933.31556970254</v>
      </c>
      <c r="AL260" s="54">
        <v>686414.33132757246</v>
      </c>
      <c r="AM260" s="54">
        <v>629202.62462978624</v>
      </c>
      <c r="AN260" s="54">
        <v>423361.85448240116</v>
      </c>
      <c r="AO260" s="54">
        <v>128536.35861879587</v>
      </c>
      <c r="AQ260" s="54">
        <v>2907020.8179800007</v>
      </c>
      <c r="AR260" s="54">
        <v>4838901.6473141201</v>
      </c>
      <c r="AS260" s="54">
        <v>4785655.2767438591</v>
      </c>
      <c r="AT260" s="54">
        <v>5106299.0895367116</v>
      </c>
      <c r="AU260" s="54">
        <v>5225977.0930666514</v>
      </c>
      <c r="AV260" s="54">
        <v>5477183.2178503312</v>
      </c>
      <c r="AW260" s="54">
        <v>5872919.7400715351</v>
      </c>
      <c r="AX260" s="54">
        <v>5586754.9272500351</v>
      </c>
      <c r="AY260" s="54">
        <v>7673327.2008692436</v>
      </c>
      <c r="AZ260" s="54">
        <v>5169178.7435026728</v>
      </c>
      <c r="BA260" s="54">
        <v>8057677.6912120804</v>
      </c>
      <c r="BB260" s="54">
        <v>7347927.9675789587</v>
      </c>
      <c r="BC260" s="54">
        <v>6555060.2048648447</v>
      </c>
      <c r="BD260" s="54">
        <v>3881292.808409689</v>
      </c>
      <c r="BE260" s="54">
        <v>7685977.8275712617</v>
      </c>
      <c r="BF260" s="54">
        <v>7510587.2041247748</v>
      </c>
      <c r="BG260" s="54">
        <v>8141375.3026605509</v>
      </c>
      <c r="BH260" s="54">
        <v>7098383.4483413659</v>
      </c>
      <c r="BI260" s="54">
        <v>9159166.1152656637</v>
      </c>
      <c r="BJ260" s="54">
        <v>5021089.0579239763</v>
      </c>
      <c r="BK260" s="54">
        <v>5726909.755590491</v>
      </c>
      <c r="BL260" s="54">
        <v>7551173.555619888</v>
      </c>
      <c r="BM260" s="54">
        <v>6284608.1342362277</v>
      </c>
      <c r="BN260" s="54">
        <v>4838885.2330425587</v>
      </c>
      <c r="BO260" s="54">
        <v>9468621.1028624848</v>
      </c>
      <c r="BP260" s="54">
        <v>4466781.5955356341</v>
      </c>
      <c r="BQ260" s="54">
        <v>8167413.3060697019</v>
      </c>
      <c r="BR260" s="54">
        <v>5628961.9123330824</v>
      </c>
      <c r="BS260" s="54">
        <v>7431729.4218602628</v>
      </c>
      <c r="BT260" s="54">
        <v>4811479.9807906523</v>
      </c>
      <c r="BU260" s="54">
        <v>8381922.2042869739</v>
      </c>
      <c r="BV260" s="54">
        <v>7018839.8068263493</v>
      </c>
      <c r="BW260" s="54">
        <v>6688177.179392755</v>
      </c>
      <c r="BX260" s="54">
        <v>7312281.6335551254</v>
      </c>
      <c r="BY260" s="54">
        <v>5533036.1286331676</v>
      </c>
      <c r="BZ260" s="54">
        <v>6686853.0186392609</v>
      </c>
      <c r="CA260" s="54">
        <v>8096279.7591331638</v>
      </c>
      <c r="CB260" s="54">
        <v>6896102.4644088373</v>
      </c>
      <c r="CD260" s="54">
        <v>2864073.9283580519</v>
      </c>
      <c r="CE260" s="54">
        <v>1805527.0484340452</v>
      </c>
      <c r="CF260" s="54">
        <v>2212806.9519624636</v>
      </c>
      <c r="CG260" s="54">
        <v>2667832.4427082986</v>
      </c>
      <c r="CH260" s="54">
        <v>2572854.2287557796</v>
      </c>
      <c r="CI260" s="54">
        <v>1430283.6589049567</v>
      </c>
      <c r="CJ260" s="54">
        <v>2367337.3338058852</v>
      </c>
      <c r="CK260" s="54">
        <v>1825146.3364331201</v>
      </c>
      <c r="CL260" s="54">
        <v>2026790.7805598713</v>
      </c>
      <c r="CM260" s="54">
        <v>1643034.1112865321</v>
      </c>
      <c r="CN260" s="54">
        <v>2299961.8673004434</v>
      </c>
      <c r="CO260" s="54">
        <v>1385429.8193697222</v>
      </c>
      <c r="CP260" s="54">
        <v>3908554.9984859154</v>
      </c>
      <c r="CQ260" s="54">
        <v>3304653.1856199242</v>
      </c>
      <c r="CR260" s="54">
        <v>3881408.6336180195</v>
      </c>
      <c r="CS260" s="54">
        <v>4048603.340600241</v>
      </c>
      <c r="CT260" s="54">
        <v>3673044.4837213792</v>
      </c>
      <c r="CU260" s="54">
        <v>1212678.4248790182</v>
      </c>
      <c r="CV260" s="54">
        <v>3058498.8808390275</v>
      </c>
      <c r="CW260" s="54">
        <v>2741630.8277109414</v>
      </c>
      <c r="CX260" s="54">
        <v>3176502.4273770861</v>
      </c>
      <c r="CY260" s="54">
        <v>2191428.661415793</v>
      </c>
      <c r="CZ260" s="54">
        <v>3292792.8105973266</v>
      </c>
      <c r="DA260" s="54">
        <v>2918844.4713591039</v>
      </c>
      <c r="DB260" s="54">
        <v>2592924.6967131793</v>
      </c>
      <c r="DC260" s="54">
        <v>3185508.5625423491</v>
      </c>
      <c r="DD260" s="54">
        <v>2972579.8153386302</v>
      </c>
      <c r="DE260" s="54">
        <v>2332491.4270331152</v>
      </c>
      <c r="DF260" s="54">
        <v>3961333.0975042768</v>
      </c>
      <c r="DG260" s="54">
        <v>5187969.1699280255</v>
      </c>
      <c r="DH260" s="54">
        <v>4234440.7782083154</v>
      </c>
      <c r="DI260" s="54">
        <v>3153031.529191561</v>
      </c>
      <c r="DJ260" s="54">
        <v>3115872.7094384916</v>
      </c>
      <c r="DK260" s="54">
        <v>2956306.1526681501</v>
      </c>
      <c r="DL260" s="54">
        <v>3317904.0151456147</v>
      </c>
      <c r="DM260" s="54">
        <v>1591851.5589216296</v>
      </c>
      <c r="DN260" s="54">
        <v>1955211.5165656097</v>
      </c>
      <c r="DO260" s="54">
        <v>3105171.1006511524</v>
      </c>
      <c r="DQ260" s="54">
        <v>8612647.6337770578</v>
      </c>
      <c r="DR260" s="54">
        <v>9372136.7026775032</v>
      </c>
      <c r="DS260" s="54" t="e">
        <v>#DIV/0!</v>
      </c>
      <c r="DT260" s="54">
        <v>16493273.056617895</v>
      </c>
      <c r="DU260" s="54">
        <v>13253979.199556004</v>
      </c>
      <c r="DV260" s="54">
        <v>16596435.380980816</v>
      </c>
      <c r="DW260" s="54" t="e">
        <v>#DIV/0!</v>
      </c>
      <c r="DX260" s="54" t="e">
        <v>#DIV/0!</v>
      </c>
      <c r="DY260" s="54">
        <v>10079208.864162102</v>
      </c>
      <c r="DZ260" s="54">
        <v>17953397.625039902</v>
      </c>
      <c r="EA260" s="54">
        <v>15605886.749989694</v>
      </c>
      <c r="EB260" s="54" t="e">
        <v>#DIV/0!</v>
      </c>
      <c r="EC260" s="54" t="e">
        <v>#DIV/0!</v>
      </c>
      <c r="ED260" s="54" t="e">
        <v>#DIV/0!</v>
      </c>
      <c r="EE260" s="54">
        <v>16674432.307894448</v>
      </c>
      <c r="EF260" s="54">
        <v>19979833.201810557</v>
      </c>
      <c r="EG260" s="54">
        <v>21712672.198734693</v>
      </c>
      <c r="EH260" s="54">
        <v>14531584.572926026</v>
      </c>
      <c r="EI260" s="54">
        <v>15700211.675765906</v>
      </c>
      <c r="EJ260" s="54">
        <v>9479464.039430853</v>
      </c>
      <c r="EK260" s="54">
        <v>16997337.971731011</v>
      </c>
      <c r="EL260" s="54">
        <v>13038704.688495848</v>
      </c>
      <c r="EM260" s="54">
        <v>12954354.675100766</v>
      </c>
      <c r="EN260" s="54">
        <v>12885126.72734208</v>
      </c>
      <c r="EO260" s="54">
        <v>15645721.086507387</v>
      </c>
      <c r="EP260" s="54">
        <v>16226641.297654031</v>
      </c>
      <c r="EQ260" s="54">
        <v>14052255.258303888</v>
      </c>
      <c r="ER260" s="54" t="e">
        <v>#DIV/0!</v>
      </c>
      <c r="ES260" s="54" t="e">
        <v>#DIV/0!</v>
      </c>
      <c r="ET260" s="54">
        <v>15847521.741895117</v>
      </c>
      <c r="EU260" s="54">
        <v>15194075.375315759</v>
      </c>
      <c r="EV260" s="54">
        <v>15478256.387078742</v>
      </c>
      <c r="EW260" s="54">
        <v>17407124.418106206</v>
      </c>
      <c r="EX260" s="54" t="e">
        <v>#DIV/0!</v>
      </c>
      <c r="EY260" s="54" t="e">
        <v>#DIV/0!</v>
      </c>
      <c r="EZ260" s="54" t="e">
        <v>#DIV/0!</v>
      </c>
      <c r="FA260" s="54">
        <v>14446478.203748694</v>
      </c>
      <c r="FB260" s="54">
        <v>14028025.00961419</v>
      </c>
    </row>
    <row r="261" spans="1:158" x14ac:dyDescent="0.2">
      <c r="A261" s="56">
        <f ca="1">'Cape Cod'!AQ18</f>
        <v>15078896.239632687</v>
      </c>
      <c r="C261" s="52">
        <v>25</v>
      </c>
      <c r="D261" s="54">
        <v>357512.27387388051</v>
      </c>
      <c r="E261" s="54">
        <v>74577.07231849432</v>
      </c>
      <c r="F261" s="54">
        <v>1016286.1180055346</v>
      </c>
      <c r="G261" s="54">
        <v>470143.18170842156</v>
      </c>
      <c r="H261" s="54">
        <v>600026.66595561802</v>
      </c>
      <c r="I261" s="54">
        <v>870073.6761476174</v>
      </c>
      <c r="J261" s="54">
        <v>320130.43249451183</v>
      </c>
      <c r="K261" s="54">
        <v>199748.29176425189</v>
      </c>
      <c r="L261" s="54">
        <v>806126.2211253792</v>
      </c>
      <c r="M261" s="54">
        <v>355404.92044458166</v>
      </c>
      <c r="N261" s="54">
        <v>1361751.4164432101</v>
      </c>
      <c r="O261" s="54">
        <v>374907.66257145628</v>
      </c>
      <c r="P261" s="54">
        <v>448352.5252029039</v>
      </c>
      <c r="Q261" s="54">
        <v>467753.94091607258</v>
      </c>
      <c r="R261" s="54">
        <v>697939.72265491262</v>
      </c>
      <c r="S261" s="54">
        <v>131852.65635279939</v>
      </c>
      <c r="T261" s="54">
        <v>535250.70233644545</v>
      </c>
      <c r="U261" s="54">
        <v>893295.73203539476</v>
      </c>
      <c r="V261" s="54">
        <v>707408.37548956648</v>
      </c>
      <c r="W261" s="54">
        <v>1150935.3494413793</v>
      </c>
      <c r="X261" s="54">
        <v>1005834.2153787427</v>
      </c>
      <c r="Y261" s="54">
        <v>77563.293058741838</v>
      </c>
      <c r="Z261" s="54">
        <v>997692.43340279348</v>
      </c>
      <c r="AA261" s="54">
        <v>0</v>
      </c>
      <c r="AB261" s="54">
        <v>133875.55084737949</v>
      </c>
      <c r="AC261" s="54">
        <v>328156.34194750339</v>
      </c>
      <c r="AD261" s="54">
        <v>349041.64156005345</v>
      </c>
      <c r="AE261" s="54">
        <v>1031284.4448310956</v>
      </c>
      <c r="AF261" s="54">
        <v>807153.85145254061</v>
      </c>
      <c r="AG261" s="54">
        <v>261321.78536808863</v>
      </c>
      <c r="AH261" s="54">
        <v>357576.0823039636</v>
      </c>
      <c r="AI261" s="54">
        <v>812166.68227479979</v>
      </c>
      <c r="AJ261" s="54">
        <v>534728.37535411492</v>
      </c>
      <c r="AK261" s="54">
        <v>189773.68504193053</v>
      </c>
      <c r="AL261" s="54">
        <v>737436.9232704863</v>
      </c>
      <c r="AM261" s="54">
        <v>628720.39144571126</v>
      </c>
      <c r="AN261" s="54">
        <v>515334.31724060327</v>
      </c>
      <c r="AO261" s="54">
        <v>128442.55803045258</v>
      </c>
      <c r="AQ261" s="54">
        <v>3441582.3623675555</v>
      </c>
      <c r="AR261" s="54">
        <v>5210049.1269912124</v>
      </c>
      <c r="AS261" s="54">
        <v>5015718.8960281052</v>
      </c>
      <c r="AT261" s="54">
        <v>5755235.6510634217</v>
      </c>
      <c r="AU261" s="54">
        <v>5357721.1867881082</v>
      </c>
      <c r="AV261" s="54">
        <v>5967214.5872587264</v>
      </c>
      <c r="AW261" s="54">
        <v>5998990.5427057426</v>
      </c>
      <c r="AX261" s="54">
        <v>6212042.1761407778</v>
      </c>
      <c r="AY261" s="54">
        <v>8414142.2337523922</v>
      </c>
      <c r="AZ261" s="54">
        <v>5388091.4223989695</v>
      </c>
      <c r="BA261" s="54">
        <v>8446191.7762209363</v>
      </c>
      <c r="BB261" s="54">
        <v>7739950.8762726095</v>
      </c>
      <c r="BC261" s="54">
        <v>6925716.3134810179</v>
      </c>
      <c r="BD261" s="54">
        <v>4627241.4336247686</v>
      </c>
      <c r="BE261" s="54">
        <v>8706827.3954681642</v>
      </c>
      <c r="BF261" s="54">
        <v>8160776.8205465339</v>
      </c>
      <c r="BG261" s="54">
        <v>8675433.7406968437</v>
      </c>
      <c r="BH261" s="54">
        <v>7438102.789570909</v>
      </c>
      <c r="BI261" s="54">
        <v>9754815.0898441374</v>
      </c>
      <c r="BJ261" s="54">
        <v>5223117.8987218887</v>
      </c>
      <c r="BK261" s="54">
        <v>6017746.4194497913</v>
      </c>
      <c r="BL261" s="54">
        <v>7640256.7611989565</v>
      </c>
      <c r="BM261" s="54">
        <v>7038645.4475010429</v>
      </c>
      <c r="BN261" s="54">
        <v>5236109.1822346728</v>
      </c>
      <c r="BO261" s="54">
        <v>10344918.776982002</v>
      </c>
      <c r="BP261" s="54">
        <v>4739281.3483924344</v>
      </c>
      <c r="BQ261" s="54">
        <v>8512863.5868249554</v>
      </c>
      <c r="BR261" s="54">
        <v>5958571.255300032</v>
      </c>
      <c r="BS261" s="54">
        <v>8004906.5448908303</v>
      </c>
      <c r="BT261" s="54">
        <v>5782767.2403281815</v>
      </c>
      <c r="BU261" s="54">
        <v>9585039.5723255165</v>
      </c>
      <c r="BV261" s="54">
        <v>7728347.9389649928</v>
      </c>
      <c r="BW261" s="54">
        <v>7521746.9789483361</v>
      </c>
      <c r="BX261" s="54">
        <v>8108852.2232468612</v>
      </c>
      <c r="BY261" s="54">
        <v>6243021.7964512426</v>
      </c>
      <c r="BZ261" s="54">
        <v>7056581.6310311742</v>
      </c>
      <c r="CA261" s="54">
        <v>8638297.06385855</v>
      </c>
      <c r="CB261" s="54">
        <v>7198235.7887206078</v>
      </c>
      <c r="CD261" s="54">
        <v>3812023.0635147206</v>
      </c>
      <c r="CE261" s="54">
        <v>2119942.2353455592</v>
      </c>
      <c r="CF261" s="54">
        <v>2676405.7272284888</v>
      </c>
      <c r="CG261" s="54">
        <v>3371590.3694362938</v>
      </c>
      <c r="CH261" s="54">
        <v>3056464.663118843</v>
      </c>
      <c r="CI261" s="54">
        <v>2232817.4143998586</v>
      </c>
      <c r="CJ261" s="54">
        <v>3287889.3070899695</v>
      </c>
      <c r="CK261" s="54">
        <v>2190236.2888755575</v>
      </c>
      <c r="CL261" s="54">
        <v>2275035.9487273917</v>
      </c>
      <c r="CM261" s="54">
        <v>1970031.491990272</v>
      </c>
      <c r="CN261" s="54">
        <v>3178239.5537003055</v>
      </c>
      <c r="CO261" s="54">
        <v>2219704.3769898843</v>
      </c>
      <c r="CP261" s="54">
        <v>4385307.6560219806</v>
      </c>
      <c r="CQ261" s="54">
        <v>3649974.696588099</v>
      </c>
      <c r="CR261" s="54">
        <v>3976178.6831969544</v>
      </c>
      <c r="CS261" s="54">
        <v>4654733.9146909676</v>
      </c>
      <c r="CT261" s="54">
        <v>4298287.9745771028</v>
      </c>
      <c r="CU261" s="54">
        <v>1861096.0477746129</v>
      </c>
      <c r="CV261" s="54">
        <v>3574672.0097669978</v>
      </c>
      <c r="CW261" s="54">
        <v>3635473.1827017479</v>
      </c>
      <c r="CX261" s="54">
        <v>3502886.236325996</v>
      </c>
      <c r="CY261" s="54">
        <v>2827204.8052600995</v>
      </c>
      <c r="CZ261" s="54">
        <v>3619693.3423757441</v>
      </c>
      <c r="DA261" s="54">
        <v>3650616.7244619541</v>
      </c>
      <c r="DB261" s="54">
        <v>3241322.5715239681</v>
      </c>
      <c r="DC261" s="54">
        <v>3891255.085087873</v>
      </c>
      <c r="DD261" s="54">
        <v>4036182.7128388006</v>
      </c>
      <c r="DE261" s="54">
        <v>2956459.5902275257</v>
      </c>
      <c r="DF261" s="54">
        <v>4578433.2653871924</v>
      </c>
      <c r="DG261" s="54">
        <v>5550279.6471849456</v>
      </c>
      <c r="DH261" s="54">
        <v>4356693.8159608766</v>
      </c>
      <c r="DI261" s="54">
        <v>3519244.0145987347</v>
      </c>
      <c r="DJ261" s="54">
        <v>3423032.0763198696</v>
      </c>
      <c r="DK261" s="54">
        <v>3528877.2325921394</v>
      </c>
      <c r="DL261" s="54">
        <v>3544858.9350367859</v>
      </c>
      <c r="DM261" s="54">
        <v>1931652.9265497439</v>
      </c>
      <c r="DN261" s="54">
        <v>2958130.7007859461</v>
      </c>
      <c r="DO261" s="54">
        <v>3496745.5177080594</v>
      </c>
      <c r="DQ261" s="54">
        <v>8948407.0938781202</v>
      </c>
      <c r="DR261" s="54">
        <v>10310525.126025341</v>
      </c>
      <c r="DS261" s="54" t="e">
        <v>#DIV/0!</v>
      </c>
      <c r="DT261" s="54">
        <v>17034629.512922078</v>
      </c>
      <c r="DU261" s="54">
        <v>14021044.035149164</v>
      </c>
      <c r="DV261" s="54">
        <v>17454215.888191812</v>
      </c>
      <c r="DW261" s="54" t="e">
        <v>#DIV/0!</v>
      </c>
      <c r="DX261" s="54" t="e">
        <v>#DIV/0!</v>
      </c>
      <c r="DY261" s="54">
        <v>11077692.150732554</v>
      </c>
      <c r="DZ261" s="54">
        <v>18282905.328343853</v>
      </c>
      <c r="EA261" s="54">
        <v>16486446.864601037</v>
      </c>
      <c r="EB261" s="54" t="e">
        <v>#DIV/0!</v>
      </c>
      <c r="EC261" s="54" t="e">
        <v>#DIV/0!</v>
      </c>
      <c r="ED261" s="54" t="e">
        <v>#DIV/0!</v>
      </c>
      <c r="EE261" s="54">
        <v>17233944.542274542</v>
      </c>
      <c r="EF261" s="54">
        <v>21032353.688669749</v>
      </c>
      <c r="EG261" s="54">
        <v>22032376.273029335</v>
      </c>
      <c r="EH261" s="54">
        <v>14889043.988391159</v>
      </c>
      <c r="EI261" s="54">
        <v>16270236.25618493</v>
      </c>
      <c r="EJ261" s="54">
        <v>10003422.108167399</v>
      </c>
      <c r="EK261" s="54">
        <v>17381923.717636731</v>
      </c>
      <c r="EL261" s="54">
        <v>14374678.508343387</v>
      </c>
      <c r="EM261" s="54">
        <v>13838928.897162989</v>
      </c>
      <c r="EN261" s="54">
        <v>13067900.887380658</v>
      </c>
      <c r="EO261" s="54">
        <v>16713902.940358303</v>
      </c>
      <c r="EP261" s="54">
        <v>17666204.462719154</v>
      </c>
      <c r="EQ261" s="54">
        <v>14960572.929112352</v>
      </c>
      <c r="ER261" s="54" t="e">
        <v>#DIV/0!</v>
      </c>
      <c r="ES261" s="54" t="e">
        <v>#DIV/0!</v>
      </c>
      <c r="ET261" s="54">
        <v>16827095.619631723</v>
      </c>
      <c r="EU261" s="54">
        <v>16202991.434320914</v>
      </c>
      <c r="EV261" s="54">
        <v>16634528.122985668</v>
      </c>
      <c r="EW261" s="54">
        <v>18204862.469002642</v>
      </c>
      <c r="EX261" s="54" t="e">
        <v>#DIV/0!</v>
      </c>
      <c r="EY261" s="54" t="e">
        <v>#DIV/0!</v>
      </c>
      <c r="EZ261" s="54" t="e">
        <v>#DIV/0!</v>
      </c>
      <c r="FA261" s="54">
        <v>15327160.866390534</v>
      </c>
      <c r="FB261" s="54">
        <v>15078896.239632687</v>
      </c>
    </row>
    <row r="262" spans="1:158" x14ac:dyDescent="0.2">
      <c r="A262" s="56">
        <f ca="1">'Cape Cod'!AQ19</f>
        <v>16058717.882834706</v>
      </c>
      <c r="C262" s="52">
        <v>24</v>
      </c>
      <c r="D262" s="54">
        <v>379036.28752183169</v>
      </c>
      <c r="E262" s="54">
        <v>79222.951030921191</v>
      </c>
      <c r="F262" s="54">
        <v>1405490.7344351932</v>
      </c>
      <c r="G262" s="54">
        <v>713157.38140464947</v>
      </c>
      <c r="H262" s="54">
        <v>730298.16973893717</v>
      </c>
      <c r="I262" s="54">
        <v>928740.94010416791</v>
      </c>
      <c r="J262" s="54">
        <v>341482.9309550859</v>
      </c>
      <c r="K262" s="54">
        <v>212914.75136295334</v>
      </c>
      <c r="L262" s="54">
        <v>859604.54140339792</v>
      </c>
      <c r="M262" s="54">
        <v>619956.99277120829</v>
      </c>
      <c r="N262" s="54">
        <v>1377132.0695763119</v>
      </c>
      <c r="O262" s="54">
        <v>789331.16242990643</v>
      </c>
      <c r="P262" s="54">
        <v>522606.06152879819</v>
      </c>
      <c r="Q262" s="54">
        <v>626747.09446125291</v>
      </c>
      <c r="R262" s="54">
        <v>911032.86379033327</v>
      </c>
      <c r="S262" s="54">
        <v>338072.54026663676</v>
      </c>
      <c r="T262" s="54">
        <v>752750.37845396623</v>
      </c>
      <c r="U262" s="54">
        <v>881654.92040129937</v>
      </c>
      <c r="V262" s="54">
        <v>841254.26979501732</v>
      </c>
      <c r="W262" s="54">
        <v>1198290.6914816648</v>
      </c>
      <c r="X262" s="54">
        <v>1218525.8575766869</v>
      </c>
      <c r="Y262" s="54">
        <v>336641.27473932877</v>
      </c>
      <c r="Z262" s="54">
        <v>1035324.4525984675</v>
      </c>
      <c r="AA262" s="54">
        <v>0</v>
      </c>
      <c r="AB262" s="54">
        <v>137615.97188454866</v>
      </c>
      <c r="AC262" s="54">
        <v>580594.71982654557</v>
      </c>
      <c r="AD262" s="54">
        <v>739130.10698072985</v>
      </c>
      <c r="AE262" s="54">
        <v>1245755.834545467</v>
      </c>
      <c r="AF262" s="54">
        <v>1026371.4041270819</v>
      </c>
      <c r="AG262" s="54">
        <v>642107.77698722482</v>
      </c>
      <c r="AH262" s="54">
        <v>543080.10984256864</v>
      </c>
      <c r="AI262" s="54">
        <v>955783.6266489923</v>
      </c>
      <c r="AJ262" s="54">
        <v>785368.68022288755</v>
      </c>
      <c r="AK262" s="54">
        <v>304506.87790144607</v>
      </c>
      <c r="AL262" s="54">
        <v>862752.06238808483</v>
      </c>
      <c r="AM262" s="54">
        <v>884654.62755671889</v>
      </c>
      <c r="AN262" s="54">
        <v>523160.59873877838</v>
      </c>
      <c r="AO262" s="54">
        <v>130319.09657355025</v>
      </c>
      <c r="AQ262" s="54">
        <v>3901446.0550115816</v>
      </c>
      <c r="AR262" s="54">
        <v>6194226.8792714328</v>
      </c>
      <c r="AS262" s="54">
        <v>5969841.2971304897</v>
      </c>
      <c r="AT262" s="54">
        <v>6691407.732998034</v>
      </c>
      <c r="AU262" s="54">
        <v>6262902.2947175018</v>
      </c>
      <c r="AV262" s="54">
        <v>7095562.6285713501</v>
      </c>
      <c r="AW262" s="54">
        <v>7081030.7945287079</v>
      </c>
      <c r="AX262" s="54">
        <v>7213812.2146933731</v>
      </c>
      <c r="AY262" s="54">
        <v>9317735.6625923999</v>
      </c>
      <c r="AZ262" s="54">
        <v>5930263.1321207844</v>
      </c>
      <c r="BA262" s="54">
        <v>9166316.9324039668</v>
      </c>
      <c r="BB262" s="54">
        <v>8304147.1700629108</v>
      </c>
      <c r="BC262" s="54">
        <v>7481761.0787607934</v>
      </c>
      <c r="BD262" s="54">
        <v>5427866.7783064079</v>
      </c>
      <c r="BE262" s="54">
        <v>8899914.459374439</v>
      </c>
      <c r="BF262" s="54">
        <v>8247299.4950839728</v>
      </c>
      <c r="BG262" s="54">
        <v>8711395.908460997</v>
      </c>
      <c r="BH262" s="54">
        <v>7995725.5694510778</v>
      </c>
      <c r="BI262" s="54">
        <v>9960790.7952163089</v>
      </c>
      <c r="BJ262" s="54">
        <v>5937560.3072954491</v>
      </c>
      <c r="BK262" s="54">
        <v>6768518.2131214477</v>
      </c>
      <c r="BL262" s="54">
        <v>8637270.0112803504</v>
      </c>
      <c r="BM262" s="54">
        <v>7606273.8001132086</v>
      </c>
      <c r="BN262" s="54">
        <v>6072469.8695420623</v>
      </c>
      <c r="BO262" s="54">
        <v>11421124.590271898</v>
      </c>
      <c r="BP262" s="54">
        <v>5583418.3615279011</v>
      </c>
      <c r="BQ262" s="54">
        <v>10099924.29264468</v>
      </c>
      <c r="BR262" s="54">
        <v>6520916.7636575401</v>
      </c>
      <c r="BS262" s="54">
        <v>8443659.8194291741</v>
      </c>
      <c r="BT262" s="54">
        <v>6014460.1345349364</v>
      </c>
      <c r="BU262" s="54">
        <v>10261665.773207428</v>
      </c>
      <c r="BV262" s="54">
        <v>8132182.1019483432</v>
      </c>
      <c r="BW262" s="54">
        <v>8023193.9025527108</v>
      </c>
      <c r="BX262" s="54">
        <v>8769841.4405927174</v>
      </c>
      <c r="BY262" s="54">
        <v>7059875.7972527221</v>
      </c>
      <c r="BZ262" s="54">
        <v>7134704.8535200953</v>
      </c>
      <c r="CA262" s="54">
        <v>9738623.0399532393</v>
      </c>
      <c r="CB262" s="54">
        <v>7557275.7520756871</v>
      </c>
      <c r="CD262" s="54">
        <v>4439417.3149753511</v>
      </c>
      <c r="CE262" s="54">
        <v>2443123.4518825747</v>
      </c>
      <c r="CF262" s="54">
        <v>3331516.6632602513</v>
      </c>
      <c r="CG262" s="54">
        <v>4075516.0787165184</v>
      </c>
      <c r="CH262" s="54">
        <v>3869416.483194422</v>
      </c>
      <c r="CI262" s="54">
        <v>2961842.5360978469</v>
      </c>
      <c r="CJ262" s="54">
        <v>4562170.1886020917</v>
      </c>
      <c r="CK262" s="54">
        <v>3546094.3692999296</v>
      </c>
      <c r="CL262" s="54">
        <v>3287852.2776963562</v>
      </c>
      <c r="CM262" s="54">
        <v>2702762.1288127489</v>
      </c>
      <c r="CN262" s="54">
        <v>4092482.5652111731</v>
      </c>
      <c r="CO262" s="54">
        <v>2361907.1223621182</v>
      </c>
      <c r="CP262" s="54">
        <v>4980259.573100239</v>
      </c>
      <c r="CQ262" s="54">
        <v>4404290.1068020388</v>
      </c>
      <c r="CR262" s="54">
        <v>4443637.8133287802</v>
      </c>
      <c r="CS262" s="54">
        <v>5487661.7205382474</v>
      </c>
      <c r="CT262" s="54">
        <v>4837189.8197278157</v>
      </c>
      <c r="CU262" s="54">
        <v>3256359.4677150268</v>
      </c>
      <c r="CV262" s="54">
        <v>3982272.844945699</v>
      </c>
      <c r="CW262" s="54">
        <v>3752826.4584185388</v>
      </c>
      <c r="CX262" s="54">
        <v>4349940.6852117144</v>
      </c>
      <c r="CY262" s="54">
        <v>3973507.0269652419</v>
      </c>
      <c r="CZ262" s="54">
        <v>4327768.3886936344</v>
      </c>
      <c r="DA262" s="54">
        <v>4398882.4568090923</v>
      </c>
      <c r="DB262" s="54">
        <v>3620603.8401441798</v>
      </c>
      <c r="DC262" s="54">
        <v>4611510.2732820362</v>
      </c>
      <c r="DD262" s="54">
        <v>4817502.0588711761</v>
      </c>
      <c r="DE262" s="54">
        <v>3916295.1058654077</v>
      </c>
      <c r="DF262" s="54">
        <v>5531893.3653636668</v>
      </c>
      <c r="DG262" s="54">
        <v>5847809.0806653704</v>
      </c>
      <c r="DH262" s="54">
        <v>4809474.5225785635</v>
      </c>
      <c r="DI262" s="54">
        <v>4168224.2832289487</v>
      </c>
      <c r="DJ262" s="54">
        <v>3943197.2046077475</v>
      </c>
      <c r="DK262" s="54">
        <v>4648605.0105846599</v>
      </c>
      <c r="DL262" s="54">
        <v>4523184.3288960531</v>
      </c>
      <c r="DM262" s="54">
        <v>2540188.0366938673</v>
      </c>
      <c r="DN262" s="54">
        <v>3866314.0537128933</v>
      </c>
      <c r="DO262" s="54">
        <v>4237753.1724824551</v>
      </c>
      <c r="DQ262" s="54">
        <v>10064221.392197546</v>
      </c>
      <c r="DR262" s="54">
        <v>11224436.428523641</v>
      </c>
      <c r="DS262" s="54" t="e">
        <v>#DIV/0!</v>
      </c>
      <c r="DT262" s="54">
        <v>18572443.863274641</v>
      </c>
      <c r="DU262" s="54">
        <v>15428507.724053718</v>
      </c>
      <c r="DV262" s="54">
        <v>19367005.873712413</v>
      </c>
      <c r="DW262" s="54" t="e">
        <v>#DIV/0!</v>
      </c>
      <c r="DX262" s="54" t="e">
        <v>#DIV/0!</v>
      </c>
      <c r="DY262" s="54">
        <v>12174258.222554184</v>
      </c>
      <c r="DZ262" s="54">
        <v>19465842.217793025</v>
      </c>
      <c r="EA262" s="54">
        <v>17764128.864204042</v>
      </c>
      <c r="EB262" s="54" t="e">
        <v>#DIV/0!</v>
      </c>
      <c r="EC262" s="54" t="e">
        <v>#DIV/0!</v>
      </c>
      <c r="ED262" s="54" t="e">
        <v>#DIV/0!</v>
      </c>
      <c r="EE262" s="54">
        <v>17453628.826019403</v>
      </c>
      <c r="EF262" s="54">
        <v>21821757.331937775</v>
      </c>
      <c r="EG262" s="54">
        <v>22505512.154395029</v>
      </c>
      <c r="EH262" s="54">
        <v>15327956.285874465</v>
      </c>
      <c r="EI262" s="54">
        <v>16791655.405749004</v>
      </c>
      <c r="EJ262" s="54">
        <v>10386493.710558727</v>
      </c>
      <c r="EK262" s="54">
        <v>18542415.739949718</v>
      </c>
      <c r="EL262" s="54">
        <v>15261791.527254293</v>
      </c>
      <c r="EM262" s="54">
        <v>14982632.365135547</v>
      </c>
      <c r="EN262" s="54">
        <v>14343689.742879391</v>
      </c>
      <c r="EO262" s="54">
        <v>17917097.148690455</v>
      </c>
      <c r="EP262" s="54">
        <v>18805517.036221355</v>
      </c>
      <c r="EQ262" s="54">
        <v>15785477.580550469</v>
      </c>
      <c r="ER262" s="54" t="e">
        <v>#DIV/0!</v>
      </c>
      <c r="ES262" s="54" t="e">
        <v>#DIV/0!</v>
      </c>
      <c r="ET262" s="54">
        <v>17490985.473810852</v>
      </c>
      <c r="EU262" s="54">
        <v>16815729.64967981</v>
      </c>
      <c r="EV262" s="54">
        <v>16807896.576871671</v>
      </c>
      <c r="EW262" s="54">
        <v>19042379.296885431</v>
      </c>
      <c r="EX262" s="54" t="e">
        <v>#DIV/0!</v>
      </c>
      <c r="EY262" s="54" t="e">
        <v>#DIV/0!</v>
      </c>
      <c r="EZ262" s="54" t="e">
        <v>#DIV/0!</v>
      </c>
      <c r="FA262" s="54">
        <v>16083313.294834118</v>
      </c>
      <c r="FB262" s="54">
        <v>16058717.882834706</v>
      </c>
    </row>
    <row r="263" spans="1:158" x14ac:dyDescent="0.2">
      <c r="A263" s="56">
        <f ca="1">'Cape Cod'!AQ20</f>
        <v>16696882.787656855</v>
      </c>
      <c r="C263" s="52">
        <v>23</v>
      </c>
      <c r="D263" s="54">
        <v>420278.25817365758</v>
      </c>
      <c r="E263" s="54">
        <v>79132.07143711485</v>
      </c>
      <c r="F263" s="54">
        <v>1404406.5028954782</v>
      </c>
      <c r="G263" s="54">
        <v>762952.9009674266</v>
      </c>
      <c r="H263" s="54">
        <v>795837.6690729782</v>
      </c>
      <c r="I263" s="54">
        <v>1080299.7916727234</v>
      </c>
      <c r="J263" s="54">
        <v>414016.0547590144</v>
      </c>
      <c r="K263" s="54">
        <v>311529.22070553526</v>
      </c>
      <c r="L263" s="54">
        <v>1042617.0810176432</v>
      </c>
      <c r="M263" s="54">
        <v>888288.3341473639</v>
      </c>
      <c r="N263" s="54">
        <v>1375601.422665786</v>
      </c>
      <c r="O263" s="54">
        <v>788823.48762117326</v>
      </c>
      <c r="P263" s="54">
        <v>719762.64510637894</v>
      </c>
      <c r="Q263" s="54">
        <v>1170068.4700379558</v>
      </c>
      <c r="R263" s="54">
        <v>910270.02175052091</v>
      </c>
      <c r="S263" s="54">
        <v>526733.75765944645</v>
      </c>
      <c r="T263" s="54">
        <v>869497.58014647663</v>
      </c>
      <c r="U263" s="54">
        <v>1066238.4034171551</v>
      </c>
      <c r="V263" s="54">
        <v>1163309.625813812</v>
      </c>
      <c r="W263" s="54">
        <v>1345841.7442723997</v>
      </c>
      <c r="X263" s="54">
        <v>1217269.2361513302</v>
      </c>
      <c r="Y263" s="54">
        <v>650244.88342471793</v>
      </c>
      <c r="Z263" s="54">
        <v>1034122.2527376562</v>
      </c>
      <c r="AA263" s="54">
        <v>235879.53002604842</v>
      </c>
      <c r="AB263" s="54">
        <v>137498.18695566431</v>
      </c>
      <c r="AC263" s="54">
        <v>579732.87033725902</v>
      </c>
      <c r="AD263" s="54">
        <v>738216.45762653649</v>
      </c>
      <c r="AE263" s="54">
        <v>1517946.5811996087</v>
      </c>
      <c r="AF263" s="54">
        <v>1125546.9463161305</v>
      </c>
      <c r="AG263" s="54">
        <v>705411.98826667294</v>
      </c>
      <c r="AH263" s="54">
        <v>542548.86419023387</v>
      </c>
      <c r="AI263" s="54">
        <v>1301432.63879494</v>
      </c>
      <c r="AJ263" s="54">
        <v>849997.5558976233</v>
      </c>
      <c r="AK263" s="54">
        <v>435995.15474024042</v>
      </c>
      <c r="AL263" s="54">
        <v>959060.57645306177</v>
      </c>
      <c r="AM263" s="54">
        <v>1086214.1789703891</v>
      </c>
      <c r="AN263" s="54">
        <v>927191.91410884075</v>
      </c>
      <c r="AO263" s="54">
        <v>374189.74774389714</v>
      </c>
      <c r="AQ263" s="54">
        <v>4411007.1141247144</v>
      </c>
      <c r="AR263" s="54">
        <v>6532881.6294062566</v>
      </c>
      <c r="AS263" s="54">
        <v>6311348.6791224759</v>
      </c>
      <c r="AT263" s="54">
        <v>7287669.597350033</v>
      </c>
      <c r="AU263" s="54">
        <v>6781805.059665788</v>
      </c>
      <c r="AV263" s="54">
        <v>7424330.3234420642</v>
      </c>
      <c r="AW263" s="54">
        <v>7600978.7170337494</v>
      </c>
      <c r="AX263" s="54">
        <v>7845986.3614620119</v>
      </c>
      <c r="AY263" s="54">
        <v>10423979.891267784</v>
      </c>
      <c r="AZ263" s="54">
        <v>6606454.9371483773</v>
      </c>
      <c r="BA263" s="54">
        <v>9926719.4989337996</v>
      </c>
      <c r="BB263" s="54">
        <v>9203773.1466888636</v>
      </c>
      <c r="BC263" s="54">
        <v>7850521.0091683045</v>
      </c>
      <c r="BD263" s="54">
        <v>5630537.1409502588</v>
      </c>
      <c r="BE263" s="54">
        <v>9841553.0632408857</v>
      </c>
      <c r="BF263" s="54">
        <v>8955125.8963586483</v>
      </c>
      <c r="BG263" s="54">
        <v>9144677.1363661047</v>
      </c>
      <c r="BH263" s="54">
        <v>8233912.201235421</v>
      </c>
      <c r="BI263" s="54">
        <v>10189708.234688349</v>
      </c>
      <c r="BJ263" s="54">
        <v>6278798.2640331071</v>
      </c>
      <c r="BK263" s="54">
        <v>7028407.9662090987</v>
      </c>
      <c r="BL263" s="54">
        <v>9404554.4371034484</v>
      </c>
      <c r="BM263" s="54">
        <v>8063769.2643891294</v>
      </c>
      <c r="BN263" s="54">
        <v>6784330.0193271581</v>
      </c>
      <c r="BO263" s="54">
        <v>12769625.88928326</v>
      </c>
      <c r="BP263" s="54">
        <v>6008498.0389127955</v>
      </c>
      <c r="BQ263" s="54">
        <v>10518232.853689101</v>
      </c>
      <c r="BR263" s="54">
        <v>6970477.702131819</v>
      </c>
      <c r="BS263" s="54">
        <v>9452067.9130584225</v>
      </c>
      <c r="BT263" s="54">
        <v>6642393.1069776062</v>
      </c>
      <c r="BU263" s="54">
        <v>10251627.723150145</v>
      </c>
      <c r="BV263" s="54">
        <v>8758154.7381606437</v>
      </c>
      <c r="BW263" s="54">
        <v>8556248.4909694791</v>
      </c>
      <c r="BX263" s="54">
        <v>8761605.3553848863</v>
      </c>
      <c r="BY263" s="54">
        <v>7532390.5882938346</v>
      </c>
      <c r="BZ263" s="54">
        <v>7530458.4520622622</v>
      </c>
      <c r="CA263" s="54">
        <v>10332570.985959515</v>
      </c>
      <c r="CB263" s="54">
        <v>7986845.2149031535</v>
      </c>
      <c r="CD263" s="54">
        <v>4859707.5740027074</v>
      </c>
      <c r="CE263" s="54">
        <v>2865443.5369016342</v>
      </c>
      <c r="CF263" s="54">
        <v>4124601.9584487416</v>
      </c>
      <c r="CG263" s="54">
        <v>4649474.4109373596</v>
      </c>
      <c r="CH263" s="54">
        <v>4595939.8474865388</v>
      </c>
      <c r="CI263" s="54">
        <v>4070201.2475944981</v>
      </c>
      <c r="CJ263" s="54">
        <v>5267759.9454577118</v>
      </c>
      <c r="CK263" s="54">
        <v>3964151.6765099689</v>
      </c>
      <c r="CL263" s="54">
        <v>4236492.5040237233</v>
      </c>
      <c r="CM263" s="54">
        <v>3360336.4991514273</v>
      </c>
      <c r="CN263" s="54">
        <v>4527444.4057037551</v>
      </c>
      <c r="CO263" s="54">
        <v>3566973.2994208448</v>
      </c>
      <c r="CP263" s="54">
        <v>5253608.2476883121</v>
      </c>
      <c r="CQ263" s="54">
        <v>5268092.2697598338</v>
      </c>
      <c r="CR263" s="54">
        <v>5125789.4881591238</v>
      </c>
      <c r="CS263" s="54">
        <v>6535305.0596932583</v>
      </c>
      <c r="CT263" s="54">
        <v>5289001.5515216887</v>
      </c>
      <c r="CU263" s="54">
        <v>3996271.6954591312</v>
      </c>
      <c r="CV263" s="54">
        <v>4638208.7043295465</v>
      </c>
      <c r="CW263" s="54">
        <v>4433504.8720606714</v>
      </c>
      <c r="CX263" s="54">
        <v>4907733.3607720248</v>
      </c>
      <c r="CY263" s="54">
        <v>4467752.9834537525</v>
      </c>
      <c r="CZ263" s="54">
        <v>5138887.7362653129</v>
      </c>
      <c r="DA263" s="54">
        <v>5660788.8882367499</v>
      </c>
      <c r="DB263" s="54">
        <v>4265281.8972556181</v>
      </c>
      <c r="DC263" s="54">
        <v>5235000.6545685716</v>
      </c>
      <c r="DD263" s="54">
        <v>5509233.2395954505</v>
      </c>
      <c r="DE263" s="54">
        <v>4541715.0011969283</v>
      </c>
      <c r="DF263" s="54">
        <v>6459869.5405985937</v>
      </c>
      <c r="DG263" s="54">
        <v>6989607.7198409736</v>
      </c>
      <c r="DH263" s="54">
        <v>5682320.7235523053</v>
      </c>
      <c r="DI263" s="54">
        <v>5027377.9965858348</v>
      </c>
      <c r="DJ263" s="54">
        <v>4709797.1584351994</v>
      </c>
      <c r="DK263" s="54">
        <v>5925588.2717375718</v>
      </c>
      <c r="DL263" s="54">
        <v>4992493.891346911</v>
      </c>
      <c r="DM263" s="54">
        <v>3261721.8085781205</v>
      </c>
      <c r="DN263" s="54">
        <v>4525446.8193973694</v>
      </c>
      <c r="DO263" s="54">
        <v>4902426.9019012153</v>
      </c>
      <c r="DQ263" s="54">
        <v>10516105.769975107</v>
      </c>
      <c r="DR263" s="54">
        <v>11501652.664601369</v>
      </c>
      <c r="DS263" s="54" t="e">
        <v>#DIV/0!</v>
      </c>
      <c r="DT263" s="54">
        <v>19576300.13858946</v>
      </c>
      <c r="DU263" s="54">
        <v>16416279.603877883</v>
      </c>
      <c r="DV263" s="54">
        <v>19538749.964774698</v>
      </c>
      <c r="DW263" s="54" t="e">
        <v>#DIV/0!</v>
      </c>
      <c r="DX263" s="54" t="e">
        <v>#DIV/0!</v>
      </c>
      <c r="DY263" s="54">
        <v>12942143.755692409</v>
      </c>
      <c r="DZ263" s="54">
        <v>20195824.738955073</v>
      </c>
      <c r="EA263" s="54">
        <v>18898823.980796151</v>
      </c>
      <c r="EB263" s="54" t="e">
        <v>#DIV/0!</v>
      </c>
      <c r="EC263" s="54" t="e">
        <v>#DIV/0!</v>
      </c>
      <c r="ED263" s="54" t="e">
        <v>#DIV/0!</v>
      </c>
      <c r="EE263" s="54">
        <v>17832368.581720874</v>
      </c>
      <c r="EF263" s="54">
        <v>22096497.654179953</v>
      </c>
      <c r="EG263" s="54">
        <v>23167284.177082069</v>
      </c>
      <c r="EH263" s="54">
        <v>15599585.246775469</v>
      </c>
      <c r="EI263" s="54">
        <v>17172932.862165429</v>
      </c>
      <c r="EJ263" s="54">
        <v>11067362.451253828</v>
      </c>
      <c r="EK263" s="54">
        <v>19194379.26482955</v>
      </c>
      <c r="EL263" s="54">
        <v>15629921.397098063</v>
      </c>
      <c r="EM263" s="54">
        <v>15370426.229606308</v>
      </c>
      <c r="EN263" s="54">
        <v>14914009.243497794</v>
      </c>
      <c r="EO263" s="54">
        <v>18657360.939424258</v>
      </c>
      <c r="EP263" s="54">
        <v>19494714.691651255</v>
      </c>
      <c r="EQ263" s="54">
        <v>17006553.269487105</v>
      </c>
      <c r="ER263" s="54" t="e">
        <v>#DIV/0!</v>
      </c>
      <c r="ES263" s="54" t="e">
        <v>#DIV/0!</v>
      </c>
      <c r="ET263" s="54">
        <v>18043233.168623224</v>
      </c>
      <c r="EU263" s="54">
        <v>17373016.336888697</v>
      </c>
      <c r="EV263" s="54">
        <v>17416516.900011279</v>
      </c>
      <c r="EW263" s="54">
        <v>19667249.984684408</v>
      </c>
      <c r="EX263" s="54" t="e">
        <v>#DIV/0!</v>
      </c>
      <c r="EY263" s="54" t="e">
        <v>#DIV/0!</v>
      </c>
      <c r="EZ263" s="54" t="e">
        <v>#DIV/0!</v>
      </c>
      <c r="FA263" s="54">
        <v>16951438.459581498</v>
      </c>
      <c r="FB263" s="54">
        <v>16696882.787656855</v>
      </c>
    </row>
    <row r="264" spans="1:158" x14ac:dyDescent="0.2">
      <c r="A264" s="56">
        <f ca="1">'Cape Cod'!AQ21</f>
        <v>17325790.92017233</v>
      </c>
      <c r="C264" s="52">
        <v>22</v>
      </c>
      <c r="D264" s="54">
        <v>698381.95842677541</v>
      </c>
      <c r="E264" s="54">
        <v>199959.67141746543</v>
      </c>
      <c r="F264" s="54">
        <v>1510075.4487435296</v>
      </c>
      <c r="G264" s="54">
        <v>875388.77760256454</v>
      </c>
      <c r="H264" s="54">
        <v>838118.53989713639</v>
      </c>
      <c r="I264" s="54">
        <v>1490632.6452575121</v>
      </c>
      <c r="J264" s="54">
        <v>413497.48526063189</v>
      </c>
      <c r="K264" s="54">
        <v>561653.38810697012</v>
      </c>
      <c r="L264" s="54">
        <v>1197489.6005848236</v>
      </c>
      <c r="M264" s="54">
        <v>1036828.9266002029</v>
      </c>
      <c r="N264" s="54">
        <v>1569722.984989278</v>
      </c>
      <c r="O264" s="54">
        <v>864915.75003158301</v>
      </c>
      <c r="P264" s="54">
        <v>718957.54498302564</v>
      </c>
      <c r="Q264" s="54">
        <v>1238076.7348609194</v>
      </c>
      <c r="R264" s="54">
        <v>1147713.7623786647</v>
      </c>
      <c r="S264" s="54">
        <v>661499.32954014093</v>
      </c>
      <c r="T264" s="54">
        <v>959345.16275627911</v>
      </c>
      <c r="U264" s="54">
        <v>1161425.1450120993</v>
      </c>
      <c r="V264" s="54">
        <v>1205200.4445088841</v>
      </c>
      <c r="W264" s="54">
        <v>1488344.1636620723</v>
      </c>
      <c r="X264" s="54">
        <v>1501158.2712172791</v>
      </c>
      <c r="Y264" s="54">
        <v>836347.81658488512</v>
      </c>
      <c r="Z264" s="54">
        <v>1158530.1503680516</v>
      </c>
      <c r="AA264" s="54">
        <v>287544.75200386345</v>
      </c>
      <c r="AB264" s="54">
        <v>329421.1145301871</v>
      </c>
      <c r="AC264" s="54">
        <v>681252.87617824227</v>
      </c>
      <c r="AD264" s="54">
        <v>993259.9544458203</v>
      </c>
      <c r="AE264" s="54">
        <v>1876924.179962473</v>
      </c>
      <c r="AF264" s="54">
        <v>1202991.2280477919</v>
      </c>
      <c r="AG264" s="54">
        <v>762675.77119333111</v>
      </c>
      <c r="AH264" s="54">
        <v>789399.44440336898</v>
      </c>
      <c r="AI264" s="54">
        <v>1339829.5009056367</v>
      </c>
      <c r="AJ264" s="54">
        <v>999993.20385431498</v>
      </c>
      <c r="AK264" s="54">
        <v>566137.86448187381</v>
      </c>
      <c r="AL264" s="54">
        <v>1007927.7338553555</v>
      </c>
      <c r="AM264" s="54">
        <v>1500322.7441554144</v>
      </c>
      <c r="AN264" s="54">
        <v>926549.24243756942</v>
      </c>
      <c r="AO264" s="54">
        <v>504532.91325908154</v>
      </c>
      <c r="AQ264" s="54">
        <v>4825675.1401894838</v>
      </c>
      <c r="AR264" s="54">
        <v>7005979.2770273294</v>
      </c>
      <c r="AS264" s="54">
        <v>6731974.6729525439</v>
      </c>
      <c r="AT264" s="54">
        <v>8272060.617611751</v>
      </c>
      <c r="AU264" s="54">
        <v>7095596.3847125396</v>
      </c>
      <c r="AV264" s="54">
        <v>7721431.008853605</v>
      </c>
      <c r="AW264" s="54">
        <v>8185815.9975240044</v>
      </c>
      <c r="AX264" s="54">
        <v>8338456.6187613849</v>
      </c>
      <c r="AY264" s="54">
        <v>11048620.833539795</v>
      </c>
      <c r="AZ264" s="54">
        <v>7529940.4639638476</v>
      </c>
      <c r="BA264" s="54">
        <v>10582297.870660331</v>
      </c>
      <c r="BB264" s="54">
        <v>9736461.8382129781</v>
      </c>
      <c r="BC264" s="54">
        <v>8254280.9850276913</v>
      </c>
      <c r="BD264" s="54">
        <v>6857670.0541446805</v>
      </c>
      <c r="BE264" s="54">
        <v>10994065.217533017</v>
      </c>
      <c r="BF264" s="54">
        <v>9788390.1902183667</v>
      </c>
      <c r="BG264" s="54">
        <v>9731221.5638687573</v>
      </c>
      <c r="BH264" s="54">
        <v>9105446.0666605756</v>
      </c>
      <c r="BI264" s="54">
        <v>10735629.349217858</v>
      </c>
      <c r="BJ264" s="54">
        <v>6698030.4566291049</v>
      </c>
      <c r="BK264" s="54">
        <v>7486537.0537534617</v>
      </c>
      <c r="BL264" s="54">
        <v>9669849.0196972955</v>
      </c>
      <c r="BM264" s="54">
        <v>8350754.0328754205</v>
      </c>
      <c r="BN264" s="54">
        <v>7029954.8361299075</v>
      </c>
      <c r="BO264" s="54">
        <v>12943827.455703519</v>
      </c>
      <c r="BP264" s="54">
        <v>7143884.5694633257</v>
      </c>
      <c r="BQ264" s="54">
        <v>11415578.70063022</v>
      </c>
      <c r="BR264" s="54">
        <v>7515311.2796684103</v>
      </c>
      <c r="BS264" s="54">
        <v>9717890.2226400226</v>
      </c>
      <c r="BT264" s="54">
        <v>7549985.9220468737</v>
      </c>
      <c r="BU264" s="54">
        <v>10621206.97557524</v>
      </c>
      <c r="BV264" s="54">
        <v>9271249.1915104687</v>
      </c>
      <c r="BW264" s="54">
        <v>9125036.1336560659</v>
      </c>
      <c r="BX264" s="54">
        <v>9050018.7972358018</v>
      </c>
      <c r="BY264" s="54">
        <v>7989217.6579691842</v>
      </c>
      <c r="BZ264" s="54">
        <v>8572219.1268049721</v>
      </c>
      <c r="CA264" s="54">
        <v>10945723.226506934</v>
      </c>
      <c r="CB264" s="54">
        <v>8313423.7523863278</v>
      </c>
      <c r="CD264" s="54">
        <v>5239745.8247316033</v>
      </c>
      <c r="CE264" s="54">
        <v>3448374.6927574314</v>
      </c>
      <c r="CF264" s="54">
        <v>4727964.6397559904</v>
      </c>
      <c r="CG264" s="54">
        <v>5463872.5879484136</v>
      </c>
      <c r="CH264" s="54">
        <v>5906509.2207151605</v>
      </c>
      <c r="CI264" s="54">
        <v>5515156.4694007821</v>
      </c>
      <c r="CJ264" s="54">
        <v>6000688.6813935637</v>
      </c>
      <c r="CK264" s="54">
        <v>4775341.274883708</v>
      </c>
      <c r="CL264" s="54">
        <v>5161516.7824454568</v>
      </c>
      <c r="CM264" s="54">
        <v>4226456.8674080968</v>
      </c>
      <c r="CN264" s="54">
        <v>5004111.9557956792</v>
      </c>
      <c r="CO264" s="54">
        <v>4468784.7036617734</v>
      </c>
      <c r="CP264" s="54">
        <v>5721882.3489886597</v>
      </c>
      <c r="CQ264" s="54">
        <v>5657634.9838781171</v>
      </c>
      <c r="CR264" s="54">
        <v>6230613.3736079093</v>
      </c>
      <c r="CS264" s="54">
        <v>7625665.2999662422</v>
      </c>
      <c r="CT264" s="54">
        <v>6520930.6087710895</v>
      </c>
      <c r="CU264" s="54">
        <v>4830308.4611893874</v>
      </c>
      <c r="CV264" s="54">
        <v>5435929.3819221109</v>
      </c>
      <c r="CW264" s="54">
        <v>4897128.2766898908</v>
      </c>
      <c r="CX264" s="54">
        <v>5497075.8456435837</v>
      </c>
      <c r="CY264" s="54">
        <v>5049088.1854980383</v>
      </c>
      <c r="CZ264" s="54">
        <v>5498043.5303097144</v>
      </c>
      <c r="DA264" s="54">
        <v>6421149.7028259467</v>
      </c>
      <c r="DB264" s="54">
        <v>5372966.7026646174</v>
      </c>
      <c r="DC264" s="54">
        <v>6171075.8355227038</v>
      </c>
      <c r="DD264" s="54">
        <v>6535852.466665769</v>
      </c>
      <c r="DE264" s="54">
        <v>5180734.476999972</v>
      </c>
      <c r="DF264" s="54">
        <v>7500144.1485726573</v>
      </c>
      <c r="DG264" s="54">
        <v>7634954.5055179149</v>
      </c>
      <c r="DH264" s="54">
        <v>6308063.5703110248</v>
      </c>
      <c r="DI264" s="54">
        <v>5599506.8568330333</v>
      </c>
      <c r="DJ264" s="54">
        <v>5264074.366640633</v>
      </c>
      <c r="DK264" s="54">
        <v>7280164.7720983028</v>
      </c>
      <c r="DL264" s="54">
        <v>5768558.9918810017</v>
      </c>
      <c r="DM264" s="54">
        <v>4037796.6003451571</v>
      </c>
      <c r="DN264" s="54">
        <v>5253140.7851642817</v>
      </c>
      <c r="DO264" s="54">
        <v>5643448.0018493421</v>
      </c>
      <c r="DQ264" s="54">
        <v>11143570.701189309</v>
      </c>
      <c r="DR264" s="54">
        <v>11957337.730413875</v>
      </c>
      <c r="DS264" s="54" t="e">
        <v>#DIV/0!</v>
      </c>
      <c r="DT264" s="54">
        <v>20352448.12132059</v>
      </c>
      <c r="DU264" s="54">
        <v>16456017.600673342</v>
      </c>
      <c r="DV264" s="54">
        <v>20011223.080505855</v>
      </c>
      <c r="DW264" s="54" t="e">
        <v>#DIV/0!</v>
      </c>
      <c r="DX264" s="54" t="e">
        <v>#DIV/0!</v>
      </c>
      <c r="DY264" s="54">
        <v>13510334.535009481</v>
      </c>
      <c r="DZ264" s="54">
        <v>20409526.794314742</v>
      </c>
      <c r="EA264" s="54">
        <v>18978754.194955286</v>
      </c>
      <c r="EB264" s="54" t="e">
        <v>#DIV/0!</v>
      </c>
      <c r="EC264" s="54" t="e">
        <v>#DIV/0!</v>
      </c>
      <c r="ED264" s="54" t="e">
        <v>#DIV/0!</v>
      </c>
      <c r="EE264" s="54">
        <v>17938069.857534241</v>
      </c>
      <c r="EF264" s="54">
        <v>22812211.507712305</v>
      </c>
      <c r="EG264" s="54">
        <v>23811915.294000074</v>
      </c>
      <c r="EH264" s="54">
        <v>16385832.615123006</v>
      </c>
      <c r="EI264" s="54">
        <v>17446099.280536897</v>
      </c>
      <c r="EJ264" s="54">
        <v>11857832.004688703</v>
      </c>
      <c r="EK264" s="54">
        <v>19710958.80813273</v>
      </c>
      <c r="EL264" s="54">
        <v>16505679.983092923</v>
      </c>
      <c r="EM264" s="54">
        <v>16477097.988724876</v>
      </c>
      <c r="EN264" s="54">
        <v>15746429.435688734</v>
      </c>
      <c r="EO264" s="54">
        <v>19339885.023985378</v>
      </c>
      <c r="EP264" s="54">
        <v>20126394.985658199</v>
      </c>
      <c r="EQ264" s="54">
        <v>17708669.006835133</v>
      </c>
      <c r="ER264" s="54" t="e">
        <v>#DIV/0!</v>
      </c>
      <c r="ES264" s="54" t="e">
        <v>#DIV/0!</v>
      </c>
      <c r="ET264" s="54">
        <v>18476689.625280071</v>
      </c>
      <c r="EU264" s="54">
        <v>17602520.595160335</v>
      </c>
      <c r="EV264" s="54">
        <v>18128487.950814053</v>
      </c>
      <c r="EW264" s="54">
        <v>20665770.122163232</v>
      </c>
      <c r="EX264" s="54" t="e">
        <v>#DIV/0!</v>
      </c>
      <c r="EY264" s="54" t="e">
        <v>#DIV/0!</v>
      </c>
      <c r="EZ264" s="54" t="e">
        <v>#DIV/0!</v>
      </c>
      <c r="FA264" s="54">
        <v>17862294.230057068</v>
      </c>
      <c r="FB264" s="54">
        <v>17325790.92017233</v>
      </c>
    </row>
    <row r="265" spans="1:158" x14ac:dyDescent="0.2">
      <c r="A265" s="56">
        <f ca="1">'Cape Cod'!AQ22</f>
        <v>17516887.148657359</v>
      </c>
      <c r="C265" s="52">
        <v>21</v>
      </c>
      <c r="D265" s="54">
        <v>697943.1535427887</v>
      </c>
      <c r="E265" s="54">
        <v>237130.40497216769</v>
      </c>
      <c r="F265" s="54">
        <v>1656176.0046874322</v>
      </c>
      <c r="G265" s="54">
        <v>1197061.2008222938</v>
      </c>
      <c r="H265" s="54">
        <v>1056158.5621153899</v>
      </c>
      <c r="I265" s="54">
        <v>1602875.4916708283</v>
      </c>
      <c r="J265" s="54">
        <v>474696.67473971844</v>
      </c>
      <c r="K265" s="54">
        <v>742549.05244609714</v>
      </c>
      <c r="L265" s="54">
        <v>1387091.1548189558</v>
      </c>
      <c r="M265" s="54">
        <v>1232004.389734868</v>
      </c>
      <c r="N265" s="54">
        <v>1754850.1836275309</v>
      </c>
      <c r="O265" s="54">
        <v>1031293.9921963289</v>
      </c>
      <c r="P265" s="54">
        <v>919326.87226390466</v>
      </c>
      <c r="Q265" s="54">
        <v>1431035.2630256899</v>
      </c>
      <c r="R265" s="54">
        <v>1543410.2403158434</v>
      </c>
      <c r="S265" s="54">
        <v>947169.1031825617</v>
      </c>
      <c r="T265" s="54">
        <v>1332673.4538721535</v>
      </c>
      <c r="U265" s="54">
        <v>1500829.092402108</v>
      </c>
      <c r="V265" s="54">
        <v>1466508.9544504359</v>
      </c>
      <c r="W265" s="54">
        <v>1696473.6514512766</v>
      </c>
      <c r="X265" s="54">
        <v>1714763.5092619546</v>
      </c>
      <c r="Y265" s="54">
        <v>1098418.1459293142</v>
      </c>
      <c r="Z265" s="54">
        <v>1564835.8837107085</v>
      </c>
      <c r="AA265" s="54">
        <v>342100.37728896365</v>
      </c>
      <c r="AB265" s="54">
        <v>511717.37909760885</v>
      </c>
      <c r="AC265" s="54">
        <v>951160.74030739069</v>
      </c>
      <c r="AD265" s="54">
        <v>992348.55498464778</v>
      </c>
      <c r="AE265" s="54">
        <v>1936845.7586617693</v>
      </c>
      <c r="AF265" s="54">
        <v>1474587.1137380674</v>
      </c>
      <c r="AG265" s="54">
        <v>1014174.7836243156</v>
      </c>
      <c r="AH265" s="54">
        <v>953110.70327183977</v>
      </c>
      <c r="AI265" s="54">
        <v>1482372.4754446261</v>
      </c>
      <c r="AJ265" s="54">
        <v>1180894.6382297296</v>
      </c>
      <c r="AK265" s="54">
        <v>633225.35326036811</v>
      </c>
      <c r="AL265" s="54">
        <v>1259618.8548977468</v>
      </c>
      <c r="AM265" s="54">
        <v>1618057.0740315616</v>
      </c>
      <c r="AN265" s="54">
        <v>1141861.5340929404</v>
      </c>
      <c r="AO265" s="54">
        <v>812151.30364248902</v>
      </c>
      <c r="AQ265" s="54">
        <v>5161611.0127345975</v>
      </c>
      <c r="AR265" s="54">
        <v>7177671.1820057239</v>
      </c>
      <c r="AS265" s="54">
        <v>6978488.7114048488</v>
      </c>
      <c r="AT265" s="54">
        <v>8650485.7503502555</v>
      </c>
      <c r="AU265" s="54">
        <v>7762460.1235413086</v>
      </c>
      <c r="AV265" s="54">
        <v>8496433.2080941331</v>
      </c>
      <c r="AW265" s="54">
        <v>8719015.2570980322</v>
      </c>
      <c r="AX265" s="54">
        <v>8765086.8848288897</v>
      </c>
      <c r="AY265" s="54">
        <v>11636689.298503675</v>
      </c>
      <c r="AZ265" s="54">
        <v>7824640.3775862064</v>
      </c>
      <c r="BA265" s="54">
        <v>11348191.131253814</v>
      </c>
      <c r="BB265" s="54">
        <v>10295291.396469716</v>
      </c>
      <c r="BC265" s="54">
        <v>8676750.356917385</v>
      </c>
      <c r="BD265" s="54">
        <v>7279043.3982836902</v>
      </c>
      <c r="BE265" s="54">
        <v>11565823.684489399</v>
      </c>
      <c r="BF265" s="54">
        <v>10273408.61006967</v>
      </c>
      <c r="BG265" s="54">
        <v>10342849.557295492</v>
      </c>
      <c r="BH265" s="54">
        <v>9549462.2456398532</v>
      </c>
      <c r="BI265" s="54">
        <v>10865887.982675537</v>
      </c>
      <c r="BJ265" s="54">
        <v>7060894.2224439802</v>
      </c>
      <c r="BK265" s="54">
        <v>7889901.5540631898</v>
      </c>
      <c r="BL265" s="54">
        <v>9966309.168439012</v>
      </c>
      <c r="BM265" s="54">
        <v>9205879.1614713334</v>
      </c>
      <c r="BN265" s="54">
        <v>7814889.5065100919</v>
      </c>
      <c r="BO265" s="54">
        <v>13419887.430024937</v>
      </c>
      <c r="BP265" s="54">
        <v>7473945.3909755927</v>
      </c>
      <c r="BQ265" s="54">
        <v>12396401.371938294</v>
      </c>
      <c r="BR265" s="54">
        <v>7926813.7592667397</v>
      </c>
      <c r="BS265" s="54">
        <v>10376748.386210248</v>
      </c>
      <c r="BT265" s="54">
        <v>8357342.4801550172</v>
      </c>
      <c r="BU265" s="54">
        <v>11596395.306462973</v>
      </c>
      <c r="BV265" s="54">
        <v>9641158.1765814871</v>
      </c>
      <c r="BW265" s="54">
        <v>9470761.4270181209</v>
      </c>
      <c r="BX265" s="54">
        <v>9787728.5177085176</v>
      </c>
      <c r="BY265" s="54">
        <v>9407320.8246107418</v>
      </c>
      <c r="BZ265" s="54">
        <v>9417506.6884770282</v>
      </c>
      <c r="CA265" s="54">
        <v>11563133.27198909</v>
      </c>
      <c r="CB265" s="54">
        <v>8818227.1861586608</v>
      </c>
      <c r="CD265" s="54">
        <v>5381819.7748754639</v>
      </c>
      <c r="CE265" s="54">
        <v>4094857.4291492291</v>
      </c>
      <c r="CF265" s="54">
        <v>5277945.7102069687</v>
      </c>
      <c r="CG265" s="54">
        <v>6273485.2373749949</v>
      </c>
      <c r="CH265" s="54">
        <v>6275561.5663194545</v>
      </c>
      <c r="CI265" s="54">
        <v>6168462.8664059639</v>
      </c>
      <c r="CJ265" s="54">
        <v>7079621.7597310469</v>
      </c>
      <c r="CK265" s="54">
        <v>5458008.3953389525</v>
      </c>
      <c r="CL265" s="54">
        <v>6281224.6213414241</v>
      </c>
      <c r="CM265" s="54">
        <v>5159116.2621721867</v>
      </c>
      <c r="CN265" s="54">
        <v>6282571.1086863689</v>
      </c>
      <c r="CO265" s="54">
        <v>5177572.2403243072</v>
      </c>
      <c r="CP265" s="54">
        <v>6440323.4352344386</v>
      </c>
      <c r="CQ265" s="54">
        <v>6835035.5087556373</v>
      </c>
      <c r="CR265" s="54">
        <v>7222481.8864119649</v>
      </c>
      <c r="CS265" s="54">
        <v>8648759.0204291437</v>
      </c>
      <c r="CT265" s="54">
        <v>7322366.1808248851</v>
      </c>
      <c r="CU265" s="54">
        <v>5610307.0181283206</v>
      </c>
      <c r="CV265" s="54">
        <v>6583643.8890570384</v>
      </c>
      <c r="CW265" s="54">
        <v>5834091.1625636425</v>
      </c>
      <c r="CX265" s="54">
        <v>6164733.7537946217</v>
      </c>
      <c r="CY265" s="54">
        <v>5296011.191112414</v>
      </c>
      <c r="CZ265" s="54">
        <v>6645491.2702508904</v>
      </c>
      <c r="DA265" s="54">
        <v>7061353.0454064943</v>
      </c>
      <c r="DB265" s="54">
        <v>6473731.8582350239</v>
      </c>
      <c r="DC265" s="54">
        <v>7462715.0257532671</v>
      </c>
      <c r="DD265" s="54">
        <v>8165138.1237705015</v>
      </c>
      <c r="DE265" s="54">
        <v>5677327.3358286805</v>
      </c>
      <c r="DF265" s="54">
        <v>8236196.1895012259</v>
      </c>
      <c r="DG265" s="54">
        <v>8477108.2000484038</v>
      </c>
      <c r="DH265" s="54">
        <v>7084245.4420220628</v>
      </c>
      <c r="DI265" s="54">
        <v>7212962.9716064632</v>
      </c>
      <c r="DJ265" s="54">
        <v>6229777.6375943674</v>
      </c>
      <c r="DK265" s="54">
        <v>8696690.7916225791</v>
      </c>
      <c r="DL265" s="54">
        <v>6796658.7231108509</v>
      </c>
      <c r="DM265" s="54">
        <v>4779023.1277523544</v>
      </c>
      <c r="DN265" s="54">
        <v>6542519.4073831271</v>
      </c>
      <c r="DO265" s="54">
        <v>6681873.8685344234</v>
      </c>
      <c r="DQ265" s="54">
        <v>11292843.393432343</v>
      </c>
      <c r="DR265" s="54">
        <v>12137522.877914244</v>
      </c>
      <c r="DS265" s="54" t="e">
        <v>#DIV/0!</v>
      </c>
      <c r="DT265" s="54">
        <v>21042009.880336545</v>
      </c>
      <c r="DU265" s="54">
        <v>16775134.400635278</v>
      </c>
      <c r="DV265" s="54">
        <v>20708824.669971611</v>
      </c>
      <c r="DW265" s="54" t="e">
        <v>#DIV/0!</v>
      </c>
      <c r="DX265" s="54" t="e">
        <v>#DIV/0!</v>
      </c>
      <c r="DY265" s="54">
        <v>13790820.624699201</v>
      </c>
      <c r="DZ265" s="54">
        <v>20725828.415582463</v>
      </c>
      <c r="EA265" s="54">
        <v>19557018.984584861</v>
      </c>
      <c r="EB265" s="54" t="e">
        <v>#DIV/0!</v>
      </c>
      <c r="EC265" s="54" t="e">
        <v>#DIV/0!</v>
      </c>
      <c r="ED265" s="54" t="e">
        <v>#DIV/0!</v>
      </c>
      <c r="EE265" s="54">
        <v>18565952.197698597</v>
      </c>
      <c r="EF265" s="54">
        <v>23507131.576543771</v>
      </c>
      <c r="EG265" s="54">
        <v>24349619.338625878</v>
      </c>
      <c r="EH265" s="54">
        <v>16815061.289161053</v>
      </c>
      <c r="EI265" s="54">
        <v>17986227.079142809</v>
      </c>
      <c r="EJ265" s="54">
        <v>12243890.610001402</v>
      </c>
      <c r="EK265" s="54">
        <v>20075441.633716401</v>
      </c>
      <c r="EL265" s="54">
        <v>16982863.439877614</v>
      </c>
      <c r="EM265" s="54">
        <v>16682402.61497774</v>
      </c>
      <c r="EN265" s="54">
        <v>16203805.931666378</v>
      </c>
      <c r="EO265" s="54">
        <v>19675367.101086091</v>
      </c>
      <c r="EP265" s="54">
        <v>20805032.397689298</v>
      </c>
      <c r="EQ265" s="54">
        <v>18264146.123997997</v>
      </c>
      <c r="ER265" s="54" t="e">
        <v>#DIV/0!</v>
      </c>
      <c r="ES265" s="54" t="e">
        <v>#DIV/0!</v>
      </c>
      <c r="ET265" s="54">
        <v>18650416.988169618</v>
      </c>
      <c r="EU265" s="54">
        <v>18088120.249376059</v>
      </c>
      <c r="EV265" s="54">
        <v>18693646.953123786</v>
      </c>
      <c r="EW265" s="54">
        <v>20727966.996874228</v>
      </c>
      <c r="EX265" s="54" t="e">
        <v>#DIV/0!</v>
      </c>
      <c r="EY265" s="54" t="e">
        <v>#DIV/0!</v>
      </c>
      <c r="EZ265" s="54" t="e">
        <v>#DIV/0!</v>
      </c>
      <c r="FA265" s="54">
        <v>18487958.457814436</v>
      </c>
      <c r="FB265" s="54">
        <v>17516887.148657359</v>
      </c>
    </row>
    <row r="266" spans="1:158" x14ac:dyDescent="0.2">
      <c r="A266" s="56">
        <f ca="1">'Cape Cod'!AQ23</f>
        <v>18425855.436788134</v>
      </c>
      <c r="C266" s="52">
        <v>20</v>
      </c>
      <c r="D266" s="54">
        <v>793108.08129601181</v>
      </c>
      <c r="E266" s="54">
        <v>277283.35469346307</v>
      </c>
      <c r="F266" s="54">
        <v>1733927.8172883764</v>
      </c>
      <c r="G266" s="54">
        <v>1195742.8564276546</v>
      </c>
      <c r="H266" s="54">
        <v>1177201.1300816499</v>
      </c>
      <c r="I266" s="54">
        <v>1670091.3531460017</v>
      </c>
      <c r="J266" s="54">
        <v>516870.48568499461</v>
      </c>
      <c r="K266" s="54">
        <v>795807.60462293774</v>
      </c>
      <c r="L266" s="54">
        <v>1535731.7170476578</v>
      </c>
      <c r="M266" s="54">
        <v>1457503.2698265649</v>
      </c>
      <c r="N266" s="54">
        <v>1974418.8534375541</v>
      </c>
      <c r="O266" s="54">
        <v>1370225.7643505335</v>
      </c>
      <c r="P266" s="54">
        <v>1039449.5913980603</v>
      </c>
      <c r="Q266" s="54">
        <v>1632803.1215227619</v>
      </c>
      <c r="R266" s="54">
        <v>1875328.002919957</v>
      </c>
      <c r="S266" s="54">
        <v>946169.90243022889</v>
      </c>
      <c r="T266" s="54">
        <v>1331583.2535173371</v>
      </c>
      <c r="U266" s="54">
        <v>1498932.0148845948</v>
      </c>
      <c r="V266" s="54">
        <v>1701338.0249467716</v>
      </c>
      <c r="W266" s="54">
        <v>1941412.9557481259</v>
      </c>
      <c r="X266" s="54">
        <v>1954216.9960634075</v>
      </c>
      <c r="Y266" s="54">
        <v>1165273.7566292789</v>
      </c>
      <c r="Z266" s="54">
        <v>1563171.3523263913</v>
      </c>
      <c r="AA266" s="54">
        <v>411363.18889660388</v>
      </c>
      <c r="AB266" s="54">
        <v>699065.17902482674</v>
      </c>
      <c r="AC266" s="54">
        <v>950061.83373285457</v>
      </c>
      <c r="AD266" s="54">
        <v>1111088.1348710135</v>
      </c>
      <c r="AE266" s="54">
        <v>2235798.3444069959</v>
      </c>
      <c r="AF266" s="54">
        <v>1717671.8975529745</v>
      </c>
      <c r="AG266" s="54">
        <v>1560729.2050655484</v>
      </c>
      <c r="AH266" s="54">
        <v>1378837.6310822461</v>
      </c>
      <c r="AI266" s="54">
        <v>1566623.3588029165</v>
      </c>
      <c r="AJ266" s="54">
        <v>1492495.0098884292</v>
      </c>
      <c r="AK266" s="54">
        <v>909896.14008213207</v>
      </c>
      <c r="AL266" s="54">
        <v>1459733.6888315715</v>
      </c>
      <c r="AM266" s="54">
        <v>1616219.9055276364</v>
      </c>
      <c r="AN266" s="54">
        <v>1491961.2290046737</v>
      </c>
      <c r="AO266" s="54">
        <v>932163.05119720474</v>
      </c>
      <c r="AQ266" s="54">
        <v>5524674.1815598542</v>
      </c>
      <c r="AR266" s="54">
        <v>7594063.150626027</v>
      </c>
      <c r="AS266" s="54">
        <v>7512950.0136743411</v>
      </c>
      <c r="AT266" s="54">
        <v>9372433.7128538415</v>
      </c>
      <c r="AU266" s="54">
        <v>8567546.2749131527</v>
      </c>
      <c r="AV266" s="54">
        <v>8734552.6367798094</v>
      </c>
      <c r="AW266" s="54">
        <v>8887283.1426227428</v>
      </c>
      <c r="AX266" s="54">
        <v>9372232.2865794227</v>
      </c>
      <c r="AY266" s="54">
        <v>11937433.851911619</v>
      </c>
      <c r="AZ266" s="54">
        <v>8666628.4238394126</v>
      </c>
      <c r="BA266" s="54">
        <v>12055445.400080316</v>
      </c>
      <c r="BB266" s="54">
        <v>10846127.381909296</v>
      </c>
      <c r="BC266" s="54">
        <v>8977318.4891559463</v>
      </c>
      <c r="BD266" s="54">
        <v>8072391.8004888706</v>
      </c>
      <c r="BE266" s="54">
        <v>12711742.20423834</v>
      </c>
      <c r="BF266" s="54">
        <v>10621977.825202737</v>
      </c>
      <c r="BG266" s="54">
        <v>11342968.374051854</v>
      </c>
      <c r="BH266" s="54">
        <v>10483306.857715841</v>
      </c>
      <c r="BI266" s="54">
        <v>11324228.338932563</v>
      </c>
      <c r="BJ266" s="54">
        <v>7892398.4661618555</v>
      </c>
      <c r="BK266" s="54">
        <v>8364402.7527752509</v>
      </c>
      <c r="BL266" s="54">
        <v>10755398.059178393</v>
      </c>
      <c r="BM266" s="54">
        <v>10207577.387603292</v>
      </c>
      <c r="BN266" s="54">
        <v>8099568.1964062136</v>
      </c>
      <c r="BO266" s="54">
        <v>13959377.598366164</v>
      </c>
      <c r="BP266" s="54">
        <v>8463457.9774642624</v>
      </c>
      <c r="BQ266" s="54">
        <v>13099186.253656978</v>
      </c>
      <c r="BR266" s="54">
        <v>8568160.4604629874</v>
      </c>
      <c r="BS266" s="54">
        <v>10984522.263865231</v>
      </c>
      <c r="BT266" s="54">
        <v>8780397.6915338133</v>
      </c>
      <c r="BU266" s="54">
        <v>12230889.366236031</v>
      </c>
      <c r="BV266" s="54">
        <v>10273366.623788692</v>
      </c>
      <c r="BW266" s="54">
        <v>10003078.353703912</v>
      </c>
      <c r="BX266" s="54">
        <v>10515565.704910727</v>
      </c>
      <c r="BY266" s="54">
        <v>9848844.2525985092</v>
      </c>
      <c r="BZ266" s="54">
        <v>9800736.5419033021</v>
      </c>
      <c r="CA266" s="54">
        <v>12064089.481578119</v>
      </c>
      <c r="CB266" s="54">
        <v>9414350.588965388</v>
      </c>
      <c r="CD266" s="54">
        <v>5813395.1031879894</v>
      </c>
      <c r="CE266" s="54">
        <v>4853887.1699779509</v>
      </c>
      <c r="CF266" s="54">
        <v>6438595.6460902505</v>
      </c>
      <c r="CG266" s="54">
        <v>7406735.3350911736</v>
      </c>
      <c r="CH266" s="54">
        <v>7115998.1405072082</v>
      </c>
      <c r="CI266" s="54">
        <v>7074866.0186927505</v>
      </c>
      <c r="CJ266" s="54">
        <v>7870196.2308202907</v>
      </c>
      <c r="CK266" s="54">
        <v>6853074.2868559249</v>
      </c>
      <c r="CL266" s="54">
        <v>7783363.5083049834</v>
      </c>
      <c r="CM266" s="54">
        <v>6597636.641458299</v>
      </c>
      <c r="CN266" s="54">
        <v>7023634.8354361895</v>
      </c>
      <c r="CO266" s="54">
        <v>5894150.913054157</v>
      </c>
      <c r="CP266" s="54">
        <v>8054885.0910791326</v>
      </c>
      <c r="CQ266" s="54">
        <v>8441026.4606975764</v>
      </c>
      <c r="CR266" s="54">
        <v>8247634.9839984011</v>
      </c>
      <c r="CS266" s="54">
        <v>9767574.9657309968</v>
      </c>
      <c r="CT266" s="54">
        <v>9013847.4548963662</v>
      </c>
      <c r="CU266" s="54">
        <v>6571844.2409036141</v>
      </c>
      <c r="CV266" s="54">
        <v>6864803.6372895092</v>
      </c>
      <c r="CW266" s="54">
        <v>6216355.9188087052</v>
      </c>
      <c r="CX266" s="54">
        <v>6502351.6587650096</v>
      </c>
      <c r="CY266" s="54">
        <v>5928140.059954375</v>
      </c>
      <c r="CZ266" s="54">
        <v>7482674.2060195096</v>
      </c>
      <c r="DA266" s="54">
        <v>8187258.6211760193</v>
      </c>
      <c r="DB266" s="54">
        <v>7254366.3112516887</v>
      </c>
      <c r="DC266" s="54">
        <v>8411110.6119397245</v>
      </c>
      <c r="DD266" s="54">
        <v>9353055.47090175</v>
      </c>
      <c r="DE266" s="54">
        <v>6547161.1944347005</v>
      </c>
      <c r="DF266" s="54">
        <v>9330905.0896220151</v>
      </c>
      <c r="DG266" s="54">
        <v>9705328.2329545505</v>
      </c>
      <c r="DH266" s="54">
        <v>8270787.9298447315</v>
      </c>
      <c r="DI266" s="54">
        <v>8536514.4557080362</v>
      </c>
      <c r="DJ266" s="54">
        <v>7530013.0373794492</v>
      </c>
      <c r="DK266" s="54">
        <v>9768168.068000488</v>
      </c>
      <c r="DL266" s="54">
        <v>8166331.8647867031</v>
      </c>
      <c r="DM266" s="54">
        <v>5794584.6909011565</v>
      </c>
      <c r="DN266" s="54">
        <v>7376137.5097792707</v>
      </c>
      <c r="DO266" s="54">
        <v>7591996.1951767802</v>
      </c>
      <c r="DQ266" s="54">
        <v>11755321.997850884</v>
      </c>
      <c r="DR266" s="54">
        <v>12310561.869064054</v>
      </c>
      <c r="DS266" s="54" t="e">
        <v>#DIV/0!</v>
      </c>
      <c r="DT266" s="54">
        <v>21472051.69296534</v>
      </c>
      <c r="DU266" s="54">
        <v>16885162.905559193</v>
      </c>
      <c r="DV266" s="54">
        <v>20804265.671159815</v>
      </c>
      <c r="DW266" s="54" t="e">
        <v>#DIV/0!</v>
      </c>
      <c r="DX266" s="54" t="e">
        <v>#DIV/0!</v>
      </c>
      <c r="DY266" s="54">
        <v>14605900.72538254</v>
      </c>
      <c r="DZ266" s="54">
        <v>21057964.843860634</v>
      </c>
      <c r="EA266" s="54">
        <v>20387644.942375302</v>
      </c>
      <c r="EB266" s="54" t="e">
        <v>#DIV/0!</v>
      </c>
      <c r="EC266" s="54" t="e">
        <v>#DIV/0!</v>
      </c>
      <c r="ED266" s="54" t="e">
        <v>#DIV/0!</v>
      </c>
      <c r="EE266" s="54">
        <v>19110160.52200371</v>
      </c>
      <c r="EF266" s="54">
        <v>24087449.143449489</v>
      </c>
      <c r="EG266" s="54">
        <v>25600203.48764899</v>
      </c>
      <c r="EH266" s="54">
        <v>17721070.852752693</v>
      </c>
      <c r="EI266" s="54">
        <v>18745362.027613223</v>
      </c>
      <c r="EJ266" s="54">
        <v>12642779.847777305</v>
      </c>
      <c r="EK266" s="54">
        <v>20217836.353668191</v>
      </c>
      <c r="EL266" s="54">
        <v>17474548.130682126</v>
      </c>
      <c r="EM266" s="54">
        <v>17432621.73349838</v>
      </c>
      <c r="EN266" s="54">
        <v>16764872.505826037</v>
      </c>
      <c r="EO266" s="54">
        <v>20009993.516689487</v>
      </c>
      <c r="EP266" s="54">
        <v>21119751.134716161</v>
      </c>
      <c r="EQ266" s="54">
        <v>18995658.116410896</v>
      </c>
      <c r="ER266" s="54" t="e">
        <v>#DIV/0!</v>
      </c>
      <c r="ES266" s="54" t="e">
        <v>#DIV/0!</v>
      </c>
      <c r="ET266" s="54">
        <v>18924805.345173117</v>
      </c>
      <c r="EU266" s="54">
        <v>18341820.316607196</v>
      </c>
      <c r="EV266" s="54">
        <v>18957848.400308181</v>
      </c>
      <c r="EW266" s="54">
        <v>21046945.489351124</v>
      </c>
      <c r="EX266" s="54" t="e">
        <v>#DIV/0!</v>
      </c>
      <c r="EY266" s="54" t="e">
        <v>#DIV/0!</v>
      </c>
      <c r="EZ266" s="54" t="e">
        <v>#DIV/0!</v>
      </c>
      <c r="FA266" s="54">
        <v>18744110.052379109</v>
      </c>
      <c r="FB266" s="54">
        <v>18425855.436788134</v>
      </c>
    </row>
    <row r="267" spans="1:158" x14ac:dyDescent="0.2">
      <c r="A267" s="56">
        <f ca="1">'Cape Cod'!AQ24</f>
        <v>18875136.955335144</v>
      </c>
      <c r="C267" s="52">
        <v>19</v>
      </c>
      <c r="D267" s="54">
        <v>792528.70380071737</v>
      </c>
      <c r="E267" s="54">
        <v>314119.43578063324</v>
      </c>
      <c r="F267" s="54">
        <v>1881215.7837288827</v>
      </c>
      <c r="G267" s="54">
        <v>1318361.2084803097</v>
      </c>
      <c r="H267" s="54">
        <v>1221832.6934370361</v>
      </c>
      <c r="I267" s="54">
        <v>2054726.6752258502</v>
      </c>
      <c r="J267" s="54">
        <v>859562.01657313108</v>
      </c>
      <c r="K267" s="54">
        <v>1049730.3093912806</v>
      </c>
      <c r="L267" s="54">
        <v>1781074.9180902727</v>
      </c>
      <c r="M267" s="54">
        <v>1609144.8249603994</v>
      </c>
      <c r="N267" s="54">
        <v>2019107.8451115415</v>
      </c>
      <c r="O267" s="54">
        <v>1597694.8775143996</v>
      </c>
      <c r="P267" s="54">
        <v>1254129.7615387421</v>
      </c>
      <c r="Q267" s="54">
        <v>1947880.2023355253</v>
      </c>
      <c r="R267" s="54">
        <v>2066730.8755509704</v>
      </c>
      <c r="S267" s="54">
        <v>1415191.6122810245</v>
      </c>
      <c r="T267" s="54">
        <v>1716767.4032104556</v>
      </c>
      <c r="U267" s="54">
        <v>1605070.1834376417</v>
      </c>
      <c r="V267" s="54">
        <v>1699700.2739086561</v>
      </c>
      <c r="W267" s="54">
        <v>2158720.7675918341</v>
      </c>
      <c r="X267" s="54">
        <v>2025911.708652474</v>
      </c>
      <c r="Y267" s="54">
        <v>1464742.186692277</v>
      </c>
      <c r="Z267" s="54">
        <v>1758794.6532241497</v>
      </c>
      <c r="AA267" s="54">
        <v>535660.13839740679</v>
      </c>
      <c r="AB267" s="54">
        <v>785141.00444575399</v>
      </c>
      <c r="AC267" s="54">
        <v>1098376.7376254424</v>
      </c>
      <c r="AD267" s="54">
        <v>1272959.5393184312</v>
      </c>
      <c r="AE267" s="54">
        <v>2233721.1223831214</v>
      </c>
      <c r="AF267" s="54">
        <v>2059954.901517652</v>
      </c>
      <c r="AG267" s="54">
        <v>1929834.0945484787</v>
      </c>
      <c r="AH267" s="54">
        <v>1526750.132276725</v>
      </c>
      <c r="AI267" s="54">
        <v>1565720.3115517721</v>
      </c>
      <c r="AJ267" s="54">
        <v>1491167.3292943183</v>
      </c>
      <c r="AK267" s="54">
        <v>1098349.3871131726</v>
      </c>
      <c r="AL267" s="54">
        <v>1739859.7063151263</v>
      </c>
      <c r="AM267" s="54">
        <v>1904366.2573866807</v>
      </c>
      <c r="AN267" s="54">
        <v>1709484.6595152933</v>
      </c>
      <c r="AO267" s="54">
        <v>979092.48020997271</v>
      </c>
      <c r="AQ267" s="54">
        <v>5818115.2746401411</v>
      </c>
      <c r="AR267" s="54">
        <v>7905460.8025147934</v>
      </c>
      <c r="AS267" s="54">
        <v>8155088.7149389908</v>
      </c>
      <c r="AT267" s="54">
        <v>9906671.5776396729</v>
      </c>
      <c r="AU267" s="54">
        <v>9184883.396038115</v>
      </c>
      <c r="AV267" s="54">
        <v>9086603.4143949505</v>
      </c>
      <c r="AW267" s="54">
        <v>9107078.0117623955</v>
      </c>
      <c r="AX267" s="54">
        <v>9996579.6421332378</v>
      </c>
      <c r="AY267" s="54">
        <v>12546777.59685914</v>
      </c>
      <c r="AZ267" s="54">
        <v>9166434.5283769816</v>
      </c>
      <c r="BA267" s="54">
        <v>12435964.018782493</v>
      </c>
      <c r="BB267" s="54">
        <v>11671683.173134353</v>
      </c>
      <c r="BC267" s="54">
        <v>9474200.2031457741</v>
      </c>
      <c r="BD267" s="54">
        <v>8396060.567849962</v>
      </c>
      <c r="BE267" s="54">
        <v>13204582.123545103</v>
      </c>
      <c r="BF267" s="54">
        <v>11548454.67498783</v>
      </c>
      <c r="BG267" s="54">
        <v>12113822.465630062</v>
      </c>
      <c r="BH267" s="54">
        <v>10865712.892123464</v>
      </c>
      <c r="BI267" s="54">
        <v>11826058.904112676</v>
      </c>
      <c r="BJ267" s="54">
        <v>8347613.0437228233</v>
      </c>
      <c r="BK267" s="54">
        <v>8849944.5297438782</v>
      </c>
      <c r="BL267" s="54">
        <v>11328406.321907435</v>
      </c>
      <c r="BM267" s="54">
        <v>10758794.122860953</v>
      </c>
      <c r="BN267" s="54">
        <v>8917781.0781632364</v>
      </c>
      <c r="BO267" s="54">
        <v>14476274.313903084</v>
      </c>
      <c r="BP267" s="54">
        <v>8997679.6473792735</v>
      </c>
      <c r="BQ267" s="54">
        <v>14069522.753503866</v>
      </c>
      <c r="BR267" s="54">
        <v>9358150.9220076129</v>
      </c>
      <c r="BS267" s="54">
        <v>12072819.471413366</v>
      </c>
      <c r="BT267" s="54">
        <v>9172083.4805956595</v>
      </c>
      <c r="BU267" s="54">
        <v>12989185.480907235</v>
      </c>
      <c r="BV267" s="54">
        <v>10812117.096280148</v>
      </c>
      <c r="BW267" s="54">
        <v>10629896.211589865</v>
      </c>
      <c r="BX267" s="54">
        <v>11519142.768893898</v>
      </c>
      <c r="BY267" s="54">
        <v>10421573.004539298</v>
      </c>
      <c r="BZ267" s="54">
        <v>10268635.231574861</v>
      </c>
      <c r="CA267" s="54">
        <v>12706170.025374554</v>
      </c>
      <c r="CB267" s="54">
        <v>10313826.670038022</v>
      </c>
      <c r="CD267" s="54">
        <v>6290052.5753551982</v>
      </c>
      <c r="CE267" s="54">
        <v>5275572.3566530617</v>
      </c>
      <c r="CF267" s="54">
        <v>6945105.2064998187</v>
      </c>
      <c r="CG267" s="54">
        <v>8424565.2094358169</v>
      </c>
      <c r="CH267" s="54">
        <v>7702545.6627717149</v>
      </c>
      <c r="CI267" s="54">
        <v>7645191.3617567476</v>
      </c>
      <c r="CJ267" s="54">
        <v>8497898.3465896882</v>
      </c>
      <c r="CK267" s="54">
        <v>7852256.4778654911</v>
      </c>
      <c r="CL267" s="54">
        <v>8928336.9568352625</v>
      </c>
      <c r="CM267" s="54">
        <v>7580375.3559073359</v>
      </c>
      <c r="CN267" s="54">
        <v>8119436.0881712623</v>
      </c>
      <c r="CO267" s="54">
        <v>7688508.0783131681</v>
      </c>
      <c r="CP267" s="54">
        <v>9432805.4337317571</v>
      </c>
      <c r="CQ267" s="54">
        <v>9509565.8284260817</v>
      </c>
      <c r="CR267" s="54">
        <v>9251089.9219503142</v>
      </c>
      <c r="CS267" s="54">
        <v>10854959.956210397</v>
      </c>
      <c r="CT267" s="54">
        <v>10137908.292529386</v>
      </c>
      <c r="CU267" s="54">
        <v>7079230.7321257787</v>
      </c>
      <c r="CV267" s="54">
        <v>8006846.2828215435</v>
      </c>
      <c r="CW267" s="54">
        <v>7373950.4894044586</v>
      </c>
      <c r="CX267" s="54">
        <v>7278571.191153761</v>
      </c>
      <c r="CY267" s="54">
        <v>6848104.3768081041</v>
      </c>
      <c r="CZ267" s="54">
        <v>8369892.8464614954</v>
      </c>
      <c r="DA267" s="54">
        <v>9497868.1706584133</v>
      </c>
      <c r="DB267" s="54">
        <v>8401432.3588051796</v>
      </c>
      <c r="DC267" s="54">
        <v>9681705.6282827482</v>
      </c>
      <c r="DD267" s="54">
        <v>10393280.236512702</v>
      </c>
      <c r="DE267" s="54">
        <v>7614312.8026432283</v>
      </c>
      <c r="DF267" s="54">
        <v>10707224.75693512</v>
      </c>
      <c r="DG267" s="54">
        <v>10742322.016429747</v>
      </c>
      <c r="DH267" s="54">
        <v>9368532.3213677797</v>
      </c>
      <c r="DI267" s="54">
        <v>9301996.6122599747</v>
      </c>
      <c r="DJ267" s="54">
        <v>8130558.6662832014</v>
      </c>
      <c r="DK267" s="54">
        <v>10635844.10816893</v>
      </c>
      <c r="DL267" s="54">
        <v>9346408.582761975</v>
      </c>
      <c r="DM267" s="54">
        <v>6977512.8587343451</v>
      </c>
      <c r="DN267" s="54">
        <v>8426503.22486916</v>
      </c>
      <c r="DO267" s="54">
        <v>8666809.348369211</v>
      </c>
      <c r="DQ267" s="54">
        <v>11822885.816123087</v>
      </c>
      <c r="DR267" s="54">
        <v>12447271.836439338</v>
      </c>
      <c r="DS267" s="54" t="e">
        <v>#DIV/0!</v>
      </c>
      <c r="DT267" s="54">
        <v>21598840.959602237</v>
      </c>
      <c r="DU267" s="54">
        <v>17296486.31743367</v>
      </c>
      <c r="DV267" s="54">
        <v>21446645.346482918</v>
      </c>
      <c r="DW267" s="54" t="e">
        <v>#DIV/0!</v>
      </c>
      <c r="DX267" s="54" t="e">
        <v>#DIV/0!</v>
      </c>
      <c r="DY267" s="54">
        <v>14873682.203644399</v>
      </c>
      <c r="DZ267" s="54">
        <v>21487797.346258957</v>
      </c>
      <c r="EA267" s="54">
        <v>20654095.914894387</v>
      </c>
      <c r="EB267" s="54" t="e">
        <v>#DIV/0!</v>
      </c>
      <c r="EC267" s="54" t="e">
        <v>#DIV/0!</v>
      </c>
      <c r="ED267" s="54" t="e">
        <v>#DIV/0!</v>
      </c>
      <c r="EE267" s="54">
        <v>19412631.883901022</v>
      </c>
      <c r="EF267" s="54">
        <v>24395319.111633498</v>
      </c>
      <c r="EG267" s="54">
        <v>25863496.022252753</v>
      </c>
      <c r="EH267" s="54">
        <v>17791715.749430522</v>
      </c>
      <c r="EI267" s="54">
        <v>19055514.750287481</v>
      </c>
      <c r="EJ267" s="54">
        <v>13205100.191581547</v>
      </c>
      <c r="EK267" s="54">
        <v>20814069.517132778</v>
      </c>
      <c r="EL267" s="54">
        <v>17738968.436717086</v>
      </c>
      <c r="EM267" s="54">
        <v>18128078.039612152</v>
      </c>
      <c r="EN267" s="54">
        <v>17375331.305345155</v>
      </c>
      <c r="EO267" s="54">
        <v>20492554.157732341</v>
      </c>
      <c r="EP267" s="54">
        <v>21357461.121053699</v>
      </c>
      <c r="EQ267" s="54">
        <v>19296697.836450707</v>
      </c>
      <c r="ER267" s="54" t="e">
        <v>#DIV/0!</v>
      </c>
      <c r="ES267" s="54" t="e">
        <v>#DIV/0!</v>
      </c>
      <c r="ET267" s="54">
        <v>19392796.895889763</v>
      </c>
      <c r="EU267" s="54">
        <v>18607743.786820676</v>
      </c>
      <c r="EV267" s="54">
        <v>19477420.859501667</v>
      </c>
      <c r="EW267" s="54">
        <v>21333094.914754614</v>
      </c>
      <c r="EX267" s="54" t="e">
        <v>#DIV/0!</v>
      </c>
      <c r="EY267" s="54" t="e">
        <v>#DIV/0!</v>
      </c>
      <c r="EZ267" s="54" t="e">
        <v>#DIV/0!</v>
      </c>
      <c r="FA267" s="54">
        <v>19082473.981139295</v>
      </c>
      <c r="FB267" s="54">
        <v>18875136.955335144</v>
      </c>
    </row>
    <row r="268" spans="1:158" x14ac:dyDescent="0.2">
      <c r="A268" s="56">
        <f ca="1">'Cape Cod'!AQ25</f>
        <v>19136337.119138975</v>
      </c>
      <c r="C268" s="52">
        <v>18</v>
      </c>
      <c r="D268" s="54">
        <v>916639.69805632532</v>
      </c>
      <c r="E268" s="54">
        <v>637405.00375395268</v>
      </c>
      <c r="F268" s="54">
        <v>2451927.9398929738</v>
      </c>
      <c r="G268" s="54">
        <v>1673464.0213910751</v>
      </c>
      <c r="H268" s="54">
        <v>1420986.8691046648</v>
      </c>
      <c r="I268" s="54">
        <v>2383921.0052875727</v>
      </c>
      <c r="J268" s="54">
        <v>942378.48846894875</v>
      </c>
      <c r="K268" s="54">
        <v>1189513.0142582282</v>
      </c>
      <c r="L268" s="54">
        <v>1999203.9388407879</v>
      </c>
      <c r="M268" s="54">
        <v>1823505.885493679</v>
      </c>
      <c r="N268" s="54">
        <v>2305453.6681731567</v>
      </c>
      <c r="O268" s="54">
        <v>1880694.2805414237</v>
      </c>
      <c r="P268" s="54">
        <v>1567790.4250693507</v>
      </c>
      <c r="Q268" s="54">
        <v>2031231.896160664</v>
      </c>
      <c r="R268" s="54">
        <v>2303208.695548825</v>
      </c>
      <c r="S268" s="54">
        <v>1838838.4651818946</v>
      </c>
      <c r="T268" s="54">
        <v>1879314.5963895004</v>
      </c>
      <c r="U268" s="54">
        <v>1795657.7291196883</v>
      </c>
      <c r="V268" s="54">
        <v>1867977.2730293237</v>
      </c>
      <c r="W268" s="54">
        <v>2368727.5450921208</v>
      </c>
      <c r="X268" s="54">
        <v>2072424.2714241482</v>
      </c>
      <c r="Y268" s="54">
        <v>1767292.2390294038</v>
      </c>
      <c r="Z268" s="54">
        <v>1940386.4754895568</v>
      </c>
      <c r="AA268" s="54">
        <v>771029.36038923264</v>
      </c>
      <c r="AB268" s="54">
        <v>1076115.4412990808</v>
      </c>
      <c r="AC268" s="54">
        <v>1341267.4379995279</v>
      </c>
      <c r="AD268" s="54">
        <v>1354320.2196652181</v>
      </c>
      <c r="AE268" s="54">
        <v>2578703.6129408516</v>
      </c>
      <c r="AF268" s="54">
        <v>2609426.6992084216</v>
      </c>
      <c r="AG268" s="54">
        <v>2264622.971224539</v>
      </c>
      <c r="AH268" s="54">
        <v>1655579.842858959</v>
      </c>
      <c r="AI268" s="54">
        <v>1909712.9345349632</v>
      </c>
      <c r="AJ268" s="54">
        <v>1770714.1203805469</v>
      </c>
      <c r="AK268" s="54">
        <v>1096662.5604238957</v>
      </c>
      <c r="AL268" s="54">
        <v>1828131.2610815</v>
      </c>
      <c r="AM268" s="54">
        <v>1972958.5754728504</v>
      </c>
      <c r="AN268" s="54">
        <v>2099876.726462476</v>
      </c>
      <c r="AO268" s="54">
        <v>1213535.76547537</v>
      </c>
      <c r="AQ268" s="54">
        <v>6307214.4309766795</v>
      </c>
      <c r="AR268" s="54">
        <v>8376719.443357788</v>
      </c>
      <c r="AS268" s="54">
        <v>8674695.5777010936</v>
      </c>
      <c r="AT268" s="54">
        <v>10401013.693410849</v>
      </c>
      <c r="AU268" s="54">
        <v>9925496.9370680843</v>
      </c>
      <c r="AV268" s="54">
        <v>9679798.6267176736</v>
      </c>
      <c r="AW268" s="54">
        <v>9794349.4763188213</v>
      </c>
      <c r="AX268" s="54">
        <v>10511162.976096768</v>
      </c>
      <c r="AY268" s="54">
        <v>13492973.81330793</v>
      </c>
      <c r="AZ268" s="54">
        <v>9634017.7676158678</v>
      </c>
      <c r="BA268" s="54">
        <v>13077057.95114583</v>
      </c>
      <c r="BB268" s="54">
        <v>12338085.95259032</v>
      </c>
      <c r="BC268" s="54">
        <v>10338353.247352194</v>
      </c>
      <c r="BD268" s="54">
        <v>8882266.8964917716</v>
      </c>
      <c r="BE268" s="54">
        <v>14058078.714519653</v>
      </c>
      <c r="BF268" s="54">
        <v>12114243.295346646</v>
      </c>
      <c r="BG268" s="54">
        <v>12493960.886494182</v>
      </c>
      <c r="BH268" s="54">
        <v>11120021.527509026</v>
      </c>
      <c r="BI268" s="54">
        <v>12315362.669026125</v>
      </c>
      <c r="BJ268" s="54">
        <v>9285654.9352213629</v>
      </c>
      <c r="BK268" s="54">
        <v>9810298.2868651431</v>
      </c>
      <c r="BL268" s="54">
        <v>12083835.050462391</v>
      </c>
      <c r="BM268" s="54">
        <v>11118824.612819791</v>
      </c>
      <c r="BN268" s="54">
        <v>9172190.3630624358</v>
      </c>
      <c r="BO268" s="54">
        <v>14999877.204904661</v>
      </c>
      <c r="BP268" s="54">
        <v>9811746.6693007443</v>
      </c>
      <c r="BQ268" s="54">
        <v>14405667.27119006</v>
      </c>
      <c r="BR268" s="54">
        <v>9872115.173867844</v>
      </c>
      <c r="BS268" s="54">
        <v>12359701.697151754</v>
      </c>
      <c r="BT268" s="54">
        <v>9388866.0560938437</v>
      </c>
      <c r="BU268" s="54">
        <v>13230969.368668387</v>
      </c>
      <c r="BV268" s="54">
        <v>11303276.225967182</v>
      </c>
      <c r="BW268" s="54">
        <v>11147414.669193499</v>
      </c>
      <c r="BX268" s="54">
        <v>12038373.244190136</v>
      </c>
      <c r="BY268" s="54">
        <v>11172319.04357034</v>
      </c>
      <c r="BZ268" s="54">
        <v>11129698.870866125</v>
      </c>
      <c r="CA268" s="54">
        <v>13349679.053841412</v>
      </c>
      <c r="CB268" s="54">
        <v>10825671.652139246</v>
      </c>
      <c r="CD268" s="54">
        <v>6878596.7964455374</v>
      </c>
      <c r="CE268" s="54">
        <v>6034265.0802814458</v>
      </c>
      <c r="CF268" s="54">
        <v>7706618.5469189603</v>
      </c>
      <c r="CG268" s="54">
        <v>9287118.4902930409</v>
      </c>
      <c r="CH268" s="54">
        <v>8208822.7131858617</v>
      </c>
      <c r="CI268" s="54">
        <v>8369209.5325074913</v>
      </c>
      <c r="CJ268" s="54">
        <v>9257775.8150486629</v>
      </c>
      <c r="CK268" s="54">
        <v>8986423.9551053345</v>
      </c>
      <c r="CL268" s="54">
        <v>9942665.0790058747</v>
      </c>
      <c r="CM268" s="54">
        <v>8670959.1672335677</v>
      </c>
      <c r="CN268" s="54">
        <v>8729238.7353634331</v>
      </c>
      <c r="CO268" s="54">
        <v>8272487.104738716</v>
      </c>
      <c r="CP268" s="54">
        <v>10334616.171194699</v>
      </c>
      <c r="CQ268" s="54">
        <v>10419326.227634814</v>
      </c>
      <c r="CR268" s="54">
        <v>9958693.1958172917</v>
      </c>
      <c r="CS268" s="54">
        <v>11540582.606660251</v>
      </c>
      <c r="CT268" s="54">
        <v>10900234.680915751</v>
      </c>
      <c r="CU268" s="54">
        <v>8951981.6513906065</v>
      </c>
      <c r="CV268" s="54">
        <v>9307220.9238041062</v>
      </c>
      <c r="CW268" s="54">
        <v>8426072.0234011114</v>
      </c>
      <c r="CX268" s="54">
        <v>8031668.9708516672</v>
      </c>
      <c r="CY268" s="54">
        <v>7625423.5527236015</v>
      </c>
      <c r="CZ268" s="54">
        <v>9220021.522106722</v>
      </c>
      <c r="DA268" s="54">
        <v>10882296.632419463</v>
      </c>
      <c r="DB268" s="54">
        <v>9534051.278678041</v>
      </c>
      <c r="DC268" s="54">
        <v>10504511.312984474</v>
      </c>
      <c r="DD268" s="54">
        <v>11571428.253608277</v>
      </c>
      <c r="DE268" s="54">
        <v>8898370.4944732338</v>
      </c>
      <c r="DF268" s="54">
        <v>12587714.332817916</v>
      </c>
      <c r="DG268" s="54">
        <v>12279178.590848017</v>
      </c>
      <c r="DH268" s="54">
        <v>10580609.524413213</v>
      </c>
      <c r="DI268" s="54">
        <v>10575082.681648672</v>
      </c>
      <c r="DJ268" s="54">
        <v>8999907.9618550148</v>
      </c>
      <c r="DK268" s="54">
        <v>12086664.890747977</v>
      </c>
      <c r="DL268" s="54">
        <v>10892267.257372662</v>
      </c>
      <c r="DM268" s="54">
        <v>8030031.2420739941</v>
      </c>
      <c r="DN268" s="54">
        <v>9512726.5136143733</v>
      </c>
      <c r="DO268" s="54">
        <v>9886625.5227331109</v>
      </c>
      <c r="DQ268" s="54">
        <v>12138659.518767405</v>
      </c>
      <c r="DR268" s="54">
        <v>12973786.95771222</v>
      </c>
      <c r="DS268" s="54" t="e">
        <v>#DIV/0!</v>
      </c>
      <c r="DT268" s="54">
        <v>22012205.581769414</v>
      </c>
      <c r="DU268" s="54">
        <v>17545086.107345212</v>
      </c>
      <c r="DV268" s="54">
        <v>21657568.062171821</v>
      </c>
      <c r="DW268" s="54" t="e">
        <v>#DIV/0!</v>
      </c>
      <c r="DX268" s="54" t="e">
        <v>#DIV/0!</v>
      </c>
      <c r="DY268" s="54">
        <v>15335241.199108405</v>
      </c>
      <c r="DZ268" s="54">
        <v>21887376.04361346</v>
      </c>
      <c r="EA268" s="54">
        <v>20848073.802642595</v>
      </c>
      <c r="EB268" s="54" t="e">
        <v>#DIV/0!</v>
      </c>
      <c r="EC268" s="54" t="e">
        <v>#DIV/0!</v>
      </c>
      <c r="ED268" s="54" t="e">
        <v>#DIV/0!</v>
      </c>
      <c r="EE268" s="54">
        <v>19764626.569650941</v>
      </c>
      <c r="EF268" s="54">
        <v>24586293.478235148</v>
      </c>
      <c r="EG268" s="54">
        <v>26113012.25173068</v>
      </c>
      <c r="EH268" s="54">
        <v>17994437.144773278</v>
      </c>
      <c r="EI268" s="54">
        <v>19245694.85092552</v>
      </c>
      <c r="EJ268" s="54">
        <v>13445564.651215393</v>
      </c>
      <c r="EK268" s="54">
        <v>21099699.267856468</v>
      </c>
      <c r="EL268" s="54">
        <v>18049496.711134072</v>
      </c>
      <c r="EM268" s="54">
        <v>18157145.064449057</v>
      </c>
      <c r="EN268" s="54">
        <v>17538838.689546347</v>
      </c>
      <c r="EO268" s="54">
        <v>20775376.673087098</v>
      </c>
      <c r="EP268" s="54">
        <v>21471593.579472177</v>
      </c>
      <c r="EQ268" s="54">
        <v>19457139.240928475</v>
      </c>
      <c r="ER268" s="54" t="e">
        <v>#DIV/0!</v>
      </c>
      <c r="ES268" s="54" t="e">
        <v>#DIV/0!</v>
      </c>
      <c r="ET268" s="54">
        <v>20085534.685824662</v>
      </c>
      <c r="EU268" s="54">
        <v>18872803.114427153</v>
      </c>
      <c r="EV268" s="54">
        <v>19800346.688948825</v>
      </c>
      <c r="EW268" s="54">
        <v>21697143.860918555</v>
      </c>
      <c r="EX268" s="54" t="e">
        <v>#DIV/0!</v>
      </c>
      <c r="EY268" s="54" t="e">
        <v>#DIV/0!</v>
      </c>
      <c r="EZ268" s="54" t="e">
        <v>#DIV/0!</v>
      </c>
      <c r="FA268" s="54">
        <v>19287474.46072489</v>
      </c>
      <c r="FB268" s="54">
        <v>19136337.119138975</v>
      </c>
    </row>
    <row r="269" spans="1:158" x14ac:dyDescent="0.2">
      <c r="A269" s="56">
        <f ca="1">'Cape Cod'!AQ26</f>
        <v>19144521.308884799</v>
      </c>
      <c r="C269" s="52">
        <v>17</v>
      </c>
      <c r="D269" s="54">
        <v>1015546.0912346765</v>
      </c>
      <c r="E269" s="54">
        <v>761929.89265423827</v>
      </c>
      <c r="F269" s="54">
        <v>2791781.2237651832</v>
      </c>
      <c r="G269" s="54">
        <v>2181755.2760918345</v>
      </c>
      <c r="H269" s="54">
        <v>1851616.2525391765</v>
      </c>
      <c r="I269" s="54">
        <v>2640757.744810801</v>
      </c>
      <c r="J269" s="54">
        <v>1140729.0571044292</v>
      </c>
      <c r="K269" s="54">
        <v>1460344.8250859044</v>
      </c>
      <c r="L269" s="54">
        <v>2358626.7892691791</v>
      </c>
      <c r="M269" s="54">
        <v>2398928.8264341652</v>
      </c>
      <c r="N269" s="54">
        <v>2448803.738925077</v>
      </c>
      <c r="O269" s="54">
        <v>2024483.2834872454</v>
      </c>
      <c r="P269" s="54">
        <v>1865783.7527947202</v>
      </c>
      <c r="Q269" s="54">
        <v>2349342.5827752836</v>
      </c>
      <c r="R269" s="54">
        <v>2479434.9529707022</v>
      </c>
      <c r="S269" s="54">
        <v>2052725.0976791084</v>
      </c>
      <c r="T269" s="54">
        <v>1966244.7109352313</v>
      </c>
      <c r="U269" s="54">
        <v>2216909.2537752092</v>
      </c>
      <c r="V269" s="54">
        <v>2145615.2717227824</v>
      </c>
      <c r="W269" s="54">
        <v>2399776.424440328</v>
      </c>
      <c r="X269" s="54">
        <v>2124880.629072791</v>
      </c>
      <c r="Y269" s="54">
        <v>1850856.5406018831</v>
      </c>
      <c r="Z269" s="54">
        <v>2282336.7101196982</v>
      </c>
      <c r="AA269" s="54">
        <v>926864.37985634804</v>
      </c>
      <c r="AB269" s="54">
        <v>1472264.9676233269</v>
      </c>
      <c r="AC269" s="54">
        <v>1839111.114551764</v>
      </c>
      <c r="AD269" s="54">
        <v>1897544.0339491237</v>
      </c>
      <c r="AE269" s="54">
        <v>2954844.8564579412</v>
      </c>
      <c r="AF269" s="54">
        <v>3037583.0463101082</v>
      </c>
      <c r="AG269" s="54">
        <v>2601931.2459770739</v>
      </c>
      <c r="AH269" s="54">
        <v>2062288.7581295408</v>
      </c>
      <c r="AI269" s="54">
        <v>2139068.444922518</v>
      </c>
      <c r="AJ269" s="54">
        <v>2095456.9370988198</v>
      </c>
      <c r="AK269" s="54">
        <v>1590595.1062205546</v>
      </c>
      <c r="AL269" s="54">
        <v>1989093.5272788294</v>
      </c>
      <c r="AM269" s="54">
        <v>2150741.9869967848</v>
      </c>
      <c r="AN269" s="54">
        <v>2584244.9624204822</v>
      </c>
      <c r="AO269" s="54">
        <v>1806623.0927057564</v>
      </c>
      <c r="AQ269" s="54">
        <v>6647729.3476958442</v>
      </c>
      <c r="AR269" s="54">
        <v>8734509.7939860933</v>
      </c>
      <c r="AS269" s="54">
        <v>9215795.0035490729</v>
      </c>
      <c r="AT269" s="54">
        <v>11023463.839283438</v>
      </c>
      <c r="AU269" s="54">
        <v>10458387.063957872</v>
      </c>
      <c r="AV269" s="54">
        <v>10321279.356454872</v>
      </c>
      <c r="AW269" s="54">
        <v>10361875.182694118</v>
      </c>
      <c r="AX269" s="54">
        <v>11161261.149956454</v>
      </c>
      <c r="AY269" s="54">
        <v>13816985.237048276</v>
      </c>
      <c r="AZ269" s="54">
        <v>10359969.486901049</v>
      </c>
      <c r="BA269" s="54">
        <v>14138303.691864731</v>
      </c>
      <c r="BB269" s="54">
        <v>12990257.695815139</v>
      </c>
      <c r="BC269" s="54">
        <v>10739294.171028132</v>
      </c>
      <c r="BD269" s="54">
        <v>9664788.9078930356</v>
      </c>
      <c r="BE269" s="54">
        <v>14781304.477578139</v>
      </c>
      <c r="BF269" s="54">
        <v>12842424.321210034</v>
      </c>
      <c r="BG269" s="54">
        <v>13080493.123936236</v>
      </c>
      <c r="BH269" s="54">
        <v>11751075.936501378</v>
      </c>
      <c r="BI269" s="54">
        <v>12888651.506327538</v>
      </c>
      <c r="BJ269" s="54">
        <v>10112425.211679814</v>
      </c>
      <c r="BK269" s="54">
        <v>10155335.174296722</v>
      </c>
      <c r="BL269" s="54">
        <v>12493135.429533359</v>
      </c>
      <c r="BM269" s="54">
        <v>11709425.816399774</v>
      </c>
      <c r="BN269" s="54">
        <v>9709238.8108773567</v>
      </c>
      <c r="BO269" s="54">
        <v>15665476.153910071</v>
      </c>
      <c r="BP269" s="54">
        <v>10473749.240523085</v>
      </c>
      <c r="BQ269" s="54">
        <v>14804547.14523375</v>
      </c>
      <c r="BR269" s="54">
        <v>10283418.862221139</v>
      </c>
      <c r="BS269" s="54">
        <v>12677133.82405957</v>
      </c>
      <c r="BT269" s="54">
        <v>10112626.716822097</v>
      </c>
      <c r="BU269" s="54">
        <v>13597715.46586303</v>
      </c>
      <c r="BV269" s="54">
        <v>12041912.114388127</v>
      </c>
      <c r="BW269" s="54">
        <v>11577727.549895775</v>
      </c>
      <c r="BX269" s="54">
        <v>12671107.334243765</v>
      </c>
      <c r="BY269" s="54">
        <v>11744674.249083482</v>
      </c>
      <c r="BZ269" s="54">
        <v>11549646.175725602</v>
      </c>
      <c r="CA269" s="54">
        <v>13887798.050536226</v>
      </c>
      <c r="CB269" s="54">
        <v>12014143.431349117</v>
      </c>
      <c r="CD269" s="54">
        <v>7817463.2857828606</v>
      </c>
      <c r="CE269" s="54">
        <v>6684056.6436743438</v>
      </c>
      <c r="CF269" s="54">
        <v>8601406.3954605907</v>
      </c>
      <c r="CG269" s="54">
        <v>10157128.315688957</v>
      </c>
      <c r="CH269" s="54">
        <v>8989142.6592705026</v>
      </c>
      <c r="CI269" s="54">
        <v>9025564.5864186306</v>
      </c>
      <c r="CJ269" s="54">
        <v>10289377.027175192</v>
      </c>
      <c r="CK269" s="54">
        <v>10329026.776000522</v>
      </c>
      <c r="CL269" s="54">
        <v>11138178.129390724</v>
      </c>
      <c r="CM269" s="54">
        <v>9859717.5941999592</v>
      </c>
      <c r="CN269" s="54">
        <v>9753770.225869596</v>
      </c>
      <c r="CO269" s="54">
        <v>9606545.5215493813</v>
      </c>
      <c r="CP269" s="54">
        <v>11417738.524472792</v>
      </c>
      <c r="CQ269" s="54">
        <v>11485041.450513327</v>
      </c>
      <c r="CR269" s="54">
        <v>11002626.332413284</v>
      </c>
      <c r="CS269" s="54">
        <v>12827655.913600076</v>
      </c>
      <c r="CT269" s="54">
        <v>11412729.238474175</v>
      </c>
      <c r="CU269" s="54">
        <v>9419171.2780539729</v>
      </c>
      <c r="CV269" s="54">
        <v>10408024.443712238</v>
      </c>
      <c r="CW269" s="54">
        <v>9922850.2070956156</v>
      </c>
      <c r="CX269" s="54">
        <v>8893999.8815631885</v>
      </c>
      <c r="CY269" s="54">
        <v>8426443.2767733037</v>
      </c>
      <c r="CZ269" s="54">
        <v>10211309.801205613</v>
      </c>
      <c r="DA269" s="54">
        <v>11728784.436818328</v>
      </c>
      <c r="DB269" s="54">
        <v>10800637.391463121</v>
      </c>
      <c r="DC269" s="54">
        <v>11200699.545858746</v>
      </c>
      <c r="DD269" s="54">
        <v>12976632.261800133</v>
      </c>
      <c r="DE269" s="54">
        <v>10174546.652314955</v>
      </c>
      <c r="DF269" s="54">
        <v>13585658.373744126</v>
      </c>
      <c r="DG269" s="54">
        <v>13158084.291204164</v>
      </c>
      <c r="DH269" s="54">
        <v>11612881.526051719</v>
      </c>
      <c r="DI269" s="54">
        <v>11807767.044620732</v>
      </c>
      <c r="DJ269" s="54">
        <v>10142650.924570957</v>
      </c>
      <c r="DK269" s="54">
        <v>13029186.939975988</v>
      </c>
      <c r="DL269" s="54">
        <v>12005120.53866227</v>
      </c>
      <c r="DM269" s="54">
        <v>8830444.988486547</v>
      </c>
      <c r="DN269" s="54">
        <v>10077915.441749757</v>
      </c>
      <c r="DO269" s="54">
        <v>10886644.06547376</v>
      </c>
      <c r="DQ269" s="54">
        <v>12222911.116373803</v>
      </c>
      <c r="DR269" s="54">
        <v>13133536.050652321</v>
      </c>
      <c r="DS269" s="54" t="e">
        <v>#DIV/0!</v>
      </c>
      <c r="DT269" s="54">
        <v>22152469.163071834</v>
      </c>
      <c r="DU269" s="54">
        <v>17750797.121404815</v>
      </c>
      <c r="DV269" s="54">
        <v>21911308.578964543</v>
      </c>
      <c r="DW269" s="54" t="e">
        <v>#DIV/0!</v>
      </c>
      <c r="DX269" s="54" t="e">
        <v>#DIV/0!</v>
      </c>
      <c r="DY269" s="54">
        <v>15491091.475793384</v>
      </c>
      <c r="DZ269" s="54">
        <v>22072682.675824955</v>
      </c>
      <c r="EA269" s="54">
        <v>21235212.763155844</v>
      </c>
      <c r="EB269" s="54" t="e">
        <v>#DIV/0!</v>
      </c>
      <c r="EC269" s="54" t="e">
        <v>#DIV/0!</v>
      </c>
      <c r="ED269" s="54" t="e">
        <v>#DIV/0!</v>
      </c>
      <c r="EE269" s="54">
        <v>19867511.12137571</v>
      </c>
      <c r="EF269" s="54">
        <v>24894994.812234003</v>
      </c>
      <c r="EG269" s="54">
        <v>26384535.478804588</v>
      </c>
      <c r="EH269" s="54">
        <v>18216245.127908874</v>
      </c>
      <c r="EI269" s="54">
        <v>19496548.827976394</v>
      </c>
      <c r="EJ269" s="54">
        <v>13855234.709331835</v>
      </c>
      <c r="EK269" s="54">
        <v>21456887.102394253</v>
      </c>
      <c r="EL269" s="54">
        <v>18222007.833840959</v>
      </c>
      <c r="EM269" s="54">
        <v>18394041.353717793</v>
      </c>
      <c r="EN269" s="54">
        <v>17783623.535797168</v>
      </c>
      <c r="EO269" s="54">
        <v>20876908.161442921</v>
      </c>
      <c r="EP269" s="54">
        <v>21544152.734192245</v>
      </c>
      <c r="EQ269" s="54">
        <v>19487646.470425997</v>
      </c>
      <c r="ER269" s="54" t="e">
        <v>#DIV/0!</v>
      </c>
      <c r="ES269" s="54" t="e">
        <v>#DIV/0!</v>
      </c>
      <c r="ET269" s="54">
        <v>20407068.154451862</v>
      </c>
      <c r="EU269" s="54">
        <v>18974922.892147958</v>
      </c>
      <c r="EV269" s="54">
        <v>20036181.459566724</v>
      </c>
      <c r="EW269" s="54">
        <v>22248326.429361656</v>
      </c>
      <c r="EX269" s="54" t="e">
        <v>#DIV/0!</v>
      </c>
      <c r="EY269" s="54" t="e">
        <v>#DIV/0!</v>
      </c>
      <c r="EZ269" s="54" t="e">
        <v>#DIV/0!</v>
      </c>
      <c r="FA269" s="54">
        <v>19490359.186304566</v>
      </c>
      <c r="FB269" s="54">
        <v>19144521.308884799</v>
      </c>
    </row>
    <row r="270" spans="1:158" x14ac:dyDescent="0.2">
      <c r="A270" s="56">
        <f ca="1">'Cape Cod'!AQ27</f>
        <v>19357159.441467337</v>
      </c>
      <c r="C270" s="52">
        <v>16</v>
      </c>
      <c r="D270" s="54">
        <v>1291415.6779448781</v>
      </c>
      <c r="E270" s="54">
        <v>1061185.4698480796</v>
      </c>
      <c r="F270" s="54">
        <v>2962030.0702484213</v>
      </c>
      <c r="G270" s="54">
        <v>2566626.3583156969</v>
      </c>
      <c r="H270" s="54">
        <v>2116913.5601792112</v>
      </c>
      <c r="I270" s="54">
        <v>2793563.4689762983</v>
      </c>
      <c r="J270" s="54">
        <v>1497972.4322574511</v>
      </c>
      <c r="K270" s="54">
        <v>1773299.2520424612</v>
      </c>
      <c r="L270" s="54">
        <v>2668828.7223793995</v>
      </c>
      <c r="M270" s="54">
        <v>2777958.0850288458</v>
      </c>
      <c r="N270" s="54">
        <v>2771481.2752714865</v>
      </c>
      <c r="O270" s="54">
        <v>2183150.9430085383</v>
      </c>
      <c r="P270" s="54">
        <v>2048997.9485883713</v>
      </c>
      <c r="Q270" s="54">
        <v>2665355.3806784526</v>
      </c>
      <c r="R270" s="54">
        <v>2662035.1841384955</v>
      </c>
      <c r="S270" s="54">
        <v>2468422.385951452</v>
      </c>
      <c r="T270" s="54">
        <v>2829075.9065524936</v>
      </c>
      <c r="U270" s="54">
        <v>2753142.1199516542</v>
      </c>
      <c r="V270" s="54">
        <v>2448967.1774040181</v>
      </c>
      <c r="W270" s="54">
        <v>2609082.7339962181</v>
      </c>
      <c r="X270" s="54">
        <v>2333028.0377968661</v>
      </c>
      <c r="Y270" s="54">
        <v>2129966.5653031319</v>
      </c>
      <c r="Z270" s="54">
        <v>2437466.282807013</v>
      </c>
      <c r="AA270" s="54">
        <v>1196254.1118744984</v>
      </c>
      <c r="AB270" s="54">
        <v>2055934.5716382451</v>
      </c>
      <c r="AC270" s="54">
        <v>2299338.7582427152</v>
      </c>
      <c r="AD270" s="54">
        <v>2074114.569054231</v>
      </c>
      <c r="AE270" s="54">
        <v>3233643.361187404</v>
      </c>
      <c r="AF270" s="54">
        <v>3221695.1864860579</v>
      </c>
      <c r="AG270" s="54">
        <v>3112062.6457753442</v>
      </c>
      <c r="AH270" s="54">
        <v>2362756.2759289257</v>
      </c>
      <c r="AI270" s="54">
        <v>2557635.9775176235</v>
      </c>
      <c r="AJ270" s="54">
        <v>2538705.0185344443</v>
      </c>
      <c r="AK270" s="54">
        <v>2207316.1589872316</v>
      </c>
      <c r="AL270" s="54">
        <v>2322727.0530951321</v>
      </c>
      <c r="AM270" s="54">
        <v>2389042.3626847155</v>
      </c>
      <c r="AN270" s="54">
        <v>2708439.1321807466</v>
      </c>
      <c r="AO270" s="54">
        <v>1986898.5556927994</v>
      </c>
      <c r="AQ270" s="54">
        <v>6968370.3384940922</v>
      </c>
      <c r="AR270" s="54">
        <v>9060068.0521194749</v>
      </c>
      <c r="AS270" s="54">
        <v>9524012.9286806751</v>
      </c>
      <c r="AT270" s="54">
        <v>11557450.096883934</v>
      </c>
      <c r="AU270" s="54">
        <v>10881624.882424891</v>
      </c>
      <c r="AV270" s="54">
        <v>10748322.478699325</v>
      </c>
      <c r="AW270" s="54">
        <v>10852903.714063497</v>
      </c>
      <c r="AX270" s="54">
        <v>11539827.205342913</v>
      </c>
      <c r="AY270" s="54">
        <v>14259886.286226179</v>
      </c>
      <c r="AZ270" s="54">
        <v>11076775.727948813</v>
      </c>
      <c r="BA270" s="54">
        <v>15063940.725253552</v>
      </c>
      <c r="BB270" s="54">
        <v>13277034.035823369</v>
      </c>
      <c r="BC270" s="54">
        <v>11196626.899252716</v>
      </c>
      <c r="BD270" s="54">
        <v>10241842.784177406</v>
      </c>
      <c r="BE270" s="54">
        <v>15147662.124313228</v>
      </c>
      <c r="BF270" s="54">
        <v>13429694.370151786</v>
      </c>
      <c r="BG270" s="54">
        <v>13397798.220636345</v>
      </c>
      <c r="BH270" s="54">
        <v>12309594.058509711</v>
      </c>
      <c r="BI270" s="54">
        <v>13615529.247480948</v>
      </c>
      <c r="BJ270" s="54">
        <v>10463700.219913434</v>
      </c>
      <c r="BK270" s="54">
        <v>10731598.223767951</v>
      </c>
      <c r="BL270" s="54">
        <v>13136652.257664694</v>
      </c>
      <c r="BM270" s="54">
        <v>12328427.079765031</v>
      </c>
      <c r="BN270" s="54">
        <v>10088344.95243497</v>
      </c>
      <c r="BO270" s="54">
        <v>16161866.681794256</v>
      </c>
      <c r="BP270" s="54">
        <v>11108012.95437219</v>
      </c>
      <c r="BQ270" s="54">
        <v>15232816.469347591</v>
      </c>
      <c r="BR270" s="54">
        <v>10681185.856728509</v>
      </c>
      <c r="BS270" s="54">
        <v>13597122.49767131</v>
      </c>
      <c r="BT270" s="54">
        <v>11080741.632856181</v>
      </c>
      <c r="BU270" s="54">
        <v>14401375.753459513</v>
      </c>
      <c r="BV270" s="54">
        <v>12666986.107603628</v>
      </c>
      <c r="BW270" s="54">
        <v>11946860.984200582</v>
      </c>
      <c r="BX270" s="54">
        <v>12948712.833323788</v>
      </c>
      <c r="BY270" s="54">
        <v>12088475.086118497</v>
      </c>
      <c r="BZ270" s="54">
        <v>12271926.120385919</v>
      </c>
      <c r="CA270" s="54">
        <v>14662043.860708416</v>
      </c>
      <c r="CB270" s="54">
        <v>12749213.042323316</v>
      </c>
      <c r="CD270" s="54">
        <v>8332069.3213869557</v>
      </c>
      <c r="CE270" s="54">
        <v>7364357.8762199171</v>
      </c>
      <c r="CF270" s="54">
        <v>9419950.4220976215</v>
      </c>
      <c r="CG270" s="54">
        <v>11228843.543267073</v>
      </c>
      <c r="CH270" s="54">
        <v>10071442.059039962</v>
      </c>
      <c r="CI270" s="54">
        <v>10151527.350839561</v>
      </c>
      <c r="CJ270" s="54">
        <v>11000122.305751272</v>
      </c>
      <c r="CK270" s="54">
        <v>11535171.243335763</v>
      </c>
      <c r="CL270" s="54">
        <v>12311145.601261647</v>
      </c>
      <c r="CM270" s="54">
        <v>10790647.351659691</v>
      </c>
      <c r="CN270" s="54">
        <v>11240307.565244969</v>
      </c>
      <c r="CO270" s="54">
        <v>10963486.346323492</v>
      </c>
      <c r="CP270" s="54">
        <v>12360437.290562797</v>
      </c>
      <c r="CQ270" s="54">
        <v>12860265.086684097</v>
      </c>
      <c r="CR270" s="54">
        <v>12678490.530974215</v>
      </c>
      <c r="CS270" s="54">
        <v>14158823.126761641</v>
      </c>
      <c r="CT270" s="54">
        <v>12413960.992538411</v>
      </c>
      <c r="CU270" s="54">
        <v>10327626.820492251</v>
      </c>
      <c r="CV270" s="54">
        <v>11140503.534446118</v>
      </c>
      <c r="CW270" s="54">
        <v>10597387.313536605</v>
      </c>
      <c r="CX270" s="54">
        <v>9735587.4121161476</v>
      </c>
      <c r="CY270" s="54">
        <v>9286089.6005639136</v>
      </c>
      <c r="CZ270" s="54">
        <v>10899846.274246527</v>
      </c>
      <c r="DA270" s="54">
        <v>12498142.59072917</v>
      </c>
      <c r="DB270" s="54">
        <v>11534825.322473802</v>
      </c>
      <c r="DC270" s="54">
        <v>11999714.85891686</v>
      </c>
      <c r="DD270" s="54">
        <v>14354848.178914152</v>
      </c>
      <c r="DE270" s="54">
        <v>11482622.410719085</v>
      </c>
      <c r="DF270" s="54">
        <v>14495710.354535006</v>
      </c>
      <c r="DG270" s="54">
        <v>14293437.859830622</v>
      </c>
      <c r="DH270" s="54">
        <v>12804418.111969203</v>
      </c>
      <c r="DI270" s="54">
        <v>13096416.683852296</v>
      </c>
      <c r="DJ270" s="54">
        <v>11363086.541578179</v>
      </c>
      <c r="DK270" s="54">
        <v>13914922.255348109</v>
      </c>
      <c r="DL270" s="54">
        <v>13118986.629057858</v>
      </c>
      <c r="DM270" s="54">
        <v>10373618.997713761</v>
      </c>
      <c r="DN270" s="54">
        <v>12073894.360663438</v>
      </c>
      <c r="DO270" s="54">
        <v>12089220.078441903</v>
      </c>
      <c r="DQ270" s="54">
        <v>12350830.960551938</v>
      </c>
      <c r="DR270" s="54">
        <v>13261676.253070112</v>
      </c>
      <c r="DS270" s="54" t="e">
        <v>#DIV/0!</v>
      </c>
      <c r="DT270" s="54">
        <v>22189062.758266501</v>
      </c>
      <c r="DU270" s="54">
        <v>17947612.176951248</v>
      </c>
      <c r="DV270" s="54">
        <v>22175169.556458935</v>
      </c>
      <c r="DW270" s="54" t="e">
        <v>#DIV/0!</v>
      </c>
      <c r="DX270" s="54" t="e">
        <v>#DIV/0!</v>
      </c>
      <c r="DY270" s="54">
        <v>15746652.46635763</v>
      </c>
      <c r="DZ270" s="54">
        <v>22171456.990141429</v>
      </c>
      <c r="EA270" s="54">
        <v>21524561.131220441</v>
      </c>
      <c r="EB270" s="54" t="e">
        <v>#DIV/0!</v>
      </c>
      <c r="EC270" s="54" t="e">
        <v>#DIV/0!</v>
      </c>
      <c r="ED270" s="54" t="e">
        <v>#DIV/0!</v>
      </c>
      <c r="EE270" s="54">
        <v>19980250.876935624</v>
      </c>
      <c r="EF270" s="54">
        <v>24977530.176863652</v>
      </c>
      <c r="EG270" s="54">
        <v>26490510.350038398</v>
      </c>
      <c r="EH270" s="54">
        <v>18449551.492800765</v>
      </c>
      <c r="EI270" s="54">
        <v>19734732.700626124</v>
      </c>
      <c r="EJ270" s="54">
        <v>14014495.827141318</v>
      </c>
      <c r="EK270" s="54">
        <v>21605610.4210492</v>
      </c>
      <c r="EL270" s="54">
        <v>18661139.851543605</v>
      </c>
      <c r="EM270" s="54">
        <v>18625688.988616932</v>
      </c>
      <c r="EN270" s="54">
        <v>17800054.475411452</v>
      </c>
      <c r="EO270" s="54">
        <v>20893660.986823864</v>
      </c>
      <c r="EP270" s="54">
        <v>21580714.926521532</v>
      </c>
      <c r="EQ270" s="54">
        <v>19608893.940755948</v>
      </c>
      <c r="ER270" s="54" t="e">
        <v>#DIV/0!</v>
      </c>
      <c r="ES270" s="54" t="e">
        <v>#DIV/0!</v>
      </c>
      <c r="ET270" s="54">
        <v>20644297.774876274</v>
      </c>
      <c r="EU270" s="54">
        <v>19163949.903003175</v>
      </c>
      <c r="EV270" s="54">
        <v>20366560.777417447</v>
      </c>
      <c r="EW270" s="54">
        <v>22296100.909769028</v>
      </c>
      <c r="EX270" s="54" t="e">
        <v>#DIV/0!</v>
      </c>
      <c r="EY270" s="54" t="e">
        <v>#DIV/0!</v>
      </c>
      <c r="EZ270" s="54" t="e">
        <v>#DIV/0!</v>
      </c>
      <c r="FA270" s="54">
        <v>19816349.611604139</v>
      </c>
      <c r="FB270" s="54">
        <v>19357159.441467337</v>
      </c>
    </row>
    <row r="271" spans="1:158" x14ac:dyDescent="0.2">
      <c r="A271" s="56">
        <f ca="1">'Cape Cod'!AQ28</f>
        <v>19500462.546680953</v>
      </c>
      <c r="C271" s="52">
        <v>15</v>
      </c>
      <c r="D271" s="54">
        <v>1495883.5454629567</v>
      </c>
      <c r="E271" s="54">
        <v>1348989.0308236629</v>
      </c>
      <c r="F271" s="54">
        <v>3153553.2298655119</v>
      </c>
      <c r="G271" s="54">
        <v>2943511.3498772718</v>
      </c>
      <c r="H271" s="54">
        <v>2466385.8134363294</v>
      </c>
      <c r="I271" s="54">
        <v>2989714.4310636064</v>
      </c>
      <c r="J271" s="54">
        <v>1694226.9494408518</v>
      </c>
      <c r="K271" s="54">
        <v>1927385.859636765</v>
      </c>
      <c r="L271" s="54">
        <v>3304009.7419967018</v>
      </c>
      <c r="M271" s="54">
        <v>3479261.7104937807</v>
      </c>
      <c r="N271" s="54">
        <v>3091409.112044502</v>
      </c>
      <c r="O271" s="54">
        <v>2519845.399809774</v>
      </c>
      <c r="P271" s="54">
        <v>2489347.8385147266</v>
      </c>
      <c r="Q271" s="54">
        <v>3380360.5272092223</v>
      </c>
      <c r="R271" s="54">
        <v>3253548.4454957657</v>
      </c>
      <c r="S271" s="54">
        <v>2801755.5624861158</v>
      </c>
      <c r="T271" s="54">
        <v>3098852.8617317341</v>
      </c>
      <c r="U271" s="54">
        <v>3066967.9994741343</v>
      </c>
      <c r="V271" s="54">
        <v>2802205.8186031673</v>
      </c>
      <c r="W271" s="54">
        <v>2817441.6052677389</v>
      </c>
      <c r="X271" s="54">
        <v>2435753.7186224554</v>
      </c>
      <c r="Y271" s="54">
        <v>2717165.9092182834</v>
      </c>
      <c r="Z271" s="54">
        <v>3060788.3575926237</v>
      </c>
      <c r="AA271" s="54">
        <v>1667716.0541065112</v>
      </c>
      <c r="AB271" s="54">
        <v>2319942.2113804258</v>
      </c>
      <c r="AC271" s="54">
        <v>2638723.3466210775</v>
      </c>
      <c r="AD271" s="54">
        <v>2669982.6450185888</v>
      </c>
      <c r="AE271" s="54">
        <v>4021617.5822694302</v>
      </c>
      <c r="AF271" s="54">
        <v>3782227.9500075281</v>
      </c>
      <c r="AG271" s="54">
        <v>3782826.3690862954</v>
      </c>
      <c r="AH271" s="54">
        <v>2902054.7126612104</v>
      </c>
      <c r="AI271" s="54">
        <v>2716883.7424020581</v>
      </c>
      <c r="AJ271" s="54">
        <v>2895419.4194529392</v>
      </c>
      <c r="AK271" s="54">
        <v>2744354.6647878438</v>
      </c>
      <c r="AL271" s="54">
        <v>2808123.2197314017</v>
      </c>
      <c r="AM271" s="54">
        <v>2773239.9543019421</v>
      </c>
      <c r="AN271" s="54">
        <v>2949244.8408512846</v>
      </c>
      <c r="AO271" s="54">
        <v>2272107.8264767658</v>
      </c>
      <c r="AQ271" s="54">
        <v>7216769.518401552</v>
      </c>
      <c r="AR271" s="54">
        <v>9589246.1335749552</v>
      </c>
      <c r="AS271" s="54">
        <v>10155807.024966784</v>
      </c>
      <c r="AT271" s="54">
        <v>11982927.011729386</v>
      </c>
      <c r="AU271" s="54">
        <v>11431144.070776608</v>
      </c>
      <c r="AV271" s="54">
        <v>11193369.785110068</v>
      </c>
      <c r="AW271" s="54">
        <v>11477607.863131665</v>
      </c>
      <c r="AX271" s="54">
        <v>12123012.718376173</v>
      </c>
      <c r="AY271" s="54">
        <v>14762294.004744478</v>
      </c>
      <c r="AZ271" s="54">
        <v>11633708.10667317</v>
      </c>
      <c r="BA271" s="54">
        <v>15720705.208765354</v>
      </c>
      <c r="BB271" s="54">
        <v>14025023.375631401</v>
      </c>
      <c r="BC271" s="54">
        <v>11653235.279055946</v>
      </c>
      <c r="BD271" s="54">
        <v>10810392.736161863</v>
      </c>
      <c r="BE271" s="54">
        <v>15619179.516672483</v>
      </c>
      <c r="BF271" s="54">
        <v>13898290.413310535</v>
      </c>
      <c r="BG271" s="54">
        <v>13907100.407484878</v>
      </c>
      <c r="BH271" s="54">
        <v>13082432.656696633</v>
      </c>
      <c r="BI271" s="54">
        <v>14259799.280548014</v>
      </c>
      <c r="BJ271" s="54">
        <v>10819154.817270683</v>
      </c>
      <c r="BK271" s="54">
        <v>11329390.184997873</v>
      </c>
      <c r="BL271" s="54">
        <v>13750965.180036331</v>
      </c>
      <c r="BM271" s="54">
        <v>12734878.389332572</v>
      </c>
      <c r="BN271" s="54">
        <v>10364212.874620957</v>
      </c>
      <c r="BO271" s="54">
        <v>16558407.39297084</v>
      </c>
      <c r="BP271" s="54">
        <v>11675475.05527165</v>
      </c>
      <c r="BQ271" s="54">
        <v>15670299.466438016</v>
      </c>
      <c r="BR271" s="54">
        <v>11037666.466724452</v>
      </c>
      <c r="BS271" s="54">
        <v>14038141.472835995</v>
      </c>
      <c r="BT271" s="54">
        <v>11506749.937261363</v>
      </c>
      <c r="BU271" s="54">
        <v>15154993.035887236</v>
      </c>
      <c r="BV271" s="54">
        <v>13378330.216136465</v>
      </c>
      <c r="BW271" s="54">
        <v>12581388.985978395</v>
      </c>
      <c r="BX271" s="54">
        <v>13759156.56314189</v>
      </c>
      <c r="BY271" s="54">
        <v>12672869.606429033</v>
      </c>
      <c r="BZ271" s="54">
        <v>12565091.896513745</v>
      </c>
      <c r="CA271" s="54">
        <v>14981459.545092029</v>
      </c>
      <c r="CB271" s="54">
        <v>13337481.565963864</v>
      </c>
      <c r="CD271" s="54">
        <v>8830612.004187163</v>
      </c>
      <c r="CE271" s="54">
        <v>8158132.7423454691</v>
      </c>
      <c r="CF271" s="54">
        <v>9950062.0326573476</v>
      </c>
      <c r="CG271" s="54">
        <v>11880131.111825421</v>
      </c>
      <c r="CH271" s="54">
        <v>10905670.345857684</v>
      </c>
      <c r="CI271" s="54">
        <v>10979756.50709305</v>
      </c>
      <c r="CJ271" s="54">
        <v>11695590.91298059</v>
      </c>
      <c r="CK271" s="54">
        <v>12499210.019758105</v>
      </c>
      <c r="CL271" s="54">
        <v>13495837.050523855</v>
      </c>
      <c r="CM271" s="54">
        <v>11715707.505325664</v>
      </c>
      <c r="CN271" s="54">
        <v>12386173.195549361</v>
      </c>
      <c r="CO271" s="54">
        <v>12029714.890920928</v>
      </c>
      <c r="CP271" s="54">
        <v>13466822.31561638</v>
      </c>
      <c r="CQ271" s="54">
        <v>13604970.046256987</v>
      </c>
      <c r="CR271" s="54">
        <v>13792048.379000491</v>
      </c>
      <c r="CS271" s="54">
        <v>15182779.39585463</v>
      </c>
      <c r="CT271" s="54">
        <v>13655516.629340673</v>
      </c>
      <c r="CU271" s="54">
        <v>11522158.348886633</v>
      </c>
      <c r="CV271" s="54">
        <v>12084847.562694862</v>
      </c>
      <c r="CW271" s="54">
        <v>11625249.659656206</v>
      </c>
      <c r="CX271" s="54">
        <v>10613167.181275886</v>
      </c>
      <c r="CY271" s="54">
        <v>10244903.69353796</v>
      </c>
      <c r="CZ271" s="54">
        <v>11584247.498956881</v>
      </c>
      <c r="DA271" s="54">
        <v>13700191.12974841</v>
      </c>
      <c r="DB271" s="54">
        <v>12921987.661918301</v>
      </c>
      <c r="DC271" s="54">
        <v>13094448.272636294</v>
      </c>
      <c r="DD271" s="54">
        <v>15740889.15733083</v>
      </c>
      <c r="DE271" s="54">
        <v>12337513.438324846</v>
      </c>
      <c r="DF271" s="54">
        <v>15196005.281870384</v>
      </c>
      <c r="DG271" s="54">
        <v>14725137.156523094</v>
      </c>
      <c r="DH271" s="54">
        <v>13703651.906303082</v>
      </c>
      <c r="DI271" s="54">
        <v>13857098.380148672</v>
      </c>
      <c r="DJ271" s="54">
        <v>12172920.780187819</v>
      </c>
      <c r="DK271" s="54">
        <v>14566014.934566369</v>
      </c>
      <c r="DL271" s="54">
        <v>14295675.146845924</v>
      </c>
      <c r="DM271" s="54">
        <v>11216995.135823101</v>
      </c>
      <c r="DN271" s="54">
        <v>12921992.972856283</v>
      </c>
      <c r="DO271" s="54">
        <v>13505452.412006661</v>
      </c>
      <c r="DQ271" s="54">
        <v>12502572.434023729</v>
      </c>
      <c r="DR271" s="54">
        <v>13361667.65372942</v>
      </c>
      <c r="DS271" s="54" t="e">
        <v>#DIV/0!</v>
      </c>
      <c r="DT271" s="54">
        <v>22334235.220299669</v>
      </c>
      <c r="DU271" s="54">
        <v>18154479.36873411</v>
      </c>
      <c r="DV271" s="54">
        <v>22437001.501435019</v>
      </c>
      <c r="DW271" s="54" t="e">
        <v>#DIV/0!</v>
      </c>
      <c r="DX271" s="54" t="e">
        <v>#DIV/0!</v>
      </c>
      <c r="DY271" s="54">
        <v>15737223.441728434</v>
      </c>
      <c r="DZ271" s="54">
        <v>22316904.837512348</v>
      </c>
      <c r="EA271" s="54">
        <v>21569792.083789878</v>
      </c>
      <c r="EB271" s="54" t="e">
        <v>#DIV/0!</v>
      </c>
      <c r="EC271" s="54" t="e">
        <v>#DIV/0!</v>
      </c>
      <c r="ED271" s="54" t="e">
        <v>#DIV/0!</v>
      </c>
      <c r="EE271" s="54">
        <v>20011487.066540252</v>
      </c>
      <c r="EF271" s="54">
        <v>25101184.226554077</v>
      </c>
      <c r="EG271" s="54">
        <v>26698708.922394507</v>
      </c>
      <c r="EH271" s="54">
        <v>18610835.217719685</v>
      </c>
      <c r="EI271" s="54">
        <v>19805356.768151693</v>
      </c>
      <c r="EJ271" s="54">
        <v>14408478.990830339</v>
      </c>
      <c r="EK271" s="54">
        <v>22003787.858553063</v>
      </c>
      <c r="EL271" s="54">
        <v>18900314.546431229</v>
      </c>
      <c r="EM271" s="54">
        <v>19013161.279028375</v>
      </c>
      <c r="EN271" s="54">
        <v>17907188.443565819</v>
      </c>
      <c r="EO271" s="54">
        <v>21353403.139961947</v>
      </c>
      <c r="EP271" s="54">
        <v>21906314.383528471</v>
      </c>
      <c r="EQ271" s="54">
        <v>19906717.30947943</v>
      </c>
      <c r="ER271" s="54" t="e">
        <v>#DIV/0!</v>
      </c>
      <c r="ES271" s="54" t="e">
        <v>#DIV/0!</v>
      </c>
      <c r="ET271" s="54">
        <v>20946411.830727287</v>
      </c>
      <c r="EU271" s="54">
        <v>19292365.375574585</v>
      </c>
      <c r="EV271" s="54">
        <v>20565950.880863946</v>
      </c>
      <c r="EW271" s="54">
        <v>22484522.308818258</v>
      </c>
      <c r="EX271" s="54" t="e">
        <v>#DIV/0!</v>
      </c>
      <c r="EY271" s="54" t="e">
        <v>#DIV/0!</v>
      </c>
      <c r="EZ271" s="54" t="e">
        <v>#DIV/0!</v>
      </c>
      <c r="FA271" s="54">
        <v>20046963.038999945</v>
      </c>
      <c r="FB271" s="54">
        <v>19500462.546680953</v>
      </c>
    </row>
    <row r="272" spans="1:158" x14ac:dyDescent="0.2">
      <c r="A272" s="56">
        <f ca="1">'Cape Cod'!AQ29</f>
        <v>19642955.499736641</v>
      </c>
      <c r="C272" s="52">
        <v>14</v>
      </c>
      <c r="D272" s="54">
        <v>1789902.6541523617</v>
      </c>
      <c r="E272" s="54">
        <v>1614916.8648972949</v>
      </c>
      <c r="F272" s="54">
        <v>3500160.5465155467</v>
      </c>
      <c r="G272" s="54">
        <v>3164945.8921559602</v>
      </c>
      <c r="H272" s="54">
        <v>2748734.8558388948</v>
      </c>
      <c r="I272" s="54">
        <v>3381968.8499748819</v>
      </c>
      <c r="J272" s="54">
        <v>2163299.0812446494</v>
      </c>
      <c r="K272" s="54">
        <v>2224286.3780906573</v>
      </c>
      <c r="L272" s="54">
        <v>3743410.550622195</v>
      </c>
      <c r="M272" s="54">
        <v>4144594.8577907234</v>
      </c>
      <c r="N272" s="54">
        <v>3481478.1053310893</v>
      </c>
      <c r="O272" s="54">
        <v>3114034.5452268571</v>
      </c>
      <c r="P272" s="54">
        <v>3082605.1246129777</v>
      </c>
      <c r="Q272" s="54">
        <v>3756425.8456612378</v>
      </c>
      <c r="R272" s="54">
        <v>3832361.1893206462</v>
      </c>
      <c r="S272" s="54">
        <v>3306355.9361655209</v>
      </c>
      <c r="T272" s="54">
        <v>3397125.2905182485</v>
      </c>
      <c r="U272" s="54">
        <v>3288439.9320414905</v>
      </c>
      <c r="V272" s="54">
        <v>3137098.6705411859</v>
      </c>
      <c r="W272" s="54">
        <v>3635412.271852769</v>
      </c>
      <c r="X272" s="54">
        <v>3048064.5915144458</v>
      </c>
      <c r="Y272" s="54">
        <v>2967177.6847082675</v>
      </c>
      <c r="Z272" s="54">
        <v>3475928.6161790863</v>
      </c>
      <c r="AA272" s="54">
        <v>2131199.0310381725</v>
      </c>
      <c r="AB272" s="54">
        <v>2790679.2910473906</v>
      </c>
      <c r="AC272" s="54">
        <v>3212824.4801636226</v>
      </c>
      <c r="AD272" s="54">
        <v>3272481.1938087344</v>
      </c>
      <c r="AE272" s="54">
        <v>4569105.1416526325</v>
      </c>
      <c r="AF272" s="54">
        <v>4249005.7801999934</v>
      </c>
      <c r="AG272" s="54">
        <v>4042694.8188097663</v>
      </c>
      <c r="AH272" s="54">
        <v>2946218.686367061</v>
      </c>
      <c r="AI272" s="54">
        <v>2816223.9559727907</v>
      </c>
      <c r="AJ272" s="54">
        <v>3148470.9484196939</v>
      </c>
      <c r="AK272" s="54">
        <v>3035389.0320110787</v>
      </c>
      <c r="AL272" s="54">
        <v>3088439.4434465822</v>
      </c>
      <c r="AM272" s="54">
        <v>3135398.3503323607</v>
      </c>
      <c r="AN272" s="54">
        <v>3366047.7807642221</v>
      </c>
      <c r="AO272" s="54">
        <v>2745960.9313353226</v>
      </c>
      <c r="AQ272" s="54">
        <v>7442767.5329995584</v>
      </c>
      <c r="AR272" s="54">
        <v>9982701.5782458596</v>
      </c>
      <c r="AS272" s="54">
        <v>10691641.79803195</v>
      </c>
      <c r="AT272" s="54">
        <v>12531860.897217739</v>
      </c>
      <c r="AU272" s="54">
        <v>11960856.121778559</v>
      </c>
      <c r="AV272" s="54">
        <v>11690636.243750265</v>
      </c>
      <c r="AW272" s="54">
        <v>12314887.098827327</v>
      </c>
      <c r="AX272" s="54">
        <v>12833494.231063023</v>
      </c>
      <c r="AY272" s="54">
        <v>15320825.345097667</v>
      </c>
      <c r="AZ272" s="54">
        <v>12445860.566641256</v>
      </c>
      <c r="BA272" s="54">
        <v>16386931.209074661</v>
      </c>
      <c r="BB272" s="54">
        <v>14515198.141895877</v>
      </c>
      <c r="BC272" s="54">
        <v>12262132.155093115</v>
      </c>
      <c r="BD272" s="54">
        <v>11483787.848572411</v>
      </c>
      <c r="BE272" s="54">
        <v>16165578.530883113</v>
      </c>
      <c r="BF272" s="54">
        <v>14305776.804918179</v>
      </c>
      <c r="BG272" s="54">
        <v>14622015.904159993</v>
      </c>
      <c r="BH272" s="54">
        <v>13744608.795066573</v>
      </c>
      <c r="BI272" s="54">
        <v>14705348.204234036</v>
      </c>
      <c r="BJ272" s="54">
        <v>11088051.253379097</v>
      </c>
      <c r="BK272" s="54">
        <v>11705028.084446214</v>
      </c>
      <c r="BL272" s="54">
        <v>14288569.548355237</v>
      </c>
      <c r="BM272" s="54">
        <v>13177112.077845328</v>
      </c>
      <c r="BN272" s="54">
        <v>10878717.296292551</v>
      </c>
      <c r="BO272" s="54">
        <v>17088257.660716623</v>
      </c>
      <c r="BP272" s="54">
        <v>12113344.736617655</v>
      </c>
      <c r="BQ272" s="54">
        <v>15957026.212759659</v>
      </c>
      <c r="BR272" s="54">
        <v>11464443.248663869</v>
      </c>
      <c r="BS272" s="54">
        <v>14664107.166882867</v>
      </c>
      <c r="BT272" s="54">
        <v>12464885.704920052</v>
      </c>
      <c r="BU272" s="54">
        <v>16008069.472912278</v>
      </c>
      <c r="BV272" s="54">
        <v>14261874.880764306</v>
      </c>
      <c r="BW272" s="54">
        <v>13435495.848154543</v>
      </c>
      <c r="BX272" s="54">
        <v>14295044.087399684</v>
      </c>
      <c r="BY272" s="54">
        <v>13368804.624223601</v>
      </c>
      <c r="BZ272" s="54">
        <v>13579678.998446025</v>
      </c>
      <c r="CA272" s="54">
        <v>15804597.390111664</v>
      </c>
      <c r="CB272" s="54">
        <v>13954914.736527381</v>
      </c>
      <c r="CD272" s="54">
        <v>9447848.7962197103</v>
      </c>
      <c r="CE272" s="54">
        <v>8812372.642847633</v>
      </c>
      <c r="CF272" s="54">
        <v>10783877.913518744</v>
      </c>
      <c r="CG272" s="54">
        <v>12672843.027355269</v>
      </c>
      <c r="CH272" s="54">
        <v>11848876.038831949</v>
      </c>
      <c r="CI272" s="54">
        <v>12231505.044338826</v>
      </c>
      <c r="CJ272" s="54">
        <v>12524897.285034737</v>
      </c>
      <c r="CK272" s="54">
        <v>13074323.886632558</v>
      </c>
      <c r="CL272" s="54">
        <v>14856140.501348037</v>
      </c>
      <c r="CM272" s="54">
        <v>13179224.724334447</v>
      </c>
      <c r="CN272" s="54">
        <v>13562598.899737794</v>
      </c>
      <c r="CO272" s="54">
        <v>13229578.835752374</v>
      </c>
      <c r="CP272" s="54">
        <v>14594376.579707962</v>
      </c>
      <c r="CQ272" s="54">
        <v>14436131.615181448</v>
      </c>
      <c r="CR272" s="54">
        <v>14840718.832682282</v>
      </c>
      <c r="CS272" s="54">
        <v>16585849.601931624</v>
      </c>
      <c r="CT272" s="54">
        <v>14727296.373753382</v>
      </c>
      <c r="CU272" s="54">
        <v>12349788.5088806</v>
      </c>
      <c r="CV272" s="54">
        <v>12871763.702374676</v>
      </c>
      <c r="CW272" s="54">
        <v>12576393.979545377</v>
      </c>
      <c r="CX272" s="54">
        <v>11450531.783974187</v>
      </c>
      <c r="CY272" s="54">
        <v>11217087.422783438</v>
      </c>
      <c r="CZ272" s="54">
        <v>12562211.996726245</v>
      </c>
      <c r="DA272" s="54">
        <v>15022846.8137864</v>
      </c>
      <c r="DB272" s="54">
        <v>14530001.073650707</v>
      </c>
      <c r="DC272" s="54">
        <v>14084358.003880575</v>
      </c>
      <c r="DD272" s="54">
        <v>17170929.304252516</v>
      </c>
      <c r="DE272" s="54">
        <v>13593776.656196717</v>
      </c>
      <c r="DF272" s="54">
        <v>16009497.242074842</v>
      </c>
      <c r="DG272" s="54">
        <v>15439228.079147037</v>
      </c>
      <c r="DH272" s="54">
        <v>14453938.85342972</v>
      </c>
      <c r="DI272" s="54">
        <v>15144950.901850132</v>
      </c>
      <c r="DJ272" s="54">
        <v>13336555.169612225</v>
      </c>
      <c r="DK272" s="54">
        <v>15739512.889333097</v>
      </c>
      <c r="DL272" s="54">
        <v>15291248.584256168</v>
      </c>
      <c r="DM272" s="54">
        <v>12204617.785929438</v>
      </c>
      <c r="DN272" s="54">
        <v>14437450.71210908</v>
      </c>
      <c r="DO272" s="54">
        <v>14236855.44206449</v>
      </c>
      <c r="DQ272" s="54">
        <v>12558543.572079835</v>
      </c>
      <c r="DR272" s="54">
        <v>13452739.760341795</v>
      </c>
      <c r="DS272" s="54" t="e">
        <v>#DIV/0!</v>
      </c>
      <c r="DT272" s="54">
        <v>22538063.916808955</v>
      </c>
      <c r="DU272" s="54">
        <v>18265871.916626576</v>
      </c>
      <c r="DV272" s="54">
        <v>22564540.410987254</v>
      </c>
      <c r="DW272" s="54" t="e">
        <v>#DIV/0!</v>
      </c>
      <c r="DX272" s="54" t="e">
        <v>#DIV/0!</v>
      </c>
      <c r="DY272" s="54">
        <v>15883221.813093474</v>
      </c>
      <c r="DZ272" s="54">
        <v>22378074.100639015</v>
      </c>
      <c r="EA272" s="54">
        <v>21679530.000611685</v>
      </c>
      <c r="EB272" s="54" t="e">
        <v>#DIV/0!</v>
      </c>
      <c r="EC272" s="54" t="e">
        <v>#DIV/0!</v>
      </c>
      <c r="ED272" s="54" t="e">
        <v>#DIV/0!</v>
      </c>
      <c r="EE272" s="54">
        <v>20109515.230078429</v>
      </c>
      <c r="EF272" s="54">
        <v>25151429.096183151</v>
      </c>
      <c r="EG272" s="54">
        <v>26945991.431240305</v>
      </c>
      <c r="EH272" s="54">
        <v>18982915.591981743</v>
      </c>
      <c r="EI272" s="54">
        <v>20204012.337504156</v>
      </c>
      <c r="EJ272" s="54">
        <v>14992622.923636634</v>
      </c>
      <c r="EK272" s="54">
        <v>22232107.257924303</v>
      </c>
      <c r="EL272" s="54">
        <v>19087588.478257004</v>
      </c>
      <c r="EM272" s="54">
        <v>19185395.405402876</v>
      </c>
      <c r="EN272" s="54">
        <v>17960909.794636585</v>
      </c>
      <c r="EO272" s="54">
        <v>21571992.248880412</v>
      </c>
      <c r="EP272" s="54">
        <v>22106597.692442823</v>
      </c>
      <c r="EQ272" s="54">
        <v>20129456.680463389</v>
      </c>
      <c r="ER272" s="54" t="e">
        <v>#DIV/0!</v>
      </c>
      <c r="ES272" s="54" t="e">
        <v>#DIV/0!</v>
      </c>
      <c r="ET272" s="54">
        <v>21276064.288994644</v>
      </c>
      <c r="EU272" s="54">
        <v>19375752.262216173</v>
      </c>
      <c r="EV272" s="54">
        <v>20696276.000375599</v>
      </c>
      <c r="EW272" s="54">
        <v>22809662.962824039</v>
      </c>
      <c r="EX272" s="54" t="e">
        <v>#DIV/0!</v>
      </c>
      <c r="EY272" s="54" t="e">
        <v>#DIV/0!</v>
      </c>
      <c r="EZ272" s="54" t="e">
        <v>#DIV/0!</v>
      </c>
      <c r="FA272" s="54">
        <v>20368708.421964124</v>
      </c>
      <c r="FB272" s="54">
        <v>19642955.499736641</v>
      </c>
    </row>
    <row r="273" spans="1:158" x14ac:dyDescent="0.2">
      <c r="A273" s="56">
        <f ca="1">'Cape Cod'!AQ30</f>
        <v>19830614.333421495</v>
      </c>
      <c r="C273" s="52">
        <v>13</v>
      </c>
      <c r="D273" s="54">
        <v>2307470.0864124279</v>
      </c>
      <c r="E273" s="54">
        <v>1960182.4445441738</v>
      </c>
      <c r="F273" s="54">
        <v>4025139.7154409867</v>
      </c>
      <c r="G273" s="54">
        <v>3906028.8693517186</v>
      </c>
      <c r="H273" s="54">
        <v>3169731.6060625799</v>
      </c>
      <c r="I273" s="54">
        <v>3794131.322037397</v>
      </c>
      <c r="J273" s="54">
        <v>2527890.88383919</v>
      </c>
      <c r="K273" s="54">
        <v>2502327.7582681738</v>
      </c>
      <c r="L273" s="54">
        <v>4188633.7215364911</v>
      </c>
      <c r="M273" s="54">
        <v>4789472.6132639311</v>
      </c>
      <c r="N273" s="54">
        <v>3848424.423121376</v>
      </c>
      <c r="O273" s="54">
        <v>3468085.5930765364</v>
      </c>
      <c r="P273" s="54">
        <v>3527990.1484198347</v>
      </c>
      <c r="Q273" s="54">
        <v>4243845.0488235094</v>
      </c>
      <c r="R273" s="54">
        <v>4395766.3549826723</v>
      </c>
      <c r="S273" s="54">
        <v>3843309.2650167178</v>
      </c>
      <c r="T273" s="54">
        <v>4035566.9494549483</v>
      </c>
      <c r="U273" s="54">
        <v>3756131.9869977366</v>
      </c>
      <c r="V273" s="54">
        <v>3795970.8685018495</v>
      </c>
      <c r="W273" s="54">
        <v>4326001.0991886705</v>
      </c>
      <c r="X273" s="54">
        <v>3426087.959848538</v>
      </c>
      <c r="Y273" s="54">
        <v>3191628.5613280907</v>
      </c>
      <c r="Z273" s="54">
        <v>3782899.4155638218</v>
      </c>
      <c r="AA273" s="54">
        <v>2423744.2770455312</v>
      </c>
      <c r="AB273" s="54">
        <v>3187331.1395389289</v>
      </c>
      <c r="AC273" s="54">
        <v>3449748.5499229692</v>
      </c>
      <c r="AD273" s="54">
        <v>3688891.7633141801</v>
      </c>
      <c r="AE273" s="54">
        <v>5096211.0612061545</v>
      </c>
      <c r="AF273" s="54">
        <v>4596520.3453576863</v>
      </c>
      <c r="AG273" s="54">
        <v>4534489.9515922442</v>
      </c>
      <c r="AH273" s="54">
        <v>3326127.351042822</v>
      </c>
      <c r="AI273" s="54">
        <v>3076545.9714675471</v>
      </c>
      <c r="AJ273" s="54">
        <v>3470522.1505562048</v>
      </c>
      <c r="AK273" s="54">
        <v>3575612.0387123637</v>
      </c>
      <c r="AL273" s="54">
        <v>3640625.9249748662</v>
      </c>
      <c r="AM273" s="54">
        <v>4105998.495063331</v>
      </c>
      <c r="AN273" s="54">
        <v>4294130.9260508083</v>
      </c>
      <c r="AO273" s="54">
        <v>2992634.8504975438</v>
      </c>
      <c r="AQ273" s="54">
        <v>7640130.1902619936</v>
      </c>
      <c r="AR273" s="54">
        <v>10231952.018164556</v>
      </c>
      <c r="AS273" s="54">
        <v>11022198.003122881</v>
      </c>
      <c r="AT273" s="54">
        <v>12914792.705056652</v>
      </c>
      <c r="AU273" s="54">
        <v>12322500.362158082</v>
      </c>
      <c r="AV273" s="54">
        <v>12020106.1198695</v>
      </c>
      <c r="AW273" s="54">
        <v>12494534.143329564</v>
      </c>
      <c r="AX273" s="54">
        <v>12963695.763806622</v>
      </c>
      <c r="AY273" s="54">
        <v>15631301.815854531</v>
      </c>
      <c r="AZ273" s="54">
        <v>13026132.673093017</v>
      </c>
      <c r="BA273" s="54">
        <v>17288755.658253834</v>
      </c>
      <c r="BB273" s="54">
        <v>15110475.354414042</v>
      </c>
      <c r="BC273" s="54">
        <v>12641325.092168771</v>
      </c>
      <c r="BD273" s="54">
        <v>11969562.646531759</v>
      </c>
      <c r="BE273" s="54">
        <v>16818972.604975246</v>
      </c>
      <c r="BF273" s="54">
        <v>15108882.906510785</v>
      </c>
      <c r="BG273" s="54">
        <v>15152570.189570371</v>
      </c>
      <c r="BH273" s="54">
        <v>14423271.228921942</v>
      </c>
      <c r="BI273" s="54">
        <v>15484605.53134425</v>
      </c>
      <c r="BJ273" s="54">
        <v>11569703.574687753</v>
      </c>
      <c r="BK273" s="54">
        <v>11859273.489921119</v>
      </c>
      <c r="BL273" s="54">
        <v>14898338.88068841</v>
      </c>
      <c r="BM273" s="54">
        <v>13698287.103855459</v>
      </c>
      <c r="BN273" s="54">
        <v>11352029.988653263</v>
      </c>
      <c r="BO273" s="54">
        <v>17762740.191283662</v>
      </c>
      <c r="BP273" s="54">
        <v>12959400.167570883</v>
      </c>
      <c r="BQ273" s="54">
        <v>16608092.851383263</v>
      </c>
      <c r="BR273" s="54">
        <v>11817755.25709359</v>
      </c>
      <c r="BS273" s="54">
        <v>15135126.784700263</v>
      </c>
      <c r="BT273" s="54">
        <v>13016239.754576499</v>
      </c>
      <c r="BU273" s="54">
        <v>16617143.866638308</v>
      </c>
      <c r="BV273" s="54">
        <v>14980761.461592922</v>
      </c>
      <c r="BW273" s="54">
        <v>14307138.908015134</v>
      </c>
      <c r="BX273" s="54">
        <v>14886930.417543748</v>
      </c>
      <c r="BY273" s="54">
        <v>13949585.480326401</v>
      </c>
      <c r="BZ273" s="54">
        <v>14131775.778733261</v>
      </c>
      <c r="CA273" s="54">
        <v>16262291.465941582</v>
      </c>
      <c r="CB273" s="54">
        <v>14493633.031910684</v>
      </c>
      <c r="CD273" s="54">
        <v>10216285.845780272</v>
      </c>
      <c r="CE273" s="54">
        <v>9867589.4690334033</v>
      </c>
      <c r="CF273" s="54">
        <v>11700984.735599946</v>
      </c>
      <c r="CG273" s="54">
        <v>13313515.737310568</v>
      </c>
      <c r="CH273" s="54">
        <v>12830499.339122064</v>
      </c>
      <c r="CI273" s="54">
        <v>13451676.201457461</v>
      </c>
      <c r="CJ273" s="54">
        <v>13402241.513326885</v>
      </c>
      <c r="CK273" s="54">
        <v>13810873.795444231</v>
      </c>
      <c r="CL273" s="54">
        <v>16013983.403189015</v>
      </c>
      <c r="CM273" s="54">
        <v>14381748.211679753</v>
      </c>
      <c r="CN273" s="54">
        <v>14562579.92404741</v>
      </c>
      <c r="CO273" s="54">
        <v>14007632.440783607</v>
      </c>
      <c r="CP273" s="54">
        <v>15498599.870492788</v>
      </c>
      <c r="CQ273" s="54">
        <v>15352573.8253887</v>
      </c>
      <c r="CR273" s="54">
        <v>15785657.294763211</v>
      </c>
      <c r="CS273" s="54">
        <v>17566510.389361076</v>
      </c>
      <c r="CT273" s="54">
        <v>15965017.311075788</v>
      </c>
      <c r="CU273" s="54">
        <v>13024022.822896436</v>
      </c>
      <c r="CV273" s="54">
        <v>13549659.135708543</v>
      </c>
      <c r="CW273" s="54">
        <v>13587737.964619</v>
      </c>
      <c r="CX273" s="54">
        <v>12313599.022333845</v>
      </c>
      <c r="CY273" s="54">
        <v>12206717.391317397</v>
      </c>
      <c r="CZ273" s="54">
        <v>13782522.697327631</v>
      </c>
      <c r="DA273" s="54">
        <v>15861223.604927806</v>
      </c>
      <c r="DB273" s="54">
        <v>15203791.326384986</v>
      </c>
      <c r="DC273" s="54">
        <v>14834057.917976296</v>
      </c>
      <c r="DD273" s="54">
        <v>18278449.32649808</v>
      </c>
      <c r="DE273" s="54">
        <v>14452273.238469545</v>
      </c>
      <c r="DF273" s="54">
        <v>16761699.218142647</v>
      </c>
      <c r="DG273" s="54">
        <v>16496694.785318516</v>
      </c>
      <c r="DH273" s="54">
        <v>15522846.850638473</v>
      </c>
      <c r="DI273" s="54">
        <v>16052680.359271904</v>
      </c>
      <c r="DJ273" s="54">
        <v>14168463.44535446</v>
      </c>
      <c r="DK273" s="54">
        <v>17064118.437985353</v>
      </c>
      <c r="DL273" s="54">
        <v>16558865.942983134</v>
      </c>
      <c r="DM273" s="54">
        <v>12969278.0745354</v>
      </c>
      <c r="DN273" s="54">
        <v>15124120.693790061</v>
      </c>
      <c r="DO273" s="54">
        <v>15081774.012006566</v>
      </c>
      <c r="DQ273" s="54">
        <v>12549165.738137828</v>
      </c>
      <c r="DR273" s="54">
        <v>13520863.27038729</v>
      </c>
      <c r="DS273" s="54" t="e">
        <v>#DIV/0!</v>
      </c>
      <c r="DT273" s="54">
        <v>22747646.138895988</v>
      </c>
      <c r="DU273" s="54">
        <v>18519470.839264099</v>
      </c>
      <c r="DV273" s="54">
        <v>22665749.319776684</v>
      </c>
      <c r="DW273" s="54" t="e">
        <v>#DIV/0!</v>
      </c>
      <c r="DX273" s="54" t="e">
        <v>#DIV/0!</v>
      </c>
      <c r="DY273" s="54">
        <v>16175918.271469284</v>
      </c>
      <c r="DZ273" s="54">
        <v>22695472.065686096</v>
      </c>
      <c r="EA273" s="54">
        <v>21880394.401336327</v>
      </c>
      <c r="EB273" s="54" t="e">
        <v>#DIV/0!</v>
      </c>
      <c r="EC273" s="54" t="e">
        <v>#DIV/0!</v>
      </c>
      <c r="ED273" s="54" t="e">
        <v>#DIV/0!</v>
      </c>
      <c r="EE273" s="54">
        <v>20244182.354349863</v>
      </c>
      <c r="EF273" s="54">
        <v>25220339.523149181</v>
      </c>
      <c r="EG273" s="54">
        <v>26982688.837779213</v>
      </c>
      <c r="EH273" s="54">
        <v>19165005.340474367</v>
      </c>
      <c r="EI273" s="54">
        <v>20430119.102491029</v>
      </c>
      <c r="EJ273" s="54">
        <v>15167743.532748003</v>
      </c>
      <c r="EK273" s="54">
        <v>22263538.824275516</v>
      </c>
      <c r="EL273" s="54">
        <v>19067740.691194814</v>
      </c>
      <c r="EM273" s="54">
        <v>19167435.859602068</v>
      </c>
      <c r="EN273" s="54">
        <v>18006452.261226244</v>
      </c>
      <c r="EO273" s="54">
        <v>21960762.050208513</v>
      </c>
      <c r="EP273" s="54">
        <v>22378444.873010818</v>
      </c>
      <c r="EQ273" s="54">
        <v>20316541.904423609</v>
      </c>
      <c r="ER273" s="54" t="e">
        <v>#DIV/0!</v>
      </c>
      <c r="ES273" s="54" t="e">
        <v>#DIV/0!</v>
      </c>
      <c r="ET273" s="54">
        <v>21415103.892196905</v>
      </c>
      <c r="EU273" s="54">
        <v>19458749.806944273</v>
      </c>
      <c r="EV273" s="54">
        <v>20964049.30280355</v>
      </c>
      <c r="EW273" s="54">
        <v>23069093.792607512</v>
      </c>
      <c r="EX273" s="54" t="e">
        <v>#DIV/0!</v>
      </c>
      <c r="EY273" s="54" t="e">
        <v>#DIV/0!</v>
      </c>
      <c r="EZ273" s="54" t="e">
        <v>#DIV/0!</v>
      </c>
      <c r="FA273" s="54">
        <v>20807179.736461941</v>
      </c>
      <c r="FB273" s="54">
        <v>19830614.333421495</v>
      </c>
    </row>
    <row r="274" spans="1:158" x14ac:dyDescent="0.2">
      <c r="A274" s="56">
        <f ca="1">'Cape Cod'!AQ31</f>
        <v>20207574.871827982</v>
      </c>
      <c r="C274" s="52">
        <v>12</v>
      </c>
      <c r="D274" s="54">
        <v>2657697.4356665872</v>
      </c>
      <c r="E274" s="54">
        <v>2244096.3264283296</v>
      </c>
      <c r="F274" s="54">
        <v>4752278.7057470512</v>
      </c>
      <c r="G274" s="54">
        <v>4826550.169966612</v>
      </c>
      <c r="H274" s="54">
        <v>3927670.7956950851</v>
      </c>
      <c r="I274" s="54">
        <v>4536471.1544018183</v>
      </c>
      <c r="J274" s="54">
        <v>3377696.7944913507</v>
      </c>
      <c r="K274" s="54">
        <v>3405267.8480519243</v>
      </c>
      <c r="L274" s="54">
        <v>4892660.8975791186</v>
      </c>
      <c r="M274" s="54">
        <v>5441243.1200724058</v>
      </c>
      <c r="N274" s="54">
        <v>4229060.770172419</v>
      </c>
      <c r="O274" s="54">
        <v>4189328.510613434</v>
      </c>
      <c r="P274" s="54">
        <v>4463086.4537155572</v>
      </c>
      <c r="Q274" s="54">
        <v>4880418.4649409428</v>
      </c>
      <c r="R274" s="54">
        <v>4873713.9696197417</v>
      </c>
      <c r="S274" s="54">
        <v>4232011.168350812</v>
      </c>
      <c r="T274" s="54">
        <v>4344932.5971074887</v>
      </c>
      <c r="U274" s="54">
        <v>4182806.1051194258</v>
      </c>
      <c r="V274" s="54">
        <v>4247915.5894905627</v>
      </c>
      <c r="W274" s="54">
        <v>5108780.9058671556</v>
      </c>
      <c r="X274" s="54">
        <v>4064081.1526287235</v>
      </c>
      <c r="Y274" s="54">
        <v>4128851.3318885341</v>
      </c>
      <c r="Z274" s="54">
        <v>4717365.1097734757</v>
      </c>
      <c r="AA274" s="54">
        <v>2983847.2885411121</v>
      </c>
      <c r="AB274" s="54">
        <v>3851756.6387908682</v>
      </c>
      <c r="AC274" s="54">
        <v>4053367.0422753952</v>
      </c>
      <c r="AD274" s="54">
        <v>4511049.3035620376</v>
      </c>
      <c r="AE274" s="54">
        <v>5772165.8785233274</v>
      </c>
      <c r="AF274" s="54">
        <v>5054832.7868858427</v>
      </c>
      <c r="AG274" s="54">
        <v>5029725.850083366</v>
      </c>
      <c r="AH274" s="54">
        <v>3782716.2617049739</v>
      </c>
      <c r="AI274" s="54">
        <v>3469750.9826491363</v>
      </c>
      <c r="AJ274" s="54">
        <v>4389196.6731635965</v>
      </c>
      <c r="AK274" s="54">
        <v>4753278.9774755388</v>
      </c>
      <c r="AL274" s="54">
        <v>4678267.9055297114</v>
      </c>
      <c r="AM274" s="54">
        <v>4900122.5646129698</v>
      </c>
      <c r="AN274" s="54">
        <v>4753098.4490442574</v>
      </c>
      <c r="AO274" s="54">
        <v>3511112.2282422334</v>
      </c>
      <c r="AQ274" s="54">
        <v>8486195.9024585299</v>
      </c>
      <c r="AR274" s="54">
        <v>11182151.351872496</v>
      </c>
      <c r="AS274" s="54">
        <v>11901130.297957376</v>
      </c>
      <c r="AT274" s="54">
        <v>14242169.869287729</v>
      </c>
      <c r="AU274" s="54">
        <v>13866503.276233526</v>
      </c>
      <c r="AV274" s="54">
        <v>13336505.562062062</v>
      </c>
      <c r="AW274" s="54">
        <v>13765971.033244567</v>
      </c>
      <c r="AX274" s="54">
        <v>14326213.160095373</v>
      </c>
      <c r="AY274" s="54">
        <v>16342793.183859721</v>
      </c>
      <c r="AZ274" s="54">
        <v>13835006.654168639</v>
      </c>
      <c r="BA274" s="54">
        <v>18215780.158665907</v>
      </c>
      <c r="BB274" s="54">
        <v>15924221.686955266</v>
      </c>
      <c r="BC274" s="54">
        <v>13156247.864538172</v>
      </c>
      <c r="BD274" s="54">
        <v>12274414.943454973</v>
      </c>
      <c r="BE274" s="54">
        <v>16968628.018585499</v>
      </c>
      <c r="BF274" s="54">
        <v>15438948.026943384</v>
      </c>
      <c r="BG274" s="54">
        <v>15611075.470325744</v>
      </c>
      <c r="BH274" s="54">
        <v>14610341.817781493</v>
      </c>
      <c r="BI274" s="54">
        <v>15746143.314864784</v>
      </c>
      <c r="BJ274" s="54">
        <v>12762588.3575891</v>
      </c>
      <c r="BK274" s="54">
        <v>12904079.79634667</v>
      </c>
      <c r="BL274" s="54">
        <v>16041673.989853624</v>
      </c>
      <c r="BM274" s="54">
        <v>14528198.286341634</v>
      </c>
      <c r="BN274" s="54">
        <v>12085987.677978592</v>
      </c>
      <c r="BO274" s="54">
        <v>18893174.016534224</v>
      </c>
      <c r="BP274" s="54">
        <v>14101361.055831041</v>
      </c>
      <c r="BQ274" s="54">
        <v>17476348.046446554</v>
      </c>
      <c r="BR274" s="54">
        <v>12557558.147368344</v>
      </c>
      <c r="BS274" s="54">
        <v>15820559.547174426</v>
      </c>
      <c r="BT274" s="54">
        <v>13798343.622979214</v>
      </c>
      <c r="BU274" s="54">
        <v>17639521.155947696</v>
      </c>
      <c r="BV274" s="54">
        <v>15678386.380642815</v>
      </c>
      <c r="BW274" s="54">
        <v>14959822.885138165</v>
      </c>
      <c r="BX274" s="54">
        <v>15590046.136321072</v>
      </c>
      <c r="BY274" s="54">
        <v>14559741.085559078</v>
      </c>
      <c r="BZ274" s="54">
        <v>14893644.565334767</v>
      </c>
      <c r="CA274" s="54">
        <v>17075222.8557094</v>
      </c>
      <c r="CB274" s="54">
        <v>15358199.137962254</v>
      </c>
      <c r="CD274" s="54">
        <v>11457711.267134309</v>
      </c>
      <c r="CE274" s="54">
        <v>11286894.362328265</v>
      </c>
      <c r="CF274" s="54">
        <v>12997865.426868614</v>
      </c>
      <c r="CG274" s="54">
        <v>15213236.488872649</v>
      </c>
      <c r="CH274" s="54">
        <v>14937948.599919714</v>
      </c>
      <c r="CI274" s="54">
        <v>15207066.194576299</v>
      </c>
      <c r="CJ274" s="54">
        <v>15047576.06061401</v>
      </c>
      <c r="CK274" s="54">
        <v>15442836.676454388</v>
      </c>
      <c r="CL274" s="54">
        <v>17083521.624627452</v>
      </c>
      <c r="CM274" s="54">
        <v>15308008.500724029</v>
      </c>
      <c r="CN274" s="54">
        <v>15074180.196051316</v>
      </c>
      <c r="CO274" s="54">
        <v>14833088.432810824</v>
      </c>
      <c r="CP274" s="54">
        <v>16652131.268654911</v>
      </c>
      <c r="CQ274" s="54">
        <v>16466501.385362443</v>
      </c>
      <c r="CR274" s="54">
        <v>16564436.413297415</v>
      </c>
      <c r="CS274" s="54">
        <v>18195542.2226943</v>
      </c>
      <c r="CT274" s="54">
        <v>16971401.781234607</v>
      </c>
      <c r="CU274" s="54">
        <v>13990524.703883585</v>
      </c>
      <c r="CV274" s="54">
        <v>14117859.29258322</v>
      </c>
      <c r="CW274" s="54">
        <v>15033377.934777942</v>
      </c>
      <c r="CX274" s="54">
        <v>13550490.259167735</v>
      </c>
      <c r="CY274" s="54">
        <v>13262279.79650308</v>
      </c>
      <c r="CZ274" s="54">
        <v>15119030.899814278</v>
      </c>
      <c r="DA274" s="54">
        <v>17406083.028689094</v>
      </c>
      <c r="DB274" s="54">
        <v>16550825.734612644</v>
      </c>
      <c r="DC274" s="54">
        <v>15908352.194401881</v>
      </c>
      <c r="DD274" s="54">
        <v>19076342.502578929</v>
      </c>
      <c r="DE274" s="54">
        <v>15077596.448627919</v>
      </c>
      <c r="DF274" s="54">
        <v>17545523.24652129</v>
      </c>
      <c r="DG274" s="54">
        <v>17280313.401736382</v>
      </c>
      <c r="DH274" s="54">
        <v>16314409.764787469</v>
      </c>
      <c r="DI274" s="54">
        <v>16933237.564081855</v>
      </c>
      <c r="DJ274" s="54">
        <v>14978838.264346745</v>
      </c>
      <c r="DK274" s="54">
        <v>17806673.117829788</v>
      </c>
      <c r="DL274" s="54">
        <v>17357363.058683425</v>
      </c>
      <c r="DM274" s="54">
        <v>13711667.336088138</v>
      </c>
      <c r="DN274" s="54">
        <v>15912477.965924244</v>
      </c>
      <c r="DO274" s="54">
        <v>16198975.272262495</v>
      </c>
      <c r="DQ274" s="54">
        <v>13385591.309874944</v>
      </c>
      <c r="DR274" s="54">
        <v>14627200.440436894</v>
      </c>
      <c r="DS274" s="54" t="e">
        <v>#DIV/0!</v>
      </c>
      <c r="DT274" s="54">
        <v>24351116.273523167</v>
      </c>
      <c r="DU274" s="54">
        <v>20004946.297669612</v>
      </c>
      <c r="DV274" s="54">
        <v>24329157.847859059</v>
      </c>
      <c r="DW274" s="54" t="e">
        <v>#DIV/0!</v>
      </c>
      <c r="DX274" s="54" t="e">
        <v>#DIV/0!</v>
      </c>
      <c r="DY274" s="54">
        <v>16784914.371314168</v>
      </c>
      <c r="DZ274" s="54">
        <v>23124878.087664407</v>
      </c>
      <c r="EA274" s="54">
        <v>22088118.361812588</v>
      </c>
      <c r="EB274" s="54" t="e">
        <v>#DIV/0!</v>
      </c>
      <c r="EC274" s="54" t="e">
        <v>#DIV/0!</v>
      </c>
      <c r="ED274" s="54" t="e">
        <v>#DIV/0!</v>
      </c>
      <c r="EE274" s="54">
        <v>20202801.352561645</v>
      </c>
      <c r="EF274" s="54">
        <v>24918155.03527274</v>
      </c>
      <c r="EG274" s="54">
        <v>26631069.114458371</v>
      </c>
      <c r="EH274" s="54">
        <v>18771146.596094847</v>
      </c>
      <c r="EI274" s="54">
        <v>20103961.656245317</v>
      </c>
      <c r="EJ274" s="54">
        <v>16302608.356929364</v>
      </c>
      <c r="EK274" s="54">
        <v>23334486.771223728</v>
      </c>
      <c r="EL274" s="54">
        <v>19786957.916549332</v>
      </c>
      <c r="EM274" s="54">
        <v>19747729.429735906</v>
      </c>
      <c r="EN274" s="54">
        <v>18680713.645460453</v>
      </c>
      <c r="EO274" s="54">
        <v>22620602.97474077</v>
      </c>
      <c r="EP274" s="54">
        <v>22830613.678517047</v>
      </c>
      <c r="EQ274" s="54">
        <v>20673432.509212676</v>
      </c>
      <c r="ER274" s="54" t="e">
        <v>#DIV/0!</v>
      </c>
      <c r="ES274" s="54" t="e">
        <v>#DIV/0!</v>
      </c>
      <c r="ET274" s="54">
        <v>21515850.224355467</v>
      </c>
      <c r="EU274" s="54">
        <v>19656300.993943773</v>
      </c>
      <c r="EV274" s="54">
        <v>21297405.702238724</v>
      </c>
      <c r="EW274" s="54">
        <v>23431795.840202793</v>
      </c>
      <c r="EX274" s="54" t="e">
        <v>#DIV/0!</v>
      </c>
      <c r="EY274" s="54" t="e">
        <v>#DIV/0!</v>
      </c>
      <c r="EZ274" s="54" t="e">
        <v>#DIV/0!</v>
      </c>
      <c r="FA274" s="54">
        <v>21111171.461224418</v>
      </c>
      <c r="FB274" s="54">
        <v>20207574.871827982</v>
      </c>
    </row>
    <row r="275" spans="1:158" x14ac:dyDescent="0.2">
      <c r="A275" s="56">
        <f ca="1">'Cape Cod'!AQ32</f>
        <v>20359363.648687743</v>
      </c>
      <c r="C275" s="52">
        <v>11</v>
      </c>
      <c r="D275" s="54">
        <v>3175670.7764798924</v>
      </c>
      <c r="E275" s="54">
        <v>2638037.7375032287</v>
      </c>
      <c r="F275" s="54">
        <v>5050477.9081474058</v>
      </c>
      <c r="G275" s="54">
        <v>5467452.377992928</v>
      </c>
      <c r="H275" s="54">
        <v>4567645.2322507594</v>
      </c>
      <c r="I275" s="54">
        <v>5039866.7776888348</v>
      </c>
      <c r="J275" s="54">
        <v>3767567.9180955794</v>
      </c>
      <c r="K275" s="54">
        <v>3815268.6975419335</v>
      </c>
      <c r="L275" s="54">
        <v>5736507.7406658716</v>
      </c>
      <c r="M275" s="54">
        <v>6297543.9695471954</v>
      </c>
      <c r="N275" s="54">
        <v>4872890.1344213188</v>
      </c>
      <c r="O275" s="54">
        <v>4876849.7150991373</v>
      </c>
      <c r="P275" s="54">
        <v>5054761.0515973661</v>
      </c>
      <c r="Q275" s="54">
        <v>5311989.5192543752</v>
      </c>
      <c r="R275" s="54">
        <v>5430044.3200256824</v>
      </c>
      <c r="S275" s="54">
        <v>4917457.3501566947</v>
      </c>
      <c r="T275" s="54">
        <v>4958233.5635579377</v>
      </c>
      <c r="U275" s="54">
        <v>4748790.1372944117</v>
      </c>
      <c r="V275" s="54">
        <v>5017140.8419707902</v>
      </c>
      <c r="W275" s="54">
        <v>6019350.6903565787</v>
      </c>
      <c r="X275" s="54">
        <v>4788572.1051091012</v>
      </c>
      <c r="Y275" s="54">
        <v>4518902.2682147622</v>
      </c>
      <c r="Z275" s="54">
        <v>5316551.8680419736</v>
      </c>
      <c r="AA275" s="54">
        <v>3688308.6731528137</v>
      </c>
      <c r="AB275" s="54">
        <v>4397222.7889422812</v>
      </c>
      <c r="AC275" s="54">
        <v>4688611.4840272851</v>
      </c>
      <c r="AD275" s="54">
        <v>5294235.1546040736</v>
      </c>
      <c r="AE275" s="54">
        <v>6476203.2818231732</v>
      </c>
      <c r="AF275" s="54">
        <v>5760719.9063781388</v>
      </c>
      <c r="AG275" s="54">
        <v>5560522.526207298</v>
      </c>
      <c r="AH275" s="54">
        <v>4628954.2093890496</v>
      </c>
      <c r="AI275" s="54">
        <v>4227502.6235418841</v>
      </c>
      <c r="AJ275" s="54">
        <v>4876464.228378607</v>
      </c>
      <c r="AK275" s="54">
        <v>5493661.4097084906</v>
      </c>
      <c r="AL275" s="54">
        <v>5374901.9327869061</v>
      </c>
      <c r="AM275" s="54">
        <v>5636257.1084256489</v>
      </c>
      <c r="AN275" s="54">
        <v>5395496.0464549325</v>
      </c>
      <c r="AO275" s="54">
        <v>4323304.9831929058</v>
      </c>
      <c r="AQ275" s="54">
        <v>8837909.2320106775</v>
      </c>
      <c r="AR275" s="54">
        <v>11518757.473687088</v>
      </c>
      <c r="AS275" s="54">
        <v>12476516.909700964</v>
      </c>
      <c r="AT275" s="54">
        <v>14908266.43822805</v>
      </c>
      <c r="AU275" s="54">
        <v>14363176.587296527</v>
      </c>
      <c r="AV275" s="54">
        <v>14212920.757293029</v>
      </c>
      <c r="AW275" s="54">
        <v>14844115.128050096</v>
      </c>
      <c r="AX275" s="54">
        <v>14921309.688983556</v>
      </c>
      <c r="AY275" s="54">
        <v>17043146.745690774</v>
      </c>
      <c r="AZ275" s="54">
        <v>14500595.953880059</v>
      </c>
      <c r="BA275" s="54">
        <v>18727652.428455342</v>
      </c>
      <c r="BB275" s="54">
        <v>16603591.431524184</v>
      </c>
      <c r="BC275" s="54">
        <v>13835915.33190023</v>
      </c>
      <c r="BD275" s="54">
        <v>12596153.582568925</v>
      </c>
      <c r="BE275" s="54">
        <v>17443689.128030341</v>
      </c>
      <c r="BF275" s="54">
        <v>16229222.238856852</v>
      </c>
      <c r="BG275" s="54">
        <v>16230458.818122121</v>
      </c>
      <c r="BH275" s="54">
        <v>15063747.615924992</v>
      </c>
      <c r="BI275" s="54">
        <v>16397792.604304017</v>
      </c>
      <c r="BJ275" s="54">
        <v>13584340.889933307</v>
      </c>
      <c r="BK275" s="54">
        <v>13407127.707857108</v>
      </c>
      <c r="BL275" s="54">
        <v>16431516.183488231</v>
      </c>
      <c r="BM275" s="54">
        <v>15018251.079940438</v>
      </c>
      <c r="BN275" s="54">
        <v>12810683.141823497</v>
      </c>
      <c r="BO275" s="54">
        <v>19695983.885511056</v>
      </c>
      <c r="BP275" s="54">
        <v>14829329.630298885</v>
      </c>
      <c r="BQ275" s="54">
        <v>18162368.774384722</v>
      </c>
      <c r="BR275" s="54">
        <v>13284913.856102629</v>
      </c>
      <c r="BS275" s="54">
        <v>16771280.800422242</v>
      </c>
      <c r="BT275" s="54">
        <v>14437075.006895948</v>
      </c>
      <c r="BU275" s="54">
        <v>18084113.56330552</v>
      </c>
      <c r="BV275" s="54">
        <v>16335764.875871025</v>
      </c>
      <c r="BW275" s="54">
        <v>15353725.092283458</v>
      </c>
      <c r="BX275" s="54">
        <v>16065052.520580882</v>
      </c>
      <c r="BY275" s="54">
        <v>15229357.249199592</v>
      </c>
      <c r="BZ275" s="54">
        <v>15179824.449822389</v>
      </c>
      <c r="CA275" s="54">
        <v>17287723.562433839</v>
      </c>
      <c r="CB275" s="54">
        <v>15762359.797669046</v>
      </c>
      <c r="CD275" s="54">
        <v>11897300.491104923</v>
      </c>
      <c r="CE275" s="54">
        <v>11784609.008214777</v>
      </c>
      <c r="CF275" s="54">
        <v>13681118.277775947</v>
      </c>
      <c r="CG275" s="54">
        <v>15841613.203747649</v>
      </c>
      <c r="CH275" s="54">
        <v>15750123.593249099</v>
      </c>
      <c r="CI275" s="54">
        <v>15742135.597148109</v>
      </c>
      <c r="CJ275" s="54">
        <v>15247135.756253626</v>
      </c>
      <c r="CK275" s="54">
        <v>16091239.613311576</v>
      </c>
      <c r="CL275" s="54">
        <v>18202615.305639885</v>
      </c>
      <c r="CM275" s="54">
        <v>17132879.620650463</v>
      </c>
      <c r="CN275" s="54">
        <v>16780465.920345455</v>
      </c>
      <c r="CO275" s="54">
        <v>15956713.395106833</v>
      </c>
      <c r="CP275" s="54">
        <v>17762044.767073318</v>
      </c>
      <c r="CQ275" s="54">
        <v>17203596.188343957</v>
      </c>
      <c r="CR275" s="54">
        <v>17479077.177326176</v>
      </c>
      <c r="CS275" s="54">
        <v>19346599.900921274</v>
      </c>
      <c r="CT275" s="54">
        <v>17980702.199716821</v>
      </c>
      <c r="CU275" s="54">
        <v>14864805.931386067</v>
      </c>
      <c r="CV275" s="54">
        <v>15102728.526447829</v>
      </c>
      <c r="CW275" s="54">
        <v>16021247.413037768</v>
      </c>
      <c r="CX275" s="54">
        <v>14398462.673143299</v>
      </c>
      <c r="CY275" s="54">
        <v>14167383.278990967</v>
      </c>
      <c r="CZ275" s="54">
        <v>15881059.819145117</v>
      </c>
      <c r="DA275" s="54">
        <v>17970980.834819913</v>
      </c>
      <c r="DB275" s="54">
        <v>17050877.957349893</v>
      </c>
      <c r="DC275" s="54">
        <v>16545388.201911978</v>
      </c>
      <c r="DD275" s="54">
        <v>20038112.47181575</v>
      </c>
      <c r="DE275" s="54">
        <v>15917863.348529246</v>
      </c>
      <c r="DF275" s="54">
        <v>18194185.185445491</v>
      </c>
      <c r="DG275" s="54">
        <v>18047116.973136332</v>
      </c>
      <c r="DH275" s="54">
        <v>16989725.384745046</v>
      </c>
      <c r="DI275" s="54">
        <v>17666683.837518781</v>
      </c>
      <c r="DJ275" s="54">
        <v>16015215.956503566</v>
      </c>
      <c r="DK275" s="54">
        <v>18663769.028911974</v>
      </c>
      <c r="DL275" s="54">
        <v>17987892.467756391</v>
      </c>
      <c r="DM275" s="54">
        <v>14394012.987903422</v>
      </c>
      <c r="DN275" s="54">
        <v>16396695.865751389</v>
      </c>
      <c r="DO275" s="54">
        <v>16809789.894733205</v>
      </c>
      <c r="DQ275" s="54">
        <v>13459259.964131314</v>
      </c>
      <c r="DR275" s="54">
        <v>14755693.042345345</v>
      </c>
      <c r="DS275" s="54" t="e">
        <v>#DIV/0!</v>
      </c>
      <c r="DT275" s="54">
        <v>24362871.519650955</v>
      </c>
      <c r="DU275" s="54">
        <v>20080821.859334923</v>
      </c>
      <c r="DV275" s="54">
        <v>24357761.250294346</v>
      </c>
      <c r="DW275" s="54" t="e">
        <v>#DIV/0!</v>
      </c>
      <c r="DX275" s="54" t="e">
        <v>#DIV/0!</v>
      </c>
      <c r="DY275" s="54">
        <v>16973089.888131823</v>
      </c>
      <c r="DZ275" s="54">
        <v>23237096.18975348</v>
      </c>
      <c r="EA275" s="54">
        <v>22270810.651455723</v>
      </c>
      <c r="EB275" s="54" t="e">
        <v>#DIV/0!</v>
      </c>
      <c r="EC275" s="54" t="e">
        <v>#DIV/0!</v>
      </c>
      <c r="ED275" s="54" t="e">
        <v>#DIV/0!</v>
      </c>
      <c r="EE275" s="54">
        <v>20302557.715921238</v>
      </c>
      <c r="EF275" s="54">
        <v>25116671.797312938</v>
      </c>
      <c r="EG275" s="54">
        <v>26822932.312133458</v>
      </c>
      <c r="EH275" s="54">
        <v>18947368.29482346</v>
      </c>
      <c r="EI275" s="54">
        <v>20115469.600539938</v>
      </c>
      <c r="EJ275" s="54">
        <v>16333510.874830358</v>
      </c>
      <c r="EK275" s="54">
        <v>23309728.049439944</v>
      </c>
      <c r="EL275" s="54">
        <v>19823427.011966351</v>
      </c>
      <c r="EM275" s="54">
        <v>19797286.44168672</v>
      </c>
      <c r="EN275" s="54">
        <v>18736359.297591254</v>
      </c>
      <c r="EO275" s="54">
        <v>22760829.032169629</v>
      </c>
      <c r="EP275" s="54">
        <v>22916077.854184024</v>
      </c>
      <c r="EQ275" s="54">
        <v>20751801.090729441</v>
      </c>
      <c r="ER275" s="54" t="e">
        <v>#DIV/0!</v>
      </c>
      <c r="ES275" s="54" t="e">
        <v>#DIV/0!</v>
      </c>
      <c r="ET275" s="54">
        <v>21687128.748379316</v>
      </c>
      <c r="EU275" s="54">
        <v>19852192.067800455</v>
      </c>
      <c r="EV275" s="54">
        <v>21415520.14709609</v>
      </c>
      <c r="EW275" s="54">
        <v>23580595.177299581</v>
      </c>
      <c r="EX275" s="54" t="e">
        <v>#DIV/0!</v>
      </c>
      <c r="EY275" s="54" t="e">
        <v>#DIV/0!</v>
      </c>
      <c r="EZ275" s="54" t="e">
        <v>#DIV/0!</v>
      </c>
      <c r="FA275" s="54">
        <v>21400509.503914651</v>
      </c>
      <c r="FB275" s="54">
        <v>20359363.648687743</v>
      </c>
    </row>
    <row r="276" spans="1:158" x14ac:dyDescent="0.2">
      <c r="A276" s="56">
        <f ca="1">'Cape Cod'!AQ33</f>
        <v>20450662.539228033</v>
      </c>
      <c r="C276" s="52">
        <v>10</v>
      </c>
      <c r="D276" s="54">
        <v>3423141.4549668822</v>
      </c>
      <c r="E276" s="54">
        <v>3020264.0770951491</v>
      </c>
      <c r="F276" s="54">
        <v>5640209.2838217095</v>
      </c>
      <c r="G276" s="54">
        <v>6220120.0452498533</v>
      </c>
      <c r="H276" s="54">
        <v>5451860.0400439072</v>
      </c>
      <c r="I276" s="54">
        <v>5791857.4498053566</v>
      </c>
      <c r="J276" s="54">
        <v>4128914.5921762325</v>
      </c>
      <c r="K276" s="54">
        <v>4260753.7281676959</v>
      </c>
      <c r="L276" s="54">
        <v>6218334.0038575381</v>
      </c>
      <c r="M276" s="54">
        <v>7113856.8529192209</v>
      </c>
      <c r="N276" s="54">
        <v>5796586.0936986171</v>
      </c>
      <c r="O276" s="54">
        <v>5759638.4029506966</v>
      </c>
      <c r="P276" s="54">
        <v>5759720.2140395455</v>
      </c>
      <c r="Q276" s="54">
        <v>6051823.8989936579</v>
      </c>
      <c r="R276" s="54">
        <v>6318789.2750470527</v>
      </c>
      <c r="S276" s="54">
        <v>5676087.7070834897</v>
      </c>
      <c r="T276" s="54">
        <v>5723598.341828011</v>
      </c>
      <c r="U276" s="54">
        <v>5636910.6809012331</v>
      </c>
      <c r="V276" s="54">
        <v>6150617.161217615</v>
      </c>
      <c r="W276" s="54">
        <v>6830729.5180222094</v>
      </c>
      <c r="X276" s="54">
        <v>5426832.5117243156</v>
      </c>
      <c r="Y276" s="54">
        <v>5096130.647479469</v>
      </c>
      <c r="Z276" s="54">
        <v>5771935.0750696771</v>
      </c>
      <c r="AA276" s="54">
        <v>4235350.4457659833</v>
      </c>
      <c r="AB276" s="54">
        <v>4835512.4856206924</v>
      </c>
      <c r="AC276" s="54">
        <v>5297945.8149730805</v>
      </c>
      <c r="AD276" s="54">
        <v>5895878.0102930265</v>
      </c>
      <c r="AE276" s="54">
        <v>7023724.1008982714</v>
      </c>
      <c r="AF276" s="54">
        <v>6200418.0331333466</v>
      </c>
      <c r="AG276" s="54">
        <v>5958426.2849449143</v>
      </c>
      <c r="AH276" s="54">
        <v>4959573.0619995072</v>
      </c>
      <c r="AI276" s="54">
        <v>4839221.4731730055</v>
      </c>
      <c r="AJ276" s="54">
        <v>5432946.7839448415</v>
      </c>
      <c r="AK276" s="54">
        <v>5991764.8548337966</v>
      </c>
      <c r="AL276" s="54">
        <v>5969254.5554033257</v>
      </c>
      <c r="AM276" s="54">
        <v>6617509.5748375989</v>
      </c>
      <c r="AN276" s="54">
        <v>6279511.5163138732</v>
      </c>
      <c r="AO276" s="54">
        <v>5326162.7663994133</v>
      </c>
      <c r="AQ276" s="54">
        <v>9149809.7327119559</v>
      </c>
      <c r="AR276" s="54">
        <v>11659621.297189815</v>
      </c>
      <c r="AS276" s="54">
        <v>12697579.455332253</v>
      </c>
      <c r="AT276" s="54">
        <v>15197107.943692572</v>
      </c>
      <c r="AU276" s="54">
        <v>14768009.903101623</v>
      </c>
      <c r="AV276" s="54">
        <v>14763755.133917993</v>
      </c>
      <c r="AW276" s="54">
        <v>15456790.526131643</v>
      </c>
      <c r="AX276" s="54">
        <v>15287603.19997178</v>
      </c>
      <c r="AY276" s="54">
        <v>17386425.118878823</v>
      </c>
      <c r="AZ276" s="54">
        <v>15092547.226393502</v>
      </c>
      <c r="BA276" s="54">
        <v>19509883.225791939</v>
      </c>
      <c r="BB276" s="54">
        <v>17221261.55225927</v>
      </c>
      <c r="BC276" s="54">
        <v>14535994.462261032</v>
      </c>
      <c r="BD276" s="54">
        <v>13314062.918983344</v>
      </c>
      <c r="BE276" s="54">
        <v>17905533.178797226</v>
      </c>
      <c r="BF276" s="54">
        <v>16642626.3702226</v>
      </c>
      <c r="BG276" s="54">
        <v>16813267.361139797</v>
      </c>
      <c r="BH276" s="54">
        <v>15459669.110808089</v>
      </c>
      <c r="BI276" s="54">
        <v>16836277.977801252</v>
      </c>
      <c r="BJ276" s="54">
        <v>14151944.757702155</v>
      </c>
      <c r="BK276" s="54">
        <v>13941642.624691399</v>
      </c>
      <c r="BL276" s="54">
        <v>16902277.363061819</v>
      </c>
      <c r="BM276" s="54">
        <v>15512906.052995026</v>
      </c>
      <c r="BN276" s="54">
        <v>13306648.730303228</v>
      </c>
      <c r="BO276" s="54">
        <v>19997492.578466084</v>
      </c>
      <c r="BP276" s="54">
        <v>15137172.793237995</v>
      </c>
      <c r="BQ276" s="54">
        <v>18662487.13262004</v>
      </c>
      <c r="BR276" s="54">
        <v>13788117.979604397</v>
      </c>
      <c r="BS276" s="54">
        <v>17158000.829582911</v>
      </c>
      <c r="BT276" s="54">
        <v>14805730.52427491</v>
      </c>
      <c r="BU276" s="54">
        <v>18475873.753326707</v>
      </c>
      <c r="BV276" s="54">
        <v>16958274.325698949</v>
      </c>
      <c r="BW276" s="54">
        <v>16039472.245262668</v>
      </c>
      <c r="BX276" s="54">
        <v>16520390.576051418</v>
      </c>
      <c r="BY276" s="54">
        <v>15682382.000018563</v>
      </c>
      <c r="BZ276" s="54">
        <v>15694156.604796231</v>
      </c>
      <c r="CA276" s="54">
        <v>17656294.259660985</v>
      </c>
      <c r="CB276" s="54">
        <v>16366772.089350533</v>
      </c>
      <c r="CD276" s="54">
        <v>12615010.278094746</v>
      </c>
      <c r="CE276" s="54">
        <v>12562167.38495893</v>
      </c>
      <c r="CF276" s="54">
        <v>14632861.26358478</v>
      </c>
      <c r="CG276" s="54">
        <v>16867180.453269649</v>
      </c>
      <c r="CH276" s="54">
        <v>16424542.21872491</v>
      </c>
      <c r="CI276" s="54">
        <v>16129364.096675428</v>
      </c>
      <c r="CJ276" s="54">
        <v>15805454.323265407</v>
      </c>
      <c r="CK276" s="54">
        <v>16803326.936586108</v>
      </c>
      <c r="CL276" s="54">
        <v>18967153.227346934</v>
      </c>
      <c r="CM276" s="54">
        <v>17902100.318814229</v>
      </c>
      <c r="CN276" s="54">
        <v>17332957.042619698</v>
      </c>
      <c r="CO276" s="54">
        <v>16186447.753912386</v>
      </c>
      <c r="CP276" s="54">
        <v>18247436.449428726</v>
      </c>
      <c r="CQ276" s="54">
        <v>18026972.200744838</v>
      </c>
      <c r="CR276" s="54">
        <v>18639983.869556837</v>
      </c>
      <c r="CS276" s="54">
        <v>20469786.625941046</v>
      </c>
      <c r="CT276" s="54">
        <v>18730124.382932112</v>
      </c>
      <c r="CU276" s="54">
        <v>15514115.176809611</v>
      </c>
      <c r="CV276" s="54">
        <v>15679896.511934694</v>
      </c>
      <c r="CW276" s="54">
        <v>16853730.55633375</v>
      </c>
      <c r="CX276" s="54">
        <v>15115126.082248248</v>
      </c>
      <c r="CY276" s="54">
        <v>14596314.94779961</v>
      </c>
      <c r="CZ276" s="54">
        <v>16404066.30870942</v>
      </c>
      <c r="DA276" s="54">
        <v>18501584.177051701</v>
      </c>
      <c r="DB276" s="54">
        <v>18059834.149695002</v>
      </c>
      <c r="DC276" s="54">
        <v>17647636.327771023</v>
      </c>
      <c r="DD276" s="54">
        <v>21176112.416079715</v>
      </c>
      <c r="DE276" s="54">
        <v>17072151.277701691</v>
      </c>
      <c r="DF276" s="54">
        <v>19035540.22913558</v>
      </c>
      <c r="DG276" s="54">
        <v>18640724.899728455</v>
      </c>
      <c r="DH276" s="54">
        <v>17777609.570290238</v>
      </c>
      <c r="DI276" s="54">
        <v>18678186.183880799</v>
      </c>
      <c r="DJ276" s="54">
        <v>16839204.805610128</v>
      </c>
      <c r="DK276" s="54">
        <v>19436405.744494244</v>
      </c>
      <c r="DL276" s="54">
        <v>18708734.341246199</v>
      </c>
      <c r="DM276" s="54">
        <v>14918769.509406295</v>
      </c>
      <c r="DN276" s="54">
        <v>17271411.190118682</v>
      </c>
      <c r="DO276" s="54">
        <v>17606825.250946775</v>
      </c>
      <c r="DQ276" s="54">
        <v>13481499.992400242</v>
      </c>
      <c r="DR276" s="54">
        <v>14792017.136366172</v>
      </c>
      <c r="DS276" s="54" t="e">
        <v>#DIV/0!</v>
      </c>
      <c r="DT276" s="54">
        <v>24389931.216638166</v>
      </c>
      <c r="DU276" s="54">
        <v>20127414.453609798</v>
      </c>
      <c r="DV276" s="54">
        <v>24327252.307734918</v>
      </c>
      <c r="DW276" s="54" t="e">
        <v>#DIV/0!</v>
      </c>
      <c r="DX276" s="54" t="e">
        <v>#DIV/0!</v>
      </c>
      <c r="DY276" s="54">
        <v>17338241.319370545</v>
      </c>
      <c r="DZ276" s="54">
        <v>23289013.347784113</v>
      </c>
      <c r="EA276" s="54">
        <v>22320760.111965768</v>
      </c>
      <c r="EB276" s="54" t="e">
        <v>#DIV/0!</v>
      </c>
      <c r="EC276" s="54" t="e">
        <v>#DIV/0!</v>
      </c>
      <c r="ED276" s="54" t="e">
        <v>#DIV/0!</v>
      </c>
      <c r="EE276" s="54">
        <v>20400206.325302009</v>
      </c>
      <c r="EF276" s="54">
        <v>25200472.538368121</v>
      </c>
      <c r="EG276" s="54">
        <v>27006029.039551411</v>
      </c>
      <c r="EH276" s="54">
        <v>19179269.508115672</v>
      </c>
      <c r="EI276" s="54">
        <v>20192496.948875763</v>
      </c>
      <c r="EJ276" s="54">
        <v>16450615.554022571</v>
      </c>
      <c r="EK276" s="54">
        <v>23384143.265400738</v>
      </c>
      <c r="EL276" s="54">
        <v>20085778.069568057</v>
      </c>
      <c r="EM276" s="54">
        <v>20197054.37869544</v>
      </c>
      <c r="EN276" s="54">
        <v>19028607.44917408</v>
      </c>
      <c r="EO276" s="54">
        <v>22780952.814912383</v>
      </c>
      <c r="EP276" s="54">
        <v>22996028.677265044</v>
      </c>
      <c r="EQ276" s="54">
        <v>20987526.785068784</v>
      </c>
      <c r="ER276" s="54" t="e">
        <v>#DIV/0!</v>
      </c>
      <c r="ES276" s="54" t="e">
        <v>#DIV/0!</v>
      </c>
      <c r="ET276" s="54">
        <v>21746093.748533521</v>
      </c>
      <c r="EU276" s="54">
        <v>19905035.009784859</v>
      </c>
      <c r="EV276" s="54">
        <v>21474226.33215145</v>
      </c>
      <c r="EW276" s="54">
        <v>23607810.162736896</v>
      </c>
      <c r="EX276" s="54" t="e">
        <v>#DIV/0!</v>
      </c>
      <c r="EY276" s="54" t="e">
        <v>#DIV/0!</v>
      </c>
      <c r="EZ276" s="54" t="e">
        <v>#DIV/0!</v>
      </c>
      <c r="FA276" s="54">
        <v>21617680.26885232</v>
      </c>
      <c r="FB276" s="54">
        <v>20450662.539228033</v>
      </c>
    </row>
    <row r="277" spans="1:158" x14ac:dyDescent="0.2">
      <c r="A277" s="56">
        <f ca="1">'Cape Cod'!AQ34</f>
        <v>20462799.173402198</v>
      </c>
      <c r="C277" s="52">
        <v>9</v>
      </c>
      <c r="D277" s="54">
        <v>4034402.135241935</v>
      </c>
      <c r="E277" s="54">
        <v>3695030.3448588168</v>
      </c>
      <c r="F277" s="54">
        <v>6160368.4623346552</v>
      </c>
      <c r="G277" s="54">
        <v>6718584.1244719028</v>
      </c>
      <c r="H277" s="54">
        <v>6222515.1411191635</v>
      </c>
      <c r="I277" s="54">
        <v>6753495.5661499519</v>
      </c>
      <c r="J277" s="54">
        <v>5387096.2002385296</v>
      </c>
      <c r="K277" s="54">
        <v>5576668.6078251442</v>
      </c>
      <c r="L277" s="54">
        <v>7523780.6506899782</v>
      </c>
      <c r="M277" s="54">
        <v>8059970.9348071888</v>
      </c>
      <c r="N277" s="54">
        <v>6550865.8626199216</v>
      </c>
      <c r="O277" s="54">
        <v>6261819.4349359237</v>
      </c>
      <c r="P277" s="54">
        <v>6128241.7591579109</v>
      </c>
      <c r="Q277" s="54">
        <v>6364063.8815353587</v>
      </c>
      <c r="R277" s="54">
        <v>7199303.4408243764</v>
      </c>
      <c r="S277" s="54">
        <v>6580632.990567768</v>
      </c>
      <c r="T277" s="54">
        <v>6282580.5686224289</v>
      </c>
      <c r="U277" s="54">
        <v>6466577.8773877975</v>
      </c>
      <c r="V277" s="54">
        <v>6902177.783347832</v>
      </c>
      <c r="W277" s="54">
        <v>7584449.0093453638</v>
      </c>
      <c r="X277" s="54">
        <v>6253003.3291311385</v>
      </c>
      <c r="Y277" s="54">
        <v>5883551.7516375445</v>
      </c>
      <c r="Z277" s="54">
        <v>6550327.7745797448</v>
      </c>
      <c r="AA277" s="54">
        <v>5147423.1037235782</v>
      </c>
      <c r="AB277" s="54">
        <v>5681660.0428316332</v>
      </c>
      <c r="AC277" s="54">
        <v>5964583.4489934258</v>
      </c>
      <c r="AD277" s="54">
        <v>6783041.9142494816</v>
      </c>
      <c r="AE277" s="54">
        <v>8166848.1316223666</v>
      </c>
      <c r="AF277" s="54">
        <v>6889197.2721986575</v>
      </c>
      <c r="AG277" s="54">
        <v>6544785.4271006659</v>
      </c>
      <c r="AH277" s="54">
        <v>5795957.6486055218</v>
      </c>
      <c r="AI277" s="54">
        <v>5866071.4149146024</v>
      </c>
      <c r="AJ277" s="54">
        <v>6688413.4298395924</v>
      </c>
      <c r="AK277" s="54">
        <v>7106586.9897439498</v>
      </c>
      <c r="AL277" s="54">
        <v>6795365.6695162039</v>
      </c>
      <c r="AM277" s="54">
        <v>7314020.7661514804</v>
      </c>
      <c r="AN277" s="54">
        <v>6997526.5725778975</v>
      </c>
      <c r="AO277" s="54">
        <v>6202814.6508965604</v>
      </c>
      <c r="AQ277" s="54">
        <v>9425818.7058032341</v>
      </c>
      <c r="AR277" s="54">
        <v>11994262.067080332</v>
      </c>
      <c r="AS277" s="54">
        <v>13075483.498974424</v>
      </c>
      <c r="AT277" s="54">
        <v>15578729.127017315</v>
      </c>
      <c r="AU277" s="54">
        <v>15483250.481254211</v>
      </c>
      <c r="AV277" s="54">
        <v>15639327.296988532</v>
      </c>
      <c r="AW277" s="54">
        <v>16125253.315491503</v>
      </c>
      <c r="AX277" s="54">
        <v>16026528.205040365</v>
      </c>
      <c r="AY277" s="54">
        <v>17918792.705361865</v>
      </c>
      <c r="AZ277" s="54">
        <v>15444505.121300992</v>
      </c>
      <c r="BA277" s="54">
        <v>20031041.14404447</v>
      </c>
      <c r="BB277" s="54">
        <v>17670977.361137539</v>
      </c>
      <c r="BC277" s="54">
        <v>14857717.511813849</v>
      </c>
      <c r="BD277" s="54">
        <v>13927627.28521632</v>
      </c>
      <c r="BE277" s="54">
        <v>18658976.987140588</v>
      </c>
      <c r="BF277" s="54">
        <v>17380472.249230709</v>
      </c>
      <c r="BG277" s="54">
        <v>17316495.543509506</v>
      </c>
      <c r="BH277" s="54">
        <v>15859835.159890549</v>
      </c>
      <c r="BI277" s="54">
        <v>17371974.979468651</v>
      </c>
      <c r="BJ277" s="54">
        <v>14795388.514871445</v>
      </c>
      <c r="BK277" s="54">
        <v>14602611.602288719</v>
      </c>
      <c r="BL277" s="54">
        <v>17735763.691133589</v>
      </c>
      <c r="BM277" s="54">
        <v>16161051.525676288</v>
      </c>
      <c r="BN277" s="54">
        <v>13677688.772011554</v>
      </c>
      <c r="BO277" s="54">
        <v>20349139.732265789</v>
      </c>
      <c r="BP277" s="54">
        <v>15741587.856504906</v>
      </c>
      <c r="BQ277" s="54">
        <v>19629376.594275281</v>
      </c>
      <c r="BR277" s="54">
        <v>14524511.167514723</v>
      </c>
      <c r="BS277" s="54">
        <v>17666952.663305093</v>
      </c>
      <c r="BT277" s="54">
        <v>15394174.399524836</v>
      </c>
      <c r="BU277" s="54">
        <v>19075976.277403966</v>
      </c>
      <c r="BV277" s="54">
        <v>17657521.538013805</v>
      </c>
      <c r="BW277" s="54">
        <v>16456964.776224706</v>
      </c>
      <c r="BX277" s="54">
        <v>17085090.648879983</v>
      </c>
      <c r="BY277" s="54">
        <v>16516157.661305442</v>
      </c>
      <c r="BZ277" s="54">
        <v>16536800.336065471</v>
      </c>
      <c r="CA277" s="54">
        <v>18327983.275777467</v>
      </c>
      <c r="CB277" s="54">
        <v>16902336.878685813</v>
      </c>
      <c r="CD277" s="54">
        <v>13102574.675184647</v>
      </c>
      <c r="CE277" s="54">
        <v>13079511.964304591</v>
      </c>
      <c r="CF277" s="54">
        <v>15080977.620994162</v>
      </c>
      <c r="CG277" s="54">
        <v>17679106.541756704</v>
      </c>
      <c r="CH277" s="54">
        <v>17309426.409866016</v>
      </c>
      <c r="CI277" s="54">
        <v>16720571.403338671</v>
      </c>
      <c r="CJ277" s="54">
        <v>16369689.696304902</v>
      </c>
      <c r="CK277" s="54">
        <v>17216338.852295611</v>
      </c>
      <c r="CL277" s="54">
        <v>19575516.171344768</v>
      </c>
      <c r="CM277" s="54">
        <v>18530473.381008878</v>
      </c>
      <c r="CN277" s="54">
        <v>17960938.484875552</v>
      </c>
      <c r="CO277" s="54">
        <v>17041828.075671468</v>
      </c>
      <c r="CP277" s="54">
        <v>19219346.316918056</v>
      </c>
      <c r="CQ277" s="54">
        <v>18783299.038225688</v>
      </c>
      <c r="CR277" s="54">
        <v>19318396.912100855</v>
      </c>
      <c r="CS277" s="54">
        <v>21493216.270225056</v>
      </c>
      <c r="CT277" s="54">
        <v>19601916.254978556</v>
      </c>
      <c r="CU277" s="54">
        <v>16050364.901845971</v>
      </c>
      <c r="CV277" s="54">
        <v>16238011.933798097</v>
      </c>
      <c r="CW277" s="54">
        <v>17855608.235960864</v>
      </c>
      <c r="CX277" s="54">
        <v>15980672.227983395</v>
      </c>
      <c r="CY277" s="54">
        <v>15272399.848675493</v>
      </c>
      <c r="CZ277" s="54">
        <v>16950838.892324656</v>
      </c>
      <c r="DA277" s="54">
        <v>18832094.167668894</v>
      </c>
      <c r="DB277" s="54">
        <v>18653397.23431129</v>
      </c>
      <c r="DC277" s="54">
        <v>18171363.901085418</v>
      </c>
      <c r="DD277" s="54">
        <v>21824083.613125961</v>
      </c>
      <c r="DE277" s="54">
        <v>17848956.823976189</v>
      </c>
      <c r="DF277" s="54">
        <v>19612058.347704824</v>
      </c>
      <c r="DG277" s="54">
        <v>18981853.130746838</v>
      </c>
      <c r="DH277" s="54">
        <v>18420163.477474414</v>
      </c>
      <c r="DI277" s="54">
        <v>19262603.642190736</v>
      </c>
      <c r="DJ277" s="54">
        <v>17237394.266013477</v>
      </c>
      <c r="DK277" s="54">
        <v>19838653.610326812</v>
      </c>
      <c r="DL277" s="54">
        <v>19361121.648196228</v>
      </c>
      <c r="DM277" s="54">
        <v>15832067.591811899</v>
      </c>
      <c r="DN277" s="54">
        <v>18094581.686256923</v>
      </c>
      <c r="DO277" s="54">
        <v>18388339.958002761</v>
      </c>
      <c r="DQ277" s="54">
        <v>13470708.550313769</v>
      </c>
      <c r="DR277" s="54">
        <v>14816363.17638115</v>
      </c>
      <c r="DS277" s="54" t="e">
        <v>#DIV/0!</v>
      </c>
      <c r="DT277" s="54">
        <v>24515706.25359749</v>
      </c>
      <c r="DU277" s="54">
        <v>20211840.674306329</v>
      </c>
      <c r="DV277" s="54">
        <v>24401944.880949173</v>
      </c>
      <c r="DW277" s="54" t="e">
        <v>#DIV/0!</v>
      </c>
      <c r="DX277" s="54" t="e">
        <v>#DIV/0!</v>
      </c>
      <c r="DY277" s="54">
        <v>17494411.285151564</v>
      </c>
      <c r="DZ277" s="54">
        <v>23393816.302336551</v>
      </c>
      <c r="EA277" s="54">
        <v>22321415.593570594</v>
      </c>
      <c r="EB277" s="54" t="e">
        <v>#DIV/0!</v>
      </c>
      <c r="EC277" s="54" t="e">
        <v>#DIV/0!</v>
      </c>
      <c r="ED277" s="54" t="e">
        <v>#DIV/0!</v>
      </c>
      <c r="EE277" s="54">
        <v>20466771.289468039</v>
      </c>
      <c r="EF277" s="54">
        <v>25254822.540618047</v>
      </c>
      <c r="EG277" s="54">
        <v>27097163.028843991</v>
      </c>
      <c r="EH277" s="54">
        <v>19256343.658392012</v>
      </c>
      <c r="EI277" s="54">
        <v>20217292.569582134</v>
      </c>
      <c r="EJ277" s="54">
        <v>16465201.873585518</v>
      </c>
      <c r="EK277" s="54">
        <v>23387917.369106662</v>
      </c>
      <c r="EL277" s="54">
        <v>20134327.109411497</v>
      </c>
      <c r="EM277" s="54">
        <v>20279912.185783271</v>
      </c>
      <c r="EN277" s="54">
        <v>19122426.306304783</v>
      </c>
      <c r="EO277" s="54">
        <v>22928366.538350586</v>
      </c>
      <c r="EP277" s="54">
        <v>23025727.593123421</v>
      </c>
      <c r="EQ277" s="54">
        <v>21049015.081971314</v>
      </c>
      <c r="ER277" s="54" t="e">
        <v>#DIV/0!</v>
      </c>
      <c r="ES277" s="54" t="e">
        <v>#DIV/0!</v>
      </c>
      <c r="ET277" s="54">
        <v>21836659.429755785</v>
      </c>
      <c r="EU277" s="54">
        <v>19941490.074907627</v>
      </c>
      <c r="EV277" s="54">
        <v>21503562.632835899</v>
      </c>
      <c r="EW277" s="54">
        <v>23581105.604573905</v>
      </c>
      <c r="EX277" s="54" t="e">
        <v>#DIV/0!</v>
      </c>
      <c r="EY277" s="54" t="e">
        <v>#DIV/0!</v>
      </c>
      <c r="EZ277" s="54" t="e">
        <v>#DIV/0!</v>
      </c>
      <c r="FA277" s="54">
        <v>21807522.740813255</v>
      </c>
      <c r="FB277" s="54">
        <v>20462799.173402198</v>
      </c>
    </row>
    <row r="278" spans="1:158" x14ac:dyDescent="0.2">
      <c r="A278" s="56">
        <f ca="1">'Cape Cod'!AQ35</f>
        <v>20500263.241476953</v>
      </c>
      <c r="C278" s="52">
        <v>8</v>
      </c>
      <c r="D278" s="54">
        <v>4798158.1687346175</v>
      </c>
      <c r="E278" s="54">
        <v>4642069.6312062219</v>
      </c>
      <c r="F278" s="54">
        <v>6964647.0762526561</v>
      </c>
      <c r="G278" s="54">
        <v>7797140.7003437467</v>
      </c>
      <c r="H278" s="54">
        <v>7428727.0338464156</v>
      </c>
      <c r="I278" s="54">
        <v>7609357.6760837585</v>
      </c>
      <c r="J278" s="54">
        <v>6023695.4161623083</v>
      </c>
      <c r="K278" s="54">
        <v>6600938.0512905549</v>
      </c>
      <c r="L278" s="54">
        <v>8681997.6630612873</v>
      </c>
      <c r="M278" s="54">
        <v>9201600.2720674984</v>
      </c>
      <c r="N278" s="54">
        <v>7550727.0453294031</v>
      </c>
      <c r="O278" s="54">
        <v>6794662.0318759009</v>
      </c>
      <c r="P278" s="54">
        <v>6588923.5845530629</v>
      </c>
      <c r="Q278" s="54">
        <v>7262566.329521168</v>
      </c>
      <c r="R278" s="54">
        <v>8208961.8103457987</v>
      </c>
      <c r="S278" s="54">
        <v>7331194.0662567504</v>
      </c>
      <c r="T278" s="54">
        <v>6987545.6507658809</v>
      </c>
      <c r="U278" s="54">
        <v>7475018.4740397409</v>
      </c>
      <c r="V278" s="54">
        <v>7948251.0526843229</v>
      </c>
      <c r="W278" s="54">
        <v>8673893.4303705227</v>
      </c>
      <c r="X278" s="54">
        <v>7005988.1968205366</v>
      </c>
      <c r="Y278" s="54">
        <v>6536893.6718491111</v>
      </c>
      <c r="Z278" s="54">
        <v>7363072.1786059476</v>
      </c>
      <c r="AA278" s="54">
        <v>6221662.873116646</v>
      </c>
      <c r="AB278" s="54">
        <v>6504721.1674068011</v>
      </c>
      <c r="AC278" s="54">
        <v>6711651.7367302738</v>
      </c>
      <c r="AD278" s="54">
        <v>7457777.4020962641</v>
      </c>
      <c r="AE278" s="54">
        <v>9061085.7766240425</v>
      </c>
      <c r="AF278" s="54">
        <v>7554844.6275096536</v>
      </c>
      <c r="AG278" s="54">
        <v>7509890.3332898822</v>
      </c>
      <c r="AH278" s="54">
        <v>7164181.4267599676</v>
      </c>
      <c r="AI278" s="54">
        <v>7159417.9891921468</v>
      </c>
      <c r="AJ278" s="54">
        <v>7800134.3370749932</v>
      </c>
      <c r="AK278" s="54">
        <v>7964844.1640148535</v>
      </c>
      <c r="AL278" s="54">
        <v>7960816.3514303863</v>
      </c>
      <c r="AM278" s="54">
        <v>8264673.5809975248</v>
      </c>
      <c r="AN278" s="54">
        <v>8155007.3708921932</v>
      </c>
      <c r="AO278" s="54">
        <v>7218179.4765955601</v>
      </c>
      <c r="AQ278" s="54">
        <v>10147158.415672176</v>
      </c>
      <c r="AR278" s="54">
        <v>12545349.54483556</v>
      </c>
      <c r="AS278" s="54">
        <v>13670339.044148365</v>
      </c>
      <c r="AT278" s="54">
        <v>16288575.279057808</v>
      </c>
      <c r="AU278" s="54">
        <v>16342798.668390017</v>
      </c>
      <c r="AV278" s="54">
        <v>16083186.540171061</v>
      </c>
      <c r="AW278" s="54">
        <v>16412200.774305301</v>
      </c>
      <c r="AX278" s="54">
        <v>16394339.428841172</v>
      </c>
      <c r="AY278" s="54">
        <v>18337367.291132137</v>
      </c>
      <c r="AZ278" s="54">
        <v>15812331.371357521</v>
      </c>
      <c r="BA278" s="54">
        <v>20506482.576002732</v>
      </c>
      <c r="BB278" s="54">
        <v>18227598.439365868</v>
      </c>
      <c r="BC278" s="54">
        <v>15473968.444564771</v>
      </c>
      <c r="BD278" s="54">
        <v>14369216.816907875</v>
      </c>
      <c r="BE278" s="54">
        <v>19280704.574033875</v>
      </c>
      <c r="BF278" s="54">
        <v>18226208.364907995</v>
      </c>
      <c r="BG278" s="54">
        <v>18312481.401404865</v>
      </c>
      <c r="BH278" s="54">
        <v>16624658.714804661</v>
      </c>
      <c r="BI278" s="54">
        <v>17954673.102103807</v>
      </c>
      <c r="BJ278" s="54">
        <v>15265916.519171339</v>
      </c>
      <c r="BK278" s="54">
        <v>14827114.176450107</v>
      </c>
      <c r="BL278" s="54">
        <v>18019389.391040348</v>
      </c>
      <c r="BM278" s="54">
        <v>16764903.12030847</v>
      </c>
      <c r="BN278" s="54">
        <v>14169043.73030022</v>
      </c>
      <c r="BO278" s="54">
        <v>20839109.648340642</v>
      </c>
      <c r="BP278" s="54">
        <v>16267118.46734459</v>
      </c>
      <c r="BQ278" s="54">
        <v>20248346.907501042</v>
      </c>
      <c r="BR278" s="54">
        <v>15004563.157873264</v>
      </c>
      <c r="BS278" s="54">
        <v>18213757.500583403</v>
      </c>
      <c r="BT278" s="54">
        <v>15801484.095263299</v>
      </c>
      <c r="BU278" s="54">
        <v>19658675.05265389</v>
      </c>
      <c r="BV278" s="54">
        <v>18299622.528047908</v>
      </c>
      <c r="BW278" s="54">
        <v>16917607.864705037</v>
      </c>
      <c r="BX278" s="54">
        <v>17548468.152157366</v>
      </c>
      <c r="BY278" s="54">
        <v>17066670.696774751</v>
      </c>
      <c r="BZ278" s="54">
        <v>17116484.204647727</v>
      </c>
      <c r="CA278" s="54">
        <v>18804886.533114001</v>
      </c>
      <c r="CB278" s="54">
        <v>17268548.777985793</v>
      </c>
      <c r="CD278" s="54">
        <v>13530710.843888776</v>
      </c>
      <c r="CE278" s="54">
        <v>13373039.018820209</v>
      </c>
      <c r="CF278" s="54">
        <v>15254013.832427086</v>
      </c>
      <c r="CG278" s="54">
        <v>17876780.040535592</v>
      </c>
      <c r="CH278" s="54">
        <v>17714958.579683259</v>
      </c>
      <c r="CI278" s="54">
        <v>17076084.726040363</v>
      </c>
      <c r="CJ278" s="54">
        <v>16929548.224156119</v>
      </c>
      <c r="CK278" s="54">
        <v>17756084.098792292</v>
      </c>
      <c r="CL278" s="54">
        <v>20206361.213073201</v>
      </c>
      <c r="CM278" s="54">
        <v>19106667.117063962</v>
      </c>
      <c r="CN278" s="54">
        <v>18702475.542553969</v>
      </c>
      <c r="CO278" s="54">
        <v>17939045.486749679</v>
      </c>
      <c r="CP278" s="54">
        <v>20116801.186477758</v>
      </c>
      <c r="CQ278" s="54">
        <v>19327490.516606174</v>
      </c>
      <c r="CR278" s="54">
        <v>19752720.434478473</v>
      </c>
      <c r="CS278" s="54">
        <v>21921785.972962428</v>
      </c>
      <c r="CT278" s="54">
        <v>20227085.048850987</v>
      </c>
      <c r="CU278" s="54">
        <v>16848549.550765816</v>
      </c>
      <c r="CV278" s="54">
        <v>16969755.339548375</v>
      </c>
      <c r="CW278" s="54">
        <v>18660828.984521229</v>
      </c>
      <c r="CX278" s="54">
        <v>16719383.183606617</v>
      </c>
      <c r="CY278" s="54">
        <v>15933504.435922394</v>
      </c>
      <c r="CZ278" s="54">
        <v>17487978.920526378</v>
      </c>
      <c r="DA278" s="54">
        <v>19404833.587282475</v>
      </c>
      <c r="DB278" s="54">
        <v>19475597.561780084</v>
      </c>
      <c r="DC278" s="54">
        <v>18923373.366984785</v>
      </c>
      <c r="DD278" s="54">
        <v>22575995.569680218</v>
      </c>
      <c r="DE278" s="54">
        <v>18684994.903367929</v>
      </c>
      <c r="DF278" s="54">
        <v>20190776.834408466</v>
      </c>
      <c r="DG278" s="54">
        <v>19386318.807101905</v>
      </c>
      <c r="DH278" s="54">
        <v>18909159.400330551</v>
      </c>
      <c r="DI278" s="54">
        <v>19898596.628424667</v>
      </c>
      <c r="DJ278" s="54">
        <v>18015360.394687962</v>
      </c>
      <c r="DK278" s="54">
        <v>20334366.075439606</v>
      </c>
      <c r="DL278" s="54">
        <v>19974790.666959114</v>
      </c>
      <c r="DM278" s="54">
        <v>16514011.151637852</v>
      </c>
      <c r="DN278" s="54">
        <v>18559628.872044582</v>
      </c>
      <c r="DO278" s="54">
        <v>19013816.800655399</v>
      </c>
      <c r="DQ278" s="54">
        <v>13504288.335768653</v>
      </c>
      <c r="DR278" s="54">
        <v>14903592.025441587</v>
      </c>
      <c r="DS278" s="54" t="e">
        <v>#DIV/0!</v>
      </c>
      <c r="DT278" s="54">
        <v>24670654.073081829</v>
      </c>
      <c r="DU278" s="54">
        <v>20343440.734629259</v>
      </c>
      <c r="DV278" s="54">
        <v>24532521.698331982</v>
      </c>
      <c r="DW278" s="54" t="e">
        <v>#DIV/0!</v>
      </c>
      <c r="DX278" s="54" t="e">
        <v>#DIV/0!</v>
      </c>
      <c r="DY278" s="54">
        <v>17541817.404206652</v>
      </c>
      <c r="DZ278" s="54">
        <v>23551119.292031411</v>
      </c>
      <c r="EA278" s="54">
        <v>22510975.137546487</v>
      </c>
      <c r="EB278" s="54" t="e">
        <v>#DIV/0!</v>
      </c>
      <c r="EC278" s="54" t="e">
        <v>#DIV/0!</v>
      </c>
      <c r="ED278" s="54" t="e">
        <v>#DIV/0!</v>
      </c>
      <c r="EE278" s="54">
        <v>20504300.997365493</v>
      </c>
      <c r="EF278" s="54">
        <v>25257781.466163415</v>
      </c>
      <c r="EG278" s="54">
        <v>27139251.143992782</v>
      </c>
      <c r="EH278" s="54">
        <v>19364005.296248771</v>
      </c>
      <c r="EI278" s="54">
        <v>20297110.704971768</v>
      </c>
      <c r="EJ278" s="54">
        <v>16525981.505741505</v>
      </c>
      <c r="EK278" s="54">
        <v>23450908.111396641</v>
      </c>
      <c r="EL278" s="54">
        <v>20196702.337740324</v>
      </c>
      <c r="EM278" s="54">
        <v>20341925.910077255</v>
      </c>
      <c r="EN278" s="54">
        <v>19136914.366743937</v>
      </c>
      <c r="EO278" s="54">
        <v>22932599.083999164</v>
      </c>
      <c r="EP278" s="54">
        <v>23184622.47160574</v>
      </c>
      <c r="EQ278" s="54">
        <v>21277293.408451393</v>
      </c>
      <c r="ER278" s="54" t="e">
        <v>#DIV/0!</v>
      </c>
      <c r="ES278" s="54" t="e">
        <v>#DIV/0!</v>
      </c>
      <c r="ET278" s="54">
        <v>21987492.427128106</v>
      </c>
      <c r="EU278" s="54">
        <v>20014755.583063956</v>
      </c>
      <c r="EV278" s="54">
        <v>21585015.110775616</v>
      </c>
      <c r="EW278" s="54">
        <v>23599148.473357372</v>
      </c>
      <c r="EX278" s="54" t="e">
        <v>#DIV/0!</v>
      </c>
      <c r="EY278" s="54" t="e">
        <v>#DIV/0!</v>
      </c>
      <c r="EZ278" s="54" t="e">
        <v>#DIV/0!</v>
      </c>
      <c r="FA278" s="54">
        <v>21874886.208095342</v>
      </c>
      <c r="FB278" s="54">
        <v>20500263.241476953</v>
      </c>
    </row>
    <row r="279" spans="1:158" x14ac:dyDescent="0.2">
      <c r="A279" s="56">
        <f ca="1">'Cape Cod'!AQ36</f>
        <v>20483023.917396884</v>
      </c>
      <c r="C279" s="52">
        <v>7</v>
      </c>
      <c r="D279" s="54">
        <v>5531479.2393363193</v>
      </c>
      <c r="E279" s="54">
        <v>5323700.1457896605</v>
      </c>
      <c r="F279" s="54">
        <v>7602422.2922073007</v>
      </c>
      <c r="G279" s="54">
        <v>8507873.1815222017</v>
      </c>
      <c r="H279" s="54">
        <v>8245868.9999357285</v>
      </c>
      <c r="I279" s="54">
        <v>8433913.9189741872</v>
      </c>
      <c r="J279" s="54">
        <v>7092878.8659542575</v>
      </c>
      <c r="K279" s="54">
        <v>7704510.4815706387</v>
      </c>
      <c r="L279" s="54">
        <v>9787175.6481889524</v>
      </c>
      <c r="M279" s="54">
        <v>10185636.782616589</v>
      </c>
      <c r="N279" s="54">
        <v>8695378.2798249852</v>
      </c>
      <c r="O279" s="54">
        <v>8011316.7816773262</v>
      </c>
      <c r="P279" s="54">
        <v>8038557.1973822042</v>
      </c>
      <c r="Q279" s="54">
        <v>8281205.0808172375</v>
      </c>
      <c r="R279" s="54">
        <v>8933014.0491370931</v>
      </c>
      <c r="S279" s="54">
        <v>8475114.7724905238</v>
      </c>
      <c r="T279" s="54">
        <v>8172759.4552884325</v>
      </c>
      <c r="U279" s="54">
        <v>8415780.36115315</v>
      </c>
      <c r="V279" s="54">
        <v>8679318.6562870611</v>
      </c>
      <c r="W279" s="54">
        <v>9666950.7943285536</v>
      </c>
      <c r="X279" s="54">
        <v>8100775.4080503676</v>
      </c>
      <c r="Y279" s="54">
        <v>7499380.1908150595</v>
      </c>
      <c r="Z279" s="54">
        <v>8394548.5727859996</v>
      </c>
      <c r="AA279" s="54">
        <v>7315993.1234934013</v>
      </c>
      <c r="AB279" s="54">
        <v>7628196.5880480781</v>
      </c>
      <c r="AC279" s="54">
        <v>7576075.2383971065</v>
      </c>
      <c r="AD279" s="54">
        <v>8525877.2008705996</v>
      </c>
      <c r="AE279" s="54">
        <v>10408233.914052259</v>
      </c>
      <c r="AF279" s="54">
        <v>8974140.8734748159</v>
      </c>
      <c r="AG279" s="54">
        <v>8818089.0388027504</v>
      </c>
      <c r="AH279" s="54">
        <v>8131255.416280752</v>
      </c>
      <c r="AI279" s="54">
        <v>7743472.6947621908</v>
      </c>
      <c r="AJ279" s="54">
        <v>8722078.1307228245</v>
      </c>
      <c r="AK279" s="54">
        <v>9062525.3306602947</v>
      </c>
      <c r="AL279" s="54">
        <v>9041351.9955384322</v>
      </c>
      <c r="AM279" s="54">
        <v>9255537.0408767238</v>
      </c>
      <c r="AN279" s="54">
        <v>9568557.9591169301</v>
      </c>
      <c r="AO279" s="54">
        <v>8620451.777825579</v>
      </c>
      <c r="AQ279" s="54">
        <v>10730506.97770487</v>
      </c>
      <c r="AR279" s="54">
        <v>13178776.793258112</v>
      </c>
      <c r="AS279" s="54">
        <v>14370092.34302593</v>
      </c>
      <c r="AT279" s="54">
        <v>16817087.015448503</v>
      </c>
      <c r="AU279" s="54">
        <v>16606332.703507563</v>
      </c>
      <c r="AV279" s="54">
        <v>16471628.191051165</v>
      </c>
      <c r="AW279" s="54">
        <v>16848036.201251104</v>
      </c>
      <c r="AX279" s="54">
        <v>16858469.818001039</v>
      </c>
      <c r="AY279" s="54">
        <v>18751571.976885967</v>
      </c>
      <c r="AZ279" s="54">
        <v>16260847.825955264</v>
      </c>
      <c r="BA279" s="54">
        <v>21155199.219029188</v>
      </c>
      <c r="BB279" s="54">
        <v>19060729.6303038</v>
      </c>
      <c r="BC279" s="54">
        <v>16116602.606640723</v>
      </c>
      <c r="BD279" s="54">
        <v>14971147.257414239</v>
      </c>
      <c r="BE279" s="54">
        <v>19843061.632705674</v>
      </c>
      <c r="BF279" s="54">
        <v>18998648.553127468</v>
      </c>
      <c r="BG279" s="54">
        <v>18988564.08547388</v>
      </c>
      <c r="BH279" s="54">
        <v>17261289.820853978</v>
      </c>
      <c r="BI279" s="54">
        <v>18372357.688899145</v>
      </c>
      <c r="BJ279" s="54">
        <v>15739206.971269308</v>
      </c>
      <c r="BK279" s="54">
        <v>15403289.166865444</v>
      </c>
      <c r="BL279" s="54">
        <v>18498734.060258634</v>
      </c>
      <c r="BM279" s="54">
        <v>17306757.856720652</v>
      </c>
      <c r="BN279" s="54">
        <v>14801070.326700553</v>
      </c>
      <c r="BO279" s="54">
        <v>21502409.683261216</v>
      </c>
      <c r="BP279" s="54">
        <v>17102017.504585721</v>
      </c>
      <c r="BQ279" s="54">
        <v>21176421.118858736</v>
      </c>
      <c r="BR279" s="54">
        <v>15801869.145976501</v>
      </c>
      <c r="BS279" s="54">
        <v>18559576.91016946</v>
      </c>
      <c r="BT279" s="54">
        <v>16185740.343698245</v>
      </c>
      <c r="BU279" s="54">
        <v>20103317.232144013</v>
      </c>
      <c r="BV279" s="54">
        <v>18999805.754693396</v>
      </c>
      <c r="BW279" s="54">
        <v>17429729.423869744</v>
      </c>
      <c r="BX279" s="54">
        <v>17782901.281198628</v>
      </c>
      <c r="BY279" s="54">
        <v>17410017.791137267</v>
      </c>
      <c r="BZ279" s="54">
        <v>17526751.418247893</v>
      </c>
      <c r="CA279" s="54">
        <v>19241389.353085477</v>
      </c>
      <c r="CB279" s="54">
        <v>17690192.759620547</v>
      </c>
      <c r="CD279" s="54">
        <v>14101541.801174331</v>
      </c>
      <c r="CE279" s="54">
        <v>13636538.845202643</v>
      </c>
      <c r="CF279" s="54">
        <v>15634735.560146738</v>
      </c>
      <c r="CG279" s="54">
        <v>18539946.859465331</v>
      </c>
      <c r="CH279" s="54">
        <v>18265189.776343986</v>
      </c>
      <c r="CI279" s="54">
        <v>17440797.749653861</v>
      </c>
      <c r="CJ279" s="54">
        <v>17338853.538075522</v>
      </c>
      <c r="CK279" s="54">
        <v>18261475.677672468</v>
      </c>
      <c r="CL279" s="54">
        <v>20852255.862215623</v>
      </c>
      <c r="CM279" s="54">
        <v>19816650.566953633</v>
      </c>
      <c r="CN279" s="54">
        <v>19335882.392097499</v>
      </c>
      <c r="CO279" s="54">
        <v>18625036.418487195</v>
      </c>
      <c r="CP279" s="54">
        <v>20405874.395473216</v>
      </c>
      <c r="CQ279" s="54">
        <v>19749626.051868055</v>
      </c>
      <c r="CR279" s="54">
        <v>20262396.96971311</v>
      </c>
      <c r="CS279" s="54">
        <v>22428222.069716372</v>
      </c>
      <c r="CT279" s="54">
        <v>20679278.065103158</v>
      </c>
      <c r="CU279" s="54">
        <v>17175605.774492897</v>
      </c>
      <c r="CV279" s="54">
        <v>17267942.320275415</v>
      </c>
      <c r="CW279" s="54">
        <v>18892296.075588237</v>
      </c>
      <c r="CX279" s="54">
        <v>16905950.761807702</v>
      </c>
      <c r="CY279" s="54">
        <v>16324883.060556645</v>
      </c>
      <c r="CZ279" s="54">
        <v>18103202.863927312</v>
      </c>
      <c r="DA279" s="54">
        <v>20056238.065383013</v>
      </c>
      <c r="DB279" s="54">
        <v>20182211.765905451</v>
      </c>
      <c r="DC279" s="54">
        <v>19417023.093981069</v>
      </c>
      <c r="DD279" s="54">
        <v>22947623.682058565</v>
      </c>
      <c r="DE279" s="54">
        <v>18953028.350322202</v>
      </c>
      <c r="DF279" s="54">
        <v>20504841.967479993</v>
      </c>
      <c r="DG279" s="54">
        <v>19799510.168774329</v>
      </c>
      <c r="DH279" s="54">
        <v>19423888.601948395</v>
      </c>
      <c r="DI279" s="54">
        <v>20609231.661280189</v>
      </c>
      <c r="DJ279" s="54">
        <v>18629005.541268125</v>
      </c>
      <c r="DK279" s="54">
        <v>20653312.624734204</v>
      </c>
      <c r="DL279" s="54">
        <v>20322214.917362779</v>
      </c>
      <c r="DM279" s="54">
        <v>16934187.137945149</v>
      </c>
      <c r="DN279" s="54">
        <v>18942560.294944156</v>
      </c>
      <c r="DO279" s="54">
        <v>19210504.316271193</v>
      </c>
      <c r="DQ279" s="54">
        <v>13545244.401591487</v>
      </c>
      <c r="DR279" s="54">
        <v>14928488.34812689</v>
      </c>
      <c r="DS279" s="54" t="e">
        <v>#DIV/0!</v>
      </c>
      <c r="DT279" s="54">
        <v>24722365.443095606</v>
      </c>
      <c r="DU279" s="54">
        <v>20423713.27983126</v>
      </c>
      <c r="DV279" s="54">
        <v>24672865.499945968</v>
      </c>
      <c r="DW279" s="54" t="e">
        <v>#DIV/0!</v>
      </c>
      <c r="DX279" s="54" t="e">
        <v>#DIV/0!</v>
      </c>
      <c r="DY279" s="54">
        <v>17694188.58513277</v>
      </c>
      <c r="DZ279" s="54">
        <v>23672637.359114334</v>
      </c>
      <c r="EA279" s="54">
        <v>22574870.471208084</v>
      </c>
      <c r="EB279" s="54" t="e">
        <v>#DIV/0!</v>
      </c>
      <c r="EC279" s="54" t="e">
        <v>#DIV/0!</v>
      </c>
      <c r="ED279" s="54" t="e">
        <v>#DIV/0!</v>
      </c>
      <c r="EE279" s="54">
        <v>20658171.033094462</v>
      </c>
      <c r="EF279" s="54">
        <v>25422264.740885843</v>
      </c>
      <c r="EG279" s="54">
        <v>27267038.032951564</v>
      </c>
      <c r="EH279" s="54">
        <v>19449549.269560292</v>
      </c>
      <c r="EI279" s="54">
        <v>20398598.976646412</v>
      </c>
      <c r="EJ279" s="54">
        <v>16605954.165397944</v>
      </c>
      <c r="EK279" s="54">
        <v>23431788.00868278</v>
      </c>
      <c r="EL279" s="54">
        <v>20182564.639638614</v>
      </c>
      <c r="EM279" s="54">
        <v>20393994.4472358</v>
      </c>
      <c r="EN279" s="54">
        <v>19187655.544264589</v>
      </c>
      <c r="EO279" s="54">
        <v>22905470.74901668</v>
      </c>
      <c r="EP279" s="54">
        <v>23230461.244806603</v>
      </c>
      <c r="EQ279" s="54">
        <v>21346404.435068462</v>
      </c>
      <c r="ER279" s="54" t="e">
        <v>#DIV/0!</v>
      </c>
      <c r="ES279" s="54" t="e">
        <v>#DIV/0!</v>
      </c>
      <c r="ET279" s="54">
        <v>22032821.088711657</v>
      </c>
      <c r="EU279" s="54">
        <v>20066033.675114542</v>
      </c>
      <c r="EV279" s="54">
        <v>21617858.278851595</v>
      </c>
      <c r="EW279" s="54">
        <v>23623633.030243952</v>
      </c>
      <c r="EX279" s="54" t="e">
        <v>#DIV/0!</v>
      </c>
      <c r="EY279" s="54" t="e">
        <v>#DIV/0!</v>
      </c>
      <c r="EZ279" s="54" t="e">
        <v>#DIV/0!</v>
      </c>
      <c r="FA279" s="54">
        <v>21848748.014251564</v>
      </c>
      <c r="FB279" s="54">
        <v>20483023.917396884</v>
      </c>
    </row>
    <row r="280" spans="1:158" x14ac:dyDescent="0.2">
      <c r="A280" s="56">
        <f ca="1">'Cape Cod'!AQ37</f>
        <v>20469847.317278489</v>
      </c>
      <c r="C280" s="52">
        <v>6</v>
      </c>
      <c r="D280" s="54">
        <v>6312261.2987925122</v>
      </c>
      <c r="E280" s="54">
        <v>6198811.2166480515</v>
      </c>
      <c r="F280" s="54">
        <v>8484408.9042133149</v>
      </c>
      <c r="G280" s="54">
        <v>9334000.0595523678</v>
      </c>
      <c r="H280" s="54">
        <v>9093228.1461753435</v>
      </c>
      <c r="I280" s="54">
        <v>9356294.3001415953</v>
      </c>
      <c r="J280" s="54">
        <v>8349877.5150856376</v>
      </c>
      <c r="K280" s="54">
        <v>9201941.451974025</v>
      </c>
      <c r="L280" s="54">
        <v>11342122.095625378</v>
      </c>
      <c r="M280" s="54">
        <v>11433152.887977889</v>
      </c>
      <c r="N280" s="54">
        <v>9802290.9681551382</v>
      </c>
      <c r="O280" s="54">
        <v>9113264.9349573199</v>
      </c>
      <c r="P280" s="54">
        <v>9193180.8871157952</v>
      </c>
      <c r="Q280" s="54">
        <v>9748625.6477804668</v>
      </c>
      <c r="R280" s="54">
        <v>10184196.869160626</v>
      </c>
      <c r="S280" s="54">
        <v>9761965.5254900921</v>
      </c>
      <c r="T280" s="54">
        <v>9707846.2143454626</v>
      </c>
      <c r="U280" s="54">
        <v>9903445.5690933932</v>
      </c>
      <c r="V280" s="54">
        <v>9772099.5325784888</v>
      </c>
      <c r="W280" s="54">
        <v>10693088.646002758</v>
      </c>
      <c r="X280" s="54">
        <v>9019293.1850892119</v>
      </c>
      <c r="Y280" s="54">
        <v>8459120.6161743961</v>
      </c>
      <c r="Z280" s="54">
        <v>9505938.5194371361</v>
      </c>
      <c r="AA280" s="54">
        <v>8435304.4555769917</v>
      </c>
      <c r="AB280" s="54">
        <v>8662270.2620958723</v>
      </c>
      <c r="AC280" s="54">
        <v>8592426.0911017023</v>
      </c>
      <c r="AD280" s="54">
        <v>9767754.1643763091</v>
      </c>
      <c r="AE280" s="54">
        <v>11713570.92383308</v>
      </c>
      <c r="AF280" s="54">
        <v>10163495.294635914</v>
      </c>
      <c r="AG280" s="54">
        <v>9582063.2804970518</v>
      </c>
      <c r="AH280" s="54">
        <v>8908706.0420123152</v>
      </c>
      <c r="AI280" s="54">
        <v>8776720.9281397518</v>
      </c>
      <c r="AJ280" s="54">
        <v>9782449.0964514036</v>
      </c>
      <c r="AK280" s="54">
        <v>9857135.1305359062</v>
      </c>
      <c r="AL280" s="54">
        <v>9892502.2395013887</v>
      </c>
      <c r="AM280" s="54">
        <v>10206108.913578946</v>
      </c>
      <c r="AN280" s="54">
        <v>10483180.36318519</v>
      </c>
      <c r="AO280" s="54">
        <v>9323409.3925234862</v>
      </c>
      <c r="AQ280" s="54">
        <v>11064371.077854898</v>
      </c>
      <c r="AR280" s="54">
        <v>13436784.202847887</v>
      </c>
      <c r="AS280" s="54">
        <v>14629893.784305125</v>
      </c>
      <c r="AT280" s="54">
        <v>16994095.141510732</v>
      </c>
      <c r="AU280" s="54">
        <v>17083627.581317574</v>
      </c>
      <c r="AV280" s="54">
        <v>17276116.800592016</v>
      </c>
      <c r="AW280" s="54">
        <v>17610394.445660777</v>
      </c>
      <c r="AX280" s="54">
        <v>17732827.484051362</v>
      </c>
      <c r="AY280" s="54">
        <v>19428579.154122867</v>
      </c>
      <c r="AZ280" s="54">
        <v>16778646.026193738</v>
      </c>
      <c r="BA280" s="54">
        <v>21676808.562323511</v>
      </c>
      <c r="BB280" s="54">
        <v>19641868.291594699</v>
      </c>
      <c r="BC280" s="54">
        <v>16826855.203193523</v>
      </c>
      <c r="BD280" s="54">
        <v>15459762.532046206</v>
      </c>
      <c r="BE280" s="54">
        <v>20442883.252063297</v>
      </c>
      <c r="BF280" s="54">
        <v>19628500.023131143</v>
      </c>
      <c r="BG280" s="54">
        <v>19497165.659399062</v>
      </c>
      <c r="BH280" s="54">
        <v>17618475.47057838</v>
      </c>
      <c r="BI280" s="54">
        <v>18870305.626775071</v>
      </c>
      <c r="BJ280" s="54">
        <v>16439216.059477665</v>
      </c>
      <c r="BK280" s="54">
        <v>16214434.345078031</v>
      </c>
      <c r="BL280" s="54">
        <v>19269586.645965241</v>
      </c>
      <c r="BM280" s="54">
        <v>17821956.120833479</v>
      </c>
      <c r="BN280" s="54">
        <v>15521440.468238678</v>
      </c>
      <c r="BO280" s="54">
        <v>21970949.4256838</v>
      </c>
      <c r="BP280" s="54">
        <v>17500332.82610283</v>
      </c>
      <c r="BQ280" s="54">
        <v>21535594.870168522</v>
      </c>
      <c r="BR280" s="54">
        <v>16170498.484569866</v>
      </c>
      <c r="BS280" s="54">
        <v>18822963.59209048</v>
      </c>
      <c r="BT280" s="54">
        <v>16347388.74640896</v>
      </c>
      <c r="BU280" s="54">
        <v>20441612.70682212</v>
      </c>
      <c r="BV280" s="54">
        <v>19461729.991625126</v>
      </c>
      <c r="BW280" s="54">
        <v>17861099.515957519</v>
      </c>
      <c r="BX280" s="54">
        <v>18145899.524118554</v>
      </c>
      <c r="BY280" s="54">
        <v>17891078.134277988</v>
      </c>
      <c r="BZ280" s="54">
        <v>18034253.314241316</v>
      </c>
      <c r="CA280" s="54">
        <v>19744187.265250623</v>
      </c>
      <c r="CB280" s="54">
        <v>18228010.56413272</v>
      </c>
      <c r="CD280" s="54">
        <v>14394289.284308653</v>
      </c>
      <c r="CE280" s="54">
        <v>14069363.528596649</v>
      </c>
      <c r="CF280" s="54">
        <v>16051151.272324422</v>
      </c>
      <c r="CG280" s="54">
        <v>19020668.655537732</v>
      </c>
      <c r="CH280" s="54">
        <v>18753484.594103817</v>
      </c>
      <c r="CI280" s="54">
        <v>18270413.543189693</v>
      </c>
      <c r="CJ280" s="54">
        <v>18101242.462145813</v>
      </c>
      <c r="CK280" s="54">
        <v>18872364.564575478</v>
      </c>
      <c r="CL280" s="54">
        <v>21251849.713404872</v>
      </c>
      <c r="CM280" s="54">
        <v>20282860.290063106</v>
      </c>
      <c r="CN280" s="54">
        <v>19839566.826094687</v>
      </c>
      <c r="CO280" s="54">
        <v>18943522.669948846</v>
      </c>
      <c r="CP280" s="54">
        <v>20656032.035451636</v>
      </c>
      <c r="CQ280" s="54">
        <v>19854397.877983771</v>
      </c>
      <c r="CR280" s="54">
        <v>20440982.061304662</v>
      </c>
      <c r="CS280" s="54">
        <v>22740789.222528946</v>
      </c>
      <c r="CT280" s="54">
        <v>21077669.880307611</v>
      </c>
      <c r="CU280" s="54">
        <v>17411992.175880954</v>
      </c>
      <c r="CV280" s="54">
        <v>17606915.311592989</v>
      </c>
      <c r="CW280" s="54">
        <v>19402818.266640157</v>
      </c>
      <c r="CX280" s="54">
        <v>17277957.167844165</v>
      </c>
      <c r="CY280" s="54">
        <v>16639490.315136483</v>
      </c>
      <c r="CZ280" s="54">
        <v>18528030.548150335</v>
      </c>
      <c r="DA280" s="54">
        <v>20498630.237080935</v>
      </c>
      <c r="DB280" s="54">
        <v>20806612.752006419</v>
      </c>
      <c r="DC280" s="54">
        <v>19891512.383226898</v>
      </c>
      <c r="DD280" s="54">
        <v>23442402.925072514</v>
      </c>
      <c r="DE280" s="54">
        <v>19327303.860900261</v>
      </c>
      <c r="DF280" s="54">
        <v>20852917.064917676</v>
      </c>
      <c r="DG280" s="54">
        <v>20041238.646948144</v>
      </c>
      <c r="DH280" s="54">
        <v>19785885.39632361</v>
      </c>
      <c r="DI280" s="54">
        <v>20904222.678078689</v>
      </c>
      <c r="DJ280" s="54">
        <v>18848060.675492559</v>
      </c>
      <c r="DK280" s="54">
        <v>21061726.299093761</v>
      </c>
      <c r="DL280" s="54">
        <v>20892435.465051904</v>
      </c>
      <c r="DM280" s="54">
        <v>17419357.891708441</v>
      </c>
      <c r="DN280" s="54">
        <v>19283043.305004336</v>
      </c>
      <c r="DO280" s="54">
        <v>19418805.863409214</v>
      </c>
      <c r="DQ280" s="54">
        <v>13531645.685098659</v>
      </c>
      <c r="DR280" s="54">
        <v>14916733.448843243</v>
      </c>
      <c r="DS280" s="54" t="e">
        <v>#DIV/0!</v>
      </c>
      <c r="DT280" s="54">
        <v>24711394.626559608</v>
      </c>
      <c r="DU280" s="54">
        <v>20443121.959924906</v>
      </c>
      <c r="DV280" s="54">
        <v>24641312.990795355</v>
      </c>
      <c r="DW280" s="54" t="e">
        <v>#DIV/0!</v>
      </c>
      <c r="DX280" s="54" t="e">
        <v>#DIV/0!</v>
      </c>
      <c r="DY280" s="54">
        <v>17722018.55816086</v>
      </c>
      <c r="DZ280" s="54">
        <v>23648321.98032584</v>
      </c>
      <c r="EA280" s="54">
        <v>22622513.211121723</v>
      </c>
      <c r="EB280" s="54" t="e">
        <v>#DIV/0!</v>
      </c>
      <c r="EC280" s="54" t="e">
        <v>#DIV/0!</v>
      </c>
      <c r="ED280" s="54" t="e">
        <v>#DIV/0!</v>
      </c>
      <c r="EE280" s="54">
        <v>20666285.189846184</v>
      </c>
      <c r="EF280" s="54">
        <v>25404976.780462254</v>
      </c>
      <c r="EG280" s="54">
        <v>27245761.926207211</v>
      </c>
      <c r="EH280" s="54">
        <v>19482115.898656201</v>
      </c>
      <c r="EI280" s="54">
        <v>20481460.383706689</v>
      </c>
      <c r="EJ280" s="54">
        <v>16923556.37961283</v>
      </c>
      <c r="EK280" s="54">
        <v>23648263.4308482</v>
      </c>
      <c r="EL280" s="54">
        <v>20286462.618468784</v>
      </c>
      <c r="EM280" s="54">
        <v>20425654.104584415</v>
      </c>
      <c r="EN280" s="54">
        <v>19171916.093259431</v>
      </c>
      <c r="EO280" s="54">
        <v>22954042.72174187</v>
      </c>
      <c r="EP280" s="54">
        <v>23265369.072248809</v>
      </c>
      <c r="EQ280" s="54">
        <v>21323939.01199843</v>
      </c>
      <c r="ER280" s="54" t="e">
        <v>#DIV/0!</v>
      </c>
      <c r="ES280" s="54" t="e">
        <v>#DIV/0!</v>
      </c>
      <c r="ET280" s="54">
        <v>22094420.436130706</v>
      </c>
      <c r="EU280" s="54">
        <v>20185929.162536845</v>
      </c>
      <c r="EV280" s="54">
        <v>21808284.142967362</v>
      </c>
      <c r="EW280" s="54">
        <v>23613322.188671313</v>
      </c>
      <c r="EX280" s="54" t="e">
        <v>#DIV/0!</v>
      </c>
      <c r="EY280" s="54" t="e">
        <v>#DIV/0!</v>
      </c>
      <c r="EZ280" s="54" t="e">
        <v>#DIV/0!</v>
      </c>
      <c r="FA280" s="54">
        <v>21821552.708991848</v>
      </c>
      <c r="FB280" s="54">
        <v>20469847.317278489</v>
      </c>
    </row>
    <row r="281" spans="1:158" x14ac:dyDescent="0.2">
      <c r="A281" s="56">
        <f ca="1">'Cape Cod'!AQ38</f>
        <v>20453325.535277009</v>
      </c>
      <c r="C281" s="52">
        <v>5</v>
      </c>
      <c r="D281" s="54">
        <v>6907458.3858856419</v>
      </c>
      <c r="E281" s="54">
        <v>6994773.6309747845</v>
      </c>
      <c r="F281" s="54">
        <v>9455869.0027334299</v>
      </c>
      <c r="G281" s="54">
        <v>10357921.503627833</v>
      </c>
      <c r="H281" s="54">
        <v>10259179.402897058</v>
      </c>
      <c r="I281" s="54">
        <v>10651351.629971821</v>
      </c>
      <c r="J281" s="54">
        <v>9699134.00059589</v>
      </c>
      <c r="K281" s="54">
        <v>10690452.40741227</v>
      </c>
      <c r="L281" s="54">
        <v>12616360.753144158</v>
      </c>
      <c r="M281" s="54">
        <v>12900615.481023483</v>
      </c>
      <c r="N281" s="54">
        <v>11414729.125722123</v>
      </c>
      <c r="O281" s="54">
        <v>10716819.689927138</v>
      </c>
      <c r="P281" s="54">
        <v>10643063.411264177</v>
      </c>
      <c r="Q281" s="54">
        <v>11035462.795892531</v>
      </c>
      <c r="R281" s="54">
        <v>11443678.575836375</v>
      </c>
      <c r="S281" s="54">
        <v>11056657.375393938</v>
      </c>
      <c r="T281" s="54">
        <v>10998151.31177783</v>
      </c>
      <c r="U281" s="54">
        <v>11244754.365066241</v>
      </c>
      <c r="V281" s="54">
        <v>11082780.667987801</v>
      </c>
      <c r="W281" s="54">
        <v>12165078.169686558</v>
      </c>
      <c r="X281" s="54">
        <v>10431801.364950057</v>
      </c>
      <c r="Y281" s="54">
        <v>9608548.3394819517</v>
      </c>
      <c r="Z281" s="54">
        <v>10598614.00563398</v>
      </c>
      <c r="AA281" s="54">
        <v>9614910.9607164692</v>
      </c>
      <c r="AB281" s="54">
        <v>10482618.616307251</v>
      </c>
      <c r="AC281" s="54">
        <v>10235047.702321</v>
      </c>
      <c r="AD281" s="54">
        <v>11566598.81551712</v>
      </c>
      <c r="AE281" s="54">
        <v>13030797.530539878</v>
      </c>
      <c r="AF281" s="54">
        <v>11778205.599721268</v>
      </c>
      <c r="AG281" s="54">
        <v>11061870.291866623</v>
      </c>
      <c r="AH281" s="54">
        <v>10387542.935672902</v>
      </c>
      <c r="AI281" s="54">
        <v>9949079.1649528798</v>
      </c>
      <c r="AJ281" s="54">
        <v>11133732.033482611</v>
      </c>
      <c r="AK281" s="54">
        <v>11054806.991158772</v>
      </c>
      <c r="AL281" s="54">
        <v>11256871.932954632</v>
      </c>
      <c r="AM281" s="54">
        <v>11338317.200594023</v>
      </c>
      <c r="AN281" s="54">
        <v>11719478.501023985</v>
      </c>
      <c r="AO281" s="54">
        <v>10766459.068270987</v>
      </c>
      <c r="AQ281" s="54">
        <v>11593568.63882535</v>
      </c>
      <c r="AR281" s="54">
        <v>13973581.705302747</v>
      </c>
      <c r="AS281" s="54">
        <v>15252165.970000869</v>
      </c>
      <c r="AT281" s="54">
        <v>17655643.584872507</v>
      </c>
      <c r="AU281" s="54">
        <v>17648715.453189004</v>
      </c>
      <c r="AV281" s="54">
        <v>17807823.593621843</v>
      </c>
      <c r="AW281" s="54">
        <v>18142732.991918813</v>
      </c>
      <c r="AX281" s="54">
        <v>18391861.026949294</v>
      </c>
      <c r="AY281" s="54">
        <v>20009437.872977436</v>
      </c>
      <c r="AZ281" s="54">
        <v>17322047.012223799</v>
      </c>
      <c r="BA281" s="54">
        <v>22082400.380028825</v>
      </c>
      <c r="BB281" s="54">
        <v>20026069.117180265</v>
      </c>
      <c r="BC281" s="54">
        <v>17318111.749829359</v>
      </c>
      <c r="BD281" s="54">
        <v>15922631.326463172</v>
      </c>
      <c r="BE281" s="54">
        <v>21146020.382491194</v>
      </c>
      <c r="BF281" s="54">
        <v>20292292.373036761</v>
      </c>
      <c r="BG281" s="54">
        <v>20109443.969303984</v>
      </c>
      <c r="BH281" s="54">
        <v>18133824.392816644</v>
      </c>
      <c r="BI281" s="54">
        <v>19470484.385489356</v>
      </c>
      <c r="BJ281" s="54">
        <v>16956286.452224161</v>
      </c>
      <c r="BK281" s="54">
        <v>16733003.434310686</v>
      </c>
      <c r="BL281" s="54">
        <v>19734014.023436859</v>
      </c>
      <c r="BM281" s="54">
        <v>18235279.548743859</v>
      </c>
      <c r="BN281" s="54">
        <v>15963823.755431881</v>
      </c>
      <c r="BO281" s="54">
        <v>22286800.238851316</v>
      </c>
      <c r="BP281" s="54">
        <v>17860338.084178217</v>
      </c>
      <c r="BQ281" s="54">
        <v>22100648.122819051</v>
      </c>
      <c r="BR281" s="54">
        <v>17074398.517532114</v>
      </c>
      <c r="BS281" s="54">
        <v>19651640.060360875</v>
      </c>
      <c r="BT281" s="54">
        <v>17081259.024156161</v>
      </c>
      <c r="BU281" s="54">
        <v>20966371.803676523</v>
      </c>
      <c r="BV281" s="54">
        <v>20023784.012338389</v>
      </c>
      <c r="BW281" s="54">
        <v>18528103.44232532</v>
      </c>
      <c r="BX281" s="54">
        <v>18507603.608745582</v>
      </c>
      <c r="BY281" s="54">
        <v>18342976.369174819</v>
      </c>
      <c r="BZ281" s="54">
        <v>18588613.708976597</v>
      </c>
      <c r="CA281" s="54">
        <v>20305532.510533098</v>
      </c>
      <c r="CB281" s="54">
        <v>18615454.845356498</v>
      </c>
      <c r="CD281" s="54">
        <v>14610529.76420138</v>
      </c>
      <c r="CE281" s="54">
        <v>14299120.51358596</v>
      </c>
      <c r="CF281" s="54">
        <v>16349653.869118167</v>
      </c>
      <c r="CG281" s="54">
        <v>19211529.812118459</v>
      </c>
      <c r="CH281" s="54">
        <v>19071860.02671776</v>
      </c>
      <c r="CI281" s="54">
        <v>18654697.410294529</v>
      </c>
      <c r="CJ281" s="54">
        <v>18390040.315325115</v>
      </c>
      <c r="CK281" s="54">
        <v>18987156.562498037</v>
      </c>
      <c r="CL281" s="54">
        <v>21391178.854612175</v>
      </c>
      <c r="CM281" s="54">
        <v>20648876.540353723</v>
      </c>
      <c r="CN281" s="54">
        <v>20387028.00118671</v>
      </c>
      <c r="CO281" s="54">
        <v>19616611.04106098</v>
      </c>
      <c r="CP281" s="54">
        <v>21131217.581792258</v>
      </c>
      <c r="CQ281" s="54">
        <v>20252349.209378317</v>
      </c>
      <c r="CR281" s="54">
        <v>20799911.399821572</v>
      </c>
      <c r="CS281" s="54">
        <v>23255150.155611053</v>
      </c>
      <c r="CT281" s="54">
        <v>21480348.152508382</v>
      </c>
      <c r="CU281" s="54">
        <v>17847166.145942282</v>
      </c>
      <c r="CV281" s="54">
        <v>18011130.660159312</v>
      </c>
      <c r="CW281" s="54">
        <v>19942598.2329644</v>
      </c>
      <c r="CX281" s="54">
        <v>17741711.583803274</v>
      </c>
      <c r="CY281" s="54">
        <v>17097485.355260834</v>
      </c>
      <c r="CZ281" s="54">
        <v>18765874.183043372</v>
      </c>
      <c r="DA281" s="54">
        <v>20926741.490337316</v>
      </c>
      <c r="DB281" s="54">
        <v>21328327.380975652</v>
      </c>
      <c r="DC281" s="54">
        <v>20320704.810406297</v>
      </c>
      <c r="DD281" s="54">
        <v>23728641.548998419</v>
      </c>
      <c r="DE281" s="54">
        <v>19584443.979394916</v>
      </c>
      <c r="DF281" s="54">
        <v>21117832.491404552</v>
      </c>
      <c r="DG281" s="54">
        <v>20356145.791336272</v>
      </c>
      <c r="DH281" s="54">
        <v>20173023.32163975</v>
      </c>
      <c r="DI281" s="54">
        <v>21438951.341812141</v>
      </c>
      <c r="DJ281" s="54">
        <v>19202619.58559582</v>
      </c>
      <c r="DK281" s="54">
        <v>21327539.595279522</v>
      </c>
      <c r="DL281" s="54">
        <v>21497271.270440843</v>
      </c>
      <c r="DM281" s="54">
        <v>18066991.503011979</v>
      </c>
      <c r="DN281" s="54">
        <v>19800495.106044784</v>
      </c>
      <c r="DO281" s="54">
        <v>19716029.019962594</v>
      </c>
      <c r="DQ281" s="54">
        <v>13603826.389617721</v>
      </c>
      <c r="DR281" s="54">
        <v>14979149.104490811</v>
      </c>
      <c r="DS281" s="54" t="e">
        <v>#DIV/0!</v>
      </c>
      <c r="DT281" s="54">
        <v>24704228.47653228</v>
      </c>
      <c r="DU281" s="54">
        <v>20422811.196855996</v>
      </c>
      <c r="DV281" s="54">
        <v>24621894.9410129</v>
      </c>
      <c r="DW281" s="54" t="e">
        <v>#DIV/0!</v>
      </c>
      <c r="DX281" s="54" t="e">
        <v>#DIV/0!</v>
      </c>
      <c r="DY281" s="54">
        <v>17735785.120307159</v>
      </c>
      <c r="DZ281" s="54">
        <v>23648375.878389381</v>
      </c>
      <c r="EA281" s="54">
        <v>22601113.104846001</v>
      </c>
      <c r="EB281" s="54" t="e">
        <v>#DIV/0!</v>
      </c>
      <c r="EC281" s="54" t="e">
        <v>#DIV/0!</v>
      </c>
      <c r="ED281" s="54" t="e">
        <v>#DIV/0!</v>
      </c>
      <c r="EE281" s="54">
        <v>20687609.429755095</v>
      </c>
      <c r="EF281" s="54">
        <v>25386111.407940257</v>
      </c>
      <c r="EG281" s="54">
        <v>27220150.406952161</v>
      </c>
      <c r="EH281" s="54">
        <v>19524585.839397475</v>
      </c>
      <c r="EI281" s="54">
        <v>20607076.907477271</v>
      </c>
      <c r="EJ281" s="54">
        <v>17014018.312566712</v>
      </c>
      <c r="EK281" s="54">
        <v>23735552.928344417</v>
      </c>
      <c r="EL281" s="54">
        <v>20367015.418315176</v>
      </c>
      <c r="EM281" s="54">
        <v>20521118.365251932</v>
      </c>
      <c r="EN281" s="54">
        <v>19271649.599634204</v>
      </c>
      <c r="EO281" s="54">
        <v>23128974.1723365</v>
      </c>
      <c r="EP281" s="54">
        <v>23348363.220430598</v>
      </c>
      <c r="EQ281" s="54">
        <v>21306041.557126969</v>
      </c>
      <c r="ER281" s="54" t="e">
        <v>#DIV/0!</v>
      </c>
      <c r="ES281" s="54" t="e">
        <v>#DIV/0!</v>
      </c>
      <c r="ET281" s="54">
        <v>22149025.561239511</v>
      </c>
      <c r="EU281" s="54">
        <v>20159858.421374168</v>
      </c>
      <c r="EV281" s="54">
        <v>21884061.964698147</v>
      </c>
      <c r="EW281" s="54">
        <v>23667359.352610443</v>
      </c>
      <c r="EX281" s="54" t="e">
        <v>#DIV/0!</v>
      </c>
      <c r="EY281" s="54" t="e">
        <v>#DIV/0!</v>
      </c>
      <c r="EZ281" s="54" t="e">
        <v>#DIV/0!</v>
      </c>
      <c r="FA281" s="54">
        <v>21918693.999433428</v>
      </c>
      <c r="FB281" s="54">
        <v>20453325.535277009</v>
      </c>
    </row>
    <row r="282" spans="1:158" x14ac:dyDescent="0.2">
      <c r="A282" s="56">
        <f ca="1">'Cape Cod'!AQ39</f>
        <v>20462161.725211341</v>
      </c>
      <c r="C282" s="52">
        <v>4</v>
      </c>
      <c r="D282" s="54">
        <v>7837651.9771182612</v>
      </c>
      <c r="E282" s="54">
        <v>8206645.0906785075</v>
      </c>
      <c r="F282" s="54">
        <v>10723297.239944823</v>
      </c>
      <c r="G282" s="54">
        <v>12007186.711944489</v>
      </c>
      <c r="H282" s="54">
        <v>11592858.79255072</v>
      </c>
      <c r="I282" s="54">
        <v>11967322.923775241</v>
      </c>
      <c r="J282" s="54">
        <v>10773560.138122721</v>
      </c>
      <c r="K282" s="54">
        <v>11889434.622341253</v>
      </c>
      <c r="L282" s="54">
        <v>13790261.773400875</v>
      </c>
      <c r="M282" s="54">
        <v>14047820.116349038</v>
      </c>
      <c r="N282" s="54">
        <v>12542737.570116306</v>
      </c>
      <c r="O282" s="54">
        <v>11874689.441200156</v>
      </c>
      <c r="P282" s="54">
        <v>12120808.015048642</v>
      </c>
      <c r="Q282" s="54">
        <v>12466646.104547536</v>
      </c>
      <c r="R282" s="54">
        <v>12743368.335458763</v>
      </c>
      <c r="S282" s="54">
        <v>12119191.794986643</v>
      </c>
      <c r="T282" s="54">
        <v>11867565.504105009</v>
      </c>
      <c r="U282" s="54">
        <v>11983285.273396913</v>
      </c>
      <c r="V282" s="54">
        <v>11918394.216067834</v>
      </c>
      <c r="W282" s="54">
        <v>13328957.894936338</v>
      </c>
      <c r="X282" s="54">
        <v>11763705.451419747</v>
      </c>
      <c r="Y282" s="54">
        <v>11109702.941780038</v>
      </c>
      <c r="Z282" s="54">
        <v>12163597.093278775</v>
      </c>
      <c r="AA282" s="54">
        <v>11049219.173098408</v>
      </c>
      <c r="AB282" s="54">
        <v>11744910.420740658</v>
      </c>
      <c r="AC282" s="54">
        <v>11703818.528760951</v>
      </c>
      <c r="AD282" s="54">
        <v>13174614.562918294</v>
      </c>
      <c r="AE282" s="54">
        <v>14646227.57868056</v>
      </c>
      <c r="AF282" s="54">
        <v>12991645.447873587</v>
      </c>
      <c r="AG282" s="54">
        <v>12453829.994334165</v>
      </c>
      <c r="AH282" s="54">
        <v>12148720.794542387</v>
      </c>
      <c r="AI282" s="54">
        <v>11354969.053869229</v>
      </c>
      <c r="AJ282" s="54">
        <v>12789901.846030928</v>
      </c>
      <c r="AK282" s="54">
        <v>12790524.626651954</v>
      </c>
      <c r="AL282" s="54">
        <v>13069730.059558021</v>
      </c>
      <c r="AM282" s="54">
        <v>13003694.768399388</v>
      </c>
      <c r="AN282" s="54">
        <v>13309417.103043711</v>
      </c>
      <c r="AO282" s="54">
        <v>12322900.215533469</v>
      </c>
      <c r="AQ282" s="54">
        <v>12016217.148235179</v>
      </c>
      <c r="AR282" s="54">
        <v>14543334.360920919</v>
      </c>
      <c r="AS282" s="54">
        <v>15907361.002266344</v>
      </c>
      <c r="AT282" s="54">
        <v>18355867.567166846</v>
      </c>
      <c r="AU282" s="54">
        <v>18234065.958505895</v>
      </c>
      <c r="AV282" s="54">
        <v>18217212.008261424</v>
      </c>
      <c r="AW282" s="54">
        <v>18563637.778458886</v>
      </c>
      <c r="AX282" s="54">
        <v>18974986.722177617</v>
      </c>
      <c r="AY282" s="54">
        <v>20559177.453549594</v>
      </c>
      <c r="AZ282" s="54">
        <v>17861762.641910527</v>
      </c>
      <c r="BA282" s="54">
        <v>22518003.923580721</v>
      </c>
      <c r="BB282" s="54">
        <v>20524020.029673602</v>
      </c>
      <c r="BC282" s="54">
        <v>17858003.80265196</v>
      </c>
      <c r="BD282" s="54">
        <v>16472139.507701742</v>
      </c>
      <c r="BE282" s="54">
        <v>21605067.435398497</v>
      </c>
      <c r="BF282" s="54">
        <v>20820988.36878518</v>
      </c>
      <c r="BG282" s="54">
        <v>20723049.903055295</v>
      </c>
      <c r="BH282" s="54">
        <v>18667725.641671505</v>
      </c>
      <c r="BI282" s="54">
        <v>19776024.391048394</v>
      </c>
      <c r="BJ282" s="54">
        <v>17312223.550548591</v>
      </c>
      <c r="BK282" s="54">
        <v>17239829.484176949</v>
      </c>
      <c r="BL282" s="54">
        <v>20312737.174194209</v>
      </c>
      <c r="BM282" s="54">
        <v>18847842.865808994</v>
      </c>
      <c r="BN282" s="54">
        <v>16701045.410640659</v>
      </c>
      <c r="BO282" s="54">
        <v>22852582.514276206</v>
      </c>
      <c r="BP282" s="54">
        <v>18377205.645550638</v>
      </c>
      <c r="BQ282" s="54">
        <v>22751300.880869709</v>
      </c>
      <c r="BR282" s="54">
        <v>17782448.440108776</v>
      </c>
      <c r="BS282" s="54">
        <v>20175198.586631626</v>
      </c>
      <c r="BT282" s="54">
        <v>17524633.523564879</v>
      </c>
      <c r="BU282" s="54">
        <v>21509728.345830705</v>
      </c>
      <c r="BV282" s="54">
        <v>20526828.748889767</v>
      </c>
      <c r="BW282" s="54">
        <v>19206488.609646242</v>
      </c>
      <c r="BX282" s="54">
        <v>18977393.564706512</v>
      </c>
      <c r="BY282" s="54">
        <v>18805665.868427798</v>
      </c>
      <c r="BZ282" s="54">
        <v>18861831.756387696</v>
      </c>
      <c r="CA282" s="54">
        <v>20791571.968428236</v>
      </c>
      <c r="CB282" s="54">
        <v>19174591.452770084</v>
      </c>
      <c r="CD282" s="54">
        <v>14814786.227984281</v>
      </c>
      <c r="CE282" s="54">
        <v>14586258.739607319</v>
      </c>
      <c r="CF282" s="54">
        <v>16804509.041552193</v>
      </c>
      <c r="CG282" s="54">
        <v>19616466.054859873</v>
      </c>
      <c r="CH282" s="54">
        <v>19497426.507070933</v>
      </c>
      <c r="CI282" s="54">
        <v>18992048.973991983</v>
      </c>
      <c r="CJ282" s="54">
        <v>18803403.389897972</v>
      </c>
      <c r="CK282" s="54">
        <v>19495068.047817823</v>
      </c>
      <c r="CL282" s="54">
        <v>21710895.463273626</v>
      </c>
      <c r="CM282" s="54">
        <v>21063369.59433661</v>
      </c>
      <c r="CN282" s="54">
        <v>20905218.600236829</v>
      </c>
      <c r="CO282" s="54">
        <v>20224782.156762332</v>
      </c>
      <c r="CP282" s="54">
        <v>21650657.229119349</v>
      </c>
      <c r="CQ282" s="54">
        <v>20506658.384829316</v>
      </c>
      <c r="CR282" s="54">
        <v>21072763.715720899</v>
      </c>
      <c r="CS282" s="54">
        <v>23546008.324731253</v>
      </c>
      <c r="CT282" s="54">
        <v>21712106.60308459</v>
      </c>
      <c r="CU282" s="54">
        <v>18109919.99940544</v>
      </c>
      <c r="CV282" s="54">
        <v>18529058.158646397</v>
      </c>
      <c r="CW282" s="54">
        <v>20745729.913710415</v>
      </c>
      <c r="CX282" s="54">
        <v>18411203.692689374</v>
      </c>
      <c r="CY282" s="54">
        <v>17477449.436793778</v>
      </c>
      <c r="CZ282" s="54">
        <v>19070525.741485909</v>
      </c>
      <c r="DA282" s="54">
        <v>21314322.590243544</v>
      </c>
      <c r="DB282" s="54">
        <v>21723135.348453984</v>
      </c>
      <c r="DC282" s="54">
        <v>20541452.738941539</v>
      </c>
      <c r="DD282" s="54">
        <v>23899867.790736098</v>
      </c>
      <c r="DE282" s="54">
        <v>19735582.580944315</v>
      </c>
      <c r="DF282" s="54">
        <v>21420687.809335548</v>
      </c>
      <c r="DG282" s="54">
        <v>20833373.769506965</v>
      </c>
      <c r="DH282" s="54">
        <v>20646771.487119481</v>
      </c>
      <c r="DI282" s="54">
        <v>22052186.200669441</v>
      </c>
      <c r="DJ282" s="54">
        <v>19535328.38457486</v>
      </c>
      <c r="DK282" s="54">
        <v>21589189.144460905</v>
      </c>
      <c r="DL282" s="54">
        <v>21819980.009029057</v>
      </c>
      <c r="DM282" s="54">
        <v>18388692.93029353</v>
      </c>
      <c r="DN282" s="54">
        <v>20168184.946247868</v>
      </c>
      <c r="DO282" s="54">
        <v>20028240.193681348</v>
      </c>
      <c r="DQ282" s="54">
        <v>13613724.995905852</v>
      </c>
      <c r="DR282" s="54">
        <v>14979905.741502609</v>
      </c>
      <c r="DS282" s="54" t="e">
        <v>#DIV/0!</v>
      </c>
      <c r="DT282" s="54">
        <v>24739190.764020797</v>
      </c>
      <c r="DU282" s="54">
        <v>20496123.405429631</v>
      </c>
      <c r="DV282" s="54">
        <v>24681229.150570445</v>
      </c>
      <c r="DW282" s="54" t="e">
        <v>#DIV/0!</v>
      </c>
      <c r="DX282" s="54" t="e">
        <v>#DIV/0!</v>
      </c>
      <c r="DY282" s="54">
        <v>17712586.335334949</v>
      </c>
      <c r="DZ282" s="54">
        <v>23625450.350012396</v>
      </c>
      <c r="EA282" s="54">
        <v>22577327.926789962</v>
      </c>
      <c r="EB282" s="54" t="e">
        <v>#DIV/0!</v>
      </c>
      <c r="EC282" s="54" t="e">
        <v>#DIV/0!</v>
      </c>
      <c r="ED282" s="54" t="e">
        <v>#DIV/0!</v>
      </c>
      <c r="EE282" s="54">
        <v>20850466.095069606</v>
      </c>
      <c r="EF282" s="54">
        <v>25489095.140392698</v>
      </c>
      <c r="EG282" s="54">
        <v>27191151.516726419</v>
      </c>
      <c r="EH282" s="54">
        <v>19503572.424198303</v>
      </c>
      <c r="EI282" s="54">
        <v>20585059.760853156</v>
      </c>
      <c r="EJ282" s="54">
        <v>17041812.649299577</v>
      </c>
      <c r="EK282" s="54">
        <v>23726628.259049311</v>
      </c>
      <c r="EL282" s="54">
        <v>20380397.995658711</v>
      </c>
      <c r="EM282" s="54">
        <v>20586191.776810057</v>
      </c>
      <c r="EN282" s="54">
        <v>19404374.346921101</v>
      </c>
      <c r="EO282" s="54">
        <v>23295109.528025236</v>
      </c>
      <c r="EP282" s="54">
        <v>23429811.470558144</v>
      </c>
      <c r="EQ282" s="54">
        <v>21500964.164603733</v>
      </c>
      <c r="ER282" s="54" t="e">
        <v>#DIV/0!</v>
      </c>
      <c r="ES282" s="54" t="e">
        <v>#DIV/0!</v>
      </c>
      <c r="ET282" s="54">
        <v>22114283.666914076</v>
      </c>
      <c r="EU282" s="54">
        <v>20142944.304569896</v>
      </c>
      <c r="EV282" s="54">
        <v>21857906.566223945</v>
      </c>
      <c r="EW282" s="54">
        <v>23680109.137797199</v>
      </c>
      <c r="EX282" s="54" t="e">
        <v>#DIV/0!</v>
      </c>
      <c r="EY282" s="54" t="e">
        <v>#DIV/0!</v>
      </c>
      <c r="EZ282" s="54" t="e">
        <v>#DIV/0!</v>
      </c>
      <c r="FA282" s="54">
        <v>21894739.599725273</v>
      </c>
      <c r="FB282" s="54">
        <v>20462161.725211341</v>
      </c>
    </row>
    <row r="283" spans="1:158" x14ac:dyDescent="0.2">
      <c r="A283" s="56">
        <f ca="1">'Cape Cod'!AQ40</f>
        <v>20519298.375255555</v>
      </c>
      <c r="C283" s="52">
        <v>3</v>
      </c>
      <c r="D283" s="54">
        <v>8982198.5203697048</v>
      </c>
      <c r="E283" s="54">
        <v>9411454.459203925</v>
      </c>
      <c r="F283" s="54">
        <v>12346688.044899594</v>
      </c>
      <c r="G283" s="54">
        <v>13550067.85906117</v>
      </c>
      <c r="H283" s="54">
        <v>13118744.565431152</v>
      </c>
      <c r="I283" s="54">
        <v>13407438.084977413</v>
      </c>
      <c r="J283" s="54">
        <v>12200230.144588847</v>
      </c>
      <c r="K283" s="54">
        <v>13496972.193822162</v>
      </c>
      <c r="L283" s="54">
        <v>15356120.216330718</v>
      </c>
      <c r="M283" s="54">
        <v>15480341.352258053</v>
      </c>
      <c r="N283" s="54">
        <v>13985706.341513805</v>
      </c>
      <c r="O283" s="54">
        <v>13214395.801269835</v>
      </c>
      <c r="P283" s="54">
        <v>13431183.2858817</v>
      </c>
      <c r="Q283" s="54">
        <v>13985317.869985208</v>
      </c>
      <c r="R283" s="54">
        <v>14541437.985514598</v>
      </c>
      <c r="S283" s="54">
        <v>13965751.229984479</v>
      </c>
      <c r="T283" s="54">
        <v>13541962.913258208</v>
      </c>
      <c r="U283" s="54">
        <v>13318231.328399487</v>
      </c>
      <c r="V283" s="54">
        <v>13676049.399289969</v>
      </c>
      <c r="W283" s="54">
        <v>15025507.876430321</v>
      </c>
      <c r="X283" s="54">
        <v>13237582.642633639</v>
      </c>
      <c r="Y283" s="54">
        <v>12274406.46078686</v>
      </c>
      <c r="Z283" s="54">
        <v>13380688.187689506</v>
      </c>
      <c r="AA283" s="54">
        <v>12346049.82722776</v>
      </c>
      <c r="AB283" s="54">
        <v>13264766.319739517</v>
      </c>
      <c r="AC283" s="54">
        <v>13275182.371572407</v>
      </c>
      <c r="AD283" s="54">
        <v>14765996.263404172</v>
      </c>
      <c r="AE283" s="54">
        <v>16152433.062319908</v>
      </c>
      <c r="AF283" s="54">
        <v>14050461.03351873</v>
      </c>
      <c r="AG283" s="54">
        <v>13442381.92002452</v>
      </c>
      <c r="AH283" s="54">
        <v>13487777.309111394</v>
      </c>
      <c r="AI283" s="54">
        <v>12968465.592888573</v>
      </c>
      <c r="AJ283" s="54">
        <v>14394791.862595867</v>
      </c>
      <c r="AK283" s="54">
        <v>14217220.412347458</v>
      </c>
      <c r="AL283" s="54">
        <v>14632374.499597222</v>
      </c>
      <c r="AM283" s="54">
        <v>14623175.028197709</v>
      </c>
      <c r="AN283" s="54">
        <v>15227935.128269546</v>
      </c>
      <c r="AO283" s="54">
        <v>14047489.83505461</v>
      </c>
      <c r="AQ283" s="54">
        <v>12250778.83897181</v>
      </c>
      <c r="AR283" s="54">
        <v>14854282.067928979</v>
      </c>
      <c r="AS283" s="54">
        <v>16290953.29782889</v>
      </c>
      <c r="AT283" s="54">
        <v>18695666.038017295</v>
      </c>
      <c r="AU283" s="54">
        <v>18780385.503608048</v>
      </c>
      <c r="AV283" s="54">
        <v>18648018.507358994</v>
      </c>
      <c r="AW283" s="54">
        <v>18927383.287744306</v>
      </c>
      <c r="AX283" s="54">
        <v>19327641.719010063</v>
      </c>
      <c r="AY283" s="54">
        <v>21146250.402800176</v>
      </c>
      <c r="AZ283" s="54">
        <v>18672252.008434597</v>
      </c>
      <c r="BA283" s="54">
        <v>23275016.797161479</v>
      </c>
      <c r="BB283" s="54">
        <v>21362786.06178984</v>
      </c>
      <c r="BC283" s="54">
        <v>18670936.560458586</v>
      </c>
      <c r="BD283" s="54">
        <v>17026551.59724658</v>
      </c>
      <c r="BE283" s="54">
        <v>22063172.415192835</v>
      </c>
      <c r="BF283" s="54">
        <v>21517658.071711823</v>
      </c>
      <c r="BG283" s="54">
        <v>21405478.174457379</v>
      </c>
      <c r="BH283" s="54">
        <v>19447857.126148134</v>
      </c>
      <c r="BI283" s="54">
        <v>20628757.38255167</v>
      </c>
      <c r="BJ283" s="54">
        <v>18087980.679969426</v>
      </c>
      <c r="BK283" s="54">
        <v>17859730.589027151</v>
      </c>
      <c r="BL283" s="54">
        <v>20894517.488078084</v>
      </c>
      <c r="BM283" s="54">
        <v>19558456.766181804</v>
      </c>
      <c r="BN283" s="54">
        <v>17346877.921411201</v>
      </c>
      <c r="BO283" s="54">
        <v>23466571.659287579</v>
      </c>
      <c r="BP283" s="54">
        <v>19065721.812411174</v>
      </c>
      <c r="BQ283" s="54">
        <v>23525079.668068033</v>
      </c>
      <c r="BR283" s="54">
        <v>18481727.223801199</v>
      </c>
      <c r="BS283" s="54">
        <v>20786269.661341194</v>
      </c>
      <c r="BT283" s="54">
        <v>17956234.390081026</v>
      </c>
      <c r="BU283" s="54">
        <v>22096338.992627509</v>
      </c>
      <c r="BV283" s="54">
        <v>21131788.255335502</v>
      </c>
      <c r="BW283" s="54">
        <v>20007777.193259735</v>
      </c>
      <c r="BX283" s="54">
        <v>19544378.125255555</v>
      </c>
      <c r="BY283" s="54">
        <v>19388865.443416208</v>
      </c>
      <c r="BZ283" s="54">
        <v>19301429.791651148</v>
      </c>
      <c r="CA283" s="54">
        <v>21174239.744729266</v>
      </c>
      <c r="CB283" s="54">
        <v>19571737.465655733</v>
      </c>
      <c r="CD283" s="54">
        <v>14983855.473718159</v>
      </c>
      <c r="CE283" s="54">
        <v>14827291.039026529</v>
      </c>
      <c r="CF283" s="54">
        <v>17024823.41581348</v>
      </c>
      <c r="CG283" s="54">
        <v>19877642.108285036</v>
      </c>
      <c r="CH283" s="54">
        <v>19767828.758909035</v>
      </c>
      <c r="CI283" s="54">
        <v>19238730.267173048</v>
      </c>
      <c r="CJ283" s="54">
        <v>19171477.315803379</v>
      </c>
      <c r="CK283" s="54">
        <v>19824607.483929183</v>
      </c>
      <c r="CL283" s="54">
        <v>22048017.435369398</v>
      </c>
      <c r="CM283" s="54">
        <v>21316224.635381453</v>
      </c>
      <c r="CN283" s="54">
        <v>21101201.073092725</v>
      </c>
      <c r="CO283" s="54">
        <v>20351159.930720124</v>
      </c>
      <c r="CP283" s="54">
        <v>21909526.881323792</v>
      </c>
      <c r="CQ283" s="54">
        <v>20845714.841814302</v>
      </c>
      <c r="CR283" s="54">
        <v>21369465.200510841</v>
      </c>
      <c r="CS283" s="54">
        <v>23683128.489179336</v>
      </c>
      <c r="CT283" s="54">
        <v>21869573.659421928</v>
      </c>
      <c r="CU283" s="54">
        <v>18284747.329385515</v>
      </c>
      <c r="CV283" s="54">
        <v>18778254.123902556</v>
      </c>
      <c r="CW283" s="54">
        <v>21027837.480540503</v>
      </c>
      <c r="CX283" s="54">
        <v>18768571.495036691</v>
      </c>
      <c r="CY283" s="54">
        <v>17884959.403583627</v>
      </c>
      <c r="CZ283" s="54">
        <v>19299038.533086378</v>
      </c>
      <c r="DA283" s="54">
        <v>21456022.218617089</v>
      </c>
      <c r="DB283" s="54">
        <v>21903370.608637113</v>
      </c>
      <c r="DC283" s="54">
        <v>20646926.344788074</v>
      </c>
      <c r="DD283" s="54">
        <v>24169447.669494137</v>
      </c>
      <c r="DE283" s="54">
        <v>20156298.061350945</v>
      </c>
      <c r="DF283" s="54">
        <v>22002231.79524903</v>
      </c>
      <c r="DG283" s="54">
        <v>21422981.569378294</v>
      </c>
      <c r="DH283" s="54">
        <v>21036020.470726721</v>
      </c>
      <c r="DI283" s="54">
        <v>22140481.000508033</v>
      </c>
      <c r="DJ283" s="54">
        <v>19779817.139811326</v>
      </c>
      <c r="DK283" s="54">
        <v>21765021.010819394</v>
      </c>
      <c r="DL283" s="54">
        <v>22158989.758576252</v>
      </c>
      <c r="DM283" s="54">
        <v>18782692.464765817</v>
      </c>
      <c r="DN283" s="54">
        <v>20432061.362758048</v>
      </c>
      <c r="DO283" s="54">
        <v>20254869.874584574</v>
      </c>
      <c r="DQ283" s="54">
        <v>13721654.908581924</v>
      </c>
      <c r="DR283" s="54">
        <v>15044853.630799988</v>
      </c>
      <c r="DS283" s="54" t="e">
        <v>#DIV/0!</v>
      </c>
      <c r="DT283" s="54">
        <v>24736878.538139194</v>
      </c>
      <c r="DU283" s="54">
        <v>20479985.583331149</v>
      </c>
      <c r="DV283" s="54">
        <v>24663120.679230992</v>
      </c>
      <c r="DW283" s="54" t="e">
        <v>#DIV/0!</v>
      </c>
      <c r="DX283" s="54" t="e">
        <v>#DIV/0!</v>
      </c>
      <c r="DY283" s="54">
        <v>17808290.413402494</v>
      </c>
      <c r="DZ283" s="54">
        <v>23694565.424262624</v>
      </c>
      <c r="EA283" s="54">
        <v>22622290.08319081</v>
      </c>
      <c r="EB283" s="54" t="e">
        <v>#DIV/0!</v>
      </c>
      <c r="EC283" s="54" t="e">
        <v>#DIV/0!</v>
      </c>
      <c r="ED283" s="54" t="e">
        <v>#DIV/0!</v>
      </c>
      <c r="EE283" s="54">
        <v>20870446.773689367</v>
      </c>
      <c r="EF283" s="54">
        <v>25502448.632217921</v>
      </c>
      <c r="EG283" s="54">
        <v>27210492.057832804</v>
      </c>
      <c r="EH283" s="54">
        <v>19524999.409689188</v>
      </c>
      <c r="EI283" s="54">
        <v>20654242.175895318</v>
      </c>
      <c r="EJ283" s="54">
        <v>17123159.990402579</v>
      </c>
      <c r="EK283" s="54">
        <v>23763576.071304195</v>
      </c>
      <c r="EL283" s="54">
        <v>20367711.653691731</v>
      </c>
      <c r="EM283" s="54">
        <v>20567629.922477186</v>
      </c>
      <c r="EN283" s="54">
        <v>19391312.336294875</v>
      </c>
      <c r="EO283" s="54">
        <v>23269310.190155227</v>
      </c>
      <c r="EP283" s="54">
        <v>23500292.333219092</v>
      </c>
      <c r="EQ283" s="54">
        <v>21691223.297688968</v>
      </c>
      <c r="ER283" s="54" t="e">
        <v>#DIV/0!</v>
      </c>
      <c r="ES283" s="54" t="e">
        <v>#DIV/0!</v>
      </c>
      <c r="ET283" s="54">
        <v>22132648.731608257</v>
      </c>
      <c r="EU283" s="54">
        <v>20134133.448809091</v>
      </c>
      <c r="EV283" s="54">
        <v>21861878.701885805</v>
      </c>
      <c r="EW283" s="54">
        <v>23659837.786518086</v>
      </c>
      <c r="EX283" s="54" t="e">
        <v>#DIV/0!</v>
      </c>
      <c r="EY283" s="54" t="e">
        <v>#DIV/0!</v>
      </c>
      <c r="EZ283" s="54" t="e">
        <v>#DIV/0!</v>
      </c>
      <c r="FA283" s="54">
        <v>21976031.013783049</v>
      </c>
      <c r="FB283" s="54">
        <v>20519298.375255555</v>
      </c>
    </row>
    <row r="284" spans="1:158" x14ac:dyDescent="0.2">
      <c r="A284" s="56">
        <f ca="1">'Cape Cod'!AQ41</f>
        <v>20550198.774920892</v>
      </c>
      <c r="C284" s="52">
        <v>2</v>
      </c>
      <c r="D284" s="54">
        <v>10182383.879176363</v>
      </c>
      <c r="E284" s="54">
        <v>10521023.706914406</v>
      </c>
      <c r="F284" s="54">
        <v>13731166.875811875</v>
      </c>
      <c r="G284" s="54">
        <v>15196846.971430633</v>
      </c>
      <c r="H284" s="54">
        <v>14746013.859889053</v>
      </c>
      <c r="I284" s="54">
        <v>15189186.992093531</v>
      </c>
      <c r="J284" s="54">
        <v>14174838.467387093</v>
      </c>
      <c r="K284" s="54">
        <v>15471779.691176446</v>
      </c>
      <c r="L284" s="54">
        <v>17246832.478367332</v>
      </c>
      <c r="M284" s="54">
        <v>17432365.12152623</v>
      </c>
      <c r="N284" s="54">
        <v>16238988.650508028</v>
      </c>
      <c r="O284" s="54">
        <v>15141964.809266409</v>
      </c>
      <c r="P284" s="54">
        <v>14912148.167189406</v>
      </c>
      <c r="Q284" s="54">
        <v>15927729.743625047</v>
      </c>
      <c r="R284" s="54">
        <v>16900767.477036297</v>
      </c>
      <c r="S284" s="54">
        <v>16110806.793249249</v>
      </c>
      <c r="T284" s="54">
        <v>15485372.644949276</v>
      </c>
      <c r="U284" s="54">
        <v>15016846.123329505</v>
      </c>
      <c r="V284" s="54">
        <v>15241733.696396481</v>
      </c>
      <c r="W284" s="54">
        <v>16695611.92336921</v>
      </c>
      <c r="X284" s="54">
        <v>14853017.207106955</v>
      </c>
      <c r="Y284" s="54">
        <v>14317609.415535338</v>
      </c>
      <c r="Z284" s="54">
        <v>15596231.842046838</v>
      </c>
      <c r="AA284" s="54">
        <v>14483688.975563552</v>
      </c>
      <c r="AB284" s="54">
        <v>15342554.987158585</v>
      </c>
      <c r="AC284" s="54">
        <v>15233003.949173529</v>
      </c>
      <c r="AD284" s="54">
        <v>16763352.684796343</v>
      </c>
      <c r="AE284" s="54">
        <v>18030550.341972515</v>
      </c>
      <c r="AF284" s="54">
        <v>15784792.052823015</v>
      </c>
      <c r="AG284" s="54">
        <v>15312229.554154951</v>
      </c>
      <c r="AH284" s="54">
        <v>15322655.941122849</v>
      </c>
      <c r="AI284" s="54">
        <v>14871987.6207886</v>
      </c>
      <c r="AJ284" s="54">
        <v>16349137.064103939</v>
      </c>
      <c r="AK284" s="54">
        <v>15798700.53156809</v>
      </c>
      <c r="AL284" s="54">
        <v>16748620.563148625</v>
      </c>
      <c r="AM284" s="54">
        <v>16474800.350107472</v>
      </c>
      <c r="AN284" s="54">
        <v>17408068.633702848</v>
      </c>
      <c r="AO284" s="54">
        <v>15958036.31367477</v>
      </c>
      <c r="AQ284" s="54">
        <v>12420646.327050008</v>
      </c>
      <c r="AR284" s="54">
        <v>15121693.095963608</v>
      </c>
      <c r="AS284" s="54">
        <v>16542031.903459797</v>
      </c>
      <c r="AT284" s="54">
        <v>18979463.701004598</v>
      </c>
      <c r="AU284" s="54">
        <v>19300016.705803357</v>
      </c>
      <c r="AV284" s="54">
        <v>19357149.008906946</v>
      </c>
      <c r="AW284" s="54">
        <v>19514408.333456632</v>
      </c>
      <c r="AX284" s="54">
        <v>19834380.20547016</v>
      </c>
      <c r="AY284" s="54">
        <v>21629812.555030227</v>
      </c>
      <c r="AZ284" s="54">
        <v>19326608.044599526</v>
      </c>
      <c r="BA284" s="54">
        <v>23963192.424515147</v>
      </c>
      <c r="BB284" s="54">
        <v>22012386.636150479</v>
      </c>
      <c r="BC284" s="54">
        <v>19470787.581209153</v>
      </c>
      <c r="BD284" s="54">
        <v>17715729.106532395</v>
      </c>
      <c r="BE284" s="54">
        <v>22712121.406004105</v>
      </c>
      <c r="BF284" s="54">
        <v>22165966.083628293</v>
      </c>
      <c r="BG284" s="54">
        <v>21960730.061259441</v>
      </c>
      <c r="BH284" s="54">
        <v>19901555.053594936</v>
      </c>
      <c r="BI284" s="54">
        <v>21289858.88203916</v>
      </c>
      <c r="BJ284" s="54">
        <v>18814767.675487898</v>
      </c>
      <c r="BK284" s="54">
        <v>18502732.266929932</v>
      </c>
      <c r="BL284" s="54">
        <v>21359855.701307543</v>
      </c>
      <c r="BM284" s="54">
        <v>20058651.874633737</v>
      </c>
      <c r="BN284" s="54">
        <v>17889511.483578049</v>
      </c>
      <c r="BO284" s="54">
        <v>24074788.868803646</v>
      </c>
      <c r="BP284" s="54">
        <v>19727355.490937922</v>
      </c>
      <c r="BQ284" s="54">
        <v>24259463.415517669</v>
      </c>
      <c r="BR284" s="54">
        <v>19140628.977569744</v>
      </c>
      <c r="BS284" s="54">
        <v>21492049.862133645</v>
      </c>
      <c r="BT284" s="54">
        <v>18729473.300622918</v>
      </c>
      <c r="BU284" s="54">
        <v>22777092.924354445</v>
      </c>
      <c r="BV284" s="54">
        <v>21798695.699867245</v>
      </c>
      <c r="BW284" s="54">
        <v>20730755.873291343</v>
      </c>
      <c r="BX284" s="54">
        <v>20213928.035128515</v>
      </c>
      <c r="BY284" s="54">
        <v>19976252.597256999</v>
      </c>
      <c r="BZ284" s="54">
        <v>19814811.926243532</v>
      </c>
      <c r="CA284" s="54">
        <v>21906550.308261912</v>
      </c>
      <c r="CB284" s="54">
        <v>20343534.789593369</v>
      </c>
      <c r="CD284" s="54">
        <v>15242702.088326873</v>
      </c>
      <c r="CE284" s="54">
        <v>15056840.707976561</v>
      </c>
      <c r="CF284" s="54">
        <v>17275756.636462566</v>
      </c>
      <c r="CG284" s="54">
        <v>20122372.195755221</v>
      </c>
      <c r="CH284" s="54">
        <v>20064071.349672366</v>
      </c>
      <c r="CI284" s="54">
        <v>19536207.258990273</v>
      </c>
      <c r="CJ284" s="54">
        <v>19460917.05064299</v>
      </c>
      <c r="CK284" s="54">
        <v>20130988.631732494</v>
      </c>
      <c r="CL284" s="54">
        <v>22295059.605684824</v>
      </c>
      <c r="CM284" s="54">
        <v>21472060.962794058</v>
      </c>
      <c r="CN284" s="54">
        <v>21415632.332248993</v>
      </c>
      <c r="CO284" s="54">
        <v>20738927.493864868</v>
      </c>
      <c r="CP284" s="54">
        <v>22273446.855050404</v>
      </c>
      <c r="CQ284" s="54">
        <v>20945134.630269613</v>
      </c>
      <c r="CR284" s="54">
        <v>21545250.824120201</v>
      </c>
      <c r="CS284" s="54">
        <v>23923284.319472328</v>
      </c>
      <c r="CT284" s="54">
        <v>22136507.9294618</v>
      </c>
      <c r="CU284" s="54">
        <v>18528029.309902444</v>
      </c>
      <c r="CV284" s="54">
        <v>19036706.648659274</v>
      </c>
      <c r="CW284" s="54">
        <v>21267074.723882549</v>
      </c>
      <c r="CX284" s="54">
        <v>18962703.873291943</v>
      </c>
      <c r="CY284" s="54">
        <v>18160866.397581916</v>
      </c>
      <c r="CZ284" s="54">
        <v>19569996.807235267</v>
      </c>
      <c r="DA284" s="54">
        <v>21646459.301571418</v>
      </c>
      <c r="DB284" s="54">
        <v>22060881.202390838</v>
      </c>
      <c r="DC284" s="54">
        <v>20905320.894344069</v>
      </c>
      <c r="DD284" s="54">
        <v>24444961.778560016</v>
      </c>
      <c r="DE284" s="54">
        <v>20422229.899212979</v>
      </c>
      <c r="DF284" s="54">
        <v>22176366.855908487</v>
      </c>
      <c r="DG284" s="54">
        <v>21643761.380418833</v>
      </c>
      <c r="DH284" s="54">
        <v>21277332.622650214</v>
      </c>
      <c r="DI284" s="54">
        <v>22435987.254565448</v>
      </c>
      <c r="DJ284" s="54">
        <v>20069770.844944812</v>
      </c>
      <c r="DK284" s="54">
        <v>22091588.682436962</v>
      </c>
      <c r="DL284" s="54">
        <v>22529904.445642028</v>
      </c>
      <c r="DM284" s="54">
        <v>19106267.910400935</v>
      </c>
      <c r="DN284" s="54">
        <v>20682461.526231766</v>
      </c>
      <c r="DO284" s="54">
        <v>20620186.380289428</v>
      </c>
      <c r="DQ284" s="54">
        <v>13761159.936267497</v>
      </c>
      <c r="DR284" s="54">
        <v>15030275.617125889</v>
      </c>
      <c r="DS284" s="54" t="e">
        <v>#DIV/0!</v>
      </c>
      <c r="DT284" s="54">
        <v>24716220.860119164</v>
      </c>
      <c r="DU284" s="54">
        <v>20472315.237475973</v>
      </c>
      <c r="DV284" s="54">
        <v>24642017.200517282</v>
      </c>
      <c r="DW284" s="54" t="e">
        <v>#DIV/0!</v>
      </c>
      <c r="DX284" s="54" t="e">
        <v>#DIV/0!</v>
      </c>
      <c r="DY284" s="54">
        <v>17787671.080884453</v>
      </c>
      <c r="DZ284" s="54">
        <v>23671643.699623503</v>
      </c>
      <c r="EA284" s="54">
        <v>22603673.131235909</v>
      </c>
      <c r="EB284" s="54" t="e">
        <v>#DIV/0!</v>
      </c>
      <c r="EC284" s="54" t="e">
        <v>#DIV/0!</v>
      </c>
      <c r="ED284" s="54" t="e">
        <v>#DIV/0!</v>
      </c>
      <c r="EE284" s="54">
        <v>20852201.236065734</v>
      </c>
      <c r="EF284" s="54">
        <v>25512840.873416144</v>
      </c>
      <c r="EG284" s="54">
        <v>27260622.037589245</v>
      </c>
      <c r="EH284" s="54">
        <v>19638371.306989979</v>
      </c>
      <c r="EI284" s="54">
        <v>20717884.518048529</v>
      </c>
      <c r="EJ284" s="54">
        <v>17161744.978605185</v>
      </c>
      <c r="EK284" s="54">
        <v>23772040.269373178</v>
      </c>
      <c r="EL284" s="54">
        <v>20377405.584003821</v>
      </c>
      <c r="EM284" s="54">
        <v>20568808.463699721</v>
      </c>
      <c r="EN284" s="54">
        <v>19369763.642494395</v>
      </c>
      <c r="EO284" s="54">
        <v>23242995.819739487</v>
      </c>
      <c r="EP284" s="54">
        <v>23472998.465207845</v>
      </c>
      <c r="EQ284" s="54">
        <v>21726570.975774951</v>
      </c>
      <c r="ER284" s="54" t="e">
        <v>#DIV/0!</v>
      </c>
      <c r="ES284" s="54" t="e">
        <v>#DIV/0!</v>
      </c>
      <c r="ET284" s="54">
        <v>22235732.185316551</v>
      </c>
      <c r="EU284" s="54">
        <v>20237102.176595077</v>
      </c>
      <c r="EV284" s="54">
        <v>21933867.554216716</v>
      </c>
      <c r="EW284" s="54">
        <v>23707212.712642409</v>
      </c>
      <c r="EX284" s="54" t="e">
        <v>#DIV/0!</v>
      </c>
      <c r="EY284" s="54" t="e">
        <v>#DIV/0!</v>
      </c>
      <c r="EZ284" s="54" t="e">
        <v>#DIV/0!</v>
      </c>
      <c r="FA284" s="54">
        <v>22033203.891233109</v>
      </c>
      <c r="FB284" s="54">
        <v>20550198.774920892</v>
      </c>
    </row>
    <row r="285" spans="1:158" x14ac:dyDescent="0.2">
      <c r="A285" s="56">
        <f ca="1">'Cape Cod'!AQ42</f>
        <v>20609907.064369891</v>
      </c>
      <c r="C285" s="52">
        <v>1</v>
      </c>
      <c r="D285" s="54">
        <v>11805337.391805103</v>
      </c>
      <c r="E285" s="54">
        <v>12251943.611340145</v>
      </c>
      <c r="F285" s="54">
        <v>15426202.533697549</v>
      </c>
      <c r="G285" s="54">
        <v>17098734.917389121</v>
      </c>
      <c r="H285" s="54">
        <v>16862295.075992495</v>
      </c>
      <c r="I285" s="54">
        <v>17073024.497427072</v>
      </c>
      <c r="J285" s="54">
        <v>15833791.623096395</v>
      </c>
      <c r="K285" s="54">
        <v>17019861.413548272</v>
      </c>
      <c r="L285" s="54">
        <v>19159594.798973866</v>
      </c>
      <c r="M285" s="54">
        <v>19493716.498318706</v>
      </c>
      <c r="N285" s="54">
        <v>18304760.375011362</v>
      </c>
      <c r="O285" s="54">
        <v>17290175.998659443</v>
      </c>
      <c r="P285" s="54">
        <v>16703663.512248561</v>
      </c>
      <c r="Q285" s="54">
        <v>17591549.824306302</v>
      </c>
      <c r="R285" s="54">
        <v>18311166.627569735</v>
      </c>
      <c r="S285" s="54">
        <v>17783385.171357896</v>
      </c>
      <c r="T285" s="54">
        <v>16922001.401126776</v>
      </c>
      <c r="U285" s="54">
        <v>16272110.195221415</v>
      </c>
      <c r="V285" s="54">
        <v>16861488.117233686</v>
      </c>
      <c r="W285" s="54">
        <v>18361083.139473591</v>
      </c>
      <c r="X285" s="54">
        <v>16535232.739326887</v>
      </c>
      <c r="Y285" s="54">
        <v>15954566.132572923</v>
      </c>
      <c r="Z285" s="54">
        <v>17275608.990850452</v>
      </c>
      <c r="AA285" s="54">
        <v>16463808.627977759</v>
      </c>
      <c r="AB285" s="54">
        <v>17754552.414538339</v>
      </c>
      <c r="AC285" s="54">
        <v>17462339.706158273</v>
      </c>
      <c r="AD285" s="54">
        <v>18975429.957395989</v>
      </c>
      <c r="AE285" s="54">
        <v>19914280.376733355</v>
      </c>
      <c r="AF285" s="54">
        <v>18073576.865690671</v>
      </c>
      <c r="AG285" s="54">
        <v>17569357.823994871</v>
      </c>
      <c r="AH285" s="54">
        <v>17959788.446957301</v>
      </c>
      <c r="AI285" s="54">
        <v>16923185.213222366</v>
      </c>
      <c r="AJ285" s="54">
        <v>18037866.328927852</v>
      </c>
      <c r="AK285" s="54">
        <v>17118943.153503399</v>
      </c>
      <c r="AL285" s="54">
        <v>18014704.320182882</v>
      </c>
      <c r="AM285" s="54">
        <v>17802219.793912586</v>
      </c>
      <c r="AN285" s="54">
        <v>18670785.042984277</v>
      </c>
      <c r="AO285" s="54">
        <v>17666487.141140066</v>
      </c>
      <c r="AQ285" s="54">
        <v>12839685.136574255</v>
      </c>
      <c r="AR285" s="54">
        <v>15659054.960089017</v>
      </c>
      <c r="AS285" s="54">
        <v>17034069.552659635</v>
      </c>
      <c r="AT285" s="54">
        <v>19372637.441569708</v>
      </c>
      <c r="AU285" s="54">
        <v>19558756.209955752</v>
      </c>
      <c r="AV285" s="54">
        <v>19654449.033638284</v>
      </c>
      <c r="AW285" s="54">
        <v>19940136.874549843</v>
      </c>
      <c r="AX285" s="54">
        <v>20354586.100363772</v>
      </c>
      <c r="AY285" s="54">
        <v>22148769.737573855</v>
      </c>
      <c r="AZ285" s="54">
        <v>19703837.604193401</v>
      </c>
      <c r="BA285" s="54">
        <v>24233641.750906423</v>
      </c>
      <c r="BB285" s="54">
        <v>22663809.400803715</v>
      </c>
      <c r="BC285" s="54">
        <v>20264946.261428565</v>
      </c>
      <c r="BD285" s="54">
        <v>18646329.24264729</v>
      </c>
      <c r="BE285" s="54">
        <v>23230662.893575873</v>
      </c>
      <c r="BF285" s="54">
        <v>22677695.872074954</v>
      </c>
      <c r="BG285" s="54">
        <v>22129351.302670926</v>
      </c>
      <c r="BH285" s="54">
        <v>20271429.362989459</v>
      </c>
      <c r="BI285" s="54">
        <v>21918121.412545174</v>
      </c>
      <c r="BJ285" s="54">
        <v>19612136.006213762</v>
      </c>
      <c r="BK285" s="54">
        <v>19072682.729772452</v>
      </c>
      <c r="BL285" s="54">
        <v>21655418.212404992</v>
      </c>
      <c r="BM285" s="54">
        <v>20469979.210082628</v>
      </c>
      <c r="BN285" s="54">
        <v>18484799.956805523</v>
      </c>
      <c r="BO285" s="54">
        <v>24870873.858501222</v>
      </c>
      <c r="BP285" s="54">
        <v>20401490.997781023</v>
      </c>
      <c r="BQ285" s="54">
        <v>24873890.577304166</v>
      </c>
      <c r="BR285" s="54">
        <v>19586833.336940136</v>
      </c>
      <c r="BS285" s="54">
        <v>21943518.474391855</v>
      </c>
      <c r="BT285" s="54">
        <v>19184010.408073872</v>
      </c>
      <c r="BU285" s="54">
        <v>23270232.528923944</v>
      </c>
      <c r="BV285" s="54">
        <v>22366105.544155039</v>
      </c>
      <c r="BW285" s="54">
        <v>21241312.555841029</v>
      </c>
      <c r="BX285" s="54">
        <v>20696321.079391513</v>
      </c>
      <c r="BY285" s="54">
        <v>20596263.196906775</v>
      </c>
      <c r="BZ285" s="54">
        <v>20635990.075172573</v>
      </c>
      <c r="CA285" s="54">
        <v>22632325.887931842</v>
      </c>
      <c r="CB285" s="54">
        <v>20917343.415511176</v>
      </c>
      <c r="CD285" s="54">
        <v>15380858.254088331</v>
      </c>
      <c r="CE285" s="54">
        <v>15137151.953332318</v>
      </c>
      <c r="CF285" s="54">
        <v>17310100.7583775</v>
      </c>
      <c r="CG285" s="54">
        <v>20232732.230046399</v>
      </c>
      <c r="CH285" s="54">
        <v>20262301.96443003</v>
      </c>
      <c r="CI285" s="54">
        <v>19832329.116556481</v>
      </c>
      <c r="CJ285" s="54">
        <v>19732911.6432679</v>
      </c>
      <c r="CK285" s="54">
        <v>20389926.767348282</v>
      </c>
      <c r="CL285" s="54">
        <v>22446075.345140826</v>
      </c>
      <c r="CM285" s="54">
        <v>21664793.983935244</v>
      </c>
      <c r="CN285" s="54">
        <v>21482496.226953428</v>
      </c>
      <c r="CO285" s="54">
        <v>20863730.139027264</v>
      </c>
      <c r="CP285" s="54">
        <v>22337977.068876557</v>
      </c>
      <c r="CQ285" s="54">
        <v>20996644.29427772</v>
      </c>
      <c r="CR285" s="54">
        <v>21573145.369199913</v>
      </c>
      <c r="CS285" s="54">
        <v>23980199.731187258</v>
      </c>
      <c r="CT285" s="54">
        <v>22303324.830653034</v>
      </c>
      <c r="CU285" s="54">
        <v>18739525.940698434</v>
      </c>
      <c r="CV285" s="54">
        <v>19286635.802073717</v>
      </c>
      <c r="CW285" s="54">
        <v>21513725.746755276</v>
      </c>
      <c r="CX285" s="54">
        <v>19140010.940156542</v>
      </c>
      <c r="CY285" s="54">
        <v>18302856.174731776</v>
      </c>
      <c r="CZ285" s="54">
        <v>19614782.90188159</v>
      </c>
      <c r="DA285" s="54">
        <v>21719172.916801125</v>
      </c>
      <c r="DB285" s="54">
        <v>22141013.71378769</v>
      </c>
      <c r="DC285" s="54">
        <v>21037829.469765212</v>
      </c>
      <c r="DD285" s="54">
        <v>24662258.240904257</v>
      </c>
      <c r="DE285" s="54">
        <v>20723416.661011349</v>
      </c>
      <c r="DF285" s="54">
        <v>22487475.550464641</v>
      </c>
      <c r="DG285" s="54">
        <v>21995976.69059765</v>
      </c>
      <c r="DH285" s="54">
        <v>21803118.102663513</v>
      </c>
      <c r="DI285" s="54">
        <v>22846016.021168031</v>
      </c>
      <c r="DJ285" s="54">
        <v>20400490.961977407</v>
      </c>
      <c r="DK285" s="54">
        <v>22395958.724887718</v>
      </c>
      <c r="DL285" s="54">
        <v>22852797.334554266</v>
      </c>
      <c r="DM285" s="54">
        <v>19347064.12523324</v>
      </c>
      <c r="DN285" s="54">
        <v>20905869.852209099</v>
      </c>
      <c r="DO285" s="54">
        <v>20957722.351491261</v>
      </c>
      <c r="DQ285" s="54">
        <v>13776992.372177947</v>
      </c>
      <c r="DR285" s="54">
        <v>15038029.432536494</v>
      </c>
      <c r="DS285" s="54" t="e">
        <v>#DIV/0!</v>
      </c>
      <c r="DT285" s="54">
        <v>24710393.620956037</v>
      </c>
      <c r="DU285" s="54">
        <v>20501825.56743975</v>
      </c>
      <c r="DV285" s="54">
        <v>24680559.403428312</v>
      </c>
      <c r="DW285" s="54" t="e">
        <v>#DIV/0!</v>
      </c>
      <c r="DX285" s="54" t="e">
        <v>#DIV/0!</v>
      </c>
      <c r="DY285" s="54">
        <v>17859699.82693975</v>
      </c>
      <c r="DZ285" s="54">
        <v>23702096.945016854</v>
      </c>
      <c r="EA285" s="54">
        <v>22627624.064605098</v>
      </c>
      <c r="EB285" s="54" t="e">
        <v>#DIV/0!</v>
      </c>
      <c r="EC285" s="54" t="e">
        <v>#DIV/0!</v>
      </c>
      <c r="ED285" s="54" t="e">
        <v>#DIV/0!</v>
      </c>
      <c r="EE285" s="54">
        <v>20829996.641479105</v>
      </c>
      <c r="EF285" s="54">
        <v>25495209.451172244</v>
      </c>
      <c r="EG285" s="54">
        <v>27238571.820130818</v>
      </c>
      <c r="EH285" s="54">
        <v>19664644.806257524</v>
      </c>
      <c r="EI285" s="54">
        <v>20747062.562611572</v>
      </c>
      <c r="EJ285" s="54">
        <v>17234227.592891257</v>
      </c>
      <c r="EK285" s="54">
        <v>23782420.647913471</v>
      </c>
      <c r="EL285" s="54">
        <v>20398022.081099782</v>
      </c>
      <c r="EM285" s="54">
        <v>20591776.609125022</v>
      </c>
      <c r="EN285" s="54">
        <v>19390571.968928736</v>
      </c>
      <c r="EO285" s="54">
        <v>23303499.337836973</v>
      </c>
      <c r="EP285" s="54">
        <v>23484319.01167509</v>
      </c>
      <c r="EQ285" s="54">
        <v>21846716.676985808</v>
      </c>
      <c r="ER285" s="54" t="e">
        <v>#DIV/0!</v>
      </c>
      <c r="ES285" s="54" t="e">
        <v>#DIV/0!</v>
      </c>
      <c r="ET285" s="54">
        <v>22204197.609804705</v>
      </c>
      <c r="EU285" s="54">
        <v>20217390.926475096</v>
      </c>
      <c r="EV285" s="54">
        <v>21957852.592153255</v>
      </c>
      <c r="EW285" s="54">
        <v>23725795.854945142</v>
      </c>
      <c r="EX285" s="54" t="e">
        <v>#DIV/0!</v>
      </c>
      <c r="EY285" s="54" t="e">
        <v>#DIV/0!</v>
      </c>
      <c r="EZ285" s="54" t="e">
        <v>#DIV/0!</v>
      </c>
      <c r="FA285" s="54">
        <v>22032324.679786962</v>
      </c>
      <c r="FB285" s="54">
        <v>20609907.064369891</v>
      </c>
    </row>
    <row r="286" spans="1:158" x14ac:dyDescent="0.2">
      <c r="A286" s="56">
        <f ca="1">'Cape Cod'!AQ43</f>
        <v>20836229.416464545</v>
      </c>
      <c r="C286" s="52">
        <v>0</v>
      </c>
      <c r="D286" s="54">
        <v>14356260.8175308</v>
      </c>
      <c r="E286" s="54">
        <v>14868605.309444258</v>
      </c>
      <c r="F286" s="54">
        <v>18560563.309797473</v>
      </c>
      <c r="G286" s="54">
        <v>20080621.049586315</v>
      </c>
      <c r="H286" s="54">
        <v>19967333.377278965</v>
      </c>
      <c r="I286" s="54">
        <v>20178972.260776442</v>
      </c>
      <c r="J286" s="54">
        <v>18795461.167645048</v>
      </c>
      <c r="K286" s="54">
        <v>19331862.874838561</v>
      </c>
      <c r="L286" s="54">
        <v>21293191.831589345</v>
      </c>
      <c r="M286" s="54">
        <v>21857355.227917917</v>
      </c>
      <c r="N286" s="54">
        <v>20823997.03021948</v>
      </c>
      <c r="O286" s="54">
        <v>19596954.890483484</v>
      </c>
      <c r="P286" s="54">
        <v>19033579.266578764</v>
      </c>
      <c r="Q286" s="54">
        <v>19546972.855208311</v>
      </c>
      <c r="R286" s="54">
        <v>20515268.473266203</v>
      </c>
      <c r="S286" s="54">
        <v>19750116.426349472</v>
      </c>
      <c r="T286" s="54">
        <v>18546868.211019874</v>
      </c>
      <c r="U286" s="54">
        <v>17775727.414558414</v>
      </c>
      <c r="V286" s="54">
        <v>19582943.701959368</v>
      </c>
      <c r="W286" s="54">
        <v>21135777.446707603</v>
      </c>
      <c r="X286" s="54">
        <v>19128770.289378114</v>
      </c>
      <c r="Y286" s="54">
        <v>18537515.490529168</v>
      </c>
      <c r="Z286" s="54">
        <v>19935838.915298529</v>
      </c>
      <c r="AA286" s="54">
        <v>18784214.184617102</v>
      </c>
      <c r="AB286" s="54">
        <v>20222523.459701013</v>
      </c>
      <c r="AC286" s="54">
        <v>19634532.300596364</v>
      </c>
      <c r="AD286" s="54">
        <v>20900418.739384547</v>
      </c>
      <c r="AE286" s="54">
        <v>21491701.634702172</v>
      </c>
      <c r="AF286" s="54">
        <v>19465952.256683037</v>
      </c>
      <c r="AG286" s="54">
        <v>19384373.645559993</v>
      </c>
      <c r="AH286" s="54">
        <v>20035273.539185707</v>
      </c>
      <c r="AI286" s="54">
        <v>19237073.957360357</v>
      </c>
      <c r="AJ286" s="54">
        <v>20101828.267968532</v>
      </c>
      <c r="AK286" s="54">
        <v>19122558.165124774</v>
      </c>
      <c r="AL286" s="54">
        <v>20149764.353473276</v>
      </c>
      <c r="AM286" s="54">
        <v>19997684.287556857</v>
      </c>
      <c r="AN286" s="54">
        <v>20670000.50617341</v>
      </c>
      <c r="AO286" s="54">
        <v>19526279.873307206</v>
      </c>
      <c r="AQ286" s="54">
        <v>14338585.249027394</v>
      </c>
      <c r="AR286" s="54">
        <v>17378081.607419316</v>
      </c>
      <c r="AS286" s="54">
        <v>18907199.115516394</v>
      </c>
      <c r="AT286" s="54">
        <v>21355189.656520568</v>
      </c>
      <c r="AU286" s="54">
        <v>21392668.258623078</v>
      </c>
      <c r="AV286" s="54">
        <v>21350209.685771342</v>
      </c>
      <c r="AW286" s="54">
        <v>21678244.380877361</v>
      </c>
      <c r="AX286" s="54">
        <v>21354548.581694048</v>
      </c>
      <c r="AY286" s="54">
        <v>23206515.298894409</v>
      </c>
      <c r="AZ286" s="54">
        <v>20526033.467336856</v>
      </c>
      <c r="BA286" s="54">
        <v>24830563.500914846</v>
      </c>
      <c r="BB286" s="54">
        <v>23071099.581650227</v>
      </c>
      <c r="BC286" s="54">
        <v>20704526.071991514</v>
      </c>
      <c r="BD286" s="54">
        <v>19050230.089398701</v>
      </c>
      <c r="BE286" s="54">
        <v>23534477.62889022</v>
      </c>
      <c r="BF286" s="54">
        <v>22806081.552048862</v>
      </c>
      <c r="BG286" s="54">
        <v>21932431.65884313</v>
      </c>
      <c r="BH286" s="54">
        <v>20120987.192004725</v>
      </c>
      <c r="BI286" s="54">
        <v>23634218.273332532</v>
      </c>
      <c r="BJ286" s="54">
        <v>21044167.523166671</v>
      </c>
      <c r="BK286" s="54">
        <v>20289094.340958782</v>
      </c>
      <c r="BL286" s="54">
        <v>22973607.166737508</v>
      </c>
      <c r="BM286" s="54">
        <v>21931086.375390124</v>
      </c>
      <c r="BN286" s="54">
        <v>19880841.499501709</v>
      </c>
      <c r="BO286" s="54">
        <v>26042348.517985873</v>
      </c>
      <c r="BP286" s="54">
        <v>21208379.416117162</v>
      </c>
      <c r="BQ286" s="54">
        <v>25634310.666928675</v>
      </c>
      <c r="BR286" s="54">
        <v>20201010.82586997</v>
      </c>
      <c r="BS286" s="54">
        <v>22474839.184747305</v>
      </c>
      <c r="BT286" s="54">
        <v>19626795.638207812</v>
      </c>
      <c r="BU286" s="54">
        <v>23893352.199893251</v>
      </c>
      <c r="BV286" s="54">
        <v>23007497.06597703</v>
      </c>
      <c r="BW286" s="54">
        <v>22220449.917853501</v>
      </c>
      <c r="BX286" s="54">
        <v>21451649.30238099</v>
      </c>
      <c r="BY286" s="54">
        <v>21462740.428034004</v>
      </c>
      <c r="BZ286" s="54">
        <v>21383546.136178233</v>
      </c>
      <c r="CA286" s="54">
        <v>23646372.2448503</v>
      </c>
      <c r="CB286" s="54">
        <v>21983905.33552346</v>
      </c>
      <c r="CD286" s="54">
        <v>16595372.345174989</v>
      </c>
      <c r="CE286" s="54">
        <v>16506085.539168799</v>
      </c>
      <c r="CF286" s="54">
        <v>18842209.330257561</v>
      </c>
      <c r="CG286" s="54">
        <v>21767870.043136656</v>
      </c>
      <c r="CH286" s="54">
        <v>21752762.070978545</v>
      </c>
      <c r="CI286" s="54">
        <v>21305721.531853173</v>
      </c>
      <c r="CJ286" s="54">
        <v>21283987.046302222</v>
      </c>
      <c r="CK286" s="54">
        <v>20956739.725716017</v>
      </c>
      <c r="CL286" s="54">
        <v>23019426.676392931</v>
      </c>
      <c r="CM286" s="54">
        <v>22112798.191797525</v>
      </c>
      <c r="CN286" s="54">
        <v>21992062.126939598</v>
      </c>
      <c r="CO286" s="54">
        <v>21221970.409111664</v>
      </c>
      <c r="CP286" s="54">
        <v>22455062.222286481</v>
      </c>
      <c r="CQ286" s="54">
        <v>21003189.703374445</v>
      </c>
      <c r="CR286" s="54">
        <v>21386645.036330368</v>
      </c>
      <c r="CS286" s="54">
        <v>23918135.192332529</v>
      </c>
      <c r="CT286" s="54">
        <v>22084891.932807263</v>
      </c>
      <c r="CU286" s="54">
        <v>18608026.762740467</v>
      </c>
      <c r="CV286" s="54">
        <v>20639600.157683011</v>
      </c>
      <c r="CW286" s="54">
        <v>22639683.861441758</v>
      </c>
      <c r="CX286" s="54">
        <v>20152240.970091935</v>
      </c>
      <c r="CY286" s="54">
        <v>19366534.5868413</v>
      </c>
      <c r="CZ286" s="54">
        <v>20765891.613531295</v>
      </c>
      <c r="DA286" s="54">
        <v>22733371.771146499</v>
      </c>
      <c r="DB286" s="54">
        <v>22915721.681393873</v>
      </c>
      <c r="DC286" s="54">
        <v>21555389.230701096</v>
      </c>
      <c r="DD286" s="54">
        <v>25005480.740199767</v>
      </c>
      <c r="DE286" s="54">
        <v>21036401.061860904</v>
      </c>
      <c r="DF286" s="54">
        <v>22625624.039404266</v>
      </c>
      <c r="DG286" s="54">
        <v>22400387.038916424</v>
      </c>
      <c r="DH286" s="54">
        <v>22190628.035146803</v>
      </c>
      <c r="DI286" s="54">
        <v>23230492.290913999</v>
      </c>
      <c r="DJ286" s="54">
        <v>20853458.780689284</v>
      </c>
      <c r="DK286" s="54">
        <v>22838852.623922464</v>
      </c>
      <c r="DL286" s="54">
        <v>23395762.467004862</v>
      </c>
      <c r="DM286" s="54">
        <v>19829334.850801814</v>
      </c>
      <c r="DN286" s="54">
        <v>21445767.704567663</v>
      </c>
      <c r="DO286" s="54">
        <v>21483938.868004844</v>
      </c>
      <c r="DQ286" s="54">
        <v>14709679.434626486</v>
      </c>
      <c r="DR286" s="54">
        <v>16064025.244187629</v>
      </c>
      <c r="DS286" s="54" t="e">
        <v>#DIV/0!</v>
      </c>
      <c r="DT286" s="54">
        <v>26438038.952936627</v>
      </c>
      <c r="DU286" s="54">
        <v>21943058.98864951</v>
      </c>
      <c r="DV286" s="54">
        <v>26347634.914613746</v>
      </c>
      <c r="DW286" s="54" t="e">
        <v>#DIV/0!</v>
      </c>
      <c r="DX286" s="54" t="e">
        <v>#DIV/0!</v>
      </c>
      <c r="DY286" s="54">
        <v>18237581.407580599</v>
      </c>
      <c r="DZ286" s="54">
        <v>23935575.780511189</v>
      </c>
      <c r="EA286" s="54">
        <v>22891163.831345748</v>
      </c>
      <c r="EB286" s="54" t="e">
        <v>#DIV/0!</v>
      </c>
      <c r="EC286" s="54" t="e">
        <v>#DIV/0!</v>
      </c>
      <c r="ED286" s="54" t="e">
        <v>#DIV/0!</v>
      </c>
      <c r="EE286" s="54">
        <v>20637761.836691778</v>
      </c>
      <c r="EF286" s="54">
        <v>25220159.594478007</v>
      </c>
      <c r="EG286" s="54">
        <v>26596640.446720283</v>
      </c>
      <c r="EH286" s="54">
        <v>19320021.196184892</v>
      </c>
      <c r="EI286" s="54">
        <v>22001196.551652923</v>
      </c>
      <c r="EJ286" s="54">
        <v>18048497.490789019</v>
      </c>
      <c r="EK286" s="54">
        <v>24699194.417485248</v>
      </c>
      <c r="EL286" s="54">
        <v>21086960.132179197</v>
      </c>
      <c r="EM286" s="54">
        <v>21239767.804795623</v>
      </c>
      <c r="EN286" s="54">
        <v>19894858.195897516</v>
      </c>
      <c r="EO286" s="54">
        <v>23731449.474167217</v>
      </c>
      <c r="EP286" s="54">
        <v>23778736.610311817</v>
      </c>
      <c r="EQ286" s="54">
        <v>22005377.554438144</v>
      </c>
      <c r="ER286" s="54" t="e">
        <v>#DIV/0!</v>
      </c>
      <c r="ES286" s="54" t="e">
        <v>#DIV/0!</v>
      </c>
      <c r="ET286" s="54">
        <v>22295995.375194322</v>
      </c>
      <c r="EU286" s="54">
        <v>20331679.973537594</v>
      </c>
      <c r="EV286" s="54">
        <v>22102295.185691267</v>
      </c>
      <c r="EW286" s="54">
        <v>23988533.960697964</v>
      </c>
      <c r="EX286" s="54" t="e">
        <v>#DIV/0!</v>
      </c>
      <c r="EY286" s="54" t="e">
        <v>#DIV/0!</v>
      </c>
      <c r="EZ286" s="54" t="e">
        <v>#DIV/0!</v>
      </c>
      <c r="FA286" s="54">
        <v>22356975.905454375</v>
      </c>
      <c r="FB286" s="54">
        <v>20836229.416464545</v>
      </c>
    </row>
    <row r="287" spans="1:158" x14ac:dyDescent="0.2">
      <c r="A287" s="50"/>
    </row>
    <row r="288" spans="1:158" x14ac:dyDescent="0.2">
      <c r="A288" s="50"/>
    </row>
    <row r="289" spans="1:158" x14ac:dyDescent="0.2">
      <c r="A289" s="50"/>
      <c r="B289" s="53" t="s">
        <v>19</v>
      </c>
    </row>
    <row r="290" spans="1:158" x14ac:dyDescent="0.2">
      <c r="A290" s="55">
        <f>'Cape Cod'!AQ56</f>
        <v>0</v>
      </c>
      <c r="C290" s="52">
        <v>36</v>
      </c>
      <c r="D290" s="54">
        <v>0</v>
      </c>
      <c r="E290" s="54">
        <v>0</v>
      </c>
      <c r="F290" s="54">
        <v>0</v>
      </c>
      <c r="G290" s="54">
        <v>0</v>
      </c>
      <c r="H290" s="54">
        <v>0</v>
      </c>
      <c r="I290" s="54">
        <v>0</v>
      </c>
      <c r="J290" s="54">
        <v>0</v>
      </c>
      <c r="K290" s="54">
        <v>0</v>
      </c>
      <c r="L290" s="54">
        <v>0</v>
      </c>
      <c r="M290" s="54">
        <v>0</v>
      </c>
      <c r="N290" s="54">
        <v>0</v>
      </c>
      <c r="O290" s="54">
        <v>0</v>
      </c>
      <c r="P290" s="54">
        <v>0</v>
      </c>
      <c r="Q290" s="54">
        <v>0</v>
      </c>
      <c r="R290" s="54">
        <v>0</v>
      </c>
      <c r="S290" s="54">
        <v>0</v>
      </c>
      <c r="T290" s="54">
        <v>0</v>
      </c>
      <c r="U290" s="54">
        <v>0</v>
      </c>
      <c r="V290" s="54">
        <v>0</v>
      </c>
      <c r="W290" s="54">
        <v>0</v>
      </c>
      <c r="X290" s="54">
        <v>0</v>
      </c>
      <c r="Y290" s="54">
        <v>0</v>
      </c>
      <c r="Z290" s="54">
        <v>0</v>
      </c>
      <c r="AA290" s="54">
        <v>0</v>
      </c>
      <c r="AB290" s="54">
        <v>0</v>
      </c>
      <c r="AC290" s="54">
        <v>0</v>
      </c>
      <c r="AD290" s="54">
        <v>0</v>
      </c>
      <c r="AE290" s="54">
        <v>0</v>
      </c>
      <c r="AF290" s="54">
        <v>0</v>
      </c>
      <c r="AG290" s="54">
        <v>0</v>
      </c>
      <c r="AH290" s="54">
        <v>0</v>
      </c>
      <c r="AI290" s="54">
        <v>0</v>
      </c>
      <c r="AJ290" s="54">
        <v>0</v>
      </c>
      <c r="AK290" s="54">
        <v>0</v>
      </c>
      <c r="AL290" s="54">
        <v>0</v>
      </c>
      <c r="AM290" s="54">
        <v>0</v>
      </c>
      <c r="AN290" s="54">
        <v>0</v>
      </c>
      <c r="AO290" s="54">
        <v>0</v>
      </c>
      <c r="AQ290" s="54">
        <v>0</v>
      </c>
      <c r="AR290" s="54">
        <v>0</v>
      </c>
      <c r="AS290" s="54">
        <v>0</v>
      </c>
      <c r="AT290" s="54">
        <v>0</v>
      </c>
      <c r="AU290" s="54">
        <v>0</v>
      </c>
      <c r="AV290" s="54">
        <v>0</v>
      </c>
      <c r="AW290" s="54">
        <v>0</v>
      </c>
      <c r="AX290" s="54">
        <v>0</v>
      </c>
      <c r="AY290" s="54">
        <v>0</v>
      </c>
      <c r="AZ290" s="54">
        <v>0</v>
      </c>
      <c r="BA290" s="54">
        <v>0</v>
      </c>
      <c r="BB290" s="54">
        <v>0</v>
      </c>
      <c r="BC290" s="54">
        <v>0</v>
      </c>
      <c r="BD290" s="54">
        <v>0</v>
      </c>
      <c r="BE290" s="54">
        <v>0</v>
      </c>
      <c r="BF290" s="54">
        <v>0</v>
      </c>
      <c r="BG290" s="54">
        <v>0</v>
      </c>
      <c r="BH290" s="54">
        <v>0</v>
      </c>
      <c r="BI290" s="54">
        <v>0</v>
      </c>
      <c r="BJ290" s="54">
        <v>0</v>
      </c>
      <c r="BK290" s="54">
        <v>0</v>
      </c>
      <c r="BL290" s="54">
        <v>0</v>
      </c>
      <c r="BM290" s="54">
        <v>0</v>
      </c>
      <c r="BN290" s="54">
        <v>0</v>
      </c>
      <c r="BO290" s="54">
        <v>0</v>
      </c>
      <c r="BP290" s="54">
        <v>0</v>
      </c>
      <c r="BQ290" s="54">
        <v>0</v>
      </c>
      <c r="BR290" s="54">
        <v>0</v>
      </c>
      <c r="BS290" s="54">
        <v>0</v>
      </c>
      <c r="BT290" s="54">
        <v>0</v>
      </c>
      <c r="BU290" s="54">
        <v>0</v>
      </c>
      <c r="BV290" s="54">
        <v>0</v>
      </c>
      <c r="BW290" s="54">
        <v>0</v>
      </c>
      <c r="BX290" s="54">
        <v>0</v>
      </c>
      <c r="BY290" s="54">
        <v>0</v>
      </c>
      <c r="BZ290" s="54">
        <v>0</v>
      </c>
      <c r="CA290" s="54">
        <v>0</v>
      </c>
      <c r="CB290" s="54">
        <v>0</v>
      </c>
      <c r="CD290" s="54">
        <v>0</v>
      </c>
      <c r="CE290" s="54">
        <v>0</v>
      </c>
      <c r="CF290" s="54">
        <v>0</v>
      </c>
      <c r="CG290" s="54">
        <v>0</v>
      </c>
      <c r="CH290" s="54">
        <v>0</v>
      </c>
      <c r="CI290" s="54">
        <v>0</v>
      </c>
      <c r="CJ290" s="54">
        <v>0</v>
      </c>
      <c r="CK290" s="54">
        <v>0</v>
      </c>
      <c r="CL290" s="54">
        <v>0</v>
      </c>
      <c r="CM290" s="54">
        <v>0</v>
      </c>
      <c r="CN290" s="54">
        <v>0</v>
      </c>
      <c r="CO290" s="54">
        <v>0</v>
      </c>
      <c r="CP290" s="54">
        <v>0</v>
      </c>
      <c r="CQ290" s="54">
        <v>0</v>
      </c>
      <c r="CR290" s="54">
        <v>0</v>
      </c>
      <c r="CS290" s="54">
        <v>0</v>
      </c>
      <c r="CT290" s="54">
        <v>0</v>
      </c>
      <c r="CU290" s="54">
        <v>0</v>
      </c>
      <c r="CV290" s="54">
        <v>0</v>
      </c>
      <c r="CW290" s="54">
        <v>0</v>
      </c>
      <c r="CX290" s="54">
        <v>0</v>
      </c>
      <c r="CY290" s="54">
        <v>0</v>
      </c>
      <c r="CZ290" s="54">
        <v>0</v>
      </c>
      <c r="DA290" s="54">
        <v>0</v>
      </c>
      <c r="DB290" s="54">
        <v>0</v>
      </c>
      <c r="DC290" s="54">
        <v>0</v>
      </c>
      <c r="DD290" s="54">
        <v>0</v>
      </c>
      <c r="DE290" s="54">
        <v>0</v>
      </c>
      <c r="DF290" s="54">
        <v>0</v>
      </c>
      <c r="DG290" s="54">
        <v>0</v>
      </c>
      <c r="DH290" s="54">
        <v>0</v>
      </c>
      <c r="DI290" s="54">
        <v>0</v>
      </c>
      <c r="DJ290" s="54">
        <v>0</v>
      </c>
      <c r="DK290" s="54">
        <v>0</v>
      </c>
      <c r="DL290" s="54">
        <v>0</v>
      </c>
      <c r="DM290" s="54">
        <v>0</v>
      </c>
      <c r="DN290" s="54">
        <v>0</v>
      </c>
      <c r="DO290" s="54">
        <v>0</v>
      </c>
      <c r="DQ290" s="54">
        <v>0</v>
      </c>
      <c r="DR290" s="54">
        <v>0</v>
      </c>
      <c r="DS290" s="54">
        <v>0</v>
      </c>
      <c r="DT290" s="54">
        <v>0</v>
      </c>
      <c r="DU290" s="54">
        <v>0</v>
      </c>
      <c r="DV290" s="54">
        <v>0</v>
      </c>
      <c r="DW290" s="54">
        <v>0</v>
      </c>
      <c r="DX290" s="54">
        <v>0</v>
      </c>
      <c r="DY290" s="54">
        <v>0</v>
      </c>
      <c r="DZ290" s="54">
        <v>0</v>
      </c>
      <c r="EA290" s="54">
        <v>0</v>
      </c>
      <c r="EB290" s="54">
        <v>0</v>
      </c>
      <c r="EC290" s="54">
        <v>0</v>
      </c>
      <c r="ED290" s="54">
        <v>0</v>
      </c>
      <c r="EE290" s="54">
        <v>0</v>
      </c>
      <c r="EF290" s="54">
        <v>0</v>
      </c>
      <c r="EG290" s="54">
        <v>0</v>
      </c>
      <c r="EH290" s="54">
        <v>0</v>
      </c>
      <c r="EI290" s="54">
        <v>0</v>
      </c>
      <c r="EJ290" s="54">
        <v>0</v>
      </c>
      <c r="EK290" s="54">
        <v>0</v>
      </c>
      <c r="EL290" s="54">
        <v>0</v>
      </c>
      <c r="EM290" s="54">
        <v>0</v>
      </c>
      <c r="EN290" s="54">
        <v>0</v>
      </c>
      <c r="EO290" s="54">
        <v>0</v>
      </c>
      <c r="EP290" s="54">
        <v>0</v>
      </c>
      <c r="EQ290" s="54">
        <v>0</v>
      </c>
      <c r="ER290" s="54">
        <v>0</v>
      </c>
      <c r="ES290" s="54">
        <v>0</v>
      </c>
      <c r="ET290" s="54">
        <v>0</v>
      </c>
      <c r="EU290" s="54">
        <v>0</v>
      </c>
      <c r="EV290" s="54">
        <v>0</v>
      </c>
      <c r="EW290" s="54">
        <v>0</v>
      </c>
      <c r="EX290" s="54">
        <v>0</v>
      </c>
      <c r="EY290" s="54">
        <v>0</v>
      </c>
      <c r="EZ290" s="54">
        <v>0</v>
      </c>
      <c r="FA290" s="54">
        <v>0</v>
      </c>
      <c r="FB290" s="54">
        <v>0</v>
      </c>
    </row>
    <row r="291" spans="1:158" x14ac:dyDescent="0.2">
      <c r="A291" s="55">
        <f ca="1">'Cape Cod'!AQ57</f>
        <v>0</v>
      </c>
      <c r="C291" s="52">
        <v>35</v>
      </c>
      <c r="D291" s="54">
        <v>0</v>
      </c>
      <c r="E291" s="54">
        <v>0</v>
      </c>
      <c r="F291" s="54">
        <v>0</v>
      </c>
      <c r="G291" s="54">
        <v>0</v>
      </c>
      <c r="H291" s="54">
        <v>0</v>
      </c>
      <c r="I291" s="54">
        <v>0</v>
      </c>
      <c r="J291" s="54">
        <v>0</v>
      </c>
      <c r="K291" s="54">
        <v>0</v>
      </c>
      <c r="L291" s="54">
        <v>0</v>
      </c>
      <c r="M291" s="54">
        <v>0</v>
      </c>
      <c r="N291" s="54">
        <v>0</v>
      </c>
      <c r="O291" s="54">
        <v>0</v>
      </c>
      <c r="P291" s="54">
        <v>0</v>
      </c>
      <c r="Q291" s="54">
        <v>0</v>
      </c>
      <c r="R291" s="54">
        <v>0</v>
      </c>
      <c r="S291" s="54">
        <v>0</v>
      </c>
      <c r="T291" s="54">
        <v>0</v>
      </c>
      <c r="U291" s="54">
        <v>0</v>
      </c>
      <c r="V291" s="54">
        <v>0</v>
      </c>
      <c r="W291" s="54">
        <v>0</v>
      </c>
      <c r="X291" s="54">
        <v>0</v>
      </c>
      <c r="Y291" s="54">
        <v>0</v>
      </c>
      <c r="Z291" s="54">
        <v>0.8878540772692034</v>
      </c>
      <c r="AA291" s="54">
        <v>0</v>
      </c>
      <c r="AB291" s="54">
        <v>0</v>
      </c>
      <c r="AC291" s="54">
        <v>0</v>
      </c>
      <c r="AD291" s="54">
        <v>0</v>
      </c>
      <c r="AE291" s="54">
        <v>0</v>
      </c>
      <c r="AF291" s="54">
        <v>0</v>
      </c>
      <c r="AG291" s="54">
        <v>0</v>
      </c>
      <c r="AH291" s="54">
        <v>0</v>
      </c>
      <c r="AI291" s="54">
        <v>0</v>
      </c>
      <c r="AJ291" s="54">
        <v>0</v>
      </c>
      <c r="AK291" s="54">
        <v>0</v>
      </c>
      <c r="AL291" s="54">
        <v>0</v>
      </c>
      <c r="AM291" s="54">
        <v>0</v>
      </c>
      <c r="AN291" s="54">
        <v>0</v>
      </c>
      <c r="AO291" s="54">
        <v>0</v>
      </c>
      <c r="AQ291" s="54">
        <v>0</v>
      </c>
      <c r="AR291" s="54">
        <v>0.9401740926204134</v>
      </c>
      <c r="AS291" s="54">
        <v>0</v>
      </c>
      <c r="AT291" s="54">
        <v>0</v>
      </c>
      <c r="AU291" s="54">
        <v>0</v>
      </c>
      <c r="AV291" s="54">
        <v>0</v>
      </c>
      <c r="AW291" s="54">
        <v>0.76570939157980789</v>
      </c>
      <c r="AX291" s="54">
        <v>1.4929506195726816</v>
      </c>
      <c r="AY291" s="54">
        <v>0</v>
      </c>
      <c r="AZ291" s="54">
        <v>0</v>
      </c>
      <c r="BA291" s="54">
        <v>1.7405202924432253</v>
      </c>
      <c r="BB291" s="54">
        <v>0.8904701174960028</v>
      </c>
      <c r="BC291" s="54">
        <v>1.3806484589595485</v>
      </c>
      <c r="BD291" s="54">
        <v>0</v>
      </c>
      <c r="BE291" s="54">
        <v>0</v>
      </c>
      <c r="BF291" s="54">
        <v>1.3268888177081699</v>
      </c>
      <c r="BG291" s="54">
        <v>0</v>
      </c>
      <c r="BH291" s="54">
        <v>0</v>
      </c>
      <c r="BI291" s="54">
        <v>1.6870286110423436</v>
      </c>
      <c r="BJ291" s="54">
        <v>0</v>
      </c>
      <c r="BK291" s="54">
        <v>0</v>
      </c>
      <c r="BL291" s="54">
        <v>0</v>
      </c>
      <c r="BM291" s="54">
        <v>0</v>
      </c>
      <c r="BN291" s="54">
        <v>0</v>
      </c>
      <c r="BO291" s="54">
        <v>0</v>
      </c>
      <c r="BP291" s="54">
        <v>0</v>
      </c>
      <c r="BQ291" s="54">
        <v>1.8736160604751788</v>
      </c>
      <c r="BR291" s="54">
        <v>0</v>
      </c>
      <c r="BS291" s="54">
        <v>1.4516628692162392</v>
      </c>
      <c r="BT291" s="54">
        <v>0</v>
      </c>
      <c r="BU291" s="54">
        <v>0</v>
      </c>
      <c r="BV291" s="54">
        <v>0.91153526575118526</v>
      </c>
      <c r="BW291" s="54">
        <v>0.83591586741725266</v>
      </c>
      <c r="BX291" s="54">
        <v>0</v>
      </c>
      <c r="BY291" s="54">
        <v>1.0177246382665466</v>
      </c>
      <c r="BZ291" s="54">
        <v>0</v>
      </c>
      <c r="CA291" s="54">
        <v>1.6675564818885995</v>
      </c>
      <c r="CB291" s="54">
        <v>1.2928115907039235</v>
      </c>
      <c r="CD291" s="54">
        <v>0</v>
      </c>
      <c r="CE291" s="54">
        <v>0</v>
      </c>
      <c r="CF291" s="54">
        <v>0</v>
      </c>
      <c r="CG291" s="54">
        <v>0</v>
      </c>
      <c r="CH291" s="54">
        <v>0</v>
      </c>
      <c r="CI291" s="54">
        <v>0</v>
      </c>
      <c r="CJ291" s="54">
        <v>0</v>
      </c>
      <c r="CK291" s="54">
        <v>0</v>
      </c>
      <c r="CL291" s="54">
        <v>0</v>
      </c>
      <c r="CM291" s="54">
        <v>0</v>
      </c>
      <c r="CN291" s="54">
        <v>0</v>
      </c>
      <c r="CO291" s="54">
        <v>0</v>
      </c>
      <c r="CP291" s="54">
        <v>1.4928781764873307</v>
      </c>
      <c r="CQ291" s="54">
        <v>0</v>
      </c>
      <c r="CR291" s="54">
        <v>0</v>
      </c>
      <c r="CS291" s="54">
        <v>1.3515214149219794</v>
      </c>
      <c r="CT291" s="54">
        <v>0</v>
      </c>
      <c r="CU291" s="54">
        <v>0</v>
      </c>
      <c r="CV291" s="54">
        <v>0</v>
      </c>
      <c r="CW291" s="54">
        <v>0</v>
      </c>
      <c r="CX291" s="54">
        <v>0</v>
      </c>
      <c r="CY291" s="54">
        <v>0</v>
      </c>
      <c r="CZ291" s="54">
        <v>0.85254945342305533</v>
      </c>
      <c r="DA291" s="54">
        <v>0</v>
      </c>
      <c r="DB291" s="54">
        <v>0</v>
      </c>
      <c r="DC291" s="54">
        <v>0</v>
      </c>
      <c r="DD291" s="54">
        <v>0</v>
      </c>
      <c r="DE291" s="54">
        <v>0</v>
      </c>
      <c r="DF291" s="54">
        <v>0.7308790806726968</v>
      </c>
      <c r="DG291" s="54">
        <v>1.3591928697672255</v>
      </c>
      <c r="DH291" s="54">
        <v>0</v>
      </c>
      <c r="DI291" s="54">
        <v>0</v>
      </c>
      <c r="DJ291" s="54">
        <v>0</v>
      </c>
      <c r="DK291" s="54">
        <v>0</v>
      </c>
      <c r="DL291" s="54">
        <v>0</v>
      </c>
      <c r="DM291" s="54">
        <v>0</v>
      </c>
      <c r="DN291" s="54">
        <v>0</v>
      </c>
      <c r="DO291" s="54">
        <v>0</v>
      </c>
      <c r="DQ291" s="54">
        <v>0.64966803737255496</v>
      </c>
      <c r="DR291" s="54">
        <v>0.84386290659391427</v>
      </c>
      <c r="DS291" s="54" t="e">
        <v>#DIV/0!</v>
      </c>
      <c r="DT291" s="54">
        <v>3.221839006637552</v>
      </c>
      <c r="DU291" s="54">
        <v>1.1177182338958023</v>
      </c>
      <c r="DV291" s="54">
        <v>1.9601898512281508</v>
      </c>
      <c r="DW291" s="54" t="e">
        <v>#DIV/0!</v>
      </c>
      <c r="DX291" s="54" t="e">
        <v>#DIV/0!</v>
      </c>
      <c r="DY291" s="54">
        <v>0</v>
      </c>
      <c r="DZ291" s="54">
        <v>1.1415511629964676</v>
      </c>
      <c r="EA291" s="54">
        <v>1.5908043552619553</v>
      </c>
      <c r="EB291" s="54" t="e">
        <v>#DIV/0!</v>
      </c>
      <c r="EC291" s="54" t="e">
        <v>#DIV/0!</v>
      </c>
      <c r="ED291" s="54" t="e">
        <v>#DIV/0!</v>
      </c>
      <c r="EE291" s="54">
        <v>0</v>
      </c>
      <c r="EF291" s="54">
        <v>4.280772792081855</v>
      </c>
      <c r="EG291" s="54">
        <v>1.805745969410042</v>
      </c>
      <c r="EH291" s="54">
        <v>1.6247036681167693</v>
      </c>
      <c r="EI291" s="54">
        <v>0</v>
      </c>
      <c r="EJ291" s="54">
        <v>0</v>
      </c>
      <c r="EK291" s="54">
        <v>0</v>
      </c>
      <c r="EL291" s="54">
        <v>1.8568339194399339</v>
      </c>
      <c r="EM291" s="54">
        <v>1.7275363430405619</v>
      </c>
      <c r="EN291" s="54">
        <v>0.77894222895576348</v>
      </c>
      <c r="EO291" s="54">
        <v>0</v>
      </c>
      <c r="EP291" s="54">
        <v>2.7328158146230308</v>
      </c>
      <c r="EQ291" s="54">
        <v>1.5576730539628088</v>
      </c>
      <c r="ER291" s="54" t="e">
        <v>#DIV/0!</v>
      </c>
      <c r="ES291" s="54" t="e">
        <v>#DIV/0!</v>
      </c>
      <c r="ET291" s="54">
        <v>2.7338130290611247</v>
      </c>
      <c r="EU291" s="54">
        <v>1.1675590767944133</v>
      </c>
      <c r="EV291" s="54">
        <v>1.8140467212154121</v>
      </c>
      <c r="EW291" s="54">
        <v>0.87461114239187054</v>
      </c>
      <c r="EX291" s="54" t="e">
        <v>#DIV/0!</v>
      </c>
      <c r="EY291" s="54" t="e">
        <v>#DIV/0!</v>
      </c>
      <c r="EZ291" s="54" t="e">
        <v>#DIV/0!</v>
      </c>
      <c r="FA291" s="54">
        <v>2.9862569526614564</v>
      </c>
      <c r="FB291" s="54">
        <v>0</v>
      </c>
    </row>
    <row r="292" spans="1:158" x14ac:dyDescent="0.2">
      <c r="A292" s="55">
        <f ca="1">'Cape Cod'!AQ58</f>
        <v>2.6466994422790844</v>
      </c>
      <c r="C292" s="52">
        <v>34</v>
      </c>
      <c r="D292" s="54">
        <v>0</v>
      </c>
      <c r="E292" s="54">
        <v>0</v>
      </c>
      <c r="F292" s="54">
        <v>0.42126891298506486</v>
      </c>
      <c r="G292" s="54">
        <v>0</v>
      </c>
      <c r="H292" s="54">
        <v>0</v>
      </c>
      <c r="I292" s="54">
        <v>0</v>
      </c>
      <c r="J292" s="54">
        <v>0</v>
      </c>
      <c r="K292" s="54">
        <v>0</v>
      </c>
      <c r="L292" s="54">
        <v>0</v>
      </c>
      <c r="M292" s="54">
        <v>0</v>
      </c>
      <c r="N292" s="54">
        <v>0</v>
      </c>
      <c r="O292" s="54">
        <v>0</v>
      </c>
      <c r="P292" s="54">
        <v>0</v>
      </c>
      <c r="Q292" s="54">
        <v>0</v>
      </c>
      <c r="R292" s="54">
        <v>0</v>
      </c>
      <c r="S292" s="54">
        <v>0</v>
      </c>
      <c r="T292" s="54">
        <v>0</v>
      </c>
      <c r="U292" s="54">
        <v>0</v>
      </c>
      <c r="V292" s="54">
        <v>0</v>
      </c>
      <c r="W292" s="54">
        <v>0</v>
      </c>
      <c r="X292" s="54">
        <v>0</v>
      </c>
      <c r="Y292" s="54">
        <v>0</v>
      </c>
      <c r="Z292" s="54">
        <v>0.88718531101636522</v>
      </c>
      <c r="AA292" s="54">
        <v>0</v>
      </c>
      <c r="AB292" s="54">
        <v>0</v>
      </c>
      <c r="AC292" s="54">
        <v>0</v>
      </c>
      <c r="AD292" s="54">
        <v>0</v>
      </c>
      <c r="AE292" s="54">
        <v>0</v>
      </c>
      <c r="AF292" s="54">
        <v>0</v>
      </c>
      <c r="AG292" s="54">
        <v>0</v>
      </c>
      <c r="AH292" s="54">
        <v>0</v>
      </c>
      <c r="AI292" s="54">
        <v>0</v>
      </c>
      <c r="AJ292" s="54">
        <v>0</v>
      </c>
      <c r="AK292" s="54">
        <v>0</v>
      </c>
      <c r="AL292" s="54">
        <v>0.50076095836311119</v>
      </c>
      <c r="AM292" s="54">
        <v>0</v>
      </c>
      <c r="AN292" s="54">
        <v>0</v>
      </c>
      <c r="AO292" s="54">
        <v>0</v>
      </c>
      <c r="AQ292" s="54">
        <v>0</v>
      </c>
      <c r="AR292" s="54">
        <v>1.5034505325786647</v>
      </c>
      <c r="AS292" s="54">
        <v>0</v>
      </c>
      <c r="AT292" s="54">
        <v>1.0781193362709303</v>
      </c>
      <c r="AU292" s="54">
        <v>1.7482031306579255</v>
      </c>
      <c r="AV292" s="54">
        <v>0</v>
      </c>
      <c r="AW292" s="54">
        <v>0.76517283161774152</v>
      </c>
      <c r="AX292" s="54">
        <v>2.5200477766048834</v>
      </c>
      <c r="AY292" s="54">
        <v>0.5115825654413424</v>
      </c>
      <c r="AZ292" s="54">
        <v>0.39337219621041264</v>
      </c>
      <c r="BA292" s="54">
        <v>2.2220936597881575</v>
      </c>
      <c r="BB292" s="54">
        <v>1.4182563232250445</v>
      </c>
      <c r="BC292" s="54">
        <v>1.7886693362182982</v>
      </c>
      <c r="BD292" s="54">
        <v>0</v>
      </c>
      <c r="BE292" s="54">
        <v>0</v>
      </c>
      <c r="BF292" s="54">
        <v>1.3256127047532971</v>
      </c>
      <c r="BG292" s="54">
        <v>2.1501873949519421</v>
      </c>
      <c r="BH292" s="54">
        <v>0.81644478243034158</v>
      </c>
      <c r="BI292" s="54">
        <v>2.2470781934442456</v>
      </c>
      <c r="BJ292" s="54">
        <v>0</v>
      </c>
      <c r="BK292" s="54">
        <v>1.2556982373668895</v>
      </c>
      <c r="BL292" s="54">
        <v>1.0168894273107121</v>
      </c>
      <c r="BM292" s="54">
        <v>0.5139544054623908</v>
      </c>
      <c r="BN292" s="54">
        <v>0</v>
      </c>
      <c r="BO292" s="54">
        <v>0.63281304769149571</v>
      </c>
      <c r="BP292" s="54">
        <v>0</v>
      </c>
      <c r="BQ292" s="54">
        <v>2.3397761957373664</v>
      </c>
      <c r="BR292" s="54">
        <v>0.73017040913225451</v>
      </c>
      <c r="BS292" s="54">
        <v>1.4502701407515293</v>
      </c>
      <c r="BT292" s="54">
        <v>0</v>
      </c>
      <c r="BU292" s="54">
        <v>1.9317147155612879</v>
      </c>
      <c r="BV292" s="54">
        <v>0.91084127382212898</v>
      </c>
      <c r="BW292" s="54">
        <v>2.8006451266463301</v>
      </c>
      <c r="BX292" s="54">
        <v>0.49024921423161594</v>
      </c>
      <c r="BY292" s="54">
        <v>1.0167971856800335</v>
      </c>
      <c r="BZ292" s="54">
        <v>0.55670853540775411</v>
      </c>
      <c r="CA292" s="54">
        <v>2.1390487187260607</v>
      </c>
      <c r="CB292" s="54">
        <v>1.2919626463851301</v>
      </c>
      <c r="CD292" s="54">
        <v>0</v>
      </c>
      <c r="CE292" s="54">
        <v>0</v>
      </c>
      <c r="CF292" s="54">
        <v>0</v>
      </c>
      <c r="CG292" s="54">
        <v>0.52634132614339535</v>
      </c>
      <c r="CH292" s="54">
        <v>0</v>
      </c>
      <c r="CI292" s="54">
        <v>0</v>
      </c>
      <c r="CJ292" s="54">
        <v>0</v>
      </c>
      <c r="CK292" s="54">
        <v>0</v>
      </c>
      <c r="CL292" s="54">
        <v>0</v>
      </c>
      <c r="CM292" s="54">
        <v>0</v>
      </c>
      <c r="CN292" s="54">
        <v>0</v>
      </c>
      <c r="CO292" s="54">
        <v>0</v>
      </c>
      <c r="CP292" s="54">
        <v>1.9224023504561103</v>
      </c>
      <c r="CQ292" s="54">
        <v>0</v>
      </c>
      <c r="CR292" s="54">
        <v>0</v>
      </c>
      <c r="CS292" s="54">
        <v>1.3502216119819366</v>
      </c>
      <c r="CT292" s="54">
        <v>0</v>
      </c>
      <c r="CU292" s="54">
        <v>0</v>
      </c>
      <c r="CV292" s="54">
        <v>0</v>
      </c>
      <c r="CW292" s="54">
        <v>0</v>
      </c>
      <c r="CX292" s="54">
        <v>0</v>
      </c>
      <c r="CY292" s="54">
        <v>0</v>
      </c>
      <c r="CZ292" s="54">
        <v>1.3165839781620576</v>
      </c>
      <c r="DA292" s="54">
        <v>0</v>
      </c>
      <c r="DB292" s="54">
        <v>0</v>
      </c>
      <c r="DC292" s="54">
        <v>0.54056447761359649</v>
      </c>
      <c r="DD292" s="54">
        <v>0</v>
      </c>
      <c r="DE292" s="54">
        <v>0</v>
      </c>
      <c r="DF292" s="54">
        <v>0.73017787371790099</v>
      </c>
      <c r="DG292" s="54">
        <v>1.9851063462878802</v>
      </c>
      <c r="DH292" s="54">
        <v>0</v>
      </c>
      <c r="DI292" s="54">
        <v>0</v>
      </c>
      <c r="DJ292" s="54">
        <v>0.45283233017630664</v>
      </c>
      <c r="DK292" s="54">
        <v>0.49306861724515727</v>
      </c>
      <c r="DL292" s="54">
        <v>0</v>
      </c>
      <c r="DM292" s="54">
        <v>0</v>
      </c>
      <c r="DN292" s="54">
        <v>0</v>
      </c>
      <c r="DO292" s="54">
        <v>0</v>
      </c>
      <c r="DQ292" s="54">
        <v>1.0747744190808692</v>
      </c>
      <c r="DR292" s="54">
        <v>2.4935257350907154</v>
      </c>
      <c r="DS292" s="54" t="e">
        <v>#DIV/0!</v>
      </c>
      <c r="DT292" s="54">
        <v>6.0738381198805413</v>
      </c>
      <c r="DU292" s="54">
        <v>1.1168793160319819</v>
      </c>
      <c r="DV292" s="54">
        <v>3.9166516136501617</v>
      </c>
      <c r="DW292" s="54" t="e">
        <v>#DIV/0!</v>
      </c>
      <c r="DX292" s="54" t="e">
        <v>#DIV/0!</v>
      </c>
      <c r="DY292" s="54">
        <v>0.83942471188420242</v>
      </c>
      <c r="DZ292" s="54">
        <v>3.7709874005996795</v>
      </c>
      <c r="EA292" s="54">
        <v>2.4724654745824211</v>
      </c>
      <c r="EB292" s="54" t="e">
        <v>#DIV/0!</v>
      </c>
      <c r="EC292" s="54" t="e">
        <v>#DIV/0!</v>
      </c>
      <c r="ED292" s="54" t="e">
        <v>#DIV/0!</v>
      </c>
      <c r="EE292" s="54">
        <v>2.75784138635807</v>
      </c>
      <c r="EF292" s="54">
        <v>6.4395622282937239</v>
      </c>
      <c r="EG292" s="54">
        <v>4.393481042696866</v>
      </c>
      <c r="EH292" s="54">
        <v>3.1601906878414638</v>
      </c>
      <c r="EI292" s="54">
        <v>2.3687517193203114</v>
      </c>
      <c r="EJ292" s="54">
        <v>0.80810233783158836</v>
      </c>
      <c r="EK292" s="54">
        <v>2.0942893459785736</v>
      </c>
      <c r="EL292" s="54">
        <v>4.2538526322201626</v>
      </c>
      <c r="EM292" s="54">
        <v>4.0188910815212147</v>
      </c>
      <c r="EN292" s="54">
        <v>2.0519238516954577</v>
      </c>
      <c r="EO292" s="54">
        <v>0.55920134891086448</v>
      </c>
      <c r="EP292" s="54">
        <v>4.9901825654922192</v>
      </c>
      <c r="EQ292" s="54">
        <v>1.9785725455202829</v>
      </c>
      <c r="ER292" s="54" t="e">
        <v>#DIV/0!</v>
      </c>
      <c r="ES292" s="54" t="e">
        <v>#DIV/0!</v>
      </c>
      <c r="ET292" s="54">
        <v>5.1359300460646864</v>
      </c>
      <c r="EU292" s="54">
        <v>2.2901335018288833</v>
      </c>
      <c r="EV292" s="54">
        <v>3.8519144161103753</v>
      </c>
      <c r="EW292" s="54">
        <v>2.9302894335748988</v>
      </c>
      <c r="EX292" s="54" t="e">
        <v>#DIV/0!</v>
      </c>
      <c r="EY292" s="54" t="e">
        <v>#DIV/0!</v>
      </c>
      <c r="EZ292" s="54" t="e">
        <v>#DIV/0!</v>
      </c>
      <c r="FA292" s="54">
        <v>5.4849984844700757</v>
      </c>
      <c r="FB292" s="54">
        <v>2.6466994422790844</v>
      </c>
    </row>
    <row r="293" spans="1:158" x14ac:dyDescent="0.2">
      <c r="A293" s="55">
        <f ca="1">'Cape Cod'!AQ59</f>
        <v>5.169956620197933</v>
      </c>
      <c r="C293" s="52">
        <v>33</v>
      </c>
      <c r="D293" s="54">
        <v>0</v>
      </c>
      <c r="E293" s="54">
        <v>0</v>
      </c>
      <c r="F293" s="54">
        <v>0.42099455319002388</v>
      </c>
      <c r="G293" s="54">
        <v>0</v>
      </c>
      <c r="H293" s="54">
        <v>0</v>
      </c>
      <c r="I293" s="54">
        <v>0</v>
      </c>
      <c r="J293" s="54">
        <v>0</v>
      </c>
      <c r="K293" s="54">
        <v>0</v>
      </c>
      <c r="L293" s="54">
        <v>0</v>
      </c>
      <c r="M293" s="54">
        <v>0</v>
      </c>
      <c r="N293" s="54">
        <v>0</v>
      </c>
      <c r="O293" s="54">
        <v>0</v>
      </c>
      <c r="P293" s="54">
        <v>0</v>
      </c>
      <c r="Q293" s="54">
        <v>0</v>
      </c>
      <c r="R293" s="54">
        <v>0</v>
      </c>
      <c r="S293" s="54">
        <v>0</v>
      </c>
      <c r="T293" s="54">
        <v>0</v>
      </c>
      <c r="U293" s="54">
        <v>0</v>
      </c>
      <c r="V293" s="54">
        <v>0</v>
      </c>
      <c r="W293" s="54">
        <v>0</v>
      </c>
      <c r="X293" s="54">
        <v>0</v>
      </c>
      <c r="Y293" s="54">
        <v>0</v>
      </c>
      <c r="Z293" s="54">
        <v>0.88651654476352526</v>
      </c>
      <c r="AA293" s="54">
        <v>0</v>
      </c>
      <c r="AB293" s="54">
        <v>0</v>
      </c>
      <c r="AC293" s="54">
        <v>0</v>
      </c>
      <c r="AD293" s="54">
        <v>0</v>
      </c>
      <c r="AE293" s="54">
        <v>0</v>
      </c>
      <c r="AF293" s="54">
        <v>0</v>
      </c>
      <c r="AG293" s="54">
        <v>0</v>
      </c>
      <c r="AH293" s="54">
        <v>0</v>
      </c>
      <c r="AI293" s="54">
        <v>0</v>
      </c>
      <c r="AJ293" s="54">
        <v>0</v>
      </c>
      <c r="AK293" s="54">
        <v>0</v>
      </c>
      <c r="AL293" s="54">
        <v>0.50040570076621904</v>
      </c>
      <c r="AM293" s="54">
        <v>0</v>
      </c>
      <c r="AN293" s="54">
        <v>0</v>
      </c>
      <c r="AO293" s="54">
        <v>0</v>
      </c>
      <c r="AQ293" s="54">
        <v>0.58129030870496301</v>
      </c>
      <c r="AR293" s="54">
        <v>2.2334042777545058</v>
      </c>
      <c r="AS293" s="54">
        <v>1.257839916339698</v>
      </c>
      <c r="AT293" s="54">
        <v>2.0868685209279949</v>
      </c>
      <c r="AU293" s="54">
        <v>2.1351947834502063</v>
      </c>
      <c r="AV293" s="54">
        <v>0.37739855963771873</v>
      </c>
      <c r="AW293" s="54">
        <v>1.1124211992756088</v>
      </c>
      <c r="AX293" s="54">
        <v>2.8327981351071152</v>
      </c>
      <c r="AY293" s="54">
        <v>1.3014926954118096</v>
      </c>
      <c r="AZ293" s="54">
        <v>0.68424435819691709</v>
      </c>
      <c r="BA293" s="54">
        <v>2.8697652652194137</v>
      </c>
      <c r="BB293" s="54">
        <v>2.1612496887628012</v>
      </c>
      <c r="BC293" s="54">
        <v>2.0545773066160002</v>
      </c>
      <c r="BD293" s="54">
        <v>0.5896270254578404</v>
      </c>
      <c r="BE293" s="54">
        <v>0.42695436292612676</v>
      </c>
      <c r="BF293" s="54">
        <v>1.7254171753700227</v>
      </c>
      <c r="BG293" s="54">
        <v>2.833169985029091</v>
      </c>
      <c r="BH293" s="54">
        <v>1.6959610619456242</v>
      </c>
      <c r="BI293" s="54">
        <v>3.30634664914027</v>
      </c>
      <c r="BJ293" s="54">
        <v>0.59481791330516387</v>
      </c>
      <c r="BK293" s="54">
        <v>1.5333163178226172</v>
      </c>
      <c r="BL293" s="54">
        <v>1.7146218330663388</v>
      </c>
      <c r="BM293" s="54">
        <v>0.87083097147191424</v>
      </c>
      <c r="BN293" s="54">
        <v>0.33477385799027104</v>
      </c>
      <c r="BO293" s="54">
        <v>1.9689606791596326</v>
      </c>
      <c r="BP293" s="54">
        <v>0.3296546613948852</v>
      </c>
      <c r="BQ293" s="54">
        <v>3.0443313329590964</v>
      </c>
      <c r="BR293" s="54">
        <v>0.72969047105364737</v>
      </c>
      <c r="BS293" s="54">
        <v>2.1301475198199995</v>
      </c>
      <c r="BT293" s="54">
        <v>0</v>
      </c>
      <c r="BU293" s="54">
        <v>1.930539408732372</v>
      </c>
      <c r="BV293" s="54">
        <v>2.0633151152988063</v>
      </c>
      <c r="BW293" s="54">
        <v>2.7979450932889982</v>
      </c>
      <c r="BX293" s="54">
        <v>0.84712027945076862</v>
      </c>
      <c r="BY293" s="54">
        <v>1.3547677782243994</v>
      </c>
      <c r="BZ293" s="54">
        <v>0.88983128236747611</v>
      </c>
      <c r="CA293" s="54">
        <v>2.137640452072386</v>
      </c>
      <c r="CB293" s="54">
        <v>1.2911790054754739</v>
      </c>
      <c r="CD293" s="54">
        <v>0.32459117182737884</v>
      </c>
      <c r="CE293" s="54">
        <v>0</v>
      </c>
      <c r="CF293" s="54">
        <v>0.29854618278389822</v>
      </c>
      <c r="CG293" s="54">
        <v>0.86237837978714182</v>
      </c>
      <c r="CH293" s="54">
        <v>0</v>
      </c>
      <c r="CI293" s="54">
        <v>0</v>
      </c>
      <c r="CJ293" s="54">
        <v>0</v>
      </c>
      <c r="CK293" s="54">
        <v>0</v>
      </c>
      <c r="CL293" s="54">
        <v>0</v>
      </c>
      <c r="CM293" s="54">
        <v>0</v>
      </c>
      <c r="CN293" s="54">
        <v>0</v>
      </c>
      <c r="CO293" s="54">
        <v>0</v>
      </c>
      <c r="CP293" s="54">
        <v>1.9201664336894595</v>
      </c>
      <c r="CQ293" s="54">
        <v>0</v>
      </c>
      <c r="CR293" s="54">
        <v>0.37392956639016894</v>
      </c>
      <c r="CS293" s="54">
        <v>1.3494690944903311</v>
      </c>
      <c r="CT293" s="54">
        <v>0</v>
      </c>
      <c r="CU293" s="54">
        <v>0.26809124458315381</v>
      </c>
      <c r="CV293" s="54">
        <v>0</v>
      </c>
      <c r="CW293" s="54">
        <v>0</v>
      </c>
      <c r="CX293" s="54">
        <v>0.27622431111765167</v>
      </c>
      <c r="CY293" s="54">
        <v>0.29106648958323333</v>
      </c>
      <c r="CZ293" s="54">
        <v>1.6317286665230366</v>
      </c>
      <c r="DA293" s="54">
        <v>0</v>
      </c>
      <c r="DB293" s="54">
        <v>0</v>
      </c>
      <c r="DC293" s="54">
        <v>0.87064416867903738</v>
      </c>
      <c r="DD293" s="54">
        <v>0</v>
      </c>
      <c r="DE293" s="54">
        <v>0</v>
      </c>
      <c r="DF293" s="54">
        <v>0.72988262868430098</v>
      </c>
      <c r="DG293" s="54">
        <v>1.9837000367621229</v>
      </c>
      <c r="DH293" s="54">
        <v>0.42507526154345676</v>
      </c>
      <c r="DI293" s="54">
        <v>0.38214534001686573</v>
      </c>
      <c r="DJ293" s="54">
        <v>0.45239576562012118</v>
      </c>
      <c r="DK293" s="54">
        <v>0.84747544897068039</v>
      </c>
      <c r="DL293" s="54">
        <v>0.37464865074608511</v>
      </c>
      <c r="DM293" s="54">
        <v>0</v>
      </c>
      <c r="DN293" s="54">
        <v>0</v>
      </c>
      <c r="DO293" s="54">
        <v>0.43422399537290346</v>
      </c>
      <c r="DQ293" s="54">
        <v>1.9667023019211047</v>
      </c>
      <c r="DR293" s="54">
        <v>2.4919027523361876</v>
      </c>
      <c r="DS293" s="54" t="e">
        <v>#DIV/0!</v>
      </c>
      <c r="DT293" s="54">
        <v>8.7050418568086769</v>
      </c>
      <c r="DU293" s="54">
        <v>4.6317997530068631</v>
      </c>
      <c r="DV293" s="54">
        <v>6.0319469291769892</v>
      </c>
      <c r="DW293" s="54" t="e">
        <v>#DIV/0!</v>
      </c>
      <c r="DX293" s="54" t="e">
        <v>#DIV/0!</v>
      </c>
      <c r="DY293" s="54">
        <v>1.1640600787653685</v>
      </c>
      <c r="DZ293" s="54">
        <v>5.0254742989641397</v>
      </c>
      <c r="EA293" s="54">
        <v>3.7466281176223752</v>
      </c>
      <c r="EB293" s="54" t="e">
        <v>#DIV/0!</v>
      </c>
      <c r="EC293" s="54" t="e">
        <v>#DIV/0!</v>
      </c>
      <c r="ED293" s="54" t="e">
        <v>#DIV/0!</v>
      </c>
      <c r="EE293" s="54">
        <v>5.7331954778211021</v>
      </c>
      <c r="EF293" s="54">
        <v>7.9800453793956052</v>
      </c>
      <c r="EG293" s="54">
        <v>7.8347644050308247</v>
      </c>
      <c r="EH293" s="54">
        <v>4.4633281515894794</v>
      </c>
      <c r="EI293" s="54">
        <v>4.1701556844460193</v>
      </c>
      <c r="EJ293" s="54">
        <v>1.5756493196937598</v>
      </c>
      <c r="EK293" s="54">
        <v>5.264973002802332</v>
      </c>
      <c r="EL293" s="54">
        <v>4.8559568438775891</v>
      </c>
      <c r="EM293" s="54">
        <v>4.3251368628927462</v>
      </c>
      <c r="EN293" s="54">
        <v>3.6029285457539189</v>
      </c>
      <c r="EO293" s="54">
        <v>2.9536948232038434</v>
      </c>
      <c r="EP293" s="54">
        <v>5.9694982068265077</v>
      </c>
      <c r="EQ293" s="54">
        <v>3.9341529473629322</v>
      </c>
      <c r="ER293" s="54" t="e">
        <v>#DIV/0!</v>
      </c>
      <c r="ES293" s="54" t="e">
        <v>#DIV/0!</v>
      </c>
      <c r="ET293" s="54">
        <v>5.8966754524404372</v>
      </c>
      <c r="EU293" s="54">
        <v>3.5646244118024857</v>
      </c>
      <c r="EV293" s="54">
        <v>5.8309610567947772</v>
      </c>
      <c r="EW293" s="54">
        <v>5.0285154276597588</v>
      </c>
      <c r="EX293" s="54" t="e">
        <v>#DIV/0!</v>
      </c>
      <c r="EY293" s="54" t="e">
        <v>#DIV/0!</v>
      </c>
      <c r="EZ293" s="54" t="e">
        <v>#DIV/0!</v>
      </c>
      <c r="FA293" s="54">
        <v>6.3348794962565727</v>
      </c>
      <c r="FB293" s="54">
        <v>5.169956620197933</v>
      </c>
    </row>
    <row r="294" spans="1:158" x14ac:dyDescent="0.2">
      <c r="A294" s="55">
        <f ca="1">'Cape Cod'!AQ60</f>
        <v>6.3934140868121041</v>
      </c>
      <c r="C294" s="52">
        <v>32</v>
      </c>
      <c r="D294" s="54">
        <v>0</v>
      </c>
      <c r="E294" s="54">
        <v>0</v>
      </c>
      <c r="F294" s="54">
        <v>0.42067798419574665</v>
      </c>
      <c r="G294" s="54">
        <v>0</v>
      </c>
      <c r="H294" s="54">
        <v>0.27054112489740945</v>
      </c>
      <c r="I294" s="54">
        <v>0</v>
      </c>
      <c r="J294" s="54">
        <v>0</v>
      </c>
      <c r="K294" s="54">
        <v>0</v>
      </c>
      <c r="L294" s="54">
        <v>0</v>
      </c>
      <c r="M294" s="54">
        <v>0</v>
      </c>
      <c r="N294" s="54">
        <v>0.23248017811974542</v>
      </c>
      <c r="O294" s="54">
        <v>0</v>
      </c>
      <c r="P294" s="54">
        <v>0</v>
      </c>
      <c r="Q294" s="54">
        <v>0</v>
      </c>
      <c r="R294" s="54">
        <v>0</v>
      </c>
      <c r="S294" s="54">
        <v>0</v>
      </c>
      <c r="T294" s="54">
        <v>0</v>
      </c>
      <c r="U294" s="54">
        <v>0</v>
      </c>
      <c r="V294" s="54">
        <v>0.26069867379268175</v>
      </c>
      <c r="W294" s="54">
        <v>0</v>
      </c>
      <c r="X294" s="54">
        <v>0.22952076919751896</v>
      </c>
      <c r="Y294" s="54">
        <v>0</v>
      </c>
      <c r="Z294" s="54">
        <v>0.88602611617811</v>
      </c>
      <c r="AA294" s="54">
        <v>0</v>
      </c>
      <c r="AB294" s="54">
        <v>0</v>
      </c>
      <c r="AC294" s="54">
        <v>0</v>
      </c>
      <c r="AD294" s="54">
        <v>0</v>
      </c>
      <c r="AE294" s="54">
        <v>0</v>
      </c>
      <c r="AF294" s="54">
        <v>0</v>
      </c>
      <c r="AG294" s="54">
        <v>0</v>
      </c>
      <c r="AH294" s="54">
        <v>0</v>
      </c>
      <c r="AI294" s="54">
        <v>0</v>
      </c>
      <c r="AJ294" s="54">
        <v>0</v>
      </c>
      <c r="AK294" s="54">
        <v>0</v>
      </c>
      <c r="AL294" s="54">
        <v>0.4998474388282439</v>
      </c>
      <c r="AM294" s="54">
        <v>0</v>
      </c>
      <c r="AN294" s="54">
        <v>0</v>
      </c>
      <c r="AO294" s="54">
        <v>0</v>
      </c>
      <c r="AQ294" s="54">
        <v>0.58096987806623801</v>
      </c>
      <c r="AR294" s="54">
        <v>2.4980113405798186</v>
      </c>
      <c r="AS294" s="54">
        <v>1.7491775907988583</v>
      </c>
      <c r="AT294" s="54">
        <v>2.0856131358141425</v>
      </c>
      <c r="AU294" s="54">
        <v>2.3964643812134803</v>
      </c>
      <c r="AV294" s="54">
        <v>1.4505696673513597</v>
      </c>
      <c r="AW294" s="54">
        <v>1.3690495032013459</v>
      </c>
      <c r="AX294" s="54">
        <v>3.0867288434093645</v>
      </c>
      <c r="AY294" s="54">
        <v>1.8721982746986825</v>
      </c>
      <c r="AZ294" s="54">
        <v>1.1583163169636457</v>
      </c>
      <c r="BA294" s="54">
        <v>3.1095164209380997</v>
      </c>
      <c r="BB294" s="54">
        <v>2.4236112779861774</v>
      </c>
      <c r="BC294" s="54">
        <v>2.437885843904585</v>
      </c>
      <c r="BD294" s="54">
        <v>0.80558600776890898</v>
      </c>
      <c r="BE294" s="54">
        <v>1.422100312632427</v>
      </c>
      <c r="BF294" s="54">
        <v>2.5642160608910132</v>
      </c>
      <c r="BG294" s="54">
        <v>3.089286604417687</v>
      </c>
      <c r="BH294" s="54">
        <v>2.1535369919109328</v>
      </c>
      <c r="BI294" s="54">
        <v>4.1041504977874297</v>
      </c>
      <c r="BJ294" s="54">
        <v>0.5942664467875467</v>
      </c>
      <c r="BK294" s="54">
        <v>2.4309881785310647</v>
      </c>
      <c r="BL294" s="54">
        <v>2.7489665751303196</v>
      </c>
      <c r="BM294" s="54">
        <v>0.87034922028069772</v>
      </c>
      <c r="BN294" s="54">
        <v>0.56958789262349008</v>
      </c>
      <c r="BO294" s="54">
        <v>3.8225501327980353</v>
      </c>
      <c r="BP294" s="54">
        <v>1.1792811868888737</v>
      </c>
      <c r="BQ294" s="54">
        <v>3.8066392471039379</v>
      </c>
      <c r="BR294" s="54">
        <v>1.385289578264258</v>
      </c>
      <c r="BS294" s="54">
        <v>3.0817084507589136</v>
      </c>
      <c r="BT294" s="54">
        <v>0.30719598655884006</v>
      </c>
      <c r="BU294" s="54">
        <v>3.020027547348306</v>
      </c>
      <c r="BV294" s="54">
        <v>2.3394901872867475</v>
      </c>
      <c r="BW294" s="54">
        <v>3.0048026944020361</v>
      </c>
      <c r="BX294" s="54">
        <v>1.7457493641658743</v>
      </c>
      <c r="BY294" s="54">
        <v>1.8279059977290366</v>
      </c>
      <c r="BZ294" s="54">
        <v>1.7063249146470696</v>
      </c>
      <c r="CA294" s="54">
        <v>2.401368600840236</v>
      </c>
      <c r="CB294" s="54">
        <v>1.2901994543384045</v>
      </c>
      <c r="CD294" s="54">
        <v>1.1030016299246199</v>
      </c>
      <c r="CE294" s="54">
        <v>0</v>
      </c>
      <c r="CF294" s="54">
        <v>0.29832168946417958</v>
      </c>
      <c r="CG294" s="54">
        <v>1.1320307072969626</v>
      </c>
      <c r="CH294" s="54">
        <v>0</v>
      </c>
      <c r="CI294" s="54">
        <v>0</v>
      </c>
      <c r="CJ294" s="54">
        <v>0.25458102234320279</v>
      </c>
      <c r="CK294" s="54">
        <v>0</v>
      </c>
      <c r="CL294" s="54">
        <v>0.28170526620345093</v>
      </c>
      <c r="CM294" s="54">
        <v>0</v>
      </c>
      <c r="CN294" s="54">
        <v>0</v>
      </c>
      <c r="CO294" s="54">
        <v>0</v>
      </c>
      <c r="CP294" s="54">
        <v>1.9181249444677384</v>
      </c>
      <c r="CQ294" s="54">
        <v>0.46296777967824809</v>
      </c>
      <c r="CR294" s="54">
        <v>0.37364556925113845</v>
      </c>
      <c r="CS294" s="54">
        <v>1.9228963949856848</v>
      </c>
      <c r="CT294" s="54">
        <v>0</v>
      </c>
      <c r="CU294" s="54">
        <v>0.26788604130363325</v>
      </c>
      <c r="CV294" s="54">
        <v>0</v>
      </c>
      <c r="CW294" s="54">
        <v>0.23351916404735817</v>
      </c>
      <c r="CX294" s="54">
        <v>0.27603878200142695</v>
      </c>
      <c r="CY294" s="54">
        <v>0.73359213259022393</v>
      </c>
      <c r="CZ294" s="54">
        <v>1.6308259801756328</v>
      </c>
      <c r="DA294" s="54">
        <v>0</v>
      </c>
      <c r="DB294" s="54">
        <v>0.26340857941164941</v>
      </c>
      <c r="DC294" s="54">
        <v>0.87024900011188144</v>
      </c>
      <c r="DD294" s="54">
        <v>0</v>
      </c>
      <c r="DE294" s="54">
        <v>0</v>
      </c>
      <c r="DF294" s="54">
        <v>1.2291293271405159</v>
      </c>
      <c r="DG294" s="54">
        <v>2.2775708464870625</v>
      </c>
      <c r="DH294" s="54">
        <v>0.75804435004337734</v>
      </c>
      <c r="DI294" s="54">
        <v>0.38179572801583461</v>
      </c>
      <c r="DJ294" s="54">
        <v>0.65726151670736321</v>
      </c>
      <c r="DK294" s="54">
        <v>0.84708808081218834</v>
      </c>
      <c r="DL294" s="54">
        <v>0.63456507578591825</v>
      </c>
      <c r="DM294" s="54">
        <v>0</v>
      </c>
      <c r="DN294" s="54">
        <v>0.24622515973049985</v>
      </c>
      <c r="DO294" s="54">
        <v>0.43389457194934522</v>
      </c>
      <c r="DQ294" s="54">
        <v>3.1883216330694886</v>
      </c>
      <c r="DR294" s="54">
        <v>4.6871154445686916</v>
      </c>
      <c r="DS294" s="54" t="e">
        <v>#DIV/0!</v>
      </c>
      <c r="DT294" s="54">
        <v>9.4778080852369158</v>
      </c>
      <c r="DU294" s="54">
        <v>5.1536533519055823</v>
      </c>
      <c r="DV294" s="54">
        <v>8.1909971737531677</v>
      </c>
      <c r="DW294" s="54" t="e">
        <v>#DIV/0!</v>
      </c>
      <c r="DX294" s="54" t="e">
        <v>#DIV/0!</v>
      </c>
      <c r="DY294" s="54">
        <v>3.1503659148823644</v>
      </c>
      <c r="DZ294" s="54">
        <v>6.3964969158011336</v>
      </c>
      <c r="EA294" s="54">
        <v>5.4270488731615583</v>
      </c>
      <c r="EB294" s="54" t="e">
        <v>#DIV/0!</v>
      </c>
      <c r="EC294" s="54" t="e">
        <v>#DIV/0!</v>
      </c>
      <c r="ED294" s="54" t="e">
        <v>#DIV/0!</v>
      </c>
      <c r="EE294" s="54">
        <v>6.8353106387358871</v>
      </c>
      <c r="EF294" s="54">
        <v>10.098210567068868</v>
      </c>
      <c r="EG294" s="54">
        <v>8.4692380528461442</v>
      </c>
      <c r="EH294" s="54">
        <v>5.7409057821270508</v>
      </c>
      <c r="EI294" s="54">
        <v>5.6091022548587048</v>
      </c>
      <c r="EJ294" s="54">
        <v>2.3831708090931087</v>
      </c>
      <c r="EK294" s="54">
        <v>7.2027112747483066</v>
      </c>
      <c r="EL294" s="54">
        <v>5.72330277069209</v>
      </c>
      <c r="EM294" s="54">
        <v>5.3487068863828728</v>
      </c>
      <c r="EN294" s="54">
        <v>5.1022699442287376</v>
      </c>
      <c r="EO294" s="54">
        <v>4.6730636839101791</v>
      </c>
      <c r="EP294" s="54">
        <v>7.9206268044758339</v>
      </c>
      <c r="EQ294" s="54">
        <v>5.3591046182739674</v>
      </c>
      <c r="ER294" s="54" t="e">
        <v>#DIV/0!</v>
      </c>
      <c r="ES294" s="54" t="e">
        <v>#DIV/0!</v>
      </c>
      <c r="ET294" s="54">
        <v>7.0475731906338055</v>
      </c>
      <c r="EU294" s="54">
        <v>5.2858408842953359</v>
      </c>
      <c r="EV294" s="54">
        <v>6.6260661117581652</v>
      </c>
      <c r="EW294" s="54">
        <v>6.4217057188817819</v>
      </c>
      <c r="EX294" s="54" t="e">
        <v>#DIV/0!</v>
      </c>
      <c r="EY294" s="54" t="e">
        <v>#DIV/0!</v>
      </c>
      <c r="EZ294" s="54" t="e">
        <v>#DIV/0!</v>
      </c>
      <c r="FA294" s="54">
        <v>7.0188849660299866</v>
      </c>
      <c r="FB294" s="54">
        <v>6.3934140868121041</v>
      </c>
    </row>
    <row r="295" spans="1:158" x14ac:dyDescent="0.2">
      <c r="A295" s="55">
        <f ca="1">'Cape Cod'!AQ61</f>
        <v>6.6298052424059168</v>
      </c>
      <c r="C295" s="52">
        <v>31</v>
      </c>
      <c r="D295" s="54">
        <v>0</v>
      </c>
      <c r="E295" s="54">
        <v>0</v>
      </c>
      <c r="F295" s="54">
        <v>0.42042472900032379</v>
      </c>
      <c r="G295" s="54">
        <v>0</v>
      </c>
      <c r="H295" s="54">
        <v>0.27029688072807545</v>
      </c>
      <c r="I295" s="54">
        <v>0</v>
      </c>
      <c r="J295" s="54">
        <v>0</v>
      </c>
      <c r="K295" s="54">
        <v>0</v>
      </c>
      <c r="L295" s="54">
        <v>0.22647944838709755</v>
      </c>
      <c r="M295" s="54">
        <v>0</v>
      </c>
      <c r="N295" s="54">
        <v>0.62674406036742525</v>
      </c>
      <c r="O295" s="54">
        <v>0</v>
      </c>
      <c r="P295" s="54">
        <v>0</v>
      </c>
      <c r="Q295" s="54">
        <v>0</v>
      </c>
      <c r="R295" s="54">
        <v>0.21229544003865364</v>
      </c>
      <c r="S295" s="54">
        <v>0</v>
      </c>
      <c r="T295" s="54">
        <v>0</v>
      </c>
      <c r="U295" s="54">
        <v>0</v>
      </c>
      <c r="V295" s="54">
        <v>0.26045881608831323</v>
      </c>
      <c r="W295" s="54">
        <v>0</v>
      </c>
      <c r="X295" s="54">
        <v>0.42643057121395955</v>
      </c>
      <c r="Y295" s="54">
        <v>0</v>
      </c>
      <c r="Z295" s="54">
        <v>0.88526818109155947</v>
      </c>
      <c r="AA295" s="54">
        <v>0</v>
      </c>
      <c r="AB295" s="54">
        <v>0</v>
      </c>
      <c r="AC295" s="54">
        <v>0</v>
      </c>
      <c r="AD295" s="54">
        <v>0</v>
      </c>
      <c r="AE295" s="54">
        <v>0</v>
      </c>
      <c r="AF295" s="54">
        <v>0</v>
      </c>
      <c r="AG295" s="54">
        <v>0</v>
      </c>
      <c r="AH295" s="54">
        <v>0</v>
      </c>
      <c r="AI295" s="54">
        <v>0</v>
      </c>
      <c r="AJ295" s="54">
        <v>0.19738797397859642</v>
      </c>
      <c r="AK295" s="54">
        <v>0</v>
      </c>
      <c r="AL295" s="54">
        <v>0.49941605460344718</v>
      </c>
      <c r="AM295" s="54">
        <v>0</v>
      </c>
      <c r="AN295" s="54">
        <v>0.20091863910264252</v>
      </c>
      <c r="AO295" s="54">
        <v>0</v>
      </c>
      <c r="AQ295" s="54">
        <v>0.99005904236948972</v>
      </c>
      <c r="AR295" s="54">
        <v>2.4965084006907752</v>
      </c>
      <c r="AS295" s="54">
        <v>2.7972148042982141</v>
      </c>
      <c r="AT295" s="54">
        <v>2.8901901302206419</v>
      </c>
      <c r="AU295" s="54">
        <v>2.8017004158774022</v>
      </c>
      <c r="AV295" s="54">
        <v>1.6568946639269377</v>
      </c>
      <c r="AW295" s="54">
        <v>1.5715786273296288</v>
      </c>
      <c r="AX295" s="54">
        <v>3.8888513772185114</v>
      </c>
      <c r="AY295" s="54">
        <v>2.3212910658193238</v>
      </c>
      <c r="AZ295" s="54">
        <v>1.5612787876441061</v>
      </c>
      <c r="BA295" s="54">
        <v>3.9267343530815779</v>
      </c>
      <c r="BB295" s="54">
        <v>2.6473772186935118</v>
      </c>
      <c r="BC295" s="54">
        <v>3.0532709685966068</v>
      </c>
      <c r="BD295" s="54">
        <v>1.3288706482844272</v>
      </c>
      <c r="BE295" s="54">
        <v>1.8967838446705763</v>
      </c>
      <c r="BF295" s="54">
        <v>3.2270535936897708</v>
      </c>
      <c r="BG295" s="54">
        <v>4.0792591622237033</v>
      </c>
      <c r="BH295" s="54">
        <v>3.0878721889594107</v>
      </c>
      <c r="BI295" s="54">
        <v>4.3059426673234</v>
      </c>
      <c r="BJ295" s="54">
        <v>1.678780289039123</v>
      </c>
      <c r="BK295" s="54">
        <v>3.2071438057726667</v>
      </c>
      <c r="BL295" s="54">
        <v>2.7481367819295972</v>
      </c>
      <c r="BM295" s="54">
        <v>2.6785332068369438</v>
      </c>
      <c r="BN295" s="54">
        <v>1.1614658245411356</v>
      </c>
      <c r="BO295" s="54">
        <v>4.7284292537819503</v>
      </c>
      <c r="BP295" s="54">
        <v>1.1783886935587358</v>
      </c>
      <c r="BQ295" s="54">
        <v>3.9954577857396281</v>
      </c>
      <c r="BR295" s="54">
        <v>1.5696811805490967</v>
      </c>
      <c r="BS295" s="54">
        <v>3.6491690211460615</v>
      </c>
      <c r="BT295" s="54">
        <v>1.026405805823785</v>
      </c>
      <c r="BU295" s="54">
        <v>3.282132446110996</v>
      </c>
      <c r="BV295" s="54">
        <v>3.0367265262652623</v>
      </c>
      <c r="BW295" s="54">
        <v>3.1914738137956817</v>
      </c>
      <c r="BX295" s="54">
        <v>2.9470303329179863</v>
      </c>
      <c r="BY295" s="54">
        <v>2.7896284283454236</v>
      </c>
      <c r="BZ295" s="54">
        <v>2.7972682506317774</v>
      </c>
      <c r="CA295" s="54">
        <v>3.2562221103443711</v>
      </c>
      <c r="CB295" s="54">
        <v>2.051135555971209</v>
      </c>
      <c r="CD295" s="54">
        <v>1.1025038855067848</v>
      </c>
      <c r="CE295" s="54">
        <v>0.20580724745118673</v>
      </c>
      <c r="CF295" s="54">
        <v>0.49308115679851383</v>
      </c>
      <c r="CG295" s="54">
        <v>1.5409471930708527</v>
      </c>
      <c r="CH295" s="54">
        <v>0.21320433365999847</v>
      </c>
      <c r="CI295" s="54">
        <v>0.37251060335138675</v>
      </c>
      <c r="CJ295" s="54">
        <v>0.45256965459952525</v>
      </c>
      <c r="CK295" s="54">
        <v>0.19923591309486</v>
      </c>
      <c r="CL295" s="54">
        <v>0.73332739257119606</v>
      </c>
      <c r="CM295" s="54">
        <v>0</v>
      </c>
      <c r="CN295" s="54">
        <v>0</v>
      </c>
      <c r="CO295" s="54">
        <v>0</v>
      </c>
      <c r="CP295" s="54">
        <v>2.2313496050825385</v>
      </c>
      <c r="CQ295" s="54">
        <v>0.83370054796394122</v>
      </c>
      <c r="CR295" s="54">
        <v>0.37324797325649683</v>
      </c>
      <c r="CS295" s="54">
        <v>1.9214328550057367</v>
      </c>
      <c r="CT295" s="54">
        <v>0.41610194812459866</v>
      </c>
      <c r="CU295" s="54">
        <v>0.43820100500315107</v>
      </c>
      <c r="CV295" s="54">
        <v>0.60257221650656234</v>
      </c>
      <c r="CW295" s="54">
        <v>0.4199444338883751</v>
      </c>
      <c r="CX295" s="54">
        <v>0.85305555288352153</v>
      </c>
      <c r="CY295" s="54">
        <v>0.73337069309756764</v>
      </c>
      <c r="CZ295" s="54">
        <v>1.6294309194569205</v>
      </c>
      <c r="DA295" s="54">
        <v>0</v>
      </c>
      <c r="DB295" s="54">
        <v>0.46676526198017498</v>
      </c>
      <c r="DC295" s="54">
        <v>0.86959038583329118</v>
      </c>
      <c r="DD295" s="54">
        <v>0.20262129184430044</v>
      </c>
      <c r="DE295" s="54">
        <v>0.18983420672971008</v>
      </c>
      <c r="DF295" s="54">
        <v>1.2281339295986697</v>
      </c>
      <c r="DG295" s="54">
        <v>2.2758396433504799</v>
      </c>
      <c r="DH295" s="54">
        <v>1.0058370428378716</v>
      </c>
      <c r="DI295" s="54">
        <v>0.60947814735743222</v>
      </c>
      <c r="DJ295" s="54">
        <v>1.019765060058436</v>
      </c>
      <c r="DK295" s="54">
        <v>1.0910874026937378</v>
      </c>
      <c r="DL295" s="54">
        <v>0.84210519653030858</v>
      </c>
      <c r="DM295" s="54">
        <v>0</v>
      </c>
      <c r="DN295" s="54">
        <v>0.43762959407032298</v>
      </c>
      <c r="DO295" s="54">
        <v>0.9254172648133121</v>
      </c>
      <c r="DQ295" s="54">
        <v>4.4621715852051018</v>
      </c>
      <c r="DR295" s="54">
        <v>5.2970666234634542</v>
      </c>
      <c r="DS295" s="54" t="e">
        <v>#DIV/0!</v>
      </c>
      <c r="DT295" s="54">
        <v>10.038766950987629</v>
      </c>
      <c r="DU295" s="54">
        <v>6.3450947653253849</v>
      </c>
      <c r="DV295" s="54">
        <v>9.6552539664474502</v>
      </c>
      <c r="DW295" s="54" t="e">
        <v>#DIV/0!</v>
      </c>
      <c r="DX295" s="54" t="e">
        <v>#DIV/0!</v>
      </c>
      <c r="DY295" s="54">
        <v>4.7588323759809281</v>
      </c>
      <c r="DZ295" s="54">
        <v>7.755162038168713</v>
      </c>
      <c r="EA295" s="54">
        <v>7.0530540671391933</v>
      </c>
      <c r="EB295" s="54" t="e">
        <v>#DIV/0!</v>
      </c>
      <c r="EC295" s="54" t="e">
        <v>#DIV/0!</v>
      </c>
      <c r="ED295" s="54" t="e">
        <v>#DIV/0!</v>
      </c>
      <c r="EE295" s="54">
        <v>8.1820200034946797</v>
      </c>
      <c r="EF295" s="54">
        <v>10.944673429795053</v>
      </c>
      <c r="EG295" s="54">
        <v>9.8425866853148278</v>
      </c>
      <c r="EH295" s="54">
        <v>6.7306974262833936</v>
      </c>
      <c r="EI295" s="54">
        <v>7.1553590371400126</v>
      </c>
      <c r="EJ295" s="54">
        <v>3.3575724421107349</v>
      </c>
      <c r="EK295" s="54">
        <v>7.6806449609970322</v>
      </c>
      <c r="EL295" s="54">
        <v>6.5392379173886006</v>
      </c>
      <c r="EM295" s="54">
        <v>5.9798813159005313</v>
      </c>
      <c r="EN295" s="54">
        <v>7.1418209798091645</v>
      </c>
      <c r="EO295" s="54">
        <v>7.324955931293939</v>
      </c>
      <c r="EP295" s="54">
        <v>9.2533930823158457</v>
      </c>
      <c r="EQ295" s="54">
        <v>6.8374143952247124</v>
      </c>
      <c r="ER295" s="54" t="e">
        <v>#DIV/0!</v>
      </c>
      <c r="ES295" s="54" t="e">
        <v>#DIV/0!</v>
      </c>
      <c r="ET295" s="54">
        <v>7.7701492797025153</v>
      </c>
      <c r="EU295" s="54">
        <v>7.5351658372468258</v>
      </c>
      <c r="EV295" s="54">
        <v>8.0256081141013453</v>
      </c>
      <c r="EW295" s="54">
        <v>8.0578886952960218</v>
      </c>
      <c r="EX295" s="54" t="e">
        <v>#DIV/0!</v>
      </c>
      <c r="EY295" s="54" t="e">
        <v>#DIV/0!</v>
      </c>
      <c r="EZ295" s="54" t="e">
        <v>#DIV/0!</v>
      </c>
      <c r="FA295" s="54">
        <v>7.5631598169705683</v>
      </c>
      <c r="FB295" s="54">
        <v>6.6298052424059168</v>
      </c>
    </row>
    <row r="296" spans="1:158" x14ac:dyDescent="0.2">
      <c r="A296" s="55">
        <f ca="1">'Cape Cod'!AQ62</f>
        <v>8.2714916664007951</v>
      </c>
      <c r="C296" s="52">
        <v>30</v>
      </c>
      <c r="D296" s="54">
        <v>0</v>
      </c>
      <c r="E296" s="54">
        <v>0</v>
      </c>
      <c r="F296" s="54">
        <v>0.4200448462071904</v>
      </c>
      <c r="G296" s="54">
        <v>0</v>
      </c>
      <c r="H296" s="54">
        <v>0.2700254983177075</v>
      </c>
      <c r="I296" s="54">
        <v>0.15771696201303698</v>
      </c>
      <c r="J296" s="54">
        <v>0</v>
      </c>
      <c r="K296" s="54">
        <v>0</v>
      </c>
      <c r="L296" s="54">
        <v>0.42177872611846468</v>
      </c>
      <c r="M296" s="54">
        <v>0</v>
      </c>
      <c r="N296" s="54">
        <v>0.93238019172091668</v>
      </c>
      <c r="O296" s="54">
        <v>0</v>
      </c>
      <c r="P296" s="54">
        <v>0</v>
      </c>
      <c r="Q296" s="54">
        <v>0</v>
      </c>
      <c r="R296" s="54">
        <v>0.21218775238518894</v>
      </c>
      <c r="S296" s="54">
        <v>0</v>
      </c>
      <c r="T296" s="54">
        <v>0</v>
      </c>
      <c r="U296" s="54">
        <v>0</v>
      </c>
      <c r="V296" s="54">
        <v>0.2602855855240449</v>
      </c>
      <c r="W296" s="54">
        <v>0.15446549352658323</v>
      </c>
      <c r="X296" s="54">
        <v>0.75208940319843975</v>
      </c>
      <c r="Y296" s="54">
        <v>0</v>
      </c>
      <c r="Z296" s="54">
        <v>0.88477775250614243</v>
      </c>
      <c r="AA296" s="54">
        <v>0</v>
      </c>
      <c r="AB296" s="54">
        <v>0.16101583957975052</v>
      </c>
      <c r="AC296" s="54">
        <v>0</v>
      </c>
      <c r="AD296" s="54">
        <v>0</v>
      </c>
      <c r="AE296" s="54">
        <v>0</v>
      </c>
      <c r="AF296" s="54">
        <v>0</v>
      </c>
      <c r="AG296" s="54">
        <v>0</v>
      </c>
      <c r="AH296" s="54">
        <v>0.20523232114079804</v>
      </c>
      <c r="AI296" s="54">
        <v>0.16331851338949654</v>
      </c>
      <c r="AJ296" s="54">
        <v>0.1972072157606668</v>
      </c>
      <c r="AK296" s="54">
        <v>0</v>
      </c>
      <c r="AL296" s="54">
        <v>0.49880704158019995</v>
      </c>
      <c r="AM296" s="54">
        <v>0</v>
      </c>
      <c r="AN296" s="54">
        <v>0.20073503065953702</v>
      </c>
      <c r="AO296" s="54">
        <v>0</v>
      </c>
      <c r="AQ296" s="54">
        <v>1.4851345024342635</v>
      </c>
      <c r="AR296" s="54">
        <v>3.2411327419130878</v>
      </c>
      <c r="AS296" s="54">
        <v>3.1207760498997708</v>
      </c>
      <c r="AT296" s="54">
        <v>3.5778062650079292</v>
      </c>
      <c r="AU296" s="54">
        <v>3.1180050334752636</v>
      </c>
      <c r="AV296" s="54">
        <v>1.9854425287746125</v>
      </c>
      <c r="AW296" s="54">
        <v>2.6549285003551901</v>
      </c>
      <c r="AX296" s="54">
        <v>4.1922677441074185</v>
      </c>
      <c r="AY296" s="54">
        <v>2.8879991965903038</v>
      </c>
      <c r="AZ296" s="54">
        <v>2.0436861468832284</v>
      </c>
      <c r="BA296" s="54">
        <v>4.2546730431849333</v>
      </c>
      <c r="BB296" s="54">
        <v>3.7920748763243548</v>
      </c>
      <c r="BC296" s="54">
        <v>3.1795798646558957</v>
      </c>
      <c r="BD296" s="54">
        <v>1.3278606634990453</v>
      </c>
      <c r="BE296" s="54">
        <v>2.7488323756408359</v>
      </c>
      <c r="BF296" s="54">
        <v>3.7445020110197014</v>
      </c>
      <c r="BG296" s="54">
        <v>4.2443745017149972</v>
      </c>
      <c r="BH296" s="54">
        <v>3.4214930498386575</v>
      </c>
      <c r="BI296" s="54">
        <v>4.6530732020750136</v>
      </c>
      <c r="BJ296" s="54">
        <v>1.6772209699203486</v>
      </c>
      <c r="BK296" s="54">
        <v>3.8401303324863783</v>
      </c>
      <c r="BL296" s="54">
        <v>3.7463928929555976</v>
      </c>
      <c r="BM296" s="54">
        <v>3.0618444724398692</v>
      </c>
      <c r="BN296" s="54">
        <v>1.6741875469220844</v>
      </c>
      <c r="BO296" s="54">
        <v>5.0866665026718429</v>
      </c>
      <c r="BP296" s="54">
        <v>1.3812035678642225</v>
      </c>
      <c r="BQ296" s="54">
        <v>4.320724375383044</v>
      </c>
      <c r="BR296" s="54">
        <v>1.8790104934995497</v>
      </c>
      <c r="BS296" s="54">
        <v>4.4300731537041003</v>
      </c>
      <c r="BT296" s="54">
        <v>2.1642157024125321</v>
      </c>
      <c r="BU296" s="54">
        <v>4.5950874278693483</v>
      </c>
      <c r="BV296" s="54">
        <v>3.5667274420787365</v>
      </c>
      <c r="BW296" s="54">
        <v>3.3422074413927447</v>
      </c>
      <c r="BX296" s="54">
        <v>3.7159049817544307</v>
      </c>
      <c r="BY296" s="54">
        <v>3.2468185023821725</v>
      </c>
      <c r="BZ296" s="54">
        <v>3.3424374349591446</v>
      </c>
      <c r="CA296" s="54">
        <v>3.9496468914171103</v>
      </c>
      <c r="CB296" s="54">
        <v>2.9143140123236257</v>
      </c>
      <c r="CD296" s="54">
        <v>1.2789694348394818</v>
      </c>
      <c r="CE296" s="54">
        <v>0.55373506216196944</v>
      </c>
      <c r="CF296" s="54">
        <v>0.65389094565497174</v>
      </c>
      <c r="CG296" s="54">
        <v>1.5399414033680898</v>
      </c>
      <c r="CH296" s="54">
        <v>0.38251314349785659</v>
      </c>
      <c r="CI296" s="54">
        <v>0.37215522569203507</v>
      </c>
      <c r="CJ296" s="54">
        <v>0.80248366970936758</v>
      </c>
      <c r="CK296" s="54">
        <v>0.3538059775734812</v>
      </c>
      <c r="CL296" s="54">
        <v>0.92484233395480331</v>
      </c>
      <c r="CM296" s="54">
        <v>0</v>
      </c>
      <c r="CN296" s="54">
        <v>0.30198999583077857</v>
      </c>
      <c r="CO296" s="54">
        <v>0.17772338129849707</v>
      </c>
      <c r="CP296" s="54">
        <v>2.2293119462680959</v>
      </c>
      <c r="CQ296" s="54">
        <v>1.3098729455500724</v>
      </c>
      <c r="CR296" s="54">
        <v>0.75040531402681943</v>
      </c>
      <c r="CS296" s="54">
        <v>2.1014419536255531</v>
      </c>
      <c r="CT296" s="54">
        <v>0.76630903578081799</v>
      </c>
      <c r="CU296" s="54">
        <v>0.43797701021451907</v>
      </c>
      <c r="CV296" s="54">
        <v>0.60217144710031079</v>
      </c>
      <c r="CW296" s="54">
        <v>0.41955437249150407</v>
      </c>
      <c r="CX296" s="54">
        <v>1.1712798755111749</v>
      </c>
      <c r="CY296" s="54">
        <v>1.0710943090778997</v>
      </c>
      <c r="CZ296" s="54">
        <v>1.8033931177316411</v>
      </c>
      <c r="DA296" s="54">
        <v>0.56364335466574289</v>
      </c>
      <c r="DB296" s="54">
        <v>0.78780649003320669</v>
      </c>
      <c r="DC296" s="54">
        <v>0.86897567917327301</v>
      </c>
      <c r="DD296" s="54">
        <v>0.20246747235051643</v>
      </c>
      <c r="DE296" s="54">
        <v>0.34803649220522814</v>
      </c>
      <c r="DF296" s="54">
        <v>1.3985014655559844</v>
      </c>
      <c r="DG296" s="54">
        <v>2.4518788309391617</v>
      </c>
      <c r="DH296" s="54">
        <v>1.4253435293709629</v>
      </c>
      <c r="DI296" s="54">
        <v>0.78175241213606483</v>
      </c>
      <c r="DJ296" s="54">
        <v>1.0188312092708394</v>
      </c>
      <c r="DK296" s="54">
        <v>1.483347148033161</v>
      </c>
      <c r="DL296" s="54">
        <v>1.1704756025285548</v>
      </c>
      <c r="DM296" s="54">
        <v>0</v>
      </c>
      <c r="DN296" s="54">
        <v>0.75324248187389031</v>
      </c>
      <c r="DO296" s="54">
        <v>1.1351065824734192</v>
      </c>
      <c r="DQ296" s="54">
        <v>6.1576104323203573</v>
      </c>
      <c r="DR296" s="54">
        <v>6.3359465326036215</v>
      </c>
      <c r="DS296" s="54" t="e">
        <v>#DIV/0!</v>
      </c>
      <c r="DT296" s="54">
        <v>11.305482012780061</v>
      </c>
      <c r="DU296" s="54">
        <v>7.4539578669029041</v>
      </c>
      <c r="DV296" s="54">
        <v>11.348530101319879</v>
      </c>
      <c r="DW296" s="54" t="e">
        <v>#DIV/0!</v>
      </c>
      <c r="DX296" s="54" t="e">
        <v>#DIV/0!</v>
      </c>
      <c r="DY296" s="54">
        <v>5.4389203355691293</v>
      </c>
      <c r="DZ296" s="54">
        <v>9.6451797356249394</v>
      </c>
      <c r="EA296" s="54">
        <v>8.3833248691189386</v>
      </c>
      <c r="EB296" s="54" t="e">
        <v>#DIV/0!</v>
      </c>
      <c r="EC296" s="54" t="e">
        <v>#DIV/0!</v>
      </c>
      <c r="ED296" s="54" t="e">
        <v>#DIV/0!</v>
      </c>
      <c r="EE296" s="54">
        <v>9.7697406235990361</v>
      </c>
      <c r="EF296" s="54">
        <v>11.650314403470411</v>
      </c>
      <c r="EG296" s="54">
        <v>12.294806435563387</v>
      </c>
      <c r="EH296" s="54">
        <v>7.5019376144292398</v>
      </c>
      <c r="EI296" s="54">
        <v>8.1277338266345893</v>
      </c>
      <c r="EJ296" s="54">
        <v>4.3176507875344878</v>
      </c>
      <c r="EK296" s="54">
        <v>8.998772978778355</v>
      </c>
      <c r="EL296" s="54">
        <v>7.7963087004765121</v>
      </c>
      <c r="EM296" s="54">
        <v>7.7062622305601778</v>
      </c>
      <c r="EN296" s="54">
        <v>7.7715724662520742</v>
      </c>
      <c r="EO296" s="54">
        <v>8.3119395889946865</v>
      </c>
      <c r="EP296" s="54">
        <v>10.35749024946184</v>
      </c>
      <c r="EQ296" s="54">
        <v>7.7773828125226032</v>
      </c>
      <c r="ER296" s="54" t="e">
        <v>#DIV/0!</v>
      </c>
      <c r="ES296" s="54" t="e">
        <v>#DIV/0!</v>
      </c>
      <c r="ET296" s="54">
        <v>8.4988722412956648</v>
      </c>
      <c r="EU296" s="54">
        <v>9.1598308577335814</v>
      </c>
      <c r="EV296" s="54">
        <v>9.4018943655467204</v>
      </c>
      <c r="EW296" s="54">
        <v>9.586085021526948</v>
      </c>
      <c r="EX296" s="54" t="e">
        <v>#DIV/0!</v>
      </c>
      <c r="EY296" s="54" t="e">
        <v>#DIV/0!</v>
      </c>
      <c r="EZ296" s="54" t="e">
        <v>#DIV/0!</v>
      </c>
      <c r="FA296" s="54">
        <v>7.8544548711208755</v>
      </c>
      <c r="FB296" s="54">
        <v>8.2714916664007951</v>
      </c>
    </row>
    <row r="297" spans="1:158" x14ac:dyDescent="0.2">
      <c r="A297" s="55">
        <f ca="1">'Cape Cod'!AQ63</f>
        <v>8.8930486507233013</v>
      </c>
      <c r="C297" s="52">
        <v>29</v>
      </c>
      <c r="D297" s="54">
        <v>0</v>
      </c>
      <c r="E297" s="54">
        <v>0</v>
      </c>
      <c r="F297" s="54">
        <v>0.41962275421482076</v>
      </c>
      <c r="G297" s="54">
        <v>0.1436284804051553</v>
      </c>
      <c r="H297" s="54">
        <v>0.26979482326889226</v>
      </c>
      <c r="I297" s="54">
        <v>0.29381211663450557</v>
      </c>
      <c r="J297" s="54">
        <v>0</v>
      </c>
      <c r="K297" s="54">
        <v>0.13640783283563351</v>
      </c>
      <c r="L297" s="54">
        <v>0.42135499824412292</v>
      </c>
      <c r="M297" s="54">
        <v>0</v>
      </c>
      <c r="N297" s="54">
        <v>0.93171969874494565</v>
      </c>
      <c r="O297" s="54">
        <v>0.15353500287955058</v>
      </c>
      <c r="P297" s="54">
        <v>0</v>
      </c>
      <c r="Q297" s="54">
        <v>0</v>
      </c>
      <c r="R297" s="54">
        <v>0.21206929596637991</v>
      </c>
      <c r="S297" s="54">
        <v>0</v>
      </c>
      <c r="T297" s="54">
        <v>0.13398655411883453</v>
      </c>
      <c r="U297" s="54">
        <v>0</v>
      </c>
      <c r="V297" s="54">
        <v>0.2600324023916567</v>
      </c>
      <c r="W297" s="54">
        <v>0.2867713793266482</v>
      </c>
      <c r="X297" s="54">
        <v>0.88865412631212592</v>
      </c>
      <c r="Y297" s="54">
        <v>0</v>
      </c>
      <c r="Z297" s="54">
        <v>1.0399708623561601</v>
      </c>
      <c r="AA297" s="54">
        <v>0</v>
      </c>
      <c r="AB297" s="54">
        <v>0.1608774678644096</v>
      </c>
      <c r="AC297" s="54">
        <v>0</v>
      </c>
      <c r="AD297" s="54">
        <v>0</v>
      </c>
      <c r="AE297" s="54">
        <v>0.29458896283586355</v>
      </c>
      <c r="AF297" s="54">
        <v>0</v>
      </c>
      <c r="AG297" s="54">
        <v>0</v>
      </c>
      <c r="AH297" s="54">
        <v>0.20505494699441229</v>
      </c>
      <c r="AI297" s="54">
        <v>0.30525353329661087</v>
      </c>
      <c r="AJ297" s="54">
        <v>0.19701641541952242</v>
      </c>
      <c r="AK297" s="54">
        <v>0.15549275954431963</v>
      </c>
      <c r="AL297" s="54">
        <v>0.62759721836261306</v>
      </c>
      <c r="AM297" s="54">
        <v>0.15349333616045158</v>
      </c>
      <c r="AN297" s="54">
        <v>0.20055142221643152</v>
      </c>
      <c r="AO297" s="54">
        <v>0</v>
      </c>
      <c r="AQ297" s="54">
        <v>1.6250111109234204</v>
      </c>
      <c r="AR297" s="54">
        <v>3.3890939960583779</v>
      </c>
      <c r="AS297" s="54">
        <v>3.3829506057154504</v>
      </c>
      <c r="AT297" s="54">
        <v>3.7183734349361117</v>
      </c>
      <c r="AU297" s="54">
        <v>3.6692942653637033</v>
      </c>
      <c r="AV297" s="54">
        <v>2.5400856620809122</v>
      </c>
      <c r="AW297" s="54">
        <v>2.9602260520451402</v>
      </c>
      <c r="AX297" s="54">
        <v>4.585384876120834</v>
      </c>
      <c r="AY297" s="54">
        <v>3.6479159807712342</v>
      </c>
      <c r="AZ297" s="54">
        <v>2.5860132788190882</v>
      </c>
      <c r="BA297" s="54">
        <v>4.8434482004250938</v>
      </c>
      <c r="BB297" s="54">
        <v>4.1173892427343262</v>
      </c>
      <c r="BC297" s="54">
        <v>3.6433641852261509</v>
      </c>
      <c r="BD297" s="54">
        <v>1.8582423139517559</v>
      </c>
      <c r="BE297" s="54">
        <v>3.1222075465133372</v>
      </c>
      <c r="BF297" s="54">
        <v>4.5905490950653594</v>
      </c>
      <c r="BG297" s="54">
        <v>4.8121478336083143</v>
      </c>
      <c r="BH297" s="54">
        <v>3.8633050362272066</v>
      </c>
      <c r="BI297" s="54">
        <v>5.098916605129368</v>
      </c>
      <c r="BJ297" s="54">
        <v>2.465995145296322</v>
      </c>
      <c r="BK297" s="54">
        <v>3.9715206798673464</v>
      </c>
      <c r="BL297" s="54">
        <v>4.5376544263748215</v>
      </c>
      <c r="BM297" s="54">
        <v>3.5308875301816016</v>
      </c>
      <c r="BN297" s="54">
        <v>1.9577432683643323</v>
      </c>
      <c r="BO297" s="54">
        <v>5.0822951888236254</v>
      </c>
      <c r="BP297" s="54">
        <v>2.064634926746642</v>
      </c>
      <c r="BQ297" s="54">
        <v>4.8509600343870964</v>
      </c>
      <c r="BR297" s="54">
        <v>2.4003730493625248</v>
      </c>
      <c r="BS297" s="54">
        <v>4.9607903074244248</v>
      </c>
      <c r="BT297" s="54">
        <v>2.6554787859876541</v>
      </c>
      <c r="BU297" s="54">
        <v>5.1301873042534538</v>
      </c>
      <c r="BV297" s="54">
        <v>3.5636370054571564</v>
      </c>
      <c r="BW297" s="54">
        <v>3.4697395136206026</v>
      </c>
      <c r="BX297" s="54">
        <v>4.3503346235051197</v>
      </c>
      <c r="BY297" s="54">
        <v>3.2433498556634461</v>
      </c>
      <c r="BZ297" s="54">
        <v>3.8011953201429201</v>
      </c>
      <c r="CA297" s="54">
        <v>3.9460342259338255</v>
      </c>
      <c r="CB297" s="54">
        <v>3.7316248122799109</v>
      </c>
      <c r="CD297" s="54">
        <v>1.5733677647359556</v>
      </c>
      <c r="CE297" s="54">
        <v>0.84058885818450335</v>
      </c>
      <c r="CF297" s="54">
        <v>0.91788711446849902</v>
      </c>
      <c r="CG297" s="54">
        <v>1.6814009343756204</v>
      </c>
      <c r="CH297" s="54">
        <v>0.95866605882619282</v>
      </c>
      <c r="CI297" s="54">
        <v>0.63471965636506411</v>
      </c>
      <c r="CJ297" s="54">
        <v>0.95342037807920832</v>
      </c>
      <c r="CK297" s="54">
        <v>0.76325318584761881</v>
      </c>
      <c r="CL297" s="54">
        <v>0.92391321768601387</v>
      </c>
      <c r="CM297" s="54">
        <v>0.13525844032664125</v>
      </c>
      <c r="CN297" s="54">
        <v>0.30177606778637056</v>
      </c>
      <c r="CO297" s="54">
        <v>0.17759742567744752</v>
      </c>
      <c r="CP297" s="54">
        <v>2.5870310548347994</v>
      </c>
      <c r="CQ297" s="54">
        <v>1.444725608384303</v>
      </c>
      <c r="CR297" s="54">
        <v>0.91694764714541321</v>
      </c>
      <c r="CS297" s="54">
        <v>2.0990919448328036</v>
      </c>
      <c r="CT297" s="54">
        <v>1.2069435732472229</v>
      </c>
      <c r="CU297" s="54">
        <v>0.43766341751043214</v>
      </c>
      <c r="CV297" s="54">
        <v>0.74508321533804711</v>
      </c>
      <c r="CW297" s="54">
        <v>0.95401196252721121</v>
      </c>
      <c r="CX297" s="54">
        <v>1.1702489794260771</v>
      </c>
      <c r="CY297" s="54">
        <v>1.0700694416823975</v>
      </c>
      <c r="CZ297" s="54">
        <v>2.0911698055054515</v>
      </c>
      <c r="DA297" s="54">
        <v>0.8772301586353457</v>
      </c>
      <c r="DB297" s="54">
        <v>0.92735062585983741</v>
      </c>
      <c r="DC297" s="54">
        <v>1.0265925805210543</v>
      </c>
      <c r="DD297" s="54">
        <v>0.34602320018250055</v>
      </c>
      <c r="DE297" s="54">
        <v>0.48220683670379749</v>
      </c>
      <c r="DF297" s="54">
        <v>1.3972961053392723</v>
      </c>
      <c r="DG297" s="54">
        <v>2.6079663245866307</v>
      </c>
      <c r="DH297" s="54">
        <v>1.6013637902329858</v>
      </c>
      <c r="DI297" s="54">
        <v>1.0761445160651633</v>
      </c>
      <c r="DJ297" s="54">
        <v>1.1445996432009338</v>
      </c>
      <c r="DK297" s="54">
        <v>1.4819884258986846</v>
      </c>
      <c r="DL297" s="54">
        <v>1.4429909383717145</v>
      </c>
      <c r="DM297" s="54">
        <v>0.14250465669733003</v>
      </c>
      <c r="DN297" s="54">
        <v>0.75255350557053546</v>
      </c>
      <c r="DO297" s="54">
        <v>1.1336684279750493</v>
      </c>
      <c r="DQ297" s="54">
        <v>7.2848006293161589</v>
      </c>
      <c r="DR297" s="54">
        <v>7.1044333558994097</v>
      </c>
      <c r="DS297" s="54" t="e">
        <v>#DIV/0!</v>
      </c>
      <c r="DT297" s="54">
        <v>13.014641931079428</v>
      </c>
      <c r="DU297" s="54">
        <v>8.8255922122808776</v>
      </c>
      <c r="DV297" s="54">
        <v>12.438588393910273</v>
      </c>
      <c r="DW297" s="54" t="e">
        <v>#DIV/0!</v>
      </c>
      <c r="DX297" s="54" t="e">
        <v>#DIV/0!</v>
      </c>
      <c r="DY297" s="54">
        <v>6.2299928071804143</v>
      </c>
      <c r="DZ297" s="54">
        <v>10.898867981660286</v>
      </c>
      <c r="EA297" s="54">
        <v>9.2656488717344594</v>
      </c>
      <c r="EB297" s="54" t="e">
        <v>#DIV/0!</v>
      </c>
      <c r="EC297" s="54" t="e">
        <v>#DIV/0!</v>
      </c>
      <c r="ED297" s="54" t="e">
        <v>#DIV/0!</v>
      </c>
      <c r="EE297" s="54">
        <v>10.527636638731472</v>
      </c>
      <c r="EF297" s="54">
        <v>12.385784170590526</v>
      </c>
      <c r="EG297" s="54">
        <v>13.02936739927263</v>
      </c>
      <c r="EH297" s="54">
        <v>8.4448706047520616</v>
      </c>
      <c r="EI297" s="54">
        <v>9.5378626102463961</v>
      </c>
      <c r="EJ297" s="54">
        <v>5.0278186044667237</v>
      </c>
      <c r="EK297" s="54">
        <v>10.453468979298165</v>
      </c>
      <c r="EL297" s="54">
        <v>8.5091178638349785</v>
      </c>
      <c r="EM297" s="54">
        <v>9.1131927294075332</v>
      </c>
      <c r="EN297" s="54">
        <v>9.3293343789004126</v>
      </c>
      <c r="EO297" s="54">
        <v>9.1849661995897591</v>
      </c>
      <c r="EP297" s="54">
        <v>10.823825893436258</v>
      </c>
      <c r="EQ297" s="54">
        <v>8.5910025234278962</v>
      </c>
      <c r="ER297" s="54" t="e">
        <v>#DIV/0!</v>
      </c>
      <c r="ES297" s="54" t="e">
        <v>#DIV/0!</v>
      </c>
      <c r="ET297" s="54">
        <v>9.444631050610937</v>
      </c>
      <c r="EU297" s="54">
        <v>9.6268157660529479</v>
      </c>
      <c r="EV297" s="54">
        <v>9.9805659900581141</v>
      </c>
      <c r="EW297" s="54">
        <v>10.755545925724405</v>
      </c>
      <c r="EX297" s="54" t="e">
        <v>#DIV/0!</v>
      </c>
      <c r="EY297" s="54" t="e">
        <v>#DIV/0!</v>
      </c>
      <c r="EZ297" s="54" t="e">
        <v>#DIV/0!</v>
      </c>
      <c r="FA297" s="54">
        <v>8.2670864248396683</v>
      </c>
      <c r="FB297" s="54">
        <v>8.8930486507233013</v>
      </c>
    </row>
    <row r="298" spans="1:158" x14ac:dyDescent="0.2">
      <c r="A298" s="55">
        <f ca="1">'Cape Cod'!AQ64</f>
        <v>9.8316157693992299</v>
      </c>
      <c r="C298" s="52">
        <v>28</v>
      </c>
      <c r="D298" s="54">
        <v>0</v>
      </c>
      <c r="E298" s="54">
        <v>0</v>
      </c>
      <c r="F298" s="54">
        <v>0.54381507898552073</v>
      </c>
      <c r="G298" s="54">
        <v>0.14350566544781707</v>
      </c>
      <c r="H298" s="54">
        <v>0.39697722829736648</v>
      </c>
      <c r="I298" s="54">
        <v>0.524190086226616</v>
      </c>
      <c r="J298" s="54">
        <v>0</v>
      </c>
      <c r="K298" s="54">
        <v>0.13632550652702591</v>
      </c>
      <c r="L298" s="54">
        <v>0.55675304455017027</v>
      </c>
      <c r="M298" s="54">
        <v>0</v>
      </c>
      <c r="N298" s="54">
        <v>0.93077613735070308</v>
      </c>
      <c r="O298" s="54">
        <v>0.15339500135716477</v>
      </c>
      <c r="P298" s="54">
        <v>0.21226945323282109</v>
      </c>
      <c r="Q298" s="54">
        <v>0</v>
      </c>
      <c r="R298" s="54">
        <v>0.35310781570799676</v>
      </c>
      <c r="S298" s="54">
        <v>0</v>
      </c>
      <c r="T298" s="54">
        <v>0.13382956528823442</v>
      </c>
      <c r="U298" s="54">
        <v>0</v>
      </c>
      <c r="V298" s="54">
        <v>0.25983252097134901</v>
      </c>
      <c r="W298" s="54">
        <v>0.28651934430371817</v>
      </c>
      <c r="X298" s="54">
        <v>0.88777919479591105</v>
      </c>
      <c r="Y298" s="54">
        <v>0</v>
      </c>
      <c r="Z298" s="54">
        <v>1.0387120082331691</v>
      </c>
      <c r="AA298" s="54">
        <v>0</v>
      </c>
      <c r="AB298" s="54">
        <v>0.16070653809840252</v>
      </c>
      <c r="AC298" s="54">
        <v>0</v>
      </c>
      <c r="AD298" s="54">
        <v>0.11337670895377983</v>
      </c>
      <c r="AE298" s="54">
        <v>0.5616427723848112</v>
      </c>
      <c r="AF298" s="54">
        <v>0.24072956565184001</v>
      </c>
      <c r="AG298" s="54">
        <v>0</v>
      </c>
      <c r="AH298" s="54">
        <v>0.20494017548792876</v>
      </c>
      <c r="AI298" s="54">
        <v>0.30492652599164671</v>
      </c>
      <c r="AJ298" s="54">
        <v>0.19685574144802942</v>
      </c>
      <c r="AK298" s="54">
        <v>0.15535812006424621</v>
      </c>
      <c r="AL298" s="54">
        <v>0.62679817932925097</v>
      </c>
      <c r="AM298" s="54">
        <v>0.15339966174485298</v>
      </c>
      <c r="AN298" s="54">
        <v>0.20034741283520319</v>
      </c>
      <c r="AO298" s="54">
        <v>0.13478577161567884</v>
      </c>
      <c r="AQ298" s="54">
        <v>2.0045891264505578</v>
      </c>
      <c r="AR298" s="54">
        <v>4.2675579731992084</v>
      </c>
      <c r="AS298" s="54">
        <v>3.8557903878889093</v>
      </c>
      <c r="AT298" s="54">
        <v>4.2086152432933286</v>
      </c>
      <c r="AU298" s="54">
        <v>4.0353213918500117</v>
      </c>
      <c r="AV298" s="54">
        <v>3.2234718030456992</v>
      </c>
      <c r="AW298" s="54">
        <v>3.861495608748152</v>
      </c>
      <c r="AX298" s="54">
        <v>4.9384627146984599</v>
      </c>
      <c r="AY298" s="54">
        <v>4.1745424317314317</v>
      </c>
      <c r="AZ298" s="54">
        <v>2.9482993891567357</v>
      </c>
      <c r="BA298" s="54">
        <v>5.46084828242439</v>
      </c>
      <c r="BB298" s="54">
        <v>4.8219507006566182</v>
      </c>
      <c r="BC298" s="54">
        <v>4.1436881796981382</v>
      </c>
      <c r="BD298" s="54">
        <v>1.9712354155800362</v>
      </c>
      <c r="BE298" s="54">
        <v>3.9092574474780726</v>
      </c>
      <c r="BF298" s="54">
        <v>4.8250671856460094</v>
      </c>
      <c r="BG298" s="54">
        <v>5.4187484818192004</v>
      </c>
      <c r="BH298" s="54">
        <v>4.3685862932236912</v>
      </c>
      <c r="BI298" s="54">
        <v>5.6134706417569866</v>
      </c>
      <c r="BJ298" s="54">
        <v>3.2766914206128348</v>
      </c>
      <c r="BK298" s="54">
        <v>4.1964942878956961</v>
      </c>
      <c r="BL298" s="54">
        <v>4.535824542545253</v>
      </c>
      <c r="BM298" s="54">
        <v>3.7785391230139123</v>
      </c>
      <c r="BN298" s="54">
        <v>2.4517332693834231</v>
      </c>
      <c r="BO298" s="54">
        <v>6.2155736577050149</v>
      </c>
      <c r="BP298" s="54">
        <v>2.7596102733292405</v>
      </c>
      <c r="BQ298" s="54">
        <v>5.1902840222904949</v>
      </c>
      <c r="BR298" s="54">
        <v>3.120596194775235</v>
      </c>
      <c r="BS298" s="54">
        <v>5.1858058076878528</v>
      </c>
      <c r="BT298" s="54">
        <v>2.7856914804995689</v>
      </c>
      <c r="BU298" s="54">
        <v>5.6141557952337706</v>
      </c>
      <c r="BV298" s="54">
        <v>4.4617568443897753</v>
      </c>
      <c r="BW298" s="54">
        <v>4.1659357540692028</v>
      </c>
      <c r="BX298" s="54">
        <v>4.7555444778003313</v>
      </c>
      <c r="BY298" s="54">
        <v>3.34897321170771</v>
      </c>
      <c r="BZ298" s="54">
        <v>4.4815050627089867</v>
      </c>
      <c r="CA298" s="54">
        <v>4.737676041487294</v>
      </c>
      <c r="CB298" s="54">
        <v>4.14778242065724</v>
      </c>
      <c r="CD298" s="54">
        <v>1.5724982387405717</v>
      </c>
      <c r="CE298" s="54">
        <v>0.96173311121728666</v>
      </c>
      <c r="CF298" s="54">
        <v>1.3941483357366629</v>
      </c>
      <c r="CG298" s="54">
        <v>1.8047607972052262</v>
      </c>
      <c r="CH298" s="54">
        <v>1.2176964341134386</v>
      </c>
      <c r="CI298" s="54">
        <v>1.0741587957043741</v>
      </c>
      <c r="CJ298" s="54">
        <v>0.95255790110637406</v>
      </c>
      <c r="CK298" s="54">
        <v>0.88770914976620041</v>
      </c>
      <c r="CL298" s="54">
        <v>1.1955246388333087</v>
      </c>
      <c r="CM298" s="54">
        <v>0.37966860301498073</v>
      </c>
      <c r="CN298" s="54">
        <v>0.88706055125462235</v>
      </c>
      <c r="CO298" s="54">
        <v>0.31199072381097892</v>
      </c>
      <c r="CP298" s="54">
        <v>2.8923598610919861</v>
      </c>
      <c r="CQ298" s="54">
        <v>1.5629815603264277</v>
      </c>
      <c r="CR298" s="54">
        <v>1.3405098288129231</v>
      </c>
      <c r="CS298" s="54">
        <v>2.2254526927711744</v>
      </c>
      <c r="CT298" s="54">
        <v>1.6996751937250529</v>
      </c>
      <c r="CU298" s="54">
        <v>0.78807200787923293</v>
      </c>
      <c r="CV298" s="54">
        <v>1.0004744211367331</v>
      </c>
      <c r="CW298" s="54">
        <v>1.3042244802987835</v>
      </c>
      <c r="CX298" s="54">
        <v>1.3991547154664197</v>
      </c>
      <c r="CY298" s="54">
        <v>1.3292284075778156</v>
      </c>
      <c r="CZ298" s="54">
        <v>2.4450667650818509</v>
      </c>
      <c r="DA298" s="54">
        <v>1.4189800459005628</v>
      </c>
      <c r="DB298" s="54">
        <v>1.4013926830018022</v>
      </c>
      <c r="DC298" s="54">
        <v>1.2908667206701558</v>
      </c>
      <c r="DD298" s="54">
        <v>0.71791568042617726</v>
      </c>
      <c r="DE298" s="54">
        <v>0.97404634099444998</v>
      </c>
      <c r="DF298" s="54">
        <v>1.912015333620019</v>
      </c>
      <c r="DG298" s="54">
        <v>2.8582646351716221</v>
      </c>
      <c r="DH298" s="54">
        <v>1.7581335869860961</v>
      </c>
      <c r="DI298" s="54">
        <v>1.2003718436177131</v>
      </c>
      <c r="DJ298" s="54">
        <v>1.2578437896359596</v>
      </c>
      <c r="DK298" s="54">
        <v>2.0461748904556849</v>
      </c>
      <c r="DL298" s="54">
        <v>1.6714984153574193</v>
      </c>
      <c r="DM298" s="54">
        <v>0.65512136704940716</v>
      </c>
      <c r="DN298" s="54">
        <v>0.75178797634458405</v>
      </c>
      <c r="DO298" s="54">
        <v>1.2693599028456948</v>
      </c>
      <c r="DQ298" s="54">
        <v>8.0349091158267552</v>
      </c>
      <c r="DR298" s="54">
        <v>8.1124302381895621</v>
      </c>
      <c r="DS298" s="54" t="e">
        <v>#DIV/0!</v>
      </c>
      <c r="DT298" s="54">
        <v>13.682605747211845</v>
      </c>
      <c r="DU298" s="54">
        <v>9.5914187074089323</v>
      </c>
      <c r="DV298" s="54">
        <v>13.180413629986109</v>
      </c>
      <c r="DW298" s="54" t="e">
        <v>#DIV/0!</v>
      </c>
      <c r="DX298" s="54" t="e">
        <v>#DIV/0!</v>
      </c>
      <c r="DY298" s="54">
        <v>6.6896002845846851</v>
      </c>
      <c r="DZ298" s="54">
        <v>11.908487905675095</v>
      </c>
      <c r="EA298" s="54">
        <v>10.11897963617551</v>
      </c>
      <c r="EB298" s="54" t="e">
        <v>#DIV/0!</v>
      </c>
      <c r="EC298" s="54" t="e">
        <v>#DIV/0!</v>
      </c>
      <c r="ED298" s="54" t="e">
        <v>#DIV/0!</v>
      </c>
      <c r="EE298" s="54">
        <v>11.164043180121453</v>
      </c>
      <c r="EF298" s="54">
        <v>13.791299051832301</v>
      </c>
      <c r="EG298" s="54">
        <v>14.45184884017803</v>
      </c>
      <c r="EH298" s="54">
        <v>9.2679148198288885</v>
      </c>
      <c r="EI298" s="54">
        <v>9.9282699256784888</v>
      </c>
      <c r="EJ298" s="54">
        <v>6.2700693486503098</v>
      </c>
      <c r="EK298" s="54">
        <v>11.465201812338989</v>
      </c>
      <c r="EL298" s="54">
        <v>9.7282914798986155</v>
      </c>
      <c r="EM298" s="54">
        <v>9.7138526704541093</v>
      </c>
      <c r="EN298" s="54">
        <v>9.9212998927220255</v>
      </c>
      <c r="EO298" s="54">
        <v>9.9427929506813797</v>
      </c>
      <c r="EP298" s="54">
        <v>11.318166122416109</v>
      </c>
      <c r="EQ298" s="54">
        <v>9.0536391301551955</v>
      </c>
      <c r="ER298" s="54" t="e">
        <v>#DIV/0!</v>
      </c>
      <c r="ES298" s="54" t="e">
        <v>#DIV/0!</v>
      </c>
      <c r="ET298" s="54">
        <v>9.9317110231180159</v>
      </c>
      <c r="EU298" s="54">
        <v>10.46971239595495</v>
      </c>
      <c r="EV298" s="54">
        <v>11.068979248241654</v>
      </c>
      <c r="EW298" s="54">
        <v>11.668847656628991</v>
      </c>
      <c r="EX298" s="54" t="e">
        <v>#DIV/0!</v>
      </c>
      <c r="EY298" s="54" t="e">
        <v>#DIV/0!</v>
      </c>
      <c r="EZ298" s="54" t="e">
        <v>#DIV/0!</v>
      </c>
      <c r="FA298" s="54">
        <v>9.3016305636784153</v>
      </c>
      <c r="FB298" s="54">
        <v>9.8316157693992299</v>
      </c>
    </row>
    <row r="299" spans="1:158" x14ac:dyDescent="0.2">
      <c r="A299" s="55">
        <f ca="1">'Cape Cod'!AQ65</f>
        <v>10.438606361802554</v>
      </c>
      <c r="C299" s="52">
        <v>27</v>
      </c>
      <c r="D299" s="54">
        <v>0.11522065810051352</v>
      </c>
      <c r="E299" s="54">
        <v>0.11767668948062493</v>
      </c>
      <c r="F299" s="54">
        <v>0.54326767843291535</v>
      </c>
      <c r="G299" s="54">
        <v>0.25696026117784854</v>
      </c>
      <c r="H299" s="54">
        <v>0.39663757291053159</v>
      </c>
      <c r="I299" s="54">
        <v>0.52389972007954633</v>
      </c>
      <c r="J299" s="54">
        <v>0.11370931435132814</v>
      </c>
      <c r="K299" s="54">
        <v>0.13621573811555265</v>
      </c>
      <c r="L299" s="54">
        <v>0.67047723384327895</v>
      </c>
      <c r="M299" s="54">
        <v>0.24098499572436438</v>
      </c>
      <c r="N299" s="54">
        <v>1.0353076183029941</v>
      </c>
      <c r="O299" s="54">
        <v>0.1532549998347843</v>
      </c>
      <c r="P299" s="54">
        <v>0.2120966745152284</v>
      </c>
      <c r="Q299" s="54">
        <v>0.11130211071687768</v>
      </c>
      <c r="R299" s="54">
        <v>0.35271296097862859</v>
      </c>
      <c r="S299" s="54">
        <v>0</v>
      </c>
      <c r="T299" s="54">
        <v>0.33097182697694194</v>
      </c>
      <c r="U299" s="54">
        <v>0.31972556288781817</v>
      </c>
      <c r="V299" s="54">
        <v>0.37809157944739979</v>
      </c>
      <c r="W299" s="54">
        <v>0.39380785137497476</v>
      </c>
      <c r="X299" s="54">
        <v>0.887088459388373</v>
      </c>
      <c r="Y299" s="54">
        <v>0</v>
      </c>
      <c r="Z299" s="54">
        <v>1.0379776766614235</v>
      </c>
      <c r="AA299" s="54">
        <v>0</v>
      </c>
      <c r="AB299" s="54">
        <v>0.16056816638306159</v>
      </c>
      <c r="AC299" s="54">
        <v>0.12281102617737716</v>
      </c>
      <c r="AD299" s="54">
        <v>0.21440983670856539</v>
      </c>
      <c r="AE299" s="54">
        <v>0.56118633778718063</v>
      </c>
      <c r="AF299" s="54">
        <v>0.34814122897741129</v>
      </c>
      <c r="AG299" s="54">
        <v>0</v>
      </c>
      <c r="AH299" s="54">
        <v>0.20477323511486034</v>
      </c>
      <c r="AI299" s="54">
        <v>0.41196660084258241</v>
      </c>
      <c r="AJ299" s="54">
        <v>0.19664485686044486</v>
      </c>
      <c r="AK299" s="54">
        <v>0.15523140055359264</v>
      </c>
      <c r="AL299" s="54">
        <v>0.62631875590923514</v>
      </c>
      <c r="AM299" s="54">
        <v>0.26679153286278989</v>
      </c>
      <c r="AN299" s="54">
        <v>0.30564240384239305</v>
      </c>
      <c r="AO299" s="54">
        <v>0.13469677247757517</v>
      </c>
      <c r="AQ299" s="54">
        <v>2.6580569952945208</v>
      </c>
      <c r="AR299" s="54">
        <v>4.8811544932410662</v>
      </c>
      <c r="AS299" s="54">
        <v>4.057094894135016</v>
      </c>
      <c r="AT299" s="54">
        <v>4.7633048234955666</v>
      </c>
      <c r="AU299" s="54">
        <v>4.5821951564946168</v>
      </c>
      <c r="AV299" s="54">
        <v>3.857028295547849</v>
      </c>
      <c r="AW299" s="54">
        <v>4.0876474543974055</v>
      </c>
      <c r="AX299" s="54">
        <v>5.14325472796871</v>
      </c>
      <c r="AY299" s="54">
        <v>4.7235313343212351</v>
      </c>
      <c r="AZ299" s="54">
        <v>3.7365620240382853</v>
      </c>
      <c r="BA299" s="54">
        <v>5.7958887835002102</v>
      </c>
      <c r="BB299" s="54">
        <v>5.0652340781973564</v>
      </c>
      <c r="BC299" s="54">
        <v>4.7824745899360064</v>
      </c>
      <c r="BD299" s="54">
        <v>2.5014364583666264</v>
      </c>
      <c r="BE299" s="54">
        <v>4.835824668242326</v>
      </c>
      <c r="BF299" s="54">
        <v>5.1296957278743491</v>
      </c>
      <c r="BG299" s="54">
        <v>5.8495060706332218</v>
      </c>
      <c r="BH299" s="54">
        <v>4.4798468748122335</v>
      </c>
      <c r="BI299" s="54">
        <v>5.9770385719935728</v>
      </c>
      <c r="BJ299" s="54">
        <v>3.9187671067595353</v>
      </c>
      <c r="BK299" s="54">
        <v>4.3969852142005834</v>
      </c>
      <c r="BL299" s="54">
        <v>5.4191781819399019</v>
      </c>
      <c r="BM299" s="54">
        <v>4.3401295296954245</v>
      </c>
      <c r="BN299" s="54">
        <v>3.0253822588459762</v>
      </c>
      <c r="BO299" s="54">
        <v>6.894084044189718</v>
      </c>
      <c r="BP299" s="54">
        <v>2.8845073980111522</v>
      </c>
      <c r="BQ299" s="54">
        <v>5.3918815285161799</v>
      </c>
      <c r="BR299" s="54">
        <v>3.65837928744293</v>
      </c>
      <c r="BS299" s="54">
        <v>5.8895376263644721</v>
      </c>
      <c r="BT299" s="54">
        <v>3.126648904657543</v>
      </c>
      <c r="BU299" s="54">
        <v>6.3302394144879592</v>
      </c>
      <c r="BV299" s="54">
        <v>4.8050625221597372</v>
      </c>
      <c r="BW299" s="54">
        <v>4.3640265960099782</v>
      </c>
      <c r="BX299" s="54">
        <v>5.1106605060996593</v>
      </c>
      <c r="BY299" s="54">
        <v>3.7469410077219791</v>
      </c>
      <c r="BZ299" s="54">
        <v>4.8122157387565423</v>
      </c>
      <c r="CA299" s="54">
        <v>5.6479382418111079</v>
      </c>
      <c r="CB299" s="54">
        <v>4.6484174701501502</v>
      </c>
      <c r="CD299" s="54">
        <v>2.2792540473946215</v>
      </c>
      <c r="CE299" s="54">
        <v>1.6528846004354332</v>
      </c>
      <c r="CF299" s="54">
        <v>1.8091778963199339</v>
      </c>
      <c r="CG299" s="54">
        <v>2.2516071702655864</v>
      </c>
      <c r="CH299" s="54">
        <v>1.7890439473515833</v>
      </c>
      <c r="CI299" s="54">
        <v>1.0735637837820882</v>
      </c>
      <c r="CJ299" s="54">
        <v>1.29489573297933</v>
      </c>
      <c r="CK299" s="54">
        <v>1.1116632235576969</v>
      </c>
      <c r="CL299" s="54">
        <v>1.4237409593886525</v>
      </c>
      <c r="CM299" s="54">
        <v>0.60367609981739889</v>
      </c>
      <c r="CN299" s="54">
        <v>1.3131706162403098</v>
      </c>
      <c r="CO299" s="54">
        <v>0.66201531035031458</v>
      </c>
      <c r="CP299" s="54">
        <v>3.1689845697167804</v>
      </c>
      <c r="CQ299" s="54">
        <v>1.9975953781468441</v>
      </c>
      <c r="CR299" s="54">
        <v>1.9314848534033437</v>
      </c>
      <c r="CS299" s="54">
        <v>2.6737769928415815</v>
      </c>
      <c r="CT299" s="54">
        <v>2.2348569542981949</v>
      </c>
      <c r="CU299" s="54">
        <v>0.78742608030758987</v>
      </c>
      <c r="CV299" s="54">
        <v>1.5945724084656447</v>
      </c>
      <c r="CW299" s="54">
        <v>1.8326350118511119</v>
      </c>
      <c r="CX299" s="54">
        <v>1.7037005752369154</v>
      </c>
      <c r="CY299" s="54">
        <v>1.6689954521386454</v>
      </c>
      <c r="CZ299" s="54">
        <v>2.8667001752326335</v>
      </c>
      <c r="DA299" s="54">
        <v>2.0363008125182613</v>
      </c>
      <c r="DB299" s="54">
        <v>1.7181803448284327</v>
      </c>
      <c r="DC299" s="54">
        <v>1.7745432172522904</v>
      </c>
      <c r="DD299" s="54">
        <v>1.4982934435503488</v>
      </c>
      <c r="DE299" s="54">
        <v>1.5264547048607326</v>
      </c>
      <c r="DF299" s="54">
        <v>2.1392031027255314</v>
      </c>
      <c r="DG299" s="54">
        <v>3.4126590140458646</v>
      </c>
      <c r="DH299" s="54">
        <v>2.1744575765363621</v>
      </c>
      <c r="DI299" s="54">
        <v>1.5348662785084173</v>
      </c>
      <c r="DJ299" s="54">
        <v>1.9584339219278384</v>
      </c>
      <c r="DK299" s="54">
        <v>2.2922403893599359</v>
      </c>
      <c r="DL299" s="54">
        <v>1.9848806139088406</v>
      </c>
      <c r="DM299" s="54">
        <v>0.97244175111056563</v>
      </c>
      <c r="DN299" s="54">
        <v>1.2544265963457022</v>
      </c>
      <c r="DO299" s="54">
        <v>1.7632243940534735</v>
      </c>
      <c r="DQ299" s="54">
        <v>8.5984060733725762</v>
      </c>
      <c r="DR299" s="54">
        <v>9.1512893031649458</v>
      </c>
      <c r="DS299" s="54" t="e">
        <v>#DIV/0!</v>
      </c>
      <c r="DT299" s="54">
        <v>14.291846276815228</v>
      </c>
      <c r="DU299" s="54">
        <v>11.141225933671727</v>
      </c>
      <c r="DV299" s="54">
        <v>13.725595270115328</v>
      </c>
      <c r="DW299" s="54" t="e">
        <v>#DIV/0!</v>
      </c>
      <c r="DX299" s="54" t="e">
        <v>#DIV/0!</v>
      </c>
      <c r="DY299" s="54">
        <v>7.458115587517252</v>
      </c>
      <c r="DZ299" s="54">
        <v>12.899358375512612</v>
      </c>
      <c r="EA299" s="54">
        <v>10.670744293283001</v>
      </c>
      <c r="EB299" s="54" t="e">
        <v>#DIV/0!</v>
      </c>
      <c r="EC299" s="54" t="e">
        <v>#DIV/0!</v>
      </c>
      <c r="ED299" s="54" t="e">
        <v>#DIV/0!</v>
      </c>
      <c r="EE299" s="54">
        <v>11.592883725301872</v>
      </c>
      <c r="EF299" s="54">
        <v>14.641972746138642</v>
      </c>
      <c r="EG299" s="54">
        <v>15.306241507882064</v>
      </c>
      <c r="EH299" s="54">
        <v>10.094055202435914</v>
      </c>
      <c r="EI299" s="54">
        <v>10.550864912566155</v>
      </c>
      <c r="EJ299" s="54">
        <v>7.0159889442440466</v>
      </c>
      <c r="EK299" s="54">
        <v>12.583889114975872</v>
      </c>
      <c r="EL299" s="54">
        <v>10.179854246102487</v>
      </c>
      <c r="EM299" s="54">
        <v>10.617550087781382</v>
      </c>
      <c r="EN299" s="54">
        <v>10.119918365719931</v>
      </c>
      <c r="EO299" s="54">
        <v>10.70696675731002</v>
      </c>
      <c r="EP299" s="54">
        <v>11.886590446036049</v>
      </c>
      <c r="EQ299" s="54">
        <v>9.6890809731590934</v>
      </c>
      <c r="ER299" s="54" t="e">
        <v>#DIV/0!</v>
      </c>
      <c r="ES299" s="54" t="e">
        <v>#DIV/0!</v>
      </c>
      <c r="ET299" s="54">
        <v>10.903405034538455</v>
      </c>
      <c r="EU299" s="54">
        <v>11.077342629859459</v>
      </c>
      <c r="EV299" s="54">
        <v>11.494641991019591</v>
      </c>
      <c r="EW299" s="54">
        <v>12.493697670390411</v>
      </c>
      <c r="EX299" s="54" t="e">
        <v>#DIV/0!</v>
      </c>
      <c r="EY299" s="54" t="e">
        <v>#DIV/0!</v>
      </c>
      <c r="EZ299" s="54" t="e">
        <v>#DIV/0!</v>
      </c>
      <c r="FA299" s="54">
        <v>10.107581715409275</v>
      </c>
      <c r="FB299" s="54">
        <v>10.438606361802554</v>
      </c>
    </row>
    <row r="300" spans="1:158" x14ac:dyDescent="0.2">
      <c r="A300" s="55">
        <f ca="1">'Cape Cod'!AQ66</f>
        <v>11.120997198723607</v>
      </c>
      <c r="C300" s="52">
        <v>26</v>
      </c>
      <c r="D300" s="54">
        <v>0.21747478978132406</v>
      </c>
      <c r="E300" s="54">
        <v>0.1176115798994033</v>
      </c>
      <c r="F300" s="54">
        <v>0.64284105154794347</v>
      </c>
      <c r="G300" s="54">
        <v>0.25675312912188275</v>
      </c>
      <c r="H300" s="54">
        <v>0.49381538723201146</v>
      </c>
      <c r="I300" s="54">
        <v>0.62022150860321368</v>
      </c>
      <c r="J300" s="54">
        <v>0.11367497145964833</v>
      </c>
      <c r="K300" s="54">
        <v>0.13611969075551045</v>
      </c>
      <c r="L300" s="54">
        <v>0.66986912187062941</v>
      </c>
      <c r="M300" s="54">
        <v>0.24073004938128051</v>
      </c>
      <c r="N300" s="54">
        <v>1.0342048305787053</v>
      </c>
      <c r="O300" s="54">
        <v>0.25818863376511736</v>
      </c>
      <c r="P300" s="54">
        <v>0.30035369607583462</v>
      </c>
      <c r="Q300" s="54">
        <v>0.11121160280005249</v>
      </c>
      <c r="R300" s="54">
        <v>0.46213996946751124</v>
      </c>
      <c r="S300" s="54">
        <v>9.5534376778896757E-2</v>
      </c>
      <c r="T300" s="54">
        <v>0.3307352616235093</v>
      </c>
      <c r="U300" s="54">
        <v>0.41605118163256627</v>
      </c>
      <c r="V300" s="54">
        <v>0.59518015055251539</v>
      </c>
      <c r="W300" s="54">
        <v>0.5928283067562603</v>
      </c>
      <c r="X300" s="54">
        <v>0.98349308643869904</v>
      </c>
      <c r="Y300" s="54">
        <v>0</v>
      </c>
      <c r="Z300" s="54">
        <v>1.1398931283015052</v>
      </c>
      <c r="AA300" s="54">
        <v>0</v>
      </c>
      <c r="AB300" s="54">
        <v>0.16034026002838431</v>
      </c>
      <c r="AC300" s="54">
        <v>0.33864942988032887</v>
      </c>
      <c r="AD300" s="54">
        <v>0.21419197374386556</v>
      </c>
      <c r="AE300" s="54">
        <v>0.77412964174077459</v>
      </c>
      <c r="AF300" s="54">
        <v>0.44157000055186657</v>
      </c>
      <c r="AG300" s="54">
        <v>0</v>
      </c>
      <c r="AH300" s="54">
        <v>0.20450195700862395</v>
      </c>
      <c r="AI300" s="54">
        <v>0.6031351652100696</v>
      </c>
      <c r="AJ300" s="54">
        <v>0.38841881688452062</v>
      </c>
      <c r="AK300" s="54">
        <v>0.15509676107351922</v>
      </c>
      <c r="AL300" s="54">
        <v>0.62587129405055286</v>
      </c>
      <c r="AM300" s="54">
        <v>0.37153159204305908</v>
      </c>
      <c r="AN300" s="54">
        <v>0.30540872036934985</v>
      </c>
      <c r="AO300" s="54">
        <v>0.13455985072664411</v>
      </c>
      <c r="AQ300" s="54">
        <v>2.9521278318269513</v>
      </c>
      <c r="AR300" s="54">
        <v>5.2144044279326209</v>
      </c>
      <c r="AS300" s="54">
        <v>4.5228931775519161</v>
      </c>
      <c r="AT300" s="54">
        <v>4.9574600509535163</v>
      </c>
      <c r="AU300" s="54">
        <v>4.9609854863723228</v>
      </c>
      <c r="AV300" s="54">
        <v>4.6272783722523059</v>
      </c>
      <c r="AW300" s="54">
        <v>4.6372327210412045</v>
      </c>
      <c r="AX300" s="54">
        <v>5.325648750380843</v>
      </c>
      <c r="AY300" s="54">
        <v>5.9344356038727639</v>
      </c>
      <c r="AZ300" s="54">
        <v>4.1291059172320246</v>
      </c>
      <c r="BA300" s="54">
        <v>6.1838533129536799</v>
      </c>
      <c r="BB300" s="54">
        <v>5.2870445153485832</v>
      </c>
      <c r="BC300" s="54">
        <v>5.0321591070728857</v>
      </c>
      <c r="BD300" s="54">
        <v>3.170101815433334</v>
      </c>
      <c r="BE300" s="54">
        <v>5.4318770350757539</v>
      </c>
      <c r="BF300" s="54">
        <v>5.7750632943762525</v>
      </c>
      <c r="BG300" s="54">
        <v>6.1463541317399546</v>
      </c>
      <c r="BH300" s="54">
        <v>4.9992677121585043</v>
      </c>
      <c r="BI300" s="54">
        <v>6.6464134007616593</v>
      </c>
      <c r="BJ300" s="54">
        <v>4.3046818892044101</v>
      </c>
      <c r="BK300" s="54">
        <v>4.7636112261452457</v>
      </c>
      <c r="BL300" s="54">
        <v>5.8528374704041681</v>
      </c>
      <c r="BM300" s="54">
        <v>4.9524355214862616</v>
      </c>
      <c r="BN300" s="54">
        <v>3.5354181425546294</v>
      </c>
      <c r="BO300" s="54">
        <v>7.3696873021636726</v>
      </c>
      <c r="BP300" s="54">
        <v>3.214240151598716</v>
      </c>
      <c r="BQ300" s="54">
        <v>6.129555683068201</v>
      </c>
      <c r="BR300" s="54">
        <v>4.2277122460949883</v>
      </c>
      <c r="BS300" s="54">
        <v>6.1503627443686213</v>
      </c>
      <c r="BT300" s="54">
        <v>3.6180068921221284</v>
      </c>
      <c r="BU300" s="54">
        <v>6.7835489674709777</v>
      </c>
      <c r="BV300" s="54">
        <v>5.1096551483763832</v>
      </c>
      <c r="BW300" s="54">
        <v>4.9084335056559176</v>
      </c>
      <c r="BX300" s="54">
        <v>5.7606679805953291</v>
      </c>
      <c r="BY300" s="54">
        <v>4.1141439952585976</v>
      </c>
      <c r="BZ300" s="54">
        <v>5.4260693761034773</v>
      </c>
      <c r="CA300" s="54">
        <v>5.9523882755891258</v>
      </c>
      <c r="CB300" s="54">
        <v>4.976838438755987</v>
      </c>
      <c r="CD300" s="54">
        <v>3.0111416971187595</v>
      </c>
      <c r="CE300" s="54">
        <v>1.7562246749531667</v>
      </c>
      <c r="CF300" s="54">
        <v>1.9987125560460264</v>
      </c>
      <c r="CG300" s="54">
        <v>3.0499471242749259</v>
      </c>
      <c r="CH300" s="54">
        <v>2.3704579072469905</v>
      </c>
      <c r="CI300" s="54">
        <v>1.2611511690407156</v>
      </c>
      <c r="CJ300" s="54">
        <v>1.7306095288340693</v>
      </c>
      <c r="CK300" s="54">
        <v>1.3206409504448722</v>
      </c>
      <c r="CL300" s="54">
        <v>1.626897298704499</v>
      </c>
      <c r="CM300" s="54">
        <v>1.3898349596829753</v>
      </c>
      <c r="CN300" s="54">
        <v>1.879710543015511</v>
      </c>
      <c r="CO300" s="54">
        <v>1.0899293985585583</v>
      </c>
      <c r="CP300" s="54">
        <v>3.3373630772446781</v>
      </c>
      <c r="CQ300" s="54">
        <v>2.4844745629624203</v>
      </c>
      <c r="CR300" s="54">
        <v>2.5832388747285364</v>
      </c>
      <c r="CS300" s="54">
        <v>3.0657948091405238</v>
      </c>
      <c r="CT300" s="54">
        <v>2.8217986775637236</v>
      </c>
      <c r="CU300" s="54">
        <v>0.97479787776208404</v>
      </c>
      <c r="CV300" s="54">
        <v>2.3572396949077117</v>
      </c>
      <c r="CW300" s="54">
        <v>2.3224943597758632</v>
      </c>
      <c r="CX300" s="54">
        <v>2.647400742498446</v>
      </c>
      <c r="CY300" s="54">
        <v>1.967348876373574</v>
      </c>
      <c r="CZ300" s="54">
        <v>2.9596353811187512</v>
      </c>
      <c r="DA300" s="54">
        <v>2.4805726500572902</v>
      </c>
      <c r="DB300" s="54">
        <v>1.9840106369142241</v>
      </c>
      <c r="DC300" s="54">
        <v>2.3044103211735347</v>
      </c>
      <c r="DD300" s="54">
        <v>2.0951506306376242</v>
      </c>
      <c r="DE300" s="54">
        <v>1.8216287838141092</v>
      </c>
      <c r="DF300" s="54">
        <v>2.6461739910512563</v>
      </c>
      <c r="DG300" s="54">
        <v>3.8045199649233439</v>
      </c>
      <c r="DH300" s="54">
        <v>3.1973309190993682</v>
      </c>
      <c r="DI300" s="54">
        <v>2.1302143128420177</v>
      </c>
      <c r="DJ300" s="54">
        <v>2.4129721554291486</v>
      </c>
      <c r="DK300" s="54">
        <v>2.5087522925798815</v>
      </c>
      <c r="DL300" s="54">
        <v>2.6685286886967159</v>
      </c>
      <c r="DM300" s="54">
        <v>1.2682075938151733</v>
      </c>
      <c r="DN300" s="54">
        <v>1.530019545394488</v>
      </c>
      <c r="DO300" s="54">
        <v>2.407421751261694</v>
      </c>
      <c r="DQ300" s="54">
        <v>8.8936866996877413</v>
      </c>
      <c r="DR300" s="54">
        <v>9.4671178639759859</v>
      </c>
      <c r="DS300" s="54" t="e">
        <v>#DIV/0!</v>
      </c>
      <c r="DT300" s="54">
        <v>15.236247849444979</v>
      </c>
      <c r="DU300" s="54">
        <v>11.828559450721279</v>
      </c>
      <c r="DV300" s="54">
        <v>14.2188600973831</v>
      </c>
      <c r="DW300" s="54" t="e">
        <v>#DIV/0!</v>
      </c>
      <c r="DX300" s="54" t="e">
        <v>#DIV/0!</v>
      </c>
      <c r="DY300" s="54">
        <v>8.2393654784759409</v>
      </c>
      <c r="DZ300" s="54">
        <v>13.33145137846855</v>
      </c>
      <c r="EA300" s="54">
        <v>11.674559612029832</v>
      </c>
      <c r="EB300" s="54" t="e">
        <v>#DIV/0!</v>
      </c>
      <c r="EC300" s="54" t="e">
        <v>#DIV/0!</v>
      </c>
      <c r="ED300" s="54" t="e">
        <v>#DIV/0!</v>
      </c>
      <c r="EE300" s="54">
        <v>12.393774570496351</v>
      </c>
      <c r="EF300" s="54">
        <v>14.91965916277848</v>
      </c>
      <c r="EG300" s="54">
        <v>16.429796282762798</v>
      </c>
      <c r="EH300" s="54">
        <v>11.218781694261157</v>
      </c>
      <c r="EI300" s="54">
        <v>11.390061986266806</v>
      </c>
      <c r="EJ300" s="54">
        <v>7.6338565533828096</v>
      </c>
      <c r="EK300" s="54">
        <v>13.30576077245712</v>
      </c>
      <c r="EL300" s="54">
        <v>10.680600557166059</v>
      </c>
      <c r="EM300" s="54">
        <v>10.809035911120539</v>
      </c>
      <c r="EN300" s="54">
        <v>10.600488467569853</v>
      </c>
      <c r="EO300" s="54">
        <v>11.404515389001892</v>
      </c>
      <c r="EP300" s="54">
        <v>13.236951486468632</v>
      </c>
      <c r="EQ300" s="54">
        <v>10.152987560327103</v>
      </c>
      <c r="ER300" s="54" t="e">
        <v>#DIV/0!</v>
      </c>
      <c r="ES300" s="54" t="e">
        <v>#DIV/0!</v>
      </c>
      <c r="ET300" s="54">
        <v>11.576936690553289</v>
      </c>
      <c r="EU300" s="54">
        <v>12.031831930229842</v>
      </c>
      <c r="EV300" s="54">
        <v>12.185640247216611</v>
      </c>
      <c r="EW300" s="54">
        <v>12.901395252304091</v>
      </c>
      <c r="EX300" s="54" t="e">
        <v>#DIV/0!</v>
      </c>
      <c r="EY300" s="54" t="e">
        <v>#DIV/0!</v>
      </c>
      <c r="EZ300" s="54" t="e">
        <v>#DIV/0!</v>
      </c>
      <c r="FA300" s="54">
        <v>11.130559648329012</v>
      </c>
      <c r="FB300" s="54">
        <v>11.120997198723607</v>
      </c>
    </row>
    <row r="301" spans="1:158" x14ac:dyDescent="0.2">
      <c r="A301" s="55">
        <f ca="1">'Cape Cod'!AQ67</f>
        <v>11.870932854933898</v>
      </c>
      <c r="C301" s="52">
        <v>25</v>
      </c>
      <c r="D301" s="54">
        <v>0.30990074906103793</v>
      </c>
      <c r="E301" s="54">
        <v>0.11752279410682576</v>
      </c>
      <c r="F301" s="54">
        <v>0.82910228977696221</v>
      </c>
      <c r="G301" s="54">
        <v>0.44843307857625092</v>
      </c>
      <c r="H301" s="54">
        <v>0.57775698762393901</v>
      </c>
      <c r="I301" s="54">
        <v>0.79648767913339036</v>
      </c>
      <c r="J301" s="54">
        <v>0.2083147936583849</v>
      </c>
      <c r="K301" s="54">
        <v>0.22773754439001159</v>
      </c>
      <c r="L301" s="54">
        <v>0.66926100989798343</v>
      </c>
      <c r="M301" s="54">
        <v>0.335670262730698</v>
      </c>
      <c r="N301" s="54">
        <v>1.0334696387625115</v>
      </c>
      <c r="O301" s="54">
        <v>0.2580181689485137</v>
      </c>
      <c r="P301" s="54">
        <v>0.37995274355104414</v>
      </c>
      <c r="Q301" s="54">
        <v>0.29742372876659395</v>
      </c>
      <c r="R301" s="54">
        <v>0.46176346152354597</v>
      </c>
      <c r="S301" s="54">
        <v>9.5436842958804391E-2</v>
      </c>
      <c r="T301" s="54">
        <v>0.33044800369434313</v>
      </c>
      <c r="U301" s="54">
        <v>0.68513094249083473</v>
      </c>
      <c r="V301" s="54">
        <v>0.69247293847250546</v>
      </c>
      <c r="W301" s="54">
        <v>0.68042807320838605</v>
      </c>
      <c r="X301" s="54">
        <v>0.98288003168635996</v>
      </c>
      <c r="Y301" s="54">
        <v>9.1663465237250108E-2</v>
      </c>
      <c r="Z301" s="54">
        <v>1.2300010116514564</v>
      </c>
      <c r="AA301" s="54">
        <v>0</v>
      </c>
      <c r="AB301" s="54">
        <v>0.1601611907497098</v>
      </c>
      <c r="AC301" s="54">
        <v>0.33842626150255128</v>
      </c>
      <c r="AD301" s="54">
        <v>0.29920952660184952</v>
      </c>
      <c r="AE301" s="54">
        <v>0.77318438041277915</v>
      </c>
      <c r="AF301" s="54">
        <v>0.61083895097898377</v>
      </c>
      <c r="AG301" s="54">
        <v>0.19435801446409329</v>
      </c>
      <c r="AH301" s="54">
        <v>0.30100227897750642</v>
      </c>
      <c r="AI301" s="54">
        <v>0.60251808400973061</v>
      </c>
      <c r="AJ301" s="54">
        <v>0.47573696163644996</v>
      </c>
      <c r="AK301" s="54">
        <v>0.15500172144052726</v>
      </c>
      <c r="AL301" s="54">
        <v>0.71090229039496577</v>
      </c>
      <c r="AM301" s="54">
        <v>0.37126638823494318</v>
      </c>
      <c r="AN301" s="54">
        <v>0.39280404971293414</v>
      </c>
      <c r="AO301" s="54">
        <v>0.13445715941344716</v>
      </c>
      <c r="AQ301" s="54">
        <v>3.498571348404095</v>
      </c>
      <c r="AR301" s="54">
        <v>5.5025244519147449</v>
      </c>
      <c r="AS301" s="54">
        <v>4.6988068688278695</v>
      </c>
      <c r="AT301" s="54">
        <v>5.5121118793965067</v>
      </c>
      <c r="AU301" s="54">
        <v>5.1257919882170597</v>
      </c>
      <c r="AV301" s="54">
        <v>5.0585759981062175</v>
      </c>
      <c r="AW301" s="54">
        <v>4.7286260333752708</v>
      </c>
      <c r="AX301" s="54">
        <v>5.8236303242969072</v>
      </c>
      <c r="AY301" s="54">
        <v>6.4630632344371222</v>
      </c>
      <c r="AZ301" s="54">
        <v>4.3038488420423668</v>
      </c>
      <c r="BA301" s="54">
        <v>6.4537513244215532</v>
      </c>
      <c r="BB301" s="54">
        <v>5.595889876847739</v>
      </c>
      <c r="BC301" s="54">
        <v>5.3390186470022787</v>
      </c>
      <c r="BD301" s="54">
        <v>3.7797860564104013</v>
      </c>
      <c r="BE301" s="54">
        <v>6.1811887357487088</v>
      </c>
      <c r="BF301" s="54">
        <v>6.2613380701589385</v>
      </c>
      <c r="BG301" s="54">
        <v>6.509119381416312</v>
      </c>
      <c r="BH301" s="54">
        <v>5.2946668290205849</v>
      </c>
      <c r="BI301" s="54">
        <v>7.1438931579398073</v>
      </c>
      <c r="BJ301" s="54">
        <v>4.4718137765996993</v>
      </c>
      <c r="BK301" s="54">
        <v>5.1031961243862156</v>
      </c>
      <c r="BL301" s="54">
        <v>5.9417246396438816</v>
      </c>
      <c r="BM301" s="54">
        <v>5.5830248857132965</v>
      </c>
      <c r="BN301" s="54">
        <v>3.9963041294690278</v>
      </c>
      <c r="BO301" s="54">
        <v>8.0481041943492144</v>
      </c>
      <c r="BP301" s="54">
        <v>3.5138399531402733</v>
      </c>
      <c r="BQ301" s="54">
        <v>6.4749909734532647</v>
      </c>
      <c r="BR301" s="54">
        <v>4.4701937141683015</v>
      </c>
      <c r="BS301" s="54">
        <v>6.7122681901989516</v>
      </c>
      <c r="BT301" s="54">
        <v>4.2395351622036301</v>
      </c>
      <c r="BU301" s="54">
        <v>7.5657517408090769</v>
      </c>
      <c r="BV301" s="54">
        <v>5.6600818524093306</v>
      </c>
      <c r="BW301" s="54">
        <v>5.5845138333721422</v>
      </c>
      <c r="BX301" s="54">
        <v>6.3608664390441767</v>
      </c>
      <c r="BY301" s="54">
        <v>4.5484155586841482</v>
      </c>
      <c r="BZ301" s="54">
        <v>5.7055210532860201</v>
      </c>
      <c r="CA301" s="54">
        <v>6.4129950221309855</v>
      </c>
      <c r="CB301" s="54">
        <v>5.1774936003136389</v>
      </c>
      <c r="CD301" s="54">
        <v>3.9454054408072086</v>
      </c>
      <c r="CE301" s="54">
        <v>2.1292810293585873</v>
      </c>
      <c r="CF301" s="54">
        <v>2.4453326168084502</v>
      </c>
      <c r="CG301" s="54">
        <v>3.7106829328047439</v>
      </c>
      <c r="CH301" s="54">
        <v>2.7037672631465313</v>
      </c>
      <c r="CI301" s="54">
        <v>1.9495174586909165</v>
      </c>
      <c r="CJ301" s="54">
        <v>2.4808376637813865</v>
      </c>
      <c r="CK301" s="54">
        <v>1.6025257381010007</v>
      </c>
      <c r="CL301" s="54">
        <v>1.8104577763972074</v>
      </c>
      <c r="CM301" s="54">
        <v>1.5677763333375552</v>
      </c>
      <c r="CN301" s="54">
        <v>2.398894525270947</v>
      </c>
      <c r="CO301" s="54">
        <v>1.7755533660914686</v>
      </c>
      <c r="CP301" s="54">
        <v>3.6439150650909173</v>
      </c>
      <c r="CQ301" s="54">
        <v>2.8404762487966977</v>
      </c>
      <c r="CR301" s="54">
        <v>2.6793113326601983</v>
      </c>
      <c r="CS301" s="54">
        <v>3.5106789514659127</v>
      </c>
      <c r="CT301" s="54">
        <v>3.2666365156285444</v>
      </c>
      <c r="CU301" s="54">
        <v>1.4131005789126156</v>
      </c>
      <c r="CV301" s="54">
        <v>2.7480237014309719</v>
      </c>
      <c r="CW301" s="54">
        <v>3.1079504931321402</v>
      </c>
      <c r="CX301" s="54">
        <v>2.9105541050285044</v>
      </c>
      <c r="CY301" s="54">
        <v>2.4848878399880476</v>
      </c>
      <c r="CZ301" s="54">
        <v>3.2951738970165483</v>
      </c>
      <c r="DA301" s="54">
        <v>2.9810208171088739</v>
      </c>
      <c r="DB301" s="54">
        <v>2.5386688464269245</v>
      </c>
      <c r="DC301" s="54">
        <v>2.8922328268396988</v>
      </c>
      <c r="DD301" s="54">
        <v>2.9299295074802636</v>
      </c>
      <c r="DE301" s="54">
        <v>2.3350210712428918</v>
      </c>
      <c r="DF301" s="54">
        <v>3.1040222455564077</v>
      </c>
      <c r="DG301" s="54">
        <v>4.1648798103200093</v>
      </c>
      <c r="DH301" s="54">
        <v>3.2907627545605465</v>
      </c>
      <c r="DI301" s="54">
        <v>2.4848212833758847</v>
      </c>
      <c r="DJ301" s="54">
        <v>2.6612008485425633</v>
      </c>
      <c r="DK301" s="54">
        <v>3.0141364758884599</v>
      </c>
      <c r="DL301" s="54">
        <v>2.8474308781874598</v>
      </c>
      <c r="DM301" s="54">
        <v>1.5424342232233883</v>
      </c>
      <c r="DN301" s="54">
        <v>2.1960958164071158</v>
      </c>
      <c r="DO301" s="54">
        <v>2.8005459499929088</v>
      </c>
      <c r="DQ301" s="54">
        <v>9.181156888907573</v>
      </c>
      <c r="DR301" s="54">
        <v>10.231615765477951</v>
      </c>
      <c r="DS301" s="54" t="e">
        <v>#DIV/0!</v>
      </c>
      <c r="DT301" s="54">
        <v>15.772840567929457</v>
      </c>
      <c r="DU301" s="54">
        <v>12.413576112090407</v>
      </c>
      <c r="DV301" s="54">
        <v>15.047745676401739</v>
      </c>
      <c r="DW301" s="54" t="e">
        <v>#DIV/0!</v>
      </c>
      <c r="DX301" s="54" t="e">
        <v>#DIV/0!</v>
      </c>
      <c r="DY301" s="54">
        <v>8.9833983250969212</v>
      </c>
      <c r="DZ301" s="54">
        <v>13.611765659494704</v>
      </c>
      <c r="EA301" s="54">
        <v>12.423723835535903</v>
      </c>
      <c r="EB301" s="54" t="e">
        <v>#DIV/0!</v>
      </c>
      <c r="EC301" s="54" t="e">
        <v>#DIV/0!</v>
      </c>
      <c r="ED301" s="54" t="e">
        <v>#DIV/0!</v>
      </c>
      <c r="EE301" s="54">
        <v>12.804459023660705</v>
      </c>
      <c r="EF301" s="54">
        <v>15.703697994364479</v>
      </c>
      <c r="EG301" s="54">
        <v>16.690941045807044</v>
      </c>
      <c r="EH301" s="54">
        <v>11.470002260174736</v>
      </c>
      <c r="EI301" s="54">
        <v>12.048183346570003</v>
      </c>
      <c r="EJ301" s="54">
        <v>8.1242937199630649</v>
      </c>
      <c r="EK301" s="54">
        <v>13.78754807368729</v>
      </c>
      <c r="EL301" s="54">
        <v>11.738528387145042</v>
      </c>
      <c r="EM301" s="54">
        <v>11.620936414451304</v>
      </c>
      <c r="EN301" s="54">
        <v>10.774583978777933</v>
      </c>
      <c r="EO301" s="54">
        <v>12.41258914865424</v>
      </c>
      <c r="EP301" s="54">
        <v>14.358697582255811</v>
      </c>
      <c r="EQ301" s="54">
        <v>10.779410673744241</v>
      </c>
      <c r="ER301" s="54" t="e">
        <v>#DIV/0!</v>
      </c>
      <c r="ES301" s="54" t="e">
        <v>#DIV/0!</v>
      </c>
      <c r="ET301" s="54">
        <v>12.420178610781271</v>
      </c>
      <c r="EU301" s="54">
        <v>12.716193961859496</v>
      </c>
      <c r="EV301" s="54">
        <v>13.098940047366142</v>
      </c>
      <c r="EW301" s="54">
        <v>13.532409628150823</v>
      </c>
      <c r="EX301" s="54" t="e">
        <v>#DIV/0!</v>
      </c>
      <c r="EY301" s="54" t="e">
        <v>#DIV/0!</v>
      </c>
      <c r="EZ301" s="54" t="e">
        <v>#DIV/0!</v>
      </c>
      <c r="FA301" s="54">
        <v>11.709513238185842</v>
      </c>
      <c r="FB301" s="54">
        <v>11.870932854933898</v>
      </c>
    </row>
    <row r="302" spans="1:158" x14ac:dyDescent="0.2">
      <c r="A302" s="55">
        <f ca="1">'Cape Cod'!AQ68</f>
        <v>12.479265846764545</v>
      </c>
      <c r="C302" s="52">
        <v>24</v>
      </c>
      <c r="D302" s="54">
        <v>0.31227403170197476</v>
      </c>
      <c r="E302" s="54">
        <v>0.11838105676839561</v>
      </c>
      <c r="F302" s="54">
        <v>1.0967989338287545</v>
      </c>
      <c r="G302" s="54">
        <v>0.62868769922839363</v>
      </c>
      <c r="H302" s="54">
        <v>0.66217850960685709</v>
      </c>
      <c r="I302" s="54">
        <v>0.80392397591056408</v>
      </c>
      <c r="J302" s="54">
        <v>0.20999475167175952</v>
      </c>
      <c r="K302" s="54">
        <v>0.22974783797226905</v>
      </c>
      <c r="L302" s="54">
        <v>0.6756799696092699</v>
      </c>
      <c r="M302" s="54">
        <v>0.50669703051926618</v>
      </c>
      <c r="N302" s="54">
        <v>1.0423444542579823</v>
      </c>
      <c r="O302" s="54">
        <v>0.52840684161716212</v>
      </c>
      <c r="P302" s="54">
        <v>0.46068032649547597</v>
      </c>
      <c r="Q302" s="54">
        <v>0.47224622532374738</v>
      </c>
      <c r="R302" s="54">
        <v>0.64278405825323581</v>
      </c>
      <c r="S302" s="54">
        <v>0.25780854574402667</v>
      </c>
      <c r="T302" s="54">
        <v>0.48632883942750738</v>
      </c>
      <c r="U302" s="54">
        <v>0.69040713313533786</v>
      </c>
      <c r="V302" s="54">
        <v>0.78383524120604164</v>
      </c>
      <c r="W302" s="54">
        <v>0.76372399361200394</v>
      </c>
      <c r="X302" s="54">
        <v>1.1873842416872371</v>
      </c>
      <c r="Y302" s="54">
        <v>0.26400148139318702</v>
      </c>
      <c r="Z302" s="54">
        <v>1.2402121058509437</v>
      </c>
      <c r="AA302" s="54">
        <v>0</v>
      </c>
      <c r="AB302" s="54">
        <v>0.1618135118211228</v>
      </c>
      <c r="AC302" s="54">
        <v>0.51947956800718842</v>
      </c>
      <c r="AD302" s="54">
        <v>0.54474533294724381</v>
      </c>
      <c r="AE302" s="54">
        <v>0.86646066095816465</v>
      </c>
      <c r="AF302" s="54">
        <v>0.77259201445258974</v>
      </c>
      <c r="AG302" s="54">
        <v>0.45971285654876404</v>
      </c>
      <c r="AH302" s="54">
        <v>0.39045925481160637</v>
      </c>
      <c r="AI302" s="54">
        <v>0.68915577290267294</v>
      </c>
      <c r="AJ302" s="54">
        <v>0.63776575450031103</v>
      </c>
      <c r="AK302" s="54">
        <v>0.24739770364685043</v>
      </c>
      <c r="AL302" s="54">
        <v>0.79705514688948398</v>
      </c>
      <c r="AM302" s="54">
        <v>0.55153700588300225</v>
      </c>
      <c r="AN302" s="54">
        <v>0.39733678983216514</v>
      </c>
      <c r="AO302" s="54">
        <v>0.1355730716835275</v>
      </c>
      <c r="AQ302" s="54">
        <v>3.7797843461426694</v>
      </c>
      <c r="AR302" s="54">
        <v>6.1592354055040772</v>
      </c>
      <c r="AS302" s="54">
        <v>5.2403049578968677</v>
      </c>
      <c r="AT302" s="54">
        <v>5.995566082898991</v>
      </c>
      <c r="AU302" s="54">
        <v>5.6629033307329166</v>
      </c>
      <c r="AV302" s="54">
        <v>5.7526991276636998</v>
      </c>
      <c r="AW302" s="54">
        <v>5.3912504389654927</v>
      </c>
      <c r="AX302" s="54">
        <v>6.3340132988829403</v>
      </c>
      <c r="AY302" s="54">
        <v>6.7749430735828753</v>
      </c>
      <c r="AZ302" s="54">
        <v>4.6485314347670759</v>
      </c>
      <c r="BA302" s="54">
        <v>6.9275052941487907</v>
      </c>
      <c r="BB302" s="54">
        <v>6.0178770592233803</v>
      </c>
      <c r="BC302" s="54">
        <v>5.7710690894375833</v>
      </c>
      <c r="BD302" s="54">
        <v>4.5346777638784364</v>
      </c>
      <c r="BE302" s="54">
        <v>6.4144184792160246</v>
      </c>
      <c r="BF302" s="54">
        <v>6.4714964162907691</v>
      </c>
      <c r="BG302" s="54">
        <v>6.709411432498726</v>
      </c>
      <c r="BH302" s="54">
        <v>5.7918420344556942</v>
      </c>
      <c r="BI302" s="54">
        <v>7.4247354466205771</v>
      </c>
      <c r="BJ302" s="54">
        <v>5.034424961852995</v>
      </c>
      <c r="BK302" s="54">
        <v>5.6061309451817323</v>
      </c>
      <c r="BL302" s="54">
        <v>6.6120020700521138</v>
      </c>
      <c r="BM302" s="54">
        <v>5.7974944746393717</v>
      </c>
      <c r="BN302" s="54">
        <v>4.5380624337366182</v>
      </c>
      <c r="BO302" s="54">
        <v>8.6976805961929955</v>
      </c>
      <c r="BP302" s="54">
        <v>3.9917034301181111</v>
      </c>
      <c r="BQ302" s="54">
        <v>7.6260321238853912</v>
      </c>
      <c r="BR302" s="54">
        <v>4.8243442392496547</v>
      </c>
      <c r="BS302" s="54">
        <v>7.2236422754563634</v>
      </c>
      <c r="BT302" s="54">
        <v>4.4307388494841433</v>
      </c>
      <c r="BU302" s="54">
        <v>8.1525836049874023</v>
      </c>
      <c r="BV302" s="54">
        <v>5.9805008627270198</v>
      </c>
      <c r="BW302" s="54">
        <v>6.0163632316521571</v>
      </c>
      <c r="BX302" s="54">
        <v>6.9755595412478897</v>
      </c>
      <c r="BY302" s="54">
        <v>5.2485608003487094</v>
      </c>
      <c r="BZ302" s="54">
        <v>5.7596680462913348</v>
      </c>
      <c r="CA302" s="54">
        <v>7.2668413767284186</v>
      </c>
      <c r="CB302" s="54">
        <v>5.4985438666171405</v>
      </c>
      <c r="CD302" s="54">
        <v>4.4056169905533231</v>
      </c>
      <c r="CE302" s="54">
        <v>2.3154967950815148</v>
      </c>
      <c r="CF302" s="54">
        <v>2.9641890302297167</v>
      </c>
      <c r="CG302" s="54">
        <v>4.2592485674865621</v>
      </c>
      <c r="CH302" s="54">
        <v>3.2730733140090926</v>
      </c>
      <c r="CI302" s="54">
        <v>2.3767579802341245</v>
      </c>
      <c r="CJ302" s="54">
        <v>3.3668118130155573</v>
      </c>
      <c r="CK302" s="54">
        <v>2.403436099269662</v>
      </c>
      <c r="CL302" s="54">
        <v>2.4280708062541425</v>
      </c>
      <c r="CM302" s="54">
        <v>2.0630838382560128</v>
      </c>
      <c r="CN302" s="54">
        <v>3.1446930306066214</v>
      </c>
      <c r="CO302" s="54">
        <v>1.8786751710814453</v>
      </c>
      <c r="CP302" s="54">
        <v>4.2065337158307301</v>
      </c>
      <c r="CQ302" s="54">
        <v>3.2769057792576994</v>
      </c>
      <c r="CR302" s="54">
        <v>3.1441778253522479</v>
      </c>
      <c r="CS302" s="54">
        <v>4.1318283002259175</v>
      </c>
      <c r="CT302" s="54">
        <v>3.6936092560933282</v>
      </c>
      <c r="CU302" s="54">
        <v>2.6390183964421077</v>
      </c>
      <c r="CV302" s="54">
        <v>3.1131543234905372</v>
      </c>
      <c r="CW302" s="54">
        <v>3.3615423695535185</v>
      </c>
      <c r="CX302" s="54">
        <v>3.518175837737914</v>
      </c>
      <c r="CY302" s="54">
        <v>3.2400246371408379</v>
      </c>
      <c r="CZ302" s="54">
        <v>3.7995656239789071</v>
      </c>
      <c r="DA302" s="54">
        <v>3.4672197288617586</v>
      </c>
      <c r="DB302" s="54">
        <v>2.8667723468403157</v>
      </c>
      <c r="DC302" s="54">
        <v>3.445076934778907</v>
      </c>
      <c r="DD302" s="54">
        <v>3.571302709483362</v>
      </c>
      <c r="DE302" s="54">
        <v>3.1494428117306974</v>
      </c>
      <c r="DF302" s="54">
        <v>3.7204938534516199</v>
      </c>
      <c r="DG302" s="54">
        <v>4.4439586971448755</v>
      </c>
      <c r="DH302" s="54">
        <v>3.6576694154037384</v>
      </c>
      <c r="DI302" s="54">
        <v>3.0153821031991654</v>
      </c>
      <c r="DJ302" s="54">
        <v>3.1418027854297286</v>
      </c>
      <c r="DK302" s="54">
        <v>3.7889764029479096</v>
      </c>
      <c r="DL302" s="54">
        <v>3.6246878668683529</v>
      </c>
      <c r="DM302" s="54">
        <v>1.9783990175441062</v>
      </c>
      <c r="DN302" s="54">
        <v>2.776969320144099</v>
      </c>
      <c r="DO302" s="54">
        <v>3.350652071264836</v>
      </c>
      <c r="DQ302" s="54">
        <v>9.7990574935483732</v>
      </c>
      <c r="DR302" s="54">
        <v>10.559464066509822</v>
      </c>
      <c r="DS302" s="54" t="e">
        <v>#DIV/0!</v>
      </c>
      <c r="DT302" s="54">
        <v>16.334570704214848</v>
      </c>
      <c r="DU302" s="54">
        <v>12.929778349680262</v>
      </c>
      <c r="DV302" s="54">
        <v>15.883653834466742</v>
      </c>
      <c r="DW302" s="54" t="e">
        <v>#DIV/0!</v>
      </c>
      <c r="DX302" s="54" t="e">
        <v>#DIV/0!</v>
      </c>
      <c r="DY302" s="54">
        <v>9.3846561525884429</v>
      </c>
      <c r="DZ302" s="54">
        <v>14.323673016802012</v>
      </c>
      <c r="EA302" s="54">
        <v>13.300965265139716</v>
      </c>
      <c r="EB302" s="54" t="e">
        <v>#DIV/0!</v>
      </c>
      <c r="EC302" s="54" t="e">
        <v>#DIV/0!</v>
      </c>
      <c r="ED302" s="54" t="e">
        <v>#DIV/0!</v>
      </c>
      <c r="EE302" s="54">
        <v>13.128244373412954</v>
      </c>
      <c r="EF302" s="54">
        <v>16.593589214776731</v>
      </c>
      <c r="EG302" s="54">
        <v>17.281371240373794</v>
      </c>
      <c r="EH302" s="54">
        <v>12.154234389956372</v>
      </c>
      <c r="EI302" s="54">
        <v>12.707677505393583</v>
      </c>
      <c r="EJ302" s="54">
        <v>8.7424774710226636</v>
      </c>
      <c r="EK302" s="54">
        <v>14.552325832607757</v>
      </c>
      <c r="EL302" s="54">
        <v>12.09079444955136</v>
      </c>
      <c r="EM302" s="54">
        <v>12.274836026762991</v>
      </c>
      <c r="EN302" s="54">
        <v>11.449933349140466</v>
      </c>
      <c r="EO302" s="54">
        <v>13.121515654643632</v>
      </c>
      <c r="EP302" s="54">
        <v>15.111192674337911</v>
      </c>
      <c r="EQ302" s="54">
        <v>11.386987884351946</v>
      </c>
      <c r="ER302" s="54" t="e">
        <v>#DIV/0!</v>
      </c>
      <c r="ES302" s="54" t="e">
        <v>#DIV/0!</v>
      </c>
      <c r="ET302" s="54">
        <v>13.144476729309456</v>
      </c>
      <c r="EU302" s="54">
        <v>13.29124331599165</v>
      </c>
      <c r="EV302" s="54">
        <v>13.324734683000834</v>
      </c>
      <c r="EW302" s="54">
        <v>14.223881529376001</v>
      </c>
      <c r="EX302" s="54" t="e">
        <v>#DIV/0!</v>
      </c>
      <c r="EY302" s="54" t="e">
        <v>#DIV/0!</v>
      </c>
      <c r="EZ302" s="54" t="e">
        <v>#DIV/0!</v>
      </c>
      <c r="FA302" s="54">
        <v>12.239407924452074</v>
      </c>
      <c r="FB302" s="54">
        <v>12.479265846764545</v>
      </c>
    </row>
    <row r="303" spans="1:158" x14ac:dyDescent="0.2">
      <c r="A303" s="55">
        <f ca="1">'Cape Cod'!AQ69</f>
        <v>13.084307159395749</v>
      </c>
      <c r="C303" s="52">
        <v>23</v>
      </c>
      <c r="D303" s="54">
        <v>0.38988796206316678</v>
      </c>
      <c r="E303" s="54">
        <v>0.11825675665879132</v>
      </c>
      <c r="F303" s="54">
        <v>1.0960860145217666</v>
      </c>
      <c r="G303" s="54">
        <v>0.71056932909428738</v>
      </c>
      <c r="H303" s="54">
        <v>0.7333545952348679</v>
      </c>
      <c r="I303" s="54">
        <v>0.95438440100665645</v>
      </c>
      <c r="J303" s="54">
        <v>0.29215926618653043</v>
      </c>
      <c r="K303" s="54">
        <v>0.30702393856598498</v>
      </c>
      <c r="L303" s="54">
        <v>0.83380027852507155</v>
      </c>
      <c r="M303" s="54">
        <v>0.73833295294822676</v>
      </c>
      <c r="N303" s="54">
        <v>1.0412941802348499</v>
      </c>
      <c r="O303" s="54">
        <v>0.52808682132346263</v>
      </c>
      <c r="P303" s="54">
        <v>0.60429597471607721</v>
      </c>
      <c r="Q303" s="54">
        <v>0.79576643072243591</v>
      </c>
      <c r="R303" s="54">
        <v>0.64232887480277867</v>
      </c>
      <c r="S303" s="54">
        <v>0.41092257585152048</v>
      </c>
      <c r="T303" s="54">
        <v>0.62686086105707162</v>
      </c>
      <c r="U303" s="54">
        <v>0.84755491210684042</v>
      </c>
      <c r="V303" s="54">
        <v>1.0382580918973296</v>
      </c>
      <c r="W303" s="54">
        <v>0.90820002766565366</v>
      </c>
      <c r="X303" s="54">
        <v>1.186372181917438</v>
      </c>
      <c r="Y303" s="54">
        <v>0.49752810157038496</v>
      </c>
      <c r="Z303" s="54">
        <v>1.23902911323027</v>
      </c>
      <c r="AA303" s="54">
        <v>0.16484290793063039</v>
      </c>
      <c r="AB303" s="54">
        <v>0.16169955864378238</v>
      </c>
      <c r="AC303" s="54">
        <v>0.51893004801282316</v>
      </c>
      <c r="AD303" s="54">
        <v>0.54414073213376213</v>
      </c>
      <c r="AE303" s="54">
        <v>1.0183391133282456</v>
      </c>
      <c r="AF303" s="54">
        <v>0.84609215810927729</v>
      </c>
      <c r="AG303" s="54">
        <v>0.54112489731658542</v>
      </c>
      <c r="AH303" s="54">
        <v>0.39006329166911335</v>
      </c>
      <c r="AI303" s="54">
        <v>1.0517150486535058</v>
      </c>
      <c r="AJ303" s="54">
        <v>0.71095559100456285</v>
      </c>
      <c r="AK303" s="54">
        <v>0.41386812214125257</v>
      </c>
      <c r="AL303" s="54">
        <v>0.86812559082536467</v>
      </c>
      <c r="AM303" s="54">
        <v>0.62945269113800606</v>
      </c>
      <c r="AN303" s="54">
        <v>0.708689155206919</v>
      </c>
      <c r="AO303" s="54">
        <v>0.29537658450928816</v>
      </c>
      <c r="AQ303" s="54">
        <v>4.2467409618632637</v>
      </c>
      <c r="AR303" s="54">
        <v>6.3767914074777607</v>
      </c>
      <c r="AS303" s="54">
        <v>5.5508673028757016</v>
      </c>
      <c r="AT303" s="54">
        <v>6.5547889357814277</v>
      </c>
      <c r="AU303" s="54">
        <v>6.1013398554654295</v>
      </c>
      <c r="AV303" s="54">
        <v>6.0383531533380008</v>
      </c>
      <c r="AW303" s="54">
        <v>5.8898318311326356</v>
      </c>
      <c r="AX303" s="54">
        <v>6.7454258440998558</v>
      </c>
      <c r="AY303" s="54">
        <v>7.6040943621628685</v>
      </c>
      <c r="AZ303" s="54">
        <v>5.2433443026536928</v>
      </c>
      <c r="BA303" s="54">
        <v>7.3781382033792262</v>
      </c>
      <c r="BB303" s="54">
        <v>6.648051200832171</v>
      </c>
      <c r="BC303" s="54">
        <v>6.0495640832252953</v>
      </c>
      <c r="BD303" s="54">
        <v>4.7602272385454718</v>
      </c>
      <c r="BE303" s="54">
        <v>7.0207022239293373</v>
      </c>
      <c r="BF303" s="54">
        <v>7.0435515531472888</v>
      </c>
      <c r="BG303" s="54">
        <v>7.0822471041154742</v>
      </c>
      <c r="BH303" s="54">
        <v>6.0501194069499391</v>
      </c>
      <c r="BI303" s="54">
        <v>7.5901212809446434</v>
      </c>
      <c r="BJ303" s="54">
        <v>5.3109831180810545</v>
      </c>
      <c r="BK303" s="54">
        <v>5.8985976054351354</v>
      </c>
      <c r="BL303" s="54">
        <v>7.2641898281591324</v>
      </c>
      <c r="BM303" s="54">
        <v>6.2639102294900084</v>
      </c>
      <c r="BN303" s="54">
        <v>5.3279290672883022</v>
      </c>
      <c r="BO303" s="54">
        <v>9.5869567504269462</v>
      </c>
      <c r="BP303" s="54">
        <v>4.3120760807954532</v>
      </c>
      <c r="BQ303" s="54">
        <v>7.9957017288173198</v>
      </c>
      <c r="BR303" s="54">
        <v>5.2279565122117049</v>
      </c>
      <c r="BS303" s="54">
        <v>7.9360832579602203</v>
      </c>
      <c r="BT303" s="54">
        <v>4.9593416873045335</v>
      </c>
      <c r="BU303" s="54">
        <v>8.1443161031062665</v>
      </c>
      <c r="BV303" s="54">
        <v>6.5145926224120156</v>
      </c>
      <c r="BW303" s="54">
        <v>6.4533333456991571</v>
      </c>
      <c r="BX303" s="54">
        <v>6.969561032866018</v>
      </c>
      <c r="BY303" s="54">
        <v>5.6898794953581895</v>
      </c>
      <c r="BZ303" s="54">
        <v>6.1502991969003062</v>
      </c>
      <c r="CA303" s="54">
        <v>7.7461313519356629</v>
      </c>
      <c r="CB303" s="54">
        <v>5.9225406774294314</v>
      </c>
      <c r="CD303" s="54">
        <v>4.7836498690033302</v>
      </c>
      <c r="CE303" s="54">
        <v>2.6916129430070832</v>
      </c>
      <c r="CF303" s="54">
        <v>3.6661903585902422</v>
      </c>
      <c r="CG303" s="54">
        <v>4.7305915216046941</v>
      </c>
      <c r="CH303" s="54">
        <v>3.840442103520143</v>
      </c>
      <c r="CI303" s="54">
        <v>3.2672684606558917</v>
      </c>
      <c r="CJ303" s="54">
        <v>4.0201774988182066</v>
      </c>
      <c r="CK303" s="54">
        <v>2.7208527024506424</v>
      </c>
      <c r="CL303" s="54">
        <v>3.0644307514648403</v>
      </c>
      <c r="CM303" s="54">
        <v>2.5151607135964831</v>
      </c>
      <c r="CN303" s="54">
        <v>3.430794871037282</v>
      </c>
      <c r="CO303" s="54">
        <v>2.7312281902411328</v>
      </c>
      <c r="CP303" s="54">
        <v>4.4864315439520084</v>
      </c>
      <c r="CQ303" s="54">
        <v>3.9812798925517274</v>
      </c>
      <c r="CR303" s="54">
        <v>3.8138527014421726</v>
      </c>
      <c r="CS303" s="54">
        <v>4.9281601135818605</v>
      </c>
      <c r="CT303" s="54">
        <v>4.0620628816328797</v>
      </c>
      <c r="CU303" s="54">
        <v>3.2548955285961938</v>
      </c>
      <c r="CV303" s="54">
        <v>3.5359175407241317</v>
      </c>
      <c r="CW303" s="54">
        <v>3.940929499391288</v>
      </c>
      <c r="CX303" s="54">
        <v>3.9735974063027015</v>
      </c>
      <c r="CY303" s="54">
        <v>3.6837299765122644</v>
      </c>
      <c r="CZ303" s="54">
        <v>4.3790524351171776</v>
      </c>
      <c r="DA303" s="54">
        <v>4.2376666526489153</v>
      </c>
      <c r="DB303" s="54">
        <v>3.5007409092555548</v>
      </c>
      <c r="DC303" s="54">
        <v>3.8396622675490804</v>
      </c>
      <c r="DD303" s="54">
        <v>3.9757849542288497</v>
      </c>
      <c r="DE303" s="54">
        <v>3.5629181029459431</v>
      </c>
      <c r="DF303" s="54">
        <v>4.36017541913629</v>
      </c>
      <c r="DG303" s="54">
        <v>5.294586557571737</v>
      </c>
      <c r="DH303" s="54">
        <v>4.3500023853839593</v>
      </c>
      <c r="DI303" s="54">
        <v>3.6241126189082848</v>
      </c>
      <c r="DJ303" s="54">
        <v>3.7094386927713288</v>
      </c>
      <c r="DK303" s="54">
        <v>4.7240998594794199</v>
      </c>
      <c r="DL303" s="54">
        <v>4.0730873649460193</v>
      </c>
      <c r="DM303" s="54">
        <v>2.5034240092170439</v>
      </c>
      <c r="DN303" s="54">
        <v>3.44699530293145</v>
      </c>
      <c r="DO303" s="54">
        <v>3.917989609229096</v>
      </c>
      <c r="DQ303" s="54">
        <v>10.312920722280126</v>
      </c>
      <c r="DR303" s="54">
        <v>10.781275449406797</v>
      </c>
      <c r="DS303" s="54" t="e">
        <v>#DIV/0!</v>
      </c>
      <c r="DT303" s="54">
        <v>17.183216730498522</v>
      </c>
      <c r="DU303" s="54">
        <v>13.771233093061102</v>
      </c>
      <c r="DV303" s="54">
        <v>16.09101248424091</v>
      </c>
      <c r="DW303" s="54" t="e">
        <v>#DIV/0!</v>
      </c>
      <c r="DX303" s="54" t="e">
        <v>#DIV/0!</v>
      </c>
      <c r="DY303" s="54">
        <v>9.9005781372217907</v>
      </c>
      <c r="DZ303" s="54">
        <v>14.824249784857216</v>
      </c>
      <c r="EA303" s="54">
        <v>14.049565130680357</v>
      </c>
      <c r="EB303" s="54" t="e">
        <v>#DIV/0!</v>
      </c>
      <c r="EC303" s="54" t="e">
        <v>#DIV/0!</v>
      </c>
      <c r="ED303" s="54" t="e">
        <v>#DIV/0!</v>
      </c>
      <c r="EE303" s="54">
        <v>13.422551832522011</v>
      </c>
      <c r="EF303" s="54">
        <v>16.819272381553624</v>
      </c>
      <c r="EG303" s="54">
        <v>17.77263022857159</v>
      </c>
      <c r="EH303" s="54">
        <v>12.392456447368778</v>
      </c>
      <c r="EI303" s="54">
        <v>12.983048336134612</v>
      </c>
      <c r="EJ303" s="54">
        <v>9.2801796573861282</v>
      </c>
      <c r="EK303" s="54">
        <v>15.018820825084312</v>
      </c>
      <c r="EL303" s="54">
        <v>12.386997140683299</v>
      </c>
      <c r="EM303" s="54">
        <v>12.548433031464832</v>
      </c>
      <c r="EN303" s="54">
        <v>11.886732758477894</v>
      </c>
      <c r="EO303" s="54">
        <v>13.670832500668297</v>
      </c>
      <c r="EP303" s="54">
        <v>15.633776899451391</v>
      </c>
      <c r="EQ303" s="54">
        <v>12.289238981455476</v>
      </c>
      <c r="ER303" s="54" t="e">
        <v>#DIV/0!</v>
      </c>
      <c r="ES303" s="54" t="e">
        <v>#DIV/0!</v>
      </c>
      <c r="ET303" s="54">
        <v>13.506166488753845</v>
      </c>
      <c r="EU303" s="54">
        <v>13.68286462891065</v>
      </c>
      <c r="EV303" s="54">
        <v>13.89834903216337</v>
      </c>
      <c r="EW303" s="54">
        <v>14.724274064756312</v>
      </c>
      <c r="EX303" s="54" t="e">
        <v>#DIV/0!</v>
      </c>
      <c r="EY303" s="54" t="e">
        <v>#DIV/0!</v>
      </c>
      <c r="EZ303" s="54" t="e">
        <v>#DIV/0!</v>
      </c>
      <c r="FA303" s="54">
        <v>12.918999676650364</v>
      </c>
      <c r="FB303" s="54">
        <v>13.084307159395749</v>
      </c>
    </row>
    <row r="304" spans="1:158" x14ac:dyDescent="0.2">
      <c r="A304" s="55">
        <f ca="1">'Cape Cod'!AQ70</f>
        <v>13.613289911285344</v>
      </c>
      <c r="C304" s="52">
        <v>22</v>
      </c>
      <c r="D304" s="54">
        <v>0.60932909056759854</v>
      </c>
      <c r="E304" s="54">
        <v>0.25993047015693804</v>
      </c>
      <c r="F304" s="54">
        <v>1.1687365082184193</v>
      </c>
      <c r="G304" s="54">
        <v>0.78694379128229386</v>
      </c>
      <c r="H304" s="54">
        <v>0.79927910500980293</v>
      </c>
      <c r="I304" s="54">
        <v>1.2379128492991125</v>
      </c>
      <c r="J304" s="54">
        <v>0.29186694614432085</v>
      </c>
      <c r="K304" s="54">
        <v>0.52509417251679658</v>
      </c>
      <c r="L304" s="54">
        <v>0.97491816268864007</v>
      </c>
      <c r="M304" s="54">
        <v>0.88205499243727559</v>
      </c>
      <c r="N304" s="54">
        <v>1.1788749510406333</v>
      </c>
      <c r="O304" s="54">
        <v>0.60114573830038154</v>
      </c>
      <c r="P304" s="54">
        <v>0.60368591366442459</v>
      </c>
      <c r="Q304" s="54">
        <v>0.87142728007798453</v>
      </c>
      <c r="R304" s="54">
        <v>0.79376875635849409</v>
      </c>
      <c r="S304" s="54">
        <v>0.48288365602667938</v>
      </c>
      <c r="T304" s="54">
        <v>0.75486494124250569</v>
      </c>
      <c r="U304" s="54">
        <v>0.91863325042329791</v>
      </c>
      <c r="V304" s="54">
        <v>1.1134815754110967</v>
      </c>
      <c r="W304" s="54">
        <v>0.97460428838802926</v>
      </c>
      <c r="X304" s="54">
        <v>1.3948142095689846</v>
      </c>
      <c r="Y304" s="54">
        <v>0.71406964819056995</v>
      </c>
      <c r="Z304" s="54">
        <v>1.3818649959373772</v>
      </c>
      <c r="AA304" s="54">
        <v>0.24035447263976373</v>
      </c>
      <c r="AB304" s="54">
        <v>0.29576120510287396</v>
      </c>
      <c r="AC304" s="54">
        <v>0.66538525900941536</v>
      </c>
      <c r="AD304" s="54">
        <v>0.67775596037747654</v>
      </c>
      <c r="AE304" s="54">
        <v>1.230085503907187</v>
      </c>
      <c r="AF304" s="54">
        <v>0.91521315091087097</v>
      </c>
      <c r="AG304" s="54">
        <v>0.61663761525352534</v>
      </c>
      <c r="AH304" s="54">
        <v>0.53733428966414287</v>
      </c>
      <c r="AI304" s="54">
        <v>1.1190990544742903</v>
      </c>
      <c r="AJ304" s="54">
        <v>0.84380985560764188</v>
      </c>
      <c r="AK304" s="54">
        <v>0.49004799127596854</v>
      </c>
      <c r="AL304" s="54">
        <v>0.936226910709685</v>
      </c>
      <c r="AM304" s="54">
        <v>0.92048939533957252</v>
      </c>
      <c r="AN304" s="54">
        <v>0.70822378373560113</v>
      </c>
      <c r="AO304" s="54">
        <v>0.36778999556835856</v>
      </c>
      <c r="AQ304" s="54">
        <v>4.6942216674131565</v>
      </c>
      <c r="AR304" s="54">
        <v>6.7864587187469034</v>
      </c>
      <c r="AS304" s="54">
        <v>5.9801026766081122</v>
      </c>
      <c r="AT304" s="54">
        <v>7.3731485380055268</v>
      </c>
      <c r="AU304" s="54">
        <v>6.3723619610761446</v>
      </c>
      <c r="AV304" s="54">
        <v>6.2354800586972203</v>
      </c>
      <c r="AW304" s="54">
        <v>6.3541499919098143</v>
      </c>
      <c r="AX304" s="54">
        <v>7.1291269753942466</v>
      </c>
      <c r="AY304" s="54">
        <v>8.0687693850988715</v>
      </c>
      <c r="AZ304" s="54">
        <v>5.9349837997456376</v>
      </c>
      <c r="BA304" s="54">
        <v>7.8712642108347879</v>
      </c>
      <c r="BB304" s="54">
        <v>7.0306033419422569</v>
      </c>
      <c r="BC304" s="54">
        <v>6.2999231787498218</v>
      </c>
      <c r="BD304" s="54">
        <v>5.620312202491931</v>
      </c>
      <c r="BE304" s="54">
        <v>7.879665688397882</v>
      </c>
      <c r="BF304" s="54">
        <v>7.6479920873577605</v>
      </c>
      <c r="BG304" s="54">
        <v>7.6292183300961973</v>
      </c>
      <c r="BH304" s="54">
        <v>6.7525650385912641</v>
      </c>
      <c r="BI304" s="54">
        <v>7.9619815739124284</v>
      </c>
      <c r="BJ304" s="54">
        <v>5.6920533030603266</v>
      </c>
      <c r="BK304" s="54">
        <v>6.2385755641772036</v>
      </c>
      <c r="BL304" s="54">
        <v>7.4909514304256266</v>
      </c>
      <c r="BM304" s="54">
        <v>6.5477613934075336</v>
      </c>
      <c r="BN304" s="54">
        <v>5.4725002398538773</v>
      </c>
      <c r="BO304" s="54">
        <v>9.716315035818166</v>
      </c>
      <c r="BP304" s="54">
        <v>5.0727659075830509</v>
      </c>
      <c r="BQ304" s="54">
        <v>8.6027126766133044</v>
      </c>
      <c r="BR304" s="54">
        <v>5.6080234133285431</v>
      </c>
      <c r="BS304" s="54">
        <v>8.13265390059785</v>
      </c>
      <c r="BT304" s="54">
        <v>5.5977341792995841</v>
      </c>
      <c r="BU304" s="54">
        <v>8.3568872032723274</v>
      </c>
      <c r="BV304" s="54">
        <v>6.9466549215615672</v>
      </c>
      <c r="BW304" s="54">
        <v>6.9192275543693178</v>
      </c>
      <c r="BX304" s="54">
        <v>7.2628637463474206</v>
      </c>
      <c r="BY304" s="54">
        <v>6.1192270284698012</v>
      </c>
      <c r="BZ304" s="54">
        <v>7.0115125532192337</v>
      </c>
      <c r="CA304" s="54">
        <v>8.3440554449243507</v>
      </c>
      <c r="CB304" s="54">
        <v>6.2262456045044487</v>
      </c>
      <c r="CD304" s="54">
        <v>5.2057114988833249</v>
      </c>
      <c r="CE304" s="54">
        <v>3.2521888181291523</v>
      </c>
      <c r="CF304" s="54">
        <v>4.0866884389352194</v>
      </c>
      <c r="CG304" s="54">
        <v>5.4004343640592545</v>
      </c>
      <c r="CH304" s="54">
        <v>4.8906097840127565</v>
      </c>
      <c r="CI304" s="54">
        <v>4.4444332119140597</v>
      </c>
      <c r="CJ304" s="54">
        <v>4.6040100227390326</v>
      </c>
      <c r="CK304" s="54">
        <v>3.4533948385445328</v>
      </c>
      <c r="CL304" s="54">
        <v>3.7674439363062486</v>
      </c>
      <c r="CM304" s="54">
        <v>3.2206905958327816</v>
      </c>
      <c r="CN304" s="54">
        <v>3.8375800672931959</v>
      </c>
      <c r="CO304" s="54">
        <v>3.3303960445858252</v>
      </c>
      <c r="CP304" s="54">
        <v>4.8709656239325625</v>
      </c>
      <c r="CQ304" s="54">
        <v>4.2758046374313459</v>
      </c>
      <c r="CR304" s="54">
        <v>4.8106132395256331</v>
      </c>
      <c r="CS304" s="54">
        <v>5.7508373215302377</v>
      </c>
      <c r="CT304" s="54">
        <v>5.017815785733454</v>
      </c>
      <c r="CU304" s="54">
        <v>3.8798674021470418</v>
      </c>
      <c r="CV304" s="54">
        <v>4.1341087258985567</v>
      </c>
      <c r="CW304" s="54">
        <v>4.3355131848984527</v>
      </c>
      <c r="CX304" s="54">
        <v>4.3833815503723983</v>
      </c>
      <c r="CY304" s="54">
        <v>4.1641689277959486</v>
      </c>
      <c r="CZ304" s="54">
        <v>4.6467615989505529</v>
      </c>
      <c r="DA304" s="54">
        <v>4.7761876930453191</v>
      </c>
      <c r="DB304" s="54">
        <v>4.3506644877698619</v>
      </c>
      <c r="DC304" s="54">
        <v>4.4804974073047319</v>
      </c>
      <c r="DD304" s="54">
        <v>4.7791918246853058</v>
      </c>
      <c r="DE304" s="54">
        <v>4.069222165742346</v>
      </c>
      <c r="DF304" s="54">
        <v>5.2620542067282763</v>
      </c>
      <c r="DG304" s="54">
        <v>5.7924299359551448</v>
      </c>
      <c r="DH304" s="54">
        <v>4.8517801721180902</v>
      </c>
      <c r="DI304" s="54">
        <v>4.0546106171850553</v>
      </c>
      <c r="DJ304" s="54">
        <v>4.0986619717558455</v>
      </c>
      <c r="DK304" s="54">
        <v>5.9155171793795631</v>
      </c>
      <c r="DL304" s="54">
        <v>4.7146541803217801</v>
      </c>
      <c r="DM304" s="54">
        <v>3.2055464628277175</v>
      </c>
      <c r="DN304" s="54">
        <v>4.010078928268868</v>
      </c>
      <c r="DO304" s="54">
        <v>4.5124857137979006</v>
      </c>
      <c r="DQ304" s="54">
        <v>10.88704179227201</v>
      </c>
      <c r="DR304" s="54">
        <v>11.189209009245904</v>
      </c>
      <c r="DS304" s="54" t="e">
        <v>#DIV/0!</v>
      </c>
      <c r="DT304" s="54">
        <v>17.795956588393423</v>
      </c>
      <c r="DU304" s="54">
        <v>13.82452626260771</v>
      </c>
      <c r="DV304" s="54">
        <v>16.509220050798607</v>
      </c>
      <c r="DW304" s="54" t="e">
        <v>#DIV/0!</v>
      </c>
      <c r="DX304" s="54" t="e">
        <v>#DIV/0!</v>
      </c>
      <c r="DY304" s="54">
        <v>10.443199465257479</v>
      </c>
      <c r="DZ304" s="54">
        <v>15.014641857201219</v>
      </c>
      <c r="EA304" s="54">
        <v>14.114848963884917</v>
      </c>
      <c r="EB304" s="54" t="e">
        <v>#DIV/0!</v>
      </c>
      <c r="EC304" s="54" t="e">
        <v>#DIV/0!</v>
      </c>
      <c r="ED304" s="54" t="e">
        <v>#DIV/0!</v>
      </c>
      <c r="EE304" s="54">
        <v>13.550958810340163</v>
      </c>
      <c r="EF304" s="54">
        <v>17.33089195011334</v>
      </c>
      <c r="EG304" s="54">
        <v>18.129367581148301</v>
      </c>
      <c r="EH304" s="54">
        <v>12.927671416553803</v>
      </c>
      <c r="EI304" s="54">
        <v>13.198406436299525</v>
      </c>
      <c r="EJ304" s="54">
        <v>9.8737768327366666</v>
      </c>
      <c r="EK304" s="54">
        <v>15.519746606627194</v>
      </c>
      <c r="EL304" s="54">
        <v>12.941409002168569</v>
      </c>
      <c r="EM304" s="54">
        <v>13.334590952523637</v>
      </c>
      <c r="EN304" s="54">
        <v>12.347494108975432</v>
      </c>
      <c r="EO304" s="54">
        <v>14.172566936415347</v>
      </c>
      <c r="EP304" s="54">
        <v>16.207549535533527</v>
      </c>
      <c r="EQ304" s="54">
        <v>12.762720448282439</v>
      </c>
      <c r="ER304" s="54" t="e">
        <v>#DIV/0!</v>
      </c>
      <c r="ES304" s="54" t="e">
        <v>#DIV/0!</v>
      </c>
      <c r="ET304" s="54">
        <v>13.94077177006749</v>
      </c>
      <c r="EU304" s="54">
        <v>13.923032468722987</v>
      </c>
      <c r="EV304" s="54">
        <v>14.516039777579095</v>
      </c>
      <c r="EW304" s="54">
        <v>15.407497898501775</v>
      </c>
      <c r="EX304" s="54" t="e">
        <v>#DIV/0!</v>
      </c>
      <c r="EY304" s="54" t="e">
        <v>#DIV/0!</v>
      </c>
      <c r="EZ304" s="54" t="e">
        <v>#DIV/0!</v>
      </c>
      <c r="FA304" s="54">
        <v>13.708403421321439</v>
      </c>
      <c r="FB304" s="54">
        <v>13.613289911285344</v>
      </c>
    </row>
    <row r="305" spans="1:158" x14ac:dyDescent="0.2">
      <c r="A305" s="55">
        <f ca="1">'Cape Cod'!AQ71</f>
        <v>13.792213708907575</v>
      </c>
      <c r="C305" s="52">
        <v>21</v>
      </c>
      <c r="D305" s="54">
        <v>0.6089324912496501</v>
      </c>
      <c r="E305" s="54">
        <v>0.32645818136872862</v>
      </c>
      <c r="F305" s="54">
        <v>1.3031902686324379</v>
      </c>
      <c r="G305" s="54">
        <v>1.0761244025248153</v>
      </c>
      <c r="H305" s="54">
        <v>0.99389060002530627</v>
      </c>
      <c r="I305" s="54">
        <v>1.3051077096434192</v>
      </c>
      <c r="J305" s="54">
        <v>0.3593763003611965</v>
      </c>
      <c r="K305" s="54">
        <v>0.6637456892262108</v>
      </c>
      <c r="L305" s="54">
        <v>1.1076519506900855</v>
      </c>
      <c r="M305" s="54">
        <v>1.015862954048405</v>
      </c>
      <c r="N305" s="54">
        <v>1.3083447495838954</v>
      </c>
      <c r="O305" s="54">
        <v>0.73482818401160088</v>
      </c>
      <c r="P305" s="54">
        <v>0.72651963291274058</v>
      </c>
      <c r="Q305" s="54">
        <v>1.0083652722098613</v>
      </c>
      <c r="R305" s="54">
        <v>1.1548477651622093</v>
      </c>
      <c r="S305" s="54">
        <v>0.67585372350417927</v>
      </c>
      <c r="T305" s="54">
        <v>0.9965001933010349</v>
      </c>
      <c r="U305" s="54">
        <v>1.1812757989185343</v>
      </c>
      <c r="V305" s="54">
        <v>1.3212691189282957</v>
      </c>
      <c r="W305" s="54">
        <v>1.162078049440602</v>
      </c>
      <c r="X305" s="54">
        <v>1.5891376710639484</v>
      </c>
      <c r="Y305" s="54">
        <v>0.91563871000968078</v>
      </c>
      <c r="Z305" s="54">
        <v>1.7213970766356255</v>
      </c>
      <c r="AA305" s="54">
        <v>0.31133723938522806</v>
      </c>
      <c r="AB305" s="54">
        <v>0.41944793120875801</v>
      </c>
      <c r="AC305" s="54">
        <v>0.94057814263636175</v>
      </c>
      <c r="AD305" s="54">
        <v>0.67731047410561196</v>
      </c>
      <c r="AE305" s="54">
        <v>1.2981144132862958</v>
      </c>
      <c r="AF305" s="54">
        <v>1.1113841579187742</v>
      </c>
      <c r="AG305" s="54">
        <v>0.83266715354198517</v>
      </c>
      <c r="AH305" s="54">
        <v>0.68058668768431119</v>
      </c>
      <c r="AI305" s="54">
        <v>1.2448417284518314</v>
      </c>
      <c r="AJ305" s="54">
        <v>0.97041182315492414</v>
      </c>
      <c r="AK305" s="54">
        <v>0.56142162908732018</v>
      </c>
      <c r="AL305" s="54">
        <v>1.1884188664422819</v>
      </c>
      <c r="AM305" s="54">
        <v>1.0574326627954385</v>
      </c>
      <c r="AN305" s="54">
        <v>0.91816913756072971</v>
      </c>
      <c r="AO305" s="54">
        <v>0.63389456145954881</v>
      </c>
      <c r="AQ305" s="54">
        <v>4.9756118165072678</v>
      </c>
      <c r="AR305" s="54">
        <v>6.9796464512289678</v>
      </c>
      <c r="AS305" s="54">
        <v>6.2357900272573392</v>
      </c>
      <c r="AT305" s="54">
        <v>7.6500489140047421</v>
      </c>
      <c r="AU305" s="54">
        <v>6.8453697321821352</v>
      </c>
      <c r="AV305" s="54">
        <v>6.8053634193145314</v>
      </c>
      <c r="AW305" s="54">
        <v>6.8438134399609041</v>
      </c>
      <c r="AX305" s="54">
        <v>7.5009491879120951</v>
      </c>
      <c r="AY305" s="54">
        <v>8.5063223621827895</v>
      </c>
      <c r="AZ305" s="54">
        <v>6.1260534385979888</v>
      </c>
      <c r="BA305" s="54">
        <v>8.4005507313113341</v>
      </c>
      <c r="BB305" s="54">
        <v>7.4511389027247219</v>
      </c>
      <c r="BC305" s="54">
        <v>6.5974278283358387</v>
      </c>
      <c r="BD305" s="54">
        <v>5.9442108176193749</v>
      </c>
      <c r="BE305" s="54">
        <v>8.2515854097353873</v>
      </c>
      <c r="BF305" s="54">
        <v>8.0004316897830954</v>
      </c>
      <c r="BG305" s="54">
        <v>8.0793870233856673</v>
      </c>
      <c r="BH305" s="54">
        <v>7.0333840431481551</v>
      </c>
      <c r="BI305" s="54">
        <v>8.0940930546258265</v>
      </c>
      <c r="BJ305" s="54">
        <v>5.9901982806434901</v>
      </c>
      <c r="BK305" s="54">
        <v>6.5495447531134943</v>
      </c>
      <c r="BL305" s="54">
        <v>7.777160421321021</v>
      </c>
      <c r="BM305" s="54">
        <v>7.2276040726282815</v>
      </c>
      <c r="BN305" s="54">
        <v>6.0967428988414447</v>
      </c>
      <c r="BO305" s="54">
        <v>10.091143171521534</v>
      </c>
      <c r="BP305" s="54">
        <v>5.3630595529786653</v>
      </c>
      <c r="BQ305" s="54">
        <v>9.3222964761376161</v>
      </c>
      <c r="BR305" s="54">
        <v>5.9226400992507813</v>
      </c>
      <c r="BS305" s="54">
        <v>8.6446889668959344</v>
      </c>
      <c r="BT305" s="54">
        <v>6.2829863850832233</v>
      </c>
      <c r="BU305" s="54">
        <v>8.9809364359069193</v>
      </c>
      <c r="BV305" s="54">
        <v>7.2697449065196977</v>
      </c>
      <c r="BW305" s="54">
        <v>7.1731052521993757</v>
      </c>
      <c r="BX305" s="54">
        <v>7.8201756335521466</v>
      </c>
      <c r="BY305" s="54">
        <v>7.1037390621690584</v>
      </c>
      <c r="BZ305" s="54">
        <v>7.6807912202515034</v>
      </c>
      <c r="CA305" s="54">
        <v>8.9812869969000175</v>
      </c>
      <c r="CB305" s="54">
        <v>6.6444359583977501</v>
      </c>
      <c r="CD305" s="54">
        <v>5.3983219498352923</v>
      </c>
      <c r="CE305" s="54">
        <v>3.7742641261754386</v>
      </c>
      <c r="CF305" s="54">
        <v>4.5970289644611242</v>
      </c>
      <c r="CG305" s="54">
        <v>6.0337336974900495</v>
      </c>
      <c r="CH305" s="54">
        <v>5.2095567531784468</v>
      </c>
      <c r="CI305" s="54">
        <v>5.0369416868221819</v>
      </c>
      <c r="CJ305" s="54">
        <v>5.4825778446529014</v>
      </c>
      <c r="CK305" s="54">
        <v>4.0150370427037068</v>
      </c>
      <c r="CL305" s="54">
        <v>4.6295222294372174</v>
      </c>
      <c r="CM305" s="54">
        <v>3.9388815403546165</v>
      </c>
      <c r="CN305" s="54">
        <v>4.8100483445620164</v>
      </c>
      <c r="CO305" s="54">
        <v>3.9369462533371937</v>
      </c>
      <c r="CP305" s="54">
        <v>5.4693950357356051</v>
      </c>
      <c r="CQ305" s="54">
        <v>5.2171650306924029</v>
      </c>
      <c r="CR305" s="54">
        <v>5.6030101942028061</v>
      </c>
      <c r="CS305" s="54">
        <v>6.4685054755376683</v>
      </c>
      <c r="CT305" s="54">
        <v>5.7306473982541704</v>
      </c>
      <c r="CU305" s="54">
        <v>4.5890696647981351</v>
      </c>
      <c r="CV305" s="54">
        <v>5.0132576620174305</v>
      </c>
      <c r="CW305" s="54">
        <v>5.0846633140572948</v>
      </c>
      <c r="CX305" s="54">
        <v>4.8921801614428801</v>
      </c>
      <c r="CY305" s="54">
        <v>4.3568795906621389</v>
      </c>
      <c r="CZ305" s="54">
        <v>5.4162691458392587</v>
      </c>
      <c r="DA305" s="54">
        <v>5.2173685848315472</v>
      </c>
      <c r="DB305" s="54">
        <v>5.2691394765875756</v>
      </c>
      <c r="DC305" s="54">
        <v>5.6809815411277462</v>
      </c>
      <c r="DD305" s="54">
        <v>5.9669750858395787</v>
      </c>
      <c r="DE305" s="54">
        <v>4.5023132734469193</v>
      </c>
      <c r="DF305" s="54">
        <v>5.8993035758445629</v>
      </c>
      <c r="DG305" s="54">
        <v>6.4004155954630289</v>
      </c>
      <c r="DH305" s="54">
        <v>5.5307484952111992</v>
      </c>
      <c r="DI305" s="54">
        <v>5.2498039264913565</v>
      </c>
      <c r="DJ305" s="54">
        <v>4.7114732896156823</v>
      </c>
      <c r="DK305" s="54">
        <v>7.0872283506795135</v>
      </c>
      <c r="DL305" s="54">
        <v>5.5011688003117172</v>
      </c>
      <c r="DM305" s="54">
        <v>3.6645747877535424</v>
      </c>
      <c r="DN305" s="54">
        <v>4.9646791869193834</v>
      </c>
      <c r="DO305" s="54">
        <v>5.257164652097515</v>
      </c>
      <c r="DQ305" s="54">
        <v>11.011230569533561</v>
      </c>
      <c r="DR305" s="54">
        <v>11.378684268980791</v>
      </c>
      <c r="DS305" s="54" t="e">
        <v>#DIV/0!</v>
      </c>
      <c r="DT305" s="54">
        <v>18.453336068696611</v>
      </c>
      <c r="DU305" s="54">
        <v>14.137787667986718</v>
      </c>
      <c r="DV305" s="54">
        <v>17.21639763089544</v>
      </c>
      <c r="DW305" s="54" t="e">
        <v>#DIV/0!</v>
      </c>
      <c r="DX305" s="54" t="e">
        <v>#DIV/0!</v>
      </c>
      <c r="DY305" s="54">
        <v>10.691946424182769</v>
      </c>
      <c r="DZ305" s="54">
        <v>15.265796608632627</v>
      </c>
      <c r="EA305" s="54">
        <v>14.593403591362527</v>
      </c>
      <c r="EB305" s="54" t="e">
        <v>#DIV/0!</v>
      </c>
      <c r="EC305" s="54" t="e">
        <v>#DIV/0!</v>
      </c>
      <c r="ED305" s="54" t="e">
        <v>#DIV/0!</v>
      </c>
      <c r="EE305" s="54">
        <v>14.070691760166977</v>
      </c>
      <c r="EF305" s="54">
        <v>17.801741950474074</v>
      </c>
      <c r="EG305" s="54">
        <v>18.531534841508069</v>
      </c>
      <c r="EH305" s="54">
        <v>13.325626232774095</v>
      </c>
      <c r="EI305" s="54">
        <v>13.703442484785228</v>
      </c>
      <c r="EJ305" s="54">
        <v>10.145819617082472</v>
      </c>
      <c r="EK305" s="54">
        <v>15.852027048786823</v>
      </c>
      <c r="EL305" s="54">
        <v>13.390167743916322</v>
      </c>
      <c r="EM305" s="54">
        <v>13.513305066693462</v>
      </c>
      <c r="EN305" s="54">
        <v>12.607701562447813</v>
      </c>
      <c r="EO305" s="54">
        <v>14.35939938954901</v>
      </c>
      <c r="EP305" s="54">
        <v>16.685778072470065</v>
      </c>
      <c r="EQ305" s="54">
        <v>13.222777133025154</v>
      </c>
      <c r="ER305" s="54" t="e">
        <v>#DIV/0!</v>
      </c>
      <c r="ES305" s="54" t="e">
        <v>#DIV/0!</v>
      </c>
      <c r="ET305" s="54">
        <v>14.074896960840539</v>
      </c>
      <c r="EU305" s="54">
        <v>14.219559733720018</v>
      </c>
      <c r="EV305" s="54">
        <v>14.897658201939024</v>
      </c>
      <c r="EW305" s="54">
        <v>15.466539974709486</v>
      </c>
      <c r="EX305" s="54" t="e">
        <v>#DIV/0!</v>
      </c>
      <c r="EY305" s="54" t="e">
        <v>#DIV/0!</v>
      </c>
      <c r="EZ305" s="54" t="e">
        <v>#DIV/0!</v>
      </c>
      <c r="FA305" s="54">
        <v>14.117637913209691</v>
      </c>
      <c r="FB305" s="54">
        <v>13.792213708907575</v>
      </c>
    </row>
    <row r="306" spans="1:158" x14ac:dyDescent="0.2">
      <c r="A306" s="55">
        <f ca="1">'Cape Cod'!AQ72</f>
        <v>14.546064669194159</v>
      </c>
      <c r="C306" s="52">
        <v>20</v>
      </c>
      <c r="D306" s="54">
        <v>0.67249504935274018</v>
      </c>
      <c r="E306" s="54">
        <v>0.38829469019874452</v>
      </c>
      <c r="F306" s="54">
        <v>1.3669640269025898</v>
      </c>
      <c r="G306" s="54">
        <v>1.0751537551382917</v>
      </c>
      <c r="H306" s="54">
        <v>1.1126445144725956</v>
      </c>
      <c r="I306" s="54">
        <v>1.367247246177218</v>
      </c>
      <c r="J306" s="54">
        <v>0.42365184687274748</v>
      </c>
      <c r="K306" s="54">
        <v>0.72794195150483532</v>
      </c>
      <c r="L306" s="54">
        <v>1.234081596057564</v>
      </c>
      <c r="M306" s="54">
        <v>1.2040287972575392</v>
      </c>
      <c r="N306" s="54">
        <v>1.4881739342960802</v>
      </c>
      <c r="O306" s="54">
        <v>0.98252023352663542</v>
      </c>
      <c r="P306" s="54">
        <v>0.84001285928995983</v>
      </c>
      <c r="Q306" s="54">
        <v>1.1366393908994752</v>
      </c>
      <c r="R306" s="54">
        <v>1.355094003498575</v>
      </c>
      <c r="S306" s="54">
        <v>0.67530483463680824</v>
      </c>
      <c r="T306" s="54">
        <v>0.99573744885548265</v>
      </c>
      <c r="U306" s="54">
        <v>1.1804310823394744</v>
      </c>
      <c r="V306" s="54">
        <v>1.5769329956180655</v>
      </c>
      <c r="W306" s="54">
        <v>1.3999878267827448</v>
      </c>
      <c r="X306" s="54">
        <v>1.7707867890733402</v>
      </c>
      <c r="Y306" s="54">
        <v>0.9795237573015747</v>
      </c>
      <c r="Z306" s="54">
        <v>1.7196645916551141</v>
      </c>
      <c r="AA306" s="54">
        <v>0.37616162175108059</v>
      </c>
      <c r="AB306" s="54">
        <v>0.53954106012054659</v>
      </c>
      <c r="AC306" s="54">
        <v>0.93967547647260119</v>
      </c>
      <c r="AD306" s="54">
        <v>0.73736818394190173</v>
      </c>
      <c r="AE306" s="54">
        <v>1.5515253508199969</v>
      </c>
      <c r="AF306" s="54">
        <v>1.2985523990235563</v>
      </c>
      <c r="AG306" s="54">
        <v>1.2459630708040379</v>
      </c>
      <c r="AH306" s="54">
        <v>1.0120209118223968</v>
      </c>
      <c r="AI306" s="54">
        <v>1.301926023019492</v>
      </c>
      <c r="AJ306" s="54">
        <v>1.2153845267919454</v>
      </c>
      <c r="AK306" s="54">
        <v>0.82377481605396952</v>
      </c>
      <c r="AL306" s="54">
        <v>1.3703557153741599</v>
      </c>
      <c r="AM306" s="54">
        <v>1.0565216834579054</v>
      </c>
      <c r="AN306" s="54">
        <v>1.2472221021461056</v>
      </c>
      <c r="AO306" s="54">
        <v>0.75705269390763874</v>
      </c>
      <c r="AQ306" s="54">
        <v>5.370263041738923</v>
      </c>
      <c r="AR306" s="54">
        <v>7.4101343742866845</v>
      </c>
      <c r="AS306" s="54">
        <v>6.8559733589207852</v>
      </c>
      <c r="AT306" s="54">
        <v>8.2905613235171423</v>
      </c>
      <c r="AU306" s="54">
        <v>7.5324892267578214</v>
      </c>
      <c r="AV306" s="54">
        <v>7.0382668367731682</v>
      </c>
      <c r="AW306" s="54">
        <v>6.9740966145524226</v>
      </c>
      <c r="AX306" s="54">
        <v>7.9785058554199324</v>
      </c>
      <c r="AY306" s="54">
        <v>8.6798836211870434</v>
      </c>
      <c r="AZ306" s="54">
        <v>6.7382844860354929</v>
      </c>
      <c r="BA306" s="54">
        <v>8.8890962966271196</v>
      </c>
      <c r="BB306" s="54">
        <v>7.8900937899353139</v>
      </c>
      <c r="BC306" s="54">
        <v>6.8746412289938235</v>
      </c>
      <c r="BD306" s="54">
        <v>6.5679609564122217</v>
      </c>
      <c r="BE306" s="54">
        <v>9.0137456714544939</v>
      </c>
      <c r="BF306" s="54">
        <v>8.2225374328071936</v>
      </c>
      <c r="BG306" s="54">
        <v>8.8047006812283577</v>
      </c>
      <c r="BH306" s="54">
        <v>7.7819159112437006</v>
      </c>
      <c r="BI306" s="54">
        <v>8.4763082394099527</v>
      </c>
      <c r="BJ306" s="54">
        <v>6.689116753319194</v>
      </c>
      <c r="BK306" s="54">
        <v>6.9557171223940717</v>
      </c>
      <c r="BL306" s="54">
        <v>8.4016325514472427</v>
      </c>
      <c r="BM306" s="54">
        <v>7.9811225415384648</v>
      </c>
      <c r="BN306" s="54">
        <v>6.4167740321939597</v>
      </c>
      <c r="BO306" s="54">
        <v>10.51867157234091</v>
      </c>
      <c r="BP306" s="54">
        <v>6.1688827762910421</v>
      </c>
      <c r="BQ306" s="54">
        <v>9.9264685459181052</v>
      </c>
      <c r="BR306" s="54">
        <v>6.452947021599245</v>
      </c>
      <c r="BS306" s="54">
        <v>9.06502244048081</v>
      </c>
      <c r="BT306" s="54">
        <v>6.7409142762957686</v>
      </c>
      <c r="BU306" s="54">
        <v>9.4972389903066041</v>
      </c>
      <c r="BV306" s="54">
        <v>7.7500187259832867</v>
      </c>
      <c r="BW306" s="54">
        <v>7.5460819912888546</v>
      </c>
      <c r="BX306" s="54">
        <v>8.3786905025197598</v>
      </c>
      <c r="BY306" s="54">
        <v>7.5441404391599853</v>
      </c>
      <c r="BZ306" s="54">
        <v>8.0466831132866794</v>
      </c>
      <c r="CA306" s="54">
        <v>9.5007997676225031</v>
      </c>
      <c r="CB306" s="54">
        <v>7.1650437712719608</v>
      </c>
      <c r="CD306" s="54">
        <v>5.8154097029438248</v>
      </c>
      <c r="CE306" s="54">
        <v>4.4558624144942804</v>
      </c>
      <c r="CF306" s="54">
        <v>5.6372612167751832</v>
      </c>
      <c r="CG306" s="54">
        <v>7.0151296205638509</v>
      </c>
      <c r="CH306" s="54">
        <v>5.9654880615404107</v>
      </c>
      <c r="CI306" s="54">
        <v>5.7832990777738029</v>
      </c>
      <c r="CJ306" s="54">
        <v>6.1152675324337373</v>
      </c>
      <c r="CK306" s="54">
        <v>5.1396217433901548</v>
      </c>
      <c r="CL306" s="54">
        <v>5.7587586201577494</v>
      </c>
      <c r="CM306" s="54">
        <v>4.942195194999643</v>
      </c>
      <c r="CN306" s="54">
        <v>5.342473281072067</v>
      </c>
      <c r="CO306" s="54">
        <v>4.4362632263722368</v>
      </c>
      <c r="CP306" s="54">
        <v>6.6589695546686585</v>
      </c>
      <c r="CQ306" s="54">
        <v>6.4724359715755568</v>
      </c>
      <c r="CR306" s="54">
        <v>6.4797819390912039</v>
      </c>
      <c r="CS306" s="54">
        <v>7.2103906738922365</v>
      </c>
      <c r="CT306" s="54">
        <v>6.958184483814442</v>
      </c>
      <c r="CU306" s="54">
        <v>5.2556498118287536</v>
      </c>
      <c r="CV306" s="54">
        <v>5.2646285691939951</v>
      </c>
      <c r="CW306" s="54">
        <v>5.3821904295115761</v>
      </c>
      <c r="CX306" s="54">
        <v>5.1239550078324321</v>
      </c>
      <c r="CY306" s="54">
        <v>4.858131140846325</v>
      </c>
      <c r="CZ306" s="54">
        <v>6.1226758636728462</v>
      </c>
      <c r="DA306" s="54">
        <v>6.0956995627104078</v>
      </c>
      <c r="DB306" s="54">
        <v>5.8606062719971419</v>
      </c>
      <c r="DC306" s="54">
        <v>6.3683957728712919</v>
      </c>
      <c r="DD306" s="54">
        <v>6.7458301001254384</v>
      </c>
      <c r="DE306" s="54">
        <v>5.3001753181671099</v>
      </c>
      <c r="DF306" s="54">
        <v>6.8370437236630792</v>
      </c>
      <c r="DG306" s="54">
        <v>7.178571118417949</v>
      </c>
      <c r="DH306" s="54">
        <v>6.4765964619342018</v>
      </c>
      <c r="DI306" s="54">
        <v>6.2823830431147734</v>
      </c>
      <c r="DJ306" s="54">
        <v>5.6685164651466238</v>
      </c>
      <c r="DK306" s="54">
        <v>7.8013527674739578</v>
      </c>
      <c r="DL306" s="54">
        <v>6.5007993749428081</v>
      </c>
      <c r="DM306" s="54">
        <v>4.4060088635294861</v>
      </c>
      <c r="DN306" s="54">
        <v>5.6066622661236671</v>
      </c>
      <c r="DO306" s="54">
        <v>5.9597055158108816</v>
      </c>
      <c r="DQ306" s="54">
        <v>11.494866598745654</v>
      </c>
      <c r="DR306" s="54">
        <v>11.493493969720376</v>
      </c>
      <c r="DS306" s="54" t="e">
        <v>#DIV/0!</v>
      </c>
      <c r="DT306" s="54">
        <v>18.834624573011244</v>
      </c>
      <c r="DU306" s="54">
        <v>14.241809344775415</v>
      </c>
      <c r="DV306" s="54">
        <v>17.337398078695561</v>
      </c>
      <c r="DW306" s="54" t="e">
        <v>#DIV/0!</v>
      </c>
      <c r="DX306" s="54" t="e">
        <v>#DIV/0!</v>
      </c>
      <c r="DY306" s="54">
        <v>11.218396618845722</v>
      </c>
      <c r="DZ306" s="54">
        <v>15.555248396296705</v>
      </c>
      <c r="EA306" s="54">
        <v>15.150360483021768</v>
      </c>
      <c r="EB306" s="54" t="e">
        <v>#DIV/0!</v>
      </c>
      <c r="EC306" s="54" t="e">
        <v>#DIV/0!</v>
      </c>
      <c r="ED306" s="54" t="e">
        <v>#DIV/0!</v>
      </c>
      <c r="EE306" s="54">
        <v>14.557640781035696</v>
      </c>
      <c r="EF306" s="54">
        <v>18.285604712454255</v>
      </c>
      <c r="EG306" s="54">
        <v>19.433037815272055</v>
      </c>
      <c r="EH306" s="54">
        <v>14.017986669256302</v>
      </c>
      <c r="EI306" s="54">
        <v>14.352226989654682</v>
      </c>
      <c r="EJ306" s="54">
        <v>10.472428004536361</v>
      </c>
      <c r="EK306" s="54">
        <v>15.973935899699661</v>
      </c>
      <c r="EL306" s="54">
        <v>13.692861216440392</v>
      </c>
      <c r="EM306" s="54">
        <v>14.071863695975155</v>
      </c>
      <c r="EN306" s="54">
        <v>13.024164085456007</v>
      </c>
      <c r="EO306" s="54">
        <v>14.680472619015426</v>
      </c>
      <c r="EP306" s="54">
        <v>16.966786139120746</v>
      </c>
      <c r="EQ306" s="54">
        <v>13.735624566580153</v>
      </c>
      <c r="ER306" s="54" t="e">
        <v>#DIV/0!</v>
      </c>
      <c r="ES306" s="54" t="e">
        <v>#DIV/0!</v>
      </c>
      <c r="ET306" s="54">
        <v>14.352097356722375</v>
      </c>
      <c r="EU306" s="54">
        <v>14.374566706878461</v>
      </c>
      <c r="EV306" s="54">
        <v>15.123807370535395</v>
      </c>
      <c r="EW306" s="54">
        <v>15.739299867104336</v>
      </c>
      <c r="EX306" s="54" t="e">
        <v>#DIV/0!</v>
      </c>
      <c r="EY306" s="54" t="e">
        <v>#DIV/0!</v>
      </c>
      <c r="EZ306" s="54" t="e">
        <v>#DIV/0!</v>
      </c>
      <c r="FA306" s="54">
        <v>14.310907950223488</v>
      </c>
      <c r="FB306" s="54">
        <v>14.546064669194159</v>
      </c>
    </row>
    <row r="307" spans="1:158" x14ac:dyDescent="0.2">
      <c r="A307" s="55">
        <f ca="1">'Cape Cod'!AQ73</f>
        <v>14.92038401723719</v>
      </c>
      <c r="C307" s="52">
        <v>19</v>
      </c>
      <c r="D307" s="54">
        <v>0.67209043964643556</v>
      </c>
      <c r="E307" s="54">
        <v>0.44712523752832389</v>
      </c>
      <c r="F307" s="54">
        <v>1.5452741211057912</v>
      </c>
      <c r="G307" s="54">
        <v>1.2000743590758169</v>
      </c>
      <c r="H307" s="54">
        <v>1.1676906790625701</v>
      </c>
      <c r="I307" s="54">
        <v>1.6016416370387727</v>
      </c>
      <c r="J307" s="54">
        <v>0.66304646930839795</v>
      </c>
      <c r="K307" s="54">
        <v>0.90906806362404602</v>
      </c>
      <c r="L307" s="54">
        <v>1.4159976493223212</v>
      </c>
      <c r="M307" s="54">
        <v>1.3233330838628419</v>
      </c>
      <c r="N307" s="54">
        <v>1.5443784288419771</v>
      </c>
      <c r="O307" s="54">
        <v>1.1545898263197856</v>
      </c>
      <c r="P307" s="54">
        <v>1.0015058467749682</v>
      </c>
      <c r="Q307" s="54">
        <v>1.3758435745126203</v>
      </c>
      <c r="R307" s="54">
        <v>1.4801466913891304</v>
      </c>
      <c r="S307" s="54">
        <v>1.0722270024763372</v>
      </c>
      <c r="T307" s="54">
        <v>1.2650150484941332</v>
      </c>
      <c r="U307" s="54">
        <v>1.295817251155615</v>
      </c>
      <c r="V307" s="54">
        <v>1.5754696356180062</v>
      </c>
      <c r="W307" s="54">
        <v>1.5715054912595505</v>
      </c>
      <c r="X307" s="54">
        <v>1.8299343568504884</v>
      </c>
      <c r="Y307" s="54">
        <v>1.2211440708648524</v>
      </c>
      <c r="Z307" s="54">
        <v>1.8968288409504517</v>
      </c>
      <c r="AA307" s="54">
        <v>0.49684093520550121</v>
      </c>
      <c r="AB307" s="54">
        <v>0.59626647688810408</v>
      </c>
      <c r="AC307" s="54">
        <v>1.0558866897688546</v>
      </c>
      <c r="AD307" s="54">
        <v>0.91083044588265949</v>
      </c>
      <c r="AE307" s="54">
        <v>1.5502688642272382</v>
      </c>
      <c r="AF307" s="54">
        <v>1.5925285058918774</v>
      </c>
      <c r="AG307" s="54">
        <v>1.5021167476555863</v>
      </c>
      <c r="AH307" s="54">
        <v>1.137715251144467</v>
      </c>
      <c r="AI307" s="54">
        <v>1.3012640042952874</v>
      </c>
      <c r="AJ307" s="54">
        <v>1.2145817221149322</v>
      </c>
      <c r="AK307" s="54">
        <v>0.94571594598854958</v>
      </c>
      <c r="AL307" s="54">
        <v>1.5419775630999943</v>
      </c>
      <c r="AM307" s="54">
        <v>1.2957756306932531</v>
      </c>
      <c r="AN307" s="54">
        <v>1.4342751157829259</v>
      </c>
      <c r="AO307" s="54">
        <v>0.81380385453731208</v>
      </c>
      <c r="AQ307" s="54">
        <v>5.685113840221705</v>
      </c>
      <c r="AR307" s="54">
        <v>7.7642413533349561</v>
      </c>
      <c r="AS307" s="54">
        <v>7.4914396877173992</v>
      </c>
      <c r="AT307" s="54">
        <v>8.6941529273333771</v>
      </c>
      <c r="AU307" s="54">
        <v>7.994657966880208</v>
      </c>
      <c r="AV307" s="54">
        <v>7.3170186548348823</v>
      </c>
      <c r="AW307" s="54">
        <v>7.1579498851602601</v>
      </c>
      <c r="AX307" s="54">
        <v>8.4168877380044904</v>
      </c>
      <c r="AY307" s="54">
        <v>9.1878434755095526</v>
      </c>
      <c r="AZ307" s="54">
        <v>7.1388196728798121</v>
      </c>
      <c r="BA307" s="54">
        <v>9.1822731914032509</v>
      </c>
      <c r="BB307" s="54">
        <v>8.4145775821097715</v>
      </c>
      <c r="BC307" s="54">
        <v>7.2416907648565267</v>
      </c>
      <c r="BD307" s="54">
        <v>6.7936009826044295</v>
      </c>
      <c r="BE307" s="54">
        <v>9.3320308926512041</v>
      </c>
      <c r="BF307" s="54">
        <v>8.9177789596918764</v>
      </c>
      <c r="BG307" s="54">
        <v>9.3691127960347949</v>
      </c>
      <c r="BH307" s="54">
        <v>8.0271935567610555</v>
      </c>
      <c r="BI307" s="54">
        <v>8.8315244477749602</v>
      </c>
      <c r="BJ307" s="54">
        <v>7.0261909900628368</v>
      </c>
      <c r="BK307" s="54">
        <v>7.2949461430913729</v>
      </c>
      <c r="BL307" s="54">
        <v>8.83986198587262</v>
      </c>
      <c r="BM307" s="54">
        <v>8.3434451457209526</v>
      </c>
      <c r="BN307" s="54">
        <v>7.0745071421021706</v>
      </c>
      <c r="BO307" s="54">
        <v>10.983113037944072</v>
      </c>
      <c r="BP307" s="54">
        <v>6.5358050034854536</v>
      </c>
      <c r="BQ307" s="54">
        <v>10.567244640880119</v>
      </c>
      <c r="BR307" s="54">
        <v>7.0679902261193011</v>
      </c>
      <c r="BS307" s="54">
        <v>9.7511913383009059</v>
      </c>
      <c r="BT307" s="54">
        <v>7.0438267132712298</v>
      </c>
      <c r="BU307" s="54">
        <v>10.05625048549868</v>
      </c>
      <c r="BV307" s="54">
        <v>8.1637604077803445</v>
      </c>
      <c r="BW307" s="54">
        <v>7.9489880906717509</v>
      </c>
      <c r="BX307" s="54">
        <v>9.1379552474696837</v>
      </c>
      <c r="BY307" s="54">
        <v>8.0775995900551791</v>
      </c>
      <c r="BZ307" s="54">
        <v>8.5008002518542725</v>
      </c>
      <c r="CA307" s="54">
        <v>10.117576743296311</v>
      </c>
      <c r="CB307" s="54">
        <v>7.8288030892101901</v>
      </c>
      <c r="CD307" s="54">
        <v>6.2739418037161236</v>
      </c>
      <c r="CE307" s="54">
        <v>4.8664282072147564</v>
      </c>
      <c r="CF307" s="54">
        <v>6.1482577307894957</v>
      </c>
      <c r="CG307" s="54">
        <v>7.7979408890580331</v>
      </c>
      <c r="CH307" s="54">
        <v>6.4038822809194631</v>
      </c>
      <c r="CI307" s="54">
        <v>6.3072141560721402</v>
      </c>
      <c r="CJ307" s="54">
        <v>6.6321974562421602</v>
      </c>
      <c r="CK307" s="54">
        <v>5.8878281878564991</v>
      </c>
      <c r="CL307" s="54">
        <v>6.649823314368323</v>
      </c>
      <c r="CM307" s="54">
        <v>5.658827567087453</v>
      </c>
      <c r="CN307" s="54">
        <v>6.2015718980426406</v>
      </c>
      <c r="CO307" s="54">
        <v>5.7259756355497693</v>
      </c>
      <c r="CP307" s="54">
        <v>7.627289990278399</v>
      </c>
      <c r="CQ307" s="54">
        <v>7.2210203042764256</v>
      </c>
      <c r="CR307" s="54">
        <v>7.0437504162274003</v>
      </c>
      <c r="CS307" s="54">
        <v>8.0385255305787844</v>
      </c>
      <c r="CT307" s="54">
        <v>7.87542592911851</v>
      </c>
      <c r="CU307" s="54">
        <v>5.6512373423430073</v>
      </c>
      <c r="CV307" s="54">
        <v>6.2206890879393733</v>
      </c>
      <c r="CW307" s="54">
        <v>6.2542375018001906</v>
      </c>
      <c r="CX307" s="54">
        <v>5.6435576426659182</v>
      </c>
      <c r="CY307" s="54">
        <v>5.5570608883642851</v>
      </c>
      <c r="CZ307" s="54">
        <v>6.8507194322548752</v>
      </c>
      <c r="DA307" s="54">
        <v>7.1507510348319059</v>
      </c>
      <c r="DB307" s="54">
        <v>6.7503171510252518</v>
      </c>
      <c r="DC307" s="54">
        <v>7.370189110617055</v>
      </c>
      <c r="DD307" s="54">
        <v>7.4833897922735986</v>
      </c>
      <c r="DE307" s="54">
        <v>6.1762527648175514</v>
      </c>
      <c r="DF307" s="54">
        <v>8.0311379827519502</v>
      </c>
      <c r="DG307" s="54">
        <v>7.9594838626499964</v>
      </c>
      <c r="DH307" s="54">
        <v>7.4355426000006446</v>
      </c>
      <c r="DI307" s="54">
        <v>7.041177808782134</v>
      </c>
      <c r="DJ307" s="54">
        <v>6.1184237456575943</v>
      </c>
      <c r="DK307" s="54">
        <v>8.4615028597510538</v>
      </c>
      <c r="DL307" s="54">
        <v>7.4473258504334936</v>
      </c>
      <c r="DM307" s="54">
        <v>5.4264866434996506</v>
      </c>
      <c r="DN307" s="54">
        <v>6.3871550487010644</v>
      </c>
      <c r="DO307" s="54">
        <v>6.839436844310594</v>
      </c>
      <c r="DQ307" s="54">
        <v>11.601400284937588</v>
      </c>
      <c r="DR307" s="54">
        <v>11.665908063714305</v>
      </c>
      <c r="DS307" s="54" t="e">
        <v>#DIV/0!</v>
      </c>
      <c r="DT307" s="54">
        <v>18.946003928206054</v>
      </c>
      <c r="DU307" s="54">
        <v>14.558855866257318</v>
      </c>
      <c r="DV307" s="54">
        <v>17.780165008262955</v>
      </c>
      <c r="DW307" s="54" t="e">
        <v>#DIV/0!</v>
      </c>
      <c r="DX307" s="54" t="e">
        <v>#DIV/0!</v>
      </c>
      <c r="DY307" s="54">
        <v>11.437698980319253</v>
      </c>
      <c r="DZ307" s="54">
        <v>15.940104581922897</v>
      </c>
      <c r="EA307" s="54">
        <v>15.418317197139951</v>
      </c>
      <c r="EB307" s="54" t="e">
        <v>#DIV/0!</v>
      </c>
      <c r="EC307" s="54" t="e">
        <v>#DIV/0!</v>
      </c>
      <c r="ED307" s="54" t="e">
        <v>#DIV/0!</v>
      </c>
      <c r="EE307" s="54">
        <v>14.848936810642384</v>
      </c>
      <c r="EF307" s="54">
        <v>18.483685781735606</v>
      </c>
      <c r="EG307" s="54">
        <v>19.614991880080147</v>
      </c>
      <c r="EH307" s="54">
        <v>14.060665739489107</v>
      </c>
      <c r="EI307" s="54">
        <v>14.669346114863902</v>
      </c>
      <c r="EJ307" s="54">
        <v>10.989951473152079</v>
      </c>
      <c r="EK307" s="54">
        <v>16.507586210931464</v>
      </c>
      <c r="EL307" s="54">
        <v>13.908360794274186</v>
      </c>
      <c r="EM307" s="54">
        <v>14.565437447207053</v>
      </c>
      <c r="EN307" s="54">
        <v>13.398842704597058</v>
      </c>
      <c r="EO307" s="54">
        <v>15.03476814203659</v>
      </c>
      <c r="EP307" s="54">
        <v>17.105408273553959</v>
      </c>
      <c r="EQ307" s="54">
        <v>13.952598884408722</v>
      </c>
      <c r="ER307" s="54" t="e">
        <v>#DIV/0!</v>
      </c>
      <c r="ES307" s="54" t="e">
        <v>#DIV/0!</v>
      </c>
      <c r="ET307" s="54">
        <v>14.766925952451787</v>
      </c>
      <c r="EU307" s="54">
        <v>14.582536969311441</v>
      </c>
      <c r="EV307" s="54">
        <v>15.5175395797798</v>
      </c>
      <c r="EW307" s="54">
        <v>16.001189008035755</v>
      </c>
      <c r="EX307" s="54" t="e">
        <v>#DIV/0!</v>
      </c>
      <c r="EY307" s="54" t="e">
        <v>#DIV/0!</v>
      </c>
      <c r="EZ307" s="54" t="e">
        <v>#DIV/0!</v>
      </c>
      <c r="FA307" s="54">
        <v>14.617845046714262</v>
      </c>
      <c r="FB307" s="54">
        <v>14.92038401723719</v>
      </c>
    </row>
    <row r="308" spans="1:158" x14ac:dyDescent="0.2">
      <c r="A308" s="55">
        <f ca="1">'Cape Cod'!AQ74</f>
        <v>15.107380918046267</v>
      </c>
      <c r="C308" s="52">
        <v>18</v>
      </c>
      <c r="D308" s="54">
        <v>0.78630301570769134</v>
      </c>
      <c r="E308" s="54">
        <v>0.7235626691227921</v>
      </c>
      <c r="F308" s="54">
        <v>2.0008287863880838</v>
      </c>
      <c r="G308" s="54">
        <v>1.5498088936498036</v>
      </c>
      <c r="H308" s="54">
        <v>1.3259776895366286</v>
      </c>
      <c r="I308" s="54">
        <v>1.8848736519614793</v>
      </c>
      <c r="J308" s="54">
        <v>0.77243474383469035</v>
      </c>
      <c r="K308" s="54">
        <v>1.024362718776068</v>
      </c>
      <c r="L308" s="54">
        <v>1.5848146633529012</v>
      </c>
      <c r="M308" s="54">
        <v>1.5432951821844352</v>
      </c>
      <c r="N308" s="54">
        <v>1.7617501407505092</v>
      </c>
      <c r="O308" s="54">
        <v>1.3710444976449931</v>
      </c>
      <c r="P308" s="54">
        <v>1.2590341764430448</v>
      </c>
      <c r="Q308" s="54">
        <v>1.4331148838764989</v>
      </c>
      <c r="R308" s="54">
        <v>1.6548403702888415</v>
      </c>
      <c r="S308" s="54">
        <v>1.4509797156691775</v>
      </c>
      <c r="T308" s="54">
        <v>1.4218985325032989</v>
      </c>
      <c r="U308" s="54">
        <v>1.4615813756068334</v>
      </c>
      <c r="V308" s="54">
        <v>1.6864935650767023</v>
      </c>
      <c r="W308" s="54">
        <v>1.7326762209523814</v>
      </c>
      <c r="X308" s="54">
        <v>1.8854224074271393</v>
      </c>
      <c r="Y308" s="54">
        <v>1.5099911183911416</v>
      </c>
      <c r="Z308" s="54">
        <v>2.0656514699915896</v>
      </c>
      <c r="AA308" s="54">
        <v>0.66448375399968995</v>
      </c>
      <c r="AB308" s="54">
        <v>0.86785543395537346</v>
      </c>
      <c r="AC308" s="54">
        <v>1.2781209424297515</v>
      </c>
      <c r="AD308" s="54">
        <v>1.0204173403641157</v>
      </c>
      <c r="AE308" s="54">
        <v>1.7755715641255883</v>
      </c>
      <c r="AF308" s="54">
        <v>1.9791873355292608</v>
      </c>
      <c r="AG308" s="54">
        <v>1.8680556130178196</v>
      </c>
      <c r="AH308" s="54">
        <v>1.2518230118126077</v>
      </c>
      <c r="AI308" s="54">
        <v>1.5669768673275932</v>
      </c>
      <c r="AJ308" s="54">
        <v>1.3784807838495468</v>
      </c>
      <c r="AK308" s="54">
        <v>0.94456269245957714</v>
      </c>
      <c r="AL308" s="54">
        <v>1.5960294780751916</v>
      </c>
      <c r="AM308" s="54">
        <v>1.3509215088195106</v>
      </c>
      <c r="AN308" s="54">
        <v>1.7338225214222689</v>
      </c>
      <c r="AO308" s="54">
        <v>0.97531798097486089</v>
      </c>
      <c r="AQ308" s="54">
        <v>6.1571922843028908</v>
      </c>
      <c r="AR308" s="54">
        <v>8.1403478943859042</v>
      </c>
      <c r="AS308" s="54">
        <v>7.9318066701750674</v>
      </c>
      <c r="AT308" s="54">
        <v>9.116137924930328</v>
      </c>
      <c r="AU308" s="54">
        <v>8.5917229282846819</v>
      </c>
      <c r="AV308" s="54">
        <v>7.8066693250948909</v>
      </c>
      <c r="AW308" s="54">
        <v>7.6680616935888501</v>
      </c>
      <c r="AX308" s="54">
        <v>8.7287703051399141</v>
      </c>
      <c r="AY308" s="54">
        <v>9.8655395153583996</v>
      </c>
      <c r="AZ308" s="54">
        <v>7.5098150080576076</v>
      </c>
      <c r="BA308" s="54">
        <v>9.6404967348787451</v>
      </c>
      <c r="BB308" s="54">
        <v>8.9560271907132361</v>
      </c>
      <c r="BC308" s="54">
        <v>8.0039070842667854</v>
      </c>
      <c r="BD308" s="54">
        <v>7.1835758116967625</v>
      </c>
      <c r="BE308" s="54">
        <v>9.9202138630682128</v>
      </c>
      <c r="BF308" s="54">
        <v>9.3241991926539285</v>
      </c>
      <c r="BG308" s="54">
        <v>9.6895139461537099</v>
      </c>
      <c r="BH308" s="54">
        <v>8.2613511045420474</v>
      </c>
      <c r="BI308" s="54">
        <v>9.2235789305113727</v>
      </c>
      <c r="BJ308" s="54">
        <v>7.8226470652852313</v>
      </c>
      <c r="BK308" s="54">
        <v>8.1151961661149699</v>
      </c>
      <c r="BL308" s="54">
        <v>9.448991980002841</v>
      </c>
      <c r="BM308" s="54">
        <v>8.631603546575441</v>
      </c>
      <c r="BN308" s="54">
        <v>7.29149727505893</v>
      </c>
      <c r="BO308" s="54">
        <v>11.483618886149767</v>
      </c>
      <c r="BP308" s="54">
        <v>7.069819761179053</v>
      </c>
      <c r="BQ308" s="54">
        <v>10.779067693325295</v>
      </c>
      <c r="BR308" s="54">
        <v>7.493613802249623</v>
      </c>
      <c r="BS308" s="54">
        <v>10.074143626573701</v>
      </c>
      <c r="BT308" s="54">
        <v>7.2725625334787267</v>
      </c>
      <c r="BU308" s="54">
        <v>10.268484294342201</v>
      </c>
      <c r="BV308" s="54">
        <v>8.5436126225446429</v>
      </c>
      <c r="BW308" s="54">
        <v>8.3914365988050434</v>
      </c>
      <c r="BX308" s="54">
        <v>9.6129301473283206</v>
      </c>
      <c r="BY308" s="54">
        <v>8.6411986982687381</v>
      </c>
      <c r="BZ308" s="54">
        <v>9.0442887849296625</v>
      </c>
      <c r="CA308" s="54">
        <v>10.53082001586079</v>
      </c>
      <c r="CB308" s="54">
        <v>8.217465382484459</v>
      </c>
      <c r="CD308" s="54">
        <v>6.8752968453839962</v>
      </c>
      <c r="CE308" s="54">
        <v>5.6511969976660801</v>
      </c>
      <c r="CF308" s="54">
        <v>6.9139082217919245</v>
      </c>
      <c r="CG308" s="54">
        <v>8.5788226668172562</v>
      </c>
      <c r="CH308" s="54">
        <v>6.9270075539157432</v>
      </c>
      <c r="CI308" s="54">
        <v>6.9831940092133351</v>
      </c>
      <c r="CJ308" s="54">
        <v>7.3154960795460084</v>
      </c>
      <c r="CK308" s="54">
        <v>6.7174794690268236</v>
      </c>
      <c r="CL308" s="54">
        <v>7.4097107795174146</v>
      </c>
      <c r="CM308" s="54">
        <v>6.4871706538258707</v>
      </c>
      <c r="CN308" s="54">
        <v>6.6900343464129612</v>
      </c>
      <c r="CO308" s="54">
        <v>6.2192484141538102</v>
      </c>
      <c r="CP308" s="54">
        <v>8.2316282724227889</v>
      </c>
      <c r="CQ308" s="54">
        <v>7.8929816084232307</v>
      </c>
      <c r="CR308" s="54">
        <v>7.6189100497054767</v>
      </c>
      <c r="CS308" s="54">
        <v>8.656541920627653</v>
      </c>
      <c r="CT308" s="54">
        <v>8.4298805622952955</v>
      </c>
      <c r="CU308" s="54">
        <v>7.0297530625766882</v>
      </c>
      <c r="CV308" s="54">
        <v>7.2837205265850713</v>
      </c>
      <c r="CW308" s="54">
        <v>7.019116451789138</v>
      </c>
      <c r="CX308" s="54">
        <v>6.2504862503419929</v>
      </c>
      <c r="CY308" s="54">
        <v>6.1752515760194342</v>
      </c>
      <c r="CZ308" s="54">
        <v>7.5440603936399757</v>
      </c>
      <c r="DA308" s="54">
        <v>8.2236145296300478</v>
      </c>
      <c r="DB308" s="54">
        <v>7.6117071164554968</v>
      </c>
      <c r="DC308" s="54">
        <v>8.0624134440776629</v>
      </c>
      <c r="DD308" s="54">
        <v>8.2924277293494555</v>
      </c>
      <c r="DE308" s="54">
        <v>7.0719721156273536</v>
      </c>
      <c r="DF308" s="54">
        <v>9.5404582432206038</v>
      </c>
      <c r="DG308" s="54">
        <v>9.0688052573272984</v>
      </c>
      <c r="DH308" s="54">
        <v>8.2111833234157316</v>
      </c>
      <c r="DI308" s="54">
        <v>8.0299676366332804</v>
      </c>
      <c r="DJ308" s="54">
        <v>6.8144216537279512</v>
      </c>
      <c r="DK308" s="54">
        <v>9.6078262749283745</v>
      </c>
      <c r="DL308" s="54">
        <v>8.6257043692476394</v>
      </c>
      <c r="DM308" s="54">
        <v>6.2831548501542684</v>
      </c>
      <c r="DN308" s="54">
        <v>7.31081891595014</v>
      </c>
      <c r="DO308" s="54">
        <v>7.7247095357201516</v>
      </c>
      <c r="DQ308" s="54">
        <v>11.907797324325509</v>
      </c>
      <c r="DR308" s="54">
        <v>12.144016191121921</v>
      </c>
      <c r="DS308" s="54" t="e">
        <v>#DIV/0!</v>
      </c>
      <c r="DT308" s="54">
        <v>19.276766373624184</v>
      </c>
      <c r="DU308" s="54">
        <v>14.80679370591359</v>
      </c>
      <c r="DV308" s="54">
        <v>17.953717210980741</v>
      </c>
      <c r="DW308" s="54" t="e">
        <v>#DIV/0!</v>
      </c>
      <c r="DX308" s="54" t="e">
        <v>#DIV/0!</v>
      </c>
      <c r="DY308" s="54">
        <v>11.750366323583153</v>
      </c>
      <c r="DZ308" s="54">
        <v>16.315360590067982</v>
      </c>
      <c r="EA308" s="54">
        <v>15.574486592831839</v>
      </c>
      <c r="EB308" s="54" t="e">
        <v>#DIV/0!</v>
      </c>
      <c r="EC308" s="54" t="e">
        <v>#DIV/0!</v>
      </c>
      <c r="ED308" s="54" t="e">
        <v>#DIV/0!</v>
      </c>
      <c r="EE308" s="54">
        <v>15.125137151310806</v>
      </c>
      <c r="EF308" s="54">
        <v>18.618766256720932</v>
      </c>
      <c r="EG308" s="54">
        <v>19.855848906364002</v>
      </c>
      <c r="EH308" s="54">
        <v>14.273471849668859</v>
      </c>
      <c r="EI308" s="54">
        <v>14.86580384312343</v>
      </c>
      <c r="EJ308" s="54">
        <v>11.161613777761065</v>
      </c>
      <c r="EK308" s="54">
        <v>16.75005524802593</v>
      </c>
      <c r="EL308" s="54">
        <v>14.114384675550397</v>
      </c>
      <c r="EM308" s="54">
        <v>14.609101028332905</v>
      </c>
      <c r="EN308" s="54">
        <v>13.521356663060818</v>
      </c>
      <c r="EO308" s="54">
        <v>15.320422199662975</v>
      </c>
      <c r="EP308" s="54">
        <v>17.240100404805819</v>
      </c>
      <c r="EQ308" s="54">
        <v>14.110467046945177</v>
      </c>
      <c r="ER308" s="54" t="e">
        <v>#DIV/0!</v>
      </c>
      <c r="ES308" s="54" t="e">
        <v>#DIV/0!</v>
      </c>
      <c r="ET308" s="54">
        <v>15.312861474372468</v>
      </c>
      <c r="EU308" s="54">
        <v>14.762766180553553</v>
      </c>
      <c r="EV308" s="54">
        <v>15.832462610835774</v>
      </c>
      <c r="EW308" s="54">
        <v>16.299848456270333</v>
      </c>
      <c r="EX308" s="54" t="e">
        <v>#DIV/0!</v>
      </c>
      <c r="EY308" s="54" t="e">
        <v>#DIV/0!</v>
      </c>
      <c r="EZ308" s="54" t="e">
        <v>#DIV/0!</v>
      </c>
      <c r="FA308" s="54">
        <v>14.786575708705747</v>
      </c>
      <c r="FB308" s="54">
        <v>15.107380918046267</v>
      </c>
    </row>
    <row r="309" spans="1:158" x14ac:dyDescent="0.2">
      <c r="A309" s="55">
        <f ca="1">'Cape Cod'!AQ75</f>
        <v>15.137914313590027</v>
      </c>
      <c r="C309" s="52">
        <v>17</v>
      </c>
      <c r="D309" s="54">
        <v>0.89277928140151275</v>
      </c>
      <c r="E309" s="54">
        <v>0.82608585987657079</v>
      </c>
      <c r="F309" s="54">
        <v>2.3119376340610422</v>
      </c>
      <c r="G309" s="54">
        <v>2.0446027120900574</v>
      </c>
      <c r="H309" s="54">
        <v>1.6779661547245404</v>
      </c>
      <c r="I309" s="54">
        <v>2.0995200653535306</v>
      </c>
      <c r="J309" s="54">
        <v>0.92906678270027498</v>
      </c>
      <c r="K309" s="54">
        <v>1.2383033520994466</v>
      </c>
      <c r="L309" s="54">
        <v>1.8467338100784598</v>
      </c>
      <c r="M309" s="54">
        <v>1.9146225346319099</v>
      </c>
      <c r="N309" s="54">
        <v>1.8648466408244957</v>
      </c>
      <c r="O309" s="54">
        <v>1.5262857465386865</v>
      </c>
      <c r="P309" s="54">
        <v>1.5515681364073046</v>
      </c>
      <c r="Q309" s="54">
        <v>1.6553499182428233</v>
      </c>
      <c r="R309" s="54">
        <v>1.8165952942771035</v>
      </c>
      <c r="S309" s="54">
        <v>1.6533793227237972</v>
      </c>
      <c r="T309" s="54">
        <v>1.5212162691506386</v>
      </c>
      <c r="U309" s="54">
        <v>1.8260585659956234</v>
      </c>
      <c r="V309" s="54">
        <v>1.9476252802324119</v>
      </c>
      <c r="W309" s="54">
        <v>1.7825186616718085</v>
      </c>
      <c r="X309" s="54">
        <v>1.9369165661913366</v>
      </c>
      <c r="Y309" s="54">
        <v>1.5627055499776645</v>
      </c>
      <c r="Z309" s="54">
        <v>2.2764161079648311</v>
      </c>
      <c r="AA309" s="54">
        <v>0.76972211109834987</v>
      </c>
      <c r="AB309" s="54">
        <v>1.2315045347713571</v>
      </c>
      <c r="AC309" s="54">
        <v>1.6384390556031718</v>
      </c>
      <c r="AD309" s="54">
        <v>1.385384199469776</v>
      </c>
      <c r="AE309" s="54">
        <v>2.0436611608860282</v>
      </c>
      <c r="AF309" s="54">
        <v>2.2959415225181061</v>
      </c>
      <c r="AG309" s="54">
        <v>2.1518997811866729</v>
      </c>
      <c r="AH309" s="54">
        <v>1.5249607712262865</v>
      </c>
      <c r="AI309" s="54">
        <v>1.7153831015442904</v>
      </c>
      <c r="AJ309" s="54">
        <v>1.6361596549865389</v>
      </c>
      <c r="AK309" s="54">
        <v>1.312327772789363</v>
      </c>
      <c r="AL309" s="54">
        <v>1.6997430094733996</v>
      </c>
      <c r="AM309" s="54">
        <v>1.5098184632379734</v>
      </c>
      <c r="AN309" s="54">
        <v>2.1181563814380766</v>
      </c>
      <c r="AO309" s="54">
        <v>1.3769368680230372</v>
      </c>
      <c r="AQ309" s="54">
        <v>6.4857963510363774</v>
      </c>
      <c r="AR309" s="54">
        <v>8.4813805379327416</v>
      </c>
      <c r="AS309" s="54">
        <v>8.4564789982699651</v>
      </c>
      <c r="AT309" s="54">
        <v>9.6809882518221642</v>
      </c>
      <c r="AU309" s="54">
        <v>9.0482671753982729</v>
      </c>
      <c r="AV309" s="54">
        <v>8.3315984214313161</v>
      </c>
      <c r="AW309" s="54">
        <v>8.1016118599773748</v>
      </c>
      <c r="AX309" s="54">
        <v>9.2246022944847397</v>
      </c>
      <c r="AY309" s="54">
        <v>10.199528978124903</v>
      </c>
      <c r="AZ309" s="54">
        <v>8.0715900323434262</v>
      </c>
      <c r="BA309" s="54">
        <v>10.370125587108525</v>
      </c>
      <c r="BB309" s="54">
        <v>9.427993183218156</v>
      </c>
      <c r="BC309" s="54">
        <v>8.3369818088896821</v>
      </c>
      <c r="BD309" s="54">
        <v>7.7224320676420923</v>
      </c>
      <c r="BE309" s="54">
        <v>10.400760822359022</v>
      </c>
      <c r="BF309" s="54">
        <v>9.8613167001621278</v>
      </c>
      <c r="BG309" s="54">
        <v>10.204829374919967</v>
      </c>
      <c r="BH309" s="54">
        <v>8.8290428699796735</v>
      </c>
      <c r="BI309" s="54">
        <v>9.6987197619123862</v>
      </c>
      <c r="BJ309" s="54">
        <v>8.5278353972558492</v>
      </c>
      <c r="BK309" s="54">
        <v>8.4667601597905531</v>
      </c>
      <c r="BL309" s="54">
        <v>9.8458266224829778</v>
      </c>
      <c r="BM309" s="54">
        <v>9.1606502720783887</v>
      </c>
      <c r="BN309" s="54">
        <v>7.7639267628644895</v>
      </c>
      <c r="BO309" s="54">
        <v>11.960717781205346</v>
      </c>
      <c r="BP309" s="54">
        <v>7.5171542163776763</v>
      </c>
      <c r="BQ309" s="54">
        <v>11.080723107104802</v>
      </c>
      <c r="BR309" s="54">
        <v>7.8379344678497844</v>
      </c>
      <c r="BS309" s="54">
        <v>10.275890138317131</v>
      </c>
      <c r="BT309" s="54">
        <v>7.7631493585732443</v>
      </c>
      <c r="BU309" s="54">
        <v>10.576786100576658</v>
      </c>
      <c r="BV309" s="54">
        <v>9.052473293720567</v>
      </c>
      <c r="BW309" s="54">
        <v>8.6449679811313089</v>
      </c>
      <c r="BX309" s="54">
        <v>10.051839382354217</v>
      </c>
      <c r="BY309" s="54">
        <v>9.0632156011710308</v>
      </c>
      <c r="BZ309" s="54">
        <v>9.2989561578087887</v>
      </c>
      <c r="CA309" s="54">
        <v>10.956002556962314</v>
      </c>
      <c r="CB309" s="54">
        <v>9.1698619240791324</v>
      </c>
      <c r="CD309" s="54">
        <v>7.7423842219271783</v>
      </c>
      <c r="CE309" s="54">
        <v>6.2209941689918082</v>
      </c>
      <c r="CF309" s="54">
        <v>7.7831946934928169</v>
      </c>
      <c r="CG309" s="54">
        <v>9.4073932590835057</v>
      </c>
      <c r="CH309" s="54">
        <v>7.6743861745600306</v>
      </c>
      <c r="CI309" s="54">
        <v>7.5769208348117374</v>
      </c>
      <c r="CJ309" s="54">
        <v>8.2300900179522234</v>
      </c>
      <c r="CK309" s="54">
        <v>7.7978278230917937</v>
      </c>
      <c r="CL309" s="54">
        <v>8.2656563448803571</v>
      </c>
      <c r="CM309" s="54">
        <v>7.2822325987888163</v>
      </c>
      <c r="CN309" s="54">
        <v>7.4348474674220277</v>
      </c>
      <c r="CO309" s="54">
        <v>7.1738573559960557</v>
      </c>
      <c r="CP309" s="54">
        <v>9.0008555858289334</v>
      </c>
      <c r="CQ309" s="54">
        <v>8.6952390182290316</v>
      </c>
      <c r="CR309" s="54">
        <v>8.404485022531567</v>
      </c>
      <c r="CS309" s="54">
        <v>9.5658118664800966</v>
      </c>
      <c r="CT309" s="54">
        <v>8.7974231778100389</v>
      </c>
      <c r="CU309" s="54">
        <v>7.3865599759875504</v>
      </c>
      <c r="CV309" s="54">
        <v>8.1751525233209748</v>
      </c>
      <c r="CW309" s="54">
        <v>8.2107394759112573</v>
      </c>
      <c r="CX309" s="54">
        <v>6.9280512528140559</v>
      </c>
      <c r="CY309" s="54">
        <v>6.9471729426153033</v>
      </c>
      <c r="CZ309" s="54">
        <v>8.415966450580779</v>
      </c>
      <c r="DA309" s="54">
        <v>8.8604500497407948</v>
      </c>
      <c r="DB309" s="54">
        <v>8.4911138532352339</v>
      </c>
      <c r="DC309" s="54">
        <v>8.5713122915070912</v>
      </c>
      <c r="DD309" s="54">
        <v>9.3149216978774696</v>
      </c>
      <c r="DE309" s="54">
        <v>8.0445602705580459</v>
      </c>
      <c r="DF309" s="54">
        <v>10.374733828385704</v>
      </c>
      <c r="DG309" s="54">
        <v>9.7975163813359174</v>
      </c>
      <c r="DH309" s="54">
        <v>8.9820679768801561</v>
      </c>
      <c r="DI309" s="54">
        <v>9.0057729783425842</v>
      </c>
      <c r="DJ309" s="54">
        <v>7.8223459909367676</v>
      </c>
      <c r="DK309" s="54">
        <v>10.419887005098502</v>
      </c>
      <c r="DL309" s="54">
        <v>9.4560018892684408</v>
      </c>
      <c r="DM309" s="54">
        <v>6.9384091906838954</v>
      </c>
      <c r="DN309" s="54">
        <v>7.7303795259792167</v>
      </c>
      <c r="DO309" s="54">
        <v>8.398471958319071</v>
      </c>
      <c r="DQ309" s="54">
        <v>12.05508838707264</v>
      </c>
      <c r="DR309" s="54">
        <v>12.288023565675617</v>
      </c>
      <c r="DS309" s="54" t="e">
        <v>#DIV/0!</v>
      </c>
      <c r="DT309" s="54">
        <v>19.46999022034213</v>
      </c>
      <c r="DU309" s="54">
        <v>15.004180184432762</v>
      </c>
      <c r="DV309" s="54">
        <v>18.166859240392697</v>
      </c>
      <c r="DW309" s="54" t="e">
        <v>#DIV/0!</v>
      </c>
      <c r="DX309" s="54" t="e">
        <v>#DIV/0!</v>
      </c>
      <c r="DY309" s="54">
        <v>11.843133819491001</v>
      </c>
      <c r="DZ309" s="54">
        <v>16.46751215537935</v>
      </c>
      <c r="EA309" s="54">
        <v>15.930783709011486</v>
      </c>
      <c r="EB309" s="54" t="e">
        <v>#DIV/0!</v>
      </c>
      <c r="EC309" s="54" t="e">
        <v>#DIV/0!</v>
      </c>
      <c r="ED309" s="54" t="e">
        <v>#DIV/0!</v>
      </c>
      <c r="EE309" s="54">
        <v>15.215294403370638</v>
      </c>
      <c r="EF309" s="54">
        <v>18.831244511577172</v>
      </c>
      <c r="EG309" s="54">
        <v>20.030397407555522</v>
      </c>
      <c r="EH309" s="54">
        <v>14.41679658646024</v>
      </c>
      <c r="EI309" s="54">
        <v>15.151822896300256</v>
      </c>
      <c r="EJ309" s="54">
        <v>11.623559907839059</v>
      </c>
      <c r="EK309" s="54">
        <v>17.082173788642404</v>
      </c>
      <c r="EL309" s="54">
        <v>14.251724378212394</v>
      </c>
      <c r="EM309" s="54">
        <v>14.800120863601665</v>
      </c>
      <c r="EN309" s="54">
        <v>13.692777492221246</v>
      </c>
      <c r="EO309" s="54">
        <v>15.420466497446807</v>
      </c>
      <c r="EP309" s="54">
        <v>17.314056582017479</v>
      </c>
      <c r="EQ309" s="54">
        <v>14.154163349796347</v>
      </c>
      <c r="ER309" s="54" t="e">
        <v>#DIV/0!</v>
      </c>
      <c r="ES309" s="54" t="e">
        <v>#DIV/0!</v>
      </c>
      <c r="ET309" s="54">
        <v>15.554722904870674</v>
      </c>
      <c r="EU309" s="54">
        <v>14.845720172539291</v>
      </c>
      <c r="EV309" s="54">
        <v>16.091156840295508</v>
      </c>
      <c r="EW309" s="54">
        <v>16.769307000276878</v>
      </c>
      <c r="EX309" s="54" t="e">
        <v>#DIV/0!</v>
      </c>
      <c r="EY309" s="54" t="e">
        <v>#DIV/0!</v>
      </c>
      <c r="EZ309" s="54" t="e">
        <v>#DIV/0!</v>
      </c>
      <c r="FA309" s="54">
        <v>14.936080532297218</v>
      </c>
      <c r="FB309" s="54">
        <v>15.137914313590027</v>
      </c>
    </row>
    <row r="310" spans="1:158" x14ac:dyDescent="0.2">
      <c r="A310" s="55">
        <f ca="1">'Cape Cod'!AQ76</f>
        <v>15.352173001109279</v>
      </c>
      <c r="C310" s="52">
        <v>16</v>
      </c>
      <c r="D310" s="54">
        <v>1.1430935885377274</v>
      </c>
      <c r="E310" s="54">
        <v>1.1221397375663678</v>
      </c>
      <c r="F310" s="54">
        <v>2.4593191093706075</v>
      </c>
      <c r="G310" s="54">
        <v>2.3586520817757375</v>
      </c>
      <c r="H310" s="54">
        <v>1.9133362998248682</v>
      </c>
      <c r="I310" s="54">
        <v>2.2490495254867291</v>
      </c>
      <c r="J310" s="54">
        <v>1.23032537277507</v>
      </c>
      <c r="K310" s="54">
        <v>1.4908394818398349</v>
      </c>
      <c r="L310" s="54">
        <v>2.048024255141927</v>
      </c>
      <c r="M310" s="54">
        <v>2.2117708675110315</v>
      </c>
      <c r="N310" s="54">
        <v>2.1102758736326841</v>
      </c>
      <c r="O310" s="54">
        <v>1.67063811688881</v>
      </c>
      <c r="P310" s="54">
        <v>1.6899193632004774</v>
      </c>
      <c r="Q310" s="54">
        <v>1.915306647873745</v>
      </c>
      <c r="R310" s="54">
        <v>2.0223231929865761</v>
      </c>
      <c r="S310" s="54">
        <v>1.9844941722560208</v>
      </c>
      <c r="T310" s="54">
        <v>2.1377668480790213</v>
      </c>
      <c r="U310" s="54">
        <v>2.2218326725622735</v>
      </c>
      <c r="V310" s="54">
        <v>2.1955342230901476</v>
      </c>
      <c r="W310" s="54">
        <v>1.9258608967279578</v>
      </c>
      <c r="X310" s="54">
        <v>2.144506627173719</v>
      </c>
      <c r="Y310" s="54">
        <v>1.810721920182969</v>
      </c>
      <c r="Z310" s="54">
        <v>2.3754599927958822</v>
      </c>
      <c r="AA310" s="54">
        <v>0.96712943402422624</v>
      </c>
      <c r="AB310" s="54">
        <v>1.6237417222452706</v>
      </c>
      <c r="AC310" s="54">
        <v>1.9279680891792186</v>
      </c>
      <c r="AD310" s="54">
        <v>1.485335476835834</v>
      </c>
      <c r="AE310" s="54">
        <v>2.2460255492536145</v>
      </c>
      <c r="AF310" s="54">
        <v>2.4393864030446437</v>
      </c>
      <c r="AG310" s="54">
        <v>2.4800858644674708</v>
      </c>
      <c r="AH310" s="54">
        <v>1.7788713141038937</v>
      </c>
      <c r="AI310" s="54">
        <v>2.0943681006195156</v>
      </c>
      <c r="AJ310" s="54">
        <v>1.9781313687566282</v>
      </c>
      <c r="AK310" s="54">
        <v>1.7017048558222001</v>
      </c>
      <c r="AL310" s="54">
        <v>1.9013322044451932</v>
      </c>
      <c r="AM310" s="54">
        <v>1.6578646902642049</v>
      </c>
      <c r="AN310" s="54">
        <v>2.2194806420789472</v>
      </c>
      <c r="AO310" s="54">
        <v>1.5214922534281641</v>
      </c>
      <c r="AQ310" s="54">
        <v>6.7382964455829235</v>
      </c>
      <c r="AR310" s="54">
        <v>8.7136737674464193</v>
      </c>
      <c r="AS310" s="54">
        <v>8.7541403200129011</v>
      </c>
      <c r="AT310" s="54">
        <v>10.167005462410849</v>
      </c>
      <c r="AU310" s="54">
        <v>9.4237233258980186</v>
      </c>
      <c r="AV310" s="54">
        <v>8.7237091253267671</v>
      </c>
      <c r="AW310" s="54">
        <v>8.5095982219658808</v>
      </c>
      <c r="AX310" s="54">
        <v>9.5479804131765462</v>
      </c>
      <c r="AY310" s="54">
        <v>10.571543851354978</v>
      </c>
      <c r="AZ310" s="54">
        <v>8.5855704160209658</v>
      </c>
      <c r="BA310" s="54">
        <v>11.055582033458705</v>
      </c>
      <c r="BB310" s="54">
        <v>9.6690595115678235</v>
      </c>
      <c r="BC310" s="54">
        <v>8.6957493565354227</v>
      </c>
      <c r="BD310" s="54">
        <v>8.1224713942274587</v>
      </c>
      <c r="BE310" s="54">
        <v>10.694365406225803</v>
      </c>
      <c r="BF310" s="54">
        <v>10.313901742603512</v>
      </c>
      <c r="BG310" s="54">
        <v>10.442254623634483</v>
      </c>
      <c r="BH310" s="54">
        <v>9.2564336337217874</v>
      </c>
      <c r="BI310" s="54">
        <v>10.252756682320442</v>
      </c>
      <c r="BJ310" s="54">
        <v>8.8037387903959008</v>
      </c>
      <c r="BK310" s="54">
        <v>8.9157292019577881</v>
      </c>
      <c r="BL310" s="54">
        <v>10.358369128640064</v>
      </c>
      <c r="BM310" s="54">
        <v>9.6507385568579824</v>
      </c>
      <c r="BN310" s="54">
        <v>8.0477316811707453</v>
      </c>
      <c r="BO310" s="54">
        <v>12.393002978324194</v>
      </c>
      <c r="BP310" s="54">
        <v>8.043317651092508</v>
      </c>
      <c r="BQ310" s="54">
        <v>11.422208388778024</v>
      </c>
      <c r="BR310" s="54">
        <v>8.2125619966697663</v>
      </c>
      <c r="BS310" s="54">
        <v>10.896720619983434</v>
      </c>
      <c r="BT310" s="54">
        <v>8.4470270029135683</v>
      </c>
      <c r="BU310" s="54">
        <v>11.11368809908268</v>
      </c>
      <c r="BV310" s="54">
        <v>9.544761429198406</v>
      </c>
      <c r="BW310" s="54">
        <v>8.9331756943413172</v>
      </c>
      <c r="BX310" s="54">
        <v>10.271345043702043</v>
      </c>
      <c r="BY310" s="54">
        <v>9.3141362240659618</v>
      </c>
      <c r="BZ310" s="54">
        <v>9.8381167180418458</v>
      </c>
      <c r="CA310" s="54">
        <v>11.513516567204434</v>
      </c>
      <c r="CB310" s="54">
        <v>9.8366101680930242</v>
      </c>
      <c r="CD310" s="54">
        <v>8.1680919577679632</v>
      </c>
      <c r="CE310" s="54">
        <v>6.761417675529497</v>
      </c>
      <c r="CF310" s="54">
        <v>8.4616021521075773</v>
      </c>
      <c r="CG310" s="54">
        <v>10.199072561572571</v>
      </c>
      <c r="CH310" s="54">
        <v>8.6532883893025421</v>
      </c>
      <c r="CI310" s="54">
        <v>8.5951746893332714</v>
      </c>
      <c r="CJ310" s="54">
        <v>8.9064585403920695</v>
      </c>
      <c r="CK310" s="54">
        <v>8.8561613430230786</v>
      </c>
      <c r="CL310" s="54">
        <v>9.2977382601628662</v>
      </c>
      <c r="CM310" s="54">
        <v>8.0683515840493811</v>
      </c>
      <c r="CN310" s="54">
        <v>8.495209116684812</v>
      </c>
      <c r="CO310" s="54">
        <v>8.1831446229592899</v>
      </c>
      <c r="CP310" s="54">
        <v>9.689272997564192</v>
      </c>
      <c r="CQ310" s="54">
        <v>9.602677246277203</v>
      </c>
      <c r="CR310" s="54">
        <v>9.6532161401648864</v>
      </c>
      <c r="CS310" s="54">
        <v>10.651510907035956</v>
      </c>
      <c r="CT310" s="54">
        <v>9.5340945741888348</v>
      </c>
      <c r="CU310" s="54">
        <v>8.0857232429863526</v>
      </c>
      <c r="CV310" s="54">
        <v>8.8565207879231238</v>
      </c>
      <c r="CW310" s="54">
        <v>8.7397836886518405</v>
      </c>
      <c r="CX310" s="54">
        <v>7.5404906744668239</v>
      </c>
      <c r="CY310" s="54">
        <v>7.612107093820395</v>
      </c>
      <c r="CZ310" s="54">
        <v>8.8986863284539748</v>
      </c>
      <c r="DA310" s="54">
        <v>9.3967063038220928</v>
      </c>
      <c r="DB310" s="54">
        <v>9.0199346622591197</v>
      </c>
      <c r="DC310" s="54">
        <v>9.1527000201461775</v>
      </c>
      <c r="DD310" s="54">
        <v>10.362080355893433</v>
      </c>
      <c r="DE310" s="54">
        <v>9.0301381180668514</v>
      </c>
      <c r="DF310" s="54">
        <v>11.134347586681109</v>
      </c>
      <c r="DG310" s="54">
        <v>10.666145061914566</v>
      </c>
      <c r="DH310" s="54">
        <v>9.8833080556925772</v>
      </c>
      <c r="DI310" s="54">
        <v>9.9814865104946477</v>
      </c>
      <c r="DJ310" s="54">
        <v>8.8424105719919535</v>
      </c>
      <c r="DK310" s="54">
        <v>11.205189136727366</v>
      </c>
      <c r="DL310" s="54">
        <v>10.365057174854819</v>
      </c>
      <c r="DM310" s="54">
        <v>8.101934413852284</v>
      </c>
      <c r="DN310" s="54">
        <v>9.2740654604382051</v>
      </c>
      <c r="DO310" s="54">
        <v>9.4033101002713124</v>
      </c>
      <c r="DQ310" s="54">
        <v>12.17800549001911</v>
      </c>
      <c r="DR310" s="54">
        <v>12.378913735921044</v>
      </c>
      <c r="DS310" s="54" t="e">
        <v>#DIV/0!</v>
      </c>
      <c r="DT310" s="54">
        <v>19.506726755237175</v>
      </c>
      <c r="DU310" s="54">
        <v>15.189538320008218</v>
      </c>
      <c r="DV310" s="54">
        <v>18.350923869800063</v>
      </c>
      <c r="DW310" s="54" t="e">
        <v>#DIV/0!</v>
      </c>
      <c r="DX310" s="54" t="e">
        <v>#DIV/0!</v>
      </c>
      <c r="DY310" s="54">
        <v>12.040057079780963</v>
      </c>
      <c r="DZ310" s="54">
        <v>16.559864340416354</v>
      </c>
      <c r="EA310" s="54">
        <v>16.118739954158904</v>
      </c>
      <c r="EB310" s="54" t="e">
        <v>#DIV/0!</v>
      </c>
      <c r="EC310" s="54" t="e">
        <v>#DIV/0!</v>
      </c>
      <c r="ED310" s="54" t="e">
        <v>#DIV/0!</v>
      </c>
      <c r="EE310" s="54">
        <v>15.302314593859172</v>
      </c>
      <c r="EF310" s="54">
        <v>18.93123155088179</v>
      </c>
      <c r="EG310" s="54">
        <v>20.153388298840934</v>
      </c>
      <c r="EH310" s="54">
        <v>14.603196609431084</v>
      </c>
      <c r="EI310" s="54">
        <v>15.363188647888443</v>
      </c>
      <c r="EJ310" s="54">
        <v>11.727136820171713</v>
      </c>
      <c r="EK310" s="54">
        <v>17.191286884825686</v>
      </c>
      <c r="EL310" s="54">
        <v>14.596876716639212</v>
      </c>
      <c r="EM310" s="54">
        <v>15.033433598754844</v>
      </c>
      <c r="EN310" s="54">
        <v>13.720131377734376</v>
      </c>
      <c r="EO310" s="54">
        <v>15.455995256786508</v>
      </c>
      <c r="EP310" s="54">
        <v>17.381528536288595</v>
      </c>
      <c r="EQ310" s="54">
        <v>14.258627289490633</v>
      </c>
      <c r="ER310" s="54" t="e">
        <v>#DIV/0!</v>
      </c>
      <c r="ES310" s="54" t="e">
        <v>#DIV/0!</v>
      </c>
      <c r="ET310" s="54">
        <v>15.800969704372413</v>
      </c>
      <c r="EU310" s="54">
        <v>14.997915963965621</v>
      </c>
      <c r="EV310" s="54">
        <v>16.337412842865806</v>
      </c>
      <c r="EW310" s="54">
        <v>16.815282830227982</v>
      </c>
      <c r="EX310" s="54" t="e">
        <v>#DIV/0!</v>
      </c>
      <c r="EY310" s="54" t="e">
        <v>#DIV/0!</v>
      </c>
      <c r="EZ310" s="54" t="e">
        <v>#DIV/0!</v>
      </c>
      <c r="FA310" s="54">
        <v>15.188143636850354</v>
      </c>
      <c r="FB310" s="54">
        <v>15.352173001109279</v>
      </c>
    </row>
    <row r="311" spans="1:158" x14ac:dyDescent="0.2">
      <c r="A311" s="55">
        <f ca="1">'Cape Cod'!AQ77</f>
        <v>15.502560083238155</v>
      </c>
      <c r="C311" s="52">
        <v>15</v>
      </c>
      <c r="D311" s="54">
        <v>1.3396880197258536</v>
      </c>
      <c r="E311" s="54">
        <v>1.3990281371537066</v>
      </c>
      <c r="F311" s="54">
        <v>2.6482501802791774</v>
      </c>
      <c r="G311" s="54">
        <v>2.7569122056676285</v>
      </c>
      <c r="H311" s="54">
        <v>2.2358683823262382</v>
      </c>
      <c r="I311" s="54">
        <v>2.3940258787800541</v>
      </c>
      <c r="J311" s="54">
        <v>1.3722964922495091</v>
      </c>
      <c r="K311" s="54">
        <v>1.6306169899914877</v>
      </c>
      <c r="L311" s="54">
        <v>2.4846612223399838</v>
      </c>
      <c r="M311" s="54">
        <v>2.6901023598711511</v>
      </c>
      <c r="N311" s="54">
        <v>2.3421780819745965</v>
      </c>
      <c r="O311" s="54">
        <v>1.946462231477895</v>
      </c>
      <c r="P311" s="54">
        <v>2.0474227511649694</v>
      </c>
      <c r="Q311" s="54">
        <v>2.3499584535541764</v>
      </c>
      <c r="R311" s="54">
        <v>2.3653634050864092</v>
      </c>
      <c r="S311" s="54">
        <v>2.2961986604974776</v>
      </c>
      <c r="T311" s="54">
        <v>2.4535187907890048</v>
      </c>
      <c r="U311" s="54">
        <v>2.4600964335330264</v>
      </c>
      <c r="V311" s="54">
        <v>2.4829853626405605</v>
      </c>
      <c r="W311" s="54">
        <v>2.1098945532350122</v>
      </c>
      <c r="X311" s="54">
        <v>2.2413208081147076</v>
      </c>
      <c r="Y311" s="54">
        <v>2.3341367795851067</v>
      </c>
      <c r="Z311" s="54">
        <v>2.8617370779150271</v>
      </c>
      <c r="AA311" s="54">
        <v>1.2953982583053474</v>
      </c>
      <c r="AB311" s="54">
        <v>1.8144755879139467</v>
      </c>
      <c r="AC311" s="54">
        <v>2.1577609540064486</v>
      </c>
      <c r="AD311" s="54">
        <v>1.869574157837107</v>
      </c>
      <c r="AE311" s="54">
        <v>2.7333086752039542</v>
      </c>
      <c r="AF311" s="54">
        <v>2.7618493349539861</v>
      </c>
      <c r="AG311" s="54">
        <v>2.9480667231511468</v>
      </c>
      <c r="AH311" s="54">
        <v>2.1673241137060515</v>
      </c>
      <c r="AI311" s="54">
        <v>2.2266994758093688</v>
      </c>
      <c r="AJ311" s="54">
        <v>2.3054211197316405</v>
      </c>
      <c r="AK311" s="54">
        <v>2.2122595338308777</v>
      </c>
      <c r="AL311" s="54">
        <v>2.2741884001652171</v>
      </c>
      <c r="AM311" s="54">
        <v>1.8897073563511952</v>
      </c>
      <c r="AN311" s="54">
        <v>2.4179254995548654</v>
      </c>
      <c r="AO311" s="54">
        <v>1.795462100758547</v>
      </c>
      <c r="AQ311" s="54">
        <v>6.9900645561795578</v>
      </c>
      <c r="AR311" s="54">
        <v>9.1410049323953153</v>
      </c>
      <c r="AS311" s="54">
        <v>9.2762877956073524</v>
      </c>
      <c r="AT311" s="54">
        <v>10.528756963806135</v>
      </c>
      <c r="AU311" s="54">
        <v>9.8853833993392826</v>
      </c>
      <c r="AV311" s="54">
        <v>9.0513307984420788</v>
      </c>
      <c r="AW311" s="54">
        <v>8.9397343779806313</v>
      </c>
      <c r="AX311" s="54">
        <v>9.9244524217654408</v>
      </c>
      <c r="AY311" s="54">
        <v>10.933421302797356</v>
      </c>
      <c r="AZ311" s="54">
        <v>9.0390036729130472</v>
      </c>
      <c r="BA311" s="54">
        <v>11.498766893167893</v>
      </c>
      <c r="BB311" s="54">
        <v>10.180555981504991</v>
      </c>
      <c r="BC311" s="54">
        <v>9.0477784935725616</v>
      </c>
      <c r="BD311" s="54">
        <v>8.5494968465048924</v>
      </c>
      <c r="BE311" s="54">
        <v>11.102712084460229</v>
      </c>
      <c r="BF311" s="54">
        <v>10.702437800242517</v>
      </c>
      <c r="BG311" s="54">
        <v>10.811949898292511</v>
      </c>
      <c r="BH311" s="54">
        <v>9.8858204452889282</v>
      </c>
      <c r="BI311" s="54">
        <v>10.743681068546579</v>
      </c>
      <c r="BJ311" s="54">
        <v>9.0221430926952593</v>
      </c>
      <c r="BK311" s="54">
        <v>9.3800285804952068</v>
      </c>
      <c r="BL311" s="54">
        <v>10.846806774595102</v>
      </c>
      <c r="BM311" s="54">
        <v>10.030242066373066</v>
      </c>
      <c r="BN311" s="54">
        <v>8.2715804027650535</v>
      </c>
      <c r="BO311" s="54">
        <v>12.718824678254286</v>
      </c>
      <c r="BP311" s="54">
        <v>8.5909956450031615</v>
      </c>
      <c r="BQ311" s="54">
        <v>11.794210984584311</v>
      </c>
      <c r="BR311" s="54">
        <v>8.5222140800403992</v>
      </c>
      <c r="BS311" s="54">
        <v>11.213292172442685</v>
      </c>
      <c r="BT311" s="54">
        <v>8.7440231068734775</v>
      </c>
      <c r="BU311" s="54">
        <v>11.62781187048116</v>
      </c>
      <c r="BV311" s="54">
        <v>10.100589000991917</v>
      </c>
      <c r="BW311" s="54">
        <v>9.4044774115456384</v>
      </c>
      <c r="BX311" s="54">
        <v>10.806749363690498</v>
      </c>
      <c r="BY311" s="54">
        <v>9.7828044655997672</v>
      </c>
      <c r="BZ311" s="54">
        <v>10.112422079333825</v>
      </c>
      <c r="CA311" s="54">
        <v>11.75064196480831</v>
      </c>
      <c r="CB311" s="54">
        <v>10.264356956467417</v>
      </c>
      <c r="CD311" s="54">
        <v>8.7291695614207701</v>
      </c>
      <c r="CE311" s="54">
        <v>7.6030885122220546</v>
      </c>
      <c r="CF311" s="54">
        <v>9.0693872147529575</v>
      </c>
      <c r="CG311" s="54">
        <v>10.745552407130695</v>
      </c>
      <c r="CH311" s="54">
        <v>9.38785167924636</v>
      </c>
      <c r="CI311" s="54">
        <v>9.2713344585169573</v>
      </c>
      <c r="CJ311" s="54">
        <v>9.5088693793332766</v>
      </c>
      <c r="CK311" s="54">
        <v>9.6457886925670806</v>
      </c>
      <c r="CL311" s="54">
        <v>10.143967287431899</v>
      </c>
      <c r="CM311" s="54">
        <v>8.77708975440218</v>
      </c>
      <c r="CN311" s="54">
        <v>9.3421812772112265</v>
      </c>
      <c r="CO311" s="54">
        <v>9.0029023462030793</v>
      </c>
      <c r="CP311" s="54">
        <v>10.513533515046252</v>
      </c>
      <c r="CQ311" s="54">
        <v>10.215144567397292</v>
      </c>
      <c r="CR311" s="54">
        <v>10.569143004901829</v>
      </c>
      <c r="CS311" s="54">
        <v>11.522114987501187</v>
      </c>
      <c r="CT311" s="54">
        <v>10.480127564055614</v>
      </c>
      <c r="CU311" s="54">
        <v>8.9641114946323537</v>
      </c>
      <c r="CV311" s="54">
        <v>9.6323833896938069</v>
      </c>
      <c r="CW311" s="54">
        <v>9.6079475105128225</v>
      </c>
      <c r="CX311" s="54">
        <v>8.2641649538655493</v>
      </c>
      <c r="CY311" s="54">
        <v>8.3247597447486736</v>
      </c>
      <c r="CZ311" s="54">
        <v>9.473457130389539</v>
      </c>
      <c r="DA311" s="54">
        <v>10.277021173066419</v>
      </c>
      <c r="DB311" s="54">
        <v>9.9635722590496059</v>
      </c>
      <c r="DC311" s="54">
        <v>10.031758209303291</v>
      </c>
      <c r="DD311" s="54">
        <v>11.417325066281702</v>
      </c>
      <c r="DE311" s="54">
        <v>9.7292135357729386</v>
      </c>
      <c r="DF311" s="54">
        <v>11.801237185527725</v>
      </c>
      <c r="DG311" s="54">
        <v>11.019458113804376</v>
      </c>
      <c r="DH311" s="54">
        <v>10.512932365732659</v>
      </c>
      <c r="DI311" s="54">
        <v>10.53210540164072</v>
      </c>
      <c r="DJ311" s="54">
        <v>9.5491430840272429</v>
      </c>
      <c r="DK311" s="54">
        <v>11.741475429640445</v>
      </c>
      <c r="DL311" s="54">
        <v>11.209921931133357</v>
      </c>
      <c r="DM311" s="54">
        <v>8.7701816359625884</v>
      </c>
      <c r="DN311" s="54">
        <v>10.051157669374376</v>
      </c>
      <c r="DO311" s="54">
        <v>10.414257709070462</v>
      </c>
      <c r="DQ311" s="54">
        <v>12.342030862890985</v>
      </c>
      <c r="DR311" s="54">
        <v>12.508836360859791</v>
      </c>
      <c r="DS311" s="54" t="e">
        <v>#DIV/0!</v>
      </c>
      <c r="DT311" s="54">
        <v>19.641244413487485</v>
      </c>
      <c r="DU311" s="54">
        <v>15.376974802448583</v>
      </c>
      <c r="DV311" s="54">
        <v>18.559549753999541</v>
      </c>
      <c r="DW311" s="54" t="e">
        <v>#DIV/0!</v>
      </c>
      <c r="DX311" s="54" t="e">
        <v>#DIV/0!</v>
      </c>
      <c r="DY311" s="54">
        <v>12.032177064574947</v>
      </c>
      <c r="DZ311" s="54">
        <v>16.705703947171155</v>
      </c>
      <c r="EA311" s="54">
        <v>16.152657925469278</v>
      </c>
      <c r="EB311" s="54" t="e">
        <v>#DIV/0!</v>
      </c>
      <c r="EC311" s="54" t="e">
        <v>#DIV/0!</v>
      </c>
      <c r="ED311" s="54" t="e">
        <v>#DIV/0!</v>
      </c>
      <c r="EE311" s="54">
        <v>15.333658562261043</v>
      </c>
      <c r="EF311" s="54">
        <v>19.033847523471263</v>
      </c>
      <c r="EG311" s="54">
        <v>20.306463156830048</v>
      </c>
      <c r="EH311" s="54">
        <v>14.688416491465334</v>
      </c>
      <c r="EI311" s="54">
        <v>15.437012677546967</v>
      </c>
      <c r="EJ311" s="54">
        <v>12.135945224927784</v>
      </c>
      <c r="EK311" s="54">
        <v>17.609073953342307</v>
      </c>
      <c r="EL311" s="54">
        <v>14.795488463094195</v>
      </c>
      <c r="EM311" s="54">
        <v>15.26184877466725</v>
      </c>
      <c r="EN311" s="54">
        <v>13.782388965304825</v>
      </c>
      <c r="EO311" s="54">
        <v>15.795122228358057</v>
      </c>
      <c r="EP311" s="54">
        <v>17.650645643912032</v>
      </c>
      <c r="EQ311" s="54">
        <v>14.460811792874912</v>
      </c>
      <c r="ER311" s="54" t="e">
        <v>#DIV/0!</v>
      </c>
      <c r="ES311" s="54" t="e">
        <v>#DIV/0!</v>
      </c>
      <c r="ET311" s="54">
        <v>16.106530120873277</v>
      </c>
      <c r="EU311" s="54">
        <v>15.148024911050587</v>
      </c>
      <c r="EV311" s="54">
        <v>16.579012206950161</v>
      </c>
      <c r="EW311" s="54">
        <v>17.033683150434562</v>
      </c>
      <c r="EX311" s="54" t="e">
        <v>#DIV/0!</v>
      </c>
      <c r="EY311" s="54" t="e">
        <v>#DIV/0!</v>
      </c>
      <c r="EZ311" s="54" t="e">
        <v>#DIV/0!</v>
      </c>
      <c r="FA311" s="54">
        <v>15.391144814031055</v>
      </c>
      <c r="FB311" s="54">
        <v>15.502560083238155</v>
      </c>
    </row>
    <row r="312" spans="1:158" x14ac:dyDescent="0.2">
      <c r="A312" s="55">
        <f ca="1">'Cape Cod'!AQ78</f>
        <v>15.650184684247876</v>
      </c>
      <c r="C312" s="52">
        <v>14</v>
      </c>
      <c r="D312" s="54">
        <v>1.6241650890839594</v>
      </c>
      <c r="E312" s="54">
        <v>1.6198359875200836</v>
      </c>
      <c r="F312" s="54">
        <v>3.0108626092090383</v>
      </c>
      <c r="G312" s="54">
        <v>2.9863584909698595</v>
      </c>
      <c r="H312" s="54">
        <v>2.5000740313194996</v>
      </c>
      <c r="I312" s="54">
        <v>2.7280756640674397</v>
      </c>
      <c r="J312" s="54">
        <v>1.7345131903598876</v>
      </c>
      <c r="K312" s="54">
        <v>1.8978483461223661</v>
      </c>
      <c r="L312" s="54">
        <v>2.8516096682188348</v>
      </c>
      <c r="M312" s="54">
        <v>3.2300712068329673</v>
      </c>
      <c r="N312" s="54">
        <v>2.6547148654676036</v>
      </c>
      <c r="O312" s="54">
        <v>2.3884218912446613</v>
      </c>
      <c r="P312" s="54">
        <v>2.5175060888032021</v>
      </c>
      <c r="Q312" s="54">
        <v>2.6305289453879794</v>
      </c>
      <c r="R312" s="54">
        <v>2.7808887039372188</v>
      </c>
      <c r="S312" s="54">
        <v>2.6833242337816756</v>
      </c>
      <c r="T312" s="54">
        <v>2.7107820410862882</v>
      </c>
      <c r="U312" s="54">
        <v>2.6895872856851248</v>
      </c>
      <c r="V312" s="54">
        <v>2.7602265099690406</v>
      </c>
      <c r="W312" s="54">
        <v>2.7846687865969137</v>
      </c>
      <c r="X312" s="54">
        <v>2.7531593550503928</v>
      </c>
      <c r="Y312" s="54">
        <v>2.5151319467931366</v>
      </c>
      <c r="Z312" s="54">
        <v>3.1857480424973232</v>
      </c>
      <c r="AA312" s="54">
        <v>1.6432006899483618</v>
      </c>
      <c r="AB312" s="54">
        <v>2.1770115086311712</v>
      </c>
      <c r="AC312" s="54">
        <v>2.6376029366991034</v>
      </c>
      <c r="AD312" s="54">
        <v>2.3275340882405757</v>
      </c>
      <c r="AE312" s="54">
        <v>3.0970489011606155</v>
      </c>
      <c r="AF312" s="54">
        <v>3.0677789214920814</v>
      </c>
      <c r="AG312" s="54">
        <v>3.1366137110021945</v>
      </c>
      <c r="AH312" s="54">
        <v>2.2115503841964461</v>
      </c>
      <c r="AI312" s="54">
        <v>2.3108952627467936</v>
      </c>
      <c r="AJ312" s="54">
        <v>2.5279113156349116</v>
      </c>
      <c r="AK312" s="54">
        <v>2.4783041945076754</v>
      </c>
      <c r="AL312" s="54">
        <v>2.5457053867090025</v>
      </c>
      <c r="AM312" s="54">
        <v>2.2024289044260144</v>
      </c>
      <c r="AN312" s="54">
        <v>2.6974615536180799</v>
      </c>
      <c r="AO312" s="54">
        <v>2.1037101589831586</v>
      </c>
      <c r="AQ312" s="54">
        <v>7.2276819568083148</v>
      </c>
      <c r="AR312" s="54">
        <v>9.5054777895351901</v>
      </c>
      <c r="AS312" s="54">
        <v>9.7683893670922437</v>
      </c>
      <c r="AT312" s="54">
        <v>11.001039977563494</v>
      </c>
      <c r="AU312" s="54">
        <v>10.323370555765148</v>
      </c>
      <c r="AV312" s="54">
        <v>9.4663784654266507</v>
      </c>
      <c r="AW312" s="54">
        <v>9.5944750128738328</v>
      </c>
      <c r="AX312" s="54">
        <v>10.418719434683535</v>
      </c>
      <c r="AY312" s="54">
        <v>11.405682776820179</v>
      </c>
      <c r="AZ312" s="54">
        <v>9.6708857797712042</v>
      </c>
      <c r="BA312" s="54">
        <v>11.983944857253647</v>
      </c>
      <c r="BB312" s="54">
        <v>10.575048387697162</v>
      </c>
      <c r="BC312" s="54">
        <v>9.5197980385058703</v>
      </c>
      <c r="BD312" s="54">
        <v>9.057885050391743</v>
      </c>
      <c r="BE312" s="54">
        <v>11.530297263588928</v>
      </c>
      <c r="BF312" s="54">
        <v>11.041286175803256</v>
      </c>
      <c r="BG312" s="54">
        <v>11.388751208884329</v>
      </c>
      <c r="BH312" s="54">
        <v>10.437271744021501</v>
      </c>
      <c r="BI312" s="54">
        <v>11.166955542766363</v>
      </c>
      <c r="BJ312" s="54">
        <v>9.3198067821506694</v>
      </c>
      <c r="BK312" s="54">
        <v>9.6385523071222288</v>
      </c>
      <c r="BL312" s="54">
        <v>11.210629061879025</v>
      </c>
      <c r="BM312" s="54">
        <v>10.384290029157867</v>
      </c>
      <c r="BN312" s="54">
        <v>8.6976957455155528</v>
      </c>
      <c r="BO312" s="54">
        <v>13.158948718787659</v>
      </c>
      <c r="BP312" s="54">
        <v>8.9586289708552034</v>
      </c>
      <c r="BQ312" s="54">
        <v>11.967693810017728</v>
      </c>
      <c r="BR312" s="54">
        <v>8.8531599577921263</v>
      </c>
      <c r="BS312" s="54">
        <v>11.628935564721946</v>
      </c>
      <c r="BT312" s="54">
        <v>9.3783474477941695</v>
      </c>
      <c r="BU312" s="54">
        <v>12.19877539330173</v>
      </c>
      <c r="BV312" s="54">
        <v>10.771914133772754</v>
      </c>
      <c r="BW312" s="54">
        <v>10.12662113333986</v>
      </c>
      <c r="BX312" s="54">
        <v>11.331186603870293</v>
      </c>
      <c r="BY312" s="54">
        <v>10.32517390579364</v>
      </c>
      <c r="BZ312" s="54">
        <v>10.73989648498867</v>
      </c>
      <c r="CA312" s="54">
        <v>12.302879552095469</v>
      </c>
      <c r="CB312" s="54">
        <v>10.722467207124005</v>
      </c>
      <c r="CD312" s="54">
        <v>9.4010891878327385</v>
      </c>
      <c r="CE312" s="54">
        <v>8.2243209299538069</v>
      </c>
      <c r="CF312" s="54">
        <v>9.8642505361374884</v>
      </c>
      <c r="CG312" s="54">
        <v>11.499124701301369</v>
      </c>
      <c r="CH312" s="54">
        <v>10.247247805170909</v>
      </c>
      <c r="CI312" s="54">
        <v>10.261006682435571</v>
      </c>
      <c r="CJ312" s="54">
        <v>10.199541600322856</v>
      </c>
      <c r="CK312" s="54">
        <v>10.123070513879814</v>
      </c>
      <c r="CL312" s="54">
        <v>11.148181690319834</v>
      </c>
      <c r="CM312" s="54">
        <v>9.8695971753028822</v>
      </c>
      <c r="CN312" s="54">
        <v>10.202876044885972</v>
      </c>
      <c r="CO312" s="54">
        <v>9.9080293579020804</v>
      </c>
      <c r="CP312" s="54">
        <v>11.338361834829398</v>
      </c>
      <c r="CQ312" s="54">
        <v>10.873888113101522</v>
      </c>
      <c r="CR312" s="54">
        <v>11.420944127731978</v>
      </c>
      <c r="CS312" s="54">
        <v>12.547044043163265</v>
      </c>
      <c r="CT312" s="54">
        <v>11.279706597990778</v>
      </c>
      <c r="CU312" s="54">
        <v>9.6160023984351781</v>
      </c>
      <c r="CV312" s="54">
        <v>10.246964039088278</v>
      </c>
      <c r="CW312" s="54">
        <v>10.369310118712644</v>
      </c>
      <c r="CX312" s="54">
        <v>9.0446598726090031</v>
      </c>
      <c r="CY312" s="54">
        <v>9.1808172301961264</v>
      </c>
      <c r="CZ312" s="54">
        <v>10.211446635684702</v>
      </c>
      <c r="DA312" s="54">
        <v>11.208558028546282</v>
      </c>
      <c r="DB312" s="54">
        <v>11.171213813520442</v>
      </c>
      <c r="DC312" s="54">
        <v>10.82170181141586</v>
      </c>
      <c r="DD312" s="54">
        <v>12.526765821802798</v>
      </c>
      <c r="DE312" s="54">
        <v>10.704952203516838</v>
      </c>
      <c r="DF312" s="54">
        <v>12.380795168997878</v>
      </c>
      <c r="DG312" s="54">
        <v>11.52735136596619</v>
      </c>
      <c r="DH312" s="54">
        <v>11.111785520248759</v>
      </c>
      <c r="DI312" s="54">
        <v>11.553175889741709</v>
      </c>
      <c r="DJ312" s="54">
        <v>10.361673776114127</v>
      </c>
      <c r="DK312" s="54">
        <v>12.583103705641538</v>
      </c>
      <c r="DL312" s="54">
        <v>11.945710379195368</v>
      </c>
      <c r="DM312" s="54">
        <v>9.5492725279263286</v>
      </c>
      <c r="DN312" s="54">
        <v>11.157119673942514</v>
      </c>
      <c r="DO312" s="54">
        <v>11.024459292436326</v>
      </c>
      <c r="DQ312" s="54">
        <v>12.377103801541026</v>
      </c>
      <c r="DR312" s="54">
        <v>12.583202582081027</v>
      </c>
      <c r="DS312" s="54" t="e">
        <v>#DIV/0!</v>
      </c>
      <c r="DT312" s="54">
        <v>19.884697094628102</v>
      </c>
      <c r="DU312" s="54">
        <v>15.512130001531899</v>
      </c>
      <c r="DV312" s="54">
        <v>18.686833626941919</v>
      </c>
      <c r="DW312" s="54" t="e">
        <v>#DIV/0!</v>
      </c>
      <c r="DX312" s="54" t="e">
        <v>#DIV/0!</v>
      </c>
      <c r="DY312" s="54">
        <v>12.156556601941288</v>
      </c>
      <c r="DZ312" s="54">
        <v>16.736496693340779</v>
      </c>
      <c r="EA312" s="54">
        <v>16.23463269643122</v>
      </c>
      <c r="EB312" s="54" t="e">
        <v>#DIV/0!</v>
      </c>
      <c r="EC312" s="54" t="e">
        <v>#DIV/0!</v>
      </c>
      <c r="ED312" s="54" t="e">
        <v>#DIV/0!</v>
      </c>
      <c r="EE312" s="54">
        <v>15.407099204741725</v>
      </c>
      <c r="EF312" s="54">
        <v>19.097407918162215</v>
      </c>
      <c r="EG312" s="54">
        <v>20.494829756176248</v>
      </c>
      <c r="EH312" s="54">
        <v>14.911002366427359</v>
      </c>
      <c r="EI312" s="54">
        <v>15.765388734082709</v>
      </c>
      <c r="EJ312" s="54">
        <v>12.584913624640546</v>
      </c>
      <c r="EK312" s="54">
        <v>17.798908449327641</v>
      </c>
      <c r="EL312" s="54">
        <v>14.951291799307226</v>
      </c>
      <c r="EM312" s="54">
        <v>15.431319684035989</v>
      </c>
      <c r="EN312" s="54">
        <v>13.836792369798385</v>
      </c>
      <c r="EO312" s="54">
        <v>15.979246319027553</v>
      </c>
      <c r="EP312" s="54">
        <v>17.818642689587314</v>
      </c>
      <c r="EQ312" s="54">
        <v>14.655620611445208</v>
      </c>
      <c r="ER312" s="54" t="e">
        <v>#DIV/0!</v>
      </c>
      <c r="ES312" s="54" t="e">
        <v>#DIV/0!</v>
      </c>
      <c r="ET312" s="54">
        <v>16.367867941837481</v>
      </c>
      <c r="EU312" s="54">
        <v>15.206805919483067</v>
      </c>
      <c r="EV312" s="54">
        <v>16.711297970496133</v>
      </c>
      <c r="EW312" s="54">
        <v>17.33457052237576</v>
      </c>
      <c r="EX312" s="54" t="e">
        <v>#DIV/0!</v>
      </c>
      <c r="EY312" s="54" t="e">
        <v>#DIV/0!</v>
      </c>
      <c r="EZ312" s="54" t="e">
        <v>#DIV/0!</v>
      </c>
      <c r="FA312" s="54">
        <v>15.694719486872334</v>
      </c>
      <c r="FB312" s="54">
        <v>15.650184684247876</v>
      </c>
    </row>
    <row r="313" spans="1:158" x14ac:dyDescent="0.2">
      <c r="A313" s="55">
        <f ca="1">'Cape Cod'!AQ79</f>
        <v>15.773626039063366</v>
      </c>
      <c r="C313" s="52">
        <v>13</v>
      </c>
      <c r="D313" s="54">
        <v>2.1223077117677391</v>
      </c>
      <c r="E313" s="54">
        <v>1.963402459928103</v>
      </c>
      <c r="F313" s="54">
        <v>3.4954543377679208</v>
      </c>
      <c r="G313" s="54">
        <v>3.5931209453875752</v>
      </c>
      <c r="H313" s="54">
        <v>2.8782635407152455</v>
      </c>
      <c r="I313" s="54">
        <v>3.0846078571984812</v>
      </c>
      <c r="J313" s="54">
        <v>1.993682415563006</v>
      </c>
      <c r="K313" s="54">
        <v>2.1089673385726186</v>
      </c>
      <c r="L313" s="54">
        <v>3.2477396611289713</v>
      </c>
      <c r="M313" s="54">
        <v>3.7044842255019041</v>
      </c>
      <c r="N313" s="54">
        <v>2.9124298091596206</v>
      </c>
      <c r="O313" s="54">
        <v>2.6812999650374625</v>
      </c>
      <c r="P313" s="54">
        <v>2.8522486399234133</v>
      </c>
      <c r="Q313" s="54">
        <v>2.9400109310973619</v>
      </c>
      <c r="R313" s="54">
        <v>3.1277076970736424</v>
      </c>
      <c r="S313" s="54">
        <v>3.0141137232603761</v>
      </c>
      <c r="T313" s="54">
        <v>3.1706577291191707</v>
      </c>
      <c r="U313" s="54">
        <v>3.0405725550206206</v>
      </c>
      <c r="V313" s="54">
        <v>3.2367177199191417</v>
      </c>
      <c r="W313" s="54">
        <v>3.3051998003529164</v>
      </c>
      <c r="X313" s="54">
        <v>3.0133402286087723</v>
      </c>
      <c r="Y313" s="54">
        <v>2.6844929074508403</v>
      </c>
      <c r="Z313" s="54">
        <v>3.405453854879763</v>
      </c>
      <c r="AA313" s="54">
        <v>1.8895574889511444</v>
      </c>
      <c r="AB313" s="54">
        <v>2.5284645963199672</v>
      </c>
      <c r="AC313" s="54">
        <v>2.847340780731006</v>
      </c>
      <c r="AD313" s="54">
        <v>2.6245191563505532</v>
      </c>
      <c r="AE313" s="54">
        <v>3.4841513112712441</v>
      </c>
      <c r="AF313" s="54">
        <v>3.3601368347602403</v>
      </c>
      <c r="AG313" s="54">
        <v>3.53508730025003</v>
      </c>
      <c r="AH313" s="54">
        <v>2.5149741502754548</v>
      </c>
      <c r="AI313" s="54">
        <v>2.5149263541559534</v>
      </c>
      <c r="AJ313" s="54">
        <v>2.7897504045830726</v>
      </c>
      <c r="AK313" s="54">
        <v>2.9084559281146376</v>
      </c>
      <c r="AL313" s="54">
        <v>3.0233348720323576</v>
      </c>
      <c r="AM313" s="54">
        <v>2.9696098818128274</v>
      </c>
      <c r="AN313" s="54">
        <v>3.3681178898013826</v>
      </c>
      <c r="AO313" s="54">
        <v>2.3083597409342023</v>
      </c>
      <c r="AQ313" s="54">
        <v>7.4046277325536991</v>
      </c>
      <c r="AR313" s="54">
        <v>9.7412577299695489</v>
      </c>
      <c r="AS313" s="54">
        <v>10.071630916357112</v>
      </c>
      <c r="AT313" s="54">
        <v>11.324882877763409</v>
      </c>
      <c r="AU313" s="54">
        <v>10.651964979567273</v>
      </c>
      <c r="AV313" s="54">
        <v>9.7187187077530712</v>
      </c>
      <c r="AW313" s="54">
        <v>9.7203577960537046</v>
      </c>
      <c r="AX313" s="54">
        <v>10.56997723844745</v>
      </c>
      <c r="AY313" s="54">
        <v>11.730102663724907</v>
      </c>
      <c r="AZ313" s="54">
        <v>10.112609271174417</v>
      </c>
      <c r="BA313" s="54">
        <v>12.633836894213321</v>
      </c>
      <c r="BB313" s="54">
        <v>11.034551180132315</v>
      </c>
      <c r="BC313" s="54">
        <v>9.8103790089949072</v>
      </c>
      <c r="BD313" s="54">
        <v>9.4027055351430775</v>
      </c>
      <c r="BE313" s="54">
        <v>12.019014829452416</v>
      </c>
      <c r="BF313" s="54">
        <v>11.584511071587748</v>
      </c>
      <c r="BG313" s="54">
        <v>11.771576355321926</v>
      </c>
      <c r="BH313" s="54">
        <v>10.999214096672802</v>
      </c>
      <c r="BI313" s="54">
        <v>11.840049907893064</v>
      </c>
      <c r="BJ313" s="54">
        <v>9.6923931181729124</v>
      </c>
      <c r="BK313" s="54">
        <v>9.7556958236081073</v>
      </c>
      <c r="BL313" s="54">
        <v>11.689778699560827</v>
      </c>
      <c r="BM313" s="54">
        <v>10.809943625061656</v>
      </c>
      <c r="BN313" s="54">
        <v>9.0570103371926596</v>
      </c>
      <c r="BO313" s="54">
        <v>13.674947636460246</v>
      </c>
      <c r="BP313" s="54">
        <v>9.5985640684311377</v>
      </c>
      <c r="BQ313" s="54">
        <v>12.39037595817522</v>
      </c>
      <c r="BR313" s="54">
        <v>9.1748590298431907</v>
      </c>
      <c r="BS313" s="54">
        <v>12.034454986827633</v>
      </c>
      <c r="BT313" s="54">
        <v>9.8017013608884405</v>
      </c>
      <c r="BU313" s="54">
        <v>12.609269489472183</v>
      </c>
      <c r="BV313" s="54">
        <v>11.286525597322083</v>
      </c>
      <c r="BW313" s="54">
        <v>10.78391864764377</v>
      </c>
      <c r="BX313" s="54">
        <v>11.750952381416525</v>
      </c>
      <c r="BY313" s="54">
        <v>10.756874072675338</v>
      </c>
      <c r="BZ313" s="54">
        <v>11.155569593371496</v>
      </c>
      <c r="CA313" s="54">
        <v>12.659167252151661</v>
      </c>
      <c r="CB313" s="54">
        <v>11.148131039868256</v>
      </c>
      <c r="CD313" s="54">
        <v>10.096817920504439</v>
      </c>
      <c r="CE313" s="54">
        <v>9.0851628449708546</v>
      </c>
      <c r="CF313" s="54">
        <v>10.615968125123903</v>
      </c>
      <c r="CG313" s="54">
        <v>12.002998787182491</v>
      </c>
      <c r="CH313" s="54">
        <v>11.030937803754156</v>
      </c>
      <c r="CI313" s="54">
        <v>11.154922249425958</v>
      </c>
      <c r="CJ313" s="54">
        <v>10.95404078056616</v>
      </c>
      <c r="CK313" s="54">
        <v>10.781565831449322</v>
      </c>
      <c r="CL313" s="54">
        <v>12.093822458288695</v>
      </c>
      <c r="CM313" s="54">
        <v>10.794328178000164</v>
      </c>
      <c r="CN313" s="54">
        <v>10.944733923683618</v>
      </c>
      <c r="CO313" s="54">
        <v>10.551988073859729</v>
      </c>
      <c r="CP313" s="54">
        <v>12.055672070647731</v>
      </c>
      <c r="CQ313" s="54">
        <v>11.569824119328896</v>
      </c>
      <c r="CR313" s="54">
        <v>12.130987331014293</v>
      </c>
      <c r="CS313" s="54">
        <v>13.342163286130358</v>
      </c>
      <c r="CT313" s="54">
        <v>12.240296490702235</v>
      </c>
      <c r="CU313" s="54">
        <v>10.146295115752771</v>
      </c>
      <c r="CV313" s="54">
        <v>10.791155149067627</v>
      </c>
      <c r="CW313" s="54">
        <v>11.186414110222501</v>
      </c>
      <c r="CX313" s="54">
        <v>9.78265775759189</v>
      </c>
      <c r="CY313" s="54">
        <v>9.9094249699251815</v>
      </c>
      <c r="CZ313" s="54">
        <v>11.129558306993779</v>
      </c>
      <c r="DA313" s="54">
        <v>11.874156591790211</v>
      </c>
      <c r="DB313" s="54">
        <v>11.732569349439878</v>
      </c>
      <c r="DC313" s="54">
        <v>11.427041432701998</v>
      </c>
      <c r="DD313" s="54">
        <v>13.395136089192039</v>
      </c>
      <c r="DE313" s="54">
        <v>11.384499843010815</v>
      </c>
      <c r="DF313" s="54">
        <v>12.93435128356707</v>
      </c>
      <c r="DG313" s="54">
        <v>12.30438582013872</v>
      </c>
      <c r="DH313" s="54">
        <v>11.897365190981315</v>
      </c>
      <c r="DI313" s="54">
        <v>12.234567785892054</v>
      </c>
      <c r="DJ313" s="54">
        <v>11.013217228963898</v>
      </c>
      <c r="DK313" s="54">
        <v>13.586018369389325</v>
      </c>
      <c r="DL313" s="54">
        <v>12.958895041841828</v>
      </c>
      <c r="DM313" s="54">
        <v>10.128948134796611</v>
      </c>
      <c r="DN313" s="54">
        <v>11.675287321194595</v>
      </c>
      <c r="DO313" s="54">
        <v>11.788180487624011</v>
      </c>
      <c r="DQ313" s="54">
        <v>12.367760240543385</v>
      </c>
      <c r="DR313" s="54">
        <v>12.654208941687406</v>
      </c>
      <c r="DS313" s="54" t="e">
        <v>#DIV/0!</v>
      </c>
      <c r="DT313" s="54">
        <v>20.061793028417963</v>
      </c>
      <c r="DU313" s="54">
        <v>15.743251360403512</v>
      </c>
      <c r="DV313" s="54">
        <v>18.793783401583443</v>
      </c>
      <c r="DW313" s="54" t="e">
        <v>#DIV/0!</v>
      </c>
      <c r="DX313" s="54" t="e">
        <v>#DIV/0!</v>
      </c>
      <c r="DY313" s="54">
        <v>12.37320397347691</v>
      </c>
      <c r="DZ313" s="54">
        <v>17.005126218096724</v>
      </c>
      <c r="EA313" s="54">
        <v>16.4032224373153</v>
      </c>
      <c r="EB313" s="54" t="e">
        <v>#DIV/0!</v>
      </c>
      <c r="EC313" s="54" t="e">
        <v>#DIV/0!</v>
      </c>
      <c r="ED313" s="54" t="e">
        <v>#DIV/0!</v>
      </c>
      <c r="EE313" s="54">
        <v>15.526022558942579</v>
      </c>
      <c r="EF313" s="54">
        <v>19.119369991712336</v>
      </c>
      <c r="EG313" s="54">
        <v>20.519584931293899</v>
      </c>
      <c r="EH313" s="54">
        <v>15.032473978694059</v>
      </c>
      <c r="EI313" s="54">
        <v>15.945610713225665</v>
      </c>
      <c r="EJ313" s="54">
        <v>12.724108535305199</v>
      </c>
      <c r="EK313" s="54">
        <v>17.830528559876615</v>
      </c>
      <c r="EL313" s="54">
        <v>14.936925735577741</v>
      </c>
      <c r="EM313" s="54">
        <v>15.4196103661859</v>
      </c>
      <c r="EN313" s="54">
        <v>13.858280914862386</v>
      </c>
      <c r="EO313" s="54">
        <v>16.216706651735088</v>
      </c>
      <c r="EP313" s="54">
        <v>18.022640299791085</v>
      </c>
      <c r="EQ313" s="54">
        <v>14.83183672064855</v>
      </c>
      <c r="ER313" s="54" t="e">
        <v>#DIV/0!</v>
      </c>
      <c r="ES313" s="54" t="e">
        <v>#DIV/0!</v>
      </c>
      <c r="ET313" s="54">
        <v>16.49689546600133</v>
      </c>
      <c r="EU313" s="54">
        <v>15.29631929862073</v>
      </c>
      <c r="EV313" s="54">
        <v>16.967385229247228</v>
      </c>
      <c r="EW313" s="54">
        <v>17.594349496846192</v>
      </c>
      <c r="EX313" s="54" t="e">
        <v>#DIV/0!</v>
      </c>
      <c r="EY313" s="54" t="e">
        <v>#DIV/0!</v>
      </c>
      <c r="EZ313" s="54" t="e">
        <v>#DIV/0!</v>
      </c>
      <c r="FA313" s="54">
        <v>16.041098077518562</v>
      </c>
      <c r="FB313" s="54">
        <v>15.773626039063366</v>
      </c>
    </row>
    <row r="314" spans="1:158" x14ac:dyDescent="0.2">
      <c r="A314" s="55">
        <f ca="1">'Cape Cod'!AQ80</f>
        <v>15.996541597466319</v>
      </c>
      <c r="C314" s="52">
        <v>12</v>
      </c>
      <c r="D314" s="54">
        <v>2.3547677443844002</v>
      </c>
      <c r="E314" s="54">
        <v>2.1477187242698719</v>
      </c>
      <c r="F314" s="54">
        <v>3.9135963992329152</v>
      </c>
      <c r="G314" s="54">
        <v>4.1344017437856628</v>
      </c>
      <c r="H314" s="54">
        <v>3.3187478971510629</v>
      </c>
      <c r="I314" s="54">
        <v>3.4585123054217046</v>
      </c>
      <c r="J314" s="54">
        <v>2.5135018748149527</v>
      </c>
      <c r="K314" s="54">
        <v>2.664749899271305</v>
      </c>
      <c r="L314" s="54">
        <v>3.7224868813520402</v>
      </c>
      <c r="M314" s="54">
        <v>4.153059713402385</v>
      </c>
      <c r="N314" s="54">
        <v>3.1855037177185821</v>
      </c>
      <c r="O314" s="54">
        <v>3.2103960294550298</v>
      </c>
      <c r="P314" s="54">
        <v>3.5254207907971455</v>
      </c>
      <c r="Q314" s="54">
        <v>3.4287741136524428</v>
      </c>
      <c r="R314" s="54">
        <v>3.5386310041850688</v>
      </c>
      <c r="S314" s="54">
        <v>3.3952210599244879</v>
      </c>
      <c r="T314" s="54">
        <v>3.4791716627955633</v>
      </c>
      <c r="U314" s="54">
        <v>3.4264315703638424</v>
      </c>
      <c r="V314" s="54">
        <v>3.6702694894086534</v>
      </c>
      <c r="W314" s="54">
        <v>3.8583053784841752</v>
      </c>
      <c r="X314" s="54">
        <v>3.4188057238079494</v>
      </c>
      <c r="Y314" s="54">
        <v>3.2532952493318881</v>
      </c>
      <c r="Z314" s="54">
        <v>3.9848710560911051</v>
      </c>
      <c r="AA314" s="54">
        <v>2.2732908569286359</v>
      </c>
      <c r="AB314" s="54">
        <v>2.9705313330892267</v>
      </c>
      <c r="AC314" s="54">
        <v>3.3258564450953578</v>
      </c>
      <c r="AD314" s="54">
        <v>3.3194199918019613</v>
      </c>
      <c r="AE314" s="54">
        <v>4.0950685812217849</v>
      </c>
      <c r="AF314" s="54">
        <v>3.8282808781423157</v>
      </c>
      <c r="AG314" s="54">
        <v>3.9856528612970052</v>
      </c>
      <c r="AH314" s="54">
        <v>2.8834349947329549</v>
      </c>
      <c r="AI314" s="54">
        <v>2.8527962067616528</v>
      </c>
      <c r="AJ314" s="54">
        <v>3.414308920654328</v>
      </c>
      <c r="AK314" s="54">
        <v>3.7643540944332301</v>
      </c>
      <c r="AL314" s="54">
        <v>3.8493628104075519</v>
      </c>
      <c r="AM314" s="54">
        <v>3.5857904105231206</v>
      </c>
      <c r="AN314" s="54">
        <v>3.6947638900247419</v>
      </c>
      <c r="AO314" s="54">
        <v>2.6953053998795582</v>
      </c>
      <c r="AQ314" s="54">
        <v>7.8145976811854219</v>
      </c>
      <c r="AR314" s="54">
        <v>10.062603641809456</v>
      </c>
      <c r="AS314" s="54">
        <v>10.290707970497429</v>
      </c>
      <c r="AT314" s="54">
        <v>11.815728895279911</v>
      </c>
      <c r="AU314" s="54">
        <v>11.286432166730251</v>
      </c>
      <c r="AV314" s="54">
        <v>10.180047735958198</v>
      </c>
      <c r="AW314" s="54">
        <v>10.150854157652894</v>
      </c>
      <c r="AX314" s="54">
        <v>11.021633836508649</v>
      </c>
      <c r="AY314" s="54">
        <v>12.174427090587429</v>
      </c>
      <c r="AZ314" s="54">
        <v>10.669844297767158</v>
      </c>
      <c r="BA314" s="54">
        <v>13.355996874179294</v>
      </c>
      <c r="BB314" s="54">
        <v>11.707235327792645</v>
      </c>
      <c r="BC314" s="54">
        <v>10.294423872053054</v>
      </c>
      <c r="BD314" s="54">
        <v>9.8029929475316067</v>
      </c>
      <c r="BE314" s="54">
        <v>12.331722457226498</v>
      </c>
      <c r="BF314" s="54">
        <v>12.088868933528346</v>
      </c>
      <c r="BG314" s="54">
        <v>12.411707027867001</v>
      </c>
      <c r="BH314" s="54">
        <v>11.498835817115314</v>
      </c>
      <c r="BI314" s="54">
        <v>12.468908231394067</v>
      </c>
      <c r="BJ314" s="54">
        <v>10.506806001578326</v>
      </c>
      <c r="BK314" s="54">
        <v>10.293764761723306</v>
      </c>
      <c r="BL314" s="54">
        <v>12.22288743557538</v>
      </c>
      <c r="BM314" s="54">
        <v>11.220262817850116</v>
      </c>
      <c r="BN314" s="54">
        <v>9.4712351373551869</v>
      </c>
      <c r="BO314" s="54">
        <v>14.268535660407444</v>
      </c>
      <c r="BP314" s="54">
        <v>10.35307535579561</v>
      </c>
      <c r="BQ314" s="54">
        <v>13.115220244622094</v>
      </c>
      <c r="BR314" s="54">
        <v>9.7640332979320128</v>
      </c>
      <c r="BS314" s="54">
        <v>12.595986840741247</v>
      </c>
      <c r="BT314" s="54">
        <v>10.535679531435349</v>
      </c>
      <c r="BU314" s="54">
        <v>13.44089536145178</v>
      </c>
      <c r="BV314" s="54">
        <v>11.931045799281957</v>
      </c>
      <c r="BW314" s="54">
        <v>11.37174504015251</v>
      </c>
      <c r="BX314" s="54">
        <v>12.282220741946823</v>
      </c>
      <c r="BY314" s="54">
        <v>11.20875790919807</v>
      </c>
      <c r="BZ314" s="54">
        <v>11.738913892314962</v>
      </c>
      <c r="CA314" s="54">
        <v>13.294569375597248</v>
      </c>
      <c r="CB314" s="54">
        <v>11.820084539818573</v>
      </c>
      <c r="CD314" s="54">
        <v>10.676477526331354</v>
      </c>
      <c r="CE314" s="54">
        <v>9.8321170001347262</v>
      </c>
      <c r="CF314" s="54">
        <v>11.175553347073212</v>
      </c>
      <c r="CG314" s="54">
        <v>12.886979245527083</v>
      </c>
      <c r="CH314" s="54">
        <v>12.125477029143944</v>
      </c>
      <c r="CI314" s="54">
        <v>11.932043155370614</v>
      </c>
      <c r="CJ314" s="54">
        <v>11.648537001767897</v>
      </c>
      <c r="CK314" s="54">
        <v>11.418382599255565</v>
      </c>
      <c r="CL314" s="54">
        <v>12.761080596226936</v>
      </c>
      <c r="CM314" s="54">
        <v>11.443294295205959</v>
      </c>
      <c r="CN314" s="54">
        <v>11.362231515900447</v>
      </c>
      <c r="CO314" s="54">
        <v>11.315588795239748</v>
      </c>
      <c r="CP314" s="54">
        <v>13.065541448233288</v>
      </c>
      <c r="CQ314" s="54">
        <v>12.563280790042535</v>
      </c>
      <c r="CR314" s="54">
        <v>12.934852564536634</v>
      </c>
      <c r="CS314" s="54">
        <v>14.071779381531591</v>
      </c>
      <c r="CT314" s="54">
        <v>13.225341440231354</v>
      </c>
      <c r="CU314" s="54">
        <v>11.057304850310608</v>
      </c>
      <c r="CV314" s="54">
        <v>11.502075776921712</v>
      </c>
      <c r="CW314" s="54">
        <v>12.16810423389758</v>
      </c>
      <c r="CX314" s="54">
        <v>10.458243504361047</v>
      </c>
      <c r="CY314" s="54">
        <v>10.472020176664309</v>
      </c>
      <c r="CZ314" s="54">
        <v>11.881538752824017</v>
      </c>
      <c r="DA314" s="54">
        <v>12.816317192679101</v>
      </c>
      <c r="DB314" s="54">
        <v>12.613958918459431</v>
      </c>
      <c r="DC314" s="54">
        <v>12.215677903739294</v>
      </c>
      <c r="DD314" s="54">
        <v>14.03944960553617</v>
      </c>
      <c r="DE314" s="54">
        <v>11.926651899624778</v>
      </c>
      <c r="DF314" s="54">
        <v>13.666279911737082</v>
      </c>
      <c r="DG314" s="54">
        <v>13.095576938691902</v>
      </c>
      <c r="DH314" s="54">
        <v>12.596098382044076</v>
      </c>
      <c r="DI314" s="54">
        <v>12.965078599310971</v>
      </c>
      <c r="DJ314" s="54">
        <v>11.767398322907624</v>
      </c>
      <c r="DK314" s="54">
        <v>14.274477636721343</v>
      </c>
      <c r="DL314" s="54">
        <v>13.62812581482423</v>
      </c>
      <c r="DM314" s="54">
        <v>10.744669754319396</v>
      </c>
      <c r="DN314" s="54">
        <v>12.272516476369654</v>
      </c>
      <c r="DO314" s="54">
        <v>12.615264025629481</v>
      </c>
      <c r="DQ314" s="54">
        <v>12.494633715812473</v>
      </c>
      <c r="DR314" s="54">
        <v>12.961937772063527</v>
      </c>
      <c r="DS314" s="54" t="e">
        <v>#DIV/0!</v>
      </c>
      <c r="DT314" s="54">
        <v>20.302203214064303</v>
      </c>
      <c r="DU314" s="54">
        <v>16.077208934879391</v>
      </c>
      <c r="DV314" s="54">
        <v>19.064670970015065</v>
      </c>
      <c r="DW314" s="54" t="e">
        <v>#DIV/0!</v>
      </c>
      <c r="DX314" s="54" t="e">
        <v>#DIV/0!</v>
      </c>
      <c r="DY314" s="54">
        <v>12.642211225679073</v>
      </c>
      <c r="DZ314" s="54">
        <v>17.280322493334111</v>
      </c>
      <c r="EA314" s="54">
        <v>16.607707354004742</v>
      </c>
      <c r="EB314" s="54" t="e">
        <v>#DIV/0!</v>
      </c>
      <c r="EC314" s="54" t="e">
        <v>#DIV/0!</v>
      </c>
      <c r="ED314" s="54" t="e">
        <v>#DIV/0!</v>
      </c>
      <c r="EE314" s="54">
        <v>15.715041488325106</v>
      </c>
      <c r="EF314" s="54">
        <v>19.25373083529897</v>
      </c>
      <c r="EG314" s="54">
        <v>20.67760617267875</v>
      </c>
      <c r="EH314" s="54">
        <v>15.084794868764302</v>
      </c>
      <c r="EI314" s="54">
        <v>16.174869838796575</v>
      </c>
      <c r="EJ314" s="54">
        <v>13.435685657086765</v>
      </c>
      <c r="EK314" s="54">
        <v>18.120707643635718</v>
      </c>
      <c r="EL314" s="54">
        <v>15.060927548821716</v>
      </c>
      <c r="EM314" s="54">
        <v>15.527336090406713</v>
      </c>
      <c r="EN314" s="54">
        <v>14.108130072355342</v>
      </c>
      <c r="EO314" s="54">
        <v>16.466439719816243</v>
      </c>
      <c r="EP314" s="54">
        <v>18.252951385421095</v>
      </c>
      <c r="EQ314" s="54">
        <v>15.118680499481055</v>
      </c>
      <c r="ER314" s="54" t="e">
        <v>#DIV/0!</v>
      </c>
      <c r="ES314" s="54" t="e">
        <v>#DIV/0!</v>
      </c>
      <c r="ET314" s="54">
        <v>16.757597617827361</v>
      </c>
      <c r="EU314" s="54">
        <v>15.56766059232973</v>
      </c>
      <c r="EV314" s="54">
        <v>17.341097004513834</v>
      </c>
      <c r="EW314" s="54">
        <v>17.954442931868147</v>
      </c>
      <c r="EX314" s="54" t="e">
        <v>#DIV/0!</v>
      </c>
      <c r="EY314" s="54" t="e">
        <v>#DIV/0!</v>
      </c>
      <c r="EZ314" s="54" t="e">
        <v>#DIV/0!</v>
      </c>
      <c r="FA314" s="54">
        <v>16.17422939048371</v>
      </c>
      <c r="FB314" s="54">
        <v>15.996541597466319</v>
      </c>
    </row>
    <row r="315" spans="1:158" x14ac:dyDescent="0.2">
      <c r="A315" s="55">
        <f ca="1">'Cape Cod'!AQ81</f>
        <v>16.12001384577686</v>
      </c>
      <c r="C315" s="52">
        <v>11</v>
      </c>
      <c r="D315" s="54">
        <v>2.8841659298478923</v>
      </c>
      <c r="E315" s="54">
        <v>2.5079623651965779</v>
      </c>
      <c r="F315" s="54">
        <v>4.1589499209379817</v>
      </c>
      <c r="G315" s="54">
        <v>4.6505318318913105</v>
      </c>
      <c r="H315" s="54">
        <v>3.8252984139507369</v>
      </c>
      <c r="I315" s="54">
        <v>3.9205342253650919</v>
      </c>
      <c r="J315" s="54">
        <v>2.9081299143522141</v>
      </c>
      <c r="K315" s="54">
        <v>3.0198985817654211</v>
      </c>
      <c r="L315" s="54">
        <v>4.3993271667746541</v>
      </c>
      <c r="M315" s="54">
        <v>4.8619970412982418</v>
      </c>
      <c r="N315" s="54">
        <v>3.6372175935687991</v>
      </c>
      <c r="O315" s="54">
        <v>3.6922115111825491</v>
      </c>
      <c r="P315" s="54">
        <v>3.9966159863649686</v>
      </c>
      <c r="Q315" s="54">
        <v>3.7969802217270363</v>
      </c>
      <c r="R315" s="54">
        <v>3.9486462291755231</v>
      </c>
      <c r="S315" s="54">
        <v>3.8967744871123458</v>
      </c>
      <c r="T315" s="54">
        <v>3.9505339628267784</v>
      </c>
      <c r="U315" s="54">
        <v>3.8380537048395027</v>
      </c>
      <c r="V315" s="54">
        <v>4.2206213683205647</v>
      </c>
      <c r="W315" s="54">
        <v>4.5531323459744399</v>
      </c>
      <c r="X315" s="54">
        <v>3.9779212787208671</v>
      </c>
      <c r="Y315" s="54">
        <v>3.567940054169652</v>
      </c>
      <c r="Z315" s="54">
        <v>4.4350932254822943</v>
      </c>
      <c r="AA315" s="54">
        <v>2.7780261857073221</v>
      </c>
      <c r="AB315" s="54">
        <v>3.326861956356332</v>
      </c>
      <c r="AC315" s="54">
        <v>3.7857343658600016</v>
      </c>
      <c r="AD315" s="54">
        <v>3.863173387289855</v>
      </c>
      <c r="AE315" s="54">
        <v>4.5784727133660663</v>
      </c>
      <c r="AF315" s="54">
        <v>4.4103445200728828</v>
      </c>
      <c r="AG315" s="54">
        <v>4.4186241530809056</v>
      </c>
      <c r="AH315" s="54">
        <v>3.4905728144249757</v>
      </c>
      <c r="AI315" s="54">
        <v>3.4203863430062782</v>
      </c>
      <c r="AJ315" s="54">
        <v>3.7354342600824388</v>
      </c>
      <c r="AK315" s="54">
        <v>4.2310943408686867</v>
      </c>
      <c r="AL315" s="54">
        <v>4.3188918680822539</v>
      </c>
      <c r="AM315" s="54">
        <v>4.1439281591014634</v>
      </c>
      <c r="AN315" s="54">
        <v>4.1825873704050345</v>
      </c>
      <c r="AO315" s="54">
        <v>3.23657755045474</v>
      </c>
      <c r="AQ315" s="54">
        <v>8.1369154675949922</v>
      </c>
      <c r="AR315" s="54">
        <v>10.363077149866044</v>
      </c>
      <c r="AS315" s="54">
        <v>10.820095676971983</v>
      </c>
      <c r="AT315" s="54">
        <v>12.410271742623696</v>
      </c>
      <c r="AU315" s="54">
        <v>11.737512779353935</v>
      </c>
      <c r="AV315" s="54">
        <v>10.924202882556981</v>
      </c>
      <c r="AW315" s="54">
        <v>10.989824568611553</v>
      </c>
      <c r="AX315" s="54">
        <v>11.454084481466037</v>
      </c>
      <c r="AY315" s="54">
        <v>12.779371870113511</v>
      </c>
      <c r="AZ315" s="54">
        <v>11.225810244615261</v>
      </c>
      <c r="BA315" s="54">
        <v>13.823438382667376</v>
      </c>
      <c r="BB315" s="54">
        <v>12.230682558250951</v>
      </c>
      <c r="BC315" s="54">
        <v>10.81693727288684</v>
      </c>
      <c r="BD315" s="54">
        <v>10.078149553233729</v>
      </c>
      <c r="BE315" s="54">
        <v>12.676480163871702</v>
      </c>
      <c r="BF315" s="54">
        <v>12.628534890922097</v>
      </c>
      <c r="BG315" s="54">
        <v>12.86001417449727</v>
      </c>
      <c r="BH315" s="54">
        <v>11.874706127400131</v>
      </c>
      <c r="BI315" s="54">
        <v>13.011168597389869</v>
      </c>
      <c r="BJ315" s="54">
        <v>11.143168938834187</v>
      </c>
      <c r="BK315" s="54">
        <v>10.692320367652696</v>
      </c>
      <c r="BL315" s="54">
        <v>12.549185558383844</v>
      </c>
      <c r="BM315" s="54">
        <v>11.572373623748961</v>
      </c>
      <c r="BN315" s="54">
        <v>9.9236916465276739</v>
      </c>
      <c r="BO315" s="54">
        <v>14.881655079643188</v>
      </c>
      <c r="BP315" s="54">
        <v>10.961555208869484</v>
      </c>
      <c r="BQ315" s="54">
        <v>13.614548395557769</v>
      </c>
      <c r="BR315" s="54">
        <v>10.337788231540211</v>
      </c>
      <c r="BS315" s="54">
        <v>13.284020615397161</v>
      </c>
      <c r="BT315" s="54">
        <v>11.028902414438587</v>
      </c>
      <c r="BU315" s="54">
        <v>13.801359634656755</v>
      </c>
      <c r="BV315" s="54">
        <v>12.498153028402438</v>
      </c>
      <c r="BW315" s="54">
        <v>11.700364925342846</v>
      </c>
      <c r="BX315" s="54">
        <v>12.689894004564678</v>
      </c>
      <c r="BY315" s="54">
        <v>11.778046845576899</v>
      </c>
      <c r="BZ315" s="54">
        <v>11.967870427733075</v>
      </c>
      <c r="CA315" s="54">
        <v>13.454110835899058</v>
      </c>
      <c r="CB315" s="54">
        <v>12.14277162123323</v>
      </c>
      <c r="CD315" s="54">
        <v>11.096434873748413</v>
      </c>
      <c r="CE315" s="54">
        <v>10.274785985358433</v>
      </c>
      <c r="CF315" s="54">
        <v>11.77075308103206</v>
      </c>
      <c r="CG315" s="54">
        <v>13.395503195877204</v>
      </c>
      <c r="CH315" s="54">
        <v>12.819395941461458</v>
      </c>
      <c r="CI315" s="54">
        <v>12.41287556916939</v>
      </c>
      <c r="CJ315" s="54">
        <v>11.84188146821306</v>
      </c>
      <c r="CK315" s="54">
        <v>11.927002609259873</v>
      </c>
      <c r="CL315" s="54">
        <v>13.635263894093711</v>
      </c>
      <c r="CM315" s="54">
        <v>12.767035251219269</v>
      </c>
      <c r="CN315" s="54">
        <v>12.530211607825365</v>
      </c>
      <c r="CO315" s="54">
        <v>12.201285347583216</v>
      </c>
      <c r="CP315" s="54">
        <v>14.000957790205952</v>
      </c>
      <c r="CQ315" s="54">
        <v>13.180750009392341</v>
      </c>
      <c r="CR315" s="54">
        <v>13.620800469587008</v>
      </c>
      <c r="CS315" s="54">
        <v>14.975317602785093</v>
      </c>
      <c r="CT315" s="54">
        <v>14.146198321578645</v>
      </c>
      <c r="CU315" s="54">
        <v>11.846770288064192</v>
      </c>
      <c r="CV315" s="54">
        <v>12.299043255912913</v>
      </c>
      <c r="CW315" s="54">
        <v>12.874655120272177</v>
      </c>
      <c r="CX315" s="54">
        <v>11.148080010716361</v>
      </c>
      <c r="CY315" s="54">
        <v>11.241823312467512</v>
      </c>
      <c r="CZ315" s="54">
        <v>12.43453495937969</v>
      </c>
      <c r="DA315" s="54">
        <v>13.22073315606572</v>
      </c>
      <c r="DB315" s="54">
        <v>13.003177661624996</v>
      </c>
      <c r="DC315" s="54">
        <v>12.699075289302634</v>
      </c>
      <c r="DD315" s="54">
        <v>14.682179697192751</v>
      </c>
      <c r="DE315" s="54">
        <v>12.437816211292683</v>
      </c>
      <c r="DF315" s="54">
        <v>14.158005071959121</v>
      </c>
      <c r="DG315" s="54">
        <v>13.666920842076145</v>
      </c>
      <c r="DH315" s="54">
        <v>13.052635982426153</v>
      </c>
      <c r="DI315" s="54">
        <v>13.508492033773436</v>
      </c>
      <c r="DJ315" s="54">
        <v>12.478375150976357</v>
      </c>
      <c r="DK315" s="54">
        <v>14.944946788120092</v>
      </c>
      <c r="DL315" s="54">
        <v>14.139400050538278</v>
      </c>
      <c r="DM315" s="54">
        <v>11.223204234184168</v>
      </c>
      <c r="DN315" s="54">
        <v>12.627502981993157</v>
      </c>
      <c r="DO315" s="54">
        <v>13.034192321890387</v>
      </c>
      <c r="DQ315" s="54">
        <v>12.554542361651512</v>
      </c>
      <c r="DR315" s="54">
        <v>13.063576689607837</v>
      </c>
      <c r="DS315" s="54" t="e">
        <v>#DIV/0!</v>
      </c>
      <c r="DT315" s="54">
        <v>20.316254594069214</v>
      </c>
      <c r="DU315" s="54">
        <v>16.142729293233806</v>
      </c>
      <c r="DV315" s="54">
        <v>19.093938457789733</v>
      </c>
      <c r="DW315" s="54" t="e">
        <v>#DIV/0!</v>
      </c>
      <c r="DX315" s="54" t="e">
        <v>#DIV/0!</v>
      </c>
      <c r="DY315" s="54">
        <v>12.755316467693646</v>
      </c>
      <c r="DZ315" s="54">
        <v>17.380216469068106</v>
      </c>
      <c r="EA315" s="54">
        <v>16.778096653353337</v>
      </c>
      <c r="EB315" s="54" t="e">
        <v>#DIV/0!</v>
      </c>
      <c r="EC315" s="54" t="e">
        <v>#DIV/0!</v>
      </c>
      <c r="ED315" s="54" t="e">
        <v>#DIV/0!</v>
      </c>
      <c r="EE315" s="54">
        <v>15.787223257300909</v>
      </c>
      <c r="EF315" s="54">
        <v>19.37224182038107</v>
      </c>
      <c r="EG315" s="54">
        <v>20.816580182412668</v>
      </c>
      <c r="EH315" s="54">
        <v>15.202852637494225</v>
      </c>
      <c r="EI315" s="54">
        <v>16.200416393030061</v>
      </c>
      <c r="EJ315" s="54">
        <v>13.473122025507136</v>
      </c>
      <c r="EK315" s="54">
        <v>18.103435108381159</v>
      </c>
      <c r="EL315" s="54">
        <v>15.082279018709119</v>
      </c>
      <c r="EM315" s="54">
        <v>15.558859362234521</v>
      </c>
      <c r="EN315" s="54">
        <v>14.132015835254993</v>
      </c>
      <c r="EO315" s="54">
        <v>16.585091444872969</v>
      </c>
      <c r="EP315" s="54">
        <v>18.336875838871475</v>
      </c>
      <c r="EQ315" s="54">
        <v>15.187739153843076</v>
      </c>
      <c r="ER315" s="54" t="e">
        <v>#DIV/0!</v>
      </c>
      <c r="ES315" s="54" t="e">
        <v>#DIV/0!</v>
      </c>
      <c r="ET315" s="54">
        <v>16.941163797597092</v>
      </c>
      <c r="EU315" s="54">
        <v>15.789194631781719</v>
      </c>
      <c r="EV315" s="54">
        <v>17.495736336269466</v>
      </c>
      <c r="EW315" s="54">
        <v>18.029970648721839</v>
      </c>
      <c r="EX315" s="54" t="e">
        <v>#DIV/0!</v>
      </c>
      <c r="EY315" s="54" t="e">
        <v>#DIV/0!</v>
      </c>
      <c r="EZ315" s="54" t="e">
        <v>#DIV/0!</v>
      </c>
      <c r="FA315" s="54">
        <v>16.406765668972167</v>
      </c>
      <c r="FB315" s="54">
        <v>16.12001384577686</v>
      </c>
    </row>
    <row r="316" spans="1:158" x14ac:dyDescent="0.2">
      <c r="A316" s="55">
        <f ca="1">'Cape Cod'!AQ82</f>
        <v>16.211046764362198</v>
      </c>
      <c r="C316" s="52">
        <v>10</v>
      </c>
      <c r="D316" s="54">
        <v>3.113199646520977</v>
      </c>
      <c r="E316" s="54">
        <v>2.8509701146086392</v>
      </c>
      <c r="F316" s="54">
        <v>4.7519966660481625</v>
      </c>
      <c r="G316" s="54">
        <v>5.3732490576237169</v>
      </c>
      <c r="H316" s="54">
        <v>4.5409275402874556</v>
      </c>
      <c r="I316" s="54">
        <v>4.4760253284487455</v>
      </c>
      <c r="J316" s="54">
        <v>3.1755809126979102</v>
      </c>
      <c r="K316" s="54">
        <v>3.2790552232664076</v>
      </c>
      <c r="L316" s="54">
        <v>4.7033865992376001</v>
      </c>
      <c r="M316" s="54">
        <v>5.4000924922125364</v>
      </c>
      <c r="N316" s="54">
        <v>4.2960692207174063</v>
      </c>
      <c r="O316" s="54">
        <v>4.341048834822935</v>
      </c>
      <c r="P316" s="54">
        <v>4.5273409517486414</v>
      </c>
      <c r="Q316" s="54">
        <v>4.3405167284810595</v>
      </c>
      <c r="R316" s="54">
        <v>4.6208731152332838</v>
      </c>
      <c r="S316" s="54">
        <v>4.4848113784211066</v>
      </c>
      <c r="T316" s="54">
        <v>4.5445666462909635</v>
      </c>
      <c r="U316" s="54">
        <v>4.4626880639415027</v>
      </c>
      <c r="V316" s="54">
        <v>5.0445275932653004</v>
      </c>
      <c r="W316" s="54">
        <v>5.1772818237717608</v>
      </c>
      <c r="X316" s="54">
        <v>4.4396149844528807</v>
      </c>
      <c r="Y316" s="54">
        <v>4.0247322172872551</v>
      </c>
      <c r="Z316" s="54">
        <v>4.7853380739121043</v>
      </c>
      <c r="AA316" s="54">
        <v>3.1855820294879802</v>
      </c>
      <c r="AB316" s="54">
        <v>3.66847881358016</v>
      </c>
      <c r="AC316" s="54">
        <v>4.2541733312492198</v>
      </c>
      <c r="AD316" s="54">
        <v>4.3491120792011415</v>
      </c>
      <c r="AE316" s="54">
        <v>4.9702985754375142</v>
      </c>
      <c r="AF316" s="54">
        <v>4.709018306307323</v>
      </c>
      <c r="AG316" s="54">
        <v>4.7200240268275859</v>
      </c>
      <c r="AH316" s="54">
        <v>3.7616476698244696</v>
      </c>
      <c r="AI316" s="54">
        <v>3.9256546091274949</v>
      </c>
      <c r="AJ316" s="54">
        <v>4.1613093130719818</v>
      </c>
      <c r="AK316" s="54">
        <v>4.6859604250263125</v>
      </c>
      <c r="AL316" s="54">
        <v>4.8107399552422585</v>
      </c>
      <c r="AM316" s="54">
        <v>4.9513756680289873</v>
      </c>
      <c r="AN316" s="54">
        <v>4.9168726301994674</v>
      </c>
      <c r="AO316" s="54">
        <v>4.0257494364665192</v>
      </c>
      <c r="AQ316" s="54">
        <v>8.4069738238263536</v>
      </c>
      <c r="AR316" s="54">
        <v>10.46407117863593</v>
      </c>
      <c r="AS316" s="54">
        <v>11.090021493687694</v>
      </c>
      <c r="AT316" s="54">
        <v>12.741905624216797</v>
      </c>
      <c r="AU316" s="54">
        <v>12.09827201815682</v>
      </c>
      <c r="AV316" s="54">
        <v>11.363955420438202</v>
      </c>
      <c r="AW316" s="54">
        <v>11.450649436307003</v>
      </c>
      <c r="AX316" s="54">
        <v>11.716542012066434</v>
      </c>
      <c r="AY316" s="54">
        <v>13.063744440360757</v>
      </c>
      <c r="AZ316" s="54">
        <v>11.683642724638538</v>
      </c>
      <c r="BA316" s="54">
        <v>14.385495199646307</v>
      </c>
      <c r="BB316" s="54">
        <v>12.684651625286996</v>
      </c>
      <c r="BC316" s="54">
        <v>11.320712178551929</v>
      </c>
      <c r="BD316" s="54">
        <v>10.65000531395745</v>
      </c>
      <c r="BE316" s="54">
        <v>13.112282535283761</v>
      </c>
      <c r="BF316" s="54">
        <v>13.019506306288005</v>
      </c>
      <c r="BG316" s="54">
        <v>13.361840581062317</v>
      </c>
      <c r="BH316" s="54">
        <v>12.22218456425886</v>
      </c>
      <c r="BI316" s="54">
        <v>13.340312365457393</v>
      </c>
      <c r="BJ316" s="54">
        <v>11.645376678335353</v>
      </c>
      <c r="BK316" s="54">
        <v>11.162724579356722</v>
      </c>
      <c r="BL316" s="54">
        <v>12.944841736598683</v>
      </c>
      <c r="BM316" s="54">
        <v>11.912297031442646</v>
      </c>
      <c r="BN316" s="54">
        <v>10.28456273681946</v>
      </c>
      <c r="BO316" s="54">
        <v>15.136050736036559</v>
      </c>
      <c r="BP316" s="54">
        <v>11.216297560959394</v>
      </c>
      <c r="BQ316" s="54">
        <v>13.980470759619696</v>
      </c>
      <c r="BR316" s="54">
        <v>10.706804283297183</v>
      </c>
      <c r="BS316" s="54">
        <v>13.613915782828521</v>
      </c>
      <c r="BT316" s="54">
        <v>11.386313242748239</v>
      </c>
      <c r="BU316" s="54">
        <v>14.148817459449646</v>
      </c>
      <c r="BV316" s="54">
        <v>13.074229334518414</v>
      </c>
      <c r="BW316" s="54">
        <v>12.252993461096652</v>
      </c>
      <c r="BX316" s="54">
        <v>13.023748735344746</v>
      </c>
      <c r="BY316" s="54">
        <v>12.160535920441282</v>
      </c>
      <c r="BZ316" s="54">
        <v>12.349403398818751</v>
      </c>
      <c r="CA316" s="54">
        <v>13.759469652390919</v>
      </c>
      <c r="CB316" s="54">
        <v>12.655167474307309</v>
      </c>
      <c r="CD316" s="54">
        <v>11.783602707973891</v>
      </c>
      <c r="CE316" s="54">
        <v>10.997264567731209</v>
      </c>
      <c r="CF316" s="54">
        <v>12.658113264946474</v>
      </c>
      <c r="CG316" s="54">
        <v>14.323794462993391</v>
      </c>
      <c r="CH316" s="54">
        <v>13.52878564291467</v>
      </c>
      <c r="CI316" s="54">
        <v>12.740451529286132</v>
      </c>
      <c r="CJ316" s="54">
        <v>12.306947054136339</v>
      </c>
      <c r="CK316" s="54">
        <v>12.477362897213432</v>
      </c>
      <c r="CL316" s="54">
        <v>14.209823575688311</v>
      </c>
      <c r="CM316" s="54">
        <v>13.324772462313447</v>
      </c>
      <c r="CN316" s="54">
        <v>12.943321833325939</v>
      </c>
      <c r="CO316" s="54">
        <v>12.415573531923826</v>
      </c>
      <c r="CP316" s="54">
        <v>14.459748413547191</v>
      </c>
      <c r="CQ316" s="54">
        <v>13.86535289593848</v>
      </c>
      <c r="CR316" s="54">
        <v>14.372318775175543</v>
      </c>
      <c r="CS316" s="54">
        <v>15.700799051002665</v>
      </c>
      <c r="CT316" s="54">
        <v>14.697712551344523</v>
      </c>
      <c r="CU316" s="54">
        <v>12.349899247053216</v>
      </c>
      <c r="CV316" s="54">
        <v>12.720973335663945</v>
      </c>
      <c r="CW316" s="54">
        <v>13.485504187733326</v>
      </c>
      <c r="CX316" s="54">
        <v>11.70448439518988</v>
      </c>
      <c r="CY316" s="54">
        <v>11.611020117577889</v>
      </c>
      <c r="CZ316" s="54">
        <v>12.871475889823911</v>
      </c>
      <c r="DA316" s="54">
        <v>13.67865532466454</v>
      </c>
      <c r="DB316" s="54">
        <v>13.798247343574076</v>
      </c>
      <c r="DC316" s="54">
        <v>13.610947956399748</v>
      </c>
      <c r="DD316" s="54">
        <v>15.63947164868388</v>
      </c>
      <c r="DE316" s="54">
        <v>13.337767723203617</v>
      </c>
      <c r="DF316" s="54">
        <v>14.909126336839329</v>
      </c>
      <c r="DG316" s="54">
        <v>14.261665115492349</v>
      </c>
      <c r="DH316" s="54">
        <v>13.728700625280798</v>
      </c>
      <c r="DI316" s="54">
        <v>14.292621978645933</v>
      </c>
      <c r="DJ316" s="54">
        <v>13.095775371754321</v>
      </c>
      <c r="DK316" s="54">
        <v>15.589677915143703</v>
      </c>
      <c r="DL316" s="54">
        <v>14.746721110870155</v>
      </c>
      <c r="DM316" s="54">
        <v>11.609830645402383</v>
      </c>
      <c r="DN316" s="54">
        <v>13.296681759921384</v>
      </c>
      <c r="DO316" s="54">
        <v>13.655889537108957</v>
      </c>
      <c r="DQ316" s="54">
        <v>12.579712505486416</v>
      </c>
      <c r="DR316" s="54">
        <v>13.087155963180699</v>
      </c>
      <c r="DS316" s="54" t="e">
        <v>#DIV/0!</v>
      </c>
      <c r="DT316" s="54">
        <v>20.331255747089564</v>
      </c>
      <c r="DU316" s="54">
        <v>16.172589348405225</v>
      </c>
      <c r="DV316" s="54">
        <v>19.074834011886697</v>
      </c>
      <c r="DW316" s="54" t="e">
        <v>#DIV/0!</v>
      </c>
      <c r="DX316" s="54" t="e">
        <v>#DIV/0!</v>
      </c>
      <c r="DY316" s="54">
        <v>12.99837561972006</v>
      </c>
      <c r="DZ316" s="54">
        <v>17.446974472096571</v>
      </c>
      <c r="EA316" s="54">
        <v>16.84532045385674</v>
      </c>
      <c r="EB316" s="54" t="e">
        <v>#DIV/0!</v>
      </c>
      <c r="EC316" s="54" t="e">
        <v>#DIV/0!</v>
      </c>
      <c r="ED316" s="54" t="e">
        <v>#DIV/0!</v>
      </c>
      <c r="EE316" s="54">
        <v>15.853399602492312</v>
      </c>
      <c r="EF316" s="54">
        <v>19.430015715393282</v>
      </c>
      <c r="EG316" s="54">
        <v>20.965462295688454</v>
      </c>
      <c r="EH316" s="54">
        <v>15.380422561543725</v>
      </c>
      <c r="EI316" s="54">
        <v>16.263053205905418</v>
      </c>
      <c r="EJ316" s="54">
        <v>13.553519335517743</v>
      </c>
      <c r="EK316" s="54">
        <v>18.176008225379928</v>
      </c>
      <c r="EL316" s="54">
        <v>15.248596643226286</v>
      </c>
      <c r="EM316" s="54">
        <v>15.819124038936401</v>
      </c>
      <c r="EN316" s="54">
        <v>14.312537703622574</v>
      </c>
      <c r="EO316" s="54">
        <v>16.614514675373876</v>
      </c>
      <c r="EP316" s="54">
        <v>18.411519449136708</v>
      </c>
      <c r="EQ316" s="54">
        <v>15.385105167091965</v>
      </c>
      <c r="ER316" s="54" t="e">
        <v>#DIV/0!</v>
      </c>
      <c r="ES316" s="54" t="e">
        <v>#DIV/0!</v>
      </c>
      <c r="ET316" s="54">
        <v>17.008428662233527</v>
      </c>
      <c r="EU316" s="54">
        <v>15.809174448773851</v>
      </c>
      <c r="EV316" s="54">
        <v>17.51702348055176</v>
      </c>
      <c r="EW316" s="54">
        <v>18.053933010830253</v>
      </c>
      <c r="EX316" s="54" t="e">
        <v>#DIV/0!</v>
      </c>
      <c r="EY316" s="54" t="e">
        <v>#DIV/0!</v>
      </c>
      <c r="EZ316" s="54" t="e">
        <v>#DIV/0!</v>
      </c>
      <c r="FA316" s="54">
        <v>16.586467198002275</v>
      </c>
      <c r="FB316" s="54">
        <v>16.211046764362198</v>
      </c>
    </row>
    <row r="317" spans="1:158" x14ac:dyDescent="0.2">
      <c r="A317" s="55">
        <f ca="1">'Cape Cod'!AQ83</f>
        <v>16.234233850132817</v>
      </c>
      <c r="C317" s="52">
        <v>9</v>
      </c>
      <c r="D317" s="54">
        <v>3.7093644400947383</v>
      </c>
      <c r="E317" s="54">
        <v>3.4374605747905917</v>
      </c>
      <c r="F317" s="54">
        <v>5.2080766918092145</v>
      </c>
      <c r="G317" s="54">
        <v>5.7844412812158836</v>
      </c>
      <c r="H317" s="54">
        <v>5.0949267820210089</v>
      </c>
      <c r="I317" s="54">
        <v>5.1510429284278079</v>
      </c>
      <c r="J317" s="54">
        <v>4.1124973737169448</v>
      </c>
      <c r="K317" s="54">
        <v>4.2223434735307475</v>
      </c>
      <c r="L317" s="54">
        <v>5.6550632412878024</v>
      </c>
      <c r="M317" s="54">
        <v>6.1789078221859732</v>
      </c>
      <c r="N317" s="54">
        <v>4.9234506699380347</v>
      </c>
      <c r="O317" s="54">
        <v>4.7056411721017319</v>
      </c>
      <c r="P317" s="54">
        <v>4.8155236895773488</v>
      </c>
      <c r="Q317" s="54">
        <v>4.60372662803357</v>
      </c>
      <c r="R317" s="54">
        <v>5.2078252558656324</v>
      </c>
      <c r="S317" s="54">
        <v>5.0868434537081093</v>
      </c>
      <c r="T317" s="54">
        <v>5.0049558651099524</v>
      </c>
      <c r="U317" s="54">
        <v>5.1254288868521023</v>
      </c>
      <c r="V317" s="54">
        <v>5.6128102908769311</v>
      </c>
      <c r="W317" s="54">
        <v>5.8137481368321531</v>
      </c>
      <c r="X317" s="54">
        <v>5.1059891580460999</v>
      </c>
      <c r="Y317" s="54">
        <v>4.7287460019793031</v>
      </c>
      <c r="Z317" s="54">
        <v>5.4671500899765526</v>
      </c>
      <c r="AA317" s="54">
        <v>3.8716392881340074</v>
      </c>
      <c r="AB317" s="54">
        <v>4.3316477796425552</v>
      </c>
      <c r="AC317" s="54">
        <v>4.782036475558602</v>
      </c>
      <c r="AD317" s="54">
        <v>4.9799788375661969</v>
      </c>
      <c r="AE317" s="54">
        <v>5.8067049999265521</v>
      </c>
      <c r="AF317" s="54">
        <v>5.2598411455848044</v>
      </c>
      <c r="AG317" s="54">
        <v>5.2418044211528567</v>
      </c>
      <c r="AH317" s="54">
        <v>4.3580113004909471</v>
      </c>
      <c r="AI317" s="54">
        <v>4.7026195333210161</v>
      </c>
      <c r="AJ317" s="54">
        <v>5.0663630887981057</v>
      </c>
      <c r="AK317" s="54">
        <v>5.524243887400349</v>
      </c>
      <c r="AL317" s="54">
        <v>5.4711295845802859</v>
      </c>
      <c r="AM317" s="54">
        <v>5.4779726367641963</v>
      </c>
      <c r="AN317" s="54">
        <v>5.4684666963232473</v>
      </c>
      <c r="AO317" s="54">
        <v>4.6481481423788011</v>
      </c>
      <c r="AQ317" s="54">
        <v>8.7104536784818425</v>
      </c>
      <c r="AR317" s="54">
        <v>10.805004105139679</v>
      </c>
      <c r="AS317" s="54">
        <v>11.431112397911072</v>
      </c>
      <c r="AT317" s="54">
        <v>13.040695197068398</v>
      </c>
      <c r="AU317" s="54">
        <v>12.628897852876937</v>
      </c>
      <c r="AV317" s="54">
        <v>12.020329000582903</v>
      </c>
      <c r="AW317" s="54">
        <v>12.007198549040158</v>
      </c>
      <c r="AX317" s="54">
        <v>12.208835570199824</v>
      </c>
      <c r="AY317" s="54">
        <v>13.415025292825918</v>
      </c>
      <c r="AZ317" s="54">
        <v>11.913873639098149</v>
      </c>
      <c r="BA317" s="54">
        <v>14.780649170666102</v>
      </c>
      <c r="BB317" s="54">
        <v>13.087528970248073</v>
      </c>
      <c r="BC317" s="54">
        <v>11.57324650208421</v>
      </c>
      <c r="BD317" s="54">
        <v>11.056551404483816</v>
      </c>
      <c r="BE317" s="54">
        <v>13.716487427856613</v>
      </c>
      <c r="BF317" s="54">
        <v>13.5792063991479</v>
      </c>
      <c r="BG317" s="54">
        <v>13.82657845204794</v>
      </c>
      <c r="BH317" s="54">
        <v>12.588932890548765</v>
      </c>
      <c r="BI317" s="54">
        <v>13.77072196069296</v>
      </c>
      <c r="BJ317" s="54">
        <v>12.152124124339451</v>
      </c>
      <c r="BK317" s="54">
        <v>11.655405372282139</v>
      </c>
      <c r="BL317" s="54">
        <v>13.559669931437028</v>
      </c>
      <c r="BM317" s="54">
        <v>12.393654219826871</v>
      </c>
      <c r="BN317" s="54">
        <v>10.557092997968498</v>
      </c>
      <c r="BO317" s="54">
        <v>15.425352678444668</v>
      </c>
      <c r="BP317" s="54">
        <v>11.723632997488906</v>
      </c>
      <c r="BQ317" s="54">
        <v>14.694596606876907</v>
      </c>
      <c r="BR317" s="54">
        <v>11.292570775763604</v>
      </c>
      <c r="BS317" s="54">
        <v>14.043823548325321</v>
      </c>
      <c r="BT317" s="54">
        <v>11.882516448047244</v>
      </c>
      <c r="BU317" s="54">
        <v>14.613072761421169</v>
      </c>
      <c r="BV317" s="54">
        <v>13.650696884975552</v>
      </c>
      <c r="BW317" s="54">
        <v>12.637431296875306</v>
      </c>
      <c r="BX317" s="54">
        <v>13.472455662772603</v>
      </c>
      <c r="BY317" s="54">
        <v>12.803623087145795</v>
      </c>
      <c r="BZ317" s="54">
        <v>12.945549743388213</v>
      </c>
      <c r="CA317" s="54">
        <v>14.23312257612946</v>
      </c>
      <c r="CB317" s="54">
        <v>13.071156793842743</v>
      </c>
      <c r="CD317" s="54">
        <v>12.228016479927073</v>
      </c>
      <c r="CE317" s="54">
        <v>11.46166495577128</v>
      </c>
      <c r="CF317" s="54">
        <v>13.066282300461062</v>
      </c>
      <c r="CG317" s="54">
        <v>14.990970149569847</v>
      </c>
      <c r="CH317" s="54">
        <v>14.292291424323246</v>
      </c>
      <c r="CI317" s="54">
        <v>13.206038959191039</v>
      </c>
      <c r="CJ317" s="54">
        <v>12.729691015358323</v>
      </c>
      <c r="CK317" s="54">
        <v>12.755533121791943</v>
      </c>
      <c r="CL317" s="54">
        <v>14.648757194861325</v>
      </c>
      <c r="CM317" s="54">
        <v>13.78982277915734</v>
      </c>
      <c r="CN317" s="54">
        <v>13.405619511713923</v>
      </c>
      <c r="CO317" s="54">
        <v>13.022207499596549</v>
      </c>
      <c r="CP317" s="54">
        <v>15.175164996592578</v>
      </c>
      <c r="CQ317" s="54">
        <v>14.496441751512737</v>
      </c>
      <c r="CR317" s="54">
        <v>14.85940577196097</v>
      </c>
      <c r="CS317" s="54">
        <v>16.376690735139391</v>
      </c>
      <c r="CT317" s="54">
        <v>15.421607928681865</v>
      </c>
      <c r="CU317" s="54">
        <v>12.866953464818952</v>
      </c>
      <c r="CV317" s="54">
        <v>13.165000098255856</v>
      </c>
      <c r="CW317" s="54">
        <v>14.254026669121743</v>
      </c>
      <c r="CX317" s="54">
        <v>12.390409802728753</v>
      </c>
      <c r="CY317" s="54">
        <v>12.171023651144488</v>
      </c>
      <c r="CZ317" s="54">
        <v>13.304637180038078</v>
      </c>
      <c r="DA317" s="54">
        <v>13.975590987110019</v>
      </c>
      <c r="DB317" s="54">
        <v>14.272431154395129</v>
      </c>
      <c r="DC317" s="54">
        <v>14.047964959531797</v>
      </c>
      <c r="DD317" s="54">
        <v>16.112719883770215</v>
      </c>
      <c r="DE317" s="54">
        <v>13.913343798306578</v>
      </c>
      <c r="DF317" s="54">
        <v>15.435004375442965</v>
      </c>
      <c r="DG317" s="54">
        <v>14.585601422020645</v>
      </c>
      <c r="DH317" s="54">
        <v>14.258578154654593</v>
      </c>
      <c r="DI317" s="54">
        <v>14.799354865142764</v>
      </c>
      <c r="DJ317" s="54">
        <v>13.475087802683277</v>
      </c>
      <c r="DK317" s="54">
        <v>15.952724526915826</v>
      </c>
      <c r="DL317" s="54">
        <v>15.281943456832124</v>
      </c>
      <c r="DM317" s="54">
        <v>12.336540314455203</v>
      </c>
      <c r="DN317" s="54">
        <v>13.963937315732629</v>
      </c>
      <c r="DO317" s="54">
        <v>14.226533428859428</v>
      </c>
      <c r="DQ317" s="54">
        <v>12.571519716419168</v>
      </c>
      <c r="DR317" s="54">
        <v>13.14183281343286</v>
      </c>
      <c r="DS317" s="54" t="e">
        <v>#DIV/0!</v>
      </c>
      <c r="DT317" s="54">
        <v>20.46238684636258</v>
      </c>
      <c r="DU317" s="54">
        <v>16.246791319995481</v>
      </c>
      <c r="DV317" s="54">
        <v>19.124496978016694</v>
      </c>
      <c r="DW317" s="54" t="e">
        <v>#DIV/0!</v>
      </c>
      <c r="DX317" s="54" t="e">
        <v>#DIV/0!</v>
      </c>
      <c r="DY317" s="54">
        <v>13.155747442398598</v>
      </c>
      <c r="DZ317" s="54">
        <v>17.551794216880616</v>
      </c>
      <c r="EA317" s="54">
        <v>16.86751173823161</v>
      </c>
      <c r="EB317" s="54" t="e">
        <v>#DIV/0!</v>
      </c>
      <c r="EC317" s="54" t="e">
        <v>#DIV/0!</v>
      </c>
      <c r="ED317" s="54" t="e">
        <v>#DIV/0!</v>
      </c>
      <c r="EE317" s="54">
        <v>15.947601328068462</v>
      </c>
      <c r="EF317" s="54">
        <v>19.464414558920293</v>
      </c>
      <c r="EG317" s="54">
        <v>21.041101747446444</v>
      </c>
      <c r="EH317" s="54">
        <v>15.433841930815582</v>
      </c>
      <c r="EI317" s="54">
        <v>16.285491967426527</v>
      </c>
      <c r="EJ317" s="54">
        <v>13.589211002299656</v>
      </c>
      <c r="EK317" s="54">
        <v>18.200311885754637</v>
      </c>
      <c r="EL317" s="54">
        <v>15.310728666132217</v>
      </c>
      <c r="EM317" s="54">
        <v>15.886080417213917</v>
      </c>
      <c r="EN317" s="54">
        <v>14.38791276305345</v>
      </c>
      <c r="EO317" s="54">
        <v>16.772579098428348</v>
      </c>
      <c r="EP317" s="54">
        <v>18.462721272555402</v>
      </c>
      <c r="EQ317" s="54">
        <v>15.459940463480471</v>
      </c>
      <c r="ER317" s="54" t="e">
        <v>#DIV/0!</v>
      </c>
      <c r="ES317" s="54" t="e">
        <v>#DIV/0!</v>
      </c>
      <c r="ET317" s="54">
        <v>17.078175412743249</v>
      </c>
      <c r="EU317" s="54">
        <v>15.857847586569918</v>
      </c>
      <c r="EV317" s="54">
        <v>17.546233424322704</v>
      </c>
      <c r="EW317" s="54">
        <v>18.041124909981381</v>
      </c>
      <c r="EX317" s="54" t="e">
        <v>#DIV/0!</v>
      </c>
      <c r="EY317" s="54" t="e">
        <v>#DIV/0!</v>
      </c>
      <c r="EZ317" s="54" t="e">
        <v>#DIV/0!</v>
      </c>
      <c r="FA317" s="54">
        <v>16.76407347228869</v>
      </c>
      <c r="FB317" s="54">
        <v>16.234233850132817</v>
      </c>
    </row>
    <row r="318" spans="1:158" x14ac:dyDescent="0.2">
      <c r="A318" s="55">
        <f ca="1">'Cape Cod'!AQ84</f>
        <v>16.254440967345332</v>
      </c>
      <c r="C318" s="52">
        <v>8</v>
      </c>
      <c r="D318" s="54">
        <v>4.4609377114476079</v>
      </c>
      <c r="E318" s="54">
        <v>4.3334125242208863</v>
      </c>
      <c r="F318" s="54">
        <v>5.9801141756574339</v>
      </c>
      <c r="G318" s="54">
        <v>6.6716917064801038</v>
      </c>
      <c r="H318" s="54">
        <v>6.0894786840753525</v>
      </c>
      <c r="I318" s="54">
        <v>5.8481485431338527</v>
      </c>
      <c r="J318" s="54">
        <v>4.5792089496770352</v>
      </c>
      <c r="K318" s="54">
        <v>4.8977098210758427</v>
      </c>
      <c r="L318" s="54">
        <v>6.4361510547483185</v>
      </c>
      <c r="M318" s="54">
        <v>6.9855140454628852</v>
      </c>
      <c r="N318" s="54">
        <v>5.6710978747661649</v>
      </c>
      <c r="O318" s="54">
        <v>5.125589327357261</v>
      </c>
      <c r="P318" s="54">
        <v>5.1654411761358823</v>
      </c>
      <c r="Q318" s="54">
        <v>5.2218115612444791</v>
      </c>
      <c r="R318" s="54">
        <v>5.8905254986744886</v>
      </c>
      <c r="S318" s="54">
        <v>5.6375412755211691</v>
      </c>
      <c r="T318" s="54">
        <v>5.5883199701706445</v>
      </c>
      <c r="U318" s="54">
        <v>6.0099352892061901</v>
      </c>
      <c r="V318" s="54">
        <v>6.5121246080023134</v>
      </c>
      <c r="W318" s="54">
        <v>6.6816951354990639</v>
      </c>
      <c r="X318" s="54">
        <v>5.7226853603257641</v>
      </c>
      <c r="Y318" s="54">
        <v>5.2894376580633775</v>
      </c>
      <c r="Z318" s="54">
        <v>6.1048007732462892</v>
      </c>
      <c r="AA318" s="54">
        <v>4.7656408831021793</v>
      </c>
      <c r="AB318" s="54">
        <v>5.00730837686611</v>
      </c>
      <c r="AC318" s="54">
        <v>5.3578207336923995</v>
      </c>
      <c r="AD318" s="54">
        <v>5.5128958029198785</v>
      </c>
      <c r="AE318" s="54">
        <v>6.5071424715081534</v>
      </c>
      <c r="AF318" s="54">
        <v>5.8377474380838663</v>
      </c>
      <c r="AG318" s="54">
        <v>5.9552214484069328</v>
      </c>
      <c r="AH318" s="54">
        <v>5.3206304992314859</v>
      </c>
      <c r="AI318" s="54">
        <v>5.672362238737847</v>
      </c>
      <c r="AJ318" s="54">
        <v>5.8950371811810633</v>
      </c>
      <c r="AK318" s="54">
        <v>6.1988562795401663</v>
      </c>
      <c r="AL318" s="54">
        <v>6.3956446859294864</v>
      </c>
      <c r="AM318" s="54">
        <v>6.2057382020901883</v>
      </c>
      <c r="AN318" s="54">
        <v>6.286609085232719</v>
      </c>
      <c r="AO318" s="54">
        <v>5.3937290294516416</v>
      </c>
      <c r="AQ318" s="54">
        <v>9.3375110640781358</v>
      </c>
      <c r="AR318" s="54">
        <v>11.277480590247396</v>
      </c>
      <c r="AS318" s="54">
        <v>11.973835823755483</v>
      </c>
      <c r="AT318" s="54">
        <v>13.656820916563895</v>
      </c>
      <c r="AU318" s="54">
        <v>13.357120100763765</v>
      </c>
      <c r="AV318" s="54">
        <v>12.433138508963591</v>
      </c>
      <c r="AW318" s="54">
        <v>12.216453248158309</v>
      </c>
      <c r="AX318" s="54">
        <v>12.494298714773956</v>
      </c>
      <c r="AY318" s="54">
        <v>13.760393791331207</v>
      </c>
      <c r="AZ318" s="54">
        <v>12.165336899401483</v>
      </c>
      <c r="BA318" s="54">
        <v>15.12629847773713</v>
      </c>
      <c r="BB318" s="54">
        <v>13.501789068324399</v>
      </c>
      <c r="BC318" s="54">
        <v>12.004213830634423</v>
      </c>
      <c r="BD318" s="54">
        <v>11.399249362508556</v>
      </c>
      <c r="BE318" s="54">
        <v>14.204615933508045</v>
      </c>
      <c r="BF318" s="54">
        <v>14.182843234273559</v>
      </c>
      <c r="BG318" s="54">
        <v>14.605873995035743</v>
      </c>
      <c r="BH318" s="54">
        <v>13.197953802442282</v>
      </c>
      <c r="BI318" s="54">
        <v>14.257564580525479</v>
      </c>
      <c r="BJ318" s="54">
        <v>12.526048961863452</v>
      </c>
      <c r="BK318" s="54">
        <v>11.838140170452675</v>
      </c>
      <c r="BL318" s="54">
        <v>13.767001493181187</v>
      </c>
      <c r="BM318" s="54">
        <v>12.807250875940511</v>
      </c>
      <c r="BN318" s="54">
        <v>10.898128623526361</v>
      </c>
      <c r="BO318" s="54">
        <v>15.779378012995828</v>
      </c>
      <c r="BP318" s="54">
        <v>12.100135122464492</v>
      </c>
      <c r="BQ318" s="54">
        <v>15.117053830578222</v>
      </c>
      <c r="BR318" s="54">
        <v>11.607981943523555</v>
      </c>
      <c r="BS318" s="54">
        <v>14.426778982723661</v>
      </c>
      <c r="BT318" s="54">
        <v>12.220637942965311</v>
      </c>
      <c r="BU318" s="54">
        <v>15.086645427731632</v>
      </c>
      <c r="BV318" s="54">
        <v>14.177252579987503</v>
      </c>
      <c r="BW318" s="54">
        <v>13.035509418737405</v>
      </c>
      <c r="BX318" s="54">
        <v>13.876398018765386</v>
      </c>
      <c r="BY318" s="54">
        <v>13.229392041338826</v>
      </c>
      <c r="BZ318" s="54">
        <v>13.437339202522438</v>
      </c>
      <c r="CA318" s="54">
        <v>14.653768154086272</v>
      </c>
      <c r="CB318" s="54">
        <v>13.392310914906183</v>
      </c>
      <c r="CD318" s="54">
        <v>12.650035683610703</v>
      </c>
      <c r="CE318" s="54">
        <v>11.783324995294425</v>
      </c>
      <c r="CF318" s="54">
        <v>13.235535126313126</v>
      </c>
      <c r="CG318" s="54">
        <v>15.147357086456779</v>
      </c>
      <c r="CH318" s="54">
        <v>14.617141693782433</v>
      </c>
      <c r="CI318" s="54">
        <v>13.448050598747855</v>
      </c>
      <c r="CJ318" s="54">
        <v>13.131496812899012</v>
      </c>
      <c r="CK318" s="54">
        <v>13.16229460528298</v>
      </c>
      <c r="CL318" s="54">
        <v>15.09951204614932</v>
      </c>
      <c r="CM318" s="54">
        <v>14.256314315848059</v>
      </c>
      <c r="CN318" s="54">
        <v>14.015729959605713</v>
      </c>
      <c r="CO318" s="54">
        <v>13.771584044698921</v>
      </c>
      <c r="CP318" s="54">
        <v>15.873575817245561</v>
      </c>
      <c r="CQ318" s="54">
        <v>14.961888852275393</v>
      </c>
      <c r="CR318" s="54">
        <v>15.184901553356781</v>
      </c>
      <c r="CS318" s="54">
        <v>16.715699128204957</v>
      </c>
      <c r="CT318" s="54">
        <v>15.949608290744642</v>
      </c>
      <c r="CU318" s="54">
        <v>13.48990232775957</v>
      </c>
      <c r="CV318" s="54">
        <v>13.744855530386035</v>
      </c>
      <c r="CW318" s="54">
        <v>14.887798320489553</v>
      </c>
      <c r="CX318" s="54">
        <v>12.992752007317526</v>
      </c>
      <c r="CY318" s="54">
        <v>12.713219153245525</v>
      </c>
      <c r="CZ318" s="54">
        <v>13.705388488327902</v>
      </c>
      <c r="DA318" s="54">
        <v>14.340115961871142</v>
      </c>
      <c r="DB318" s="54">
        <v>14.839772833724787</v>
      </c>
      <c r="DC318" s="54">
        <v>14.614451802227659</v>
      </c>
      <c r="DD318" s="54">
        <v>16.653761703966229</v>
      </c>
      <c r="DE318" s="54">
        <v>14.500339362792445</v>
      </c>
      <c r="DF318" s="54">
        <v>15.902993487301146</v>
      </c>
      <c r="DG318" s="54">
        <v>14.963926340171561</v>
      </c>
      <c r="DH318" s="54">
        <v>14.643586780056642</v>
      </c>
      <c r="DI318" s="54">
        <v>15.297499975562063</v>
      </c>
      <c r="DJ318" s="54">
        <v>14.077642380333646</v>
      </c>
      <c r="DK318" s="54">
        <v>16.365257265556092</v>
      </c>
      <c r="DL318" s="54">
        <v>15.765260231962959</v>
      </c>
      <c r="DM318" s="54">
        <v>12.855010618665975</v>
      </c>
      <c r="DN318" s="54">
        <v>14.291199248517639</v>
      </c>
      <c r="DO318" s="54">
        <v>14.76095900586863</v>
      </c>
      <c r="DQ318" s="54">
        <v>12.598496433398036</v>
      </c>
      <c r="DR318" s="54">
        <v>13.201016972367817</v>
      </c>
      <c r="DS318" s="54" t="e">
        <v>#DIV/0!</v>
      </c>
      <c r="DT318" s="54">
        <v>20.569189953518332</v>
      </c>
      <c r="DU318" s="54">
        <v>16.357119254250744</v>
      </c>
      <c r="DV318" s="54">
        <v>19.240627030163811</v>
      </c>
      <c r="DW318" s="54" t="e">
        <v>#DIV/0!</v>
      </c>
      <c r="DX318" s="54" t="e">
        <v>#DIV/0!</v>
      </c>
      <c r="DY318" s="54">
        <v>13.181435477542779</v>
      </c>
      <c r="DZ318" s="54">
        <v>17.651094633804952</v>
      </c>
      <c r="EA318" s="54">
        <v>17.004610517222456</v>
      </c>
      <c r="EB318" s="54" t="e">
        <v>#DIV/0!</v>
      </c>
      <c r="EC318" s="54" t="e">
        <v>#DIV/0!</v>
      </c>
      <c r="ED318" s="54" t="e">
        <v>#DIV/0!</v>
      </c>
      <c r="EE318" s="54">
        <v>16.006705920449519</v>
      </c>
      <c r="EF318" s="54">
        <v>19.474621595614121</v>
      </c>
      <c r="EG318" s="54">
        <v>21.089987234475558</v>
      </c>
      <c r="EH318" s="54">
        <v>15.518967553913553</v>
      </c>
      <c r="EI318" s="54">
        <v>16.375868441881735</v>
      </c>
      <c r="EJ318" s="54">
        <v>13.671374308583179</v>
      </c>
      <c r="EK318" s="54">
        <v>18.266210982466369</v>
      </c>
      <c r="EL318" s="54">
        <v>15.366582079179674</v>
      </c>
      <c r="EM318" s="54">
        <v>15.94729548249283</v>
      </c>
      <c r="EN318" s="54">
        <v>14.411300941415558</v>
      </c>
      <c r="EO318" s="54">
        <v>16.795630723449687</v>
      </c>
      <c r="EP318" s="54">
        <v>18.605906472994736</v>
      </c>
      <c r="EQ318" s="54">
        <v>15.637540190281165</v>
      </c>
      <c r="ER318" s="54" t="e">
        <v>#DIV/0!</v>
      </c>
      <c r="ES318" s="54" t="e">
        <v>#DIV/0!</v>
      </c>
      <c r="ET318" s="54">
        <v>17.222632685509296</v>
      </c>
      <c r="EU318" s="54">
        <v>15.935082574185529</v>
      </c>
      <c r="EV318" s="54">
        <v>17.621487352300086</v>
      </c>
      <c r="EW318" s="54">
        <v>18.056837351222807</v>
      </c>
      <c r="EX318" s="54" t="e">
        <v>#DIV/0!</v>
      </c>
      <c r="EY318" s="54" t="e">
        <v>#DIV/0!</v>
      </c>
      <c r="EZ318" s="54" t="e">
        <v>#DIV/0!</v>
      </c>
      <c r="FA318" s="54">
        <v>16.791470320952211</v>
      </c>
      <c r="FB318" s="54">
        <v>16.254440967345332</v>
      </c>
    </row>
    <row r="319" spans="1:158" x14ac:dyDescent="0.2">
      <c r="A319" s="55">
        <f ca="1">'Cape Cod'!AQ85</f>
        <v>16.24125812795576</v>
      </c>
      <c r="C319" s="52">
        <v>7</v>
      </c>
      <c r="D319" s="54">
        <v>5.1131743112388932</v>
      </c>
      <c r="E319" s="54">
        <v>4.8787713652372986</v>
      </c>
      <c r="F319" s="54">
        <v>6.5476927119002539</v>
      </c>
      <c r="G319" s="54">
        <v>7.3188670520597583</v>
      </c>
      <c r="H319" s="54">
        <v>6.8030862842552473</v>
      </c>
      <c r="I319" s="54">
        <v>6.5094640878420122</v>
      </c>
      <c r="J319" s="54">
        <v>5.3489601183335402</v>
      </c>
      <c r="K319" s="54">
        <v>5.6293490152733305</v>
      </c>
      <c r="L319" s="54">
        <v>7.1924142210520365</v>
      </c>
      <c r="M319" s="54">
        <v>7.6991773546348021</v>
      </c>
      <c r="N319" s="54">
        <v>6.5283656284450977</v>
      </c>
      <c r="O319" s="54">
        <v>6.1100472141855882</v>
      </c>
      <c r="P319" s="54">
        <v>6.3167510823627175</v>
      </c>
      <c r="Q319" s="54">
        <v>6.0321485664936887</v>
      </c>
      <c r="R319" s="54">
        <v>6.5396265358721095</v>
      </c>
      <c r="S319" s="54">
        <v>6.630965462692302</v>
      </c>
      <c r="T319" s="54">
        <v>6.5951562297124031</v>
      </c>
      <c r="U319" s="54">
        <v>6.827327777099697</v>
      </c>
      <c r="V319" s="54">
        <v>7.1519048448848004</v>
      </c>
      <c r="W319" s="54">
        <v>7.5432850579709338</v>
      </c>
      <c r="X319" s="54">
        <v>6.6705920934916278</v>
      </c>
      <c r="Y319" s="54">
        <v>6.1113746621262948</v>
      </c>
      <c r="Z319" s="54">
        <v>6.9912865027071369</v>
      </c>
      <c r="AA319" s="54">
        <v>5.6239639832275081</v>
      </c>
      <c r="AB319" s="54">
        <v>5.8567591488319799</v>
      </c>
      <c r="AC319" s="54">
        <v>5.9857191324177528</v>
      </c>
      <c r="AD319" s="54">
        <v>6.4069519895437494</v>
      </c>
      <c r="AE319" s="54">
        <v>7.5423100260439924</v>
      </c>
      <c r="AF319" s="54">
        <v>6.8470100621471062</v>
      </c>
      <c r="AG319" s="54">
        <v>6.8249995267890284</v>
      </c>
      <c r="AH319" s="54">
        <v>6.0212367672940736</v>
      </c>
      <c r="AI319" s="54">
        <v>6.2066948387240899</v>
      </c>
      <c r="AJ319" s="54">
        <v>6.6265949857169062</v>
      </c>
      <c r="AK319" s="54">
        <v>7.0209937341269466</v>
      </c>
      <c r="AL319" s="54">
        <v>7.1801893250120621</v>
      </c>
      <c r="AM319" s="54">
        <v>7.0121187178005417</v>
      </c>
      <c r="AN319" s="54">
        <v>7.4381314255617568</v>
      </c>
      <c r="AO319" s="54">
        <v>6.53141803031302</v>
      </c>
      <c r="AQ319" s="54">
        <v>9.946672068998069</v>
      </c>
      <c r="AR319" s="54">
        <v>11.794253894657242</v>
      </c>
      <c r="AS319" s="54">
        <v>12.556842030700945</v>
      </c>
      <c r="AT319" s="54">
        <v>14.08065918210449</v>
      </c>
      <c r="AU319" s="54">
        <v>13.548401768662128</v>
      </c>
      <c r="AV319" s="54">
        <v>12.70968080830994</v>
      </c>
      <c r="AW319" s="54">
        <v>12.592898209870484</v>
      </c>
      <c r="AX319" s="54">
        <v>12.873864350260654</v>
      </c>
      <c r="AY319" s="54">
        <v>14.133431588763759</v>
      </c>
      <c r="AZ319" s="54">
        <v>12.577353536511399</v>
      </c>
      <c r="BA319" s="54">
        <v>15.653404027462109</v>
      </c>
      <c r="BB319" s="54">
        <v>14.070870590514239</v>
      </c>
      <c r="BC319" s="54">
        <v>12.476347838547268</v>
      </c>
      <c r="BD319" s="54">
        <v>11.892000522966526</v>
      </c>
      <c r="BE319" s="54">
        <v>14.714431753123115</v>
      </c>
      <c r="BF319" s="54">
        <v>14.839857291800454</v>
      </c>
      <c r="BG319" s="54">
        <v>15.208992382423904</v>
      </c>
      <c r="BH319" s="54">
        <v>13.830979585938678</v>
      </c>
      <c r="BI319" s="54">
        <v>14.594525206010246</v>
      </c>
      <c r="BJ319" s="54">
        <v>12.859820938636462</v>
      </c>
      <c r="BK319" s="54">
        <v>12.257575841750697</v>
      </c>
      <c r="BL319" s="54">
        <v>14.15620070559298</v>
      </c>
      <c r="BM319" s="54">
        <v>13.22609841351986</v>
      </c>
      <c r="BN319" s="54">
        <v>11.355620648520661</v>
      </c>
      <c r="BO319" s="54">
        <v>16.285401638035918</v>
      </c>
      <c r="BP319" s="54">
        <v>12.717643651184723</v>
      </c>
      <c r="BQ319" s="54">
        <v>15.749769355232566</v>
      </c>
      <c r="BR319" s="54">
        <v>12.190366458582302</v>
      </c>
      <c r="BS319" s="54">
        <v>14.682521172184018</v>
      </c>
      <c r="BT319" s="54">
        <v>12.523238456805508</v>
      </c>
      <c r="BU319" s="54">
        <v>15.46415591971823</v>
      </c>
      <c r="BV319" s="54">
        <v>14.765125978075893</v>
      </c>
      <c r="BW319" s="54">
        <v>13.462561040881877</v>
      </c>
      <c r="BX319" s="54">
        <v>14.127733989876511</v>
      </c>
      <c r="BY319" s="54">
        <v>13.529819789022454</v>
      </c>
      <c r="BZ319" s="54">
        <v>13.741264580153723</v>
      </c>
      <c r="CA319" s="54">
        <v>14.986480353344064</v>
      </c>
      <c r="CB319" s="54">
        <v>13.803285881976663</v>
      </c>
      <c r="CD319" s="54">
        <v>13.143962053916086</v>
      </c>
      <c r="CE319" s="54">
        <v>12.006119172259789</v>
      </c>
      <c r="CF319" s="54">
        <v>13.574205269465153</v>
      </c>
      <c r="CG319" s="54">
        <v>15.672972915464207</v>
      </c>
      <c r="CH319" s="54">
        <v>15.052709977513768</v>
      </c>
      <c r="CI319" s="54">
        <v>13.737530873182152</v>
      </c>
      <c r="CJ319" s="54">
        <v>13.473200566539923</v>
      </c>
      <c r="CK319" s="54">
        <v>13.545785524247048</v>
      </c>
      <c r="CL319" s="54">
        <v>15.588232000195863</v>
      </c>
      <c r="CM319" s="54">
        <v>14.787266609454228</v>
      </c>
      <c r="CN319" s="54">
        <v>14.480178328167291</v>
      </c>
      <c r="CO319" s="54">
        <v>14.289030557340169</v>
      </c>
      <c r="CP319" s="54">
        <v>16.117961900188515</v>
      </c>
      <c r="CQ319" s="54">
        <v>15.230487983403467</v>
      </c>
      <c r="CR319" s="54">
        <v>15.512111717182758</v>
      </c>
      <c r="CS319" s="54">
        <v>17.113780017445912</v>
      </c>
      <c r="CT319" s="54">
        <v>16.340038585479348</v>
      </c>
      <c r="CU319" s="54">
        <v>13.756615532307663</v>
      </c>
      <c r="CV319" s="54">
        <v>14.013915415761474</v>
      </c>
      <c r="CW319" s="54">
        <v>15.098318156162595</v>
      </c>
      <c r="CX319" s="54">
        <v>13.131352144546545</v>
      </c>
      <c r="CY319" s="54">
        <v>12.978631314775898</v>
      </c>
      <c r="CZ319" s="54">
        <v>14.168232244073657</v>
      </c>
      <c r="DA319" s="54">
        <v>14.815419477359145</v>
      </c>
      <c r="DB319" s="54">
        <v>15.318355237678292</v>
      </c>
      <c r="DC319" s="54">
        <v>14.987630484323967</v>
      </c>
      <c r="DD319" s="54">
        <v>16.942904000876496</v>
      </c>
      <c r="DE319" s="54">
        <v>14.701198422057331</v>
      </c>
      <c r="DF319" s="54">
        <v>16.126545790056372</v>
      </c>
      <c r="DG319" s="54">
        <v>15.300368409291664</v>
      </c>
      <c r="DH319" s="54">
        <v>15.065816502752654</v>
      </c>
      <c r="DI319" s="54">
        <v>15.864053901710573</v>
      </c>
      <c r="DJ319" s="54">
        <v>14.522378388797621</v>
      </c>
      <c r="DK319" s="54">
        <v>16.575297061174478</v>
      </c>
      <c r="DL319" s="54">
        <v>16.052362908597999</v>
      </c>
      <c r="DM319" s="54">
        <v>13.249279214347814</v>
      </c>
      <c r="DN319" s="54">
        <v>14.674344831987106</v>
      </c>
      <c r="DO319" s="54">
        <v>14.926850620191528</v>
      </c>
      <c r="DQ319" s="54">
        <v>12.627319931145058</v>
      </c>
      <c r="DR319" s="54">
        <v>13.215246095678316</v>
      </c>
      <c r="DS319" s="54" t="e">
        <v>#DIV/0!</v>
      </c>
      <c r="DT319" s="54">
        <v>20.607399280336711</v>
      </c>
      <c r="DU319" s="54">
        <v>16.425339504141022</v>
      </c>
      <c r="DV319" s="54">
        <v>19.350774598248652</v>
      </c>
      <c r="DW319" s="54" t="e">
        <v>#DIV/0!</v>
      </c>
      <c r="DX319" s="54" t="e">
        <v>#DIV/0!</v>
      </c>
      <c r="DY319" s="54">
        <v>13.320578633733938</v>
      </c>
      <c r="DZ319" s="54">
        <v>17.794529224472036</v>
      </c>
      <c r="EA319" s="54">
        <v>17.10353024639543</v>
      </c>
      <c r="EB319" s="54" t="e">
        <v>#DIV/0!</v>
      </c>
      <c r="EC319" s="54" t="e">
        <v>#DIV/0!</v>
      </c>
      <c r="ED319" s="54" t="e">
        <v>#DIV/0!</v>
      </c>
      <c r="EE319" s="54">
        <v>16.135229722222622</v>
      </c>
      <c r="EF319" s="54">
        <v>19.59546385970015</v>
      </c>
      <c r="EG319" s="54">
        <v>21.230265521883791</v>
      </c>
      <c r="EH319" s="54">
        <v>15.603908630623799</v>
      </c>
      <c r="EI319" s="54">
        <v>16.467812498880313</v>
      </c>
      <c r="EJ319" s="54">
        <v>13.760312565502684</v>
      </c>
      <c r="EK319" s="54">
        <v>18.250585481198218</v>
      </c>
      <c r="EL319" s="54">
        <v>15.357293393659315</v>
      </c>
      <c r="EM319" s="54">
        <v>15.96663706576572</v>
      </c>
      <c r="EN319" s="54">
        <v>14.430290237263831</v>
      </c>
      <c r="EO319" s="54">
        <v>16.778647427303824</v>
      </c>
      <c r="EP319" s="54">
        <v>18.651409539469736</v>
      </c>
      <c r="EQ319" s="54">
        <v>15.702107292067492</v>
      </c>
      <c r="ER319" s="54" t="e">
        <v>#DIV/0!</v>
      </c>
      <c r="ES319" s="54" t="e">
        <v>#DIV/0!</v>
      </c>
      <c r="ET319" s="54">
        <v>17.291230462942561</v>
      </c>
      <c r="EU319" s="54">
        <v>15.985469695317008</v>
      </c>
      <c r="EV319" s="54">
        <v>17.651457253284473</v>
      </c>
      <c r="EW319" s="54">
        <v>18.07706225301548</v>
      </c>
      <c r="EX319" s="54" t="e">
        <v>#DIV/0!</v>
      </c>
      <c r="EY319" s="54" t="e">
        <v>#DIV/0!</v>
      </c>
      <c r="EZ319" s="54" t="e">
        <v>#DIV/0!</v>
      </c>
      <c r="FA319" s="54">
        <v>16.774445612120264</v>
      </c>
      <c r="FB319" s="54">
        <v>16.24125812795576</v>
      </c>
    </row>
    <row r="320" spans="1:158" x14ac:dyDescent="0.2">
      <c r="A320" s="55">
        <f ca="1">'Cape Cod'!AQ86</f>
        <v>16.245788047419666</v>
      </c>
      <c r="C320" s="52">
        <v>6</v>
      </c>
      <c r="D320" s="54">
        <v>5.8020775991961386</v>
      </c>
      <c r="E320" s="54">
        <v>5.6720275414261145</v>
      </c>
      <c r="F320" s="54">
        <v>7.3295427787594711</v>
      </c>
      <c r="G320" s="54">
        <v>8.0090605739341001</v>
      </c>
      <c r="H320" s="54">
        <v>7.5031944265435584</v>
      </c>
      <c r="I320" s="54">
        <v>7.2644486010303808</v>
      </c>
      <c r="J320" s="54">
        <v>6.3730627913495876</v>
      </c>
      <c r="K320" s="54">
        <v>6.7512819903633137</v>
      </c>
      <c r="L320" s="54">
        <v>8.3113806672089297</v>
      </c>
      <c r="M320" s="54">
        <v>8.6504216503773392</v>
      </c>
      <c r="N320" s="54">
        <v>7.4242346700827326</v>
      </c>
      <c r="O320" s="54">
        <v>6.9633555432230523</v>
      </c>
      <c r="P320" s="54">
        <v>7.204358503974678</v>
      </c>
      <c r="Q320" s="54">
        <v>7.1163272481221291</v>
      </c>
      <c r="R320" s="54">
        <v>7.4954565503945858</v>
      </c>
      <c r="S320" s="54">
        <v>7.5772630377146246</v>
      </c>
      <c r="T320" s="54">
        <v>7.7464645061820931</v>
      </c>
      <c r="U320" s="54">
        <v>7.9715445263395956</v>
      </c>
      <c r="V320" s="54">
        <v>8.0954468984350711</v>
      </c>
      <c r="W320" s="54">
        <v>8.4432578118600716</v>
      </c>
      <c r="X320" s="54">
        <v>7.3884933730336364</v>
      </c>
      <c r="Y320" s="54">
        <v>6.801674688407843</v>
      </c>
      <c r="Z320" s="54">
        <v>7.803477171482001</v>
      </c>
      <c r="AA320" s="54">
        <v>6.4924191392839887</v>
      </c>
      <c r="AB320" s="54">
        <v>6.6470325369900074</v>
      </c>
      <c r="AC320" s="54">
        <v>6.7876698292996593</v>
      </c>
      <c r="AD320" s="54">
        <v>7.3715736260099298</v>
      </c>
      <c r="AE320" s="54">
        <v>8.5007851111147765</v>
      </c>
      <c r="AF320" s="54">
        <v>7.6551397554179097</v>
      </c>
      <c r="AG320" s="54">
        <v>7.4441457242360052</v>
      </c>
      <c r="AH320" s="54">
        <v>6.6940844052891961</v>
      </c>
      <c r="AI320" s="54">
        <v>7.1101146526618457</v>
      </c>
      <c r="AJ320" s="54">
        <v>7.4846395823684233</v>
      </c>
      <c r="AK320" s="54">
        <v>7.6610314444428056</v>
      </c>
      <c r="AL320" s="54">
        <v>7.8716513447888516</v>
      </c>
      <c r="AM320" s="54">
        <v>7.8361538656007639</v>
      </c>
      <c r="AN320" s="54">
        <v>8.2493423633850895</v>
      </c>
      <c r="AO320" s="54">
        <v>7.1177966518296572</v>
      </c>
      <c r="AQ320" s="54">
        <v>10.275430782449575</v>
      </c>
      <c r="AR320" s="54">
        <v>12.03970502719201</v>
      </c>
      <c r="AS320" s="54">
        <v>12.840346239959352</v>
      </c>
      <c r="AT320" s="54">
        <v>14.26035245322911</v>
      </c>
      <c r="AU320" s="54">
        <v>13.934703734214741</v>
      </c>
      <c r="AV320" s="54">
        <v>13.304729584473645</v>
      </c>
      <c r="AW320" s="54">
        <v>13.203015553385002</v>
      </c>
      <c r="AX320" s="54">
        <v>13.477916501426527</v>
      </c>
      <c r="AY320" s="54">
        <v>14.626846366295005</v>
      </c>
      <c r="AZ320" s="54">
        <v>12.956441437820898</v>
      </c>
      <c r="BA320" s="54">
        <v>16.029781706071834</v>
      </c>
      <c r="BB320" s="54">
        <v>14.491802976181582</v>
      </c>
      <c r="BC320" s="54">
        <v>13.023918264485221</v>
      </c>
      <c r="BD320" s="54">
        <v>12.293574308216158</v>
      </c>
      <c r="BE320" s="54">
        <v>15.179730842564361</v>
      </c>
      <c r="BF320" s="54">
        <v>15.29718835249318</v>
      </c>
      <c r="BG320" s="54">
        <v>15.668221086451922</v>
      </c>
      <c r="BH320" s="54">
        <v>14.165646766203366</v>
      </c>
      <c r="BI320" s="54">
        <v>14.988594091584908</v>
      </c>
      <c r="BJ320" s="54">
        <v>13.38123926775544</v>
      </c>
      <c r="BK320" s="54">
        <v>12.882267321814689</v>
      </c>
      <c r="BL320" s="54">
        <v>14.772487521039579</v>
      </c>
      <c r="BM320" s="54">
        <v>13.627561621827928</v>
      </c>
      <c r="BN320" s="54">
        <v>11.926675792140815</v>
      </c>
      <c r="BO320" s="54">
        <v>16.738866236436262</v>
      </c>
      <c r="BP320" s="54">
        <v>13.068487977062993</v>
      </c>
      <c r="BQ320" s="54">
        <v>16.007400386144063</v>
      </c>
      <c r="BR320" s="54">
        <v>12.454063938966954</v>
      </c>
      <c r="BS320" s="54">
        <v>14.891994617256358</v>
      </c>
      <c r="BT320" s="54">
        <v>12.672914113128805</v>
      </c>
      <c r="BU320" s="54">
        <v>15.752184198550687</v>
      </c>
      <c r="BV320" s="54">
        <v>15.153881332683625</v>
      </c>
      <c r="BW320" s="54">
        <v>13.830133876197536</v>
      </c>
      <c r="BX320" s="54">
        <v>14.407489585630358</v>
      </c>
      <c r="BY320" s="54">
        <v>13.89286045667437</v>
      </c>
      <c r="BZ320" s="54">
        <v>14.177326819154633</v>
      </c>
      <c r="CA320" s="54">
        <v>15.450908553917202</v>
      </c>
      <c r="CB320" s="54">
        <v>14.233949191806211</v>
      </c>
      <c r="CD320" s="54">
        <v>13.387455237816075</v>
      </c>
      <c r="CE320" s="54">
        <v>12.37772728608234</v>
      </c>
      <c r="CF320" s="54">
        <v>13.93899015534206</v>
      </c>
      <c r="CG320" s="54">
        <v>16.024765253167402</v>
      </c>
      <c r="CH320" s="54">
        <v>15.376862282617029</v>
      </c>
      <c r="CI320" s="54">
        <v>14.254140808012291</v>
      </c>
      <c r="CJ320" s="54">
        <v>13.990588061440024</v>
      </c>
      <c r="CK320" s="54">
        <v>13.981776122871539</v>
      </c>
      <c r="CL320" s="54">
        <v>15.898211817602437</v>
      </c>
      <c r="CM320" s="54">
        <v>15.141975668928978</v>
      </c>
      <c r="CN320" s="54">
        <v>14.863843561731343</v>
      </c>
      <c r="CO320" s="54">
        <v>14.550845933764968</v>
      </c>
      <c r="CP320" s="54">
        <v>16.328861725637537</v>
      </c>
      <c r="CQ320" s="54">
        <v>15.313914859867966</v>
      </c>
      <c r="CR320" s="54">
        <v>15.676939849074568</v>
      </c>
      <c r="CS320" s="54">
        <v>17.415597983609796</v>
      </c>
      <c r="CT320" s="54">
        <v>16.726777072430597</v>
      </c>
      <c r="CU320" s="54">
        <v>13.994912795419316</v>
      </c>
      <c r="CV320" s="54">
        <v>14.336970602951652</v>
      </c>
      <c r="CW320" s="54">
        <v>15.574280696433132</v>
      </c>
      <c r="CX320" s="54">
        <v>13.491816233024458</v>
      </c>
      <c r="CY320" s="54">
        <v>13.243713117079819</v>
      </c>
      <c r="CZ320" s="54">
        <v>14.470292168558528</v>
      </c>
      <c r="DA320" s="54">
        <v>15.123838957553769</v>
      </c>
      <c r="DB320" s="54">
        <v>15.764710105201381</v>
      </c>
      <c r="DC320" s="54">
        <v>15.418360122585383</v>
      </c>
      <c r="DD320" s="54">
        <v>17.331471669426815</v>
      </c>
      <c r="DE320" s="54">
        <v>14.963841319569804</v>
      </c>
      <c r="DF320" s="54">
        <v>16.420761982250237</v>
      </c>
      <c r="DG320" s="54">
        <v>15.542364947888551</v>
      </c>
      <c r="DH320" s="54">
        <v>15.34502961656424</v>
      </c>
      <c r="DI320" s="54">
        <v>16.059199848243093</v>
      </c>
      <c r="DJ320" s="54">
        <v>14.676738570413642</v>
      </c>
      <c r="DK320" s="54">
        <v>16.90121481609814</v>
      </c>
      <c r="DL320" s="54">
        <v>16.494078048910328</v>
      </c>
      <c r="DM320" s="54">
        <v>13.63884793214166</v>
      </c>
      <c r="DN320" s="54">
        <v>14.969729637276531</v>
      </c>
      <c r="DO320" s="54">
        <v>15.120349593899078</v>
      </c>
      <c r="DQ320" s="54">
        <v>12.615910275065513</v>
      </c>
      <c r="DR320" s="54">
        <v>13.206620389033549</v>
      </c>
      <c r="DS320" s="54" t="e">
        <v>#DIV/0!</v>
      </c>
      <c r="DT320" s="54">
        <v>20.616618989195498</v>
      </c>
      <c r="DU320" s="54">
        <v>16.45815722597386</v>
      </c>
      <c r="DV320" s="54">
        <v>19.329402187928785</v>
      </c>
      <c r="DW320" s="54" t="e">
        <v>#DIV/0!</v>
      </c>
      <c r="DX320" s="54" t="e">
        <v>#DIV/0!</v>
      </c>
      <c r="DY320" s="54">
        <v>13.378231053679221</v>
      </c>
      <c r="DZ320" s="54">
        <v>17.781926866664339</v>
      </c>
      <c r="EA320" s="54">
        <v>17.126594742005292</v>
      </c>
      <c r="EB320" s="54" t="e">
        <v>#DIV/0!</v>
      </c>
      <c r="EC320" s="54" t="e">
        <v>#DIV/0!</v>
      </c>
      <c r="ED320" s="54" t="e">
        <v>#DIV/0!</v>
      </c>
      <c r="EE320" s="54">
        <v>16.158066403239186</v>
      </c>
      <c r="EF320" s="54">
        <v>19.585447265180036</v>
      </c>
      <c r="EG320" s="54">
        <v>21.216145320728337</v>
      </c>
      <c r="EH320" s="54">
        <v>15.622498445894927</v>
      </c>
      <c r="EI320" s="54">
        <v>16.521631237670022</v>
      </c>
      <c r="EJ320" s="54">
        <v>14.012178854567352</v>
      </c>
      <c r="EK320" s="54">
        <v>18.43960902054857</v>
      </c>
      <c r="EL320" s="54">
        <v>15.412710716047194</v>
      </c>
      <c r="EM320" s="54">
        <v>15.978392525881461</v>
      </c>
      <c r="EN320" s="54">
        <v>14.420089577666674</v>
      </c>
      <c r="EO320" s="54">
        <v>16.799406134039476</v>
      </c>
      <c r="EP320" s="54">
        <v>18.664664045459713</v>
      </c>
      <c r="EQ320" s="54">
        <v>15.688585392266818</v>
      </c>
      <c r="ER320" s="54" t="e">
        <v>#DIV/0!</v>
      </c>
      <c r="ES320" s="54" t="e">
        <v>#DIV/0!</v>
      </c>
      <c r="ET320" s="54">
        <v>17.342006045132589</v>
      </c>
      <c r="EU320" s="54">
        <v>16.058485613672094</v>
      </c>
      <c r="EV320" s="54">
        <v>17.788636615090066</v>
      </c>
      <c r="EW320" s="54">
        <v>18.090783034827048</v>
      </c>
      <c r="EX320" s="54" t="e">
        <v>#DIV/0!</v>
      </c>
      <c r="EY320" s="54" t="e">
        <v>#DIV/0!</v>
      </c>
      <c r="EZ320" s="54" t="e">
        <v>#DIV/0!</v>
      </c>
      <c r="FA320" s="54">
        <v>16.759123374171509</v>
      </c>
      <c r="FB320" s="54">
        <v>16.245788047419666</v>
      </c>
    </row>
    <row r="321" spans="1:158" x14ac:dyDescent="0.2">
      <c r="A321" s="55">
        <f ca="1">'Cape Cod'!AQ87</f>
        <v>16.234237540453854</v>
      </c>
      <c r="C321" s="52">
        <v>5</v>
      </c>
      <c r="D321" s="54">
        <v>6.4010528101698583</v>
      </c>
      <c r="E321" s="54">
        <v>6.4213699029034998</v>
      </c>
      <c r="F321" s="54">
        <v>8.2142819568744585</v>
      </c>
      <c r="G321" s="54">
        <v>8.9593747900541061</v>
      </c>
      <c r="H321" s="54">
        <v>8.5706558355195384</v>
      </c>
      <c r="I321" s="54">
        <v>8.3132326398291365</v>
      </c>
      <c r="J321" s="54">
        <v>7.3658438743333079</v>
      </c>
      <c r="K321" s="54">
        <v>7.7958106358768688</v>
      </c>
      <c r="L321" s="54">
        <v>9.3070814488376641</v>
      </c>
      <c r="M321" s="54">
        <v>9.7305940028996005</v>
      </c>
      <c r="N321" s="54">
        <v>8.6163095267187622</v>
      </c>
      <c r="O321" s="54">
        <v>8.1332124585645253</v>
      </c>
      <c r="P321" s="54">
        <v>8.3014528263162788</v>
      </c>
      <c r="Q321" s="54">
        <v>8.1182043452302679</v>
      </c>
      <c r="R321" s="54">
        <v>8.4934834916263284</v>
      </c>
      <c r="S321" s="54">
        <v>8.526672468078182</v>
      </c>
      <c r="T321" s="54">
        <v>8.7307935651136415</v>
      </c>
      <c r="U321" s="54">
        <v>8.9849438067835941</v>
      </c>
      <c r="V321" s="54">
        <v>9.1340591434068514</v>
      </c>
      <c r="W321" s="54">
        <v>9.5737527231870434</v>
      </c>
      <c r="X321" s="54">
        <v>8.3684684161036103</v>
      </c>
      <c r="Y321" s="54">
        <v>7.5915203352291947</v>
      </c>
      <c r="Z321" s="54">
        <v>8.6502991140229462</v>
      </c>
      <c r="AA321" s="54">
        <v>7.4035082999684327</v>
      </c>
      <c r="AB321" s="54">
        <v>8.0035847440855399</v>
      </c>
      <c r="AC321" s="54">
        <v>8.0417605913137109</v>
      </c>
      <c r="AD321" s="54">
        <v>8.6902365041313434</v>
      </c>
      <c r="AE321" s="54">
        <v>9.4990256441816037</v>
      </c>
      <c r="AF321" s="54">
        <v>8.8458551744705574</v>
      </c>
      <c r="AG321" s="54">
        <v>8.5282082839104731</v>
      </c>
      <c r="AH321" s="54">
        <v>7.8602565269748048</v>
      </c>
      <c r="AI321" s="54">
        <v>8.0822938166366569</v>
      </c>
      <c r="AJ321" s="54">
        <v>8.5441720315458483</v>
      </c>
      <c r="AK321" s="54">
        <v>8.6784552292790362</v>
      </c>
      <c r="AL321" s="54">
        <v>8.9594507036547739</v>
      </c>
      <c r="AM321" s="54">
        <v>8.6769141503778435</v>
      </c>
      <c r="AN321" s="54">
        <v>9.188197756223083</v>
      </c>
      <c r="AO321" s="54">
        <v>8.1735085673987982</v>
      </c>
      <c r="AQ321" s="54">
        <v>10.799588359769105</v>
      </c>
      <c r="AR321" s="54">
        <v>12.463584579647637</v>
      </c>
      <c r="AS321" s="54">
        <v>13.312411419657362</v>
      </c>
      <c r="AT321" s="54">
        <v>14.767159698924925</v>
      </c>
      <c r="AU321" s="54">
        <v>14.442855085820923</v>
      </c>
      <c r="AV321" s="54">
        <v>13.817952963945833</v>
      </c>
      <c r="AW321" s="54">
        <v>13.659235734136651</v>
      </c>
      <c r="AX321" s="54">
        <v>13.926871622861752</v>
      </c>
      <c r="AY321" s="54">
        <v>15.040036802029977</v>
      </c>
      <c r="AZ321" s="54">
        <v>13.326816846458449</v>
      </c>
      <c r="BA321" s="54">
        <v>16.335888260138013</v>
      </c>
      <c r="BB321" s="54">
        <v>14.763985486679747</v>
      </c>
      <c r="BC321" s="54">
        <v>13.355856986789306</v>
      </c>
      <c r="BD321" s="54">
        <v>12.645503422367383</v>
      </c>
      <c r="BE321" s="54">
        <v>15.756007578000641</v>
      </c>
      <c r="BF321" s="54">
        <v>15.773524605666143</v>
      </c>
      <c r="BG321" s="54">
        <v>16.176243244104175</v>
      </c>
      <c r="BH321" s="54">
        <v>14.646138924110099</v>
      </c>
      <c r="BI321" s="54">
        <v>15.500225114037036</v>
      </c>
      <c r="BJ321" s="54">
        <v>13.818783546969767</v>
      </c>
      <c r="BK321" s="54">
        <v>13.315764551212972</v>
      </c>
      <c r="BL321" s="54">
        <v>15.157324836178987</v>
      </c>
      <c r="BM321" s="54">
        <v>13.960848215649627</v>
      </c>
      <c r="BN321" s="54">
        <v>12.264703327421257</v>
      </c>
      <c r="BO321" s="54">
        <v>16.98099207481059</v>
      </c>
      <c r="BP321" s="54">
        <v>13.343774477449617</v>
      </c>
      <c r="BQ321" s="54">
        <v>16.438147836281566</v>
      </c>
      <c r="BR321" s="54">
        <v>13.127382639536263</v>
      </c>
      <c r="BS321" s="54">
        <v>15.540880933144948</v>
      </c>
      <c r="BT321" s="54">
        <v>13.306613451992682</v>
      </c>
      <c r="BU321" s="54">
        <v>16.224248580245735</v>
      </c>
      <c r="BV321" s="54">
        <v>15.650145132833469</v>
      </c>
      <c r="BW321" s="54">
        <v>14.333792968469908</v>
      </c>
      <c r="BX321" s="54">
        <v>14.704390602630049</v>
      </c>
      <c r="BY321" s="54">
        <v>14.281127709622389</v>
      </c>
      <c r="BZ321" s="54">
        <v>14.611491371005972</v>
      </c>
      <c r="CA321" s="54">
        <v>15.858121709387426</v>
      </c>
      <c r="CB321" s="54">
        <v>14.521130924486297</v>
      </c>
      <c r="CD321" s="54">
        <v>13.555525282383661</v>
      </c>
      <c r="CE321" s="54">
        <v>12.574898689343406</v>
      </c>
      <c r="CF321" s="54">
        <v>14.196079553815865</v>
      </c>
      <c r="CG321" s="54">
        <v>16.190842809176157</v>
      </c>
      <c r="CH321" s="54">
        <v>15.625337946506445</v>
      </c>
      <c r="CI321" s="54">
        <v>14.543113478663031</v>
      </c>
      <c r="CJ321" s="54">
        <v>14.20190129184553</v>
      </c>
      <c r="CK321" s="54">
        <v>14.061294825223563</v>
      </c>
      <c r="CL321" s="54">
        <v>16.015423478324944</v>
      </c>
      <c r="CM321" s="54">
        <v>15.455933837384194</v>
      </c>
      <c r="CN321" s="54">
        <v>15.265944259518633</v>
      </c>
      <c r="CO321" s="54">
        <v>14.989828556981536</v>
      </c>
      <c r="CP321" s="54">
        <v>16.659787234249354</v>
      </c>
      <c r="CQ321" s="54">
        <v>15.626070236667495</v>
      </c>
      <c r="CR321" s="54">
        <v>15.948445254931663</v>
      </c>
      <c r="CS321" s="54">
        <v>17.796230306355298</v>
      </c>
      <c r="CT321" s="54">
        <v>17.058793343055623</v>
      </c>
      <c r="CU321" s="54">
        <v>14.351064688520069</v>
      </c>
      <c r="CV321" s="54">
        <v>14.678525668394435</v>
      </c>
      <c r="CW321" s="54">
        <v>16.011986446408219</v>
      </c>
      <c r="CX321" s="54">
        <v>13.860408336853896</v>
      </c>
      <c r="CY321" s="54">
        <v>13.593926343565711</v>
      </c>
      <c r="CZ321" s="54">
        <v>14.675850768689358</v>
      </c>
      <c r="DA321" s="54">
        <v>15.494757121071338</v>
      </c>
      <c r="DB321" s="54">
        <v>16.184727377009612</v>
      </c>
      <c r="DC321" s="54">
        <v>15.750480684011746</v>
      </c>
      <c r="DD321" s="54">
        <v>17.571647157616436</v>
      </c>
      <c r="DE321" s="54">
        <v>15.156825323744219</v>
      </c>
      <c r="DF321" s="54">
        <v>16.6389281827059</v>
      </c>
      <c r="DG321" s="54">
        <v>15.803887776383213</v>
      </c>
      <c r="DH321" s="54">
        <v>15.68228054227272</v>
      </c>
      <c r="DI321" s="54">
        <v>16.454235403479558</v>
      </c>
      <c r="DJ321" s="54">
        <v>14.936076169804053</v>
      </c>
      <c r="DK321" s="54">
        <v>17.111119456714501</v>
      </c>
      <c r="DL321" s="54">
        <v>16.926958874953279</v>
      </c>
      <c r="DM321" s="54">
        <v>14.116963687310763</v>
      </c>
      <c r="DN321" s="54">
        <v>15.35713229928654</v>
      </c>
      <c r="DO321" s="54">
        <v>15.377871406847643</v>
      </c>
      <c r="DQ321" s="54">
        <v>12.668642276926352</v>
      </c>
      <c r="DR321" s="54">
        <v>13.263616625407556</v>
      </c>
      <c r="DS321" s="54" t="e">
        <v>#DIV/0!</v>
      </c>
      <c r="DT321" s="54">
        <v>20.628896399274073</v>
      </c>
      <c r="DU321" s="54">
        <v>16.44658560076476</v>
      </c>
      <c r="DV321" s="54">
        <v>19.315801563179775</v>
      </c>
      <c r="DW321" s="54" t="e">
        <v>#DIV/0!</v>
      </c>
      <c r="DX321" s="54" t="e">
        <v>#DIV/0!</v>
      </c>
      <c r="DY321" s="54">
        <v>13.405632437633528</v>
      </c>
      <c r="DZ321" s="54">
        <v>17.803385121945944</v>
      </c>
      <c r="EA321" s="54">
        <v>17.113549552286607</v>
      </c>
      <c r="EB321" s="54" t="e">
        <v>#DIV/0!</v>
      </c>
      <c r="EC321" s="54" t="e">
        <v>#DIV/0!</v>
      </c>
      <c r="ED321" s="54" t="e">
        <v>#DIV/0!</v>
      </c>
      <c r="EE321" s="54">
        <v>16.177548022019341</v>
      </c>
      <c r="EF321" s="54">
        <v>19.571424032851876</v>
      </c>
      <c r="EG321" s="54">
        <v>21.195508103654984</v>
      </c>
      <c r="EH321" s="54">
        <v>15.641026745703485</v>
      </c>
      <c r="EI321" s="54">
        <v>16.608174137322777</v>
      </c>
      <c r="EJ321" s="54">
        <v>14.07135774555432</v>
      </c>
      <c r="EK321" s="54">
        <v>18.513317177625993</v>
      </c>
      <c r="EL321" s="54">
        <v>15.464146798380119</v>
      </c>
      <c r="EM321" s="54">
        <v>16.053062940267569</v>
      </c>
      <c r="EN321" s="54">
        <v>14.498716765599776</v>
      </c>
      <c r="EO321" s="54">
        <v>16.947981461276164</v>
      </c>
      <c r="EP321" s="54">
        <v>18.735508565531283</v>
      </c>
      <c r="EQ321" s="54">
        <v>15.675063492466141</v>
      </c>
      <c r="ER321" s="54" t="e">
        <v>#DIV/0!</v>
      </c>
      <c r="ES321" s="54" t="e">
        <v>#DIV/0!</v>
      </c>
      <c r="ET321" s="54">
        <v>17.390836547215823</v>
      </c>
      <c r="EU321" s="54">
        <v>16.042948836675468</v>
      </c>
      <c r="EV321" s="54">
        <v>17.848490878748883</v>
      </c>
      <c r="EW321" s="54">
        <v>18.14290956078321</v>
      </c>
      <c r="EX321" s="54" t="e">
        <v>#DIV/0!</v>
      </c>
      <c r="EY321" s="54" t="e">
        <v>#DIV/0!</v>
      </c>
      <c r="EZ321" s="54" t="e">
        <v>#DIV/0!</v>
      </c>
      <c r="FA321" s="54">
        <v>16.818399791290933</v>
      </c>
      <c r="FB321" s="54">
        <v>16.234237540453854</v>
      </c>
    </row>
    <row r="322" spans="1:158" x14ac:dyDescent="0.2">
      <c r="A322" s="55">
        <f ca="1">'Cape Cod'!AQ88</f>
        <v>16.242009949765364</v>
      </c>
      <c r="C322" s="52">
        <v>4</v>
      </c>
      <c r="D322" s="54">
        <v>7.3311128538169434</v>
      </c>
      <c r="E322" s="54">
        <v>7.5028891090923686</v>
      </c>
      <c r="F322" s="54">
        <v>9.3494692619836783</v>
      </c>
      <c r="G322" s="54">
        <v>10.25720932547215</v>
      </c>
      <c r="H322" s="54">
        <v>9.5650739253839738</v>
      </c>
      <c r="I322" s="54">
        <v>9.2819356965467801</v>
      </c>
      <c r="J322" s="54">
        <v>8.1883036738446755</v>
      </c>
      <c r="K322" s="54">
        <v>8.6863010674613488</v>
      </c>
      <c r="L322" s="54">
        <v>10.135214675313442</v>
      </c>
      <c r="M322" s="54">
        <v>10.554535277338132</v>
      </c>
      <c r="N322" s="54">
        <v>9.4666099765076908</v>
      </c>
      <c r="O322" s="54">
        <v>9.0405331339382489</v>
      </c>
      <c r="P322" s="54">
        <v>9.4170971509383889</v>
      </c>
      <c r="Q322" s="54">
        <v>9.1819343639624833</v>
      </c>
      <c r="R322" s="54">
        <v>9.4957353463307186</v>
      </c>
      <c r="S322" s="54">
        <v>9.3122658092407047</v>
      </c>
      <c r="T322" s="54">
        <v>9.4127915132657716</v>
      </c>
      <c r="U322" s="54">
        <v>9.6279437030999784</v>
      </c>
      <c r="V322" s="54">
        <v>9.8219456256495334</v>
      </c>
      <c r="W322" s="54">
        <v>10.495298626417702</v>
      </c>
      <c r="X322" s="54">
        <v>9.3456828225539823</v>
      </c>
      <c r="Y322" s="54">
        <v>8.6903223954316751</v>
      </c>
      <c r="Z322" s="54">
        <v>9.7613784400663377</v>
      </c>
      <c r="AA322" s="54">
        <v>8.56478133927701</v>
      </c>
      <c r="AB322" s="54">
        <v>8.9460962447108212</v>
      </c>
      <c r="AC322" s="54">
        <v>9.159084531933896</v>
      </c>
      <c r="AD322" s="54">
        <v>9.9086389045211867</v>
      </c>
      <c r="AE322" s="54">
        <v>10.743946976130431</v>
      </c>
      <c r="AF322" s="54">
        <v>9.7633886946379764</v>
      </c>
      <c r="AG322" s="54">
        <v>9.5549771866746944</v>
      </c>
      <c r="AH322" s="54">
        <v>9.213664935782603</v>
      </c>
      <c r="AI322" s="54">
        <v>9.1322269234746258</v>
      </c>
      <c r="AJ322" s="54">
        <v>9.7319628988763291</v>
      </c>
      <c r="AK322" s="54">
        <v>10.025487167558868</v>
      </c>
      <c r="AL322" s="54">
        <v>10.381509561047146</v>
      </c>
      <c r="AM322" s="54">
        <v>9.9890133775887335</v>
      </c>
      <c r="AN322" s="54">
        <v>10.473682025827179</v>
      </c>
      <c r="AO322" s="54">
        <v>9.4697150720908763</v>
      </c>
      <c r="AQ322" s="54">
        <v>11.178635557525194</v>
      </c>
      <c r="AR322" s="54">
        <v>12.904649298883484</v>
      </c>
      <c r="AS322" s="54">
        <v>13.868641930893528</v>
      </c>
      <c r="AT322" s="54">
        <v>15.30748627294178</v>
      </c>
      <c r="AU322" s="54">
        <v>14.884222662481294</v>
      </c>
      <c r="AV322" s="54">
        <v>14.127209726977128</v>
      </c>
      <c r="AW322" s="54">
        <v>14.000274030834881</v>
      </c>
      <c r="AX322" s="54">
        <v>14.351710100391109</v>
      </c>
      <c r="AY322" s="54">
        <v>15.490316692178837</v>
      </c>
      <c r="AZ322" s="54">
        <v>13.751811624321725</v>
      </c>
      <c r="BA322" s="54">
        <v>16.733610877234529</v>
      </c>
      <c r="BB322" s="54">
        <v>15.209297454877785</v>
      </c>
      <c r="BC322" s="54">
        <v>13.797638092416848</v>
      </c>
      <c r="BD322" s="54">
        <v>13.026394688407443</v>
      </c>
      <c r="BE322" s="54">
        <v>16.11815027804402</v>
      </c>
      <c r="BF322" s="54">
        <v>16.170630710973111</v>
      </c>
      <c r="BG322" s="54">
        <v>16.640182796402087</v>
      </c>
      <c r="BH322" s="54">
        <v>15.120480033022353</v>
      </c>
      <c r="BI322" s="54">
        <v>15.763317943113563</v>
      </c>
      <c r="BJ322" s="54">
        <v>14.159223883402547</v>
      </c>
      <c r="BK322" s="54">
        <v>13.780224272595802</v>
      </c>
      <c r="BL322" s="54">
        <v>15.654009112822905</v>
      </c>
      <c r="BM322" s="54">
        <v>14.426409926045819</v>
      </c>
      <c r="BN322" s="54">
        <v>12.772058516728245</v>
      </c>
      <c r="BO322" s="54">
        <v>17.404970721705954</v>
      </c>
      <c r="BP322" s="54">
        <v>13.799403647966491</v>
      </c>
      <c r="BQ322" s="54">
        <v>16.951657878718116</v>
      </c>
      <c r="BR322" s="54">
        <v>13.675828291200084</v>
      </c>
      <c r="BS322" s="54">
        <v>15.918293150654073</v>
      </c>
      <c r="BT322" s="54">
        <v>13.657866002535608</v>
      </c>
      <c r="BU322" s="54">
        <v>16.625478087079209</v>
      </c>
      <c r="BV322" s="54">
        <v>16.045205574516856</v>
      </c>
      <c r="BW322" s="54">
        <v>14.85456469949529</v>
      </c>
      <c r="BX322" s="54">
        <v>15.084891744927422</v>
      </c>
      <c r="BY322" s="54">
        <v>14.690904535241344</v>
      </c>
      <c r="BZ322" s="54">
        <v>14.840506872302047</v>
      </c>
      <c r="CA322" s="54">
        <v>16.293764864795364</v>
      </c>
      <c r="CB322" s="54">
        <v>15.054084654445624</v>
      </c>
      <c r="CD322" s="54">
        <v>13.717010085266514</v>
      </c>
      <c r="CE322" s="54">
        <v>12.805624464408742</v>
      </c>
      <c r="CF322" s="54">
        <v>14.522093413761112</v>
      </c>
      <c r="CG322" s="54">
        <v>16.483026307980619</v>
      </c>
      <c r="CH322" s="54">
        <v>15.935018658116411</v>
      </c>
      <c r="CI322" s="54">
        <v>14.766932664264317</v>
      </c>
      <c r="CJ322" s="54">
        <v>14.464759231072142</v>
      </c>
      <c r="CK322" s="54">
        <v>14.428953577866416</v>
      </c>
      <c r="CL322" s="54">
        <v>16.274226848375431</v>
      </c>
      <c r="CM322" s="54">
        <v>15.780373987105094</v>
      </c>
      <c r="CN322" s="54">
        <v>15.621568225727213</v>
      </c>
      <c r="CO322" s="54">
        <v>15.406346738442535</v>
      </c>
      <c r="CP322" s="54">
        <v>17.028722024914543</v>
      </c>
      <c r="CQ322" s="54">
        <v>15.798952792402154</v>
      </c>
      <c r="CR322" s="54">
        <v>16.159458657809243</v>
      </c>
      <c r="CS322" s="54">
        <v>18.024207235814529</v>
      </c>
      <c r="CT322" s="54">
        <v>17.267147181940214</v>
      </c>
      <c r="CU322" s="54">
        <v>14.602214423495402</v>
      </c>
      <c r="CV322" s="54">
        <v>15.085027630855983</v>
      </c>
      <c r="CW322" s="54">
        <v>16.574292640452452</v>
      </c>
      <c r="CX322" s="54">
        <v>14.371160950685244</v>
      </c>
      <c r="CY322" s="54">
        <v>13.871410276190932</v>
      </c>
      <c r="CZ322" s="54">
        <v>14.898538821494599</v>
      </c>
      <c r="DA322" s="54">
        <v>15.790180549599485</v>
      </c>
      <c r="DB322" s="54">
        <v>16.493848456813321</v>
      </c>
      <c r="DC322" s="54">
        <v>15.929605389256231</v>
      </c>
      <c r="DD322" s="54">
        <v>17.710070497684175</v>
      </c>
      <c r="DE322" s="54">
        <v>15.294352667923746</v>
      </c>
      <c r="DF322" s="54">
        <v>16.889248935595134</v>
      </c>
      <c r="DG322" s="54">
        <v>16.199526550740842</v>
      </c>
      <c r="DH322" s="54">
        <v>16.053284108422361</v>
      </c>
      <c r="DI322" s="54">
        <v>16.928982343902764</v>
      </c>
      <c r="DJ322" s="54">
        <v>15.145376868806203</v>
      </c>
      <c r="DK322" s="54">
        <v>17.264745382702142</v>
      </c>
      <c r="DL322" s="54">
        <v>17.165461170277585</v>
      </c>
      <c r="DM322" s="54">
        <v>14.421514906996702</v>
      </c>
      <c r="DN322" s="54">
        <v>15.72116105916399</v>
      </c>
      <c r="DO322" s="54">
        <v>15.685068709329588</v>
      </c>
      <c r="DQ322" s="54">
        <v>12.692403714719152</v>
      </c>
      <c r="DR322" s="54">
        <v>13.276340174286069</v>
      </c>
      <c r="DS322" s="54" t="e">
        <v>#DIV/0!</v>
      </c>
      <c r="DT322" s="54">
        <v>20.662676574942957</v>
      </c>
      <c r="DU322" s="54">
        <v>16.501987607156334</v>
      </c>
      <c r="DV322" s="54">
        <v>19.367749665917447</v>
      </c>
      <c r="DW322" s="54" t="e">
        <v>#DIV/0!</v>
      </c>
      <c r="DX322" s="54" t="e">
        <v>#DIV/0!</v>
      </c>
      <c r="DY322" s="54">
        <v>13.392056426253069</v>
      </c>
      <c r="DZ322" s="54">
        <v>17.787151032169096</v>
      </c>
      <c r="EA322" s="54">
        <v>17.095286286680448</v>
      </c>
      <c r="EB322" s="54" t="e">
        <v>#DIV/0!</v>
      </c>
      <c r="EC322" s="54" t="e">
        <v>#DIV/0!</v>
      </c>
      <c r="ED322" s="54" t="e">
        <v>#DIV/0!</v>
      </c>
      <c r="EE322" s="54">
        <v>16.302134747233573</v>
      </c>
      <c r="EF322" s="54">
        <v>19.623113198726159</v>
      </c>
      <c r="EG322" s="54">
        <v>21.179215563860229</v>
      </c>
      <c r="EH322" s="54">
        <v>15.62728030230396</v>
      </c>
      <c r="EI322" s="54">
        <v>16.5918224268549</v>
      </c>
      <c r="EJ322" s="54">
        <v>14.101961765160304</v>
      </c>
      <c r="EK322" s="54">
        <v>18.521015338364535</v>
      </c>
      <c r="EL322" s="54">
        <v>15.483174399548194</v>
      </c>
      <c r="EM322" s="54">
        <v>16.094878677256379</v>
      </c>
      <c r="EN322" s="54">
        <v>14.573519719100203</v>
      </c>
      <c r="EO322" s="54">
        <v>17.078482919545952</v>
      </c>
      <c r="EP322" s="54">
        <v>18.811925499948124</v>
      </c>
      <c r="EQ322" s="54">
        <v>15.853315099845878</v>
      </c>
      <c r="ER322" s="54" t="e">
        <v>#DIV/0!</v>
      </c>
      <c r="ES322" s="54" t="e">
        <v>#DIV/0!</v>
      </c>
      <c r="ET322" s="54">
        <v>17.372206359617415</v>
      </c>
      <c r="EU322" s="54">
        <v>16.029865234994094</v>
      </c>
      <c r="EV322" s="54">
        <v>17.833036065682172</v>
      </c>
      <c r="EW322" s="54">
        <v>18.148355453327401</v>
      </c>
      <c r="EX322" s="54" t="e">
        <v>#DIV/0!</v>
      </c>
      <c r="EY322" s="54" t="e">
        <v>#DIV/0!</v>
      </c>
      <c r="EZ322" s="54" t="e">
        <v>#DIV/0!</v>
      </c>
      <c r="FA322" s="54">
        <v>16.806427574019459</v>
      </c>
      <c r="FB322" s="54">
        <v>16.242009949765364</v>
      </c>
    </row>
    <row r="323" spans="1:158" x14ac:dyDescent="0.2">
      <c r="A323" s="55">
        <f ca="1">'Cape Cod'!AQ89</f>
        <v>16.291644071479254</v>
      </c>
      <c r="C323" s="52">
        <v>3</v>
      </c>
      <c r="D323" s="54">
        <v>8.4384009283684662</v>
      </c>
      <c r="E323" s="54">
        <v>8.5827174117983702</v>
      </c>
      <c r="F323" s="54">
        <v>10.728798434151066</v>
      </c>
      <c r="G323" s="54">
        <v>11.470969874292408</v>
      </c>
      <c r="H323" s="54">
        <v>10.721150638615654</v>
      </c>
      <c r="I323" s="54">
        <v>10.348635848929469</v>
      </c>
      <c r="J323" s="54">
        <v>9.2038451784410071</v>
      </c>
      <c r="K323" s="54">
        <v>9.8893846830423371</v>
      </c>
      <c r="L323" s="54">
        <v>11.391512910167013</v>
      </c>
      <c r="M323" s="54">
        <v>11.698683924817011</v>
      </c>
      <c r="N323" s="54">
        <v>10.592419066277385</v>
      </c>
      <c r="O323" s="54">
        <v>10.084042415865426</v>
      </c>
      <c r="P323" s="54">
        <v>10.503910337875041</v>
      </c>
      <c r="Q323" s="54">
        <v>10.373237243373403</v>
      </c>
      <c r="R323" s="54">
        <v>10.964474002390622</v>
      </c>
      <c r="S323" s="54">
        <v>10.793088072610146</v>
      </c>
      <c r="T323" s="54">
        <v>10.717349018392655</v>
      </c>
      <c r="U323" s="54">
        <v>10.678178025038791</v>
      </c>
      <c r="V323" s="54">
        <v>11.22065106989745</v>
      </c>
      <c r="W323" s="54">
        <v>11.905918091512454</v>
      </c>
      <c r="X323" s="54">
        <v>10.64704561000803</v>
      </c>
      <c r="Y323" s="54">
        <v>9.6848123653339115</v>
      </c>
      <c r="Z323" s="54">
        <v>10.684568043706214</v>
      </c>
      <c r="AA323" s="54">
        <v>9.4327026137535981</v>
      </c>
      <c r="AB323" s="54">
        <v>9.9898183266326228</v>
      </c>
      <c r="AC323" s="54">
        <v>10.236036046219938</v>
      </c>
      <c r="AD323" s="54">
        <v>11.099747562159315</v>
      </c>
      <c r="AE323" s="54">
        <v>11.982567600405929</v>
      </c>
      <c r="AF323" s="54">
        <v>10.713864789149923</v>
      </c>
      <c r="AG323" s="54">
        <v>10.488734410341326</v>
      </c>
      <c r="AH323" s="54">
        <v>10.286658249348474</v>
      </c>
      <c r="AI323" s="54">
        <v>10.322663242278692</v>
      </c>
      <c r="AJ323" s="54">
        <v>10.831711543653341</v>
      </c>
      <c r="AK323" s="54">
        <v>11.089438202072674</v>
      </c>
      <c r="AL323" s="54">
        <v>11.595471206180193</v>
      </c>
      <c r="AM323" s="54">
        <v>11.389316132932672</v>
      </c>
      <c r="AN323" s="54">
        <v>12.094499620508586</v>
      </c>
      <c r="AO323" s="54">
        <v>10.928907665691483</v>
      </c>
      <c r="AQ323" s="54">
        <v>11.411200305092621</v>
      </c>
      <c r="AR323" s="54">
        <v>13.17521425119574</v>
      </c>
      <c r="AS323" s="54">
        <v>14.212297428485059</v>
      </c>
      <c r="AT323" s="54">
        <v>15.616499937773185</v>
      </c>
      <c r="AU323" s="54">
        <v>15.320867221133149</v>
      </c>
      <c r="AV323" s="54">
        <v>14.454331223940251</v>
      </c>
      <c r="AW323" s="54">
        <v>14.242862445229683</v>
      </c>
      <c r="AX323" s="54">
        <v>14.570252310452419</v>
      </c>
      <c r="AY323" s="54">
        <v>15.841273379972687</v>
      </c>
      <c r="AZ323" s="54">
        <v>14.307631104753577</v>
      </c>
      <c r="BA323" s="54">
        <v>17.323561643896518</v>
      </c>
      <c r="BB323" s="54">
        <v>15.923527235988708</v>
      </c>
      <c r="BC323" s="54">
        <v>14.455239335214925</v>
      </c>
      <c r="BD323" s="54">
        <v>13.45143907908237</v>
      </c>
      <c r="BE323" s="54">
        <v>16.500105239597964</v>
      </c>
      <c r="BF323" s="54">
        <v>16.718733245036454</v>
      </c>
      <c r="BG323" s="54">
        <v>17.203004430434916</v>
      </c>
      <c r="BH323" s="54">
        <v>15.792985594077962</v>
      </c>
      <c r="BI323" s="54">
        <v>16.444511733840471</v>
      </c>
      <c r="BJ323" s="54">
        <v>14.699913183139866</v>
      </c>
      <c r="BK323" s="54">
        <v>14.259799599309471</v>
      </c>
      <c r="BL323" s="54">
        <v>16.140162968178021</v>
      </c>
      <c r="BM323" s="54">
        <v>14.976929467993935</v>
      </c>
      <c r="BN323" s="54">
        <v>13.207313351254626</v>
      </c>
      <c r="BO323" s="54">
        <v>17.913036575807343</v>
      </c>
      <c r="BP323" s="54">
        <v>14.361327222849283</v>
      </c>
      <c r="BQ323" s="54">
        <v>17.50751678707984</v>
      </c>
      <c r="BR323" s="54">
        <v>14.155807838230004</v>
      </c>
      <c r="BS323" s="54">
        <v>16.338110499072105</v>
      </c>
      <c r="BT323" s="54">
        <v>14.006118317244333</v>
      </c>
      <c r="BU323" s="54">
        <v>17.043065926473613</v>
      </c>
      <c r="BV323" s="54">
        <v>16.465336659694287</v>
      </c>
      <c r="BW323" s="54">
        <v>15.469225802312327</v>
      </c>
      <c r="BX323" s="54">
        <v>15.561743856755903</v>
      </c>
      <c r="BY323" s="54">
        <v>15.182878803699019</v>
      </c>
      <c r="BZ323" s="54">
        <v>15.152381244557986</v>
      </c>
      <c r="CA323" s="54">
        <v>16.557754415133054</v>
      </c>
      <c r="CB323" s="54">
        <v>15.349876762822291</v>
      </c>
      <c r="CD323" s="54">
        <v>13.84558376136099</v>
      </c>
      <c r="CE323" s="54">
        <v>13.007088550074858</v>
      </c>
      <c r="CF323" s="54">
        <v>14.697672625219024</v>
      </c>
      <c r="CG323" s="54">
        <v>16.699890137946337</v>
      </c>
      <c r="CH323" s="54">
        <v>16.150308109178773</v>
      </c>
      <c r="CI323" s="54">
        <v>14.945280532560471</v>
      </c>
      <c r="CJ323" s="54">
        <v>14.744264891744923</v>
      </c>
      <c r="CK323" s="54">
        <v>14.663409211939191</v>
      </c>
      <c r="CL323" s="54">
        <v>16.529422437382596</v>
      </c>
      <c r="CM323" s="54">
        <v>15.960376286231448</v>
      </c>
      <c r="CN323" s="54">
        <v>15.758530271993976</v>
      </c>
      <c r="CO323" s="54">
        <v>15.519581736264268</v>
      </c>
      <c r="CP323" s="54">
        <v>17.225043609081517</v>
      </c>
      <c r="CQ323" s="54">
        <v>16.076748888645387</v>
      </c>
      <c r="CR323" s="54">
        <v>16.390693749092918</v>
      </c>
      <c r="CS323" s="54">
        <v>18.149323765488635</v>
      </c>
      <c r="CT323" s="54">
        <v>17.416401062624907</v>
      </c>
      <c r="CU323" s="54">
        <v>14.767350657374584</v>
      </c>
      <c r="CV323" s="54">
        <v>15.306365058591959</v>
      </c>
      <c r="CW323" s="54">
        <v>16.766684913810803</v>
      </c>
      <c r="CX323" s="54">
        <v>14.59822184162536</v>
      </c>
      <c r="CY323" s="54">
        <v>14.11382014535255</v>
      </c>
      <c r="CZ323" s="54">
        <v>15.030788274187508</v>
      </c>
      <c r="DA323" s="54">
        <v>15.905756880747681</v>
      </c>
      <c r="DB323" s="54">
        <v>16.641806906571631</v>
      </c>
      <c r="DC323" s="54">
        <v>16.006843271679131</v>
      </c>
      <c r="DD323" s="54">
        <v>17.904313779816338</v>
      </c>
      <c r="DE323" s="54">
        <v>15.608857297546976</v>
      </c>
      <c r="DF323" s="54">
        <v>17.349435771451443</v>
      </c>
      <c r="DG323" s="54">
        <v>16.675733785166074</v>
      </c>
      <c r="DH323" s="54">
        <v>16.401212399100437</v>
      </c>
      <c r="DI323" s="54">
        <v>17.009740934567613</v>
      </c>
      <c r="DJ323" s="54">
        <v>15.355224708836992</v>
      </c>
      <c r="DK323" s="54">
        <v>17.422442662682307</v>
      </c>
      <c r="DL323" s="54">
        <v>17.418064859261946</v>
      </c>
      <c r="DM323" s="54">
        <v>14.702691019192343</v>
      </c>
      <c r="DN323" s="54">
        <v>15.904387035835789</v>
      </c>
      <c r="DO323" s="54">
        <v>15.882235673456375</v>
      </c>
      <c r="DQ323" s="54">
        <v>12.777573948441175</v>
      </c>
      <c r="DR323" s="54">
        <v>13.338455544852758</v>
      </c>
      <c r="DS323" s="54" t="e">
        <v>#DIV/0!</v>
      </c>
      <c r="DT323" s="54">
        <v>20.680037574571568</v>
      </c>
      <c r="DU323" s="54">
        <v>16.490366489123126</v>
      </c>
      <c r="DV323" s="54">
        <v>19.35215487981435</v>
      </c>
      <c r="DW323" s="54" t="e">
        <v>#DIV/0!</v>
      </c>
      <c r="DX323" s="54" t="e">
        <v>#DIV/0!</v>
      </c>
      <c r="DY323" s="54">
        <v>13.480726441611843</v>
      </c>
      <c r="DZ323" s="54">
        <v>17.860162995625185</v>
      </c>
      <c r="EA323" s="54">
        <v>17.147510653356697</v>
      </c>
      <c r="EB323" s="54" t="e">
        <v>#DIV/0!</v>
      </c>
      <c r="EC323" s="54" t="e">
        <v>#DIV/0!</v>
      </c>
      <c r="ED323" s="54" t="e">
        <v>#DIV/0!</v>
      </c>
      <c r="EE323" s="54">
        <v>16.321354642591995</v>
      </c>
      <c r="EF323" s="54">
        <v>19.630250134399635</v>
      </c>
      <c r="EG323" s="54">
        <v>21.196216778799585</v>
      </c>
      <c r="EH323" s="54">
        <v>15.6462093609912</v>
      </c>
      <c r="EI323" s="54">
        <v>16.639456923182809</v>
      </c>
      <c r="EJ323" s="54">
        <v>14.16308198948281</v>
      </c>
      <c r="EK323" s="54">
        <v>18.560573381757788</v>
      </c>
      <c r="EL323" s="54">
        <v>15.474570028607758</v>
      </c>
      <c r="EM323" s="54">
        <v>16.081020647601125</v>
      </c>
      <c r="EN323" s="54">
        <v>14.565405287185335</v>
      </c>
      <c r="EO323" s="54">
        <v>17.062879006417084</v>
      </c>
      <c r="EP323" s="54">
        <v>18.869769174489495</v>
      </c>
      <c r="EQ323" s="54">
        <v>16.032844541912795</v>
      </c>
      <c r="ER323" s="54" t="e">
        <v>#DIV/0!</v>
      </c>
      <c r="ES323" s="54" t="e">
        <v>#DIV/0!</v>
      </c>
      <c r="ET323" s="54">
        <v>17.413781086463558</v>
      </c>
      <c r="EU323" s="54">
        <v>16.041827897682996</v>
      </c>
      <c r="EV323" s="54">
        <v>17.856500546895052</v>
      </c>
      <c r="EW323" s="54">
        <v>18.134474196287989</v>
      </c>
      <c r="EX323" s="54" t="e">
        <v>#DIV/0!</v>
      </c>
      <c r="EY323" s="54" t="e">
        <v>#DIV/0!</v>
      </c>
      <c r="EZ323" s="54" t="e">
        <v>#DIV/0!</v>
      </c>
      <c r="FA323" s="54">
        <v>16.909131711207884</v>
      </c>
      <c r="FB323" s="54">
        <v>16.291644071479254</v>
      </c>
    </row>
    <row r="324" spans="1:158" x14ac:dyDescent="0.2">
      <c r="A324" s="55">
        <f ca="1">'Cape Cod'!AQ90</f>
        <v>16.32438603555152</v>
      </c>
      <c r="C324" s="52">
        <v>2</v>
      </c>
      <c r="D324" s="54">
        <v>9.5527966066904142</v>
      </c>
      <c r="E324" s="54">
        <v>9.6081625594529179</v>
      </c>
      <c r="F324" s="54">
        <v>11.954648875479771</v>
      </c>
      <c r="G324" s="54">
        <v>12.880853704820986</v>
      </c>
      <c r="H324" s="54">
        <v>12.102884023076378</v>
      </c>
      <c r="I324" s="54">
        <v>11.78370860151032</v>
      </c>
      <c r="J324" s="54">
        <v>10.742095239323225</v>
      </c>
      <c r="K324" s="54">
        <v>11.316410285184864</v>
      </c>
      <c r="L324" s="54">
        <v>12.722881153339365</v>
      </c>
      <c r="M324" s="54">
        <v>13.086048275225938</v>
      </c>
      <c r="N324" s="54">
        <v>12.282445031334191</v>
      </c>
      <c r="O324" s="54">
        <v>11.613018348351432</v>
      </c>
      <c r="P324" s="54">
        <v>11.677741586148187</v>
      </c>
      <c r="Q324" s="54">
        <v>11.867012601521301</v>
      </c>
      <c r="R324" s="54">
        <v>12.762402843376869</v>
      </c>
      <c r="S324" s="54">
        <v>12.505900321018482</v>
      </c>
      <c r="T324" s="54">
        <v>12.327287818789124</v>
      </c>
      <c r="U324" s="54">
        <v>12.194381662037134</v>
      </c>
      <c r="V324" s="54">
        <v>12.551996486180714</v>
      </c>
      <c r="W324" s="54">
        <v>13.334996254186319</v>
      </c>
      <c r="X324" s="54">
        <v>11.852644114439197</v>
      </c>
      <c r="Y324" s="54">
        <v>11.225644142651044</v>
      </c>
      <c r="Z324" s="54">
        <v>12.248707862887287</v>
      </c>
      <c r="AA324" s="54">
        <v>11.042909658820774</v>
      </c>
      <c r="AB324" s="54">
        <v>11.515571922469681</v>
      </c>
      <c r="AC324" s="54">
        <v>11.706245386301088</v>
      </c>
      <c r="AD324" s="54">
        <v>12.636753509721757</v>
      </c>
      <c r="AE324" s="54">
        <v>13.573602776480243</v>
      </c>
      <c r="AF324" s="54">
        <v>12.10619699184516</v>
      </c>
      <c r="AG324" s="54">
        <v>11.96465955987685</v>
      </c>
      <c r="AH324" s="54">
        <v>11.705108559439822</v>
      </c>
      <c r="AI324" s="54">
        <v>11.832490721088956</v>
      </c>
      <c r="AJ324" s="54">
        <v>12.392890161699661</v>
      </c>
      <c r="AK324" s="54">
        <v>12.347464751171742</v>
      </c>
      <c r="AL324" s="54">
        <v>13.159239374479519</v>
      </c>
      <c r="AM324" s="54">
        <v>12.812432292963209</v>
      </c>
      <c r="AN324" s="54">
        <v>13.681315033530993</v>
      </c>
      <c r="AO324" s="54">
        <v>12.408651408149112</v>
      </c>
      <c r="AQ324" s="54">
        <v>11.590663682246582</v>
      </c>
      <c r="AR324" s="54">
        <v>13.43194656645557</v>
      </c>
      <c r="AS324" s="54">
        <v>14.448547950639885</v>
      </c>
      <c r="AT324" s="54">
        <v>15.893109117939147</v>
      </c>
      <c r="AU324" s="54">
        <v>15.746039345699558</v>
      </c>
      <c r="AV324" s="54">
        <v>15.007902561174639</v>
      </c>
      <c r="AW324" s="54">
        <v>14.648111010973265</v>
      </c>
      <c r="AX324" s="54">
        <v>14.862867553363134</v>
      </c>
      <c r="AY324" s="54">
        <v>16.174484704098749</v>
      </c>
      <c r="AZ324" s="54">
        <v>14.737707467341442</v>
      </c>
      <c r="BA324" s="54">
        <v>17.823426447169044</v>
      </c>
      <c r="BB324" s="54">
        <v>16.426097606063696</v>
      </c>
      <c r="BC324" s="54">
        <v>15.044547064659533</v>
      </c>
      <c r="BD324" s="54">
        <v>13.956977363721675</v>
      </c>
      <c r="BE324" s="54">
        <v>16.991778065995167</v>
      </c>
      <c r="BF324" s="54">
        <v>17.186009112854773</v>
      </c>
      <c r="BG324" s="54">
        <v>17.62513843931514</v>
      </c>
      <c r="BH324" s="54">
        <v>16.16136666415559</v>
      </c>
      <c r="BI324" s="54">
        <v>16.978184612366341</v>
      </c>
      <c r="BJ324" s="54">
        <v>15.191974908058096</v>
      </c>
      <c r="BK324" s="54">
        <v>14.739634989406364</v>
      </c>
      <c r="BL324" s="54">
        <v>16.540855707661759</v>
      </c>
      <c r="BM324" s="54">
        <v>15.363306702872123</v>
      </c>
      <c r="BN324" s="54">
        <v>13.631097838054227</v>
      </c>
      <c r="BO324" s="54">
        <v>18.389976884660559</v>
      </c>
      <c r="BP324" s="54">
        <v>14.933969527724038</v>
      </c>
      <c r="BQ324" s="54">
        <v>18.078075066830156</v>
      </c>
      <c r="BR324" s="54">
        <v>14.678658039272559</v>
      </c>
      <c r="BS324" s="54">
        <v>16.817537649197604</v>
      </c>
      <c r="BT324" s="54">
        <v>14.609540833392508</v>
      </c>
      <c r="BU324" s="54">
        <v>17.590836243565299</v>
      </c>
      <c r="BV324" s="54">
        <v>17.055542827943217</v>
      </c>
      <c r="BW324" s="54">
        <v>16.083749864832949</v>
      </c>
      <c r="BX324" s="54">
        <v>16.128009584110455</v>
      </c>
      <c r="BY324" s="54">
        <v>15.663679388371342</v>
      </c>
      <c r="BZ324" s="54">
        <v>15.585183018088163</v>
      </c>
      <c r="CA324" s="54">
        <v>17.220303556557425</v>
      </c>
      <c r="CB324" s="54">
        <v>16.042225944376316</v>
      </c>
      <c r="CD324" s="54">
        <v>14.083099053649724</v>
      </c>
      <c r="CE324" s="54">
        <v>13.199129031692591</v>
      </c>
      <c r="CF324" s="54">
        <v>14.898977199649689</v>
      </c>
      <c r="CG324" s="54">
        <v>16.884864244807371</v>
      </c>
      <c r="CH324" s="54">
        <v>16.404222202452651</v>
      </c>
      <c r="CI324" s="54">
        <v>15.179161821483257</v>
      </c>
      <c r="CJ324" s="54">
        <v>14.98724743336361</v>
      </c>
      <c r="CK324" s="54">
        <v>14.912203385155431</v>
      </c>
      <c r="CL324" s="54">
        <v>16.739559150549162</v>
      </c>
      <c r="CM324" s="54">
        <v>16.082247643045033</v>
      </c>
      <c r="CN324" s="54">
        <v>15.968883867398013</v>
      </c>
      <c r="CO324" s="54">
        <v>15.801494266574178</v>
      </c>
      <c r="CP324" s="54">
        <v>17.490361905237364</v>
      </c>
      <c r="CQ324" s="54">
        <v>16.166288848132105</v>
      </c>
      <c r="CR324" s="54">
        <v>16.50274903463313</v>
      </c>
      <c r="CS324" s="54">
        <v>18.331061312687932</v>
      </c>
      <c r="CT324" s="54">
        <v>17.626893928814379</v>
      </c>
      <c r="CU324" s="54">
        <v>14.990761087959743</v>
      </c>
      <c r="CV324" s="54">
        <v>15.499838203155763</v>
      </c>
      <c r="CW324" s="54">
        <v>16.927663344222427</v>
      </c>
      <c r="CX324" s="54">
        <v>14.728865708293526</v>
      </c>
      <c r="CY324" s="54">
        <v>14.314752009931007</v>
      </c>
      <c r="CZ324" s="54">
        <v>15.26297906355164</v>
      </c>
      <c r="DA324" s="54">
        <v>16.101688364031357</v>
      </c>
      <c r="DB324" s="54">
        <v>16.77961650368534</v>
      </c>
      <c r="DC324" s="54">
        <v>16.19324523139921</v>
      </c>
      <c r="DD324" s="54">
        <v>18.093884359224578</v>
      </c>
      <c r="DE324" s="54">
        <v>15.794452325026468</v>
      </c>
      <c r="DF324" s="54">
        <v>17.488731689658675</v>
      </c>
      <c r="DG324" s="54">
        <v>16.854799765919822</v>
      </c>
      <c r="DH324" s="54">
        <v>16.588174023239521</v>
      </c>
      <c r="DI324" s="54">
        <v>17.238258986776724</v>
      </c>
      <c r="DJ324" s="54">
        <v>15.557625799976918</v>
      </c>
      <c r="DK324" s="54">
        <v>17.643770442678292</v>
      </c>
      <c r="DL324" s="54">
        <v>17.667004298130511</v>
      </c>
      <c r="DM324" s="54">
        <v>14.945881594366391</v>
      </c>
      <c r="DN324" s="54">
        <v>16.120568884716235</v>
      </c>
      <c r="DO324" s="54">
        <v>16.205157004266937</v>
      </c>
      <c r="DQ324" s="54">
        <v>12.802478116639529</v>
      </c>
      <c r="DR324" s="54">
        <v>13.327703603257834</v>
      </c>
      <c r="DS324" s="54" t="e">
        <v>#DIV/0!</v>
      </c>
      <c r="DT324" s="54">
        <v>20.664407979992106</v>
      </c>
      <c r="DU324" s="54">
        <v>16.485386009966035</v>
      </c>
      <c r="DV324" s="54">
        <v>19.338509441974139</v>
      </c>
      <c r="DW324" s="54" t="e">
        <v>#DIV/0!</v>
      </c>
      <c r="DX324" s="54" t="e">
        <v>#DIV/0!</v>
      </c>
      <c r="DY324" s="54">
        <v>13.466367057626359</v>
      </c>
      <c r="DZ324" s="54">
        <v>17.847473070638447</v>
      </c>
      <c r="EA324" s="54">
        <v>17.135287999258281</v>
      </c>
      <c r="EB324" s="54" t="e">
        <v>#DIV/0!</v>
      </c>
      <c r="EC324" s="54" t="e">
        <v>#DIV/0!</v>
      </c>
      <c r="ED324" s="54" t="e">
        <v>#DIV/0!</v>
      </c>
      <c r="EE324" s="54">
        <v>16.309688794580747</v>
      </c>
      <c r="EF324" s="54">
        <v>19.638356586124473</v>
      </c>
      <c r="EG324" s="54">
        <v>21.238857094987107</v>
      </c>
      <c r="EH324" s="54">
        <v>15.725550021453319</v>
      </c>
      <c r="EI324" s="54">
        <v>16.688730938254814</v>
      </c>
      <c r="EJ324" s="54">
        <v>14.186431881872664</v>
      </c>
      <c r="EK324" s="54">
        <v>18.572810433820059</v>
      </c>
      <c r="EL324" s="54">
        <v>15.49048402664487</v>
      </c>
      <c r="EM324" s="54">
        <v>16.083368950452343</v>
      </c>
      <c r="EN324" s="54">
        <v>14.552127125870099</v>
      </c>
      <c r="EO324" s="54">
        <v>17.045541325162787</v>
      </c>
      <c r="EP324" s="54">
        <v>18.85346244024965</v>
      </c>
      <c r="EQ324" s="54">
        <v>16.053354719869493</v>
      </c>
      <c r="ER324" s="54" t="e">
        <v>#DIV/0!</v>
      </c>
      <c r="ES324" s="54" t="e">
        <v>#DIV/0!</v>
      </c>
      <c r="ET324" s="54">
        <v>17.481337823548092</v>
      </c>
      <c r="EU324" s="54">
        <v>16.116877420372308</v>
      </c>
      <c r="EV324" s="54">
        <v>17.904308131823004</v>
      </c>
      <c r="EW324" s="54">
        <v>18.178523798094652</v>
      </c>
      <c r="EX324" s="54" t="e">
        <v>#DIV/0!</v>
      </c>
      <c r="EY324" s="54" t="e">
        <v>#DIV/0!</v>
      </c>
      <c r="EZ324" s="54" t="e">
        <v>#DIV/0!</v>
      </c>
      <c r="FA324" s="54">
        <v>16.971900231077267</v>
      </c>
      <c r="FB324" s="54">
        <v>16.32438603555152</v>
      </c>
    </row>
    <row r="325" spans="1:158" x14ac:dyDescent="0.2">
      <c r="A325" s="55">
        <f ca="1">'Cape Cod'!AQ91</f>
        <v>16.358738157047632</v>
      </c>
      <c r="C325" s="52">
        <v>1</v>
      </c>
      <c r="D325" s="54">
        <v>11.009632267753066</v>
      </c>
      <c r="E325" s="54">
        <v>11.147862736527872</v>
      </c>
      <c r="F325" s="54">
        <v>13.57452535953524</v>
      </c>
      <c r="G325" s="54">
        <v>14.630952465080904</v>
      </c>
      <c r="H325" s="54">
        <v>13.987363611452647</v>
      </c>
      <c r="I325" s="54">
        <v>13.357949559772639</v>
      </c>
      <c r="J325" s="54">
        <v>12.106607081931841</v>
      </c>
      <c r="K325" s="54">
        <v>12.517890969101103</v>
      </c>
      <c r="L325" s="54">
        <v>14.18133317568541</v>
      </c>
      <c r="M325" s="54">
        <v>14.587830825245444</v>
      </c>
      <c r="N325" s="54">
        <v>13.822326706401171</v>
      </c>
      <c r="O325" s="54">
        <v>13.314726031129094</v>
      </c>
      <c r="P325" s="54">
        <v>13.125191229118801</v>
      </c>
      <c r="Q325" s="54">
        <v>13.234476901867232</v>
      </c>
      <c r="R325" s="54">
        <v>13.869965893670981</v>
      </c>
      <c r="S325" s="54">
        <v>13.810105116240546</v>
      </c>
      <c r="T325" s="54">
        <v>13.411692960120302</v>
      </c>
      <c r="U325" s="54">
        <v>13.176913852208852</v>
      </c>
      <c r="V325" s="54">
        <v>13.822245277311467</v>
      </c>
      <c r="W325" s="54">
        <v>14.674272209948601</v>
      </c>
      <c r="X325" s="54">
        <v>13.15195244241796</v>
      </c>
      <c r="Y325" s="54">
        <v>12.439426129796214</v>
      </c>
      <c r="Z325" s="54">
        <v>13.410155871971732</v>
      </c>
      <c r="AA325" s="54">
        <v>12.528714793370671</v>
      </c>
      <c r="AB325" s="54">
        <v>13.320448971057182</v>
      </c>
      <c r="AC325" s="54">
        <v>13.408030462271327</v>
      </c>
      <c r="AD325" s="54">
        <v>14.410210941443701</v>
      </c>
      <c r="AE325" s="54">
        <v>15.078468032901437</v>
      </c>
      <c r="AF325" s="54">
        <v>13.808442367362566</v>
      </c>
      <c r="AG325" s="54">
        <v>13.556541306892585</v>
      </c>
      <c r="AH325" s="54">
        <v>13.617759847866388</v>
      </c>
      <c r="AI325" s="54">
        <v>13.344541979853641</v>
      </c>
      <c r="AJ325" s="54">
        <v>13.737264220832685</v>
      </c>
      <c r="AK325" s="54">
        <v>13.47383386558516</v>
      </c>
      <c r="AL325" s="54">
        <v>14.249814017516957</v>
      </c>
      <c r="AM325" s="54">
        <v>13.9631865812004</v>
      </c>
      <c r="AN325" s="54">
        <v>14.729103224427888</v>
      </c>
      <c r="AO325" s="54">
        <v>13.651793938565319</v>
      </c>
      <c r="AQ325" s="54">
        <v>12.00997093090634</v>
      </c>
      <c r="AR325" s="54">
        <v>13.932185127825115</v>
      </c>
      <c r="AS325" s="54">
        <v>14.899578972619953</v>
      </c>
      <c r="AT325" s="54">
        <v>16.225283079592636</v>
      </c>
      <c r="AU325" s="54">
        <v>15.953151607483159</v>
      </c>
      <c r="AV325" s="54">
        <v>15.249288910001301</v>
      </c>
      <c r="AW325" s="54">
        <v>14.989352038290045</v>
      </c>
      <c r="AX325" s="54">
        <v>15.240288109485036</v>
      </c>
      <c r="AY325" s="54">
        <v>16.600281951261316</v>
      </c>
      <c r="AZ325" s="54">
        <v>15.050608234044603</v>
      </c>
      <c r="BA325" s="54">
        <v>18.0754971913411</v>
      </c>
      <c r="BB325" s="54">
        <v>16.917844344971162</v>
      </c>
      <c r="BC325" s="54">
        <v>15.586580992793454</v>
      </c>
      <c r="BD325" s="54">
        <v>14.557821002800733</v>
      </c>
      <c r="BE325" s="54">
        <v>17.396210932353057</v>
      </c>
      <c r="BF325" s="54">
        <v>17.59528550822375</v>
      </c>
      <c r="BG325" s="54">
        <v>17.782235492123146</v>
      </c>
      <c r="BH325" s="54">
        <v>16.522484757725039</v>
      </c>
      <c r="BI325" s="54">
        <v>17.527661558662544</v>
      </c>
      <c r="BJ325" s="54">
        <v>15.798734891150627</v>
      </c>
      <c r="BK325" s="54">
        <v>15.129144043556098</v>
      </c>
      <c r="BL325" s="54">
        <v>16.775874857735079</v>
      </c>
      <c r="BM325" s="54">
        <v>15.675024877150864</v>
      </c>
      <c r="BN325" s="54">
        <v>14.070939963392561</v>
      </c>
      <c r="BO325" s="54">
        <v>18.959953215565044</v>
      </c>
      <c r="BP325" s="54">
        <v>15.42060273909123</v>
      </c>
      <c r="BQ325" s="54">
        <v>18.522623169784367</v>
      </c>
      <c r="BR325" s="54">
        <v>15.045117696500128</v>
      </c>
      <c r="BS325" s="54">
        <v>17.176922029134648</v>
      </c>
      <c r="BT325" s="54">
        <v>14.952627912086559</v>
      </c>
      <c r="BU325" s="54">
        <v>17.929836678309162</v>
      </c>
      <c r="BV325" s="54">
        <v>17.427182632400633</v>
      </c>
      <c r="BW325" s="54">
        <v>16.44732802044896</v>
      </c>
      <c r="BX325" s="54">
        <v>16.519256345244422</v>
      </c>
      <c r="BY325" s="54">
        <v>16.150678527561706</v>
      </c>
      <c r="BZ325" s="54">
        <v>16.273073949660549</v>
      </c>
      <c r="CA325" s="54">
        <v>17.88998431580011</v>
      </c>
      <c r="CB325" s="54">
        <v>16.638278009945459</v>
      </c>
      <c r="CD325" s="54">
        <v>14.203786169226246</v>
      </c>
      <c r="CE325" s="54">
        <v>13.278556805918138</v>
      </c>
      <c r="CF325" s="54">
        <v>14.939232399371225</v>
      </c>
      <c r="CG325" s="54">
        <v>16.975147290027035</v>
      </c>
      <c r="CH325" s="54">
        <v>16.549284372852288</v>
      </c>
      <c r="CI325" s="54">
        <v>15.384007653610267</v>
      </c>
      <c r="CJ325" s="54">
        <v>15.201306462609203</v>
      </c>
      <c r="CK325" s="54">
        <v>15.13262914990815</v>
      </c>
      <c r="CL325" s="54">
        <v>16.88936211290644</v>
      </c>
      <c r="CM325" s="54">
        <v>16.231377806007792</v>
      </c>
      <c r="CN325" s="54">
        <v>16.032288784639388</v>
      </c>
      <c r="CO325" s="54">
        <v>15.907971092120121</v>
      </c>
      <c r="CP325" s="54">
        <v>17.53140989238749</v>
      </c>
      <c r="CQ325" s="54">
        <v>16.194220212702142</v>
      </c>
      <c r="CR325" s="54">
        <v>16.513148319677775</v>
      </c>
      <c r="CS325" s="54">
        <v>18.397145002404994</v>
      </c>
      <c r="CT325" s="54">
        <v>17.801872307456939</v>
      </c>
      <c r="CU325" s="54">
        <v>15.197173043217735</v>
      </c>
      <c r="CV325" s="54">
        <v>15.693851827603382</v>
      </c>
      <c r="CW325" s="54">
        <v>17.074511520985325</v>
      </c>
      <c r="CX325" s="54">
        <v>14.856286475026522</v>
      </c>
      <c r="CY325" s="54">
        <v>14.424731519055541</v>
      </c>
      <c r="CZ325" s="54">
        <v>15.327332450888479</v>
      </c>
      <c r="DA325" s="54">
        <v>16.181202941655229</v>
      </c>
      <c r="DB325" s="54">
        <v>16.861293104596374</v>
      </c>
      <c r="DC325" s="54">
        <v>16.316322348364405</v>
      </c>
      <c r="DD325" s="54">
        <v>18.285779927333206</v>
      </c>
      <c r="DE325" s="54">
        <v>16.039397099182185</v>
      </c>
      <c r="DF325" s="54">
        <v>17.714941088751736</v>
      </c>
      <c r="DG325" s="54">
        <v>17.07639506416492</v>
      </c>
      <c r="DH325" s="54">
        <v>16.916373175506838</v>
      </c>
      <c r="DI325" s="54">
        <v>17.531598698666116</v>
      </c>
      <c r="DJ325" s="54">
        <v>15.808180612764527</v>
      </c>
      <c r="DK325" s="54">
        <v>17.876483407089374</v>
      </c>
      <c r="DL325" s="54">
        <v>17.927132942361698</v>
      </c>
      <c r="DM325" s="54">
        <v>15.155566110604205</v>
      </c>
      <c r="DN325" s="54">
        <v>16.315898296220155</v>
      </c>
      <c r="DO325" s="54">
        <v>16.455747932640389</v>
      </c>
      <c r="DQ325" s="54">
        <v>12.827989836902432</v>
      </c>
      <c r="DR325" s="54">
        <v>13.344325865958377</v>
      </c>
      <c r="DS325" s="54" t="e">
        <v>#DIV/0!</v>
      </c>
      <c r="DT325" s="54">
        <v>20.675454729854206</v>
      </c>
      <c r="DU325" s="54">
        <v>16.538922814938712</v>
      </c>
      <c r="DV325" s="54">
        <v>19.386373193951044</v>
      </c>
      <c r="DW325" s="54" t="e">
        <v>#DIV/0!</v>
      </c>
      <c r="DX325" s="54" t="e">
        <v>#DIV/0!</v>
      </c>
      <c r="DY325" s="54">
        <v>13.512793527311322</v>
      </c>
      <c r="DZ325" s="54">
        <v>17.865397489244398</v>
      </c>
      <c r="EA325" s="54">
        <v>17.151714167196893</v>
      </c>
      <c r="EB325" s="54" t="e">
        <v>#DIV/0!</v>
      </c>
      <c r="EC325" s="54" t="e">
        <v>#DIV/0!</v>
      </c>
      <c r="ED325" s="54" t="e">
        <v>#DIV/0!</v>
      </c>
      <c r="EE325" s="54">
        <v>16.295523121995664</v>
      </c>
      <c r="EF325" s="54">
        <v>19.626265242921114</v>
      </c>
      <c r="EG325" s="54">
        <v>21.221409761541516</v>
      </c>
      <c r="EH325" s="54">
        <v>15.768827218695568</v>
      </c>
      <c r="EI325" s="54">
        <v>16.738793284261661</v>
      </c>
      <c r="EJ325" s="54">
        <v>14.279194221263921</v>
      </c>
      <c r="EK325" s="54">
        <v>18.607525870653799</v>
      </c>
      <c r="EL325" s="54">
        <v>15.533982319488192</v>
      </c>
      <c r="EM325" s="54">
        <v>16.115697274263727</v>
      </c>
      <c r="EN325" s="54">
        <v>14.572295908167263</v>
      </c>
      <c r="EO325" s="54">
        <v>17.093537086651935</v>
      </c>
      <c r="EP325" s="54">
        <v>18.854767597909184</v>
      </c>
      <c r="EQ325" s="54">
        <v>16.129998664933943</v>
      </c>
      <c r="ER325" s="54" t="e">
        <v>#DIV/0!</v>
      </c>
      <c r="ES325" s="54" t="e">
        <v>#DIV/0!</v>
      </c>
      <c r="ET325" s="54">
        <v>17.46345227226556</v>
      </c>
      <c r="EU325" s="54">
        <v>16.103698596908007</v>
      </c>
      <c r="EV325" s="54">
        <v>17.924965084616417</v>
      </c>
      <c r="EW325" s="54">
        <v>18.194009545644363</v>
      </c>
      <c r="EX325" s="54" t="e">
        <v>#DIV/0!</v>
      </c>
      <c r="EY325" s="54" t="e">
        <v>#DIV/0!</v>
      </c>
      <c r="EZ325" s="54" t="e">
        <v>#DIV/0!</v>
      </c>
      <c r="FA325" s="54">
        <v>16.975183637581061</v>
      </c>
      <c r="FB325" s="54">
        <v>16.358738157047632</v>
      </c>
    </row>
    <row r="326" spans="1:158" x14ac:dyDescent="0.2">
      <c r="A326" s="55">
        <f ca="1">'Cape Cod'!AQ92</f>
        <v>16.506339556537743</v>
      </c>
      <c r="C326" s="52">
        <v>0</v>
      </c>
      <c r="D326" s="54">
        <v>12.666018922684298</v>
      </c>
      <c r="E326" s="54">
        <v>12.678595920556585</v>
      </c>
      <c r="F326" s="54">
        <v>15.400912120357663</v>
      </c>
      <c r="G326" s="54">
        <v>16.162116521549788</v>
      </c>
      <c r="H326" s="54">
        <v>15.60612803872629</v>
      </c>
      <c r="I326" s="54">
        <v>14.970332672291256</v>
      </c>
      <c r="J326" s="54">
        <v>13.625538367514798</v>
      </c>
      <c r="K326" s="54">
        <v>14.145923332211426</v>
      </c>
      <c r="L326" s="54">
        <v>15.771102656621743</v>
      </c>
      <c r="M326" s="54">
        <v>16.447665623714098</v>
      </c>
      <c r="N326" s="54">
        <v>15.824411002730713</v>
      </c>
      <c r="O326" s="54">
        <v>15.16273362131602</v>
      </c>
      <c r="P326" s="54">
        <v>15.088583277757497</v>
      </c>
      <c r="Q326" s="54">
        <v>14.961019963755009</v>
      </c>
      <c r="R326" s="54">
        <v>15.791735636539256</v>
      </c>
      <c r="S326" s="54">
        <v>15.572153479694023</v>
      </c>
      <c r="T326" s="54">
        <v>15.039900325477818</v>
      </c>
      <c r="U326" s="54">
        <v>14.810586233129289</v>
      </c>
      <c r="V326" s="54">
        <v>15.692894214963488</v>
      </c>
      <c r="W326" s="54">
        <v>16.27066717087688</v>
      </c>
      <c r="X326" s="54">
        <v>14.77733937582982</v>
      </c>
      <c r="Y326" s="54">
        <v>14.196489612354123</v>
      </c>
      <c r="Z326" s="54">
        <v>15.26030305305073</v>
      </c>
      <c r="AA326" s="54">
        <v>14.224137561252121</v>
      </c>
      <c r="AB326" s="54">
        <v>15.108276478191648</v>
      </c>
      <c r="AC326" s="54">
        <v>15.05911255830231</v>
      </c>
      <c r="AD326" s="54">
        <v>15.931189550738488</v>
      </c>
      <c r="AE326" s="54">
        <v>16.426881080080385</v>
      </c>
      <c r="AF326" s="54">
        <v>15.104381594294402</v>
      </c>
      <c r="AG326" s="54">
        <v>15.041329593711446</v>
      </c>
      <c r="AH326" s="54">
        <v>15.25169341323204</v>
      </c>
      <c r="AI326" s="54">
        <v>15.132273312821308</v>
      </c>
      <c r="AJ326" s="54">
        <v>15.365767050441463</v>
      </c>
      <c r="AK326" s="54">
        <v>15.119828395441957</v>
      </c>
      <c r="AL326" s="54">
        <v>15.894953002941508</v>
      </c>
      <c r="AM326" s="54">
        <v>15.612782584592743</v>
      </c>
      <c r="AN326" s="54">
        <v>16.158820880549758</v>
      </c>
      <c r="AO326" s="54">
        <v>15.041136426196935</v>
      </c>
      <c r="AQ326" s="54">
        <v>12.705897167921817</v>
      </c>
      <c r="AR326" s="54">
        <v>14.62346316525203</v>
      </c>
      <c r="AS326" s="54">
        <v>15.605348569160721</v>
      </c>
      <c r="AT326" s="54">
        <v>16.85577005911966</v>
      </c>
      <c r="AU326" s="54">
        <v>16.447053145798922</v>
      </c>
      <c r="AV326" s="54">
        <v>15.686685288714553</v>
      </c>
      <c r="AW326" s="54">
        <v>15.454344051614431</v>
      </c>
      <c r="AX326" s="54">
        <v>15.781422595480834</v>
      </c>
      <c r="AY326" s="54">
        <v>17.301499197477234</v>
      </c>
      <c r="AZ326" s="54">
        <v>15.640744385179213</v>
      </c>
      <c r="BA326" s="54">
        <v>18.602303575367664</v>
      </c>
      <c r="BB326" s="54">
        <v>17.327965631396221</v>
      </c>
      <c r="BC326" s="54">
        <v>16.107733172045414</v>
      </c>
      <c r="BD326" s="54">
        <v>15.072620232968326</v>
      </c>
      <c r="BE326" s="54">
        <v>17.962679245891255</v>
      </c>
      <c r="BF326" s="54">
        <v>18.020906377724376</v>
      </c>
      <c r="BG326" s="54">
        <v>18.048868781354731</v>
      </c>
      <c r="BH326" s="54">
        <v>16.951650939547921</v>
      </c>
      <c r="BI326" s="54">
        <v>18.57729041366958</v>
      </c>
      <c r="BJ326" s="54">
        <v>16.344875664757652</v>
      </c>
      <c r="BK326" s="54">
        <v>15.603618371141785</v>
      </c>
      <c r="BL326" s="54">
        <v>17.388416967656365</v>
      </c>
      <c r="BM326" s="54">
        <v>16.501275896147384</v>
      </c>
      <c r="BN326" s="54">
        <v>14.903883979640561</v>
      </c>
      <c r="BO326" s="54">
        <v>19.713143325586909</v>
      </c>
      <c r="BP326" s="54">
        <v>16.082763906804711</v>
      </c>
      <c r="BQ326" s="54">
        <v>19.179278854010448</v>
      </c>
      <c r="BR326" s="54">
        <v>15.657250190691256</v>
      </c>
      <c r="BS326" s="54">
        <v>17.806644108016179</v>
      </c>
      <c r="BT326" s="54">
        <v>15.48001419886468</v>
      </c>
      <c r="BU326" s="54">
        <v>18.519308538315336</v>
      </c>
      <c r="BV326" s="54">
        <v>17.961881935480065</v>
      </c>
      <c r="BW326" s="54">
        <v>17.16677918530949</v>
      </c>
      <c r="BX326" s="54">
        <v>17.140693205797302</v>
      </c>
      <c r="BY326" s="54">
        <v>16.8305098951035</v>
      </c>
      <c r="BZ326" s="54">
        <v>16.78001942073875</v>
      </c>
      <c r="CA326" s="54">
        <v>18.586519001172622</v>
      </c>
      <c r="CB326" s="54">
        <v>17.427974827918366</v>
      </c>
      <c r="CD326" s="54">
        <v>14.495957975399724</v>
      </c>
      <c r="CE326" s="54">
        <v>13.689555256389875</v>
      </c>
      <c r="CF326" s="54">
        <v>15.38598674170159</v>
      </c>
      <c r="CG326" s="54">
        <v>17.292235607935996</v>
      </c>
      <c r="CH326" s="54">
        <v>16.813054433625858</v>
      </c>
      <c r="CI326" s="54">
        <v>15.629307330094894</v>
      </c>
      <c r="CJ326" s="54">
        <v>15.500336027871164</v>
      </c>
      <c r="CK326" s="54">
        <v>15.387556722320559</v>
      </c>
      <c r="CL326" s="54">
        <v>17.251852894626719</v>
      </c>
      <c r="CM326" s="54">
        <v>16.585678518384157</v>
      </c>
      <c r="CN326" s="54">
        <v>16.50208365070943</v>
      </c>
      <c r="CO326" s="54">
        <v>16.274989847815995</v>
      </c>
      <c r="CP326" s="54">
        <v>17.829876528182449</v>
      </c>
      <c r="CQ326" s="54">
        <v>16.418246705259321</v>
      </c>
      <c r="CR326" s="54">
        <v>16.697025075002436</v>
      </c>
      <c r="CS326" s="54">
        <v>18.727829724986211</v>
      </c>
      <c r="CT326" s="54">
        <v>18.063760971943957</v>
      </c>
      <c r="CU326" s="54">
        <v>15.582351512955373</v>
      </c>
      <c r="CV326" s="54">
        <v>16.511071731136461</v>
      </c>
      <c r="CW326" s="54">
        <v>17.406629943394403</v>
      </c>
      <c r="CX326" s="54">
        <v>15.20801629772005</v>
      </c>
      <c r="CY326" s="54">
        <v>14.902153283544424</v>
      </c>
      <c r="CZ326" s="54">
        <v>15.95147943118889</v>
      </c>
      <c r="DA326" s="54">
        <v>16.756505596302592</v>
      </c>
      <c r="DB326" s="54">
        <v>17.320824099846572</v>
      </c>
      <c r="DC326" s="54">
        <v>16.714641464730605</v>
      </c>
      <c r="DD326" s="54">
        <v>18.616695496597057</v>
      </c>
      <c r="DE326" s="54">
        <v>16.385539309296686</v>
      </c>
      <c r="DF326" s="54">
        <v>18.021690789979772</v>
      </c>
      <c r="DG326" s="54">
        <v>17.506759403822638</v>
      </c>
      <c r="DH326" s="54">
        <v>17.294393260804917</v>
      </c>
      <c r="DI326" s="54">
        <v>17.893152554807873</v>
      </c>
      <c r="DJ326" s="54">
        <v>16.179450906336506</v>
      </c>
      <c r="DK326" s="54">
        <v>18.219480979576655</v>
      </c>
      <c r="DL326" s="54">
        <v>18.313957915167947</v>
      </c>
      <c r="DM326" s="54">
        <v>15.462475100451265</v>
      </c>
      <c r="DN326" s="54">
        <v>16.662303163134382</v>
      </c>
      <c r="DO326" s="54">
        <v>16.846085236675226</v>
      </c>
      <c r="DQ326" s="54">
        <v>12.973469967502968</v>
      </c>
      <c r="DR326" s="54">
        <v>13.488386730406047</v>
      </c>
      <c r="DS326" s="54" t="e">
        <v>#DIV/0!</v>
      </c>
      <c r="DT326" s="54">
        <v>20.926545859828593</v>
      </c>
      <c r="DU326" s="54">
        <v>16.743005259175085</v>
      </c>
      <c r="DV326" s="54">
        <v>19.589510681453771</v>
      </c>
      <c r="DW326" s="54" t="e">
        <v>#DIV/0!</v>
      </c>
      <c r="DX326" s="54" t="e">
        <v>#DIV/0!</v>
      </c>
      <c r="DY326" s="54">
        <v>13.741793831341123</v>
      </c>
      <c r="DZ326" s="54">
        <v>18.07952858947392</v>
      </c>
      <c r="EA326" s="54">
        <v>17.441668927176757</v>
      </c>
      <c r="EB326" s="54" t="e">
        <v>#DIV/0!</v>
      </c>
      <c r="EC326" s="54" t="e">
        <v>#DIV/0!</v>
      </c>
      <c r="ED326" s="54" t="e">
        <v>#DIV/0!</v>
      </c>
      <c r="EE326" s="54">
        <v>16.426817373083011</v>
      </c>
      <c r="EF326" s="54">
        <v>19.805447507094854</v>
      </c>
      <c r="EG326" s="54">
        <v>21.287988692968337</v>
      </c>
      <c r="EH326" s="54">
        <v>15.99923553494931</v>
      </c>
      <c r="EI326" s="54">
        <v>17.447070990606534</v>
      </c>
      <c r="EJ326" s="54">
        <v>14.476061912952389</v>
      </c>
      <c r="EK326" s="54">
        <v>18.788498695638214</v>
      </c>
      <c r="EL326" s="54">
        <v>15.698145592484526</v>
      </c>
      <c r="EM326" s="54">
        <v>16.332765875635573</v>
      </c>
      <c r="EN326" s="54">
        <v>14.734237214787903</v>
      </c>
      <c r="EO326" s="54">
        <v>17.27305191180794</v>
      </c>
      <c r="EP326" s="54">
        <v>19.069510237381856</v>
      </c>
      <c r="EQ326" s="54">
        <v>16.289960158277481</v>
      </c>
      <c r="ER326" s="54" t="e">
        <v>#DIV/0!</v>
      </c>
      <c r="ES326" s="54" t="e">
        <v>#DIV/0!</v>
      </c>
      <c r="ET326" s="54">
        <v>17.684754481407854</v>
      </c>
      <c r="EU326" s="54">
        <v>16.28222571793107</v>
      </c>
      <c r="EV326" s="54">
        <v>18.10631213314506</v>
      </c>
      <c r="EW326" s="54">
        <v>18.384615226186938</v>
      </c>
      <c r="EX326" s="54" t="e">
        <v>#DIV/0!</v>
      </c>
      <c r="EY326" s="54" t="e">
        <v>#DIV/0!</v>
      </c>
      <c r="EZ326" s="54" t="e">
        <v>#DIV/0!</v>
      </c>
      <c r="FA326" s="54">
        <v>17.13719034066505</v>
      </c>
      <c r="FB326" s="54">
        <v>16.506339556537743</v>
      </c>
    </row>
    <row r="327" spans="1:158" x14ac:dyDescent="0.2">
      <c r="A327" s="50"/>
    </row>
    <row r="328" spans="1:158" x14ac:dyDescent="0.2">
      <c r="A328" s="50"/>
    </row>
    <row r="329" spans="1:158" x14ac:dyDescent="0.2">
      <c r="A329" s="50"/>
    </row>
    <row r="330" spans="1:158" x14ac:dyDescent="0.2">
      <c r="A330" s="50"/>
      <c r="B330" s="51" t="s">
        <v>24</v>
      </c>
    </row>
    <row r="331" spans="1:158" x14ac:dyDescent="0.2">
      <c r="A331" s="50"/>
      <c r="B331" s="53" t="s">
        <v>18</v>
      </c>
    </row>
    <row r="332" spans="1:158" x14ac:dyDescent="0.2">
      <c r="A332" s="56">
        <f>Additive!AP7</f>
        <v>0</v>
      </c>
      <c r="C332" s="52">
        <v>36</v>
      </c>
      <c r="D332" s="54">
        <v>0</v>
      </c>
      <c r="E332" s="54">
        <v>0</v>
      </c>
      <c r="F332" s="54">
        <v>0</v>
      </c>
      <c r="G332" s="54">
        <v>0</v>
      </c>
      <c r="H332" s="54">
        <v>0</v>
      </c>
      <c r="I332" s="54">
        <v>0</v>
      </c>
      <c r="J332" s="54">
        <v>0</v>
      </c>
      <c r="K332" s="54">
        <v>0</v>
      </c>
      <c r="L332" s="54">
        <v>0</v>
      </c>
      <c r="M332" s="54">
        <v>0</v>
      </c>
      <c r="N332" s="54">
        <v>0</v>
      </c>
      <c r="O332" s="54">
        <v>0</v>
      </c>
      <c r="P332" s="54">
        <v>0</v>
      </c>
      <c r="Q332" s="54">
        <v>0</v>
      </c>
      <c r="R332" s="54">
        <v>0</v>
      </c>
      <c r="S332" s="54">
        <v>0</v>
      </c>
      <c r="T332" s="54">
        <v>0</v>
      </c>
      <c r="U332" s="54">
        <v>0</v>
      </c>
      <c r="V332" s="54">
        <v>0</v>
      </c>
      <c r="W332" s="54">
        <v>0</v>
      </c>
      <c r="X332" s="54">
        <v>0</v>
      </c>
      <c r="Y332" s="54">
        <v>0</v>
      </c>
      <c r="Z332" s="54">
        <v>0</v>
      </c>
      <c r="AA332" s="54">
        <v>0</v>
      </c>
      <c r="AB332" s="54">
        <v>0</v>
      </c>
      <c r="AC332" s="54">
        <v>0</v>
      </c>
      <c r="AD332" s="54">
        <v>0</v>
      </c>
      <c r="AE332" s="54">
        <v>0</v>
      </c>
      <c r="AF332" s="54">
        <v>0</v>
      </c>
      <c r="AG332" s="54">
        <v>0</v>
      </c>
      <c r="AH332" s="54">
        <v>0</v>
      </c>
      <c r="AI332" s="54">
        <v>0</v>
      </c>
      <c r="AJ332" s="54">
        <v>0</v>
      </c>
      <c r="AK332" s="54">
        <v>0</v>
      </c>
      <c r="AL332" s="54">
        <v>0</v>
      </c>
      <c r="AM332" s="54">
        <v>0</v>
      </c>
      <c r="AN332" s="54">
        <v>0</v>
      </c>
      <c r="AO332" s="54">
        <v>0</v>
      </c>
      <c r="AQ332" s="54">
        <v>0</v>
      </c>
      <c r="AR332" s="54">
        <v>0</v>
      </c>
      <c r="AS332" s="54">
        <v>0</v>
      </c>
      <c r="AT332" s="54">
        <v>0</v>
      </c>
      <c r="AU332" s="54">
        <v>0</v>
      </c>
      <c r="AV332" s="54">
        <v>0</v>
      </c>
      <c r="AW332" s="54">
        <v>0</v>
      </c>
      <c r="AX332" s="54">
        <v>0</v>
      </c>
      <c r="AY332" s="54">
        <v>0</v>
      </c>
      <c r="AZ332" s="54">
        <v>0</v>
      </c>
      <c r="BA332" s="54">
        <v>0</v>
      </c>
      <c r="BB332" s="54">
        <v>0</v>
      </c>
      <c r="BC332" s="54">
        <v>0</v>
      </c>
      <c r="BD332" s="54">
        <v>0</v>
      </c>
      <c r="BE332" s="54">
        <v>0</v>
      </c>
      <c r="BF332" s="54">
        <v>0</v>
      </c>
      <c r="BG332" s="54">
        <v>0</v>
      </c>
      <c r="BH332" s="54">
        <v>0</v>
      </c>
      <c r="BI332" s="54">
        <v>0</v>
      </c>
      <c r="BJ332" s="54">
        <v>0</v>
      </c>
      <c r="BK332" s="54">
        <v>0</v>
      </c>
      <c r="BL332" s="54">
        <v>0</v>
      </c>
      <c r="BM332" s="54">
        <v>0</v>
      </c>
      <c r="BN332" s="54">
        <v>0</v>
      </c>
      <c r="BO332" s="54">
        <v>0</v>
      </c>
      <c r="BP332" s="54">
        <v>0</v>
      </c>
      <c r="BQ332" s="54">
        <v>0</v>
      </c>
      <c r="BR332" s="54">
        <v>0</v>
      </c>
      <c r="BS332" s="54">
        <v>0</v>
      </c>
      <c r="BT332" s="54">
        <v>0</v>
      </c>
      <c r="BU332" s="54">
        <v>0</v>
      </c>
      <c r="BV332" s="54">
        <v>0</v>
      </c>
      <c r="BW332" s="54">
        <v>0</v>
      </c>
      <c r="BX332" s="54">
        <v>0</v>
      </c>
      <c r="BY332" s="54">
        <v>0</v>
      </c>
      <c r="BZ332" s="54">
        <v>0</v>
      </c>
      <c r="CA332" s="54">
        <v>0</v>
      </c>
      <c r="CB332" s="54">
        <v>0</v>
      </c>
      <c r="CD332" s="54">
        <v>0</v>
      </c>
      <c r="CE332" s="54">
        <v>0</v>
      </c>
      <c r="CF332" s="54">
        <v>0</v>
      </c>
      <c r="CG332" s="54">
        <v>0</v>
      </c>
      <c r="CH332" s="54">
        <v>0</v>
      </c>
      <c r="CI332" s="54">
        <v>0</v>
      </c>
      <c r="CJ332" s="54">
        <v>0</v>
      </c>
      <c r="CK332" s="54">
        <v>0</v>
      </c>
      <c r="CL332" s="54">
        <v>0</v>
      </c>
      <c r="CM332" s="54">
        <v>0</v>
      </c>
      <c r="CN332" s="54">
        <v>0</v>
      </c>
      <c r="CO332" s="54">
        <v>0</v>
      </c>
      <c r="CP332" s="54">
        <v>0</v>
      </c>
      <c r="CQ332" s="54">
        <v>0</v>
      </c>
      <c r="CR332" s="54">
        <v>0</v>
      </c>
      <c r="CS332" s="54">
        <v>0</v>
      </c>
      <c r="CT332" s="54">
        <v>0</v>
      </c>
      <c r="CU332" s="54">
        <v>0</v>
      </c>
      <c r="CV332" s="54">
        <v>0</v>
      </c>
      <c r="CW332" s="54">
        <v>0</v>
      </c>
      <c r="CX332" s="54">
        <v>0</v>
      </c>
      <c r="CY332" s="54">
        <v>0</v>
      </c>
      <c r="CZ332" s="54">
        <v>0</v>
      </c>
      <c r="DA332" s="54">
        <v>0</v>
      </c>
      <c r="DB332" s="54">
        <v>0</v>
      </c>
      <c r="DC332" s="54">
        <v>0</v>
      </c>
      <c r="DD332" s="54">
        <v>0</v>
      </c>
      <c r="DE332" s="54">
        <v>0</v>
      </c>
      <c r="DF332" s="54">
        <v>0</v>
      </c>
      <c r="DG332" s="54">
        <v>0</v>
      </c>
      <c r="DH332" s="54">
        <v>0</v>
      </c>
      <c r="DI332" s="54">
        <v>0</v>
      </c>
      <c r="DJ332" s="54">
        <v>0</v>
      </c>
      <c r="DK332" s="54">
        <v>0</v>
      </c>
      <c r="DL332" s="54">
        <v>0</v>
      </c>
      <c r="DM332" s="54">
        <v>0</v>
      </c>
      <c r="DN332" s="54">
        <v>0</v>
      </c>
      <c r="DO332" s="54">
        <v>0</v>
      </c>
      <c r="DQ332" s="54">
        <v>0</v>
      </c>
      <c r="DR332" s="54">
        <v>0</v>
      </c>
      <c r="DS332" s="54">
        <v>0</v>
      </c>
      <c r="DT332" s="54">
        <v>0</v>
      </c>
      <c r="DU332" s="54">
        <v>0</v>
      </c>
      <c r="DV332" s="54">
        <v>0</v>
      </c>
      <c r="DW332" s="54">
        <v>0</v>
      </c>
      <c r="DX332" s="54">
        <v>0</v>
      </c>
      <c r="DY332" s="54">
        <v>0</v>
      </c>
      <c r="DZ332" s="54">
        <v>0</v>
      </c>
      <c r="EA332" s="54">
        <v>0</v>
      </c>
      <c r="EB332" s="54">
        <v>0</v>
      </c>
      <c r="EC332" s="54">
        <v>0</v>
      </c>
      <c r="ED332" s="54">
        <v>0</v>
      </c>
      <c r="EE332" s="54">
        <v>0</v>
      </c>
      <c r="EF332" s="54">
        <v>0</v>
      </c>
      <c r="EG332" s="54">
        <v>0</v>
      </c>
      <c r="EH332" s="54">
        <v>0</v>
      </c>
      <c r="EI332" s="54">
        <v>0</v>
      </c>
      <c r="EJ332" s="54">
        <v>0</v>
      </c>
      <c r="EK332" s="54">
        <v>0</v>
      </c>
      <c r="EL332" s="54">
        <v>0</v>
      </c>
      <c r="EM332" s="54">
        <v>0</v>
      </c>
      <c r="EN332" s="54">
        <v>0</v>
      </c>
      <c r="EO332" s="54">
        <v>0</v>
      </c>
      <c r="EP332" s="54">
        <v>0</v>
      </c>
      <c r="EQ332" s="54">
        <v>0</v>
      </c>
      <c r="ER332" s="54">
        <v>0</v>
      </c>
      <c r="ES332" s="54">
        <v>0</v>
      </c>
      <c r="ET332" s="54">
        <v>0</v>
      </c>
      <c r="EU332" s="54">
        <v>0</v>
      </c>
      <c r="EV332" s="54">
        <v>0</v>
      </c>
      <c r="EW332" s="54">
        <v>0</v>
      </c>
      <c r="EX332" s="54">
        <v>0</v>
      </c>
      <c r="EY332" s="54">
        <v>0</v>
      </c>
      <c r="EZ332" s="54">
        <v>0</v>
      </c>
      <c r="FA332" s="54">
        <v>0</v>
      </c>
      <c r="FB332" s="54">
        <v>0</v>
      </c>
    </row>
    <row r="333" spans="1:158" x14ac:dyDescent="0.2">
      <c r="A333" s="56">
        <f ca="1">Additive!AP8</f>
        <v>0</v>
      </c>
      <c r="C333" s="52">
        <v>35</v>
      </c>
      <c r="D333" s="54">
        <v>0</v>
      </c>
      <c r="E333" s="54">
        <v>0</v>
      </c>
      <c r="F333" s="54">
        <v>0</v>
      </c>
      <c r="G333" s="54">
        <v>0</v>
      </c>
      <c r="H333" s="54">
        <v>0</v>
      </c>
      <c r="I333" s="54">
        <v>0</v>
      </c>
      <c r="J333" s="54">
        <v>0</v>
      </c>
      <c r="K333" s="54">
        <v>0</v>
      </c>
      <c r="L333" s="54">
        <v>0</v>
      </c>
      <c r="M333" s="54">
        <v>0</v>
      </c>
      <c r="N333" s="54">
        <v>0</v>
      </c>
      <c r="O333" s="54">
        <v>0</v>
      </c>
      <c r="P333" s="54">
        <v>0</v>
      </c>
      <c r="Q333" s="54">
        <v>0</v>
      </c>
      <c r="R333" s="54">
        <v>0</v>
      </c>
      <c r="S333" s="54">
        <v>0</v>
      </c>
      <c r="T333" s="54">
        <v>0</v>
      </c>
      <c r="U333" s="54">
        <v>0</v>
      </c>
      <c r="V333" s="54">
        <v>0</v>
      </c>
      <c r="W333" s="54">
        <v>0</v>
      </c>
      <c r="X333" s="54">
        <v>0</v>
      </c>
      <c r="Y333" s="54">
        <v>0</v>
      </c>
      <c r="Z333" s="54">
        <v>674720.30731156468</v>
      </c>
      <c r="AA333" s="54">
        <v>0</v>
      </c>
      <c r="AB333" s="54">
        <v>0</v>
      </c>
      <c r="AC333" s="54">
        <v>0</v>
      </c>
      <c r="AD333" s="54">
        <v>0</v>
      </c>
      <c r="AE333" s="54">
        <v>0</v>
      </c>
      <c r="AF333" s="54">
        <v>0</v>
      </c>
      <c r="AG333" s="54">
        <v>0</v>
      </c>
      <c r="AH333" s="54">
        <v>0</v>
      </c>
      <c r="AI333" s="54">
        <v>0</v>
      </c>
      <c r="AJ333" s="54">
        <v>0</v>
      </c>
      <c r="AK333" s="54">
        <v>0</v>
      </c>
      <c r="AL333" s="54">
        <v>0</v>
      </c>
      <c r="AM333" s="54">
        <v>0</v>
      </c>
      <c r="AN333" s="54">
        <v>0</v>
      </c>
      <c r="AO333" s="54">
        <v>0</v>
      </c>
      <c r="AQ333" s="54">
        <v>0</v>
      </c>
      <c r="AR333" s="54">
        <v>927038.76107083447</v>
      </c>
      <c r="AS333" s="54">
        <v>0</v>
      </c>
      <c r="AT333" s="54">
        <v>0</v>
      </c>
      <c r="AU333" s="54">
        <v>0</v>
      </c>
      <c r="AV333" s="54">
        <v>0</v>
      </c>
      <c r="AW333" s="54">
        <v>1515807.2035118751</v>
      </c>
      <c r="AX333" s="54">
        <v>820611.13077670708</v>
      </c>
      <c r="AY333" s="54">
        <v>0</v>
      </c>
      <c r="AZ333" s="54">
        <v>0</v>
      </c>
      <c r="BA333" s="54">
        <v>2710958.3781730644</v>
      </c>
      <c r="BB333" s="54">
        <v>1244290.2944335304</v>
      </c>
      <c r="BC333" s="54">
        <v>1009830.8082384095</v>
      </c>
      <c r="BD333" s="54">
        <v>0</v>
      </c>
      <c r="BE333" s="54">
        <v>0</v>
      </c>
      <c r="BF333" s="54">
        <v>1489024.9186191857</v>
      </c>
      <c r="BG333" s="54">
        <v>0</v>
      </c>
      <c r="BH333" s="54">
        <v>0</v>
      </c>
      <c r="BI333" s="54">
        <v>1243594.3668110482</v>
      </c>
      <c r="BJ333" s="54">
        <v>0</v>
      </c>
      <c r="BK333" s="54">
        <v>0</v>
      </c>
      <c r="BL333" s="54">
        <v>0</v>
      </c>
      <c r="BM333" s="54">
        <v>0</v>
      </c>
      <c r="BN333" s="54">
        <v>0</v>
      </c>
      <c r="BO333" s="54">
        <v>0</v>
      </c>
      <c r="BP333" s="54">
        <v>0</v>
      </c>
      <c r="BQ333" s="54">
        <v>2972263.1582059264</v>
      </c>
      <c r="BR333" s="54">
        <v>0</v>
      </c>
      <c r="BS333" s="54">
        <v>1777113.4836888462</v>
      </c>
      <c r="BT333" s="54">
        <v>0</v>
      </c>
      <c r="BU333" s="54">
        <v>0</v>
      </c>
      <c r="BV333" s="54">
        <v>1932296.6798945516</v>
      </c>
      <c r="BW333" s="54">
        <v>1494848.4166958034</v>
      </c>
      <c r="BX333" s="54">
        <v>0</v>
      </c>
      <c r="BY333" s="54">
        <v>1295715.7711215727</v>
      </c>
      <c r="BZ333" s="54">
        <v>0</v>
      </c>
      <c r="CA333" s="54">
        <v>3216057.6503187269</v>
      </c>
      <c r="CB333" s="54">
        <v>1971745.1285027321</v>
      </c>
      <c r="CD333" s="54">
        <v>0</v>
      </c>
      <c r="CE333" s="54">
        <v>0</v>
      </c>
      <c r="CF333" s="54">
        <v>0</v>
      </c>
      <c r="CG333" s="54">
        <v>0</v>
      </c>
      <c r="CH333" s="54">
        <v>0</v>
      </c>
      <c r="CI333" s="54">
        <v>0</v>
      </c>
      <c r="CJ333" s="54">
        <v>0</v>
      </c>
      <c r="CK333" s="54">
        <v>0</v>
      </c>
      <c r="CL333" s="54">
        <v>0</v>
      </c>
      <c r="CM333" s="54">
        <v>0</v>
      </c>
      <c r="CN333" s="54">
        <v>0</v>
      </c>
      <c r="CO333" s="54">
        <v>0</v>
      </c>
      <c r="CP333" s="54">
        <v>1009830.8082384095</v>
      </c>
      <c r="CQ333" s="54">
        <v>0</v>
      </c>
      <c r="CR333" s="54">
        <v>0</v>
      </c>
      <c r="CS333" s="54">
        <v>1466575.6919530928</v>
      </c>
      <c r="CT333" s="54">
        <v>0</v>
      </c>
      <c r="CU333" s="54">
        <v>0</v>
      </c>
      <c r="CV333" s="54">
        <v>0</v>
      </c>
      <c r="CW333" s="54">
        <v>0</v>
      </c>
      <c r="CX333" s="54">
        <v>0</v>
      </c>
      <c r="CY333" s="54">
        <v>0</v>
      </c>
      <c r="CZ333" s="54">
        <v>791468.68155266345</v>
      </c>
      <c r="DA333" s="54">
        <v>0</v>
      </c>
      <c r="DB333" s="54">
        <v>0</v>
      </c>
      <c r="DC333" s="54">
        <v>0</v>
      </c>
      <c r="DD333" s="54">
        <v>0</v>
      </c>
      <c r="DE333" s="54">
        <v>0</v>
      </c>
      <c r="DF333" s="54">
        <v>1824699.1243215762</v>
      </c>
      <c r="DG333" s="54">
        <v>1022188.1808297932</v>
      </c>
      <c r="DH333" s="54">
        <v>0</v>
      </c>
      <c r="DI333" s="54">
        <v>0</v>
      </c>
      <c r="DJ333" s="54">
        <v>0</v>
      </c>
      <c r="DK333" s="54">
        <v>0</v>
      </c>
      <c r="DL333" s="54">
        <v>0</v>
      </c>
      <c r="DM333" s="54">
        <v>0</v>
      </c>
      <c r="DN333" s="54">
        <v>0</v>
      </c>
      <c r="DO333" s="54">
        <v>0</v>
      </c>
      <c r="DQ333" s="54">
        <v>724476.7749250941</v>
      </c>
      <c r="DR333" s="54">
        <v>956047.59413916245</v>
      </c>
      <c r="DS333" s="54">
        <v>958350.81756661087</v>
      </c>
      <c r="DT333" s="54">
        <v>2001686.5855970457</v>
      </c>
      <c r="DU333" s="54">
        <v>1314639.6489282344</v>
      </c>
      <c r="DV333" s="54">
        <v>3325065.7638003156</v>
      </c>
      <c r="DW333" s="54">
        <v>2411484.2772012744</v>
      </c>
      <c r="DX333" s="54">
        <v>0</v>
      </c>
      <c r="DY333" s="54">
        <v>0</v>
      </c>
      <c r="DZ333" s="54">
        <v>1793920.4258763194</v>
      </c>
      <c r="EA333" s="54">
        <v>3034802.4245935157</v>
      </c>
      <c r="EB333" s="54">
        <v>1413747.8870967887</v>
      </c>
      <c r="EC333" s="54">
        <v>1787721.7094761245</v>
      </c>
      <c r="ED333" s="54">
        <v>975952.7367859371</v>
      </c>
      <c r="EE333" s="54">
        <v>0</v>
      </c>
      <c r="EF333" s="54">
        <v>3333668.7346312404</v>
      </c>
      <c r="EG333" s="54">
        <v>1959227.8836557679</v>
      </c>
      <c r="EH333" s="54">
        <v>2648642.8735527396</v>
      </c>
      <c r="EI333" s="54">
        <v>0</v>
      </c>
      <c r="EJ333" s="54">
        <v>0</v>
      </c>
      <c r="EK333" s="54">
        <v>0</v>
      </c>
      <c r="EL333" s="54">
        <v>2156209.5739350077</v>
      </c>
      <c r="EM333" s="54">
        <v>2101937.9600722007</v>
      </c>
      <c r="EN333" s="54">
        <v>942925.5991364345</v>
      </c>
      <c r="EO333" s="54">
        <v>0</v>
      </c>
      <c r="EP333" s="54">
        <v>2173463.0186349116</v>
      </c>
      <c r="EQ333" s="54">
        <v>2635912.1983367279</v>
      </c>
      <c r="ER333" s="54">
        <v>5097995.0557316914</v>
      </c>
      <c r="ES333" s="54">
        <v>2864228.9934589602</v>
      </c>
      <c r="ET333" s="54">
        <v>3650788.4218201675</v>
      </c>
      <c r="EU333" s="54">
        <v>1688542.3840102255</v>
      </c>
      <c r="EV333" s="54">
        <v>1817922.9208436571</v>
      </c>
      <c r="EW333" s="54">
        <v>1966592.5556141213</v>
      </c>
      <c r="EX333" s="54">
        <v>4009801.9145461768</v>
      </c>
      <c r="EY333" s="54">
        <v>0</v>
      </c>
      <c r="EZ333" s="54">
        <v>0</v>
      </c>
      <c r="FA333" s="54">
        <v>5080912.4201367199</v>
      </c>
      <c r="FB333" s="54">
        <v>0</v>
      </c>
    </row>
    <row r="334" spans="1:158" x14ac:dyDescent="0.2">
      <c r="A334" s="56">
        <f ca="1">Additive!AP9</f>
        <v>2368840.919576522</v>
      </c>
      <c r="C334" s="52">
        <v>34</v>
      </c>
      <c r="D334" s="54">
        <v>0</v>
      </c>
      <c r="E334" s="54">
        <v>0</v>
      </c>
      <c r="F334" s="54">
        <v>715612.04366152547</v>
      </c>
      <c r="G334" s="54">
        <v>0</v>
      </c>
      <c r="H334" s="54">
        <v>0</v>
      </c>
      <c r="I334" s="54">
        <v>0</v>
      </c>
      <c r="J334" s="54">
        <v>0</v>
      </c>
      <c r="K334" s="54">
        <v>0</v>
      </c>
      <c r="L334" s="54">
        <v>0</v>
      </c>
      <c r="M334" s="54">
        <v>0</v>
      </c>
      <c r="N334" s="54">
        <v>0</v>
      </c>
      <c r="O334" s="54">
        <v>0</v>
      </c>
      <c r="P334" s="54">
        <v>0</v>
      </c>
      <c r="Q334" s="54">
        <v>0</v>
      </c>
      <c r="R334" s="54">
        <v>0</v>
      </c>
      <c r="S334" s="54">
        <v>0</v>
      </c>
      <c r="T334" s="54">
        <v>0</v>
      </c>
      <c r="U334" s="54">
        <v>0</v>
      </c>
      <c r="V334" s="54">
        <v>0</v>
      </c>
      <c r="W334" s="54">
        <v>0</v>
      </c>
      <c r="X334" s="54">
        <v>0</v>
      </c>
      <c r="Y334" s="54">
        <v>0</v>
      </c>
      <c r="Z334" s="54">
        <v>674234.440257404</v>
      </c>
      <c r="AA334" s="54">
        <v>0</v>
      </c>
      <c r="AB334" s="54">
        <v>0</v>
      </c>
      <c r="AC334" s="54">
        <v>0</v>
      </c>
      <c r="AD334" s="54">
        <v>0</v>
      </c>
      <c r="AE334" s="54">
        <v>0</v>
      </c>
      <c r="AF334" s="54">
        <v>0</v>
      </c>
      <c r="AG334" s="54">
        <v>0</v>
      </c>
      <c r="AH334" s="54">
        <v>0</v>
      </c>
      <c r="AI334" s="54">
        <v>0</v>
      </c>
      <c r="AJ334" s="54">
        <v>0</v>
      </c>
      <c r="AK334" s="54">
        <v>0</v>
      </c>
      <c r="AL334" s="54">
        <v>504704.52689204738</v>
      </c>
      <c r="AM334" s="54">
        <v>0</v>
      </c>
      <c r="AN334" s="54">
        <v>0</v>
      </c>
      <c r="AO334" s="54">
        <v>0</v>
      </c>
      <c r="AQ334" s="54">
        <v>0</v>
      </c>
      <c r="AR334" s="54">
        <v>1269394.2125864942</v>
      </c>
      <c r="AS334" s="54">
        <v>0</v>
      </c>
      <c r="AT334" s="54">
        <v>771155.07372301072</v>
      </c>
      <c r="AU334" s="54">
        <v>1431940.6807186157</v>
      </c>
      <c r="AV334" s="54">
        <v>0</v>
      </c>
      <c r="AW334" s="54">
        <v>1514253.087299088</v>
      </c>
      <c r="AX334" s="54">
        <v>1988134.2091272511</v>
      </c>
      <c r="AY334" s="54">
        <v>350458.56267963536</v>
      </c>
      <c r="AZ334" s="54">
        <v>422253.1609362103</v>
      </c>
      <c r="BA334" s="54">
        <v>3071723.7816779763</v>
      </c>
      <c r="BB334" s="54">
        <v>2031781.782145502</v>
      </c>
      <c r="BC334" s="54">
        <v>1359667.1471504718</v>
      </c>
      <c r="BD334" s="54">
        <v>0</v>
      </c>
      <c r="BE334" s="54">
        <v>0</v>
      </c>
      <c r="BF334" s="54">
        <v>1487348.4365724362</v>
      </c>
      <c r="BG334" s="54">
        <v>2482588.5142976046</v>
      </c>
      <c r="BH334" s="54">
        <v>1341466.2273642607</v>
      </c>
      <c r="BI334" s="54">
        <v>1871858.6915332265</v>
      </c>
      <c r="BJ334" s="54">
        <v>0</v>
      </c>
      <c r="BK334" s="54">
        <v>1917018.2237455808</v>
      </c>
      <c r="BL334" s="54">
        <v>1304549.2803850435</v>
      </c>
      <c r="BM334" s="54">
        <v>621745.76185498759</v>
      </c>
      <c r="BN334" s="54">
        <v>0</v>
      </c>
      <c r="BO334" s="54">
        <v>518832.34908837453</v>
      </c>
      <c r="BP334" s="54">
        <v>0</v>
      </c>
      <c r="BQ334" s="54">
        <v>3788291.4235954657</v>
      </c>
      <c r="BR334" s="54">
        <v>1510097.1944555361</v>
      </c>
      <c r="BS334" s="54">
        <v>1775094.8926638085</v>
      </c>
      <c r="BT334" s="54">
        <v>0</v>
      </c>
      <c r="BU334" s="54">
        <v>1456977.4559403956</v>
      </c>
      <c r="BV334" s="54">
        <v>1930673.7187730875</v>
      </c>
      <c r="BW334" s="54">
        <v>4387198.8996375576</v>
      </c>
      <c r="BX334" s="54">
        <v>602481.56043812633</v>
      </c>
      <c r="BY334" s="54">
        <v>1294129.8129854575</v>
      </c>
      <c r="BZ334" s="54">
        <v>563950.23228180036</v>
      </c>
      <c r="CA334" s="54">
        <v>4124458.4368951656</v>
      </c>
      <c r="CB334" s="54">
        <v>1970378.4376183823</v>
      </c>
      <c r="CD334" s="54">
        <v>0</v>
      </c>
      <c r="CE334" s="54">
        <v>0</v>
      </c>
      <c r="CF334" s="54">
        <v>0</v>
      </c>
      <c r="CG334" s="54">
        <v>393610.98298994824</v>
      </c>
      <c r="CH334" s="54">
        <v>0</v>
      </c>
      <c r="CI334" s="54">
        <v>0</v>
      </c>
      <c r="CJ334" s="54">
        <v>0</v>
      </c>
      <c r="CK334" s="54">
        <v>0</v>
      </c>
      <c r="CL334" s="54">
        <v>0</v>
      </c>
      <c r="CM334" s="54">
        <v>0</v>
      </c>
      <c r="CN334" s="54">
        <v>0</v>
      </c>
      <c r="CO334" s="54">
        <v>0</v>
      </c>
      <c r="CP334" s="54">
        <v>1463031.6324928999</v>
      </c>
      <c r="CQ334" s="54">
        <v>0</v>
      </c>
      <c r="CR334" s="54">
        <v>0</v>
      </c>
      <c r="CS334" s="54">
        <v>1464924.4853231609</v>
      </c>
      <c r="CT334" s="54">
        <v>0</v>
      </c>
      <c r="CU334" s="54">
        <v>0</v>
      </c>
      <c r="CV334" s="54">
        <v>0</v>
      </c>
      <c r="CW334" s="54">
        <v>0</v>
      </c>
      <c r="CX334" s="54">
        <v>0</v>
      </c>
      <c r="CY334" s="54">
        <v>0</v>
      </c>
      <c r="CZ334" s="54">
        <v>1412644.5056829378</v>
      </c>
      <c r="DA334" s="54">
        <v>0</v>
      </c>
      <c r="DB334" s="54">
        <v>0</v>
      </c>
      <c r="DC334" s="54">
        <v>409116.53574818373</v>
      </c>
      <c r="DD334" s="54">
        <v>0</v>
      </c>
      <c r="DE334" s="54">
        <v>0</v>
      </c>
      <c r="DF334" s="54">
        <v>1822626.481629055</v>
      </c>
      <c r="DG334" s="54">
        <v>1707269.6604796797</v>
      </c>
      <c r="DH334" s="54">
        <v>0</v>
      </c>
      <c r="DI334" s="54">
        <v>0</v>
      </c>
      <c r="DJ334" s="54">
        <v>889260.95428089797</v>
      </c>
      <c r="DK334" s="54">
        <v>446261.00965794548</v>
      </c>
      <c r="DL334" s="54">
        <v>0</v>
      </c>
      <c r="DM334" s="54">
        <v>0</v>
      </c>
      <c r="DN334" s="54">
        <v>0</v>
      </c>
      <c r="DO334" s="54">
        <v>0</v>
      </c>
      <c r="DQ334" s="54">
        <v>1124162.7721443381</v>
      </c>
      <c r="DR334" s="54">
        <v>2480275.8177484255</v>
      </c>
      <c r="DS334" s="54">
        <v>3014420.6397692673</v>
      </c>
      <c r="DT334" s="54">
        <v>4688656.8411714993</v>
      </c>
      <c r="DU334" s="54">
        <v>1313635.6783624198</v>
      </c>
      <c r="DV334" s="54">
        <v>5421902.7899045451</v>
      </c>
      <c r="DW334" s="54">
        <v>3390557.8241396118</v>
      </c>
      <c r="DX334" s="54">
        <v>1597820.8091074117</v>
      </c>
      <c r="DY334" s="54">
        <v>1334483.2496091165</v>
      </c>
      <c r="DZ334" s="54">
        <v>5929605.0665660501</v>
      </c>
      <c r="EA334" s="54">
        <v>3967731.0864606202</v>
      </c>
      <c r="EB334" s="54">
        <v>2460317.919903148</v>
      </c>
      <c r="EC334" s="54">
        <v>4029064.4664616697</v>
      </c>
      <c r="ED334" s="54">
        <v>1416491.0989063829</v>
      </c>
      <c r="EE334" s="54">
        <v>2731054.1899306327</v>
      </c>
      <c r="EF334" s="54">
        <v>6198532.9543268345</v>
      </c>
      <c r="EG334" s="54">
        <v>4008370.5763964504</v>
      </c>
      <c r="EH334" s="54">
        <v>5152657.7823642232</v>
      </c>
      <c r="EI334" s="54">
        <v>3041858.5741497092</v>
      </c>
      <c r="EJ334" s="54">
        <v>1116640.1258824803</v>
      </c>
      <c r="EK334" s="54">
        <v>2684818.4313828833</v>
      </c>
      <c r="EL334" s="54">
        <v>5017749.7469741106</v>
      </c>
      <c r="EM334" s="54">
        <v>5762895.0642513633</v>
      </c>
      <c r="EN334" s="54">
        <v>2685034.4428815655</v>
      </c>
      <c r="EO334" s="54">
        <v>810648.81285792217</v>
      </c>
      <c r="EP334" s="54">
        <v>4324084.89356279</v>
      </c>
      <c r="EQ334" s="54">
        <v>3273569.8443967439</v>
      </c>
      <c r="ER334" s="54">
        <v>7505737.1457995456</v>
      </c>
      <c r="ES334" s="54">
        <v>4801075.7274008673</v>
      </c>
      <c r="ET334" s="54">
        <v>6294492.8187596276</v>
      </c>
      <c r="EU334" s="54">
        <v>3343097.4008261245</v>
      </c>
      <c r="EV334" s="54">
        <v>5138981.1759364065</v>
      </c>
      <c r="EW334" s="54">
        <v>4846791.104777649</v>
      </c>
      <c r="EX334" s="54">
        <v>5141686.1109633595</v>
      </c>
      <c r="EY334" s="54">
        <v>2219196.4583249278</v>
      </c>
      <c r="EZ334" s="54">
        <v>563950.23228180036</v>
      </c>
      <c r="FA334" s="54">
        <v>9842405.007518664</v>
      </c>
      <c r="FB334" s="54">
        <v>2368840.919576522</v>
      </c>
    </row>
    <row r="335" spans="1:158" x14ac:dyDescent="0.2">
      <c r="A335" s="56">
        <f ca="1">Additive!AP10</f>
        <v>4785351.6174223498</v>
      </c>
      <c r="C335" s="52">
        <v>33</v>
      </c>
      <c r="D335" s="54">
        <v>0</v>
      </c>
      <c r="E335" s="54">
        <v>0</v>
      </c>
      <c r="F335" s="54">
        <v>715039.22268982977</v>
      </c>
      <c r="G335" s="54">
        <v>0</v>
      </c>
      <c r="H335" s="54">
        <v>0</v>
      </c>
      <c r="I335" s="54">
        <v>0</v>
      </c>
      <c r="J335" s="54">
        <v>0</v>
      </c>
      <c r="K335" s="54">
        <v>0</v>
      </c>
      <c r="L335" s="54">
        <v>0</v>
      </c>
      <c r="M335" s="54">
        <v>0</v>
      </c>
      <c r="N335" s="54">
        <v>0</v>
      </c>
      <c r="O335" s="54">
        <v>0</v>
      </c>
      <c r="P335" s="54">
        <v>0</v>
      </c>
      <c r="Q335" s="54">
        <v>0</v>
      </c>
      <c r="R335" s="54">
        <v>0</v>
      </c>
      <c r="S335" s="54">
        <v>0</v>
      </c>
      <c r="T335" s="54">
        <v>0</v>
      </c>
      <c r="U335" s="54">
        <v>0</v>
      </c>
      <c r="V335" s="54">
        <v>0</v>
      </c>
      <c r="W335" s="54">
        <v>0</v>
      </c>
      <c r="X335" s="54">
        <v>0</v>
      </c>
      <c r="Y335" s="54">
        <v>0</v>
      </c>
      <c r="Z335" s="54">
        <v>673680.95215407759</v>
      </c>
      <c r="AA335" s="54">
        <v>0</v>
      </c>
      <c r="AB335" s="54">
        <v>0</v>
      </c>
      <c r="AC335" s="54">
        <v>0</v>
      </c>
      <c r="AD335" s="54">
        <v>0</v>
      </c>
      <c r="AE335" s="54">
        <v>0</v>
      </c>
      <c r="AF335" s="54">
        <v>0</v>
      </c>
      <c r="AG335" s="54">
        <v>0</v>
      </c>
      <c r="AH335" s="54">
        <v>0</v>
      </c>
      <c r="AI335" s="54">
        <v>0</v>
      </c>
      <c r="AJ335" s="54">
        <v>0</v>
      </c>
      <c r="AK335" s="54">
        <v>0</v>
      </c>
      <c r="AL335" s="54">
        <v>504133.61788775772</v>
      </c>
      <c r="AM335" s="54">
        <v>0</v>
      </c>
      <c r="AN335" s="54">
        <v>0</v>
      </c>
      <c r="AO335" s="54">
        <v>0</v>
      </c>
      <c r="AQ335" s="54">
        <v>773848.70464534312</v>
      </c>
      <c r="AR335" s="54">
        <v>1888377.3547032773</v>
      </c>
      <c r="AS335" s="54">
        <v>1355872.6043682825</v>
      </c>
      <c r="AT335" s="54">
        <v>2098587.7312227823</v>
      </c>
      <c r="AU335" s="54">
        <v>1794734.9460233077</v>
      </c>
      <c r="AV335" s="54">
        <v>325041.27653228119</v>
      </c>
      <c r="AW335" s="54">
        <v>1865772.6428073719</v>
      </c>
      <c r="AX335" s="54">
        <v>2397879.9087631796</v>
      </c>
      <c r="AY335" s="54">
        <v>1385293.8564342707</v>
      </c>
      <c r="AZ335" s="54">
        <v>860292.50685623661</v>
      </c>
      <c r="BA335" s="54">
        <v>3923869.084326826</v>
      </c>
      <c r="BB335" s="54">
        <v>2920437.9369772933</v>
      </c>
      <c r="BC335" s="54">
        <v>2030960.4810778759</v>
      </c>
      <c r="BD335" s="54">
        <v>688574.12129400298</v>
      </c>
      <c r="BE335" s="54">
        <v>431980.52144446038</v>
      </c>
      <c r="BF335" s="54">
        <v>1837032.1151030287</v>
      </c>
      <c r="BG335" s="54">
        <v>3433507.5911841206</v>
      </c>
      <c r="BH335" s="54">
        <v>2889480.2024533413</v>
      </c>
      <c r="BI335" s="54">
        <v>3330728.648311954</v>
      </c>
      <c r="BJ335" s="54">
        <v>589127.3125496842</v>
      </c>
      <c r="BK335" s="54">
        <v>2207967.6608731002</v>
      </c>
      <c r="BL335" s="54">
        <v>2048793.8948411532</v>
      </c>
      <c r="BM335" s="54">
        <v>938763.60919255763</v>
      </c>
      <c r="BN335" s="54">
        <v>307071.22561053187</v>
      </c>
      <c r="BO335" s="54">
        <v>2504985.057529673</v>
      </c>
      <c r="BP335" s="54">
        <v>293234.66856158338</v>
      </c>
      <c r="BQ335" s="54">
        <v>4598621.4346416406</v>
      </c>
      <c r="BR335" s="54">
        <v>1508711.5534023717</v>
      </c>
      <c r="BS335" s="54">
        <v>2340408.2609021291</v>
      </c>
      <c r="BT335" s="54">
        <v>0</v>
      </c>
      <c r="BU335" s="54">
        <v>1455835.1772482004</v>
      </c>
      <c r="BV335" s="54">
        <v>3102412.911480587</v>
      </c>
      <c r="BW335" s="54">
        <v>4380925.9918790981</v>
      </c>
      <c r="BX335" s="54">
        <v>1187464.7317121234</v>
      </c>
      <c r="BY335" s="54">
        <v>1797018.1998363659</v>
      </c>
      <c r="BZ335" s="54">
        <v>1172224.0689932536</v>
      </c>
      <c r="CA335" s="54">
        <v>4121006.4024663717</v>
      </c>
      <c r="CB335" s="54">
        <v>1969132.5969324224</v>
      </c>
      <c r="CD335" s="54">
        <v>215862.95987567864</v>
      </c>
      <c r="CE335" s="54">
        <v>0</v>
      </c>
      <c r="CF335" s="54">
        <v>335212.17973804288</v>
      </c>
      <c r="CG335" s="54">
        <v>676188.16848982126</v>
      </c>
      <c r="CH335" s="54">
        <v>0</v>
      </c>
      <c r="CI335" s="54">
        <v>0</v>
      </c>
      <c r="CJ335" s="54">
        <v>0</v>
      </c>
      <c r="CK335" s="54">
        <v>0</v>
      </c>
      <c r="CL335" s="54">
        <v>0</v>
      </c>
      <c r="CM335" s="54">
        <v>0</v>
      </c>
      <c r="CN335" s="54">
        <v>0</v>
      </c>
      <c r="CO335" s="54">
        <v>0</v>
      </c>
      <c r="CP335" s="54">
        <v>1461096.3855383806</v>
      </c>
      <c r="CQ335" s="54">
        <v>0</v>
      </c>
      <c r="CR335" s="54">
        <v>741382.29781894013</v>
      </c>
      <c r="CS335" s="54">
        <v>1464107.1465503015</v>
      </c>
      <c r="CT335" s="54">
        <v>0</v>
      </c>
      <c r="CU335" s="54">
        <v>450708.96742657572</v>
      </c>
      <c r="CV335" s="54">
        <v>0</v>
      </c>
      <c r="CW335" s="54">
        <v>0</v>
      </c>
      <c r="CX335" s="54">
        <v>386825.78234567121</v>
      </c>
      <c r="CY335" s="54">
        <v>392033.71658156067</v>
      </c>
      <c r="CZ335" s="54">
        <v>1848048.5323090814</v>
      </c>
      <c r="DA335" s="54">
        <v>0</v>
      </c>
      <c r="DB335" s="54">
        <v>0</v>
      </c>
      <c r="DC335" s="54">
        <v>971800.69811447337</v>
      </c>
      <c r="DD335" s="54">
        <v>0</v>
      </c>
      <c r="DE335" s="54">
        <v>0</v>
      </c>
      <c r="DF335" s="54">
        <v>1821804.6822653338</v>
      </c>
      <c r="DG335" s="54">
        <v>1705763.3050745949</v>
      </c>
      <c r="DH335" s="54">
        <v>655851.65446333401</v>
      </c>
      <c r="DI335" s="54">
        <v>782910.9548092559</v>
      </c>
      <c r="DJ335" s="54">
        <v>887989.47056953236</v>
      </c>
      <c r="DK335" s="54">
        <v>849537.94531390071</v>
      </c>
      <c r="DL335" s="54">
        <v>431334.51633976772</v>
      </c>
      <c r="DM335" s="54">
        <v>0</v>
      </c>
      <c r="DN335" s="54">
        <v>0</v>
      </c>
      <c r="DO335" s="54">
        <v>418909.58757031709</v>
      </c>
      <c r="DQ335" s="54">
        <v>2202799.8527728934</v>
      </c>
      <c r="DR335" s="54">
        <v>2478717.4196120948</v>
      </c>
      <c r="DS335" s="54">
        <v>5594264.4881837517</v>
      </c>
      <c r="DT335" s="54">
        <v>7564500.8384874891</v>
      </c>
      <c r="DU335" s="54">
        <v>4175799.0121430643</v>
      </c>
      <c r="DV335" s="54">
        <v>7333816.4515699968</v>
      </c>
      <c r="DW335" s="54">
        <v>7825828.1466045193</v>
      </c>
      <c r="DX335" s="54">
        <v>3480248.503969837</v>
      </c>
      <c r="DY335" s="54">
        <v>1694787.2485157959</v>
      </c>
      <c r="DZ335" s="54">
        <v>7923146.7975913277</v>
      </c>
      <c r="EA335" s="54">
        <v>5915812.2134966552</v>
      </c>
      <c r="EB335" s="54">
        <v>3453252.5942906104</v>
      </c>
      <c r="EC335" s="54">
        <v>7288328.2464748807</v>
      </c>
      <c r="ED335" s="54">
        <v>2859585.1709673256</v>
      </c>
      <c r="EE335" s="54">
        <v>6394011.767395528</v>
      </c>
      <c r="EF335" s="54">
        <v>8226713.4224210642</v>
      </c>
      <c r="EG335" s="54">
        <v>7127585.9110121708</v>
      </c>
      <c r="EH335" s="54">
        <v>6885950.341695141</v>
      </c>
      <c r="EI335" s="54">
        <v>5863323.390173832</v>
      </c>
      <c r="EJ335" s="54">
        <v>2427410.2739008144</v>
      </c>
      <c r="EK335" s="54">
        <v>6508491.7326522581</v>
      </c>
      <c r="EL335" s="54">
        <v>5828625.4130790066</v>
      </c>
      <c r="EM335" s="54">
        <v>6066921.8227131702</v>
      </c>
      <c r="EN335" s="54">
        <v>4454381.9532161616</v>
      </c>
      <c r="EO335" s="54">
        <v>3974748.247793518</v>
      </c>
      <c r="EP335" s="54">
        <v>5488969.4149622656</v>
      </c>
      <c r="EQ335" s="54">
        <v>6708884.6383005753</v>
      </c>
      <c r="ER335" s="54">
        <v>8434822.0040670745</v>
      </c>
      <c r="ES335" s="54">
        <v>4798910.9827218466</v>
      </c>
      <c r="ET335" s="54">
        <v>7213625.9633749183</v>
      </c>
      <c r="EU335" s="54">
        <v>4312239.7238571867</v>
      </c>
      <c r="EV335" s="54">
        <v>6943346.4060601033</v>
      </c>
      <c r="EW335" s="54">
        <v>7535836.2666126043</v>
      </c>
      <c r="EX335" s="54">
        <v>7061951.7957300134</v>
      </c>
      <c r="EY335" s="54">
        <v>4727869.1592857055</v>
      </c>
      <c r="EZ335" s="54">
        <v>3288119.0696530025</v>
      </c>
      <c r="FA335" s="54">
        <v>10907737.219483264</v>
      </c>
      <c r="FB335" s="54">
        <v>4785351.6174223498</v>
      </c>
    </row>
    <row r="336" spans="1:158" x14ac:dyDescent="0.2">
      <c r="A336" s="56">
        <f ca="1">Additive!AP11</f>
        <v>6211088.3458911944</v>
      </c>
      <c r="C336" s="52">
        <v>32</v>
      </c>
      <c r="D336" s="54">
        <v>0</v>
      </c>
      <c r="E336" s="54">
        <v>0</v>
      </c>
      <c r="F336" s="54">
        <v>714391.16098732874</v>
      </c>
      <c r="G336" s="54">
        <v>0</v>
      </c>
      <c r="H336" s="54">
        <v>144788.31561785191</v>
      </c>
      <c r="I336" s="54">
        <v>0</v>
      </c>
      <c r="J336" s="54">
        <v>0</v>
      </c>
      <c r="K336" s="54">
        <v>0</v>
      </c>
      <c r="L336" s="54">
        <v>0</v>
      </c>
      <c r="M336" s="54">
        <v>0</v>
      </c>
      <c r="N336" s="54">
        <v>471083.91278034635</v>
      </c>
      <c r="O336" s="54">
        <v>0</v>
      </c>
      <c r="P336" s="54">
        <v>0</v>
      </c>
      <c r="Q336" s="54">
        <v>0</v>
      </c>
      <c r="R336" s="54">
        <v>0</v>
      </c>
      <c r="S336" s="54">
        <v>0</v>
      </c>
      <c r="T336" s="54">
        <v>0</v>
      </c>
      <c r="U336" s="54">
        <v>0</v>
      </c>
      <c r="V336" s="54">
        <v>265097.7063300088</v>
      </c>
      <c r="W336" s="54">
        <v>0</v>
      </c>
      <c r="X336" s="54">
        <v>197391.18195828237</v>
      </c>
      <c r="Y336" s="54">
        <v>0</v>
      </c>
      <c r="Z336" s="54">
        <v>673184.84193293005</v>
      </c>
      <c r="AA336" s="54">
        <v>0</v>
      </c>
      <c r="AB336" s="54">
        <v>0</v>
      </c>
      <c r="AC336" s="54">
        <v>0</v>
      </c>
      <c r="AD336" s="54">
        <v>0</v>
      </c>
      <c r="AE336" s="54">
        <v>0</v>
      </c>
      <c r="AF336" s="54">
        <v>0</v>
      </c>
      <c r="AG336" s="54">
        <v>0</v>
      </c>
      <c r="AH336" s="54">
        <v>0</v>
      </c>
      <c r="AI336" s="54">
        <v>0</v>
      </c>
      <c r="AJ336" s="54">
        <v>0</v>
      </c>
      <c r="AK336" s="54">
        <v>0</v>
      </c>
      <c r="AL336" s="54">
        <v>503556.64595888928</v>
      </c>
      <c r="AM336" s="54">
        <v>0</v>
      </c>
      <c r="AN336" s="54">
        <v>0</v>
      </c>
      <c r="AO336" s="54">
        <v>0</v>
      </c>
      <c r="AQ336" s="54">
        <v>773281.82565959729</v>
      </c>
      <c r="AR336" s="54">
        <v>2241684.5441376865</v>
      </c>
      <c r="AS336" s="54">
        <v>1920864.9438611139</v>
      </c>
      <c r="AT336" s="54">
        <v>2097380.4814534001</v>
      </c>
      <c r="AU336" s="54">
        <v>2130037.6332076676</v>
      </c>
      <c r="AV336" s="54">
        <v>1319322.9055543877</v>
      </c>
      <c r="AW336" s="54">
        <v>2303357.6576415412</v>
      </c>
      <c r="AX336" s="54">
        <v>2646065.2629893962</v>
      </c>
      <c r="AY336" s="54">
        <v>2006692.9762462676</v>
      </c>
      <c r="AZ336" s="54">
        <v>1256920.0560968854</v>
      </c>
      <c r="BA336" s="54">
        <v>4416678.2312963046</v>
      </c>
      <c r="BB336" s="54">
        <v>3287783.6159999967</v>
      </c>
      <c r="BC336" s="54">
        <v>2818237.5435131676</v>
      </c>
      <c r="BD336" s="54">
        <v>1021994.1779252589</v>
      </c>
      <c r="BE336" s="54">
        <v>1415056.753640905</v>
      </c>
      <c r="BF336" s="54">
        <v>2860629.2661625482</v>
      </c>
      <c r="BG336" s="54">
        <v>3643814.7200151086</v>
      </c>
      <c r="BH336" s="54">
        <v>3571093.1997961178</v>
      </c>
      <c r="BI336" s="54">
        <v>4520585.1355224103</v>
      </c>
      <c r="BJ336" s="54">
        <v>588497.61637306586</v>
      </c>
      <c r="BK336" s="54">
        <v>3515738.5665701013</v>
      </c>
      <c r="BL336" s="54">
        <v>3683215.4629034922</v>
      </c>
      <c r="BM336" s="54">
        <v>938072.28755095229</v>
      </c>
      <c r="BN336" s="54">
        <v>614463.97184888832</v>
      </c>
      <c r="BO336" s="54">
        <v>4369178.0478785597</v>
      </c>
      <c r="BP336" s="54">
        <v>1316056.3826040179</v>
      </c>
      <c r="BQ336" s="54">
        <v>5715126.2805496976</v>
      </c>
      <c r="BR336" s="54">
        <v>2479775.5975990556</v>
      </c>
      <c r="BS336" s="54">
        <v>3775091.4425039366</v>
      </c>
      <c r="BT336" s="54">
        <v>296894.25120654702</v>
      </c>
      <c r="BU336" s="54">
        <v>2387432.6171086319</v>
      </c>
      <c r="BV336" s="54">
        <v>3258354.8278381024</v>
      </c>
      <c r="BW336" s="54">
        <v>4616974.4250466656</v>
      </c>
      <c r="BX336" s="54">
        <v>2100074.3863209076</v>
      </c>
      <c r="BY336" s="54">
        <v>2574359.2546053343</v>
      </c>
      <c r="BZ336" s="54">
        <v>2057040.4590090737</v>
      </c>
      <c r="CA336" s="54">
        <v>4354404.8657727018</v>
      </c>
      <c r="CB336" s="54">
        <v>1967405.1213620082</v>
      </c>
      <c r="CD336" s="54">
        <v>934958.59117854573</v>
      </c>
      <c r="CE336" s="54">
        <v>0</v>
      </c>
      <c r="CF336" s="54">
        <v>334908.36678763852</v>
      </c>
      <c r="CG336" s="54">
        <v>840131.40904778987</v>
      </c>
      <c r="CH336" s="54">
        <v>0</v>
      </c>
      <c r="CI336" s="54">
        <v>0</v>
      </c>
      <c r="CJ336" s="54">
        <v>351553.09157186374</v>
      </c>
      <c r="CK336" s="54">
        <v>0</v>
      </c>
      <c r="CL336" s="54">
        <v>423033.5871707201</v>
      </c>
      <c r="CM336" s="54">
        <v>0</v>
      </c>
      <c r="CN336" s="54">
        <v>0</v>
      </c>
      <c r="CO336" s="54">
        <v>0</v>
      </c>
      <c r="CP336" s="54">
        <v>1459104.1284354776</v>
      </c>
      <c r="CQ336" s="54">
        <v>837576.77931421623</v>
      </c>
      <c r="CR336" s="54">
        <v>740588.43114512786</v>
      </c>
      <c r="CS336" s="54">
        <v>2038713.6965990178</v>
      </c>
      <c r="CT336" s="54">
        <v>0</v>
      </c>
      <c r="CU336" s="54">
        <v>450340.26264388859</v>
      </c>
      <c r="CV336" s="54">
        <v>0</v>
      </c>
      <c r="CW336" s="54">
        <v>155727.9407238923</v>
      </c>
      <c r="CX336" s="54">
        <v>386468.98021025024</v>
      </c>
      <c r="CY336" s="54">
        <v>916851.51711100526</v>
      </c>
      <c r="CZ336" s="54">
        <v>1846687.5976364873</v>
      </c>
      <c r="DA336" s="54">
        <v>0</v>
      </c>
      <c r="DB336" s="54">
        <v>415773.76430153847</v>
      </c>
      <c r="DC336" s="54">
        <v>971158.94083135948</v>
      </c>
      <c r="DD336" s="54">
        <v>0</v>
      </c>
      <c r="DE336" s="54">
        <v>0</v>
      </c>
      <c r="DF336" s="54">
        <v>2589645.3034719564</v>
      </c>
      <c r="DG336" s="54">
        <v>2354732.2979497947</v>
      </c>
      <c r="DH336" s="54">
        <v>862674.25713923573</v>
      </c>
      <c r="DI336" s="54">
        <v>782119.1355724968</v>
      </c>
      <c r="DJ336" s="54">
        <v>1216581.3616696782</v>
      </c>
      <c r="DK336" s="54">
        <v>849079.18961403146</v>
      </c>
      <c r="DL336" s="54">
        <v>774162.62361708656</v>
      </c>
      <c r="DM336" s="54">
        <v>0</v>
      </c>
      <c r="DN336" s="54">
        <v>427948.07997313142</v>
      </c>
      <c r="DO336" s="54">
        <v>418542.08764681406</v>
      </c>
      <c r="DQ336" s="54">
        <v>3496427.5454663392</v>
      </c>
      <c r="DR336" s="54">
        <v>4820616.5642284155</v>
      </c>
      <c r="DS336" s="54">
        <v>7305143.3537834305</v>
      </c>
      <c r="DT336" s="54">
        <v>8341946.8348555174</v>
      </c>
      <c r="DU336" s="54">
        <v>4924650.3160834275</v>
      </c>
      <c r="DV336" s="54">
        <v>9266366.609229885</v>
      </c>
      <c r="DW336" s="54">
        <v>8422968.297517566</v>
      </c>
      <c r="DX336" s="54">
        <v>4749081.5627986621</v>
      </c>
      <c r="DY336" s="54">
        <v>4439476.55407097</v>
      </c>
      <c r="DZ336" s="54">
        <v>9389473.9444420338</v>
      </c>
      <c r="EA336" s="54">
        <v>7944381.6977710184</v>
      </c>
      <c r="EB336" s="54">
        <v>4400021.4967018478</v>
      </c>
      <c r="EC336" s="54">
        <v>8926652.059442386</v>
      </c>
      <c r="ED336" s="54">
        <v>4824729.7684623227</v>
      </c>
      <c r="EE336" s="54">
        <v>7466113.3564322554</v>
      </c>
      <c r="EF336" s="54">
        <v>11455658.858986262</v>
      </c>
      <c r="EG336" s="54">
        <v>7645133.3068986982</v>
      </c>
      <c r="EH336" s="54">
        <v>8622020.2337958962</v>
      </c>
      <c r="EI336" s="54">
        <v>7470191.1809236687</v>
      </c>
      <c r="EJ336" s="54">
        <v>3940543.2135667</v>
      </c>
      <c r="EK336" s="54">
        <v>9025321.2273890637</v>
      </c>
      <c r="EL336" s="54">
        <v>6733230.3522709142</v>
      </c>
      <c r="EM336" s="54">
        <v>6882092.3601500373</v>
      </c>
      <c r="EN336" s="54">
        <v>6215464.8390567787</v>
      </c>
      <c r="EO336" s="54">
        <v>6522505.4762586802</v>
      </c>
      <c r="EP336" s="54">
        <v>7918914.7473337483</v>
      </c>
      <c r="EQ336" s="54">
        <v>8719625.7478698045</v>
      </c>
      <c r="ER336" s="54">
        <v>9315681.3643889837</v>
      </c>
      <c r="ES336" s="54">
        <v>5773543.7604985479</v>
      </c>
      <c r="ET336" s="54">
        <v>8270134.2217384055</v>
      </c>
      <c r="EU336" s="54">
        <v>5739401.8401693963</v>
      </c>
      <c r="EV336" s="54">
        <v>7956747.2827550005</v>
      </c>
      <c r="EW336" s="54">
        <v>9536784.0722040702</v>
      </c>
      <c r="EX336" s="54">
        <v>9105405.9982747957</v>
      </c>
      <c r="EY336" s="54">
        <v>6591125.55296221</v>
      </c>
      <c r="EZ336" s="54">
        <v>4814631.7015270665</v>
      </c>
      <c r="FA336" s="54">
        <v>11889457.117386103</v>
      </c>
      <c r="FB336" s="54">
        <v>6211088.3458911944</v>
      </c>
    </row>
    <row r="337" spans="1:158" x14ac:dyDescent="0.2">
      <c r="A337" s="56">
        <f ca="1">Additive!AP12</f>
        <v>6529036.28473204</v>
      </c>
      <c r="C337" s="52">
        <v>31</v>
      </c>
      <c r="D337" s="54">
        <v>0</v>
      </c>
      <c r="E337" s="54">
        <v>0</v>
      </c>
      <c r="F337" s="54">
        <v>713893.51158192381</v>
      </c>
      <c r="G337" s="54">
        <v>0</v>
      </c>
      <c r="H337" s="54">
        <v>144607.96736749634</v>
      </c>
      <c r="I337" s="54">
        <v>0</v>
      </c>
      <c r="J337" s="54">
        <v>0</v>
      </c>
      <c r="K337" s="54">
        <v>0</v>
      </c>
      <c r="L337" s="54">
        <v>218952.38820157386</v>
      </c>
      <c r="M337" s="54">
        <v>0</v>
      </c>
      <c r="N337" s="54">
        <v>992284.02652134746</v>
      </c>
      <c r="O337" s="54">
        <v>0</v>
      </c>
      <c r="P337" s="54">
        <v>0</v>
      </c>
      <c r="Q337" s="54">
        <v>0</v>
      </c>
      <c r="R337" s="54">
        <v>391093.66831626929</v>
      </c>
      <c r="S337" s="54">
        <v>0</v>
      </c>
      <c r="T337" s="54">
        <v>0</v>
      </c>
      <c r="U337" s="54">
        <v>0</v>
      </c>
      <c r="V337" s="54">
        <v>264815.99320924282</v>
      </c>
      <c r="W337" s="54">
        <v>0</v>
      </c>
      <c r="X337" s="54">
        <v>446654.11219975725</v>
      </c>
      <c r="Y337" s="54">
        <v>0</v>
      </c>
      <c r="Z337" s="54">
        <v>672635.97775837407</v>
      </c>
      <c r="AA337" s="54">
        <v>0</v>
      </c>
      <c r="AB337" s="54">
        <v>0</v>
      </c>
      <c r="AC337" s="54">
        <v>0</v>
      </c>
      <c r="AD337" s="54">
        <v>0</v>
      </c>
      <c r="AE337" s="54">
        <v>0</v>
      </c>
      <c r="AF337" s="54">
        <v>0</v>
      </c>
      <c r="AG337" s="54">
        <v>0</v>
      </c>
      <c r="AH337" s="54">
        <v>0</v>
      </c>
      <c r="AI337" s="54">
        <v>0</v>
      </c>
      <c r="AJ337" s="54">
        <v>180985.20480248332</v>
      </c>
      <c r="AK337" s="54">
        <v>0</v>
      </c>
      <c r="AL337" s="54">
        <v>503130.64134252071</v>
      </c>
      <c r="AM337" s="54">
        <v>0</v>
      </c>
      <c r="AN337" s="54">
        <v>249074.98117461428</v>
      </c>
      <c r="AO337" s="54">
        <v>0</v>
      </c>
      <c r="AQ337" s="54">
        <v>1076077.8866110165</v>
      </c>
      <c r="AR337" s="54">
        <v>2240046.9595422801</v>
      </c>
      <c r="AS337" s="54">
        <v>2945667.7812644579</v>
      </c>
      <c r="AT337" s="54">
        <v>2789687.3360223435</v>
      </c>
      <c r="AU337" s="54">
        <v>2543965.9213809706</v>
      </c>
      <c r="AV337" s="54">
        <v>1447262.5590263903</v>
      </c>
      <c r="AW337" s="54">
        <v>2545252.5308265425</v>
      </c>
      <c r="AX337" s="54">
        <v>3699039.4904455096</v>
      </c>
      <c r="AY337" s="54">
        <v>2471837.5154200755</v>
      </c>
      <c r="AZ337" s="54">
        <v>1628509.1300197951</v>
      </c>
      <c r="BA337" s="54">
        <v>5402730.9930759668</v>
      </c>
      <c r="BB337" s="54">
        <v>3667533.9820755087</v>
      </c>
      <c r="BC337" s="54">
        <v>3863895.6795068868</v>
      </c>
      <c r="BD337" s="54">
        <v>1623725.2629248351</v>
      </c>
      <c r="BE337" s="54">
        <v>1969588.9275347553</v>
      </c>
      <c r="BF337" s="54">
        <v>3857565.9366496541</v>
      </c>
      <c r="BG337" s="54">
        <v>4840355.8674557768</v>
      </c>
      <c r="BH337" s="54">
        <v>4981053.7742346227</v>
      </c>
      <c r="BI337" s="54">
        <v>4847066.1738388427</v>
      </c>
      <c r="BJ337" s="54">
        <v>2108500.3341589943</v>
      </c>
      <c r="BK337" s="54">
        <v>4385488.1294763386</v>
      </c>
      <c r="BL337" s="54">
        <v>3681970.1279764399</v>
      </c>
      <c r="BM337" s="54">
        <v>3025894.1115580611</v>
      </c>
      <c r="BN337" s="54">
        <v>1454176.1489041578</v>
      </c>
      <c r="BO337" s="54">
        <v>5540012.5180110745</v>
      </c>
      <c r="BP337" s="54">
        <v>1314863.0746849272</v>
      </c>
      <c r="BQ337" s="54">
        <v>6028821.8897288889</v>
      </c>
      <c r="BR337" s="54">
        <v>2815849.8033675253</v>
      </c>
      <c r="BS337" s="54">
        <v>4441099.2434527017</v>
      </c>
      <c r="BT337" s="54">
        <v>964052.38644402102</v>
      </c>
      <c r="BU337" s="54">
        <v>2815522.507026583</v>
      </c>
      <c r="BV337" s="54">
        <v>3954104.8672597632</v>
      </c>
      <c r="BW337" s="54">
        <v>4836178.2283182144</v>
      </c>
      <c r="BX337" s="54">
        <v>3482126.5799653381</v>
      </c>
      <c r="BY337" s="54">
        <v>3885986.3480421528</v>
      </c>
      <c r="BZ337" s="54">
        <v>3126290.9001803473</v>
      </c>
      <c r="CA337" s="54">
        <v>5655343.4085557647</v>
      </c>
      <c r="CB337" s="54">
        <v>2519275.5316402521</v>
      </c>
      <c r="CD337" s="54">
        <v>934575.51856022142</v>
      </c>
      <c r="CE337" s="54">
        <v>240864.37751773186</v>
      </c>
      <c r="CF337" s="54">
        <v>628927.16953763366</v>
      </c>
      <c r="CG337" s="54">
        <v>1235620.5488135424</v>
      </c>
      <c r="CH337" s="54">
        <v>280463.488229312</v>
      </c>
      <c r="CI337" s="54">
        <v>463999.75259507075</v>
      </c>
      <c r="CJ337" s="54">
        <v>669155.571187241</v>
      </c>
      <c r="CK337" s="54">
        <v>354557.45815078914</v>
      </c>
      <c r="CL337" s="54">
        <v>722330.49839043245</v>
      </c>
      <c r="CM337" s="54">
        <v>0</v>
      </c>
      <c r="CN337" s="54">
        <v>0</v>
      </c>
      <c r="CO337" s="54">
        <v>0</v>
      </c>
      <c r="CP337" s="54">
        <v>1903519.4450688995</v>
      </c>
      <c r="CQ337" s="54">
        <v>1249930.1486011073</v>
      </c>
      <c r="CR337" s="54">
        <v>739403.6607337445</v>
      </c>
      <c r="CS337" s="54">
        <v>2036772.9445275143</v>
      </c>
      <c r="CT337" s="54">
        <v>522627.33209876716</v>
      </c>
      <c r="CU337" s="54">
        <v>676311.35883668065</v>
      </c>
      <c r="CV337" s="54">
        <v>716836.57879863679</v>
      </c>
      <c r="CW337" s="54">
        <v>383653.1580099836</v>
      </c>
      <c r="CX337" s="54">
        <v>1052035.7900501303</v>
      </c>
      <c r="CY337" s="54">
        <v>916541.51971099526</v>
      </c>
      <c r="CZ337" s="54">
        <v>1845181.9477751032</v>
      </c>
      <c r="DA337" s="54">
        <v>0</v>
      </c>
      <c r="DB337" s="54">
        <v>621022.29455567896</v>
      </c>
      <c r="DC337" s="54">
        <v>970278.36179985851</v>
      </c>
      <c r="DD337" s="54">
        <v>434846.45509012789</v>
      </c>
      <c r="DE337" s="54">
        <v>339225.80527938157</v>
      </c>
      <c r="DF337" s="54">
        <v>2587239.3314522319</v>
      </c>
      <c r="DG337" s="54">
        <v>2352431.7578467578</v>
      </c>
      <c r="DH337" s="54">
        <v>1082921.5383767225</v>
      </c>
      <c r="DI337" s="54">
        <v>894708.03083241358</v>
      </c>
      <c r="DJ337" s="54">
        <v>1757448.0369481109</v>
      </c>
      <c r="DK337" s="54">
        <v>990769.19701009803</v>
      </c>
      <c r="DL337" s="54">
        <v>1068184.1761330776</v>
      </c>
      <c r="DM337" s="54">
        <v>0</v>
      </c>
      <c r="DN337" s="54">
        <v>804687.54626565054</v>
      </c>
      <c r="DO337" s="54">
        <v>903334.93991710618</v>
      </c>
      <c r="DQ337" s="54">
        <v>4501892.2126098741</v>
      </c>
      <c r="DR337" s="54">
        <v>5330848.9273995934</v>
      </c>
      <c r="DS337" s="54">
        <v>9068464.5044317581</v>
      </c>
      <c r="DT337" s="54">
        <v>8926285.6789723448</v>
      </c>
      <c r="DU337" s="54">
        <v>6087071.4074433688</v>
      </c>
      <c r="DV337" s="54">
        <v>10620196.114449106</v>
      </c>
      <c r="DW337" s="54">
        <v>10037827.720943339</v>
      </c>
      <c r="DX337" s="54">
        <v>6681649.3547270801</v>
      </c>
      <c r="DY337" s="54">
        <v>6085008.8301559463</v>
      </c>
      <c r="DZ337" s="54">
        <v>10856848.975734852</v>
      </c>
      <c r="EA337" s="54">
        <v>10077950.294483764</v>
      </c>
      <c r="EB337" s="54">
        <v>5946534.1683825143</v>
      </c>
      <c r="EC337" s="54">
        <v>10687228.896047374</v>
      </c>
      <c r="ED337" s="54">
        <v>5972776.2757218219</v>
      </c>
      <c r="EE337" s="54">
        <v>9280625.0713849775</v>
      </c>
      <c r="EF337" s="54">
        <v>12536225.102917697</v>
      </c>
      <c r="EG337" s="54">
        <v>8812377.5021742117</v>
      </c>
      <c r="EH337" s="54">
        <v>9902416.3998892512</v>
      </c>
      <c r="EI337" s="54">
        <v>9055933.4502510205</v>
      </c>
      <c r="EJ337" s="54">
        <v>5291124.8536573499</v>
      </c>
      <c r="EK337" s="54">
        <v>9470464.7448964473</v>
      </c>
      <c r="EL337" s="54">
        <v>7680156.1647609435</v>
      </c>
      <c r="EM337" s="54">
        <v>7695639.6952423546</v>
      </c>
      <c r="EN337" s="54">
        <v>9155491.1412047781</v>
      </c>
      <c r="EO337" s="54">
        <v>9858611.9529884756</v>
      </c>
      <c r="EP337" s="54">
        <v>9105242.1647841297</v>
      </c>
      <c r="EQ337" s="54">
        <v>10894451.869019438</v>
      </c>
      <c r="ER337" s="54">
        <v>11151085.860304113</v>
      </c>
      <c r="ES337" s="54">
        <v>7488679.2522600852</v>
      </c>
      <c r="ET337" s="54">
        <v>8937768.7346756794</v>
      </c>
      <c r="EU337" s="54">
        <v>8048186.6710580662</v>
      </c>
      <c r="EV337" s="54">
        <v>9451647.9590983726</v>
      </c>
      <c r="EW337" s="54">
        <v>11418812.261927206</v>
      </c>
      <c r="EX337" s="54">
        <v>10808230.231248865</v>
      </c>
      <c r="EY337" s="54">
        <v>8132606.0179087073</v>
      </c>
      <c r="EZ337" s="54">
        <v>5157490.7270785403</v>
      </c>
      <c r="FA337" s="54">
        <v>12576245.006754389</v>
      </c>
      <c r="FB337" s="54">
        <v>6529036.28473204</v>
      </c>
    </row>
    <row r="338" spans="1:158" x14ac:dyDescent="0.2">
      <c r="A338" s="56">
        <f ca="1">Additive!AP13</f>
        <v>8152344.8547978066</v>
      </c>
      <c r="C338" s="52">
        <v>30</v>
      </c>
      <c r="D338" s="54">
        <v>0</v>
      </c>
      <c r="E338" s="54">
        <v>0</v>
      </c>
      <c r="F338" s="54">
        <v>713176.79985770211</v>
      </c>
      <c r="G338" s="54">
        <v>0</v>
      </c>
      <c r="H338" s="54">
        <v>144436.33086926118</v>
      </c>
      <c r="I338" s="54">
        <v>204547.8096389547</v>
      </c>
      <c r="J338" s="54">
        <v>0</v>
      </c>
      <c r="K338" s="54">
        <v>0</v>
      </c>
      <c r="L338" s="54">
        <v>479486.03764279932</v>
      </c>
      <c r="M338" s="54">
        <v>0</v>
      </c>
      <c r="N338" s="54">
        <v>1329485.4356467389</v>
      </c>
      <c r="O338" s="54">
        <v>0</v>
      </c>
      <c r="P338" s="54">
        <v>0</v>
      </c>
      <c r="Q338" s="54">
        <v>0</v>
      </c>
      <c r="R338" s="54">
        <v>390934.61721637286</v>
      </c>
      <c r="S338" s="54">
        <v>0</v>
      </c>
      <c r="T338" s="54">
        <v>0</v>
      </c>
      <c r="U338" s="54">
        <v>0</v>
      </c>
      <c r="V338" s="54">
        <v>264609.36081549525</v>
      </c>
      <c r="W338" s="54">
        <v>379640.22496494651</v>
      </c>
      <c r="X338" s="54">
        <v>798083.40867332742</v>
      </c>
      <c r="Y338" s="54">
        <v>0</v>
      </c>
      <c r="Z338" s="54">
        <v>672231.69608209655</v>
      </c>
      <c r="AA338" s="54">
        <v>0</v>
      </c>
      <c r="AB338" s="54">
        <v>147206.45292984322</v>
      </c>
      <c r="AC338" s="54">
        <v>0</v>
      </c>
      <c r="AD338" s="54">
        <v>0</v>
      </c>
      <c r="AE338" s="54">
        <v>0</v>
      </c>
      <c r="AF338" s="54">
        <v>0</v>
      </c>
      <c r="AG338" s="54">
        <v>0</v>
      </c>
      <c r="AH338" s="54">
        <v>141939.93084600195</v>
      </c>
      <c r="AI338" s="54">
        <v>238029.23052668199</v>
      </c>
      <c r="AJ338" s="54">
        <v>180804.3886712417</v>
      </c>
      <c r="AK338" s="54">
        <v>0</v>
      </c>
      <c r="AL338" s="54">
        <v>502357.94168614224</v>
      </c>
      <c r="AM338" s="54">
        <v>0</v>
      </c>
      <c r="AN338" s="54">
        <v>248833.44330422953</v>
      </c>
      <c r="AO338" s="54">
        <v>0</v>
      </c>
      <c r="AQ338" s="54">
        <v>1643143.0131468829</v>
      </c>
      <c r="AR338" s="54">
        <v>2902439.5297487099</v>
      </c>
      <c r="AS338" s="54">
        <v>3304982.0514627993</v>
      </c>
      <c r="AT338" s="54">
        <v>3537833.6846766137</v>
      </c>
      <c r="AU338" s="54">
        <v>2832993.488426026</v>
      </c>
      <c r="AV338" s="54">
        <v>1887952.3238214105</v>
      </c>
      <c r="AW338" s="54">
        <v>3835375.9622314572</v>
      </c>
      <c r="AX338" s="54">
        <v>3914539.5110623315</v>
      </c>
      <c r="AY338" s="54">
        <v>3274069.8858189136</v>
      </c>
      <c r="AZ338" s="54">
        <v>2301223.1158907749</v>
      </c>
      <c r="BA338" s="54">
        <v>5763405.7759355232</v>
      </c>
      <c r="BB338" s="54">
        <v>5116569.0133493431</v>
      </c>
      <c r="BC338" s="54">
        <v>4151209.0151217803</v>
      </c>
      <c r="BD338" s="54">
        <v>1622247.9580967873</v>
      </c>
      <c r="BE338" s="54">
        <v>2835463.7240456901</v>
      </c>
      <c r="BF338" s="54">
        <v>4480753.694919508</v>
      </c>
      <c r="BG338" s="54">
        <v>5054625.8160387948</v>
      </c>
      <c r="BH338" s="54">
        <v>5416322.5418495405</v>
      </c>
      <c r="BI338" s="54">
        <v>5212608.2708507255</v>
      </c>
      <c r="BJ338" s="54">
        <v>2105534.2650292106</v>
      </c>
      <c r="BK338" s="54">
        <v>5091046.3688552398</v>
      </c>
      <c r="BL338" s="54">
        <v>4576381.7613350861</v>
      </c>
      <c r="BM338" s="54">
        <v>3382507.7089354023</v>
      </c>
      <c r="BN338" s="54">
        <v>2181458.3733330965</v>
      </c>
      <c r="BO338" s="54">
        <v>6147029.388123896</v>
      </c>
      <c r="BP338" s="54">
        <v>1491047.8754765652</v>
      </c>
      <c r="BQ338" s="54">
        <v>6341370.8004787266</v>
      </c>
      <c r="BR338" s="54">
        <v>3030798.6755681112</v>
      </c>
      <c r="BS338" s="54">
        <v>5372783.9259648509</v>
      </c>
      <c r="BT338" s="54">
        <v>2176829.7858576141</v>
      </c>
      <c r="BU338" s="54">
        <v>3883493.8370823115</v>
      </c>
      <c r="BV338" s="54">
        <v>4520782.4014040977</v>
      </c>
      <c r="BW338" s="54">
        <v>5088298.9276266135</v>
      </c>
      <c r="BX338" s="54">
        <v>4178518.0941088349</v>
      </c>
      <c r="BY338" s="54">
        <v>4699061.9983492717</v>
      </c>
      <c r="BZ338" s="54">
        <v>3689280.2345023733</v>
      </c>
      <c r="CA338" s="54">
        <v>6536702.2404805161</v>
      </c>
      <c r="CB338" s="54">
        <v>3392251.417352099</v>
      </c>
      <c r="CD338" s="54">
        <v>1075555.3799852803</v>
      </c>
      <c r="CE338" s="54">
        <v>559940.89177673683</v>
      </c>
      <c r="CF338" s="54">
        <v>805580.81553352997</v>
      </c>
      <c r="CG338" s="54">
        <v>1234647.6040139496</v>
      </c>
      <c r="CH338" s="54">
        <v>473544.64377389476</v>
      </c>
      <c r="CI338" s="54">
        <v>463435.58696938679</v>
      </c>
      <c r="CJ338" s="54">
        <v>1179118.405436933</v>
      </c>
      <c r="CK338" s="54">
        <v>461849.16801620647</v>
      </c>
      <c r="CL338" s="54">
        <v>963915.47480804473</v>
      </c>
      <c r="CM338" s="54">
        <v>0</v>
      </c>
      <c r="CN338" s="54">
        <v>414714.11719710007</v>
      </c>
      <c r="CO338" s="54">
        <v>208308.51101547107</v>
      </c>
      <c r="CP338" s="54">
        <v>1901836.2688596137</v>
      </c>
      <c r="CQ338" s="54">
        <v>1868185.384589415</v>
      </c>
      <c r="CR338" s="54">
        <v>1199403.2983699478</v>
      </c>
      <c r="CS338" s="54">
        <v>2128657.6816747077</v>
      </c>
      <c r="CT338" s="54">
        <v>1086016.3648229651</v>
      </c>
      <c r="CU338" s="54">
        <v>675851.44528748468</v>
      </c>
      <c r="CV338" s="54">
        <v>716277.24076014757</v>
      </c>
      <c r="CW338" s="54">
        <v>383113.46552329883</v>
      </c>
      <c r="CX338" s="54">
        <v>1391819.5738583207</v>
      </c>
      <c r="CY338" s="54">
        <v>1188007.8149312623</v>
      </c>
      <c r="CZ338" s="54">
        <v>2080033.8495005742</v>
      </c>
      <c r="DA338" s="54">
        <v>562549.43248394132</v>
      </c>
      <c r="DB338" s="54">
        <v>1210753.869903326</v>
      </c>
      <c r="DC338" s="54">
        <v>969482.45170538872</v>
      </c>
      <c r="DD338" s="54">
        <v>434494.85904802382</v>
      </c>
      <c r="DE338" s="54">
        <v>562775.27215096727</v>
      </c>
      <c r="DF338" s="54">
        <v>2823067.186426077</v>
      </c>
      <c r="DG338" s="54">
        <v>2666424.777948888</v>
      </c>
      <c r="DH338" s="54">
        <v>1706802.9863894843</v>
      </c>
      <c r="DI338" s="54">
        <v>1127934.5492131859</v>
      </c>
      <c r="DJ338" s="54">
        <v>1755692.2306917571</v>
      </c>
      <c r="DK338" s="54">
        <v>1401867.4598667324</v>
      </c>
      <c r="DL338" s="54">
        <v>1478506.2423266359</v>
      </c>
      <c r="DM338" s="54">
        <v>0</v>
      </c>
      <c r="DN338" s="54">
        <v>1085031.4742271826</v>
      </c>
      <c r="DO338" s="54">
        <v>1124844.7097595073</v>
      </c>
      <c r="DQ338" s="54">
        <v>6141503.5892220531</v>
      </c>
      <c r="DR338" s="54">
        <v>6219340.1750332527</v>
      </c>
      <c r="DS338" s="54">
        <v>9883122.5744096655</v>
      </c>
      <c r="DT338" s="54">
        <v>10337144.610808937</v>
      </c>
      <c r="DU338" s="54">
        <v>7499982.6019400507</v>
      </c>
      <c r="DV338" s="54">
        <v>12576880.17352215</v>
      </c>
      <c r="DW338" s="54">
        <v>10925602.35037425</v>
      </c>
      <c r="DX338" s="54">
        <v>8316052.3009667788</v>
      </c>
      <c r="DY338" s="54">
        <v>6890206.778149616</v>
      </c>
      <c r="DZ338" s="54">
        <v>13368912.186021056</v>
      </c>
      <c r="EA338" s="54">
        <v>12039194.747114468</v>
      </c>
      <c r="EB338" s="54">
        <v>7165164.5884204879</v>
      </c>
      <c r="EC338" s="54">
        <v>12168248.461006019</v>
      </c>
      <c r="ED338" s="54">
        <v>7421221.4277762109</v>
      </c>
      <c r="EE338" s="54">
        <v>11775329.868256303</v>
      </c>
      <c r="EF338" s="54">
        <v>13282536.901839454</v>
      </c>
      <c r="EG338" s="54">
        <v>11653395.113836452</v>
      </c>
      <c r="EH338" s="54">
        <v>11341960.945090044</v>
      </c>
      <c r="EI338" s="54">
        <v>10475803.125346679</v>
      </c>
      <c r="EJ338" s="54">
        <v>6880009.6934767663</v>
      </c>
      <c r="EK338" s="54">
        <v>11069523.951810122</v>
      </c>
      <c r="EL338" s="54">
        <v>9183599.743176844</v>
      </c>
      <c r="EM338" s="54">
        <v>9560835.3036354929</v>
      </c>
      <c r="EN338" s="54">
        <v>9977972.1193255596</v>
      </c>
      <c r="EO338" s="54">
        <v>11075838.749683825</v>
      </c>
      <c r="EP338" s="54">
        <v>10350362.143656267</v>
      </c>
      <c r="EQ338" s="54">
        <v>12044502.325521447</v>
      </c>
      <c r="ER338" s="54">
        <v>13073633.78342144</v>
      </c>
      <c r="ES338" s="54">
        <v>9231164.1439425144</v>
      </c>
      <c r="ET338" s="54">
        <v>9784720.3500850834</v>
      </c>
      <c r="EU338" s="54">
        <v>9552903.5636783093</v>
      </c>
      <c r="EV338" s="54">
        <v>10895845.953003293</v>
      </c>
      <c r="EW338" s="54">
        <v>13442129.130209653</v>
      </c>
      <c r="EX338" s="54">
        <v>12394641.098432688</v>
      </c>
      <c r="EY338" s="54">
        <v>9797899.3603753094</v>
      </c>
      <c r="EZ338" s="54">
        <v>6837404.2864070609</v>
      </c>
      <c r="FA338" s="54">
        <v>13087784.904841803</v>
      </c>
      <c r="FB338" s="54">
        <v>8152344.8547978066</v>
      </c>
    </row>
    <row r="339" spans="1:158" x14ac:dyDescent="0.2">
      <c r="A339" s="56">
        <f ca="1">Additive!AP14</f>
        <v>8727210.8332534265</v>
      </c>
      <c r="C339" s="52">
        <v>29</v>
      </c>
      <c r="D339" s="54">
        <v>0</v>
      </c>
      <c r="E339" s="54">
        <v>0</v>
      </c>
      <c r="F339" s="54">
        <v>712383.21868986636</v>
      </c>
      <c r="G339" s="54">
        <v>192118.06853071414</v>
      </c>
      <c r="H339" s="54">
        <v>144309.50586616062</v>
      </c>
      <c r="I339" s="54">
        <v>369602.34150195494</v>
      </c>
      <c r="J339" s="54">
        <v>0</v>
      </c>
      <c r="K339" s="54">
        <v>93812.652184326202</v>
      </c>
      <c r="L339" s="54">
        <v>478963.07680933177</v>
      </c>
      <c r="M339" s="54">
        <v>0</v>
      </c>
      <c r="N339" s="54">
        <v>1328555.777772449</v>
      </c>
      <c r="O339" s="54">
        <v>259302.53880617395</v>
      </c>
      <c r="P339" s="54">
        <v>0</v>
      </c>
      <c r="Q339" s="54">
        <v>0</v>
      </c>
      <c r="R339" s="54">
        <v>390663.82209598646</v>
      </c>
      <c r="S339" s="54">
        <v>0</v>
      </c>
      <c r="T339" s="54">
        <v>291914.64581919089</v>
      </c>
      <c r="U339" s="54">
        <v>0</v>
      </c>
      <c r="V339" s="54">
        <v>264360.62313079089</v>
      </c>
      <c r="W339" s="54">
        <v>617632.6806127727</v>
      </c>
      <c r="X339" s="54">
        <v>943821.79273805395</v>
      </c>
      <c r="Y339" s="54">
        <v>0</v>
      </c>
      <c r="Z339" s="54">
        <v>787687.43326380476</v>
      </c>
      <c r="AA339" s="54">
        <v>0</v>
      </c>
      <c r="AB339" s="54">
        <v>147069.9001256451</v>
      </c>
      <c r="AC339" s="54">
        <v>0</v>
      </c>
      <c r="AD339" s="54">
        <v>0</v>
      </c>
      <c r="AE339" s="54">
        <v>396875.34078649059</v>
      </c>
      <c r="AF339" s="54">
        <v>0</v>
      </c>
      <c r="AG339" s="54">
        <v>0</v>
      </c>
      <c r="AH339" s="54">
        <v>141771.11336697266</v>
      </c>
      <c r="AI339" s="54">
        <v>472890.88032572344</v>
      </c>
      <c r="AJ339" s="54">
        <v>180570.87430684641</v>
      </c>
      <c r="AK339" s="54">
        <v>165344.98112283647</v>
      </c>
      <c r="AL339" s="54">
        <v>717714.3390926607</v>
      </c>
      <c r="AM339" s="54">
        <v>301523.81494289637</v>
      </c>
      <c r="AN339" s="54">
        <v>248571.84885816276</v>
      </c>
      <c r="AO339" s="54">
        <v>0</v>
      </c>
      <c r="AQ339" s="54">
        <v>1754463.0602966081</v>
      </c>
      <c r="AR339" s="54">
        <v>3006066.7036894504</v>
      </c>
      <c r="AS339" s="54">
        <v>3565101.5593093205</v>
      </c>
      <c r="AT339" s="54">
        <v>3675938.1997173242</v>
      </c>
      <c r="AU339" s="54">
        <v>3474051.065230418</v>
      </c>
      <c r="AV339" s="54">
        <v>2533878.5750092119</v>
      </c>
      <c r="AW339" s="54">
        <v>4171916.5344978981</v>
      </c>
      <c r="AX339" s="54">
        <v>4425723.0894492865</v>
      </c>
      <c r="AY339" s="54">
        <v>4151814.3196196817</v>
      </c>
      <c r="AZ339" s="54">
        <v>3374300.167472247</v>
      </c>
      <c r="BA339" s="54">
        <v>6513793.7285398357</v>
      </c>
      <c r="BB339" s="54">
        <v>5445171.3245229833</v>
      </c>
      <c r="BC339" s="54">
        <v>5145649.6180708781</v>
      </c>
      <c r="BD339" s="54">
        <v>2322369.9186799489</v>
      </c>
      <c r="BE339" s="54">
        <v>3266821.8599565849</v>
      </c>
      <c r="BF339" s="54">
        <v>5544333.0051866882</v>
      </c>
      <c r="BG339" s="54">
        <v>5637302.3286587633</v>
      </c>
      <c r="BH339" s="54">
        <v>6024050.2343230397</v>
      </c>
      <c r="BI339" s="54">
        <v>5724538.1945592538</v>
      </c>
      <c r="BJ339" s="54">
        <v>3125910.158534009</v>
      </c>
      <c r="BK339" s="54">
        <v>5304256.7357388288</v>
      </c>
      <c r="BL339" s="54">
        <v>5583688.9542562012</v>
      </c>
      <c r="BM339" s="54">
        <v>3908037.5991564952</v>
      </c>
      <c r="BN339" s="54">
        <v>2537394.6402024385</v>
      </c>
      <c r="BO339" s="54">
        <v>6141327.2325203791</v>
      </c>
      <c r="BP339" s="54">
        <v>2235887.4005353227</v>
      </c>
      <c r="BQ339" s="54">
        <v>7034561.0223925188</v>
      </c>
      <c r="BR339" s="54">
        <v>3645390.7550804894</v>
      </c>
      <c r="BS339" s="54">
        <v>6027285.4341804571</v>
      </c>
      <c r="BT339" s="54">
        <v>2754070.9398646057</v>
      </c>
      <c r="BU339" s="54">
        <v>4289047.9535714574</v>
      </c>
      <c r="BV339" s="54">
        <v>4515809.3090648949</v>
      </c>
      <c r="BW339" s="54">
        <v>5286072.3081350643</v>
      </c>
      <c r="BX339" s="54">
        <v>4633925.4685837477</v>
      </c>
      <c r="BY339" s="54">
        <v>4692872.9289369844</v>
      </c>
      <c r="BZ339" s="54">
        <v>4146802.9351022281</v>
      </c>
      <c r="CA339" s="54">
        <v>6529830.314508684</v>
      </c>
      <c r="CB339" s="54">
        <v>4336827.4488283657</v>
      </c>
      <c r="CD339" s="54">
        <v>1275259.2263123412</v>
      </c>
      <c r="CE339" s="54">
        <v>907166.1352347061</v>
      </c>
      <c r="CF339" s="54">
        <v>1099492.3050579671</v>
      </c>
      <c r="CG339" s="54">
        <v>1345367.3620657101</v>
      </c>
      <c r="CH339" s="54">
        <v>1040601.5668532159</v>
      </c>
      <c r="CI339" s="54">
        <v>742652.24536311626</v>
      </c>
      <c r="CJ339" s="54">
        <v>1432350.2601771355</v>
      </c>
      <c r="CK339" s="54">
        <v>1145044.5070550218</v>
      </c>
      <c r="CL339" s="54">
        <v>962864.16152564436</v>
      </c>
      <c r="CM339" s="54">
        <v>143246.03568637185</v>
      </c>
      <c r="CN339" s="54">
        <v>414424.12361440063</v>
      </c>
      <c r="CO339" s="54">
        <v>208129.04146026075</v>
      </c>
      <c r="CP339" s="54">
        <v>2561533.3935748264</v>
      </c>
      <c r="CQ339" s="54">
        <v>1983693.1254438199</v>
      </c>
      <c r="CR339" s="54">
        <v>1453772.4294782281</v>
      </c>
      <c r="CS339" s="54">
        <v>2126006.2458160706</v>
      </c>
      <c r="CT339" s="54">
        <v>1749693.034535218</v>
      </c>
      <c r="CU339" s="54">
        <v>675349.5676673986</v>
      </c>
      <c r="CV339" s="54">
        <v>1003436.7163451388</v>
      </c>
      <c r="CW339" s="54">
        <v>1156277.403683234</v>
      </c>
      <c r="CX339" s="54">
        <v>1390230.9921912253</v>
      </c>
      <c r="CY339" s="54">
        <v>1186829.4531877898</v>
      </c>
      <c r="CZ339" s="54">
        <v>2296076.7359383143</v>
      </c>
      <c r="DA339" s="54">
        <v>930744.41814911738</v>
      </c>
      <c r="DB339" s="54">
        <v>1369054.1580132693</v>
      </c>
      <c r="DC339" s="54">
        <v>1079597.0059018955</v>
      </c>
      <c r="DD339" s="54">
        <v>636274.25612067804</v>
      </c>
      <c r="DE339" s="54">
        <v>693416.75771455839</v>
      </c>
      <c r="DF339" s="54">
        <v>2820697.7500128634</v>
      </c>
      <c r="DG339" s="54">
        <v>2946837.5493119694</v>
      </c>
      <c r="DH339" s="54">
        <v>1818614.3735923376</v>
      </c>
      <c r="DI339" s="54">
        <v>1411222.2180310637</v>
      </c>
      <c r="DJ339" s="54">
        <v>1906753.6549947411</v>
      </c>
      <c r="DK339" s="54">
        <v>1400642.3424795009</v>
      </c>
      <c r="DL339" s="54">
        <v>1882880.3881488778</v>
      </c>
      <c r="DM339" s="54">
        <v>126853.584472185</v>
      </c>
      <c r="DN339" s="54">
        <v>1083890.7987468392</v>
      </c>
      <c r="DO339" s="54">
        <v>1123216.7406055667</v>
      </c>
      <c r="DQ339" s="54">
        <v>7328895.8090877794</v>
      </c>
      <c r="DR339" s="54">
        <v>6987694.864948025</v>
      </c>
      <c r="DS339" s="54">
        <v>10676188.264576968</v>
      </c>
      <c r="DT339" s="54">
        <v>12241378.504413936</v>
      </c>
      <c r="DU339" s="54">
        <v>9272346.2664228156</v>
      </c>
      <c r="DV339" s="54">
        <v>13967048.634876585</v>
      </c>
      <c r="DW339" s="54">
        <v>11982800.075965386</v>
      </c>
      <c r="DX339" s="54">
        <v>9763485.1351558343</v>
      </c>
      <c r="DY339" s="54">
        <v>7996732.9949323349</v>
      </c>
      <c r="DZ339" s="54">
        <v>15102100.232695913</v>
      </c>
      <c r="EA339" s="54">
        <v>13057361.847714679</v>
      </c>
      <c r="EB339" s="54">
        <v>8937316.952610936</v>
      </c>
      <c r="EC339" s="54">
        <v>13431872.315528845</v>
      </c>
      <c r="ED339" s="54">
        <v>8917226.2263833527</v>
      </c>
      <c r="EE339" s="54">
        <v>12702975.287462838</v>
      </c>
      <c r="EF339" s="54">
        <v>14204887.343488943</v>
      </c>
      <c r="EG339" s="54">
        <v>12641219.050900511</v>
      </c>
      <c r="EH339" s="54">
        <v>12593025.150378048</v>
      </c>
      <c r="EI339" s="54">
        <v>12118198.548978342</v>
      </c>
      <c r="EJ339" s="54">
        <v>7868237.3172771037</v>
      </c>
      <c r="EK339" s="54">
        <v>12688152.617494594</v>
      </c>
      <c r="EL339" s="54">
        <v>9793264.6750784628</v>
      </c>
      <c r="EM339" s="54">
        <v>10933660.308806658</v>
      </c>
      <c r="EN339" s="54">
        <v>11724353.772199061</v>
      </c>
      <c r="EO339" s="54">
        <v>12257358.277258256</v>
      </c>
      <c r="EP339" s="54">
        <v>10894297.740209706</v>
      </c>
      <c r="EQ339" s="54">
        <v>13396868.615198787</v>
      </c>
      <c r="ER339" s="54">
        <v>14300100.88942153</v>
      </c>
      <c r="ES339" s="54">
        <v>10379014.537668265</v>
      </c>
      <c r="ET339" s="54">
        <v>11104495.364790734</v>
      </c>
      <c r="EU339" s="54">
        <v>10000677.48796336</v>
      </c>
      <c r="EV339" s="54">
        <v>11725954.997309808</v>
      </c>
      <c r="EW339" s="54">
        <v>14719016.493125051</v>
      </c>
      <c r="EX339" s="54">
        <v>13162688.428399719</v>
      </c>
      <c r="EY339" s="54">
        <v>11739507.856784182</v>
      </c>
      <c r="EZ339" s="54">
        <v>7335025.0224296944</v>
      </c>
      <c r="FA339" s="54">
        <v>13782902.507645808</v>
      </c>
      <c r="FB339" s="54">
        <v>8727210.8332534265</v>
      </c>
    </row>
    <row r="340" spans="1:158" x14ac:dyDescent="0.2">
      <c r="A340" s="56">
        <f ca="1">Additive!AP15</f>
        <v>9915462.5250927787</v>
      </c>
      <c r="C340" s="52">
        <v>28</v>
      </c>
      <c r="D340" s="54">
        <v>0</v>
      </c>
      <c r="E340" s="54">
        <v>0</v>
      </c>
      <c r="F340" s="54">
        <v>887588.62733164802</v>
      </c>
      <c r="G340" s="54">
        <v>191932.16048331372</v>
      </c>
      <c r="H340" s="54">
        <v>353457.39536050335</v>
      </c>
      <c r="I340" s="54">
        <v>575657.13603010774</v>
      </c>
      <c r="J340" s="54">
        <v>0</v>
      </c>
      <c r="K340" s="54">
        <v>93755.969159126282</v>
      </c>
      <c r="L340" s="54">
        <v>628736.43314866722</v>
      </c>
      <c r="M340" s="54">
        <v>0</v>
      </c>
      <c r="N340" s="54">
        <v>1326817.9984972142</v>
      </c>
      <c r="O340" s="54">
        <v>259051.16223206371</v>
      </c>
      <c r="P340" s="54">
        <v>314621.05345251784</v>
      </c>
      <c r="Q340" s="54">
        <v>0</v>
      </c>
      <c r="R340" s="54">
        <v>485062.38528257236</v>
      </c>
      <c r="S340" s="54">
        <v>0</v>
      </c>
      <c r="T340" s="54">
        <v>291529.84998650476</v>
      </c>
      <c r="U340" s="54">
        <v>0</v>
      </c>
      <c r="V340" s="54">
        <v>264078.98748309724</v>
      </c>
      <c r="W340" s="54">
        <v>616967.9509194009</v>
      </c>
      <c r="X340" s="54">
        <v>942813.38854317367</v>
      </c>
      <c r="Y340" s="54">
        <v>0</v>
      </c>
      <c r="Z340" s="54">
        <v>786558.53267578036</v>
      </c>
      <c r="AA340" s="54">
        <v>0</v>
      </c>
      <c r="AB340" s="54">
        <v>146907.0511681065</v>
      </c>
      <c r="AC340" s="54">
        <v>0</v>
      </c>
      <c r="AD340" s="54">
        <v>158895.21336767823</v>
      </c>
      <c r="AE340" s="54">
        <v>725851.64259972423</v>
      </c>
      <c r="AF340" s="54">
        <v>335790.01803441718</v>
      </c>
      <c r="AG340" s="54">
        <v>0</v>
      </c>
      <c r="AH340" s="54">
        <v>141684.57972509414</v>
      </c>
      <c r="AI340" s="54">
        <v>472149.12647536397</v>
      </c>
      <c r="AJ340" s="54">
        <v>180419.37538281456</v>
      </c>
      <c r="AK340" s="54">
        <v>165147.36406828836</v>
      </c>
      <c r="AL340" s="54">
        <v>716679.04939812422</v>
      </c>
      <c r="AM340" s="54">
        <v>301291.12402176112</v>
      </c>
      <c r="AN340" s="54">
        <v>248308.4298555702</v>
      </c>
      <c r="AO340" s="54">
        <v>116692.52767919004</v>
      </c>
      <c r="AQ340" s="54">
        <v>2115970.2580340058</v>
      </c>
      <c r="AR340" s="54">
        <v>3918033.1366722719</v>
      </c>
      <c r="AS340" s="54">
        <v>4141131.4111421686</v>
      </c>
      <c r="AT340" s="54">
        <v>4173876.1587283444</v>
      </c>
      <c r="AU340" s="54">
        <v>3833577.1508282125</v>
      </c>
      <c r="AV340" s="54">
        <v>3616329.2024326734</v>
      </c>
      <c r="AW340" s="54">
        <v>5228986.2965528928</v>
      </c>
      <c r="AX340" s="54">
        <v>4926349.4177024737</v>
      </c>
      <c r="AY340" s="54">
        <v>4931905.7539539412</v>
      </c>
      <c r="AZ340" s="54">
        <v>3919960.6562170368</v>
      </c>
      <c r="BA340" s="54">
        <v>7305790.6282737777</v>
      </c>
      <c r="BB340" s="54">
        <v>6473569.5097768139</v>
      </c>
      <c r="BC340" s="54">
        <v>5938750.7954223286</v>
      </c>
      <c r="BD340" s="54">
        <v>2417523.1589327268</v>
      </c>
      <c r="BE340" s="54">
        <v>4080060.8988385797</v>
      </c>
      <c r="BF340" s="54">
        <v>5819875.9814829044</v>
      </c>
      <c r="BG340" s="54">
        <v>6357281.3798521552</v>
      </c>
      <c r="BH340" s="54">
        <v>6732881.1476265602</v>
      </c>
      <c r="BI340" s="54">
        <v>6584327.4482069388</v>
      </c>
      <c r="BJ340" s="54">
        <v>4192685.0259069335</v>
      </c>
      <c r="BK340" s="54">
        <v>5602395.9405251238</v>
      </c>
      <c r="BL340" s="54">
        <v>5580582.7487508319</v>
      </c>
      <c r="BM340" s="54">
        <v>4166518.4465807434</v>
      </c>
      <c r="BN340" s="54">
        <v>3269302.9420147762</v>
      </c>
      <c r="BO340" s="54">
        <v>7260202.2546553519</v>
      </c>
      <c r="BP340" s="54">
        <v>3145200.0682211872</v>
      </c>
      <c r="BQ340" s="54">
        <v>7418299.5900209323</v>
      </c>
      <c r="BR340" s="54">
        <v>4550316.410617847</v>
      </c>
      <c r="BS340" s="54">
        <v>6428183.4279425554</v>
      </c>
      <c r="BT340" s="54">
        <v>2969083.317782823</v>
      </c>
      <c r="BU340" s="54">
        <v>4716374.8826129809</v>
      </c>
      <c r="BV340" s="54">
        <v>5699494.3515963275</v>
      </c>
      <c r="BW340" s="54">
        <v>6337103.5310101882</v>
      </c>
      <c r="BX340" s="54">
        <v>5094808.1296217479</v>
      </c>
      <c r="BY340" s="54">
        <v>4873559.7983821724</v>
      </c>
      <c r="BZ340" s="54">
        <v>4824036.6900219396</v>
      </c>
      <c r="CA340" s="54">
        <v>7703588.8139082119</v>
      </c>
      <c r="CB340" s="54">
        <v>4875684.7773958873</v>
      </c>
      <c r="CD340" s="54">
        <v>1274534.0461086724</v>
      </c>
      <c r="CE340" s="54">
        <v>987871.70869215764</v>
      </c>
      <c r="CF340" s="54">
        <v>1636441.1387694515</v>
      </c>
      <c r="CG340" s="54">
        <v>1449804.5002401751</v>
      </c>
      <c r="CH340" s="54">
        <v>1346004.6095408797</v>
      </c>
      <c r="CI340" s="54">
        <v>1369521.4896385875</v>
      </c>
      <c r="CJ340" s="54">
        <v>1430801.0253197998</v>
      </c>
      <c r="CK340" s="54">
        <v>1295886.5303491727</v>
      </c>
      <c r="CL340" s="54">
        <v>1321719.3432455324</v>
      </c>
      <c r="CM340" s="54">
        <v>480073.61869987845</v>
      </c>
      <c r="CN340" s="54">
        <v>1160195.2392596342</v>
      </c>
      <c r="CO340" s="54">
        <v>464094.12184175104</v>
      </c>
      <c r="CP340" s="54">
        <v>3042231.7842193954</v>
      </c>
      <c r="CQ340" s="54">
        <v>2131923.6632728688</v>
      </c>
      <c r="CR340" s="54">
        <v>1835430.2872303203</v>
      </c>
      <c r="CS340" s="54">
        <v>2308963.9863032587</v>
      </c>
      <c r="CT340" s="54">
        <v>2280508.5933778398</v>
      </c>
      <c r="CU340" s="54">
        <v>1181475.7442166023</v>
      </c>
      <c r="CV340" s="54">
        <v>1366896.2407849003</v>
      </c>
      <c r="CW340" s="54">
        <v>1529954.3868567348</v>
      </c>
      <c r="CX340" s="54">
        <v>1771613.434347773</v>
      </c>
      <c r="CY340" s="54">
        <v>1540622.0116226748</v>
      </c>
      <c r="CZ340" s="54">
        <v>2651320.2784597278</v>
      </c>
      <c r="DA340" s="54">
        <v>1551843.5992516391</v>
      </c>
      <c r="DB340" s="54">
        <v>2061820.9826962352</v>
      </c>
      <c r="DC340" s="54">
        <v>1487197.127827473</v>
      </c>
      <c r="DD340" s="54">
        <v>1055695.3996716551</v>
      </c>
      <c r="DE340" s="54">
        <v>1355822.9196764566</v>
      </c>
      <c r="DF340" s="54">
        <v>3664741.5459998809</v>
      </c>
      <c r="DG340" s="54">
        <v>3225981.4069577381</v>
      </c>
      <c r="DH340" s="54">
        <v>1955419.6121121496</v>
      </c>
      <c r="DI340" s="54">
        <v>1614538.2459452152</v>
      </c>
      <c r="DJ340" s="54">
        <v>2052827.28744651</v>
      </c>
      <c r="DK340" s="54">
        <v>2184072.745189853</v>
      </c>
      <c r="DL340" s="54">
        <v>2320094.6696143523</v>
      </c>
      <c r="DM340" s="54">
        <v>775057.13967177272</v>
      </c>
      <c r="DN340" s="54">
        <v>1082742.1673372984</v>
      </c>
      <c r="DO340" s="54">
        <v>1338482.618732743</v>
      </c>
      <c r="DQ340" s="54">
        <v>8089169.8963147178</v>
      </c>
      <c r="DR340" s="54">
        <v>7966104.0199714676</v>
      </c>
      <c r="DS340" s="54">
        <v>11581001.425724823</v>
      </c>
      <c r="DT340" s="54">
        <v>13159102.798812605</v>
      </c>
      <c r="DU340" s="54">
        <v>10043895.466596317</v>
      </c>
      <c r="DV340" s="54">
        <v>14791051.18659666</v>
      </c>
      <c r="DW340" s="54">
        <v>12600286.007105812</v>
      </c>
      <c r="DX340" s="54">
        <v>10384158.767698897</v>
      </c>
      <c r="DY340" s="54">
        <v>8559653.9764059242</v>
      </c>
      <c r="DZ340" s="54">
        <v>16226764.516640585</v>
      </c>
      <c r="EA340" s="54">
        <v>14064550.282870604</v>
      </c>
      <c r="EB340" s="54">
        <v>9969812.5769743063</v>
      </c>
      <c r="EC340" s="54">
        <v>14953584.037993571</v>
      </c>
      <c r="ED340" s="54">
        <v>10138376.169979366</v>
      </c>
      <c r="EE340" s="54">
        <v>13531975.834746895</v>
      </c>
      <c r="EF340" s="54">
        <v>15965221.758499295</v>
      </c>
      <c r="EG340" s="54">
        <v>14539234.581873924</v>
      </c>
      <c r="EH340" s="54">
        <v>13916725.430393673</v>
      </c>
      <c r="EI340" s="54">
        <v>12711825.840415731</v>
      </c>
      <c r="EJ340" s="54">
        <v>9847273.4377286993</v>
      </c>
      <c r="EK340" s="54">
        <v>14225919.300598614</v>
      </c>
      <c r="EL340" s="54">
        <v>11242400.117916981</v>
      </c>
      <c r="EM340" s="54">
        <v>11661853.259024378</v>
      </c>
      <c r="EN340" s="54">
        <v>12463335.403536506</v>
      </c>
      <c r="EO340" s="54">
        <v>13095307.901119731</v>
      </c>
      <c r="EP340" s="54">
        <v>11315737.854850976</v>
      </c>
      <c r="EQ340" s="54">
        <v>13976870.758020191</v>
      </c>
      <c r="ER340" s="54">
        <v>14988565.385150401</v>
      </c>
      <c r="ES340" s="54">
        <v>11562831.184618372</v>
      </c>
      <c r="ET340" s="54">
        <v>11601411.498503556</v>
      </c>
      <c r="EU340" s="54">
        <v>10775711.291116389</v>
      </c>
      <c r="EV340" s="54">
        <v>12997763.287627466</v>
      </c>
      <c r="EW340" s="54">
        <v>15855991.626530416</v>
      </c>
      <c r="EX340" s="54">
        <v>14577849.52197871</v>
      </c>
      <c r="EY340" s="54">
        <v>12750737.552390637</v>
      </c>
      <c r="EZ340" s="54">
        <v>8202201.3784257751</v>
      </c>
      <c r="FA340" s="54">
        <v>15235190.957314435</v>
      </c>
      <c r="FB340" s="54">
        <v>9915462.5250927787</v>
      </c>
    </row>
    <row r="341" spans="1:158" x14ac:dyDescent="0.2">
      <c r="A341" s="56">
        <f ca="1">Additive!AP16</f>
        <v>10686874.183822598</v>
      </c>
      <c r="C341" s="52">
        <v>27</v>
      </c>
      <c r="D341" s="54">
        <v>151677.29627143778</v>
      </c>
      <c r="E341" s="54">
        <v>72588.189901778474</v>
      </c>
      <c r="F341" s="54">
        <v>886752.32859562151</v>
      </c>
      <c r="G341" s="54">
        <v>264483.80030777678</v>
      </c>
      <c r="H341" s="54">
        <v>353104.88899601996</v>
      </c>
      <c r="I341" s="54">
        <v>575212.57720250636</v>
      </c>
      <c r="J341" s="54">
        <v>165622.77540977299</v>
      </c>
      <c r="K341" s="54">
        <v>93687.180961016566</v>
      </c>
      <c r="L341" s="54">
        <v>720172.1325561516</v>
      </c>
      <c r="M341" s="54">
        <v>262776.7313253507</v>
      </c>
      <c r="N341" s="54">
        <v>1382670.5491736345</v>
      </c>
      <c r="O341" s="54">
        <v>258790.91652232036</v>
      </c>
      <c r="P341" s="54">
        <v>314347.83472809196</v>
      </c>
      <c r="Q341" s="54">
        <v>137934.72813219205</v>
      </c>
      <c r="R341" s="54">
        <v>484326.12975833006</v>
      </c>
      <c r="S341" s="54">
        <v>0</v>
      </c>
      <c r="T341" s="54">
        <v>599087.09168054536</v>
      </c>
      <c r="U341" s="54">
        <v>450703.82291365787</v>
      </c>
      <c r="V341" s="54">
        <v>343869.82298480719</v>
      </c>
      <c r="W341" s="54">
        <v>702365.90527383611</v>
      </c>
      <c r="X341" s="54">
        <v>942111.55712887086</v>
      </c>
      <c r="Y341" s="54">
        <v>0</v>
      </c>
      <c r="Z341" s="54">
        <v>785837.80885350332</v>
      </c>
      <c r="AA341" s="54">
        <v>0</v>
      </c>
      <c r="AB341" s="54">
        <v>146774.59018096328</v>
      </c>
      <c r="AC341" s="54">
        <v>111801.58902715147</v>
      </c>
      <c r="AD341" s="54">
        <v>314165.15812084079</v>
      </c>
      <c r="AE341" s="54">
        <v>725272.57226296514</v>
      </c>
      <c r="AF341" s="54">
        <v>507581.46898679435</v>
      </c>
      <c r="AG341" s="54">
        <v>0</v>
      </c>
      <c r="AH341" s="54">
        <v>141553.12029293925</v>
      </c>
      <c r="AI341" s="54">
        <v>572955.55152932182</v>
      </c>
      <c r="AJ341" s="54">
        <v>180134.37827321887</v>
      </c>
      <c r="AK341" s="54">
        <v>164955.12353619933</v>
      </c>
      <c r="AL341" s="54">
        <v>716065.53648396581</v>
      </c>
      <c r="AM341" s="54">
        <v>462825.360748142</v>
      </c>
      <c r="AN341" s="54">
        <v>454325.40040942654</v>
      </c>
      <c r="AO341" s="54">
        <v>116612.62374445796</v>
      </c>
      <c r="AQ341" s="54">
        <v>2722177.5353903193</v>
      </c>
      <c r="AR341" s="54">
        <v>4401345.7525054999</v>
      </c>
      <c r="AS341" s="54">
        <v>4449375.012674503</v>
      </c>
      <c r="AT341" s="54">
        <v>4672697.7455602996</v>
      </c>
      <c r="AU341" s="54">
        <v>4258381.2780840285</v>
      </c>
      <c r="AV341" s="54">
        <v>4467624.9968368448</v>
      </c>
      <c r="AW341" s="54">
        <v>5555212.1799246445</v>
      </c>
      <c r="AX341" s="54">
        <v>5242770.2649810128</v>
      </c>
      <c r="AY341" s="54">
        <v>5524684.2545946948</v>
      </c>
      <c r="AZ341" s="54">
        <v>4916997.8281406201</v>
      </c>
      <c r="BA341" s="54">
        <v>7706080.8286695257</v>
      </c>
      <c r="BB341" s="54">
        <v>6692496.5791219622</v>
      </c>
      <c r="BC341" s="54">
        <v>6738641.7117209863</v>
      </c>
      <c r="BD341" s="54">
        <v>3212546.0347034503</v>
      </c>
      <c r="BE341" s="54">
        <v>5205837.4792554975</v>
      </c>
      <c r="BF341" s="54">
        <v>6163636.8416653275</v>
      </c>
      <c r="BG341" s="54">
        <v>6897483.2259474676</v>
      </c>
      <c r="BH341" s="54">
        <v>6859119.242463652</v>
      </c>
      <c r="BI341" s="54">
        <v>6917971.9399611317</v>
      </c>
      <c r="BJ341" s="54">
        <v>4958869.7009199113</v>
      </c>
      <c r="BK341" s="54">
        <v>5936112.3404294886</v>
      </c>
      <c r="BL341" s="54">
        <v>6443852.4280515797</v>
      </c>
      <c r="BM341" s="54">
        <v>4665547.1718386523</v>
      </c>
      <c r="BN341" s="54">
        <v>3988991.8008627519</v>
      </c>
      <c r="BO341" s="54">
        <v>8091422.3016238362</v>
      </c>
      <c r="BP341" s="54">
        <v>3319338.0420114882</v>
      </c>
      <c r="BQ341" s="54">
        <v>7767288.349000141</v>
      </c>
      <c r="BR341" s="54">
        <v>5292110.9578945078</v>
      </c>
      <c r="BS341" s="54">
        <v>7568903.4557613283</v>
      </c>
      <c r="BT341" s="54">
        <v>3473423.3509065285</v>
      </c>
      <c r="BU341" s="54">
        <v>5422156.8682416566</v>
      </c>
      <c r="BV341" s="54">
        <v>6079632.0717615746</v>
      </c>
      <c r="BW341" s="54">
        <v>6641688.8091890886</v>
      </c>
      <c r="BX341" s="54">
        <v>5700725.7157132067</v>
      </c>
      <c r="BY341" s="54">
        <v>5394308.4241790995</v>
      </c>
      <c r="BZ341" s="54">
        <v>5200655.554162154</v>
      </c>
      <c r="CA341" s="54">
        <v>8681107.0530138314</v>
      </c>
      <c r="CB341" s="54">
        <v>5553385.6012137551</v>
      </c>
      <c r="CD341" s="54">
        <v>1981484.6805540361</v>
      </c>
      <c r="CE341" s="54">
        <v>1692984.3409255445</v>
      </c>
      <c r="CF341" s="54">
        <v>2143604.4779368602</v>
      </c>
      <c r="CG341" s="54">
        <v>1851833.4016696326</v>
      </c>
      <c r="CH341" s="54">
        <v>1863076.7937411107</v>
      </c>
      <c r="CI341" s="54">
        <v>1368463.8585771378</v>
      </c>
      <c r="CJ341" s="54">
        <v>1820112.4274078282</v>
      </c>
      <c r="CK341" s="54">
        <v>1682336.0858877692</v>
      </c>
      <c r="CL341" s="54">
        <v>1621004.2873434313</v>
      </c>
      <c r="CM341" s="54">
        <v>828155.85501633212</v>
      </c>
      <c r="CN341" s="54">
        <v>1723677.9200260416</v>
      </c>
      <c r="CO341" s="54">
        <v>839152.2005360648</v>
      </c>
      <c r="CP341" s="54">
        <v>3532426.4296807908</v>
      </c>
      <c r="CQ341" s="54">
        <v>2712369.689350687</v>
      </c>
      <c r="CR341" s="54">
        <v>2548284.6160237752</v>
      </c>
      <c r="CS341" s="54">
        <v>3039919.8210728616</v>
      </c>
      <c r="CT341" s="54">
        <v>3102493.5613370053</v>
      </c>
      <c r="CU341" s="54">
        <v>1180265.8793963119</v>
      </c>
      <c r="CV341" s="54">
        <v>2106056.4573314302</v>
      </c>
      <c r="CW341" s="54">
        <v>2086794.7794900611</v>
      </c>
      <c r="CX341" s="54">
        <v>2250251.0654653888</v>
      </c>
      <c r="CY341" s="54">
        <v>1980787.2727696411</v>
      </c>
      <c r="CZ341" s="54">
        <v>3266695.3915336467</v>
      </c>
      <c r="DA341" s="54">
        <v>2039606.4905077033</v>
      </c>
      <c r="DB341" s="54">
        <v>2441573.8551929183</v>
      </c>
      <c r="DC341" s="54">
        <v>2190576.4733399935</v>
      </c>
      <c r="DD341" s="54">
        <v>1986251.6155265756</v>
      </c>
      <c r="DE341" s="54">
        <v>1920844.0847200751</v>
      </c>
      <c r="DF341" s="54">
        <v>3856436.9643386491</v>
      </c>
      <c r="DG341" s="54">
        <v>3852306.4866145514</v>
      </c>
      <c r="DH341" s="54">
        <v>2288749.2404185906</v>
      </c>
      <c r="DI341" s="54">
        <v>2078769.1063343696</v>
      </c>
      <c r="DJ341" s="54">
        <v>2925945.9089561515</v>
      </c>
      <c r="DK341" s="54">
        <v>2354639.8808895387</v>
      </c>
      <c r="DL341" s="54">
        <v>2654756.3412870448</v>
      </c>
      <c r="DM341" s="54">
        <v>1199851.5250629075</v>
      </c>
      <c r="DN341" s="54">
        <v>1810034.4831949174</v>
      </c>
      <c r="DO341" s="54">
        <v>1938583.7206542939</v>
      </c>
      <c r="DQ341" s="54">
        <v>8631528.626968788</v>
      </c>
      <c r="DR341" s="54">
        <v>8818200.1454950422</v>
      </c>
      <c r="DS341" s="54">
        <v>12015268.057403862</v>
      </c>
      <c r="DT341" s="54">
        <v>13946617.997524779</v>
      </c>
      <c r="DU341" s="54">
        <v>11622501.911463872</v>
      </c>
      <c r="DV341" s="54">
        <v>15504006.182952689</v>
      </c>
      <c r="DW341" s="54">
        <v>13574151.182991851</v>
      </c>
      <c r="DX341" s="54">
        <v>11177907.468014881</v>
      </c>
      <c r="DY341" s="54">
        <v>9808893.7929552738</v>
      </c>
      <c r="DZ341" s="54">
        <v>17321420.30993887</v>
      </c>
      <c r="EA341" s="54">
        <v>14702798.631933415</v>
      </c>
      <c r="EB341" s="54">
        <v>11199277.239013026</v>
      </c>
      <c r="EC341" s="54">
        <v>15787734.25733652</v>
      </c>
      <c r="ED341" s="54">
        <v>12173930.026583299</v>
      </c>
      <c r="EE341" s="54">
        <v>13994312.557993203</v>
      </c>
      <c r="EF341" s="54">
        <v>17388334.64269314</v>
      </c>
      <c r="EG341" s="54">
        <v>15714988.173755048</v>
      </c>
      <c r="EH341" s="54">
        <v>15009217.53454024</v>
      </c>
      <c r="EI341" s="54">
        <v>13476336.87895057</v>
      </c>
      <c r="EJ341" s="54">
        <v>10868437.299225101</v>
      </c>
      <c r="EK341" s="54">
        <v>15447800.194976455</v>
      </c>
      <c r="EL341" s="54">
        <v>11855309.933946621</v>
      </c>
      <c r="EM341" s="54">
        <v>12467290.329126131</v>
      </c>
      <c r="EN341" s="54">
        <v>12747668.221401401</v>
      </c>
      <c r="EO341" s="54">
        <v>14075306.616477631</v>
      </c>
      <c r="EP341" s="54">
        <v>12095474.012772137</v>
      </c>
      <c r="EQ341" s="54">
        <v>14984870.33022688</v>
      </c>
      <c r="ER341" s="54">
        <v>16424853.833889557</v>
      </c>
      <c r="ES341" s="54">
        <v>12384996.580724683</v>
      </c>
      <c r="ET341" s="54">
        <v>12862243.40735355</v>
      </c>
      <c r="EU341" s="54">
        <v>11528964.698791627</v>
      </c>
      <c r="EV341" s="54">
        <v>13603793.485440318</v>
      </c>
      <c r="EW341" s="54">
        <v>16970756.754256383</v>
      </c>
      <c r="EX341" s="54">
        <v>15422816.546184435</v>
      </c>
      <c r="EY341" s="54">
        <v>13908195.393876797</v>
      </c>
      <c r="EZ341" s="54">
        <v>8894328.5674530976</v>
      </c>
      <c r="FA341" s="54">
        <v>16365528.190376002</v>
      </c>
      <c r="FB341" s="54">
        <v>10686874.183822598</v>
      </c>
    </row>
    <row r="342" spans="1:158" x14ac:dyDescent="0.2">
      <c r="A342" s="56">
        <f ca="1">Additive!AP17</f>
        <v>11560830.27575825</v>
      </c>
      <c r="C342" s="52">
        <v>26</v>
      </c>
      <c r="D342" s="54">
        <v>256330.60200256482</v>
      </c>
      <c r="E342" s="54">
        <v>72550.318788109347</v>
      </c>
      <c r="F342" s="54">
        <v>984318.58805423789</v>
      </c>
      <c r="G342" s="54">
        <v>264227.52340724505</v>
      </c>
      <c r="H342" s="54">
        <v>466532.95260317251</v>
      </c>
      <c r="I342" s="54">
        <v>731671.11837138236</v>
      </c>
      <c r="J342" s="54">
        <v>165560.74489887804</v>
      </c>
      <c r="K342" s="54">
        <v>93607.015703145415</v>
      </c>
      <c r="L342" s="54">
        <v>719448.46636368707</v>
      </c>
      <c r="M342" s="54">
        <v>262383.39922188595</v>
      </c>
      <c r="N342" s="54">
        <v>1381069.6238094084</v>
      </c>
      <c r="O342" s="54">
        <v>370925.86943137832</v>
      </c>
      <c r="P342" s="54">
        <v>386093.17215923592</v>
      </c>
      <c r="Q342" s="54">
        <v>137776.1506593544</v>
      </c>
      <c r="R342" s="54">
        <v>630123.18821920082</v>
      </c>
      <c r="S342" s="54">
        <v>138237.78431510553</v>
      </c>
      <c r="T342" s="54">
        <v>598563.35272135586</v>
      </c>
      <c r="U342" s="54">
        <v>572694.28700334392</v>
      </c>
      <c r="V342" s="54">
        <v>592783.31859281287</v>
      </c>
      <c r="W342" s="54">
        <v>1055643.3912216909</v>
      </c>
      <c r="X342" s="54">
        <v>1081422.6994032338</v>
      </c>
      <c r="Y342" s="54">
        <v>0</v>
      </c>
      <c r="Z342" s="54">
        <v>875155.16343033314</v>
      </c>
      <c r="AA342" s="54">
        <v>0</v>
      </c>
      <c r="AB342" s="54">
        <v>146541.45120130852</v>
      </c>
      <c r="AC342" s="54">
        <v>284253.05639998242</v>
      </c>
      <c r="AD342" s="54">
        <v>313809.88079310954</v>
      </c>
      <c r="AE342" s="54">
        <v>974069.1296181716</v>
      </c>
      <c r="AF342" s="54">
        <v>585669.00578024983</v>
      </c>
      <c r="AG342" s="54">
        <v>0</v>
      </c>
      <c r="AH342" s="54">
        <v>141313.2499002777</v>
      </c>
      <c r="AI342" s="54">
        <v>798101.67494543269</v>
      </c>
      <c r="AJ342" s="54">
        <v>440695.91948116198</v>
      </c>
      <c r="AK342" s="54">
        <v>164781.49246528745</v>
      </c>
      <c r="AL342" s="54">
        <v>715514.22081786022</v>
      </c>
      <c r="AM342" s="54">
        <v>575779.7300723996</v>
      </c>
      <c r="AN342" s="54">
        <v>453923.76614424586</v>
      </c>
      <c r="AO342" s="54">
        <v>116481.3760346584</v>
      </c>
      <c r="AQ342" s="54">
        <v>3021672.9940900933</v>
      </c>
      <c r="AR342" s="54">
        <v>4626120.0992300846</v>
      </c>
      <c r="AS342" s="54">
        <v>5077151.0252645481</v>
      </c>
      <c r="AT342" s="54">
        <v>4940130.1931694429</v>
      </c>
      <c r="AU342" s="54">
        <v>4746877.991396714</v>
      </c>
      <c r="AV342" s="54">
        <v>5602991.3827144094</v>
      </c>
      <c r="AW342" s="54">
        <v>6167633.7507478222</v>
      </c>
      <c r="AX342" s="54">
        <v>5448150.0471520908</v>
      </c>
      <c r="AY342" s="54">
        <v>7188003.9589397758</v>
      </c>
      <c r="AZ342" s="54">
        <v>5481398.569859352</v>
      </c>
      <c r="BA342" s="54">
        <v>8155165.6314864084</v>
      </c>
      <c r="BB342" s="54">
        <v>6990205.9664752521</v>
      </c>
      <c r="BC342" s="54">
        <v>7197982.2335897908</v>
      </c>
      <c r="BD342" s="54">
        <v>4193874.6405505221</v>
      </c>
      <c r="BE342" s="54">
        <v>5901020.5438820682</v>
      </c>
      <c r="BF342" s="54">
        <v>7100121.4784180559</v>
      </c>
      <c r="BG342" s="54">
        <v>7308140.4038074911</v>
      </c>
      <c r="BH342" s="54">
        <v>7513160.3924805615</v>
      </c>
      <c r="BI342" s="54">
        <v>7630880.8699362203</v>
      </c>
      <c r="BJ342" s="54">
        <v>5313998.7481236309</v>
      </c>
      <c r="BK342" s="54">
        <v>6640696.2472242713</v>
      </c>
      <c r="BL342" s="54">
        <v>6969528.7770220675</v>
      </c>
      <c r="BM342" s="54">
        <v>5498033.5911916383</v>
      </c>
      <c r="BN342" s="54">
        <v>4739566.6352341417</v>
      </c>
      <c r="BO342" s="54">
        <v>8740021.1805010103</v>
      </c>
      <c r="BP342" s="54">
        <v>3685163.3835153375</v>
      </c>
      <c r="BQ342" s="54">
        <v>8755074.9363173023</v>
      </c>
      <c r="BR342" s="54">
        <v>6265450.473659128</v>
      </c>
      <c r="BS342" s="54">
        <v>8107193.4778214991</v>
      </c>
      <c r="BT342" s="54">
        <v>4286956.9747764282</v>
      </c>
      <c r="BU342" s="54">
        <v>6078979.5530329123</v>
      </c>
      <c r="BV342" s="54">
        <v>6487192.2410301305</v>
      </c>
      <c r="BW342" s="54">
        <v>7299374.5285598598</v>
      </c>
      <c r="BX342" s="54">
        <v>6407182.5711612701</v>
      </c>
      <c r="BY342" s="54">
        <v>5926668.8193225097</v>
      </c>
      <c r="BZ342" s="54">
        <v>6014099.1073091794</v>
      </c>
      <c r="CA342" s="54">
        <v>9083795.2007877976</v>
      </c>
      <c r="CB342" s="54">
        <v>5907678.1103712283</v>
      </c>
      <c r="CD342" s="54">
        <v>2704162.3730480522</v>
      </c>
      <c r="CE342" s="54">
        <v>1744572.1962236054</v>
      </c>
      <c r="CF342" s="54">
        <v>2396089.0578736328</v>
      </c>
      <c r="CG342" s="54">
        <v>2579342.8448508233</v>
      </c>
      <c r="CH342" s="54">
        <v>2535133.5129530393</v>
      </c>
      <c r="CI342" s="54">
        <v>1596936.6653988138</v>
      </c>
      <c r="CJ342" s="54">
        <v>2370914.0005097836</v>
      </c>
      <c r="CK342" s="54">
        <v>1880190.6238419414</v>
      </c>
      <c r="CL342" s="54">
        <v>1878368.5277366154</v>
      </c>
      <c r="CM342" s="54">
        <v>1677459.2721018493</v>
      </c>
      <c r="CN342" s="54">
        <v>2361375.0517139249</v>
      </c>
      <c r="CO342" s="54">
        <v>1342803.3250939809</v>
      </c>
      <c r="CP342" s="54">
        <v>3831620.5696435906</v>
      </c>
      <c r="CQ342" s="54">
        <v>3422069.63043705</v>
      </c>
      <c r="CR342" s="54">
        <v>3460817.1153477319</v>
      </c>
      <c r="CS342" s="54">
        <v>3622770.2572189346</v>
      </c>
      <c r="CT342" s="54">
        <v>3757501.2369078398</v>
      </c>
      <c r="CU342" s="54">
        <v>1338600.7151352353</v>
      </c>
      <c r="CV342" s="54">
        <v>2875793.759835083</v>
      </c>
      <c r="CW342" s="54">
        <v>2805693.9415409341</v>
      </c>
      <c r="CX342" s="54">
        <v>3456059.4645216037</v>
      </c>
      <c r="CY342" s="54">
        <v>2305180.5818522349</v>
      </c>
      <c r="CZ342" s="54">
        <v>3349965.0284177251</v>
      </c>
      <c r="DA342" s="54">
        <v>2550118.8073636554</v>
      </c>
      <c r="DB342" s="54">
        <v>2843370.4586491287</v>
      </c>
      <c r="DC342" s="54">
        <v>2786635.2897230275</v>
      </c>
      <c r="DD342" s="54">
        <v>2960535.9747846872</v>
      </c>
      <c r="DE342" s="54">
        <v>2391193.483250387</v>
      </c>
      <c r="DF342" s="54">
        <v>4447913.3276088536</v>
      </c>
      <c r="DG342" s="54">
        <v>4299343.0603186488</v>
      </c>
      <c r="DH342" s="54">
        <v>3421255.5086806677</v>
      </c>
      <c r="DI342" s="54">
        <v>2836266.6677854955</v>
      </c>
      <c r="DJ342" s="54">
        <v>3567933.7144311108</v>
      </c>
      <c r="DK342" s="54">
        <v>2617089.7796845939</v>
      </c>
      <c r="DL342" s="54">
        <v>3374409.3432699516</v>
      </c>
      <c r="DM342" s="54">
        <v>1552711.3781592846</v>
      </c>
      <c r="DN342" s="54">
        <v>2161568.4582246207</v>
      </c>
      <c r="DO342" s="54">
        <v>2644683.6085810401</v>
      </c>
      <c r="DQ342" s="54">
        <v>8874972.4657946993</v>
      </c>
      <c r="DR342" s="54">
        <v>9067923.0198697783</v>
      </c>
      <c r="DS342" s="54">
        <v>12477958.220469562</v>
      </c>
      <c r="DT342" s="54">
        <v>15183855.228965336</v>
      </c>
      <c r="DU342" s="54">
        <v>12384556.762090899</v>
      </c>
      <c r="DV342" s="54">
        <v>16112283.970186092</v>
      </c>
      <c r="DW342" s="54">
        <v>14183875.320562677</v>
      </c>
      <c r="DX342" s="54">
        <v>11760825.453071676</v>
      </c>
      <c r="DY342" s="54">
        <v>10850577.891619895</v>
      </c>
      <c r="DZ342" s="54">
        <v>17788689.159265455</v>
      </c>
      <c r="EA342" s="54">
        <v>16023090.331720488</v>
      </c>
      <c r="EB342" s="54">
        <v>11795646.585647078</v>
      </c>
      <c r="EC342" s="54">
        <v>16755955.180118371</v>
      </c>
      <c r="ED342" s="54">
        <v>12945759.138715621</v>
      </c>
      <c r="EE342" s="54">
        <v>14902281.78367102</v>
      </c>
      <c r="EF342" s="54">
        <v>17744499.623071745</v>
      </c>
      <c r="EG342" s="54">
        <v>17330771.624803524</v>
      </c>
      <c r="EH342" s="54">
        <v>16596483.968912948</v>
      </c>
      <c r="EI342" s="54">
        <v>14334046.873293556</v>
      </c>
      <c r="EJ342" s="54">
        <v>11746473.698495643</v>
      </c>
      <c r="EK342" s="54">
        <v>16392917.414851066</v>
      </c>
      <c r="EL342" s="54">
        <v>12472236.376771763</v>
      </c>
      <c r="EM342" s="54">
        <v>12618768.524588346</v>
      </c>
      <c r="EN342" s="54">
        <v>13441125.529463287</v>
      </c>
      <c r="EO342" s="54">
        <v>15124149.010037124</v>
      </c>
      <c r="EP342" s="54">
        <v>13682749.54156263</v>
      </c>
      <c r="EQ342" s="54">
        <v>15709089.836552896</v>
      </c>
      <c r="ER342" s="54">
        <v>17360477.512192808</v>
      </c>
      <c r="ES342" s="54">
        <v>13246958.715896735</v>
      </c>
      <c r="ET342" s="54">
        <v>13846861.534706213</v>
      </c>
      <c r="EU342" s="54">
        <v>12873080.294946689</v>
      </c>
      <c r="EV342" s="54">
        <v>14335839.257415792</v>
      </c>
      <c r="EW342" s="54">
        <v>17613382.998559289</v>
      </c>
      <c r="EX342" s="54">
        <v>16125493.800735053</v>
      </c>
      <c r="EY342" s="54">
        <v>15031821.591921005</v>
      </c>
      <c r="EZ342" s="54">
        <v>9985822.6337653026</v>
      </c>
      <c r="FA342" s="54">
        <v>17809556.085809126</v>
      </c>
      <c r="FB342" s="54">
        <v>11560830.27575825</v>
      </c>
    </row>
    <row r="343" spans="1:158" x14ac:dyDescent="0.2">
      <c r="A343" s="56">
        <f ca="1">Additive!AP18</f>
        <v>12558717.621054752</v>
      </c>
      <c r="C343" s="52">
        <v>25</v>
      </c>
      <c r="D343" s="54">
        <v>344738.68835412897</v>
      </c>
      <c r="E343" s="54">
        <v>72496.143330728635</v>
      </c>
      <c r="F343" s="54">
        <v>1147006.1134446878</v>
      </c>
      <c r="G343" s="54">
        <v>460275.8518672511</v>
      </c>
      <c r="H343" s="54">
        <v>595005.42436350882</v>
      </c>
      <c r="I343" s="54">
        <v>942183.58725530654</v>
      </c>
      <c r="J343" s="54">
        <v>317016.43931778334</v>
      </c>
      <c r="K343" s="54">
        <v>203616.25642335415</v>
      </c>
      <c r="L343" s="54">
        <v>718672.95417657867</v>
      </c>
      <c r="M343" s="54">
        <v>326435.93684088066</v>
      </c>
      <c r="N343" s="54">
        <v>1379708.2384474389</v>
      </c>
      <c r="O343" s="54">
        <v>370690.83996805176</v>
      </c>
      <c r="P343" s="54">
        <v>515912.33799215034</v>
      </c>
      <c r="Q343" s="54">
        <v>443937.60432969779</v>
      </c>
      <c r="R343" s="54">
        <v>629439.59847458452</v>
      </c>
      <c r="S343" s="54">
        <v>138053.66614445299</v>
      </c>
      <c r="T343" s="54">
        <v>597925.96885808185</v>
      </c>
      <c r="U343" s="54">
        <v>894172.72617730498</v>
      </c>
      <c r="V343" s="54">
        <v>657778.86098960973</v>
      </c>
      <c r="W343" s="54">
        <v>1192424.1731205955</v>
      </c>
      <c r="X343" s="54">
        <v>1080451.3208749294</v>
      </c>
      <c r="Y343" s="54">
        <v>78845.449270861223</v>
      </c>
      <c r="Z343" s="54">
        <v>1008100.4946948867</v>
      </c>
      <c r="AA343" s="54">
        <v>0</v>
      </c>
      <c r="AB343" s="54">
        <v>146348.60815313272</v>
      </c>
      <c r="AC343" s="54">
        <v>284011.94264138862</v>
      </c>
      <c r="AD343" s="54">
        <v>391261.20337081514</v>
      </c>
      <c r="AE343" s="54">
        <v>972531.46878233925</v>
      </c>
      <c r="AF343" s="54">
        <v>833619.09263903275</v>
      </c>
      <c r="AG343" s="54">
        <v>242980.96559023112</v>
      </c>
      <c r="AH343" s="54">
        <v>302597.17294478789</v>
      </c>
      <c r="AI343" s="54">
        <v>796969.81217046827</v>
      </c>
      <c r="AJ343" s="54">
        <v>563166.01917655021</v>
      </c>
      <c r="AK343" s="54">
        <v>164643.00092929602</v>
      </c>
      <c r="AL343" s="54">
        <v>769423.01687139273</v>
      </c>
      <c r="AM343" s="54">
        <v>575338.44123842567</v>
      </c>
      <c r="AN343" s="54">
        <v>550759.09508479387</v>
      </c>
      <c r="AO343" s="54">
        <v>116396.37268058583</v>
      </c>
      <c r="AQ343" s="54">
        <v>3544620.9227447808</v>
      </c>
      <c r="AR343" s="54">
        <v>4969464.5547896326</v>
      </c>
      <c r="AS343" s="54">
        <v>5315530.6995230298</v>
      </c>
      <c r="AT343" s="54">
        <v>5566970.1064649764</v>
      </c>
      <c r="AU343" s="54">
        <v>4888010.2164992839</v>
      </c>
      <c r="AV343" s="54">
        <v>6120121.485306628</v>
      </c>
      <c r="AW343" s="54">
        <v>6288791.2667006385</v>
      </c>
      <c r="AX343" s="54">
        <v>6102290.8736888804</v>
      </c>
      <c r="AY343" s="54">
        <v>7933442.0644897781</v>
      </c>
      <c r="AZ343" s="54">
        <v>5700830.8909858987</v>
      </c>
      <c r="BA343" s="54">
        <v>8536198.6454725191</v>
      </c>
      <c r="BB343" s="54">
        <v>7344171.7459523547</v>
      </c>
      <c r="BC343" s="54">
        <v>7612659.9993957523</v>
      </c>
      <c r="BD343" s="54">
        <v>4954942.576712219</v>
      </c>
      <c r="BE343" s="54">
        <v>6744872.8621396944</v>
      </c>
      <c r="BF343" s="54">
        <v>7825458.6604436859</v>
      </c>
      <c r="BG343" s="54">
        <v>7854022.1711410768</v>
      </c>
      <c r="BH343" s="54">
        <v>7824364.7160337865</v>
      </c>
      <c r="BI343" s="54">
        <v>8162413.9125417434</v>
      </c>
      <c r="BJ343" s="54">
        <v>5524708.2269735895</v>
      </c>
      <c r="BK343" s="54">
        <v>6953994.1418947503</v>
      </c>
      <c r="BL343" s="54">
        <v>7059310.8356411159</v>
      </c>
      <c r="BM343" s="54">
        <v>6237859.6812018473</v>
      </c>
      <c r="BN343" s="54">
        <v>5129794.5998586621</v>
      </c>
      <c r="BO343" s="54">
        <v>9705691.216611322</v>
      </c>
      <c r="BP343" s="54">
        <v>3921406.0735631771</v>
      </c>
      <c r="BQ343" s="54">
        <v>9119049.7289724741</v>
      </c>
      <c r="BR343" s="54">
        <v>6628277.5001364145</v>
      </c>
      <c r="BS343" s="54">
        <v>8722922.456938291</v>
      </c>
      <c r="BT343" s="54">
        <v>5281078.4986940213</v>
      </c>
      <c r="BU343" s="54">
        <v>7137348.3864752203</v>
      </c>
      <c r="BV343" s="54">
        <v>7171476.8200157806</v>
      </c>
      <c r="BW343" s="54">
        <v>8237097.8926598765</v>
      </c>
      <c r="BX343" s="54">
        <v>7118334.6793591231</v>
      </c>
      <c r="BY343" s="54">
        <v>6667251.7314201612</v>
      </c>
      <c r="BZ343" s="54">
        <v>6360333.2868659943</v>
      </c>
      <c r="CA343" s="54">
        <v>9627229.2596309893</v>
      </c>
      <c r="CB343" s="54">
        <v>6178765.2341804057</v>
      </c>
      <c r="CD343" s="54">
        <v>3602688.6643821541</v>
      </c>
      <c r="CE343" s="54">
        <v>2050342.3769359477</v>
      </c>
      <c r="CF343" s="54">
        <v>2872621.073392272</v>
      </c>
      <c r="CG343" s="54">
        <v>3244867.567498222</v>
      </c>
      <c r="CH343" s="54">
        <v>3047713.8500185348</v>
      </c>
      <c r="CI343" s="54">
        <v>2455197.9666496217</v>
      </c>
      <c r="CJ343" s="54">
        <v>3288109.8516673446</v>
      </c>
      <c r="CK343" s="54">
        <v>2239490.4038510136</v>
      </c>
      <c r="CL343" s="54">
        <v>2118923.2621765062</v>
      </c>
      <c r="CM343" s="54">
        <v>2008504.5105250813</v>
      </c>
      <c r="CN343" s="54">
        <v>3260221.9667444825</v>
      </c>
      <c r="CO343" s="54">
        <v>2132651.3670878913</v>
      </c>
      <c r="CP343" s="54">
        <v>4370844.0789426975</v>
      </c>
      <c r="CQ343" s="54">
        <v>3764894.7901561931</v>
      </c>
      <c r="CR343" s="54">
        <v>3548582.0183969475</v>
      </c>
      <c r="CS343" s="54">
        <v>4231424.2650000863</v>
      </c>
      <c r="CT343" s="54">
        <v>4407379.8917332403</v>
      </c>
      <c r="CU343" s="54">
        <v>1990568.4646217823</v>
      </c>
      <c r="CV343" s="54">
        <v>3343506.0518957395</v>
      </c>
      <c r="CW343" s="54">
        <v>3719076.2525039427</v>
      </c>
      <c r="CX343" s="54">
        <v>3792928.2770884987</v>
      </c>
      <c r="CY343" s="54">
        <v>2990405.7659073081</v>
      </c>
      <c r="CZ343" s="54">
        <v>3688114.0574041829</v>
      </c>
      <c r="DA343" s="54">
        <v>3192441.5448995121</v>
      </c>
      <c r="DB343" s="54">
        <v>3609858.4733490199</v>
      </c>
      <c r="DC343" s="54">
        <v>3412076.4498553537</v>
      </c>
      <c r="DD343" s="54">
        <v>4002729.8309687395</v>
      </c>
      <c r="DE343" s="54">
        <v>3054255.5916441977</v>
      </c>
      <c r="DF343" s="54">
        <v>5069808.2411114424</v>
      </c>
      <c r="DG343" s="54">
        <v>4663261.0743911676</v>
      </c>
      <c r="DH343" s="54">
        <v>3537788.9548338167</v>
      </c>
      <c r="DI343" s="54">
        <v>3199015.6612866484</v>
      </c>
      <c r="DJ343" s="54">
        <v>3910636.3619911596</v>
      </c>
      <c r="DK343" s="54">
        <v>3122603.4902554862</v>
      </c>
      <c r="DL343" s="54">
        <v>3603318.9684302621</v>
      </c>
      <c r="DM343" s="54">
        <v>1884812.6579519287</v>
      </c>
      <c r="DN343" s="54">
        <v>3262929.8176322654</v>
      </c>
      <c r="DO343" s="54">
        <v>2995871.1026077792</v>
      </c>
      <c r="DQ343" s="54">
        <v>9185915.170767501</v>
      </c>
      <c r="DR343" s="54">
        <v>9948790.9361988269</v>
      </c>
      <c r="DS343" s="54">
        <v>13400277.757792249</v>
      </c>
      <c r="DT343" s="54">
        <v>15717977.97772456</v>
      </c>
      <c r="DU343" s="54">
        <v>13202031.970258765</v>
      </c>
      <c r="DV343" s="54">
        <v>16999012.874335654</v>
      </c>
      <c r="DW343" s="54">
        <v>15697330.113251107</v>
      </c>
      <c r="DX343" s="54">
        <v>12787042.849432018</v>
      </c>
      <c r="DY343" s="54">
        <v>11943248.472345069</v>
      </c>
      <c r="DZ343" s="54">
        <v>18107597.780390438</v>
      </c>
      <c r="EA343" s="54">
        <v>16854297.239766471</v>
      </c>
      <c r="EB343" s="54">
        <v>12918152.159189813</v>
      </c>
      <c r="EC343" s="54">
        <v>17373859.843823813</v>
      </c>
      <c r="ED343" s="54">
        <v>13389919.61454588</v>
      </c>
      <c r="EE343" s="54">
        <v>15519878.785442565</v>
      </c>
      <c r="EF343" s="54">
        <v>18801320.081997357</v>
      </c>
      <c r="EG343" s="54">
        <v>17642803.470999882</v>
      </c>
      <c r="EH343" s="54">
        <v>16964926.191407133</v>
      </c>
      <c r="EI343" s="54">
        <v>14842215.604371725</v>
      </c>
      <c r="EJ343" s="54">
        <v>12326453.54166856</v>
      </c>
      <c r="EK343" s="54">
        <v>16774289.179835241</v>
      </c>
      <c r="EL343" s="54">
        <v>13816191.778614549</v>
      </c>
      <c r="EM343" s="54">
        <v>13466962.479156531</v>
      </c>
      <c r="EN343" s="54">
        <v>13611264.06306391</v>
      </c>
      <c r="EO343" s="54">
        <v>16336678.466623366</v>
      </c>
      <c r="EP343" s="54">
        <v>14920332.309058692</v>
      </c>
      <c r="EQ343" s="54">
        <v>16644672.627049163</v>
      </c>
      <c r="ER343" s="54">
        <v>18060265.380773462</v>
      </c>
      <c r="ES343" s="54">
        <v>13975104.4482207</v>
      </c>
      <c r="ET343" s="54">
        <v>15013453.414903503</v>
      </c>
      <c r="EU343" s="54">
        <v>13917000.205250641</v>
      </c>
      <c r="EV343" s="54">
        <v>15650813.382133935</v>
      </c>
      <c r="EW343" s="54">
        <v>18426889.597655673</v>
      </c>
      <c r="EX343" s="54">
        <v>16586721.379387371</v>
      </c>
      <c r="EY343" s="54">
        <v>15547266.244205114</v>
      </c>
      <c r="EZ343" s="54">
        <v>10269301.075782897</v>
      </c>
      <c r="FA343" s="54">
        <v>18749346.534656972</v>
      </c>
      <c r="FB343" s="54">
        <v>12558717.621054752</v>
      </c>
    </row>
    <row r="344" spans="1:158" x14ac:dyDescent="0.2">
      <c r="A344" s="56">
        <f ca="1">Additive!AP19</f>
        <v>13487350.360226486</v>
      </c>
      <c r="C344" s="52">
        <v>24</v>
      </c>
      <c r="D344" s="54">
        <v>365493.66874321923</v>
      </c>
      <c r="E344" s="54">
        <v>77012.387781769037</v>
      </c>
      <c r="F344" s="54">
        <v>1546051.3151896615</v>
      </c>
      <c r="G344" s="54">
        <v>695703.93239234202</v>
      </c>
      <c r="H344" s="54">
        <v>730112.37209737301</v>
      </c>
      <c r="I344" s="54">
        <v>1005713.0730038881</v>
      </c>
      <c r="J344" s="54">
        <v>338161.23639241047</v>
      </c>
      <c r="K344" s="54">
        <v>217037.67389911041</v>
      </c>
      <c r="L344" s="54">
        <v>766349.63483950496</v>
      </c>
      <c r="M344" s="54">
        <v>584541.35357803851</v>
      </c>
      <c r="N344" s="54">
        <v>1395291.7095451728</v>
      </c>
      <c r="O344" s="54">
        <v>768291.8602462858</v>
      </c>
      <c r="P344" s="54">
        <v>596570.28023020737</v>
      </c>
      <c r="Q344" s="54">
        <v>593373.02060298063</v>
      </c>
      <c r="R344" s="54">
        <v>824898.90306199715</v>
      </c>
      <c r="S344" s="54">
        <v>351115.72600502521</v>
      </c>
      <c r="T344" s="54">
        <v>837463.97108345479</v>
      </c>
      <c r="U344" s="54">
        <v>882520.48616261221</v>
      </c>
      <c r="V344" s="54">
        <v>776065.67533467524</v>
      </c>
      <c r="W344" s="54">
        <v>1243914.0916258805</v>
      </c>
      <c r="X344" s="54">
        <v>1303151.962736614</v>
      </c>
      <c r="Y344" s="54">
        <v>337040.21723419055</v>
      </c>
      <c r="Z344" s="54">
        <v>1046125.0961626321</v>
      </c>
      <c r="AA344" s="54">
        <v>0</v>
      </c>
      <c r="AB344" s="54">
        <v>150437.52064859122</v>
      </c>
      <c r="AC344" s="54">
        <v>513155.93016823381</v>
      </c>
      <c r="AD344" s="54">
        <v>804379.08907653764</v>
      </c>
      <c r="AE344" s="54">
        <v>1182967.1993202195</v>
      </c>
      <c r="AF344" s="54">
        <v>1065025.24781771</v>
      </c>
      <c r="AG344" s="54">
        <v>602543.64627927914</v>
      </c>
      <c r="AH344" s="54">
        <v>478082.25755309686</v>
      </c>
      <c r="AI344" s="54">
        <v>948188.71179769561</v>
      </c>
      <c r="AJ344" s="54">
        <v>832209.31971330196</v>
      </c>
      <c r="AK344" s="54">
        <v>269617.60378830507</v>
      </c>
      <c r="AL344" s="54">
        <v>903112.20994860306</v>
      </c>
      <c r="AM344" s="54">
        <v>816097.13024039567</v>
      </c>
      <c r="AN344" s="54">
        <v>559123.36575648934</v>
      </c>
      <c r="AO344" s="54">
        <v>118096.91713377088</v>
      </c>
      <c r="AQ344" s="54">
        <v>4004701.7863297537</v>
      </c>
      <c r="AR344" s="54">
        <v>5900382.8405234776</v>
      </c>
      <c r="AS344" s="54">
        <v>6304740.4803189691</v>
      </c>
      <c r="AT344" s="54">
        <v>6465628.3100805562</v>
      </c>
      <c r="AU344" s="54">
        <v>5782824.9148833975</v>
      </c>
      <c r="AV344" s="54">
        <v>7289798.2632927708</v>
      </c>
      <c r="AW344" s="54">
        <v>7358490.8009025939</v>
      </c>
      <c r="AX344" s="54">
        <v>7127808.4828545619</v>
      </c>
      <c r="AY344" s="54">
        <v>8808381.6920531429</v>
      </c>
      <c r="AZ344" s="54">
        <v>6242692.3888348937</v>
      </c>
      <c r="BA344" s="54">
        <v>9255127.7018993385</v>
      </c>
      <c r="BB344" s="54">
        <v>7851737.4531057142</v>
      </c>
      <c r="BC344" s="54">
        <v>8214253.7166891303</v>
      </c>
      <c r="BD344" s="54">
        <v>5774539.7399625089</v>
      </c>
      <c r="BE344" s="54">
        <v>6916193.8106330931</v>
      </c>
      <c r="BF344" s="54">
        <v>7926472.3178443015</v>
      </c>
      <c r="BG344" s="54">
        <v>7905899.9382438287</v>
      </c>
      <c r="BH344" s="54">
        <v>8330618.4893855518</v>
      </c>
      <c r="BI344" s="54">
        <v>8358650.3916704077</v>
      </c>
      <c r="BJ344" s="54">
        <v>6311548.9838154092</v>
      </c>
      <c r="BK344" s="54">
        <v>7796081.3856143206</v>
      </c>
      <c r="BL344" s="54">
        <v>8020169.5109041668</v>
      </c>
      <c r="BM344" s="54">
        <v>6773121.2022952847</v>
      </c>
      <c r="BN344" s="54">
        <v>5953998.2552915886</v>
      </c>
      <c r="BO344" s="54">
        <v>10827304.624994531</v>
      </c>
      <c r="BP344" s="54">
        <v>4681745.3362795897</v>
      </c>
      <c r="BQ344" s="54">
        <v>10726644.600922983</v>
      </c>
      <c r="BR344" s="54">
        <v>7245090.8833271936</v>
      </c>
      <c r="BS344" s="54">
        <v>9190357.6110839061</v>
      </c>
      <c r="BT344" s="54">
        <v>5524690.7601275556</v>
      </c>
      <c r="BU344" s="54">
        <v>7760418.8796865065</v>
      </c>
      <c r="BV344" s="54">
        <v>7565744.158471141</v>
      </c>
      <c r="BW344" s="54">
        <v>8814132.3778738771</v>
      </c>
      <c r="BX344" s="54">
        <v>7716734.6371706463</v>
      </c>
      <c r="BY344" s="54">
        <v>7522668.9378387891</v>
      </c>
      <c r="BZ344" s="54">
        <v>6430748.3629544601</v>
      </c>
      <c r="CA344" s="54">
        <v>10762417.156760491</v>
      </c>
      <c r="CB344" s="54">
        <v>6501410.8928588964</v>
      </c>
      <c r="CD344" s="54">
        <v>4201862.9471969642</v>
      </c>
      <c r="CE344" s="54">
        <v>2366368.0389073603</v>
      </c>
      <c r="CF344" s="54">
        <v>3552703.1197768673</v>
      </c>
      <c r="CG344" s="54">
        <v>3923629.6597953606</v>
      </c>
      <c r="CH344" s="54">
        <v>3902605.8119058087</v>
      </c>
      <c r="CI344" s="54">
        <v>3219737.6924726516</v>
      </c>
      <c r="CJ344" s="54">
        <v>4557594.8016125467</v>
      </c>
      <c r="CK344" s="54">
        <v>3579628.4442294165</v>
      </c>
      <c r="CL344" s="54">
        <v>3102115.6498185247</v>
      </c>
      <c r="CM344" s="54">
        <v>2754952.4352695346</v>
      </c>
      <c r="CN344" s="54">
        <v>4191558.5188028887</v>
      </c>
      <c r="CO344" s="54">
        <v>2266312.4439974539</v>
      </c>
      <c r="CP344" s="54">
        <v>5013374.7704708744</v>
      </c>
      <c r="CQ344" s="54">
        <v>4513638.7663140483</v>
      </c>
      <c r="CR344" s="54">
        <v>3985271.4335021935</v>
      </c>
      <c r="CS344" s="54">
        <v>5055709.3931263164</v>
      </c>
      <c r="CT344" s="54">
        <v>4969004.8968971223</v>
      </c>
      <c r="CU344" s="54">
        <v>3392499.7771322057</v>
      </c>
      <c r="CV344" s="54">
        <v>3706193.3164836243</v>
      </c>
      <c r="CW344" s="54">
        <v>3849307.4397907536</v>
      </c>
      <c r="CX344" s="54">
        <v>4674163.9281774014</v>
      </c>
      <c r="CY344" s="54">
        <v>4190943.0563232228</v>
      </c>
      <c r="CZ344" s="54">
        <v>4414017.1381025501</v>
      </c>
      <c r="DA344" s="54">
        <v>3847518.7350338884</v>
      </c>
      <c r="DB344" s="54">
        <v>4043524.7006054446</v>
      </c>
      <c r="DC344" s="54">
        <v>4076850.6954492591</v>
      </c>
      <c r="DD344" s="54">
        <v>4747696.9537374228</v>
      </c>
      <c r="DE344" s="54">
        <v>4074725.5218978003</v>
      </c>
      <c r="DF344" s="54">
        <v>6043507.0942302067</v>
      </c>
      <c r="DG344" s="54">
        <v>4964738.0077619348</v>
      </c>
      <c r="DH344" s="54">
        <v>3990108.6051331274</v>
      </c>
      <c r="DI344" s="54">
        <v>3838285.3723509014</v>
      </c>
      <c r="DJ344" s="54">
        <v>4496397.9903333783</v>
      </c>
      <c r="DK344" s="54">
        <v>4117955.8824542649</v>
      </c>
      <c r="DL344" s="54">
        <v>4595326.2326985262</v>
      </c>
      <c r="DM344" s="54">
        <v>2483361.8997825719</v>
      </c>
      <c r="DN344" s="54">
        <v>4247958.9446764477</v>
      </c>
      <c r="DO344" s="54">
        <v>3684075.9365967084</v>
      </c>
      <c r="DQ344" s="54">
        <v>10360802.297010617</v>
      </c>
      <c r="DR344" s="54">
        <v>10836684.008350182</v>
      </c>
      <c r="DS344" s="54">
        <v>14682628.667353129</v>
      </c>
      <c r="DT344" s="54">
        <v>17165475.895206526</v>
      </c>
      <c r="DU344" s="54">
        <v>14597852.359884769</v>
      </c>
      <c r="DV344" s="54">
        <v>18903674.345214702</v>
      </c>
      <c r="DW344" s="54">
        <v>17415180.026102684</v>
      </c>
      <c r="DX344" s="54">
        <v>14733449.316260014</v>
      </c>
      <c r="DY344" s="54">
        <v>13125483.9756261</v>
      </c>
      <c r="DZ344" s="54">
        <v>19347851.122306619</v>
      </c>
      <c r="EA344" s="54">
        <v>18116659.070788875</v>
      </c>
      <c r="EB344" s="54">
        <v>13917486.272333229</v>
      </c>
      <c r="EC344" s="54">
        <v>18287350.329517957</v>
      </c>
      <c r="ED344" s="54">
        <v>14025338.379563112</v>
      </c>
      <c r="EE344" s="54">
        <v>15787011.29105645</v>
      </c>
      <c r="EF344" s="54">
        <v>19602779.116608381</v>
      </c>
      <c r="EG344" s="54">
        <v>18136552.906627875</v>
      </c>
      <c r="EH344" s="54">
        <v>17350909.027095973</v>
      </c>
      <c r="EI344" s="54">
        <v>15237990.13793771</v>
      </c>
      <c r="EJ344" s="54">
        <v>12694475.168454316</v>
      </c>
      <c r="EK344" s="54">
        <v>17908994.369630672</v>
      </c>
      <c r="EL344" s="54">
        <v>14668195.313531036</v>
      </c>
      <c r="EM344" s="54">
        <v>14606336.723217659</v>
      </c>
      <c r="EN344" s="54">
        <v>14843747.877972398</v>
      </c>
      <c r="EO344" s="54">
        <v>17581228.332558136</v>
      </c>
      <c r="EP344" s="54">
        <v>15929133.176681243</v>
      </c>
      <c r="EQ344" s="54">
        <v>17494636.289698761</v>
      </c>
      <c r="ER344" s="54">
        <v>19531742.456388641</v>
      </c>
      <c r="ES344" s="54">
        <v>14535788.305400897</v>
      </c>
      <c r="ET344" s="54">
        <v>15786075.402510388</v>
      </c>
      <c r="EU344" s="54">
        <v>14545822.660126898</v>
      </c>
      <c r="EV344" s="54">
        <v>15835710.521216681</v>
      </c>
      <c r="EW344" s="54">
        <v>19314795.893145025</v>
      </c>
      <c r="EX344" s="54">
        <v>17218824.623536486</v>
      </c>
      <c r="EY344" s="54">
        <v>16405661.058823852</v>
      </c>
      <c r="EZ344" s="54">
        <v>11018881.331066005</v>
      </c>
      <c r="FA344" s="54">
        <v>19595473.522076573</v>
      </c>
      <c r="FB344" s="54">
        <v>13487350.360226486</v>
      </c>
    </row>
    <row r="345" spans="1:158" x14ac:dyDescent="0.2">
      <c r="A345" s="56">
        <f ca="1">Additive!AP20</f>
        <v>14119950.061901674</v>
      </c>
      <c r="C345" s="52">
        <v>23</v>
      </c>
      <c r="D345" s="54">
        <v>406606.60609713383</v>
      </c>
      <c r="E345" s="54">
        <v>76924.044007288292</v>
      </c>
      <c r="F345" s="54">
        <v>1544858.6516189426</v>
      </c>
      <c r="G345" s="54">
        <v>742555.61284112185</v>
      </c>
      <c r="H345" s="54">
        <v>800149.45855869353</v>
      </c>
      <c r="I345" s="54">
        <v>1162994.8073319774</v>
      </c>
      <c r="J345" s="54">
        <v>407770.24581636116</v>
      </c>
      <c r="K345" s="54">
        <v>314997.19004949927</v>
      </c>
      <c r="L345" s="54">
        <v>942316.02189601958</v>
      </c>
      <c r="M345" s="54">
        <v>849778.55598904192</v>
      </c>
      <c r="N345" s="54">
        <v>1393740.8786614276</v>
      </c>
      <c r="O345" s="54">
        <v>767797.7173037976</v>
      </c>
      <c r="P345" s="54">
        <v>805523.74530244991</v>
      </c>
      <c r="Q345" s="54">
        <v>1095808.1752487496</v>
      </c>
      <c r="R345" s="54">
        <v>824208.18422312289</v>
      </c>
      <c r="S345" s="54">
        <v>541839.83705802262</v>
      </c>
      <c r="T345" s="54">
        <v>966981.43841157481</v>
      </c>
      <c r="U345" s="54">
        <v>1058943.1491317749</v>
      </c>
      <c r="V345" s="54">
        <v>1059314.1011309586</v>
      </c>
      <c r="W345" s="54">
        <v>1402796.3062818423</v>
      </c>
      <c r="X345" s="54">
        <v>1301808.0694850348</v>
      </c>
      <c r="Y345" s="54">
        <v>652721.33187680319</v>
      </c>
      <c r="Z345" s="54">
        <v>1044910.3547916114</v>
      </c>
      <c r="AA345" s="54">
        <v>221256.19315675646</v>
      </c>
      <c r="AB345" s="54">
        <v>150308.76181029528</v>
      </c>
      <c r="AC345" s="54">
        <v>512394.18852429837</v>
      </c>
      <c r="AD345" s="54">
        <v>803384.78451727703</v>
      </c>
      <c r="AE345" s="54">
        <v>1457910.2756388932</v>
      </c>
      <c r="AF345" s="54">
        <v>1167368.7601286769</v>
      </c>
      <c r="AG345" s="54">
        <v>661854.89559038356</v>
      </c>
      <c r="AH345" s="54">
        <v>477614.59336105548</v>
      </c>
      <c r="AI345" s="54">
        <v>1318824.4854423255</v>
      </c>
      <c r="AJ345" s="54">
        <v>900131.89645492658</v>
      </c>
      <c r="AK345" s="54">
        <v>391147.75339497626</v>
      </c>
      <c r="AL345" s="54">
        <v>1006458.6119028125</v>
      </c>
      <c r="AM345" s="54">
        <v>1015808.5290322639</v>
      </c>
      <c r="AN345" s="54">
        <v>973944.76676141657</v>
      </c>
      <c r="AO345" s="54">
        <v>344664.3129177168</v>
      </c>
      <c r="AQ345" s="54">
        <v>4507307.4429550814</v>
      </c>
      <c r="AR345" s="54">
        <v>6245853.5425339527</v>
      </c>
      <c r="AS345" s="54">
        <v>6646726.3012979347</v>
      </c>
      <c r="AT345" s="54">
        <v>7027224.3164848145</v>
      </c>
      <c r="AU345" s="54">
        <v>6322116.0415292792</v>
      </c>
      <c r="AV345" s="54">
        <v>7639955.2951502539</v>
      </c>
      <c r="AW345" s="54">
        <v>7850989.9646814968</v>
      </c>
      <c r="AX345" s="54">
        <v>7797225.4097057618</v>
      </c>
      <c r="AY345" s="54">
        <v>9939267.5458879434</v>
      </c>
      <c r="AZ345" s="54">
        <v>6922269.6258368082</v>
      </c>
      <c r="BA345" s="54">
        <v>10020928.973632041</v>
      </c>
      <c r="BB345" s="54">
        <v>8637345.2275332324</v>
      </c>
      <c r="BC345" s="54">
        <v>8603270.5203776769</v>
      </c>
      <c r="BD345" s="54">
        <v>5976545.2162682489</v>
      </c>
      <c r="BE345" s="54">
        <v>7731288.5250080228</v>
      </c>
      <c r="BF345" s="54">
        <v>8690954.1896820422</v>
      </c>
      <c r="BG345" s="54">
        <v>8359966.1209912729</v>
      </c>
      <c r="BH345" s="54">
        <v>8544847.9303335734</v>
      </c>
      <c r="BI345" s="54">
        <v>8560503.2897002175</v>
      </c>
      <c r="BJ345" s="54">
        <v>6687635.3024427611</v>
      </c>
      <c r="BK345" s="54">
        <v>8071767.2718697488</v>
      </c>
      <c r="BL345" s="54">
        <v>8767884.5338340271</v>
      </c>
      <c r="BM345" s="54">
        <v>7216544.0121070649</v>
      </c>
      <c r="BN345" s="54">
        <v>6650459.8757802006</v>
      </c>
      <c r="BO345" s="54">
        <v>12275181.789625688</v>
      </c>
      <c r="BP345" s="54">
        <v>5086120.5187236816</v>
      </c>
      <c r="BQ345" s="54">
        <v>11156002.056441884</v>
      </c>
      <c r="BR345" s="54">
        <v>7760040.5311421007</v>
      </c>
      <c r="BS345" s="54">
        <v>10240906.299978293</v>
      </c>
      <c r="BT345" s="54">
        <v>6176052.3898457605</v>
      </c>
      <c r="BU345" s="54">
        <v>7752827.5709359162</v>
      </c>
      <c r="BV345" s="54">
        <v>8193854.125594791</v>
      </c>
      <c r="BW345" s="54">
        <v>9397189.7677278779</v>
      </c>
      <c r="BX345" s="54">
        <v>7709487.5638422966</v>
      </c>
      <c r="BY345" s="54">
        <v>8022988.0289998343</v>
      </c>
      <c r="BZ345" s="54">
        <v>6810298.2199129183</v>
      </c>
      <c r="CA345" s="54">
        <v>11363366.035752304</v>
      </c>
      <c r="CB345" s="54">
        <v>6891831.5057298914</v>
      </c>
      <c r="CD345" s="54">
        <v>4625671.247389935</v>
      </c>
      <c r="CE345" s="54">
        <v>2796993.4520166293</v>
      </c>
      <c r="CF345" s="54">
        <v>4348653.4727186076</v>
      </c>
      <c r="CG345" s="54">
        <v>4467374.2296497952</v>
      </c>
      <c r="CH345" s="54">
        <v>4680952.8956818227</v>
      </c>
      <c r="CI345" s="54">
        <v>4374698.4739930332</v>
      </c>
      <c r="CJ345" s="54">
        <v>5243500.7256052606</v>
      </c>
      <c r="CK345" s="54">
        <v>3992480.9267458282</v>
      </c>
      <c r="CL345" s="54">
        <v>4025643.1271257773</v>
      </c>
      <c r="CM345" s="54">
        <v>3421537.1863161251</v>
      </c>
      <c r="CN345" s="54">
        <v>4648849.3778679874</v>
      </c>
      <c r="CO345" s="54">
        <v>3376088.3503556214</v>
      </c>
      <c r="CP345" s="54">
        <v>5300375.5882157311</v>
      </c>
      <c r="CQ345" s="54">
        <v>5345087.0390394572</v>
      </c>
      <c r="CR345" s="54">
        <v>4613377.0483534299</v>
      </c>
      <c r="CS345" s="54">
        <v>6067664.3987248354</v>
      </c>
      <c r="CT345" s="54">
        <v>5447922.9094907828</v>
      </c>
      <c r="CU345" s="54">
        <v>4112399.7752707973</v>
      </c>
      <c r="CV345" s="54">
        <v>4289385.9358719587</v>
      </c>
      <c r="CW345" s="54">
        <v>4570164.8404390924</v>
      </c>
      <c r="CX345" s="54">
        <v>5248596.4900912642</v>
      </c>
      <c r="CY345" s="54">
        <v>4711695.6764979456</v>
      </c>
      <c r="CZ345" s="54">
        <v>5245312.3805596158</v>
      </c>
      <c r="DA345" s="54">
        <v>4960250.1370113529</v>
      </c>
      <c r="DB345" s="54">
        <v>4771091.9055775739</v>
      </c>
      <c r="DC345" s="54">
        <v>4676499.2754810899</v>
      </c>
      <c r="DD345" s="54">
        <v>5399656.4236460403</v>
      </c>
      <c r="DE345" s="54">
        <v>4769968.2461068705</v>
      </c>
      <c r="DF345" s="54">
        <v>6963765.7934959121</v>
      </c>
      <c r="DG345" s="54">
        <v>6099300.2298222855</v>
      </c>
      <c r="DH345" s="54">
        <v>4870854.5518002063</v>
      </c>
      <c r="DI345" s="54">
        <v>4695085.6011579074</v>
      </c>
      <c r="DJ345" s="54">
        <v>5337926.1712263227</v>
      </c>
      <c r="DK345" s="54">
        <v>5265560.9467020929</v>
      </c>
      <c r="DL345" s="54">
        <v>5076462.9098493028</v>
      </c>
      <c r="DM345" s="54">
        <v>3217395.5408273842</v>
      </c>
      <c r="DN345" s="54">
        <v>4949132.0258230548</v>
      </c>
      <c r="DO345" s="54">
        <v>4301403.6534852609</v>
      </c>
      <c r="DQ345" s="54">
        <v>10823561.744524485</v>
      </c>
      <c r="DR345" s="54">
        <v>11112120.768571191</v>
      </c>
      <c r="DS345" s="54">
        <v>14919632.65323244</v>
      </c>
      <c r="DT345" s="54">
        <v>18130047.219137307</v>
      </c>
      <c r="DU345" s="54">
        <v>15707814.555641908</v>
      </c>
      <c r="DV345" s="54">
        <v>19092273.72812831</v>
      </c>
      <c r="DW345" s="54">
        <v>17739029.151504569</v>
      </c>
      <c r="DX345" s="54">
        <v>15034769.356990974</v>
      </c>
      <c r="DY345" s="54">
        <v>13924469.407314884</v>
      </c>
      <c r="DZ345" s="54">
        <v>20164721.280465826</v>
      </c>
      <c r="EA345" s="54">
        <v>19283353.192564592</v>
      </c>
      <c r="EB345" s="54">
        <v>14261182.910957171</v>
      </c>
      <c r="EC345" s="54">
        <v>19298066.665665902</v>
      </c>
      <c r="ED345" s="54">
        <v>14761364.396225426</v>
      </c>
      <c r="EE345" s="54">
        <v>16185549.882158712</v>
      </c>
      <c r="EF345" s="54">
        <v>19877869.145200066</v>
      </c>
      <c r="EG345" s="54">
        <v>18820869.580055751</v>
      </c>
      <c r="EH345" s="54">
        <v>17598503.336522397</v>
      </c>
      <c r="EI345" s="54">
        <v>15565681.660586262</v>
      </c>
      <c r="EJ345" s="54">
        <v>13386617.007550709</v>
      </c>
      <c r="EK345" s="54">
        <v>18585845.585296478</v>
      </c>
      <c r="EL345" s="54">
        <v>15034775.04206357</v>
      </c>
      <c r="EM345" s="54">
        <v>15014886.6965174</v>
      </c>
      <c r="EN345" s="54">
        <v>15395873.036827182</v>
      </c>
      <c r="EO345" s="54">
        <v>18338005.756071474</v>
      </c>
      <c r="EP345" s="54">
        <v>16644519.079548242</v>
      </c>
      <c r="EQ345" s="54">
        <v>18745402.967693627</v>
      </c>
      <c r="ER345" s="54">
        <v>20733230.329575572</v>
      </c>
      <c r="ES345" s="54">
        <v>15449916.720819503</v>
      </c>
      <c r="ET345" s="54">
        <v>16426126.529750343</v>
      </c>
      <c r="EU345" s="54">
        <v>15161242.929856367</v>
      </c>
      <c r="EV345" s="54">
        <v>16509566.108868469</v>
      </c>
      <c r="EW345" s="54">
        <v>19994642.852746375</v>
      </c>
      <c r="EX345" s="54">
        <v>17938090.822334781</v>
      </c>
      <c r="EY345" s="54">
        <v>17074615.183501177</v>
      </c>
      <c r="EZ345" s="54">
        <v>12005399.79020506</v>
      </c>
      <c r="FA345" s="54">
        <v>20477206.594396755</v>
      </c>
      <c r="FB345" s="54">
        <v>14119950.061901674</v>
      </c>
    </row>
    <row r="346" spans="1:158" x14ac:dyDescent="0.2">
      <c r="A346" s="56">
        <f ca="1">Additive!AP21</f>
        <v>14787418.817008421</v>
      </c>
      <c r="C346" s="52">
        <v>22</v>
      </c>
      <c r="D346" s="54">
        <v>679156.03032745421</v>
      </c>
      <c r="E346" s="54">
        <v>201281.18651421554</v>
      </c>
      <c r="F346" s="54">
        <v>1650826.4408335723</v>
      </c>
      <c r="G346" s="54">
        <v>847272.8592543155</v>
      </c>
      <c r="H346" s="54">
        <v>844987.88438670337</v>
      </c>
      <c r="I346" s="54">
        <v>1584298.3226233739</v>
      </c>
      <c r="J346" s="54">
        <v>407259.49941076338</v>
      </c>
      <c r="K346" s="54">
        <v>562137.43430746906</v>
      </c>
      <c r="L346" s="54">
        <v>1097998.3850818053</v>
      </c>
      <c r="M346" s="54">
        <v>994777.86570416391</v>
      </c>
      <c r="N346" s="54">
        <v>1594309.3275748007</v>
      </c>
      <c r="O346" s="54">
        <v>842862.47998201847</v>
      </c>
      <c r="P346" s="54">
        <v>804622.71595462412</v>
      </c>
      <c r="Q346" s="54">
        <v>1157610.8584278859</v>
      </c>
      <c r="R346" s="54">
        <v>1044278.0732709002</v>
      </c>
      <c r="S346" s="54">
        <v>675294.10037858784</v>
      </c>
      <c r="T346" s="54">
        <v>1067305.4550983869</v>
      </c>
      <c r="U346" s="54">
        <v>1151854.378899198</v>
      </c>
      <c r="V346" s="54">
        <v>1097189.5475258529</v>
      </c>
      <c r="W346" s="54">
        <v>1555879.2175494544</v>
      </c>
      <c r="X346" s="54">
        <v>1598547.2896251827</v>
      </c>
      <c r="Y346" s="54">
        <v>838740.61891359091</v>
      </c>
      <c r="Z346" s="54">
        <v>1163391.6628413182</v>
      </c>
      <c r="AA346" s="54">
        <v>270446.71234085783</v>
      </c>
      <c r="AB346" s="54">
        <v>354084.33460578322</v>
      </c>
      <c r="AC346" s="54">
        <v>610662.94391018897</v>
      </c>
      <c r="AD346" s="54">
        <v>1077712.1187026966</v>
      </c>
      <c r="AE346" s="54">
        <v>1818677.9564278815</v>
      </c>
      <c r="AF346" s="54">
        <v>1245855.1225167327</v>
      </c>
      <c r="AG346" s="54">
        <v>715438.7977728527</v>
      </c>
      <c r="AH346" s="54">
        <v>710552.21592505276</v>
      </c>
      <c r="AI346" s="54">
        <v>1359692.4779765122</v>
      </c>
      <c r="AJ346" s="54">
        <v>1061168.2830087151</v>
      </c>
      <c r="AK346" s="54">
        <v>512581.40269067511</v>
      </c>
      <c r="AL346" s="54">
        <v>1057294.8942174241</v>
      </c>
      <c r="AM346" s="54">
        <v>1425314.703076914</v>
      </c>
      <c r="AN346" s="54">
        <v>973269.68892536871</v>
      </c>
      <c r="AO346" s="54">
        <v>468067.48091920465</v>
      </c>
      <c r="AQ346" s="54">
        <v>4903744.4909069352</v>
      </c>
      <c r="AR346" s="54">
        <v>6725629.7776374854</v>
      </c>
      <c r="AS346" s="54">
        <v>7068119.4404247999</v>
      </c>
      <c r="AT346" s="54">
        <v>7949391.4535663147</v>
      </c>
      <c r="AU346" s="54">
        <v>6643778.8064661268</v>
      </c>
      <c r="AV346" s="54">
        <v>7960218.682261968</v>
      </c>
      <c r="AW346" s="54">
        <v>8398270.7551711425</v>
      </c>
      <c r="AX346" s="54">
        <v>8318738.351207016</v>
      </c>
      <c r="AY346" s="54">
        <v>10609946.631351341</v>
      </c>
      <c r="AZ346" s="54">
        <v>7840521.3920880966</v>
      </c>
      <c r="BA346" s="54">
        <v>10676087.351548929</v>
      </c>
      <c r="BB346" s="54">
        <v>9125783.9525904283</v>
      </c>
      <c r="BC346" s="54">
        <v>9040462.0249983836</v>
      </c>
      <c r="BD346" s="54">
        <v>7166957.2740240246</v>
      </c>
      <c r="BE346" s="54">
        <v>8764446.1609858833</v>
      </c>
      <c r="BF346" s="54">
        <v>9576463.8616132103</v>
      </c>
      <c r="BG346" s="54">
        <v>8976928.5891098641</v>
      </c>
      <c r="BH346" s="54">
        <v>9359427.2821075432</v>
      </c>
      <c r="BI346" s="54">
        <v>9054927.6494878978</v>
      </c>
      <c r="BJ346" s="54">
        <v>7149773.5611957237</v>
      </c>
      <c r="BK346" s="54">
        <v>8550376.3881575279</v>
      </c>
      <c r="BL346" s="54">
        <v>9021924.2502407487</v>
      </c>
      <c r="BM346" s="54">
        <v>7497801.5458456781</v>
      </c>
      <c r="BN346" s="54">
        <v>6888739.3816816807</v>
      </c>
      <c r="BO346" s="54">
        <v>12460197.938987259</v>
      </c>
      <c r="BP346" s="54">
        <v>6155456.0387200583</v>
      </c>
      <c r="BQ346" s="54">
        <v>12084669.452318588</v>
      </c>
      <c r="BR346" s="54">
        <v>8376407.0477802223</v>
      </c>
      <c r="BS346" s="54">
        <v>10512231.143519096</v>
      </c>
      <c r="BT346" s="54">
        <v>7102720.500996571</v>
      </c>
      <c r="BU346" s="54">
        <v>8101137.810929928</v>
      </c>
      <c r="BV346" s="54">
        <v>8699404.4609550759</v>
      </c>
      <c r="BW346" s="54">
        <v>10024764.245628078</v>
      </c>
      <c r="BX346" s="54">
        <v>7987882.3420385495</v>
      </c>
      <c r="BY346" s="54">
        <v>8486782.6316958368</v>
      </c>
      <c r="BZ346" s="54">
        <v>7819042.5761067662</v>
      </c>
      <c r="CA346" s="54">
        <v>11979256.614848737</v>
      </c>
      <c r="CB346" s="54">
        <v>7195829.1920584999</v>
      </c>
      <c r="CD346" s="54">
        <v>5006296.3339006454</v>
      </c>
      <c r="CE346" s="54">
        <v>3388297.6132592056</v>
      </c>
      <c r="CF346" s="54">
        <v>4967566.2416915037</v>
      </c>
      <c r="CG346" s="54">
        <v>5223862.5840095077</v>
      </c>
      <c r="CH346" s="54">
        <v>6085699.92289636</v>
      </c>
      <c r="CI346" s="54">
        <v>5874103.6777859144</v>
      </c>
      <c r="CJ346" s="54">
        <v>5979286.6236003265</v>
      </c>
      <c r="CK346" s="54">
        <v>4806618.7544772979</v>
      </c>
      <c r="CL346" s="54">
        <v>4977093.4244295582</v>
      </c>
      <c r="CM346" s="54">
        <v>4284840.9637539089</v>
      </c>
      <c r="CN346" s="54">
        <v>5142289.914124947</v>
      </c>
      <c r="CO346" s="54">
        <v>4242557.7020950578</v>
      </c>
      <c r="CP346" s="54">
        <v>5802880.6946108676</v>
      </c>
      <c r="CQ346" s="54">
        <v>5711241.5754584856</v>
      </c>
      <c r="CR346" s="54">
        <v>5648531.6154116783</v>
      </c>
      <c r="CS346" s="54">
        <v>7101169.4122272767</v>
      </c>
      <c r="CT346" s="54">
        <v>6751488.7990455888</v>
      </c>
      <c r="CU346" s="54">
        <v>4953379.8954013754</v>
      </c>
      <c r="CV346" s="54">
        <v>5025135.3767321408</v>
      </c>
      <c r="CW346" s="54">
        <v>5066754.2751774229</v>
      </c>
      <c r="CX346" s="54">
        <v>5863679.6967570633</v>
      </c>
      <c r="CY346" s="54">
        <v>5319144.4606610406</v>
      </c>
      <c r="CZ346" s="54">
        <v>5612553.9181901738</v>
      </c>
      <c r="DA346" s="54">
        <v>5655791.9869014006</v>
      </c>
      <c r="DB346" s="54">
        <v>5999434.4149209559</v>
      </c>
      <c r="DC346" s="54">
        <v>5622263.0582704544</v>
      </c>
      <c r="DD346" s="54">
        <v>6387686.9271309469</v>
      </c>
      <c r="DE346" s="54">
        <v>5487640.4543806817</v>
      </c>
      <c r="DF346" s="54">
        <v>7980710.2890428416</v>
      </c>
      <c r="DG346" s="54">
        <v>6744624.3527525812</v>
      </c>
      <c r="DH346" s="54">
        <v>5491807.7381076328</v>
      </c>
      <c r="DI346" s="54">
        <v>5258796.4981806055</v>
      </c>
      <c r="DJ346" s="54">
        <v>5950678.8622666579</v>
      </c>
      <c r="DK346" s="54">
        <v>6471175.1015530266</v>
      </c>
      <c r="DL346" s="54">
        <v>5850489.1567276493</v>
      </c>
      <c r="DM346" s="54">
        <v>4004040.6803881824</v>
      </c>
      <c r="DN346" s="54">
        <v>5706530.2434721328</v>
      </c>
      <c r="DO346" s="54">
        <v>5000929.3652627431</v>
      </c>
      <c r="DQ346" s="54">
        <v>11438398.982166531</v>
      </c>
      <c r="DR346" s="54">
        <v>11584483.698209289</v>
      </c>
      <c r="DS346" s="54">
        <v>15277157.673486177</v>
      </c>
      <c r="DT346" s="54">
        <v>18818967.308781106</v>
      </c>
      <c r="DU346" s="54">
        <v>15754150.182147251</v>
      </c>
      <c r="DV346" s="54">
        <v>19589859.719525993</v>
      </c>
      <c r="DW346" s="54">
        <v>17887124.991411578</v>
      </c>
      <c r="DX346" s="54">
        <v>15524836.243104253</v>
      </c>
      <c r="DY346" s="54">
        <v>14506291.492897984</v>
      </c>
      <c r="DZ346" s="54">
        <v>20405187.869579006</v>
      </c>
      <c r="EA346" s="54">
        <v>19360681.681320973</v>
      </c>
      <c r="EB346" s="54">
        <v>14614944.082314212</v>
      </c>
      <c r="EC346" s="54">
        <v>19922497.535289891</v>
      </c>
      <c r="ED346" s="54">
        <v>15066724.394818822</v>
      </c>
      <c r="EE346" s="54">
        <v>16298626.775135763</v>
      </c>
      <c r="EF346" s="54">
        <v>20568037.265287213</v>
      </c>
      <c r="EG346" s="54">
        <v>19532113.685379114</v>
      </c>
      <c r="EH346" s="54">
        <v>18294480.42267295</v>
      </c>
      <c r="EI346" s="54">
        <v>15836779.023203</v>
      </c>
      <c r="EJ346" s="54">
        <v>14148689.696729545</v>
      </c>
      <c r="EK346" s="54">
        <v>19121796.339267764</v>
      </c>
      <c r="EL346" s="54">
        <v>15921767.446005248</v>
      </c>
      <c r="EM346" s="54">
        <v>16181191.068481755</v>
      </c>
      <c r="EN346" s="54">
        <v>16205458.307499621</v>
      </c>
      <c r="EO346" s="54">
        <v>19029628.096856393</v>
      </c>
      <c r="EP346" s="54">
        <v>17278966.531336892</v>
      </c>
      <c r="EQ346" s="54">
        <v>19475863.135808408</v>
      </c>
      <c r="ER346" s="54">
        <v>21477558.118394367</v>
      </c>
      <c r="ES346" s="54">
        <v>16149347.065187465</v>
      </c>
      <c r="ET346" s="54">
        <v>16892330.264398124</v>
      </c>
      <c r="EU346" s="54">
        <v>15410438.586753434</v>
      </c>
      <c r="EV346" s="54">
        <v>17278643.132088095</v>
      </c>
      <c r="EW346" s="54">
        <v>21065824.164269749</v>
      </c>
      <c r="EX346" s="54">
        <v>18953504.514407165</v>
      </c>
      <c r="EY346" s="54">
        <v>17856073.860213384</v>
      </c>
      <c r="EZ346" s="54">
        <v>12738895.354442783</v>
      </c>
      <c r="FA346" s="54">
        <v>21368112.807990357</v>
      </c>
      <c r="FB346" s="54">
        <v>14787418.817008421</v>
      </c>
    </row>
    <row r="347" spans="1:158" x14ac:dyDescent="0.2">
      <c r="A347" s="56">
        <f ca="1">Additive!AP22</f>
        <v>14987918.592303349</v>
      </c>
      <c r="C347" s="52">
        <v>21</v>
      </c>
      <c r="D347" s="54">
        <v>678729.30541066639</v>
      </c>
      <c r="E347" s="54">
        <v>239435.73819150589</v>
      </c>
      <c r="F347" s="54">
        <v>1800670.6019834187</v>
      </c>
      <c r="G347" s="54">
        <v>1144174.1021911278</v>
      </c>
      <c r="H347" s="54">
        <v>1066332.4502928704</v>
      </c>
      <c r="I347" s="54">
        <v>1696939.9470403828</v>
      </c>
      <c r="J347" s="54">
        <v>469033.28213638626</v>
      </c>
      <c r="K347" s="54">
        <v>737408.48703448847</v>
      </c>
      <c r="L347" s="54">
        <v>1287431.2018900663</v>
      </c>
      <c r="M347" s="54">
        <v>1184793.1907361746</v>
      </c>
      <c r="N347" s="54">
        <v>1782810.7163847573</v>
      </c>
      <c r="O347" s="54">
        <v>1010982.5414424129</v>
      </c>
      <c r="P347" s="54">
        <v>1021010.6746073067</v>
      </c>
      <c r="Q347" s="54">
        <v>1339080.5056414157</v>
      </c>
      <c r="R347" s="54">
        <v>1402642.9646212533</v>
      </c>
      <c r="S347" s="54">
        <v>969106.92229508981</v>
      </c>
      <c r="T347" s="54">
        <v>1479390.1122474615</v>
      </c>
      <c r="U347" s="54">
        <v>1489805.2115371972</v>
      </c>
      <c r="V347" s="54">
        <v>1339335.7243119255</v>
      </c>
      <c r="W347" s="54">
        <v>1780677.4058520962</v>
      </c>
      <c r="X347" s="54">
        <v>1822563.4698388241</v>
      </c>
      <c r="Y347" s="54">
        <v>1098960.4916393645</v>
      </c>
      <c r="Z347" s="54">
        <v>1546881.80392823</v>
      </c>
      <c r="AA347" s="54">
        <v>322552.10229652002</v>
      </c>
      <c r="AB347" s="54">
        <v>548431.95167332143</v>
      </c>
      <c r="AC347" s="54">
        <v>872222.53353632614</v>
      </c>
      <c r="AD347" s="54">
        <v>1076723.22728521</v>
      </c>
      <c r="AE347" s="54">
        <v>1876844.1067762449</v>
      </c>
      <c r="AF347" s="54">
        <v>1519885.6294140257</v>
      </c>
      <c r="AG347" s="54">
        <v>947540.76502917148</v>
      </c>
      <c r="AH347" s="54">
        <v>859398.9386712648</v>
      </c>
      <c r="AI347" s="54">
        <v>1513303.6823001243</v>
      </c>
      <c r="AJ347" s="54">
        <v>1250811.1237669699</v>
      </c>
      <c r="AK347" s="54">
        <v>575653.81872473285</v>
      </c>
      <c r="AL347" s="54">
        <v>1321286.2435290832</v>
      </c>
      <c r="AM347" s="54">
        <v>1541539.7523684874</v>
      </c>
      <c r="AN347" s="54">
        <v>1184405.8507464007</v>
      </c>
      <c r="AO347" s="54">
        <v>764827.32497503236</v>
      </c>
      <c r="AQ347" s="54">
        <v>5219475.2754701618</v>
      </c>
      <c r="AR347" s="54">
        <v>6896760.3955942951</v>
      </c>
      <c r="AS347" s="54">
        <v>7326945.4628017694</v>
      </c>
      <c r="AT347" s="54">
        <v>8298602.4807997346</v>
      </c>
      <c r="AU347" s="54">
        <v>7294611.1815025937</v>
      </c>
      <c r="AV347" s="54">
        <v>8782399.4288883861</v>
      </c>
      <c r="AW347" s="54">
        <v>8915788.8069338519</v>
      </c>
      <c r="AX347" s="54">
        <v>8756379.6306548752</v>
      </c>
      <c r="AY347" s="54">
        <v>11244187.594709598</v>
      </c>
      <c r="AZ347" s="54">
        <v>8128685.0536395404</v>
      </c>
      <c r="BA347" s="54">
        <v>11433945.144509731</v>
      </c>
      <c r="BB347" s="54">
        <v>9650745.2231276482</v>
      </c>
      <c r="BC347" s="54">
        <v>9494020.7497103699</v>
      </c>
      <c r="BD347" s="54">
        <v>7582576.9901554137</v>
      </c>
      <c r="BE347" s="54">
        <v>9264621.9302250594</v>
      </c>
      <c r="BF347" s="54">
        <v>10109444.106951565</v>
      </c>
      <c r="BG347" s="54">
        <v>9611242.644000506</v>
      </c>
      <c r="BH347" s="54">
        <v>9784545.2937892489</v>
      </c>
      <c r="BI347" s="54">
        <v>9176458.494863648</v>
      </c>
      <c r="BJ347" s="54">
        <v>7548213.5446980158</v>
      </c>
      <c r="BK347" s="54">
        <v>8983275.4952111952</v>
      </c>
      <c r="BL347" s="54">
        <v>9301460.2846979424</v>
      </c>
      <c r="BM347" s="54">
        <v>8328451.9029803909</v>
      </c>
      <c r="BN347" s="54">
        <v>7662233.0612520073</v>
      </c>
      <c r="BO347" s="54">
        <v>12964975.252171375</v>
      </c>
      <c r="BP347" s="54">
        <v>6459588.1808369588</v>
      </c>
      <c r="BQ347" s="54">
        <v>13070921.620346649</v>
      </c>
      <c r="BR347" s="54">
        <v>8818119.1278788503</v>
      </c>
      <c r="BS347" s="54">
        <v>11166791.652448226</v>
      </c>
      <c r="BT347" s="54">
        <v>7897731.6058200933</v>
      </c>
      <c r="BU347" s="54">
        <v>8991201.3660031445</v>
      </c>
      <c r="BV347" s="54">
        <v>9083252.1544260383</v>
      </c>
      <c r="BW347" s="54">
        <v>10396097.376869466</v>
      </c>
      <c r="BX347" s="54">
        <v>8701523.0654168166</v>
      </c>
      <c r="BY347" s="54">
        <v>9947854.9016856868</v>
      </c>
      <c r="BZ347" s="54">
        <v>8646412.3176408224</v>
      </c>
      <c r="CA347" s="54">
        <v>12591305.66349159</v>
      </c>
      <c r="CB347" s="54">
        <v>7678736.4837646484</v>
      </c>
      <c r="CD347" s="54">
        <v>5149710.5424399469</v>
      </c>
      <c r="CE347" s="54">
        <v>4049241.4790289849</v>
      </c>
      <c r="CF347" s="54">
        <v>5551656.6755572427</v>
      </c>
      <c r="CG347" s="54">
        <v>5965141.5185385235</v>
      </c>
      <c r="CH347" s="54">
        <v>6465252.2316258773</v>
      </c>
      <c r="CI347" s="54">
        <v>6538881.0292377546</v>
      </c>
      <c r="CJ347" s="54">
        <v>7062856.2879980579</v>
      </c>
      <c r="CK347" s="54">
        <v>5474642.7999153137</v>
      </c>
      <c r="CL347" s="54">
        <v>6119792.0089971516</v>
      </c>
      <c r="CM347" s="54">
        <v>5219573.2070970405</v>
      </c>
      <c r="CN347" s="54">
        <v>6435032.2061223015</v>
      </c>
      <c r="CO347" s="54">
        <v>4949738.4035099074</v>
      </c>
      <c r="CP347" s="54">
        <v>6582130.3122073822</v>
      </c>
      <c r="CQ347" s="54">
        <v>6854417.75809866</v>
      </c>
      <c r="CR347" s="54">
        <v>6566121.7131662704</v>
      </c>
      <c r="CS347" s="54">
        <v>8120043.5473814216</v>
      </c>
      <c r="CT347" s="54">
        <v>7581335.8991446029</v>
      </c>
      <c r="CU347" s="54">
        <v>5741938.6801784374</v>
      </c>
      <c r="CV347" s="54">
        <v>6127503.6510867346</v>
      </c>
      <c r="CW347" s="54">
        <v>6056096.6381462719</v>
      </c>
      <c r="CX347" s="54">
        <v>6569128.5732009336</v>
      </c>
      <c r="CY347" s="54">
        <v>5572723.219732618</v>
      </c>
      <c r="CZ347" s="54">
        <v>6774738.1626487225</v>
      </c>
      <c r="DA347" s="54">
        <v>6229565.1132707447</v>
      </c>
      <c r="DB347" s="54">
        <v>7198566.2873453964</v>
      </c>
      <c r="DC347" s="54">
        <v>6943963.823756583</v>
      </c>
      <c r="DD347" s="54">
        <v>7923379.5189889632</v>
      </c>
      <c r="DE347" s="54">
        <v>6019997.5463710241</v>
      </c>
      <c r="DF347" s="54">
        <v>8690448.7948600315</v>
      </c>
      <c r="DG347" s="54">
        <v>7577554.4627910722</v>
      </c>
      <c r="DH347" s="54">
        <v>6252694.8105066344</v>
      </c>
      <c r="DI347" s="54">
        <v>6878569.1343821138</v>
      </c>
      <c r="DJ347" s="54">
        <v>7006771.4767296752</v>
      </c>
      <c r="DK347" s="54">
        <v>7765799.773687765</v>
      </c>
      <c r="DL347" s="54">
        <v>6886429.2836208642</v>
      </c>
      <c r="DM347" s="54">
        <v>4759222.6861220766</v>
      </c>
      <c r="DN347" s="54">
        <v>7000163.2462881375</v>
      </c>
      <c r="DO347" s="54">
        <v>6001661.3268149346</v>
      </c>
      <c r="DQ347" s="54">
        <v>11586092.726834269</v>
      </c>
      <c r="DR347" s="54">
        <v>11769811.389901958</v>
      </c>
      <c r="DS347" s="54">
        <v>15831809.616608026</v>
      </c>
      <c r="DT347" s="54">
        <v>19417265.113229312</v>
      </c>
      <c r="DU347" s="54">
        <v>16099983.224334283</v>
      </c>
      <c r="DV347" s="54">
        <v>20271252.114540864</v>
      </c>
      <c r="DW347" s="54">
        <v>18060116.838450722</v>
      </c>
      <c r="DX347" s="54">
        <v>15733881.017727677</v>
      </c>
      <c r="DY347" s="54">
        <v>14794060.989887133</v>
      </c>
      <c r="DZ347" s="54">
        <v>20742318.149431542</v>
      </c>
      <c r="EA347" s="54">
        <v>19921161.150434408</v>
      </c>
      <c r="EB347" s="54">
        <v>15284279.064443279</v>
      </c>
      <c r="EC347" s="54">
        <v>20295139.452624485</v>
      </c>
      <c r="ED347" s="54">
        <v>15414652.921472849</v>
      </c>
      <c r="EE347" s="54">
        <v>16955011.446339853</v>
      </c>
      <c r="EF347" s="54">
        <v>21220069.978069577</v>
      </c>
      <c r="EG347" s="54">
        <v>20116981.189796768</v>
      </c>
      <c r="EH347" s="54">
        <v>18691029.818569437</v>
      </c>
      <c r="EI347" s="54">
        <v>16439241.831795337</v>
      </c>
      <c r="EJ347" s="54">
        <v>14518419.34526727</v>
      </c>
      <c r="EK347" s="54">
        <v>19506221.135369863</v>
      </c>
      <c r="EL347" s="54">
        <v>16409862.283623496</v>
      </c>
      <c r="EM347" s="54">
        <v>16397566.840982351</v>
      </c>
      <c r="EN347" s="54">
        <v>16618529.167874474</v>
      </c>
      <c r="EO347" s="54">
        <v>19368980.4061566</v>
      </c>
      <c r="EP347" s="54">
        <v>17930875.57253325</v>
      </c>
      <c r="EQ347" s="54">
        <v>20040119.256634239</v>
      </c>
      <c r="ER347" s="54">
        <v>22111048.708724737</v>
      </c>
      <c r="ES347" s="54">
        <v>17087605.22302508</v>
      </c>
      <c r="ET347" s="54">
        <v>17074993.767602537</v>
      </c>
      <c r="EU347" s="54">
        <v>15908638.773584772</v>
      </c>
      <c r="EV347" s="54">
        <v>17880591.73879458</v>
      </c>
      <c r="EW347" s="54">
        <v>21127736.40288255</v>
      </c>
      <c r="EX347" s="54">
        <v>19137829.937202096</v>
      </c>
      <c r="EY347" s="54">
        <v>18163952.956194893</v>
      </c>
      <c r="EZ347" s="54">
        <v>13362568.257144984</v>
      </c>
      <c r="FA347" s="54">
        <v>21966064.997351985</v>
      </c>
      <c r="FB347" s="54">
        <v>14987918.592303349</v>
      </c>
    </row>
    <row r="348" spans="1:158" x14ac:dyDescent="0.2">
      <c r="A348" s="56">
        <f ca="1">Additive!AP23</f>
        <v>15944070.420257645</v>
      </c>
      <c r="C348" s="52">
        <v>20</v>
      </c>
      <c r="D348" s="54">
        <v>771732.2685373053</v>
      </c>
      <c r="E348" s="54">
        <v>280767.50219951384</v>
      </c>
      <c r="F348" s="54">
        <v>1879051.2084813938</v>
      </c>
      <c r="G348" s="54">
        <v>1142914.0032813288</v>
      </c>
      <c r="H348" s="54">
        <v>1191435.7794152573</v>
      </c>
      <c r="I348" s="54">
        <v>1764788.8551954925</v>
      </c>
      <c r="J348" s="54">
        <v>510948.44722610712</v>
      </c>
      <c r="K348" s="54">
        <v>789054.4007171616</v>
      </c>
      <c r="L348" s="54">
        <v>1432864.8462164588</v>
      </c>
      <c r="M348" s="54">
        <v>1404304.2240781188</v>
      </c>
      <c r="N348" s="54">
        <v>2008674.0435023569</v>
      </c>
      <c r="O348" s="54">
        <v>1357857.3427883871</v>
      </c>
      <c r="P348" s="54">
        <v>1151881.7769130133</v>
      </c>
      <c r="Q348" s="54">
        <v>1528918.7636250593</v>
      </c>
      <c r="R348" s="54">
        <v>1707395.2850751169</v>
      </c>
      <c r="S348" s="54">
        <v>968084.57859469205</v>
      </c>
      <c r="T348" s="54">
        <v>1478179.8895776868</v>
      </c>
      <c r="U348" s="54">
        <v>1487922.0684221089</v>
      </c>
      <c r="V348" s="54">
        <v>1560342.5188073926</v>
      </c>
      <c r="W348" s="54">
        <v>2041919.3903282359</v>
      </c>
      <c r="X348" s="54">
        <v>2072505.3607465103</v>
      </c>
      <c r="Y348" s="54">
        <v>1163856.971082164</v>
      </c>
      <c r="Z348" s="54">
        <v>1545236.3704758976</v>
      </c>
      <c r="AA348" s="54">
        <v>390204.93721071258</v>
      </c>
      <c r="AB348" s="54">
        <v>741425.50039785728</v>
      </c>
      <c r="AC348" s="54">
        <v>871214.82680922374</v>
      </c>
      <c r="AD348" s="54">
        <v>1200443.5557070933</v>
      </c>
      <c r="AE348" s="54">
        <v>2171030.8047798313</v>
      </c>
      <c r="AF348" s="54">
        <v>1759353.8286001831</v>
      </c>
      <c r="AG348" s="54">
        <v>1439689.9695698991</v>
      </c>
      <c r="AH348" s="54">
        <v>1249567.5785447843</v>
      </c>
      <c r="AI348" s="54">
        <v>1605607.592542896</v>
      </c>
      <c r="AJ348" s="54">
        <v>1567347.2563505881</v>
      </c>
      <c r="AK348" s="54">
        <v>839048.88550655916</v>
      </c>
      <c r="AL348" s="54">
        <v>1525753.1560170837</v>
      </c>
      <c r="AM348" s="54">
        <v>1539789.4628848508</v>
      </c>
      <c r="AN348" s="54">
        <v>1526757.4696073867</v>
      </c>
      <c r="AO348" s="54">
        <v>881394.39412477985</v>
      </c>
      <c r="AQ348" s="54">
        <v>5562335.9226668673</v>
      </c>
      <c r="AR348" s="54">
        <v>7304575.3800858492</v>
      </c>
      <c r="AS348" s="54">
        <v>7878536.3178514913</v>
      </c>
      <c r="AT348" s="54">
        <v>8983366.0009107329</v>
      </c>
      <c r="AU348" s="54">
        <v>8085303.5260691401</v>
      </c>
      <c r="AV348" s="54">
        <v>9035236.3192109149</v>
      </c>
      <c r="AW348" s="54">
        <v>9075925.7137202024</v>
      </c>
      <c r="AX348" s="54">
        <v>9355157.7389198728</v>
      </c>
      <c r="AY348" s="54">
        <v>11566657.14033176</v>
      </c>
      <c r="AZ348" s="54">
        <v>8948083.3264094815</v>
      </c>
      <c r="BA348" s="54">
        <v>12140204.985606875</v>
      </c>
      <c r="BB348" s="54">
        <v>10193898.904171228</v>
      </c>
      <c r="BC348" s="54">
        <v>9817480.5593413357</v>
      </c>
      <c r="BD348" s="54">
        <v>8357496.8697325699</v>
      </c>
      <c r="BE348" s="54">
        <v>10271434.656853434</v>
      </c>
      <c r="BF348" s="54">
        <v>10492932.079533823</v>
      </c>
      <c r="BG348" s="54">
        <v>10644339.976658378</v>
      </c>
      <c r="BH348" s="54">
        <v>10673094.405745499</v>
      </c>
      <c r="BI348" s="54">
        <v>9608190.9322055653</v>
      </c>
      <c r="BJ348" s="54">
        <v>8434047.5109488666</v>
      </c>
      <c r="BK348" s="54">
        <v>9495264.69122703</v>
      </c>
      <c r="BL348" s="54">
        <v>10024067.752033066</v>
      </c>
      <c r="BM348" s="54">
        <v>9311998.3332582451</v>
      </c>
      <c r="BN348" s="54">
        <v>7942330.3013413642</v>
      </c>
      <c r="BO348" s="54">
        <v>13521910.224052295</v>
      </c>
      <c r="BP348" s="54">
        <v>7382606.3401478007</v>
      </c>
      <c r="BQ348" s="54">
        <v>13786075.863275291</v>
      </c>
      <c r="BR348" s="54">
        <v>9503312.2769440897</v>
      </c>
      <c r="BS348" s="54">
        <v>11762571.431390641</v>
      </c>
      <c r="BT348" s="54">
        <v>8303696.7420472894</v>
      </c>
      <c r="BU348" s="54">
        <v>9575781.4873675853</v>
      </c>
      <c r="BV348" s="54">
        <v>9749133.4814498574</v>
      </c>
      <c r="BW348" s="54">
        <v>10946519.515337389</v>
      </c>
      <c r="BX348" s="54">
        <v>9432045.5412988458</v>
      </c>
      <c r="BY348" s="54">
        <v>10391360.897516914</v>
      </c>
      <c r="BZ348" s="54">
        <v>9031603.3714345545</v>
      </c>
      <c r="CA348" s="54">
        <v>13094411.568619877</v>
      </c>
      <c r="CB348" s="54">
        <v>8259355.795559952</v>
      </c>
      <c r="CD348" s="54">
        <v>5592775.4081555717</v>
      </c>
      <c r="CE348" s="54">
        <v>4809555.6357952347</v>
      </c>
      <c r="CF348" s="54">
        <v>6766782.7545351014</v>
      </c>
      <c r="CG348" s="54">
        <v>7014717.4241340421</v>
      </c>
      <c r="CH348" s="54">
        <v>7352824.6848845463</v>
      </c>
      <c r="CI348" s="54">
        <v>7451823.3208178654</v>
      </c>
      <c r="CJ348" s="54">
        <v>7855937.8905759715</v>
      </c>
      <c r="CK348" s="54">
        <v>6836216.0182526354</v>
      </c>
      <c r="CL348" s="54">
        <v>7632793.8746914454</v>
      </c>
      <c r="CM348" s="54">
        <v>6627474.7518583722</v>
      </c>
      <c r="CN348" s="54">
        <v>7199084.8099511135</v>
      </c>
      <c r="CO348" s="54">
        <v>5675465.1072378978</v>
      </c>
      <c r="CP348" s="54">
        <v>8307397.0392712895</v>
      </c>
      <c r="CQ348" s="54">
        <v>8418128.9444572628</v>
      </c>
      <c r="CR348" s="54">
        <v>7509473.6361732166</v>
      </c>
      <c r="CS348" s="54">
        <v>9230305.1195038166</v>
      </c>
      <c r="CT348" s="54">
        <v>9312805.123299012</v>
      </c>
      <c r="CU348" s="54">
        <v>6725772.602254292</v>
      </c>
      <c r="CV348" s="54">
        <v>6397590.2310170494</v>
      </c>
      <c r="CW348" s="54">
        <v>6451966.9136208678</v>
      </c>
      <c r="CX348" s="54">
        <v>6931973.2781830048</v>
      </c>
      <c r="CY348" s="54">
        <v>6201027.6698494703</v>
      </c>
      <c r="CZ348" s="54">
        <v>7635508.1617167182</v>
      </c>
      <c r="DA348" s="54">
        <v>7265476.5260106996</v>
      </c>
      <c r="DB348" s="54">
        <v>8023500.9770396613</v>
      </c>
      <c r="DC348" s="54">
        <v>7906439.5585317723</v>
      </c>
      <c r="DD348" s="54">
        <v>9051002.7048084363</v>
      </c>
      <c r="DE348" s="54">
        <v>6967735.1613322925</v>
      </c>
      <c r="DF348" s="54">
        <v>9731359.4119981434</v>
      </c>
      <c r="DG348" s="54">
        <v>8759501.935367424</v>
      </c>
      <c r="DH348" s="54">
        <v>7414586.2296510618</v>
      </c>
      <c r="DI348" s="54">
        <v>8245708.0071758796</v>
      </c>
      <c r="DJ348" s="54">
        <v>8370591.2319453713</v>
      </c>
      <c r="DK348" s="54">
        <v>8784025.3413662687</v>
      </c>
      <c r="DL348" s="54">
        <v>8248518.9693199322</v>
      </c>
      <c r="DM348" s="54">
        <v>5798416.750980515</v>
      </c>
      <c r="DN348" s="54">
        <v>7830092.6471110396</v>
      </c>
      <c r="DO348" s="54">
        <v>6868528.6264395565</v>
      </c>
      <c r="DQ348" s="54">
        <v>12054680.470837871</v>
      </c>
      <c r="DR348" s="54">
        <v>11942326.588226542</v>
      </c>
      <c r="DS348" s="54">
        <v>16013051.451875282</v>
      </c>
      <c r="DT348" s="54">
        <v>19823320.673407745</v>
      </c>
      <c r="DU348" s="54">
        <v>16223221.703506865</v>
      </c>
      <c r="DV348" s="54">
        <v>20364513.468289305</v>
      </c>
      <c r="DW348" s="54">
        <v>18344925.272600789</v>
      </c>
      <c r="DX348" s="54">
        <v>16049379.496811332</v>
      </c>
      <c r="DY348" s="54">
        <v>15629742.667780634</v>
      </c>
      <c r="DZ348" s="54">
        <v>21103929.610172331</v>
      </c>
      <c r="EA348" s="54">
        <v>20742958.99603273</v>
      </c>
      <c r="EB348" s="54">
        <v>15925236.392060552</v>
      </c>
      <c r="EC348" s="54">
        <v>20850091.136073127</v>
      </c>
      <c r="ED348" s="54">
        <v>15816007.163429091</v>
      </c>
      <c r="EE348" s="54">
        <v>17519373.704420112</v>
      </c>
      <c r="EF348" s="54">
        <v>21794923.631545082</v>
      </c>
      <c r="EG348" s="54">
        <v>21436896.441160347</v>
      </c>
      <c r="EH348" s="54">
        <v>19529543.148508783</v>
      </c>
      <c r="EI348" s="54">
        <v>17292393.276139326</v>
      </c>
      <c r="EJ348" s="54">
        <v>14892673.186984137</v>
      </c>
      <c r="EK348" s="54">
        <v>19651294.919747602</v>
      </c>
      <c r="EL348" s="54">
        <v>16902962.201372109</v>
      </c>
      <c r="EM348" s="54">
        <v>17218915.785738666</v>
      </c>
      <c r="EN348" s="54">
        <v>17143797.851122975</v>
      </c>
      <c r="EO348" s="54">
        <v>19695185.905962531</v>
      </c>
      <c r="EP348" s="54">
        <v>18256240.869526848</v>
      </c>
      <c r="EQ348" s="54">
        <v>20751563.382360838</v>
      </c>
      <c r="ER348" s="54">
        <v>22177055.886634398</v>
      </c>
      <c r="ES348" s="54">
        <v>17074304.488645524</v>
      </c>
      <c r="ET348" s="54">
        <v>17343376.567352369</v>
      </c>
      <c r="EU348" s="54">
        <v>16173634.948346671</v>
      </c>
      <c r="EV348" s="54">
        <v>18167638.029611304</v>
      </c>
      <c r="EW348" s="54">
        <v>21425964.444093641</v>
      </c>
      <c r="EX348" s="54">
        <v>19795652.717111688</v>
      </c>
      <c r="EY348" s="54">
        <v>18908022.044693612</v>
      </c>
      <c r="EZ348" s="54">
        <v>14031136.340239648</v>
      </c>
      <c r="FA348" s="54">
        <v>22199097.779285297</v>
      </c>
      <c r="FB348" s="54">
        <v>15944070.420257645</v>
      </c>
    </row>
    <row r="349" spans="1:158" x14ac:dyDescent="0.2">
      <c r="A349" s="56">
        <f ca="1">Additive!AP24</f>
        <v>16414757.785384476</v>
      </c>
      <c r="C349" s="52">
        <v>19</v>
      </c>
      <c r="D349" s="54">
        <v>771168.50639778376</v>
      </c>
      <c r="E349" s="54">
        <v>318180.48544705287</v>
      </c>
      <c r="F349" s="54">
        <v>2028192.3690530118</v>
      </c>
      <c r="G349" s="54">
        <v>1259245.422493279</v>
      </c>
      <c r="H349" s="54">
        <v>1238106.9948794432</v>
      </c>
      <c r="I349" s="54">
        <v>2157408.0941432789</v>
      </c>
      <c r="J349" s="54">
        <v>854047.87704833969</v>
      </c>
      <c r="K349" s="54">
        <v>1035584.8432466723</v>
      </c>
      <c r="L349" s="54">
        <v>1668019.8016543426</v>
      </c>
      <c r="M349" s="54">
        <v>1549550.1216229871</v>
      </c>
      <c r="N349" s="54">
        <v>2054757.044232823</v>
      </c>
      <c r="O349" s="54">
        <v>1595322.1885351017</v>
      </c>
      <c r="P349" s="54">
        <v>1385756.3090654071</v>
      </c>
      <c r="Q349" s="54">
        <v>1829078.5785752144</v>
      </c>
      <c r="R349" s="54">
        <v>1883723.6747303866</v>
      </c>
      <c r="S349" s="54">
        <v>1453956.3601139039</v>
      </c>
      <c r="T349" s="54">
        <v>1898208.6229069997</v>
      </c>
      <c r="U349" s="54">
        <v>1594109.5951536894</v>
      </c>
      <c r="V349" s="54">
        <v>1558840.4936116226</v>
      </c>
      <c r="W349" s="54">
        <v>2268243.490672674</v>
      </c>
      <c r="X349" s="54">
        <v>2144328.5829343013</v>
      </c>
      <c r="Y349" s="54">
        <v>1452426.4826235827</v>
      </c>
      <c r="Z349" s="54">
        <v>1731405.3201354425</v>
      </c>
      <c r="AA349" s="54">
        <v>513093.54197039455</v>
      </c>
      <c r="AB349" s="54">
        <v>829315.94327650592</v>
      </c>
      <c r="AC349" s="54">
        <v>1019898.4043907821</v>
      </c>
      <c r="AD349" s="54">
        <v>1366686.5217211396</v>
      </c>
      <c r="AE349" s="54">
        <v>2169013.7565905452</v>
      </c>
      <c r="AF349" s="54">
        <v>2098532.0655281432</v>
      </c>
      <c r="AG349" s="54">
        <v>1770841.8147725277</v>
      </c>
      <c r="AH349" s="54">
        <v>1383323.418365743</v>
      </c>
      <c r="AI349" s="54">
        <v>1604682.0736460164</v>
      </c>
      <c r="AJ349" s="54">
        <v>1565952.9893529098</v>
      </c>
      <c r="AK349" s="54">
        <v>1019508.9992293231</v>
      </c>
      <c r="AL349" s="54">
        <v>1810208.3405751344</v>
      </c>
      <c r="AM349" s="54">
        <v>1828570.0124492683</v>
      </c>
      <c r="AN349" s="54">
        <v>1736312.327438172</v>
      </c>
      <c r="AO349" s="54">
        <v>927370.43744922057</v>
      </c>
      <c r="AQ349" s="54">
        <v>5833146.2524657063</v>
      </c>
      <c r="AR349" s="54">
        <v>7602559.0366900731</v>
      </c>
      <c r="AS349" s="54">
        <v>8539826.3568448201</v>
      </c>
      <c r="AT349" s="54">
        <v>9515897.5573912226</v>
      </c>
      <c r="AU349" s="54">
        <v>8702133.9100469202</v>
      </c>
      <c r="AV349" s="54">
        <v>9402316.6565059032</v>
      </c>
      <c r="AW349" s="54">
        <v>9282433.124142468</v>
      </c>
      <c r="AX349" s="54">
        <v>9978295.6186556686</v>
      </c>
      <c r="AY349" s="54">
        <v>12204573.111804632</v>
      </c>
      <c r="AZ349" s="54">
        <v>9435763.3252140135</v>
      </c>
      <c r="BA349" s="54">
        <v>12515991.724476073</v>
      </c>
      <c r="BB349" s="54">
        <v>11023913.800438553</v>
      </c>
      <c r="BC349" s="54">
        <v>10357395.201293124</v>
      </c>
      <c r="BD349" s="54">
        <v>8680251.9493910857</v>
      </c>
      <c r="BE349" s="54">
        <v>10710838.490434516</v>
      </c>
      <c r="BF349" s="54">
        <v>11506185.991366677</v>
      </c>
      <c r="BG349" s="54">
        <v>11441124.350674286</v>
      </c>
      <c r="BH349" s="54">
        <v>11043442.656516083</v>
      </c>
      <c r="BI349" s="54">
        <v>10084579.064140154</v>
      </c>
      <c r="BJ349" s="54">
        <v>8905361.2861026935</v>
      </c>
      <c r="BK349" s="54">
        <v>10002876.743077939</v>
      </c>
      <c r="BL349" s="54">
        <v>10562321.691352293</v>
      </c>
      <c r="BM349" s="54">
        <v>9839417.83220613</v>
      </c>
      <c r="BN349" s="54">
        <v>8754541.5968041867</v>
      </c>
      <c r="BO349" s="54">
        <v>14048399.745874086</v>
      </c>
      <c r="BP349" s="54">
        <v>7896362.6295848973</v>
      </c>
      <c r="BQ349" s="54">
        <v>14751677.30119919</v>
      </c>
      <c r="BR349" s="54">
        <v>10342171.934474643</v>
      </c>
      <c r="BS349" s="54">
        <v>12826435.899758279</v>
      </c>
      <c r="BT349" s="54">
        <v>8676956.4352674484</v>
      </c>
      <c r="BU349" s="54">
        <v>10256321.054698903</v>
      </c>
      <c r="BV349" s="54">
        <v>10293821.486403117</v>
      </c>
      <c r="BW349" s="54">
        <v>11603984.324134547</v>
      </c>
      <c r="BX349" s="54">
        <v>10432594.93754001</v>
      </c>
      <c r="BY349" s="54">
        <v>10961127.836088421</v>
      </c>
      <c r="BZ349" s="54">
        <v>9507396.9054881688</v>
      </c>
      <c r="CA349" s="54">
        <v>13729773.103109524</v>
      </c>
      <c r="CB349" s="54">
        <v>9142012.7377993651</v>
      </c>
      <c r="CD349" s="54">
        <v>6072816.2147267871</v>
      </c>
      <c r="CE349" s="54">
        <v>5224791.1912143407</v>
      </c>
      <c r="CF349" s="54">
        <v>7296256.9492693953</v>
      </c>
      <c r="CG349" s="54">
        <v>7987233.1316396818</v>
      </c>
      <c r="CH349" s="54">
        <v>7974601.3056541476</v>
      </c>
      <c r="CI349" s="54">
        <v>8027402.6330995653</v>
      </c>
      <c r="CJ349" s="54">
        <v>8503081.7228936888</v>
      </c>
      <c r="CK349" s="54">
        <v>7796556.004164014</v>
      </c>
      <c r="CL349" s="54">
        <v>8776712.0973957777</v>
      </c>
      <c r="CM349" s="54">
        <v>7575140.159733329</v>
      </c>
      <c r="CN349" s="54">
        <v>8306999.8567222953</v>
      </c>
      <c r="CO349" s="54">
        <v>7518589.6804344505</v>
      </c>
      <c r="CP349" s="54">
        <v>9760575.1839703955</v>
      </c>
      <c r="CQ349" s="54">
        <v>9485839.4198593944</v>
      </c>
      <c r="CR349" s="54">
        <v>8437520.7881569415</v>
      </c>
      <c r="CS349" s="54">
        <v>10295079.390973832</v>
      </c>
      <c r="CT349" s="54">
        <v>10471829.991077874</v>
      </c>
      <c r="CU349" s="54">
        <v>7239553.7154278373</v>
      </c>
      <c r="CV349" s="54">
        <v>7494104.7101544477</v>
      </c>
      <c r="CW349" s="54">
        <v>7611946.8934989534</v>
      </c>
      <c r="CX349" s="54">
        <v>7729754.162339963</v>
      </c>
      <c r="CY349" s="54">
        <v>7123198.4006586568</v>
      </c>
      <c r="CZ349" s="54">
        <v>8544611.4982488099</v>
      </c>
      <c r="DA349" s="54">
        <v>8498906.7588883452</v>
      </c>
      <c r="DB349" s="54">
        <v>9229541.2608792596</v>
      </c>
      <c r="DC349" s="54">
        <v>9194076.1436032057</v>
      </c>
      <c r="DD349" s="54">
        <v>10033139.634745944</v>
      </c>
      <c r="DE349" s="54">
        <v>8101237.3275569603</v>
      </c>
      <c r="DF349" s="54">
        <v>11046424.934754994</v>
      </c>
      <c r="DG349" s="54">
        <v>9756837.761571018</v>
      </c>
      <c r="DH349" s="54">
        <v>8472438.5801614244</v>
      </c>
      <c r="DI349" s="54">
        <v>9016712.24982558</v>
      </c>
      <c r="DJ349" s="54">
        <v>8996854.5462815352</v>
      </c>
      <c r="DK349" s="54">
        <v>9626210.2761031091</v>
      </c>
      <c r="DL349" s="54">
        <v>9418356.0779030379</v>
      </c>
      <c r="DM349" s="54">
        <v>7043640.9559710864</v>
      </c>
      <c r="DN349" s="54">
        <v>8874280.8736056779</v>
      </c>
      <c r="DO349" s="54">
        <v>7910525.2273755297</v>
      </c>
      <c r="DQ349" s="54">
        <v>12125876.801421225</v>
      </c>
      <c r="DR349" s="54">
        <v>12072265.043704636</v>
      </c>
      <c r="DS349" s="54">
        <v>16033814.844734514</v>
      </c>
      <c r="DT349" s="54">
        <v>19937478.136752021</v>
      </c>
      <c r="DU349" s="54">
        <v>16692424.403206464</v>
      </c>
      <c r="DV349" s="54">
        <v>20972872.158420667</v>
      </c>
      <c r="DW349" s="54">
        <v>18742682.939123612</v>
      </c>
      <c r="DX349" s="54">
        <v>16466592.128930165</v>
      </c>
      <c r="DY349" s="54">
        <v>15897411.079413686</v>
      </c>
      <c r="DZ349" s="54">
        <v>21572487.765181668</v>
      </c>
      <c r="EA349" s="54">
        <v>21043581.410198376</v>
      </c>
      <c r="EB349" s="54">
        <v>16123504.725023273</v>
      </c>
      <c r="EC349" s="54">
        <v>21210018.856772933</v>
      </c>
      <c r="ED349" s="54">
        <v>16282127.576134397</v>
      </c>
      <c r="EE349" s="54">
        <v>17826577.698362138</v>
      </c>
      <c r="EF349" s="54">
        <v>22126578.820006222</v>
      </c>
      <c r="EG349" s="54">
        <v>21761725.344135266</v>
      </c>
      <c r="EH349" s="54">
        <v>19598177.0090455</v>
      </c>
      <c r="EI349" s="54">
        <v>17653232.44806223</v>
      </c>
      <c r="EJ349" s="54">
        <v>15399421.363809049</v>
      </c>
      <c r="EK349" s="54">
        <v>20218941.462273229</v>
      </c>
      <c r="EL349" s="54">
        <v>17177239.958338507</v>
      </c>
      <c r="EM349" s="54">
        <v>17953808.720319986</v>
      </c>
      <c r="EN349" s="54">
        <v>17734741.556061283</v>
      </c>
      <c r="EO349" s="54">
        <v>20160448.371571884</v>
      </c>
      <c r="EP349" s="54">
        <v>18539329.088636648</v>
      </c>
      <c r="EQ349" s="54">
        <v>21072526.93746803</v>
      </c>
      <c r="ER349" s="54">
        <v>22713937.298586354</v>
      </c>
      <c r="ES349" s="54">
        <v>17505506.215254139</v>
      </c>
      <c r="ET349" s="54">
        <v>17773592.724822782</v>
      </c>
      <c r="EU349" s="54">
        <v>16437925.254163958</v>
      </c>
      <c r="EV349" s="54">
        <v>18727458.040001694</v>
      </c>
      <c r="EW349" s="54">
        <v>21682109.049508199</v>
      </c>
      <c r="EX349" s="54">
        <v>20130377.037684731</v>
      </c>
      <c r="EY349" s="54">
        <v>19563554.526176196</v>
      </c>
      <c r="EZ349" s="54">
        <v>14373638.452714659</v>
      </c>
      <c r="FA349" s="54">
        <v>22507309.295117937</v>
      </c>
      <c r="FB349" s="54">
        <v>16414757.785384476</v>
      </c>
    </row>
    <row r="350" spans="1:158" x14ac:dyDescent="0.2">
      <c r="A350" s="56">
        <f ca="1">Additive!AP25</f>
        <v>16709727.543029938</v>
      </c>
      <c r="C350" s="52">
        <v>18</v>
      </c>
      <c r="D350" s="54">
        <v>891317.37219719216</v>
      </c>
      <c r="E350" s="54">
        <v>649745.62282878533</v>
      </c>
      <c r="F350" s="54">
        <v>2602695.1338799894</v>
      </c>
      <c r="G350" s="54">
        <v>1599561.4306746833</v>
      </c>
      <c r="H350" s="54">
        <v>1445812.3680060357</v>
      </c>
      <c r="I350" s="54">
        <v>2486000.6755523905</v>
      </c>
      <c r="J350" s="54">
        <v>938477.60174641386</v>
      </c>
      <c r="K350" s="54">
        <v>1169575.5732850507</v>
      </c>
      <c r="L350" s="54">
        <v>1881327.5407689027</v>
      </c>
      <c r="M350" s="54">
        <v>1759358.6684195902</v>
      </c>
      <c r="N350" s="54">
        <v>2348306.390547704</v>
      </c>
      <c r="O350" s="54">
        <v>1890471.5521355607</v>
      </c>
      <c r="P350" s="54">
        <v>1721739.0219810382</v>
      </c>
      <c r="Q350" s="54">
        <v>1906187.9564675912</v>
      </c>
      <c r="R350" s="54">
        <v>2106334.4098665901</v>
      </c>
      <c r="S350" s="54">
        <v>1888799.3022572547</v>
      </c>
      <c r="T350" s="54">
        <v>2070557.8914460298</v>
      </c>
      <c r="U350" s="54">
        <v>1782469.2333638221</v>
      </c>
      <c r="V350" s="54">
        <v>1720364.1239853911</v>
      </c>
      <c r="W350" s="54">
        <v>2485890.8996602446</v>
      </c>
      <c r="X350" s="54">
        <v>2190676.3357168026</v>
      </c>
      <c r="Y350" s="54">
        <v>1739691.6546452194</v>
      </c>
      <c r="Z350" s="54">
        <v>1902407.6053844206</v>
      </c>
      <c r="AA350" s="54">
        <v>751441.79087842256</v>
      </c>
      <c r="AB350" s="54">
        <v>1124548.0664971322</v>
      </c>
      <c r="AC350" s="54">
        <v>1260394.853932891</v>
      </c>
      <c r="AD350" s="54">
        <v>1449568.6831413843</v>
      </c>
      <c r="AE350" s="54">
        <v>2506517.9290467873</v>
      </c>
      <c r="AF350" s="54">
        <v>2646282.464706203</v>
      </c>
      <c r="AG350" s="54">
        <v>2070712.3426580802</v>
      </c>
      <c r="AH350" s="54">
        <v>1502829.6347723342</v>
      </c>
      <c r="AI350" s="54">
        <v>1969339.5264894664</v>
      </c>
      <c r="AJ350" s="54">
        <v>1843288.3525626026</v>
      </c>
      <c r="AK350" s="54">
        <v>1017943.2542942129</v>
      </c>
      <c r="AL350" s="54">
        <v>1897879.4050976448</v>
      </c>
      <c r="AM350" s="54">
        <v>1897475.0314187221</v>
      </c>
      <c r="AN350" s="54">
        <v>2106750.7692229599</v>
      </c>
      <c r="AO350" s="54">
        <v>1158950.7728256769</v>
      </c>
      <c r="AQ350" s="54">
        <v>6286857.470864566</v>
      </c>
      <c r="AR350" s="54">
        <v>8069655.4420217313</v>
      </c>
      <c r="AS350" s="54">
        <v>9069516.8158714417</v>
      </c>
      <c r="AT350" s="54">
        <v>10021339.297828367</v>
      </c>
      <c r="AU350" s="54">
        <v>9445550.06700016</v>
      </c>
      <c r="AV350" s="54">
        <v>10010705.757684397</v>
      </c>
      <c r="AW350" s="54">
        <v>9949126.6096665673</v>
      </c>
      <c r="AX350" s="54">
        <v>10485660.195926726</v>
      </c>
      <c r="AY350" s="54">
        <v>13219866.596213598</v>
      </c>
      <c r="AZ350" s="54">
        <v>9897558.960151298</v>
      </c>
      <c r="BA350" s="54">
        <v>13132306.965155577</v>
      </c>
      <c r="BB350" s="54">
        <v>11703300.301307987</v>
      </c>
      <c r="BC350" s="54">
        <v>11280429.371921111</v>
      </c>
      <c r="BD350" s="54">
        <v>9149670.5271705799</v>
      </c>
      <c r="BE350" s="54">
        <v>11506242.562798377</v>
      </c>
      <c r="BF350" s="54">
        <v>12117100.718662823</v>
      </c>
      <c r="BG350" s="54">
        <v>11834678.852041606</v>
      </c>
      <c r="BH350" s="54">
        <v>11288247.292651083</v>
      </c>
      <c r="BI350" s="54">
        <v>10554867.431755308</v>
      </c>
      <c r="BJ350" s="54">
        <v>9870079.4693425559</v>
      </c>
      <c r="BK350" s="54">
        <v>10993014.752161102</v>
      </c>
      <c r="BL350" s="54">
        <v>11250584.700515766</v>
      </c>
      <c r="BM350" s="54">
        <v>10177836.843049176</v>
      </c>
      <c r="BN350" s="54">
        <v>9011804.4433018994</v>
      </c>
      <c r="BO350" s="54">
        <v>14574721.8672572</v>
      </c>
      <c r="BP350" s="54">
        <v>8659679.1890174914</v>
      </c>
      <c r="BQ350" s="54">
        <v>15086558.567117615</v>
      </c>
      <c r="BR350" s="54">
        <v>10877509.312222376</v>
      </c>
      <c r="BS350" s="54">
        <v>13100333.700945508</v>
      </c>
      <c r="BT350" s="54">
        <v>8883844.4125486817</v>
      </c>
      <c r="BU350" s="54">
        <v>10487838.468043601</v>
      </c>
      <c r="BV350" s="54">
        <v>10799113.240602655</v>
      </c>
      <c r="BW350" s="54">
        <v>12128845.679158665</v>
      </c>
      <c r="BX350" s="54">
        <v>10971785.925935218</v>
      </c>
      <c r="BY350" s="54">
        <v>11700786.147733979</v>
      </c>
      <c r="BZ350" s="54">
        <v>10373060.561760036</v>
      </c>
      <c r="CA350" s="54">
        <v>14359314.763537254</v>
      </c>
      <c r="CB350" s="54">
        <v>9659838.5379660688</v>
      </c>
      <c r="CD350" s="54">
        <v>6661301.3918412738</v>
      </c>
      <c r="CE350" s="54">
        <v>5958234.1457048487</v>
      </c>
      <c r="CF350" s="54">
        <v>8083369.9919593129</v>
      </c>
      <c r="CG350" s="54">
        <v>8817945.0228131488</v>
      </c>
      <c r="CH350" s="54">
        <v>8506736.0280144326</v>
      </c>
      <c r="CI350" s="54">
        <v>8738132.0396587141</v>
      </c>
      <c r="CJ350" s="54">
        <v>9306743.0388470981</v>
      </c>
      <c r="CK350" s="54">
        <v>8877409.9743564203</v>
      </c>
      <c r="CL350" s="54">
        <v>9820683.4235226028</v>
      </c>
      <c r="CM350" s="54">
        <v>8641908.9895970263</v>
      </c>
      <c r="CN350" s="54">
        <v>8922374.2949941494</v>
      </c>
      <c r="CO350" s="54">
        <v>8117658.9784881845</v>
      </c>
      <c r="CP350" s="54">
        <v>10711457.564581815</v>
      </c>
      <c r="CQ350" s="54">
        <v>10369265.313242581</v>
      </c>
      <c r="CR350" s="54">
        <v>9112516.0849939287</v>
      </c>
      <c r="CS350" s="54">
        <v>10963873.199924055</v>
      </c>
      <c r="CT350" s="54">
        <v>11243009.330142379</v>
      </c>
      <c r="CU350" s="54">
        <v>9081185.0670732167</v>
      </c>
      <c r="CV350" s="54">
        <v>8773143.1184461508</v>
      </c>
      <c r="CW350" s="54">
        <v>8662911.7423103563</v>
      </c>
      <c r="CX350" s="54">
        <v>8497839.9170291647</v>
      </c>
      <c r="CY350" s="54">
        <v>7884083.1473014504</v>
      </c>
      <c r="CZ350" s="54">
        <v>9407747.0746060051</v>
      </c>
      <c r="DA350" s="54">
        <v>9868527.0216586217</v>
      </c>
      <c r="DB350" s="54">
        <v>10390531.042025592</v>
      </c>
      <c r="DC350" s="54">
        <v>9993473.5308464319</v>
      </c>
      <c r="DD350" s="54">
        <v>11159726.849428905</v>
      </c>
      <c r="DE350" s="54">
        <v>9436600.8079591561</v>
      </c>
      <c r="DF350" s="54">
        <v>12883417.148099665</v>
      </c>
      <c r="DG350" s="54">
        <v>11198601.914944168</v>
      </c>
      <c r="DH350" s="54">
        <v>9646929.8321046457</v>
      </c>
      <c r="DI350" s="54">
        <v>10300641.85671968</v>
      </c>
      <c r="DJ350" s="54">
        <v>9886057.3909962345</v>
      </c>
      <c r="DK350" s="54">
        <v>11089023.791664807</v>
      </c>
      <c r="DL350" s="54">
        <v>10932129.297774259</v>
      </c>
      <c r="DM350" s="54">
        <v>8148622.5534474738</v>
      </c>
      <c r="DN350" s="54">
        <v>9934759.3103820477</v>
      </c>
      <c r="DO350" s="54">
        <v>9099316.8132319935</v>
      </c>
      <c r="DQ350" s="54">
        <v>12472855.378398295</v>
      </c>
      <c r="DR350" s="54">
        <v>12593389.535494322</v>
      </c>
      <c r="DS350" s="54">
        <v>16406310.329926936</v>
      </c>
      <c r="DT350" s="54">
        <v>20333512.855304927</v>
      </c>
      <c r="DU350" s="54">
        <v>16975548.108699732</v>
      </c>
      <c r="DV350" s="54">
        <v>21175746.441228759</v>
      </c>
      <c r="DW350" s="54">
        <v>18973317.221779548</v>
      </c>
      <c r="DX350" s="54">
        <v>16848081.447014075</v>
      </c>
      <c r="DY350" s="54">
        <v>16355413.947909446</v>
      </c>
      <c r="DZ350" s="54">
        <v>21983427.507824585</v>
      </c>
      <c r="EA350" s="54">
        <v>21249720.834043518</v>
      </c>
      <c r="EB350" s="54">
        <v>16459914.06271803</v>
      </c>
      <c r="EC350" s="54">
        <v>21499830.236763671</v>
      </c>
      <c r="ED350" s="54">
        <v>16618365.05917716</v>
      </c>
      <c r="EE350" s="54">
        <v>18180695.085184813</v>
      </c>
      <c r="EF350" s="54">
        <v>22332121.945401262</v>
      </c>
      <c r="EG350" s="54">
        <v>22048184.420881674</v>
      </c>
      <c r="EH350" s="54">
        <v>19787451.049121086</v>
      </c>
      <c r="EI350" s="54">
        <v>17876285.195914961</v>
      </c>
      <c r="EJ350" s="54">
        <v>15618897.185346756</v>
      </c>
      <c r="EK350" s="54">
        <v>20490022.54963338</v>
      </c>
      <c r="EL350" s="54">
        <v>17500130.388630431</v>
      </c>
      <c r="EM350" s="54">
        <v>17985842.312432885</v>
      </c>
      <c r="EN350" s="54">
        <v>17927499.281459592</v>
      </c>
      <c r="EO350" s="54">
        <v>20424975.509724472</v>
      </c>
      <c r="EP350" s="54">
        <v>18675138.622543328</v>
      </c>
      <c r="EQ350" s="54">
        <v>21232437.730488133</v>
      </c>
      <c r="ER350" s="54">
        <v>23281808.971285149</v>
      </c>
      <c r="ES350" s="54">
        <v>18292331.384777281</v>
      </c>
      <c r="ET350" s="54">
        <v>18392660.2587412</v>
      </c>
      <c r="EU350" s="54">
        <v>16717789.343355475</v>
      </c>
      <c r="EV350" s="54">
        <v>19069338.411237184</v>
      </c>
      <c r="EW350" s="54">
        <v>22011053.354384325</v>
      </c>
      <c r="EX350" s="54">
        <v>20447874.582364656</v>
      </c>
      <c r="EY350" s="54">
        <v>20005163.508967042</v>
      </c>
      <c r="EZ350" s="54">
        <v>14577091.725715745</v>
      </c>
      <c r="FA350" s="54">
        <v>22696439.758547258</v>
      </c>
      <c r="FB350" s="54">
        <v>16709727.543029938</v>
      </c>
    </row>
    <row r="351" spans="1:158" x14ac:dyDescent="0.2">
      <c r="A351" s="56">
        <f ca="1">Additive!AP26</f>
        <v>16724428.414107343</v>
      </c>
      <c r="C351" s="52">
        <v>17</v>
      </c>
      <c r="D351" s="54">
        <v>988978.77003028989</v>
      </c>
      <c r="E351" s="54">
        <v>778945.96440565027</v>
      </c>
      <c r="F351" s="54">
        <v>2953436.35735064</v>
      </c>
      <c r="G351" s="54">
        <v>2087723.58290812</v>
      </c>
      <c r="H351" s="54">
        <v>1896362.3945718929</v>
      </c>
      <c r="I351" s="54">
        <v>2742524.073438596</v>
      </c>
      <c r="J351" s="54">
        <v>1139751.1147879753</v>
      </c>
      <c r="K351" s="54">
        <v>1435074.0552731678</v>
      </c>
      <c r="L351" s="54">
        <v>2241784.7924227249</v>
      </c>
      <c r="M351" s="54">
        <v>2313727.9523236416</v>
      </c>
      <c r="N351" s="54">
        <v>2494453.5754868984</v>
      </c>
      <c r="O351" s="54">
        <v>2038875.9526890591</v>
      </c>
      <c r="P351" s="54">
        <v>2039120.780910302</v>
      </c>
      <c r="Q351" s="54">
        <v>2196982.1182455309</v>
      </c>
      <c r="R351" s="54">
        <v>2275042.9700553231</v>
      </c>
      <c r="S351" s="54">
        <v>2110111.8090541661</v>
      </c>
      <c r="T351" s="54">
        <v>2161697.5443812199</v>
      </c>
      <c r="U351" s="54">
        <v>2200208.4481906332</v>
      </c>
      <c r="V351" s="54">
        <v>1989050.4529424161</v>
      </c>
      <c r="W351" s="54">
        <v>2518012.5736032724</v>
      </c>
      <c r="X351" s="54">
        <v>2243436.8119258527</v>
      </c>
      <c r="Y351" s="54">
        <v>1820239.6931003332</v>
      </c>
      <c r="Z351" s="54">
        <v>2227321.488735605</v>
      </c>
      <c r="AA351" s="54">
        <v>908217.71421014145</v>
      </c>
      <c r="AB351" s="54">
        <v>1522343.3285889253</v>
      </c>
      <c r="AC351" s="54">
        <v>1764047.9211922251</v>
      </c>
      <c r="AD351" s="54">
        <v>2001379.5050981324</v>
      </c>
      <c r="AE351" s="54">
        <v>2871692.3847879916</v>
      </c>
      <c r="AF351" s="54">
        <v>3068058.3705835082</v>
      </c>
      <c r="AG351" s="54">
        <v>2379626.9725436717</v>
      </c>
      <c r="AH351" s="54">
        <v>1879097.1199283041</v>
      </c>
      <c r="AI351" s="54">
        <v>2216027.5086320043</v>
      </c>
      <c r="AJ351" s="54">
        <v>2166518.3084108904</v>
      </c>
      <c r="AK351" s="54">
        <v>1510626.51845764</v>
      </c>
      <c r="AL351" s="54">
        <v>2055394.8117672596</v>
      </c>
      <c r="AM351" s="54">
        <v>2075903.4531326108</v>
      </c>
      <c r="AN351" s="54">
        <v>2577681.6349821724</v>
      </c>
      <c r="AO351" s="54">
        <v>1749700.8366339505</v>
      </c>
      <c r="AQ351" s="54">
        <v>6608823.7940361612</v>
      </c>
      <c r="AR351" s="54">
        <v>8437418.251664672</v>
      </c>
      <c r="AS351" s="54">
        <v>9609882.6674022824</v>
      </c>
      <c r="AT351" s="54">
        <v>10645663.368814277</v>
      </c>
      <c r="AU351" s="54">
        <v>9991783.370375054</v>
      </c>
      <c r="AV351" s="54">
        <v>10652705.739156015</v>
      </c>
      <c r="AW351" s="54">
        <v>10497834.997855995</v>
      </c>
      <c r="AX351" s="54">
        <v>11119527.108205259</v>
      </c>
      <c r="AY351" s="54">
        <v>13575976.754687458</v>
      </c>
      <c r="AZ351" s="54">
        <v>10615260.512001786</v>
      </c>
      <c r="BA351" s="54">
        <v>14127870.454850929</v>
      </c>
      <c r="BB351" s="54">
        <v>12351402.100476891</v>
      </c>
      <c r="BC351" s="54">
        <v>11709008.632033871</v>
      </c>
      <c r="BD351" s="54">
        <v>9890742.8149832673</v>
      </c>
      <c r="BE351" s="54">
        <v>12208882.149433708</v>
      </c>
      <c r="BF351" s="54">
        <v>12890709.647042748</v>
      </c>
      <c r="BG351" s="54">
        <v>12429781.716815334</v>
      </c>
      <c r="BH351" s="54">
        <v>11884766.177634405</v>
      </c>
      <c r="BI351" s="54">
        <v>11107521.092310628</v>
      </c>
      <c r="BJ351" s="54">
        <v>10714450.658144584</v>
      </c>
      <c r="BK351" s="54">
        <v>11351239.398760438</v>
      </c>
      <c r="BL351" s="54">
        <v>11623706.752911676</v>
      </c>
      <c r="BM351" s="54">
        <v>10750826.682018256</v>
      </c>
      <c r="BN351" s="54">
        <v>9550219.5934714638</v>
      </c>
      <c r="BO351" s="54">
        <v>15235287.420525134</v>
      </c>
      <c r="BP351" s="54">
        <v>9280001.7625309788</v>
      </c>
      <c r="BQ351" s="54">
        <v>15485859.506252192</v>
      </c>
      <c r="BR351" s="54">
        <v>11312493.376179071</v>
      </c>
      <c r="BS351" s="54">
        <v>13405982.871045524</v>
      </c>
      <c r="BT351" s="54">
        <v>9578333.3779183049</v>
      </c>
      <c r="BU351" s="54">
        <v>10838652.340604853</v>
      </c>
      <c r="BV351" s="54">
        <v>11569895.026107375</v>
      </c>
      <c r="BW351" s="54">
        <v>12567448.302487966</v>
      </c>
      <c r="BX351" s="54">
        <v>11642225.814800797</v>
      </c>
      <c r="BY351" s="54">
        <v>12261070.619809777</v>
      </c>
      <c r="BZ351" s="54">
        <v>10791476.157363474</v>
      </c>
      <c r="CA351" s="54">
        <v>14897428.656590421</v>
      </c>
      <c r="CB351" s="54">
        <v>10853468.014455367</v>
      </c>
      <c r="CD351" s="54">
        <v>7620592.7962045763</v>
      </c>
      <c r="CE351" s="54">
        <v>6602020.4061020128</v>
      </c>
      <c r="CF351" s="54">
        <v>9005428.0642697066</v>
      </c>
      <c r="CG351" s="54">
        <v>9664270.4332018625</v>
      </c>
      <c r="CH351" s="54">
        <v>9332536.3961095512</v>
      </c>
      <c r="CI351" s="54">
        <v>9373746.6417363863</v>
      </c>
      <c r="CJ351" s="54">
        <v>10385548.711826265</v>
      </c>
      <c r="CK351" s="54">
        <v>10202513.633609388</v>
      </c>
      <c r="CL351" s="54">
        <v>11088625.109785039</v>
      </c>
      <c r="CM351" s="54">
        <v>9797089.4962455779</v>
      </c>
      <c r="CN351" s="54">
        <v>9922819.9466403387</v>
      </c>
      <c r="CO351" s="54">
        <v>9461949.5141185522</v>
      </c>
      <c r="CP351" s="54">
        <v>11848972.305738088</v>
      </c>
      <c r="CQ351" s="54">
        <v>11406552.415790936</v>
      </c>
      <c r="CR351" s="54">
        <v>10082890.815695373</v>
      </c>
      <c r="CS351" s="54">
        <v>12218725.149255466</v>
      </c>
      <c r="CT351" s="54">
        <v>11753537.261662602</v>
      </c>
      <c r="CU351" s="54">
        <v>9542058.0644589029</v>
      </c>
      <c r="CV351" s="54">
        <v>9854859.0206799991</v>
      </c>
      <c r="CW351" s="54">
        <v>10152141.544913676</v>
      </c>
      <c r="CX351" s="54">
        <v>9370596.8943455685</v>
      </c>
      <c r="CY351" s="54">
        <v>8698461.8810837902</v>
      </c>
      <c r="CZ351" s="54">
        <v>10396787.357734539</v>
      </c>
      <c r="DA351" s="54">
        <v>10703930.257644534</v>
      </c>
      <c r="DB351" s="54">
        <v>11668493.752394991</v>
      </c>
      <c r="DC351" s="54">
        <v>10712966.288374277</v>
      </c>
      <c r="DD351" s="54">
        <v>12524094.270232424</v>
      </c>
      <c r="DE351" s="54">
        <v>10718225.421133136</v>
      </c>
      <c r="DF351" s="54">
        <v>13841680.825069193</v>
      </c>
      <c r="DG351" s="54">
        <v>12013457.195885362</v>
      </c>
      <c r="DH351" s="54">
        <v>10666773.907958079</v>
      </c>
      <c r="DI351" s="54">
        <v>11572350.706062371</v>
      </c>
      <c r="DJ351" s="54">
        <v>11052016.348625267</v>
      </c>
      <c r="DK351" s="54">
        <v>12055355.02920052</v>
      </c>
      <c r="DL351" s="54">
        <v>12033927.089981586</v>
      </c>
      <c r="DM351" s="54">
        <v>8986651.636362806</v>
      </c>
      <c r="DN351" s="54">
        <v>10498876.283700185</v>
      </c>
      <c r="DO351" s="54">
        <v>10077352.922070494</v>
      </c>
      <c r="DQ351" s="54">
        <v>12560383.791395953</v>
      </c>
      <c r="DR351" s="54">
        <v>12750144.919773538</v>
      </c>
      <c r="DS351" s="54">
        <v>16680521.242304944</v>
      </c>
      <c r="DT351" s="54">
        <v>20482343.836064927</v>
      </c>
      <c r="DU351" s="54">
        <v>17196289.602723595</v>
      </c>
      <c r="DV351" s="54">
        <v>21429110.906165633</v>
      </c>
      <c r="DW351" s="54">
        <v>19160991.42937066</v>
      </c>
      <c r="DX351" s="54">
        <v>16894083.751376335</v>
      </c>
      <c r="DY351" s="54">
        <v>16504956.707621865</v>
      </c>
      <c r="DZ351" s="54">
        <v>22172143.974116378</v>
      </c>
      <c r="EA351" s="54">
        <v>21669327.892530687</v>
      </c>
      <c r="EB351" s="54">
        <v>16915040.584207583</v>
      </c>
      <c r="EC351" s="54">
        <v>21664756.322286591</v>
      </c>
      <c r="ED351" s="54">
        <v>16671738.106903279</v>
      </c>
      <c r="EE351" s="54">
        <v>18289171.71136437</v>
      </c>
      <c r="EF351" s="54">
        <v>22668743.621876583</v>
      </c>
      <c r="EG351" s="54">
        <v>22367247.950719219</v>
      </c>
      <c r="EH351" s="54">
        <v>19992798.393499888</v>
      </c>
      <c r="EI351" s="54">
        <v>18169927.955895383</v>
      </c>
      <c r="EJ351" s="54">
        <v>15978015.066125119</v>
      </c>
      <c r="EK351" s="54">
        <v>20837861.763394333</v>
      </c>
      <c r="EL351" s="54">
        <v>17681677.252334215</v>
      </c>
      <c r="EM351" s="54">
        <v>18235624.899783909</v>
      </c>
      <c r="EN351" s="54">
        <v>18197064.019225471</v>
      </c>
      <c r="EO351" s="54">
        <v>20520410.173029739</v>
      </c>
      <c r="EP351" s="54">
        <v>18767209.453061722</v>
      </c>
      <c r="EQ351" s="54">
        <v>21258541.262198519</v>
      </c>
      <c r="ER351" s="54">
        <v>23712364.566555999</v>
      </c>
      <c r="ES351" s="54">
        <v>18719414.352714378</v>
      </c>
      <c r="ET351" s="54">
        <v>18701708.158199903</v>
      </c>
      <c r="EU351" s="54">
        <v>16828356.024840441</v>
      </c>
      <c r="EV351" s="54">
        <v>19305645.192619029</v>
      </c>
      <c r="EW351" s="54">
        <v>22503769.19193697</v>
      </c>
      <c r="EX351" s="54">
        <v>20929582.09806462</v>
      </c>
      <c r="EY351" s="54">
        <v>20272879.678876396</v>
      </c>
      <c r="EZ351" s="54">
        <v>14752190.111872122</v>
      </c>
      <c r="FA351" s="54">
        <v>22879489.74963019</v>
      </c>
      <c r="FB351" s="54">
        <v>16724428.414107343</v>
      </c>
    </row>
    <row r="352" spans="1:158" x14ac:dyDescent="0.2">
      <c r="A352" s="56">
        <f ca="1">Additive!AP27</f>
        <v>16975868.757019032</v>
      </c>
      <c r="C352" s="52">
        <v>16</v>
      </c>
      <c r="D352" s="54">
        <v>1265634.4215082694</v>
      </c>
      <c r="E352" s="54">
        <v>1085896.6745870579</v>
      </c>
      <c r="F352" s="54">
        <v>3127870.6056854334</v>
      </c>
      <c r="G352" s="54">
        <v>2455170.4508804213</v>
      </c>
      <c r="H352" s="54">
        <v>2176157.8999764398</v>
      </c>
      <c r="I352" s="54">
        <v>2896657.7186349258</v>
      </c>
      <c r="J352" s="54">
        <v>1498408.5160926245</v>
      </c>
      <c r="K352" s="54">
        <v>1741885.1206978038</v>
      </c>
      <c r="L352" s="54">
        <v>2547430.8427308407</v>
      </c>
      <c r="M352" s="54">
        <v>2684468.1100917161</v>
      </c>
      <c r="N352" s="54">
        <v>2823458.1193939894</v>
      </c>
      <c r="O352" s="54">
        <v>2203351.2506284267</v>
      </c>
      <c r="P352" s="54">
        <v>2233710.5612375624</v>
      </c>
      <c r="Q352" s="54">
        <v>2493718.1046823636</v>
      </c>
      <c r="R352" s="54">
        <v>2449420.0951689072</v>
      </c>
      <c r="S352" s="54">
        <v>2546575.452139169</v>
      </c>
      <c r="T352" s="54">
        <v>3069746.3558610678</v>
      </c>
      <c r="U352" s="54">
        <v>2735945.9242200367</v>
      </c>
      <c r="V352" s="54">
        <v>2282382.2034574635</v>
      </c>
      <c r="W352" s="54">
        <v>2736694.912616251</v>
      </c>
      <c r="X352" s="54">
        <v>2448041.680487562</v>
      </c>
      <c r="Y352" s="54">
        <v>2096690.7343281582</v>
      </c>
      <c r="Z352" s="54">
        <v>2374317.3232563399</v>
      </c>
      <c r="AA352" s="54">
        <v>1182574.2406584658</v>
      </c>
      <c r="AB352" s="54">
        <v>2104682.4979634508</v>
      </c>
      <c r="AC352" s="54">
        <v>2234311.1355939992</v>
      </c>
      <c r="AD352" s="54">
        <v>2178596.3620310575</v>
      </c>
      <c r="AE352" s="54">
        <v>3144352.6925773975</v>
      </c>
      <c r="AF352" s="54">
        <v>3255070.4494669735</v>
      </c>
      <c r="AG352" s="54">
        <v>2841192.5281753242</v>
      </c>
      <c r="AH352" s="54">
        <v>2165707.374345839</v>
      </c>
      <c r="AI352" s="54">
        <v>2665120.1087150611</v>
      </c>
      <c r="AJ352" s="54">
        <v>2611365.536042951</v>
      </c>
      <c r="AK352" s="54">
        <v>2138427.2856695689</v>
      </c>
      <c r="AL352" s="54">
        <v>2377605.8041588664</v>
      </c>
      <c r="AM352" s="54">
        <v>2317943.9353574626</v>
      </c>
      <c r="AN352" s="54">
        <v>2699552.5256424211</v>
      </c>
      <c r="AO352" s="54">
        <v>1927896.5075004213</v>
      </c>
      <c r="AQ352" s="54">
        <v>6920641.9398359861</v>
      </c>
      <c r="AR352" s="54">
        <v>8768662.2867977098</v>
      </c>
      <c r="AS352" s="54">
        <v>9915420.4573967922</v>
      </c>
      <c r="AT352" s="54">
        <v>11184838.240243305</v>
      </c>
      <c r="AU352" s="54">
        <v>10428604.007538922</v>
      </c>
      <c r="AV352" s="54">
        <v>11084463.406066703</v>
      </c>
      <c r="AW352" s="54">
        <v>10975765.141616235</v>
      </c>
      <c r="AX352" s="54">
        <v>11492633.581841631</v>
      </c>
      <c r="AY352" s="54">
        <v>14050819.508043353</v>
      </c>
      <c r="AZ352" s="54">
        <v>11347906.570711518</v>
      </c>
      <c r="BA352" s="54">
        <v>15005425.182065781</v>
      </c>
      <c r="BB352" s="54">
        <v>12637268.636329459</v>
      </c>
      <c r="BC352" s="54">
        <v>12200958.814181585</v>
      </c>
      <c r="BD352" s="54">
        <v>10445374.457191976</v>
      </c>
      <c r="BE352" s="54">
        <v>12575342.891410999</v>
      </c>
      <c r="BF352" s="54">
        <v>13529349.823455555</v>
      </c>
      <c r="BG352" s="54">
        <v>12754857.713624146</v>
      </c>
      <c r="BH352" s="54">
        <v>12418648.129548408</v>
      </c>
      <c r="BI352" s="54">
        <v>11810700.430118639</v>
      </c>
      <c r="BJ352" s="54">
        <v>11081635.84444388</v>
      </c>
      <c r="BK352" s="54">
        <v>11935717.85526704</v>
      </c>
      <c r="BL352" s="54">
        <v>12235554.838520637</v>
      </c>
      <c r="BM352" s="54">
        <v>11366384.015808741</v>
      </c>
      <c r="BN352" s="54">
        <v>9944434.5256270524</v>
      </c>
      <c r="BO352" s="54">
        <v>15737055.964534234</v>
      </c>
      <c r="BP352" s="54">
        <v>9882345.3573144302</v>
      </c>
      <c r="BQ352" s="54">
        <v>15911469.887500247</v>
      </c>
      <c r="BR352" s="54">
        <v>11732032.528601199</v>
      </c>
      <c r="BS352" s="54">
        <v>14298848.119040169</v>
      </c>
      <c r="BT352" s="54">
        <v>10499195.389284445</v>
      </c>
      <c r="BU352" s="54">
        <v>11609631.006029878</v>
      </c>
      <c r="BV352" s="54">
        <v>12211116.638945024</v>
      </c>
      <c r="BW352" s="54">
        <v>12945027.166597098</v>
      </c>
      <c r="BX352" s="54">
        <v>11943949.333122037</v>
      </c>
      <c r="BY352" s="54">
        <v>12596966.116920177</v>
      </c>
      <c r="BZ352" s="54">
        <v>11505122.208510011</v>
      </c>
      <c r="CA352" s="54">
        <v>15672760.420056552</v>
      </c>
      <c r="CB352" s="54">
        <v>11575715.125664314</v>
      </c>
      <c r="CD352" s="54">
        <v>8152388.8336405009</v>
      </c>
      <c r="CE352" s="54">
        <v>7277836.1767477673</v>
      </c>
      <c r="CF352" s="54">
        <v>9847666.0998614654</v>
      </c>
      <c r="CG352" s="54">
        <v>10689605.505166104</v>
      </c>
      <c r="CH352" s="54">
        <v>10495354.348343041</v>
      </c>
      <c r="CI352" s="54">
        <v>10467889.056008277</v>
      </c>
      <c r="CJ352" s="54">
        <v>11127803.543345079</v>
      </c>
      <c r="CK352" s="54">
        <v>11410634.040772894</v>
      </c>
      <c r="CL352" s="54">
        <v>12289978.710357418</v>
      </c>
      <c r="CM352" s="54">
        <v>10719970.253413206</v>
      </c>
      <c r="CN352" s="54">
        <v>11370220.498959903</v>
      </c>
      <c r="CO352" s="54">
        <v>10867733.672010342</v>
      </c>
      <c r="CP352" s="54">
        <v>12830061.503799882</v>
      </c>
      <c r="CQ352" s="54">
        <v>12757591.906743053</v>
      </c>
      <c r="CR352" s="54">
        <v>11677617.324626463</v>
      </c>
      <c r="CS352" s="54">
        <v>13555824.567097582</v>
      </c>
      <c r="CT352" s="54">
        <v>12772079.01132758</v>
      </c>
      <c r="CU352" s="54">
        <v>10423278.046838311</v>
      </c>
      <c r="CV352" s="54">
        <v>10589136.36897569</v>
      </c>
      <c r="CW352" s="54">
        <v>10831574.774266208</v>
      </c>
      <c r="CX352" s="54">
        <v>10204827.456818726</v>
      </c>
      <c r="CY352" s="54">
        <v>9586363.8842107169</v>
      </c>
      <c r="CZ352" s="54">
        <v>11077706.162606694</v>
      </c>
      <c r="DA352" s="54">
        <v>11482231.125459772</v>
      </c>
      <c r="DB352" s="54">
        <v>12407922.138765268</v>
      </c>
      <c r="DC352" s="54">
        <v>11543030.31284425</v>
      </c>
      <c r="DD352" s="54">
        <v>13837068.447923962</v>
      </c>
      <c r="DE352" s="54">
        <v>12015612.866247416</v>
      </c>
      <c r="DF352" s="54">
        <v>14738519.997425102</v>
      </c>
      <c r="DG352" s="54">
        <v>13057065.593011718</v>
      </c>
      <c r="DH352" s="54">
        <v>11899033.441339251</v>
      </c>
      <c r="DI352" s="54">
        <v>12901990.288584504</v>
      </c>
      <c r="DJ352" s="54">
        <v>12286128.11080526</v>
      </c>
      <c r="DK352" s="54">
        <v>12996317.743430417</v>
      </c>
      <c r="DL352" s="54">
        <v>13117510.012186881</v>
      </c>
      <c r="DM352" s="54">
        <v>10584466.940077635</v>
      </c>
      <c r="DN352" s="54">
        <v>12457385.88204894</v>
      </c>
      <c r="DO352" s="54">
        <v>11234485.653393548</v>
      </c>
      <c r="DQ352" s="54">
        <v>12711210.218192652</v>
      </c>
      <c r="DR352" s="54">
        <v>12875289.914230218</v>
      </c>
      <c r="DS352" s="54">
        <v>16664379.901943281</v>
      </c>
      <c r="DT352" s="54">
        <v>20522483.701712146</v>
      </c>
      <c r="DU352" s="54">
        <v>17401302.909813903</v>
      </c>
      <c r="DV352" s="54">
        <v>21701799.80795173</v>
      </c>
      <c r="DW352" s="54">
        <v>19435444.231346007</v>
      </c>
      <c r="DX352" s="54">
        <v>17091247.838890277</v>
      </c>
      <c r="DY352" s="54">
        <v>16742591.606970608</v>
      </c>
      <c r="DZ352" s="54">
        <v>22266519.888063878</v>
      </c>
      <c r="EA352" s="54">
        <v>21979114.059792105</v>
      </c>
      <c r="EB352" s="54">
        <v>17225188.628619701</v>
      </c>
      <c r="EC352" s="54">
        <v>21836853.281663395</v>
      </c>
      <c r="ED352" s="54">
        <v>16841710.562397987</v>
      </c>
      <c r="EE352" s="54">
        <v>18410151.57746391</v>
      </c>
      <c r="EF352" s="54">
        <v>22768678.56228463</v>
      </c>
      <c r="EG352" s="54">
        <v>22489743.300289214</v>
      </c>
      <c r="EH352" s="54">
        <v>20215559.066858843</v>
      </c>
      <c r="EI352" s="54">
        <v>18455594.367299404</v>
      </c>
      <c r="EJ352" s="54">
        <v>16113180.680293925</v>
      </c>
      <c r="EK352" s="54">
        <v>20974684.569410436</v>
      </c>
      <c r="EL352" s="54">
        <v>18160510.462362908</v>
      </c>
      <c r="EM352" s="54">
        <v>18477984.343979985</v>
      </c>
      <c r="EN352" s="54">
        <v>18217830.473979566</v>
      </c>
      <c r="EO352" s="54">
        <v>20536129.859325569</v>
      </c>
      <c r="EP352" s="54">
        <v>18820979.351961326</v>
      </c>
      <c r="EQ352" s="54">
        <v>21366134.942256402</v>
      </c>
      <c r="ER352" s="54">
        <v>23886154.673524663</v>
      </c>
      <c r="ES352" s="54">
        <v>18951119.351930514</v>
      </c>
      <c r="ET352" s="54">
        <v>18917634.418487057</v>
      </c>
      <c r="EU352" s="54">
        <v>17060582.033870935</v>
      </c>
      <c r="EV352" s="54">
        <v>19637885.257310864</v>
      </c>
      <c r="EW352" s="54">
        <v>22540328.98981677</v>
      </c>
      <c r="EX352" s="54">
        <v>21056981.10894601</v>
      </c>
      <c r="EY352" s="54">
        <v>20512502.571257856</v>
      </c>
      <c r="EZ352" s="54">
        <v>15108769.739029989</v>
      </c>
      <c r="FA352" s="54">
        <v>23176609.872577749</v>
      </c>
      <c r="FB352" s="54">
        <v>16975868.757019032</v>
      </c>
    </row>
    <row r="353" spans="1:158" x14ac:dyDescent="0.2">
      <c r="A353" s="56">
        <f ca="1">Additive!AP28</f>
        <v>17155928.208299745</v>
      </c>
      <c r="C353" s="52">
        <v>15</v>
      </c>
      <c r="D353" s="54">
        <v>1464934.4786035269</v>
      </c>
      <c r="E353" s="54">
        <v>1383556.6132338364</v>
      </c>
      <c r="F353" s="54">
        <v>3323219.7197449002</v>
      </c>
      <c r="G353" s="54">
        <v>2814721.9892864563</v>
      </c>
      <c r="H353" s="54">
        <v>2537994.7112185992</v>
      </c>
      <c r="I353" s="54">
        <v>3090323.6233954942</v>
      </c>
      <c r="J353" s="54">
        <v>1696138.7597061694</v>
      </c>
      <c r="K353" s="54">
        <v>1895360.6901369654</v>
      </c>
      <c r="L353" s="54">
        <v>3160928.3123743646</v>
      </c>
      <c r="M353" s="54">
        <v>3368224.3146053627</v>
      </c>
      <c r="N353" s="54">
        <v>3150938.8129855394</v>
      </c>
      <c r="O353" s="54">
        <v>2551395.2581371367</v>
      </c>
      <c r="P353" s="54">
        <v>2698436.5722016841</v>
      </c>
      <c r="Q353" s="54">
        <v>3184913.2338530663</v>
      </c>
      <c r="R353" s="54">
        <v>3017052.8640421964</v>
      </c>
      <c r="S353" s="54">
        <v>2900271.7175881453</v>
      </c>
      <c r="T353" s="54">
        <v>3352466.3467958234</v>
      </c>
      <c r="U353" s="54">
        <v>3044466.3019321412</v>
      </c>
      <c r="V353" s="54">
        <v>2620423.8589878883</v>
      </c>
      <c r="W353" s="54">
        <v>2951980.1046012901</v>
      </c>
      <c r="X353" s="54">
        <v>2549931.7295739297</v>
      </c>
      <c r="Y353" s="54">
        <v>2679986.7250036504</v>
      </c>
      <c r="Z353" s="54">
        <v>2956316.4057630301</v>
      </c>
      <c r="AA353" s="54">
        <v>1664983.9318029098</v>
      </c>
      <c r="AB353" s="54">
        <v>2361984.5349802263</v>
      </c>
      <c r="AC353" s="54">
        <v>2580845.1725588404</v>
      </c>
      <c r="AD353" s="54">
        <v>2770758.892783463</v>
      </c>
      <c r="AE353" s="54">
        <v>3908903.9585306011</v>
      </c>
      <c r="AF353" s="54">
        <v>3827072.1216218062</v>
      </c>
      <c r="AG353" s="54">
        <v>3448519.6835425198</v>
      </c>
      <c r="AH353" s="54">
        <v>2678219.7438599765</v>
      </c>
      <c r="AI353" s="54">
        <v>2838071.9561152868</v>
      </c>
      <c r="AJ353" s="54">
        <v>2967826.2238284834</v>
      </c>
      <c r="AK353" s="54">
        <v>2684588.2547394186</v>
      </c>
      <c r="AL353" s="54">
        <v>2859818.2486491278</v>
      </c>
      <c r="AM353" s="54">
        <v>2712436.3061586954</v>
      </c>
      <c r="AN353" s="54">
        <v>2931792.2492970265</v>
      </c>
      <c r="AO353" s="54">
        <v>2213170.2621176522</v>
      </c>
      <c r="AQ353" s="54">
        <v>7153966.2153579779</v>
      </c>
      <c r="AR353" s="54">
        <v>9326450.0120033994</v>
      </c>
      <c r="AS353" s="54">
        <v>10542768.690857641</v>
      </c>
      <c r="AT353" s="54">
        <v>11618549.991058245</v>
      </c>
      <c r="AU353" s="54">
        <v>10989370.404228881</v>
      </c>
      <c r="AV353" s="54">
        <v>11529342.382964885</v>
      </c>
      <c r="AW353" s="54">
        <v>11591174.374580923</v>
      </c>
      <c r="AX353" s="54">
        <v>12085521.580659188</v>
      </c>
      <c r="AY353" s="54">
        <v>14574139.262284469</v>
      </c>
      <c r="AZ353" s="54">
        <v>11912698.729668591</v>
      </c>
      <c r="BA353" s="54">
        <v>15630243.069225445</v>
      </c>
      <c r="BB353" s="54">
        <v>13389192.104977956</v>
      </c>
      <c r="BC353" s="54">
        <v>12682249.52517524</v>
      </c>
      <c r="BD353" s="54">
        <v>10988590.120275775</v>
      </c>
      <c r="BE353" s="54">
        <v>13069131.375900386</v>
      </c>
      <c r="BF353" s="54">
        <v>14033146.774696343</v>
      </c>
      <c r="BG353" s="54">
        <v>13267955.807677433</v>
      </c>
      <c r="BH353" s="54">
        <v>13140214.382422697</v>
      </c>
      <c r="BI353" s="54">
        <v>12422201.592618138</v>
      </c>
      <c r="BJ353" s="54">
        <v>11450254.804993832</v>
      </c>
      <c r="BK353" s="54">
        <v>12552517.680620348</v>
      </c>
      <c r="BL353" s="54">
        <v>12830240.889320748</v>
      </c>
      <c r="BM353" s="54">
        <v>11764788.533477956</v>
      </c>
      <c r="BN353" s="54">
        <v>10232865.146756163</v>
      </c>
      <c r="BO353" s="54">
        <v>16132469.101701969</v>
      </c>
      <c r="BP353" s="54">
        <v>10430028.375918603</v>
      </c>
      <c r="BQ353" s="54">
        <v>16339034.225690676</v>
      </c>
      <c r="BR353" s="54">
        <v>12110125.393727224</v>
      </c>
      <c r="BS353" s="54">
        <v>14728306.734331608</v>
      </c>
      <c r="BT353" s="54">
        <v>10905073.343176579</v>
      </c>
      <c r="BU353" s="54">
        <v>12324421.443386706</v>
      </c>
      <c r="BV353" s="54">
        <v>12954328.227413403</v>
      </c>
      <c r="BW353" s="54">
        <v>13585011.5570256</v>
      </c>
      <c r="BX353" s="54">
        <v>12800983.001717906</v>
      </c>
      <c r="BY353" s="54">
        <v>13175389.850962769</v>
      </c>
      <c r="BZ353" s="54">
        <v>11793370.892055847</v>
      </c>
      <c r="CA353" s="54">
        <v>15993483.200005384</v>
      </c>
      <c r="CB353" s="54">
        <v>12169457.128003649</v>
      </c>
      <c r="CD353" s="54">
        <v>8654961.4333406389</v>
      </c>
      <c r="CE353" s="54">
        <v>8065240.2286026422</v>
      </c>
      <c r="CF353" s="54">
        <v>10386765.697382472</v>
      </c>
      <c r="CG353" s="54">
        <v>11329636.986663364</v>
      </c>
      <c r="CH353" s="54">
        <v>11368472.548954241</v>
      </c>
      <c r="CI353" s="54">
        <v>11263887.320847463</v>
      </c>
      <c r="CJ353" s="54">
        <v>11842455.831136109</v>
      </c>
      <c r="CK353" s="54">
        <v>12395543.9695132</v>
      </c>
      <c r="CL353" s="54">
        <v>13484102.396193672</v>
      </c>
      <c r="CM353" s="54">
        <v>11633561.443954986</v>
      </c>
      <c r="CN353" s="54">
        <v>12496996.787002854</v>
      </c>
      <c r="CO353" s="54">
        <v>11965164.106968602</v>
      </c>
      <c r="CP353" s="54">
        <v>13935560.834526714</v>
      </c>
      <c r="CQ353" s="54">
        <v>13500164.854128918</v>
      </c>
      <c r="CR353" s="54">
        <v>12765185.8290802</v>
      </c>
      <c r="CS353" s="54">
        <v>14615381.765057784</v>
      </c>
      <c r="CT353" s="54">
        <v>14014364.982694259</v>
      </c>
      <c r="CU353" s="54">
        <v>11563968.806554204</v>
      </c>
      <c r="CV353" s="54">
        <v>11551435.930240754</v>
      </c>
      <c r="CW353" s="54">
        <v>11866843.107761063</v>
      </c>
      <c r="CX353" s="54">
        <v>11084433.221553929</v>
      </c>
      <c r="CY353" s="54">
        <v>10605053.395406978</v>
      </c>
      <c r="CZ353" s="54">
        <v>11728666.945180781</v>
      </c>
      <c r="DA353" s="54">
        <v>12720766.597102808</v>
      </c>
      <c r="DB353" s="54">
        <v>13778556.152589444</v>
      </c>
      <c r="DC353" s="54">
        <v>12677805.171166807</v>
      </c>
      <c r="DD353" s="54">
        <v>15137329.636655629</v>
      </c>
      <c r="DE353" s="54">
        <v>12863367.543067783</v>
      </c>
      <c r="DF353" s="54">
        <v>15440251.738429341</v>
      </c>
      <c r="DG353" s="54">
        <v>13459005.622374579</v>
      </c>
      <c r="DH353" s="54">
        <v>12829410.544251211</v>
      </c>
      <c r="DI353" s="54">
        <v>13692329.789178796</v>
      </c>
      <c r="DJ353" s="54">
        <v>13094811.133907098</v>
      </c>
      <c r="DK353" s="54">
        <v>13676944.387759114</v>
      </c>
      <c r="DL353" s="54">
        <v>14287462.624508405</v>
      </c>
      <c r="DM353" s="54">
        <v>11473533.924519267</v>
      </c>
      <c r="DN353" s="54">
        <v>13292343.232190348</v>
      </c>
      <c r="DO353" s="54">
        <v>12665636.119664863</v>
      </c>
      <c r="DQ353" s="54">
        <v>12885807.488694644</v>
      </c>
      <c r="DR353" s="54">
        <v>12972523.314516589</v>
      </c>
      <c r="DS353" s="54">
        <v>16773652.740904994</v>
      </c>
      <c r="DT353" s="54">
        <v>20667562.24835635</v>
      </c>
      <c r="DU353" s="54">
        <v>17615247.248489581</v>
      </c>
      <c r="DV353" s="54">
        <v>21986450.683541067</v>
      </c>
      <c r="DW353" s="54">
        <v>19719981.558631923</v>
      </c>
      <c r="DX353" s="54">
        <v>17209776.612520594</v>
      </c>
      <c r="DY353" s="54">
        <v>16732566.218466232</v>
      </c>
      <c r="DZ353" s="54">
        <v>22406242.814472038</v>
      </c>
      <c r="EA353" s="54">
        <v>22026848.931647588</v>
      </c>
      <c r="EB353" s="54">
        <v>17419442.34643916</v>
      </c>
      <c r="EC353" s="54">
        <v>22045370.861758463</v>
      </c>
      <c r="ED353" s="54">
        <v>16904100.901408974</v>
      </c>
      <c r="EE353" s="54">
        <v>18449818.629146062</v>
      </c>
      <c r="EF353" s="54">
        <v>22906460.972282346</v>
      </c>
      <c r="EG353" s="54">
        <v>22738614.63697613</v>
      </c>
      <c r="EH353" s="54">
        <v>20374541.31625513</v>
      </c>
      <c r="EI353" s="54">
        <v>18544106.861895449</v>
      </c>
      <c r="EJ353" s="54">
        <v>16468262.291562852</v>
      </c>
      <c r="EK353" s="54">
        <v>21352598.457155272</v>
      </c>
      <c r="EL353" s="54">
        <v>18429040.242081508</v>
      </c>
      <c r="EM353" s="54">
        <v>18875579.37257484</v>
      </c>
      <c r="EN353" s="54">
        <v>18349124.453972206</v>
      </c>
      <c r="EO353" s="54">
        <v>20974558.487891056</v>
      </c>
      <c r="EP353" s="54">
        <v>19220057.396047682</v>
      </c>
      <c r="EQ353" s="54">
        <v>21638694.714516208</v>
      </c>
      <c r="ER353" s="54">
        <v>24231896.023202632</v>
      </c>
      <c r="ES353" s="54">
        <v>19340728.890622988</v>
      </c>
      <c r="ET353" s="54">
        <v>19178785.966733962</v>
      </c>
      <c r="EU353" s="54">
        <v>17213506.013960272</v>
      </c>
      <c r="EV353" s="54">
        <v>19828295.619494937</v>
      </c>
      <c r="EW353" s="54">
        <v>22693522.551583134</v>
      </c>
      <c r="EX353" s="54">
        <v>21122200.318606261</v>
      </c>
      <c r="EY353" s="54">
        <v>20571303.750129789</v>
      </c>
      <c r="EZ353" s="54">
        <v>15236368.301433126</v>
      </c>
      <c r="FA353" s="54">
        <v>23376546.555754524</v>
      </c>
      <c r="FB353" s="54">
        <v>17155928.208299745</v>
      </c>
    </row>
    <row r="354" spans="1:158" x14ac:dyDescent="0.2">
      <c r="A354" s="56">
        <f ca="1">Additive!AP29</f>
        <v>17327713.531608641</v>
      </c>
      <c r="C354" s="52">
        <v>14</v>
      </c>
      <c r="D354" s="54">
        <v>1746819.7394510079</v>
      </c>
      <c r="E354" s="54">
        <v>1658011.2451503957</v>
      </c>
      <c r="F354" s="54">
        <v>3677744.2966420986</v>
      </c>
      <c r="G354" s="54">
        <v>3029869.4131925702</v>
      </c>
      <c r="H354" s="54">
        <v>2827939.5139098093</v>
      </c>
      <c r="I354" s="54">
        <v>3466419.6180260666</v>
      </c>
      <c r="J354" s="54">
        <v>2170047.4301550332</v>
      </c>
      <c r="K354" s="54">
        <v>2192014.3173577487</v>
      </c>
      <c r="L354" s="54">
        <v>3588358.2163150534</v>
      </c>
      <c r="M354" s="54">
        <v>4026144.5211649537</v>
      </c>
      <c r="N354" s="54">
        <v>3549505.2156123966</v>
      </c>
      <c r="O354" s="54">
        <v>3162015.5360386446</v>
      </c>
      <c r="P354" s="54">
        <v>3325483.0181068834</v>
      </c>
      <c r="Q354" s="54">
        <v>3543347.2189633101</v>
      </c>
      <c r="R354" s="54">
        <v>3578988.2083769664</v>
      </c>
      <c r="S354" s="54">
        <v>3431527.1873991359</v>
      </c>
      <c r="T354" s="54">
        <v>3664751.5049874913</v>
      </c>
      <c r="U354" s="54">
        <v>3260528.6858444829</v>
      </c>
      <c r="V354" s="54">
        <v>2938145.9907210767</v>
      </c>
      <c r="W354" s="54">
        <v>3783352.7446766086</v>
      </c>
      <c r="X354" s="54">
        <v>3157310.1434476711</v>
      </c>
      <c r="Y354" s="54">
        <v>2927090.893914666</v>
      </c>
      <c r="Z354" s="54">
        <v>3345074.6301831305</v>
      </c>
      <c r="AA354" s="54">
        <v>2149536.3201223873</v>
      </c>
      <c r="AB354" s="54">
        <v>2822574.5212413333</v>
      </c>
      <c r="AC354" s="54">
        <v>3170587.8125656694</v>
      </c>
      <c r="AD354" s="54">
        <v>3371793.43371737</v>
      </c>
      <c r="AE354" s="54">
        <v>4447802.065776825</v>
      </c>
      <c r="AF354" s="54">
        <v>4304808.89903735</v>
      </c>
      <c r="AG354" s="54">
        <v>3692855.1882069744</v>
      </c>
      <c r="AH354" s="54">
        <v>2720669.2619299218</v>
      </c>
      <c r="AI354" s="54">
        <v>2945576.4988363087</v>
      </c>
      <c r="AJ354" s="54">
        <v>3220533.8312739003</v>
      </c>
      <c r="AK354" s="54">
        <v>2979588.5435806401</v>
      </c>
      <c r="AL354" s="54">
        <v>3135860.1859776061</v>
      </c>
      <c r="AM354" s="54">
        <v>3081472.8307021037</v>
      </c>
      <c r="AN354" s="54">
        <v>3336722.9330866449</v>
      </c>
      <c r="AO354" s="54">
        <v>2682688.7140005752</v>
      </c>
      <c r="AQ354" s="54">
        <v>7366957.8106744401</v>
      </c>
      <c r="AR354" s="54">
        <v>9744646.2837031707</v>
      </c>
      <c r="AS354" s="54">
        <v>11077315.782239793</v>
      </c>
      <c r="AT354" s="54">
        <v>12180248.152281333</v>
      </c>
      <c r="AU354" s="54">
        <v>11529486.721813973</v>
      </c>
      <c r="AV354" s="54">
        <v>12013514.904195702</v>
      </c>
      <c r="AW354" s="54">
        <v>12399672.265525838</v>
      </c>
      <c r="AX354" s="54">
        <v>12791382.844741996</v>
      </c>
      <c r="AY354" s="54">
        <v>15158455.92884809</v>
      </c>
      <c r="AZ354" s="54">
        <v>12761095.665426612</v>
      </c>
      <c r="BA354" s="54">
        <v>16247389.295683675</v>
      </c>
      <c r="BB354" s="54">
        <v>13888429.248227013</v>
      </c>
      <c r="BC354" s="54">
        <v>13307917.007202882</v>
      </c>
      <c r="BD354" s="54">
        <v>11624928.908167295</v>
      </c>
      <c r="BE354" s="54">
        <v>13649645.476620918</v>
      </c>
      <c r="BF354" s="54">
        <v>14461153.150725009</v>
      </c>
      <c r="BG354" s="54">
        <v>13987576.330086987</v>
      </c>
      <c r="BH354" s="54">
        <v>13754151.419897087</v>
      </c>
      <c r="BI354" s="54">
        <v>12843177.960239431</v>
      </c>
      <c r="BJ354" s="54">
        <v>11727423.543204186</v>
      </c>
      <c r="BK354" s="54">
        <v>12941817.620662142</v>
      </c>
      <c r="BL354" s="54">
        <v>13362072.553985659</v>
      </c>
      <c r="BM354" s="54">
        <v>12210625.818406172</v>
      </c>
      <c r="BN354" s="54">
        <v>10771466.49828805</v>
      </c>
      <c r="BO354" s="54">
        <v>16661076.286754701</v>
      </c>
      <c r="BP354" s="54">
        <v>10862507.831274187</v>
      </c>
      <c r="BQ354" s="54">
        <v>16616848.811314013</v>
      </c>
      <c r="BR354" s="54">
        <v>12564646.155016635</v>
      </c>
      <c r="BS354" s="54">
        <v>15362792.653903434</v>
      </c>
      <c r="BT354" s="54">
        <v>11860470.477604574</v>
      </c>
      <c r="BU354" s="54">
        <v>13148193.769614857</v>
      </c>
      <c r="BV354" s="54">
        <v>13871894.635605171</v>
      </c>
      <c r="BW354" s="54">
        <v>14447760.923488131</v>
      </c>
      <c r="BX354" s="54">
        <v>13353095.012616891</v>
      </c>
      <c r="BY354" s="54">
        <v>13876278.743373778</v>
      </c>
      <c r="BZ354" s="54">
        <v>12795022.059392966</v>
      </c>
      <c r="CA354" s="54">
        <v>16808610.115353517</v>
      </c>
      <c r="CB354" s="54">
        <v>12790444.396418599</v>
      </c>
      <c r="CD354" s="54">
        <v>9270486.7588800527</v>
      </c>
      <c r="CE354" s="54">
        <v>8720477.6447487809</v>
      </c>
      <c r="CF354" s="54">
        <v>11242803.178222911</v>
      </c>
      <c r="CG354" s="54">
        <v>12140822.926694494</v>
      </c>
      <c r="CH354" s="54">
        <v>12320837.234947361</v>
      </c>
      <c r="CI354" s="54">
        <v>12441294.970877416</v>
      </c>
      <c r="CJ354" s="54">
        <v>12661229.558415947</v>
      </c>
      <c r="CK354" s="54">
        <v>12994278.118292782</v>
      </c>
      <c r="CL354" s="54">
        <v>14891804.576751515</v>
      </c>
      <c r="CM354" s="54">
        <v>13069784.413972357</v>
      </c>
      <c r="CN354" s="54">
        <v>13651109.390779648</v>
      </c>
      <c r="CO354" s="54">
        <v>13212403.477121973</v>
      </c>
      <c r="CP354" s="54">
        <v>15064187.118624952</v>
      </c>
      <c r="CQ354" s="54">
        <v>14295598.667874949</v>
      </c>
      <c r="CR354" s="54">
        <v>13818966.56317471</v>
      </c>
      <c r="CS354" s="54">
        <v>16035186.896007635</v>
      </c>
      <c r="CT354" s="54">
        <v>15098740.803226968</v>
      </c>
      <c r="CU354" s="54">
        <v>12354262.931653947</v>
      </c>
      <c r="CV354" s="54">
        <v>12344550.599559991</v>
      </c>
      <c r="CW354" s="54">
        <v>12802533.274323281</v>
      </c>
      <c r="CX354" s="54">
        <v>11919769.381211767</v>
      </c>
      <c r="CY354" s="54">
        <v>11629958.974726398</v>
      </c>
      <c r="CZ354" s="54">
        <v>12657717.744985212</v>
      </c>
      <c r="DA354" s="54">
        <v>14130546.113568885</v>
      </c>
      <c r="DB354" s="54">
        <v>15365388.431323133</v>
      </c>
      <c r="DC354" s="54">
        <v>13701206.633829884</v>
      </c>
      <c r="DD354" s="54">
        <v>16536127.40455253</v>
      </c>
      <c r="DE354" s="54">
        <v>14119011.521980163</v>
      </c>
      <c r="DF354" s="54">
        <v>16265256.376979074</v>
      </c>
      <c r="DG354" s="54">
        <v>14153911.792484213</v>
      </c>
      <c r="DH354" s="54">
        <v>13607053.548562851</v>
      </c>
      <c r="DI354" s="54">
        <v>15030705.553735277</v>
      </c>
      <c r="DJ354" s="54">
        <v>14251651.096082922</v>
      </c>
      <c r="DK354" s="54">
        <v>14863692.427870838</v>
      </c>
      <c r="DL354" s="54">
        <v>15262236.226986933</v>
      </c>
      <c r="DM354" s="54">
        <v>12502232.379050452</v>
      </c>
      <c r="DN354" s="54">
        <v>14777499.154983325</v>
      </c>
      <c r="DO354" s="54">
        <v>13412162.584942494</v>
      </c>
      <c r="DQ354" s="54">
        <v>12947485.797460567</v>
      </c>
      <c r="DR354" s="54">
        <v>13074770.828528922</v>
      </c>
      <c r="DS354" s="54">
        <v>17044966.720260095</v>
      </c>
      <c r="DT354" s="54">
        <v>20880550.340974078</v>
      </c>
      <c r="DU354" s="54">
        <v>17724830.499206804</v>
      </c>
      <c r="DV354" s="54">
        <v>22118234.331561338</v>
      </c>
      <c r="DW354" s="54">
        <v>19955554.242304973</v>
      </c>
      <c r="DX354" s="54">
        <v>17456978.804726094</v>
      </c>
      <c r="DY354" s="54">
        <v>16868944.440759759</v>
      </c>
      <c r="DZ354" s="54">
        <v>22464694.612144791</v>
      </c>
      <c r="EA354" s="54">
        <v>22142288.167483687</v>
      </c>
      <c r="EB354" s="54">
        <v>17665831.971805386</v>
      </c>
      <c r="EC354" s="54">
        <v>22248525.209943194</v>
      </c>
      <c r="ED354" s="54">
        <v>17118967.490347959</v>
      </c>
      <c r="EE354" s="54">
        <v>18564119.244757704</v>
      </c>
      <c r="EF354" s="54">
        <v>22962535.171754617</v>
      </c>
      <c r="EG354" s="54">
        <v>23030998.236241769</v>
      </c>
      <c r="EH354" s="54">
        <v>20725249.75955081</v>
      </c>
      <c r="EI354" s="54">
        <v>18997486.987402942</v>
      </c>
      <c r="EJ354" s="54">
        <v>16987553.515588351</v>
      </c>
      <c r="EK354" s="54">
        <v>21571268.124347299</v>
      </c>
      <c r="EL354" s="54">
        <v>18629251.76470175</v>
      </c>
      <c r="EM354" s="54">
        <v>19055067.462959342</v>
      </c>
      <c r="EN354" s="54">
        <v>18414005.365761291</v>
      </c>
      <c r="EO354" s="54">
        <v>21171976.853239287</v>
      </c>
      <c r="EP354" s="54">
        <v>19480351.007890671</v>
      </c>
      <c r="EQ354" s="54">
        <v>21834180.243330389</v>
      </c>
      <c r="ER354" s="54">
        <v>24435829.357839696</v>
      </c>
      <c r="ES354" s="54">
        <v>19602812.51761578</v>
      </c>
      <c r="ET354" s="54">
        <v>19473426.046945184</v>
      </c>
      <c r="EU354" s="54">
        <v>17324098.081606872</v>
      </c>
      <c r="EV354" s="54">
        <v>19957668.027031425</v>
      </c>
      <c r="EW354" s="54">
        <v>23037531.772635363</v>
      </c>
      <c r="EX354" s="54">
        <v>21283706.419419002</v>
      </c>
      <c r="EY354" s="54">
        <v>20654139.934404355</v>
      </c>
      <c r="EZ354" s="54">
        <v>15328295.500171602</v>
      </c>
      <c r="FA354" s="54">
        <v>23640715.421564415</v>
      </c>
      <c r="FB354" s="54">
        <v>17327713.531608641</v>
      </c>
    </row>
    <row r="355" spans="1:158" x14ac:dyDescent="0.2">
      <c r="A355" s="56">
        <f ca="1">Additive!AP30</f>
        <v>17565770.310309384</v>
      </c>
      <c r="C355" s="52">
        <v>13</v>
      </c>
      <c r="D355" s="54">
        <v>2247928.9014352281</v>
      </c>
      <c r="E355" s="54">
        <v>2007738.8317840043</v>
      </c>
      <c r="F355" s="54">
        <v>4206847.802507516</v>
      </c>
      <c r="G355" s="54">
        <v>3759286.6612713002</v>
      </c>
      <c r="H355" s="54">
        <v>3260768.0054415893</v>
      </c>
      <c r="I355" s="54">
        <v>3867428.8360646721</v>
      </c>
      <c r="J355" s="54">
        <v>2537139.534398187</v>
      </c>
      <c r="K355" s="54">
        <v>2470520.8712465465</v>
      </c>
      <c r="L355" s="54">
        <v>4020973.275002379</v>
      </c>
      <c r="M355" s="54">
        <v>4663689.5910806023</v>
      </c>
      <c r="N355" s="54">
        <v>3919888.3803490903</v>
      </c>
      <c r="O355" s="54">
        <v>3527917.527402781</v>
      </c>
      <c r="P355" s="54">
        <v>3783591.4153765142</v>
      </c>
      <c r="Q355" s="54">
        <v>4012010.6798785776</v>
      </c>
      <c r="R355" s="54">
        <v>4134527.8653619383</v>
      </c>
      <c r="S355" s="54">
        <v>3990012.1874466296</v>
      </c>
      <c r="T355" s="54">
        <v>4324598.379365135</v>
      </c>
      <c r="U355" s="54">
        <v>3716868.7783090305</v>
      </c>
      <c r="V355" s="54">
        <v>3576487.5971640572</v>
      </c>
      <c r="W355" s="54">
        <v>4478233.6939775459</v>
      </c>
      <c r="X355" s="54">
        <v>3539209.423991885</v>
      </c>
      <c r="Y355" s="54">
        <v>3152240.6376770567</v>
      </c>
      <c r="Z355" s="54">
        <v>3633010.6539814286</v>
      </c>
      <c r="AA355" s="54">
        <v>2458633.1406998541</v>
      </c>
      <c r="AB355" s="54">
        <v>3205963.5268513635</v>
      </c>
      <c r="AC355" s="54">
        <v>3413298.004401993</v>
      </c>
      <c r="AD355" s="54">
        <v>3798397.5655975603</v>
      </c>
      <c r="AE355" s="54">
        <v>4974695.1893820167</v>
      </c>
      <c r="AF355" s="54">
        <v>4662289.3081200011</v>
      </c>
      <c r="AG355" s="54">
        <v>4167914.5249647573</v>
      </c>
      <c r="AH355" s="54">
        <v>3090534.5126480237</v>
      </c>
      <c r="AI355" s="54">
        <v>3225890.8247715496</v>
      </c>
      <c r="AJ355" s="54">
        <v>3534991.3517317791</v>
      </c>
      <c r="AK355" s="54">
        <v>3520066.5453132838</v>
      </c>
      <c r="AL355" s="54">
        <v>3676339.7966623306</v>
      </c>
      <c r="AM355" s="54">
        <v>4078072.7224515341</v>
      </c>
      <c r="AN355" s="54">
        <v>4237548.9556790628</v>
      </c>
      <c r="AO355" s="54">
        <v>2934757.7991350256</v>
      </c>
      <c r="AQ355" s="54">
        <v>7557910.7939742766</v>
      </c>
      <c r="AR355" s="54">
        <v>10002018.018148892</v>
      </c>
      <c r="AS355" s="54">
        <v>11401844.659419307</v>
      </c>
      <c r="AT355" s="54">
        <v>12571702.744469315</v>
      </c>
      <c r="AU355" s="54">
        <v>11900676.77038157</v>
      </c>
      <c r="AV355" s="54">
        <v>12337960.742146946</v>
      </c>
      <c r="AW355" s="54">
        <v>12574976.246883079</v>
      </c>
      <c r="AX355" s="54">
        <v>12920043.180466205</v>
      </c>
      <c r="AY355" s="54">
        <v>15484147.930310261</v>
      </c>
      <c r="AZ355" s="54">
        <v>13363041.608087927</v>
      </c>
      <c r="BA355" s="54">
        <v>17084167.241875533</v>
      </c>
      <c r="BB355" s="54">
        <v>14493377.35709472</v>
      </c>
      <c r="BC355" s="54">
        <v>13690927.541987877</v>
      </c>
      <c r="BD355" s="54">
        <v>12090276.793909507</v>
      </c>
      <c r="BE355" s="54">
        <v>14347271.490069499</v>
      </c>
      <c r="BF355" s="54">
        <v>15282317.578863114</v>
      </c>
      <c r="BG355" s="54">
        <v>14518116.688651569</v>
      </c>
      <c r="BH355" s="54">
        <v>14392778.319756515</v>
      </c>
      <c r="BI355" s="54">
        <v>13587453.579067957</v>
      </c>
      <c r="BJ355" s="54">
        <v>12218601.831994548</v>
      </c>
      <c r="BK355" s="54">
        <v>13099459.525966894</v>
      </c>
      <c r="BL355" s="54">
        <v>13960672.418566957</v>
      </c>
      <c r="BM355" s="54">
        <v>12735941.086047785</v>
      </c>
      <c r="BN355" s="54">
        <v>11275568.519497281</v>
      </c>
      <c r="BO355" s="54">
        <v>17323490.440033983</v>
      </c>
      <c r="BP355" s="54">
        <v>11680416.219952645</v>
      </c>
      <c r="BQ355" s="54">
        <v>17251969.915627986</v>
      </c>
      <c r="BR355" s="54">
        <v>12934649.270277452</v>
      </c>
      <c r="BS355" s="54">
        <v>15829904.804102615</v>
      </c>
      <c r="BT355" s="54">
        <v>12417471.658939755</v>
      </c>
      <c r="BU355" s="54">
        <v>13742387.98638623</v>
      </c>
      <c r="BV355" s="54">
        <v>14615726.523484388</v>
      </c>
      <c r="BW355" s="54">
        <v>15317145.450529927</v>
      </c>
      <c r="BX355" s="54">
        <v>13954719.15081569</v>
      </c>
      <c r="BY355" s="54">
        <v>14455559.699428624</v>
      </c>
      <c r="BZ355" s="54">
        <v>13353062.427718766</v>
      </c>
      <c r="CA355" s="54">
        <v>17251341.821494453</v>
      </c>
      <c r="CB355" s="54">
        <v>13350988.33853377</v>
      </c>
      <c r="CD355" s="54">
        <v>10019169.802025873</v>
      </c>
      <c r="CE355" s="54">
        <v>9769268.4956840761</v>
      </c>
      <c r="CF355" s="54">
        <v>12142194.253501777</v>
      </c>
      <c r="CG355" s="54">
        <v>12799458.455309415</v>
      </c>
      <c r="CH355" s="54">
        <v>13298718.628732752</v>
      </c>
      <c r="CI355" s="54">
        <v>13585999.900809733</v>
      </c>
      <c r="CJ355" s="54">
        <v>13521266.353299649</v>
      </c>
      <c r="CK355" s="54">
        <v>13766310.771135908</v>
      </c>
      <c r="CL355" s="54">
        <v>16050939.914024781</v>
      </c>
      <c r="CM355" s="54">
        <v>14247469.028394978</v>
      </c>
      <c r="CN355" s="54">
        <v>14620944.972259574</v>
      </c>
      <c r="CO355" s="54">
        <v>14026370.373096893</v>
      </c>
      <c r="CP355" s="54">
        <v>15954405.960814098</v>
      </c>
      <c r="CQ355" s="54">
        <v>15210835.307462823</v>
      </c>
      <c r="CR355" s="54">
        <v>14782560.048907567</v>
      </c>
      <c r="CS355" s="54">
        <v>17036852.02362176</v>
      </c>
      <c r="CT355" s="54">
        <v>16316368.367783908</v>
      </c>
      <c r="CU355" s="54">
        <v>12995637.284665808</v>
      </c>
      <c r="CV355" s="54">
        <v>13025222.768335054</v>
      </c>
      <c r="CW355" s="54">
        <v>13794475.315700985</v>
      </c>
      <c r="CX355" s="54">
        <v>12787609.131738592</v>
      </c>
      <c r="CY355" s="54">
        <v>12672260.935394343</v>
      </c>
      <c r="CZ355" s="54">
        <v>13819168.348480837</v>
      </c>
      <c r="DA355" s="54">
        <v>15058765.024453787</v>
      </c>
      <c r="DB355" s="54">
        <v>16022031.827051623</v>
      </c>
      <c r="DC355" s="54">
        <v>14454493.596786307</v>
      </c>
      <c r="DD355" s="54">
        <v>17636363.36188456</v>
      </c>
      <c r="DE355" s="54">
        <v>14966808.071040682</v>
      </c>
      <c r="DF355" s="54">
        <v>17040275.579023577</v>
      </c>
      <c r="DG355" s="54">
        <v>15222240.223764762</v>
      </c>
      <c r="DH355" s="54">
        <v>14706076.272541637</v>
      </c>
      <c r="DI355" s="54">
        <v>15962147.887757214</v>
      </c>
      <c r="DJ355" s="54">
        <v>15067553.477546556</v>
      </c>
      <c r="DK355" s="54">
        <v>16163386.954294847</v>
      </c>
      <c r="DL355" s="54">
        <v>16490749.500642756</v>
      </c>
      <c r="DM355" s="54">
        <v>13288606.616621658</v>
      </c>
      <c r="DN355" s="54">
        <v>15455069.547419449</v>
      </c>
      <c r="DO355" s="54">
        <v>14312643.102428187</v>
      </c>
      <c r="DQ355" s="54">
        <v>12937817.528916674</v>
      </c>
      <c r="DR355" s="54">
        <v>13152119.015804162</v>
      </c>
      <c r="DS355" s="54">
        <v>17145863.5691378</v>
      </c>
      <c r="DT355" s="54">
        <v>21111289.671269678</v>
      </c>
      <c r="DU355" s="54">
        <v>17962270.49507099</v>
      </c>
      <c r="DV355" s="54">
        <v>22222101.367599133</v>
      </c>
      <c r="DW355" s="54">
        <v>20094846.091833446</v>
      </c>
      <c r="DX355" s="54">
        <v>17623189.602067687</v>
      </c>
      <c r="DY355" s="54">
        <v>17132242.417051844</v>
      </c>
      <c r="DZ355" s="54">
        <v>22765881.130483698</v>
      </c>
      <c r="EA355" s="54">
        <v>22357782.562909797</v>
      </c>
      <c r="EB355" s="54">
        <v>17837004.432345159</v>
      </c>
      <c r="EC355" s="54">
        <v>22396989.995891601</v>
      </c>
      <c r="ED355" s="54">
        <v>17346108.661346432</v>
      </c>
      <c r="EE355" s="54">
        <v>18711830.753038377</v>
      </c>
      <c r="EF355" s="54">
        <v>23034636.240378771</v>
      </c>
      <c r="EG355" s="54">
        <v>23080559.047151905</v>
      </c>
      <c r="EH355" s="54">
        <v>20895583.837372974</v>
      </c>
      <c r="EI355" s="54">
        <v>19259060.67084844</v>
      </c>
      <c r="EJ355" s="54">
        <v>17140711.838561494</v>
      </c>
      <c r="EK355" s="54">
        <v>21598359.538071353</v>
      </c>
      <c r="EL355" s="54">
        <v>18609880.568462115</v>
      </c>
      <c r="EM355" s="54">
        <v>19037229.917805485</v>
      </c>
      <c r="EN355" s="54">
        <v>18465482.394155934</v>
      </c>
      <c r="EO355" s="54">
        <v>21508629.337433819</v>
      </c>
      <c r="EP355" s="54">
        <v>19828552.801281549</v>
      </c>
      <c r="EQ355" s="54">
        <v>21998531.347976271</v>
      </c>
      <c r="ER355" s="54">
        <v>24557024.52636141</v>
      </c>
      <c r="ES355" s="54">
        <v>19696286.571493816</v>
      </c>
      <c r="ET355" s="54">
        <v>19608977.988203216</v>
      </c>
      <c r="EU355" s="54">
        <v>17437934.14214848</v>
      </c>
      <c r="EV355" s="54">
        <v>20236103.407029323</v>
      </c>
      <c r="EW355" s="54">
        <v>23299346.179083716</v>
      </c>
      <c r="EX355" s="54">
        <v>21296238.102207981</v>
      </c>
      <c r="EY355" s="54">
        <v>20638310.198044427</v>
      </c>
      <c r="EZ355" s="54">
        <v>15550213.879025515</v>
      </c>
      <c r="FA355" s="54">
        <v>24010561.291568041</v>
      </c>
      <c r="FB355" s="54">
        <v>17565770.310309384</v>
      </c>
    </row>
    <row r="356" spans="1:158" x14ac:dyDescent="0.2">
      <c r="A356" s="56">
        <f ca="1">Additive!AP31</f>
        <v>17922782.739430752</v>
      </c>
      <c r="C356" s="52">
        <v>12</v>
      </c>
      <c r="D356" s="54">
        <v>2590182.6055805795</v>
      </c>
      <c r="E356" s="54">
        <v>2296013.0776532535</v>
      </c>
      <c r="F356" s="54">
        <v>4947567.6992109567</v>
      </c>
      <c r="G356" s="54">
        <v>4661734.0768093392</v>
      </c>
      <c r="H356" s="54">
        <v>4030757.4853172339</v>
      </c>
      <c r="I356" s="54">
        <v>4595973.9285114985</v>
      </c>
      <c r="J356" s="54">
        <v>3392577.7612978704</v>
      </c>
      <c r="K356" s="54">
        <v>3375114.9358214177</v>
      </c>
      <c r="L356" s="54">
        <v>4708475.6318760403</v>
      </c>
      <c r="M356" s="54">
        <v>5309476.662441045</v>
      </c>
      <c r="N356" s="54">
        <v>4299187.4721392933</v>
      </c>
      <c r="O356" s="54">
        <v>4257184.1076590195</v>
      </c>
      <c r="P356" s="54">
        <v>4740205.3557985853</v>
      </c>
      <c r="Q356" s="54">
        <v>4629450.0326678567</v>
      </c>
      <c r="R356" s="54">
        <v>4604127.3249617722</v>
      </c>
      <c r="S356" s="54">
        <v>4389481.2954848371</v>
      </c>
      <c r="T356" s="54">
        <v>4641021.4103092309</v>
      </c>
      <c r="U356" s="54">
        <v>4128611.5859362502</v>
      </c>
      <c r="V356" s="54">
        <v>4030192.0551354028</v>
      </c>
      <c r="W356" s="54">
        <v>5272283.3207537532</v>
      </c>
      <c r="X356" s="54">
        <v>4184789.188284535</v>
      </c>
      <c r="Y356" s="54">
        <v>4081383.41176131</v>
      </c>
      <c r="Z356" s="54">
        <v>4516150.3008081578</v>
      </c>
      <c r="AA356" s="54">
        <v>3042847.3397757933</v>
      </c>
      <c r="AB356" s="54">
        <v>3855055.7205247805</v>
      </c>
      <c r="AC356" s="54">
        <v>4021991.4316821508</v>
      </c>
      <c r="AD356" s="54">
        <v>4635041.5357644521</v>
      </c>
      <c r="AE356" s="54">
        <v>5654182.2838258296</v>
      </c>
      <c r="AF356" s="54">
        <v>5137030.6615298018</v>
      </c>
      <c r="AG356" s="54">
        <v>4656323.8286275305</v>
      </c>
      <c r="AH356" s="54">
        <v>3533864.4844747931</v>
      </c>
      <c r="AI356" s="54">
        <v>3653583.2290301621</v>
      </c>
      <c r="AJ356" s="54">
        <v>4430163.8617851101</v>
      </c>
      <c r="AK356" s="54">
        <v>4717644.7648643255</v>
      </c>
      <c r="AL356" s="54">
        <v>4697668.3071488664</v>
      </c>
      <c r="AM356" s="54">
        <v>4893869.0101696588</v>
      </c>
      <c r="AN356" s="54">
        <v>4689778.3406407088</v>
      </c>
      <c r="AO356" s="54">
        <v>3460945.614269577</v>
      </c>
      <c r="AQ356" s="54">
        <v>8381320.8644012548</v>
      </c>
      <c r="AR356" s="54">
        <v>10943026.480292737</v>
      </c>
      <c r="AS356" s="54">
        <v>12301453.283050414</v>
      </c>
      <c r="AT356" s="54">
        <v>13872544.175662804</v>
      </c>
      <c r="AU356" s="54">
        <v>13422413.735649126</v>
      </c>
      <c r="AV356" s="54">
        <v>13663694.647468656</v>
      </c>
      <c r="AW356" s="54">
        <v>13845056.965641601</v>
      </c>
      <c r="AX356" s="54">
        <v>14277741.33586924</v>
      </c>
      <c r="AY356" s="54">
        <v>16212531.425019063</v>
      </c>
      <c r="AZ356" s="54">
        <v>14211564.726877008</v>
      </c>
      <c r="BA356" s="54">
        <v>17952998.507441729</v>
      </c>
      <c r="BB356" s="54">
        <v>15297754.929576281</v>
      </c>
      <c r="BC356" s="54">
        <v>14210657.24898638</v>
      </c>
      <c r="BD356" s="54">
        <v>12386514.840824455</v>
      </c>
      <c r="BE356" s="54">
        <v>14522343.261330344</v>
      </c>
      <c r="BF356" s="54">
        <v>15624484.500937728</v>
      </c>
      <c r="BG356" s="54">
        <v>14975958.237318544</v>
      </c>
      <c r="BH356" s="54">
        <v>14557415.974603511</v>
      </c>
      <c r="BI356" s="54">
        <v>13900647.178378262</v>
      </c>
      <c r="BJ356" s="54">
        <v>13453815.755175959</v>
      </c>
      <c r="BK356" s="54">
        <v>14202358.193286197</v>
      </c>
      <c r="BL356" s="54">
        <v>15052751.835313063</v>
      </c>
      <c r="BM356" s="54">
        <v>13540564.265427478</v>
      </c>
      <c r="BN356" s="54">
        <v>12025453.18854549</v>
      </c>
      <c r="BO356" s="54">
        <v>18447626.699282594</v>
      </c>
      <c r="BP356" s="54">
        <v>12766793.177184395</v>
      </c>
      <c r="BQ356" s="54">
        <v>18108502.588303424</v>
      </c>
      <c r="BR356" s="54">
        <v>13718294.268380193</v>
      </c>
      <c r="BS356" s="54">
        <v>16520729.508445607</v>
      </c>
      <c r="BT356" s="54">
        <v>13221949.705792116</v>
      </c>
      <c r="BU356" s="54">
        <v>14749428.888446853</v>
      </c>
      <c r="BV356" s="54">
        <v>15345014.720640922</v>
      </c>
      <c r="BW356" s="54">
        <v>15965133.648845557</v>
      </c>
      <c r="BX356" s="54">
        <v>14663930.237754714</v>
      </c>
      <c r="BY356" s="54">
        <v>15058663.514031623</v>
      </c>
      <c r="BZ356" s="54">
        <v>14112944.14126534</v>
      </c>
      <c r="CA356" s="54">
        <v>18061338.207197301</v>
      </c>
      <c r="CB356" s="54">
        <v>14205666.934884341</v>
      </c>
      <c r="CD356" s="54">
        <v>11235267.869479291</v>
      </c>
      <c r="CE356" s="54">
        <v>11183640.560927762</v>
      </c>
      <c r="CF356" s="54">
        <v>13471137.013334341</v>
      </c>
      <c r="CG356" s="54">
        <v>14703367.961977122</v>
      </c>
      <c r="CH356" s="54">
        <v>15416123.727351204</v>
      </c>
      <c r="CI356" s="54">
        <v>15307085.815300448</v>
      </c>
      <c r="CJ356" s="54">
        <v>15171323.437992724</v>
      </c>
      <c r="CK356" s="54">
        <v>15416963.982882291</v>
      </c>
      <c r="CL356" s="54">
        <v>17117911.483420745</v>
      </c>
      <c r="CM356" s="54">
        <v>15155872.092488393</v>
      </c>
      <c r="CN356" s="54">
        <v>15116437.097796472</v>
      </c>
      <c r="CO356" s="54">
        <v>14867087.884563781</v>
      </c>
      <c r="CP356" s="54">
        <v>17076361.060421415</v>
      </c>
      <c r="CQ356" s="54">
        <v>16291619.36515883</v>
      </c>
      <c r="CR356" s="54">
        <v>15589515.894453358</v>
      </c>
      <c r="CS356" s="54">
        <v>17679641.769686736</v>
      </c>
      <c r="CT356" s="54">
        <v>17296228.960621025</v>
      </c>
      <c r="CU356" s="54">
        <v>13907786.41922589</v>
      </c>
      <c r="CV356" s="54">
        <v>13651385.077100914</v>
      </c>
      <c r="CW356" s="54">
        <v>15222248.033046193</v>
      </c>
      <c r="CX356" s="54">
        <v>14039896.153750841</v>
      </c>
      <c r="CY356" s="54">
        <v>13773336.905166015</v>
      </c>
      <c r="CZ356" s="54">
        <v>15128832.659779578</v>
      </c>
      <c r="DA356" s="54">
        <v>16678696.974399703</v>
      </c>
      <c r="DB356" s="54">
        <v>17374056.002920892</v>
      </c>
      <c r="DC356" s="54">
        <v>15510808.476715328</v>
      </c>
      <c r="DD356" s="54">
        <v>18424547.949594889</v>
      </c>
      <c r="DE356" s="54">
        <v>15594948.448481593</v>
      </c>
      <c r="DF356" s="54">
        <v>17832230.435312361</v>
      </c>
      <c r="DG356" s="54">
        <v>16045589.834561046</v>
      </c>
      <c r="DH356" s="54">
        <v>15518437.045894701</v>
      </c>
      <c r="DI356" s="54">
        <v>16881022.925709162</v>
      </c>
      <c r="DJ356" s="54">
        <v>15864157.382608555</v>
      </c>
      <c r="DK356" s="54">
        <v>16895992.238745097</v>
      </c>
      <c r="DL356" s="54">
        <v>17287702.768722795</v>
      </c>
      <c r="DM356" s="54">
        <v>14043250.261610696</v>
      </c>
      <c r="DN356" s="54">
        <v>16258124.167879466</v>
      </c>
      <c r="DO356" s="54">
        <v>15492692.095117465</v>
      </c>
      <c r="DQ356" s="54">
        <v>13804993.548161399</v>
      </c>
      <c r="DR356" s="54">
        <v>14250824.791293662</v>
      </c>
      <c r="DS356" s="54">
        <v>18524993.996828068</v>
      </c>
      <c r="DT356" s="54">
        <v>22605614.51089561</v>
      </c>
      <c r="DU356" s="54">
        <v>19393314.819099534</v>
      </c>
      <c r="DV356" s="54">
        <v>23862627.004087161</v>
      </c>
      <c r="DW356" s="54">
        <v>21555081.119546749</v>
      </c>
      <c r="DX356" s="54">
        <v>19159951.24161559</v>
      </c>
      <c r="DY356" s="54">
        <v>17700337.453596242</v>
      </c>
      <c r="DZ356" s="54">
        <v>23199618.215831921</v>
      </c>
      <c r="EA356" s="54">
        <v>22570395.826337893</v>
      </c>
      <c r="EB356" s="54">
        <v>18237462.083416864</v>
      </c>
      <c r="EC356" s="54">
        <v>22979301.544724446</v>
      </c>
      <c r="ED356" s="54">
        <v>17588395.770041067</v>
      </c>
      <c r="EE356" s="54">
        <v>18679467.846008047</v>
      </c>
      <c r="EF356" s="54">
        <v>22761905.285004225</v>
      </c>
      <c r="EG356" s="54">
        <v>22779789.17817995</v>
      </c>
      <c r="EH356" s="54">
        <v>20450018.986613903</v>
      </c>
      <c r="EI356" s="54">
        <v>18975516.608929031</v>
      </c>
      <c r="EJ356" s="54">
        <v>18350736.165233042</v>
      </c>
      <c r="EK356" s="54">
        <v>22628798.773173463</v>
      </c>
      <c r="EL356" s="54">
        <v>19311827.741092227</v>
      </c>
      <c r="EM356" s="54">
        <v>19613581.506791126</v>
      </c>
      <c r="EN356" s="54">
        <v>19170252.483436007</v>
      </c>
      <c r="EO356" s="54">
        <v>22154383.773480866</v>
      </c>
      <c r="EP356" s="54">
        <v>20248749.431857515</v>
      </c>
      <c r="EQ356" s="54">
        <v>22366357.815004095</v>
      </c>
      <c r="ER356" s="54">
        <v>24772752.867926385</v>
      </c>
      <c r="ES356" s="54">
        <v>19825669.65740623</v>
      </c>
      <c r="ET356" s="54">
        <v>19716280.544788957</v>
      </c>
      <c r="EU356" s="54">
        <v>17669908.439607698</v>
      </c>
      <c r="EV356" s="54">
        <v>20587411.35126223</v>
      </c>
      <c r="EW356" s="54">
        <v>23656718.556559093</v>
      </c>
      <c r="EX356" s="54">
        <v>21616150.647451278</v>
      </c>
      <c r="EY356" s="54">
        <v>20955980.892677024</v>
      </c>
      <c r="EZ356" s="54">
        <v>15825353.07767351</v>
      </c>
      <c r="FA356" s="54">
        <v>24361354.2405398</v>
      </c>
      <c r="FB356" s="54">
        <v>17922782.739430752</v>
      </c>
    </row>
    <row r="357" spans="1:158" x14ac:dyDescent="0.2">
      <c r="A357" s="56">
        <f ca="1">Additive!AP32</f>
        <v>18113706.883605614</v>
      </c>
      <c r="C357" s="52">
        <v>11</v>
      </c>
      <c r="D357" s="54">
        <v>3103081.9541345164</v>
      </c>
      <c r="E357" s="54">
        <v>2691686.537479816</v>
      </c>
      <c r="F357" s="54">
        <v>5243394.1145923771</v>
      </c>
      <c r="G357" s="54">
        <v>5300502.0769720525</v>
      </c>
      <c r="H357" s="54">
        <v>4681212.780943485</v>
      </c>
      <c r="I357" s="54">
        <v>5077496.6770432703</v>
      </c>
      <c r="J357" s="54">
        <v>3787704.9011562411</v>
      </c>
      <c r="K357" s="54">
        <v>3785750.3672826849</v>
      </c>
      <c r="L357" s="54">
        <v>5541499.5046514682</v>
      </c>
      <c r="M357" s="54">
        <v>6167392.7911684718</v>
      </c>
      <c r="N357" s="54">
        <v>4927436.5169771016</v>
      </c>
      <c r="O357" s="54">
        <v>4943726.3143187761</v>
      </c>
      <c r="P357" s="54">
        <v>5337611.4934325423</v>
      </c>
      <c r="Q357" s="54">
        <v>5045620.9423517287</v>
      </c>
      <c r="R357" s="54">
        <v>5145854.2181200162</v>
      </c>
      <c r="S357" s="54">
        <v>5095869.5583528802</v>
      </c>
      <c r="T357" s="54">
        <v>5263755.4439774044</v>
      </c>
      <c r="U357" s="54">
        <v>4671585.6064701676</v>
      </c>
      <c r="V357" s="54">
        <v>4799162.4490222074</v>
      </c>
      <c r="W357" s="54">
        <v>6191497.0682165697</v>
      </c>
      <c r="X357" s="54">
        <v>4917998.2205847781</v>
      </c>
      <c r="Y357" s="54">
        <v>4473328.8167256303</v>
      </c>
      <c r="Z357" s="54">
        <v>5080480.3769947253</v>
      </c>
      <c r="AA357" s="54">
        <v>3775754.8828391787</v>
      </c>
      <c r="AB357" s="54">
        <v>4397806.8833648749</v>
      </c>
      <c r="AC357" s="54">
        <v>4677991.7754011415</v>
      </c>
      <c r="AD357" s="54">
        <v>5449605.2826594897</v>
      </c>
      <c r="AE357" s="54">
        <v>6352285.0502524376</v>
      </c>
      <c r="AF357" s="54">
        <v>5865998.6153397933</v>
      </c>
      <c r="AG357" s="54">
        <v>5188975.7371197082</v>
      </c>
      <c r="AH357" s="54">
        <v>4359887.1556475237</v>
      </c>
      <c r="AI357" s="54">
        <v>4469722.7450353727</v>
      </c>
      <c r="AJ357" s="54">
        <v>4908988.492282154</v>
      </c>
      <c r="AK357" s="54">
        <v>5476569.5781354737</v>
      </c>
      <c r="AL357" s="54">
        <v>5397960.0889883507</v>
      </c>
      <c r="AM357" s="54">
        <v>5651766.5957992394</v>
      </c>
      <c r="AN357" s="54">
        <v>5323084.4729497433</v>
      </c>
      <c r="AO357" s="54">
        <v>4291072.5983866863</v>
      </c>
      <c r="AQ357" s="54">
        <v>8727660.5014397912</v>
      </c>
      <c r="AR357" s="54">
        <v>11280618.975771898</v>
      </c>
      <c r="AS357" s="54">
        <v>12858417.410620119</v>
      </c>
      <c r="AT357" s="54">
        <v>14531261.039061295</v>
      </c>
      <c r="AU357" s="54">
        <v>13937011.435755093</v>
      </c>
      <c r="AV357" s="54">
        <v>14507655.669747947</v>
      </c>
      <c r="AW357" s="54">
        <v>14931772.409084182</v>
      </c>
      <c r="AX357" s="54">
        <v>14879572.83637302</v>
      </c>
      <c r="AY357" s="54">
        <v>16939399.086148899</v>
      </c>
      <c r="AZ357" s="54">
        <v>14908909.979483666</v>
      </c>
      <c r="BA357" s="54">
        <v>18434013.234508079</v>
      </c>
      <c r="BB357" s="54">
        <v>15969437.557494093</v>
      </c>
      <c r="BC357" s="54">
        <v>14871192.248510631</v>
      </c>
      <c r="BD357" s="54">
        <v>12695209.483779196</v>
      </c>
      <c r="BE357" s="54">
        <v>15028260.974649969</v>
      </c>
      <c r="BF357" s="54">
        <v>16420175.169602033</v>
      </c>
      <c r="BG357" s="54">
        <v>15579112.353026686</v>
      </c>
      <c r="BH357" s="54">
        <v>14992226.237668388</v>
      </c>
      <c r="BI357" s="54">
        <v>14579992.363605792</v>
      </c>
      <c r="BJ357" s="54">
        <v>14274164.299654383</v>
      </c>
      <c r="BK357" s="54">
        <v>14702326.590746926</v>
      </c>
      <c r="BL357" s="54">
        <v>15428759.26501184</v>
      </c>
      <c r="BM357" s="54">
        <v>14037304.001573656</v>
      </c>
      <c r="BN357" s="54">
        <v>12783772.157226373</v>
      </c>
      <c r="BO357" s="54">
        <v>19269839.330140941</v>
      </c>
      <c r="BP357" s="54">
        <v>13497809.630080992</v>
      </c>
      <c r="BQ357" s="54">
        <v>18799250.605995949</v>
      </c>
      <c r="BR357" s="54">
        <v>14473539.209875496</v>
      </c>
      <c r="BS357" s="54">
        <v>17462031.780851334</v>
      </c>
      <c r="BT357" s="54">
        <v>13885748.112131726</v>
      </c>
      <c r="BU357" s="54">
        <v>15214125.509347957</v>
      </c>
      <c r="BV357" s="54">
        <v>16009774.828449585</v>
      </c>
      <c r="BW357" s="54">
        <v>16344763.921125922</v>
      </c>
      <c r="BX357" s="54">
        <v>15170075.227391854</v>
      </c>
      <c r="BY357" s="54">
        <v>15719147.781395867</v>
      </c>
      <c r="BZ357" s="54">
        <v>14405615.412845656</v>
      </c>
      <c r="CA357" s="54">
        <v>18263304.001866229</v>
      </c>
      <c r="CB357" s="54">
        <v>14618481.373951584</v>
      </c>
      <c r="CD357" s="54">
        <v>11678457.960211052</v>
      </c>
      <c r="CE357" s="54">
        <v>11671021.313687051</v>
      </c>
      <c r="CF357" s="54">
        <v>14157202.467339741</v>
      </c>
      <c r="CG357" s="54">
        <v>15349051.878561217</v>
      </c>
      <c r="CH357" s="54">
        <v>16202172.364491517</v>
      </c>
      <c r="CI357" s="54">
        <v>15824148.282955121</v>
      </c>
      <c r="CJ357" s="54">
        <v>15369210.86335047</v>
      </c>
      <c r="CK357" s="54">
        <v>16077502.908908239</v>
      </c>
      <c r="CL357" s="54">
        <v>18221379.33232582</v>
      </c>
      <c r="CM357" s="54">
        <v>16975306.25455698</v>
      </c>
      <c r="CN357" s="54">
        <v>16718553.806909636</v>
      </c>
      <c r="CO357" s="54">
        <v>16006984.490943369</v>
      </c>
      <c r="CP357" s="54">
        <v>18126726.360634647</v>
      </c>
      <c r="CQ357" s="54">
        <v>17007172.419826578</v>
      </c>
      <c r="CR357" s="54">
        <v>16538822.443511818</v>
      </c>
      <c r="CS357" s="54">
        <v>18835972.632898781</v>
      </c>
      <c r="CT357" s="54">
        <v>18289750.712832406</v>
      </c>
      <c r="CU357" s="54">
        <v>14733227.861436034</v>
      </c>
      <c r="CV357" s="54">
        <v>14677381.020470254</v>
      </c>
      <c r="CW357" s="54">
        <v>16166507.802666975</v>
      </c>
      <c r="CX357" s="54">
        <v>14869938.405735055</v>
      </c>
      <c r="CY357" s="54">
        <v>14697741.872841427</v>
      </c>
      <c r="CZ357" s="54">
        <v>15881402.844580285</v>
      </c>
      <c r="DA357" s="54">
        <v>17290189.527111836</v>
      </c>
      <c r="DB357" s="54">
        <v>17867167.32073326</v>
      </c>
      <c r="DC357" s="54">
        <v>16140422.026540857</v>
      </c>
      <c r="DD357" s="54">
        <v>19437885.042480215</v>
      </c>
      <c r="DE357" s="54">
        <v>16422832.100817617</v>
      </c>
      <c r="DF357" s="54">
        <v>18471441.743914846</v>
      </c>
      <c r="DG357" s="54">
        <v>16869736.60302379</v>
      </c>
      <c r="DH357" s="54">
        <v>16208083.133276422</v>
      </c>
      <c r="DI357" s="54">
        <v>17635282.151264049</v>
      </c>
      <c r="DJ357" s="54">
        <v>16840331.797598578</v>
      </c>
      <c r="DK357" s="54">
        <v>17754237.415685602</v>
      </c>
      <c r="DL357" s="54">
        <v>17911703.22881126</v>
      </c>
      <c r="DM357" s="54">
        <v>14724236.632318152</v>
      </c>
      <c r="DN357" s="54">
        <v>16738385.402190015</v>
      </c>
      <c r="DO357" s="54">
        <v>16138984.03312975</v>
      </c>
      <c r="DQ357" s="54">
        <v>13884521.866169928</v>
      </c>
      <c r="DR357" s="54">
        <v>14397463.005203657</v>
      </c>
      <c r="DS357" s="54">
        <v>18624694.192097835</v>
      </c>
      <c r="DT357" s="54">
        <v>22628559.853242759</v>
      </c>
      <c r="DU357" s="54">
        <v>19466982.415451176</v>
      </c>
      <c r="DV357" s="54">
        <v>23891546.42850161</v>
      </c>
      <c r="DW357" s="54">
        <v>21797695.44974035</v>
      </c>
      <c r="DX357" s="54">
        <v>19551935.160855912</v>
      </c>
      <c r="DY357" s="54">
        <v>17865182.875541728</v>
      </c>
      <c r="DZ357" s="54">
        <v>23323304.437526274</v>
      </c>
      <c r="EA357" s="54">
        <v>22749666.874848682</v>
      </c>
      <c r="EB357" s="54">
        <v>18467462.864394099</v>
      </c>
      <c r="EC357" s="54">
        <v>23121187.865980726</v>
      </c>
      <c r="ED357" s="54">
        <v>17573668.345554471</v>
      </c>
      <c r="EE357" s="54">
        <v>18795008.432997853</v>
      </c>
      <c r="EF357" s="54">
        <v>22965159.043512948</v>
      </c>
      <c r="EG357" s="54">
        <v>22993390.8698317</v>
      </c>
      <c r="EH357" s="54">
        <v>20605253.804138534</v>
      </c>
      <c r="EI357" s="54">
        <v>18989967.704394557</v>
      </c>
      <c r="EJ357" s="54">
        <v>18371923.317656394</v>
      </c>
      <c r="EK357" s="54">
        <v>22604788.811496604</v>
      </c>
      <c r="EL357" s="54">
        <v>19355809.684222277</v>
      </c>
      <c r="EM357" s="54">
        <v>19660301.31018585</v>
      </c>
      <c r="EN357" s="54">
        <v>19232362.080546513</v>
      </c>
      <c r="EO357" s="54">
        <v>22284320.707594212</v>
      </c>
      <c r="EP357" s="54">
        <v>20361776.460092217</v>
      </c>
      <c r="EQ357" s="54">
        <v>22433976.405337367</v>
      </c>
      <c r="ER357" s="54">
        <v>24809090.615723912</v>
      </c>
      <c r="ES357" s="54">
        <v>19843642.6366175</v>
      </c>
      <c r="ET357" s="54">
        <v>19897941.595409349</v>
      </c>
      <c r="EU357" s="54">
        <v>17916470.009763222</v>
      </c>
      <c r="EV357" s="54">
        <v>20711898.571607403</v>
      </c>
      <c r="EW357" s="54">
        <v>23793167.810246877</v>
      </c>
      <c r="EX357" s="54">
        <v>21869755.606489208</v>
      </c>
      <c r="EY357" s="54">
        <v>21038970.195323125</v>
      </c>
      <c r="EZ357" s="54">
        <v>16013810.626564518</v>
      </c>
      <c r="FA357" s="54">
        <v>24591531.702175915</v>
      </c>
      <c r="FB357" s="54">
        <v>18113706.883605614</v>
      </c>
    </row>
    <row r="358" spans="1:158" x14ac:dyDescent="0.2">
      <c r="A358" s="56">
        <f ca="1">Additive!AP33</f>
        <v>18224952.604802314</v>
      </c>
      <c r="C358" s="52">
        <v>10</v>
      </c>
      <c r="D358" s="54">
        <v>3352189.5172303934</v>
      </c>
      <c r="E358" s="54">
        <v>3075936.0118064117</v>
      </c>
      <c r="F358" s="54">
        <v>5826254.29946303</v>
      </c>
      <c r="G358" s="54">
        <v>6048895.5578564815</v>
      </c>
      <c r="H358" s="54">
        <v>5578758.9986344483</v>
      </c>
      <c r="I358" s="54">
        <v>5807658.9366262928</v>
      </c>
      <c r="J358" s="54">
        <v>4151451.0171736013</v>
      </c>
      <c r="K358" s="54">
        <v>4239663.497900622</v>
      </c>
      <c r="L358" s="54">
        <v>6015377.8880721107</v>
      </c>
      <c r="M358" s="54">
        <v>6972499.2791819125</v>
      </c>
      <c r="N358" s="54">
        <v>5836482.7618854195</v>
      </c>
      <c r="O358" s="54">
        <v>5835428.7863685079</v>
      </c>
      <c r="P358" s="54">
        <v>6045350.7234545946</v>
      </c>
      <c r="Q358" s="54">
        <v>5770042.6525799315</v>
      </c>
      <c r="R358" s="54">
        <v>6007678.8848053776</v>
      </c>
      <c r="S358" s="54">
        <v>5881001.9421852455</v>
      </c>
      <c r="T358" s="54">
        <v>6052700.9536632486</v>
      </c>
      <c r="U358" s="54">
        <v>5532210.6209871918</v>
      </c>
      <c r="V358" s="54">
        <v>5938346.1551602483</v>
      </c>
      <c r="W358" s="54">
        <v>7010739.4726069458</v>
      </c>
      <c r="X358" s="54">
        <v>5558482.3210838772</v>
      </c>
      <c r="Y358" s="54">
        <v>5050257.8037778493</v>
      </c>
      <c r="Z358" s="54">
        <v>5513896.748137027</v>
      </c>
      <c r="AA358" s="54">
        <v>4341706.5421827473</v>
      </c>
      <c r="AB358" s="54">
        <v>4836796.1268431582</v>
      </c>
      <c r="AC358" s="54">
        <v>5316920.5273590349</v>
      </c>
      <c r="AD358" s="54">
        <v>6070822.5809281776</v>
      </c>
      <c r="AE358" s="54">
        <v>6885410.7829325628</v>
      </c>
      <c r="AF358" s="54">
        <v>6315106.8359843157</v>
      </c>
      <c r="AG358" s="54">
        <v>5587383.4764912613</v>
      </c>
      <c r="AH358" s="54">
        <v>4683536.6432972662</v>
      </c>
      <c r="AI358" s="54">
        <v>5129701.8939287215</v>
      </c>
      <c r="AJ358" s="54">
        <v>5452450.5190272331</v>
      </c>
      <c r="AK358" s="54">
        <v>5981731.7444223277</v>
      </c>
      <c r="AL358" s="54">
        <v>5992607.6912487671</v>
      </c>
      <c r="AM358" s="54">
        <v>6657292.382810967</v>
      </c>
      <c r="AN358" s="54">
        <v>6201238.2378125824</v>
      </c>
      <c r="AO358" s="54">
        <v>5305226.4019785002</v>
      </c>
      <c r="AQ358" s="54">
        <v>9034563.8040824011</v>
      </c>
      <c r="AR358" s="54">
        <v>11420588.056495497</v>
      </c>
      <c r="AS358" s="54">
        <v>13070024.124896966</v>
      </c>
      <c r="AT358" s="54">
        <v>14821642.842418976</v>
      </c>
      <c r="AU358" s="54">
        <v>14357866.207854293</v>
      </c>
      <c r="AV358" s="54">
        <v>15021456.305238871</v>
      </c>
      <c r="AW358" s="54">
        <v>15546892.871511688</v>
      </c>
      <c r="AX358" s="54">
        <v>15258606.310920265</v>
      </c>
      <c r="AY358" s="54">
        <v>17297321.700217657</v>
      </c>
      <c r="AZ358" s="54">
        <v>15533439.25017643</v>
      </c>
      <c r="BA358" s="54">
        <v>19213138.437638067</v>
      </c>
      <c r="BB358" s="54">
        <v>16585847.097660221</v>
      </c>
      <c r="BC358" s="54">
        <v>15545939.953428727</v>
      </c>
      <c r="BD358" s="54">
        <v>13379824.735526349</v>
      </c>
      <c r="BE358" s="54">
        <v>15528499.958755504</v>
      </c>
      <c r="BF358" s="54">
        <v>16843421.591943339</v>
      </c>
      <c r="BG358" s="54">
        <v>16154151.665759483</v>
      </c>
      <c r="BH358" s="54">
        <v>15380406.686926298</v>
      </c>
      <c r="BI358" s="54">
        <v>15035520.919611823</v>
      </c>
      <c r="BJ358" s="54">
        <v>14827205.559374837</v>
      </c>
      <c r="BK358" s="54">
        <v>15223418.13934434</v>
      </c>
      <c r="BL358" s="54">
        <v>15885756.173500482</v>
      </c>
      <c r="BM358" s="54">
        <v>14533922.627393391</v>
      </c>
      <c r="BN358" s="54">
        <v>13296250.995421775</v>
      </c>
      <c r="BO358" s="54">
        <v>19574193.429924976</v>
      </c>
      <c r="BP358" s="54">
        <v>13820526.63682358</v>
      </c>
      <c r="BQ358" s="54">
        <v>19305199.843989633</v>
      </c>
      <c r="BR358" s="54">
        <v>14989928.250155084</v>
      </c>
      <c r="BS358" s="54">
        <v>17839849.98847485</v>
      </c>
      <c r="BT358" s="54">
        <v>14273247.165185388</v>
      </c>
      <c r="BU358" s="54">
        <v>15624970.583146367</v>
      </c>
      <c r="BV358" s="54">
        <v>16643310.491048237</v>
      </c>
      <c r="BW358" s="54">
        <v>17013891.902924053</v>
      </c>
      <c r="BX358" s="54">
        <v>15637798.742237892</v>
      </c>
      <c r="BY358" s="54">
        <v>16173873.082410984</v>
      </c>
      <c r="BZ358" s="54">
        <v>14915032.184524976</v>
      </c>
      <c r="CA358" s="54">
        <v>18621173.547509406</v>
      </c>
      <c r="CB358" s="54">
        <v>15232098.068236131</v>
      </c>
      <c r="CD358" s="54">
        <v>12375884.186805643</v>
      </c>
      <c r="CE358" s="54">
        <v>12448916.976089869</v>
      </c>
      <c r="CF358" s="54">
        <v>15098934.21243046</v>
      </c>
      <c r="CG358" s="54">
        <v>16392341.368180469</v>
      </c>
      <c r="CH358" s="54">
        <v>16854270.711841341</v>
      </c>
      <c r="CI358" s="54">
        <v>16211999.350433102</v>
      </c>
      <c r="CJ358" s="54">
        <v>15920853.515620917</v>
      </c>
      <c r="CK358" s="54">
        <v>16811945.284994945</v>
      </c>
      <c r="CL358" s="54">
        <v>18959966.094215132</v>
      </c>
      <c r="CM358" s="54">
        <v>17765757.361246359</v>
      </c>
      <c r="CN358" s="54">
        <v>17256090.520607363</v>
      </c>
      <c r="CO358" s="54">
        <v>16237752.512602542</v>
      </c>
      <c r="CP358" s="54">
        <v>18589015.140762296</v>
      </c>
      <c r="CQ358" s="54">
        <v>17843607.302886717</v>
      </c>
      <c r="CR358" s="54">
        <v>17710381.717234518</v>
      </c>
      <c r="CS358" s="54">
        <v>19987010.391683027</v>
      </c>
      <c r="CT358" s="54">
        <v>19049750.036546834</v>
      </c>
      <c r="CU358" s="54">
        <v>15354680.551634872</v>
      </c>
      <c r="CV358" s="54">
        <v>15297451.102998503</v>
      </c>
      <c r="CW358" s="54">
        <v>16986224.405044161</v>
      </c>
      <c r="CX358" s="54">
        <v>15558983.236667212</v>
      </c>
      <c r="CY358" s="54">
        <v>15127220.39179869</v>
      </c>
      <c r="CZ358" s="54">
        <v>16422517.290924959</v>
      </c>
      <c r="DA358" s="54">
        <v>17858737.95020552</v>
      </c>
      <c r="DB358" s="54">
        <v>18869297.239906706</v>
      </c>
      <c r="DC358" s="54">
        <v>17250836.075340547</v>
      </c>
      <c r="DD358" s="54">
        <v>20627592.736631233</v>
      </c>
      <c r="DE358" s="54">
        <v>17525520.515046984</v>
      </c>
      <c r="DF358" s="54">
        <v>19294292.909686312</v>
      </c>
      <c r="DG358" s="54">
        <v>17498212.383210815</v>
      </c>
      <c r="DH358" s="54">
        <v>17001352.245451212</v>
      </c>
      <c r="DI358" s="54">
        <v>18675326.431888416</v>
      </c>
      <c r="DJ358" s="54">
        <v>17591491.079061508</v>
      </c>
      <c r="DK358" s="54">
        <v>18534900.769075155</v>
      </c>
      <c r="DL358" s="54">
        <v>18631934.587003805</v>
      </c>
      <c r="DM358" s="54">
        <v>15238078.308936197</v>
      </c>
      <c r="DN358" s="54">
        <v>17580707.205529887</v>
      </c>
      <c r="DO358" s="54">
        <v>16994892.806663699</v>
      </c>
      <c r="DQ358" s="54">
        <v>13907305.356799057</v>
      </c>
      <c r="DR358" s="54">
        <v>14438503.612020753</v>
      </c>
      <c r="DS358" s="54">
        <v>18668090.267272249</v>
      </c>
      <c r="DT358" s="54">
        <v>22666762.04402246</v>
      </c>
      <c r="DU358" s="54">
        <v>19509513.157724455</v>
      </c>
      <c r="DV358" s="54">
        <v>23861621.436210528</v>
      </c>
      <c r="DW358" s="54">
        <v>21853759.853962753</v>
      </c>
      <c r="DX358" s="54">
        <v>19908462.339467127</v>
      </c>
      <c r="DY358" s="54">
        <v>18175309.926353414</v>
      </c>
      <c r="DZ358" s="54">
        <v>23378161.612806629</v>
      </c>
      <c r="EA358" s="54">
        <v>22794389.915318377</v>
      </c>
      <c r="EB358" s="54">
        <v>18582998.210151538</v>
      </c>
      <c r="EC358" s="54">
        <v>23260425.519685611</v>
      </c>
      <c r="ED358" s="54">
        <v>17729195.457360663</v>
      </c>
      <c r="EE358" s="54">
        <v>18908427.687079918</v>
      </c>
      <c r="EF358" s="54">
        <v>23076880.872339815</v>
      </c>
      <c r="EG358" s="54">
        <v>23220557.697672307</v>
      </c>
      <c r="EH358" s="54">
        <v>20817926.090210535</v>
      </c>
      <c r="EI358" s="54">
        <v>19068785.333323944</v>
      </c>
      <c r="EJ358" s="54">
        <v>18464605.350057043</v>
      </c>
      <c r="EK358" s="54">
        <v>22679309.458454534</v>
      </c>
      <c r="EL358" s="54">
        <v>19639145.202611107</v>
      </c>
      <c r="EM358" s="54">
        <v>20052968.738474768</v>
      </c>
      <c r="EN358" s="54">
        <v>19550000.335797228</v>
      </c>
      <c r="EO358" s="54">
        <v>22300251.897758227</v>
      </c>
      <c r="EP358" s="54">
        <v>20473090.261013858</v>
      </c>
      <c r="EQ358" s="54">
        <v>22647923.579582755</v>
      </c>
      <c r="ER358" s="54">
        <v>24924301.580528535</v>
      </c>
      <c r="ES358" s="54">
        <v>19904808.697461322</v>
      </c>
      <c r="ET358" s="54">
        <v>19958813.968080278</v>
      </c>
      <c r="EU358" s="54">
        <v>17987599.627240408</v>
      </c>
      <c r="EV358" s="54">
        <v>20771922.633324392</v>
      </c>
      <c r="EW358" s="54">
        <v>23821273.649472091</v>
      </c>
      <c r="EX358" s="54">
        <v>21938660.845357373</v>
      </c>
      <c r="EY358" s="54">
        <v>21214623.952423528</v>
      </c>
      <c r="EZ358" s="54">
        <v>16160733.368287172</v>
      </c>
      <c r="FA358" s="54">
        <v>24752731.541155331</v>
      </c>
      <c r="FB358" s="54">
        <v>18224952.604802314</v>
      </c>
    </row>
    <row r="359" spans="1:158" x14ac:dyDescent="0.2">
      <c r="A359" s="56">
        <f ca="1">Additive!AP34</f>
        <v>18243586.927396737</v>
      </c>
      <c r="C359" s="52">
        <v>9</v>
      </c>
      <c r="D359" s="54">
        <v>3966744.9107251912</v>
      </c>
      <c r="E359" s="54">
        <v>3756998.6993483519</v>
      </c>
      <c r="F359" s="54">
        <v>6339307.0712694265</v>
      </c>
      <c r="G359" s="54">
        <v>6535670.0823027231</v>
      </c>
      <c r="H359" s="54">
        <v>6347854.4155453704</v>
      </c>
      <c r="I359" s="54">
        <v>6759120.3398492727</v>
      </c>
      <c r="J359" s="54">
        <v>5402771.3350849748</v>
      </c>
      <c r="K359" s="54">
        <v>5573007.0574922794</v>
      </c>
      <c r="L359" s="54">
        <v>7306124.8834903017</v>
      </c>
      <c r="M359" s="54">
        <v>7901180.6894452721</v>
      </c>
      <c r="N359" s="54">
        <v>6588458.9175427891</v>
      </c>
      <c r="O359" s="54">
        <v>6344147.3553017601</v>
      </c>
      <c r="P359" s="54">
        <v>6416647.1261092462</v>
      </c>
      <c r="Q359" s="54">
        <v>6072635.8684239797</v>
      </c>
      <c r="R359" s="54">
        <v>6885120.8967455197</v>
      </c>
      <c r="S359" s="54">
        <v>6815400.5901839156</v>
      </c>
      <c r="T359" s="54">
        <v>6630398.5177624784</v>
      </c>
      <c r="U359" s="54">
        <v>6353249.9223988112</v>
      </c>
      <c r="V359" s="54">
        <v>6707041.800768761</v>
      </c>
      <c r="W359" s="54">
        <v>7775236.4921627901</v>
      </c>
      <c r="X359" s="54">
        <v>6385448.8161879992</v>
      </c>
      <c r="Y359" s="54">
        <v>5832221.4597722813</v>
      </c>
      <c r="Z359" s="54">
        <v>6257155.6872267239</v>
      </c>
      <c r="AA359" s="54">
        <v>5271828.1787601206</v>
      </c>
      <c r="AB359" s="54">
        <v>5684841.598270651</v>
      </c>
      <c r="AC359" s="54">
        <v>6006938.0888892114</v>
      </c>
      <c r="AD359" s="54">
        <v>6962866.0947237145</v>
      </c>
      <c r="AE359" s="54">
        <v>7998232.3983551264</v>
      </c>
      <c r="AF359" s="54">
        <v>7010489.2124378169</v>
      </c>
      <c r="AG359" s="54">
        <v>6161836.0624437407</v>
      </c>
      <c r="AH359" s="54">
        <v>5510327.6503187157</v>
      </c>
      <c r="AI359" s="54">
        <v>6220883.2586429063</v>
      </c>
      <c r="AJ359" s="54">
        <v>6678220.8349703178</v>
      </c>
      <c r="AK359" s="54">
        <v>7107335.0888223629</v>
      </c>
      <c r="AL359" s="54">
        <v>6820291.6883745324</v>
      </c>
      <c r="AM359" s="54">
        <v>7357879.4787454233</v>
      </c>
      <c r="AN359" s="54">
        <v>6918753.7451062761</v>
      </c>
      <c r="AO359" s="54">
        <v>6182895.9198300391</v>
      </c>
      <c r="AQ359" s="54">
        <v>9303660.9109421633</v>
      </c>
      <c r="AR359" s="54">
        <v>11763987.821365239</v>
      </c>
      <c r="AS359" s="54">
        <v>13426395.918490421</v>
      </c>
      <c r="AT359" s="54">
        <v>15192908.385517936</v>
      </c>
      <c r="AU359" s="54">
        <v>15095055.64482435</v>
      </c>
      <c r="AV359" s="54">
        <v>15844748.410870917</v>
      </c>
      <c r="AW359" s="54">
        <v>16225168.597934095</v>
      </c>
      <c r="AX359" s="54">
        <v>16023743.587642804</v>
      </c>
      <c r="AY359" s="54">
        <v>17837156.124914184</v>
      </c>
      <c r="AZ359" s="54">
        <v>15908037.022042949</v>
      </c>
      <c r="BA359" s="54">
        <v>19731433.789467331</v>
      </c>
      <c r="BB359" s="54">
        <v>17032720.375120688</v>
      </c>
      <c r="BC359" s="54">
        <v>15852810.54509595</v>
      </c>
      <c r="BD359" s="54">
        <v>13966021.887761477</v>
      </c>
      <c r="BE359" s="54">
        <v>16369811.182606403</v>
      </c>
      <c r="BF359" s="54">
        <v>17590481.294482864</v>
      </c>
      <c r="BG359" s="54">
        <v>16670099.872731846</v>
      </c>
      <c r="BH359" s="54">
        <v>15779381.031026008</v>
      </c>
      <c r="BI359" s="54">
        <v>15589854.433852321</v>
      </c>
      <c r="BJ359" s="54">
        <v>15474162.867985167</v>
      </c>
      <c r="BK359" s="54">
        <v>15859230.670676738</v>
      </c>
      <c r="BL359" s="54">
        <v>16704033.427908175</v>
      </c>
      <c r="BM359" s="54">
        <v>15185220.300982509</v>
      </c>
      <c r="BN359" s="54">
        <v>13681395.733119192</v>
      </c>
      <c r="BO359" s="54">
        <v>19923515.512198437</v>
      </c>
      <c r="BP359" s="54">
        <v>14454974.564374514</v>
      </c>
      <c r="BQ359" s="54">
        <v>20247351.381567311</v>
      </c>
      <c r="BR359" s="54">
        <v>15726925.819873236</v>
      </c>
      <c r="BS359" s="54">
        <v>18332460.990876716</v>
      </c>
      <c r="BT359" s="54">
        <v>14875884.580908673</v>
      </c>
      <c r="BU359" s="54">
        <v>16267990.894708432</v>
      </c>
      <c r="BV359" s="54">
        <v>17331874.534813225</v>
      </c>
      <c r="BW359" s="54">
        <v>17416687.774898443</v>
      </c>
      <c r="BX359" s="54">
        <v>16235687.73533381</v>
      </c>
      <c r="BY359" s="54">
        <v>17001921.718840502</v>
      </c>
      <c r="BZ359" s="54">
        <v>15741830.022375748</v>
      </c>
      <c r="CA359" s="54">
        <v>19289397.434476264</v>
      </c>
      <c r="CB359" s="54">
        <v>15780165.699062075</v>
      </c>
      <c r="CD359" s="54">
        <v>12846258.06573328</v>
      </c>
      <c r="CE359" s="54">
        <v>12977330.162051726</v>
      </c>
      <c r="CF359" s="54">
        <v>15536433.248038936</v>
      </c>
      <c r="CG359" s="54">
        <v>17209719.973070331</v>
      </c>
      <c r="CH359" s="54">
        <v>17712270.460292149</v>
      </c>
      <c r="CI359" s="54">
        <v>16794653.01454787</v>
      </c>
      <c r="CJ359" s="54">
        <v>16464990.681024022</v>
      </c>
      <c r="CK359" s="54">
        <v>17240749.514308151</v>
      </c>
      <c r="CL359" s="54">
        <v>19541029.564549707</v>
      </c>
      <c r="CM359" s="54">
        <v>18407968.599056445</v>
      </c>
      <c r="CN359" s="54">
        <v>17887186.355280023</v>
      </c>
      <c r="CO359" s="54">
        <v>17101528.131793592</v>
      </c>
      <c r="CP359" s="54">
        <v>19493318.398707699</v>
      </c>
      <c r="CQ359" s="54">
        <v>18610715.642234702</v>
      </c>
      <c r="CR359" s="54">
        <v>18445813.234772999</v>
      </c>
      <c r="CS359" s="54">
        <v>21019294.458949655</v>
      </c>
      <c r="CT359" s="54">
        <v>19923384.869142372</v>
      </c>
      <c r="CU359" s="54">
        <v>15881956.17729965</v>
      </c>
      <c r="CV359" s="54">
        <v>15892365.654268295</v>
      </c>
      <c r="CW359" s="54">
        <v>17983784.624835216</v>
      </c>
      <c r="CX359" s="54">
        <v>16393499.065049188</v>
      </c>
      <c r="CY359" s="54">
        <v>15777884.559556466</v>
      </c>
      <c r="CZ359" s="54">
        <v>16973831.529969901</v>
      </c>
      <c r="DA359" s="54">
        <v>18217149.695253745</v>
      </c>
      <c r="DB359" s="54">
        <v>19457459.178740948</v>
      </c>
      <c r="DC359" s="54">
        <v>17778143.092920173</v>
      </c>
      <c r="DD359" s="54">
        <v>21291417.83833538</v>
      </c>
      <c r="DE359" s="54">
        <v>18249248.102277637</v>
      </c>
      <c r="DF359" s="54">
        <v>19865703.123822618</v>
      </c>
      <c r="DG359" s="54">
        <v>17853738.028527163</v>
      </c>
      <c r="DH359" s="54">
        <v>17658788.688000724</v>
      </c>
      <c r="DI359" s="54">
        <v>19267652.046887793</v>
      </c>
      <c r="DJ359" s="54">
        <v>17971158.305536475</v>
      </c>
      <c r="DK359" s="54">
        <v>18970820.451727822</v>
      </c>
      <c r="DL359" s="54">
        <v>19305624.464094684</v>
      </c>
      <c r="DM359" s="54">
        <v>16115572.908112157</v>
      </c>
      <c r="DN359" s="54">
        <v>18391905.467786167</v>
      </c>
      <c r="DO359" s="54">
        <v>17821977.168704946</v>
      </c>
      <c r="DQ359" s="54">
        <v>13896173.073268188</v>
      </c>
      <c r="DR359" s="54">
        <v>14467693.110191159</v>
      </c>
      <c r="DS359" s="54">
        <v>18741212.144564372</v>
      </c>
      <c r="DT359" s="54">
        <v>22810542.606368031</v>
      </c>
      <c r="DU359" s="54">
        <v>19583917.315387573</v>
      </c>
      <c r="DV359" s="54">
        <v>23945970.15972089</v>
      </c>
      <c r="DW359" s="54">
        <v>21979590.074992146</v>
      </c>
      <c r="DX359" s="54">
        <v>20155485.419855475</v>
      </c>
      <c r="DY359" s="54">
        <v>18299471.151297286</v>
      </c>
      <c r="DZ359" s="54">
        <v>23483284.585897714</v>
      </c>
      <c r="EA359" s="54">
        <v>22794978.915572643</v>
      </c>
      <c r="EB359" s="54">
        <v>18710262.338868361</v>
      </c>
      <c r="EC359" s="54">
        <v>23428220.546797041</v>
      </c>
      <c r="ED359" s="54">
        <v>17836406.945149425</v>
      </c>
      <c r="EE359" s="54">
        <v>18985970.86542064</v>
      </c>
      <c r="EF359" s="54">
        <v>23152864.899219584</v>
      </c>
      <c r="EG359" s="54">
        <v>23338620.391042758</v>
      </c>
      <c r="EH359" s="54">
        <v>20896320.523788206</v>
      </c>
      <c r="EI359" s="54">
        <v>19096034.999659941</v>
      </c>
      <c r="EJ359" s="54">
        <v>18471024.114928886</v>
      </c>
      <c r="EK359" s="54">
        <v>22685675.600984149</v>
      </c>
      <c r="EL359" s="54">
        <v>19690208.695064381</v>
      </c>
      <c r="EM359" s="54">
        <v>20130266.569722444</v>
      </c>
      <c r="EN359" s="54">
        <v>19653446.115554839</v>
      </c>
      <c r="EO359" s="54">
        <v>22430892.354937624</v>
      </c>
      <c r="EP359" s="54">
        <v>20516095.985509403</v>
      </c>
      <c r="EQ359" s="54">
        <v>22704607.129462041</v>
      </c>
      <c r="ER359" s="54">
        <v>24943038.661483649</v>
      </c>
      <c r="ES359" s="54">
        <v>20001025.194851782</v>
      </c>
      <c r="ET359" s="54">
        <v>20047401.629729155</v>
      </c>
      <c r="EU359" s="54">
        <v>18038464.853125188</v>
      </c>
      <c r="EV359" s="54">
        <v>20800271.788821615</v>
      </c>
      <c r="EW359" s="54">
        <v>23794327.626808248</v>
      </c>
      <c r="EX359" s="54">
        <v>21913052.39322333</v>
      </c>
      <c r="EY359" s="54">
        <v>21232662.686118413</v>
      </c>
      <c r="EZ359" s="54">
        <v>16276249.676088246</v>
      </c>
      <c r="FA359" s="54">
        <v>24886109.622369152</v>
      </c>
      <c r="FB359" s="54">
        <v>18243586.927396737</v>
      </c>
    </row>
    <row r="360" spans="1:158" x14ac:dyDescent="0.2">
      <c r="A360" s="56">
        <f ca="1">Additive!AP35</f>
        <v>18296227.142967988</v>
      </c>
      <c r="C360" s="52">
        <v>8</v>
      </c>
      <c r="D360" s="54">
        <v>4736966.292216992</v>
      </c>
      <c r="E360" s="54">
        <v>4700337.6064688675</v>
      </c>
      <c r="F360" s="54">
        <v>7134239.0508828145</v>
      </c>
      <c r="G360" s="54">
        <v>7601082.2444737032</v>
      </c>
      <c r="H360" s="54">
        <v>7553686.6814994402</v>
      </c>
      <c r="I360" s="54">
        <v>7595963.3843103461</v>
      </c>
      <c r="J360" s="54">
        <v>6034591.3027804419</v>
      </c>
      <c r="K360" s="54">
        <v>6587564.3085027188</v>
      </c>
      <c r="L360" s="54">
        <v>8442160.2753089182</v>
      </c>
      <c r="M360" s="54">
        <v>9039062.6418463513</v>
      </c>
      <c r="N360" s="54">
        <v>7585280.1347735822</v>
      </c>
      <c r="O360" s="54">
        <v>6884502.9996087365</v>
      </c>
      <c r="P360" s="54">
        <v>6880209.710556224</v>
      </c>
      <c r="Q360" s="54">
        <v>6945416.3544209823</v>
      </c>
      <c r="R360" s="54">
        <v>7882577.5666344799</v>
      </c>
      <c r="S360" s="54">
        <v>7582434.6887607053</v>
      </c>
      <c r="T360" s="54">
        <v>7362259.1277921647</v>
      </c>
      <c r="U360" s="54">
        <v>7354939.6600431055</v>
      </c>
      <c r="V360" s="54">
        <v>7771273.9103751602</v>
      </c>
      <c r="W360" s="54">
        <v>8876321.1567850504</v>
      </c>
      <c r="X360" s="54">
        <v>7124731.8166147824</v>
      </c>
      <c r="Y360" s="54">
        <v>6489175.5558899604</v>
      </c>
      <c r="Z360" s="54">
        <v>7054070.4271551669</v>
      </c>
      <c r="AA360" s="54">
        <v>6344670.0739619546</v>
      </c>
      <c r="AB360" s="54">
        <v>6503774.0503198132</v>
      </c>
      <c r="AC360" s="54">
        <v>6779682.6981613263</v>
      </c>
      <c r="AD360" s="54">
        <v>7640045.7358904518</v>
      </c>
      <c r="AE360" s="54">
        <v>8860912.9179565422</v>
      </c>
      <c r="AF360" s="54">
        <v>7667408.1509485655</v>
      </c>
      <c r="AG360" s="54">
        <v>7110639.5071832146</v>
      </c>
      <c r="AH360" s="54">
        <v>6874354.0249594469</v>
      </c>
      <c r="AI360" s="54">
        <v>7570459.9580220059</v>
      </c>
      <c r="AJ360" s="54">
        <v>7765301.5881955493</v>
      </c>
      <c r="AK360" s="54">
        <v>7966426.4715438075</v>
      </c>
      <c r="AL360" s="54">
        <v>7983633.8127155341</v>
      </c>
      <c r="AM360" s="54">
        <v>8310541.4477691147</v>
      </c>
      <c r="AN360" s="54">
        <v>8074523.6386024095</v>
      </c>
      <c r="AO360" s="54">
        <v>7193894.5264959987</v>
      </c>
      <c r="AQ360" s="54">
        <v>10000976.980861578</v>
      </c>
      <c r="AR360" s="54">
        <v>12324765.57569479</v>
      </c>
      <c r="AS360" s="54">
        <v>13993863.380959881</v>
      </c>
      <c r="AT360" s="54">
        <v>15912906.81702308</v>
      </c>
      <c r="AU360" s="54">
        <v>15962295.574096389</v>
      </c>
      <c r="AV360" s="54">
        <v>16260412.169438709</v>
      </c>
      <c r="AW360" s="54">
        <v>16512696.272037422</v>
      </c>
      <c r="AX360" s="54">
        <v>16401547.30496476</v>
      </c>
      <c r="AY360" s="54">
        <v>18251416.26150379</v>
      </c>
      <c r="AZ360" s="54">
        <v>16296744.947513653</v>
      </c>
      <c r="BA360" s="54">
        <v>20202248.872142315</v>
      </c>
      <c r="BB360" s="54">
        <v>17599026.099272422</v>
      </c>
      <c r="BC360" s="54">
        <v>16439671.861347847</v>
      </c>
      <c r="BD360" s="54">
        <v>14395752.371937633</v>
      </c>
      <c r="BE360" s="54">
        <v>17072944.450722985</v>
      </c>
      <c r="BF360" s="54">
        <v>18445352.084471583</v>
      </c>
      <c r="BG360" s="54">
        <v>17687932.902005419</v>
      </c>
      <c r="BH360" s="54">
        <v>16548111.585637059</v>
      </c>
      <c r="BI360" s="54">
        <v>16196026.541931259</v>
      </c>
      <c r="BJ360" s="54">
        <v>15952903.038026344</v>
      </c>
      <c r="BK360" s="54">
        <v>16069325.676499784</v>
      </c>
      <c r="BL360" s="54">
        <v>16988261.74705971</v>
      </c>
      <c r="BM360" s="54">
        <v>15805517.747085009</v>
      </c>
      <c r="BN360" s="54">
        <v>14184123.739923013</v>
      </c>
      <c r="BO360" s="54">
        <v>20400929.69070477</v>
      </c>
      <c r="BP360" s="54">
        <v>15013065.882264551</v>
      </c>
      <c r="BQ360" s="54">
        <v>20849157.234717648</v>
      </c>
      <c r="BR360" s="54">
        <v>16202044.309596552</v>
      </c>
      <c r="BS360" s="54">
        <v>18853864.403165951</v>
      </c>
      <c r="BT360" s="54">
        <v>15292587.123802606</v>
      </c>
      <c r="BU360" s="54">
        <v>16903085.258303471</v>
      </c>
      <c r="BV360" s="54">
        <v>17956436.758667383</v>
      </c>
      <c r="BW360" s="54">
        <v>17862494.97868428</v>
      </c>
      <c r="BX360" s="54">
        <v>16724313.09909478</v>
      </c>
      <c r="BY360" s="54">
        <v>17559563.662120856</v>
      </c>
      <c r="BZ360" s="54">
        <v>16323023.894782634</v>
      </c>
      <c r="CA360" s="54">
        <v>19762960.064764455</v>
      </c>
      <c r="CB360" s="54">
        <v>16160653.847559515</v>
      </c>
      <c r="CD360" s="54">
        <v>13264235.286071738</v>
      </c>
      <c r="CE360" s="54">
        <v>13265318.214508241</v>
      </c>
      <c r="CF360" s="54">
        <v>15705188.400193593</v>
      </c>
      <c r="CG360" s="54">
        <v>17407984.087543089</v>
      </c>
      <c r="CH360" s="54">
        <v>18097969.666442744</v>
      </c>
      <c r="CI360" s="54">
        <v>17141304.018337227</v>
      </c>
      <c r="CJ360" s="54">
        <v>17006376.896539003</v>
      </c>
      <c r="CK360" s="54">
        <v>17799610.743827388</v>
      </c>
      <c r="CL360" s="54">
        <v>20157917.604750402</v>
      </c>
      <c r="CM360" s="54">
        <v>19012590.385968849</v>
      </c>
      <c r="CN360" s="54">
        <v>18647572.237114999</v>
      </c>
      <c r="CO360" s="54">
        <v>17974608.548346393</v>
      </c>
      <c r="CP360" s="54">
        <v>20323337.403103683</v>
      </c>
      <c r="CQ360" s="54">
        <v>19157337.168552332</v>
      </c>
      <c r="CR360" s="54">
        <v>18899515.016099971</v>
      </c>
      <c r="CS360" s="54">
        <v>21450480.491418216</v>
      </c>
      <c r="CT360" s="54">
        <v>20542763.217128374</v>
      </c>
      <c r="CU360" s="54">
        <v>16650133.312158767</v>
      </c>
      <c r="CV360" s="54">
        <v>16658462.962632842</v>
      </c>
      <c r="CW360" s="54">
        <v>18782721.623065867</v>
      </c>
      <c r="CX360" s="54">
        <v>17088513.429350097</v>
      </c>
      <c r="CY360" s="54">
        <v>16439625.368609807</v>
      </c>
      <c r="CZ360" s="54">
        <v>17529811.936021954</v>
      </c>
      <c r="DA360" s="54">
        <v>18833043.371955331</v>
      </c>
      <c r="DB360" s="54">
        <v>20252938.728408016</v>
      </c>
      <c r="DC360" s="54">
        <v>18527103.695457265</v>
      </c>
      <c r="DD360" s="54">
        <v>22086101.650189247</v>
      </c>
      <c r="DE360" s="54">
        <v>19033935.105666518</v>
      </c>
      <c r="DF360" s="54">
        <v>20439119.49111554</v>
      </c>
      <c r="DG360" s="54">
        <v>18272655.143269803</v>
      </c>
      <c r="DH360" s="54">
        <v>18187829.327154174</v>
      </c>
      <c r="DI360" s="54">
        <v>19902046.058567092</v>
      </c>
      <c r="DJ360" s="54">
        <v>18745323.42869477</v>
      </c>
      <c r="DK360" s="54">
        <v>19517258.810668591</v>
      </c>
      <c r="DL360" s="54">
        <v>19928527.475934625</v>
      </c>
      <c r="DM360" s="54">
        <v>16756553.359210931</v>
      </c>
      <c r="DN360" s="54">
        <v>18832876.25431573</v>
      </c>
      <c r="DO360" s="54">
        <v>18459502.351410121</v>
      </c>
      <c r="DQ360" s="54">
        <v>13927007.046769742</v>
      </c>
      <c r="DR360" s="54">
        <v>14560406.115293298</v>
      </c>
      <c r="DS360" s="54">
        <v>18875856.813622687</v>
      </c>
      <c r="DT360" s="54">
        <v>22998259.852195702</v>
      </c>
      <c r="DU360" s="54">
        <v>19694556.459013112</v>
      </c>
      <c r="DV360" s="54">
        <v>24093909.362678979</v>
      </c>
      <c r="DW360" s="54">
        <v>22118510.085525341</v>
      </c>
      <c r="DX360" s="54">
        <v>20216053.826662563</v>
      </c>
      <c r="DY360" s="54">
        <v>18342229.505468644</v>
      </c>
      <c r="DZ360" s="54">
        <v>23634522.682412338</v>
      </c>
      <c r="EA360" s="54">
        <v>22994827.085167352</v>
      </c>
      <c r="EB360" s="54">
        <v>18918150.663879503</v>
      </c>
      <c r="EC360" s="54">
        <v>23508369.986012615</v>
      </c>
      <c r="ED360" s="54">
        <v>17878381.92807807</v>
      </c>
      <c r="EE360" s="54">
        <v>19030514.73393584</v>
      </c>
      <c r="EF360" s="54">
        <v>23162407.867821071</v>
      </c>
      <c r="EG360" s="54">
        <v>23396139.158957202</v>
      </c>
      <c r="EH360" s="54">
        <v>21007775.166835207</v>
      </c>
      <c r="EI360" s="54">
        <v>19185177.735157769</v>
      </c>
      <c r="EJ360" s="54">
        <v>18512828.201977041</v>
      </c>
      <c r="EK360" s="54">
        <v>22752951.206004128</v>
      </c>
      <c r="EL360" s="54">
        <v>19752450.834806591</v>
      </c>
      <c r="EM360" s="54">
        <v>20184369.242626108</v>
      </c>
      <c r="EN360" s="54">
        <v>19668901.18066705</v>
      </c>
      <c r="EO360" s="54">
        <v>22433228.214457288</v>
      </c>
      <c r="EP360" s="54">
        <v>20708987.257800072</v>
      </c>
      <c r="EQ360" s="54">
        <v>22917659.893489711</v>
      </c>
      <c r="ER360" s="54">
        <v>25025942.779257357</v>
      </c>
      <c r="ES360" s="54">
        <v>20182726.987556268</v>
      </c>
      <c r="ET360" s="54">
        <v>20188720.223599937</v>
      </c>
      <c r="EU360" s="54">
        <v>18129261.007784095</v>
      </c>
      <c r="EV360" s="54">
        <v>20875818.12878019</v>
      </c>
      <c r="EW360" s="54">
        <v>23816424.694072776</v>
      </c>
      <c r="EX360" s="54">
        <v>21970296.755713742</v>
      </c>
      <c r="EY360" s="54">
        <v>21351691.574110113</v>
      </c>
      <c r="EZ360" s="54">
        <v>16382175.993542332</v>
      </c>
      <c r="FA360" s="54">
        <v>24930962.365851969</v>
      </c>
      <c r="FB360" s="54">
        <v>18296227.142967988</v>
      </c>
    </row>
    <row r="361" spans="1:158" x14ac:dyDescent="0.2">
      <c r="A361" s="56">
        <f ca="1">Additive!AP36</f>
        <v>18280841.263018794</v>
      </c>
      <c r="C361" s="52">
        <v>7</v>
      </c>
      <c r="D361" s="54">
        <v>5479781.808898326</v>
      </c>
      <c r="E361" s="54">
        <v>5379634.1278840266</v>
      </c>
      <c r="F361" s="54">
        <v>7761698.244598981</v>
      </c>
      <c r="G361" s="54">
        <v>8309231.2103542425</v>
      </c>
      <c r="H361" s="54">
        <v>8377371.6024508094</v>
      </c>
      <c r="I361" s="54">
        <v>8410577.4405624792</v>
      </c>
      <c r="J361" s="54">
        <v>7086814.2928854525</v>
      </c>
      <c r="K361" s="54">
        <v>7660571.0729445927</v>
      </c>
      <c r="L361" s="54">
        <v>9520478.5831195712</v>
      </c>
      <c r="M361" s="54">
        <v>10021535.726593558</v>
      </c>
      <c r="N361" s="54">
        <v>8738183.788588224</v>
      </c>
      <c r="O361" s="54">
        <v>8124512.9549530838</v>
      </c>
      <c r="P361" s="54">
        <v>8341553.9965316616</v>
      </c>
      <c r="Q361" s="54">
        <v>7935440.4934949465</v>
      </c>
      <c r="R361" s="54">
        <v>8608863.3344184309</v>
      </c>
      <c r="S361" s="54">
        <v>8759738.17986615</v>
      </c>
      <c r="T361" s="54">
        <v>8576463.8148445394</v>
      </c>
      <c r="U361" s="54">
        <v>8289398.7374967132</v>
      </c>
      <c r="V361" s="54">
        <v>8507200.4574387241</v>
      </c>
      <c r="W361" s="54">
        <v>9853485.3309623208</v>
      </c>
      <c r="X361" s="54">
        <v>8193881.3359658886</v>
      </c>
      <c r="Y361" s="54">
        <v>7444020.0594828483</v>
      </c>
      <c r="Z361" s="54">
        <v>8065706.8515003696</v>
      </c>
      <c r="AA361" s="54">
        <v>7440824.7749952879</v>
      </c>
      <c r="AB361" s="54">
        <v>7631761.2360006534</v>
      </c>
      <c r="AC361" s="54">
        <v>7666371.9175864942</v>
      </c>
      <c r="AD361" s="54">
        <v>8711752.2421131991</v>
      </c>
      <c r="AE361" s="54">
        <v>10165090.298150178</v>
      </c>
      <c r="AF361" s="54">
        <v>9055566.4269584659</v>
      </c>
      <c r="AG361" s="54">
        <v>8388321.0897115432</v>
      </c>
      <c r="AH361" s="54">
        <v>7820708.4546383005</v>
      </c>
      <c r="AI361" s="54">
        <v>8176080.3465573285</v>
      </c>
      <c r="AJ361" s="54">
        <v>8663088.4113267399</v>
      </c>
      <c r="AK361" s="54">
        <v>9064188.3168099858</v>
      </c>
      <c r="AL361" s="54">
        <v>9066967.2825332768</v>
      </c>
      <c r="AM361" s="54">
        <v>9299680.859602455</v>
      </c>
      <c r="AN361" s="54">
        <v>9503239.8889256697</v>
      </c>
      <c r="AO361" s="54">
        <v>8578630.4294269159</v>
      </c>
      <c r="AQ361" s="54">
        <v>10560929.179659629</v>
      </c>
      <c r="AR361" s="54">
        <v>12965793.988077082</v>
      </c>
      <c r="AS361" s="54">
        <v>14681143.476530042</v>
      </c>
      <c r="AT361" s="54">
        <v>16448299.271406645</v>
      </c>
      <c r="AU361" s="54">
        <v>16229418.742825115</v>
      </c>
      <c r="AV361" s="54">
        <v>16629864.660408502</v>
      </c>
      <c r="AW361" s="54">
        <v>16946745.918773957</v>
      </c>
      <c r="AX361" s="54">
        <v>16863307.270463422</v>
      </c>
      <c r="AY361" s="54">
        <v>18659122.770004425</v>
      </c>
      <c r="AZ361" s="54">
        <v>16764603.418422408</v>
      </c>
      <c r="BA361" s="54">
        <v>20873171.493508138</v>
      </c>
      <c r="BB361" s="54">
        <v>18459068.597895071</v>
      </c>
      <c r="BC361" s="54">
        <v>17071355.797379933</v>
      </c>
      <c r="BD361" s="54">
        <v>14995722.536719741</v>
      </c>
      <c r="BE361" s="54">
        <v>17700216.03741565</v>
      </c>
      <c r="BF361" s="54">
        <v>19209028.392850786</v>
      </c>
      <c r="BG361" s="54">
        <v>18382375.427735671</v>
      </c>
      <c r="BH361" s="54">
        <v>17175025.178406041</v>
      </c>
      <c r="BI361" s="54">
        <v>16627192.242453795</v>
      </c>
      <c r="BJ361" s="54">
        <v>16432158.361801011</v>
      </c>
      <c r="BK361" s="54">
        <v>16615474.835795013</v>
      </c>
      <c r="BL361" s="54">
        <v>17460477.217247285</v>
      </c>
      <c r="BM361" s="54">
        <v>16378970.540903322</v>
      </c>
      <c r="BN361" s="54">
        <v>14832134.211726435</v>
      </c>
      <c r="BO361" s="54">
        <v>21065678.293846667</v>
      </c>
      <c r="BP361" s="54">
        <v>15874018.482376717</v>
      </c>
      <c r="BQ361" s="54">
        <v>21738176.355984487</v>
      </c>
      <c r="BR361" s="54">
        <v>16991661.134729013</v>
      </c>
      <c r="BS361" s="54">
        <v>19187355.379169703</v>
      </c>
      <c r="BT361" s="54">
        <v>15673746.264066789</v>
      </c>
      <c r="BU361" s="54">
        <v>17378219.844601937</v>
      </c>
      <c r="BV361" s="54">
        <v>18622151.852832664</v>
      </c>
      <c r="BW361" s="54">
        <v>18353731.571792021</v>
      </c>
      <c r="BX361" s="54">
        <v>16972950.934007157</v>
      </c>
      <c r="BY361" s="54">
        <v>17908439.974970605</v>
      </c>
      <c r="BZ361" s="54">
        <v>16730367.095040668</v>
      </c>
      <c r="CA361" s="54">
        <v>20197158.478462674</v>
      </c>
      <c r="CB361" s="54">
        <v>16599853.807332361</v>
      </c>
      <c r="CD361" s="54">
        <v>13842567.473881882</v>
      </c>
      <c r="CE361" s="54">
        <v>13535696.717337366</v>
      </c>
      <c r="CF361" s="54">
        <v>16075951.764213104</v>
      </c>
      <c r="CG361" s="54">
        <v>18111603.936821807</v>
      </c>
      <c r="CH361" s="54">
        <v>18647508.368154202</v>
      </c>
      <c r="CI361" s="54">
        <v>17504874.216573305</v>
      </c>
      <c r="CJ361" s="54">
        <v>17405286.093210004</v>
      </c>
      <c r="CK361" s="54">
        <v>18332623.097279109</v>
      </c>
      <c r="CL361" s="54">
        <v>20766867.326954566</v>
      </c>
      <c r="CM361" s="54">
        <v>19740584.47581264</v>
      </c>
      <c r="CN361" s="54">
        <v>19286913.401415028</v>
      </c>
      <c r="CO361" s="54">
        <v>18639233.084936317</v>
      </c>
      <c r="CP361" s="54">
        <v>20578409.209573511</v>
      </c>
      <c r="CQ361" s="54">
        <v>19578559.275160618</v>
      </c>
      <c r="CR361" s="54">
        <v>19452368.991710752</v>
      </c>
      <c r="CS361" s="54">
        <v>21946917.573558256</v>
      </c>
      <c r="CT361" s="54">
        <v>20998527.671518564</v>
      </c>
      <c r="CU361" s="54">
        <v>16974706.550159268</v>
      </c>
      <c r="CV361" s="54">
        <v>16960298.812814895</v>
      </c>
      <c r="CW361" s="54">
        <v>19004035.566498965</v>
      </c>
      <c r="CX361" s="54">
        <v>17258649.655193277</v>
      </c>
      <c r="CY361" s="54">
        <v>16825815.569830336</v>
      </c>
      <c r="CZ361" s="54">
        <v>18149934.963907905</v>
      </c>
      <c r="DA361" s="54">
        <v>19531717.109908078</v>
      </c>
      <c r="DB361" s="54">
        <v>20926772.979730602</v>
      </c>
      <c r="DC361" s="54">
        <v>19018278.272566143</v>
      </c>
      <c r="DD361" s="54">
        <v>22479070.561117671</v>
      </c>
      <c r="DE361" s="54">
        <v>19290791.974453222</v>
      </c>
      <c r="DF361" s="54">
        <v>20755777.052266065</v>
      </c>
      <c r="DG361" s="54">
        <v>18691152.973556824</v>
      </c>
      <c r="DH361" s="54">
        <v>18729319.967203181</v>
      </c>
      <c r="DI361" s="54">
        <v>20586051.336160779</v>
      </c>
      <c r="DJ361" s="54">
        <v>19354691.831924658</v>
      </c>
      <c r="DK361" s="54">
        <v>19861416.288239226</v>
      </c>
      <c r="DL361" s="54">
        <v>20286494.993641645</v>
      </c>
      <c r="DM361" s="54">
        <v>17149808.997712299</v>
      </c>
      <c r="DN361" s="54">
        <v>19197440.332966194</v>
      </c>
      <c r="DO361" s="54">
        <v>18656609.907454811</v>
      </c>
      <c r="DQ361" s="54">
        <v>13963317.878045956</v>
      </c>
      <c r="DR361" s="54">
        <v>14595138.121267544</v>
      </c>
      <c r="DS361" s="54">
        <v>18900794.290034845</v>
      </c>
      <c r="DT361" s="54">
        <v>23076075.983760621</v>
      </c>
      <c r="DU361" s="54">
        <v>19757804.612325802</v>
      </c>
      <c r="DV361" s="54">
        <v>24247281.511837758</v>
      </c>
      <c r="DW361" s="54">
        <v>22266692.792441756</v>
      </c>
      <c r="DX361" s="54">
        <v>20245560.000881955</v>
      </c>
      <c r="DY361" s="54">
        <v>18479077.702332076</v>
      </c>
      <c r="DZ361" s="54">
        <v>23746416.675745234</v>
      </c>
      <c r="EA361" s="54">
        <v>23059318.721877225</v>
      </c>
      <c r="EB361" s="54">
        <v>18928952.209896389</v>
      </c>
      <c r="EC361" s="54">
        <v>23501747.616413083</v>
      </c>
      <c r="ED361" s="54">
        <v>17919093.480868492</v>
      </c>
      <c r="EE361" s="54">
        <v>19196170.668061916</v>
      </c>
      <c r="EF361" s="54">
        <v>23376413.691637158</v>
      </c>
      <c r="EG361" s="54">
        <v>23543839.966283936</v>
      </c>
      <c r="EH361" s="54">
        <v>21092638.697192639</v>
      </c>
      <c r="EI361" s="54">
        <v>19293002.911823682</v>
      </c>
      <c r="EJ361" s="54">
        <v>18569977.515224338</v>
      </c>
      <c r="EK361" s="54">
        <v>22734400.164738022</v>
      </c>
      <c r="EL361" s="54">
        <v>19738624.112899154</v>
      </c>
      <c r="EM361" s="54">
        <v>20231697.466787525</v>
      </c>
      <c r="EN361" s="54">
        <v>19719952.722800508</v>
      </c>
      <c r="EO361" s="54">
        <v>22406690.614967972</v>
      </c>
      <c r="EP361" s="54">
        <v>20770850.836573407</v>
      </c>
      <c r="EQ361" s="54">
        <v>22977870.978128772</v>
      </c>
      <c r="ER361" s="54">
        <v>25034414.765518568</v>
      </c>
      <c r="ES361" s="54">
        <v>20193975.871585995</v>
      </c>
      <c r="ET361" s="54">
        <v>20229380.344993442</v>
      </c>
      <c r="EU361" s="54">
        <v>18194462.35842118</v>
      </c>
      <c r="EV361" s="54">
        <v>20904118.497499842</v>
      </c>
      <c r="EW361" s="54">
        <v>23843298.860490859</v>
      </c>
      <c r="EX361" s="54">
        <v>21976388.013213269</v>
      </c>
      <c r="EY361" s="54">
        <v>21358094.176778514</v>
      </c>
      <c r="EZ361" s="54">
        <v>16370030.229835138</v>
      </c>
      <c r="FA361" s="54">
        <v>24901172.48165182</v>
      </c>
      <c r="FB361" s="54">
        <v>18280841.263018794</v>
      </c>
    </row>
    <row r="362" spans="1:158" x14ac:dyDescent="0.2">
      <c r="A362" s="56">
        <f ca="1">Additive!AP37</f>
        <v>18280319.295714546</v>
      </c>
      <c r="C362" s="52">
        <v>6</v>
      </c>
      <c r="D362" s="54">
        <v>6279648.5815327363</v>
      </c>
      <c r="E362" s="54">
        <v>6251258.6364381332</v>
      </c>
      <c r="F362" s="54">
        <v>8633002.419623604</v>
      </c>
      <c r="G362" s="54">
        <v>9132061.6854220144</v>
      </c>
      <c r="H362" s="54">
        <v>9220951.7176874541</v>
      </c>
      <c r="I362" s="54">
        <v>9335170.8710421287</v>
      </c>
      <c r="J362" s="54">
        <v>8315083.4339280613</v>
      </c>
      <c r="K362" s="54">
        <v>9155027.5085484218</v>
      </c>
      <c r="L362" s="54">
        <v>11053496.643334575</v>
      </c>
      <c r="M362" s="54">
        <v>11275504.459754327</v>
      </c>
      <c r="N362" s="54">
        <v>9850929.5825238116</v>
      </c>
      <c r="O362" s="54">
        <v>9244331.8504071739</v>
      </c>
      <c r="P362" s="54">
        <v>9494352.6765158065</v>
      </c>
      <c r="Q362" s="54">
        <v>9377266.6002689078</v>
      </c>
      <c r="R362" s="54">
        <v>9872802.4506649524</v>
      </c>
      <c r="S362" s="54">
        <v>10061960.832063345</v>
      </c>
      <c r="T362" s="54">
        <v>10121819.809401624</v>
      </c>
      <c r="U362" s="54">
        <v>9785855.410361426</v>
      </c>
      <c r="V362" s="54">
        <v>9605475.6999065708</v>
      </c>
      <c r="W362" s="54">
        <v>10863265.755158264</v>
      </c>
      <c r="X362" s="54">
        <v>9081213.8305596672</v>
      </c>
      <c r="Y362" s="54">
        <v>8400881.7999533378</v>
      </c>
      <c r="Z362" s="54">
        <v>9169495.9363366906</v>
      </c>
      <c r="AA362" s="54">
        <v>8556404.9884757902</v>
      </c>
      <c r="AB362" s="54">
        <v>8665615.3771923818</v>
      </c>
      <c r="AC362" s="54">
        <v>8708230.851339519</v>
      </c>
      <c r="AD362" s="54">
        <v>9951885.6825894918</v>
      </c>
      <c r="AE362" s="54">
        <v>11441791.683362424</v>
      </c>
      <c r="AF362" s="54">
        <v>10222672.430908516</v>
      </c>
      <c r="AG362" s="54">
        <v>9145680.9101505876</v>
      </c>
      <c r="AH362" s="54">
        <v>8581684.3966910057</v>
      </c>
      <c r="AI362" s="54">
        <v>9237164.4106364138</v>
      </c>
      <c r="AJ362" s="54">
        <v>9717231.6454930846</v>
      </c>
      <c r="AK362" s="54">
        <v>9840725.0063735116</v>
      </c>
      <c r="AL362" s="54">
        <v>9921254.7705881391</v>
      </c>
      <c r="AM362" s="54">
        <v>10238356.237153009</v>
      </c>
      <c r="AN362" s="54">
        <v>10434124.825948536</v>
      </c>
      <c r="AO362" s="54">
        <v>9289512.7770617306</v>
      </c>
      <c r="AQ362" s="54">
        <v>10893623.374366511</v>
      </c>
      <c r="AR362" s="54">
        <v>13228586.011729052</v>
      </c>
      <c r="AS362" s="54">
        <v>14942965.776854537</v>
      </c>
      <c r="AT362" s="54">
        <v>16628981.652281618</v>
      </c>
      <c r="AU362" s="54">
        <v>16712288.424303101</v>
      </c>
      <c r="AV362" s="54">
        <v>17414982.330871165</v>
      </c>
      <c r="AW362" s="54">
        <v>17692182.204391558</v>
      </c>
      <c r="AX362" s="54">
        <v>17745143.760676317</v>
      </c>
      <c r="AY362" s="54">
        <v>19314291.237481747</v>
      </c>
      <c r="AZ362" s="54">
        <v>17286132.298588797</v>
      </c>
      <c r="BA362" s="54">
        <v>21414269.311275393</v>
      </c>
      <c r="BB362" s="54">
        <v>19057603.275840446</v>
      </c>
      <c r="BC362" s="54">
        <v>17747802.426003046</v>
      </c>
      <c r="BD362" s="54">
        <v>15497172.1713107</v>
      </c>
      <c r="BE362" s="54">
        <v>18362610.546114296</v>
      </c>
      <c r="BF362" s="54">
        <v>19814893.428451777</v>
      </c>
      <c r="BG362" s="54">
        <v>18897277.926146135</v>
      </c>
      <c r="BH362" s="54">
        <v>17529551.765715674</v>
      </c>
      <c r="BI362" s="54">
        <v>17130824.618537743</v>
      </c>
      <c r="BJ362" s="54">
        <v>17130838.186920311</v>
      </c>
      <c r="BK362" s="54">
        <v>17370850.773466304</v>
      </c>
      <c r="BL362" s="54">
        <v>18221750.621017821</v>
      </c>
      <c r="BM362" s="54">
        <v>16927229.11150708</v>
      </c>
      <c r="BN362" s="54">
        <v>15566312.086992182</v>
      </c>
      <c r="BO362" s="54">
        <v>21539429.06889502</v>
      </c>
      <c r="BP362" s="54">
        <v>16293951.59147636</v>
      </c>
      <c r="BQ362" s="54">
        <v>22087287.319410969</v>
      </c>
      <c r="BR362" s="54">
        <v>17345035.444634221</v>
      </c>
      <c r="BS362" s="54">
        <v>19452493.837202419</v>
      </c>
      <c r="BT362" s="54">
        <v>15836398.652559644</v>
      </c>
      <c r="BU362" s="54">
        <v>17751253.892993219</v>
      </c>
      <c r="BV362" s="54">
        <v>19054509.090465669</v>
      </c>
      <c r="BW362" s="54">
        <v>18769779.576630637</v>
      </c>
      <c r="BX362" s="54">
        <v>17350907.170461956</v>
      </c>
      <c r="BY362" s="54">
        <v>18387999.739858303</v>
      </c>
      <c r="BZ362" s="54">
        <v>17230010.710895125</v>
      </c>
      <c r="CA362" s="54">
        <v>20690012.2635381</v>
      </c>
      <c r="CB362" s="54">
        <v>17153155.651061654</v>
      </c>
      <c r="CD362" s="54">
        <v>14137210.468765918</v>
      </c>
      <c r="CE362" s="54">
        <v>13995503.87020023</v>
      </c>
      <c r="CF362" s="54">
        <v>16474092.038219232</v>
      </c>
      <c r="CG362" s="54">
        <v>18626672.422988024</v>
      </c>
      <c r="CH362" s="54">
        <v>19132454.348533291</v>
      </c>
      <c r="CI362" s="54">
        <v>18359163.788482424</v>
      </c>
      <c r="CJ362" s="54">
        <v>18168067.583819088</v>
      </c>
      <c r="CK362" s="54">
        <v>18963158.21521882</v>
      </c>
      <c r="CL362" s="54">
        <v>21161533.034527406</v>
      </c>
      <c r="CM362" s="54">
        <v>20211135.478309657</v>
      </c>
      <c r="CN362" s="54">
        <v>19795405.370641146</v>
      </c>
      <c r="CO362" s="54">
        <v>18943512.389964297</v>
      </c>
      <c r="CP362" s="54">
        <v>20799625.373336621</v>
      </c>
      <c r="CQ362" s="54">
        <v>19688449.196203865</v>
      </c>
      <c r="CR362" s="54">
        <v>19649876.887119234</v>
      </c>
      <c r="CS362" s="54">
        <v>22242893.269300111</v>
      </c>
      <c r="CT362" s="54">
        <v>21394932.635587443</v>
      </c>
      <c r="CU362" s="54">
        <v>17240184.510180656</v>
      </c>
      <c r="CV362" s="54">
        <v>17301007.218334522</v>
      </c>
      <c r="CW362" s="54">
        <v>19494474.076210283</v>
      </c>
      <c r="CX362" s="54">
        <v>17596313.143387184</v>
      </c>
      <c r="CY362" s="54">
        <v>17124979.624959268</v>
      </c>
      <c r="CZ362" s="54">
        <v>18593586.021250498</v>
      </c>
      <c r="DA362" s="54">
        <v>19995138.439747121</v>
      </c>
      <c r="DB362" s="54">
        <v>21501885.791740485</v>
      </c>
      <c r="DC362" s="54">
        <v>19487345.258372895</v>
      </c>
      <c r="DD362" s="54">
        <v>22983712.893228728</v>
      </c>
      <c r="DE362" s="54">
        <v>19642774.346145853</v>
      </c>
      <c r="DF362" s="54">
        <v>21094597.73821874</v>
      </c>
      <c r="DG362" s="54">
        <v>18940490.086105824</v>
      </c>
      <c r="DH362" s="54">
        <v>19101583.225088034</v>
      </c>
      <c r="DI362" s="54">
        <v>20867226.952631928</v>
      </c>
      <c r="DJ362" s="54">
        <v>19565256.422362503</v>
      </c>
      <c r="DK362" s="54">
        <v>20298671.347763881</v>
      </c>
      <c r="DL362" s="54">
        <v>20869732.44558331</v>
      </c>
      <c r="DM362" s="54">
        <v>17595954.504603945</v>
      </c>
      <c r="DN362" s="54">
        <v>19524320.842011288</v>
      </c>
      <c r="DO362" s="54">
        <v>18863938.700101137</v>
      </c>
      <c r="DQ362" s="54">
        <v>13949299.43766252</v>
      </c>
      <c r="DR362" s="54">
        <v>14583645.706587264</v>
      </c>
      <c r="DS362" s="54">
        <v>18902324.036555149</v>
      </c>
      <c r="DT362" s="54">
        <v>23072008.042367138</v>
      </c>
      <c r="DU362" s="54">
        <v>19771476.124488723</v>
      </c>
      <c r="DV362" s="54">
        <v>24216273.254131272</v>
      </c>
      <c r="DW362" s="54">
        <v>22246468.997541644</v>
      </c>
      <c r="DX362" s="54">
        <v>20267642.074028645</v>
      </c>
      <c r="DY362" s="54">
        <v>18499375.269026663</v>
      </c>
      <c r="DZ362" s="54">
        <v>23722025.514440265</v>
      </c>
      <c r="EA362" s="54">
        <v>23105187.266426258</v>
      </c>
      <c r="EB362" s="54">
        <v>19073982.490767144</v>
      </c>
      <c r="EC362" s="54">
        <v>23684313.477663461</v>
      </c>
      <c r="ED362" s="54">
        <v>17982323.779025476</v>
      </c>
      <c r="EE362" s="54">
        <v>19206394.980795693</v>
      </c>
      <c r="EF362" s="54">
        <v>23360516.975948546</v>
      </c>
      <c r="EG362" s="54">
        <v>23525469.021420419</v>
      </c>
      <c r="EH362" s="54">
        <v>21121474.803184766</v>
      </c>
      <c r="EI362" s="54">
        <v>19378248.401933268</v>
      </c>
      <c r="EJ362" s="54">
        <v>18809571.112190653</v>
      </c>
      <c r="EK362" s="54">
        <v>22991475.049471028</v>
      </c>
      <c r="EL362" s="54">
        <v>19842517.724033572</v>
      </c>
      <c r="EM362" s="54">
        <v>20271065.534402914</v>
      </c>
      <c r="EN362" s="54">
        <v>19703776.633492023</v>
      </c>
      <c r="EO362" s="54">
        <v>22460181.82537511</v>
      </c>
      <c r="EP362" s="54">
        <v>20818297.989543803</v>
      </c>
      <c r="EQ362" s="54">
        <v>22953688.563973617</v>
      </c>
      <c r="ER362" s="54">
        <v>25059414.259369686</v>
      </c>
      <c r="ES362" s="54">
        <v>20322685.22031448</v>
      </c>
      <c r="ET362" s="54">
        <v>20290909.673227742</v>
      </c>
      <c r="EU362" s="54">
        <v>18339289.986381028</v>
      </c>
      <c r="EV362" s="54">
        <v>21077762.927508168</v>
      </c>
      <c r="EW362" s="54">
        <v>23833244.318679251</v>
      </c>
      <c r="EX362" s="54">
        <v>22058524.136846256</v>
      </c>
      <c r="EY362" s="54">
        <v>21409136.173649728</v>
      </c>
      <c r="EZ362" s="54">
        <v>16359585.628860153</v>
      </c>
      <c r="FA362" s="54">
        <v>24870177.800102029</v>
      </c>
      <c r="FB362" s="54">
        <v>18280319.295714546</v>
      </c>
    </row>
    <row r="363" spans="1:158" x14ac:dyDescent="0.2">
      <c r="A363" s="56">
        <f ca="1">Additive!AP38</f>
        <v>18265564.742559366</v>
      </c>
      <c r="C363" s="52">
        <v>5</v>
      </c>
      <c r="D363" s="54">
        <v>6887146.616146435</v>
      </c>
      <c r="E363" s="54">
        <v>7054050.8530886136</v>
      </c>
      <c r="F363" s="54">
        <v>9597039.6161988843</v>
      </c>
      <c r="G363" s="54">
        <v>10162975.040608983</v>
      </c>
      <c r="H363" s="54">
        <v>10383660.913309311</v>
      </c>
      <c r="I363" s="54">
        <v>10638425.816000037</v>
      </c>
      <c r="J363" s="54">
        <v>9628639.6779825762</v>
      </c>
      <c r="K363" s="54">
        <v>10657186.373457534</v>
      </c>
      <c r="L363" s="54">
        <v>12296169.260676524</v>
      </c>
      <c r="M363" s="54">
        <v>12750375.378497168</v>
      </c>
      <c r="N363" s="54">
        <v>11469701.054301118</v>
      </c>
      <c r="O363" s="54">
        <v>10876346.343682345</v>
      </c>
      <c r="P363" s="54">
        <v>10922372.561614379</v>
      </c>
      <c r="Q363" s="54">
        <v>10658547.284146855</v>
      </c>
      <c r="R363" s="54">
        <v>11133953.534186423</v>
      </c>
      <c r="S363" s="54">
        <v>11364488.097652368</v>
      </c>
      <c r="T363" s="54">
        <v>11412848.417367447</v>
      </c>
      <c r="U363" s="54">
        <v>11131716.590512648</v>
      </c>
      <c r="V363" s="54">
        <v>10925284.039474439</v>
      </c>
      <c r="W363" s="54">
        <v>12321087.19742546</v>
      </c>
      <c r="X363" s="54">
        <v>10460313.23702126</v>
      </c>
      <c r="Y363" s="54">
        <v>9554140.643284196</v>
      </c>
      <c r="Z363" s="54">
        <v>10253607.551496636</v>
      </c>
      <c r="AA363" s="54">
        <v>9722555.3336759079</v>
      </c>
      <c r="AB363" s="54">
        <v>10502193.928151686</v>
      </c>
      <c r="AC363" s="54">
        <v>10374750.850583509</v>
      </c>
      <c r="AD363" s="54">
        <v>11742379.660573021</v>
      </c>
      <c r="AE363" s="54">
        <v>12725146.672747701</v>
      </c>
      <c r="AF363" s="54">
        <v>11838432.404931705</v>
      </c>
      <c r="AG363" s="54">
        <v>10605758.232766248</v>
      </c>
      <c r="AH363" s="54">
        <v>10049443.085035749</v>
      </c>
      <c r="AI363" s="54">
        <v>10426127.397087479</v>
      </c>
      <c r="AJ363" s="54">
        <v>11053765.282201767</v>
      </c>
      <c r="AK363" s="54">
        <v>10999781.745517608</v>
      </c>
      <c r="AL363" s="54">
        <v>11286025.007994663</v>
      </c>
      <c r="AM363" s="54">
        <v>11369770.80309521</v>
      </c>
      <c r="AN363" s="54">
        <v>11682978.408535086</v>
      </c>
      <c r="AO363" s="54">
        <v>10737575.52276524</v>
      </c>
      <c r="AQ363" s="54">
        <v>11442723.770612288</v>
      </c>
      <c r="AR363" s="54">
        <v>13762300.837318471</v>
      </c>
      <c r="AS363" s="54">
        <v>15564193.066491043</v>
      </c>
      <c r="AT363" s="54">
        <v>17326606.490400866</v>
      </c>
      <c r="AU363" s="54">
        <v>17271996.935371518</v>
      </c>
      <c r="AV363" s="54">
        <v>17935363.831188664</v>
      </c>
      <c r="AW363" s="54">
        <v>18210850.500171043</v>
      </c>
      <c r="AX363" s="54">
        <v>18435372.723039117</v>
      </c>
      <c r="AY363" s="54">
        <v>19885476.644635912</v>
      </c>
      <c r="AZ363" s="54">
        <v>17826876.195999458</v>
      </c>
      <c r="BA363" s="54">
        <v>21831620.735430665</v>
      </c>
      <c r="BB363" s="54">
        <v>19461579.236391231</v>
      </c>
      <c r="BC363" s="54">
        <v>18209375.075834014</v>
      </c>
      <c r="BD363" s="54">
        <v>15976046.454591105</v>
      </c>
      <c r="BE363" s="54">
        <v>19131714.585462935</v>
      </c>
      <c r="BF363" s="54">
        <v>20442811.427425738</v>
      </c>
      <c r="BG363" s="54">
        <v>19506360.937683973</v>
      </c>
      <c r="BH363" s="54">
        <v>18052888.879755005</v>
      </c>
      <c r="BI363" s="54">
        <v>17740830.900558565</v>
      </c>
      <c r="BJ363" s="54">
        <v>17640672.510760028</v>
      </c>
      <c r="BK363" s="54">
        <v>17847613.035487063</v>
      </c>
      <c r="BL363" s="54">
        <v>18693412.054156616</v>
      </c>
      <c r="BM363" s="54">
        <v>17358932.754722863</v>
      </c>
      <c r="BN363" s="54">
        <v>16012297.094531382</v>
      </c>
      <c r="BO363" s="54">
        <v>21855452.164336197</v>
      </c>
      <c r="BP363" s="54">
        <v>16672208.926143641</v>
      </c>
      <c r="BQ363" s="54">
        <v>22655091.098369472</v>
      </c>
      <c r="BR363" s="54">
        <v>18195630.688899919</v>
      </c>
      <c r="BS363" s="54">
        <v>20296586.865812901</v>
      </c>
      <c r="BT363" s="54">
        <v>16565258.745459039</v>
      </c>
      <c r="BU363" s="54">
        <v>18348134.126088746</v>
      </c>
      <c r="BV363" s="54">
        <v>19596537.864858881</v>
      </c>
      <c r="BW363" s="54">
        <v>19434301.975721668</v>
      </c>
      <c r="BX363" s="54">
        <v>17729829.58845824</v>
      </c>
      <c r="BY363" s="54">
        <v>18832305.396263853</v>
      </c>
      <c r="BZ363" s="54">
        <v>17788713.152114853</v>
      </c>
      <c r="CA363" s="54">
        <v>21246154.215862866</v>
      </c>
      <c r="CB363" s="54">
        <v>17554013.263214365</v>
      </c>
      <c r="CD363" s="54">
        <v>14356949.81993426</v>
      </c>
      <c r="CE363" s="54">
        <v>14243352.398676855</v>
      </c>
      <c r="CF363" s="54">
        <v>16752774.354145966</v>
      </c>
      <c r="CG363" s="54">
        <v>18831231.623405173</v>
      </c>
      <c r="CH363" s="54">
        <v>19447535.517481439</v>
      </c>
      <c r="CI363" s="54">
        <v>18766225.479002915</v>
      </c>
      <c r="CJ363" s="54">
        <v>18452964.150580931</v>
      </c>
      <c r="CK363" s="54">
        <v>19080397.988012932</v>
      </c>
      <c r="CL363" s="54">
        <v>21296328.154977486</v>
      </c>
      <c r="CM363" s="54">
        <v>20573479.692005489</v>
      </c>
      <c r="CN363" s="54">
        <v>20354160.392758291</v>
      </c>
      <c r="CO363" s="54">
        <v>19603287.51873222</v>
      </c>
      <c r="CP363" s="54">
        <v>21240758.579300441</v>
      </c>
      <c r="CQ363" s="54">
        <v>20088627.854332421</v>
      </c>
      <c r="CR363" s="54">
        <v>20045514.307551775</v>
      </c>
      <c r="CS363" s="54">
        <v>22740768.304461204</v>
      </c>
      <c r="CT363" s="54">
        <v>21800212.533730961</v>
      </c>
      <c r="CU363" s="54">
        <v>17717214.623019259</v>
      </c>
      <c r="CV363" s="54">
        <v>17711413.308896843</v>
      </c>
      <c r="CW363" s="54">
        <v>20032492.9508362</v>
      </c>
      <c r="CX363" s="54">
        <v>18029481.92343371</v>
      </c>
      <c r="CY363" s="54">
        <v>17560907.767146502</v>
      </c>
      <c r="CZ363" s="54">
        <v>18838250.963612128</v>
      </c>
      <c r="DA363" s="54">
        <v>20428434.027732626</v>
      </c>
      <c r="DB363" s="54">
        <v>21989149.147701986</v>
      </c>
      <c r="DC363" s="54">
        <v>19931681.71927686</v>
      </c>
      <c r="DD363" s="54">
        <v>23280518.81272725</v>
      </c>
      <c r="DE363" s="54">
        <v>19881566.110652637</v>
      </c>
      <c r="DF363" s="54">
        <v>21350627.819710676</v>
      </c>
      <c r="DG363" s="54">
        <v>19272555.311054029</v>
      </c>
      <c r="DH363" s="54">
        <v>19494317.259154476</v>
      </c>
      <c r="DI363" s="54">
        <v>21372787.707143068</v>
      </c>
      <c r="DJ363" s="54">
        <v>19895789.593380157</v>
      </c>
      <c r="DK363" s="54">
        <v>20596662.365733743</v>
      </c>
      <c r="DL363" s="54">
        <v>21477128.14351441</v>
      </c>
      <c r="DM363" s="54">
        <v>18184054.793575253</v>
      </c>
      <c r="DN363" s="54">
        <v>20012078.04453285</v>
      </c>
      <c r="DO363" s="54">
        <v>19161046.458413161</v>
      </c>
      <c r="DQ363" s="54">
        <v>14013383.80157939</v>
      </c>
      <c r="DR363" s="54">
        <v>14668613.457162144</v>
      </c>
      <c r="DS363" s="54">
        <v>18909508.441031724</v>
      </c>
      <c r="DT363" s="54">
        <v>23070808.98973576</v>
      </c>
      <c r="DU363" s="54">
        <v>19751832.65868764</v>
      </c>
      <c r="DV363" s="54">
        <v>24197190.147651926</v>
      </c>
      <c r="DW363" s="54">
        <v>22222205.450628165</v>
      </c>
      <c r="DX363" s="54">
        <v>20241599.803988501</v>
      </c>
      <c r="DY363" s="54">
        <v>18508662.777857333</v>
      </c>
      <c r="DZ363" s="54">
        <v>23723365.635903578</v>
      </c>
      <c r="EA363" s="54">
        <v>23083330.567375731</v>
      </c>
      <c r="EB363" s="54">
        <v>19134504.283100121</v>
      </c>
      <c r="EC363" s="54">
        <v>23808301.125919953</v>
      </c>
      <c r="ED363" s="54">
        <v>18075161.518948577</v>
      </c>
      <c r="EE363" s="54">
        <v>19229028.749943756</v>
      </c>
      <c r="EF363" s="54">
        <v>23343169.790046111</v>
      </c>
      <c r="EG363" s="54">
        <v>23503354.646184448</v>
      </c>
      <c r="EH363" s="54">
        <v>21158660.971278876</v>
      </c>
      <c r="EI363" s="54">
        <v>19502686.701103166</v>
      </c>
      <c r="EJ363" s="54">
        <v>18882661.477803461</v>
      </c>
      <c r="EK363" s="54">
        <v>23111838.001416873</v>
      </c>
      <c r="EL363" s="54">
        <v>19919900.631131571</v>
      </c>
      <c r="EM363" s="54">
        <v>20376427.299703803</v>
      </c>
      <c r="EN363" s="54">
        <v>19796569.021466527</v>
      </c>
      <c r="EO363" s="54">
        <v>22642294.640116874</v>
      </c>
      <c r="EP363" s="54">
        <v>20917327.063146483</v>
      </c>
      <c r="EQ363" s="54">
        <v>22934423.239449091</v>
      </c>
      <c r="ER363" s="54">
        <v>25037846.332189754</v>
      </c>
      <c r="ES363" s="54">
        <v>20389403.202214729</v>
      </c>
      <c r="ET363" s="54">
        <v>20358923.105929878</v>
      </c>
      <c r="EU363" s="54">
        <v>18315604.235851917</v>
      </c>
      <c r="EV363" s="54">
        <v>21143481.792732071</v>
      </c>
      <c r="EW363" s="54">
        <v>23886150.511608295</v>
      </c>
      <c r="EX363" s="54">
        <v>22038349.075640444</v>
      </c>
      <c r="EY363" s="54">
        <v>21386629.106095832</v>
      </c>
      <c r="EZ363" s="54">
        <v>16430984.876051836</v>
      </c>
      <c r="FA363" s="54">
        <v>24940597.553779751</v>
      </c>
      <c r="FB363" s="54">
        <v>18265564.742559366</v>
      </c>
    </row>
    <row r="364" spans="1:158" x14ac:dyDescent="0.2">
      <c r="A364" s="56">
        <f ca="1">Additive!AP39</f>
        <v>18291159.462834813</v>
      </c>
      <c r="C364" s="52">
        <v>4</v>
      </c>
      <c r="D364" s="54">
        <v>7822986.3308931328</v>
      </c>
      <c r="E364" s="54">
        <v>8287194.7982767224</v>
      </c>
      <c r="F364" s="54">
        <v>10857827.559538864</v>
      </c>
      <c r="G364" s="54">
        <v>11849538.058216674</v>
      </c>
      <c r="H364" s="54">
        <v>11715229.732595131</v>
      </c>
      <c r="I364" s="54">
        <v>11943661.154583178</v>
      </c>
      <c r="J364" s="54">
        <v>10685389.008945795</v>
      </c>
      <c r="K364" s="54">
        <v>11864067.765901547</v>
      </c>
      <c r="L364" s="54">
        <v>13456422.540800603</v>
      </c>
      <c r="M364" s="54">
        <v>13904257.937247075</v>
      </c>
      <c r="N364" s="54">
        <v>12615058.932140069</v>
      </c>
      <c r="O364" s="54">
        <v>12060272.566828799</v>
      </c>
      <c r="P364" s="54">
        <v>12396167.968381617</v>
      </c>
      <c r="Q364" s="54">
        <v>12078347.471755465</v>
      </c>
      <c r="R364" s="54">
        <v>12467120.885484785</v>
      </c>
      <c r="S364" s="54">
        <v>12439731.521166369</v>
      </c>
      <c r="T364" s="54">
        <v>12277291.105618451</v>
      </c>
      <c r="U364" s="54">
        <v>11869526.58610886</v>
      </c>
      <c r="V364" s="54">
        <v>11777388.201746931</v>
      </c>
      <c r="W364" s="54">
        <v>13454253.715341408</v>
      </c>
      <c r="X364" s="54">
        <v>11797595.169080613</v>
      </c>
      <c r="Y364" s="54">
        <v>11065346.843618371</v>
      </c>
      <c r="Z364" s="54">
        <v>11822562.498979548</v>
      </c>
      <c r="AA364" s="54">
        <v>11138728.158009358</v>
      </c>
      <c r="AB364" s="54">
        <v>11776828.911934836</v>
      </c>
      <c r="AC364" s="54">
        <v>11879208.587164726</v>
      </c>
      <c r="AD364" s="54">
        <v>13338268.507326584</v>
      </c>
      <c r="AE364" s="54">
        <v>14313849.651462529</v>
      </c>
      <c r="AF364" s="54">
        <v>13035733.108547697</v>
      </c>
      <c r="AG364" s="54">
        <v>12014046.137978844</v>
      </c>
      <c r="AH364" s="54">
        <v>11796087.144917373</v>
      </c>
      <c r="AI364" s="54">
        <v>11825258.611368578</v>
      </c>
      <c r="AJ364" s="54">
        <v>12719102.143840924</v>
      </c>
      <c r="AK364" s="54">
        <v>12669515.250826385</v>
      </c>
      <c r="AL364" s="54">
        <v>13092780.329381658</v>
      </c>
      <c r="AM364" s="54">
        <v>13043503.337388173</v>
      </c>
      <c r="AN364" s="54">
        <v>13287763.488514887</v>
      </c>
      <c r="AO364" s="54">
        <v>12309390.44404</v>
      </c>
      <c r="AQ364" s="54">
        <v>11891503.064235862</v>
      </c>
      <c r="AR364" s="54">
        <v>14330919.948600391</v>
      </c>
      <c r="AS364" s="54">
        <v>16213124.882983912</v>
      </c>
      <c r="AT364" s="54">
        <v>18070488.520104099</v>
      </c>
      <c r="AU364" s="54">
        <v>17868219.813976977</v>
      </c>
      <c r="AV364" s="54">
        <v>18334460.672640793</v>
      </c>
      <c r="AW364" s="54">
        <v>18627522.145578735</v>
      </c>
      <c r="AX364" s="54">
        <v>19025126.653510373</v>
      </c>
      <c r="AY364" s="54">
        <v>20431844.406909652</v>
      </c>
      <c r="AZ364" s="54">
        <v>18351923.896615591</v>
      </c>
      <c r="BA364" s="54">
        <v>22294707.566025991</v>
      </c>
      <c r="BB364" s="54">
        <v>19991944.733135421</v>
      </c>
      <c r="BC364" s="54">
        <v>18727151.06662222</v>
      </c>
      <c r="BD364" s="54">
        <v>16568295.207788194</v>
      </c>
      <c r="BE364" s="54">
        <v>19654669.302209675</v>
      </c>
      <c r="BF364" s="54">
        <v>20945437.468223773</v>
      </c>
      <c r="BG364" s="54">
        <v>20118106.167938285</v>
      </c>
      <c r="BH364" s="54">
        <v>18584430.408521216</v>
      </c>
      <c r="BI364" s="54">
        <v>18065927.403968181</v>
      </c>
      <c r="BJ364" s="54">
        <v>17989036.269198634</v>
      </c>
      <c r="BK364" s="54">
        <v>18325239.953526124</v>
      </c>
      <c r="BL364" s="54">
        <v>19324485.319056369</v>
      </c>
      <c r="BM364" s="54">
        <v>18011006.242677666</v>
      </c>
      <c r="BN364" s="54">
        <v>16749812.831988527</v>
      </c>
      <c r="BO364" s="54">
        <v>22417833.154369406</v>
      </c>
      <c r="BP364" s="54">
        <v>17211694.21869256</v>
      </c>
      <c r="BQ364" s="54">
        <v>23303766.428621128</v>
      </c>
      <c r="BR364" s="54">
        <v>18852796.861853704</v>
      </c>
      <c r="BS364" s="54">
        <v>20819741.467185706</v>
      </c>
      <c r="BT364" s="54">
        <v>17020047.061884616</v>
      </c>
      <c r="BU364" s="54">
        <v>18966865.975204494</v>
      </c>
      <c r="BV364" s="54">
        <v>20101773.963067863</v>
      </c>
      <c r="BW364" s="54">
        <v>20100100.347254518</v>
      </c>
      <c r="BX364" s="54">
        <v>18223268.050309271</v>
      </c>
      <c r="BY364" s="54">
        <v>19279771.179738685</v>
      </c>
      <c r="BZ364" s="54">
        <v>18071945.630296186</v>
      </c>
      <c r="CA364" s="54">
        <v>21719330.030750033</v>
      </c>
      <c r="CB364" s="54">
        <v>18127575.21110338</v>
      </c>
      <c r="CD364" s="54">
        <v>14572402.877081571</v>
      </c>
      <c r="CE364" s="54">
        <v>14541752.001880618</v>
      </c>
      <c r="CF364" s="54">
        <v>17163664.905257836</v>
      </c>
      <c r="CG364" s="54">
        <v>19275766.858791359</v>
      </c>
      <c r="CH364" s="54">
        <v>19854178.144993007</v>
      </c>
      <c r="CI364" s="54">
        <v>19120574.851489905</v>
      </c>
      <c r="CJ364" s="54">
        <v>18860161.81509871</v>
      </c>
      <c r="CK364" s="54">
        <v>19580332.438718777</v>
      </c>
      <c r="CL364" s="54">
        <v>21610552.758482873</v>
      </c>
      <c r="CM364" s="54">
        <v>20990063.545160279</v>
      </c>
      <c r="CN364" s="54">
        <v>20873665.94777441</v>
      </c>
      <c r="CO364" s="54">
        <v>20205815.711779751</v>
      </c>
      <c r="CP364" s="54">
        <v>21736889.346423693</v>
      </c>
      <c r="CQ364" s="54">
        <v>20344316.164770953</v>
      </c>
      <c r="CR364" s="54">
        <v>20337170.725696806</v>
      </c>
      <c r="CS364" s="54">
        <v>23030944.288290933</v>
      </c>
      <c r="CT364" s="54">
        <v>22025599.987969704</v>
      </c>
      <c r="CU364" s="54">
        <v>18022721.644027948</v>
      </c>
      <c r="CV364" s="54">
        <v>18258291.351016406</v>
      </c>
      <c r="CW364" s="54">
        <v>20826956.499887235</v>
      </c>
      <c r="CX364" s="54">
        <v>18666653.081308603</v>
      </c>
      <c r="CY364" s="54">
        <v>17914846.039101906</v>
      </c>
      <c r="CZ364" s="54">
        <v>19153136.981819637</v>
      </c>
      <c r="DA364" s="54">
        <v>20812823.084710639</v>
      </c>
      <c r="DB364" s="54">
        <v>22359723.553734142</v>
      </c>
      <c r="DC364" s="54">
        <v>20152702.309885208</v>
      </c>
      <c r="DD364" s="54">
        <v>23459114.932516418</v>
      </c>
      <c r="DE364" s="54">
        <v>20028167.675461117</v>
      </c>
      <c r="DF364" s="54">
        <v>21640904.116185252</v>
      </c>
      <c r="DG364" s="54">
        <v>19782470.582806624</v>
      </c>
      <c r="DH364" s="54">
        <v>19958976.789804239</v>
      </c>
      <c r="DI364" s="54">
        <v>21957613.914500967</v>
      </c>
      <c r="DJ364" s="54">
        <v>20207591.744630821</v>
      </c>
      <c r="DK364" s="54">
        <v>20889694.486641325</v>
      </c>
      <c r="DL364" s="54">
        <v>21790443.585550092</v>
      </c>
      <c r="DM364" s="54">
        <v>18465733.032893844</v>
      </c>
      <c r="DN364" s="54">
        <v>20377904.955779765</v>
      </c>
      <c r="DO364" s="54">
        <v>19480842.040705979</v>
      </c>
      <c r="DQ364" s="54">
        <v>14020444.20364867</v>
      </c>
      <c r="DR364" s="54">
        <v>14673178.573934836</v>
      </c>
      <c r="DS364" s="54">
        <v>18939971.968779638</v>
      </c>
      <c r="DT364" s="54">
        <v>23120733.384835262</v>
      </c>
      <c r="DU364" s="54">
        <v>19815153.823294211</v>
      </c>
      <c r="DV364" s="54">
        <v>24254444.966228053</v>
      </c>
      <c r="DW364" s="54">
        <v>22237559.190521911</v>
      </c>
      <c r="DX364" s="54">
        <v>20261855.235953823</v>
      </c>
      <c r="DY364" s="54">
        <v>18484453.052435309</v>
      </c>
      <c r="DZ364" s="54">
        <v>23700367.409941662</v>
      </c>
      <c r="EA364" s="54">
        <v>23059037.908641428</v>
      </c>
      <c r="EB364" s="54">
        <v>19148035.380938735</v>
      </c>
      <c r="EC364" s="54">
        <v>23849030.8742356</v>
      </c>
      <c r="ED364" s="54">
        <v>18237602.110116586</v>
      </c>
      <c r="EE364" s="54">
        <v>19385874.60236587</v>
      </c>
      <c r="EF364" s="54">
        <v>23464526.589048896</v>
      </c>
      <c r="EG364" s="54">
        <v>23478315.431076095</v>
      </c>
      <c r="EH364" s="54">
        <v>21135888.876049548</v>
      </c>
      <c r="EI364" s="54">
        <v>19481849.514218763</v>
      </c>
      <c r="EJ364" s="54">
        <v>18903016.953363493</v>
      </c>
      <c r="EK364" s="54">
        <v>23110153.06352986</v>
      </c>
      <c r="EL364" s="54">
        <v>19931480.720792577</v>
      </c>
      <c r="EM364" s="54">
        <v>20446103.925049264</v>
      </c>
      <c r="EN364" s="54">
        <v>19915561.853805602</v>
      </c>
      <c r="EO364" s="54">
        <v>22835949.043349914</v>
      </c>
      <c r="EP364" s="54">
        <v>21008723.217272114</v>
      </c>
      <c r="EQ364" s="54">
        <v>23090155.805030722</v>
      </c>
      <c r="ER364" s="54">
        <v>25081355.718689833</v>
      </c>
      <c r="ES364" s="54">
        <v>20376958.006060593</v>
      </c>
      <c r="ET364" s="54">
        <v>20326989.080066286</v>
      </c>
      <c r="EU364" s="54">
        <v>18300237.447905745</v>
      </c>
      <c r="EV364" s="54">
        <v>21118211.521047</v>
      </c>
      <c r="EW364" s="54">
        <v>23911333.360734344</v>
      </c>
      <c r="EX364" s="54">
        <v>22120978.366622243</v>
      </c>
      <c r="EY364" s="54">
        <v>21463663.157937005</v>
      </c>
      <c r="EZ364" s="54">
        <v>16452338.956074327</v>
      </c>
      <c r="FA364" s="54">
        <v>24913340.590259071</v>
      </c>
      <c r="FB364" s="54">
        <v>18291159.462834813</v>
      </c>
    </row>
    <row r="365" spans="1:158" x14ac:dyDescent="0.2">
      <c r="A365" s="56">
        <f ca="1">Additive!AP40</f>
        <v>18385598.985914737</v>
      </c>
      <c r="C365" s="52">
        <v>3</v>
      </c>
      <c r="D365" s="54">
        <v>8968291.3301731069</v>
      </c>
      <c r="E365" s="54">
        <v>9514095.9598778263</v>
      </c>
      <c r="F365" s="54">
        <v>12467438.811532568</v>
      </c>
      <c r="G365" s="54">
        <v>13418092.673442353</v>
      </c>
      <c r="H365" s="54">
        <v>13223290.483197514</v>
      </c>
      <c r="I365" s="54">
        <v>13356050.237975707</v>
      </c>
      <c r="J365" s="54">
        <v>12105964.784104787</v>
      </c>
      <c r="K365" s="54">
        <v>13460859.325882027</v>
      </c>
      <c r="L365" s="54">
        <v>15013285.445339721</v>
      </c>
      <c r="M365" s="54">
        <v>15355728.912735216</v>
      </c>
      <c r="N365" s="54">
        <v>14065506.2683631</v>
      </c>
      <c r="O365" s="54">
        <v>13410894.004761009</v>
      </c>
      <c r="P365" s="54">
        <v>13691459.245139172</v>
      </c>
      <c r="Q365" s="54">
        <v>13615745.267780907</v>
      </c>
      <c r="R365" s="54">
        <v>14321441.012789356</v>
      </c>
      <c r="S365" s="54">
        <v>14310102.945170099</v>
      </c>
      <c r="T365" s="54">
        <v>13932607.097283935</v>
      </c>
      <c r="U365" s="54">
        <v>13195328.571782224</v>
      </c>
      <c r="V365" s="54">
        <v>13566623.362450235</v>
      </c>
      <c r="W365" s="54">
        <v>15091541.406930104</v>
      </c>
      <c r="X365" s="54">
        <v>13287278.299434617</v>
      </c>
      <c r="Y365" s="54">
        <v>12216830.827917714</v>
      </c>
      <c r="Z365" s="54">
        <v>13049467.501181059</v>
      </c>
      <c r="AA365" s="54">
        <v>12393282.805575222</v>
      </c>
      <c r="AB365" s="54">
        <v>13296049.097188067</v>
      </c>
      <c r="AC365" s="54">
        <v>13484038.208360258</v>
      </c>
      <c r="AD365" s="54">
        <v>14899180.743820012</v>
      </c>
      <c r="AE365" s="54">
        <v>15795068.19146806</v>
      </c>
      <c r="AF365" s="54">
        <v>14078397.686889833</v>
      </c>
      <c r="AG365" s="54">
        <v>13018105.657191811</v>
      </c>
      <c r="AH365" s="54">
        <v>13156986.983019281</v>
      </c>
      <c r="AI365" s="54">
        <v>13434484.304161659</v>
      </c>
      <c r="AJ365" s="54">
        <v>14334270.09601583</v>
      </c>
      <c r="AK365" s="54">
        <v>14101430.207988594</v>
      </c>
      <c r="AL365" s="54">
        <v>14656218.396079876</v>
      </c>
      <c r="AM365" s="54">
        <v>14669523.168369148</v>
      </c>
      <c r="AN365" s="54">
        <v>15198244.624766681</v>
      </c>
      <c r="AO365" s="54">
        <v>14029039.710712623</v>
      </c>
      <c r="AQ365" s="54">
        <v>12155348.419949191</v>
      </c>
      <c r="AR365" s="54">
        <v>14653889.332767827</v>
      </c>
      <c r="AS365" s="54">
        <v>16601444.432965357</v>
      </c>
      <c r="AT365" s="54">
        <v>18425724.34116995</v>
      </c>
      <c r="AU365" s="54">
        <v>18410751.671758693</v>
      </c>
      <c r="AV365" s="54">
        <v>18755411.533047166</v>
      </c>
      <c r="AW365" s="54">
        <v>19015608.716475066</v>
      </c>
      <c r="AX365" s="54">
        <v>19375218.678746279</v>
      </c>
      <c r="AY365" s="54">
        <v>21018882.881135751</v>
      </c>
      <c r="AZ365" s="54">
        <v>19142412.602771126</v>
      </c>
      <c r="BA365" s="54">
        <v>23138067.936813306</v>
      </c>
      <c r="BB365" s="54">
        <v>20868857.643001944</v>
      </c>
      <c r="BC365" s="54">
        <v>19488599.677463271</v>
      </c>
      <c r="BD365" s="54">
        <v>17161544.870275974</v>
      </c>
      <c r="BE365" s="54">
        <v>20171422.68834573</v>
      </c>
      <c r="BF365" s="54">
        <v>21604082.88545147</v>
      </c>
      <c r="BG365" s="54">
        <v>20777804.417649984</v>
      </c>
      <c r="BH365" s="54">
        <v>19377880.579388753</v>
      </c>
      <c r="BI365" s="54">
        <v>18961758.702404216</v>
      </c>
      <c r="BJ365" s="54">
        <v>18740951.70805471</v>
      </c>
      <c r="BK365" s="54">
        <v>18923713.148690246</v>
      </c>
      <c r="BL365" s="54">
        <v>19954187.166077208</v>
      </c>
      <c r="BM365" s="54">
        <v>18754325.826523993</v>
      </c>
      <c r="BN365" s="54">
        <v>17393436.002185173</v>
      </c>
      <c r="BO365" s="54">
        <v>23024815.330442213</v>
      </c>
      <c r="BP365" s="54">
        <v>17923385.434979521</v>
      </c>
      <c r="BQ365" s="54">
        <v>24083991.938113369</v>
      </c>
      <c r="BR365" s="54">
        <v>19491853.325475108</v>
      </c>
      <c r="BS365" s="54">
        <v>21433624.023120891</v>
      </c>
      <c r="BT365" s="54">
        <v>17456741.472831994</v>
      </c>
      <c r="BU365" s="54">
        <v>19635384.732241381</v>
      </c>
      <c r="BV365" s="54">
        <v>20704330.243931189</v>
      </c>
      <c r="BW365" s="54">
        <v>20871153.207004841</v>
      </c>
      <c r="BX365" s="54">
        <v>18816606.950043585</v>
      </c>
      <c r="BY365" s="54">
        <v>19838254.697168998</v>
      </c>
      <c r="BZ365" s="54">
        <v>18529557.484702807</v>
      </c>
      <c r="CA365" s="54">
        <v>22091580.795083001</v>
      </c>
      <c r="CB365" s="54">
        <v>18532164.502100136</v>
      </c>
      <c r="CD365" s="54">
        <v>14744851.298133522</v>
      </c>
      <c r="CE365" s="54">
        <v>14783846.39631208</v>
      </c>
      <c r="CF365" s="54">
        <v>17370543.43478914</v>
      </c>
      <c r="CG365" s="54">
        <v>19552426.958099093</v>
      </c>
      <c r="CH365" s="54">
        <v>20103666.488813464</v>
      </c>
      <c r="CI365" s="54">
        <v>19390203.111877464</v>
      </c>
      <c r="CJ365" s="54">
        <v>19217535.476954259</v>
      </c>
      <c r="CK365" s="54">
        <v>19900273.98728694</v>
      </c>
      <c r="CL365" s="54">
        <v>21944583.258722961</v>
      </c>
      <c r="CM365" s="54">
        <v>21263568.172252506</v>
      </c>
      <c r="CN365" s="54">
        <v>21069857.449773293</v>
      </c>
      <c r="CO365" s="54">
        <v>20326711.138600718</v>
      </c>
      <c r="CP365" s="54">
        <v>21987034.862875398</v>
      </c>
      <c r="CQ365" s="54">
        <v>20730287.634923339</v>
      </c>
      <c r="CR365" s="54">
        <v>20713505.685472384</v>
      </c>
      <c r="CS365" s="54">
        <v>23179090.066601254</v>
      </c>
      <c r="CT365" s="54">
        <v>22174005.445941083</v>
      </c>
      <c r="CU365" s="54">
        <v>18220433.932373788</v>
      </c>
      <c r="CV365" s="54">
        <v>18520340.971452672</v>
      </c>
      <c r="CW365" s="54">
        <v>21119923.711923096</v>
      </c>
      <c r="CX365" s="54">
        <v>19040693.621762112</v>
      </c>
      <c r="CY365" s="54">
        <v>18291993.222830016</v>
      </c>
      <c r="CZ365" s="54">
        <v>19387947.863024313</v>
      </c>
      <c r="DA365" s="54">
        <v>20948675.534330644</v>
      </c>
      <c r="DB365" s="54">
        <v>22521956.403317101</v>
      </c>
      <c r="DC365" s="54">
        <v>20257929.358580679</v>
      </c>
      <c r="DD365" s="54">
        <v>23740239.778378338</v>
      </c>
      <c r="DE365" s="54">
        <v>20451496.883950107</v>
      </c>
      <c r="DF365" s="54">
        <v>22190283.82533434</v>
      </c>
      <c r="DG365" s="54">
        <v>20401823.489821635</v>
      </c>
      <c r="DH365" s="54">
        <v>20351336.393699229</v>
      </c>
      <c r="DI365" s="54">
        <v>22041130.914513707</v>
      </c>
      <c r="DJ365" s="54">
        <v>20434992.336119544</v>
      </c>
      <c r="DK365" s="54">
        <v>21094049.611819774</v>
      </c>
      <c r="DL365" s="54">
        <v>22126933.893684354</v>
      </c>
      <c r="DM365" s="54">
        <v>18829837.545805063</v>
      </c>
      <c r="DN365" s="54">
        <v>20656120.519362286</v>
      </c>
      <c r="DO365" s="54">
        <v>19717362.215707898</v>
      </c>
      <c r="DQ365" s="54">
        <v>14110389.001519706</v>
      </c>
      <c r="DR365" s="54">
        <v>14752849.664992064</v>
      </c>
      <c r="DS365" s="54">
        <v>18940152.005493335</v>
      </c>
      <c r="DT365" s="54">
        <v>23121953.86855429</v>
      </c>
      <c r="DU365" s="54">
        <v>19799552.169218998</v>
      </c>
      <c r="DV365" s="54">
        <v>24236649.623911601</v>
      </c>
      <c r="DW365" s="54">
        <v>22208945.387896705</v>
      </c>
      <c r="DX365" s="54">
        <v>20321542.551981069</v>
      </c>
      <c r="DY365" s="54">
        <v>18570919.842370223</v>
      </c>
      <c r="DZ365" s="54">
        <v>23778154.159479965</v>
      </c>
      <c r="EA365" s="54">
        <v>23104143.65548902</v>
      </c>
      <c r="EB365" s="54">
        <v>19164911.21839698</v>
      </c>
      <c r="EC365" s="54">
        <v>23844260.969404772</v>
      </c>
      <c r="ED365" s="54">
        <v>18256277.758241035</v>
      </c>
      <c r="EE365" s="54">
        <v>19404456.233549438</v>
      </c>
      <c r="EF365" s="54">
        <v>23483722.704835184</v>
      </c>
      <c r="EG365" s="54">
        <v>23505825.425335016</v>
      </c>
      <c r="EH365" s="54">
        <v>21153919.618984789</v>
      </c>
      <c r="EI365" s="54">
        <v>19559241.263845947</v>
      </c>
      <c r="EJ365" s="54">
        <v>18963895.742869332</v>
      </c>
      <c r="EK365" s="54">
        <v>23167244.930274609</v>
      </c>
      <c r="EL365" s="54">
        <v>19919073.819789659</v>
      </c>
      <c r="EM365" s="54">
        <v>20427668.383068211</v>
      </c>
      <c r="EN365" s="54">
        <v>19902155.738467339</v>
      </c>
      <c r="EO365" s="54">
        <v>22810658.22579686</v>
      </c>
      <c r="EP365" s="54">
        <v>21099608.787634235</v>
      </c>
      <c r="EQ365" s="54">
        <v>23238318.598381858</v>
      </c>
      <c r="ER365" s="54">
        <v>25246691.009728439</v>
      </c>
      <c r="ES365" s="54">
        <v>20403405.929697488</v>
      </c>
      <c r="ET365" s="54">
        <v>20353871.370814461</v>
      </c>
      <c r="EU365" s="54">
        <v>18295730.070060655</v>
      </c>
      <c r="EV365" s="54">
        <v>21118161.984054714</v>
      </c>
      <c r="EW365" s="54">
        <v>23890864.070019219</v>
      </c>
      <c r="EX365" s="54">
        <v>22193553.205421716</v>
      </c>
      <c r="EY365" s="54">
        <v>21603304.481619433</v>
      </c>
      <c r="EZ365" s="54">
        <v>16586179.616026698</v>
      </c>
      <c r="FA365" s="54">
        <v>25003097.620545316</v>
      </c>
      <c r="FB365" s="54">
        <v>18385598.985914737</v>
      </c>
    </row>
    <row r="366" spans="1:158" x14ac:dyDescent="0.2">
      <c r="A366" s="56">
        <f ca="1">Additive!AP41</f>
        <v>18438156.808344435</v>
      </c>
      <c r="C366" s="52">
        <v>2</v>
      </c>
      <c r="D366" s="54">
        <v>10157753.731553355</v>
      </c>
      <c r="E366" s="54">
        <v>10640320.5022549</v>
      </c>
      <c r="F366" s="54">
        <v>13856966.977118865</v>
      </c>
      <c r="G366" s="54">
        <v>15081635.645610381</v>
      </c>
      <c r="H366" s="54">
        <v>14798809.77489749</v>
      </c>
      <c r="I366" s="54">
        <v>15128214.036600152</v>
      </c>
      <c r="J366" s="54">
        <v>14122694.492847903</v>
      </c>
      <c r="K366" s="54">
        <v>15471747.477440605</v>
      </c>
      <c r="L366" s="54">
        <v>16941299.628605224</v>
      </c>
      <c r="M366" s="54">
        <v>17357507.924852327</v>
      </c>
      <c r="N366" s="54">
        <v>16306148.798729416</v>
      </c>
      <c r="O366" s="54">
        <v>15357766.825846478</v>
      </c>
      <c r="P366" s="54">
        <v>15165622.052395707</v>
      </c>
      <c r="Q366" s="54">
        <v>15605390.580743274</v>
      </c>
      <c r="R366" s="54">
        <v>16717794.740970131</v>
      </c>
      <c r="S366" s="54">
        <v>16449339.203894194</v>
      </c>
      <c r="T366" s="54">
        <v>15827266.952841453</v>
      </c>
      <c r="U366" s="54">
        <v>14882177.739225402</v>
      </c>
      <c r="V366" s="54">
        <v>15128564.854312964</v>
      </c>
      <c r="W366" s="54">
        <v>16695665.855864637</v>
      </c>
      <c r="X366" s="54">
        <v>14926176.14352531</v>
      </c>
      <c r="Y366" s="54">
        <v>14256408.524279781</v>
      </c>
      <c r="Z366" s="54">
        <v>15356884.399375387</v>
      </c>
      <c r="AA366" s="54">
        <v>14508245.486423474</v>
      </c>
      <c r="AB366" s="54">
        <v>15383609.976919964</v>
      </c>
      <c r="AC366" s="54">
        <v>15437818.830565188</v>
      </c>
      <c r="AD366" s="54">
        <v>16857161.421730585</v>
      </c>
      <c r="AE366" s="54">
        <v>17680708.962063737</v>
      </c>
      <c r="AF366" s="54">
        <v>15780845.48924331</v>
      </c>
      <c r="AG366" s="54">
        <v>14921186.534059182</v>
      </c>
      <c r="AH366" s="54">
        <v>15017189.596331265</v>
      </c>
      <c r="AI366" s="54">
        <v>15281811.346838925</v>
      </c>
      <c r="AJ366" s="54">
        <v>16270068.844809942</v>
      </c>
      <c r="AK366" s="54">
        <v>15673671.998421459</v>
      </c>
      <c r="AL366" s="54">
        <v>16756314.486417253</v>
      </c>
      <c r="AM366" s="54">
        <v>16502400.787740957</v>
      </c>
      <c r="AN366" s="54">
        <v>17359839.091859847</v>
      </c>
      <c r="AO366" s="54">
        <v>15937819.269801088</v>
      </c>
      <c r="AQ366" s="54">
        <v>12344263.176109118</v>
      </c>
      <c r="AR366" s="54">
        <v>14937717.961117454</v>
      </c>
      <c r="AS366" s="54">
        <v>16860539.460223697</v>
      </c>
      <c r="AT366" s="54">
        <v>18712942.251906544</v>
      </c>
      <c r="AU366" s="54">
        <v>18922887.958965238</v>
      </c>
      <c r="AV366" s="54">
        <v>19458729.399539918</v>
      </c>
      <c r="AW366" s="54">
        <v>19638982.550642945</v>
      </c>
      <c r="AX366" s="54">
        <v>19869852.781701725</v>
      </c>
      <c r="AY366" s="54">
        <v>21504394.861336865</v>
      </c>
      <c r="AZ366" s="54">
        <v>19772658.982819609</v>
      </c>
      <c r="BA366" s="54">
        <v>23899686.541705914</v>
      </c>
      <c r="BB366" s="54">
        <v>21555019.513469175</v>
      </c>
      <c r="BC366" s="54">
        <v>20225300.78391318</v>
      </c>
      <c r="BD366" s="54">
        <v>17876663.777172521</v>
      </c>
      <c r="BE366" s="54">
        <v>20890480.802156929</v>
      </c>
      <c r="BF366" s="54">
        <v>22215987.859187476</v>
      </c>
      <c r="BG366" s="54">
        <v>21306209.956770774</v>
      </c>
      <c r="BH366" s="54">
        <v>19859810.343382791</v>
      </c>
      <c r="BI366" s="54">
        <v>19676421.238141596</v>
      </c>
      <c r="BJ366" s="54">
        <v>19442460.537873138</v>
      </c>
      <c r="BK366" s="54">
        <v>19556932.678726956</v>
      </c>
      <c r="BL366" s="54">
        <v>20476251.097508743</v>
      </c>
      <c r="BM366" s="54">
        <v>19268543.419586957</v>
      </c>
      <c r="BN366" s="54">
        <v>17928850.145529166</v>
      </c>
      <c r="BO366" s="54">
        <v>23642582.756418001</v>
      </c>
      <c r="BP366" s="54">
        <v>18608344.219835497</v>
      </c>
      <c r="BQ366" s="54">
        <v>24812368.145033289</v>
      </c>
      <c r="BR366" s="54">
        <v>20094156.111560166</v>
      </c>
      <c r="BS366" s="54">
        <v>22141271.698141426</v>
      </c>
      <c r="BT366" s="54">
        <v>18224680.836513452</v>
      </c>
      <c r="BU366" s="54">
        <v>20404857.899090607</v>
      </c>
      <c r="BV366" s="54">
        <v>21387109.753458686</v>
      </c>
      <c r="BW366" s="54">
        <v>21546139.164075609</v>
      </c>
      <c r="BX366" s="54">
        <v>19508477.387964468</v>
      </c>
      <c r="BY366" s="54">
        <v>20403391.620427378</v>
      </c>
      <c r="BZ366" s="54">
        <v>19068385.58424722</v>
      </c>
      <c r="CA366" s="54">
        <v>22832069.609537639</v>
      </c>
      <c r="CB366" s="54">
        <v>19343162.20123164</v>
      </c>
      <c r="CD366" s="54">
        <v>15009423.145250993</v>
      </c>
      <c r="CE366" s="54">
        <v>15019423.981462723</v>
      </c>
      <c r="CF366" s="54">
        <v>17598670.745448623</v>
      </c>
      <c r="CG366" s="54">
        <v>19803279.837081093</v>
      </c>
      <c r="CH366" s="54">
        <v>20369120.470907398</v>
      </c>
      <c r="CI366" s="54">
        <v>19704704.910570193</v>
      </c>
      <c r="CJ366" s="54">
        <v>19504217.588481333</v>
      </c>
      <c r="CK366" s="54">
        <v>20199615.602958225</v>
      </c>
      <c r="CL366" s="54">
        <v>22196119.952739738</v>
      </c>
      <c r="CM366" s="54">
        <v>21431633.707722332</v>
      </c>
      <c r="CN366" s="54">
        <v>21407639.373717353</v>
      </c>
      <c r="CO366" s="54">
        <v>20698116.379169196</v>
      </c>
      <c r="CP366" s="54">
        <v>22328894.461699627</v>
      </c>
      <c r="CQ366" s="54">
        <v>20841763.672363661</v>
      </c>
      <c r="CR366" s="54">
        <v>20930176.363929413</v>
      </c>
      <c r="CS366" s="54">
        <v>23428794.860203713</v>
      </c>
      <c r="CT366" s="54">
        <v>22418223.051810041</v>
      </c>
      <c r="CU366" s="54">
        <v>18486094.707879022</v>
      </c>
      <c r="CV366" s="54">
        <v>18784108.444259375</v>
      </c>
      <c r="CW366" s="54">
        <v>21360504.55222122</v>
      </c>
      <c r="CX366" s="54">
        <v>19247037.593568351</v>
      </c>
      <c r="CY366" s="54">
        <v>18548531.330679458</v>
      </c>
      <c r="CZ366" s="54">
        <v>19664494.502803195</v>
      </c>
      <c r="DA366" s="54">
        <v>21135890.265707478</v>
      </c>
      <c r="DB366" s="54">
        <v>22664396.900137946</v>
      </c>
      <c r="DC366" s="54">
        <v>20524755.962099012</v>
      </c>
      <c r="DD366" s="54">
        <v>24066917.380765993</v>
      </c>
      <c r="DE366" s="54">
        <v>20722324.892982587</v>
      </c>
      <c r="DF366" s="54">
        <v>22382474.184418883</v>
      </c>
      <c r="DG366" s="54">
        <v>20638073.95416081</v>
      </c>
      <c r="DH366" s="54">
        <v>20600925.018077277</v>
      </c>
      <c r="DI366" s="54">
        <v>22331961.124586124</v>
      </c>
      <c r="DJ366" s="54">
        <v>20706659.228247479</v>
      </c>
      <c r="DK366" s="54">
        <v>21454596.995799124</v>
      </c>
      <c r="DL366" s="54">
        <v>22497028.529410962</v>
      </c>
      <c r="DM366" s="54">
        <v>19118667.781033263</v>
      </c>
      <c r="DN366" s="54">
        <v>20911516.631889284</v>
      </c>
      <c r="DO366" s="54">
        <v>20085667.321216971</v>
      </c>
      <c r="DQ366" s="54">
        <v>14141113.937777055</v>
      </c>
      <c r="DR366" s="54">
        <v>14738554.594436649</v>
      </c>
      <c r="DS366" s="54">
        <v>18922948.612225611</v>
      </c>
      <c r="DT366" s="54">
        <v>23102644.808299411</v>
      </c>
      <c r="DU366" s="54">
        <v>19792136.665321413</v>
      </c>
      <c r="DV366" s="54">
        <v>24215911.063447893</v>
      </c>
      <c r="DW366" s="54">
        <v>22186628.691344675</v>
      </c>
      <c r="DX366" s="54">
        <v>20291124.656769175</v>
      </c>
      <c r="DY366" s="54">
        <v>18549417.499219555</v>
      </c>
      <c r="DZ366" s="54">
        <v>23755151.572502274</v>
      </c>
      <c r="EA366" s="54">
        <v>23085130.163450342</v>
      </c>
      <c r="EB366" s="54">
        <v>19172092.327558156</v>
      </c>
      <c r="EC366" s="54">
        <v>23854115.72572612</v>
      </c>
      <c r="ED366" s="54">
        <v>18262112.56500509</v>
      </c>
      <c r="EE366" s="54">
        <v>19387492.306513544</v>
      </c>
      <c r="EF366" s="54">
        <v>23498177.760217182</v>
      </c>
      <c r="EG366" s="54">
        <v>23568721.582033988</v>
      </c>
      <c r="EH366" s="54">
        <v>21257028.022463471</v>
      </c>
      <c r="EI366" s="54">
        <v>19628434.169612624</v>
      </c>
      <c r="EJ366" s="54">
        <v>18987646.990716126</v>
      </c>
      <c r="EK366" s="54">
        <v>23184730.269046769</v>
      </c>
      <c r="EL366" s="54">
        <v>19933713.459200907</v>
      </c>
      <c r="EM366" s="54">
        <v>20432171.239049662</v>
      </c>
      <c r="EN366" s="54">
        <v>19880039.367355365</v>
      </c>
      <c r="EO366" s="54">
        <v>22784862.527296335</v>
      </c>
      <c r="EP366" s="54">
        <v>21075103.137697082</v>
      </c>
      <c r="EQ366" s="54">
        <v>23258541.334296133</v>
      </c>
      <c r="ER366" s="54">
        <v>25338143.938306492</v>
      </c>
      <c r="ES366" s="54">
        <v>20442511.062173747</v>
      </c>
      <c r="ET366" s="54">
        <v>20476561.087579366</v>
      </c>
      <c r="EU366" s="54">
        <v>18404025.905161817</v>
      </c>
      <c r="EV366" s="54">
        <v>21188772.055692933</v>
      </c>
      <c r="EW366" s="54">
        <v>23951036.133300342</v>
      </c>
      <c r="EX366" s="54">
        <v>22217748.308750678</v>
      </c>
      <c r="EY366" s="54">
        <v>21651685.284861475</v>
      </c>
      <c r="EZ366" s="54">
        <v>16622971.351210872</v>
      </c>
      <c r="FA366" s="54">
        <v>25072574.251412395</v>
      </c>
      <c r="FB366" s="54">
        <v>18438156.808344435</v>
      </c>
    </row>
    <row r="367" spans="1:158" x14ac:dyDescent="0.2">
      <c r="A367" s="56">
        <f ca="1">Additive!AP42</f>
        <v>18523180.48388505</v>
      </c>
      <c r="C367" s="52">
        <v>1</v>
      </c>
      <c r="D367" s="54">
        <v>11761823.766602544</v>
      </c>
      <c r="E367" s="54">
        <v>12378854.539428791</v>
      </c>
      <c r="F367" s="54">
        <v>15550886.9319686</v>
      </c>
      <c r="G367" s="54">
        <v>17012204.156095285</v>
      </c>
      <c r="H367" s="54">
        <v>16905184.31512735</v>
      </c>
      <c r="I367" s="54">
        <v>17028768.27255955</v>
      </c>
      <c r="J367" s="54">
        <v>15807170.529717047</v>
      </c>
      <c r="K367" s="54">
        <v>17031133.598203309</v>
      </c>
      <c r="L367" s="54">
        <v>18904588.067638353</v>
      </c>
      <c r="M367" s="54">
        <v>19443646.454660598</v>
      </c>
      <c r="N367" s="54">
        <v>18407784.09898882</v>
      </c>
      <c r="O367" s="54">
        <v>17465760.105412245</v>
      </c>
      <c r="P367" s="54">
        <v>16953263.47029607</v>
      </c>
      <c r="Q367" s="54">
        <v>17319650.861130733</v>
      </c>
      <c r="R367" s="54">
        <v>18157117.444184221</v>
      </c>
      <c r="S367" s="54">
        <v>18070722.907332104</v>
      </c>
      <c r="T367" s="54">
        <v>17231339.35527458</v>
      </c>
      <c r="U367" s="54">
        <v>16165600.827727271</v>
      </c>
      <c r="V367" s="54">
        <v>16738708.704625061</v>
      </c>
      <c r="W367" s="54">
        <v>18395190.091273274</v>
      </c>
      <c r="X367" s="54">
        <v>16632993.07178336</v>
      </c>
      <c r="Y367" s="54">
        <v>15881250.048444986</v>
      </c>
      <c r="Z367" s="54">
        <v>17076467.673099373</v>
      </c>
      <c r="AA367" s="54">
        <v>16458190.078393638</v>
      </c>
      <c r="AB367" s="54">
        <v>17798199.128775142</v>
      </c>
      <c r="AC367" s="54">
        <v>17623964.354441188</v>
      </c>
      <c r="AD367" s="54">
        <v>19050389.869918674</v>
      </c>
      <c r="AE367" s="54">
        <v>19597671.473626092</v>
      </c>
      <c r="AF367" s="54">
        <v>18032496.465894885</v>
      </c>
      <c r="AG367" s="54">
        <v>17293759.063207429</v>
      </c>
      <c r="AH367" s="54">
        <v>17687305.002178434</v>
      </c>
      <c r="AI367" s="54">
        <v>17243030.775892753</v>
      </c>
      <c r="AJ367" s="54">
        <v>17948065.926796578</v>
      </c>
      <c r="AK367" s="54">
        <v>16998411.333683811</v>
      </c>
      <c r="AL367" s="54">
        <v>18048620.887918402</v>
      </c>
      <c r="AM367" s="54">
        <v>17819184.182766262</v>
      </c>
      <c r="AN367" s="54">
        <v>18639544.084851895</v>
      </c>
      <c r="AO367" s="54">
        <v>17621000.352985967</v>
      </c>
      <c r="AQ367" s="54">
        <v>12794590.45871244</v>
      </c>
      <c r="AR367" s="54">
        <v>15489366.689888379</v>
      </c>
      <c r="AS367" s="54">
        <v>17361684.398695786</v>
      </c>
      <c r="AT367" s="54">
        <v>19098277.15457955</v>
      </c>
      <c r="AU367" s="54">
        <v>19178502.483614933</v>
      </c>
      <c r="AV367" s="54">
        <v>19760654.74983421</v>
      </c>
      <c r="AW367" s="54">
        <v>20086878.844308142</v>
      </c>
      <c r="AX367" s="54">
        <v>20361807.397867762</v>
      </c>
      <c r="AY367" s="54">
        <v>22009694.27949911</v>
      </c>
      <c r="AZ367" s="54">
        <v>20125213.690127723</v>
      </c>
      <c r="BA367" s="54">
        <v>24191720.395762887</v>
      </c>
      <c r="BB367" s="54">
        <v>22233777.921405081</v>
      </c>
      <c r="BC367" s="54">
        <v>20954993.503141776</v>
      </c>
      <c r="BD367" s="54">
        <v>18827685.711398695</v>
      </c>
      <c r="BE367" s="54">
        <v>21449843.097736228</v>
      </c>
      <c r="BF367" s="54">
        <v>22685186.990920413</v>
      </c>
      <c r="BG367" s="54">
        <v>21471301.839830354</v>
      </c>
      <c r="BH367" s="54">
        <v>20289585.552724883</v>
      </c>
      <c r="BI367" s="54">
        <v>20360384.059550516</v>
      </c>
      <c r="BJ367" s="54">
        <v>20188739.105320398</v>
      </c>
      <c r="BK367" s="54">
        <v>20100723.976216134</v>
      </c>
      <c r="BL367" s="54">
        <v>20798267.130776886</v>
      </c>
      <c r="BM367" s="54">
        <v>19701133.812527861</v>
      </c>
      <c r="BN367" s="54">
        <v>18515446.902525473</v>
      </c>
      <c r="BO367" s="54">
        <v>24426861.219750576</v>
      </c>
      <c r="BP367" s="54">
        <v>19325687.599555217</v>
      </c>
      <c r="BQ367" s="54">
        <v>25420542.099254195</v>
      </c>
      <c r="BR367" s="54">
        <v>20489553.771574747</v>
      </c>
      <c r="BS367" s="54">
        <v>22589011.964350574</v>
      </c>
      <c r="BT367" s="54">
        <v>18700521.433882575</v>
      </c>
      <c r="BU367" s="54">
        <v>20979896.147288095</v>
      </c>
      <c r="BV367" s="54">
        <v>21979830.037223164</v>
      </c>
      <c r="BW367" s="54">
        <v>22008637.727331251</v>
      </c>
      <c r="BX367" s="54">
        <v>19992381.807820689</v>
      </c>
      <c r="BY367" s="54">
        <v>20998869.712439798</v>
      </c>
      <c r="BZ367" s="54">
        <v>19903552.670015834</v>
      </c>
      <c r="CA367" s="54">
        <v>23560337.065616012</v>
      </c>
      <c r="CB367" s="54">
        <v>19934067.66848148</v>
      </c>
      <c r="CD367" s="54">
        <v>15155937.374102009</v>
      </c>
      <c r="CE367" s="54">
        <v>15099200.164853657</v>
      </c>
      <c r="CF367" s="54">
        <v>17627738.181564782</v>
      </c>
      <c r="CG367" s="54">
        <v>19922990.761249609</v>
      </c>
      <c r="CH367" s="54">
        <v>20539022.869086452</v>
      </c>
      <c r="CI367" s="54">
        <v>20007888.005433362</v>
      </c>
      <c r="CJ367" s="54">
        <v>19764868.080178048</v>
      </c>
      <c r="CK367" s="54">
        <v>20444285.689155266</v>
      </c>
      <c r="CL367" s="54">
        <v>22357765.787181459</v>
      </c>
      <c r="CM367" s="54">
        <v>21632357.276740443</v>
      </c>
      <c r="CN367" s="54">
        <v>21483998.642547872</v>
      </c>
      <c r="CO367" s="54">
        <v>20813257.930547502</v>
      </c>
      <c r="CP367" s="54">
        <v>22399882.112090405</v>
      </c>
      <c r="CQ367" s="54">
        <v>20908566.946226493</v>
      </c>
      <c r="CR367" s="54">
        <v>20967549.238722533</v>
      </c>
      <c r="CS367" s="54">
        <v>23491242.212262683</v>
      </c>
      <c r="CT367" s="54">
        <v>22565416.572510857</v>
      </c>
      <c r="CU367" s="54">
        <v>18724952.341475215</v>
      </c>
      <c r="CV367" s="54">
        <v>19031768.793097012</v>
      </c>
      <c r="CW367" s="54">
        <v>21615578.64191632</v>
      </c>
      <c r="CX367" s="54">
        <v>19429555.327392638</v>
      </c>
      <c r="CY367" s="54">
        <v>18675653.881796967</v>
      </c>
      <c r="CZ367" s="54">
        <v>19711002.648747139</v>
      </c>
      <c r="DA367" s="54">
        <v>21204838.312868703</v>
      </c>
      <c r="DB367" s="54">
        <v>22733269.984345954</v>
      </c>
      <c r="DC367" s="54">
        <v>20657668.547891289</v>
      </c>
      <c r="DD367" s="54">
        <v>24317528.171120759</v>
      </c>
      <c r="DE367" s="54">
        <v>21019782.189177431</v>
      </c>
      <c r="DF367" s="54">
        <v>22761519.429819871</v>
      </c>
      <c r="DG367" s="54">
        <v>21026246.162716988</v>
      </c>
      <c r="DH367" s="54">
        <v>21127607.388217974</v>
      </c>
      <c r="DI367" s="54">
        <v>22723730.685099728</v>
      </c>
      <c r="DJ367" s="54">
        <v>21021797.016007539</v>
      </c>
      <c r="DK367" s="54">
        <v>21787696.721689362</v>
      </c>
      <c r="DL367" s="54">
        <v>22824683.093835335</v>
      </c>
      <c r="DM367" s="54">
        <v>19378011.310159609</v>
      </c>
      <c r="DN367" s="54">
        <v>21151490.490549866</v>
      </c>
      <c r="DO367" s="54">
        <v>20428668.207212806</v>
      </c>
      <c r="DQ367" s="54">
        <v>14151733.517491994</v>
      </c>
      <c r="DR367" s="54">
        <v>14748663.341896933</v>
      </c>
      <c r="DS367" s="54">
        <v>18934831.338883266</v>
      </c>
      <c r="DT367" s="54">
        <v>23099519.761002827</v>
      </c>
      <c r="DU367" s="54">
        <v>19812619.615121711</v>
      </c>
      <c r="DV367" s="54">
        <v>24247448.366913166</v>
      </c>
      <c r="DW367" s="54">
        <v>22217620.171409402</v>
      </c>
      <c r="DX367" s="54">
        <v>20337652.481779996</v>
      </c>
      <c r="DY367" s="54">
        <v>18616216.002472334</v>
      </c>
      <c r="DZ367" s="54">
        <v>23787002.466147657</v>
      </c>
      <c r="EA367" s="54">
        <v>23106174.05381855</v>
      </c>
      <c r="EB367" s="54">
        <v>19153631.008478992</v>
      </c>
      <c r="EC367" s="54">
        <v>23828237.565420505</v>
      </c>
      <c r="ED367" s="54">
        <v>18237789.354282659</v>
      </c>
      <c r="EE367" s="54">
        <v>19366847.416228633</v>
      </c>
      <c r="EF367" s="54">
        <v>23481938.632002953</v>
      </c>
      <c r="EG367" s="54">
        <v>23549657.621006813</v>
      </c>
      <c r="EH367" s="54">
        <v>21275946.15263778</v>
      </c>
      <c r="EI367" s="54">
        <v>19659920.097723033</v>
      </c>
      <c r="EJ367" s="54">
        <v>19033839.469127331</v>
      </c>
      <c r="EK367" s="54">
        <v>23204670.161197778</v>
      </c>
      <c r="EL367" s="54">
        <v>19958792.739617463</v>
      </c>
      <c r="EM367" s="54">
        <v>20458318.622983824</v>
      </c>
      <c r="EN367" s="54">
        <v>19894290.598520774</v>
      </c>
      <c r="EO367" s="54">
        <v>22849173.599200673</v>
      </c>
      <c r="EP367" s="54">
        <v>21096883.482508525</v>
      </c>
      <c r="EQ367" s="54">
        <v>23370759.17891784</v>
      </c>
      <c r="ER367" s="54">
        <v>25398512.160830364</v>
      </c>
      <c r="ES367" s="54">
        <v>20495204.24850554</v>
      </c>
      <c r="ET367" s="54">
        <v>20447521.357452303</v>
      </c>
      <c r="EU367" s="54">
        <v>18386100.09964551</v>
      </c>
      <c r="EV367" s="54">
        <v>21211248.883271746</v>
      </c>
      <c r="EW367" s="54">
        <v>23975140.769479774</v>
      </c>
      <c r="EX367" s="54">
        <v>22241265.258695982</v>
      </c>
      <c r="EY367" s="54">
        <v>21625789.677811105</v>
      </c>
      <c r="EZ367" s="54">
        <v>16610840.585180918</v>
      </c>
      <c r="FA367" s="54">
        <v>25072491.567395929</v>
      </c>
      <c r="FB367" s="54">
        <v>18523180.48388505</v>
      </c>
    </row>
    <row r="368" spans="1:158" x14ac:dyDescent="0.2">
      <c r="A368" s="56">
        <f ca="1">Additive!AP43</f>
        <v>18726587.988940425</v>
      </c>
      <c r="C368" s="52">
        <v>0</v>
      </c>
      <c r="D368" s="54">
        <v>14284719.191158749</v>
      </c>
      <c r="E368" s="54">
        <v>14973583.114193274</v>
      </c>
      <c r="F368" s="54">
        <v>18660815.996617161</v>
      </c>
      <c r="G368" s="54">
        <v>19982526.178496454</v>
      </c>
      <c r="H368" s="54">
        <v>19996846.678653594</v>
      </c>
      <c r="I368" s="54">
        <v>20186271.173578359</v>
      </c>
      <c r="J368" s="54">
        <v>18786810.77683524</v>
      </c>
      <c r="K368" s="54">
        <v>19366131.721471146</v>
      </c>
      <c r="L368" s="54">
        <v>21090497.019019879</v>
      </c>
      <c r="M368" s="54">
        <v>21819316.805905469</v>
      </c>
      <c r="N368" s="54">
        <v>20901736.859219007</v>
      </c>
      <c r="O368" s="54">
        <v>19731570.235972073</v>
      </c>
      <c r="P368" s="54">
        <v>19247006.080611397</v>
      </c>
      <c r="Q368" s="54">
        <v>19337014.60992153</v>
      </c>
      <c r="R368" s="54">
        <v>20389434.118846744</v>
      </c>
      <c r="S368" s="54">
        <v>19948990.749842711</v>
      </c>
      <c r="T368" s="54">
        <v>18801834.703948278</v>
      </c>
      <c r="U368" s="54">
        <v>17689974.33405355</v>
      </c>
      <c r="V368" s="54">
        <v>19456772.117030982</v>
      </c>
      <c r="W368" s="54">
        <v>21195054.643532909</v>
      </c>
      <c r="X368" s="54">
        <v>19233798.449067336</v>
      </c>
      <c r="Y368" s="54">
        <v>18477012.274801586</v>
      </c>
      <c r="Z368" s="54">
        <v>19782662.712022018</v>
      </c>
      <c r="AA368" s="54">
        <v>18784810.922413815</v>
      </c>
      <c r="AB368" s="54">
        <v>20260746.543474376</v>
      </c>
      <c r="AC368" s="54">
        <v>19723982.903944597</v>
      </c>
      <c r="AD368" s="54">
        <v>20972344.804463834</v>
      </c>
      <c r="AE368" s="54">
        <v>21225689.829936922</v>
      </c>
      <c r="AF368" s="54">
        <v>19412523.112448432</v>
      </c>
      <c r="AG368" s="54">
        <v>19163072.862635016</v>
      </c>
      <c r="AH368" s="54">
        <v>19821208.774196424</v>
      </c>
      <c r="AI368" s="54">
        <v>19405609.903473698</v>
      </c>
      <c r="AJ368" s="54">
        <v>20074217.09698521</v>
      </c>
      <c r="AK368" s="54">
        <v>18999616.415661052</v>
      </c>
      <c r="AL368" s="54">
        <v>20211569.702819362</v>
      </c>
      <c r="AM368" s="54">
        <v>19999063.529408876</v>
      </c>
      <c r="AN368" s="54">
        <v>20621806.71782805</v>
      </c>
      <c r="AO368" s="54">
        <v>19487837.008500323</v>
      </c>
      <c r="AQ368" s="54">
        <v>14318709.202154474</v>
      </c>
      <c r="AR368" s="54">
        <v>17194478.885607123</v>
      </c>
      <c r="AS368" s="54">
        <v>19249087.521397289</v>
      </c>
      <c r="AT368" s="54">
        <v>21041037.238378316</v>
      </c>
      <c r="AU368" s="54">
        <v>20965133.361162283</v>
      </c>
      <c r="AV368" s="54">
        <v>21469127.755283169</v>
      </c>
      <c r="AW368" s="54">
        <v>21860283.167510398</v>
      </c>
      <c r="AX368" s="54">
        <v>21328452.983732488</v>
      </c>
      <c r="AY368" s="54">
        <v>23023146.324228425</v>
      </c>
      <c r="AZ368" s="54">
        <v>20897262.3104764</v>
      </c>
      <c r="BA368" s="54">
        <v>24808022.475804202</v>
      </c>
      <c r="BB368" s="54">
        <v>22644906.096562475</v>
      </c>
      <c r="BC368" s="54">
        <v>21376991.880308554</v>
      </c>
      <c r="BD368" s="54">
        <v>19227960.598595638</v>
      </c>
      <c r="BE368" s="54">
        <v>21804018.80706289</v>
      </c>
      <c r="BF368" s="54">
        <v>22777950.572626486</v>
      </c>
      <c r="BG368" s="54">
        <v>21273594.553985249</v>
      </c>
      <c r="BH368" s="54">
        <v>20193945.175997347</v>
      </c>
      <c r="BI368" s="54">
        <v>22016198.93424901</v>
      </c>
      <c r="BJ368" s="54">
        <v>21589536.006239656</v>
      </c>
      <c r="BK368" s="54">
        <v>21321159.223198481</v>
      </c>
      <c r="BL368" s="54">
        <v>22152950.479936529</v>
      </c>
      <c r="BM368" s="54">
        <v>21155624.676858902</v>
      </c>
      <c r="BN368" s="54">
        <v>19870150.823837996</v>
      </c>
      <c r="BO368" s="54">
        <v>25559272.072506342</v>
      </c>
      <c r="BP368" s="54">
        <v>20188478.721282624</v>
      </c>
      <c r="BQ368" s="54">
        <v>26168636.183066048</v>
      </c>
      <c r="BR368" s="54">
        <v>21069795.007282559</v>
      </c>
      <c r="BS368" s="54">
        <v>23112832.943156194</v>
      </c>
      <c r="BT368" s="54">
        <v>19147841.169353582</v>
      </c>
      <c r="BU368" s="54">
        <v>21682367.941310391</v>
      </c>
      <c r="BV368" s="54">
        <v>22625621.902309939</v>
      </c>
      <c r="BW368" s="54">
        <v>22962078.60972096</v>
      </c>
      <c r="BX368" s="54">
        <v>20726401.134518005</v>
      </c>
      <c r="BY368" s="54">
        <v>21856907.57497428</v>
      </c>
      <c r="BZ368" s="54">
        <v>20662019.290004794</v>
      </c>
      <c r="CA368" s="54">
        <v>24607725.273158159</v>
      </c>
      <c r="CB368" s="54">
        <v>20989717.171101972</v>
      </c>
      <c r="CD368" s="54">
        <v>16386966.205149889</v>
      </c>
      <c r="CE368" s="54">
        <v>16452527.953031108</v>
      </c>
      <c r="CF368" s="54">
        <v>19142663.156006653</v>
      </c>
      <c r="CG368" s="54">
        <v>21443876.529340554</v>
      </c>
      <c r="CH368" s="54">
        <v>22026614.18724088</v>
      </c>
      <c r="CI368" s="54">
        <v>21491706.438442264</v>
      </c>
      <c r="CJ368" s="54">
        <v>21333140.507136483</v>
      </c>
      <c r="CK368" s="54">
        <v>20987346.197069291</v>
      </c>
      <c r="CL368" s="54">
        <v>22940054.062387604</v>
      </c>
      <c r="CM368" s="54">
        <v>22083641.698740393</v>
      </c>
      <c r="CN368" s="54">
        <v>22022221.025011677</v>
      </c>
      <c r="CO368" s="54">
        <v>21177486.254834745</v>
      </c>
      <c r="CP368" s="54">
        <v>22526317.946389046</v>
      </c>
      <c r="CQ368" s="54">
        <v>20954830.933584251</v>
      </c>
      <c r="CR368" s="54">
        <v>20804134.824602537</v>
      </c>
      <c r="CS368" s="54">
        <v>23461399.719973329</v>
      </c>
      <c r="CT368" s="54">
        <v>22296034.73180078</v>
      </c>
      <c r="CU368" s="54">
        <v>18621022.679973055</v>
      </c>
      <c r="CV368" s="54">
        <v>20360689.132318571</v>
      </c>
      <c r="CW368" s="54">
        <v>22746171.355865944</v>
      </c>
      <c r="CX368" s="54">
        <v>20452284.211076725</v>
      </c>
      <c r="CY368" s="54">
        <v>19703754.407665905</v>
      </c>
      <c r="CZ368" s="54">
        <v>20863144.971790679</v>
      </c>
      <c r="DA368" s="54">
        <v>22201768.578038495</v>
      </c>
      <c r="DB368" s="54">
        <v>23467597.202497702</v>
      </c>
      <c r="DC368" s="54">
        <v>21192364.778873403</v>
      </c>
      <c r="DD368" s="54">
        <v>24681224.560507111</v>
      </c>
      <c r="DE368" s="54">
        <v>21320968.033355836</v>
      </c>
      <c r="DF368" s="54">
        <v>22936368.522253975</v>
      </c>
      <c r="DG368" s="54">
        <v>21449541.276892554</v>
      </c>
      <c r="DH368" s="54">
        <v>21533525.252071623</v>
      </c>
      <c r="DI368" s="54">
        <v>23091240.03337865</v>
      </c>
      <c r="DJ368" s="54">
        <v>21465693.826393351</v>
      </c>
      <c r="DK368" s="54">
        <v>22235142.47869185</v>
      </c>
      <c r="DL368" s="54">
        <v>23386220.466964278</v>
      </c>
      <c r="DM368" s="54">
        <v>19896291.735451501</v>
      </c>
      <c r="DN368" s="54">
        <v>21703310.635973286</v>
      </c>
      <c r="DO368" s="54">
        <v>20963324.253986631</v>
      </c>
      <c r="DQ368" s="54">
        <v>15098682.025610391</v>
      </c>
      <c r="DR368" s="54">
        <v>15758839.974386761</v>
      </c>
      <c r="DS368" s="54">
        <v>20283531.092957012</v>
      </c>
      <c r="DT368" s="54">
        <v>24720796.261690915</v>
      </c>
      <c r="DU368" s="54">
        <v>21191947.52107206</v>
      </c>
      <c r="DV368" s="54">
        <v>25880154.906602118</v>
      </c>
      <c r="DW368" s="54">
        <v>23848992.834306642</v>
      </c>
      <c r="DX368" s="54">
        <v>20705906.738183957</v>
      </c>
      <c r="DY368" s="54">
        <v>18989127.428028531</v>
      </c>
      <c r="DZ368" s="54">
        <v>24021293.429612845</v>
      </c>
      <c r="EA368" s="54">
        <v>23362573.985214535</v>
      </c>
      <c r="EB368" s="54">
        <v>19250056.309362955</v>
      </c>
      <c r="EC368" s="54">
        <v>23755235.835570063</v>
      </c>
      <c r="ED368" s="54">
        <v>18261938.107663549</v>
      </c>
      <c r="EE368" s="54">
        <v>19197656.895630103</v>
      </c>
      <c r="EF368" s="54">
        <v>23262415.110824432</v>
      </c>
      <c r="EG368" s="54">
        <v>23004244.466740403</v>
      </c>
      <c r="EH368" s="54">
        <v>20877289.55447945</v>
      </c>
      <c r="EI368" s="54">
        <v>20853258.006379157</v>
      </c>
      <c r="EJ368" s="54">
        <v>19912625.829250202</v>
      </c>
      <c r="EK368" s="54">
        <v>24103972.338964574</v>
      </c>
      <c r="EL368" s="54">
        <v>20639477.875305504</v>
      </c>
      <c r="EM368" s="54">
        <v>21104766.473563723</v>
      </c>
      <c r="EN368" s="54">
        <v>20392138.509385791</v>
      </c>
      <c r="EO368" s="54">
        <v>23269462.911855873</v>
      </c>
      <c r="EP368" s="54">
        <v>21369806.970616959</v>
      </c>
      <c r="EQ368" s="54">
        <v>23533916.95905159</v>
      </c>
      <c r="ER368" s="54">
        <v>25444141.786546115</v>
      </c>
      <c r="ES368" s="54">
        <v>20452759.186194669</v>
      </c>
      <c r="ET368" s="54">
        <v>20537969.712582644</v>
      </c>
      <c r="EU368" s="54">
        <v>18505889.818258911</v>
      </c>
      <c r="EV368" s="54">
        <v>21350780.187073965</v>
      </c>
      <c r="EW368" s="54">
        <v>24240640.10654911</v>
      </c>
      <c r="EX368" s="54">
        <v>22509421.067247093</v>
      </c>
      <c r="EY368" s="54">
        <v>21976244.999711368</v>
      </c>
      <c r="EZ368" s="54">
        <v>16875634.510057107</v>
      </c>
      <c r="FA368" s="54">
        <v>25441940.331255086</v>
      </c>
      <c r="FB368" s="54">
        <v>18726587.988940425</v>
      </c>
    </row>
    <row r="369" spans="1:158" x14ac:dyDescent="0.2">
      <c r="A369" s="50"/>
    </row>
    <row r="370" spans="1:158" x14ac:dyDescent="0.2">
      <c r="A370" s="50"/>
    </row>
    <row r="371" spans="1:158" x14ac:dyDescent="0.2">
      <c r="A371" s="50"/>
      <c r="B371" s="53" t="s">
        <v>19</v>
      </c>
    </row>
    <row r="372" spans="1:158" x14ac:dyDescent="0.2">
      <c r="A372" s="55">
        <f>Additive!AP56</f>
        <v>0</v>
      </c>
      <c r="C372" s="52">
        <v>36</v>
      </c>
      <c r="D372" s="54">
        <v>0</v>
      </c>
      <c r="E372" s="54">
        <v>0</v>
      </c>
      <c r="F372" s="54">
        <v>0</v>
      </c>
      <c r="G372" s="54">
        <v>0</v>
      </c>
      <c r="H372" s="54">
        <v>0</v>
      </c>
      <c r="I372" s="54">
        <v>0</v>
      </c>
      <c r="J372" s="54">
        <v>0</v>
      </c>
      <c r="K372" s="54">
        <v>0</v>
      </c>
      <c r="L372" s="54">
        <v>0</v>
      </c>
      <c r="M372" s="54">
        <v>0</v>
      </c>
      <c r="N372" s="54">
        <v>0</v>
      </c>
      <c r="O372" s="54">
        <v>0</v>
      </c>
      <c r="P372" s="54">
        <v>0</v>
      </c>
      <c r="Q372" s="54">
        <v>0</v>
      </c>
      <c r="R372" s="54">
        <v>0</v>
      </c>
      <c r="S372" s="54">
        <v>0</v>
      </c>
      <c r="T372" s="54">
        <v>0</v>
      </c>
      <c r="U372" s="54">
        <v>0</v>
      </c>
      <c r="V372" s="54">
        <v>0</v>
      </c>
      <c r="W372" s="54">
        <v>0</v>
      </c>
      <c r="X372" s="54">
        <v>0</v>
      </c>
      <c r="Y372" s="54">
        <v>0</v>
      </c>
      <c r="Z372" s="54">
        <v>0</v>
      </c>
      <c r="AA372" s="54">
        <v>0</v>
      </c>
      <c r="AB372" s="54">
        <v>0</v>
      </c>
      <c r="AC372" s="54">
        <v>0</v>
      </c>
      <c r="AD372" s="54">
        <v>0</v>
      </c>
      <c r="AE372" s="54">
        <v>0</v>
      </c>
      <c r="AF372" s="54">
        <v>0</v>
      </c>
      <c r="AG372" s="54">
        <v>0</v>
      </c>
      <c r="AH372" s="54">
        <v>0</v>
      </c>
      <c r="AI372" s="54">
        <v>0</v>
      </c>
      <c r="AJ372" s="54">
        <v>0</v>
      </c>
      <c r="AK372" s="54">
        <v>0</v>
      </c>
      <c r="AL372" s="54">
        <v>0</v>
      </c>
      <c r="AM372" s="54">
        <v>0</v>
      </c>
      <c r="AN372" s="54">
        <v>0</v>
      </c>
      <c r="AO372" s="54">
        <v>0</v>
      </c>
      <c r="AQ372" s="54">
        <v>0</v>
      </c>
      <c r="AR372" s="54">
        <v>0</v>
      </c>
      <c r="AS372" s="54">
        <v>0</v>
      </c>
      <c r="AT372" s="54">
        <v>0</v>
      </c>
      <c r="AU372" s="54">
        <v>0</v>
      </c>
      <c r="AV372" s="54">
        <v>0</v>
      </c>
      <c r="AW372" s="54">
        <v>0</v>
      </c>
      <c r="AX372" s="54">
        <v>0</v>
      </c>
      <c r="AY372" s="54">
        <v>0</v>
      </c>
      <c r="AZ372" s="54">
        <v>0</v>
      </c>
      <c r="BA372" s="54">
        <v>0</v>
      </c>
      <c r="BB372" s="54">
        <v>0</v>
      </c>
      <c r="BC372" s="54">
        <v>0</v>
      </c>
      <c r="BD372" s="54">
        <v>0</v>
      </c>
      <c r="BE372" s="54">
        <v>0</v>
      </c>
      <c r="BF372" s="54">
        <v>0</v>
      </c>
      <c r="BG372" s="54">
        <v>0</v>
      </c>
      <c r="BH372" s="54">
        <v>0</v>
      </c>
      <c r="BI372" s="54">
        <v>0</v>
      </c>
      <c r="BJ372" s="54">
        <v>0</v>
      </c>
      <c r="BK372" s="54">
        <v>0</v>
      </c>
      <c r="BL372" s="54">
        <v>0</v>
      </c>
      <c r="BM372" s="54">
        <v>0</v>
      </c>
      <c r="BN372" s="54">
        <v>0</v>
      </c>
      <c r="BO372" s="54">
        <v>0</v>
      </c>
      <c r="BP372" s="54">
        <v>0</v>
      </c>
      <c r="BQ372" s="54">
        <v>0</v>
      </c>
      <c r="BR372" s="54">
        <v>0</v>
      </c>
      <c r="BS372" s="54">
        <v>0</v>
      </c>
      <c r="BT372" s="54">
        <v>0</v>
      </c>
      <c r="BU372" s="54">
        <v>0</v>
      </c>
      <c r="BV372" s="54">
        <v>0</v>
      </c>
      <c r="BW372" s="54">
        <v>0</v>
      </c>
      <c r="BX372" s="54">
        <v>0</v>
      </c>
      <c r="BY372" s="54">
        <v>0</v>
      </c>
      <c r="BZ372" s="54">
        <v>0</v>
      </c>
      <c r="CA372" s="54">
        <v>0</v>
      </c>
      <c r="CB372" s="54">
        <v>0</v>
      </c>
      <c r="CD372" s="54">
        <v>0</v>
      </c>
      <c r="CE372" s="54">
        <v>0</v>
      </c>
      <c r="CF372" s="54">
        <v>0</v>
      </c>
      <c r="CG372" s="54">
        <v>0</v>
      </c>
      <c r="CH372" s="54">
        <v>0</v>
      </c>
      <c r="CI372" s="54">
        <v>0</v>
      </c>
      <c r="CJ372" s="54">
        <v>0</v>
      </c>
      <c r="CK372" s="54">
        <v>0</v>
      </c>
      <c r="CL372" s="54">
        <v>0</v>
      </c>
      <c r="CM372" s="54">
        <v>0</v>
      </c>
      <c r="CN372" s="54">
        <v>0</v>
      </c>
      <c r="CO372" s="54">
        <v>0</v>
      </c>
      <c r="CP372" s="54">
        <v>0</v>
      </c>
      <c r="CQ372" s="54">
        <v>0</v>
      </c>
      <c r="CR372" s="54">
        <v>0</v>
      </c>
      <c r="CS372" s="54">
        <v>0</v>
      </c>
      <c r="CT372" s="54">
        <v>0</v>
      </c>
      <c r="CU372" s="54">
        <v>0</v>
      </c>
      <c r="CV372" s="54">
        <v>0</v>
      </c>
      <c r="CW372" s="54">
        <v>0</v>
      </c>
      <c r="CX372" s="54">
        <v>0</v>
      </c>
      <c r="CY372" s="54">
        <v>0</v>
      </c>
      <c r="CZ372" s="54">
        <v>0</v>
      </c>
      <c r="DA372" s="54">
        <v>0</v>
      </c>
      <c r="DB372" s="54">
        <v>0</v>
      </c>
      <c r="DC372" s="54">
        <v>0</v>
      </c>
      <c r="DD372" s="54">
        <v>0</v>
      </c>
      <c r="DE372" s="54">
        <v>0</v>
      </c>
      <c r="DF372" s="54">
        <v>0</v>
      </c>
      <c r="DG372" s="54">
        <v>0</v>
      </c>
      <c r="DH372" s="54">
        <v>0</v>
      </c>
      <c r="DI372" s="54">
        <v>0</v>
      </c>
      <c r="DJ372" s="54">
        <v>0</v>
      </c>
      <c r="DK372" s="54">
        <v>0</v>
      </c>
      <c r="DL372" s="54">
        <v>0</v>
      </c>
      <c r="DM372" s="54">
        <v>0</v>
      </c>
      <c r="DN372" s="54">
        <v>0</v>
      </c>
      <c r="DO372" s="54">
        <v>0</v>
      </c>
      <c r="DQ372" s="54">
        <v>0</v>
      </c>
      <c r="DR372" s="54">
        <v>0</v>
      </c>
      <c r="DS372" s="54">
        <v>0</v>
      </c>
      <c r="DT372" s="54">
        <v>0</v>
      </c>
      <c r="DU372" s="54">
        <v>0</v>
      </c>
      <c r="DV372" s="54">
        <v>0</v>
      </c>
      <c r="DW372" s="54">
        <v>0</v>
      </c>
      <c r="DX372" s="54">
        <v>0</v>
      </c>
      <c r="DY372" s="54">
        <v>0</v>
      </c>
      <c r="DZ372" s="54">
        <v>0</v>
      </c>
      <c r="EA372" s="54">
        <v>0</v>
      </c>
      <c r="EB372" s="54">
        <v>0</v>
      </c>
      <c r="EC372" s="54">
        <v>0</v>
      </c>
      <c r="ED372" s="54">
        <v>0</v>
      </c>
      <c r="EE372" s="54">
        <v>0</v>
      </c>
      <c r="EF372" s="54">
        <v>0</v>
      </c>
      <c r="EG372" s="54">
        <v>0</v>
      </c>
      <c r="EH372" s="54">
        <v>0</v>
      </c>
      <c r="EI372" s="54">
        <v>0</v>
      </c>
      <c r="EJ372" s="54">
        <v>0</v>
      </c>
      <c r="EK372" s="54">
        <v>0</v>
      </c>
      <c r="EL372" s="54">
        <v>0</v>
      </c>
      <c r="EM372" s="54">
        <v>0</v>
      </c>
      <c r="EN372" s="54">
        <v>0</v>
      </c>
      <c r="EO372" s="54">
        <v>0</v>
      </c>
      <c r="EP372" s="54">
        <v>0</v>
      </c>
      <c r="EQ372" s="54">
        <v>0</v>
      </c>
      <c r="ER372" s="54">
        <v>0</v>
      </c>
      <c r="ES372" s="54">
        <v>0</v>
      </c>
      <c r="ET372" s="54">
        <v>0</v>
      </c>
      <c r="EU372" s="54">
        <v>0</v>
      </c>
      <c r="EV372" s="54">
        <v>0</v>
      </c>
      <c r="EW372" s="54">
        <v>0</v>
      </c>
      <c r="EX372" s="54">
        <v>0</v>
      </c>
      <c r="EY372" s="54">
        <v>0</v>
      </c>
      <c r="EZ372" s="54">
        <v>0</v>
      </c>
      <c r="FA372" s="54">
        <v>0</v>
      </c>
      <c r="FB372" s="54">
        <v>0</v>
      </c>
    </row>
    <row r="373" spans="1:158" x14ac:dyDescent="0.2">
      <c r="A373" s="55">
        <f ca="1">Additive!AP57</f>
        <v>0</v>
      </c>
      <c r="C373" s="52">
        <v>35</v>
      </c>
      <c r="D373" s="54">
        <v>0</v>
      </c>
      <c r="E373" s="54">
        <v>0</v>
      </c>
      <c r="F373" s="54">
        <v>0</v>
      </c>
      <c r="G373" s="54">
        <v>0</v>
      </c>
      <c r="H373" s="54">
        <v>0</v>
      </c>
      <c r="I373" s="54">
        <v>0</v>
      </c>
      <c r="J373" s="54">
        <v>0</v>
      </c>
      <c r="K373" s="54">
        <v>0</v>
      </c>
      <c r="L373" s="54">
        <v>0</v>
      </c>
      <c r="M373" s="54">
        <v>0</v>
      </c>
      <c r="N373" s="54">
        <v>0</v>
      </c>
      <c r="O373" s="54">
        <v>0</v>
      </c>
      <c r="P373" s="54">
        <v>0</v>
      </c>
      <c r="Q373" s="54">
        <v>0</v>
      </c>
      <c r="R373" s="54">
        <v>0</v>
      </c>
      <c r="S373" s="54">
        <v>0</v>
      </c>
      <c r="T373" s="54">
        <v>0</v>
      </c>
      <c r="U373" s="54">
        <v>0</v>
      </c>
      <c r="V373" s="54">
        <v>0</v>
      </c>
      <c r="W373" s="54">
        <v>0</v>
      </c>
      <c r="X373" s="54">
        <v>0</v>
      </c>
      <c r="Y373" s="54">
        <v>0</v>
      </c>
      <c r="Z373" s="54">
        <v>0.54972151518649603</v>
      </c>
      <c r="AA373" s="54">
        <v>0</v>
      </c>
      <c r="AB373" s="54">
        <v>0</v>
      </c>
      <c r="AC373" s="54">
        <v>0</v>
      </c>
      <c r="AD373" s="54">
        <v>0</v>
      </c>
      <c r="AE373" s="54">
        <v>0</v>
      </c>
      <c r="AF373" s="54">
        <v>0</v>
      </c>
      <c r="AG373" s="54">
        <v>0</v>
      </c>
      <c r="AH373" s="54">
        <v>0</v>
      </c>
      <c r="AI373" s="54">
        <v>0</v>
      </c>
      <c r="AJ373" s="54">
        <v>0</v>
      </c>
      <c r="AK373" s="54">
        <v>0</v>
      </c>
      <c r="AL373" s="54">
        <v>0</v>
      </c>
      <c r="AM373" s="54">
        <v>0</v>
      </c>
      <c r="AN373" s="54">
        <v>0</v>
      </c>
      <c r="AO373" s="54">
        <v>0</v>
      </c>
      <c r="AQ373" s="54">
        <v>0</v>
      </c>
      <c r="AR373" s="54">
        <v>0.92202989651937983</v>
      </c>
      <c r="AS373" s="54">
        <v>0</v>
      </c>
      <c r="AT373" s="54">
        <v>0</v>
      </c>
      <c r="AU373" s="54">
        <v>0</v>
      </c>
      <c r="AV373" s="54">
        <v>0</v>
      </c>
      <c r="AW373" s="54">
        <v>1.2583584950034385</v>
      </c>
      <c r="AX373" s="54">
        <v>0.68107592592306787</v>
      </c>
      <c r="AY373" s="54">
        <v>0</v>
      </c>
      <c r="AZ373" s="54">
        <v>0</v>
      </c>
      <c r="BA373" s="54">
        <v>2.0306925743240747</v>
      </c>
      <c r="BB373" s="54">
        <v>0.9013916615348414</v>
      </c>
      <c r="BC373" s="54">
        <v>0.76341150944373126</v>
      </c>
      <c r="BD373" s="54">
        <v>0</v>
      </c>
      <c r="BE373" s="54">
        <v>0</v>
      </c>
      <c r="BF373" s="54">
        <v>1.1127751762561147</v>
      </c>
      <c r="BG373" s="54">
        <v>0</v>
      </c>
      <c r="BH373" s="54">
        <v>0</v>
      </c>
      <c r="BI373" s="54">
        <v>0.92671769108531521</v>
      </c>
      <c r="BJ373" s="54">
        <v>0</v>
      </c>
      <c r="BK373" s="54">
        <v>0</v>
      </c>
      <c r="BL373" s="54">
        <v>0</v>
      </c>
      <c r="BM373" s="54">
        <v>0</v>
      </c>
      <c r="BN373" s="54">
        <v>0</v>
      </c>
      <c r="BO373" s="54">
        <v>0</v>
      </c>
      <c r="BP373" s="54">
        <v>0</v>
      </c>
      <c r="BQ373" s="54">
        <v>2.2313586308191447</v>
      </c>
      <c r="BR373" s="54">
        <v>0</v>
      </c>
      <c r="BS373" s="54">
        <v>1.3853990557345028</v>
      </c>
      <c r="BT373" s="54">
        <v>0</v>
      </c>
      <c r="BU373" s="54">
        <v>0</v>
      </c>
      <c r="BV373" s="54">
        <v>1.5007458581586093</v>
      </c>
      <c r="BW373" s="54">
        <v>1.1245084399149885</v>
      </c>
      <c r="BX373" s="54">
        <v>0</v>
      </c>
      <c r="BY373" s="54">
        <v>0.99436630691341321</v>
      </c>
      <c r="BZ373" s="54">
        <v>0</v>
      </c>
      <c r="CA373" s="54">
        <v>2.4923943463771572</v>
      </c>
      <c r="CB373" s="54">
        <v>1.5783964186842354</v>
      </c>
      <c r="CD373" s="54">
        <v>0</v>
      </c>
      <c r="CE373" s="54">
        <v>0</v>
      </c>
      <c r="CF373" s="54">
        <v>0</v>
      </c>
      <c r="CG373" s="54">
        <v>0</v>
      </c>
      <c r="CH373" s="54">
        <v>0</v>
      </c>
      <c r="CI373" s="54">
        <v>0</v>
      </c>
      <c r="CJ373" s="54">
        <v>0</v>
      </c>
      <c r="CK373" s="54">
        <v>0</v>
      </c>
      <c r="CL373" s="54">
        <v>0</v>
      </c>
      <c r="CM373" s="54">
        <v>0</v>
      </c>
      <c r="CN373" s="54">
        <v>0</v>
      </c>
      <c r="CO373" s="54">
        <v>0</v>
      </c>
      <c r="CP373" s="54">
        <v>0.7840349922206542</v>
      </c>
      <c r="CQ373" s="54">
        <v>0</v>
      </c>
      <c r="CR373" s="54">
        <v>0</v>
      </c>
      <c r="CS373" s="54">
        <v>1.0830633308683204</v>
      </c>
      <c r="CT373" s="54">
        <v>0</v>
      </c>
      <c r="CU373" s="54">
        <v>0</v>
      </c>
      <c r="CV373" s="54">
        <v>0</v>
      </c>
      <c r="CW373" s="54">
        <v>0</v>
      </c>
      <c r="CX373" s="54">
        <v>0</v>
      </c>
      <c r="CY373" s="54">
        <v>0</v>
      </c>
      <c r="CZ373" s="54">
        <v>0.65125315626379887</v>
      </c>
      <c r="DA373" s="54">
        <v>0</v>
      </c>
      <c r="DB373" s="54">
        <v>0</v>
      </c>
      <c r="DC373" s="54">
        <v>0</v>
      </c>
      <c r="DD373" s="54">
        <v>0</v>
      </c>
      <c r="DE373" s="54">
        <v>0</v>
      </c>
      <c r="DF373" s="54">
        <v>1.403240520084843</v>
      </c>
      <c r="DG373" s="54">
        <v>0.7604297019114945</v>
      </c>
      <c r="DH373" s="54">
        <v>0</v>
      </c>
      <c r="DI373" s="54">
        <v>0</v>
      </c>
      <c r="DJ373" s="54">
        <v>0</v>
      </c>
      <c r="DK373" s="54">
        <v>0</v>
      </c>
      <c r="DL373" s="54">
        <v>0</v>
      </c>
      <c r="DM373" s="54">
        <v>0</v>
      </c>
      <c r="DN373" s="54">
        <v>0</v>
      </c>
      <c r="DO373" s="54">
        <v>0</v>
      </c>
      <c r="DQ373" s="54">
        <v>0.74164403018352409</v>
      </c>
      <c r="DR373" s="54">
        <v>0.93309865905804656</v>
      </c>
      <c r="DS373" s="54">
        <v>0.91096650281431479</v>
      </c>
      <c r="DT373" s="54">
        <v>1.8520571414867852</v>
      </c>
      <c r="DU373" s="54">
        <v>1.1872979563907631</v>
      </c>
      <c r="DV373" s="54">
        <v>2.970226244938651</v>
      </c>
      <c r="DW373" s="54">
        <v>1.9189679909173769</v>
      </c>
      <c r="DX373" s="54">
        <v>0</v>
      </c>
      <c r="DY373" s="54">
        <v>0</v>
      </c>
      <c r="DZ373" s="54">
        <v>1.3247610105372125</v>
      </c>
      <c r="EA373" s="54">
        <v>2.3350103430880473</v>
      </c>
      <c r="EB373" s="54">
        <v>1.0267564983372957</v>
      </c>
      <c r="EC373" s="54">
        <v>1.3839219269523682</v>
      </c>
      <c r="ED373" s="54">
        <v>0.7436201770830202</v>
      </c>
      <c r="EE373" s="54">
        <v>0</v>
      </c>
      <c r="EF373" s="54">
        <v>2.3781213482660277</v>
      </c>
      <c r="EG373" s="54">
        <v>1.5017879762613244</v>
      </c>
      <c r="EH373" s="54">
        <v>2.0808811814126678</v>
      </c>
      <c r="EI373" s="54">
        <v>0</v>
      </c>
      <c r="EJ373" s="54">
        <v>0</v>
      </c>
      <c r="EK373" s="54">
        <v>0</v>
      </c>
      <c r="EL373" s="54">
        <v>1.7889160108927715</v>
      </c>
      <c r="EM373" s="54">
        <v>1.7354234267665234</v>
      </c>
      <c r="EN373" s="54">
        <v>0.76775184893245196</v>
      </c>
      <c r="EO373" s="54">
        <v>0</v>
      </c>
      <c r="EP373" s="54">
        <v>1.7978288225808079</v>
      </c>
      <c r="EQ373" s="54">
        <v>1.8812222242801688</v>
      </c>
      <c r="ER373" s="54">
        <v>3.9225826567778306</v>
      </c>
      <c r="ES373" s="54">
        <v>2.1666074672282214</v>
      </c>
      <c r="ET373" s="54">
        <v>2.8220276231194426</v>
      </c>
      <c r="EU373" s="54">
        <v>1.3239742375821066</v>
      </c>
      <c r="EV373" s="54">
        <v>1.416677615934443</v>
      </c>
      <c r="EW373" s="54">
        <v>1.475910493094176</v>
      </c>
      <c r="EX373" s="54">
        <v>3.2261317990291758</v>
      </c>
      <c r="EY373" s="54">
        <v>0</v>
      </c>
      <c r="EZ373" s="54">
        <v>0</v>
      </c>
      <c r="FA373" s="54">
        <v>3.7590276357783168</v>
      </c>
      <c r="FB373" s="54">
        <v>0</v>
      </c>
    </row>
    <row r="374" spans="1:158" x14ac:dyDescent="0.2">
      <c r="A374" s="55">
        <f ca="1">Additive!AP58</f>
        <v>1.884060726086398</v>
      </c>
      <c r="C374" s="52">
        <v>34</v>
      </c>
      <c r="D374" s="54">
        <v>0</v>
      </c>
      <c r="E374" s="54">
        <v>0</v>
      </c>
      <c r="F374" s="54">
        <v>0.68751011567006692</v>
      </c>
      <c r="G374" s="54">
        <v>0</v>
      </c>
      <c r="H374" s="54">
        <v>0</v>
      </c>
      <c r="I374" s="54">
        <v>0</v>
      </c>
      <c r="J374" s="54">
        <v>0</v>
      </c>
      <c r="K374" s="54">
        <v>0</v>
      </c>
      <c r="L374" s="54">
        <v>0</v>
      </c>
      <c r="M374" s="54">
        <v>0</v>
      </c>
      <c r="N374" s="54">
        <v>0</v>
      </c>
      <c r="O374" s="54">
        <v>0</v>
      </c>
      <c r="P374" s="54">
        <v>0</v>
      </c>
      <c r="Q374" s="54">
        <v>0</v>
      </c>
      <c r="R374" s="54">
        <v>0</v>
      </c>
      <c r="S374" s="54">
        <v>0</v>
      </c>
      <c r="T374" s="54">
        <v>0</v>
      </c>
      <c r="U374" s="54">
        <v>0</v>
      </c>
      <c r="V374" s="54">
        <v>0</v>
      </c>
      <c r="W374" s="54">
        <v>0</v>
      </c>
      <c r="X374" s="54">
        <v>0</v>
      </c>
      <c r="Y374" s="54">
        <v>0</v>
      </c>
      <c r="Z374" s="54">
        <v>0.54930744354203576</v>
      </c>
      <c r="AA374" s="54">
        <v>0</v>
      </c>
      <c r="AB374" s="54">
        <v>0</v>
      </c>
      <c r="AC374" s="54">
        <v>0</v>
      </c>
      <c r="AD374" s="54">
        <v>0</v>
      </c>
      <c r="AE374" s="54">
        <v>0</v>
      </c>
      <c r="AF374" s="54">
        <v>0</v>
      </c>
      <c r="AG374" s="54">
        <v>0</v>
      </c>
      <c r="AH374" s="54">
        <v>0</v>
      </c>
      <c r="AI374" s="54">
        <v>0</v>
      </c>
      <c r="AJ374" s="54">
        <v>0</v>
      </c>
      <c r="AK374" s="54">
        <v>0</v>
      </c>
      <c r="AL374" s="54">
        <v>0.39931431528620642</v>
      </c>
      <c r="AM374" s="54">
        <v>0</v>
      </c>
      <c r="AN374" s="54">
        <v>0</v>
      </c>
      <c r="AO374" s="54">
        <v>0</v>
      </c>
      <c r="AQ374" s="54">
        <v>0</v>
      </c>
      <c r="AR374" s="54">
        <v>1.2626542964576775</v>
      </c>
      <c r="AS374" s="54">
        <v>0</v>
      </c>
      <c r="AT374" s="54">
        <v>0.72211909649656292</v>
      </c>
      <c r="AU374" s="54">
        <v>1.3167668173004241</v>
      </c>
      <c r="AV374" s="54">
        <v>0</v>
      </c>
      <c r="AW374" s="54">
        <v>1.2574767181912829</v>
      </c>
      <c r="AX374" s="54">
        <v>1.6504918458058135</v>
      </c>
      <c r="AY374" s="54">
        <v>0.27591804953655696</v>
      </c>
      <c r="AZ374" s="54">
        <v>0.32796007347070599</v>
      </c>
      <c r="BA374" s="54">
        <v>2.3011324345246855</v>
      </c>
      <c r="BB374" s="54">
        <v>1.472172557193538</v>
      </c>
      <c r="BC374" s="54">
        <v>1.0280449272714662</v>
      </c>
      <c r="BD374" s="54">
        <v>0</v>
      </c>
      <c r="BE374" s="54">
        <v>0</v>
      </c>
      <c r="BF374" s="54">
        <v>1.111704983486888</v>
      </c>
      <c r="BG374" s="54">
        <v>1.8833733279816869</v>
      </c>
      <c r="BH374" s="54">
        <v>1.0127021481604714</v>
      </c>
      <c r="BI374" s="54">
        <v>1.3953646546716705</v>
      </c>
      <c r="BJ374" s="54">
        <v>0</v>
      </c>
      <c r="BK374" s="54">
        <v>1.5829011836008071</v>
      </c>
      <c r="BL374" s="54">
        <v>1.054052430890053</v>
      </c>
      <c r="BM374" s="54">
        <v>0.50623643236957072</v>
      </c>
      <c r="BN374" s="54">
        <v>0</v>
      </c>
      <c r="BO374" s="54">
        <v>0.39506788647068092</v>
      </c>
      <c r="BP374" s="54">
        <v>0</v>
      </c>
      <c r="BQ374" s="54">
        <v>2.8446972814203324</v>
      </c>
      <c r="BR374" s="54">
        <v>1.1501191239949584</v>
      </c>
      <c r="BS374" s="54">
        <v>1.3840699009143158</v>
      </c>
      <c r="BT374" s="54">
        <v>0</v>
      </c>
      <c r="BU374" s="54">
        <v>1.1231693316327735</v>
      </c>
      <c r="BV374" s="54">
        <v>1.4996032742649756</v>
      </c>
      <c r="BW374" s="54">
        <v>3.3011020261042745</v>
      </c>
      <c r="BX374" s="54">
        <v>0.47647116372290377</v>
      </c>
      <c r="BY374" s="54">
        <v>0.99346014077710265</v>
      </c>
      <c r="BZ374" s="54">
        <v>0.45133653366718107</v>
      </c>
      <c r="CA374" s="54">
        <v>3.1965744526958701</v>
      </c>
      <c r="CB374" s="54">
        <v>1.5773599407611716</v>
      </c>
      <c r="CD374" s="54">
        <v>0</v>
      </c>
      <c r="CE374" s="54">
        <v>0</v>
      </c>
      <c r="CF374" s="54">
        <v>0</v>
      </c>
      <c r="CG374" s="54">
        <v>0.3773532673189024</v>
      </c>
      <c r="CH374" s="54">
        <v>0</v>
      </c>
      <c r="CI374" s="54">
        <v>0</v>
      </c>
      <c r="CJ374" s="54">
        <v>0</v>
      </c>
      <c r="CK374" s="54">
        <v>0</v>
      </c>
      <c r="CL374" s="54">
        <v>0</v>
      </c>
      <c r="CM374" s="54">
        <v>0</v>
      </c>
      <c r="CN374" s="54">
        <v>0</v>
      </c>
      <c r="CO374" s="54">
        <v>0</v>
      </c>
      <c r="CP374" s="54">
        <v>1.1360827075608029</v>
      </c>
      <c r="CQ374" s="54">
        <v>0</v>
      </c>
      <c r="CR374" s="54">
        <v>0</v>
      </c>
      <c r="CS374" s="54">
        <v>1.0820217129655809</v>
      </c>
      <c r="CT374" s="54">
        <v>0</v>
      </c>
      <c r="CU374" s="54">
        <v>0</v>
      </c>
      <c r="CV374" s="54">
        <v>0</v>
      </c>
      <c r="CW374" s="54">
        <v>0</v>
      </c>
      <c r="CX374" s="54">
        <v>0</v>
      </c>
      <c r="CY374" s="54">
        <v>0</v>
      </c>
      <c r="CZ374" s="54">
        <v>1.1623437620881596</v>
      </c>
      <c r="DA374" s="54">
        <v>0</v>
      </c>
      <c r="DB374" s="54">
        <v>0</v>
      </c>
      <c r="DC374" s="54">
        <v>0.32233306431755082</v>
      </c>
      <c r="DD374" s="54">
        <v>0</v>
      </c>
      <c r="DE374" s="54">
        <v>0</v>
      </c>
      <c r="DF374" s="54">
        <v>1.4018942481255596</v>
      </c>
      <c r="DG374" s="54">
        <v>1.2700831492039022</v>
      </c>
      <c r="DH374" s="54">
        <v>0</v>
      </c>
      <c r="DI374" s="54">
        <v>0</v>
      </c>
      <c r="DJ374" s="54">
        <v>0.67592487821056579</v>
      </c>
      <c r="DK374" s="54">
        <v>0.35672853573608521</v>
      </c>
      <c r="DL374" s="54">
        <v>0</v>
      </c>
      <c r="DM374" s="54">
        <v>0</v>
      </c>
      <c r="DN374" s="54">
        <v>0</v>
      </c>
      <c r="DO374" s="54">
        <v>0</v>
      </c>
      <c r="DQ374" s="54">
        <v>1.1508177603210488</v>
      </c>
      <c r="DR374" s="54">
        <v>2.4209669921814001</v>
      </c>
      <c r="DS374" s="54">
        <v>2.8652498585250683</v>
      </c>
      <c r="DT374" s="54">
        <v>4.3387936424828908</v>
      </c>
      <c r="DU374" s="54">
        <v>1.1864068145671034</v>
      </c>
      <c r="DV374" s="54">
        <v>4.8438891342578145</v>
      </c>
      <c r="DW374" s="54">
        <v>2.698954218580873</v>
      </c>
      <c r="DX374" s="54">
        <v>1.2700092423593432</v>
      </c>
      <c r="DY374" s="54">
        <v>1.064887189928724</v>
      </c>
      <c r="DZ374" s="54">
        <v>4.3804900164732672</v>
      </c>
      <c r="EA374" s="54">
        <v>3.0530839014335704</v>
      </c>
      <c r="EB374" s="54">
        <v>1.7872139858964182</v>
      </c>
      <c r="EC374" s="54">
        <v>3.1195021975312081</v>
      </c>
      <c r="ED374" s="54">
        <v>1.0794030164144957</v>
      </c>
      <c r="EE374" s="54">
        <v>2.0444711582444128</v>
      </c>
      <c r="EF374" s="54">
        <v>4.4225408398445811</v>
      </c>
      <c r="EG374" s="54">
        <v>3.0728202505085491</v>
      </c>
      <c r="EH374" s="54">
        <v>4.0485056380992717</v>
      </c>
      <c r="EI374" s="54">
        <v>2.2078246665773698</v>
      </c>
      <c r="EJ374" s="54">
        <v>0.8923010772877582</v>
      </c>
      <c r="EK374" s="54">
        <v>2.105285067762722</v>
      </c>
      <c r="EL374" s="54">
        <v>4.1628191691674878</v>
      </c>
      <c r="EM374" s="54">
        <v>4.757862335324603</v>
      </c>
      <c r="EN374" s="54">
        <v>2.1867813311970679</v>
      </c>
      <c r="EO374" s="54">
        <v>0.58461367173109835</v>
      </c>
      <c r="EP374" s="54">
        <v>3.5766756221429077</v>
      </c>
      <c r="EQ374" s="54">
        <v>2.3369064674236881</v>
      </c>
      <c r="ER374" s="54">
        <v>5.7756728909432091</v>
      </c>
      <c r="ES374" s="54">
        <v>3.6323507595290145</v>
      </c>
      <c r="ET374" s="54">
        <v>4.8656084054997919</v>
      </c>
      <c r="EU374" s="54">
        <v>2.6215402763613582</v>
      </c>
      <c r="EV374" s="54">
        <v>4.0050389387747103</v>
      </c>
      <c r="EW374" s="54">
        <v>3.6383627034983057</v>
      </c>
      <c r="EX374" s="54">
        <v>4.1378743398267961</v>
      </c>
      <c r="EY374" s="54">
        <v>1.6547752549894454</v>
      </c>
      <c r="EZ374" s="54">
        <v>0.46762852788969411</v>
      </c>
      <c r="FA374" s="54">
        <v>7.2821563984335533</v>
      </c>
      <c r="FB374" s="54">
        <v>1.884060726086398</v>
      </c>
    </row>
    <row r="375" spans="1:158" x14ac:dyDescent="0.2">
      <c r="A375" s="55">
        <f ca="1">Additive!AP59</f>
        <v>3.806133680080297</v>
      </c>
      <c r="C375" s="52">
        <v>33</v>
      </c>
      <c r="D375" s="54">
        <v>0</v>
      </c>
      <c r="E375" s="54">
        <v>0</v>
      </c>
      <c r="F375" s="54">
        <v>0.68706236097322204</v>
      </c>
      <c r="G375" s="54">
        <v>0</v>
      </c>
      <c r="H375" s="54">
        <v>0</v>
      </c>
      <c r="I375" s="54">
        <v>0</v>
      </c>
      <c r="J375" s="54">
        <v>0</v>
      </c>
      <c r="K375" s="54">
        <v>0</v>
      </c>
      <c r="L375" s="54">
        <v>0</v>
      </c>
      <c r="M375" s="54">
        <v>0</v>
      </c>
      <c r="N375" s="54">
        <v>0</v>
      </c>
      <c r="O375" s="54">
        <v>0</v>
      </c>
      <c r="P375" s="54">
        <v>0</v>
      </c>
      <c r="Q375" s="54">
        <v>0</v>
      </c>
      <c r="R375" s="54">
        <v>0</v>
      </c>
      <c r="S375" s="54">
        <v>0</v>
      </c>
      <c r="T375" s="54">
        <v>0</v>
      </c>
      <c r="U375" s="54">
        <v>0</v>
      </c>
      <c r="V375" s="54">
        <v>0</v>
      </c>
      <c r="W375" s="54">
        <v>0</v>
      </c>
      <c r="X375" s="54">
        <v>0</v>
      </c>
      <c r="Y375" s="54">
        <v>0</v>
      </c>
      <c r="Z375" s="54">
        <v>0.54889337189757548</v>
      </c>
      <c r="AA375" s="54">
        <v>0</v>
      </c>
      <c r="AB375" s="54">
        <v>0</v>
      </c>
      <c r="AC375" s="54">
        <v>0</v>
      </c>
      <c r="AD375" s="54">
        <v>0</v>
      </c>
      <c r="AE375" s="54">
        <v>0</v>
      </c>
      <c r="AF375" s="54">
        <v>0</v>
      </c>
      <c r="AG375" s="54">
        <v>0</v>
      </c>
      <c r="AH375" s="54">
        <v>0</v>
      </c>
      <c r="AI375" s="54">
        <v>0</v>
      </c>
      <c r="AJ375" s="54">
        <v>0</v>
      </c>
      <c r="AK375" s="54">
        <v>0</v>
      </c>
      <c r="AL375" s="54">
        <v>0.39903102753845943</v>
      </c>
      <c r="AM375" s="54">
        <v>0</v>
      </c>
      <c r="AN375" s="54">
        <v>0</v>
      </c>
      <c r="AO375" s="54">
        <v>0</v>
      </c>
      <c r="AQ375" s="54">
        <v>0.7921970744922664</v>
      </c>
      <c r="AR375" s="54">
        <v>1.8783085082273594</v>
      </c>
      <c r="AS375" s="54">
        <v>1.2966914190666348</v>
      </c>
      <c r="AT375" s="54">
        <v>1.9659963684134247</v>
      </c>
      <c r="AU375" s="54">
        <v>1.6507123311584238</v>
      </c>
      <c r="AV375" s="54">
        <v>0.2784390499726932</v>
      </c>
      <c r="AW375" s="54">
        <v>1.5496155336456106</v>
      </c>
      <c r="AX375" s="54">
        <v>1.9911835071820683</v>
      </c>
      <c r="AY375" s="54">
        <v>1.0907814701261103</v>
      </c>
      <c r="AZ375" s="54">
        <v>0.6683853777723936</v>
      </c>
      <c r="BA375" s="54">
        <v>2.9404190078750005</v>
      </c>
      <c r="BB375" s="54">
        <v>2.116402669478358</v>
      </c>
      <c r="BC375" s="54">
        <v>1.5358556433299348</v>
      </c>
      <c r="BD375" s="54">
        <v>0.53697917842421106</v>
      </c>
      <c r="BE375" s="54">
        <v>0.31288357161448666</v>
      </c>
      <c r="BF375" s="54">
        <v>1.3730736887622221</v>
      </c>
      <c r="BG375" s="54">
        <v>2.6053941825162212</v>
      </c>
      <c r="BH375" s="54">
        <v>2.1816490442174263</v>
      </c>
      <c r="BI375" s="54">
        <v>2.4834553207663461</v>
      </c>
      <c r="BJ375" s="54">
        <v>0.47356556391946114</v>
      </c>
      <c r="BK375" s="54">
        <v>1.8233654267601356</v>
      </c>
      <c r="BL375" s="54">
        <v>1.6556719834958784</v>
      </c>
      <c r="BM375" s="54">
        <v>0.76440932493465041</v>
      </c>
      <c r="BN375" s="54">
        <v>0.24348701072781864</v>
      </c>
      <c r="BO375" s="54">
        <v>1.9081084356477369</v>
      </c>
      <c r="BP375" s="54">
        <v>0.22562397481128826</v>
      </c>
      <c r="BQ375" s="54">
        <v>3.4539688811474711</v>
      </c>
      <c r="BR375" s="54">
        <v>1.1493631553119812</v>
      </c>
      <c r="BS375" s="54">
        <v>1.824938751115468</v>
      </c>
      <c r="BT375" s="54">
        <v>0</v>
      </c>
      <c r="BU375" s="54">
        <v>1.1224859654116308</v>
      </c>
      <c r="BV375" s="54">
        <v>2.4101493874223188</v>
      </c>
      <c r="BW375" s="54">
        <v>3.2979195145102018</v>
      </c>
      <c r="BX375" s="54">
        <v>0.93911677766331536</v>
      </c>
      <c r="BY375" s="54">
        <v>1.380093175511206</v>
      </c>
      <c r="BZ375" s="54">
        <v>0.93829064816085506</v>
      </c>
      <c r="CA375" s="54">
        <v>3.1944699521446154</v>
      </c>
      <c r="CB375" s="54">
        <v>1.5764031919091117</v>
      </c>
      <c r="CD375" s="54">
        <v>0.2233061686057578</v>
      </c>
      <c r="CE375" s="54">
        <v>0</v>
      </c>
      <c r="CF375" s="54">
        <v>0.31814396347176377</v>
      </c>
      <c r="CG375" s="54">
        <v>0.64854026695573808</v>
      </c>
      <c r="CH375" s="54">
        <v>0</v>
      </c>
      <c r="CI375" s="54">
        <v>0</v>
      </c>
      <c r="CJ375" s="54">
        <v>0</v>
      </c>
      <c r="CK375" s="54">
        <v>0</v>
      </c>
      <c r="CL375" s="54">
        <v>0</v>
      </c>
      <c r="CM375" s="54">
        <v>0</v>
      </c>
      <c r="CN375" s="54">
        <v>0</v>
      </c>
      <c r="CO375" s="54">
        <v>0</v>
      </c>
      <c r="CP375" s="54">
        <v>1.1347613471424012</v>
      </c>
      <c r="CQ375" s="54">
        <v>0</v>
      </c>
      <c r="CR375" s="54">
        <v>0.55076579046145291</v>
      </c>
      <c r="CS375" s="54">
        <v>1.0814186710218898</v>
      </c>
      <c r="CT375" s="54">
        <v>0</v>
      </c>
      <c r="CU375" s="54">
        <v>0.34872718570364647</v>
      </c>
      <c r="CV375" s="54">
        <v>0</v>
      </c>
      <c r="CW375" s="54">
        <v>0</v>
      </c>
      <c r="CX375" s="54">
        <v>0.31400513396437013</v>
      </c>
      <c r="CY375" s="54">
        <v>0.32743195761758059</v>
      </c>
      <c r="CZ375" s="54">
        <v>1.5207024436015146</v>
      </c>
      <c r="DA375" s="54">
        <v>0</v>
      </c>
      <c r="DB375" s="54">
        <v>0</v>
      </c>
      <c r="DC375" s="54">
        <v>0.76576841747372093</v>
      </c>
      <c r="DD375" s="54">
        <v>0</v>
      </c>
      <c r="DE375" s="54">
        <v>0</v>
      </c>
      <c r="DF375" s="54">
        <v>1.4013273967742848</v>
      </c>
      <c r="DG375" s="54">
        <v>1.2691833837910469</v>
      </c>
      <c r="DH375" s="54">
        <v>0.49658337400015284</v>
      </c>
      <c r="DI375" s="54">
        <v>0.58820723322829949</v>
      </c>
      <c r="DJ375" s="54">
        <v>0.67527323559406582</v>
      </c>
      <c r="DK375" s="54">
        <v>0.67910621706932695</v>
      </c>
      <c r="DL375" s="54">
        <v>0.33855497563683912</v>
      </c>
      <c r="DM375" s="54">
        <v>0</v>
      </c>
      <c r="DN375" s="54">
        <v>0</v>
      </c>
      <c r="DO375" s="54">
        <v>0.33131176980584343</v>
      </c>
      <c r="DQ375" s="54">
        <v>2.2552697043758876</v>
      </c>
      <c r="DR375" s="54">
        <v>2.4193912363661312</v>
      </c>
      <c r="DS375" s="54">
        <v>5.3182222307024531</v>
      </c>
      <c r="DT375" s="54">
        <v>7.0030833314112115</v>
      </c>
      <c r="DU375" s="54">
        <v>3.7721201228781212</v>
      </c>
      <c r="DV375" s="54">
        <v>6.5526649314200363</v>
      </c>
      <c r="DW375" s="54">
        <v>6.2304357841116236</v>
      </c>
      <c r="DX375" s="54">
        <v>2.7669750091999461</v>
      </c>
      <c r="DY375" s="54">
        <v>1.3525647696679837</v>
      </c>
      <c r="DZ375" s="54">
        <v>5.8550062499961086</v>
      </c>
      <c r="EA375" s="54">
        <v>4.5535084557749741</v>
      </c>
      <c r="EB375" s="54">
        <v>2.5088941260671263</v>
      </c>
      <c r="EC375" s="54">
        <v>5.6438886649862496</v>
      </c>
      <c r="ED375" s="54">
        <v>2.179568276310988</v>
      </c>
      <c r="EE375" s="54">
        <v>4.7872828024234906</v>
      </c>
      <c r="EF375" s="54">
        <v>5.8696144029120099</v>
      </c>
      <c r="EG375" s="54">
        <v>5.4653188582819219</v>
      </c>
      <c r="EH375" s="54">
        <v>5.4111617067784916</v>
      </c>
      <c r="EI375" s="54">
        <v>4.256688322184468</v>
      </c>
      <c r="EJ375" s="54">
        <v>1.9402607236221954</v>
      </c>
      <c r="EK375" s="54">
        <v>5.1042247875887199</v>
      </c>
      <c r="EL375" s="54">
        <v>4.8363641977806608</v>
      </c>
      <c r="EM375" s="54">
        <v>5.0092040849315005</v>
      </c>
      <c r="EN375" s="54">
        <v>3.6290369790462158</v>
      </c>
      <c r="EO375" s="54">
        <v>2.8674712509152762</v>
      </c>
      <c r="EP375" s="54">
        <v>4.5408648295482035</v>
      </c>
      <c r="EQ375" s="54">
        <v>4.7903597256128414</v>
      </c>
      <c r="ER375" s="54">
        <v>6.4922956774615628</v>
      </c>
      <c r="ES375" s="54">
        <v>3.6308820303869247</v>
      </c>
      <c r="ET375" s="54">
        <v>5.5770637545152972</v>
      </c>
      <c r="EU375" s="54">
        <v>3.3821020416753882</v>
      </c>
      <c r="EV375" s="54">
        <v>5.412219686414808</v>
      </c>
      <c r="EW375" s="54">
        <v>5.6595989293951519</v>
      </c>
      <c r="EX375" s="54">
        <v>5.6833251498844888</v>
      </c>
      <c r="EY375" s="54">
        <v>3.5268910525526422</v>
      </c>
      <c r="EZ375" s="54">
        <v>2.7269350731026432</v>
      </c>
      <c r="FA375" s="54">
        <v>8.0718124458176383</v>
      </c>
      <c r="FB375" s="54">
        <v>3.806133680080297</v>
      </c>
    </row>
    <row r="376" spans="1:158" x14ac:dyDescent="0.2">
      <c r="A376" s="55">
        <f ca="1">Additive!AP60</f>
        <v>4.9407110091320678</v>
      </c>
      <c r="C376" s="52">
        <v>32</v>
      </c>
      <c r="D376" s="54">
        <v>0</v>
      </c>
      <c r="E376" s="54">
        <v>0</v>
      </c>
      <c r="F376" s="54">
        <v>0.68654572093840116</v>
      </c>
      <c r="G376" s="54">
        <v>0</v>
      </c>
      <c r="H376" s="54">
        <v>0.13336181230883781</v>
      </c>
      <c r="I376" s="54">
        <v>0</v>
      </c>
      <c r="J376" s="54">
        <v>0</v>
      </c>
      <c r="K376" s="54">
        <v>0</v>
      </c>
      <c r="L376" s="54">
        <v>0</v>
      </c>
      <c r="M376" s="54">
        <v>0</v>
      </c>
      <c r="N376" s="54">
        <v>0.35326705392133562</v>
      </c>
      <c r="O376" s="54">
        <v>0</v>
      </c>
      <c r="P376" s="54">
        <v>0</v>
      </c>
      <c r="Q376" s="54">
        <v>0</v>
      </c>
      <c r="R376" s="54">
        <v>0</v>
      </c>
      <c r="S376" s="54">
        <v>0</v>
      </c>
      <c r="T376" s="54">
        <v>0</v>
      </c>
      <c r="U376" s="54">
        <v>0</v>
      </c>
      <c r="V376" s="54">
        <v>0.20566268103577201</v>
      </c>
      <c r="W376" s="54">
        <v>0</v>
      </c>
      <c r="X376" s="54">
        <v>0.16553472834983829</v>
      </c>
      <c r="Y376" s="54">
        <v>0</v>
      </c>
      <c r="Z376" s="54">
        <v>0.54858971935830247</v>
      </c>
      <c r="AA376" s="54">
        <v>0</v>
      </c>
      <c r="AB376" s="54">
        <v>0</v>
      </c>
      <c r="AC376" s="54">
        <v>0</v>
      </c>
      <c r="AD376" s="54">
        <v>0</v>
      </c>
      <c r="AE376" s="54">
        <v>0</v>
      </c>
      <c r="AF376" s="54">
        <v>0</v>
      </c>
      <c r="AG376" s="54">
        <v>0</v>
      </c>
      <c r="AH376" s="54">
        <v>0</v>
      </c>
      <c r="AI376" s="54">
        <v>0</v>
      </c>
      <c r="AJ376" s="54">
        <v>0</v>
      </c>
      <c r="AK376" s="54">
        <v>0</v>
      </c>
      <c r="AL376" s="54">
        <v>0.39858586107771643</v>
      </c>
      <c r="AM376" s="54">
        <v>0</v>
      </c>
      <c r="AN376" s="54">
        <v>0</v>
      </c>
      <c r="AO376" s="54">
        <v>0</v>
      </c>
      <c r="AQ376" s="54">
        <v>0.79176038354666645</v>
      </c>
      <c r="AR376" s="54">
        <v>2.2298671960086534</v>
      </c>
      <c r="AS376" s="54">
        <v>1.8373067968609629</v>
      </c>
      <c r="AT376" s="54">
        <v>1.9648136956431728</v>
      </c>
      <c r="AU376" s="54">
        <v>1.9594988321018576</v>
      </c>
      <c r="AV376" s="54">
        <v>1.1302793646470342</v>
      </c>
      <c r="AW376" s="54">
        <v>1.9135654900770334</v>
      </c>
      <c r="AX376" s="54">
        <v>2.1973662586672802</v>
      </c>
      <c r="AY376" s="54">
        <v>1.5800624541994921</v>
      </c>
      <c r="AZ376" s="54">
        <v>0.97670292989335294</v>
      </c>
      <c r="BA376" s="54">
        <v>3.3104082714713954</v>
      </c>
      <c r="BB376" s="54">
        <v>2.3827591106345682</v>
      </c>
      <c r="BC376" s="54">
        <v>2.1318523414467379</v>
      </c>
      <c r="BD376" s="54">
        <v>0.79720822792046064</v>
      </c>
      <c r="BE376" s="54">
        <v>1.0252452688302043</v>
      </c>
      <c r="BF376" s="54">
        <v>2.1389387208069266</v>
      </c>
      <c r="BG376" s="54">
        <v>2.7656502345246565</v>
      </c>
      <c r="BH376" s="54">
        <v>2.6964304663726892</v>
      </c>
      <c r="BI376" s="54">
        <v>3.3724877841783609</v>
      </c>
      <c r="BJ376" s="54">
        <v>0.47312651266267025</v>
      </c>
      <c r="BK376" s="54">
        <v>2.9040664890063237</v>
      </c>
      <c r="BL376" s="54">
        <v>2.9765850873610411</v>
      </c>
      <c r="BM376" s="54">
        <v>0.76398644711457919</v>
      </c>
      <c r="BN376" s="54">
        <v>0.48725689853760912</v>
      </c>
      <c r="BO376" s="54">
        <v>3.3292921378316755</v>
      </c>
      <c r="BP376" s="54">
        <v>1.0128244064600693</v>
      </c>
      <c r="BQ376" s="54">
        <v>4.2934029176519566</v>
      </c>
      <c r="BR376" s="54">
        <v>1.8895296610929702</v>
      </c>
      <c r="BS376" s="54">
        <v>2.9447563321370112</v>
      </c>
      <c r="BT376" s="54">
        <v>0.22503678602654098</v>
      </c>
      <c r="BU376" s="54">
        <v>1.8405772748460407</v>
      </c>
      <c r="BV376" s="54">
        <v>2.5315394187939706</v>
      </c>
      <c r="BW376" s="54">
        <v>3.4770820959532571</v>
      </c>
      <c r="BX376" s="54">
        <v>1.6609998300532691</v>
      </c>
      <c r="BY376" s="54">
        <v>1.9771409684330123</v>
      </c>
      <c r="BZ376" s="54">
        <v>1.6467111608185157</v>
      </c>
      <c r="CA376" s="54">
        <v>3.3763184625304454</v>
      </c>
      <c r="CB376" s="54">
        <v>1.5752072558440382</v>
      </c>
      <c r="CD376" s="54">
        <v>0.9673725489115057</v>
      </c>
      <c r="CE376" s="54">
        <v>0</v>
      </c>
      <c r="CF376" s="54">
        <v>0.31790473350123527</v>
      </c>
      <c r="CG376" s="54">
        <v>0.80575901448640863</v>
      </c>
      <c r="CH376" s="54">
        <v>0</v>
      </c>
      <c r="CI376" s="54">
        <v>0</v>
      </c>
      <c r="CJ376" s="54">
        <v>0.29639174777830846</v>
      </c>
      <c r="CK376" s="54">
        <v>0</v>
      </c>
      <c r="CL376" s="54">
        <v>0.33469139591023733</v>
      </c>
      <c r="CM376" s="54">
        <v>0</v>
      </c>
      <c r="CN376" s="54">
        <v>0</v>
      </c>
      <c r="CO376" s="54">
        <v>0</v>
      </c>
      <c r="CP376" s="54">
        <v>1.1335548876299448</v>
      </c>
      <c r="CQ376" s="54">
        <v>0.6318840613786989</v>
      </c>
      <c r="CR376" s="54">
        <v>0.55034748732945715</v>
      </c>
      <c r="CS376" s="54">
        <v>1.5063882250735929</v>
      </c>
      <c r="CT376" s="54">
        <v>0</v>
      </c>
      <c r="CU376" s="54">
        <v>0.34846026179766199</v>
      </c>
      <c r="CV376" s="54">
        <v>0</v>
      </c>
      <c r="CW376" s="54">
        <v>0.12360537412979156</v>
      </c>
      <c r="CX376" s="54">
        <v>0.31379422894026554</v>
      </c>
      <c r="CY376" s="54">
        <v>0.7657937200565339</v>
      </c>
      <c r="CZ376" s="54">
        <v>1.5198611779165603</v>
      </c>
      <c r="DA376" s="54">
        <v>0</v>
      </c>
      <c r="DB376" s="54">
        <v>0.32394070156368571</v>
      </c>
      <c r="DC376" s="54">
        <v>0.7654208499838191</v>
      </c>
      <c r="DD376" s="54">
        <v>0</v>
      </c>
      <c r="DE376" s="54">
        <v>0</v>
      </c>
      <c r="DF376" s="54">
        <v>1.9927063309998942</v>
      </c>
      <c r="DG376" s="54">
        <v>1.7521744213382462</v>
      </c>
      <c r="DH376" s="54">
        <v>0.65311193037759097</v>
      </c>
      <c r="DI376" s="54">
        <v>0.58766910208735545</v>
      </c>
      <c r="DJ376" s="54">
        <v>0.92554218767268637</v>
      </c>
      <c r="DK376" s="54">
        <v>0.67879580792998695</v>
      </c>
      <c r="DL376" s="54">
        <v>0.60765872412272159</v>
      </c>
      <c r="DM376" s="54">
        <v>0</v>
      </c>
      <c r="DN376" s="54">
        <v>0.33116146318358375</v>
      </c>
      <c r="DO376" s="54">
        <v>0.33106042059751317</v>
      </c>
      <c r="DQ376" s="54">
        <v>3.580360609087867</v>
      </c>
      <c r="DR376" s="54">
        <v>4.7055244262823166</v>
      </c>
      <c r="DS376" s="54">
        <v>6.9457528938633484</v>
      </c>
      <c r="DT376" s="54">
        <v>7.7226261161219618</v>
      </c>
      <c r="DU376" s="54">
        <v>4.4494669091299919</v>
      </c>
      <c r="DV376" s="54">
        <v>8.2801932135923479</v>
      </c>
      <c r="DW376" s="54">
        <v>6.7076438390452502</v>
      </c>
      <c r="DX376" s="54">
        <v>3.7759188500438867</v>
      </c>
      <c r="DY376" s="54">
        <v>3.5430079716355536</v>
      </c>
      <c r="DZ376" s="54">
        <v>6.9397680630647542</v>
      </c>
      <c r="EA376" s="54">
        <v>6.1162179830842849</v>
      </c>
      <c r="EB376" s="54">
        <v>3.1969465756863347</v>
      </c>
      <c r="EC376" s="54">
        <v>6.9146423413993041</v>
      </c>
      <c r="ED376" s="54">
        <v>3.6783837609058825</v>
      </c>
      <c r="EE376" s="54">
        <v>5.5917217342221868</v>
      </c>
      <c r="EF376" s="54">
        <v>8.1764153267320481</v>
      </c>
      <c r="EG376" s="54">
        <v>5.8635907143990629</v>
      </c>
      <c r="EH376" s="54">
        <v>6.775768189720317</v>
      </c>
      <c r="EI376" s="54">
        <v>5.426231952092575</v>
      </c>
      <c r="EJ376" s="54">
        <v>3.1501745714804592</v>
      </c>
      <c r="EK376" s="54">
        <v>7.0798014391266175</v>
      </c>
      <c r="EL376" s="54">
        <v>5.587164680956441</v>
      </c>
      <c r="EM376" s="54">
        <v>5.6832981735588959</v>
      </c>
      <c r="EN376" s="54">
        <v>5.064102072016663</v>
      </c>
      <c r="EO376" s="54">
        <v>4.7071511986336603</v>
      </c>
      <c r="EP376" s="54">
        <v>6.5524416491755204</v>
      </c>
      <c r="EQ376" s="54">
        <v>6.2273131211706598</v>
      </c>
      <c r="ER376" s="54">
        <v>7.1717851475501639</v>
      </c>
      <c r="ES376" s="54">
        <v>4.3699566032652228</v>
      </c>
      <c r="ET376" s="54">
        <v>6.3943253918706375</v>
      </c>
      <c r="EU376" s="54">
        <v>4.5009549418047357</v>
      </c>
      <c r="EV376" s="54">
        <v>6.2027475118672228</v>
      </c>
      <c r="EW376" s="54">
        <v>7.1653843613774733</v>
      </c>
      <c r="EX376" s="54">
        <v>7.3284663814192861</v>
      </c>
      <c r="EY376" s="54">
        <v>4.9169832519837033</v>
      </c>
      <c r="EZ376" s="54">
        <v>3.9933573463802645</v>
      </c>
      <c r="FA376" s="54">
        <v>8.8007057186259061</v>
      </c>
      <c r="FB376" s="54">
        <v>4.9407110091320678</v>
      </c>
    </row>
    <row r="377" spans="1:158" x14ac:dyDescent="0.2">
      <c r="A377" s="55">
        <f ca="1">Additive!AP61</f>
        <v>5.1937982895746782</v>
      </c>
      <c r="C377" s="52">
        <v>31</v>
      </c>
      <c r="D377" s="54">
        <v>0</v>
      </c>
      <c r="E377" s="54">
        <v>0</v>
      </c>
      <c r="F377" s="54">
        <v>0.68613240891054517</v>
      </c>
      <c r="G377" s="54">
        <v>0</v>
      </c>
      <c r="H377" s="54">
        <v>0.13324141344126872</v>
      </c>
      <c r="I377" s="54">
        <v>0</v>
      </c>
      <c r="J377" s="54">
        <v>0</v>
      </c>
      <c r="K377" s="54">
        <v>0</v>
      </c>
      <c r="L377" s="54">
        <v>0.1723141622599087</v>
      </c>
      <c r="M377" s="54">
        <v>0</v>
      </c>
      <c r="N377" s="54">
        <v>0.74416346469269357</v>
      </c>
      <c r="O377" s="54">
        <v>0</v>
      </c>
      <c r="P377" s="54">
        <v>0</v>
      </c>
      <c r="Q377" s="54">
        <v>0</v>
      </c>
      <c r="R377" s="54">
        <v>0.28527515414188898</v>
      </c>
      <c r="S377" s="54">
        <v>0</v>
      </c>
      <c r="T377" s="54">
        <v>0</v>
      </c>
      <c r="U377" s="54">
        <v>0</v>
      </c>
      <c r="V377" s="54">
        <v>0.20547345959544039</v>
      </c>
      <c r="W377" s="54">
        <v>0</v>
      </c>
      <c r="X377" s="54">
        <v>0.37461071602363205</v>
      </c>
      <c r="Y377" s="54">
        <v>0</v>
      </c>
      <c r="Z377" s="54">
        <v>0.54812043816124678</v>
      </c>
      <c r="AA377" s="54">
        <v>0</v>
      </c>
      <c r="AB377" s="54">
        <v>0</v>
      </c>
      <c r="AC377" s="54">
        <v>0</v>
      </c>
      <c r="AD377" s="54">
        <v>0</v>
      </c>
      <c r="AE377" s="54">
        <v>0</v>
      </c>
      <c r="AF377" s="54">
        <v>0</v>
      </c>
      <c r="AG377" s="54">
        <v>0</v>
      </c>
      <c r="AH377" s="54">
        <v>0</v>
      </c>
      <c r="AI377" s="54">
        <v>0</v>
      </c>
      <c r="AJ377" s="54">
        <v>0.13761639829540329</v>
      </c>
      <c r="AK377" s="54">
        <v>0</v>
      </c>
      <c r="AL377" s="54">
        <v>0.39824186881259749</v>
      </c>
      <c r="AM377" s="54">
        <v>0</v>
      </c>
      <c r="AN377" s="54">
        <v>0.19722757086591614</v>
      </c>
      <c r="AO377" s="54">
        <v>0</v>
      </c>
      <c r="AQ377" s="54">
        <v>1.1017463540347059</v>
      </c>
      <c r="AR377" s="54">
        <v>2.2285255862642508</v>
      </c>
      <c r="AS377" s="54">
        <v>2.8177971271617501</v>
      </c>
      <c r="AT377" s="54">
        <v>2.6129083718539263</v>
      </c>
      <c r="AU377" s="54">
        <v>2.341089721795889</v>
      </c>
      <c r="AV377" s="54">
        <v>1.2401190403117539</v>
      </c>
      <c r="AW377" s="54">
        <v>2.115044635232616</v>
      </c>
      <c r="AX377" s="54">
        <v>3.0722752987882203</v>
      </c>
      <c r="AY377" s="54">
        <v>1.9464611554374667</v>
      </c>
      <c r="AZ377" s="54">
        <v>1.2655393603778506</v>
      </c>
      <c r="BA377" s="54">
        <v>4.0497351621557307</v>
      </c>
      <c r="BB377" s="54">
        <v>2.6586691473818416</v>
      </c>
      <c r="BC377" s="54">
        <v>2.9244891780486206</v>
      </c>
      <c r="BD377" s="54">
        <v>1.2668570099316412</v>
      </c>
      <c r="BE377" s="54">
        <v>1.4277838267501366</v>
      </c>
      <c r="BF377" s="54">
        <v>2.8849153447036997</v>
      </c>
      <c r="BG377" s="54">
        <v>3.674901230635907</v>
      </c>
      <c r="BH377" s="54">
        <v>3.7618364245362041</v>
      </c>
      <c r="BI377" s="54">
        <v>3.6165683869513003</v>
      </c>
      <c r="BJ377" s="54">
        <v>1.6952014396684838</v>
      </c>
      <c r="BK377" s="54">
        <v>3.6228921774777874</v>
      </c>
      <c r="BL377" s="54">
        <v>2.9756865860517792</v>
      </c>
      <c r="BM377" s="54">
        <v>2.464254971337688</v>
      </c>
      <c r="BN377" s="54">
        <v>1.1532410794374286</v>
      </c>
      <c r="BO377" s="54">
        <v>4.221789662050945</v>
      </c>
      <c r="BP377" s="54">
        <v>1.0120578895026071</v>
      </c>
      <c r="BQ377" s="54">
        <v>4.5298409909352735</v>
      </c>
      <c r="BR377" s="54">
        <v>2.1461865043351871</v>
      </c>
      <c r="BS377" s="54">
        <v>3.4646885010264192</v>
      </c>
      <c r="BT377" s="54">
        <v>0.7308809331000532</v>
      </c>
      <c r="BU377" s="54">
        <v>2.1704832316403735</v>
      </c>
      <c r="BV377" s="54">
        <v>3.0724440715659398</v>
      </c>
      <c r="BW377" s="54">
        <v>3.642413897034114</v>
      </c>
      <c r="BX377" s="54">
        <v>2.7547298199854033</v>
      </c>
      <c r="BY377" s="54">
        <v>2.984436520889119</v>
      </c>
      <c r="BZ377" s="54">
        <v>2.5034177498662231</v>
      </c>
      <c r="CA377" s="54">
        <v>4.3857652532649709</v>
      </c>
      <c r="CB377" s="54">
        <v>2.0171297104037667</v>
      </c>
      <c r="CD377" s="54">
        <v>0.96693600895260978</v>
      </c>
      <c r="CE377" s="54">
        <v>0.23488007156336721</v>
      </c>
      <c r="CF377" s="54">
        <v>0.59705241604679671</v>
      </c>
      <c r="CG377" s="54">
        <v>1.1848614463640139</v>
      </c>
      <c r="CH377" s="54">
        <v>0.25447963784642269</v>
      </c>
      <c r="CI377" s="54">
        <v>0.40215123132808728</v>
      </c>
      <c r="CJ377" s="54">
        <v>0.56429862527128449</v>
      </c>
      <c r="CK377" s="54">
        <v>0.28752395420172405</v>
      </c>
      <c r="CL377" s="54">
        <v>0.57152883833560075</v>
      </c>
      <c r="CM377" s="54">
        <v>0</v>
      </c>
      <c r="CN377" s="54">
        <v>0</v>
      </c>
      <c r="CO377" s="54">
        <v>0</v>
      </c>
      <c r="CP377" s="54">
        <v>1.4796489375372666</v>
      </c>
      <c r="CQ377" s="54">
        <v>0.94317051635687754</v>
      </c>
      <c r="CR377" s="54">
        <v>0.54976186294466345</v>
      </c>
      <c r="CS377" s="54">
        <v>1.5052416945592775</v>
      </c>
      <c r="CT377" s="54">
        <v>0.39369907438864615</v>
      </c>
      <c r="CU377" s="54">
        <v>0.52341938107775832</v>
      </c>
      <c r="CV377" s="54">
        <v>0.55043358255779928</v>
      </c>
      <c r="CW377" s="54">
        <v>0.30452619163126826</v>
      </c>
      <c r="CX377" s="54">
        <v>0.85429588121963107</v>
      </c>
      <c r="CY377" s="54">
        <v>0.76556256030806402</v>
      </c>
      <c r="CZ377" s="54">
        <v>1.5185610400398151</v>
      </c>
      <c r="DA377" s="54">
        <v>0</v>
      </c>
      <c r="DB377" s="54">
        <v>0.48389296950384519</v>
      </c>
      <c r="DC377" s="54">
        <v>0.7648415708339833</v>
      </c>
      <c r="DD377" s="54">
        <v>0.3221687578277681</v>
      </c>
      <c r="DE377" s="54">
        <v>0.26249824220780127</v>
      </c>
      <c r="DF377" s="54">
        <v>1.9910925586004424</v>
      </c>
      <c r="DG377" s="54">
        <v>1.7508425769924436</v>
      </c>
      <c r="DH377" s="54">
        <v>0.81980822076319626</v>
      </c>
      <c r="DI377" s="54">
        <v>0.67234281226569692</v>
      </c>
      <c r="DJ377" s="54">
        <v>1.3371098079009975</v>
      </c>
      <c r="DK377" s="54">
        <v>0.79225136628513937</v>
      </c>
      <c r="DL377" s="54">
        <v>0.83842896014040846</v>
      </c>
      <c r="DM377" s="54">
        <v>0</v>
      </c>
      <c r="DN377" s="54">
        <v>0.62279883919303103</v>
      </c>
      <c r="DO377" s="54">
        <v>0.71454763531009746</v>
      </c>
      <c r="DQ377" s="54">
        <v>4.609770249475023</v>
      </c>
      <c r="DR377" s="54">
        <v>5.2042460266816608</v>
      </c>
      <c r="DS377" s="54">
        <v>8.6231402479409098</v>
      </c>
      <c r="DT377" s="54">
        <v>8.2621460651762604</v>
      </c>
      <c r="DU377" s="54">
        <v>5.5016127307414742</v>
      </c>
      <c r="DV377" s="54">
        <v>9.4917191936509795</v>
      </c>
      <c r="DW377" s="54">
        <v>7.9956039507654086</v>
      </c>
      <c r="DX377" s="54">
        <v>5.3133199160437918</v>
      </c>
      <c r="DY377" s="54">
        <v>4.8566194473318873</v>
      </c>
      <c r="DZ377" s="54">
        <v>8.0248720438103902</v>
      </c>
      <c r="EA377" s="54">
        <v>7.7593000482295835</v>
      </c>
      <c r="EB377" s="54">
        <v>4.3217310521726926</v>
      </c>
      <c r="EC377" s="54">
        <v>8.2830699015360096</v>
      </c>
      <c r="ED377" s="54">
        <v>4.5546183440315922</v>
      </c>
      <c r="EE377" s="54">
        <v>6.9544237255986552</v>
      </c>
      <c r="EF377" s="54">
        <v>8.9493728849826653</v>
      </c>
      <c r="EG377" s="54">
        <v>6.7608155639826855</v>
      </c>
      <c r="EH377" s="54">
        <v>7.7836145770828882</v>
      </c>
      <c r="EI377" s="54">
        <v>6.5790299022602774</v>
      </c>
      <c r="EJ377" s="54">
        <v>4.2300119837579011</v>
      </c>
      <c r="EK377" s="54">
        <v>7.4298011067948941</v>
      </c>
      <c r="EL377" s="54">
        <v>6.3731450188747285</v>
      </c>
      <c r="EM377" s="54">
        <v>6.3548783049477358</v>
      </c>
      <c r="EN377" s="54">
        <v>7.460226228981778</v>
      </c>
      <c r="EO377" s="54">
        <v>7.1152989631492325</v>
      </c>
      <c r="EP377" s="54">
        <v>7.5351891512401821</v>
      </c>
      <c r="EQ377" s="54">
        <v>7.7818513479929905</v>
      </c>
      <c r="ER377" s="54">
        <v>8.5870985438322407</v>
      </c>
      <c r="ES377" s="54">
        <v>5.6688076344020466</v>
      </c>
      <c r="ET377" s="54">
        <v>6.9120290986565216</v>
      </c>
      <c r="EU377" s="54">
        <v>6.3111800832389946</v>
      </c>
      <c r="EV377" s="54">
        <v>7.3689491737698809</v>
      </c>
      <c r="EW377" s="54">
        <v>8.5800139787573499</v>
      </c>
      <c r="EX377" s="54">
        <v>8.7009749439275055</v>
      </c>
      <c r="EY377" s="54">
        <v>6.0668250483051516</v>
      </c>
      <c r="EZ377" s="54">
        <v>4.2790060937643144</v>
      </c>
      <c r="FA377" s="54">
        <v>9.3106128361114742</v>
      </c>
      <c r="FB377" s="54">
        <v>5.1937982895746782</v>
      </c>
    </row>
    <row r="378" spans="1:158" x14ac:dyDescent="0.2">
      <c r="A378" s="55">
        <f ca="1">Additive!AP62</f>
        <v>6.4856526094654114</v>
      </c>
      <c r="C378" s="52">
        <v>30</v>
      </c>
      <c r="D378" s="54">
        <v>0</v>
      </c>
      <c r="E378" s="54">
        <v>0</v>
      </c>
      <c r="F378" s="54">
        <v>0.6855124408687594</v>
      </c>
      <c r="G378" s="54">
        <v>0</v>
      </c>
      <c r="H378" s="54">
        <v>0.13310763692174987</v>
      </c>
      <c r="I378" s="54">
        <v>0.17772695553668783</v>
      </c>
      <c r="J378" s="54">
        <v>0</v>
      </c>
      <c r="K378" s="54">
        <v>0</v>
      </c>
      <c r="L378" s="54">
        <v>0.37743013862178998</v>
      </c>
      <c r="M378" s="54">
        <v>0</v>
      </c>
      <c r="N378" s="54">
        <v>0.99724790256786555</v>
      </c>
      <c r="O378" s="54">
        <v>0</v>
      </c>
      <c r="P378" s="54">
        <v>0</v>
      </c>
      <c r="Q378" s="54">
        <v>0</v>
      </c>
      <c r="R378" s="54">
        <v>0.28513044725635517</v>
      </c>
      <c r="S378" s="54">
        <v>0</v>
      </c>
      <c r="T378" s="54">
        <v>0</v>
      </c>
      <c r="U378" s="54">
        <v>0</v>
      </c>
      <c r="V378" s="54">
        <v>0.20533679966631269</v>
      </c>
      <c r="W378" s="54">
        <v>0.29462285393008258</v>
      </c>
      <c r="X378" s="54">
        <v>0.669343279345334</v>
      </c>
      <c r="Y378" s="54">
        <v>0</v>
      </c>
      <c r="Z378" s="54">
        <v>0.54781678562197555</v>
      </c>
      <c r="AA378" s="54">
        <v>0</v>
      </c>
      <c r="AB378" s="54">
        <v>0.11439791445125991</v>
      </c>
      <c r="AC378" s="54">
        <v>0</v>
      </c>
      <c r="AD378" s="54">
        <v>0</v>
      </c>
      <c r="AE378" s="54">
        <v>0</v>
      </c>
      <c r="AF378" s="54">
        <v>0</v>
      </c>
      <c r="AG378" s="54">
        <v>0</v>
      </c>
      <c r="AH378" s="54">
        <v>0.10556939446759017</v>
      </c>
      <c r="AI378" s="54">
        <v>0.1842452419380507</v>
      </c>
      <c r="AJ378" s="54">
        <v>0.13749037595264113</v>
      </c>
      <c r="AK378" s="54">
        <v>0</v>
      </c>
      <c r="AL378" s="54">
        <v>0.39775623267360771</v>
      </c>
      <c r="AM378" s="54">
        <v>0</v>
      </c>
      <c r="AN378" s="54">
        <v>0.19704733548613262</v>
      </c>
      <c r="AO378" s="54">
        <v>0</v>
      </c>
      <c r="AQ378" s="54">
        <v>1.6829554029074032</v>
      </c>
      <c r="AR378" s="54">
        <v>2.8876821060031972</v>
      </c>
      <c r="AS378" s="54">
        <v>3.1618313276910612</v>
      </c>
      <c r="AT378" s="54">
        <v>3.3140923479420152</v>
      </c>
      <c r="AU378" s="54">
        <v>2.6075452987417833</v>
      </c>
      <c r="AV378" s="54">
        <v>1.6181579932055143</v>
      </c>
      <c r="AW378" s="54">
        <v>3.1871735048741314</v>
      </c>
      <c r="AX378" s="54">
        <v>3.251828677587028</v>
      </c>
      <c r="AY378" s="54">
        <v>2.5787134891128893</v>
      </c>
      <c r="AZ378" s="54">
        <v>1.7888454511735219</v>
      </c>
      <c r="BA378" s="54">
        <v>4.3209543664038534</v>
      </c>
      <c r="BB378" s="54">
        <v>3.7102879683082683</v>
      </c>
      <c r="BC378" s="54">
        <v>3.1418586478085828</v>
      </c>
      <c r="BD378" s="54">
        <v>1.2658941575223892</v>
      </c>
      <c r="BE378" s="54">
        <v>2.0552623292758074</v>
      </c>
      <c r="BF378" s="54">
        <v>3.3518503347880575</v>
      </c>
      <c r="BG378" s="54">
        <v>3.8383969094610748</v>
      </c>
      <c r="BH378" s="54">
        <v>4.091255250829537</v>
      </c>
      <c r="BI378" s="54">
        <v>3.8897606963826341</v>
      </c>
      <c r="BJ378" s="54">
        <v>1.693626867919992</v>
      </c>
      <c r="BK378" s="54">
        <v>4.2056805960281025</v>
      </c>
      <c r="BL378" s="54">
        <v>3.6997905184725113</v>
      </c>
      <c r="BM378" s="54">
        <v>2.754806864386989</v>
      </c>
      <c r="BN378" s="54">
        <v>1.7302924979188887</v>
      </c>
      <c r="BO378" s="54">
        <v>4.6859327058816973</v>
      </c>
      <c r="BP378" s="54">
        <v>1.1477986237280664</v>
      </c>
      <c r="BQ378" s="54">
        <v>4.7649146428171214</v>
      </c>
      <c r="BR378" s="54">
        <v>2.3106659098588089</v>
      </c>
      <c r="BS378" s="54">
        <v>4.1923375074332121</v>
      </c>
      <c r="BT378" s="54">
        <v>1.6508216850289372</v>
      </c>
      <c r="BU378" s="54">
        <v>2.9942278509383726</v>
      </c>
      <c r="BV378" s="54">
        <v>3.5131049472775402</v>
      </c>
      <c r="BW378" s="54">
        <v>3.8326206206663365</v>
      </c>
      <c r="BX378" s="54">
        <v>3.3054408161318598</v>
      </c>
      <c r="BY378" s="54">
        <v>3.6100217759456541</v>
      </c>
      <c r="BZ378" s="54">
        <v>2.9543219802516347</v>
      </c>
      <c r="CA378" s="54">
        <v>5.0695498857495558</v>
      </c>
      <c r="CB378" s="54">
        <v>2.7163225159869562</v>
      </c>
      <c r="CD378" s="54">
        <v>1.1132057432410534</v>
      </c>
      <c r="CE378" s="54">
        <v>0.54606140185090268</v>
      </c>
      <c r="CF378" s="54">
        <v>0.76482989371555377</v>
      </c>
      <c r="CG378" s="54">
        <v>1.1840880769407711</v>
      </c>
      <c r="CH378" s="54">
        <v>0.42975125342796261</v>
      </c>
      <c r="CI378" s="54">
        <v>0.40176757630723969</v>
      </c>
      <c r="CJ378" s="54">
        <v>0.99437092681655948</v>
      </c>
      <c r="CK378" s="54">
        <v>0.37459621715176361</v>
      </c>
      <c r="CL378" s="54">
        <v>0.76283476011560936</v>
      </c>
      <c r="CM378" s="54">
        <v>0</v>
      </c>
      <c r="CN378" s="54">
        <v>0.31176143213021845</v>
      </c>
      <c r="CO378" s="54">
        <v>0.15622094393053487</v>
      </c>
      <c r="CP378" s="54">
        <v>1.4782977285232288</v>
      </c>
      <c r="CQ378" s="54">
        <v>1.4099040271802146</v>
      </c>
      <c r="CR378" s="54">
        <v>0.89169135174635805</v>
      </c>
      <c r="CS378" s="54">
        <v>1.5735599006995784</v>
      </c>
      <c r="CT378" s="54">
        <v>0.81827849168655931</v>
      </c>
      <c r="CU378" s="54">
        <v>0.52315182529333093</v>
      </c>
      <c r="CV378" s="54">
        <v>0.55006749043801761</v>
      </c>
      <c r="CW378" s="54">
        <v>0.30424333537195025</v>
      </c>
      <c r="CX378" s="54">
        <v>1.1301927127380651</v>
      </c>
      <c r="CY378" s="54">
        <v>0.99264921325866595</v>
      </c>
      <c r="CZ378" s="54">
        <v>1.7119217324357479</v>
      </c>
      <c r="DA378" s="54">
        <v>0.43543422680418331</v>
      </c>
      <c r="DB378" s="54">
        <v>0.94371943401876379</v>
      </c>
      <c r="DC378" s="54">
        <v>0.7643009102941356</v>
      </c>
      <c r="DD378" s="54">
        <v>0.32192418414653901</v>
      </c>
      <c r="DE378" s="54">
        <v>0.43560676798207609</v>
      </c>
      <c r="DF378" s="54">
        <v>2.172997394492338</v>
      </c>
      <c r="DG378" s="54">
        <v>1.9851306614392072</v>
      </c>
      <c r="DH378" s="54">
        <v>1.2923003598920104</v>
      </c>
      <c r="DI378" s="54">
        <v>0.84768607186304834</v>
      </c>
      <c r="DJ378" s="54">
        <v>1.3358853483699527</v>
      </c>
      <c r="DK378" s="54">
        <v>1.1209083343556259</v>
      </c>
      <c r="DL378" s="54">
        <v>1.1608627199340269</v>
      </c>
      <c r="DM378" s="54">
        <v>0</v>
      </c>
      <c r="DN378" s="54">
        <v>0.83982180876466472</v>
      </c>
      <c r="DO378" s="54">
        <v>0.88983624457639721</v>
      </c>
      <c r="DQ378" s="54">
        <v>6.2909788632645167</v>
      </c>
      <c r="DR378" s="54">
        <v>6.0719957026328188</v>
      </c>
      <c r="DS378" s="54">
        <v>9.3987372636405944</v>
      </c>
      <c r="DT378" s="54">
        <v>9.5693231847076845</v>
      </c>
      <c r="DU378" s="54">
        <v>6.7798704001976251</v>
      </c>
      <c r="DV378" s="54">
        <v>11.24343774071289</v>
      </c>
      <c r="DW378" s="54">
        <v>8.7029408426698076</v>
      </c>
      <c r="DX378" s="54">
        <v>6.6141693664845178</v>
      </c>
      <c r="DY378" s="54">
        <v>5.5004021372908412</v>
      </c>
      <c r="DZ378" s="54">
        <v>9.8845982867337021</v>
      </c>
      <c r="EA378" s="54">
        <v>9.2711792407483102</v>
      </c>
      <c r="EB378" s="54">
        <v>5.2090511407720435</v>
      </c>
      <c r="EC378" s="54">
        <v>9.4306515708244678</v>
      </c>
      <c r="ED378" s="54">
        <v>5.6599975275552978</v>
      </c>
      <c r="EE378" s="54">
        <v>8.8229395780605149</v>
      </c>
      <c r="EF378" s="54">
        <v>9.4846363537148122</v>
      </c>
      <c r="EG378" s="54">
        <v>8.9423354690581185</v>
      </c>
      <c r="EH378" s="54">
        <v>8.9166488879782335</v>
      </c>
      <c r="EI378" s="54">
        <v>7.6114259767113772</v>
      </c>
      <c r="EJ378" s="54">
        <v>5.5028848008063527</v>
      </c>
      <c r="EK378" s="54">
        <v>8.6841357879612175</v>
      </c>
      <c r="EL378" s="54">
        <v>7.6233289407798672</v>
      </c>
      <c r="EM378" s="54">
        <v>7.8954846851478173</v>
      </c>
      <c r="EN378" s="54">
        <v>8.1317149177068675</v>
      </c>
      <c r="EO378" s="54">
        <v>7.9964811210771813</v>
      </c>
      <c r="EP378" s="54">
        <v>8.5665802771877182</v>
      </c>
      <c r="EQ378" s="54">
        <v>8.6037519038646906</v>
      </c>
      <c r="ER378" s="54">
        <v>10.070422627413159</v>
      </c>
      <c r="ES378" s="54">
        <v>6.989178151972407</v>
      </c>
      <c r="ET378" s="54">
        <v>7.5692797786108059</v>
      </c>
      <c r="EU378" s="54">
        <v>7.4922579104308262</v>
      </c>
      <c r="EV378" s="54">
        <v>8.4957298734464146</v>
      </c>
      <c r="EW378" s="54">
        <v>10.101162171450873</v>
      </c>
      <c r="EX378" s="54">
        <v>9.9774584744214394</v>
      </c>
      <c r="EY378" s="54">
        <v>7.3114292723875707</v>
      </c>
      <c r="EZ378" s="54">
        <v>5.672936847723939</v>
      </c>
      <c r="FA378" s="54">
        <v>9.6898649604866964</v>
      </c>
      <c r="FB378" s="54">
        <v>6.4856526094654114</v>
      </c>
    </row>
    <row r="379" spans="1:158" x14ac:dyDescent="0.2">
      <c r="A379" s="55">
        <f ca="1">Additive!AP63</f>
        <v>6.9442447701901546</v>
      </c>
      <c r="C379" s="52">
        <v>29</v>
      </c>
      <c r="D379" s="54">
        <v>0</v>
      </c>
      <c r="E379" s="54">
        <v>0</v>
      </c>
      <c r="F379" s="54">
        <v>0.68482358748899941</v>
      </c>
      <c r="G379" s="54">
        <v>0.182415348765673</v>
      </c>
      <c r="H379" s="54">
        <v>0.13299392688015921</v>
      </c>
      <c r="I379" s="54">
        <v>0.32122894769297261</v>
      </c>
      <c r="J379" s="54">
        <v>0</v>
      </c>
      <c r="K379" s="54">
        <v>7.7128187759548439E-2</v>
      </c>
      <c r="L379" s="54">
        <v>0.37705096428119944</v>
      </c>
      <c r="M379" s="54">
        <v>0</v>
      </c>
      <c r="N379" s="54">
        <v>0.99654145766395885</v>
      </c>
      <c r="O379" s="54">
        <v>0.1956633922762947</v>
      </c>
      <c r="P379" s="54">
        <v>0</v>
      </c>
      <c r="Q379" s="54">
        <v>0</v>
      </c>
      <c r="R379" s="54">
        <v>0.28497126968226638</v>
      </c>
      <c r="S379" s="54">
        <v>0</v>
      </c>
      <c r="T379" s="54">
        <v>0.21959485969614789</v>
      </c>
      <c r="U379" s="54">
        <v>0</v>
      </c>
      <c r="V379" s="54">
        <v>0.20513706592373993</v>
      </c>
      <c r="W379" s="54">
        <v>0.47940620821795932</v>
      </c>
      <c r="X379" s="54">
        <v>0.79177938337441844</v>
      </c>
      <c r="Y379" s="54">
        <v>0</v>
      </c>
      <c r="Z379" s="54">
        <v>0.64193879153236466</v>
      </c>
      <c r="AA379" s="54">
        <v>0</v>
      </c>
      <c r="AB379" s="54">
        <v>0.11429960464710831</v>
      </c>
      <c r="AC379" s="54">
        <v>0</v>
      </c>
      <c r="AD379" s="54">
        <v>0</v>
      </c>
      <c r="AE379" s="54">
        <v>0.29700832189107729</v>
      </c>
      <c r="AF379" s="54">
        <v>0</v>
      </c>
      <c r="AG379" s="54">
        <v>0</v>
      </c>
      <c r="AH379" s="54">
        <v>0.10547815503159796</v>
      </c>
      <c r="AI379" s="54">
        <v>0.36612423166125652</v>
      </c>
      <c r="AJ379" s="54">
        <v>0.13735735236861402</v>
      </c>
      <c r="AK379" s="54">
        <v>0.12981365361949315</v>
      </c>
      <c r="AL379" s="54">
        <v>0.56841235646156818</v>
      </c>
      <c r="AM379" s="54">
        <v>0.23474161061372456</v>
      </c>
      <c r="AN379" s="54">
        <v>0.19686710010634911</v>
      </c>
      <c r="AO379" s="54">
        <v>0</v>
      </c>
      <c r="AQ379" s="54">
        <v>1.7972049493677726</v>
      </c>
      <c r="AR379" s="54">
        <v>2.9914680561367604</v>
      </c>
      <c r="AS379" s="54">
        <v>3.411052430863224</v>
      </c>
      <c r="AT379" s="54">
        <v>3.4438539192948099</v>
      </c>
      <c r="AU379" s="54">
        <v>3.1976639982161963</v>
      </c>
      <c r="AV379" s="54">
        <v>2.1723869851529116</v>
      </c>
      <c r="AW379" s="54">
        <v>3.4678445028344171</v>
      </c>
      <c r="AX379" s="54">
        <v>3.676782135682501</v>
      </c>
      <c r="AY379" s="54">
        <v>3.2703217194844392</v>
      </c>
      <c r="AZ379" s="54">
        <v>2.6235997844716312</v>
      </c>
      <c r="BA379" s="54">
        <v>4.8834923846017908</v>
      </c>
      <c r="BB379" s="54">
        <v>3.9491784624499573</v>
      </c>
      <c r="BC379" s="54">
        <v>3.8952232079276712</v>
      </c>
      <c r="BD379" s="54">
        <v>1.8121062117649096</v>
      </c>
      <c r="BE379" s="54">
        <v>2.36824721880431</v>
      </c>
      <c r="BF379" s="54">
        <v>4.1479948447531072</v>
      </c>
      <c r="BG379" s="54">
        <v>4.2819570458595386</v>
      </c>
      <c r="BH379" s="54">
        <v>4.5504274556424598</v>
      </c>
      <c r="BI379" s="54">
        <v>4.2716340502957415</v>
      </c>
      <c r="BJ379" s="54">
        <v>2.5148442264116007</v>
      </c>
      <c r="BK379" s="54">
        <v>4.3829582548630661</v>
      </c>
      <c r="BL379" s="54">
        <v>4.5143095791865377</v>
      </c>
      <c r="BM379" s="54">
        <v>3.1829839511447631</v>
      </c>
      <c r="BN379" s="54">
        <v>2.0127441994551631</v>
      </c>
      <c r="BO379" s="54">
        <v>4.6819057694748629</v>
      </c>
      <c r="BP379" s="54">
        <v>1.7214614570500473</v>
      </c>
      <c r="BQ379" s="54">
        <v>5.2863162654433431</v>
      </c>
      <c r="BR379" s="54">
        <v>2.7798717659415786</v>
      </c>
      <c r="BS379" s="54">
        <v>4.7029331660915012</v>
      </c>
      <c r="BT379" s="54">
        <v>2.088998256393257</v>
      </c>
      <c r="BU379" s="54">
        <v>3.3079920775965217</v>
      </c>
      <c r="BV379" s="54">
        <v>3.51006097255258</v>
      </c>
      <c r="BW379" s="54">
        <v>3.9828797329921706</v>
      </c>
      <c r="BX379" s="54">
        <v>3.6655391087251807</v>
      </c>
      <c r="BY379" s="54">
        <v>3.6061651112819284</v>
      </c>
      <c r="BZ379" s="54">
        <v>3.320868334014019</v>
      </c>
      <c r="CA379" s="54">
        <v>5.0649128666965808</v>
      </c>
      <c r="CB379" s="54">
        <v>3.4733124761495446</v>
      </c>
      <c r="CD379" s="54">
        <v>1.3200709370376451</v>
      </c>
      <c r="CE379" s="54">
        <v>0.88488264935658734</v>
      </c>
      <c r="CF379" s="54">
        <v>1.0439863711834345</v>
      </c>
      <c r="CG379" s="54">
        <v>1.2904203535931771</v>
      </c>
      <c r="CH379" s="54">
        <v>0.94438926723879923</v>
      </c>
      <c r="CI379" s="54">
        <v>0.64400983025078773</v>
      </c>
      <c r="CJ379" s="54">
        <v>1.2082768948903286</v>
      </c>
      <c r="CK379" s="54">
        <v>0.9288001422524097</v>
      </c>
      <c r="CL379" s="54">
        <v>0.76206840009941956</v>
      </c>
      <c r="CM379" s="54">
        <v>0.10805999313505232</v>
      </c>
      <c r="CN379" s="54">
        <v>0.31154058205432733</v>
      </c>
      <c r="CO379" s="54">
        <v>0.15611022745715886</v>
      </c>
      <c r="CP379" s="54">
        <v>1.9914476910603014</v>
      </c>
      <c r="CQ379" s="54">
        <v>1.4969805631233228</v>
      </c>
      <c r="CR379" s="54">
        <v>1.0809464019247095</v>
      </c>
      <c r="CS379" s="54">
        <v>1.5718002139301284</v>
      </c>
      <c r="CT379" s="54">
        <v>1.3186718620464504</v>
      </c>
      <c r="CU379" s="54">
        <v>0.52277724719512975</v>
      </c>
      <c r="CV379" s="54">
        <v>0.77056734747752564</v>
      </c>
      <c r="CW379" s="54">
        <v>0.9184063368080615</v>
      </c>
      <c r="CX379" s="54">
        <v>1.1291979793124085</v>
      </c>
      <c r="CY379" s="54">
        <v>0.99169940537973567</v>
      </c>
      <c r="CZ379" s="54">
        <v>1.8898322460126593</v>
      </c>
      <c r="DA379" s="54">
        <v>0.7204772694084518</v>
      </c>
      <c r="DB379" s="54">
        <v>1.0671791536069541</v>
      </c>
      <c r="DC379" s="54">
        <v>0.85125437935574411</v>
      </c>
      <c r="DD379" s="54">
        <v>0.47147370633556918</v>
      </c>
      <c r="DE379" s="54">
        <v>0.53685197050436884</v>
      </c>
      <c r="DF379" s="54">
        <v>2.1711245007737006</v>
      </c>
      <c r="DG379" s="54">
        <v>2.1943364492941591</v>
      </c>
      <c r="DH379" s="54">
        <v>1.3774061697902287</v>
      </c>
      <c r="DI379" s="54">
        <v>1.0608356333789679</v>
      </c>
      <c r="DJ379" s="54">
        <v>1.451296892806214</v>
      </c>
      <c r="DK379" s="54">
        <v>1.1198816003462433</v>
      </c>
      <c r="DL379" s="54">
        <v>1.4787290333491967</v>
      </c>
      <c r="DM379" s="54">
        <v>9.9621450290618085E-2</v>
      </c>
      <c r="DN379" s="54">
        <v>0.83905364002856331</v>
      </c>
      <c r="DO379" s="54">
        <v>0.88870884207718959</v>
      </c>
      <c r="DQ379" s="54">
        <v>7.5082408880568217</v>
      </c>
      <c r="DR379" s="54">
        <v>6.8237110911506313</v>
      </c>
      <c r="DS379" s="54">
        <v>10.154030114811185</v>
      </c>
      <c r="DT379" s="54">
        <v>11.333401739425923</v>
      </c>
      <c r="DU379" s="54">
        <v>8.382259888170136</v>
      </c>
      <c r="DV379" s="54">
        <v>12.489709424231805</v>
      </c>
      <c r="DW379" s="54">
        <v>9.5478413758186811</v>
      </c>
      <c r="DX379" s="54">
        <v>7.7660405290861547</v>
      </c>
      <c r="DY379" s="54">
        <v>6.3842839064374104</v>
      </c>
      <c r="DZ379" s="54">
        <v>11.168634583315564</v>
      </c>
      <c r="EA379" s="54">
        <v>10.055160519386895</v>
      </c>
      <c r="EB379" s="54">
        <v>6.4983940079608793</v>
      </c>
      <c r="EC379" s="54">
        <v>10.411907052023309</v>
      </c>
      <c r="ED379" s="54">
        <v>6.8005294951271562</v>
      </c>
      <c r="EE379" s="54">
        <v>9.5192798043428191</v>
      </c>
      <c r="EF379" s="54">
        <v>10.144550327381133</v>
      </c>
      <c r="EG379" s="54">
        <v>9.7028105894490011</v>
      </c>
      <c r="EH379" s="54">
        <v>9.9004547283224369</v>
      </c>
      <c r="EI379" s="54">
        <v>8.8044564852369227</v>
      </c>
      <c r="EJ379" s="54">
        <v>6.2944530371335894</v>
      </c>
      <c r="EK379" s="54">
        <v>9.9565669572152089</v>
      </c>
      <c r="EL379" s="54">
        <v>8.1296984436800912</v>
      </c>
      <c r="EM379" s="54">
        <v>9.029670220835758</v>
      </c>
      <c r="EN379" s="54">
        <v>9.5555732052503295</v>
      </c>
      <c r="EO379" s="54">
        <v>8.8501135771685</v>
      </c>
      <c r="EP379" s="54">
        <v>9.0182952036388464</v>
      </c>
      <c r="EQ379" s="54">
        <v>9.5707612204000796</v>
      </c>
      <c r="ER379" s="54">
        <v>11.017703723518807</v>
      </c>
      <c r="ES379" s="54">
        <v>7.8580708857809469</v>
      </c>
      <c r="ET379" s="54">
        <v>8.5919596410006029</v>
      </c>
      <c r="EU379" s="54">
        <v>7.8459959717637826</v>
      </c>
      <c r="EV379" s="54">
        <v>9.1451221347623601</v>
      </c>
      <c r="EW379" s="54">
        <v>11.064274733033443</v>
      </c>
      <c r="EX379" s="54">
        <v>10.595276363651806</v>
      </c>
      <c r="EY379" s="54">
        <v>8.7624865781535419</v>
      </c>
      <c r="EZ379" s="54">
        <v>6.0861179942736214</v>
      </c>
      <c r="FA379" s="54">
        <v>10.205907885261333</v>
      </c>
      <c r="FB379" s="54">
        <v>6.9442447701901546</v>
      </c>
    </row>
    <row r="380" spans="1:158" x14ac:dyDescent="0.2">
      <c r="A380" s="55">
        <f ca="1">Additive!AP64</f>
        <v>7.8910001778154513</v>
      </c>
      <c r="C380" s="52">
        <v>28</v>
      </c>
      <c r="D380" s="54">
        <v>0</v>
      </c>
      <c r="E380" s="54">
        <v>0</v>
      </c>
      <c r="F380" s="54">
        <v>0.85336114934642637</v>
      </c>
      <c r="G380" s="54">
        <v>0.18225936763147388</v>
      </c>
      <c r="H380" s="54">
        <v>0.32577529887882406</v>
      </c>
      <c r="I380" s="54">
        <v>0.50048875707408236</v>
      </c>
      <c r="J380" s="54">
        <v>0</v>
      </c>
      <c r="K380" s="54">
        <v>7.7081638533922359E-2</v>
      </c>
      <c r="L380" s="54">
        <v>0.49489950856916565</v>
      </c>
      <c r="M380" s="54">
        <v>0</v>
      </c>
      <c r="N380" s="54">
        <v>0.99553225065837303</v>
      </c>
      <c r="O380" s="54">
        <v>0.19548497580917257</v>
      </c>
      <c r="P380" s="54">
        <v>0.24296027658255781</v>
      </c>
      <c r="Q380" s="54">
        <v>0</v>
      </c>
      <c r="R380" s="54">
        <v>0.35394074127184538</v>
      </c>
      <c r="S380" s="54">
        <v>0</v>
      </c>
      <c r="T380" s="54">
        <v>0.21933756566797769</v>
      </c>
      <c r="U380" s="54">
        <v>0</v>
      </c>
      <c r="V380" s="54">
        <v>0.20497938139012994</v>
      </c>
      <c r="W380" s="54">
        <v>0.47898487204778384</v>
      </c>
      <c r="X380" s="54">
        <v>0.79099983065993307</v>
      </c>
      <c r="Y380" s="54">
        <v>0</v>
      </c>
      <c r="Z380" s="54">
        <v>0.64116174351719479</v>
      </c>
      <c r="AA380" s="54">
        <v>0</v>
      </c>
      <c r="AB380" s="54">
        <v>0.11417816312433615</v>
      </c>
      <c r="AC380" s="54">
        <v>0</v>
      </c>
      <c r="AD380" s="54">
        <v>0.12085112152454869</v>
      </c>
      <c r="AE380" s="54">
        <v>0.54323822252633391</v>
      </c>
      <c r="AF380" s="54">
        <v>0.25505538897643376</v>
      </c>
      <c r="AG380" s="54">
        <v>0</v>
      </c>
      <c r="AH380" s="54">
        <v>0.10541911774948609</v>
      </c>
      <c r="AI380" s="54">
        <v>0.3657320157318118</v>
      </c>
      <c r="AJ380" s="54">
        <v>0.13724533250838178</v>
      </c>
      <c r="AK380" s="54">
        <v>0.12970124939642247</v>
      </c>
      <c r="AL380" s="54">
        <v>0.56768866992095113</v>
      </c>
      <c r="AM380" s="54">
        <v>0.23459835173525434</v>
      </c>
      <c r="AN380" s="54">
        <v>0.19666683857325751</v>
      </c>
      <c r="AO380" s="54">
        <v>9.1425824662817234E-2</v>
      </c>
      <c r="AQ380" s="54">
        <v>2.1675538163877661</v>
      </c>
      <c r="AR380" s="54">
        <v>3.8997313330109904</v>
      </c>
      <c r="AS380" s="54">
        <v>3.9627037793828777</v>
      </c>
      <c r="AT380" s="54">
        <v>3.9107947203093474</v>
      </c>
      <c r="AU380" s="54">
        <v>3.5289462737324868</v>
      </c>
      <c r="AV380" s="54">
        <v>3.1014859879433203</v>
      </c>
      <c r="AW380" s="54">
        <v>4.3472883795139659</v>
      </c>
      <c r="AX380" s="54">
        <v>4.0926930069492755</v>
      </c>
      <c r="AY380" s="54">
        <v>3.8843441392438081</v>
      </c>
      <c r="AZ380" s="54">
        <v>3.0477715171614808</v>
      </c>
      <c r="BA380" s="54">
        <v>5.4788843876748103</v>
      </c>
      <c r="BB380" s="54">
        <v>4.6953076812409655</v>
      </c>
      <c r="BC380" s="54">
        <v>4.4955290589699821</v>
      </c>
      <c r="BD380" s="54">
        <v>1.8866711477910521</v>
      </c>
      <c r="BE380" s="54">
        <v>2.9587161596482794</v>
      </c>
      <c r="BF380" s="54">
        <v>4.3546171835492942</v>
      </c>
      <c r="BG380" s="54">
        <v>4.8295439072651263</v>
      </c>
      <c r="BH380" s="54">
        <v>5.0860652556380188</v>
      </c>
      <c r="BI380" s="54">
        <v>4.914665478953566</v>
      </c>
      <c r="BJ380" s="54">
        <v>3.3737480081853146</v>
      </c>
      <c r="BK380" s="54">
        <v>4.6297022103533969</v>
      </c>
      <c r="BL380" s="54">
        <v>4.5124891095508133</v>
      </c>
      <c r="BM380" s="54">
        <v>3.3942660119576189</v>
      </c>
      <c r="BN380" s="54">
        <v>2.5936460635147434</v>
      </c>
      <c r="BO380" s="54">
        <v>5.5351402438943857</v>
      </c>
      <c r="BP380" s="54">
        <v>2.4218693375554849</v>
      </c>
      <c r="BQ380" s="54">
        <v>5.5754098679175073</v>
      </c>
      <c r="BR380" s="54">
        <v>3.4701657947310505</v>
      </c>
      <c r="BS380" s="54">
        <v>5.0171650667422441</v>
      </c>
      <c r="BT380" s="54">
        <v>2.2523262793614975</v>
      </c>
      <c r="BU380" s="54">
        <v>3.6377587416794466</v>
      </c>
      <c r="BV380" s="54">
        <v>4.4323255172606366</v>
      </c>
      <c r="BW380" s="54">
        <v>4.7749089438259382</v>
      </c>
      <c r="BX380" s="54">
        <v>4.0314363104381741</v>
      </c>
      <c r="BY380" s="54">
        <v>3.7456461050689764</v>
      </c>
      <c r="BZ380" s="54">
        <v>3.8638389848374359</v>
      </c>
      <c r="CA380" s="54">
        <v>5.9756017787469631</v>
      </c>
      <c r="CB380" s="54">
        <v>3.9055019255119081</v>
      </c>
      <c r="CD380" s="54">
        <v>1.3193413962263811</v>
      </c>
      <c r="CE380" s="54">
        <v>0.96378513762369256</v>
      </c>
      <c r="CF380" s="54">
        <v>1.5540290456398616</v>
      </c>
      <c r="CG380" s="54">
        <v>1.3907488238203118</v>
      </c>
      <c r="CH380" s="54">
        <v>1.2216796048244056</v>
      </c>
      <c r="CI380" s="54">
        <v>1.1880270292975954</v>
      </c>
      <c r="CJ380" s="54">
        <v>1.2071838712644336</v>
      </c>
      <c r="CK380" s="54">
        <v>1.0511560124338288</v>
      </c>
      <c r="CL380" s="54">
        <v>1.0459683707133678</v>
      </c>
      <c r="CM380" s="54">
        <v>0.36214041064425651</v>
      </c>
      <c r="CN380" s="54">
        <v>0.87242696351010629</v>
      </c>
      <c r="CO380" s="54">
        <v>0.34812063747433442</v>
      </c>
      <c r="CP380" s="54">
        <v>2.3651285464079876</v>
      </c>
      <c r="CQ380" s="54">
        <v>1.6091133446278061</v>
      </c>
      <c r="CR380" s="54">
        <v>1.3651510304840713</v>
      </c>
      <c r="CS380" s="54">
        <v>1.707250771213193</v>
      </c>
      <c r="CT380" s="54">
        <v>1.7189779042480779</v>
      </c>
      <c r="CU380" s="54">
        <v>0.91459796526179815</v>
      </c>
      <c r="CV380" s="54">
        <v>1.0499899019799237</v>
      </c>
      <c r="CW380" s="54">
        <v>1.2154500686957057</v>
      </c>
      <c r="CX380" s="54">
        <v>1.4390919782343445</v>
      </c>
      <c r="CY380" s="54">
        <v>1.2875210237955983</v>
      </c>
      <c r="CZ380" s="54">
        <v>2.1827093119375434</v>
      </c>
      <c r="DA380" s="54">
        <v>1.201414232318287</v>
      </c>
      <c r="DB380" s="54">
        <v>1.6072637113765005</v>
      </c>
      <c r="DC380" s="54">
        <v>1.1727927791771666</v>
      </c>
      <c r="DD380" s="54">
        <v>0.78236253430060287</v>
      </c>
      <c r="DE380" s="54">
        <v>1.0497627131417353</v>
      </c>
      <c r="DF380" s="54">
        <v>2.8215945551850794</v>
      </c>
      <c r="DG380" s="54">
        <v>2.4024527024280786</v>
      </c>
      <c r="DH380" s="54">
        <v>1.4810966092608506</v>
      </c>
      <c r="DI380" s="54">
        <v>1.2142756487595889</v>
      </c>
      <c r="DJ380" s="54">
        <v>1.5625153356866548</v>
      </c>
      <c r="DK380" s="54">
        <v>1.7468479889246353</v>
      </c>
      <c r="DL380" s="54">
        <v>1.8224062853205627</v>
      </c>
      <c r="DM380" s="54">
        <v>0.60877105600208381</v>
      </c>
      <c r="DN380" s="54">
        <v>0.83820011921067206</v>
      </c>
      <c r="DO380" s="54">
        <v>1.0592005375936431</v>
      </c>
      <c r="DQ380" s="54">
        <v>8.2872522811928064</v>
      </c>
      <c r="DR380" s="54">
        <v>7.7806073406247052</v>
      </c>
      <c r="DS380" s="54">
        <v>11.016013175205682</v>
      </c>
      <c r="DT380" s="54">
        <v>12.184428892353594</v>
      </c>
      <c r="DU380" s="54">
        <v>9.0806695866496074</v>
      </c>
      <c r="DV380" s="54">
        <v>13.231138066454619</v>
      </c>
      <c r="DW380" s="54">
        <v>10.041630272924779</v>
      </c>
      <c r="DX380" s="54">
        <v>8.259740447936986</v>
      </c>
      <c r="DY380" s="54">
        <v>6.8329175401085962</v>
      </c>
      <c r="DZ380" s="54">
        <v>12.000006798498625</v>
      </c>
      <c r="EA380" s="54">
        <v>10.833974769127849</v>
      </c>
      <c r="EB380" s="54">
        <v>7.2495475674065375</v>
      </c>
      <c r="EC380" s="54">
        <v>11.591311916691645</v>
      </c>
      <c r="ED380" s="54">
        <v>7.7331183752406254</v>
      </c>
      <c r="EE380" s="54">
        <v>10.143665704682626</v>
      </c>
      <c r="EF380" s="54">
        <v>11.402952455685245</v>
      </c>
      <c r="EG380" s="54">
        <v>11.161275933912073</v>
      </c>
      <c r="EH380" s="54">
        <v>10.94156639231138</v>
      </c>
      <c r="EI380" s="54">
        <v>9.2384982521820564</v>
      </c>
      <c r="EJ380" s="54">
        <v>7.8792041114079332</v>
      </c>
      <c r="EK380" s="54">
        <v>11.164210761361169</v>
      </c>
      <c r="EL380" s="54">
        <v>9.3341005686171812</v>
      </c>
      <c r="EM380" s="54">
        <v>9.6332035239838003</v>
      </c>
      <c r="EN380" s="54">
        <v>10.159143432433567</v>
      </c>
      <c r="EO380" s="54">
        <v>9.4555578859941676</v>
      </c>
      <c r="EP380" s="54">
        <v>9.3683507532286274</v>
      </c>
      <c r="EQ380" s="54">
        <v>9.9864106910513168</v>
      </c>
      <c r="ER380" s="54">
        <v>11.548883702646776</v>
      </c>
      <c r="ES380" s="54">
        <v>8.7568334087272</v>
      </c>
      <c r="ET380" s="54">
        <v>8.9773921612758194</v>
      </c>
      <c r="EU380" s="54">
        <v>8.4544745702407837</v>
      </c>
      <c r="EV380" s="54">
        <v>10.142059750642506</v>
      </c>
      <c r="EW380" s="54">
        <v>11.919218069744772</v>
      </c>
      <c r="EX380" s="54">
        <v>11.738275754687816</v>
      </c>
      <c r="EY380" s="54">
        <v>9.5188922764615871</v>
      </c>
      <c r="EZ380" s="54">
        <v>6.8067430107661995</v>
      </c>
      <c r="FA380" s="54">
        <v>11.281772383934296</v>
      </c>
      <c r="FB380" s="54">
        <v>7.8910001778154513</v>
      </c>
    </row>
    <row r="381" spans="1:158" x14ac:dyDescent="0.2">
      <c r="A381" s="55">
        <f ca="1">Additive!AP65</f>
        <v>8.5051189671181859</v>
      </c>
      <c r="C381" s="52">
        <v>27</v>
      </c>
      <c r="D381" s="54">
        <v>0.15538480083062289</v>
      </c>
      <c r="E381" s="54">
        <v>7.2933140625586645E-2</v>
      </c>
      <c r="F381" s="54">
        <v>0.85250216182883953</v>
      </c>
      <c r="G381" s="54">
        <v>0.25115058264051981</v>
      </c>
      <c r="H381" s="54">
        <v>0.32549656416238193</v>
      </c>
      <c r="I381" s="54">
        <v>0.5002115198735666</v>
      </c>
      <c r="J381" s="54">
        <v>0.14088109230069445</v>
      </c>
      <c r="K381" s="54">
        <v>7.7019572899754252E-2</v>
      </c>
      <c r="L381" s="54">
        <v>0.56691638417185786</v>
      </c>
      <c r="M381" s="54">
        <v>0.19830970828787997</v>
      </c>
      <c r="N381" s="54">
        <v>1.0376604639604281</v>
      </c>
      <c r="O381" s="54">
        <v>0.19530655934205043</v>
      </c>
      <c r="P381" s="54">
        <v>0.24276251678068839</v>
      </c>
      <c r="Q381" s="54">
        <v>0.10158220953493213</v>
      </c>
      <c r="R381" s="54">
        <v>0.35354495514254047</v>
      </c>
      <c r="S381" s="54">
        <v>0</v>
      </c>
      <c r="T381" s="54">
        <v>0.45085265284887299</v>
      </c>
      <c r="U381" s="54">
        <v>0.34652987977687033</v>
      </c>
      <c r="V381" s="54">
        <v>0.26692564640702798</v>
      </c>
      <c r="W381" s="54">
        <v>0.5454620241768211</v>
      </c>
      <c r="X381" s="54">
        <v>0.79038439430639329</v>
      </c>
      <c r="Y381" s="54">
        <v>0</v>
      </c>
      <c r="Z381" s="54">
        <v>0.64070846550834659</v>
      </c>
      <c r="AA381" s="54">
        <v>0</v>
      </c>
      <c r="AB381" s="54">
        <v>0.11407985332018811</v>
      </c>
      <c r="AC381" s="54">
        <v>8.8051478709815001E-2</v>
      </c>
      <c r="AD381" s="54">
        <v>0.23899133686230556</v>
      </c>
      <c r="AE381" s="54">
        <v>0.54279674489730212</v>
      </c>
      <c r="AF381" s="54">
        <v>0.38557519994101597</v>
      </c>
      <c r="AG381" s="54">
        <v>0</v>
      </c>
      <c r="AH381" s="54">
        <v>0.10533324533913913</v>
      </c>
      <c r="AI381" s="54">
        <v>0.44387823853220354</v>
      </c>
      <c r="AJ381" s="54">
        <v>0.1370983064418283</v>
      </c>
      <c r="AK381" s="54">
        <v>0.12959545718647547</v>
      </c>
      <c r="AL381" s="54">
        <v>0.56725445799658125</v>
      </c>
      <c r="AM381" s="54">
        <v>0.36052207605831654</v>
      </c>
      <c r="AN381" s="54">
        <v>0.3598863402966046</v>
      </c>
      <c r="AO381" s="54">
        <v>9.1365456127636691E-2</v>
      </c>
      <c r="AQ381" s="54">
        <v>2.7885262023818509</v>
      </c>
      <c r="AR381" s="54">
        <v>4.3806693786539199</v>
      </c>
      <c r="AS381" s="54">
        <v>4.2573918232990628</v>
      </c>
      <c r="AT381" s="54">
        <v>4.3781048369947122</v>
      </c>
      <c r="AU381" s="54">
        <v>3.9205498587780738</v>
      </c>
      <c r="AV381" s="54">
        <v>3.8324231932801638</v>
      </c>
      <c r="AW381" s="54">
        <v>4.6188911716373084</v>
      </c>
      <c r="AX381" s="54">
        <v>4.35525621267087</v>
      </c>
      <c r="AY381" s="54">
        <v>4.3515571764299281</v>
      </c>
      <c r="AZ381" s="54">
        <v>3.8227554343170844</v>
      </c>
      <c r="BA381" s="54">
        <v>5.7803089599518032</v>
      </c>
      <c r="BB381" s="54">
        <v>4.8545430830029019</v>
      </c>
      <c r="BC381" s="54">
        <v>5.1013102745054368</v>
      </c>
      <c r="BD381" s="54">
        <v>2.5075089005304108</v>
      </c>
      <c r="BE381" s="54">
        <v>3.7766005354254446</v>
      </c>
      <c r="BF381" s="54">
        <v>4.613438283589133</v>
      </c>
      <c r="BG381" s="54">
        <v>5.2413120263950645</v>
      </c>
      <c r="BH381" s="54">
        <v>5.1824865512634659</v>
      </c>
      <c r="BI381" s="54">
        <v>5.1639406703708257</v>
      </c>
      <c r="BJ381" s="54">
        <v>3.9915815492080906</v>
      </c>
      <c r="BK381" s="54">
        <v>4.9053132467398068</v>
      </c>
      <c r="BL381" s="54">
        <v>5.2107394103060152</v>
      </c>
      <c r="BM381" s="54">
        <v>3.8015975483733619</v>
      </c>
      <c r="BN381" s="54">
        <v>3.164810398775213</v>
      </c>
      <c r="BO381" s="54">
        <v>6.1691090168612064</v>
      </c>
      <c r="BP381" s="54">
        <v>2.5562567905667279</v>
      </c>
      <c r="BQ381" s="54">
        <v>5.8388339983969573</v>
      </c>
      <c r="BR381" s="54">
        <v>4.035813550677176</v>
      </c>
      <c r="BS381" s="54">
        <v>5.9079893874888469</v>
      </c>
      <c r="BT381" s="54">
        <v>2.6353669533165665</v>
      </c>
      <c r="BU381" s="54">
        <v>4.1826052685096933</v>
      </c>
      <c r="BV381" s="54">
        <v>4.7285909971255613</v>
      </c>
      <c r="BW381" s="54">
        <v>5.0069573417546174</v>
      </c>
      <c r="BX381" s="54">
        <v>4.5124621415317669</v>
      </c>
      <c r="BY381" s="54">
        <v>4.1462534403071203</v>
      </c>
      <c r="BZ381" s="54">
        <v>4.1671833076875266</v>
      </c>
      <c r="CA381" s="54">
        <v>6.7347633227251151</v>
      </c>
      <c r="CB381" s="54">
        <v>4.4484599703474856</v>
      </c>
      <c r="CD381" s="54">
        <v>2.0511358303761451</v>
      </c>
      <c r="CE381" s="54">
        <v>1.6516614234390161</v>
      </c>
      <c r="CF381" s="54">
        <v>2.0355201782609438</v>
      </c>
      <c r="CG381" s="54">
        <v>1.7763730568687706</v>
      </c>
      <c r="CH381" s="54">
        <v>1.691231783037793</v>
      </c>
      <c r="CI381" s="54">
        <v>1.1873689420117515</v>
      </c>
      <c r="CJ381" s="54">
        <v>1.5357783053069429</v>
      </c>
      <c r="CK381" s="54">
        <v>1.364526228133677</v>
      </c>
      <c r="CL381" s="54">
        <v>1.2829146674233165</v>
      </c>
      <c r="CM381" s="54">
        <v>0.62467917106062387</v>
      </c>
      <c r="CN381" s="54">
        <v>1.296422909016993</v>
      </c>
      <c r="CO381" s="54">
        <v>0.62951256203355399</v>
      </c>
      <c r="CP381" s="54">
        <v>2.7463712348255598</v>
      </c>
      <c r="CQ381" s="54">
        <v>2.0475354407562811</v>
      </c>
      <c r="CR381" s="54">
        <v>1.8961143543878585</v>
      </c>
      <c r="CS381" s="54">
        <v>2.2485042278931999</v>
      </c>
      <c r="CT381" s="54">
        <v>2.3391827220966697</v>
      </c>
      <c r="CU381" s="54">
        <v>0.91384833320175041</v>
      </c>
      <c r="CV381" s="54">
        <v>1.6178546017055595</v>
      </c>
      <c r="CW381" s="54">
        <v>1.6583656235515818</v>
      </c>
      <c r="CX381" s="54">
        <v>1.8278305821093959</v>
      </c>
      <c r="CY381" s="54">
        <v>1.655439149674006</v>
      </c>
      <c r="CZ381" s="54">
        <v>2.6898826594427589</v>
      </c>
      <c r="DA381" s="54">
        <v>1.5791384796288259</v>
      </c>
      <c r="DB381" s="54">
        <v>1.903372179803867</v>
      </c>
      <c r="DC381" s="54">
        <v>1.7276737224833205</v>
      </c>
      <c r="DD381" s="54">
        <v>1.4722716466962638</v>
      </c>
      <c r="DE381" s="54">
        <v>1.487215185312877</v>
      </c>
      <c r="DF381" s="54">
        <v>2.9694369330195727</v>
      </c>
      <c r="DG381" s="54">
        <v>2.8693813767317273</v>
      </c>
      <c r="DH381" s="54">
        <v>1.733767513909612</v>
      </c>
      <c r="DI381" s="54">
        <v>1.5636312283960443</v>
      </c>
      <c r="DJ381" s="54">
        <v>2.228226044106453</v>
      </c>
      <c r="DK381" s="54">
        <v>1.8839265461284889</v>
      </c>
      <c r="DL381" s="54">
        <v>2.0854692621558186</v>
      </c>
      <c r="DM381" s="54">
        <v>0.94280934479126977</v>
      </c>
      <c r="DN381" s="54">
        <v>1.4014196044851399</v>
      </c>
      <c r="DO381" s="54">
        <v>1.5341246164016162</v>
      </c>
      <c r="DQ381" s="54">
        <v>8.8428502834746503</v>
      </c>
      <c r="DR381" s="54">
        <v>8.6126318727746565</v>
      </c>
      <c r="DS381" s="54">
        <v>11.428357282431161</v>
      </c>
      <c r="DT381" s="54">
        <v>12.913406133920603</v>
      </c>
      <c r="DU381" s="54">
        <v>10.509375618664503</v>
      </c>
      <c r="DV381" s="54">
        <v>13.871932815324634</v>
      </c>
      <c r="DW381" s="54">
        <v>10.818639201135495</v>
      </c>
      <c r="DX381" s="54">
        <v>8.8904657906937707</v>
      </c>
      <c r="DY381" s="54">
        <v>7.830767035939374</v>
      </c>
      <c r="DZ381" s="54">
        <v>12.808812209056139</v>
      </c>
      <c r="EA381" s="54">
        <v>11.328034340021262</v>
      </c>
      <c r="EB381" s="54">
        <v>8.144301941259771</v>
      </c>
      <c r="EC381" s="54">
        <v>12.238572648322048</v>
      </c>
      <c r="ED381" s="54">
        <v>9.2871961269366778</v>
      </c>
      <c r="EE381" s="54">
        <v>10.494435202635074</v>
      </c>
      <c r="EF381" s="54">
        <v>12.423723261490899</v>
      </c>
      <c r="EG381" s="54">
        <v>12.067047917537064</v>
      </c>
      <c r="EH381" s="54">
        <v>11.802916754158197</v>
      </c>
      <c r="EI381" s="54">
        <v>9.7945663322698575</v>
      </c>
      <c r="EJ381" s="54">
        <v>8.6991208370328845</v>
      </c>
      <c r="EK381" s="54">
        <v>12.122709702237451</v>
      </c>
      <c r="EL381" s="54">
        <v>9.843363070658139</v>
      </c>
      <c r="EM381" s="54">
        <v>10.300687793845661</v>
      </c>
      <c r="EN381" s="54">
        <v>10.391603534913969</v>
      </c>
      <c r="EO381" s="54">
        <v>10.163586201613654</v>
      </c>
      <c r="EP381" s="54">
        <v>10.015063809597848</v>
      </c>
      <c r="EQ381" s="54">
        <v>10.708699491298965</v>
      </c>
      <c r="ER381" s="54">
        <v>12.655373866579012</v>
      </c>
      <c r="ES381" s="54">
        <v>9.38027143424587</v>
      </c>
      <c r="ET381" s="54">
        <v>9.9547543257374969</v>
      </c>
      <c r="EU381" s="54">
        <v>9.0464921687306106</v>
      </c>
      <c r="EV381" s="54">
        <v>10.616386104548051</v>
      </c>
      <c r="EW381" s="54">
        <v>12.763701611376636</v>
      </c>
      <c r="EX381" s="54">
        <v>12.422985916494063</v>
      </c>
      <c r="EY381" s="54">
        <v>10.383924376632109</v>
      </c>
      <c r="EZ381" s="54">
        <v>7.3841105698759595</v>
      </c>
      <c r="FA381" s="54">
        <v>12.120432857546191</v>
      </c>
      <c r="FB381" s="54">
        <v>8.5051189671181859</v>
      </c>
    </row>
    <row r="382" spans="1:158" x14ac:dyDescent="0.2">
      <c r="A382" s="55">
        <f ca="1">Additive!AP66</f>
        <v>9.2016583292024343</v>
      </c>
      <c r="C382" s="52">
        <v>26</v>
      </c>
      <c r="D382" s="54">
        <v>0.26260336077757707</v>
      </c>
      <c r="E382" s="54">
        <v>7.2892787295931072E-2</v>
      </c>
      <c r="F382" s="54">
        <v>0.94640860336246035</v>
      </c>
      <c r="G382" s="54">
        <v>0.25094813368479052</v>
      </c>
      <c r="H382" s="54">
        <v>0.42992658046365406</v>
      </c>
      <c r="I382" s="54">
        <v>0.63632018724048045</v>
      </c>
      <c r="J382" s="54">
        <v>0.14083854289196651</v>
      </c>
      <c r="K382" s="54">
        <v>7.6965265469857158E-2</v>
      </c>
      <c r="L382" s="54">
        <v>0.5664022002095912</v>
      </c>
      <c r="M382" s="54">
        <v>0.19809990960404988</v>
      </c>
      <c r="N382" s="54">
        <v>1.036555170034827</v>
      </c>
      <c r="O382" s="54">
        <v>0.28000550754452647</v>
      </c>
      <c r="P382" s="54">
        <v>0.2982024140814552</v>
      </c>
      <c r="Q382" s="54">
        <v>0.10149960558328708</v>
      </c>
      <c r="R382" s="54">
        <v>0.4600406565104791</v>
      </c>
      <c r="S382" s="54">
        <v>0.10259706641076249</v>
      </c>
      <c r="T382" s="54">
        <v>0.4505304015015561</v>
      </c>
      <c r="U382" s="54">
        <v>0.44039437540806681</v>
      </c>
      <c r="V382" s="54">
        <v>0.46019852127043848</v>
      </c>
      <c r="W382" s="54">
        <v>0.81996075297592341</v>
      </c>
      <c r="X382" s="54">
        <v>0.90742262265394125</v>
      </c>
      <c r="Y382" s="54">
        <v>0</v>
      </c>
      <c r="Z382" s="54">
        <v>0.71360705509393796</v>
      </c>
      <c r="AA382" s="54">
        <v>0</v>
      </c>
      <c r="AB382" s="54">
        <v>0.11391793128982641</v>
      </c>
      <c r="AC382" s="54">
        <v>0.2239136696216093</v>
      </c>
      <c r="AD382" s="54">
        <v>0.23874849650579399</v>
      </c>
      <c r="AE382" s="54">
        <v>0.72921398188661968</v>
      </c>
      <c r="AF382" s="54">
        <v>0.444922632834583</v>
      </c>
      <c r="AG382" s="54">
        <v>0</v>
      </c>
      <c r="AH382" s="54">
        <v>0.10519370267233086</v>
      </c>
      <c r="AI382" s="54">
        <v>0.61840770502185549</v>
      </c>
      <c r="AJ382" s="54">
        <v>0.33546132256504535</v>
      </c>
      <c r="AK382" s="54">
        <v>0.12948305296340479</v>
      </c>
      <c r="AL382" s="54">
        <v>0.56684919353383556</v>
      </c>
      <c r="AM382" s="54">
        <v>0.44870969884752654</v>
      </c>
      <c r="AN382" s="54">
        <v>0.35961118381031909</v>
      </c>
      <c r="AO382" s="54">
        <v>9.1272581458131441E-2</v>
      </c>
      <c r="AQ382" s="54">
        <v>3.0954059467456716</v>
      </c>
      <c r="AR382" s="54">
        <v>4.6042423737225739</v>
      </c>
      <c r="AS382" s="54">
        <v>4.8586379058106672</v>
      </c>
      <c r="AT382" s="54">
        <v>4.6294315220646016</v>
      </c>
      <c r="AU382" s="54">
        <v>4.3689774240205352</v>
      </c>
      <c r="AV382" s="54">
        <v>4.8067460209783448</v>
      </c>
      <c r="AW382" s="54">
        <v>5.1284621427230412</v>
      </c>
      <c r="AX382" s="54">
        <v>4.5265505905034473</v>
      </c>
      <c r="AY382" s="54">
        <v>5.6622375254712054</v>
      </c>
      <c r="AZ382" s="54">
        <v>4.2634260430484545</v>
      </c>
      <c r="BA382" s="54">
        <v>6.117733716207141</v>
      </c>
      <c r="BB382" s="54">
        <v>5.0717965519295198</v>
      </c>
      <c r="BC382" s="54">
        <v>5.449642574192108</v>
      </c>
      <c r="BD382" s="54">
        <v>3.274574265294385</v>
      </c>
      <c r="BE382" s="54">
        <v>4.2815555169297888</v>
      </c>
      <c r="BF382" s="54">
        <v>5.3154275857372326</v>
      </c>
      <c r="BG382" s="54">
        <v>5.5542516892086233</v>
      </c>
      <c r="BH382" s="54">
        <v>5.6775629475935432</v>
      </c>
      <c r="BI382" s="54">
        <v>5.6967889245650483</v>
      </c>
      <c r="BJ382" s="54">
        <v>4.2781744676205484</v>
      </c>
      <c r="BK382" s="54">
        <v>5.4885338369205883</v>
      </c>
      <c r="BL382" s="54">
        <v>5.6370060776310318</v>
      </c>
      <c r="BM382" s="54">
        <v>4.4804070964905023</v>
      </c>
      <c r="BN382" s="54">
        <v>3.7617250771671387</v>
      </c>
      <c r="BO382" s="54">
        <v>6.664745742015235</v>
      </c>
      <c r="BP382" s="54">
        <v>2.8385498774519622</v>
      </c>
      <c r="BQ382" s="54">
        <v>6.5821300589702325</v>
      </c>
      <c r="BR382" s="54">
        <v>4.7795133724452903</v>
      </c>
      <c r="BS382" s="54">
        <v>6.3285789361382498</v>
      </c>
      <c r="BT382" s="54">
        <v>3.2533404549364171</v>
      </c>
      <c r="BU382" s="54">
        <v>4.6910096286994829</v>
      </c>
      <c r="BV382" s="54">
        <v>5.0464383177017353</v>
      </c>
      <c r="BW382" s="54">
        <v>5.5036265402222817</v>
      </c>
      <c r="BX382" s="54">
        <v>5.0726051065027633</v>
      </c>
      <c r="BY382" s="54">
        <v>4.5556971774639461</v>
      </c>
      <c r="BZ382" s="54">
        <v>4.8211369102855848</v>
      </c>
      <c r="CA382" s="54">
        <v>7.048009542257379</v>
      </c>
      <c r="CB382" s="54">
        <v>4.7327772272778503</v>
      </c>
      <c r="CD382" s="54">
        <v>2.7992928388441616</v>
      </c>
      <c r="CE382" s="54">
        <v>1.7019363514607857</v>
      </c>
      <c r="CF382" s="54">
        <v>2.2755351790714258</v>
      </c>
      <c r="CG382" s="54">
        <v>2.4746406284140079</v>
      </c>
      <c r="CH382" s="54">
        <v>2.3006073640216158</v>
      </c>
      <c r="CI382" s="54">
        <v>1.3857169156498372</v>
      </c>
      <c r="CJ382" s="54">
        <v>2.0006799228607832</v>
      </c>
      <c r="CK382" s="54">
        <v>1.5252338922381412</v>
      </c>
      <c r="CL382" s="54">
        <v>1.4867466001851213</v>
      </c>
      <c r="CM382" s="54">
        <v>1.2658661504593525</v>
      </c>
      <c r="CN382" s="54">
        <v>1.7762162558522672</v>
      </c>
      <c r="CO382" s="54">
        <v>1.0075989842259769</v>
      </c>
      <c r="CP382" s="54">
        <v>2.9793154425529913</v>
      </c>
      <c r="CQ382" s="54">
        <v>2.5841496675900597</v>
      </c>
      <c r="CR382" s="54">
        <v>2.5754863471983533</v>
      </c>
      <c r="CS382" s="54">
        <v>2.6801378177023842</v>
      </c>
      <c r="CT382" s="54">
        <v>2.8334901171852387</v>
      </c>
      <c r="CU382" s="54">
        <v>1.0366085613437352</v>
      </c>
      <c r="CV382" s="54">
        <v>2.2094298817739535</v>
      </c>
      <c r="CW382" s="54">
        <v>2.2300549969888763</v>
      </c>
      <c r="CX382" s="54">
        <v>2.8077876879819641</v>
      </c>
      <c r="CY382" s="54">
        <v>1.9269553703731575</v>
      </c>
      <c r="CZ382" s="54">
        <v>2.7587446382056839</v>
      </c>
      <c r="DA382" s="54">
        <v>1.9751410297367329</v>
      </c>
      <c r="DB382" s="54">
        <v>2.2169751361835992</v>
      </c>
      <c r="DC382" s="54">
        <v>2.1982153095087202</v>
      </c>
      <c r="DD382" s="54">
        <v>2.1946937120368109</v>
      </c>
      <c r="DE382" s="54">
        <v>1.8519345835025547</v>
      </c>
      <c r="DF382" s="54">
        <v>3.4250988335345127</v>
      </c>
      <c r="DG382" s="54">
        <v>3.2030709335454244</v>
      </c>
      <c r="DH382" s="54">
        <v>2.5926207780967907</v>
      </c>
      <c r="DI382" s="54">
        <v>2.1337763155997855</v>
      </c>
      <c r="DJ382" s="54">
        <v>2.7175507969720805</v>
      </c>
      <c r="DK382" s="54">
        <v>2.0942986925054825</v>
      </c>
      <c r="DL382" s="54">
        <v>2.6509467796611546</v>
      </c>
      <c r="DM382" s="54">
        <v>1.2206227954324156</v>
      </c>
      <c r="DN382" s="54">
        <v>1.6737949653261879</v>
      </c>
      <c r="DO382" s="54">
        <v>2.0931347233929838</v>
      </c>
      <c r="DQ382" s="54">
        <v>9.0925026581579118</v>
      </c>
      <c r="DR382" s="54">
        <v>8.8562535370867312</v>
      </c>
      <c r="DS382" s="54">
        <v>11.869808540251215</v>
      </c>
      <c r="DT382" s="54">
        <v>14.061276921989759</v>
      </c>
      <c r="DU382" s="54">
        <v>11.195076100886759</v>
      </c>
      <c r="DV382" s="54">
        <v>14.417322878839663</v>
      </c>
      <c r="DW382" s="54">
        <v>11.305411117320471</v>
      </c>
      <c r="DX382" s="54">
        <v>9.3555052502764102</v>
      </c>
      <c r="DY382" s="54">
        <v>8.6632268132017796</v>
      </c>
      <c r="DZ382" s="54">
        <v>13.160129361993459</v>
      </c>
      <c r="EA382" s="54">
        <v>12.346422089421203</v>
      </c>
      <c r="EB382" s="54">
        <v>8.5801972579202221</v>
      </c>
      <c r="EC382" s="54">
        <v>12.990564631281387</v>
      </c>
      <c r="ED382" s="54">
        <v>9.8793327755919034</v>
      </c>
      <c r="EE382" s="54">
        <v>11.176975023981271</v>
      </c>
      <c r="EF382" s="54">
        <v>12.680672616179226</v>
      </c>
      <c r="EG382" s="54">
        <v>13.30988152113602</v>
      </c>
      <c r="EH382" s="54">
        <v>13.053195710768911</v>
      </c>
      <c r="EI382" s="54">
        <v>10.419219330823243</v>
      </c>
      <c r="EJ382" s="54">
        <v>9.4035211156946463</v>
      </c>
      <c r="EK382" s="54">
        <v>12.866706915778988</v>
      </c>
      <c r="EL382" s="54">
        <v>10.357769545549559</v>
      </c>
      <c r="EM382" s="54">
        <v>10.426958820520513</v>
      </c>
      <c r="EN382" s="54">
        <v>10.96102882419482</v>
      </c>
      <c r="EO382" s="54">
        <v>10.922789954380379</v>
      </c>
      <c r="EP382" s="54">
        <v>11.331593645051075</v>
      </c>
      <c r="EQ382" s="54">
        <v>11.227541197050694</v>
      </c>
      <c r="ER382" s="54">
        <v>13.380254055487548</v>
      </c>
      <c r="ES382" s="54">
        <v>10.033781061938635</v>
      </c>
      <c r="ET382" s="54">
        <v>10.719195322359383</v>
      </c>
      <c r="EU382" s="54">
        <v>10.104927918225613</v>
      </c>
      <c r="EV382" s="54">
        <v>11.189573796012652</v>
      </c>
      <c r="EW382" s="54">
        <v>13.249093146821824</v>
      </c>
      <c r="EX382" s="54">
        <v>12.991396947211591</v>
      </c>
      <c r="EY382" s="54">
        <v>11.2234522601752</v>
      </c>
      <c r="EZ382" s="54">
        <v>8.2939849031440325</v>
      </c>
      <c r="FA382" s="54">
        <v>13.191467778963975</v>
      </c>
      <c r="FB382" s="54">
        <v>9.2016583292024343</v>
      </c>
    </row>
    <row r="383" spans="1:158" x14ac:dyDescent="0.2">
      <c r="A383" s="55">
        <f ca="1">Additive!AP67</f>
        <v>9.9955766725649742</v>
      </c>
      <c r="C383" s="52">
        <v>25</v>
      </c>
      <c r="D383" s="54">
        <v>0.35322204532172563</v>
      </c>
      <c r="E383" s="54">
        <v>7.2837760028217957E-2</v>
      </c>
      <c r="F383" s="54">
        <v>1.1029663476624023</v>
      </c>
      <c r="G383" s="54">
        <v>0.43720120342661772</v>
      </c>
      <c r="H383" s="54">
        <v>0.54840883868318357</v>
      </c>
      <c r="I383" s="54">
        <v>0.81946853235806927</v>
      </c>
      <c r="J383" s="54">
        <v>0.2696836503955744</v>
      </c>
      <c r="K383" s="54">
        <v>0.16744365412562701</v>
      </c>
      <c r="L383" s="54">
        <v>0.5658880162473281</v>
      </c>
      <c r="M383" s="54">
        <v>0.24652649658283465</v>
      </c>
      <c r="N383" s="54">
        <v>1.0358183074177632</v>
      </c>
      <c r="O383" s="54">
        <v>0.27982063849434446</v>
      </c>
      <c r="P383" s="54">
        <v>0.39852548902693208</v>
      </c>
      <c r="Q383" s="54">
        <v>0.3271306701619352</v>
      </c>
      <c r="R383" s="54">
        <v>0.45966585888818656</v>
      </c>
      <c r="S383" s="54">
        <v>0.1024923220856877</v>
      </c>
      <c r="T383" s="54">
        <v>0.45013909629410165</v>
      </c>
      <c r="U383" s="54">
        <v>0.68765893512376586</v>
      </c>
      <c r="V383" s="54">
        <v>0.51065039782266375</v>
      </c>
      <c r="W383" s="54">
        <v>0.92651853322324129</v>
      </c>
      <c r="X383" s="54">
        <v>0.90685698598717934</v>
      </c>
      <c r="Y383" s="54">
        <v>6.5545417991765831E-2</v>
      </c>
      <c r="Z383" s="54">
        <v>0.82207650013606681</v>
      </c>
      <c r="AA383" s="54">
        <v>0</v>
      </c>
      <c r="AB383" s="54">
        <v>0.11379070683739734</v>
      </c>
      <c r="AC383" s="54">
        <v>0.22376611156893844</v>
      </c>
      <c r="AD383" s="54">
        <v>0.29776382896063858</v>
      </c>
      <c r="AE383" s="54">
        <v>0.72832356542438248</v>
      </c>
      <c r="AF383" s="54">
        <v>0.63342925812483841</v>
      </c>
      <c r="AG383" s="54">
        <v>0.1844790121178761</v>
      </c>
      <c r="AH383" s="54">
        <v>0.2253270508053653</v>
      </c>
      <c r="AI383" s="54">
        <v>0.61777499814133385</v>
      </c>
      <c r="AJ383" s="54">
        <v>0.428753634004579</v>
      </c>
      <c r="AK383" s="54">
        <v>0.12940370880594187</v>
      </c>
      <c r="AL383" s="54">
        <v>0.60953535748376453</v>
      </c>
      <c r="AM383" s="54">
        <v>0.4483894043600003</v>
      </c>
      <c r="AN383" s="54">
        <v>0.43642594262925982</v>
      </c>
      <c r="AO383" s="54">
        <v>9.1202925455998951E-2</v>
      </c>
      <c r="AQ383" s="54">
        <v>3.6315991001194767</v>
      </c>
      <c r="AR383" s="54">
        <v>4.945922617993558</v>
      </c>
      <c r="AS383" s="54">
        <v>5.0873851609410643</v>
      </c>
      <c r="AT383" s="54">
        <v>5.2175353643325142</v>
      </c>
      <c r="AU383" s="54">
        <v>4.4996153038264026</v>
      </c>
      <c r="AV383" s="54">
        <v>5.2508331871156457</v>
      </c>
      <c r="AW383" s="54">
        <v>5.2293106329372065</v>
      </c>
      <c r="AX383" s="54">
        <v>5.0708538793721303</v>
      </c>
      <c r="AY383" s="54">
        <v>6.2505090120017854</v>
      </c>
      <c r="AZ383" s="54">
        <v>4.4353023142281032</v>
      </c>
      <c r="BA383" s="54">
        <v>6.4053338871077301</v>
      </c>
      <c r="BB383" s="54">
        <v>5.3284772327226051</v>
      </c>
      <c r="BC383" s="54">
        <v>5.7644096701699823</v>
      </c>
      <c r="BD383" s="54">
        <v>3.8697868706331562</v>
      </c>
      <c r="BE383" s="54">
        <v>4.8951460653371122</v>
      </c>
      <c r="BF383" s="54">
        <v>5.8602674662440677</v>
      </c>
      <c r="BG383" s="54">
        <v>5.9702997510082625</v>
      </c>
      <c r="BH383" s="54">
        <v>5.9131805822787946</v>
      </c>
      <c r="BI383" s="54">
        <v>6.0935248383662106</v>
      </c>
      <c r="BJ383" s="54">
        <v>4.4493226200909248</v>
      </c>
      <c r="BK383" s="54">
        <v>5.749055855114058</v>
      </c>
      <c r="BL383" s="54">
        <v>5.7114658769098767</v>
      </c>
      <c r="BM383" s="54">
        <v>5.0837012285091134</v>
      </c>
      <c r="BN383" s="54">
        <v>4.0721658901718776</v>
      </c>
      <c r="BO383" s="54">
        <v>7.4025980428369174</v>
      </c>
      <c r="BP383" s="54">
        <v>3.0210912844432158</v>
      </c>
      <c r="BQ383" s="54">
        <v>6.8578392128721255</v>
      </c>
      <c r="BR383" s="54">
        <v>5.0581016604261251</v>
      </c>
      <c r="BS383" s="54">
        <v>6.8107648374963432</v>
      </c>
      <c r="BT383" s="54">
        <v>4.0083696537752331</v>
      </c>
      <c r="BU383" s="54">
        <v>5.5095248512351773</v>
      </c>
      <c r="BV383" s="54">
        <v>5.5809558539884137</v>
      </c>
      <c r="BW383" s="54">
        <v>6.2116286196669392</v>
      </c>
      <c r="BX383" s="54">
        <v>5.6369127171370224</v>
      </c>
      <c r="BY383" s="54">
        <v>5.124783313301851</v>
      </c>
      <c r="BZ383" s="54">
        <v>5.0989601954416166</v>
      </c>
      <c r="CA383" s="54">
        <v>7.4713499053206007</v>
      </c>
      <c r="CB383" s="54">
        <v>4.949785900393028</v>
      </c>
      <c r="CD383" s="54">
        <v>3.7299263321484464</v>
      </c>
      <c r="CE383" s="54">
        <v>2.0002174027232869</v>
      </c>
      <c r="CF383" s="54">
        <v>2.7284278657731118</v>
      </c>
      <c r="CG383" s="54">
        <v>3.1135603325668271</v>
      </c>
      <c r="CH383" s="54">
        <v>2.7662243933389519</v>
      </c>
      <c r="CI383" s="54">
        <v>2.130641095654747</v>
      </c>
      <c r="CJ383" s="54">
        <v>2.7747049819277567</v>
      </c>
      <c r="CK383" s="54">
        <v>1.8169946265309491</v>
      </c>
      <c r="CL383" s="54">
        <v>1.6774335885438845</v>
      </c>
      <c r="CM383" s="54">
        <v>1.5160947048321418</v>
      </c>
      <c r="CN383" s="54">
        <v>2.4529998141701554</v>
      </c>
      <c r="CO383" s="54">
        <v>1.6002344540596365</v>
      </c>
      <c r="CP383" s="54">
        <v>3.3990727635193423</v>
      </c>
      <c r="CQ383" s="54">
        <v>2.8437452397867702</v>
      </c>
      <c r="CR383" s="54">
        <v>2.6415137999437732</v>
      </c>
      <c r="CS383" s="54">
        <v>3.1313968848318154</v>
      </c>
      <c r="CT383" s="54">
        <v>3.3242095738021611</v>
      </c>
      <c r="CU383" s="54">
        <v>1.5416067977943477</v>
      </c>
      <c r="CV383" s="54">
        <v>2.5687338989534609</v>
      </c>
      <c r="CW383" s="54">
        <v>2.9570445604655369</v>
      </c>
      <c r="CX383" s="54">
        <v>3.0823160424844112</v>
      </c>
      <c r="CY383" s="54">
        <v>2.500558498138437</v>
      </c>
      <c r="CZ383" s="54">
        <v>3.0374553488882903</v>
      </c>
      <c r="DA383" s="54">
        <v>2.4730774493546033</v>
      </c>
      <c r="DB383" s="54">
        <v>2.8151669027696844</v>
      </c>
      <c r="DC383" s="54">
        <v>2.6920994362256216</v>
      </c>
      <c r="DD383" s="54">
        <v>2.9681850762349704</v>
      </c>
      <c r="DE383" s="54">
        <v>2.3663108380197784</v>
      </c>
      <c r="DF383" s="54">
        <v>3.9048695904366255</v>
      </c>
      <c r="DG383" s="54">
        <v>3.4747130076601067</v>
      </c>
      <c r="DH383" s="54">
        <v>2.6818038994721576</v>
      </c>
      <c r="DI383" s="54">
        <v>2.4076313091463444</v>
      </c>
      <c r="DJ383" s="54">
        <v>2.9790395834474701</v>
      </c>
      <c r="DK383" s="54">
        <v>2.499400156628365</v>
      </c>
      <c r="DL383" s="54">
        <v>2.8306776616564946</v>
      </c>
      <c r="DM383" s="54">
        <v>1.4817734005667909</v>
      </c>
      <c r="DN383" s="54">
        <v>2.5271999733763106</v>
      </c>
      <c r="DO383" s="54">
        <v>2.3710027849913367</v>
      </c>
      <c r="DQ383" s="54">
        <v>9.4123226581595034</v>
      </c>
      <c r="DR383" s="54">
        <v>9.7164801330575052</v>
      </c>
      <c r="DS383" s="54">
        <v>12.748747607815028</v>
      </c>
      <c r="DT383" s="54">
        <v>14.557829383917401</v>
      </c>
      <c r="DU383" s="54">
        <v>11.936002776665411</v>
      </c>
      <c r="DV383" s="54">
        <v>15.212065177039371</v>
      </c>
      <c r="DW383" s="54">
        <v>12.511976766362928</v>
      </c>
      <c r="DX383" s="54">
        <v>10.173477651463536</v>
      </c>
      <c r="DY383" s="54">
        <v>9.5372515756098135</v>
      </c>
      <c r="DZ383" s="54">
        <v>13.399690528642605</v>
      </c>
      <c r="EA383" s="54">
        <v>12.990472985254478</v>
      </c>
      <c r="EB383" s="54">
        <v>9.3964618402062143</v>
      </c>
      <c r="EC383" s="54">
        <v>13.471510918369425</v>
      </c>
      <c r="ED383" s="54">
        <v>10.220851610859937</v>
      </c>
      <c r="EE383" s="54">
        <v>11.643331661895839</v>
      </c>
      <c r="EF383" s="54">
        <v>13.440087183374782</v>
      </c>
      <c r="EG383" s="54">
        <v>13.552182037524155</v>
      </c>
      <c r="EH383" s="54">
        <v>13.343983363141778</v>
      </c>
      <c r="EI383" s="54">
        <v>10.78846390873675</v>
      </c>
      <c r="EJ383" s="54">
        <v>9.8711702808425414</v>
      </c>
      <c r="EK383" s="54">
        <v>13.169665988618867</v>
      </c>
      <c r="EL383" s="54">
        <v>11.477583411870915</v>
      </c>
      <c r="EM383" s="54">
        <v>11.128705886291499</v>
      </c>
      <c r="EN383" s="54">
        <v>11.101744019055841</v>
      </c>
      <c r="EO383" s="54">
        <v>11.80084193170949</v>
      </c>
      <c r="EP383" s="54">
        <v>12.35885847486044</v>
      </c>
      <c r="EQ383" s="54">
        <v>11.899809647772612</v>
      </c>
      <c r="ER383" s="54">
        <v>13.924586661997488</v>
      </c>
      <c r="ES383" s="54">
        <v>10.587702009256377</v>
      </c>
      <c r="ET383" s="54">
        <v>11.624015750147727</v>
      </c>
      <c r="EU383" s="54">
        <v>10.927932002771007</v>
      </c>
      <c r="EV383" s="54">
        <v>12.220785516816912</v>
      </c>
      <c r="EW383" s="54">
        <v>13.863195724487824</v>
      </c>
      <c r="EX383" s="54">
        <v>13.366026914726149</v>
      </c>
      <c r="EY383" s="54">
        <v>11.607891834517872</v>
      </c>
      <c r="EZ383" s="54">
        <v>8.5298843561074911</v>
      </c>
      <c r="FA383" s="54">
        <v>13.890720583034806</v>
      </c>
      <c r="FB383" s="54">
        <v>9.9955766725649742</v>
      </c>
    </row>
    <row r="384" spans="1:158" x14ac:dyDescent="0.2">
      <c r="A384" s="55">
        <f ca="1">Additive!AP68</f>
        <v>10.667916022098328</v>
      </c>
      <c r="C384" s="52">
        <v>24</v>
      </c>
      <c r="D384" s="54">
        <v>0.35592709121495858</v>
      </c>
      <c r="E384" s="54">
        <v>7.3369690282770961E-2</v>
      </c>
      <c r="F384" s="54">
        <v>1.4089436131366213</v>
      </c>
      <c r="G384" s="54">
        <v>0.62561804963714707</v>
      </c>
      <c r="H384" s="54">
        <v>0.63643791925038684</v>
      </c>
      <c r="I384" s="54">
        <v>0.82711938668490603</v>
      </c>
      <c r="J384" s="54">
        <v>0.27185851854392595</v>
      </c>
      <c r="K384" s="54">
        <v>0.16892171916834897</v>
      </c>
      <c r="L384" s="54">
        <v>0.57131551362678223</v>
      </c>
      <c r="M384" s="54">
        <v>0.4374639163155507</v>
      </c>
      <c r="N384" s="54">
        <v>1.0447132918666249</v>
      </c>
      <c r="O384" s="54">
        <v>0.58128363264730076</v>
      </c>
      <c r="P384" s="54">
        <v>0.46325445396723275</v>
      </c>
      <c r="Q384" s="54">
        <v>0.44004328603312892</v>
      </c>
      <c r="R384" s="54">
        <v>0.60968698887149131</v>
      </c>
      <c r="S384" s="54">
        <v>0.26413050456211629</v>
      </c>
      <c r="T384" s="54">
        <v>0.64237971873298605</v>
      </c>
      <c r="U384" s="54">
        <v>0.6929545938294126</v>
      </c>
      <c r="V384" s="54">
        <v>0.6183660145123433</v>
      </c>
      <c r="W384" s="54">
        <v>0.99724263050229922</v>
      </c>
      <c r="X384" s="54">
        <v>1.0738232384233903</v>
      </c>
      <c r="Y384" s="54">
        <v>0.27132260568920685</v>
      </c>
      <c r="Z384" s="54">
        <v>0.82890112914251191</v>
      </c>
      <c r="AA384" s="54">
        <v>0</v>
      </c>
      <c r="AB384" s="54">
        <v>0.11496464155752761</v>
      </c>
      <c r="AC384" s="54">
        <v>0.39864353346044723</v>
      </c>
      <c r="AD384" s="54">
        <v>0.6069463015663672</v>
      </c>
      <c r="AE384" s="54">
        <v>0.88528360879021406</v>
      </c>
      <c r="AF384" s="54">
        <v>0.81161065548019806</v>
      </c>
      <c r="AG384" s="54">
        <v>0.46072881158741907</v>
      </c>
      <c r="AH384" s="54">
        <v>0.36011841376199172</v>
      </c>
      <c r="AI384" s="54">
        <v>0.74132383048664252</v>
      </c>
      <c r="AJ384" s="54">
        <v>0.63701037372565139</v>
      </c>
      <c r="AK384" s="54">
        <v>0.21265513293464267</v>
      </c>
      <c r="AL384" s="54">
        <v>0.71502076056613362</v>
      </c>
      <c r="AM384" s="54">
        <v>0.63503008277946194</v>
      </c>
      <c r="AN384" s="54">
        <v>0.44146205511504988</v>
      </c>
      <c r="AO384" s="54">
        <v>9.1959854012483078E-2</v>
      </c>
      <c r="AQ384" s="54">
        <v>3.8996146715303102</v>
      </c>
      <c r="AR384" s="54">
        <v>5.5684244288245601</v>
      </c>
      <c r="AS384" s="54">
        <v>5.7185823768544495</v>
      </c>
      <c r="AT384" s="54">
        <v>5.7369214086955811</v>
      </c>
      <c r="AU384" s="54">
        <v>5.0346135741564879</v>
      </c>
      <c r="AV384" s="54">
        <v>5.9139962726311026</v>
      </c>
      <c r="AW384" s="54">
        <v>5.7824555189201874</v>
      </c>
      <c r="AX384" s="54">
        <v>5.6058095001616337</v>
      </c>
      <c r="AY384" s="54">
        <v>6.5705197245344671</v>
      </c>
      <c r="AZ384" s="54">
        <v>4.8130276814500803</v>
      </c>
      <c r="BA384" s="54">
        <v>6.9262068384824218</v>
      </c>
      <c r="BB384" s="54">
        <v>5.709788650674696</v>
      </c>
      <c r="BC384" s="54">
        <v>6.2526528586771928</v>
      </c>
      <c r="BD384" s="54">
        <v>4.5387270861376621</v>
      </c>
      <c r="BE384" s="54">
        <v>5.0801560863197075</v>
      </c>
      <c r="BF384" s="54">
        <v>6.0146792845290058</v>
      </c>
      <c r="BG384" s="54">
        <v>6.1232458487968202</v>
      </c>
      <c r="BH384" s="54">
        <v>6.4280258305452787</v>
      </c>
      <c r="BI384" s="54">
        <v>6.4045630853896789</v>
      </c>
      <c r="BJ384" s="54">
        <v>5.2445425867491728</v>
      </c>
      <c r="BK384" s="54">
        <v>6.3276537915296345</v>
      </c>
      <c r="BL384" s="54">
        <v>6.2835832990314593</v>
      </c>
      <c r="BM384" s="54">
        <v>5.3634467059727573</v>
      </c>
      <c r="BN384" s="54">
        <v>4.619602342824221</v>
      </c>
      <c r="BO384" s="54">
        <v>8.1164847542427729</v>
      </c>
      <c r="BP384" s="54">
        <v>3.5563744069958503</v>
      </c>
      <c r="BQ384" s="54">
        <v>7.9980837864988885</v>
      </c>
      <c r="BR384" s="54">
        <v>5.5248403179553094</v>
      </c>
      <c r="BS384" s="54">
        <v>7.1965385179716606</v>
      </c>
      <c r="BT384" s="54">
        <v>4.2231379306289458</v>
      </c>
      <c r="BU384" s="54">
        <v>6.0597771009323402</v>
      </c>
      <c r="BV384" s="54">
        <v>5.9384945618405318</v>
      </c>
      <c r="BW384" s="54">
        <v>6.6827217954252554</v>
      </c>
      <c r="BX384" s="54">
        <v>6.1322612401069065</v>
      </c>
      <c r="BY384" s="54">
        <v>5.7788818138764526</v>
      </c>
      <c r="BZ384" s="54">
        <v>5.1473507559983886</v>
      </c>
      <c r="CA384" s="54">
        <v>8.3223205911251767</v>
      </c>
      <c r="CB384" s="54">
        <v>5.1758624252921592</v>
      </c>
      <c r="CD384" s="54">
        <v>4.1346505992113727</v>
      </c>
      <c r="CE384" s="54">
        <v>2.1890088798818468</v>
      </c>
      <c r="CF384" s="54">
        <v>3.1979099513541911</v>
      </c>
      <c r="CG384" s="54">
        <v>3.5642648800678884</v>
      </c>
      <c r="CH384" s="54">
        <v>3.3500456397795624</v>
      </c>
      <c r="CI384" s="54">
        <v>2.642053658227109</v>
      </c>
      <c r="CJ384" s="54">
        <v>3.6345654639338711</v>
      </c>
      <c r="CK384" s="54">
        <v>2.7487580195090402</v>
      </c>
      <c r="CL384" s="54">
        <v>2.325080305736563</v>
      </c>
      <c r="CM384" s="54">
        <v>2.0607674210124642</v>
      </c>
      <c r="CN384" s="54">
        <v>3.1452970034819998</v>
      </c>
      <c r="CO384" s="54">
        <v>1.7044234808524106</v>
      </c>
      <c r="CP384" s="54">
        <v>3.9192513696720912</v>
      </c>
      <c r="CQ384" s="54">
        <v>3.4310963622891677</v>
      </c>
      <c r="CR384" s="54">
        <v>3.0024373662794783</v>
      </c>
      <c r="CS384" s="54">
        <v>3.7910414815306677</v>
      </c>
      <c r="CT384" s="54">
        <v>3.8185959249687009</v>
      </c>
      <c r="CU384" s="54">
        <v>2.6825303004223517</v>
      </c>
      <c r="CV384" s="54">
        <v>2.9224591349545008</v>
      </c>
      <c r="CW384" s="54">
        <v>3.1578572489486643</v>
      </c>
      <c r="CX384" s="54">
        <v>3.729156531890645</v>
      </c>
      <c r="CY384" s="54">
        <v>3.393573075214011</v>
      </c>
      <c r="CZ384" s="54">
        <v>3.5322406053806183</v>
      </c>
      <c r="DA384" s="54">
        <v>2.9131705497954918</v>
      </c>
      <c r="DB384" s="54">
        <v>3.0993027139826239</v>
      </c>
      <c r="DC384" s="54">
        <v>3.1715737118220275</v>
      </c>
      <c r="DD384" s="54">
        <v>3.4906156592241331</v>
      </c>
      <c r="DE384" s="54">
        <v>3.1546689838810451</v>
      </c>
      <c r="DF384" s="54">
        <v>4.6683284884603644</v>
      </c>
      <c r="DG384" s="54">
        <v>3.7256983964061323</v>
      </c>
      <c r="DH384" s="54">
        <v>3.0596661982621356</v>
      </c>
      <c r="DI384" s="54">
        <v>2.913638054225995</v>
      </c>
      <c r="DJ384" s="54">
        <v>3.4437858928113929</v>
      </c>
      <c r="DK384" s="54">
        <v>3.3076901221860844</v>
      </c>
      <c r="DL384" s="54">
        <v>3.607839979978376</v>
      </c>
      <c r="DM384" s="54">
        <v>1.9492795114713424</v>
      </c>
      <c r="DN384" s="54">
        <v>3.2783026474796202</v>
      </c>
      <c r="DO384" s="54">
        <v>2.8975297468507986</v>
      </c>
      <c r="DQ384" s="54">
        <v>10.090000173128136</v>
      </c>
      <c r="DR384" s="54">
        <v>10.035742068332308</v>
      </c>
      <c r="DS384" s="54">
        <v>13.238254228959443</v>
      </c>
      <c r="DT384" s="54">
        <v>15.051419186176311</v>
      </c>
      <c r="DU384" s="54">
        <v>12.482164928929642</v>
      </c>
      <c r="DV384" s="54">
        <v>15.995877145122474</v>
      </c>
      <c r="DW384" s="54">
        <v>13.118204440108357</v>
      </c>
      <c r="DX384" s="54">
        <v>11.094248010794857</v>
      </c>
      <c r="DY384" s="54">
        <v>9.9235249018746217</v>
      </c>
      <c r="DZ384" s="54">
        <v>14.188223511138538</v>
      </c>
      <c r="EA384" s="54">
        <v>13.92605827865523</v>
      </c>
      <c r="EB384" s="54">
        <v>10.146557809943967</v>
      </c>
      <c r="EC384" s="54">
        <v>14.254388089740395</v>
      </c>
      <c r="ED384" s="54">
        <v>10.774341463245115</v>
      </c>
      <c r="EE384" s="54">
        <v>11.986899854985463</v>
      </c>
      <c r="EF384" s="54">
        <v>14.198951648030746</v>
      </c>
      <c r="EG384" s="54">
        <v>14.19458655330542</v>
      </c>
      <c r="EH384" s="54">
        <v>13.934264860842385</v>
      </c>
      <c r="EI384" s="54">
        <v>11.368206146098011</v>
      </c>
      <c r="EJ384" s="54">
        <v>10.488958313639975</v>
      </c>
      <c r="EK384" s="54">
        <v>13.804032470459866</v>
      </c>
      <c r="EL384" s="54">
        <v>11.799873102560024</v>
      </c>
      <c r="EM384" s="54">
        <v>11.72808291616062</v>
      </c>
      <c r="EN384" s="54">
        <v>11.833323108861471</v>
      </c>
      <c r="EO384" s="54">
        <v>12.482120464205401</v>
      </c>
      <c r="EP384" s="54">
        <v>13.009771391009593</v>
      </c>
      <c r="EQ384" s="54">
        <v>12.400923200989634</v>
      </c>
      <c r="ER384" s="54">
        <v>15.048326141317816</v>
      </c>
      <c r="ES384" s="54">
        <v>11.044412189077807</v>
      </c>
      <c r="ET384" s="54">
        <v>12.309259049177481</v>
      </c>
      <c r="EU384" s="54">
        <v>11.55380077206199</v>
      </c>
      <c r="EV384" s="54">
        <v>12.471666438178431</v>
      </c>
      <c r="EW384" s="54">
        <v>14.6097909588999</v>
      </c>
      <c r="EX384" s="54">
        <v>13.924174567294944</v>
      </c>
      <c r="EY384" s="54">
        <v>12.241545755996313</v>
      </c>
      <c r="EZ384" s="54">
        <v>9.1381916486294514</v>
      </c>
      <c r="FA384" s="54">
        <v>14.465427068650023</v>
      </c>
      <c r="FB384" s="54">
        <v>10.667916022098328</v>
      </c>
    </row>
    <row r="385" spans="1:158" x14ac:dyDescent="0.2">
      <c r="A385" s="55">
        <f ca="1">Additive!AP69</f>
        <v>11.169141707585275</v>
      </c>
      <c r="C385" s="52">
        <v>23</v>
      </c>
      <c r="D385" s="54">
        <v>0.39608382511810269</v>
      </c>
      <c r="E385" s="54">
        <v>7.3292652107973311E-2</v>
      </c>
      <c r="F385" s="54">
        <v>1.4080277997880835</v>
      </c>
      <c r="G385" s="54">
        <v>0.66768232767918789</v>
      </c>
      <c r="H385" s="54">
        <v>0.69761522245071461</v>
      </c>
      <c r="I385" s="54">
        <v>0.95664199944560835</v>
      </c>
      <c r="J385" s="54">
        <v>0.32789987310941981</v>
      </c>
      <c r="K385" s="54">
        <v>0.24518369968581588</v>
      </c>
      <c r="L385" s="54">
        <v>0.70258953914675715</v>
      </c>
      <c r="M385" s="54">
        <v>0.63602036102675186</v>
      </c>
      <c r="N385" s="54">
        <v>1.0436606309851015</v>
      </c>
      <c r="O385" s="54">
        <v>0.58093158845673898</v>
      </c>
      <c r="P385" s="54">
        <v>0.62551424966801861</v>
      </c>
      <c r="Q385" s="54">
        <v>0.8127464898315413</v>
      </c>
      <c r="R385" s="54">
        <v>0.60925524290061617</v>
      </c>
      <c r="S385" s="54">
        <v>0.4077020895761212</v>
      </c>
      <c r="T385" s="54">
        <v>0.74197374035600916</v>
      </c>
      <c r="U385" s="54">
        <v>0.83157999666897453</v>
      </c>
      <c r="V385" s="54">
        <v>0.84412072286540507</v>
      </c>
      <c r="W385" s="54">
        <v>1.1249773633972922</v>
      </c>
      <c r="X385" s="54">
        <v>1.0729079716872043</v>
      </c>
      <c r="Y385" s="54">
        <v>0.5255075283812296</v>
      </c>
      <c r="Z385" s="54">
        <v>0.82811047090396173</v>
      </c>
      <c r="AA385" s="54">
        <v>0.17149983468413765</v>
      </c>
      <c r="AB385" s="54">
        <v>0.11488368054234499</v>
      </c>
      <c r="AC385" s="54">
        <v>0.39822183719796911</v>
      </c>
      <c r="AD385" s="54">
        <v>0.60627266527161794</v>
      </c>
      <c r="AE385" s="54">
        <v>1.0914709943961611</v>
      </c>
      <c r="AF385" s="54">
        <v>0.88953968602171152</v>
      </c>
      <c r="AG385" s="54">
        <v>0.50619043565118282</v>
      </c>
      <c r="AH385" s="54">
        <v>0.35975321914302505</v>
      </c>
      <c r="AI385" s="54">
        <v>1.0315454017654559</v>
      </c>
      <c r="AJ385" s="54">
        <v>0.68903983430336169</v>
      </c>
      <c r="AK385" s="54">
        <v>0.30853390418447901</v>
      </c>
      <c r="AL385" s="54">
        <v>0.79695324580568183</v>
      </c>
      <c r="AM385" s="54">
        <v>0.79088296950435577</v>
      </c>
      <c r="AN385" s="54">
        <v>0.76902583070244823</v>
      </c>
      <c r="AO385" s="54">
        <v>0.26840445622143605</v>
      </c>
      <c r="AQ385" s="54">
        <v>4.390360542126885</v>
      </c>
      <c r="AR385" s="54">
        <v>5.8950320096814792</v>
      </c>
      <c r="AS385" s="54">
        <v>6.029506042549631</v>
      </c>
      <c r="AT385" s="54">
        <v>6.2345924175901324</v>
      </c>
      <c r="AU385" s="54">
        <v>5.5051233637962316</v>
      </c>
      <c r="AV385" s="54">
        <v>6.1991752960270645</v>
      </c>
      <c r="AW385" s="54">
        <v>6.1709860406359418</v>
      </c>
      <c r="AX385" s="54">
        <v>6.1327738540327275</v>
      </c>
      <c r="AY385" s="54">
        <v>7.415048918907619</v>
      </c>
      <c r="AZ385" s="54">
        <v>5.3374422747895665</v>
      </c>
      <c r="BA385" s="54">
        <v>7.5000849402743022</v>
      </c>
      <c r="BB385" s="54">
        <v>6.2813190761038094</v>
      </c>
      <c r="BC385" s="54">
        <v>6.5487838284252433</v>
      </c>
      <c r="BD385" s="54">
        <v>4.6980741574203115</v>
      </c>
      <c r="BE385" s="54">
        <v>5.6796023973847802</v>
      </c>
      <c r="BF385" s="54">
        <v>6.5963503479609713</v>
      </c>
      <c r="BG385" s="54">
        <v>6.4770851955133821</v>
      </c>
      <c r="BH385" s="54">
        <v>6.5941088505488921</v>
      </c>
      <c r="BI385" s="54">
        <v>6.5597202255707998</v>
      </c>
      <c r="BJ385" s="54">
        <v>5.5588245010828814</v>
      </c>
      <c r="BK385" s="54">
        <v>6.5525863668689297</v>
      </c>
      <c r="BL385" s="54">
        <v>6.8701391538509302</v>
      </c>
      <c r="BM385" s="54">
        <v>5.7157670390132012</v>
      </c>
      <c r="BN385" s="54">
        <v>5.161120644993229</v>
      </c>
      <c r="BO385" s="54">
        <v>9.2032554151065682</v>
      </c>
      <c r="BP385" s="54">
        <v>3.8651988461585454</v>
      </c>
      <c r="BQ385" s="54">
        <v>8.3192759791986006</v>
      </c>
      <c r="BR385" s="54">
        <v>5.9198617411974865</v>
      </c>
      <c r="BS385" s="54">
        <v>8.0186094359065549</v>
      </c>
      <c r="BT385" s="54">
        <v>4.722071433808221</v>
      </c>
      <c r="BU385" s="54">
        <v>6.0536319056165162</v>
      </c>
      <c r="BV385" s="54">
        <v>6.4342970252500606</v>
      </c>
      <c r="BW385" s="54">
        <v>7.1251835823305072</v>
      </c>
      <c r="BX385" s="54">
        <v>6.1269879111028196</v>
      </c>
      <c r="BY385" s="54">
        <v>6.1640761168875855</v>
      </c>
      <c r="BZ385" s="54">
        <v>5.4542657906580096</v>
      </c>
      <c r="CA385" s="54">
        <v>8.787442103763361</v>
      </c>
      <c r="CB385" s="54">
        <v>5.487107290361898</v>
      </c>
      <c r="CD385" s="54">
        <v>4.5530580353457033</v>
      </c>
      <c r="CE385" s="54">
        <v>2.5876105585441103</v>
      </c>
      <c r="CF385" s="54">
        <v>3.9148478405657414</v>
      </c>
      <c r="CG385" s="54">
        <v>4.0577976055719915</v>
      </c>
      <c r="CH385" s="54">
        <v>4.0189148169069639</v>
      </c>
      <c r="CI385" s="54">
        <v>3.5904330235994735</v>
      </c>
      <c r="CJ385" s="54">
        <v>4.1825843610853504</v>
      </c>
      <c r="CK385" s="54">
        <v>3.0660268726023148</v>
      </c>
      <c r="CL385" s="54">
        <v>3.0176668118383994</v>
      </c>
      <c r="CM385" s="54">
        <v>2.5596135173081151</v>
      </c>
      <c r="CN385" s="54">
        <v>3.4888055086862</v>
      </c>
      <c r="CO385" s="54">
        <v>2.5391469826508519</v>
      </c>
      <c r="CP385" s="54">
        <v>4.1436251824120234</v>
      </c>
      <c r="CQ385" s="54">
        <v>4.0636272256458863</v>
      </c>
      <c r="CR385" s="54">
        <v>3.4760911217633108</v>
      </c>
      <c r="CS385" s="54">
        <v>4.5509463098169434</v>
      </c>
      <c r="CT385" s="54">
        <v>4.1880315257042326</v>
      </c>
      <c r="CU385" s="54">
        <v>3.252157286333432</v>
      </c>
      <c r="CV385" s="54">
        <v>3.3825807537429462</v>
      </c>
      <c r="CW385" s="54">
        <v>3.7504249722437102</v>
      </c>
      <c r="CX385" s="54">
        <v>4.1882021612125655</v>
      </c>
      <c r="CY385" s="54">
        <v>3.8156590408742233</v>
      </c>
      <c r="CZ385" s="54">
        <v>4.1983414205701095</v>
      </c>
      <c r="DA385" s="54">
        <v>3.7565155340869794</v>
      </c>
      <c r="DB385" s="54">
        <v>3.6575274957431532</v>
      </c>
      <c r="DC385" s="54">
        <v>3.6396228151537642</v>
      </c>
      <c r="DD385" s="54">
        <v>3.9704529829908815</v>
      </c>
      <c r="DE385" s="54">
        <v>3.6943888596073293</v>
      </c>
      <c r="DF385" s="54">
        <v>5.3788068918078586</v>
      </c>
      <c r="DG385" s="54">
        <v>4.5781040598021754</v>
      </c>
      <c r="DH385" s="54">
        <v>3.7348992583109748</v>
      </c>
      <c r="DI385" s="54">
        <v>3.5655786443507456</v>
      </c>
      <c r="DJ385" s="54">
        <v>4.088539604389748</v>
      </c>
      <c r="DK385" s="54">
        <v>4.2298230548583433</v>
      </c>
      <c r="DL385" s="54">
        <v>3.9861360881577763</v>
      </c>
      <c r="DM385" s="54">
        <v>2.5268908335207279</v>
      </c>
      <c r="DN385" s="54">
        <v>3.8196065846391889</v>
      </c>
      <c r="DO385" s="54">
        <v>3.3833211285539413</v>
      </c>
      <c r="DQ385" s="54">
        <v>10.543856245207982</v>
      </c>
      <c r="DR385" s="54">
        <v>10.291822000412653</v>
      </c>
      <c r="DS385" s="54">
        <v>13.453578089761642</v>
      </c>
      <c r="DT385" s="54">
        <v>15.895588904442427</v>
      </c>
      <c r="DU385" s="54">
        <v>13.433686490319317</v>
      </c>
      <c r="DV385" s="54">
        <v>16.158351392289564</v>
      </c>
      <c r="DW385" s="54">
        <v>13.365427867944923</v>
      </c>
      <c r="DX385" s="54">
        <v>11.322041823054326</v>
      </c>
      <c r="DY385" s="54">
        <v>10.528956579047891</v>
      </c>
      <c r="DZ385" s="54">
        <v>14.788555780902506</v>
      </c>
      <c r="EA385" s="54">
        <v>14.824423359617976</v>
      </c>
      <c r="EB385" s="54">
        <v>10.397520744729375</v>
      </c>
      <c r="EC385" s="54">
        <v>15.042238399196631</v>
      </c>
      <c r="ED385" s="54">
        <v>11.341143659178718</v>
      </c>
      <c r="EE385" s="54">
        <v>12.291094778149205</v>
      </c>
      <c r="EF385" s="54">
        <v>14.401647839596166</v>
      </c>
      <c r="EG385" s="54">
        <v>14.735076473664606</v>
      </c>
      <c r="EH385" s="54">
        <v>14.1347772798335</v>
      </c>
      <c r="EI385" s="54">
        <v>11.61355197439801</v>
      </c>
      <c r="EJ385" s="54">
        <v>11.064382205535201</v>
      </c>
      <c r="EK385" s="54">
        <v>14.328306861498213</v>
      </c>
      <c r="EL385" s="54">
        <v>12.096074964076571</v>
      </c>
      <c r="EM385" s="54">
        <v>12.058628379991973</v>
      </c>
      <c r="EN385" s="54">
        <v>12.276198963938739</v>
      </c>
      <c r="EO385" s="54">
        <v>13.021385040018416</v>
      </c>
      <c r="EP385" s="54">
        <v>13.599854998460348</v>
      </c>
      <c r="EQ385" s="54">
        <v>13.289197901004304</v>
      </c>
      <c r="ER385" s="54">
        <v>15.980334289501698</v>
      </c>
      <c r="ES385" s="54">
        <v>11.738148101073921</v>
      </c>
      <c r="ET385" s="54">
        <v>12.811122724692694</v>
      </c>
      <c r="EU385" s="54">
        <v>12.042198769243941</v>
      </c>
      <c r="EV385" s="54">
        <v>13.008006873050228</v>
      </c>
      <c r="EW385" s="54">
        <v>15.124874457466742</v>
      </c>
      <c r="EX385" s="54">
        <v>14.506966379635728</v>
      </c>
      <c r="EY385" s="54">
        <v>12.742464599007468</v>
      </c>
      <c r="EZ385" s="54">
        <v>9.9620175675503724</v>
      </c>
      <c r="FA385" s="54">
        <v>15.117050697225707</v>
      </c>
      <c r="FB385" s="54">
        <v>11.169141707585275</v>
      </c>
    </row>
    <row r="386" spans="1:158" x14ac:dyDescent="0.2">
      <c r="A386" s="55">
        <f ca="1">Additive!AP70</f>
        <v>11.699424418283765</v>
      </c>
      <c r="C386" s="52">
        <v>22</v>
      </c>
      <c r="D386" s="54">
        <v>0.66164201449607418</v>
      </c>
      <c r="E386" s="54">
        <v>0.19177070644263239</v>
      </c>
      <c r="F386" s="54">
        <v>1.5048254937843097</v>
      </c>
      <c r="G386" s="54">
        <v>0.76185074088657068</v>
      </c>
      <c r="H386" s="54">
        <v>0.73679808901623645</v>
      </c>
      <c r="I386" s="54">
        <v>1.3036160445594298</v>
      </c>
      <c r="J386" s="54">
        <v>0.32757179279213489</v>
      </c>
      <c r="K386" s="54">
        <v>0.43758669454608956</v>
      </c>
      <c r="L386" s="54">
        <v>0.8189725934512726</v>
      </c>
      <c r="M386" s="54">
        <v>0.74461106873834737</v>
      </c>
      <c r="N386" s="54">
        <v>1.1940972091539539</v>
      </c>
      <c r="O386" s="54">
        <v>0.6378290575189105</v>
      </c>
      <c r="P386" s="54">
        <v>0.62488276791579267</v>
      </c>
      <c r="Q386" s="54">
        <v>0.85849440790876486</v>
      </c>
      <c r="R386" s="54">
        <v>0.77205791514094102</v>
      </c>
      <c r="S386" s="54">
        <v>0.50817182420814078</v>
      </c>
      <c r="T386" s="54">
        <v>0.81902790283515436</v>
      </c>
      <c r="U386" s="54">
        <v>0.90484651181360931</v>
      </c>
      <c r="V386" s="54">
        <v>0.87450240633354426</v>
      </c>
      <c r="W386" s="54">
        <v>1.2477342697538489</v>
      </c>
      <c r="X386" s="54">
        <v>1.3174088250727358</v>
      </c>
      <c r="Y386" s="54">
        <v>0.67524971486723651</v>
      </c>
      <c r="Z386" s="54">
        <v>0.92224698100961966</v>
      </c>
      <c r="AA386" s="54">
        <v>0.20966418991118374</v>
      </c>
      <c r="AB386" s="54">
        <v>0.27062630992617542</v>
      </c>
      <c r="AC386" s="54">
        <v>0.47471505116350166</v>
      </c>
      <c r="AD386" s="54">
        <v>0.81336165771298141</v>
      </c>
      <c r="AE386" s="54">
        <v>1.3618018800493132</v>
      </c>
      <c r="AF386" s="54">
        <v>0.94935057639504272</v>
      </c>
      <c r="AG386" s="54">
        <v>0.54722203109568746</v>
      </c>
      <c r="AH386" s="54">
        <v>0.5352507054002098</v>
      </c>
      <c r="AI386" s="54">
        <v>1.0637708861438711</v>
      </c>
      <c r="AJ386" s="54">
        <v>0.81252173981787834</v>
      </c>
      <c r="AK386" s="54">
        <v>0.4044462839344849</v>
      </c>
      <c r="AL386" s="54">
        <v>0.83726423900161961</v>
      </c>
      <c r="AM386" s="54">
        <v>1.1097779572501292</v>
      </c>
      <c r="AN386" s="54">
        <v>0.76852083823898809</v>
      </c>
      <c r="AO386" s="54">
        <v>0.36457539557958185</v>
      </c>
      <c r="AQ386" s="54">
        <v>4.7769607662730067</v>
      </c>
      <c r="AR386" s="54">
        <v>6.3475785432033618</v>
      </c>
      <c r="AS386" s="54">
        <v>6.4126872923023335</v>
      </c>
      <c r="AT386" s="54">
        <v>7.0528368373294992</v>
      </c>
      <c r="AU386" s="54">
        <v>5.7859267779489194</v>
      </c>
      <c r="AV386" s="54">
        <v>6.4611402039275703</v>
      </c>
      <c r="AW386" s="54">
        <v>6.6028217403103078</v>
      </c>
      <c r="AX386" s="54">
        <v>6.5435136441986028</v>
      </c>
      <c r="AY386" s="54">
        <v>7.9183629061254166</v>
      </c>
      <c r="AZ386" s="54">
        <v>6.0459944862545161</v>
      </c>
      <c r="BA386" s="54">
        <v>7.9920860212807838</v>
      </c>
      <c r="BB386" s="54">
        <v>6.6375860291628896</v>
      </c>
      <c r="BC386" s="54">
        <v>6.8823237874345722</v>
      </c>
      <c r="BD386" s="54">
        <v>5.6332468944690817</v>
      </c>
      <c r="BE386" s="54">
        <v>6.4396445815232788</v>
      </c>
      <c r="BF386" s="54">
        <v>7.2692072024219669</v>
      </c>
      <c r="BG386" s="54">
        <v>6.9557254810605187</v>
      </c>
      <c r="BH386" s="54">
        <v>7.2251521656470956</v>
      </c>
      <c r="BI386" s="54">
        <v>6.9401769177473227</v>
      </c>
      <c r="BJ386" s="54">
        <v>5.9429177888246123</v>
      </c>
      <c r="BK386" s="54">
        <v>6.9407902795495637</v>
      </c>
      <c r="BL386" s="54">
        <v>7.0689593813418483</v>
      </c>
      <c r="BM386" s="54">
        <v>5.9400656952208433</v>
      </c>
      <c r="BN386" s="54">
        <v>5.3469530703584542</v>
      </c>
      <c r="BO386" s="54">
        <v>9.3417392995836295</v>
      </c>
      <c r="BP386" s="54">
        <v>4.6790316906447895</v>
      </c>
      <c r="BQ386" s="54">
        <v>9.0125620004840457</v>
      </c>
      <c r="BR386" s="54">
        <v>6.3911950582010775</v>
      </c>
      <c r="BS386" s="54">
        <v>8.2310906468456846</v>
      </c>
      <c r="BT386" s="54">
        <v>5.4310805340935744</v>
      </c>
      <c r="BU386" s="54">
        <v>6.3261000247895129</v>
      </c>
      <c r="BV386" s="54">
        <v>6.8329534116923583</v>
      </c>
      <c r="BW386" s="54">
        <v>7.6029963115530812</v>
      </c>
      <c r="BX386" s="54">
        <v>6.3502250989114479</v>
      </c>
      <c r="BY386" s="54">
        <v>6.5208530214548581</v>
      </c>
      <c r="BZ386" s="54">
        <v>6.2625139485783734</v>
      </c>
      <c r="CA386" s="54">
        <v>9.2640565865481221</v>
      </c>
      <c r="CB386" s="54">
        <v>5.7302705770732807</v>
      </c>
      <c r="CD386" s="54">
        <v>4.9281714927097156</v>
      </c>
      <c r="CE386" s="54">
        <v>3.1345107937477295</v>
      </c>
      <c r="CF386" s="54">
        <v>4.4726611372687799</v>
      </c>
      <c r="CG386" s="54">
        <v>4.7449921053232522</v>
      </c>
      <c r="CH386" s="54">
        <v>5.2256249942989932</v>
      </c>
      <c r="CI386" s="54">
        <v>4.8226015247114695</v>
      </c>
      <c r="CJ386" s="54">
        <v>4.7707022047267706</v>
      </c>
      <c r="CK386" s="54">
        <v>3.6915560788911002</v>
      </c>
      <c r="CL386" s="54">
        <v>3.7322813149690148</v>
      </c>
      <c r="CM386" s="54">
        <v>3.2057227609340693</v>
      </c>
      <c r="CN386" s="54">
        <v>3.8599144136283847</v>
      </c>
      <c r="CO386" s="54">
        <v>3.191326211087631</v>
      </c>
      <c r="CP386" s="54">
        <v>4.5369590458187652</v>
      </c>
      <c r="CQ386" s="54">
        <v>4.3415411588753052</v>
      </c>
      <c r="CR386" s="54">
        <v>4.2567596936565355</v>
      </c>
      <c r="CS386" s="54">
        <v>5.3266683122300122</v>
      </c>
      <c r="CT386" s="54">
        <v>5.1906065596520836</v>
      </c>
      <c r="CU386" s="54">
        <v>3.9185356456923195</v>
      </c>
      <c r="CV386" s="54">
        <v>3.9636961482050701</v>
      </c>
      <c r="CW386" s="54">
        <v>4.1579141022509027</v>
      </c>
      <c r="CX386" s="54">
        <v>4.6787975832830675</v>
      </c>
      <c r="CY386" s="54">
        <v>4.307444707743656</v>
      </c>
      <c r="CZ386" s="54">
        <v>4.4934402834976339</v>
      </c>
      <c r="DA386" s="54">
        <v>4.2839986347769301</v>
      </c>
      <c r="DB386" s="54">
        <v>4.5990632939418994</v>
      </c>
      <c r="DC386" s="54">
        <v>4.376805297619704</v>
      </c>
      <c r="DD386" s="54">
        <v>4.6973627203755495</v>
      </c>
      <c r="DE386" s="54">
        <v>4.2509842080573144</v>
      </c>
      <c r="DF386" s="54">
        <v>6.1643197297009422</v>
      </c>
      <c r="DG386" s="54">
        <v>5.0629466500797271</v>
      </c>
      <c r="DH386" s="54">
        <v>4.2113681162581269</v>
      </c>
      <c r="DI386" s="54">
        <v>3.9946518024619486</v>
      </c>
      <c r="DJ386" s="54">
        <v>4.5590537251817125</v>
      </c>
      <c r="DK386" s="54">
        <v>5.1999199408827153</v>
      </c>
      <c r="DL386" s="54">
        <v>4.5942282360520039</v>
      </c>
      <c r="DM386" s="54">
        <v>3.1448900472930141</v>
      </c>
      <c r="DN386" s="54">
        <v>4.4043068385166073</v>
      </c>
      <c r="DO386" s="54">
        <v>3.9343158649978385</v>
      </c>
      <c r="DQ386" s="54">
        <v>11.143852499188855</v>
      </c>
      <c r="DR386" s="54">
        <v>10.728839570080337</v>
      </c>
      <c r="DS386" s="54">
        <v>13.777946003951186</v>
      </c>
      <c r="DT386" s="54">
        <v>16.499818927500058</v>
      </c>
      <c r="DU386" s="54">
        <v>13.474963590107311</v>
      </c>
      <c r="DV386" s="54">
        <v>16.58485919383045</v>
      </c>
      <c r="DW386" s="54">
        <v>13.480410570162039</v>
      </c>
      <c r="DX386" s="54">
        <v>11.692077873714455</v>
      </c>
      <c r="DY386" s="54">
        <v>10.973006654953876</v>
      </c>
      <c r="DZ386" s="54">
        <v>14.966224681167864</v>
      </c>
      <c r="EA386" s="54">
        <v>14.886950047611929</v>
      </c>
      <c r="EB386" s="54">
        <v>10.657143332184072</v>
      </c>
      <c r="EC386" s="54">
        <v>15.530657613173823</v>
      </c>
      <c r="ED386" s="54">
        <v>11.574533785398609</v>
      </c>
      <c r="EE386" s="54">
        <v>12.378997976029023</v>
      </c>
      <c r="EF386" s="54">
        <v>14.9032446554112</v>
      </c>
      <c r="EG386" s="54">
        <v>15.29331110715129</v>
      </c>
      <c r="EH386" s="54">
        <v>14.698711454075017</v>
      </c>
      <c r="EI386" s="54">
        <v>11.818526110053583</v>
      </c>
      <c r="EJ386" s="54">
        <v>11.694175484020517</v>
      </c>
      <c r="EK386" s="54">
        <v>14.740791546178407</v>
      </c>
      <c r="EL386" s="54">
        <v>12.809270871585806</v>
      </c>
      <c r="EM386" s="54">
        <v>12.998654187763716</v>
      </c>
      <c r="EN386" s="54">
        <v>12.923947929774073</v>
      </c>
      <c r="EO386" s="54">
        <v>13.512155560773614</v>
      </c>
      <c r="EP386" s="54">
        <v>14.121842004708995</v>
      </c>
      <c r="EQ386" s="54">
        <v>13.808205623855265</v>
      </c>
      <c r="ER386" s="54">
        <v>16.556956779179341</v>
      </c>
      <c r="ES386" s="54">
        <v>12.269594917882088</v>
      </c>
      <c r="ET386" s="54">
        <v>13.175937552413444</v>
      </c>
      <c r="EU386" s="54">
        <v>12.241091194292339</v>
      </c>
      <c r="EV386" s="54">
        <v>13.617293321060174</v>
      </c>
      <c r="EW386" s="54">
        <v>15.939295884201377</v>
      </c>
      <c r="EX386" s="54">
        <v>15.332954915748871</v>
      </c>
      <c r="EY386" s="54">
        <v>13.326557224971967</v>
      </c>
      <c r="EZ386" s="54">
        <v>10.571275879235765</v>
      </c>
      <c r="FA386" s="54">
        <v>15.775327204505675</v>
      </c>
      <c r="FB386" s="54">
        <v>11.699424418283765</v>
      </c>
    </row>
    <row r="387" spans="1:158" x14ac:dyDescent="0.2">
      <c r="A387" s="55">
        <f ca="1">Additive!AP71</f>
        <v>11.859217055415275</v>
      </c>
      <c r="C387" s="52">
        <v>21</v>
      </c>
      <c r="D387" s="54">
        <v>0.66121136581092799</v>
      </c>
      <c r="E387" s="54">
        <v>0.228156527714928</v>
      </c>
      <c r="F387" s="54">
        <v>1.642129753607545</v>
      </c>
      <c r="G387" s="54">
        <v>1.0290250399154957</v>
      </c>
      <c r="H387" s="54">
        <v>0.92989966525524537</v>
      </c>
      <c r="I387" s="54">
        <v>1.3965065052707288</v>
      </c>
      <c r="J387" s="54">
        <v>0.37735934377883673</v>
      </c>
      <c r="K387" s="54">
        <v>0.57409285308672509</v>
      </c>
      <c r="L387" s="54">
        <v>0.96055985469882188</v>
      </c>
      <c r="M387" s="54">
        <v>0.88711757325814844</v>
      </c>
      <c r="N387" s="54">
        <v>1.3354910925983816</v>
      </c>
      <c r="O387" s="54">
        <v>0.76517481858576275</v>
      </c>
      <c r="P387" s="54">
        <v>0.79311142503521737</v>
      </c>
      <c r="Q387" s="54">
        <v>0.99322249722501965</v>
      </c>
      <c r="R387" s="54">
        <v>1.0370056519978412</v>
      </c>
      <c r="S387" s="54">
        <v>0.72944587910134473</v>
      </c>
      <c r="T387" s="54">
        <v>1.135418215443492</v>
      </c>
      <c r="U387" s="54">
        <v>1.1706020196219384</v>
      </c>
      <c r="V387" s="54">
        <v>1.0677941065464971</v>
      </c>
      <c r="W387" s="54">
        <v>1.4281864783149949</v>
      </c>
      <c r="X387" s="54">
        <v>1.502284011698535</v>
      </c>
      <c r="Y387" s="54">
        <v>0.88480583968741122</v>
      </c>
      <c r="Z387" s="54">
        <v>1.2266675278697612</v>
      </c>
      <c r="AA387" s="54">
        <v>0.25014720822188963</v>
      </c>
      <c r="AB387" s="54">
        <v>0.4192262535609288</v>
      </c>
      <c r="AC387" s="54">
        <v>0.67819849394096465</v>
      </c>
      <c r="AD387" s="54">
        <v>0.81282703836065728</v>
      </c>
      <c r="AE387" s="54">
        <v>1.4054213560415327</v>
      </c>
      <c r="AF387" s="54">
        <v>1.1583653650092494</v>
      </c>
      <c r="AG387" s="54">
        <v>0.7248786275302237</v>
      </c>
      <c r="AH387" s="54">
        <v>0.64748979943083995</v>
      </c>
      <c r="AI387" s="54">
        <v>1.1845025689891955</v>
      </c>
      <c r="AJ387" s="54">
        <v>0.95774188477218836</v>
      </c>
      <c r="AK387" s="54">
        <v>0.45440460297406915</v>
      </c>
      <c r="AL387" s="54">
        <v>1.0464786314271066</v>
      </c>
      <c r="AM387" s="54">
        <v>1.2004876130689084</v>
      </c>
      <c r="AN387" s="54">
        <v>0.93526391168706802</v>
      </c>
      <c r="AO387" s="54">
        <v>0.595778533937942</v>
      </c>
      <c r="AQ387" s="54">
        <v>5.084413707730512</v>
      </c>
      <c r="AR387" s="54">
        <v>6.5100617067432829</v>
      </c>
      <c r="AS387" s="54">
        <v>6.6503976433114733</v>
      </c>
      <c r="AT387" s="54">
        <v>7.3641418395140761</v>
      </c>
      <c r="AU387" s="54">
        <v>6.3533879240534077</v>
      </c>
      <c r="AV387" s="54">
        <v>7.1295333797301694</v>
      </c>
      <c r="AW387" s="54">
        <v>7.0115760000214706</v>
      </c>
      <c r="AX387" s="54">
        <v>6.8885931787250012</v>
      </c>
      <c r="AY387" s="54">
        <v>8.3942716533596524</v>
      </c>
      <c r="AZ387" s="54">
        <v>6.2701561771770393</v>
      </c>
      <c r="BA387" s="54">
        <v>8.5607694044881697</v>
      </c>
      <c r="BB387" s="54">
        <v>7.020535910804643</v>
      </c>
      <c r="BC387" s="54">
        <v>7.2292345458961016</v>
      </c>
      <c r="BD387" s="54">
        <v>5.9608168888000819</v>
      </c>
      <c r="BE387" s="54">
        <v>6.8071510451349546</v>
      </c>
      <c r="BF387" s="54">
        <v>7.6756100500135886</v>
      </c>
      <c r="BG387" s="54">
        <v>7.4483037913073922</v>
      </c>
      <c r="BH387" s="54">
        <v>7.5551103604149858</v>
      </c>
      <c r="BI387" s="54">
        <v>7.0352475064217579</v>
      </c>
      <c r="BJ387" s="54">
        <v>6.2748747041400819</v>
      </c>
      <c r="BK387" s="54">
        <v>7.29344499396489</v>
      </c>
      <c r="BL387" s="54">
        <v>7.2884740679403563</v>
      </c>
      <c r="BM387" s="54">
        <v>6.6003966010119868</v>
      </c>
      <c r="BN387" s="54">
        <v>5.94942788725543</v>
      </c>
      <c r="BO387" s="54">
        <v>9.7215813422335859</v>
      </c>
      <c r="BP387" s="54">
        <v>4.9113249341924679</v>
      </c>
      <c r="BQ387" s="54">
        <v>9.7506334543937783</v>
      </c>
      <c r="BR387" s="54">
        <v>6.7285344671069147</v>
      </c>
      <c r="BS387" s="54">
        <v>8.7451341284671216</v>
      </c>
      <c r="BT387" s="54">
        <v>6.0400452812948675</v>
      </c>
      <c r="BU387" s="54">
        <v>7.0223848452032485</v>
      </c>
      <c r="BV387" s="54">
        <v>7.1377744472670344</v>
      </c>
      <c r="BW387" s="54">
        <v>7.8847325674418638</v>
      </c>
      <c r="BX387" s="54">
        <v>6.9204775535152905</v>
      </c>
      <c r="BY387" s="54">
        <v>7.6446537330324489</v>
      </c>
      <c r="BZ387" s="54">
        <v>6.9264179725592818</v>
      </c>
      <c r="CA387" s="54">
        <v>9.7376302740903569</v>
      </c>
      <c r="CB387" s="54">
        <v>6.1154246144432456</v>
      </c>
      <c r="CD387" s="54">
        <v>5.0692332294167848</v>
      </c>
      <c r="CE387" s="54">
        <v>3.7465086319962513</v>
      </c>
      <c r="CF387" s="54">
        <v>5.0007299401805501</v>
      </c>
      <c r="CG387" s="54">
        <v>5.4194065449295152</v>
      </c>
      <c r="CH387" s="54">
        <v>5.5521173381936535</v>
      </c>
      <c r="CI387" s="54">
        <v>5.3691676202288185</v>
      </c>
      <c r="CJ387" s="54">
        <v>5.6367591413143749</v>
      </c>
      <c r="CK387" s="54">
        <v>4.2051160872010716</v>
      </c>
      <c r="CL387" s="54">
        <v>4.5905843761664791</v>
      </c>
      <c r="CM387" s="54">
        <v>3.9062632265434392</v>
      </c>
      <c r="CN387" s="54">
        <v>4.8310385779170097</v>
      </c>
      <c r="CO387" s="54">
        <v>3.7238752425279031</v>
      </c>
      <c r="CP387" s="54">
        <v>5.1473696522828156</v>
      </c>
      <c r="CQ387" s="54">
        <v>5.2113344243911612</v>
      </c>
      <c r="CR387" s="54">
        <v>4.9482628802003177</v>
      </c>
      <c r="CS387" s="54">
        <v>6.0923927453008346</v>
      </c>
      <c r="CT387" s="54">
        <v>5.8294485792706787</v>
      </c>
      <c r="CU387" s="54">
        <v>4.5434228294860031</v>
      </c>
      <c r="CV387" s="54">
        <v>4.8345369797383917</v>
      </c>
      <c r="CW387" s="54">
        <v>4.9704065429544464</v>
      </c>
      <c r="CX387" s="54">
        <v>5.2425922848162436</v>
      </c>
      <c r="CY387" s="54">
        <v>4.5130959469174172</v>
      </c>
      <c r="CZ387" s="54">
        <v>5.4257453392360873</v>
      </c>
      <c r="DA387" s="54">
        <v>4.7202701452837985</v>
      </c>
      <c r="DB387" s="54">
        <v>5.5190903674758882</v>
      </c>
      <c r="DC387" s="54">
        <v>5.4069406118587899</v>
      </c>
      <c r="DD387" s="54">
        <v>5.8281948616268089</v>
      </c>
      <c r="DE387" s="54">
        <v>4.6635901661611143</v>
      </c>
      <c r="DF387" s="54">
        <v>6.7136917088746415</v>
      </c>
      <c r="DG387" s="54">
        <v>5.6891968044384384</v>
      </c>
      <c r="DH387" s="54">
        <v>4.7956996905380969</v>
      </c>
      <c r="DI387" s="54">
        <v>5.227489679997344</v>
      </c>
      <c r="DJ387" s="54">
        <v>5.3682430069726337</v>
      </c>
      <c r="DK387" s="54">
        <v>6.2428517588933055</v>
      </c>
      <c r="DL387" s="54">
        <v>5.4085584081663658</v>
      </c>
      <c r="DM387" s="54">
        <v>3.7387001589220912</v>
      </c>
      <c r="DN387" s="54">
        <v>5.402873454005654</v>
      </c>
      <c r="DO387" s="54">
        <v>4.7220714906644119</v>
      </c>
      <c r="DQ387" s="54">
        <v>11.287488193726599</v>
      </c>
      <c r="DR387" s="54">
        <v>10.902106310223271</v>
      </c>
      <c r="DS387" s="54">
        <v>14.284365300644838</v>
      </c>
      <c r="DT387" s="54">
        <v>17.027805492955579</v>
      </c>
      <c r="DU387" s="54">
        <v>13.772205664157056</v>
      </c>
      <c r="DV387" s="54">
        <v>17.164248470047834</v>
      </c>
      <c r="DW387" s="54">
        <v>13.61442507145609</v>
      </c>
      <c r="DX387" s="54">
        <v>11.850943854316617</v>
      </c>
      <c r="DY387" s="54">
        <v>11.194105141271887</v>
      </c>
      <c r="DZ387" s="54">
        <v>15.218232434636601</v>
      </c>
      <c r="EA387" s="54">
        <v>15.320339826637891</v>
      </c>
      <c r="EB387" s="54">
        <v>11.147001045476186</v>
      </c>
      <c r="EC387" s="54">
        <v>15.824710281496401</v>
      </c>
      <c r="ED387" s="54">
        <v>11.843590831056314</v>
      </c>
      <c r="EE387" s="54">
        <v>12.877537687103031</v>
      </c>
      <c r="EF387" s="54">
        <v>15.379370003528727</v>
      </c>
      <c r="EG387" s="54">
        <v>15.753543876230452</v>
      </c>
      <c r="EH387" s="54">
        <v>15.020861999328204</v>
      </c>
      <c r="EI387" s="54">
        <v>12.271480615203025</v>
      </c>
      <c r="EJ387" s="54">
        <v>12.001241252833823</v>
      </c>
      <c r="EK387" s="54">
        <v>15.039713518932416</v>
      </c>
      <c r="EL387" s="54">
        <v>13.202836241483762</v>
      </c>
      <c r="EM387" s="54">
        <v>13.176976057959294</v>
      </c>
      <c r="EN387" s="54">
        <v>13.258051289052485</v>
      </c>
      <c r="EO387" s="54">
        <v>13.755092521205633</v>
      </c>
      <c r="EP387" s="54">
        <v>14.657947638315051</v>
      </c>
      <c r="EQ387" s="54">
        <v>14.211959595832086</v>
      </c>
      <c r="ER387" s="54">
        <v>17.046105597429644</v>
      </c>
      <c r="ES387" s="54">
        <v>12.984703503743535</v>
      </c>
      <c r="ET387" s="54">
        <v>13.320754488327781</v>
      </c>
      <c r="EU387" s="54">
        <v>12.639067196129087</v>
      </c>
      <c r="EV387" s="54">
        <v>14.098261366080379</v>
      </c>
      <c r="EW387" s="54">
        <v>15.986362796921382</v>
      </c>
      <c r="EX387" s="54">
        <v>15.488606789256455</v>
      </c>
      <c r="EY387" s="54">
        <v>13.558430128662067</v>
      </c>
      <c r="EZ387" s="54">
        <v>11.090808301140274</v>
      </c>
      <c r="FA387" s="54">
        <v>16.217191895118052</v>
      </c>
      <c r="FB387" s="54">
        <v>11.859217055415275</v>
      </c>
    </row>
    <row r="388" spans="1:158" x14ac:dyDescent="0.2">
      <c r="A388" s="55">
        <f ca="1">Additive!AP72</f>
        <v>12.61627083750923</v>
      </c>
      <c r="C388" s="52">
        <v>20</v>
      </c>
      <c r="D388" s="54">
        <v>0.75185956326995473</v>
      </c>
      <c r="E388" s="54">
        <v>0.2675825963301488</v>
      </c>
      <c r="F388" s="54">
        <v>1.7135642169463914</v>
      </c>
      <c r="G388" s="54">
        <v>1.0280968754176776</v>
      </c>
      <c r="H388" s="54">
        <v>1.0390995855402814</v>
      </c>
      <c r="I388" s="54">
        <v>1.452733505431457</v>
      </c>
      <c r="J388" s="54">
        <v>0.41109914470222719</v>
      </c>
      <c r="K388" s="54">
        <v>0.6142970564644159</v>
      </c>
      <c r="L388" s="54">
        <v>1.0692509966064314</v>
      </c>
      <c r="M388" s="54">
        <v>1.0516976911929792</v>
      </c>
      <c r="N388" s="54">
        <v>1.5047758752105782</v>
      </c>
      <c r="O388" s="54">
        <v>1.0280204601684986</v>
      </c>
      <c r="P388" s="54">
        <v>0.8950111221298247</v>
      </c>
      <c r="Q388" s="54">
        <v>1.1343826885705361</v>
      </c>
      <c r="R388" s="54">
        <v>1.2627801083056234</v>
      </c>
      <c r="S388" s="54">
        <v>0.72885346581950117</v>
      </c>
      <c r="T388" s="54">
        <v>1.1345491399099075</v>
      </c>
      <c r="U388" s="54">
        <v>1.1697649357382573</v>
      </c>
      <c r="V388" s="54">
        <v>1.244169726909373</v>
      </c>
      <c r="W388" s="54">
        <v>1.6381257485883758</v>
      </c>
      <c r="X388" s="54">
        <v>1.7083631472004974</v>
      </c>
      <c r="Y388" s="54">
        <v>0.93722773232125789</v>
      </c>
      <c r="Z388" s="54">
        <v>1.2254329591017772</v>
      </c>
      <c r="AA388" s="54">
        <v>0.30272117045978675</v>
      </c>
      <c r="AB388" s="54">
        <v>0.56686934687686197</v>
      </c>
      <c r="AC388" s="54">
        <v>0.67754763166270848</v>
      </c>
      <c r="AD388" s="54">
        <v>0.90641290743465674</v>
      </c>
      <c r="AE388" s="54">
        <v>1.6263332866198787</v>
      </c>
      <c r="AF388" s="54">
        <v>1.3409668154259649</v>
      </c>
      <c r="AG388" s="54">
        <v>1.1012618454110772</v>
      </c>
      <c r="AH388" s="54">
        <v>0.94154226804248253</v>
      </c>
      <c r="AI388" s="54">
        <v>1.2572819226779526</v>
      </c>
      <c r="AJ388" s="54">
        <v>1.2002121091486941</v>
      </c>
      <c r="AK388" s="54">
        <v>0.66234024793754998</v>
      </c>
      <c r="AL388" s="54">
        <v>1.2085526365988244</v>
      </c>
      <c r="AM388" s="54">
        <v>1.1994533917430985</v>
      </c>
      <c r="AN388" s="54">
        <v>1.2057443854004859</v>
      </c>
      <c r="AO388" s="54">
        <v>0.68660798082063579</v>
      </c>
      <c r="AQ388" s="54">
        <v>5.418731208651014</v>
      </c>
      <c r="AR388" s="54">
        <v>6.89607604698252</v>
      </c>
      <c r="AS388" s="54">
        <v>7.1508681245259496</v>
      </c>
      <c r="AT388" s="54">
        <v>7.9733886465706334</v>
      </c>
      <c r="AU388" s="54">
        <v>7.0427556592208731</v>
      </c>
      <c r="AV388" s="54">
        <v>7.3367572262412111</v>
      </c>
      <c r="AW388" s="54">
        <v>7.1378077791470975</v>
      </c>
      <c r="AX388" s="54">
        <v>7.3596057358178086</v>
      </c>
      <c r="AY388" s="54">
        <v>8.636481233944636</v>
      </c>
      <c r="AZ388" s="54">
        <v>6.90365637257581</v>
      </c>
      <c r="BA388" s="54">
        <v>9.0901135227716487</v>
      </c>
      <c r="BB388" s="54">
        <v>7.4178891081188816</v>
      </c>
      <c r="BC388" s="54">
        <v>7.4775407726259786</v>
      </c>
      <c r="BD388" s="54">
        <v>6.5720444796587358</v>
      </c>
      <c r="BE388" s="54">
        <v>7.5496785784902656</v>
      </c>
      <c r="BF388" s="54">
        <v>7.9687101618101295</v>
      </c>
      <c r="BG388" s="54">
        <v>8.2493447445047039</v>
      </c>
      <c r="BH388" s="54">
        <v>8.2457307488655189</v>
      </c>
      <c r="BI388" s="54">
        <v>7.3672858591414219</v>
      </c>
      <c r="BJ388" s="54">
        <v>7.0130332501290376</v>
      </c>
      <c r="BK388" s="54">
        <v>7.7093935610652977</v>
      </c>
      <c r="BL388" s="54">
        <v>7.856137718180733</v>
      </c>
      <c r="BM388" s="54">
        <v>7.3802918607292156</v>
      </c>
      <c r="BN388" s="54">
        <v>6.1691032893614448</v>
      </c>
      <c r="BO388" s="54">
        <v>10.141285324312847</v>
      </c>
      <c r="BP388" s="54">
        <v>5.6142093503594239</v>
      </c>
      <c r="BQ388" s="54">
        <v>10.286261506906598</v>
      </c>
      <c r="BR388" s="54">
        <v>7.2541200383278586</v>
      </c>
      <c r="BS388" s="54">
        <v>9.2123519330896286</v>
      </c>
      <c r="BT388" s="54">
        <v>6.3498508704159864</v>
      </c>
      <c r="BU388" s="54">
        <v>7.4796811406481076</v>
      </c>
      <c r="BV388" s="54">
        <v>7.664270183842012</v>
      </c>
      <c r="BW388" s="54">
        <v>8.3028791123091565</v>
      </c>
      <c r="BX388" s="54">
        <v>7.5016919639687316</v>
      </c>
      <c r="BY388" s="54">
        <v>7.9863556592352047</v>
      </c>
      <c r="BZ388" s="54">
        <v>7.2369686201263121</v>
      </c>
      <c r="CA388" s="54">
        <v>10.127915356061216</v>
      </c>
      <c r="CB388" s="54">
        <v>6.578094912306689</v>
      </c>
      <c r="CD388" s="54">
        <v>5.5057082347383712</v>
      </c>
      <c r="CE388" s="54">
        <v>4.4506671226024768</v>
      </c>
      <c r="CF388" s="54">
        <v>6.0951108374050378</v>
      </c>
      <c r="CG388" s="54">
        <v>6.3742312774676577</v>
      </c>
      <c r="CH388" s="54">
        <v>6.3149576451154772</v>
      </c>
      <c r="CI388" s="54">
        <v>6.1204420037721547</v>
      </c>
      <c r="CJ388" s="54">
        <v>6.2699660897896798</v>
      </c>
      <c r="CK388" s="54">
        <v>5.2509206822907544</v>
      </c>
      <c r="CL388" s="54">
        <v>5.7264949316974985</v>
      </c>
      <c r="CM388" s="54">
        <v>4.9609594747945849</v>
      </c>
      <c r="CN388" s="54">
        <v>5.404974671999188</v>
      </c>
      <c r="CO388" s="54">
        <v>4.2711510807732083</v>
      </c>
      <c r="CP388" s="54">
        <v>6.4983103694438142</v>
      </c>
      <c r="CQ388" s="54">
        <v>6.402200439294301</v>
      </c>
      <c r="CR388" s="54">
        <v>5.6612586931617486</v>
      </c>
      <c r="CS388" s="54">
        <v>6.9270948336717204</v>
      </c>
      <c r="CT388" s="54">
        <v>7.1611888672153725</v>
      </c>
      <c r="CU388" s="54">
        <v>5.3248259828167619</v>
      </c>
      <c r="CV388" s="54">
        <v>5.0483487361135424</v>
      </c>
      <c r="CW388" s="54">
        <v>5.2966371458251409</v>
      </c>
      <c r="CX388" s="54">
        <v>5.5323589427770745</v>
      </c>
      <c r="CY388" s="54">
        <v>5.0228519814430292</v>
      </c>
      <c r="CZ388" s="54">
        <v>6.1154685091983154</v>
      </c>
      <c r="DA388" s="54">
        <v>5.5071572715195138</v>
      </c>
      <c r="DB388" s="54">
        <v>6.1528331476739417</v>
      </c>
      <c r="DC388" s="54">
        <v>6.1575813774752248</v>
      </c>
      <c r="DD388" s="54">
        <v>6.6590239456867302</v>
      </c>
      <c r="DE388" s="54">
        <v>5.3998403074789447</v>
      </c>
      <c r="DF388" s="54">
        <v>7.5183560289942157</v>
      </c>
      <c r="DG388" s="54">
        <v>6.5759049305789006</v>
      </c>
      <c r="DH388" s="54">
        <v>5.6873980290255197</v>
      </c>
      <c r="DI388" s="54">
        <v>6.2691169148135195</v>
      </c>
      <c r="DJ388" s="54">
        <v>6.4136665663307966</v>
      </c>
      <c r="DK388" s="54">
        <v>7.0615975510788154</v>
      </c>
      <c r="DL388" s="54">
        <v>6.4790488052913453</v>
      </c>
      <c r="DM388" s="54">
        <v>4.5563084338509725</v>
      </c>
      <c r="DN388" s="54">
        <v>6.0441480028429311</v>
      </c>
      <c r="DO388" s="54">
        <v>5.4043304126533798</v>
      </c>
      <c r="DQ388" s="54">
        <v>11.74471199426165</v>
      </c>
      <c r="DR388" s="54">
        <v>11.063612413879826</v>
      </c>
      <c r="DS388" s="54">
        <v>14.447511918346194</v>
      </c>
      <c r="DT388" s="54">
        <v>17.387361468321537</v>
      </c>
      <c r="DU388" s="54">
        <v>13.879002280530933</v>
      </c>
      <c r="DV388" s="54">
        <v>17.247850030646166</v>
      </c>
      <c r="DW388" s="54">
        <v>13.829699383400973</v>
      </c>
      <c r="DX388" s="54">
        <v>12.088510849858366</v>
      </c>
      <c r="DY388" s="54">
        <v>11.828450015536932</v>
      </c>
      <c r="DZ388" s="54">
        <v>15.48678741168829</v>
      </c>
      <c r="EA388" s="54">
        <v>15.953319075547221</v>
      </c>
      <c r="EB388" s="54">
        <v>11.617951810511519</v>
      </c>
      <c r="EC388" s="54">
        <v>16.261787687374106</v>
      </c>
      <c r="ED388" s="54">
        <v>12.155751600554089</v>
      </c>
      <c r="EE388" s="54">
        <v>13.311070619143672</v>
      </c>
      <c r="EF388" s="54">
        <v>15.799837753353259</v>
      </c>
      <c r="EG388" s="54">
        <v>16.788049567219264</v>
      </c>
      <c r="EH388" s="54">
        <v>15.703351207071734</v>
      </c>
      <c r="EI388" s="54">
        <v>12.910168356127748</v>
      </c>
      <c r="EJ388" s="54">
        <v>12.313697027952704</v>
      </c>
      <c r="EK388" s="54">
        <v>15.15209699059004</v>
      </c>
      <c r="EL388" s="54">
        <v>13.602061633849488</v>
      </c>
      <c r="EM388" s="54">
        <v>13.837799897981759</v>
      </c>
      <c r="EN388" s="54">
        <v>13.681962586984465</v>
      </c>
      <c r="EO388" s="54">
        <v>13.989641068431649</v>
      </c>
      <c r="EP388" s="54">
        <v>14.926846995305837</v>
      </c>
      <c r="EQ388" s="54">
        <v>14.719557704753015</v>
      </c>
      <c r="ER388" s="54">
        <v>17.103498023055398</v>
      </c>
      <c r="ES388" s="54">
        <v>12.975498224775924</v>
      </c>
      <c r="ET388" s="54">
        <v>13.528702479982963</v>
      </c>
      <c r="EU388" s="54">
        <v>12.850842282362484</v>
      </c>
      <c r="EV388" s="54">
        <v>14.330636457380386</v>
      </c>
      <c r="EW388" s="54">
        <v>16.213362954237784</v>
      </c>
      <c r="EX388" s="54">
        <v>16.021458126096633</v>
      </c>
      <c r="EY388" s="54">
        <v>14.115393213587161</v>
      </c>
      <c r="EZ388" s="54">
        <v>11.648907204074128</v>
      </c>
      <c r="FA388" s="54">
        <v>16.391182186696529</v>
      </c>
      <c r="FB388" s="54">
        <v>12.61627083750923</v>
      </c>
    </row>
    <row r="389" spans="1:158" x14ac:dyDescent="0.2">
      <c r="A389" s="55">
        <f ca="1">Additive!AP73</f>
        <v>12.991071549817258</v>
      </c>
      <c r="C389" s="52">
        <v>19</v>
      </c>
      <c r="D389" s="54">
        <v>0.75140720354274215</v>
      </c>
      <c r="E389" s="54">
        <v>0.30326736057119774</v>
      </c>
      <c r="F389" s="54">
        <v>1.8492490657016685</v>
      </c>
      <c r="G389" s="54">
        <v>1.1331304305879542</v>
      </c>
      <c r="H389" s="54">
        <v>1.0800057385188957</v>
      </c>
      <c r="I389" s="54">
        <v>1.7763650190801137</v>
      </c>
      <c r="J389" s="54">
        <v>0.68725984267336315</v>
      </c>
      <c r="K389" s="54">
        <v>0.80628702767896243</v>
      </c>
      <c r="L389" s="54">
        <v>1.2448191555935253</v>
      </c>
      <c r="M389" s="54">
        <v>1.1605472524646991</v>
      </c>
      <c r="N389" s="54">
        <v>1.5396998510148627</v>
      </c>
      <c r="O389" s="54">
        <v>1.208484599215474</v>
      </c>
      <c r="P389" s="54">
        <v>1.0769588006252278</v>
      </c>
      <c r="Q389" s="54">
        <v>1.3578146553885357</v>
      </c>
      <c r="R389" s="54">
        <v>1.3934577358537688</v>
      </c>
      <c r="S389" s="54">
        <v>1.0949787787364968</v>
      </c>
      <c r="T389" s="54">
        <v>1.4572383753244562</v>
      </c>
      <c r="U389" s="54">
        <v>1.25342568515957</v>
      </c>
      <c r="V389" s="54">
        <v>1.2430151640860316</v>
      </c>
      <c r="W389" s="54">
        <v>1.8198927865534067</v>
      </c>
      <c r="X389" s="54">
        <v>1.7676310282560053</v>
      </c>
      <c r="Y389" s="54">
        <v>1.1695592943158761</v>
      </c>
      <c r="Z389" s="54">
        <v>1.3732034849156332</v>
      </c>
      <c r="AA389" s="54">
        <v>0.39808908131326959</v>
      </c>
      <c r="AB389" s="54">
        <v>0.63416260935041358</v>
      </c>
      <c r="AC389" s="54">
        <v>0.79331592735586476</v>
      </c>
      <c r="AD389" s="54">
        <v>1.0322143446123953</v>
      </c>
      <c r="AE389" s="54">
        <v>1.6250162176020169</v>
      </c>
      <c r="AF389" s="54">
        <v>1.5998332544691536</v>
      </c>
      <c r="AG389" s="54">
        <v>1.3544902437355795</v>
      </c>
      <c r="AH389" s="54">
        <v>1.0424453276135743</v>
      </c>
      <c r="AI389" s="54">
        <v>1.2566426051132851</v>
      </c>
      <c r="AJ389" s="54">
        <v>1.199419326392789</v>
      </c>
      <c r="AK389" s="54">
        <v>0.80478067316440161</v>
      </c>
      <c r="AL389" s="54">
        <v>1.4342973637071701</v>
      </c>
      <c r="AM389" s="54">
        <v>1.4246409732053209</v>
      </c>
      <c r="AN389" s="54">
        <v>1.3712836408971594</v>
      </c>
      <c r="AO389" s="54">
        <v>0.72255432826479549</v>
      </c>
      <c r="AQ389" s="54">
        <v>5.6832827285684928</v>
      </c>
      <c r="AR389" s="54">
        <v>7.1780747166074974</v>
      </c>
      <c r="AS389" s="54">
        <v>7.7497334000540619</v>
      </c>
      <c r="AT389" s="54">
        <v>8.4489479363430497</v>
      </c>
      <c r="AU389" s="54">
        <v>7.5814697664995592</v>
      </c>
      <c r="AV389" s="54">
        <v>7.6367085042536225</v>
      </c>
      <c r="AW389" s="54">
        <v>7.3013809108758991</v>
      </c>
      <c r="AX389" s="54">
        <v>7.850409292162011</v>
      </c>
      <c r="AY389" s="54">
        <v>9.1134368713067389</v>
      </c>
      <c r="AZ389" s="54">
        <v>7.2803736091219911</v>
      </c>
      <c r="BA389" s="54">
        <v>9.3739318520253967</v>
      </c>
      <c r="BB389" s="54">
        <v>8.0264023151513939</v>
      </c>
      <c r="BC389" s="54">
        <v>7.8904357528892337</v>
      </c>
      <c r="BD389" s="54">
        <v>6.8295100925110539</v>
      </c>
      <c r="BE389" s="54">
        <v>7.8741516688015842</v>
      </c>
      <c r="BF389" s="54">
        <v>8.7407755563030918</v>
      </c>
      <c r="BG389" s="54">
        <v>8.8687019150228323</v>
      </c>
      <c r="BH389" s="54">
        <v>8.533069429904991</v>
      </c>
      <c r="BI389" s="54">
        <v>7.732834812874998</v>
      </c>
      <c r="BJ389" s="54">
        <v>7.4057472328613088</v>
      </c>
      <c r="BK389" s="54">
        <v>8.1218283855954105</v>
      </c>
      <c r="BL389" s="54">
        <v>8.2776498619040346</v>
      </c>
      <c r="BM389" s="54">
        <v>7.7990474842965103</v>
      </c>
      <c r="BN389" s="54">
        <v>6.8005054313619766</v>
      </c>
      <c r="BO389" s="54">
        <v>10.537727728564889</v>
      </c>
      <c r="BP389" s="54">
        <v>6.0059355020973264</v>
      </c>
      <c r="BQ389" s="54">
        <v>11.00968624355302</v>
      </c>
      <c r="BR389" s="54">
        <v>7.8953851212570747</v>
      </c>
      <c r="BS389" s="54">
        <v>10.047742857542801</v>
      </c>
      <c r="BT389" s="54">
        <v>6.6348935836264502</v>
      </c>
      <c r="BU389" s="54">
        <v>8.0121661953084171</v>
      </c>
      <c r="BV389" s="54">
        <v>8.0930261363715985</v>
      </c>
      <c r="BW389" s="54">
        <v>8.8035804766248376</v>
      </c>
      <c r="BX389" s="54">
        <v>8.2973283496239461</v>
      </c>
      <c r="BY389" s="54">
        <v>8.4267635241920544</v>
      </c>
      <c r="BZ389" s="54">
        <v>7.6194787311894423</v>
      </c>
      <c r="CA389" s="54">
        <v>10.619686290729817</v>
      </c>
      <c r="CB389" s="54">
        <v>7.2823991457820298</v>
      </c>
      <c r="CD389" s="54">
        <v>5.9790467926826949</v>
      </c>
      <c r="CE389" s="54">
        <v>4.8353754981172425</v>
      </c>
      <c r="CF389" s="54">
        <v>6.57088684595929</v>
      </c>
      <c r="CG389" s="54">
        <v>7.2604415503947664</v>
      </c>
      <c r="CH389" s="54">
        <v>6.8502522299617219</v>
      </c>
      <c r="CI389" s="54">
        <v>6.5948055087462656</v>
      </c>
      <c r="CJ389" s="54">
        <v>6.7875456768498594</v>
      </c>
      <c r="CK389" s="54">
        <v>5.9890092300683371</v>
      </c>
      <c r="CL389" s="54">
        <v>6.585182625462668</v>
      </c>
      <c r="CM389" s="54">
        <v>5.6706879751259507</v>
      </c>
      <c r="CN389" s="54">
        <v>6.2384085586688087</v>
      </c>
      <c r="CO389" s="54">
        <v>5.6614146115374169</v>
      </c>
      <c r="CP389" s="54">
        <v>7.636644858469289</v>
      </c>
      <c r="CQ389" s="54">
        <v>7.218091951187116</v>
      </c>
      <c r="CR389" s="54">
        <v>6.362111996505142</v>
      </c>
      <c r="CS389" s="54">
        <v>7.7284461540671714</v>
      </c>
      <c r="CT389" s="54">
        <v>8.0541151004452303</v>
      </c>
      <c r="CU389" s="54">
        <v>5.7324072252630884</v>
      </c>
      <c r="CV389" s="54">
        <v>5.9138151591758898</v>
      </c>
      <c r="CW389" s="54">
        <v>6.2495871249292883</v>
      </c>
      <c r="CX389" s="54">
        <v>6.1692859663391282</v>
      </c>
      <c r="CY389" s="54">
        <v>5.7695815826467154</v>
      </c>
      <c r="CZ389" s="54">
        <v>6.8442462032521902</v>
      </c>
      <c r="DA389" s="54">
        <v>6.4425845029837916</v>
      </c>
      <c r="DB389" s="54">
        <v>7.0787488976370483</v>
      </c>
      <c r="DC389" s="54">
        <v>7.1616317953422275</v>
      </c>
      <c r="DD389" s="54">
        <v>7.3835867264779296</v>
      </c>
      <c r="DE389" s="54">
        <v>6.2790286448656225</v>
      </c>
      <c r="DF389" s="54">
        <v>8.5362158970020801</v>
      </c>
      <c r="DG389" s="54">
        <v>7.3241915748061253</v>
      </c>
      <c r="DH389" s="54">
        <v>6.4995698746672055</v>
      </c>
      <c r="DI389" s="54">
        <v>6.8557685676736462</v>
      </c>
      <c r="DJ389" s="54">
        <v>6.8950987306147891</v>
      </c>
      <c r="DK389" s="54">
        <v>7.7385095043208807</v>
      </c>
      <c r="DL389" s="54">
        <v>7.4001364039752353</v>
      </c>
      <c r="DM389" s="54">
        <v>5.5357020008138775</v>
      </c>
      <c r="DN389" s="54">
        <v>6.8503949563880546</v>
      </c>
      <c r="DO389" s="54">
        <v>6.2253274028927308</v>
      </c>
      <c r="DQ389" s="54">
        <v>11.815601097788022</v>
      </c>
      <c r="DR389" s="54">
        <v>11.18504864822013</v>
      </c>
      <c r="DS389" s="54">
        <v>14.463730506809895</v>
      </c>
      <c r="DT389" s="54">
        <v>17.493493064222005</v>
      </c>
      <c r="DU389" s="54">
        <v>14.283081499428533</v>
      </c>
      <c r="DV389" s="54">
        <v>17.767468169998807</v>
      </c>
      <c r="DW389" s="54">
        <v>14.131810747493857</v>
      </c>
      <c r="DX389" s="54">
        <v>12.403686632301685</v>
      </c>
      <c r="DY389" s="54">
        <v>12.03186749897225</v>
      </c>
      <c r="DZ389" s="54">
        <v>15.83163320809091</v>
      </c>
      <c r="EA389" s="54">
        <v>16.188746943109059</v>
      </c>
      <c r="EB389" s="54">
        <v>11.769234975118721</v>
      </c>
      <c r="EC389" s="54">
        <v>16.546002443036613</v>
      </c>
      <c r="ED389" s="54">
        <v>12.52071314357268</v>
      </c>
      <c r="EE389" s="54">
        <v>13.547068843830939</v>
      </c>
      <c r="EF389" s="54">
        <v>16.044971658741982</v>
      </c>
      <c r="EG389" s="54">
        <v>17.045992530984368</v>
      </c>
      <c r="EH389" s="54">
        <v>15.760788311619258</v>
      </c>
      <c r="EI389" s="54">
        <v>13.180021013472967</v>
      </c>
      <c r="EJ389" s="54">
        <v>12.734083518367726</v>
      </c>
      <c r="EK389" s="54">
        <v>15.590345265332271</v>
      </c>
      <c r="EL389" s="54">
        <v>13.822222120601605</v>
      </c>
      <c r="EM389" s="54">
        <v>14.429768116239018</v>
      </c>
      <c r="EN389" s="54">
        <v>14.154675229720603</v>
      </c>
      <c r="EO389" s="54">
        <v>14.322269356969917</v>
      </c>
      <c r="EP389" s="54">
        <v>15.160915434944037</v>
      </c>
      <c r="EQ389" s="54">
        <v>14.95123951784757</v>
      </c>
      <c r="ER389" s="54">
        <v>17.519644981537986</v>
      </c>
      <c r="ES389" s="54">
        <v>13.306074928271395</v>
      </c>
      <c r="ET389" s="54">
        <v>13.863478566869361</v>
      </c>
      <c r="EU389" s="54">
        <v>13.062323744662834</v>
      </c>
      <c r="EV389" s="54">
        <v>14.773226755037477</v>
      </c>
      <c r="EW389" s="54">
        <v>16.410952767866991</v>
      </c>
      <c r="EX389" s="54">
        <v>16.292086798746105</v>
      </c>
      <c r="EY389" s="54">
        <v>14.609117811656256</v>
      </c>
      <c r="EZ389" s="54">
        <v>11.935231893007662</v>
      </c>
      <c r="FA389" s="54">
        <v>16.619302159279133</v>
      </c>
      <c r="FB389" s="54">
        <v>12.991071549817258</v>
      </c>
    </row>
    <row r="390" spans="1:158" x14ac:dyDescent="0.2">
      <c r="A390" s="55">
        <f ca="1">Additive!AP74</f>
        <v>13.228904866014494</v>
      </c>
      <c r="C390" s="52">
        <v>18</v>
      </c>
      <c r="D390" s="54">
        <v>0.86852863150809156</v>
      </c>
      <c r="E390" s="54">
        <v>0.6193542603275084</v>
      </c>
      <c r="F390" s="54">
        <v>2.3733845315623796</v>
      </c>
      <c r="G390" s="54">
        <v>1.4396269304049625</v>
      </c>
      <c r="H390" s="54">
        <v>1.2615186422930726</v>
      </c>
      <c r="I390" s="54">
        <v>2.0469642421748375</v>
      </c>
      <c r="J390" s="54">
        <v>0.75533303161626009</v>
      </c>
      <c r="K390" s="54">
        <v>0.91079702069180613</v>
      </c>
      <c r="L390" s="54">
        <v>1.4044235642918608</v>
      </c>
      <c r="M390" s="54">
        <v>1.3179495557338896</v>
      </c>
      <c r="N390" s="54">
        <v>1.7602282313874369</v>
      </c>
      <c r="O390" s="54">
        <v>1.4320239330933902</v>
      </c>
      <c r="P390" s="54">
        <v>1.3382728142236253</v>
      </c>
      <c r="Q390" s="54">
        <v>1.4149143536742486</v>
      </c>
      <c r="R390" s="54">
        <v>1.5585393032690291</v>
      </c>
      <c r="S390" s="54">
        <v>1.4227632396739729</v>
      </c>
      <c r="T390" s="54">
        <v>1.5898180202419514</v>
      </c>
      <c r="U390" s="54">
        <v>1.4016917545809022</v>
      </c>
      <c r="V390" s="54">
        <v>1.3724701518581455</v>
      </c>
      <c r="W390" s="54">
        <v>1.9944812589532148</v>
      </c>
      <c r="X390" s="54">
        <v>1.8064521453017051</v>
      </c>
      <c r="Y390" s="54">
        <v>1.4009441176275885</v>
      </c>
      <c r="Z390" s="54">
        <v>1.509069461699788</v>
      </c>
      <c r="AA390" s="54">
        <v>0.58320867310395741</v>
      </c>
      <c r="AB390" s="54">
        <v>0.86001876356701956</v>
      </c>
      <c r="AC390" s="54">
        <v>0.98043172448875993</v>
      </c>
      <c r="AD390" s="54">
        <v>1.0951204051516967</v>
      </c>
      <c r="AE390" s="54">
        <v>1.8782325195777698</v>
      </c>
      <c r="AF390" s="54">
        <v>2.0180178562329321</v>
      </c>
      <c r="AG390" s="54">
        <v>1.5840930141669496</v>
      </c>
      <c r="AH390" s="54">
        <v>1.1326116526209944</v>
      </c>
      <c r="AI390" s="54">
        <v>1.5423381265415514</v>
      </c>
      <c r="AJ390" s="54">
        <v>1.4117514531736184</v>
      </c>
      <c r="AK390" s="54">
        <v>0.8037992831864571</v>
      </c>
      <c r="AL390" s="54">
        <v>1.5038048858817099</v>
      </c>
      <c r="AM390" s="54">
        <v>1.4784076626816081</v>
      </c>
      <c r="AN390" s="54">
        <v>1.6639786547909914</v>
      </c>
      <c r="AO390" s="54">
        <v>0.9032880765116964</v>
      </c>
      <c r="AQ390" s="54">
        <v>6.1256998079583926</v>
      </c>
      <c r="AR390" s="54">
        <v>7.6198566365710505</v>
      </c>
      <c r="AS390" s="54">
        <v>8.2315271817564355</v>
      </c>
      <c r="AT390" s="54">
        <v>8.8993473683869961</v>
      </c>
      <c r="AU390" s="54">
        <v>8.2313060796526898</v>
      </c>
      <c r="AV390" s="54">
        <v>8.1310221104830216</v>
      </c>
      <c r="AW390" s="54">
        <v>7.8271552695511417</v>
      </c>
      <c r="AX390" s="54">
        <v>8.2512745541467254</v>
      </c>
      <c r="AY390" s="54">
        <v>9.8745042852991673</v>
      </c>
      <c r="AZ390" s="54">
        <v>7.6382158813002974</v>
      </c>
      <c r="BA390" s="54">
        <v>9.8386652113598316</v>
      </c>
      <c r="BB390" s="54">
        <v>8.5208099743202581</v>
      </c>
      <c r="BC390" s="54">
        <v>8.5949069474452742</v>
      </c>
      <c r="BD390" s="54">
        <v>7.1981182767803666</v>
      </c>
      <c r="BE390" s="54">
        <v>8.4611162420453212</v>
      </c>
      <c r="BF390" s="54">
        <v>9.2068228684383726</v>
      </c>
      <c r="BG390" s="54">
        <v>9.175319787550265</v>
      </c>
      <c r="BH390" s="54">
        <v>8.7232310560706452</v>
      </c>
      <c r="BI390" s="54">
        <v>8.097324122176552</v>
      </c>
      <c r="BJ390" s="54">
        <v>8.207856521696641</v>
      </c>
      <c r="BK390" s="54">
        <v>8.9288117045707267</v>
      </c>
      <c r="BL390" s="54">
        <v>8.8174539779991932</v>
      </c>
      <c r="BM390" s="54">
        <v>8.0685808220619677</v>
      </c>
      <c r="BN390" s="54">
        <v>7.0026827603242516</v>
      </c>
      <c r="BO390" s="54">
        <v>10.933763563444433</v>
      </c>
      <c r="BP390" s="54">
        <v>6.5868360783114142</v>
      </c>
      <c r="BQ390" s="54">
        <v>11.262785596471275</v>
      </c>
      <c r="BR390" s="54">
        <v>8.3056605228667593</v>
      </c>
      <c r="BS390" s="54">
        <v>10.265369133892676</v>
      </c>
      <c r="BT390" s="54">
        <v>6.7941054371918987</v>
      </c>
      <c r="BU390" s="54">
        <v>8.1938130138648191</v>
      </c>
      <c r="BV390" s="54">
        <v>8.4909957509662064</v>
      </c>
      <c r="BW390" s="54">
        <v>9.2011967620130335</v>
      </c>
      <c r="BX390" s="54">
        <v>8.7289263229383707</v>
      </c>
      <c r="BY390" s="54">
        <v>8.9956561313614145</v>
      </c>
      <c r="BZ390" s="54">
        <v>8.3137095442581899</v>
      </c>
      <c r="CA390" s="54">
        <v>11.10752211336613</v>
      </c>
      <c r="CB390" s="54">
        <v>7.6974442598595765</v>
      </c>
      <c r="CD390" s="54">
        <v>6.5588333704251944</v>
      </c>
      <c r="CE390" s="54">
        <v>5.5147073229427335</v>
      </c>
      <c r="CF390" s="54">
        <v>7.280729065782797</v>
      </c>
      <c r="CG390" s="54">
        <v>8.0170312416338803</v>
      </c>
      <c r="CH390" s="54">
        <v>7.3092765015086911</v>
      </c>
      <c r="CI390" s="54">
        <v>7.1788462770493098</v>
      </c>
      <c r="CJ390" s="54">
        <v>7.4303616069977814</v>
      </c>
      <c r="CK390" s="54">
        <v>6.8206816754831294</v>
      </c>
      <c r="CL390" s="54">
        <v>7.3706589539616907</v>
      </c>
      <c r="CM390" s="54">
        <v>6.4705615151998099</v>
      </c>
      <c r="CN390" s="54">
        <v>6.7026830149534895</v>
      </c>
      <c r="CO390" s="54">
        <v>6.1123300242182115</v>
      </c>
      <c r="CP390" s="54">
        <v>8.3818688832002266</v>
      </c>
      <c r="CQ390" s="54">
        <v>7.8895263524306642</v>
      </c>
      <c r="CR390" s="54">
        <v>6.8728773442357358</v>
      </c>
      <c r="CS390" s="54">
        <v>8.2322581503277448</v>
      </c>
      <c r="CT390" s="54">
        <v>8.6487073117936362</v>
      </c>
      <c r="CU390" s="54">
        <v>7.1914725713017518</v>
      </c>
      <c r="CV390" s="54">
        <v>6.9264545121646108</v>
      </c>
      <c r="CW390" s="54">
        <v>7.1123190781373857</v>
      </c>
      <c r="CX390" s="54">
        <v>6.784623118320944</v>
      </c>
      <c r="CY390" s="54">
        <v>6.3861765390263372</v>
      </c>
      <c r="CZ390" s="54">
        <v>7.5368252070723436</v>
      </c>
      <c r="DA390" s="54">
        <v>7.4833198060010702</v>
      </c>
      <c r="DB390" s="54">
        <v>7.9700935932728498</v>
      </c>
      <c r="DC390" s="54">
        <v>7.7846991238916416</v>
      </c>
      <c r="DD390" s="54">
        <v>8.2149738107141488</v>
      </c>
      <c r="DE390" s="54">
        <v>7.3154296789732332</v>
      </c>
      <c r="DF390" s="54">
        <v>9.9587403502792409</v>
      </c>
      <c r="DG390" s="54">
        <v>8.4077388231147232</v>
      </c>
      <c r="DH390" s="54">
        <v>7.4012832413213481</v>
      </c>
      <c r="DI390" s="54">
        <v>7.8326450035206889</v>
      </c>
      <c r="DJ390" s="54">
        <v>7.5760975789518241</v>
      </c>
      <c r="DK390" s="54">
        <v>8.917289425092612</v>
      </c>
      <c r="DL390" s="54">
        <v>8.5897716506679735</v>
      </c>
      <c r="DM390" s="54">
        <v>6.4044817483332679</v>
      </c>
      <c r="DN390" s="54">
        <v>7.6696392067071137</v>
      </c>
      <c r="DO390" s="54">
        <v>7.1632431278692366</v>
      </c>
      <c r="DQ390" s="54">
        <v>12.154420443079063</v>
      </c>
      <c r="DR390" s="54">
        <v>11.669046975961008</v>
      </c>
      <c r="DS390" s="54">
        <v>14.801745172180059</v>
      </c>
      <c r="DT390" s="54">
        <v>17.8442477404753</v>
      </c>
      <c r="DU390" s="54">
        <v>14.529148187803136</v>
      </c>
      <c r="DV390" s="54">
        <v>17.939712133081393</v>
      </c>
      <c r="DW390" s="54">
        <v>14.3082044331638</v>
      </c>
      <c r="DX390" s="54">
        <v>12.693659239847264</v>
      </c>
      <c r="DY390" s="54">
        <v>12.382171368136772</v>
      </c>
      <c r="DZ390" s="54">
        <v>16.136453742957695</v>
      </c>
      <c r="EA390" s="54">
        <v>16.352548327545616</v>
      </c>
      <c r="EB390" s="54">
        <v>12.014446371015161</v>
      </c>
      <c r="EC390" s="54">
        <v>16.774599823608138</v>
      </c>
      <c r="ED390" s="54">
        <v>12.777989005308857</v>
      </c>
      <c r="EE390" s="54">
        <v>13.819797387857475</v>
      </c>
      <c r="EF390" s="54">
        <v>16.197469358226044</v>
      </c>
      <c r="EG390" s="54">
        <v>17.273294677138821</v>
      </c>
      <c r="EH390" s="54">
        <v>15.914836294366687</v>
      </c>
      <c r="EI390" s="54">
        <v>13.352940708056458</v>
      </c>
      <c r="EJ390" s="54">
        <v>12.915327478653774</v>
      </c>
      <c r="EK390" s="54">
        <v>15.804753150989633</v>
      </c>
      <c r="EL390" s="54">
        <v>14.082709344846986</v>
      </c>
      <c r="EM390" s="54">
        <v>14.457827792693141</v>
      </c>
      <c r="EN390" s="54">
        <v>14.313296604295195</v>
      </c>
      <c r="EO390" s="54">
        <v>14.51183998116327</v>
      </c>
      <c r="EP390" s="54">
        <v>15.272731572080616</v>
      </c>
      <c r="EQ390" s="54">
        <v>15.06893414586432</v>
      </c>
      <c r="ER390" s="54">
        <v>17.961092410089961</v>
      </c>
      <c r="ES390" s="54">
        <v>13.908299899175621</v>
      </c>
      <c r="ET390" s="54">
        <v>14.348494436872826</v>
      </c>
      <c r="EU390" s="54">
        <v>13.285992643678439</v>
      </c>
      <c r="EV390" s="54">
        <v>15.044174943584023</v>
      </c>
      <c r="EW390" s="54">
        <v>16.658877708412202</v>
      </c>
      <c r="EX390" s="54">
        <v>16.554289657270342</v>
      </c>
      <c r="EY390" s="54">
        <v>14.939311109049719</v>
      </c>
      <c r="EZ390" s="54">
        <v>12.104847685086142</v>
      </c>
      <c r="FA390" s="54">
        <v>16.760311496695632</v>
      </c>
      <c r="FB390" s="54">
        <v>13.228904866014494</v>
      </c>
    </row>
    <row r="391" spans="1:158" x14ac:dyDescent="0.2">
      <c r="A391" s="55">
        <f ca="1">Additive!AP75</f>
        <v>13.23957926965384</v>
      </c>
      <c r="C391" s="52">
        <v>17</v>
      </c>
      <c r="D391" s="54">
        <v>0.96391400983440079</v>
      </c>
      <c r="E391" s="54">
        <v>0.74259153523492216</v>
      </c>
      <c r="F391" s="54">
        <v>2.6935295903170786</v>
      </c>
      <c r="G391" s="54">
        <v>1.8790242262520476</v>
      </c>
      <c r="H391" s="54">
        <v>1.6551012424543146</v>
      </c>
      <c r="I391" s="54">
        <v>2.2588412099240713</v>
      </c>
      <c r="J391" s="54">
        <v>0.91740536342785184</v>
      </c>
      <c r="K391" s="54">
        <v>1.1176479717009364</v>
      </c>
      <c r="L391" s="54">
        <v>1.6738918439104467</v>
      </c>
      <c r="M391" s="54">
        <v>1.7332161497136589</v>
      </c>
      <c r="N391" s="54">
        <v>1.8700623094806303</v>
      </c>
      <c r="O391" s="54">
        <v>1.5447244855708853</v>
      </c>
      <c r="P391" s="54">
        <v>1.5848653705110323</v>
      </c>
      <c r="Q391" s="54">
        <v>1.6309827560009857</v>
      </c>
      <c r="R391" s="54">
        <v>1.6835863424018847</v>
      </c>
      <c r="S391" s="54">
        <v>1.5898728753198164</v>
      </c>
      <c r="T391" s="54">
        <v>1.659841123281204</v>
      </c>
      <c r="U391" s="54">
        <v>1.7301353973806179</v>
      </c>
      <c r="V391" s="54">
        <v>1.5871117481330757</v>
      </c>
      <c r="W391" s="54">
        <v>2.0207814813778811</v>
      </c>
      <c r="X391" s="54">
        <v>1.8500238113944381</v>
      </c>
      <c r="Y391" s="54">
        <v>1.4658869092842224</v>
      </c>
      <c r="Z391" s="54">
        <v>1.7669185699301639</v>
      </c>
      <c r="AA391" s="54">
        <v>0.70493369463125788</v>
      </c>
      <c r="AB391" s="54">
        <v>1.1644364059889334</v>
      </c>
      <c r="AC391" s="54">
        <v>1.3723512340022985</v>
      </c>
      <c r="AD391" s="54">
        <v>1.5123528459816651</v>
      </c>
      <c r="AE391" s="54">
        <v>2.1518234764612316</v>
      </c>
      <c r="AF391" s="54">
        <v>2.3401283859390745</v>
      </c>
      <c r="AG391" s="54">
        <v>1.8210049361383867</v>
      </c>
      <c r="AH391" s="54">
        <v>1.4165178380940269</v>
      </c>
      <c r="AI391" s="54">
        <v>1.7361011410384535</v>
      </c>
      <c r="AJ391" s="54">
        <v>1.6592393651401061</v>
      </c>
      <c r="AK391" s="54">
        <v>1.1931342594729948</v>
      </c>
      <c r="AL391" s="54">
        <v>1.6286966894484554</v>
      </c>
      <c r="AM391" s="54">
        <v>1.6176504040546718</v>
      </c>
      <c r="AN391" s="54">
        <v>2.0363024296502026</v>
      </c>
      <c r="AO391" s="54">
        <v>1.363620316840084</v>
      </c>
      <c r="AQ391" s="54">
        <v>6.4408891293679975</v>
      </c>
      <c r="AR391" s="54">
        <v>7.9679808706490824</v>
      </c>
      <c r="AS391" s="54">
        <v>8.7229559248125899</v>
      </c>
      <c r="AT391" s="54">
        <v>9.4539971142711217</v>
      </c>
      <c r="AU391" s="54">
        <v>8.7097562150295218</v>
      </c>
      <c r="AV391" s="54">
        <v>8.6549909135860936</v>
      </c>
      <c r="AW391" s="54">
        <v>8.2595315734162682</v>
      </c>
      <c r="AX391" s="54">
        <v>8.7508247401012085</v>
      </c>
      <c r="AY391" s="54">
        <v>10.142828812994715</v>
      </c>
      <c r="AZ391" s="54">
        <v>8.1920108495508934</v>
      </c>
      <c r="BA391" s="54">
        <v>10.58615602050812</v>
      </c>
      <c r="BB391" s="54">
        <v>8.9943314698950587</v>
      </c>
      <c r="BC391" s="54">
        <v>8.9208814273294692</v>
      </c>
      <c r="BD391" s="54">
        <v>7.7821724120639679</v>
      </c>
      <c r="BE391" s="54">
        <v>8.9789466681265466</v>
      </c>
      <c r="BF391" s="54">
        <v>9.7971104966996094</v>
      </c>
      <c r="BG391" s="54">
        <v>9.6369540350240612</v>
      </c>
      <c r="BH391" s="54">
        <v>9.1839030449083907</v>
      </c>
      <c r="BI391" s="54">
        <v>8.5228542862419587</v>
      </c>
      <c r="BJ391" s="54">
        <v>8.9123570988449785</v>
      </c>
      <c r="BK391" s="54">
        <v>9.2200944264673605</v>
      </c>
      <c r="BL391" s="54">
        <v>9.1103719203149822</v>
      </c>
      <c r="BM391" s="54">
        <v>8.5233731181797907</v>
      </c>
      <c r="BN391" s="54">
        <v>7.4215688820421519</v>
      </c>
      <c r="BO391" s="54">
        <v>11.431239336317041</v>
      </c>
      <c r="BP391" s="54">
        <v>7.0593916230159905</v>
      </c>
      <c r="BQ391" s="54">
        <v>11.563559916415187</v>
      </c>
      <c r="BR391" s="54">
        <v>8.6376029179904812</v>
      </c>
      <c r="BS391" s="54">
        <v>10.506985515794504</v>
      </c>
      <c r="BT391" s="54">
        <v>7.3276146245562011</v>
      </c>
      <c r="BU391" s="54">
        <v>8.4698728611221448</v>
      </c>
      <c r="BV391" s="54">
        <v>9.099988122074512</v>
      </c>
      <c r="BW391" s="54">
        <v>9.5335285096531166</v>
      </c>
      <c r="BX391" s="54">
        <v>9.2646216274224855</v>
      </c>
      <c r="BY391" s="54">
        <v>9.4268864701740114</v>
      </c>
      <c r="BZ391" s="54">
        <v>8.6502403316620899</v>
      </c>
      <c r="CA391" s="54">
        <v>11.52585621721455</v>
      </c>
      <c r="CB391" s="54">
        <v>8.6479583974284751</v>
      </c>
      <c r="CD391" s="54">
        <v>7.5050886191924029</v>
      </c>
      <c r="CE391" s="54">
        <v>6.111230446314039</v>
      </c>
      <c r="CF391" s="54">
        <v>8.1121523902368509</v>
      </c>
      <c r="CG391" s="54">
        <v>8.7866961281066338</v>
      </c>
      <c r="CH391" s="54">
        <v>8.021075788269755</v>
      </c>
      <c r="CI391" s="54">
        <v>7.7032767706514562</v>
      </c>
      <c r="CJ391" s="54">
        <v>8.2923639981333412</v>
      </c>
      <c r="CK391" s="54">
        <v>7.8394590834993103</v>
      </c>
      <c r="CL391" s="54">
        <v>8.3241919446808836</v>
      </c>
      <c r="CM391" s="54">
        <v>7.335426808807</v>
      </c>
      <c r="CN391" s="54">
        <v>7.4553799863865891</v>
      </c>
      <c r="CO391" s="54">
        <v>7.1258506544442746</v>
      </c>
      <c r="CP391" s="54">
        <v>9.2713946547399289</v>
      </c>
      <c r="CQ391" s="54">
        <v>8.6799207738047777</v>
      </c>
      <c r="CR391" s="54">
        <v>7.6057264930899535</v>
      </c>
      <c r="CS391" s="54">
        <v>9.1767939893882975</v>
      </c>
      <c r="CT391" s="54">
        <v>9.0416724669494357</v>
      </c>
      <c r="CU391" s="54">
        <v>7.5561947797247804</v>
      </c>
      <c r="CV391" s="54">
        <v>7.7818949568678875</v>
      </c>
      <c r="CW391" s="54">
        <v>8.33716832728269</v>
      </c>
      <c r="CX391" s="54">
        <v>7.4816893229093289</v>
      </c>
      <c r="CY391" s="54">
        <v>7.0462093576972471</v>
      </c>
      <c r="CZ391" s="54">
        <v>8.3297111735494411</v>
      </c>
      <c r="DA391" s="54">
        <v>8.1173619881687458</v>
      </c>
      <c r="DB391" s="54">
        <v>8.9518694209119971</v>
      </c>
      <c r="DC391" s="54">
        <v>8.3460170539859533</v>
      </c>
      <c r="DD391" s="54">
        <v>9.2214571580956797</v>
      </c>
      <c r="DE391" s="54">
        <v>8.3087812966190988</v>
      </c>
      <c r="DF391" s="54">
        <v>10.701617693654867</v>
      </c>
      <c r="DG391" s="54">
        <v>9.0224554116991786</v>
      </c>
      <c r="DH391" s="54">
        <v>8.185638119628333</v>
      </c>
      <c r="DI391" s="54">
        <v>8.8025119109137933</v>
      </c>
      <c r="DJ391" s="54">
        <v>8.4692639028758894</v>
      </c>
      <c r="DK391" s="54">
        <v>9.6967839236833129</v>
      </c>
      <c r="DL391" s="54">
        <v>9.4559749769487702</v>
      </c>
      <c r="DM391" s="54">
        <v>7.064103954605919</v>
      </c>
      <c r="DN391" s="54">
        <v>8.1066013179746008</v>
      </c>
      <c r="DO391" s="54">
        <v>7.9326035432893693</v>
      </c>
      <c r="DQ391" s="54">
        <v>12.242520314893193</v>
      </c>
      <c r="DR391" s="54">
        <v>11.815572465650725</v>
      </c>
      <c r="DS391" s="54">
        <v>15.050847150282085</v>
      </c>
      <c r="DT391" s="54">
        <v>17.975286693162456</v>
      </c>
      <c r="DU391" s="54">
        <v>14.722195853200491</v>
      </c>
      <c r="DV391" s="54">
        <v>18.159635806348266</v>
      </c>
      <c r="DW391" s="54">
        <v>14.450954351163634</v>
      </c>
      <c r="DX391" s="54">
        <v>12.729414681396275</v>
      </c>
      <c r="DY391" s="54">
        <v>12.498256674235932</v>
      </c>
      <c r="DZ391" s="54">
        <v>16.274828189764765</v>
      </c>
      <c r="EA391" s="54">
        <v>16.678004359069476</v>
      </c>
      <c r="EB391" s="54">
        <v>12.348930347393953</v>
      </c>
      <c r="EC391" s="54">
        <v>16.902192304579867</v>
      </c>
      <c r="ED391" s="54">
        <v>12.820752335054522</v>
      </c>
      <c r="EE391" s="54">
        <v>13.904026411856169</v>
      </c>
      <c r="EF391" s="54">
        <v>16.445789874021752</v>
      </c>
      <c r="EG391" s="54">
        <v>17.523726024156645</v>
      </c>
      <c r="EH391" s="54">
        <v>16.079468757927433</v>
      </c>
      <c r="EI391" s="54">
        <v>13.574755850601228</v>
      </c>
      <c r="EJ391" s="54">
        <v>13.215738794256891</v>
      </c>
      <c r="EK391" s="54">
        <v>16.073618840033802</v>
      </c>
      <c r="EL391" s="54">
        <v>14.229568952701221</v>
      </c>
      <c r="EM391" s="54">
        <v>14.659558379278506</v>
      </c>
      <c r="EN391" s="54">
        <v>14.529509456031526</v>
      </c>
      <c r="EO391" s="54">
        <v>14.582105541530481</v>
      </c>
      <c r="EP391" s="54">
        <v>15.349588945797514</v>
      </c>
      <c r="EQ391" s="54">
        <v>15.090955647770691</v>
      </c>
      <c r="ER391" s="54">
        <v>18.292837394839697</v>
      </c>
      <c r="ES391" s="54">
        <v>14.235886101546001</v>
      </c>
      <c r="ET391" s="54">
        <v>14.594337789894301</v>
      </c>
      <c r="EU391" s="54">
        <v>13.376989822679747</v>
      </c>
      <c r="EV391" s="54">
        <v>15.235543374152059</v>
      </c>
      <c r="EW391" s="54">
        <v>17.031068398991863</v>
      </c>
      <c r="EX391" s="54">
        <v>16.948493459552946</v>
      </c>
      <c r="EY391" s="54">
        <v>15.140003938352201</v>
      </c>
      <c r="EZ391" s="54">
        <v>12.251924932022767</v>
      </c>
      <c r="FA391" s="54">
        <v>16.898536547542843</v>
      </c>
      <c r="FB391" s="54">
        <v>13.23957926965384</v>
      </c>
    </row>
    <row r="392" spans="1:158" x14ac:dyDescent="0.2">
      <c r="A392" s="55">
        <f ca="1">Additive!AP76</f>
        <v>13.443753316962185</v>
      </c>
      <c r="C392" s="52">
        <v>16</v>
      </c>
      <c r="D392" s="54">
        <v>1.2337876768777072</v>
      </c>
      <c r="E392" s="54">
        <v>1.0353502053647752</v>
      </c>
      <c r="F392" s="54">
        <v>2.8529348486653312</v>
      </c>
      <c r="G392" s="54">
        <v>2.2099642087615372</v>
      </c>
      <c r="H392" s="54">
        <v>1.8999584630442659</v>
      </c>
      <c r="I392" s="54">
        <v>2.3862139273722036</v>
      </c>
      <c r="J392" s="54">
        <v>1.2060957282125955</v>
      </c>
      <c r="K392" s="54">
        <v>1.3564400543901876</v>
      </c>
      <c r="L392" s="54">
        <v>1.9020533847768579</v>
      </c>
      <c r="M392" s="54">
        <v>2.0115326405302287</v>
      </c>
      <c r="N392" s="54">
        <v>2.1168351177902203</v>
      </c>
      <c r="O392" s="54">
        <v>1.6693120658884304</v>
      </c>
      <c r="P392" s="54">
        <v>1.7363994370634064</v>
      </c>
      <c r="Q392" s="54">
        <v>1.8518477616896547</v>
      </c>
      <c r="R392" s="54">
        <v>1.8128272367967284</v>
      </c>
      <c r="S392" s="54">
        <v>1.9190097672369042</v>
      </c>
      <c r="T392" s="54">
        <v>2.3571729736535758</v>
      </c>
      <c r="U392" s="54">
        <v>2.1520518581011014</v>
      </c>
      <c r="V392" s="54">
        <v>1.8215281436245885</v>
      </c>
      <c r="W392" s="54">
        <v>2.1964650885524435</v>
      </c>
      <c r="X392" s="54">
        <v>2.0190579205851833</v>
      </c>
      <c r="Y392" s="54">
        <v>1.6888968002048976</v>
      </c>
      <c r="Z392" s="54">
        <v>1.8837678000763507</v>
      </c>
      <c r="AA392" s="54">
        <v>0.91792288165150637</v>
      </c>
      <c r="AB392" s="54">
        <v>1.6100702075958395</v>
      </c>
      <c r="AC392" s="54">
        <v>1.7384205153355783</v>
      </c>
      <c r="AD392" s="54">
        <v>1.64637365131283</v>
      </c>
      <c r="AE392" s="54">
        <v>2.356801789235849</v>
      </c>
      <c r="AF392" s="54">
        <v>2.483032612102555</v>
      </c>
      <c r="AG392" s="54">
        <v>2.1743273078066316</v>
      </c>
      <c r="AH392" s="54">
        <v>1.6333860827981752</v>
      </c>
      <c r="AI392" s="54">
        <v>2.0879825273205235</v>
      </c>
      <c r="AJ392" s="54">
        <v>2.0005872851225917</v>
      </c>
      <c r="AK392" s="54">
        <v>1.6892749009033317</v>
      </c>
      <c r="AL392" s="54">
        <v>1.8843213463038211</v>
      </c>
      <c r="AM392" s="54">
        <v>1.8063375824771271</v>
      </c>
      <c r="AN392" s="54">
        <v>2.1329187263631439</v>
      </c>
      <c r="AO392" s="54">
        <v>1.5030693051774975</v>
      </c>
      <c r="AQ392" s="54">
        <v>6.7460391575337937</v>
      </c>
      <c r="AR392" s="54">
        <v>8.2818651897203779</v>
      </c>
      <c r="AS392" s="54">
        <v>9.0013089659066168</v>
      </c>
      <c r="AT392" s="54">
        <v>9.9338283885236578</v>
      </c>
      <c r="AU392" s="54">
        <v>9.0936793947414873</v>
      </c>
      <c r="AV392" s="54">
        <v>9.0073761991027297</v>
      </c>
      <c r="AW392" s="54">
        <v>8.6355654130448443</v>
      </c>
      <c r="AX392" s="54">
        <v>9.0434179614120325</v>
      </c>
      <c r="AY392" s="54">
        <v>10.497272950029213</v>
      </c>
      <c r="AZ392" s="54">
        <v>8.7599981578952324</v>
      </c>
      <c r="BA392" s="54">
        <v>11.244364675661672</v>
      </c>
      <c r="BB392" s="54">
        <v>9.2023641514041117</v>
      </c>
      <c r="BC392" s="54">
        <v>9.2972586911630959</v>
      </c>
      <c r="BD392" s="54">
        <v>8.221120768732181</v>
      </c>
      <c r="BE392" s="54">
        <v>9.2494663591662025</v>
      </c>
      <c r="BF392" s="54">
        <v>10.283993916707608</v>
      </c>
      <c r="BG392" s="54">
        <v>9.889384744688666</v>
      </c>
      <c r="BH392" s="54">
        <v>9.5993080701562477</v>
      </c>
      <c r="BI392" s="54">
        <v>9.0641978635984408</v>
      </c>
      <c r="BJ392" s="54">
        <v>9.2185582855805563</v>
      </c>
      <c r="BK392" s="54">
        <v>9.6963240991603215</v>
      </c>
      <c r="BL392" s="54">
        <v>9.5920620794132425</v>
      </c>
      <c r="BM392" s="54">
        <v>9.0125345897484479</v>
      </c>
      <c r="BN392" s="54">
        <v>7.7282637900508657</v>
      </c>
      <c r="BO392" s="54">
        <v>11.809219983219478</v>
      </c>
      <c r="BP392" s="54">
        <v>7.5185749553760601</v>
      </c>
      <c r="BQ392" s="54">
        <v>11.882135332942248</v>
      </c>
      <c r="BR392" s="54">
        <v>8.9604792063553234</v>
      </c>
      <c r="BS392" s="54">
        <v>11.207957900736602</v>
      </c>
      <c r="BT392" s="54">
        <v>8.0324994826611551</v>
      </c>
      <c r="BU392" s="54">
        <v>9.0768733612946733</v>
      </c>
      <c r="BV392" s="54">
        <v>9.6045491885580034</v>
      </c>
      <c r="BW392" s="54">
        <v>9.8231931908638241</v>
      </c>
      <c r="BX392" s="54">
        <v>9.5063379898768581</v>
      </c>
      <c r="BY392" s="54">
        <v>9.6867034022695151</v>
      </c>
      <c r="BZ392" s="54">
        <v>9.2226775683304254</v>
      </c>
      <c r="CA392" s="54">
        <v>12.127656879424709</v>
      </c>
      <c r="CB392" s="54">
        <v>9.2269574320766594</v>
      </c>
      <c r="CD392" s="54">
        <v>8.0303186913012059</v>
      </c>
      <c r="CE392" s="54">
        <v>6.7376769145045348</v>
      </c>
      <c r="CF392" s="54">
        <v>8.8718460055853452</v>
      </c>
      <c r="CG392" s="54">
        <v>9.7199139560332313</v>
      </c>
      <c r="CH392" s="54">
        <v>9.0236139237802089</v>
      </c>
      <c r="CI392" s="54">
        <v>8.6039592359504855</v>
      </c>
      <c r="CJ392" s="54">
        <v>8.8850250710514178</v>
      </c>
      <c r="CK392" s="54">
        <v>8.7667589569256563</v>
      </c>
      <c r="CL392" s="54">
        <v>9.2257639903812212</v>
      </c>
      <c r="CM392" s="54">
        <v>8.0287936167240712</v>
      </c>
      <c r="CN392" s="54">
        <v>8.5433576855206823</v>
      </c>
      <c r="CO392" s="54">
        <v>8.184433901358279</v>
      </c>
      <c r="CP392" s="54">
        <v>10.040756502087339</v>
      </c>
      <c r="CQ392" s="54">
        <v>9.7110265555201707</v>
      </c>
      <c r="CR392" s="54">
        <v>8.8096210969177164</v>
      </c>
      <c r="CS392" s="54">
        <v>10.182507324137575</v>
      </c>
      <c r="CT392" s="54">
        <v>9.8256015447717857</v>
      </c>
      <c r="CU392" s="54">
        <v>8.2564693258019446</v>
      </c>
      <c r="CV392" s="54">
        <v>8.363369717624451</v>
      </c>
      <c r="CW392" s="54">
        <v>8.8958810867311868</v>
      </c>
      <c r="CX392" s="54">
        <v>8.1490048064622549</v>
      </c>
      <c r="CY392" s="54">
        <v>7.7671883979006964</v>
      </c>
      <c r="CZ392" s="54">
        <v>8.8763741987405673</v>
      </c>
      <c r="DA392" s="54">
        <v>8.7079796824018523</v>
      </c>
      <c r="DB392" s="54">
        <v>9.5203531335584941</v>
      </c>
      <c r="DC392" s="54">
        <v>8.9938503248037485</v>
      </c>
      <c r="DD392" s="54">
        <v>10.188852316450209</v>
      </c>
      <c r="DE392" s="54">
        <v>9.3171577561340726</v>
      </c>
      <c r="DF392" s="54">
        <v>11.396209933308555</v>
      </c>
      <c r="DG392" s="54">
        <v>9.8067327740747139</v>
      </c>
      <c r="DH392" s="54">
        <v>9.1358169791412891</v>
      </c>
      <c r="DI392" s="54">
        <v>9.8141331088642652</v>
      </c>
      <c r="DJ392" s="54">
        <v>9.4180793122805575</v>
      </c>
      <c r="DK392" s="54">
        <v>10.45542435904656</v>
      </c>
      <c r="DL392" s="54">
        <v>10.30909402815152</v>
      </c>
      <c r="DM392" s="54">
        <v>8.3204465857458594</v>
      </c>
      <c r="DN392" s="54">
        <v>9.6203846654290928</v>
      </c>
      <c r="DO392" s="54">
        <v>8.8468385320545124</v>
      </c>
      <c r="DQ392" s="54">
        <v>12.391835838653664</v>
      </c>
      <c r="DR392" s="54">
        <v>11.93308603946665</v>
      </c>
      <c r="DS392" s="54">
        <v>15.037977354921953</v>
      </c>
      <c r="DT392" s="54">
        <v>18.012346884559925</v>
      </c>
      <c r="DU392" s="54">
        <v>14.902875717286404</v>
      </c>
      <c r="DV392" s="54">
        <v>18.393978603635858</v>
      </c>
      <c r="DW392" s="54">
        <v>14.657952892452879</v>
      </c>
      <c r="DX392" s="54">
        <v>12.876503149648908</v>
      </c>
      <c r="DY392" s="54">
        <v>12.677819337033384</v>
      </c>
      <c r="DZ392" s="54">
        <v>16.348935058334106</v>
      </c>
      <c r="EA392" s="54">
        <v>16.917409213460829</v>
      </c>
      <c r="EB392" s="54">
        <v>12.575169641888197</v>
      </c>
      <c r="EC392" s="54">
        <v>17.039333351183604</v>
      </c>
      <c r="ED392" s="54">
        <v>12.955491870243851</v>
      </c>
      <c r="EE392" s="54">
        <v>13.997525323901819</v>
      </c>
      <c r="EF392" s="54">
        <v>16.520714159696244</v>
      </c>
      <c r="EG392" s="54">
        <v>17.620400294829132</v>
      </c>
      <c r="EH392" s="54">
        <v>16.263455484567615</v>
      </c>
      <c r="EI392" s="54">
        <v>13.790901755020137</v>
      </c>
      <c r="EJ392" s="54">
        <v>13.328655958172625</v>
      </c>
      <c r="EK392" s="54">
        <v>16.181636635906024</v>
      </c>
      <c r="EL392" s="54">
        <v>14.618176057393455</v>
      </c>
      <c r="EM392" s="54">
        <v>14.856270955154692</v>
      </c>
      <c r="EN392" s="54">
        <v>14.546742969220507</v>
      </c>
      <c r="EO392" s="54">
        <v>14.595126358851584</v>
      </c>
      <c r="EP392" s="54">
        <v>15.395562358319953</v>
      </c>
      <c r="EQ392" s="54">
        <v>15.168310225704118</v>
      </c>
      <c r="ER392" s="54">
        <v>18.432130284370853</v>
      </c>
      <c r="ES392" s="54">
        <v>14.413620338462632</v>
      </c>
      <c r="ET392" s="54">
        <v>14.763589568073222</v>
      </c>
      <c r="EU392" s="54">
        <v>13.568342665269894</v>
      </c>
      <c r="EV392" s="54">
        <v>15.49810305509687</v>
      </c>
      <c r="EW392" s="54">
        <v>17.064361218111546</v>
      </c>
      <c r="EX392" s="54">
        <v>17.054550645275445</v>
      </c>
      <c r="EY392" s="54">
        <v>15.321431783431667</v>
      </c>
      <c r="EZ392" s="54">
        <v>12.548603599612735</v>
      </c>
      <c r="FA392" s="54">
        <v>17.120726680224337</v>
      </c>
      <c r="FB392" s="54">
        <v>13.443753316962185</v>
      </c>
    </row>
    <row r="393" spans="1:158" x14ac:dyDescent="0.2">
      <c r="A393" s="55">
        <f ca="1">Additive!AP77</f>
        <v>13.59074588096029</v>
      </c>
      <c r="C393" s="52">
        <v>15</v>
      </c>
      <c r="D393" s="54">
        <v>1.4280346930240366</v>
      </c>
      <c r="E393" s="54">
        <v>1.3190696221067704</v>
      </c>
      <c r="F393" s="54">
        <v>3.0310642184344552</v>
      </c>
      <c r="G393" s="54">
        <v>2.5339654928128148</v>
      </c>
      <c r="H393" s="54">
        <v>2.2163548663270021</v>
      </c>
      <c r="I393" s="54">
        <v>2.5459641824897119</v>
      </c>
      <c r="J393" s="54">
        <v>1.3651546399900507</v>
      </c>
      <c r="K393" s="54">
        <v>1.4760710620751425</v>
      </c>
      <c r="L393" s="54">
        <v>2.359993168591668</v>
      </c>
      <c r="M393" s="54">
        <v>2.5244246920370337</v>
      </c>
      <c r="N393" s="54">
        <v>2.3625750440020603</v>
      </c>
      <c r="O393" s="54">
        <v>1.9331039390834874</v>
      </c>
      <c r="P393" s="54">
        <v>2.0979856423488634</v>
      </c>
      <c r="Q393" s="54">
        <v>2.3660793994534419</v>
      </c>
      <c r="R393" s="54">
        <v>2.2337135666613861</v>
      </c>
      <c r="S393" s="54">
        <v>2.1861200214591179</v>
      </c>
      <c r="T393" s="54">
        <v>2.5747925180357747</v>
      </c>
      <c r="U393" s="54">
        <v>2.3948388810923333</v>
      </c>
      <c r="V393" s="54">
        <v>2.091996551072528</v>
      </c>
      <c r="W393" s="54">
        <v>2.3691727133986582</v>
      </c>
      <c r="X393" s="54">
        <v>2.1031762888966448</v>
      </c>
      <c r="Y393" s="54">
        <v>2.1591974932437363</v>
      </c>
      <c r="Z393" s="54">
        <v>2.3456787267502293</v>
      </c>
      <c r="AA393" s="54">
        <v>1.2924254306670271</v>
      </c>
      <c r="AB393" s="54">
        <v>1.8071151944813941</v>
      </c>
      <c r="AC393" s="54">
        <v>2.0084332810262815</v>
      </c>
      <c r="AD393" s="54">
        <v>2.09384193594639</v>
      </c>
      <c r="AE393" s="54">
        <v>2.9301065788082319</v>
      </c>
      <c r="AF393" s="54">
        <v>2.9198674364928863</v>
      </c>
      <c r="AG393" s="54">
        <v>2.6394059574044917</v>
      </c>
      <c r="AH393" s="54">
        <v>2.0202002288028531</v>
      </c>
      <c r="AI393" s="54">
        <v>2.2246134191047986</v>
      </c>
      <c r="AJ393" s="54">
        <v>2.274467625618847</v>
      </c>
      <c r="AK393" s="54">
        <v>2.1209144740920998</v>
      </c>
      <c r="AL393" s="54">
        <v>2.2674078450659607</v>
      </c>
      <c r="AM393" s="54">
        <v>2.1140449221939654</v>
      </c>
      <c r="AN393" s="54">
        <v>2.3164681759812851</v>
      </c>
      <c r="AO393" s="54">
        <v>1.7260392268128513</v>
      </c>
      <c r="AQ393" s="54">
        <v>6.9732906909867545</v>
      </c>
      <c r="AR393" s="54">
        <v>8.8081193954818318</v>
      </c>
      <c r="AS393" s="54">
        <v>9.57066728090156</v>
      </c>
      <c r="AT393" s="54">
        <v>10.320493754109378</v>
      </c>
      <c r="AU393" s="54">
        <v>9.5847580917014703</v>
      </c>
      <c r="AV393" s="54">
        <v>9.3696700148443686</v>
      </c>
      <c r="AW393" s="54">
        <v>9.1191075198496137</v>
      </c>
      <c r="AX393" s="54">
        <v>9.5107056734079034</v>
      </c>
      <c r="AY393" s="54">
        <v>10.887634921535266</v>
      </c>
      <c r="AZ393" s="54">
        <v>9.1979490567567517</v>
      </c>
      <c r="BA393" s="54">
        <v>11.713651772817528</v>
      </c>
      <c r="BB393" s="54">
        <v>9.7504404845800146</v>
      </c>
      <c r="BC393" s="54">
        <v>9.6655107123760864</v>
      </c>
      <c r="BD393" s="54">
        <v>8.6521247964148671</v>
      </c>
      <c r="BE393" s="54">
        <v>9.6160117659562161</v>
      </c>
      <c r="BF393" s="54">
        <v>10.669759483224981</v>
      </c>
      <c r="BG393" s="54">
        <v>10.289316407581225</v>
      </c>
      <c r="BH393" s="54">
        <v>10.157526513900891</v>
      </c>
      <c r="BI393" s="54">
        <v>9.5366139367669316</v>
      </c>
      <c r="BJ393" s="54">
        <v>9.524883193091485</v>
      </c>
      <c r="BK393" s="54">
        <v>10.197801989744594</v>
      </c>
      <c r="BL393" s="54">
        <v>10.060373649178796</v>
      </c>
      <c r="BM393" s="54">
        <v>9.329057138172125</v>
      </c>
      <c r="BN393" s="54">
        <v>7.9527396068464782</v>
      </c>
      <c r="BO393" s="54">
        <v>12.107350881800166</v>
      </c>
      <c r="BP393" s="54">
        <v>7.9367968790799814</v>
      </c>
      <c r="BQ393" s="54">
        <v>12.201243678967433</v>
      </c>
      <c r="BR393" s="54">
        <v>9.2500318880034378</v>
      </c>
      <c r="BS393" s="54">
        <v>11.546562615347305</v>
      </c>
      <c r="BT393" s="54">
        <v>8.3439656220394589</v>
      </c>
      <c r="BU393" s="54">
        <v>9.6370371626182347</v>
      </c>
      <c r="BV393" s="54">
        <v>10.194303956804148</v>
      </c>
      <c r="BW393" s="54">
        <v>10.312434111921114</v>
      </c>
      <c r="BX393" s="54">
        <v>10.189391465081767</v>
      </c>
      <c r="BY393" s="54">
        <v>10.135603474449834</v>
      </c>
      <c r="BZ393" s="54">
        <v>9.4550192784503757</v>
      </c>
      <c r="CA393" s="54">
        <v>12.376136351344638</v>
      </c>
      <c r="CB393" s="54">
        <v>9.7033665566723144</v>
      </c>
      <c r="CD393" s="54">
        <v>8.5251384352574142</v>
      </c>
      <c r="CE393" s="54">
        <v>7.4661588787754116</v>
      </c>
      <c r="CF393" s="54">
        <v>9.3573747222497481</v>
      </c>
      <c r="CG393" s="54">
        <v>10.303347228076682</v>
      </c>
      <c r="CH393" s="54">
        <v>9.7764323564294742</v>
      </c>
      <c r="CI393" s="54">
        <v>9.2589910022865833</v>
      </c>
      <c r="CJ393" s="54">
        <v>9.4549645688405803</v>
      </c>
      <c r="CK393" s="54">
        <v>9.5242147621047017</v>
      </c>
      <c r="CL393" s="54">
        <v>10.121597237499927</v>
      </c>
      <c r="CM393" s="54">
        <v>8.7148914078935071</v>
      </c>
      <c r="CN393" s="54">
        <v>9.3908590346554366</v>
      </c>
      <c r="CO393" s="54">
        <v>9.0113941109411115</v>
      </c>
      <c r="CP393" s="54">
        <v>10.907612655177417</v>
      </c>
      <c r="CQ393" s="54">
        <v>10.280382984420228</v>
      </c>
      <c r="CR393" s="54">
        <v>9.6334434607334778</v>
      </c>
      <c r="CS393" s="54">
        <v>10.981296875122364</v>
      </c>
      <c r="CT393" s="54">
        <v>10.783502084182423</v>
      </c>
      <c r="CU393" s="54">
        <v>9.1604512193134493</v>
      </c>
      <c r="CV393" s="54">
        <v>9.1263818144854643</v>
      </c>
      <c r="CW393" s="54">
        <v>9.7458100679750856</v>
      </c>
      <c r="CX393" s="54">
        <v>8.8517584298198368</v>
      </c>
      <c r="CY393" s="54">
        <v>8.5943646485457457</v>
      </c>
      <c r="CZ393" s="54">
        <v>9.3986055463744176</v>
      </c>
      <c r="DA393" s="54">
        <v>9.647661867487713</v>
      </c>
      <c r="DB393" s="54">
        <v>10.573244424513788</v>
      </c>
      <c r="DC393" s="54">
        <v>9.879936702984601</v>
      </c>
      <c r="DD393" s="54">
        <v>11.146126598528426</v>
      </c>
      <c r="DE393" s="54">
        <v>9.9753653889781155</v>
      </c>
      <c r="DF393" s="54">
        <v>11.940854311163399</v>
      </c>
      <c r="DG393" s="54">
        <v>10.109762588358315</v>
      </c>
      <c r="DH393" s="54">
        <v>9.8514813952046936</v>
      </c>
      <c r="DI393" s="54">
        <v>10.420622433498522</v>
      </c>
      <c r="DJ393" s="54">
        <v>10.041486260066648</v>
      </c>
      <c r="DK393" s="54">
        <v>11.003986595781889</v>
      </c>
      <c r="DL393" s="54">
        <v>11.233117452659547</v>
      </c>
      <c r="DM393" s="54">
        <v>9.0205604761726654</v>
      </c>
      <c r="DN393" s="54">
        <v>10.265442804014523</v>
      </c>
      <c r="DO393" s="54">
        <v>9.9770571420464478</v>
      </c>
      <c r="DQ393" s="54">
        <v>12.561710968385601</v>
      </c>
      <c r="DR393" s="54">
        <v>12.022429203896314</v>
      </c>
      <c r="DS393" s="54">
        <v>15.136341682312901</v>
      </c>
      <c r="DT393" s="54">
        <v>18.142253701231628</v>
      </c>
      <c r="DU393" s="54">
        <v>15.089398864354928</v>
      </c>
      <c r="DV393" s="54">
        <v>18.636793011505471</v>
      </c>
      <c r="DW393" s="54">
        <v>14.87148299128993</v>
      </c>
      <c r="DX393" s="54">
        <v>12.966826516231606</v>
      </c>
      <c r="DY393" s="54">
        <v>12.669521917138029</v>
      </c>
      <c r="DZ393" s="54">
        <v>16.455032323099779</v>
      </c>
      <c r="EA393" s="54">
        <v>16.955711005122037</v>
      </c>
      <c r="EB393" s="54">
        <v>12.717676668901749</v>
      </c>
      <c r="EC393" s="54">
        <v>17.204716122518654</v>
      </c>
      <c r="ED393" s="54">
        <v>13.008690147170368</v>
      </c>
      <c r="EE393" s="54">
        <v>14.032576542769913</v>
      </c>
      <c r="EF393" s="54">
        <v>16.625076975351764</v>
      </c>
      <c r="EG393" s="54">
        <v>17.819032685543881</v>
      </c>
      <c r="EH393" s="54">
        <v>16.392108327294988</v>
      </c>
      <c r="EI393" s="54">
        <v>13.861571049113662</v>
      </c>
      <c r="EJ393" s="54">
        <v>13.621917084896733</v>
      </c>
      <c r="EK393" s="54">
        <v>16.473841890471665</v>
      </c>
      <c r="EL393" s="54">
        <v>14.837435445423315</v>
      </c>
      <c r="EM393" s="54">
        <v>15.176950426429144</v>
      </c>
      <c r="EN393" s="54">
        <v>14.652175848610712</v>
      </c>
      <c r="EO393" s="54">
        <v>14.908455333557535</v>
      </c>
      <c r="EP393" s="54">
        <v>15.725059173096369</v>
      </c>
      <c r="EQ393" s="54">
        <v>15.361577641238117</v>
      </c>
      <c r="ER393" s="54">
        <v>18.700503509159109</v>
      </c>
      <c r="ES393" s="54">
        <v>14.712467135374446</v>
      </c>
      <c r="ET393" s="54">
        <v>14.969092572353617</v>
      </c>
      <c r="EU393" s="54">
        <v>13.691827798004638</v>
      </c>
      <c r="EV393" s="54">
        <v>15.656341574818999</v>
      </c>
      <c r="EW393" s="54">
        <v>17.186330297374543</v>
      </c>
      <c r="EX393" s="54">
        <v>17.108934301842147</v>
      </c>
      <c r="EY393" s="54">
        <v>15.371583778056738</v>
      </c>
      <c r="EZ393" s="54">
        <v>12.656290432838446</v>
      </c>
      <c r="FA393" s="54">
        <v>17.268843632873558</v>
      </c>
      <c r="FB393" s="54">
        <v>13.59074588096029</v>
      </c>
    </row>
    <row r="394" spans="1:158" x14ac:dyDescent="0.2">
      <c r="A394" s="55">
        <f ca="1">Additive!AP78</f>
        <v>13.728546976591563</v>
      </c>
      <c r="C394" s="52">
        <v>14</v>
      </c>
      <c r="D394" s="54">
        <v>1.7027658522634894</v>
      </c>
      <c r="E394" s="54">
        <v>1.5809134621027852</v>
      </c>
      <c r="F394" s="54">
        <v>3.354968251092636</v>
      </c>
      <c r="G394" s="54">
        <v>2.7268320837519582</v>
      </c>
      <c r="H394" s="54">
        <v>2.4697510254893942</v>
      </c>
      <c r="I394" s="54">
        <v>2.8560181363680748</v>
      </c>
      <c r="J394" s="54">
        <v>1.7468480700935256</v>
      </c>
      <c r="K394" s="54">
        <v>1.707266535218146</v>
      </c>
      <c r="L394" s="54">
        <v>2.6802959126493597</v>
      </c>
      <c r="M394" s="54">
        <v>3.0178042403039811</v>
      </c>
      <c r="N394" s="54">
        <v>2.6621045691613965</v>
      </c>
      <c r="O394" s="54">
        <v>2.3960139188782748</v>
      </c>
      <c r="P394" s="54">
        <v>2.5863738936876519</v>
      </c>
      <c r="Q394" s="54">
        <v>2.632748834126339</v>
      </c>
      <c r="R394" s="54">
        <v>2.6502667226612502</v>
      </c>
      <c r="S394" s="54">
        <v>2.5869740343378673</v>
      </c>
      <c r="T394" s="54">
        <v>2.8150869283656128</v>
      </c>
      <c r="U394" s="54">
        <v>2.5651109912583934</v>
      </c>
      <c r="V394" s="54">
        <v>2.3460514091915741</v>
      </c>
      <c r="W394" s="54">
        <v>3.0369540897463594</v>
      </c>
      <c r="X394" s="54">
        <v>2.6046878702394807</v>
      </c>
      <c r="Y394" s="54">
        <v>2.3585357666389868</v>
      </c>
      <c r="Z394" s="54">
        <v>2.6551391886299704</v>
      </c>
      <c r="AA394" s="54">
        <v>1.6688363850292696</v>
      </c>
      <c r="AB394" s="54">
        <v>2.1599365397241961</v>
      </c>
      <c r="AC394" s="54">
        <v>2.4676589424897237</v>
      </c>
      <c r="AD394" s="54">
        <v>2.5487975751684857</v>
      </c>
      <c r="AE394" s="54">
        <v>3.3342855690892037</v>
      </c>
      <c r="AF394" s="54">
        <v>3.2850907970968706</v>
      </c>
      <c r="AG394" s="54">
        <v>2.8274608517608932</v>
      </c>
      <c r="AH394" s="54">
        <v>2.0525687201076437</v>
      </c>
      <c r="AI394" s="54">
        <v>2.3092417298366463</v>
      </c>
      <c r="AJ394" s="54">
        <v>2.4685941027711973</v>
      </c>
      <c r="AK394" s="54">
        <v>2.3541052922207371</v>
      </c>
      <c r="AL394" s="54">
        <v>2.4873807741855352</v>
      </c>
      <c r="AM394" s="54">
        <v>2.4019553420651398</v>
      </c>
      <c r="AN394" s="54">
        <v>2.6366997233539102</v>
      </c>
      <c r="AO394" s="54">
        <v>2.0924753973239305</v>
      </c>
      <c r="AQ394" s="54">
        <v>7.1806763262763216</v>
      </c>
      <c r="AR394" s="54">
        <v>9.2041300695000832</v>
      </c>
      <c r="AS394" s="54">
        <v>10.057565722668055</v>
      </c>
      <c r="AT394" s="54">
        <v>10.81618170825282</v>
      </c>
      <c r="AU394" s="54">
        <v>10.056637392580591</v>
      </c>
      <c r="AV394" s="54">
        <v>9.7638556546308841</v>
      </c>
      <c r="AW394" s="54">
        <v>9.7566458446641136</v>
      </c>
      <c r="AX394" s="54">
        <v>10.067169603417756</v>
      </c>
      <c r="AY394" s="54">
        <v>11.329127226136027</v>
      </c>
      <c r="AZ394" s="54">
        <v>9.8539214749830606</v>
      </c>
      <c r="BA394" s="54">
        <v>12.179285568197109</v>
      </c>
      <c r="BB394" s="54">
        <v>10.115116036313967</v>
      </c>
      <c r="BC394" s="54">
        <v>10.14576672371229</v>
      </c>
      <c r="BD394" s="54">
        <v>9.1545102406737158</v>
      </c>
      <c r="BE394" s="54">
        <v>10.04510285070101</v>
      </c>
      <c r="BF394" s="54">
        <v>10.996938570544659</v>
      </c>
      <c r="BG394" s="54">
        <v>10.84911823980763</v>
      </c>
      <c r="BH394" s="54">
        <v>10.633404184594646</v>
      </c>
      <c r="BI394" s="54">
        <v>9.8614973754359241</v>
      </c>
      <c r="BJ394" s="54">
        <v>9.7572001360240144</v>
      </c>
      <c r="BK394" s="54">
        <v>10.516284518809222</v>
      </c>
      <c r="BL394" s="54">
        <v>10.478513074982978</v>
      </c>
      <c r="BM394" s="54">
        <v>9.6862442507934006</v>
      </c>
      <c r="BN394" s="54">
        <v>8.3727451235078192</v>
      </c>
      <c r="BO394" s="54">
        <v>12.506567360343254</v>
      </c>
      <c r="BP394" s="54">
        <v>8.2668445279822382</v>
      </c>
      <c r="BQ394" s="54">
        <v>12.412395738256315</v>
      </c>
      <c r="BR394" s="54">
        <v>9.5978459581533109</v>
      </c>
      <c r="BS394" s="54">
        <v>12.046671742835152</v>
      </c>
      <c r="BT394" s="54">
        <v>9.0783447632782064</v>
      </c>
      <c r="BU394" s="54">
        <v>10.282928977526481</v>
      </c>
      <c r="BV394" s="54">
        <v>10.918083307325418</v>
      </c>
      <c r="BW394" s="54">
        <v>10.969384278192052</v>
      </c>
      <c r="BX394" s="54">
        <v>10.629454658621206</v>
      </c>
      <c r="BY394" s="54">
        <v>10.679563997046223</v>
      </c>
      <c r="BZ394" s="54">
        <v>10.259292773352449</v>
      </c>
      <c r="CA394" s="54">
        <v>13.008320009528827</v>
      </c>
      <c r="CB394" s="54">
        <v>10.199787161928018</v>
      </c>
      <c r="CD394" s="54">
        <v>9.1311425840641576</v>
      </c>
      <c r="CE394" s="54">
        <v>8.0736521594161044</v>
      </c>
      <c r="CF394" s="54">
        <v>10.130225122690439</v>
      </c>
      <c r="CG394" s="54">
        <v>11.037729839726779</v>
      </c>
      <c r="CH394" s="54">
        <v>10.596269025871957</v>
      </c>
      <c r="CI394" s="54">
        <v>10.227569772773567</v>
      </c>
      <c r="CJ394" s="54">
        <v>10.110193144194579</v>
      </c>
      <c r="CK394" s="54">
        <v>9.9852350270521626</v>
      </c>
      <c r="CL394" s="54">
        <v>11.183176827170051</v>
      </c>
      <c r="CM394" s="54">
        <v>9.7916979345769768</v>
      </c>
      <c r="CN394" s="54">
        <v>10.260753629939302</v>
      </c>
      <c r="CO394" s="54">
        <v>9.9518318037025963</v>
      </c>
      <c r="CP394" s="54">
        <v>11.794980663698723</v>
      </c>
      <c r="CQ394" s="54">
        <v>10.887710839275428</v>
      </c>
      <c r="CR394" s="54">
        <v>10.430730659413783</v>
      </c>
      <c r="CS394" s="54">
        <v>12.049993324149202</v>
      </c>
      <c r="CT394" s="54">
        <v>11.619745051172806</v>
      </c>
      <c r="CU394" s="54">
        <v>9.7876809005444922</v>
      </c>
      <c r="CV394" s="54">
        <v>9.7546721791064872</v>
      </c>
      <c r="CW394" s="54">
        <v>10.516149504675383</v>
      </c>
      <c r="CX394" s="54">
        <v>9.520839274667992</v>
      </c>
      <c r="CY394" s="54">
        <v>9.4259608801472297</v>
      </c>
      <c r="CZ394" s="54">
        <v>10.146915448779907</v>
      </c>
      <c r="DA394" s="54">
        <v>10.718678885457344</v>
      </c>
      <c r="DB394" s="54">
        <v>11.793287659140608</v>
      </c>
      <c r="DC394" s="54">
        <v>10.67871009915431</v>
      </c>
      <c r="DD394" s="54">
        <v>12.179732204809696</v>
      </c>
      <c r="DE394" s="54">
        <v>10.949829310019473</v>
      </c>
      <c r="DF394" s="54">
        <v>12.581689078977185</v>
      </c>
      <c r="DG394" s="54">
        <v>10.635681094886596</v>
      </c>
      <c r="DH394" s="54">
        <v>10.4503943762801</v>
      </c>
      <c r="DI394" s="54">
        <v>11.440990299149526</v>
      </c>
      <c r="DJ394" s="54">
        <v>10.930611803798724</v>
      </c>
      <c r="DK394" s="54">
        <v>11.959466299908474</v>
      </c>
      <c r="DL394" s="54">
        <v>12.004877531737911</v>
      </c>
      <c r="DM394" s="54">
        <v>9.8305045421063042</v>
      </c>
      <c r="DN394" s="54">
        <v>11.413647755175752</v>
      </c>
      <c r="DO394" s="54">
        <v>10.566435468318744</v>
      </c>
      <c r="DQ394" s="54">
        <v>12.621439343676069</v>
      </c>
      <c r="DR394" s="54">
        <v>12.118578923563625</v>
      </c>
      <c r="DS394" s="54">
        <v>15.383679920502484</v>
      </c>
      <c r="DT394" s="54">
        <v>18.323701838330511</v>
      </c>
      <c r="DU394" s="54">
        <v>15.184474247045067</v>
      </c>
      <c r="DV394" s="54">
        <v>18.749859164525386</v>
      </c>
      <c r="DW394" s="54">
        <v>15.051403754818125</v>
      </c>
      <c r="DX394" s="54">
        <v>13.154371296079573</v>
      </c>
      <c r="DY394" s="54">
        <v>12.778398754117276</v>
      </c>
      <c r="DZ394" s="54">
        <v>16.499489691270441</v>
      </c>
      <c r="EA394" s="54">
        <v>17.048955645793569</v>
      </c>
      <c r="EB394" s="54">
        <v>12.898983952680359</v>
      </c>
      <c r="EC394" s="54">
        <v>17.369111621848187</v>
      </c>
      <c r="ED394" s="54">
        <v>13.175984300445947</v>
      </c>
      <c r="EE394" s="54">
        <v>14.122267122432062</v>
      </c>
      <c r="EF394" s="54">
        <v>16.66843456445239</v>
      </c>
      <c r="EG394" s="54">
        <v>18.051045121706501</v>
      </c>
      <c r="EH394" s="54">
        <v>16.676302138297885</v>
      </c>
      <c r="EI394" s="54">
        <v>14.202912907727757</v>
      </c>
      <c r="EJ394" s="54">
        <v>14.053981922908346</v>
      </c>
      <c r="EK394" s="54">
        <v>16.646048522590604</v>
      </c>
      <c r="EL394" s="54">
        <v>15.000235226456738</v>
      </c>
      <c r="EM394" s="54">
        <v>15.32705023699701</v>
      </c>
      <c r="EN394" s="54">
        <v>14.706474196732346</v>
      </c>
      <c r="EO394" s="54">
        <v>15.051785410174132</v>
      </c>
      <c r="EP394" s="54">
        <v>15.939851743454895</v>
      </c>
      <c r="EQ394" s="54">
        <v>15.504968146705885</v>
      </c>
      <c r="ER394" s="54">
        <v>18.859141103564923</v>
      </c>
      <c r="ES394" s="54">
        <v>14.915165184444369</v>
      </c>
      <c r="ET394" s="54">
        <v>15.204689890891231</v>
      </c>
      <c r="EU394" s="54">
        <v>13.782134194405463</v>
      </c>
      <c r="EV394" s="54">
        <v>15.760958933125334</v>
      </c>
      <c r="EW394" s="54">
        <v>17.450091864998168</v>
      </c>
      <c r="EX394" s="54">
        <v>17.240711281645119</v>
      </c>
      <c r="EY394" s="54">
        <v>15.440390676282325</v>
      </c>
      <c r="EZ394" s="54">
        <v>12.734173341646633</v>
      </c>
      <c r="FA394" s="54">
        <v>17.465897254744501</v>
      </c>
      <c r="FB394" s="54">
        <v>13.728546976591563</v>
      </c>
    </row>
    <row r="395" spans="1:158" x14ac:dyDescent="0.2">
      <c r="A395" s="55">
        <f ca="1">Additive!AP79</f>
        <v>13.923899032271946</v>
      </c>
      <c r="C395" s="52">
        <v>13</v>
      </c>
      <c r="D395" s="54">
        <v>2.1912193690891115</v>
      </c>
      <c r="E395" s="54">
        <v>1.914614664266022</v>
      </c>
      <c r="F395" s="54">
        <v>3.8381410113347414</v>
      </c>
      <c r="G395" s="54">
        <v>3.3838529116517613</v>
      </c>
      <c r="H395" s="54">
        <v>2.8479995528893394</v>
      </c>
      <c r="I395" s="54">
        <v>3.1864773882511432</v>
      </c>
      <c r="J395" s="54">
        <v>2.0426790437199855</v>
      </c>
      <c r="K395" s="54">
        <v>1.9245111140536189</v>
      </c>
      <c r="L395" s="54">
        <v>3.0042485266399517</v>
      </c>
      <c r="M395" s="54">
        <v>3.4966391605305702</v>
      </c>
      <c r="N395" s="54">
        <v>2.9398111389872668</v>
      </c>
      <c r="O395" s="54">
        <v>2.6736522322193199</v>
      </c>
      <c r="P395" s="54">
        <v>2.9434036655694236</v>
      </c>
      <c r="Q395" s="54">
        <v>2.9817774916039106</v>
      </c>
      <c r="R395" s="54">
        <v>3.0626012044019788</v>
      </c>
      <c r="S395" s="54">
        <v>3.0085981760805112</v>
      </c>
      <c r="T395" s="54">
        <v>3.3222003377216183</v>
      </c>
      <c r="U395" s="54">
        <v>2.9240842532717153</v>
      </c>
      <c r="V395" s="54">
        <v>2.8567246594371625</v>
      </c>
      <c r="W395" s="54">
        <v>3.5957345411041857</v>
      </c>
      <c r="X395" s="54">
        <v>2.9206861972990659</v>
      </c>
      <c r="Y395" s="54">
        <v>2.5401534422572567</v>
      </c>
      <c r="Z395" s="54">
        <v>2.8841989850740148</v>
      </c>
      <c r="AA395" s="54">
        <v>1.9091906580546958</v>
      </c>
      <c r="AB395" s="54">
        <v>2.453784394367073</v>
      </c>
      <c r="AC395" s="54">
        <v>2.657361746167215</v>
      </c>
      <c r="AD395" s="54">
        <v>2.8723032882971342</v>
      </c>
      <c r="AE395" s="54">
        <v>3.7301133204006867</v>
      </c>
      <c r="AF395" s="54">
        <v>3.5584221897837338</v>
      </c>
      <c r="AG395" s="54">
        <v>3.1922341223136037</v>
      </c>
      <c r="AH395" s="54">
        <v>2.3325305521384063</v>
      </c>
      <c r="AI395" s="54">
        <v>2.5293952720557407</v>
      </c>
      <c r="AJ395" s="54">
        <v>2.7102486005289439</v>
      </c>
      <c r="AK395" s="54">
        <v>2.7810252201804602</v>
      </c>
      <c r="AL395" s="54">
        <v>2.9162455661680546</v>
      </c>
      <c r="AM395" s="54">
        <v>3.1795097765728251</v>
      </c>
      <c r="AN395" s="54">
        <v>3.3484262455175084</v>
      </c>
      <c r="AO395" s="54">
        <v>2.2901962260475184</v>
      </c>
      <c r="AQ395" s="54">
        <v>7.3667405703127109</v>
      </c>
      <c r="AR395" s="54">
        <v>9.4483905509837207</v>
      </c>
      <c r="AS395" s="54">
        <v>10.353583846696221</v>
      </c>
      <c r="AT395" s="54">
        <v>11.165636644582531</v>
      </c>
      <c r="AU395" s="54">
        <v>10.381292671357112</v>
      </c>
      <c r="AV395" s="54">
        <v>10.027746019782775</v>
      </c>
      <c r="AW395" s="54">
        <v>9.8961753121329199</v>
      </c>
      <c r="AX395" s="54">
        <v>10.170160529049543</v>
      </c>
      <c r="AY395" s="54">
        <v>11.575680130266498</v>
      </c>
      <c r="AZ395" s="54">
        <v>10.321573974628862</v>
      </c>
      <c r="BA395" s="54">
        <v>12.806205881920043</v>
      </c>
      <c r="BB395" s="54">
        <v>10.557193801002086</v>
      </c>
      <c r="BC395" s="54">
        <v>10.440389043664986</v>
      </c>
      <c r="BD395" s="54">
        <v>9.5235416859638349</v>
      </c>
      <c r="BE395" s="54">
        <v>10.561790346393501</v>
      </c>
      <c r="BF395" s="54">
        <v>11.623674344171441</v>
      </c>
      <c r="BG395" s="54">
        <v>11.261468182383901</v>
      </c>
      <c r="BH395" s="54">
        <v>11.126989398563083</v>
      </c>
      <c r="BI395" s="54">
        <v>10.436525617120608</v>
      </c>
      <c r="BJ395" s="54">
        <v>10.168656868992144</v>
      </c>
      <c r="BK395" s="54">
        <v>10.647818099192349</v>
      </c>
      <c r="BL395" s="54">
        <v>10.948799452769718</v>
      </c>
      <c r="BM395" s="54">
        <v>10.104750661828557</v>
      </c>
      <c r="BN395" s="54">
        <v>8.7663353728851909</v>
      </c>
      <c r="BO395" s="54">
        <v>13.006268721600499</v>
      </c>
      <c r="BP395" s="54">
        <v>8.8919929334406085</v>
      </c>
      <c r="BQ395" s="54">
        <v>12.89143101634745</v>
      </c>
      <c r="BR395" s="54">
        <v>9.8827174631484311</v>
      </c>
      <c r="BS395" s="54">
        <v>12.414806770397064</v>
      </c>
      <c r="BT395" s="54">
        <v>9.5077891263034395</v>
      </c>
      <c r="BU395" s="54">
        <v>10.751888031405176</v>
      </c>
      <c r="BV395" s="54">
        <v>11.505327276433778</v>
      </c>
      <c r="BW395" s="54">
        <v>11.632109788552349</v>
      </c>
      <c r="BX395" s="54">
        <v>11.107967763128279</v>
      </c>
      <c r="BY395" s="54">
        <v>11.12598020472101</v>
      </c>
      <c r="BZ395" s="54">
        <v>10.709171585018598</v>
      </c>
      <c r="CA395" s="54">
        <v>13.350507356278545</v>
      </c>
      <c r="CB395" s="54">
        <v>10.651953037243242</v>
      </c>
      <c r="CD395" s="54">
        <v>9.8684914533906465</v>
      </c>
      <c r="CE395" s="54">
        <v>9.0457658843771096</v>
      </c>
      <c r="CF395" s="54">
        <v>10.942055361130869</v>
      </c>
      <c r="CG395" s="54">
        <v>11.638440187519322</v>
      </c>
      <c r="CH395" s="54">
        <v>11.438248052461118</v>
      </c>
      <c r="CI395" s="54">
        <v>11.168816456621066</v>
      </c>
      <c r="CJ395" s="54">
        <v>10.79868343461056</v>
      </c>
      <c r="CK395" s="54">
        <v>10.580292109823393</v>
      </c>
      <c r="CL395" s="54">
        <v>12.056910850546444</v>
      </c>
      <c r="CM395" s="54">
        <v>10.676939483892482</v>
      </c>
      <c r="CN395" s="54">
        <v>10.989430684834931</v>
      </c>
      <c r="CO395" s="54">
        <v>10.566414860062203</v>
      </c>
      <c r="CP395" s="54">
        <v>12.495141873333893</v>
      </c>
      <c r="CQ395" s="54">
        <v>11.587899744975308</v>
      </c>
      <c r="CR395" s="54">
        <v>11.161537605899831</v>
      </c>
      <c r="CS395" s="54">
        <v>12.805232596350542</v>
      </c>
      <c r="CT395" s="54">
        <v>12.557758583296721</v>
      </c>
      <c r="CU395" s="54">
        <v>10.295680582953683</v>
      </c>
      <c r="CV395" s="54">
        <v>10.296036212223594</v>
      </c>
      <c r="CW395" s="54">
        <v>11.334059859723915</v>
      </c>
      <c r="CX395" s="54">
        <v>10.217318406562585</v>
      </c>
      <c r="CY395" s="54">
        <v>10.271547702382717</v>
      </c>
      <c r="CZ395" s="54">
        <v>11.079945112444939</v>
      </c>
      <c r="DA395" s="54">
        <v>11.425054156427707</v>
      </c>
      <c r="DB395" s="54">
        <v>12.299605634423155</v>
      </c>
      <c r="DC395" s="54">
        <v>11.269223292147599</v>
      </c>
      <c r="DD395" s="54">
        <v>12.994765886541458</v>
      </c>
      <c r="DE395" s="54">
        <v>11.609952840708971</v>
      </c>
      <c r="DF395" s="54">
        <v>13.183156365417794</v>
      </c>
      <c r="DG395" s="54">
        <v>11.442185966708458</v>
      </c>
      <c r="DH395" s="54">
        <v>11.298926596188842</v>
      </c>
      <c r="DI395" s="54">
        <v>12.151881525389463</v>
      </c>
      <c r="DJ395" s="54">
        <v>11.559019130498729</v>
      </c>
      <c r="DK395" s="54">
        <v>13.004747528406064</v>
      </c>
      <c r="DL395" s="54">
        <v>12.971876980310547</v>
      </c>
      <c r="DM395" s="54">
        <v>10.451203386182581</v>
      </c>
      <c r="DN395" s="54">
        <v>11.936581489341592</v>
      </c>
      <c r="DO395" s="54">
        <v>11.281319227092801</v>
      </c>
      <c r="DQ395" s="54">
        <v>12.611911332093023</v>
      </c>
      <c r="DR395" s="54">
        <v>12.191773244771442</v>
      </c>
      <c r="DS395" s="54">
        <v>15.476782648500741</v>
      </c>
      <c r="DT395" s="54">
        <v>18.529239253339185</v>
      </c>
      <c r="DU395" s="54">
        <v>15.389193423898355</v>
      </c>
      <c r="DV395" s="54">
        <v>18.838284970636508</v>
      </c>
      <c r="DW395" s="54">
        <v>15.158902804020471</v>
      </c>
      <c r="DX395" s="54">
        <v>13.28187780260874</v>
      </c>
      <c r="DY395" s="54">
        <v>12.981367848829489</v>
      </c>
      <c r="DZ395" s="54">
        <v>16.725300646387169</v>
      </c>
      <c r="EA395" s="54">
        <v>17.214422147914757</v>
      </c>
      <c r="EB395" s="54">
        <v>13.025802323038567</v>
      </c>
      <c r="EC395" s="54">
        <v>17.48940583228315</v>
      </c>
      <c r="ED395" s="54">
        <v>13.354419002994177</v>
      </c>
      <c r="EE395" s="54">
        <v>14.239067962376769</v>
      </c>
      <c r="EF395" s="54">
        <v>16.724058511071028</v>
      </c>
      <c r="EG395" s="54">
        <v>18.091254041949423</v>
      </c>
      <c r="EH395" s="54">
        <v>16.813146966264434</v>
      </c>
      <c r="EI395" s="54">
        <v>14.403362019380953</v>
      </c>
      <c r="EJ395" s="54">
        <v>14.184593151458433</v>
      </c>
      <c r="EK395" s="54">
        <v>16.67233543835335</v>
      </c>
      <c r="EL395" s="54">
        <v>14.985822135058806</v>
      </c>
      <c r="EM395" s="54">
        <v>15.315420039022762</v>
      </c>
      <c r="EN395" s="54">
        <v>14.750527603906281</v>
      </c>
      <c r="EO395" s="54">
        <v>15.294017795939052</v>
      </c>
      <c r="EP395" s="54">
        <v>16.229668175902052</v>
      </c>
      <c r="EQ395" s="54">
        <v>15.627271833840783</v>
      </c>
      <c r="ER395" s="54">
        <v>18.956963756155908</v>
      </c>
      <c r="ES395" s="54">
        <v>14.988521298934245</v>
      </c>
      <c r="ET395" s="54">
        <v>15.315520779828837</v>
      </c>
      <c r="EU395" s="54">
        <v>13.878184616056055</v>
      </c>
      <c r="EV395" s="54">
        <v>15.983345208683282</v>
      </c>
      <c r="EW395" s="54">
        <v>17.652428305256937</v>
      </c>
      <c r="EX395" s="54">
        <v>17.250245445987328</v>
      </c>
      <c r="EY395" s="54">
        <v>15.429369136004553</v>
      </c>
      <c r="EZ395" s="54">
        <v>12.921468488809248</v>
      </c>
      <c r="FA395" s="54">
        <v>17.738548506172851</v>
      </c>
      <c r="FB395" s="54">
        <v>13.923899032271946</v>
      </c>
    </row>
    <row r="396" spans="1:158" x14ac:dyDescent="0.2">
      <c r="A396" s="55">
        <f ca="1">Additive!AP80</f>
        <v>14.134209019615705</v>
      </c>
      <c r="C396" s="52">
        <v>12</v>
      </c>
      <c r="D396" s="54">
        <v>2.3941319832263233</v>
      </c>
      <c r="E396" s="54">
        <v>2.0750171874280667</v>
      </c>
      <c r="F396" s="54">
        <v>4.2734391600490103</v>
      </c>
      <c r="G396" s="54">
        <v>3.9685910443110046</v>
      </c>
      <c r="H396" s="54">
        <v>3.3289252478347855</v>
      </c>
      <c r="I396" s="54">
        <v>3.5785933884722372</v>
      </c>
      <c r="J396" s="54">
        <v>2.5851140829702537</v>
      </c>
      <c r="K396" s="54">
        <v>2.489260397343882</v>
      </c>
      <c r="L396" s="54">
        <v>3.4861522708749391</v>
      </c>
      <c r="M396" s="54">
        <v>3.970166112422497</v>
      </c>
      <c r="N396" s="54">
        <v>3.2316631631559289</v>
      </c>
      <c r="O396" s="54">
        <v>3.2432970381015167</v>
      </c>
      <c r="P396" s="54">
        <v>3.7111715096072544</v>
      </c>
      <c r="Q396" s="54">
        <v>3.4822549663772797</v>
      </c>
      <c r="R396" s="54">
        <v>3.4557056429254267</v>
      </c>
      <c r="S396" s="54">
        <v>3.3723259029539676</v>
      </c>
      <c r="T396" s="54">
        <v>3.6401721277035968</v>
      </c>
      <c r="U396" s="54">
        <v>3.3336504143619052</v>
      </c>
      <c r="V396" s="54">
        <v>3.321425467759628</v>
      </c>
      <c r="W396" s="54">
        <v>4.1560785444676966</v>
      </c>
      <c r="X396" s="54">
        <v>3.3441886575709709</v>
      </c>
      <c r="Y396" s="54">
        <v>3.1956461754231356</v>
      </c>
      <c r="Z396" s="54">
        <v>3.5042682152641209</v>
      </c>
      <c r="AA396" s="54">
        <v>2.3223392230196893</v>
      </c>
      <c r="AB396" s="54">
        <v>2.9092841534147524</v>
      </c>
      <c r="AC396" s="54">
        <v>3.1045735731922548</v>
      </c>
      <c r="AD396" s="54">
        <v>3.5024547086723352</v>
      </c>
      <c r="AE396" s="54">
        <v>4.2518969041717973</v>
      </c>
      <c r="AF396" s="54">
        <v>3.9486856559538399</v>
      </c>
      <c r="AG396" s="54">
        <v>3.6075581769665845</v>
      </c>
      <c r="AH396" s="54">
        <v>2.6900995891929966</v>
      </c>
      <c r="AI396" s="54">
        <v>2.8802394869850332</v>
      </c>
      <c r="AJ396" s="54">
        <v>3.4085113005928633</v>
      </c>
      <c r="AK396" s="54">
        <v>3.724967587086887</v>
      </c>
      <c r="AL396" s="54">
        <v>3.7205855441075428</v>
      </c>
      <c r="AM396" s="54">
        <v>3.8018449175526001</v>
      </c>
      <c r="AN396" s="54">
        <v>3.6827201242709968</v>
      </c>
      <c r="AO396" s="54">
        <v>2.6869996350394629</v>
      </c>
      <c r="AQ396" s="54">
        <v>7.7464103690898263</v>
      </c>
      <c r="AR396" s="54">
        <v>9.7967230985227101</v>
      </c>
      <c r="AS396" s="54">
        <v>10.57532347536603</v>
      </c>
      <c r="AT396" s="54">
        <v>11.652747133258387</v>
      </c>
      <c r="AU396" s="54">
        <v>11.071532899444737</v>
      </c>
      <c r="AV396" s="54">
        <v>10.494805120546815</v>
      </c>
      <c r="AW396" s="54">
        <v>10.312146538122732</v>
      </c>
      <c r="AX396" s="54">
        <v>10.640774001033634</v>
      </c>
      <c r="AY396" s="54">
        <v>12.010784970714028</v>
      </c>
      <c r="AZ396" s="54">
        <v>10.947584036882564</v>
      </c>
      <c r="BA396" s="54">
        <v>13.488312956387318</v>
      </c>
      <c r="BB396" s="54">
        <v>11.201711770510101</v>
      </c>
      <c r="BC396" s="54">
        <v>10.906018970568226</v>
      </c>
      <c r="BD396" s="54">
        <v>9.874824470734989</v>
      </c>
      <c r="BE396" s="54">
        <v>10.832527867706762</v>
      </c>
      <c r="BF396" s="54">
        <v>12.108386665231723</v>
      </c>
      <c r="BG396" s="54">
        <v>11.860627404442393</v>
      </c>
      <c r="BH396" s="54">
        <v>11.551029821771277</v>
      </c>
      <c r="BI396" s="54">
        <v>11.016407670626151</v>
      </c>
      <c r="BJ396" s="54">
        <v>10.992378994532139</v>
      </c>
      <c r="BK396" s="54">
        <v>11.179084930567381</v>
      </c>
      <c r="BL396" s="54">
        <v>11.470616779303773</v>
      </c>
      <c r="BM396" s="54">
        <v>10.50030047732897</v>
      </c>
      <c r="BN396" s="54">
        <v>9.1890583375251289</v>
      </c>
      <c r="BO396" s="54">
        <v>13.65637653230176</v>
      </c>
      <c r="BP396" s="54">
        <v>9.6362255400811208</v>
      </c>
      <c r="BQ396" s="54">
        <v>13.521784106593863</v>
      </c>
      <c r="BR396" s="54">
        <v>10.511851258016813</v>
      </c>
      <c r="BS396" s="54">
        <v>13.048873816329397</v>
      </c>
      <c r="BT396" s="54">
        <v>10.240852240990886</v>
      </c>
      <c r="BU396" s="54">
        <v>11.639181896548088</v>
      </c>
      <c r="BV396" s="54">
        <v>12.144745992109232</v>
      </c>
      <c r="BW396" s="54">
        <v>12.166828588806368</v>
      </c>
      <c r="BX396" s="54">
        <v>11.665600642908593</v>
      </c>
      <c r="BY396" s="54">
        <v>11.572049957626099</v>
      </c>
      <c r="BZ396" s="54">
        <v>11.2779321689877</v>
      </c>
      <c r="CA396" s="54">
        <v>13.890414472476976</v>
      </c>
      <c r="CB396" s="54">
        <v>11.275864746868621</v>
      </c>
      <c r="CD396" s="54">
        <v>10.493415808017154</v>
      </c>
      <c r="CE396" s="54">
        <v>9.8138559052406436</v>
      </c>
      <c r="CF396" s="54">
        <v>11.492847343918669</v>
      </c>
      <c r="CG396" s="54">
        <v>12.644533999225445</v>
      </c>
      <c r="CH396" s="54">
        <v>12.537826580098788</v>
      </c>
      <c r="CI396" s="54">
        <v>11.891985000567303</v>
      </c>
      <c r="CJ396" s="54">
        <v>11.467560263520721</v>
      </c>
      <c r="CK396" s="54">
        <v>11.218345555025062</v>
      </c>
      <c r="CL396" s="54">
        <v>12.742296672751635</v>
      </c>
      <c r="CM396" s="54">
        <v>11.327283558038189</v>
      </c>
      <c r="CN396" s="54">
        <v>11.387887456417626</v>
      </c>
      <c r="CO396" s="54">
        <v>11.258643419979364</v>
      </c>
      <c r="CP396" s="54">
        <v>13.45935214093697</v>
      </c>
      <c r="CQ396" s="54">
        <v>12.561281075057984</v>
      </c>
      <c r="CR396" s="54">
        <v>11.927018565311151</v>
      </c>
      <c r="CS396" s="54">
        <v>13.539354239396076</v>
      </c>
      <c r="CT396" s="54">
        <v>13.591530529485247</v>
      </c>
      <c r="CU396" s="54">
        <v>11.308861016799906</v>
      </c>
      <c r="CV396" s="54">
        <v>11.133936177914538</v>
      </c>
      <c r="CW396" s="54">
        <v>12.279007009806371</v>
      </c>
      <c r="CX396" s="54">
        <v>10.863005968672265</v>
      </c>
      <c r="CY396" s="54">
        <v>10.847549882267078</v>
      </c>
      <c r="CZ396" s="54">
        <v>11.855818026389429</v>
      </c>
      <c r="DA396" s="54">
        <v>12.43715230351334</v>
      </c>
      <c r="DB396" s="54">
        <v>13.150809072149315</v>
      </c>
      <c r="DC396" s="54">
        <v>11.989743211427625</v>
      </c>
      <c r="DD396" s="54">
        <v>13.565796064427758</v>
      </c>
      <c r="DE396" s="54">
        <v>12.132284326622347</v>
      </c>
      <c r="DF396" s="54">
        <v>13.894105959142884</v>
      </c>
      <c r="DG396" s="54">
        <v>12.200576509096326</v>
      </c>
      <c r="DH396" s="54">
        <v>12.02577504372691</v>
      </c>
      <c r="DI396" s="54">
        <v>12.920922277297898</v>
      </c>
      <c r="DJ396" s="54">
        <v>12.212917561474979</v>
      </c>
      <c r="DK396" s="54">
        <v>13.586151878306929</v>
      </c>
      <c r="DL396" s="54">
        <v>13.57751255941464</v>
      </c>
      <c r="DM396" s="54">
        <v>11.005032961059717</v>
      </c>
      <c r="DN396" s="54">
        <v>12.478713944780518</v>
      </c>
      <c r="DO396" s="54">
        <v>12.148966648063313</v>
      </c>
      <c r="DQ396" s="54">
        <v>12.760582916755036</v>
      </c>
      <c r="DR396" s="54">
        <v>12.519423358505463</v>
      </c>
      <c r="DS396" s="54">
        <v>15.830733917548567</v>
      </c>
      <c r="DT396" s="54">
        <v>18.764714464850897</v>
      </c>
      <c r="DU396" s="54">
        <v>15.7110073505212</v>
      </c>
      <c r="DV396" s="54">
        <v>19.117045758374218</v>
      </c>
      <c r="DW396" s="54">
        <v>15.389583545816237</v>
      </c>
      <c r="DX396" s="54">
        <v>13.671596518376059</v>
      </c>
      <c r="DY396" s="54">
        <v>13.290739537374627</v>
      </c>
      <c r="DZ396" s="54">
        <v>16.998323441852946</v>
      </c>
      <c r="EA396" s="54">
        <v>17.417943203478391</v>
      </c>
      <c r="EB396" s="54">
        <v>13.388279340512449</v>
      </c>
      <c r="EC396" s="54">
        <v>18.058866915096537</v>
      </c>
      <c r="ED396" s="54">
        <v>13.704625713386617</v>
      </c>
      <c r="EE396" s="54">
        <v>14.403056785793016</v>
      </c>
      <c r="EF396" s="54">
        <v>16.8381859713507</v>
      </c>
      <c r="EG396" s="54">
        <v>18.230574716879723</v>
      </c>
      <c r="EH396" s="54">
        <v>16.888519894663986</v>
      </c>
      <c r="EI396" s="54">
        <v>14.642306454611242</v>
      </c>
      <c r="EJ396" s="54">
        <v>14.908901954440262</v>
      </c>
      <c r="EK396" s="54">
        <v>16.915144866437881</v>
      </c>
      <c r="EL396" s="54">
        <v>15.110229871335683</v>
      </c>
      <c r="EM396" s="54">
        <v>15.422417860385853</v>
      </c>
      <c r="EN396" s="54">
        <v>15.0509756603754</v>
      </c>
      <c r="EO396" s="54">
        <v>15.532672638459193</v>
      </c>
      <c r="EP396" s="54">
        <v>16.432406578980089</v>
      </c>
      <c r="EQ396" s="54">
        <v>15.877194630820426</v>
      </c>
      <c r="ER396" s="54">
        <v>19.17894333287617</v>
      </c>
      <c r="ES396" s="54">
        <v>15.19443131016051</v>
      </c>
      <c r="ET396" s="54">
        <v>15.577438119559147</v>
      </c>
      <c r="EU396" s="54">
        <v>14.18393231401261</v>
      </c>
      <c r="EV396" s="54">
        <v>16.348770202933405</v>
      </c>
      <c r="EW396" s="54">
        <v>17.986199250160958</v>
      </c>
      <c r="EX396" s="54">
        <v>17.499029050311247</v>
      </c>
      <c r="EY396" s="54">
        <v>15.642369011948187</v>
      </c>
      <c r="EZ396" s="54">
        <v>13.102850093169581</v>
      </c>
      <c r="FA396" s="54">
        <v>17.885767620557075</v>
      </c>
      <c r="FB396" s="54">
        <v>14.134209019615705</v>
      </c>
    </row>
    <row r="397" spans="1:158" x14ac:dyDescent="0.2">
      <c r="A397" s="55">
        <f ca="1">Additive!AP81</f>
        <v>14.286929771252124</v>
      </c>
      <c r="C397" s="52">
        <v>11</v>
      </c>
      <c r="D397" s="54">
        <v>2.8684889691555036</v>
      </c>
      <c r="E397" s="54">
        <v>2.4329018873251869</v>
      </c>
      <c r="F397" s="54">
        <v>4.5284999419555803</v>
      </c>
      <c r="G397" s="54">
        <v>4.5131976622960508</v>
      </c>
      <c r="H397" s="54">
        <v>3.8668143290425228</v>
      </c>
      <c r="I397" s="54">
        <v>3.9544950754204251</v>
      </c>
      <c r="J397" s="54">
        <v>2.8864270539786681</v>
      </c>
      <c r="K397" s="54">
        <v>2.7924781119879682</v>
      </c>
      <c r="L397" s="54">
        <v>4.1032840310038416</v>
      </c>
      <c r="M397" s="54">
        <v>4.6121532286815548</v>
      </c>
      <c r="N397" s="54">
        <v>3.7040518294511529</v>
      </c>
      <c r="O397" s="54">
        <v>3.7663405352230868</v>
      </c>
      <c r="P397" s="54">
        <v>4.1793985897001171</v>
      </c>
      <c r="Q397" s="54">
        <v>3.7957879053081314</v>
      </c>
      <c r="R397" s="54">
        <v>3.8632304992339819</v>
      </c>
      <c r="S397" s="54">
        <v>3.9163306085852021</v>
      </c>
      <c r="T397" s="54">
        <v>4.1291005429337986</v>
      </c>
      <c r="U397" s="54">
        <v>3.772358959776632</v>
      </c>
      <c r="V397" s="54">
        <v>3.9564250402291314</v>
      </c>
      <c r="W397" s="54">
        <v>4.8815580147325406</v>
      </c>
      <c r="X397" s="54">
        <v>3.9305419376352617</v>
      </c>
      <c r="Y397" s="54">
        <v>3.5032590137691262</v>
      </c>
      <c r="Z397" s="54">
        <v>3.9430308440210169</v>
      </c>
      <c r="AA397" s="54">
        <v>2.8821408883505626</v>
      </c>
      <c r="AB397" s="54">
        <v>3.3202985909573179</v>
      </c>
      <c r="AC397" s="54">
        <v>3.611396371898735</v>
      </c>
      <c r="AD397" s="54">
        <v>4.1196054742292318</v>
      </c>
      <c r="AE397" s="54">
        <v>4.7765279472977298</v>
      </c>
      <c r="AF397" s="54">
        <v>4.5100011163837355</v>
      </c>
      <c r="AG397" s="54">
        <v>4.020093981478805</v>
      </c>
      <c r="AH397" s="54">
        <v>3.3203348295452741</v>
      </c>
      <c r="AI397" s="54">
        <v>3.5238257799868791</v>
      </c>
      <c r="AJ397" s="54">
        <v>3.7772122668311496</v>
      </c>
      <c r="AK397" s="54">
        <v>4.3247982998605341</v>
      </c>
      <c r="AL397" s="54">
        <v>4.2776626804304705</v>
      </c>
      <c r="AM397" s="54">
        <v>4.3908351792027673</v>
      </c>
      <c r="AN397" s="54">
        <v>4.1803577323620367</v>
      </c>
      <c r="AO397" s="54">
        <v>3.3319939171676012</v>
      </c>
      <c r="AQ397" s="54">
        <v>8.0672981857739536</v>
      </c>
      <c r="AR397" s="54">
        <v>10.100179339282748</v>
      </c>
      <c r="AS397" s="54">
        <v>11.053017122957399</v>
      </c>
      <c r="AT397" s="54">
        <v>12.208266577531759</v>
      </c>
      <c r="AU397" s="54">
        <v>11.498054242453073</v>
      </c>
      <c r="AV397" s="54">
        <v>11.145769624844377</v>
      </c>
      <c r="AW397" s="54">
        <v>11.122444272580889</v>
      </c>
      <c r="AX397" s="54">
        <v>11.090732097498545</v>
      </c>
      <c r="AY397" s="54">
        <v>12.550378299052905</v>
      </c>
      <c r="AZ397" s="54">
        <v>11.485963698641861</v>
      </c>
      <c r="BA397" s="54">
        <v>13.85022558559772</v>
      </c>
      <c r="BB397" s="54">
        <v>11.693571785949821</v>
      </c>
      <c r="BC397" s="54">
        <v>11.414340803356282</v>
      </c>
      <c r="BD397" s="54">
        <v>10.122231845500302</v>
      </c>
      <c r="BE397" s="54">
        <v>11.212580422747827</v>
      </c>
      <c r="BF397" s="54">
        <v>12.729257680983842</v>
      </c>
      <c r="BG397" s="54">
        <v>12.339772653670849</v>
      </c>
      <c r="BH397" s="54">
        <v>11.896938368479113</v>
      </c>
      <c r="BI397" s="54">
        <v>11.558487223977004</v>
      </c>
      <c r="BJ397" s="54">
        <v>11.664729873493139</v>
      </c>
      <c r="BK397" s="54">
        <v>11.573873792687117</v>
      </c>
      <c r="BL397" s="54">
        <v>11.75958523760017</v>
      </c>
      <c r="BM397" s="54">
        <v>10.887924818587656</v>
      </c>
      <c r="BN397" s="54">
        <v>9.7699985519780856</v>
      </c>
      <c r="BO397" s="54">
        <v>14.271137123915484</v>
      </c>
      <c r="BP397" s="54">
        <v>10.189275860066914</v>
      </c>
      <c r="BQ397" s="54">
        <v>14.043122265125405</v>
      </c>
      <c r="BR397" s="54">
        <v>11.089788388894533</v>
      </c>
      <c r="BS397" s="54">
        <v>13.795354791249153</v>
      </c>
      <c r="BT397" s="54">
        <v>10.754600463405634</v>
      </c>
      <c r="BU397" s="54">
        <v>12.011089720375175</v>
      </c>
      <c r="BV397" s="54">
        <v>12.671575014916922</v>
      </c>
      <c r="BW397" s="54">
        <v>12.457127586172788</v>
      </c>
      <c r="BX397" s="54">
        <v>12.069921319900583</v>
      </c>
      <c r="BY397" s="54">
        <v>12.086506443373484</v>
      </c>
      <c r="BZ397" s="54">
        <v>11.512364511525442</v>
      </c>
      <c r="CA397" s="54">
        <v>14.046829765843178</v>
      </c>
      <c r="CB397" s="54">
        <v>11.605289901574288</v>
      </c>
      <c r="CD397" s="54">
        <v>10.908403282533886</v>
      </c>
      <c r="CE397" s="54">
        <v>10.242786270236351</v>
      </c>
      <c r="CF397" s="54">
        <v>12.076940101221613</v>
      </c>
      <c r="CG397" s="54">
        <v>13.202192174602438</v>
      </c>
      <c r="CH397" s="54">
        <v>13.179468079941152</v>
      </c>
      <c r="CI397" s="54">
        <v>12.296705501149631</v>
      </c>
      <c r="CJ397" s="54">
        <v>11.618061761562977</v>
      </c>
      <c r="CK397" s="54">
        <v>11.700504660548471</v>
      </c>
      <c r="CL397" s="54">
        <v>13.56489514776111</v>
      </c>
      <c r="CM397" s="54">
        <v>12.688422047087453</v>
      </c>
      <c r="CN397" s="54">
        <v>12.595306649993148</v>
      </c>
      <c r="CO397" s="54">
        <v>12.121895926083171</v>
      </c>
      <c r="CP397" s="54">
        <v>14.288978043519215</v>
      </c>
      <c r="CQ397" s="54">
        <v>13.114687455920077</v>
      </c>
      <c r="CR397" s="54">
        <v>12.656323779413272</v>
      </c>
      <c r="CS397" s="54">
        <v>14.429698259987063</v>
      </c>
      <c r="CT397" s="54">
        <v>14.373950065285648</v>
      </c>
      <c r="CU397" s="54">
        <v>11.980954839813791</v>
      </c>
      <c r="CV397" s="54">
        <v>11.974552733193171</v>
      </c>
      <c r="CW397" s="54">
        <v>13.043028597275764</v>
      </c>
      <c r="CX397" s="54">
        <v>11.506471730066288</v>
      </c>
      <c r="CY397" s="54">
        <v>11.577991693810723</v>
      </c>
      <c r="CZ397" s="54">
        <v>12.448339132893349</v>
      </c>
      <c r="DA397" s="54">
        <v>12.895093908812061</v>
      </c>
      <c r="DB397" s="54">
        <v>13.529833890027056</v>
      </c>
      <c r="DC397" s="54">
        <v>12.478006879359796</v>
      </c>
      <c r="DD397" s="54">
        <v>14.317564023379703</v>
      </c>
      <c r="DE397" s="54">
        <v>12.775447272403568</v>
      </c>
      <c r="DF397" s="54">
        <v>14.395276879920864</v>
      </c>
      <c r="DG397" s="54">
        <v>12.826771758514409</v>
      </c>
      <c r="DH397" s="54">
        <v>12.565648813309258</v>
      </c>
      <c r="DI397" s="54">
        <v>13.498994346524626</v>
      </c>
      <c r="DJ397" s="54">
        <v>12.965446848553912</v>
      </c>
      <c r="DK397" s="54">
        <v>14.278243122968551</v>
      </c>
      <c r="DL397" s="54">
        <v>14.07562640774799</v>
      </c>
      <c r="DM397" s="54">
        <v>11.53924410987281</v>
      </c>
      <c r="DN397" s="54">
        <v>12.848328972014322</v>
      </c>
      <c r="DO397" s="54">
        <v>12.6576810214791</v>
      </c>
      <c r="DQ397" s="54">
        <v>12.83534265500929</v>
      </c>
      <c r="DR397" s="54">
        <v>12.649782795180119</v>
      </c>
      <c r="DS397" s="54">
        <v>15.914324468107251</v>
      </c>
      <c r="DT397" s="54">
        <v>18.787156432639257</v>
      </c>
      <c r="DU397" s="54">
        <v>15.773504139705185</v>
      </c>
      <c r="DV397" s="54">
        <v>19.144912264413421</v>
      </c>
      <c r="DW397" s="54">
        <v>15.564039860051039</v>
      </c>
      <c r="DX397" s="54">
        <v>13.953097315351972</v>
      </c>
      <c r="DY397" s="54">
        <v>13.415699530351247</v>
      </c>
      <c r="DZ397" s="54">
        <v>17.090725090738275</v>
      </c>
      <c r="EA397" s="54">
        <v>17.556949061147563</v>
      </c>
      <c r="EB397" s="54">
        <v>13.557152102333081</v>
      </c>
      <c r="EC397" s="54">
        <v>18.172587933021205</v>
      </c>
      <c r="ED397" s="54">
        <v>13.694920869684674</v>
      </c>
      <c r="EE397" s="54">
        <v>14.495607599059653</v>
      </c>
      <c r="EF397" s="54">
        <v>16.994205128320875</v>
      </c>
      <c r="EG397" s="54">
        <v>18.403697572096213</v>
      </c>
      <c r="EH397" s="54">
        <v>17.017999790611555</v>
      </c>
      <c r="EI397" s="54">
        <v>14.65813887737511</v>
      </c>
      <c r="EJ397" s="54">
        <v>14.928788612099243</v>
      </c>
      <c r="EK397" s="54">
        <v>16.899021465421356</v>
      </c>
      <c r="EL397" s="54">
        <v>15.147786253615367</v>
      </c>
      <c r="EM397" s="54">
        <v>15.462587650598259</v>
      </c>
      <c r="EN397" s="54">
        <v>15.102031380505288</v>
      </c>
      <c r="EO397" s="54">
        <v>15.630447765296271</v>
      </c>
      <c r="EP397" s="54">
        <v>16.526219592026731</v>
      </c>
      <c r="EQ397" s="54">
        <v>15.93149166185227</v>
      </c>
      <c r="ER397" s="54">
        <v>19.205723667478658</v>
      </c>
      <c r="ES397" s="54">
        <v>15.211508026066188</v>
      </c>
      <c r="ET397" s="54">
        <v>15.720400139534522</v>
      </c>
      <c r="EU397" s="54">
        <v>14.388083957319321</v>
      </c>
      <c r="EV397" s="54">
        <v>16.448545729957896</v>
      </c>
      <c r="EW397" s="54">
        <v>18.091375757617648</v>
      </c>
      <c r="EX397" s="54">
        <v>17.706776651850056</v>
      </c>
      <c r="EY397" s="54">
        <v>15.713282977269934</v>
      </c>
      <c r="EZ397" s="54">
        <v>13.259523358294901</v>
      </c>
      <c r="FA397" s="54">
        <v>18.056161404615459</v>
      </c>
      <c r="FB397" s="54">
        <v>14.286929771252124</v>
      </c>
    </row>
    <row r="398" spans="1:158" x14ac:dyDescent="0.2">
      <c r="A398" s="55">
        <f ca="1">Additive!AP82</f>
        <v>14.376214795956972</v>
      </c>
      <c r="C398" s="52">
        <v>10</v>
      </c>
      <c r="D398" s="54">
        <v>3.0986266873180526</v>
      </c>
      <c r="E398" s="54">
        <v>2.7806072665042585</v>
      </c>
      <c r="F398" s="54">
        <v>5.0319579570116701</v>
      </c>
      <c r="G398" s="54">
        <v>5.151059984043485</v>
      </c>
      <c r="H398" s="54">
        <v>4.6097099949660016</v>
      </c>
      <c r="I398" s="54">
        <v>4.5243068678975327</v>
      </c>
      <c r="J398" s="54">
        <v>3.163887664716313</v>
      </c>
      <c r="K398" s="54">
        <v>3.1284682787922726</v>
      </c>
      <c r="L398" s="54">
        <v>4.4545651926516641</v>
      </c>
      <c r="M398" s="54">
        <v>5.2153136220865477</v>
      </c>
      <c r="N398" s="54">
        <v>4.3881011279489002</v>
      </c>
      <c r="O398" s="54">
        <v>4.44616255014272</v>
      </c>
      <c r="P398" s="54">
        <v>4.7330669333978221</v>
      </c>
      <c r="Q398" s="54">
        <v>4.3414790394328904</v>
      </c>
      <c r="R398" s="54">
        <v>4.5107158998751196</v>
      </c>
      <c r="S398" s="54">
        <v>4.5201405411300719</v>
      </c>
      <c r="T398" s="54">
        <v>4.7495768760545651</v>
      </c>
      <c r="U398" s="54">
        <v>4.4683475399584118</v>
      </c>
      <c r="V398" s="54">
        <v>4.8955338095615062</v>
      </c>
      <c r="W398" s="54">
        <v>5.5272127181755089</v>
      </c>
      <c r="X398" s="54">
        <v>4.4422796405930356</v>
      </c>
      <c r="Y398" s="54">
        <v>3.9560978584456823</v>
      </c>
      <c r="Z398" s="54">
        <v>4.2801433006584517</v>
      </c>
      <c r="AA398" s="54">
        <v>3.3140658937230807</v>
      </c>
      <c r="AB398" s="54">
        <v>3.6526606561003963</v>
      </c>
      <c r="AC398" s="54">
        <v>4.1049929543713883</v>
      </c>
      <c r="AD398" s="54">
        <v>4.5900228201383797</v>
      </c>
      <c r="AE398" s="54">
        <v>5.1774273662861319</v>
      </c>
      <c r="AF398" s="54">
        <v>4.855738963320622</v>
      </c>
      <c r="AG398" s="54">
        <v>4.3290957809318158</v>
      </c>
      <c r="AH398" s="54">
        <v>3.5676859171644786</v>
      </c>
      <c r="AI398" s="54">
        <v>4.0451862407187207</v>
      </c>
      <c r="AJ398" s="54">
        <v>4.1966916434015324</v>
      </c>
      <c r="AK398" s="54">
        <v>4.7240410695643256</v>
      </c>
      <c r="AL398" s="54">
        <v>4.7491695379915111</v>
      </c>
      <c r="AM398" s="54">
        <v>5.1722129653533884</v>
      </c>
      <c r="AN398" s="54">
        <v>4.8709535548446112</v>
      </c>
      <c r="AO398" s="54">
        <v>4.1199204562310641</v>
      </c>
      <c r="AQ398" s="54">
        <v>8.3506101638015977</v>
      </c>
      <c r="AR398" s="54">
        <v>10.22696725297126</v>
      </c>
      <c r="AS398" s="54">
        <v>11.23506050092843</v>
      </c>
      <c r="AT398" s="54">
        <v>12.453752173145267</v>
      </c>
      <c r="AU398" s="54">
        <v>11.849108200958041</v>
      </c>
      <c r="AV398" s="54">
        <v>11.543417958116095</v>
      </c>
      <c r="AW398" s="54">
        <v>11.581616212974968</v>
      </c>
      <c r="AX398" s="54">
        <v>11.377508857488873</v>
      </c>
      <c r="AY398" s="54">
        <v>12.816687702904321</v>
      </c>
      <c r="AZ398" s="54">
        <v>11.969582525716234</v>
      </c>
      <c r="BA398" s="54">
        <v>14.437921208165651</v>
      </c>
      <c r="BB398" s="54">
        <v>12.146261348127055</v>
      </c>
      <c r="BC398" s="54">
        <v>11.930986261459644</v>
      </c>
      <c r="BD398" s="54">
        <v>10.669847234137817</v>
      </c>
      <c r="BE398" s="54">
        <v>11.587025664611829</v>
      </c>
      <c r="BF398" s="54">
        <v>13.058556802376621</v>
      </c>
      <c r="BG398" s="54">
        <v>12.799545688066129</v>
      </c>
      <c r="BH398" s="54">
        <v>12.207772918742393</v>
      </c>
      <c r="BI398" s="54">
        <v>11.919532813104372</v>
      </c>
      <c r="BJ398" s="54">
        <v>12.116100591523043</v>
      </c>
      <c r="BK398" s="54">
        <v>11.983686821031135</v>
      </c>
      <c r="BL398" s="54">
        <v>12.111026262649702</v>
      </c>
      <c r="BM398" s="54">
        <v>11.275051546599437</v>
      </c>
      <c r="BN398" s="54">
        <v>10.161409222501252</v>
      </c>
      <c r="BO398" s="54">
        <v>14.500230948781308</v>
      </c>
      <c r="BP398" s="54">
        <v>10.43376756460038</v>
      </c>
      <c r="BQ398" s="54">
        <v>14.423616475191043</v>
      </c>
      <c r="BR398" s="54">
        <v>11.485499466547134</v>
      </c>
      <c r="BS398" s="54">
        <v>14.095134825189643</v>
      </c>
      <c r="BT398" s="54">
        <v>11.055590239434142</v>
      </c>
      <c r="BU398" s="54">
        <v>12.338452235270182</v>
      </c>
      <c r="BV398" s="54">
        <v>13.176426408450178</v>
      </c>
      <c r="BW398" s="54">
        <v>12.971161876705693</v>
      </c>
      <c r="BX398" s="54">
        <v>12.442905645084249</v>
      </c>
      <c r="BY398" s="54">
        <v>12.436861052608345</v>
      </c>
      <c r="BZ398" s="54">
        <v>11.919904095357618</v>
      </c>
      <c r="CA398" s="54">
        <v>14.324896774974153</v>
      </c>
      <c r="CB398" s="54">
        <v>12.09372344958885</v>
      </c>
      <c r="CD398" s="54">
        <v>11.559330342043616</v>
      </c>
      <c r="CE398" s="54">
        <v>10.927053333895671</v>
      </c>
      <c r="CF398" s="54">
        <v>12.880462727010329</v>
      </c>
      <c r="CG398" s="54">
        <v>14.101284074339929</v>
      </c>
      <c r="CH398" s="54">
        <v>13.714363815364081</v>
      </c>
      <c r="CI398" s="54">
        <v>12.601277186300017</v>
      </c>
      <c r="CJ398" s="54">
        <v>12.036082196416933</v>
      </c>
      <c r="CK398" s="54">
        <v>12.239580364855648</v>
      </c>
      <c r="CL398" s="54">
        <v>14.115974691148281</v>
      </c>
      <c r="CM398" s="54">
        <v>13.282002487702666</v>
      </c>
      <c r="CN398" s="54">
        <v>13.002349985343535</v>
      </c>
      <c r="CO398" s="54">
        <v>12.297995882147248</v>
      </c>
      <c r="CP398" s="54">
        <v>14.651850669714676</v>
      </c>
      <c r="CQ398" s="54">
        <v>13.76194618796711</v>
      </c>
      <c r="CR398" s="54">
        <v>13.554282545119719</v>
      </c>
      <c r="CS398" s="54">
        <v>15.312870444915077</v>
      </c>
      <c r="CT398" s="54">
        <v>14.97626709609586</v>
      </c>
      <c r="CU398" s="54">
        <v>12.489177834602572</v>
      </c>
      <c r="CV398" s="54">
        <v>12.480352719382605</v>
      </c>
      <c r="CW398" s="54">
        <v>13.703725623566079</v>
      </c>
      <c r="CX398" s="54">
        <v>12.039260622828436</v>
      </c>
      <c r="CY398" s="54">
        <v>11.919383796232049</v>
      </c>
      <c r="CZ398" s="54">
        <v>12.874683491841472</v>
      </c>
      <c r="DA398" s="54">
        <v>13.318790246702356</v>
      </c>
      <c r="DB398" s="54">
        <v>14.292330297305348</v>
      </c>
      <c r="DC398" s="54">
        <v>13.337579669519698</v>
      </c>
      <c r="DD398" s="54">
        <v>15.196563785554339</v>
      </c>
      <c r="DE398" s="54">
        <v>13.633294028709484</v>
      </c>
      <c r="DF398" s="54">
        <v>15.03792905612276</v>
      </c>
      <c r="DG398" s="54">
        <v>13.305674592814302</v>
      </c>
      <c r="DH398" s="54">
        <v>13.183866208388906</v>
      </c>
      <c r="DI398" s="54">
        <v>14.298805381483142</v>
      </c>
      <c r="DJ398" s="54">
        <v>13.548008088404959</v>
      </c>
      <c r="DK398" s="54">
        <v>14.907077130335036</v>
      </c>
      <c r="DL398" s="54">
        <v>14.642450268682992</v>
      </c>
      <c r="DM398" s="54">
        <v>11.942372796307344</v>
      </c>
      <c r="DN398" s="54">
        <v>13.497548855912168</v>
      </c>
      <c r="DO398" s="54">
        <v>13.330393084026477</v>
      </c>
      <c r="DQ398" s="54">
        <v>12.855834819235408</v>
      </c>
      <c r="DR398" s="54">
        <v>12.68765984726442</v>
      </c>
      <c r="DS398" s="54">
        <v>15.951614778953735</v>
      </c>
      <c r="DT398" s="54">
        <v>18.821177815389554</v>
      </c>
      <c r="DU398" s="54">
        <v>15.813101046190436</v>
      </c>
      <c r="DV398" s="54">
        <v>19.125756816652736</v>
      </c>
      <c r="DW398" s="54">
        <v>15.605389289740225</v>
      </c>
      <c r="DX398" s="54">
        <v>14.212849458022784</v>
      </c>
      <c r="DY398" s="54">
        <v>13.64978481065415</v>
      </c>
      <c r="DZ398" s="54">
        <v>17.134466909481734</v>
      </c>
      <c r="EA398" s="54">
        <v>17.594275323166407</v>
      </c>
      <c r="EB398" s="54">
        <v>13.643456729954574</v>
      </c>
      <c r="EC398" s="54">
        <v>18.280101559949383</v>
      </c>
      <c r="ED398" s="54">
        <v>13.818391636420163</v>
      </c>
      <c r="EE398" s="54">
        <v>14.584613914361652</v>
      </c>
      <c r="EF398" s="54">
        <v>17.078435263243914</v>
      </c>
      <c r="EG398" s="54">
        <v>18.591766738557634</v>
      </c>
      <c r="EH398" s="54">
        <v>17.197588242644134</v>
      </c>
      <c r="EI398" s="54">
        <v>14.718877442910463</v>
      </c>
      <c r="EJ398" s="54">
        <v>15.003394934445449</v>
      </c>
      <c r="EK398" s="54">
        <v>16.954169808240653</v>
      </c>
      <c r="EL398" s="54">
        <v>15.37348958818294</v>
      </c>
      <c r="EM398" s="54">
        <v>15.774113665700895</v>
      </c>
      <c r="EN398" s="54">
        <v>15.351074173950188</v>
      </c>
      <c r="EO398" s="54">
        <v>15.645604454402985</v>
      </c>
      <c r="EP398" s="54">
        <v>16.617963420515288</v>
      </c>
      <c r="EQ398" s="54">
        <v>16.086267906089411</v>
      </c>
      <c r="ER398" s="54">
        <v>19.294993773971463</v>
      </c>
      <c r="ES398" s="54">
        <v>15.259799169108344</v>
      </c>
      <c r="ET398" s="54">
        <v>15.769732409461636</v>
      </c>
      <c r="EU398" s="54">
        <v>14.448733745223453</v>
      </c>
      <c r="EV398" s="54">
        <v>16.500490053292133</v>
      </c>
      <c r="EW398" s="54">
        <v>18.118417139776032</v>
      </c>
      <c r="EX398" s="54">
        <v>17.763771475607498</v>
      </c>
      <c r="EY398" s="54">
        <v>15.845383391018512</v>
      </c>
      <c r="EZ398" s="54">
        <v>13.38166458140771</v>
      </c>
      <c r="FA398" s="54">
        <v>18.17809892053771</v>
      </c>
      <c r="FB398" s="54">
        <v>14.376214795956972</v>
      </c>
    </row>
    <row r="399" spans="1:158" x14ac:dyDescent="0.2">
      <c r="A399" s="55">
        <f ca="1">Additive!AP83</f>
        <v>14.396245888182436</v>
      </c>
      <c r="C399" s="52">
        <v>9</v>
      </c>
      <c r="D399" s="54">
        <v>3.6672440052997501</v>
      </c>
      <c r="E399" s="54">
        <v>3.3977535378036023</v>
      </c>
      <c r="F399" s="54">
        <v>5.4761657736785878</v>
      </c>
      <c r="G399" s="54">
        <v>5.5661652966906061</v>
      </c>
      <c r="H399" s="54">
        <v>5.245981040423974</v>
      </c>
      <c r="I399" s="54">
        <v>5.2669270284892988</v>
      </c>
      <c r="J399" s="54">
        <v>4.1180359327072829</v>
      </c>
      <c r="K399" s="54">
        <v>4.1136060231604823</v>
      </c>
      <c r="L399" s="54">
        <v>5.4120868099019539</v>
      </c>
      <c r="M399" s="54">
        <v>5.910886345567647</v>
      </c>
      <c r="N399" s="54">
        <v>4.9542588900098607</v>
      </c>
      <c r="O399" s="54">
        <v>4.8348553898616231</v>
      </c>
      <c r="P399" s="54">
        <v>5.0245165693801326</v>
      </c>
      <c r="Q399" s="54">
        <v>4.5691581542141595</v>
      </c>
      <c r="R399" s="54">
        <v>5.1707565067639845</v>
      </c>
      <c r="S399" s="54">
        <v>5.2390818082103614</v>
      </c>
      <c r="T399" s="54">
        <v>5.204125696464736</v>
      </c>
      <c r="U399" s="54">
        <v>5.1329011118025214</v>
      </c>
      <c r="V399" s="54">
        <v>5.5299219643986035</v>
      </c>
      <c r="W399" s="54">
        <v>6.1309851173572554</v>
      </c>
      <c r="X399" s="54">
        <v>5.1035251607789576</v>
      </c>
      <c r="Y399" s="54">
        <v>4.5702075870170837</v>
      </c>
      <c r="Z399" s="54">
        <v>4.8588094845433538</v>
      </c>
      <c r="AA399" s="54">
        <v>4.0246149942624108</v>
      </c>
      <c r="AB399" s="54">
        <v>4.2940588975467335</v>
      </c>
      <c r="AC399" s="54">
        <v>4.6389376325142351</v>
      </c>
      <c r="AD399" s="54">
        <v>5.2647235099851457</v>
      </c>
      <c r="AE399" s="54">
        <v>6.0152510455730219</v>
      </c>
      <c r="AF399" s="54">
        <v>5.3913715316367856</v>
      </c>
      <c r="AG399" s="54">
        <v>4.7750258046246046</v>
      </c>
      <c r="AH399" s="54">
        <v>4.1994520605079053</v>
      </c>
      <c r="AI399" s="54">
        <v>4.9057392687866468</v>
      </c>
      <c r="AJ399" s="54">
        <v>5.1423239340015421</v>
      </c>
      <c r="AK399" s="54">
        <v>5.613846938680787</v>
      </c>
      <c r="AL399" s="54">
        <v>5.4060791568109288</v>
      </c>
      <c r="AM399" s="54">
        <v>5.7166633856380891</v>
      </c>
      <c r="AN399" s="54">
        <v>5.4350809290145961</v>
      </c>
      <c r="AO399" s="54">
        <v>4.8032780185702215</v>
      </c>
      <c r="AQ399" s="54">
        <v>8.600619501593366</v>
      </c>
      <c r="AR399" s="54">
        <v>10.539049317272648</v>
      </c>
      <c r="AS399" s="54">
        <v>11.54371791635176</v>
      </c>
      <c r="AT399" s="54">
        <v>12.767040942772553</v>
      </c>
      <c r="AU399" s="54">
        <v>12.45931702814238</v>
      </c>
      <c r="AV399" s="54">
        <v>12.179344140365725</v>
      </c>
      <c r="AW399" s="54">
        <v>12.088354548566874</v>
      </c>
      <c r="AX399" s="54">
        <v>11.951682171388747</v>
      </c>
      <c r="AY399" s="54">
        <v>13.220802325668741</v>
      </c>
      <c r="AZ399" s="54">
        <v>12.260174076404102</v>
      </c>
      <c r="BA399" s="54">
        <v>14.829770648964995</v>
      </c>
      <c r="BB399" s="54">
        <v>12.47632401664238</v>
      </c>
      <c r="BC399" s="54">
        <v>12.168319683341572</v>
      </c>
      <c r="BD399" s="54">
        <v>11.137321598217106</v>
      </c>
      <c r="BE399" s="54">
        <v>12.217712095771788</v>
      </c>
      <c r="BF399" s="54">
        <v>13.639729663421402</v>
      </c>
      <c r="BG399" s="54">
        <v>13.211466920430752</v>
      </c>
      <c r="BH399" s="54">
        <v>12.527871949811207</v>
      </c>
      <c r="BI399" s="54">
        <v>12.360506280048529</v>
      </c>
      <c r="BJ399" s="54">
        <v>12.646927512746259</v>
      </c>
      <c r="BK399" s="54">
        <v>12.485029057519657</v>
      </c>
      <c r="BL399" s="54">
        <v>12.739220269600175</v>
      </c>
      <c r="BM399" s="54">
        <v>11.784469002668622</v>
      </c>
      <c r="BN399" s="54">
        <v>10.457251725025577</v>
      </c>
      <c r="BO399" s="54">
        <v>14.762336487180946</v>
      </c>
      <c r="BP399" s="54">
        <v>10.915585301222109</v>
      </c>
      <c r="BQ399" s="54">
        <v>15.128236496107377</v>
      </c>
      <c r="BR399" s="54">
        <v>12.052294881996584</v>
      </c>
      <c r="BS399" s="54">
        <v>14.486888312903062</v>
      </c>
      <c r="BT399" s="54">
        <v>11.524413041747916</v>
      </c>
      <c r="BU399" s="54">
        <v>12.852212849542703</v>
      </c>
      <c r="BV399" s="54">
        <v>13.721749260224165</v>
      </c>
      <c r="BW399" s="54">
        <v>13.283854320527531</v>
      </c>
      <c r="BX399" s="54">
        <v>12.920636911432283</v>
      </c>
      <c r="BY399" s="54">
        <v>13.075924043515471</v>
      </c>
      <c r="BZ399" s="54">
        <v>12.580994374329975</v>
      </c>
      <c r="CA399" s="54">
        <v>14.840402648255491</v>
      </c>
      <c r="CB399" s="54">
        <v>12.533510966342554</v>
      </c>
      <c r="CD399" s="54">
        <v>12.000460770209141</v>
      </c>
      <c r="CE399" s="54">
        <v>11.395813104866049</v>
      </c>
      <c r="CF399" s="54">
        <v>13.256342789323412</v>
      </c>
      <c r="CG399" s="54">
        <v>14.80597230532701</v>
      </c>
      <c r="CH399" s="54">
        <v>14.414636373732694</v>
      </c>
      <c r="CI399" s="54">
        <v>13.057655161741762</v>
      </c>
      <c r="CJ399" s="54">
        <v>12.448949215507664</v>
      </c>
      <c r="CK399" s="54">
        <v>12.555599002604952</v>
      </c>
      <c r="CL399" s="54">
        <v>14.553116804463521</v>
      </c>
      <c r="CM399" s="54">
        <v>13.764307271157755</v>
      </c>
      <c r="CN399" s="54">
        <v>13.480031520528129</v>
      </c>
      <c r="CO399" s="54">
        <v>12.955107136115096</v>
      </c>
      <c r="CP399" s="54">
        <v>15.366921076965831</v>
      </c>
      <c r="CQ399" s="54">
        <v>14.353590013505269</v>
      </c>
      <c r="CR399" s="54">
        <v>14.120503181545574</v>
      </c>
      <c r="CS399" s="54">
        <v>16.106088504940328</v>
      </c>
      <c r="CT399" s="54">
        <v>15.666784190823279</v>
      </c>
      <c r="CU399" s="54">
        <v>12.92158464128973</v>
      </c>
      <c r="CV399" s="54">
        <v>12.967306612299367</v>
      </c>
      <c r="CW399" s="54">
        <v>14.510995054655815</v>
      </c>
      <c r="CX399" s="54">
        <v>12.685845867832052</v>
      </c>
      <c r="CY399" s="54">
        <v>12.436319956931804</v>
      </c>
      <c r="CZ399" s="54">
        <v>13.311590532826784</v>
      </c>
      <c r="DA399" s="54">
        <v>13.588041424771287</v>
      </c>
      <c r="DB399" s="54">
        <v>14.741155608286888</v>
      </c>
      <c r="DC399" s="54">
        <v>13.748851032385605</v>
      </c>
      <c r="DD399" s="54">
        <v>15.686341044725211</v>
      </c>
      <c r="DE399" s="54">
        <v>14.198760377158155</v>
      </c>
      <c r="DF399" s="54">
        <v>15.486005581569962</v>
      </c>
      <c r="DG399" s="54">
        <v>13.578420076299658</v>
      </c>
      <c r="DH399" s="54">
        <v>13.700068677683209</v>
      </c>
      <c r="DI399" s="54">
        <v>14.752525204148093</v>
      </c>
      <c r="DJ399" s="54">
        <v>13.846250755774079</v>
      </c>
      <c r="DK399" s="54">
        <v>15.260030129382535</v>
      </c>
      <c r="DL399" s="54">
        <v>15.174601198729185</v>
      </c>
      <c r="DM399" s="54">
        <v>12.630407292128774</v>
      </c>
      <c r="DN399" s="54">
        <v>14.121728664060811</v>
      </c>
      <c r="DO399" s="54">
        <v>13.984317942073934</v>
      </c>
      <c r="DQ399" s="54">
        <v>12.847462199995388</v>
      </c>
      <c r="DR399" s="54">
        <v>12.71882819080135</v>
      </c>
      <c r="DS399" s="54">
        <v>16.017313197145661</v>
      </c>
      <c r="DT399" s="54">
        <v>18.942547519321291</v>
      </c>
      <c r="DU399" s="54">
        <v>15.87573847210628</v>
      </c>
      <c r="DV399" s="54">
        <v>19.198499537096382</v>
      </c>
      <c r="DW399" s="54">
        <v>15.69713656463542</v>
      </c>
      <c r="DX399" s="54">
        <v>14.393600169689508</v>
      </c>
      <c r="DY399" s="54">
        <v>13.747311614685483</v>
      </c>
      <c r="DZ399" s="54">
        <v>17.214235703774207</v>
      </c>
      <c r="EA399" s="54">
        <v>17.597543205987844</v>
      </c>
      <c r="EB399" s="54">
        <v>13.73998232042497</v>
      </c>
      <c r="EC399" s="54">
        <v>18.414724860612278</v>
      </c>
      <c r="ED399" s="54">
        <v>13.901962311529939</v>
      </c>
      <c r="EE399" s="54">
        <v>14.647924178285649</v>
      </c>
      <c r="EF399" s="54">
        <v>17.137161297796137</v>
      </c>
      <c r="EG399" s="54">
        <v>18.690703017644378</v>
      </c>
      <c r="EH399" s="54">
        <v>17.267069008991818</v>
      </c>
      <c r="EI399" s="54">
        <v>14.741725042241121</v>
      </c>
      <c r="EJ399" s="54">
        <v>15.011178556581402</v>
      </c>
      <c r="EK399" s="54">
        <v>16.960067881610563</v>
      </c>
      <c r="EL399" s="54">
        <v>15.418731265406723</v>
      </c>
      <c r="EM399" s="54">
        <v>15.840505787029556</v>
      </c>
      <c r="EN399" s="54">
        <v>15.434520209384299</v>
      </c>
      <c r="EO399" s="54">
        <v>15.740814939575678</v>
      </c>
      <c r="EP399" s="54">
        <v>16.657209598808812</v>
      </c>
      <c r="EQ399" s="54">
        <v>16.127279727972514</v>
      </c>
      <c r="ER399" s="54">
        <v>19.312859625714562</v>
      </c>
      <c r="ES399" s="54">
        <v>15.336256836159933</v>
      </c>
      <c r="ET399" s="54">
        <v>15.842530528733956</v>
      </c>
      <c r="EU399" s="54">
        <v>14.496349908030899</v>
      </c>
      <c r="EV399" s="54">
        <v>16.52323855837858</v>
      </c>
      <c r="EW399" s="54">
        <v>18.105563291597413</v>
      </c>
      <c r="EX399" s="54">
        <v>17.745775556779002</v>
      </c>
      <c r="EY399" s="54">
        <v>15.861691527060218</v>
      </c>
      <c r="EZ399" s="54">
        <v>13.477663258940012</v>
      </c>
      <c r="FA399" s="54">
        <v>18.27784163791166</v>
      </c>
      <c r="FB399" s="54">
        <v>14.396245888182436</v>
      </c>
    </row>
    <row r="400" spans="1:158" x14ac:dyDescent="0.2">
      <c r="A400" s="55">
        <f ca="1">Additive!AP84</f>
        <v>14.439019109257082</v>
      </c>
      <c r="C400" s="52">
        <v>8</v>
      </c>
      <c r="D400" s="54">
        <v>4.3799880779342857</v>
      </c>
      <c r="E400" s="54">
        <v>4.2507782938747098</v>
      </c>
      <c r="F400" s="54">
        <v>6.1640919833237255</v>
      </c>
      <c r="G400" s="54">
        <v>6.4741756465863745</v>
      </c>
      <c r="H400" s="54">
        <v>6.2441803239330547</v>
      </c>
      <c r="I400" s="54">
        <v>5.9192683305269505</v>
      </c>
      <c r="J400" s="54">
        <v>4.5995875171937008</v>
      </c>
      <c r="K400" s="54">
        <v>4.8633105691905634</v>
      </c>
      <c r="L400" s="54">
        <v>6.254928378093858</v>
      </c>
      <c r="M400" s="54">
        <v>6.762551786366398</v>
      </c>
      <c r="N400" s="54">
        <v>5.7055442694734353</v>
      </c>
      <c r="O400" s="54">
        <v>5.2480676148186483</v>
      </c>
      <c r="P400" s="54">
        <v>5.3891853590485681</v>
      </c>
      <c r="Q400" s="54">
        <v>5.2277752012380532</v>
      </c>
      <c r="R400" s="54">
        <v>5.9212897276262844</v>
      </c>
      <c r="S400" s="54">
        <v>5.8290173300838823</v>
      </c>
      <c r="T400" s="54">
        <v>5.7817309544995616</v>
      </c>
      <c r="U400" s="54">
        <v>5.943026845536636</v>
      </c>
      <c r="V400" s="54">
        <v>6.4089839067326118</v>
      </c>
      <c r="W400" s="54">
        <v>6.9994644071188077</v>
      </c>
      <c r="X400" s="54">
        <v>5.6954359416443729</v>
      </c>
      <c r="Y400" s="54">
        <v>5.0852972202171216</v>
      </c>
      <c r="Z400" s="54">
        <v>5.4795759538704125</v>
      </c>
      <c r="AA400" s="54">
        <v>4.8446439924887592</v>
      </c>
      <c r="AB400" s="54">
        <v>4.9136037297790978</v>
      </c>
      <c r="AC400" s="54">
        <v>5.2367883669350501</v>
      </c>
      <c r="AD400" s="54">
        <v>5.7789468602941696</v>
      </c>
      <c r="AE400" s="54">
        <v>6.664512579517357</v>
      </c>
      <c r="AF400" s="54">
        <v>5.8959492949768162</v>
      </c>
      <c r="AG400" s="54">
        <v>5.5108196681537738</v>
      </c>
      <c r="AH400" s="54">
        <v>5.2411964580304513</v>
      </c>
      <c r="AI400" s="54">
        <v>5.9705000734893936</v>
      </c>
      <c r="AJ400" s="54">
        <v>5.9795641814413756</v>
      </c>
      <c r="AK400" s="54">
        <v>6.2931077798265633</v>
      </c>
      <c r="AL400" s="54">
        <v>6.3299333797462012</v>
      </c>
      <c r="AM400" s="54">
        <v>6.4575954228275769</v>
      </c>
      <c r="AN400" s="54">
        <v>6.343254840063004</v>
      </c>
      <c r="AO400" s="54">
        <v>5.5891656007125619</v>
      </c>
      <c r="AQ400" s="54">
        <v>9.2466706435872101</v>
      </c>
      <c r="AR400" s="54">
        <v>11.041144938669499</v>
      </c>
      <c r="AS400" s="54">
        <v>12.034014818377301</v>
      </c>
      <c r="AT400" s="54">
        <v>13.373402619133515</v>
      </c>
      <c r="AU400" s="54">
        <v>13.178669829410214</v>
      </c>
      <c r="AV400" s="54">
        <v>12.499370655428823</v>
      </c>
      <c r="AW400" s="54">
        <v>12.302501964321124</v>
      </c>
      <c r="AX400" s="54">
        <v>12.235561490764383</v>
      </c>
      <c r="AY400" s="54">
        <v>13.530687187177012</v>
      </c>
      <c r="AZ400" s="54">
        <v>12.560516685888194</v>
      </c>
      <c r="BA400" s="54">
        <v>15.188192980433804</v>
      </c>
      <c r="BB400" s="54">
        <v>12.894599712358293</v>
      </c>
      <c r="BC400" s="54">
        <v>12.622715833852791</v>
      </c>
      <c r="BD400" s="54">
        <v>11.484235196540624</v>
      </c>
      <c r="BE400" s="54">
        <v>12.745597105479749</v>
      </c>
      <c r="BF400" s="54">
        <v>14.303353287212516</v>
      </c>
      <c r="BG400" s="54">
        <v>14.025829525565157</v>
      </c>
      <c r="BH400" s="54">
        <v>13.140061666660461</v>
      </c>
      <c r="BI400" s="54">
        <v>12.844335884227021</v>
      </c>
      <c r="BJ400" s="54">
        <v>13.038653349131707</v>
      </c>
      <c r="BK400" s="54">
        <v>12.652743733989954</v>
      </c>
      <c r="BL400" s="54">
        <v>12.95672787335856</v>
      </c>
      <c r="BM400" s="54">
        <v>12.27020725935138</v>
      </c>
      <c r="BN400" s="54">
        <v>10.843747591691454</v>
      </c>
      <c r="BO400" s="54">
        <v>15.119037424911578</v>
      </c>
      <c r="BP400" s="54">
        <v>11.339381405818894</v>
      </c>
      <c r="BQ400" s="54">
        <v>15.583815846652609</v>
      </c>
      <c r="BR400" s="54">
        <v>12.417263908026715</v>
      </c>
      <c r="BS400" s="54">
        <v>14.897347340569297</v>
      </c>
      <c r="BT400" s="54">
        <v>11.848378885524571</v>
      </c>
      <c r="BU400" s="54">
        <v>13.359595559910092</v>
      </c>
      <c r="BV400" s="54">
        <v>14.217398391941678</v>
      </c>
      <c r="BW400" s="54">
        <v>13.624268909334205</v>
      </c>
      <c r="BX400" s="54">
        <v>13.310959555885482</v>
      </c>
      <c r="BY400" s="54">
        <v>13.508501509080098</v>
      </c>
      <c r="BZ400" s="54">
        <v>13.047038018589284</v>
      </c>
      <c r="CA400" s="54">
        <v>15.205339573090718</v>
      </c>
      <c r="CB400" s="54">
        <v>12.836813648129507</v>
      </c>
      <c r="CD400" s="54">
        <v>12.392832967050133</v>
      </c>
      <c r="CE400" s="54">
        <v>11.648398228135115</v>
      </c>
      <c r="CF400" s="54">
        <v>13.403005906183633</v>
      </c>
      <c r="CG400" s="54">
        <v>14.978029369950427</v>
      </c>
      <c r="CH400" s="54">
        <v>14.732485522230402</v>
      </c>
      <c r="CI400" s="54">
        <v>13.327726125565714</v>
      </c>
      <c r="CJ400" s="54">
        <v>12.858209133258125</v>
      </c>
      <c r="CK400" s="54">
        <v>12.964800368911636</v>
      </c>
      <c r="CL400" s="54">
        <v>15.01569106112731</v>
      </c>
      <c r="CM400" s="54">
        <v>14.217275480805137</v>
      </c>
      <c r="CN400" s="54">
        <v>14.057295492473184</v>
      </c>
      <c r="CO400" s="54">
        <v>13.620157570633364</v>
      </c>
      <c r="CP400" s="54">
        <v>16.026232198641654</v>
      </c>
      <c r="CQ400" s="54">
        <v>14.78060718581763</v>
      </c>
      <c r="CR400" s="54">
        <v>14.471334014650253</v>
      </c>
      <c r="CS400" s="54">
        <v>16.437351703577594</v>
      </c>
      <c r="CT400" s="54">
        <v>16.162711870654679</v>
      </c>
      <c r="CU400" s="54">
        <v>13.548496978198628</v>
      </c>
      <c r="CV400" s="54">
        <v>13.595811458600613</v>
      </c>
      <c r="CW400" s="54">
        <v>15.156180578553508</v>
      </c>
      <c r="CX400" s="54">
        <v>13.226096042572911</v>
      </c>
      <c r="CY400" s="54">
        <v>12.958654960287586</v>
      </c>
      <c r="CZ400" s="54">
        <v>13.752497352090517</v>
      </c>
      <c r="DA400" s="54">
        <v>14.050334800490567</v>
      </c>
      <c r="DB400" s="54">
        <v>15.346823784612631</v>
      </c>
      <c r="DC400" s="54">
        <v>14.331043625507967</v>
      </c>
      <c r="DD400" s="54">
        <v>16.278011628156783</v>
      </c>
      <c r="DE400" s="54">
        <v>14.810312555751757</v>
      </c>
      <c r="DF400" s="54">
        <v>15.931324183892439</v>
      </c>
      <c r="DG400" s="54">
        <v>13.89836443249694</v>
      </c>
      <c r="DH400" s="54">
        <v>14.116467894756111</v>
      </c>
      <c r="DI400" s="54">
        <v>15.239521384458996</v>
      </c>
      <c r="DJ400" s="54">
        <v>14.443139638130319</v>
      </c>
      <c r="DK400" s="54">
        <v>15.701311889009638</v>
      </c>
      <c r="DL400" s="54">
        <v>15.668510784888095</v>
      </c>
      <c r="DM400" s="54">
        <v>13.134328133712744</v>
      </c>
      <c r="DN400" s="54">
        <v>14.460885811137477</v>
      </c>
      <c r="DO400" s="54">
        <v>14.485801093263589</v>
      </c>
      <c r="DQ400" s="54">
        <v>12.877958740943882</v>
      </c>
      <c r="DR400" s="54">
        <v>12.799997186807325</v>
      </c>
      <c r="DS400" s="54">
        <v>16.135607506557779</v>
      </c>
      <c r="DT400" s="54">
        <v>19.100327496212692</v>
      </c>
      <c r="DU400" s="54">
        <v>15.969719369453506</v>
      </c>
      <c r="DV400" s="54">
        <v>19.317911201012596</v>
      </c>
      <c r="DW400" s="54">
        <v>15.796257214329421</v>
      </c>
      <c r="DX400" s="54">
        <v>14.439315040364672</v>
      </c>
      <c r="DY400" s="54">
        <v>13.782323730353879</v>
      </c>
      <c r="DZ400" s="54">
        <v>17.326160469456386</v>
      </c>
      <c r="EA400" s="54">
        <v>17.757163490515872</v>
      </c>
      <c r="EB400" s="54">
        <v>13.896376690143503</v>
      </c>
      <c r="EC400" s="54">
        <v>18.483481071911026</v>
      </c>
      <c r="ED400" s="54">
        <v>13.939802275747796</v>
      </c>
      <c r="EE400" s="54">
        <v>14.685858866031772</v>
      </c>
      <c r="EF400" s="54">
        <v>17.14512783129581</v>
      </c>
      <c r="EG400" s="54">
        <v>18.747065061551261</v>
      </c>
      <c r="EH400" s="54">
        <v>17.361629522013864</v>
      </c>
      <c r="EI400" s="54">
        <v>14.81425808070083</v>
      </c>
      <c r="EJ400" s="54">
        <v>15.04567700461133</v>
      </c>
      <c r="EK400" s="54">
        <v>17.013482626474929</v>
      </c>
      <c r="EL400" s="54">
        <v>15.468357707901269</v>
      </c>
      <c r="EM400" s="54">
        <v>15.888721443358357</v>
      </c>
      <c r="EN400" s="54">
        <v>15.449849422851903</v>
      </c>
      <c r="EO400" s="54">
        <v>15.745537526511981</v>
      </c>
      <c r="EP400" s="54">
        <v>16.817315272863329</v>
      </c>
      <c r="EQ400" s="54">
        <v>16.284806971962961</v>
      </c>
      <c r="ER400" s="54">
        <v>19.378397335816626</v>
      </c>
      <c r="ES400" s="54">
        <v>15.473949803297003</v>
      </c>
      <c r="ET400" s="54">
        <v>15.955749379443036</v>
      </c>
      <c r="EU400" s="54">
        <v>14.57546873848705</v>
      </c>
      <c r="EV400" s="54">
        <v>16.584626612436733</v>
      </c>
      <c r="EW400" s="54">
        <v>18.122901051152645</v>
      </c>
      <c r="EX400" s="54">
        <v>17.794093661832825</v>
      </c>
      <c r="EY400" s="54">
        <v>15.95498519316093</v>
      </c>
      <c r="EZ400" s="54">
        <v>13.566986950374417</v>
      </c>
      <c r="FA400" s="54">
        <v>18.311505462125826</v>
      </c>
      <c r="FB400" s="54">
        <v>14.439019109257082</v>
      </c>
    </row>
    <row r="401" spans="1:158" x14ac:dyDescent="0.2">
      <c r="A401" s="55">
        <f ca="1">Additive!AP85</f>
        <v>14.427308631471796</v>
      </c>
      <c r="C401" s="52">
        <v>7</v>
      </c>
      <c r="D401" s="54">
        <v>5.067304552054523</v>
      </c>
      <c r="E401" s="54">
        <v>4.8642583872893965</v>
      </c>
      <c r="F401" s="54">
        <v>6.7085281191344635</v>
      </c>
      <c r="G401" s="54">
        <v>7.0786630835130282</v>
      </c>
      <c r="H401" s="54">
        <v>6.9267730374018761</v>
      </c>
      <c r="I401" s="54">
        <v>6.5551138717669062</v>
      </c>
      <c r="J401" s="54">
        <v>5.4019999468745628</v>
      </c>
      <c r="K401" s="54">
        <v>5.6558633438790729</v>
      </c>
      <c r="L401" s="54">
        <v>7.0543176148235922</v>
      </c>
      <c r="M401" s="54">
        <v>7.4995416986175698</v>
      </c>
      <c r="N401" s="54">
        <v>6.57645315957744</v>
      </c>
      <c r="O401" s="54">
        <v>6.1946370289689057</v>
      </c>
      <c r="P401" s="54">
        <v>6.5373443163406293</v>
      </c>
      <c r="Q401" s="54">
        <v>5.9741016617274525</v>
      </c>
      <c r="R401" s="54">
        <v>6.4687636196901614</v>
      </c>
      <c r="S401" s="54">
        <v>6.7354781282936553</v>
      </c>
      <c r="T401" s="54">
        <v>6.7362320474568556</v>
      </c>
      <c r="U401" s="54">
        <v>6.6983320045934533</v>
      </c>
      <c r="V401" s="54">
        <v>7.0166710646562755</v>
      </c>
      <c r="W401" s="54">
        <v>7.77029356199224</v>
      </c>
      <c r="X401" s="54">
        <v>6.5498399401262564</v>
      </c>
      <c r="Y401" s="54">
        <v>5.8341268333480691</v>
      </c>
      <c r="Z401" s="54">
        <v>6.2658973695216851</v>
      </c>
      <c r="AA401" s="54">
        <v>5.6824950429535654</v>
      </c>
      <c r="AB401" s="54">
        <v>5.7667901273305624</v>
      </c>
      <c r="AC401" s="54">
        <v>5.9232788845269049</v>
      </c>
      <c r="AD401" s="54">
        <v>6.5903743795566925</v>
      </c>
      <c r="AE401" s="54">
        <v>7.6470764954721773</v>
      </c>
      <c r="AF401" s="54">
        <v>6.9629820774315956</v>
      </c>
      <c r="AG401" s="54">
        <v>6.5017769934364047</v>
      </c>
      <c r="AH401" s="54">
        <v>5.963128411550823</v>
      </c>
      <c r="AI401" s="54">
        <v>6.4496053050432067</v>
      </c>
      <c r="AJ401" s="54">
        <v>6.6707788634724778</v>
      </c>
      <c r="AK401" s="54">
        <v>7.1624216291119609</v>
      </c>
      <c r="AL401" s="54">
        <v>7.1900578201953422</v>
      </c>
      <c r="AM401" s="54">
        <v>7.2264301476855604</v>
      </c>
      <c r="AN401" s="54">
        <v>7.4669911697950475</v>
      </c>
      <c r="AO401" s="54">
        <v>6.6652104561873031</v>
      </c>
      <c r="AQ401" s="54">
        <v>9.7653136725801239</v>
      </c>
      <c r="AR401" s="54">
        <v>11.613391188266466</v>
      </c>
      <c r="AS401" s="54">
        <v>12.62937421553503</v>
      </c>
      <c r="AT401" s="54">
        <v>13.825942664519225</v>
      </c>
      <c r="AU401" s="54">
        <v>13.402502685378863</v>
      </c>
      <c r="AV401" s="54">
        <v>12.785407454877628</v>
      </c>
      <c r="AW401" s="54">
        <v>12.626828083051914</v>
      </c>
      <c r="AX401" s="54">
        <v>12.580921757727296</v>
      </c>
      <c r="AY401" s="54">
        <v>13.833815739796162</v>
      </c>
      <c r="AZ401" s="54">
        <v>12.924482349338946</v>
      </c>
      <c r="BA401" s="54">
        <v>15.701456213516458</v>
      </c>
      <c r="BB401" s="54">
        <v>13.527598774827378</v>
      </c>
      <c r="BC401" s="54">
        <v>13.114768329240828</v>
      </c>
      <c r="BD401" s="54">
        <v>11.965147517785468</v>
      </c>
      <c r="BE401" s="54">
        <v>13.217756150056516</v>
      </c>
      <c r="BF401" s="54">
        <v>14.898651135473875</v>
      </c>
      <c r="BG401" s="54">
        <v>14.57857601754209</v>
      </c>
      <c r="BH401" s="54">
        <v>13.638336643248365</v>
      </c>
      <c r="BI401" s="54">
        <v>13.187715794216089</v>
      </c>
      <c r="BJ401" s="54">
        <v>13.430846184687457</v>
      </c>
      <c r="BK401" s="54">
        <v>13.082248168990665</v>
      </c>
      <c r="BL401" s="54">
        <v>13.318153530657952</v>
      </c>
      <c r="BM401" s="54">
        <v>12.716378831724889</v>
      </c>
      <c r="BN401" s="54">
        <v>11.340852406293161</v>
      </c>
      <c r="BO401" s="54">
        <v>15.614364675156491</v>
      </c>
      <c r="BP401" s="54">
        <v>11.992880227196387</v>
      </c>
      <c r="BQ401" s="54">
        <v>16.250257179046535</v>
      </c>
      <c r="BR401" s="54">
        <v>13.025254097389038</v>
      </c>
      <c r="BS401" s="54">
        <v>15.159964444565844</v>
      </c>
      <c r="BT401" s="54">
        <v>12.145076844762492</v>
      </c>
      <c r="BU401" s="54">
        <v>13.736058651144759</v>
      </c>
      <c r="BV401" s="54">
        <v>14.747872782844965</v>
      </c>
      <c r="BW401" s="54">
        <v>13.99871127041996</v>
      </c>
      <c r="BX401" s="54">
        <v>13.512875503208798</v>
      </c>
      <c r="BY401" s="54">
        <v>13.779168632500227</v>
      </c>
      <c r="BZ401" s="54">
        <v>13.373067396165274</v>
      </c>
      <c r="CA401" s="54">
        <v>15.542221710753477</v>
      </c>
      <c r="CB401" s="54">
        <v>13.186075826014275</v>
      </c>
      <c r="CD401" s="54">
        <v>12.934395452274602</v>
      </c>
      <c r="CE401" s="54">
        <v>11.883753829806516</v>
      </c>
      <c r="CF401" s="54">
        <v>13.724128931913281</v>
      </c>
      <c r="CG401" s="54">
        <v>15.586351337805752</v>
      </c>
      <c r="CH401" s="54">
        <v>15.183562645184594</v>
      </c>
      <c r="CI401" s="54">
        <v>13.612580400696849</v>
      </c>
      <c r="CJ401" s="54">
        <v>13.160801857233913</v>
      </c>
      <c r="CK401" s="54">
        <v>13.353975149147146</v>
      </c>
      <c r="CL401" s="54">
        <v>15.470278354399149</v>
      </c>
      <c r="CM401" s="54">
        <v>14.765505894948859</v>
      </c>
      <c r="CN401" s="54">
        <v>14.547464556534848</v>
      </c>
      <c r="CO401" s="54">
        <v>14.126755562491894</v>
      </c>
      <c r="CP401" s="54">
        <v>16.236078830835872</v>
      </c>
      <c r="CQ401" s="54">
        <v>15.108481360680692</v>
      </c>
      <c r="CR401" s="54">
        <v>14.89902388797136</v>
      </c>
      <c r="CS401" s="54">
        <v>16.821278126720948</v>
      </c>
      <c r="CT401" s="54">
        <v>16.523658691293999</v>
      </c>
      <c r="CU401" s="54">
        <v>13.813086771607015</v>
      </c>
      <c r="CV401" s="54">
        <v>13.843668533003617</v>
      </c>
      <c r="CW401" s="54">
        <v>15.335319682546025</v>
      </c>
      <c r="CX401" s="54">
        <v>13.357241183431652</v>
      </c>
      <c r="CY401" s="54">
        <v>13.26434008347678</v>
      </c>
      <c r="CZ401" s="54">
        <v>14.240101016145729</v>
      </c>
      <c r="DA401" s="54">
        <v>14.573764756315613</v>
      </c>
      <c r="DB401" s="54">
        <v>15.860154304152044</v>
      </c>
      <c r="DC401" s="54">
        <v>14.71492745641048</v>
      </c>
      <c r="DD401" s="54">
        <v>16.569616855041428</v>
      </c>
      <c r="DE401" s="54">
        <v>15.013431524119362</v>
      </c>
      <c r="DF401" s="54">
        <v>16.1771938052817</v>
      </c>
      <c r="DG401" s="54">
        <v>14.218298062312954</v>
      </c>
      <c r="DH401" s="54">
        <v>14.537733539768372</v>
      </c>
      <c r="DI401" s="54">
        <v>15.766895827744548</v>
      </c>
      <c r="DJ401" s="54">
        <v>14.912399368003447</v>
      </c>
      <c r="DK401" s="54">
        <v>15.982940357590053</v>
      </c>
      <c r="DL401" s="54">
        <v>15.952594761152731</v>
      </c>
      <c r="DM401" s="54">
        <v>13.443015743588143</v>
      </c>
      <c r="DN401" s="54">
        <v>14.743488885263094</v>
      </c>
      <c r="DO401" s="54">
        <v>14.640916260798011</v>
      </c>
      <c r="DQ401" s="54">
        <v>12.91275661588891</v>
      </c>
      <c r="DR401" s="54">
        <v>12.828299475343242</v>
      </c>
      <c r="DS401" s="54">
        <v>16.162470269379224</v>
      </c>
      <c r="DT401" s="54">
        <v>19.168545043253911</v>
      </c>
      <c r="DU401" s="54">
        <v>16.02494229058146</v>
      </c>
      <c r="DV401" s="54">
        <v>19.443981945193318</v>
      </c>
      <c r="DW401" s="54">
        <v>15.903274085392139</v>
      </c>
      <c r="DX401" s="54">
        <v>14.461409553754024</v>
      </c>
      <c r="DY401" s="54">
        <v>13.886029902331444</v>
      </c>
      <c r="DZ401" s="54">
        <v>17.412728078113815</v>
      </c>
      <c r="EA401" s="54">
        <v>17.817017994711811</v>
      </c>
      <c r="EB401" s="54">
        <v>13.907247172813067</v>
      </c>
      <c r="EC401" s="54">
        <v>18.488188338265257</v>
      </c>
      <c r="ED401" s="54">
        <v>13.974213966132357</v>
      </c>
      <c r="EE401" s="54">
        <v>14.818042193619414</v>
      </c>
      <c r="EF401" s="54">
        <v>17.307149421702668</v>
      </c>
      <c r="EG401" s="54">
        <v>18.868109504264609</v>
      </c>
      <c r="EH401" s="54">
        <v>17.432368527830111</v>
      </c>
      <c r="EI401" s="54">
        <v>14.899146691209641</v>
      </c>
      <c r="EJ401" s="54">
        <v>15.092670522975901</v>
      </c>
      <c r="EK401" s="54">
        <v>16.99892874912123</v>
      </c>
      <c r="EL401" s="54">
        <v>15.459007501751017</v>
      </c>
      <c r="EM401" s="54">
        <v>15.927212515193357</v>
      </c>
      <c r="EN401" s="54">
        <v>15.4922745632201</v>
      </c>
      <c r="EO401" s="54">
        <v>15.72961605674454</v>
      </c>
      <c r="EP401" s="54">
        <v>16.872084193766316</v>
      </c>
      <c r="EQ401" s="54">
        <v>16.329540323153587</v>
      </c>
      <c r="ER401" s="54">
        <v>19.389165719744359</v>
      </c>
      <c r="ES401" s="54">
        <v>15.481665154377849</v>
      </c>
      <c r="ET401" s="54">
        <v>15.989706108804182</v>
      </c>
      <c r="EU401" s="54">
        <v>14.628883332282861</v>
      </c>
      <c r="EV401" s="54">
        <v>16.610916620911034</v>
      </c>
      <c r="EW401" s="54">
        <v>18.143041283669255</v>
      </c>
      <c r="EX401" s="54">
        <v>17.804328919911054</v>
      </c>
      <c r="EY401" s="54">
        <v>15.962408435957244</v>
      </c>
      <c r="EZ401" s="54">
        <v>13.557373253087112</v>
      </c>
      <c r="FA401" s="54">
        <v>18.292939604413036</v>
      </c>
      <c r="FB401" s="54">
        <v>14.427308631471796</v>
      </c>
    </row>
    <row r="402" spans="1:158" x14ac:dyDescent="0.2">
      <c r="A402" s="55">
        <f ca="1">Additive!AP86</f>
        <v>14.432528897585801</v>
      </c>
      <c r="C402" s="52">
        <v>6</v>
      </c>
      <c r="D402" s="54">
        <v>5.8075467779262446</v>
      </c>
      <c r="E402" s="54">
        <v>5.6531421724031823</v>
      </c>
      <c r="F402" s="54">
        <v>7.462972978712088</v>
      </c>
      <c r="G402" s="54">
        <v>7.7816749561678513</v>
      </c>
      <c r="H402" s="54">
        <v>7.6244414000462921</v>
      </c>
      <c r="I402" s="54">
        <v>7.2770023076021744</v>
      </c>
      <c r="J402" s="54">
        <v>6.3395650049229655</v>
      </c>
      <c r="K402" s="54">
        <v>6.7612352767574713</v>
      </c>
      <c r="L402" s="54">
        <v>8.1918712211686202</v>
      </c>
      <c r="M402" s="54">
        <v>8.4406337996499268</v>
      </c>
      <c r="N402" s="54">
        <v>7.4137030410041334</v>
      </c>
      <c r="O402" s="54">
        <v>7.0495137857093297</v>
      </c>
      <c r="P402" s="54">
        <v>7.4400534692726961</v>
      </c>
      <c r="Q402" s="54">
        <v>7.0614138356610034</v>
      </c>
      <c r="R402" s="54">
        <v>7.4200769022616786</v>
      </c>
      <c r="S402" s="54">
        <v>7.7380816328573232</v>
      </c>
      <c r="T402" s="54">
        <v>7.9509210911289721</v>
      </c>
      <c r="U402" s="54">
        <v>7.9113430487050422</v>
      </c>
      <c r="V402" s="54">
        <v>7.9223694982478037</v>
      </c>
      <c r="W402" s="54">
        <v>8.5695085997343909</v>
      </c>
      <c r="X402" s="54">
        <v>7.2594775270100911</v>
      </c>
      <c r="Y402" s="54">
        <v>6.5851051445319229</v>
      </c>
      <c r="Z402" s="54">
        <v>7.1257604445526326</v>
      </c>
      <c r="AA402" s="54">
        <v>6.5351958350718782</v>
      </c>
      <c r="AB402" s="54">
        <v>6.5483254171613829</v>
      </c>
      <c r="AC402" s="54">
        <v>6.7301435058776438</v>
      </c>
      <c r="AD402" s="54">
        <v>7.5299674027114527</v>
      </c>
      <c r="AE402" s="54">
        <v>8.6100946485802154</v>
      </c>
      <c r="AF402" s="54">
        <v>7.86156292929887</v>
      </c>
      <c r="AG402" s="54">
        <v>7.0894865886659488</v>
      </c>
      <c r="AH402" s="54">
        <v>6.5439025295530051</v>
      </c>
      <c r="AI402" s="54">
        <v>7.2861700582170705</v>
      </c>
      <c r="AJ402" s="54">
        <v>7.4848641871253641</v>
      </c>
      <c r="AK402" s="54">
        <v>7.7762515137111876</v>
      </c>
      <c r="AL402" s="54">
        <v>7.8679435274912386</v>
      </c>
      <c r="AM402" s="54">
        <v>7.9564830876585368</v>
      </c>
      <c r="AN402" s="54">
        <v>8.2011357780280605</v>
      </c>
      <c r="AO402" s="54">
        <v>7.2203518019314323</v>
      </c>
      <c r="AQ402" s="54">
        <v>10.073956224846494</v>
      </c>
      <c r="AR402" s="54">
        <v>11.850369923823321</v>
      </c>
      <c r="AS402" s="54">
        <v>12.856959242613597</v>
      </c>
      <c r="AT402" s="54">
        <v>13.981483606254493</v>
      </c>
      <c r="AU402" s="54">
        <v>13.801553225519116</v>
      </c>
      <c r="AV402" s="54">
        <v>13.391360786857327</v>
      </c>
      <c r="AW402" s="54">
        <v>13.184955779584953</v>
      </c>
      <c r="AX402" s="54">
        <v>13.242740347513141</v>
      </c>
      <c r="AY402" s="54">
        <v>14.322431175266566</v>
      </c>
      <c r="AZ402" s="54">
        <v>13.330803856323982</v>
      </c>
      <c r="BA402" s="54">
        <v>16.108020237864572</v>
      </c>
      <c r="BB402" s="54">
        <v>13.968324643804923</v>
      </c>
      <c r="BC402" s="54">
        <v>13.633064749373565</v>
      </c>
      <c r="BD402" s="54">
        <v>12.368497640687949</v>
      </c>
      <c r="BE402" s="54">
        <v>13.715324359095092</v>
      </c>
      <c r="BF402" s="54">
        <v>15.371161068153846</v>
      </c>
      <c r="BG402" s="54">
        <v>14.98865925495587</v>
      </c>
      <c r="BH402" s="54">
        <v>13.926520346909726</v>
      </c>
      <c r="BI402" s="54">
        <v>13.586909885102067</v>
      </c>
      <c r="BJ402" s="54">
        <v>14.006684266480541</v>
      </c>
      <c r="BK402" s="54">
        <v>13.677639789414341</v>
      </c>
      <c r="BL402" s="54">
        <v>13.901047082032782</v>
      </c>
      <c r="BM402" s="54">
        <v>13.146424151057976</v>
      </c>
      <c r="BN402" s="54">
        <v>11.903565636297689</v>
      </c>
      <c r="BO402" s="54">
        <v>15.966309038420675</v>
      </c>
      <c r="BP402" s="54">
        <v>12.313602535433699</v>
      </c>
      <c r="BQ402" s="54">
        <v>16.514394637995544</v>
      </c>
      <c r="BR402" s="54">
        <v>13.3001106189308</v>
      </c>
      <c r="BS402" s="54">
        <v>15.371744011822162</v>
      </c>
      <c r="BT402" s="54">
        <v>12.272289681316565</v>
      </c>
      <c r="BU402" s="54">
        <v>14.032081649498814</v>
      </c>
      <c r="BV402" s="54">
        <v>15.089328925667644</v>
      </c>
      <c r="BW402" s="54">
        <v>14.320573944721026</v>
      </c>
      <c r="BX402" s="54">
        <v>13.814171581293536</v>
      </c>
      <c r="BY402" s="54">
        <v>14.148944602810808</v>
      </c>
      <c r="BZ402" s="54">
        <v>13.773561543420705</v>
      </c>
      <c r="CA402" s="54">
        <v>15.926766149307426</v>
      </c>
      <c r="CB402" s="54">
        <v>13.630909921932421</v>
      </c>
      <c r="CD402" s="54">
        <v>13.211035050862129</v>
      </c>
      <c r="CE402" s="54">
        <v>12.28910102603502</v>
      </c>
      <c r="CF402" s="54">
        <v>14.066598752995429</v>
      </c>
      <c r="CG402" s="54">
        <v>16.033807950487837</v>
      </c>
      <c r="CH402" s="54">
        <v>15.578752079664042</v>
      </c>
      <c r="CI402" s="54">
        <v>14.279407065071688</v>
      </c>
      <c r="CJ402" s="54">
        <v>13.740395896585891</v>
      </c>
      <c r="CK402" s="54">
        <v>13.817365830972427</v>
      </c>
      <c r="CL402" s="54">
        <v>15.767450271248215</v>
      </c>
      <c r="CM402" s="54">
        <v>15.122293748633094</v>
      </c>
      <c r="CN402" s="54">
        <v>14.930570144858955</v>
      </c>
      <c r="CO402" s="54">
        <v>14.359522743873253</v>
      </c>
      <c r="CP402" s="54">
        <v>16.408964208231442</v>
      </c>
      <c r="CQ402" s="54">
        <v>15.197264545764394</v>
      </c>
      <c r="CR402" s="54">
        <v>15.053505385548476</v>
      </c>
      <c r="CS402" s="54">
        <v>17.051010311581329</v>
      </c>
      <c r="CT402" s="54">
        <v>16.837528984097098</v>
      </c>
      <c r="CU402" s="54">
        <v>14.03583186892911</v>
      </c>
      <c r="CV402" s="54">
        <v>14.121500473939935</v>
      </c>
      <c r="CW402" s="54">
        <v>15.736439809365748</v>
      </c>
      <c r="CX402" s="54">
        <v>13.619215233073202</v>
      </c>
      <c r="CY402" s="54">
        <v>13.502341727551546</v>
      </c>
      <c r="CZ402" s="54">
        <v>14.593049856893648</v>
      </c>
      <c r="DA402" s="54">
        <v>14.921243951049311</v>
      </c>
      <c r="DB402" s="54">
        <v>16.296831265405679</v>
      </c>
      <c r="DC402" s="54">
        <v>15.082096041834966</v>
      </c>
      <c r="DD402" s="54">
        <v>16.944839149096293</v>
      </c>
      <c r="DE402" s="54">
        <v>15.291934626966089</v>
      </c>
      <c r="DF402" s="54">
        <v>16.443726061381629</v>
      </c>
      <c r="DG402" s="54">
        <v>14.409352031094134</v>
      </c>
      <c r="DH402" s="54">
        <v>14.827921502912572</v>
      </c>
      <c r="DI402" s="54">
        <v>15.981242024493273</v>
      </c>
      <c r="DJ402" s="54">
        <v>15.079411075530654</v>
      </c>
      <c r="DK402" s="54">
        <v>16.33526997800087</v>
      </c>
      <c r="DL402" s="54">
        <v>16.412150621077025</v>
      </c>
      <c r="DM402" s="54">
        <v>13.793846651095249</v>
      </c>
      <c r="DN402" s="54">
        <v>14.999504226090407</v>
      </c>
      <c r="DO402" s="54">
        <v>14.809398380456081</v>
      </c>
      <c r="DQ402" s="54">
        <v>12.901089048041612</v>
      </c>
      <c r="DR402" s="54">
        <v>12.819926332139977</v>
      </c>
      <c r="DS402" s="54">
        <v>16.166738141963275</v>
      </c>
      <c r="DT402" s="54">
        <v>19.170190790290256</v>
      </c>
      <c r="DU402" s="54">
        <v>16.036367042190971</v>
      </c>
      <c r="DV402" s="54">
        <v>19.422506589864522</v>
      </c>
      <c r="DW402" s="54">
        <v>15.89209820760901</v>
      </c>
      <c r="DX402" s="54">
        <v>14.481471420992095</v>
      </c>
      <c r="DY402" s="54">
        <v>13.904073999584011</v>
      </c>
      <c r="DZ402" s="54">
        <v>17.40039611771855</v>
      </c>
      <c r="EA402" s="54">
        <v>17.851941483076192</v>
      </c>
      <c r="EB402" s="54">
        <v>14.015903105014619</v>
      </c>
      <c r="EC402" s="54">
        <v>18.629933377706546</v>
      </c>
      <c r="ED402" s="54">
        <v>14.02720028120841</v>
      </c>
      <c r="EE402" s="54">
        <v>14.829092414658373</v>
      </c>
      <c r="EF402" s="54">
        <v>17.298302542685288</v>
      </c>
      <c r="EG402" s="54">
        <v>18.855560367686515</v>
      </c>
      <c r="EH402" s="54">
        <v>17.464554324048628</v>
      </c>
      <c r="EI402" s="54">
        <v>14.964694313378887</v>
      </c>
      <c r="EJ402" s="54">
        <v>15.292608448811031</v>
      </c>
      <c r="EK402" s="54">
        <v>17.191957730231525</v>
      </c>
      <c r="EL402" s="54">
        <v>15.54286288984405</v>
      </c>
      <c r="EM402" s="54">
        <v>15.963530351096411</v>
      </c>
      <c r="EN402" s="54">
        <v>15.48132319518753</v>
      </c>
      <c r="EO402" s="54">
        <v>15.7679467694299</v>
      </c>
      <c r="EP402" s="54">
        <v>16.91538014548647</v>
      </c>
      <c r="EQ402" s="54">
        <v>16.315478108195197</v>
      </c>
      <c r="ER402" s="54">
        <v>19.414324766913595</v>
      </c>
      <c r="ES402" s="54">
        <v>15.582664534579315</v>
      </c>
      <c r="ET402" s="54">
        <v>16.039880789061584</v>
      </c>
      <c r="EU402" s="54">
        <v>14.746558742693564</v>
      </c>
      <c r="EV402" s="54">
        <v>16.74784363776655</v>
      </c>
      <c r="EW402" s="54">
        <v>18.141136146597422</v>
      </c>
      <c r="EX402" s="54">
        <v>17.871375759881559</v>
      </c>
      <c r="EY402" s="54">
        <v>16.001450932758253</v>
      </c>
      <c r="EZ402" s="54">
        <v>13.549819633789948</v>
      </c>
      <c r="FA402" s="54">
        <v>18.276230332471524</v>
      </c>
      <c r="FB402" s="54">
        <v>14.432528897585801</v>
      </c>
    </row>
    <row r="403" spans="1:158" x14ac:dyDescent="0.2">
      <c r="A403" s="55">
        <f ca="1">Additive!AP87</f>
        <v>14.422267590157727</v>
      </c>
      <c r="C403" s="52">
        <v>5</v>
      </c>
      <c r="D403" s="54">
        <v>6.370061134654744</v>
      </c>
      <c r="E403" s="54">
        <v>6.379848313389342</v>
      </c>
      <c r="F403" s="54">
        <v>8.2965519714634546</v>
      </c>
      <c r="G403" s="54">
        <v>8.6625669011950031</v>
      </c>
      <c r="H403" s="54">
        <v>8.5883358707665707</v>
      </c>
      <c r="I403" s="54">
        <v>8.2936230825193711</v>
      </c>
      <c r="J403" s="54">
        <v>7.3416756279541779</v>
      </c>
      <c r="K403" s="54">
        <v>7.872428700120075</v>
      </c>
      <c r="L403" s="54">
        <v>9.1127466487346993</v>
      </c>
      <c r="M403" s="54">
        <v>9.5461549150028731</v>
      </c>
      <c r="N403" s="54">
        <v>8.6335650856658219</v>
      </c>
      <c r="O403" s="54">
        <v>8.2935173569899021</v>
      </c>
      <c r="P403" s="54">
        <v>8.5602431180405674</v>
      </c>
      <c r="Q403" s="54">
        <v>8.0272866363628275</v>
      </c>
      <c r="R403" s="54">
        <v>8.3700388480553514</v>
      </c>
      <c r="S403" s="54">
        <v>8.7400137523305013</v>
      </c>
      <c r="T403" s="54">
        <v>8.9647602243128546</v>
      </c>
      <c r="U403" s="54">
        <v>9.0010409801560485</v>
      </c>
      <c r="V403" s="54">
        <v>9.0132728161714439</v>
      </c>
      <c r="W403" s="54">
        <v>9.7198548181204707</v>
      </c>
      <c r="X403" s="54">
        <v>8.3623724594515139</v>
      </c>
      <c r="Y403" s="54">
        <v>7.4895795942795296</v>
      </c>
      <c r="Z403" s="54">
        <v>7.9687851651311128</v>
      </c>
      <c r="AA403" s="54">
        <v>7.4271288936915028</v>
      </c>
      <c r="AB403" s="54">
        <v>7.9369755427882787</v>
      </c>
      <c r="AC403" s="54">
        <v>8.0199687056935787</v>
      </c>
      <c r="AD403" s="54">
        <v>8.884521042624284</v>
      </c>
      <c r="AE403" s="54">
        <v>9.5777599265956539</v>
      </c>
      <c r="AF403" s="54">
        <v>9.1070974280502153</v>
      </c>
      <c r="AG403" s="54">
        <v>8.2232218908707893</v>
      </c>
      <c r="AH403" s="54">
        <v>7.6656177070401075</v>
      </c>
      <c r="AI403" s="54">
        <v>8.2236642652761596</v>
      </c>
      <c r="AJ403" s="54">
        <v>8.5164729845405489</v>
      </c>
      <c r="AK403" s="54">
        <v>8.6925930909858007</v>
      </c>
      <c r="AL403" s="54">
        <v>8.9514836833540983</v>
      </c>
      <c r="AM403" s="54">
        <v>8.8373291317239691</v>
      </c>
      <c r="AN403" s="54">
        <v>9.1820557192122294</v>
      </c>
      <c r="AO403" s="54">
        <v>8.3466737747437101</v>
      </c>
      <c r="AQ403" s="54">
        <v>10.582883445905656</v>
      </c>
      <c r="AR403" s="54">
        <v>12.329880171842962</v>
      </c>
      <c r="AS403" s="54">
        <v>13.391783471343393</v>
      </c>
      <c r="AT403" s="54">
        <v>14.572115630355178</v>
      </c>
      <c r="AU403" s="54">
        <v>14.2679255575616</v>
      </c>
      <c r="AV403" s="54">
        <v>13.792676416494819</v>
      </c>
      <c r="AW403" s="54">
        <v>13.572658213447681</v>
      </c>
      <c r="AX403" s="54">
        <v>13.761001566183811</v>
      </c>
      <c r="AY403" s="54">
        <v>14.745856533791283</v>
      </c>
      <c r="AZ403" s="54">
        <v>13.749920392357707</v>
      </c>
      <c r="BA403" s="54">
        <v>16.424985000022904</v>
      </c>
      <c r="BB403" s="54">
        <v>14.263503375823621</v>
      </c>
      <c r="BC403" s="54">
        <v>13.989505707590034</v>
      </c>
      <c r="BD403" s="54">
        <v>12.752318798085625</v>
      </c>
      <c r="BE403" s="54">
        <v>14.293403789410831</v>
      </c>
      <c r="BF403" s="54">
        <v>15.858682645046152</v>
      </c>
      <c r="BG403" s="54">
        <v>15.47125625997781</v>
      </c>
      <c r="BH403" s="54">
        <v>14.344905509040178</v>
      </c>
      <c r="BI403" s="54">
        <v>14.074401824399281</v>
      </c>
      <c r="BJ403" s="54">
        <v>14.424045905479538</v>
      </c>
      <c r="BK403" s="54">
        <v>14.053793498417942</v>
      </c>
      <c r="BL403" s="54">
        <v>14.261787646322688</v>
      </c>
      <c r="BM403" s="54">
        <v>13.48262514811022</v>
      </c>
      <c r="BN403" s="54">
        <v>12.246676346772068</v>
      </c>
      <c r="BO403" s="54">
        <v>16.202211745477275</v>
      </c>
      <c r="BP403" s="54">
        <v>12.60237678091732</v>
      </c>
      <c r="BQ403" s="54">
        <v>16.938551755022651</v>
      </c>
      <c r="BR403" s="54">
        <v>13.955147653585763</v>
      </c>
      <c r="BS403" s="54">
        <v>16.0439833426754</v>
      </c>
      <c r="BT403" s="54">
        <v>12.840115848205357</v>
      </c>
      <c r="BU403" s="54">
        <v>14.50861151606663</v>
      </c>
      <c r="BV403" s="54">
        <v>15.517909937625348</v>
      </c>
      <c r="BW403" s="54">
        <v>14.831270787836718</v>
      </c>
      <c r="BX403" s="54">
        <v>14.116573712888091</v>
      </c>
      <c r="BY403" s="54">
        <v>14.492804364067233</v>
      </c>
      <c r="BZ403" s="54">
        <v>14.222752440277336</v>
      </c>
      <c r="CA403" s="54">
        <v>16.353682447753467</v>
      </c>
      <c r="CB403" s="54">
        <v>13.950797267062953</v>
      </c>
      <c r="CD403" s="54">
        <v>13.417827353770411</v>
      </c>
      <c r="CE403" s="54">
        <v>12.508151185294025</v>
      </c>
      <c r="CF403" s="54">
        <v>14.304895659417964</v>
      </c>
      <c r="CG403" s="54">
        <v>16.214427478691043</v>
      </c>
      <c r="CH403" s="54">
        <v>15.839913063027938</v>
      </c>
      <c r="CI403" s="54">
        <v>14.597244817359998</v>
      </c>
      <c r="CJ403" s="54">
        <v>13.957063577975532</v>
      </c>
      <c r="CK403" s="54">
        <v>13.90598628999348</v>
      </c>
      <c r="CL403" s="54">
        <v>15.867741040913195</v>
      </c>
      <c r="CM403" s="54">
        <v>15.39576021140283</v>
      </c>
      <c r="CN403" s="54">
        <v>15.354839532422872</v>
      </c>
      <c r="CO403" s="54">
        <v>14.858689297899613</v>
      </c>
      <c r="CP403" s="54">
        <v>16.759231262814886</v>
      </c>
      <c r="CQ403" s="54">
        <v>15.508133880961378</v>
      </c>
      <c r="CR403" s="54">
        <v>15.360491838451358</v>
      </c>
      <c r="CS403" s="54">
        <v>17.433136304458337</v>
      </c>
      <c r="CT403" s="54">
        <v>17.155917454880168</v>
      </c>
      <c r="CU403" s="54">
        <v>14.426828532733872</v>
      </c>
      <c r="CV403" s="54">
        <v>14.460264566233668</v>
      </c>
      <c r="CW403" s="54">
        <v>16.171309623471085</v>
      </c>
      <c r="CX403" s="54">
        <v>13.955230134924674</v>
      </c>
      <c r="CY403" s="54">
        <v>13.846944918982107</v>
      </c>
      <c r="CZ403" s="54">
        <v>14.786083654319075</v>
      </c>
      <c r="DA403" s="54">
        <v>15.247159912687408</v>
      </c>
      <c r="DB403" s="54">
        <v>16.667835567165849</v>
      </c>
      <c r="DC403" s="54">
        <v>15.429561091917279</v>
      </c>
      <c r="DD403" s="54">
        <v>17.163272659454094</v>
      </c>
      <c r="DE403" s="54">
        <v>15.480944649321888</v>
      </c>
      <c r="DF403" s="54">
        <v>16.648724576408725</v>
      </c>
      <c r="DG403" s="54">
        <v>14.665405851762301</v>
      </c>
      <c r="DH403" s="54">
        <v>15.137697468405564</v>
      </c>
      <c r="DI403" s="54">
        <v>16.367738422881587</v>
      </c>
      <c r="DJ403" s="54">
        <v>15.337980520340949</v>
      </c>
      <c r="DK403" s="54">
        <v>16.575919676323768</v>
      </c>
      <c r="DL403" s="54">
        <v>16.892121837574329</v>
      </c>
      <c r="DM403" s="54">
        <v>14.257445062098075</v>
      </c>
      <c r="DN403" s="54">
        <v>15.373102840302153</v>
      </c>
      <c r="DO403" s="54">
        <v>15.044094387308462</v>
      </c>
      <c r="DQ403" s="54">
        <v>12.961757395899923</v>
      </c>
      <c r="DR403" s="54">
        <v>12.896082878019685</v>
      </c>
      <c r="DS403" s="54">
        <v>16.173268011474125</v>
      </c>
      <c r="DT403" s="54">
        <v>19.17455780564541</v>
      </c>
      <c r="DU403" s="54">
        <v>16.025091974965644</v>
      </c>
      <c r="DV403" s="54">
        <v>19.408840454655291</v>
      </c>
      <c r="DW403" s="54">
        <v>15.876132667918826</v>
      </c>
      <c r="DX403" s="54">
        <v>14.466187162066589</v>
      </c>
      <c r="DY403" s="54">
        <v>13.910927323564129</v>
      </c>
      <c r="DZ403" s="54">
        <v>17.404041021120282</v>
      </c>
      <c r="EA403" s="54">
        <v>17.838343802568087</v>
      </c>
      <c r="EB403" s="54">
        <v>14.059472110942568</v>
      </c>
      <c r="EC403" s="54">
        <v>18.729980457911442</v>
      </c>
      <c r="ED403" s="54">
        <v>14.101416030748975</v>
      </c>
      <c r="EE403" s="54">
        <v>14.850332391757345</v>
      </c>
      <c r="EF403" s="54">
        <v>17.285916912060955</v>
      </c>
      <c r="EG403" s="54">
        <v>18.837219321918528</v>
      </c>
      <c r="EH403" s="54">
        <v>17.498492025070863</v>
      </c>
      <c r="EI403" s="54">
        <v>15.0647295324504</v>
      </c>
      <c r="EJ403" s="54">
        <v>15.352571030513884</v>
      </c>
      <c r="EK403" s="54">
        <v>17.282888914927302</v>
      </c>
      <c r="EL403" s="54">
        <v>15.60448275558746</v>
      </c>
      <c r="EM403" s="54">
        <v>16.047599448772139</v>
      </c>
      <c r="EN403" s="54">
        <v>15.556854629580309</v>
      </c>
      <c r="EO403" s="54">
        <v>15.897413808837893</v>
      </c>
      <c r="EP403" s="54">
        <v>16.99978133559997</v>
      </c>
      <c r="EQ403" s="54">
        <v>16.301415893236804</v>
      </c>
      <c r="ER403" s="54">
        <v>19.401513283564871</v>
      </c>
      <c r="ES403" s="54">
        <v>15.638909934774942</v>
      </c>
      <c r="ET403" s="54">
        <v>16.097408558096863</v>
      </c>
      <c r="EU403" s="54">
        <v>14.732291270643906</v>
      </c>
      <c r="EV403" s="54">
        <v>16.799354817198527</v>
      </c>
      <c r="EW403" s="54">
        <v>18.185935573401082</v>
      </c>
      <c r="EX403" s="54">
        <v>17.855938087731257</v>
      </c>
      <c r="EY403" s="54">
        <v>15.986814715633926</v>
      </c>
      <c r="EZ403" s="54">
        <v>13.611413361498162</v>
      </c>
      <c r="FA403" s="54">
        <v>18.326644810605899</v>
      </c>
      <c r="FB403" s="54">
        <v>14.422267590157727</v>
      </c>
    </row>
    <row r="404" spans="1:158" x14ac:dyDescent="0.2">
      <c r="A404" s="55">
        <f ca="1">Additive!AP88</f>
        <v>14.445427437042484</v>
      </c>
      <c r="C404" s="52">
        <v>4</v>
      </c>
      <c r="D404" s="54">
        <v>7.2365730637961985</v>
      </c>
      <c r="E404" s="54">
        <v>7.4959771742275869</v>
      </c>
      <c r="F404" s="54">
        <v>9.3874470361231417</v>
      </c>
      <c r="G404" s="54">
        <v>10.103634682907829</v>
      </c>
      <c r="H404" s="54">
        <v>9.6913945458832114</v>
      </c>
      <c r="I404" s="54">
        <v>9.31117943563323</v>
      </c>
      <c r="J404" s="54">
        <v>8.146498276220818</v>
      </c>
      <c r="K404" s="54">
        <v>8.7636821686717301</v>
      </c>
      <c r="L404" s="54">
        <v>9.9755644902790053</v>
      </c>
      <c r="M404" s="54">
        <v>10.410662146501473</v>
      </c>
      <c r="N404" s="54">
        <v>9.4955674173764777</v>
      </c>
      <c r="O404" s="54">
        <v>9.197846671392961</v>
      </c>
      <c r="P404" s="54">
        <v>9.7183299678284421</v>
      </c>
      <c r="Q404" s="54">
        <v>9.0975745901671097</v>
      </c>
      <c r="R404" s="54">
        <v>9.3736329732027706</v>
      </c>
      <c r="S404" s="54">
        <v>9.5673269307604034</v>
      </c>
      <c r="T404" s="54">
        <v>9.6466415633846179</v>
      </c>
      <c r="U404" s="54">
        <v>9.5995262824399976</v>
      </c>
      <c r="V404" s="54">
        <v>9.7170677613050387</v>
      </c>
      <c r="W404" s="54">
        <v>10.615411979704957</v>
      </c>
      <c r="X404" s="54">
        <v>9.4335500442783555</v>
      </c>
      <c r="Y404" s="54">
        <v>8.6753263619840251</v>
      </c>
      <c r="Z404" s="54">
        <v>9.1885403294806345</v>
      </c>
      <c r="AA404" s="54">
        <v>8.5100321355021293</v>
      </c>
      <c r="AB404" s="54">
        <v>8.9014276147718654</v>
      </c>
      <c r="AC404" s="54">
        <v>9.1835471271942453</v>
      </c>
      <c r="AD404" s="54">
        <v>10.094863216883516</v>
      </c>
      <c r="AE404" s="54">
        <v>10.774659779004612</v>
      </c>
      <c r="AF404" s="54">
        <v>10.028668144190732</v>
      </c>
      <c r="AG404" s="54">
        <v>9.3197837711729932</v>
      </c>
      <c r="AH404" s="54">
        <v>8.9981521570673806</v>
      </c>
      <c r="AI404" s="54">
        <v>9.3303116150828487</v>
      </c>
      <c r="AJ404" s="54">
        <v>9.8012083198333393</v>
      </c>
      <c r="AK404" s="54">
        <v>10.013719891384426</v>
      </c>
      <c r="AL404" s="54">
        <v>10.384949016419053</v>
      </c>
      <c r="AM404" s="54">
        <v>10.139886564827215</v>
      </c>
      <c r="AN404" s="54">
        <v>10.447295163553576</v>
      </c>
      <c r="AO404" s="54">
        <v>9.570452496633937</v>
      </c>
      <c r="AQ404" s="54">
        <v>10.999361082312141</v>
      </c>
      <c r="AR404" s="54">
        <v>12.840762693254909</v>
      </c>
      <c r="AS404" s="54">
        <v>13.951559204908861</v>
      </c>
      <c r="AT404" s="54">
        <v>15.20300583831358</v>
      </c>
      <c r="AU404" s="54">
        <v>14.763064293114166</v>
      </c>
      <c r="AV404" s="54">
        <v>14.099600036457026</v>
      </c>
      <c r="AW404" s="54">
        <v>13.881619846713846</v>
      </c>
      <c r="AX404" s="54">
        <v>14.200789937434202</v>
      </c>
      <c r="AY404" s="54">
        <v>15.155489671900845</v>
      </c>
      <c r="AZ404" s="54">
        <v>14.155707000841208</v>
      </c>
      <c r="BA404" s="54">
        <v>16.773139265078125</v>
      </c>
      <c r="BB404" s="54">
        <v>14.65468494770106</v>
      </c>
      <c r="BC404" s="54">
        <v>14.391766939484558</v>
      </c>
      <c r="BD404" s="54">
        <v>13.22650259692548</v>
      </c>
      <c r="BE404" s="54">
        <v>14.686260095740835</v>
      </c>
      <c r="BF404" s="54">
        <v>16.249248890063438</v>
      </c>
      <c r="BG404" s="54">
        <v>15.96119409140368</v>
      </c>
      <c r="BH404" s="54">
        <v>14.770188714640049</v>
      </c>
      <c r="BI404" s="54">
        <v>14.33351520277111</v>
      </c>
      <c r="BJ404" s="54">
        <v>14.711140699728599</v>
      </c>
      <c r="BK404" s="54">
        <v>14.43311087070834</v>
      </c>
      <c r="BL404" s="54">
        <v>14.74511969367973</v>
      </c>
      <c r="BM404" s="54">
        <v>13.989715930783719</v>
      </c>
      <c r="BN404" s="54">
        <v>12.812374284222345</v>
      </c>
      <c r="BO404" s="54">
        <v>16.62127865002137</v>
      </c>
      <c r="BP404" s="54">
        <v>13.01100640982129</v>
      </c>
      <c r="BQ404" s="54">
        <v>17.428486006615941</v>
      </c>
      <c r="BR404" s="54">
        <v>14.460691959192676</v>
      </c>
      <c r="BS404" s="54">
        <v>16.458359302289121</v>
      </c>
      <c r="BT404" s="54">
        <v>13.199203643435279</v>
      </c>
      <c r="BU404" s="54">
        <v>14.998220008878944</v>
      </c>
      <c r="BV404" s="54">
        <v>15.923239160083334</v>
      </c>
      <c r="BW404" s="54">
        <v>15.341975099223376</v>
      </c>
      <c r="BX404" s="54">
        <v>14.51179585464007</v>
      </c>
      <c r="BY404" s="54">
        <v>14.83779231468074</v>
      </c>
      <c r="BZ404" s="54">
        <v>14.451520830233914</v>
      </c>
      <c r="CA404" s="54">
        <v>16.724274271025028</v>
      </c>
      <c r="CB404" s="54">
        <v>14.409570543941811</v>
      </c>
      <c r="CD404" s="54">
        <v>13.620946735373233</v>
      </c>
      <c r="CE404" s="54">
        <v>12.771637322967903</v>
      </c>
      <c r="CF404" s="54">
        <v>14.657239747111582</v>
      </c>
      <c r="CG404" s="54">
        <v>16.602941222831085</v>
      </c>
      <c r="CH404" s="54">
        <v>16.173986518741746</v>
      </c>
      <c r="CI404" s="54">
        <v>14.872884460977119</v>
      </c>
      <c r="CJ404" s="54">
        <v>14.263421232663555</v>
      </c>
      <c r="CK404" s="54">
        <v>14.269910643552626</v>
      </c>
      <c r="CL404" s="54">
        <v>16.106628834031483</v>
      </c>
      <c r="CM404" s="54">
        <v>15.708407877871387</v>
      </c>
      <c r="CN404" s="54">
        <v>15.746512698528829</v>
      </c>
      <c r="CO404" s="54">
        <v>15.317972753920062</v>
      </c>
      <c r="CP404" s="54">
        <v>17.156019887743795</v>
      </c>
      <c r="CQ404" s="54">
        <v>15.70723406632581</v>
      </c>
      <c r="CR404" s="54">
        <v>15.586268656465613</v>
      </c>
      <c r="CS404" s="54">
        <v>17.656292167759219</v>
      </c>
      <c r="CT404" s="54">
        <v>17.338436303542668</v>
      </c>
      <c r="CU404" s="54">
        <v>14.678497575353688</v>
      </c>
      <c r="CV404" s="54">
        <v>14.90800793126874</v>
      </c>
      <c r="CW404" s="54">
        <v>16.815217812293888</v>
      </c>
      <c r="CX404" s="54">
        <v>14.451637606963644</v>
      </c>
      <c r="CY404" s="54">
        <v>14.127817064606205</v>
      </c>
      <c r="CZ404" s="54">
        <v>15.03391101064539</v>
      </c>
      <c r="DA404" s="54">
        <v>15.536025629178555</v>
      </c>
      <c r="DB404" s="54">
        <v>16.950928901188899</v>
      </c>
      <c r="DC404" s="54">
        <v>15.601662239316113</v>
      </c>
      <c r="DD404" s="54">
        <v>17.299842573103664</v>
      </c>
      <c r="DE404" s="54">
        <v>15.596747786667265</v>
      </c>
      <c r="DF404" s="54">
        <v>16.875930795535172</v>
      </c>
      <c r="DG404" s="54">
        <v>15.060922320307213</v>
      </c>
      <c r="DH404" s="54">
        <v>15.498878137293346</v>
      </c>
      <c r="DI404" s="54">
        <v>16.821154711962734</v>
      </c>
      <c r="DJ404" s="54">
        <v>15.580995134606979</v>
      </c>
      <c r="DK404" s="54">
        <v>16.814464097977893</v>
      </c>
      <c r="DL404" s="54">
        <v>17.139278640442022</v>
      </c>
      <c r="DM404" s="54">
        <v>14.480616468645614</v>
      </c>
      <c r="DN404" s="54">
        <v>15.660098973175792</v>
      </c>
      <c r="DO404" s="54">
        <v>15.298303302514327</v>
      </c>
      <c r="DQ404" s="54">
        <v>12.969963481547083</v>
      </c>
      <c r="DR404" s="54">
        <v>12.901550159781882</v>
      </c>
      <c r="DS404" s="54">
        <v>16.200972511938797</v>
      </c>
      <c r="DT404" s="54">
        <v>19.222709888831375</v>
      </c>
      <c r="DU404" s="54">
        <v>16.079314266665655</v>
      </c>
      <c r="DV404" s="54">
        <v>19.454778518176166</v>
      </c>
      <c r="DW404" s="54">
        <v>15.885286530666757</v>
      </c>
      <c r="DX404" s="54">
        <v>14.480223943410019</v>
      </c>
      <c r="DY404" s="54">
        <v>13.896839595250224</v>
      </c>
      <c r="DZ404" s="54">
        <v>17.388171074900413</v>
      </c>
      <c r="EA404" s="54">
        <v>17.819307049856736</v>
      </c>
      <c r="EB404" s="54">
        <v>14.071789622588593</v>
      </c>
      <c r="EC404" s="54">
        <v>18.767858853084867</v>
      </c>
      <c r="ED404" s="54">
        <v>14.229696139638618</v>
      </c>
      <c r="EE404" s="54">
        <v>14.973658695929698</v>
      </c>
      <c r="EF404" s="54">
        <v>17.376478134922831</v>
      </c>
      <c r="EG404" s="54">
        <v>18.822739548943805</v>
      </c>
      <c r="EH404" s="54">
        <v>17.483113109472136</v>
      </c>
      <c r="EI404" s="54">
        <v>15.049897432693088</v>
      </c>
      <c r="EJ404" s="54">
        <v>15.371474373190942</v>
      </c>
      <c r="EK404" s="54">
        <v>17.285483294082997</v>
      </c>
      <c r="EL404" s="54">
        <v>15.615530887209848</v>
      </c>
      <c r="EM404" s="54">
        <v>16.103196044167312</v>
      </c>
      <c r="EN404" s="54">
        <v>15.652347666401864</v>
      </c>
      <c r="EO404" s="54">
        <v>16.035459043861792</v>
      </c>
      <c r="EP404" s="54">
        <v>17.075159165427099</v>
      </c>
      <c r="EQ404" s="54">
        <v>16.416759988090227</v>
      </c>
      <c r="ER404" s="54">
        <v>19.437285236749059</v>
      </c>
      <c r="ES404" s="54">
        <v>15.630156665081637</v>
      </c>
      <c r="ET404" s="54">
        <v>16.0801639741189</v>
      </c>
      <c r="EU404" s="54">
        <v>14.720276557338932</v>
      </c>
      <c r="EV404" s="54">
        <v>16.784808439574508</v>
      </c>
      <c r="EW404" s="54">
        <v>18.208195518546692</v>
      </c>
      <c r="EX404" s="54">
        <v>17.925781677703867</v>
      </c>
      <c r="EY404" s="54">
        <v>16.045081194760286</v>
      </c>
      <c r="EZ404" s="54">
        <v>13.631285023302246</v>
      </c>
      <c r="FA404" s="54">
        <v>18.313598945585891</v>
      </c>
      <c r="FB404" s="54">
        <v>14.445427437042484</v>
      </c>
    </row>
    <row r="405" spans="1:158" x14ac:dyDescent="0.2">
      <c r="A405" s="55">
        <f ca="1">Additive!AP89</f>
        <v>14.523324399861432</v>
      </c>
      <c r="C405" s="52">
        <v>3</v>
      </c>
      <c r="D405" s="54">
        <v>8.2954910843033574</v>
      </c>
      <c r="E405" s="54">
        <v>8.6056017059300096</v>
      </c>
      <c r="F405" s="54">
        <v>10.780611705098309</v>
      </c>
      <c r="G405" s="54">
        <v>11.443579326857932</v>
      </c>
      <c r="H405" s="54">
        <v>10.93984415453307</v>
      </c>
      <c r="I405" s="54">
        <v>10.411521263712839</v>
      </c>
      <c r="J405" s="54">
        <v>9.2302686058726096</v>
      </c>
      <c r="K405" s="54">
        <v>9.9426370403244562</v>
      </c>
      <c r="L405" s="54">
        <v>11.132076560786821</v>
      </c>
      <c r="M405" s="54">
        <v>11.498493241565274</v>
      </c>
      <c r="N405" s="54">
        <v>10.587920509804549</v>
      </c>
      <c r="O405" s="54">
        <v>10.229498221783778</v>
      </c>
      <c r="P405" s="54">
        <v>10.738106640051466</v>
      </c>
      <c r="Q405" s="54">
        <v>10.25913971754284</v>
      </c>
      <c r="R405" s="54">
        <v>10.770681163414075</v>
      </c>
      <c r="S405" s="54">
        <v>11.008070857791333</v>
      </c>
      <c r="T405" s="54">
        <v>10.947775540436171</v>
      </c>
      <c r="U405" s="54">
        <v>10.675261422615318</v>
      </c>
      <c r="V405" s="54">
        <v>11.192919624643823</v>
      </c>
      <c r="W405" s="54">
        <v>11.907703002548232</v>
      </c>
      <c r="X405" s="54">
        <v>10.626951223611865</v>
      </c>
      <c r="Y405" s="54">
        <v>9.5787394045858392</v>
      </c>
      <c r="Z405" s="54">
        <v>10.142508131202703</v>
      </c>
      <c r="AA405" s="54">
        <v>9.4696192720736718</v>
      </c>
      <c r="AB405" s="54">
        <v>10.051668979948257</v>
      </c>
      <c r="AC405" s="54">
        <v>10.424049146856946</v>
      </c>
      <c r="AD405" s="54">
        <v>11.277166266658178</v>
      </c>
      <c r="AE405" s="54">
        <v>11.891676239140637</v>
      </c>
      <c r="AF405" s="54">
        <v>10.832040028528386</v>
      </c>
      <c r="AG405" s="54">
        <v>10.100048657606095</v>
      </c>
      <c r="AH405" s="54">
        <v>10.041367958917114</v>
      </c>
      <c r="AI405" s="54">
        <v>10.603712815280506</v>
      </c>
      <c r="AJ405" s="54">
        <v>11.04684795176278</v>
      </c>
      <c r="AK405" s="54">
        <v>11.149995669583594</v>
      </c>
      <c r="AL405" s="54">
        <v>11.626609536862745</v>
      </c>
      <c r="AM405" s="54">
        <v>11.404216695151627</v>
      </c>
      <c r="AN405" s="54">
        <v>11.953248599510866</v>
      </c>
      <c r="AO405" s="54">
        <v>10.909955087431669</v>
      </c>
      <c r="AQ405" s="54">
        <v>11.242687319895497</v>
      </c>
      <c r="AR405" s="54">
        <v>13.129937644959877</v>
      </c>
      <c r="AS405" s="54">
        <v>14.287738515165884</v>
      </c>
      <c r="AT405" s="54">
        <v>15.505258851541743</v>
      </c>
      <c r="AU405" s="54">
        <v>15.212580049856875</v>
      </c>
      <c r="AV405" s="54">
        <v>14.422288410436884</v>
      </c>
      <c r="AW405" s="54">
        <v>14.171949355825802</v>
      </c>
      <c r="AX405" s="54">
        <v>14.461300793026568</v>
      </c>
      <c r="AY405" s="54">
        <v>15.594254166786865</v>
      </c>
      <c r="AZ405" s="54">
        <v>14.766807009640553</v>
      </c>
      <c r="BA405" s="54">
        <v>17.408579303236888</v>
      </c>
      <c r="BB405" s="54">
        <v>15.299867824394191</v>
      </c>
      <c r="BC405" s="54">
        <v>14.982932555215674</v>
      </c>
      <c r="BD405" s="54">
        <v>13.704872471001325</v>
      </c>
      <c r="BE405" s="54">
        <v>15.076366337202302</v>
      </c>
      <c r="BF405" s="54">
        <v>16.763648312309886</v>
      </c>
      <c r="BG405" s="54">
        <v>16.485337510817516</v>
      </c>
      <c r="BH405" s="54">
        <v>15.405825349390284</v>
      </c>
      <c r="BI405" s="54">
        <v>15.04376159302776</v>
      </c>
      <c r="BJ405" s="54">
        <v>15.326650261519227</v>
      </c>
      <c r="BK405" s="54">
        <v>14.907596234456815</v>
      </c>
      <c r="BL405" s="54">
        <v>15.226616712215232</v>
      </c>
      <c r="BM405" s="54">
        <v>14.567668269172179</v>
      </c>
      <c r="BN405" s="54">
        <v>13.306247757660536</v>
      </c>
      <c r="BO405" s="54">
        <v>17.074626900274907</v>
      </c>
      <c r="BP405" s="54">
        <v>13.548800193427352</v>
      </c>
      <c r="BQ405" s="54">
        <v>18.013521757010849</v>
      </c>
      <c r="BR405" s="54">
        <v>14.95343194211485</v>
      </c>
      <c r="BS405" s="54">
        <v>16.945564551109971</v>
      </c>
      <c r="BT405" s="54">
        <v>13.539707617691498</v>
      </c>
      <c r="BU405" s="54">
        <v>15.534763147127276</v>
      </c>
      <c r="BV405" s="54">
        <v>16.406263201442087</v>
      </c>
      <c r="BW405" s="54">
        <v>15.931956868973046</v>
      </c>
      <c r="BX405" s="54">
        <v>14.990368407229703</v>
      </c>
      <c r="BY405" s="54">
        <v>15.269666318016107</v>
      </c>
      <c r="BZ405" s="54">
        <v>14.817819843414583</v>
      </c>
      <c r="CA405" s="54">
        <v>17.016419995372154</v>
      </c>
      <c r="CB405" s="54">
        <v>14.734539319614949</v>
      </c>
      <c r="CD405" s="54">
        <v>13.781247600772977</v>
      </c>
      <c r="CE405" s="54">
        <v>12.984053354551028</v>
      </c>
      <c r="CF405" s="54">
        <v>14.83601176154216</v>
      </c>
      <c r="CG405" s="54">
        <v>16.844918740946021</v>
      </c>
      <c r="CH405" s="54">
        <v>16.378592020738374</v>
      </c>
      <c r="CI405" s="54">
        <v>15.081534841997769</v>
      </c>
      <c r="CJ405" s="54">
        <v>14.534841020284288</v>
      </c>
      <c r="CK405" s="54">
        <v>14.502272066606883</v>
      </c>
      <c r="CL405" s="54">
        <v>16.359073019962437</v>
      </c>
      <c r="CM405" s="54">
        <v>15.914555780578745</v>
      </c>
      <c r="CN405" s="54">
        <v>15.895380257841698</v>
      </c>
      <c r="CO405" s="54">
        <v>15.412020544369852</v>
      </c>
      <c r="CP405" s="54">
        <v>17.360394813858683</v>
      </c>
      <c r="CQ405" s="54">
        <v>16.010812370943253</v>
      </c>
      <c r="CR405" s="54">
        <v>15.878881532794917</v>
      </c>
      <c r="CS405" s="54">
        <v>17.773501530566907</v>
      </c>
      <c r="CT405" s="54">
        <v>17.456060386579068</v>
      </c>
      <c r="CU405" s="54">
        <v>14.844372770969134</v>
      </c>
      <c r="CV405" s="54">
        <v>15.121463873797001</v>
      </c>
      <c r="CW405" s="54">
        <v>17.052426506058623</v>
      </c>
      <c r="CX405" s="54">
        <v>14.744306794293978</v>
      </c>
      <c r="CY405" s="54">
        <v>14.42620243913761</v>
      </c>
      <c r="CZ405" s="54">
        <v>15.21884068698423</v>
      </c>
      <c r="DA405" s="54">
        <v>15.639255325321397</v>
      </c>
      <c r="DB405" s="54">
        <v>17.077231081778798</v>
      </c>
      <c r="DC405" s="54">
        <v>15.682892275699565</v>
      </c>
      <c r="DD405" s="54">
        <v>17.508633064236449</v>
      </c>
      <c r="DE405" s="54">
        <v>15.929142149829893</v>
      </c>
      <c r="DF405" s="54">
        <v>17.306307621276602</v>
      </c>
      <c r="DG405" s="54">
        <v>15.53456722839632</v>
      </c>
      <c r="DH405" s="54">
        <v>15.811606576183109</v>
      </c>
      <c r="DI405" s="54">
        <v>16.891024437342107</v>
      </c>
      <c r="DJ405" s="54">
        <v>15.757769371081011</v>
      </c>
      <c r="DK405" s="54">
        <v>16.985838911036687</v>
      </c>
      <c r="DL405" s="54">
        <v>17.406296566653886</v>
      </c>
      <c r="DM405" s="54">
        <v>14.766504167898718</v>
      </c>
      <c r="DN405" s="54">
        <v>15.879041182403951</v>
      </c>
      <c r="DO405" s="54">
        <v>15.487575992662387</v>
      </c>
      <c r="DQ405" s="54">
        <v>13.052328031791697</v>
      </c>
      <c r="DR405" s="54">
        <v>12.971392936705055</v>
      </c>
      <c r="DS405" s="54">
        <v>16.203424587484641</v>
      </c>
      <c r="DT405" s="54">
        <v>19.227924971050388</v>
      </c>
      <c r="DU405" s="54">
        <v>16.067990805914484</v>
      </c>
      <c r="DV405" s="54">
        <v>19.439113657007084</v>
      </c>
      <c r="DW405" s="54">
        <v>15.866099470941744</v>
      </c>
      <c r="DX405" s="54">
        <v>14.522070515790373</v>
      </c>
      <c r="DY405" s="54">
        <v>13.964822935793576</v>
      </c>
      <c r="DZ405" s="54">
        <v>17.446845889822292</v>
      </c>
      <c r="EA405" s="54">
        <v>17.855136306067909</v>
      </c>
      <c r="EB405" s="54">
        <v>14.086382689442896</v>
      </c>
      <c r="EC405" s="54">
        <v>18.771615307643088</v>
      </c>
      <c r="ED405" s="54">
        <v>14.249234884333958</v>
      </c>
      <c r="EE405" s="54">
        <v>14.991969329566778</v>
      </c>
      <c r="EF405" s="54">
        <v>17.394251946443312</v>
      </c>
      <c r="EG405" s="54">
        <v>18.845658294855088</v>
      </c>
      <c r="EH405" s="54">
        <v>17.5037461349064</v>
      </c>
      <c r="EI405" s="54">
        <v>15.109174448209497</v>
      </c>
      <c r="EJ405" s="54">
        <v>15.42158864599164</v>
      </c>
      <c r="EK405" s="54">
        <v>17.331816511659245</v>
      </c>
      <c r="EL405" s="54">
        <v>15.606852962598385</v>
      </c>
      <c r="EM405" s="54">
        <v>16.089330853083901</v>
      </c>
      <c r="EN405" s="54">
        <v>15.643632550774692</v>
      </c>
      <c r="EO405" s="54">
        <v>16.020808099098097</v>
      </c>
      <c r="EP405" s="54">
        <v>17.148772117827729</v>
      </c>
      <c r="EQ405" s="54">
        <v>16.523494454643902</v>
      </c>
      <c r="ER405" s="54">
        <v>19.568769689276692</v>
      </c>
      <c r="ES405" s="54">
        <v>15.652217627585109</v>
      </c>
      <c r="ET405" s="54">
        <v>16.103622373145182</v>
      </c>
      <c r="EU405" s="54">
        <v>14.724144304615363</v>
      </c>
      <c r="EV405" s="54">
        <v>16.790623592136985</v>
      </c>
      <c r="EW405" s="54">
        <v>18.194268491226399</v>
      </c>
      <c r="EX405" s="54">
        <v>17.991886656490273</v>
      </c>
      <c r="EY405" s="54">
        <v>16.151651449628346</v>
      </c>
      <c r="EZ405" s="54">
        <v>13.742512325034101</v>
      </c>
      <c r="FA405" s="54">
        <v>18.385527573014013</v>
      </c>
      <c r="FB405" s="54">
        <v>14.523324399861432</v>
      </c>
    </row>
    <row r="406" spans="1:158" x14ac:dyDescent="0.2">
      <c r="A406" s="55">
        <f ca="1">Additive!AP90</f>
        <v>14.569478322673163</v>
      </c>
      <c r="C406" s="52">
        <v>2</v>
      </c>
      <c r="D406" s="54">
        <v>9.3967985053232148</v>
      </c>
      <c r="E406" s="54">
        <v>9.6258530320647431</v>
      </c>
      <c r="F406" s="54">
        <v>11.978533019411088</v>
      </c>
      <c r="G406" s="54">
        <v>12.863347890148653</v>
      </c>
      <c r="H406" s="54">
        <v>12.24418502962325</v>
      </c>
      <c r="I406" s="54">
        <v>11.794763689549079</v>
      </c>
      <c r="J406" s="54">
        <v>10.768991688170836</v>
      </c>
      <c r="K406" s="54">
        <v>11.432968900238368</v>
      </c>
      <c r="L406" s="54">
        <v>12.562829270145478</v>
      </c>
      <c r="M406" s="54">
        <v>13.000783310548979</v>
      </c>
      <c r="N406" s="54">
        <v>12.275934994560473</v>
      </c>
      <c r="O406" s="54">
        <v>11.718470922037806</v>
      </c>
      <c r="P406" s="54">
        <v>11.89603440864957</v>
      </c>
      <c r="Q406" s="54">
        <v>11.760584954844759</v>
      </c>
      <c r="R406" s="54">
        <v>12.574906122925572</v>
      </c>
      <c r="S406" s="54">
        <v>12.655706121507615</v>
      </c>
      <c r="T406" s="54">
        <v>12.438053745294415</v>
      </c>
      <c r="U406" s="54">
        <v>12.042025193555421</v>
      </c>
      <c r="V406" s="54">
        <v>12.48381844293405</v>
      </c>
      <c r="W406" s="54">
        <v>13.176178132654464</v>
      </c>
      <c r="X406" s="54">
        <v>11.938994489821876</v>
      </c>
      <c r="Y406" s="54">
        <v>11.182110907563953</v>
      </c>
      <c r="Z406" s="54">
        <v>11.937935098668174</v>
      </c>
      <c r="AA406" s="54">
        <v>11.087862728870698</v>
      </c>
      <c r="AB406" s="54">
        <v>11.63117848408722</v>
      </c>
      <c r="AC406" s="54">
        <v>11.938001870908982</v>
      </c>
      <c r="AD406" s="54">
        <v>12.760008494266636</v>
      </c>
      <c r="AE406" s="54">
        <v>13.314297584773701</v>
      </c>
      <c r="AF406" s="54">
        <v>12.146415534792741</v>
      </c>
      <c r="AG406" s="54">
        <v>11.578512831227709</v>
      </c>
      <c r="AH406" s="54">
        <v>11.462861396022259</v>
      </c>
      <c r="AI406" s="54">
        <v>12.064027560430759</v>
      </c>
      <c r="AJ406" s="54">
        <v>12.53938686163432</v>
      </c>
      <c r="AK406" s="54">
        <v>12.398714524681743</v>
      </c>
      <c r="AL406" s="54">
        <v>13.294180935119865</v>
      </c>
      <c r="AM406" s="54">
        <v>12.830511656722983</v>
      </c>
      <c r="AN406" s="54">
        <v>13.655023742845579</v>
      </c>
      <c r="AO406" s="54">
        <v>12.398300513999734</v>
      </c>
      <c r="AQ406" s="54">
        <v>11.418728166252398</v>
      </c>
      <c r="AR406" s="54">
        <v>13.386431315537214</v>
      </c>
      <c r="AS406" s="54">
        <v>14.506357532621077</v>
      </c>
      <c r="AT406" s="54">
        <v>15.748202915774252</v>
      </c>
      <c r="AU406" s="54">
        <v>15.636886131174649</v>
      </c>
      <c r="AV406" s="54">
        <v>14.965371222331232</v>
      </c>
      <c r="AW406" s="54">
        <v>14.6379711803355</v>
      </c>
      <c r="AX406" s="54">
        <v>14.837005226593622</v>
      </c>
      <c r="AY406" s="54">
        <v>15.955943709317339</v>
      </c>
      <c r="AZ406" s="54">
        <v>15.256912380822252</v>
      </c>
      <c r="BA406" s="54">
        <v>17.983586936315231</v>
      </c>
      <c r="BB406" s="54">
        <v>15.808246482786188</v>
      </c>
      <c r="BC406" s="54">
        <v>15.55160394128054</v>
      </c>
      <c r="BD406" s="54">
        <v>14.278738643152034</v>
      </c>
      <c r="BE406" s="54">
        <v>15.616291195531009</v>
      </c>
      <c r="BF406" s="54">
        <v>17.241212416014527</v>
      </c>
      <c r="BG406" s="54">
        <v>16.906643635847526</v>
      </c>
      <c r="BH406" s="54">
        <v>15.791686944876744</v>
      </c>
      <c r="BI406" s="54">
        <v>15.613563497041721</v>
      </c>
      <c r="BJ406" s="54">
        <v>15.903699120316391</v>
      </c>
      <c r="BK406" s="54">
        <v>15.408080526568192</v>
      </c>
      <c r="BL406" s="54">
        <v>15.630889262218979</v>
      </c>
      <c r="BM406" s="54">
        <v>14.96962759352833</v>
      </c>
      <c r="BN406" s="54">
        <v>13.718589030776199</v>
      </c>
      <c r="BO406" s="54">
        <v>17.534762037494829</v>
      </c>
      <c r="BP406" s="54">
        <v>14.070766362786046</v>
      </c>
      <c r="BQ406" s="54">
        <v>18.559543698053844</v>
      </c>
      <c r="BR406" s="54">
        <v>15.418940353426107</v>
      </c>
      <c r="BS406" s="54">
        <v>17.511519606081865</v>
      </c>
      <c r="BT406" s="54">
        <v>14.13773330602281</v>
      </c>
      <c r="BU406" s="54">
        <v>16.146066470717667</v>
      </c>
      <c r="BV406" s="54">
        <v>16.950445471293861</v>
      </c>
      <c r="BW406" s="54">
        <v>16.448119563491474</v>
      </c>
      <c r="BX406" s="54">
        <v>15.54850858575641</v>
      </c>
      <c r="BY406" s="54">
        <v>15.706534526610053</v>
      </c>
      <c r="BZ406" s="54">
        <v>15.250376630038302</v>
      </c>
      <c r="CA406" s="54">
        <v>17.588990941499937</v>
      </c>
      <c r="CB406" s="54">
        <v>15.384243023174278</v>
      </c>
      <c r="CD406" s="54">
        <v>14.03013925584313</v>
      </c>
      <c r="CE406" s="54">
        <v>13.193102284880212</v>
      </c>
      <c r="CF406" s="54">
        <v>15.026330038076274</v>
      </c>
      <c r="CG406" s="54">
        <v>17.062389269693302</v>
      </c>
      <c r="CH406" s="54">
        <v>16.596062827880285</v>
      </c>
      <c r="CI406" s="54">
        <v>15.328461103891746</v>
      </c>
      <c r="CJ406" s="54">
        <v>14.753113101726143</v>
      </c>
      <c r="CK406" s="54">
        <v>14.726886887801738</v>
      </c>
      <c r="CL406" s="54">
        <v>16.548121762550693</v>
      </c>
      <c r="CM406" s="54">
        <v>16.044467385344106</v>
      </c>
      <c r="CN406" s="54">
        <v>16.151987879563862</v>
      </c>
      <c r="CO406" s="54">
        <v>15.698912336386469</v>
      </c>
      <c r="CP406" s="54">
        <v>17.632916958724952</v>
      </c>
      <c r="CQ406" s="54">
        <v>16.10005134373743</v>
      </c>
      <c r="CR406" s="54">
        <v>16.047541223114468</v>
      </c>
      <c r="CS406" s="54">
        <v>17.96784653014285</v>
      </c>
      <c r="CT406" s="54">
        <v>17.650470177523687</v>
      </c>
      <c r="CU406" s="54">
        <v>15.063401220937649</v>
      </c>
      <c r="CV406" s="54">
        <v>15.339582541713909</v>
      </c>
      <c r="CW406" s="54">
        <v>17.250300585141577</v>
      </c>
      <c r="CX406" s="54">
        <v>14.905687844581371</v>
      </c>
      <c r="CY406" s="54">
        <v>14.634044922914658</v>
      </c>
      <c r="CZ406" s="54">
        <v>15.438533286992897</v>
      </c>
      <c r="DA406" s="54">
        <v>15.782174175643698</v>
      </c>
      <c r="DB406" s="54">
        <v>17.187210668755963</v>
      </c>
      <c r="DC406" s="54">
        <v>15.894187641605834</v>
      </c>
      <c r="DD406" s="54">
        <v>17.750742753093721</v>
      </c>
      <c r="DE406" s="54">
        <v>16.143688858046875</v>
      </c>
      <c r="DF406" s="54">
        <v>17.462663838530368</v>
      </c>
      <c r="DG406" s="54">
        <v>15.717124198931145</v>
      </c>
      <c r="DH406" s="54">
        <v>16.008024069955692</v>
      </c>
      <c r="DI406" s="54">
        <v>17.117073250552423</v>
      </c>
      <c r="DJ406" s="54">
        <v>15.968143058814171</v>
      </c>
      <c r="DK406" s="54">
        <v>17.283900966951236</v>
      </c>
      <c r="DL406" s="54">
        <v>17.699549898308184</v>
      </c>
      <c r="DM406" s="54">
        <v>14.994642899777247</v>
      </c>
      <c r="DN406" s="54">
        <v>16.077380515368731</v>
      </c>
      <c r="DO406" s="54">
        <v>15.781894782368258</v>
      </c>
      <c r="DQ406" s="54">
        <v>13.082250369437444</v>
      </c>
      <c r="DR406" s="54">
        <v>12.960936879120931</v>
      </c>
      <c r="DS406" s="54">
        <v>16.183835518871923</v>
      </c>
      <c r="DT406" s="54">
        <v>19.213392856646916</v>
      </c>
      <c r="DU406" s="54">
        <v>16.06313789416398</v>
      </c>
      <c r="DV406" s="54">
        <v>19.425406903484138</v>
      </c>
      <c r="DW406" s="54">
        <v>15.851709176147986</v>
      </c>
      <c r="DX406" s="54">
        <v>14.506707116252256</v>
      </c>
      <c r="DY406" s="54">
        <v>13.949947902486365</v>
      </c>
      <c r="DZ406" s="54">
        <v>17.434449633099927</v>
      </c>
      <c r="EA406" s="54">
        <v>17.842409260179974</v>
      </c>
      <c r="EB406" s="54">
        <v>14.096407923986147</v>
      </c>
      <c r="EC406" s="54">
        <v>18.782141557499585</v>
      </c>
      <c r="ED406" s="54">
        <v>14.256570959267581</v>
      </c>
      <c r="EE406" s="54">
        <v>14.981253672722243</v>
      </c>
      <c r="EF406" s="54">
        <v>17.40774292053662</v>
      </c>
      <c r="EG406" s="54">
        <v>18.898391390779171</v>
      </c>
      <c r="EH406" s="54">
        <v>17.592089887465161</v>
      </c>
      <c r="EI406" s="54">
        <v>15.16535158469607</v>
      </c>
      <c r="EJ406" s="54">
        <v>15.444150437924167</v>
      </c>
      <c r="EK406" s="54">
        <v>17.34675615240451</v>
      </c>
      <c r="EL406" s="54">
        <v>15.624217437640011</v>
      </c>
      <c r="EM406" s="54">
        <v>16.095602091169365</v>
      </c>
      <c r="EN406" s="54">
        <v>15.629371452475683</v>
      </c>
      <c r="EO406" s="54">
        <v>16.004529271582882</v>
      </c>
      <c r="EP406" s="54">
        <v>17.133952621792599</v>
      </c>
      <c r="EQ406" s="54">
        <v>16.538975154613691</v>
      </c>
      <c r="ER406" s="54">
        <v>19.644042665595688</v>
      </c>
      <c r="ES406" s="54">
        <v>15.688025575343477</v>
      </c>
      <c r="ET406" s="54">
        <v>16.203443579143556</v>
      </c>
      <c r="EU406" s="54">
        <v>14.81361650017233</v>
      </c>
      <c r="EV406" s="54">
        <v>16.849888364795483</v>
      </c>
      <c r="EW406" s="54">
        <v>18.241105940163663</v>
      </c>
      <c r="EX406" s="54">
        <v>18.01956408199127</v>
      </c>
      <c r="EY406" s="54">
        <v>16.189758707081673</v>
      </c>
      <c r="EZ406" s="54">
        <v>13.77449890884378</v>
      </c>
      <c r="FA406" s="54">
        <v>18.438918674905601</v>
      </c>
      <c r="FB406" s="54">
        <v>14.569478322673163</v>
      </c>
    </row>
    <row r="407" spans="1:158" x14ac:dyDescent="0.2">
      <c r="A407" s="55">
        <f ca="1">Additive!AP91</f>
        <v>14.636057962531726</v>
      </c>
      <c r="C407" s="52">
        <v>1</v>
      </c>
      <c r="D407" s="54">
        <v>10.882043034785996</v>
      </c>
      <c r="E407" s="54">
        <v>11.20010821317439</v>
      </c>
      <c r="F407" s="54">
        <v>13.445042054207555</v>
      </c>
      <c r="G407" s="54">
        <v>14.511192860868213</v>
      </c>
      <c r="H407" s="54">
        <v>13.987229126180939</v>
      </c>
      <c r="I407" s="54">
        <v>13.27867348455921</v>
      </c>
      <c r="J407" s="54">
        <v>12.055509538250542</v>
      </c>
      <c r="K407" s="54">
        <v>12.588701232685356</v>
      </c>
      <c r="L407" s="54">
        <v>14.02256393433127</v>
      </c>
      <c r="M407" s="54">
        <v>14.562914562372757</v>
      </c>
      <c r="N407" s="54">
        <v>13.860083498776939</v>
      </c>
      <c r="O407" s="54">
        <v>13.330283610828815</v>
      </c>
      <c r="P407" s="54">
        <v>13.301870908177042</v>
      </c>
      <c r="Q407" s="54">
        <v>13.056555624958001</v>
      </c>
      <c r="R407" s="54">
        <v>13.66022980677236</v>
      </c>
      <c r="S407" s="54">
        <v>13.904206535806473</v>
      </c>
      <c r="T407" s="54">
        <v>13.541290470812676</v>
      </c>
      <c r="U407" s="54">
        <v>13.084960082478833</v>
      </c>
      <c r="V407" s="54">
        <v>13.8162804871703</v>
      </c>
      <c r="W407" s="54">
        <v>14.522125554105113</v>
      </c>
      <c r="X407" s="54">
        <v>13.305277174726397</v>
      </c>
      <c r="Y407" s="54">
        <v>12.45877705439441</v>
      </c>
      <c r="Z407" s="54">
        <v>13.277329579424496</v>
      </c>
      <c r="AA407" s="54">
        <v>12.580481610031981</v>
      </c>
      <c r="AB407" s="54">
        <v>13.460854924259216</v>
      </c>
      <c r="AC407" s="54">
        <v>13.633419562898172</v>
      </c>
      <c r="AD407" s="54">
        <v>14.423431472215029</v>
      </c>
      <c r="AE407" s="54">
        <v>14.760049400210534</v>
      </c>
      <c r="AF407" s="54">
        <v>13.884023215191085</v>
      </c>
      <c r="AG407" s="54">
        <v>13.424886189474385</v>
      </c>
      <c r="AH407" s="54">
        <v>13.503115689535946</v>
      </c>
      <c r="AI407" s="54">
        <v>13.615388618068859</v>
      </c>
      <c r="AJ407" s="54">
        <v>13.832129064025949</v>
      </c>
      <c r="AK407" s="54">
        <v>13.447362267842905</v>
      </c>
      <c r="AL407" s="54">
        <v>14.322727134836825</v>
      </c>
      <c r="AM407" s="54">
        <v>13.853839225022845</v>
      </c>
      <c r="AN407" s="54">
        <v>14.668726147906893</v>
      </c>
      <c r="AO407" s="54">
        <v>13.707109612381821</v>
      </c>
      <c r="AQ407" s="54">
        <v>11.836750335681433</v>
      </c>
      <c r="AR407" s="54">
        <v>13.882620833025463</v>
      </c>
      <c r="AS407" s="54">
        <v>14.939990366334237</v>
      </c>
      <c r="AT407" s="54">
        <v>16.073856014918004</v>
      </c>
      <c r="AU407" s="54">
        <v>15.848429476663929</v>
      </c>
      <c r="AV407" s="54">
        <v>15.200022068127225</v>
      </c>
      <c r="AW407" s="54">
        <v>14.974361684965546</v>
      </c>
      <c r="AX407" s="54">
        <v>15.208474103335604</v>
      </c>
      <c r="AY407" s="54">
        <v>16.335361728538007</v>
      </c>
      <c r="AZ407" s="54">
        <v>15.528536053416808</v>
      </c>
      <c r="BA407" s="54">
        <v>18.205894589260389</v>
      </c>
      <c r="BB407" s="54">
        <v>16.310135286847249</v>
      </c>
      <c r="BC407" s="54">
        <v>16.117035523216984</v>
      </c>
      <c r="BD407" s="54">
        <v>15.043036945250263</v>
      </c>
      <c r="BE407" s="54">
        <v>16.037583216619591</v>
      </c>
      <c r="BF407" s="54">
        <v>17.606672865312063</v>
      </c>
      <c r="BG407" s="54">
        <v>17.037430231932898</v>
      </c>
      <c r="BH407" s="54">
        <v>16.138906744673424</v>
      </c>
      <c r="BI407" s="54">
        <v>16.160744544028859</v>
      </c>
      <c r="BJ407" s="54">
        <v>16.519477784861969</v>
      </c>
      <c r="BK407" s="54">
        <v>15.837762599872914</v>
      </c>
      <c r="BL407" s="54">
        <v>15.879523219624641</v>
      </c>
      <c r="BM407" s="54">
        <v>15.308756956209615</v>
      </c>
      <c r="BN407" s="54">
        <v>14.170117650444755</v>
      </c>
      <c r="BO407" s="54">
        <v>18.1219006980118</v>
      </c>
      <c r="BP407" s="54">
        <v>14.618421078333924</v>
      </c>
      <c r="BQ407" s="54">
        <v>19.018755512466701</v>
      </c>
      <c r="BR407" s="54">
        <v>15.724687034976377</v>
      </c>
      <c r="BS407" s="54">
        <v>17.871463461290887</v>
      </c>
      <c r="BT407" s="54">
        <v>14.512604391608441</v>
      </c>
      <c r="BU407" s="54">
        <v>16.603683331904406</v>
      </c>
      <c r="BV407" s="54">
        <v>17.424178028199453</v>
      </c>
      <c r="BW407" s="54">
        <v>16.800585657751856</v>
      </c>
      <c r="BX407" s="54">
        <v>15.935025558862744</v>
      </c>
      <c r="BY407" s="54">
        <v>16.168604571176104</v>
      </c>
      <c r="BZ407" s="54">
        <v>15.917788424317134</v>
      </c>
      <c r="CA407" s="54">
        <v>18.158814653980009</v>
      </c>
      <c r="CB407" s="54">
        <v>15.853554548394307</v>
      </c>
      <c r="CD407" s="54">
        <v>14.168840730526304</v>
      </c>
      <c r="CE407" s="54">
        <v>13.264926168618354</v>
      </c>
      <c r="CF407" s="54">
        <v>15.053628623638911</v>
      </c>
      <c r="CG407" s="54">
        <v>17.16699230775318</v>
      </c>
      <c r="CH407" s="54">
        <v>16.734828068534064</v>
      </c>
      <c r="CI407" s="54">
        <v>15.566814170838931</v>
      </c>
      <c r="CJ407" s="54">
        <v>14.952816843341532</v>
      </c>
      <c r="CK407" s="54">
        <v>14.909308616881233</v>
      </c>
      <c r="CL407" s="54">
        <v>16.673221630922136</v>
      </c>
      <c r="CM407" s="54">
        <v>16.194304914949193</v>
      </c>
      <c r="CN407" s="54">
        <v>16.211883414293258</v>
      </c>
      <c r="CO407" s="54">
        <v>15.79020715152943</v>
      </c>
      <c r="CP407" s="54">
        <v>17.693759022641036</v>
      </c>
      <c r="CQ407" s="54">
        <v>16.156685504849872</v>
      </c>
      <c r="CR407" s="54">
        <v>16.079355002102332</v>
      </c>
      <c r="CS407" s="54">
        <v>18.017097178861491</v>
      </c>
      <c r="CT407" s="54">
        <v>17.766135297013694</v>
      </c>
      <c r="CU407" s="54">
        <v>15.263217685117121</v>
      </c>
      <c r="CV407" s="54">
        <v>15.546104549644877</v>
      </c>
      <c r="CW407" s="54">
        <v>17.461929076035176</v>
      </c>
      <c r="CX407" s="54">
        <v>15.04822648139222</v>
      </c>
      <c r="CY407" s="54">
        <v>14.736954390810297</v>
      </c>
      <c r="CZ407" s="54">
        <v>15.478132673466771</v>
      </c>
      <c r="DA407" s="54">
        <v>15.836656619603158</v>
      </c>
      <c r="DB407" s="54">
        <v>17.244645292087117</v>
      </c>
      <c r="DC407" s="54">
        <v>16.00284248116316</v>
      </c>
      <c r="DD407" s="54">
        <v>17.939639034043569</v>
      </c>
      <c r="DE407" s="54">
        <v>16.377864190096677</v>
      </c>
      <c r="DF407" s="54">
        <v>17.764183875880541</v>
      </c>
      <c r="DG407" s="54">
        <v>16.019075642974069</v>
      </c>
      <c r="DH407" s="54">
        <v>16.419853253760191</v>
      </c>
      <c r="DI407" s="54">
        <v>17.42132694779518</v>
      </c>
      <c r="DJ407" s="54">
        <v>16.2105848044562</v>
      </c>
      <c r="DK407" s="54">
        <v>17.553171395389636</v>
      </c>
      <c r="DL407" s="54">
        <v>17.961410251149502</v>
      </c>
      <c r="DM407" s="54">
        <v>15.197536222516511</v>
      </c>
      <c r="DN407" s="54">
        <v>16.269757746398358</v>
      </c>
      <c r="DO407" s="54">
        <v>16.050737721664319</v>
      </c>
      <c r="DQ407" s="54">
        <v>13.093688753597139</v>
      </c>
      <c r="DR407" s="54">
        <v>12.971536012728599</v>
      </c>
      <c r="DS407" s="54">
        <v>16.196666350090787</v>
      </c>
      <c r="DT407" s="54">
        <v>19.212428766051314</v>
      </c>
      <c r="DU407" s="54">
        <v>16.080083176716471</v>
      </c>
      <c r="DV407" s="54">
        <v>19.453834977585426</v>
      </c>
      <c r="DW407" s="54">
        <v>15.876555053922907</v>
      </c>
      <c r="DX407" s="54">
        <v>14.543912841557269</v>
      </c>
      <c r="DY407" s="54">
        <v>14.004035244218112</v>
      </c>
      <c r="DZ407" s="54">
        <v>17.45736098343907</v>
      </c>
      <c r="EA407" s="54">
        <v>17.861188973395201</v>
      </c>
      <c r="EB407" s="54">
        <v>14.086369790164387</v>
      </c>
      <c r="EC407" s="54">
        <v>18.766839644728062</v>
      </c>
      <c r="ED407" s="54">
        <v>14.242016011887012</v>
      </c>
      <c r="EE407" s="54">
        <v>14.968241803696733</v>
      </c>
      <c r="EF407" s="54">
        <v>17.39702496696831</v>
      </c>
      <c r="EG407" s="54">
        <v>18.882866707190708</v>
      </c>
      <c r="EH407" s="54">
        <v>17.613727771119919</v>
      </c>
      <c r="EI407" s="54">
        <v>15.19385764374144</v>
      </c>
      <c r="EJ407" s="54">
        <v>15.486720857021872</v>
      </c>
      <c r="EK407" s="54">
        <v>17.363047592987314</v>
      </c>
      <c r="EL407" s="54">
        <v>15.646651099290393</v>
      </c>
      <c r="EM407" s="54">
        <v>16.119413739575425</v>
      </c>
      <c r="EN407" s="54">
        <v>15.643537895281519</v>
      </c>
      <c r="EO407" s="54">
        <v>16.05454909168861</v>
      </c>
      <c r="EP407" s="54">
        <v>17.157801892548008</v>
      </c>
      <c r="EQ407" s="54">
        <v>16.622530951279192</v>
      </c>
      <c r="ER407" s="54">
        <v>19.693780816563592</v>
      </c>
      <c r="ES407" s="54">
        <v>15.733592819235234</v>
      </c>
      <c r="ET407" s="54">
        <v>16.186865470304653</v>
      </c>
      <c r="EU407" s="54">
        <v>14.801503357431862</v>
      </c>
      <c r="EV407" s="54">
        <v>16.871606220108269</v>
      </c>
      <c r="EW407" s="54">
        <v>18.258810917941268</v>
      </c>
      <c r="EX407" s="54">
        <v>18.039587046650006</v>
      </c>
      <c r="EY407" s="54">
        <v>16.174067755467995</v>
      </c>
      <c r="EZ407" s="54">
        <v>13.763986699043086</v>
      </c>
      <c r="FA407" s="54">
        <v>18.447790912919139</v>
      </c>
      <c r="FB407" s="54">
        <v>14.636057962531726</v>
      </c>
    </row>
    <row r="408" spans="1:158" x14ac:dyDescent="0.2">
      <c r="A408" s="55">
        <f ca="1">Additive!AP92</f>
        <v>14.768115986662231</v>
      </c>
      <c r="C408" s="52">
        <v>0</v>
      </c>
      <c r="D408" s="54">
        <v>12.525084297397861</v>
      </c>
      <c r="E408" s="54">
        <v>12.825938414164366</v>
      </c>
      <c r="F408" s="54">
        <v>15.258802454330159</v>
      </c>
      <c r="G408" s="54">
        <v>16.117225305264647</v>
      </c>
      <c r="H408" s="54">
        <v>15.635781204636221</v>
      </c>
      <c r="I408" s="54">
        <v>14.897784277731414</v>
      </c>
      <c r="J408" s="54">
        <v>13.565454850503727</v>
      </c>
      <c r="K408" s="54">
        <v>14.185400686832175</v>
      </c>
      <c r="L408" s="54">
        <v>15.602090983689411</v>
      </c>
      <c r="M408" s="54">
        <v>16.379691119814265</v>
      </c>
      <c r="N408" s="54">
        <v>15.820656853911991</v>
      </c>
      <c r="O408" s="54">
        <v>15.155903111063525</v>
      </c>
      <c r="P408" s="54">
        <v>15.284126190602549</v>
      </c>
      <c r="Q408" s="54">
        <v>14.770792825251975</v>
      </c>
      <c r="R408" s="54">
        <v>15.629412215032012</v>
      </c>
      <c r="S408" s="54">
        <v>15.671837645413234</v>
      </c>
      <c r="T408" s="54">
        <v>15.165077148029031</v>
      </c>
      <c r="U408" s="54">
        <v>14.773890053386914</v>
      </c>
      <c r="V408" s="54">
        <v>15.766820365738472</v>
      </c>
      <c r="W408" s="54">
        <v>16.203132958648371</v>
      </c>
      <c r="X408" s="54">
        <v>14.949590099889846</v>
      </c>
      <c r="Y408" s="54">
        <v>14.167488933416504</v>
      </c>
      <c r="Z408" s="54">
        <v>15.11775718367408</v>
      </c>
      <c r="AA408" s="54">
        <v>14.157927380018648</v>
      </c>
      <c r="AB408" s="54">
        <v>15.192749218892185</v>
      </c>
      <c r="AC408" s="54">
        <v>15.247015191747284</v>
      </c>
      <c r="AD408" s="54">
        <v>15.924620328876369</v>
      </c>
      <c r="AE408" s="54">
        <v>16.100052833443439</v>
      </c>
      <c r="AF408" s="54">
        <v>15.119439688445773</v>
      </c>
      <c r="AG408" s="54">
        <v>15.004139147917702</v>
      </c>
      <c r="AH408" s="54">
        <v>15.214056243470509</v>
      </c>
      <c r="AI408" s="54">
        <v>15.376868845227147</v>
      </c>
      <c r="AJ408" s="54">
        <v>15.461556143163641</v>
      </c>
      <c r="AK408" s="54">
        <v>15.007007620945906</v>
      </c>
      <c r="AL408" s="54">
        <v>15.981538935631679</v>
      </c>
      <c r="AM408" s="54">
        <v>15.451917338585751</v>
      </c>
      <c r="AN408" s="54">
        <v>16.145675910282158</v>
      </c>
      <c r="AO408" s="54">
        <v>15.129927298861467</v>
      </c>
      <c r="AQ408" s="54">
        <v>12.554029540457817</v>
      </c>
      <c r="AR408" s="54">
        <v>14.589770914774375</v>
      </c>
      <c r="AS408" s="54">
        <v>15.665758451965003</v>
      </c>
      <c r="AT408" s="54">
        <v>16.745201785517722</v>
      </c>
      <c r="AU408" s="54">
        <v>16.372517252560101</v>
      </c>
      <c r="AV408" s="54">
        <v>15.629727645887151</v>
      </c>
      <c r="AW408" s="54">
        <v>15.42913249839366</v>
      </c>
      <c r="AX408" s="54">
        <v>15.786651750862703</v>
      </c>
      <c r="AY408" s="54">
        <v>17.041789666173493</v>
      </c>
      <c r="AZ408" s="54">
        <v>16.161191717192651</v>
      </c>
      <c r="BA408" s="54">
        <v>18.767879937486757</v>
      </c>
      <c r="BB408" s="54">
        <v>16.717952920349298</v>
      </c>
      <c r="BC408" s="54">
        <v>16.640341649748351</v>
      </c>
      <c r="BD408" s="54">
        <v>15.566705050336232</v>
      </c>
      <c r="BE408" s="54">
        <v>16.61030936020876</v>
      </c>
      <c r="BF408" s="54">
        <v>18.050028379205152</v>
      </c>
      <c r="BG408" s="54">
        <v>17.325667130817475</v>
      </c>
      <c r="BH408" s="54">
        <v>16.573308614692092</v>
      </c>
      <c r="BI408" s="54">
        <v>17.156230709863955</v>
      </c>
      <c r="BJ408" s="54">
        <v>17.106807770212608</v>
      </c>
      <c r="BK408" s="54">
        <v>16.323137802934184</v>
      </c>
      <c r="BL408" s="54">
        <v>16.531500993054845</v>
      </c>
      <c r="BM408" s="54">
        <v>16.157139869755255</v>
      </c>
      <c r="BN408" s="54">
        <v>14.994019785944763</v>
      </c>
      <c r="BO408" s="54">
        <v>18.800478616474873</v>
      </c>
      <c r="BP408" s="54">
        <v>15.260126304213237</v>
      </c>
      <c r="BQ408" s="54">
        <v>19.635218895080584</v>
      </c>
      <c r="BR408" s="54">
        <v>16.2851577631377</v>
      </c>
      <c r="BS408" s="54">
        <v>18.497383386756304</v>
      </c>
      <c r="BT408" s="54">
        <v>14.987741032410469</v>
      </c>
      <c r="BU408" s="54">
        <v>17.252434038076679</v>
      </c>
      <c r="BV408" s="54">
        <v>17.999177928961696</v>
      </c>
      <c r="BW408" s="54">
        <v>17.51804620684694</v>
      </c>
      <c r="BX408" s="54">
        <v>16.494252014110327</v>
      </c>
      <c r="BY408" s="54">
        <v>16.768808095248396</v>
      </c>
      <c r="BZ408" s="54">
        <v>16.421592759628936</v>
      </c>
      <c r="CA408" s="54">
        <v>18.869042794161984</v>
      </c>
      <c r="CB408" s="54">
        <v>16.660774503976683</v>
      </c>
      <c r="CD408" s="54">
        <v>14.518550292872137</v>
      </c>
      <c r="CE408" s="54">
        <v>13.683751716754962</v>
      </c>
      <c r="CF408" s="54">
        <v>15.46072239453553</v>
      </c>
      <c r="CG408" s="54">
        <v>17.47190803500191</v>
      </c>
      <c r="CH408" s="54">
        <v>16.960377330318494</v>
      </c>
      <c r="CI408" s="54">
        <v>15.825721362502296</v>
      </c>
      <c r="CJ408" s="54">
        <v>15.280365909119691</v>
      </c>
      <c r="CK408" s="54">
        <v>15.167166179754679</v>
      </c>
      <c r="CL408" s="54">
        <v>17.061662202708419</v>
      </c>
      <c r="CM408" s="54">
        <v>16.570023756143708</v>
      </c>
      <c r="CN408" s="54">
        <v>16.705415156084168</v>
      </c>
      <c r="CO408" s="54">
        <v>16.169271137531378</v>
      </c>
      <c r="CP408" s="54">
        <v>18.008709767796969</v>
      </c>
      <c r="CQ408" s="54">
        <v>16.407297620395305</v>
      </c>
      <c r="CR408" s="54">
        <v>16.255374587049172</v>
      </c>
      <c r="CS408" s="54">
        <v>18.37219592856923</v>
      </c>
      <c r="CT408" s="54">
        <v>18.01692278154589</v>
      </c>
      <c r="CU408" s="54">
        <v>15.660874695883749</v>
      </c>
      <c r="CV408" s="54">
        <v>16.32822746192878</v>
      </c>
      <c r="CW408" s="54">
        <v>17.793943552960236</v>
      </c>
      <c r="CX408" s="54">
        <v>15.391288592941187</v>
      </c>
      <c r="CY408" s="54">
        <v>15.196770777089265</v>
      </c>
      <c r="CZ408" s="54">
        <v>16.101989835962545</v>
      </c>
      <c r="DA408" s="54">
        <v>16.349096797942924</v>
      </c>
      <c r="DB408" s="54">
        <v>17.650024990954869</v>
      </c>
      <c r="DC408" s="54">
        <v>16.405303431441002</v>
      </c>
      <c r="DD408" s="54">
        <v>18.260738871131974</v>
      </c>
      <c r="DE408" s="54">
        <v>16.73085451177856</v>
      </c>
      <c r="DF408" s="54">
        <v>18.107683865753568</v>
      </c>
      <c r="DG408" s="54">
        <v>16.482323735119042</v>
      </c>
      <c r="DH408" s="54">
        <v>16.825835763718597</v>
      </c>
      <c r="DI408" s="54">
        <v>17.765319746085201</v>
      </c>
      <c r="DJ408" s="54">
        <v>16.543103371162619</v>
      </c>
      <c r="DK408" s="54">
        <v>17.88564836638005</v>
      </c>
      <c r="DL408" s="54">
        <v>18.33718108420544</v>
      </c>
      <c r="DM408" s="54">
        <v>15.506954482716848</v>
      </c>
      <c r="DN408" s="54">
        <v>16.608809348633503</v>
      </c>
      <c r="DO408" s="54">
        <v>16.438908264019425</v>
      </c>
      <c r="DQ408" s="54">
        <v>13.239286762629696</v>
      </c>
      <c r="DR408" s="54">
        <v>13.121534975065577</v>
      </c>
      <c r="DS408" s="54">
        <v>16.409319672611364</v>
      </c>
      <c r="DT408" s="54">
        <v>19.441919150283905</v>
      </c>
      <c r="DU408" s="54">
        <v>16.254123230380578</v>
      </c>
      <c r="DV408" s="54">
        <v>19.651702357964819</v>
      </c>
      <c r="DW408" s="54">
        <v>16.135359483625979</v>
      </c>
      <c r="DX408" s="54">
        <v>14.673578846294253</v>
      </c>
      <c r="DY408" s="54">
        <v>14.246316088409289</v>
      </c>
      <c r="DZ408" s="54">
        <v>17.669702475148778</v>
      </c>
      <c r="EA408" s="54">
        <v>18.154354635969515</v>
      </c>
      <c r="EB408" s="54">
        <v>14.247814319608628</v>
      </c>
      <c r="EC408" s="54">
        <v>18.935491482216559</v>
      </c>
      <c r="ED408" s="54">
        <v>14.450105972436019</v>
      </c>
      <c r="EE408" s="54">
        <v>15.11772548680989</v>
      </c>
      <c r="EF408" s="54">
        <v>17.596413160308597</v>
      </c>
      <c r="EG408" s="54">
        <v>18.931920817581446</v>
      </c>
      <c r="EH408" s="54">
        <v>17.832967597359605</v>
      </c>
      <c r="EI408" s="54">
        <v>15.822108513846752</v>
      </c>
      <c r="EJ408" s="54">
        <v>15.689176523545045</v>
      </c>
      <c r="EK408" s="54">
        <v>17.524671304542863</v>
      </c>
      <c r="EL408" s="54">
        <v>15.814528231492085</v>
      </c>
      <c r="EM408" s="54">
        <v>16.343677312419086</v>
      </c>
      <c r="EN408" s="54">
        <v>15.810549065932685</v>
      </c>
      <c r="EO408" s="54">
        <v>16.210571191444998</v>
      </c>
      <c r="EP408" s="54">
        <v>17.367326352120582</v>
      </c>
      <c r="EQ408" s="54">
        <v>16.787109245186365</v>
      </c>
      <c r="ER408" s="54">
        <v>19.869675762044725</v>
      </c>
      <c r="ES408" s="54">
        <v>15.882607243725726</v>
      </c>
      <c r="ET408" s="54">
        <v>16.398507378168819</v>
      </c>
      <c r="EU408" s="54">
        <v>14.978514279067277</v>
      </c>
      <c r="EV408" s="54">
        <v>17.042296426616957</v>
      </c>
      <c r="EW408" s="54">
        <v>18.450095476310953</v>
      </c>
      <c r="EX408" s="54">
        <v>18.228541726429004</v>
      </c>
      <c r="EY408" s="54">
        <v>16.377123697345528</v>
      </c>
      <c r="EZ408" s="54">
        <v>13.896426495462761</v>
      </c>
      <c r="FA408" s="54">
        <v>18.623851793837577</v>
      </c>
      <c r="FB408" s="54">
        <v>14.768115986662231</v>
      </c>
    </row>
    <row r="409" spans="1:158" x14ac:dyDescent="0.2">
      <c r="A409" s="50"/>
    </row>
    <row r="414" spans="1:158" x14ac:dyDescent="0.2">
      <c r="B414" s="28" t="s">
        <v>44</v>
      </c>
    </row>
    <row r="415" spans="1:158" ht="13.5" thickBot="1" x14ac:dyDescent="0.25">
      <c r="B415" s="28" t="s">
        <v>47</v>
      </c>
    </row>
    <row r="416" spans="1:158" x14ac:dyDescent="0.2">
      <c r="A416" s="58"/>
      <c r="B416" s="59" t="s">
        <v>18</v>
      </c>
      <c r="C416" s="60"/>
      <c r="D416" s="61"/>
      <c r="E416" s="62"/>
    </row>
    <row r="417" spans="1:5" ht="15" x14ac:dyDescent="0.25">
      <c r="A417" s="58"/>
      <c r="B417" s="63" t="s">
        <v>0</v>
      </c>
      <c r="C417" s="64" t="s">
        <v>48</v>
      </c>
      <c r="D417" s="65" t="s">
        <v>49</v>
      </c>
      <c r="E417" s="66" t="s">
        <v>50</v>
      </c>
    </row>
    <row r="418" spans="1:5" x14ac:dyDescent="0.2">
      <c r="A418" s="58"/>
      <c r="B418" s="67">
        <v>0</v>
      </c>
      <c r="C418" s="54">
        <v>0</v>
      </c>
      <c r="D418" s="54">
        <v>0</v>
      </c>
      <c r="E418" s="68">
        <f>(D418-C418)^2</f>
        <v>0</v>
      </c>
    </row>
    <row r="419" spans="1:5" x14ac:dyDescent="0.2">
      <c r="A419" s="58"/>
      <c r="B419" s="67">
        <v>1</v>
      </c>
      <c r="C419" s="54">
        <v>0</v>
      </c>
      <c r="D419" s="54">
        <v>0</v>
      </c>
      <c r="E419" s="68">
        <f t="shared" ref="E419:E454" si="0">(D419-C419)^2</f>
        <v>0</v>
      </c>
    </row>
    <row r="420" spans="1:5" x14ac:dyDescent="0.2">
      <c r="A420" s="58"/>
      <c r="B420" s="67">
        <v>2</v>
      </c>
      <c r="C420" s="54">
        <v>0</v>
      </c>
      <c r="D420" s="54">
        <v>0</v>
      </c>
      <c r="E420" s="68">
        <f t="shared" si="0"/>
        <v>0</v>
      </c>
    </row>
    <row r="421" spans="1:5" x14ac:dyDescent="0.2">
      <c r="A421" s="58"/>
      <c r="B421" s="67">
        <v>3</v>
      </c>
      <c r="C421" s="54">
        <v>0</v>
      </c>
      <c r="D421" s="54">
        <v>0</v>
      </c>
      <c r="E421" s="68">
        <f t="shared" si="0"/>
        <v>0</v>
      </c>
    </row>
    <row r="422" spans="1:5" x14ac:dyDescent="0.2">
      <c r="A422" s="58"/>
      <c r="B422" s="67">
        <v>4</v>
      </c>
      <c r="C422" s="54">
        <v>0</v>
      </c>
      <c r="D422" s="54">
        <v>0</v>
      </c>
      <c r="E422" s="68">
        <f t="shared" si="0"/>
        <v>0</v>
      </c>
    </row>
    <row r="423" spans="1:5" x14ac:dyDescent="0.2">
      <c r="A423" s="58"/>
      <c r="B423" s="67">
        <v>5</v>
      </c>
      <c r="C423" s="54">
        <v>0</v>
      </c>
      <c r="D423" s="54">
        <v>0</v>
      </c>
      <c r="E423" s="68">
        <f t="shared" si="0"/>
        <v>0</v>
      </c>
    </row>
    <row r="424" spans="1:5" x14ac:dyDescent="0.2">
      <c r="A424" s="58"/>
      <c r="B424" s="67">
        <v>6</v>
      </c>
      <c r="C424" s="54">
        <v>1354308</v>
      </c>
      <c r="D424" s="54">
        <v>0</v>
      </c>
      <c r="E424" s="68">
        <f t="shared" si="0"/>
        <v>1834150158864</v>
      </c>
    </row>
    <row r="425" spans="1:5" x14ac:dyDescent="0.2">
      <c r="A425" s="58"/>
      <c r="B425" s="67">
        <v>7</v>
      </c>
      <c r="C425" s="54">
        <v>0</v>
      </c>
      <c r="D425" s="54">
        <v>0</v>
      </c>
      <c r="E425" s="68">
        <f t="shared" si="0"/>
        <v>0</v>
      </c>
    </row>
    <row r="426" spans="1:5" x14ac:dyDescent="0.2">
      <c r="A426" s="58"/>
      <c r="B426" s="67">
        <v>8</v>
      </c>
      <c r="C426" s="54">
        <v>0</v>
      </c>
      <c r="D426" s="54">
        <v>0</v>
      </c>
      <c r="E426" s="68">
        <f t="shared" si="0"/>
        <v>0</v>
      </c>
    </row>
    <row r="427" spans="1:5" x14ac:dyDescent="0.2">
      <c r="A427" s="58"/>
      <c r="B427" s="67">
        <v>9</v>
      </c>
      <c r="C427" s="54">
        <v>0</v>
      </c>
      <c r="D427" s="54">
        <v>151677.29627143778</v>
      </c>
      <c r="E427" s="68">
        <f t="shared" si="0"/>
        <v>23006002204.213512</v>
      </c>
    </row>
    <row r="428" spans="1:5" x14ac:dyDescent="0.2">
      <c r="A428" s="58"/>
      <c r="B428" s="67">
        <v>10</v>
      </c>
      <c r="C428" s="54">
        <v>0</v>
      </c>
      <c r="D428" s="54">
        <v>256330.60200256482</v>
      </c>
      <c r="E428" s="68">
        <f t="shared" si="0"/>
        <v>65705377522.997284</v>
      </c>
    </row>
    <row r="429" spans="1:5" x14ac:dyDescent="0.2">
      <c r="A429" s="58"/>
      <c r="B429" s="67">
        <v>11</v>
      </c>
      <c r="C429" s="54">
        <v>0</v>
      </c>
      <c r="D429" s="54">
        <v>344738.68835412897</v>
      </c>
      <c r="E429" s="68">
        <f t="shared" si="0"/>
        <v>118844763248.12526</v>
      </c>
    </row>
    <row r="430" spans="1:5" x14ac:dyDescent="0.2">
      <c r="A430" s="58"/>
      <c r="B430" s="67">
        <v>12</v>
      </c>
      <c r="C430" s="54">
        <v>0</v>
      </c>
      <c r="D430" s="54">
        <v>365493.66874321923</v>
      </c>
      <c r="E430" s="68">
        <f t="shared" si="0"/>
        <v>133585621891.37807</v>
      </c>
    </row>
    <row r="431" spans="1:5" x14ac:dyDescent="0.2">
      <c r="A431" s="58"/>
      <c r="B431" s="67">
        <v>13</v>
      </c>
      <c r="C431" s="54">
        <v>0</v>
      </c>
      <c r="D431" s="54">
        <v>406606.60609713383</v>
      </c>
      <c r="E431" s="68">
        <f t="shared" si="0"/>
        <v>165328932121.82974</v>
      </c>
    </row>
    <row r="432" spans="1:5" x14ac:dyDescent="0.2">
      <c r="A432" s="58"/>
      <c r="B432" s="67">
        <v>14</v>
      </c>
      <c r="C432" s="54">
        <v>0</v>
      </c>
      <c r="D432" s="54">
        <v>679156.03032745421</v>
      </c>
      <c r="E432" s="68">
        <f t="shared" si="0"/>
        <v>461252913530.14587</v>
      </c>
    </row>
    <row r="433" spans="1:5" x14ac:dyDescent="0.2">
      <c r="A433" s="58"/>
      <c r="B433" s="67">
        <v>15</v>
      </c>
      <c r="C433" s="54">
        <v>550891.38</v>
      </c>
      <c r="D433" s="54">
        <v>678729.30541066639</v>
      </c>
      <c r="E433" s="68">
        <f t="shared" si="0"/>
        <v>16342535173.303102</v>
      </c>
    </row>
    <row r="434" spans="1:5" x14ac:dyDescent="0.2">
      <c r="A434" s="58"/>
      <c r="B434" s="67">
        <v>16</v>
      </c>
      <c r="C434" s="54">
        <v>655729.93000000005</v>
      </c>
      <c r="D434" s="54">
        <v>771732.2685373053</v>
      </c>
      <c r="E434" s="68">
        <f t="shared" si="0"/>
        <v>13456542546.123573</v>
      </c>
    </row>
    <row r="435" spans="1:5" x14ac:dyDescent="0.2">
      <c r="A435" s="58"/>
      <c r="B435" s="67">
        <v>17</v>
      </c>
      <c r="C435" s="54">
        <v>0</v>
      </c>
      <c r="D435" s="54">
        <v>771168.50639778376</v>
      </c>
      <c r="E435" s="68">
        <f t="shared" si="0"/>
        <v>594700865259.7887</v>
      </c>
    </row>
    <row r="436" spans="1:5" x14ac:dyDescent="0.2">
      <c r="A436" s="58"/>
      <c r="B436" s="67">
        <v>18</v>
      </c>
      <c r="C436" s="54">
        <v>0</v>
      </c>
      <c r="D436" s="54">
        <v>891317.37219719216</v>
      </c>
      <c r="E436" s="68">
        <f t="shared" si="0"/>
        <v>794446657980.50793</v>
      </c>
    </row>
    <row r="437" spans="1:5" x14ac:dyDescent="0.2">
      <c r="A437" s="58"/>
      <c r="B437" s="67">
        <v>19</v>
      </c>
      <c r="C437" s="54">
        <v>793788.04</v>
      </c>
      <c r="D437" s="54">
        <v>988978.77003028989</v>
      </c>
      <c r="E437" s="68">
        <f t="shared" si="0"/>
        <v>38099421089.7575</v>
      </c>
    </row>
    <row r="438" spans="1:5" x14ac:dyDescent="0.2">
      <c r="A438" s="58"/>
      <c r="B438" s="67">
        <v>20</v>
      </c>
      <c r="C438" s="54">
        <v>584885.5</v>
      </c>
      <c r="D438" s="54">
        <v>1265634.4215082694</v>
      </c>
      <c r="E438" s="68">
        <f t="shared" si="0"/>
        <v>463419094134.67194</v>
      </c>
    </row>
    <row r="439" spans="1:5" x14ac:dyDescent="0.2">
      <c r="A439" s="58"/>
      <c r="B439" s="67">
        <v>21</v>
      </c>
      <c r="C439" s="54">
        <v>1663062.7200000002</v>
      </c>
      <c r="D439" s="54">
        <v>1464934.4786035269</v>
      </c>
      <c r="E439" s="68">
        <f t="shared" si="0"/>
        <v>39254800038.859177</v>
      </c>
    </row>
    <row r="440" spans="1:5" x14ac:dyDescent="0.2">
      <c r="A440" s="58"/>
      <c r="B440" s="67">
        <v>22</v>
      </c>
      <c r="C440" s="54">
        <v>2652239.7000000002</v>
      </c>
      <c r="D440" s="54">
        <v>1746819.7394510079</v>
      </c>
      <c r="E440" s="68">
        <f t="shared" si="0"/>
        <v>819785304960.5387</v>
      </c>
    </row>
    <row r="441" spans="1:5" x14ac:dyDescent="0.2">
      <c r="A441" s="58"/>
      <c r="B441" s="67">
        <v>23</v>
      </c>
      <c r="C441" s="54">
        <v>3114947.63</v>
      </c>
      <c r="D441" s="54">
        <v>2247928.9014352281</v>
      </c>
      <c r="E441" s="68">
        <f t="shared" si="0"/>
        <v>751721475682.07349</v>
      </c>
    </row>
    <row r="442" spans="1:5" x14ac:dyDescent="0.2">
      <c r="A442" s="58"/>
      <c r="B442" s="67">
        <v>24</v>
      </c>
      <c r="C442" s="54">
        <v>6026298.1600000001</v>
      </c>
      <c r="D442" s="54">
        <v>2590182.6055805795</v>
      </c>
      <c r="E442" s="68">
        <f t="shared" si="0"/>
        <v>11806890103323.082</v>
      </c>
    </row>
    <row r="443" spans="1:5" x14ac:dyDescent="0.2">
      <c r="A443" s="58"/>
      <c r="B443" s="67">
        <v>25</v>
      </c>
      <c r="C443" s="54">
        <v>2272541.16</v>
      </c>
      <c r="D443" s="54">
        <v>3103081.9541345164</v>
      </c>
      <c r="E443" s="68">
        <f t="shared" si="0"/>
        <v>689798010721.5929</v>
      </c>
    </row>
    <row r="444" spans="1:5" x14ac:dyDescent="0.2">
      <c r="A444" s="58"/>
      <c r="B444" s="67">
        <v>26</v>
      </c>
      <c r="C444" s="54">
        <v>4336122.16</v>
      </c>
      <c r="D444" s="54">
        <v>3352189.5172303934</v>
      </c>
      <c r="E444" s="68">
        <f t="shared" si="0"/>
        <v>968123445507.58264</v>
      </c>
    </row>
    <row r="445" spans="1:5" x14ac:dyDescent="0.2">
      <c r="A445" s="58"/>
      <c r="B445" s="67">
        <v>27</v>
      </c>
      <c r="C445" s="54">
        <v>3477592.01</v>
      </c>
      <c r="D445" s="54">
        <v>3966744.9107251912</v>
      </c>
      <c r="E445" s="68">
        <f t="shared" si="0"/>
        <v>239270560287.86902</v>
      </c>
    </row>
    <row r="446" spans="1:5" x14ac:dyDescent="0.2">
      <c r="A446" s="58"/>
      <c r="B446" s="67">
        <v>28</v>
      </c>
      <c r="C446" s="54">
        <v>1449830.18</v>
      </c>
      <c r="D446" s="54">
        <v>4736966.292216992</v>
      </c>
      <c r="E446" s="68">
        <f t="shared" si="0"/>
        <v>10805263820241.043</v>
      </c>
    </row>
    <row r="447" spans="1:5" x14ac:dyDescent="0.2">
      <c r="A447" s="58"/>
      <c r="B447" s="67">
        <v>29</v>
      </c>
      <c r="C447" s="54">
        <v>7326835.3199999994</v>
      </c>
      <c r="D447" s="54">
        <v>5479781.808898326</v>
      </c>
      <c r="E447" s="68">
        <f t="shared" si="0"/>
        <v>3411606672873.0195</v>
      </c>
    </row>
    <row r="448" spans="1:5" x14ac:dyDescent="0.2">
      <c r="A448" s="58"/>
      <c r="B448" s="67">
        <v>30</v>
      </c>
      <c r="C448" s="54">
        <v>13231404.770000001</v>
      </c>
      <c r="D448" s="54">
        <v>6279648.5815327363</v>
      </c>
      <c r="E448" s="68">
        <f t="shared" si="0"/>
        <v>48326914103892.914</v>
      </c>
    </row>
    <row r="449" spans="1:6" x14ac:dyDescent="0.2">
      <c r="A449" s="58"/>
      <c r="B449" s="67">
        <v>31</v>
      </c>
      <c r="C449" s="54">
        <v>10236002.41</v>
      </c>
      <c r="D449" s="54">
        <v>6887146.616146435</v>
      </c>
      <c r="E449" s="68">
        <f t="shared" si="0"/>
        <v>11214835128026.592</v>
      </c>
    </row>
    <row r="450" spans="1:6" x14ac:dyDescent="0.2">
      <c r="A450" s="58"/>
      <c r="B450" s="67">
        <v>32</v>
      </c>
      <c r="C450" s="54">
        <v>13270120.190000003</v>
      </c>
      <c r="D450" s="54">
        <v>7822986.3308931328</v>
      </c>
      <c r="E450" s="68">
        <f t="shared" si="0"/>
        <v>29671267279028.508</v>
      </c>
    </row>
    <row r="451" spans="1:6" x14ac:dyDescent="0.2">
      <c r="A451" s="58"/>
      <c r="B451" s="67">
        <v>33</v>
      </c>
      <c r="C451" s="54">
        <v>8932205.1000000015</v>
      </c>
      <c r="D451" s="54">
        <v>8968291.3301731069</v>
      </c>
      <c r="E451" s="68">
        <f t="shared" si="0"/>
        <v>1302216008.1063406</v>
      </c>
    </row>
    <row r="452" spans="1:6" x14ac:dyDescent="0.2">
      <c r="A452" s="58"/>
      <c r="B452" s="67">
        <v>34</v>
      </c>
      <c r="C452" s="54">
        <v>6521855.169999999</v>
      </c>
      <c r="D452" s="54">
        <v>10157753.731553355</v>
      </c>
      <c r="E452" s="68">
        <f t="shared" si="0"/>
        <v>13219758349905.766</v>
      </c>
    </row>
    <row r="453" spans="1:6" x14ac:dyDescent="0.2">
      <c r="A453" s="58"/>
      <c r="B453" s="67">
        <v>35</v>
      </c>
      <c r="C453" s="54">
        <v>11328469.49</v>
      </c>
      <c r="D453" s="54">
        <v>11761823.766602544</v>
      </c>
      <c r="E453" s="68">
        <f t="shared" si="0"/>
        <v>187795929049.71411</v>
      </c>
    </row>
    <row r="454" spans="1:6" x14ac:dyDescent="0.2">
      <c r="A454" s="58"/>
      <c r="B454" s="67">
        <v>36</v>
      </c>
      <c r="C454" s="54">
        <v>10557110.93</v>
      </c>
      <c r="D454" s="54">
        <v>14284719.191158749</v>
      </c>
      <c r="E454" s="68">
        <f t="shared" si="0"/>
        <v>13895063348658.955</v>
      </c>
    </row>
    <row r="455" spans="1:6" ht="13.5" thickBot="1" x14ac:dyDescent="0.25">
      <c r="A455" s="58"/>
      <c r="B455" s="69" t="s">
        <v>46</v>
      </c>
      <c r="C455" s="70">
        <f>SUM(C418:C454)</f>
        <v>110336239.95000002</v>
      </c>
      <c r="D455" s="70">
        <f>SUM(D418:D454)</f>
        <v>102422563.29221326</v>
      </c>
      <c r="E455" s="71">
        <f>SUM(E418:E454)</f>
        <v>150770989433773.09</v>
      </c>
      <c r="F455" s="72">
        <f>(C455-D455)^2</f>
        <v>62626278243998.977</v>
      </c>
    </row>
    <row r="457" spans="1:6" ht="13.5" thickBot="1" x14ac:dyDescent="0.25"/>
    <row r="458" spans="1:6" x14ac:dyDescent="0.2">
      <c r="B458" s="59" t="s">
        <v>19</v>
      </c>
      <c r="C458" s="60"/>
      <c r="D458" s="61"/>
      <c r="E458" s="62"/>
    </row>
    <row r="459" spans="1:6" ht="15" x14ac:dyDescent="0.25">
      <c r="B459" s="63" t="s">
        <v>0</v>
      </c>
      <c r="C459" s="64" t="s">
        <v>48</v>
      </c>
      <c r="D459" s="65" t="s">
        <v>49</v>
      </c>
      <c r="E459" s="66" t="s">
        <v>50</v>
      </c>
    </row>
    <row r="460" spans="1:6" x14ac:dyDescent="0.2">
      <c r="B460" s="67">
        <v>0</v>
      </c>
      <c r="C460" s="54">
        <v>0</v>
      </c>
      <c r="D460" s="54">
        <v>0</v>
      </c>
      <c r="E460" s="68">
        <f>(D460-C460)^2</f>
        <v>0</v>
      </c>
    </row>
    <row r="461" spans="1:6" x14ac:dyDescent="0.2">
      <c r="B461" s="67">
        <v>1</v>
      </c>
      <c r="C461" s="54">
        <v>0</v>
      </c>
      <c r="D461" s="54">
        <v>0</v>
      </c>
      <c r="E461" s="68">
        <f t="shared" ref="E461:E496" si="1">(D461-C461)^2</f>
        <v>0</v>
      </c>
    </row>
    <row r="462" spans="1:6" x14ac:dyDescent="0.2">
      <c r="B462" s="67">
        <v>2</v>
      </c>
      <c r="C462" s="54">
        <v>0</v>
      </c>
      <c r="D462" s="54">
        <v>0</v>
      </c>
      <c r="E462" s="68">
        <f t="shared" si="1"/>
        <v>0</v>
      </c>
    </row>
    <row r="463" spans="1:6" x14ac:dyDescent="0.2">
      <c r="B463" s="67">
        <v>3</v>
      </c>
      <c r="C463" s="54">
        <v>0</v>
      </c>
      <c r="D463" s="54">
        <v>0</v>
      </c>
      <c r="E463" s="68">
        <f t="shared" si="1"/>
        <v>0</v>
      </c>
    </row>
    <row r="464" spans="1:6" x14ac:dyDescent="0.2">
      <c r="B464" s="67">
        <v>4</v>
      </c>
      <c r="C464" s="54">
        <v>0</v>
      </c>
      <c r="D464" s="54">
        <v>0</v>
      </c>
      <c r="E464" s="68">
        <f t="shared" si="1"/>
        <v>0</v>
      </c>
    </row>
    <row r="465" spans="2:5" x14ac:dyDescent="0.2">
      <c r="B465" s="67">
        <v>5</v>
      </c>
      <c r="C465" s="54">
        <v>0</v>
      </c>
      <c r="D465" s="54">
        <v>0</v>
      </c>
      <c r="E465" s="68">
        <f t="shared" si="1"/>
        <v>0</v>
      </c>
    </row>
    <row r="466" spans="2:5" x14ac:dyDescent="0.2">
      <c r="B466" s="67">
        <v>6</v>
      </c>
      <c r="C466" s="54">
        <v>1</v>
      </c>
      <c r="D466" s="54">
        <v>0</v>
      </c>
      <c r="E466" s="68">
        <f t="shared" si="1"/>
        <v>1</v>
      </c>
    </row>
    <row r="467" spans="2:5" x14ac:dyDescent="0.2">
      <c r="B467" s="67">
        <v>7</v>
      </c>
      <c r="C467" s="54">
        <v>0</v>
      </c>
      <c r="D467" s="54">
        <v>0</v>
      </c>
      <c r="E467" s="68">
        <f t="shared" si="1"/>
        <v>0</v>
      </c>
    </row>
    <row r="468" spans="2:5" x14ac:dyDescent="0.2">
      <c r="B468" s="67">
        <v>8</v>
      </c>
      <c r="C468" s="54">
        <v>0</v>
      </c>
      <c r="D468" s="54">
        <v>0</v>
      </c>
      <c r="E468" s="68">
        <f t="shared" si="1"/>
        <v>0</v>
      </c>
    </row>
    <row r="469" spans="2:5" x14ac:dyDescent="0.2">
      <c r="B469" s="67">
        <v>9</v>
      </c>
      <c r="C469" s="54">
        <v>0</v>
      </c>
      <c r="D469" s="54">
        <v>0.15538480083062289</v>
      </c>
      <c r="E469" s="68">
        <f t="shared" si="1"/>
        <v>2.4144436329172344E-2</v>
      </c>
    </row>
    <row r="470" spans="2:5" x14ac:dyDescent="0.2">
      <c r="B470" s="67">
        <v>10</v>
      </c>
      <c r="C470" s="54">
        <v>0</v>
      </c>
      <c r="D470" s="54">
        <v>0.26260336077757707</v>
      </c>
      <c r="E470" s="68">
        <f t="shared" si="1"/>
        <v>6.8960525091678299E-2</v>
      </c>
    </row>
    <row r="471" spans="2:5" x14ac:dyDescent="0.2">
      <c r="B471" s="67">
        <v>11</v>
      </c>
      <c r="C471" s="54">
        <v>0</v>
      </c>
      <c r="D471" s="54">
        <v>0.35322204532172563</v>
      </c>
      <c r="E471" s="68">
        <f t="shared" si="1"/>
        <v>0.1247658133012632</v>
      </c>
    </row>
    <row r="472" spans="2:5" x14ac:dyDescent="0.2">
      <c r="B472" s="67">
        <v>12</v>
      </c>
      <c r="C472" s="54">
        <v>0</v>
      </c>
      <c r="D472" s="54">
        <v>0.35592709121495858</v>
      </c>
      <c r="E472" s="68">
        <f t="shared" si="1"/>
        <v>0.12668409426074145</v>
      </c>
    </row>
    <row r="473" spans="2:5" x14ac:dyDescent="0.2">
      <c r="B473" s="67">
        <v>13</v>
      </c>
      <c r="C473" s="54">
        <v>0</v>
      </c>
      <c r="D473" s="54">
        <v>0.39608382511810269</v>
      </c>
      <c r="E473" s="68">
        <f t="shared" si="1"/>
        <v>0.15688239652018776</v>
      </c>
    </row>
    <row r="474" spans="2:5" x14ac:dyDescent="0.2">
      <c r="B474" s="67">
        <v>14</v>
      </c>
      <c r="C474" s="54">
        <v>0</v>
      </c>
      <c r="D474" s="54">
        <v>0.66164201449607418</v>
      </c>
      <c r="E474" s="68">
        <f t="shared" si="1"/>
        <v>0.43777015534642322</v>
      </c>
    </row>
    <row r="475" spans="2:5" x14ac:dyDescent="0.2">
      <c r="B475" s="67">
        <v>15</v>
      </c>
      <c r="C475" s="54">
        <v>1</v>
      </c>
      <c r="D475" s="54">
        <v>0.66121136581092799</v>
      </c>
      <c r="E475" s="68">
        <f t="shared" si="1"/>
        <v>0.11477773865569685</v>
      </c>
    </row>
    <row r="476" spans="2:5" x14ac:dyDescent="0.2">
      <c r="B476" s="67">
        <v>16</v>
      </c>
      <c r="C476" s="54">
        <v>1</v>
      </c>
      <c r="D476" s="54">
        <v>0.75185956326995473</v>
      </c>
      <c r="E476" s="68">
        <f t="shared" si="1"/>
        <v>6.1573676340577595E-2</v>
      </c>
    </row>
    <row r="477" spans="2:5" x14ac:dyDescent="0.2">
      <c r="B477" s="67">
        <v>17</v>
      </c>
      <c r="C477" s="54">
        <v>0</v>
      </c>
      <c r="D477" s="54">
        <v>0.75140720354274215</v>
      </c>
      <c r="E477" s="68">
        <f t="shared" si="1"/>
        <v>0.56461278553592398</v>
      </c>
    </row>
    <row r="478" spans="2:5" x14ac:dyDescent="0.2">
      <c r="B478" s="67">
        <v>18</v>
      </c>
      <c r="C478" s="54">
        <v>0</v>
      </c>
      <c r="D478" s="54">
        <v>0.86852863150809156</v>
      </c>
      <c r="E478" s="68">
        <f t="shared" si="1"/>
        <v>0.75434198374931827</v>
      </c>
    </row>
    <row r="479" spans="2:5" x14ac:dyDescent="0.2">
      <c r="B479" s="67">
        <v>19</v>
      </c>
      <c r="C479" s="54">
        <v>1</v>
      </c>
      <c r="D479" s="54">
        <v>0.96391400983440079</v>
      </c>
      <c r="E479" s="68">
        <f t="shared" si="1"/>
        <v>1.3021986862317232E-3</v>
      </c>
    </row>
    <row r="480" spans="2:5" x14ac:dyDescent="0.2">
      <c r="B480" s="67">
        <v>20</v>
      </c>
      <c r="C480" s="54">
        <v>1</v>
      </c>
      <c r="D480" s="54">
        <v>1.2337876768777072</v>
      </c>
      <c r="E480" s="68">
        <f t="shared" si="1"/>
        <v>5.465667785987522E-2</v>
      </c>
    </row>
    <row r="481" spans="2:5" x14ac:dyDescent="0.2">
      <c r="B481" s="67">
        <v>21</v>
      </c>
      <c r="C481" s="54">
        <v>2</v>
      </c>
      <c r="D481" s="54">
        <v>1.4280346930240366</v>
      </c>
      <c r="E481" s="68">
        <f t="shared" si="1"/>
        <v>0.32714431238410802</v>
      </c>
    </row>
    <row r="482" spans="2:5" x14ac:dyDescent="0.2">
      <c r="B482" s="67">
        <v>22</v>
      </c>
      <c r="C482" s="54">
        <v>3</v>
      </c>
      <c r="D482" s="54">
        <v>1.7027658522634894</v>
      </c>
      <c r="E482" s="68">
        <f t="shared" si="1"/>
        <v>1.6828164340536709</v>
      </c>
    </row>
    <row r="483" spans="2:5" x14ac:dyDescent="0.2">
      <c r="B483" s="67">
        <v>23</v>
      </c>
      <c r="C483" s="54">
        <v>3</v>
      </c>
      <c r="D483" s="54">
        <v>2.1912193690891115</v>
      </c>
      <c r="E483" s="68">
        <f t="shared" si="1"/>
        <v>0.65412610893661483</v>
      </c>
    </row>
    <row r="484" spans="2:5" x14ac:dyDescent="0.2">
      <c r="B484" s="67">
        <v>24</v>
      </c>
      <c r="C484" s="54">
        <v>5</v>
      </c>
      <c r="D484" s="54">
        <v>2.3941319832263233</v>
      </c>
      <c r="E484" s="68">
        <f t="shared" si="1"/>
        <v>6.7905481208439751</v>
      </c>
    </row>
    <row r="485" spans="2:5" x14ac:dyDescent="0.2">
      <c r="B485" s="67">
        <v>25</v>
      </c>
      <c r="C485" s="54">
        <v>2</v>
      </c>
      <c r="D485" s="54">
        <v>2.8684889691555036</v>
      </c>
      <c r="E485" s="68">
        <f t="shared" si="1"/>
        <v>0.75427308954478922</v>
      </c>
    </row>
    <row r="486" spans="2:5" x14ac:dyDescent="0.2">
      <c r="B486" s="67">
        <v>26</v>
      </c>
      <c r="C486" s="54">
        <v>4</v>
      </c>
      <c r="D486" s="54">
        <v>3.0986266873180526</v>
      </c>
      <c r="E486" s="68">
        <f t="shared" si="1"/>
        <v>0.81247384881522777</v>
      </c>
    </row>
    <row r="487" spans="2:5" x14ac:dyDescent="0.2">
      <c r="B487" s="67">
        <v>27</v>
      </c>
      <c r="C487" s="54">
        <v>4</v>
      </c>
      <c r="D487" s="54">
        <v>3.6672440052997501</v>
      </c>
      <c r="E487" s="68">
        <f t="shared" si="1"/>
        <v>0.11072655200895271</v>
      </c>
    </row>
    <row r="488" spans="2:5" x14ac:dyDescent="0.2">
      <c r="B488" s="67">
        <v>28</v>
      </c>
      <c r="C488" s="54">
        <v>1</v>
      </c>
      <c r="D488" s="54">
        <v>4.3799880779342857</v>
      </c>
      <c r="E488" s="68">
        <f t="shared" si="1"/>
        <v>11.424319406977906</v>
      </c>
    </row>
    <row r="489" spans="2:5" x14ac:dyDescent="0.2">
      <c r="B489" s="67">
        <v>29</v>
      </c>
      <c r="C489" s="54">
        <v>7</v>
      </c>
      <c r="D489" s="54">
        <v>5.067304552054523</v>
      </c>
      <c r="E489" s="68">
        <f t="shared" si="1"/>
        <v>3.7353116945091678</v>
      </c>
    </row>
    <row r="490" spans="2:5" x14ac:dyDescent="0.2">
      <c r="B490" s="67">
        <v>30</v>
      </c>
      <c r="C490" s="54">
        <v>11</v>
      </c>
      <c r="D490" s="54">
        <v>5.8075467779262446</v>
      </c>
      <c r="E490" s="68">
        <f t="shared" si="1"/>
        <v>26.961570463424124</v>
      </c>
    </row>
    <row r="491" spans="2:5" x14ac:dyDescent="0.2">
      <c r="B491" s="67">
        <v>31</v>
      </c>
      <c r="C491" s="54">
        <v>9</v>
      </c>
      <c r="D491" s="54">
        <v>6.370061134654744</v>
      </c>
      <c r="E491" s="68">
        <f t="shared" si="1"/>
        <v>6.9165784354534923</v>
      </c>
    </row>
    <row r="492" spans="2:5" x14ac:dyDescent="0.2">
      <c r="B492" s="67">
        <v>32</v>
      </c>
      <c r="C492" s="54">
        <v>13</v>
      </c>
      <c r="D492" s="54">
        <v>7.2365730637961985</v>
      </c>
      <c r="E492" s="68">
        <f t="shared" si="1"/>
        <v>33.217090048959541</v>
      </c>
    </row>
    <row r="493" spans="2:5" x14ac:dyDescent="0.2">
      <c r="B493" s="67">
        <v>33</v>
      </c>
      <c r="C493" s="54">
        <v>8</v>
      </c>
      <c r="D493" s="54">
        <v>8.2954910843033574</v>
      </c>
      <c r="E493" s="68">
        <f t="shared" si="1"/>
        <v>8.7314980902773842E-2</v>
      </c>
    </row>
    <row r="494" spans="2:5" x14ac:dyDescent="0.2">
      <c r="B494" s="67">
        <v>34</v>
      </c>
      <c r="C494" s="54">
        <v>7</v>
      </c>
      <c r="D494" s="54">
        <v>9.3967985053232148</v>
      </c>
      <c r="E494" s="68">
        <f t="shared" si="1"/>
        <v>5.7446430751195967</v>
      </c>
    </row>
    <row r="495" spans="2:5" x14ac:dyDescent="0.2">
      <c r="B495" s="67">
        <v>35</v>
      </c>
      <c r="C495" s="54">
        <v>12</v>
      </c>
      <c r="D495" s="54">
        <v>10.882043034785996</v>
      </c>
      <c r="E495" s="68">
        <f t="shared" si="1"/>
        <v>1.2498277760705063</v>
      </c>
    </row>
    <row r="496" spans="2:5" x14ac:dyDescent="0.2">
      <c r="B496" s="67">
        <v>36</v>
      </c>
      <c r="C496" s="54">
        <v>9</v>
      </c>
      <c r="D496" s="54">
        <v>12.525084297397861</v>
      </c>
      <c r="E496" s="68">
        <f t="shared" si="1"/>
        <v>12.42621930376097</v>
      </c>
    </row>
    <row r="497" spans="1:6" ht="13.5" thickBot="1" x14ac:dyDescent="0.25">
      <c r="A497" s="58"/>
      <c r="B497" s="73" t="s">
        <v>46</v>
      </c>
      <c r="C497" s="70">
        <f>SUM(C460:C496)</f>
        <v>105</v>
      </c>
      <c r="D497" s="70">
        <f>SUM(D460:D496)</f>
        <v>94.726973676155581</v>
      </c>
      <c r="E497" s="74">
        <f>SUM(E460:E496)</f>
        <v>116.38545613344252</v>
      </c>
      <c r="F497" s="75">
        <f>(C497-D497)^2</f>
        <v>105.53506985040039</v>
      </c>
    </row>
    <row r="501" spans="1:6" x14ac:dyDescent="0.2">
      <c r="B501" s="52" t="s">
        <v>51</v>
      </c>
    </row>
    <row r="502" spans="1:6" ht="13.5" thickBot="1" x14ac:dyDescent="0.25"/>
    <row r="503" spans="1:6" x14ac:dyDescent="0.2">
      <c r="A503" s="58"/>
      <c r="B503" s="78"/>
      <c r="C503" s="82" t="s">
        <v>52</v>
      </c>
      <c r="D503" s="79" t="s">
        <v>53</v>
      </c>
    </row>
    <row r="504" spans="1:6" x14ac:dyDescent="0.2">
      <c r="A504" s="58"/>
      <c r="B504" s="67">
        <v>1</v>
      </c>
      <c r="C504" s="83"/>
      <c r="D504" s="68"/>
    </row>
    <row r="505" spans="1:6" x14ac:dyDescent="0.2">
      <c r="A505" s="58"/>
      <c r="B505" s="67">
        <v>2</v>
      </c>
      <c r="C505" s="83"/>
      <c r="D505" s="68"/>
    </row>
    <row r="506" spans="1:6" x14ac:dyDescent="0.2">
      <c r="A506" s="58"/>
      <c r="B506" s="67">
        <v>3</v>
      </c>
      <c r="C506" s="83"/>
      <c r="D506" s="68"/>
    </row>
    <row r="507" spans="1:6" x14ac:dyDescent="0.2">
      <c r="A507" s="58"/>
      <c r="B507" s="67">
        <v>4</v>
      </c>
      <c r="C507" s="83"/>
      <c r="D507" s="68"/>
    </row>
    <row r="508" spans="1:6" x14ac:dyDescent="0.2">
      <c r="A508" s="58"/>
      <c r="B508" s="67">
        <v>5</v>
      </c>
      <c r="C508" s="83"/>
      <c r="D508" s="68"/>
    </row>
    <row r="509" spans="1:6" x14ac:dyDescent="0.2">
      <c r="A509" s="58"/>
      <c r="B509" s="67">
        <v>6</v>
      </c>
      <c r="C509" s="83"/>
      <c r="D509" s="68"/>
    </row>
    <row r="510" spans="1:6" x14ac:dyDescent="0.2">
      <c r="A510" s="58"/>
      <c r="B510" s="67">
        <v>7</v>
      </c>
      <c r="C510" s="83"/>
      <c r="D510" s="68"/>
    </row>
    <row r="511" spans="1:6" x14ac:dyDescent="0.2">
      <c r="A511" s="58"/>
      <c r="B511" s="67">
        <v>8</v>
      </c>
      <c r="C511" s="83"/>
      <c r="D511" s="68"/>
    </row>
    <row r="512" spans="1:6" x14ac:dyDescent="0.2">
      <c r="A512" s="58"/>
      <c r="B512" s="67">
        <v>9</v>
      </c>
      <c r="C512" s="83"/>
      <c r="D512" s="68"/>
    </row>
    <row r="513" spans="1:4" x14ac:dyDescent="0.2">
      <c r="A513" s="58"/>
      <c r="B513" s="67">
        <v>10</v>
      </c>
      <c r="C513" s="83"/>
      <c r="D513" s="68"/>
    </row>
    <row r="514" spans="1:4" x14ac:dyDescent="0.2">
      <c r="A514" s="58"/>
      <c r="B514" s="67">
        <v>11</v>
      </c>
      <c r="C514" s="83"/>
      <c r="D514" s="68"/>
    </row>
    <row r="515" spans="1:4" x14ac:dyDescent="0.2">
      <c r="A515" s="58"/>
      <c r="B515" s="67">
        <v>12</v>
      </c>
      <c r="C515" s="83"/>
      <c r="D515" s="68"/>
    </row>
    <row r="516" spans="1:4" x14ac:dyDescent="0.2">
      <c r="A516" s="58"/>
      <c r="B516" s="67">
        <v>13</v>
      </c>
      <c r="C516" s="83"/>
      <c r="D516" s="68"/>
    </row>
    <row r="517" spans="1:4" x14ac:dyDescent="0.2">
      <c r="A517" s="58"/>
      <c r="B517" s="67">
        <v>14</v>
      </c>
      <c r="C517" s="83"/>
      <c r="D517" s="68"/>
    </row>
    <row r="518" spans="1:4" x14ac:dyDescent="0.2">
      <c r="A518" s="58"/>
      <c r="B518" s="67">
        <v>15</v>
      </c>
      <c r="C518" s="83"/>
      <c r="D518" s="68"/>
    </row>
    <row r="519" spans="1:4" x14ac:dyDescent="0.2">
      <c r="A519" s="58"/>
      <c r="B519" s="67">
        <v>16</v>
      </c>
      <c r="C519" s="83"/>
      <c r="D519" s="68"/>
    </row>
    <row r="520" spans="1:4" x14ac:dyDescent="0.2">
      <c r="A520" s="58"/>
      <c r="B520" s="67">
        <v>17</v>
      </c>
      <c r="C520" s="83"/>
      <c r="D520" s="68"/>
    </row>
    <row r="521" spans="1:4" x14ac:dyDescent="0.2">
      <c r="A521" s="58"/>
      <c r="B521" s="67">
        <v>18</v>
      </c>
      <c r="C521" s="83"/>
      <c r="D521" s="68"/>
    </row>
    <row r="522" spans="1:4" x14ac:dyDescent="0.2">
      <c r="A522" s="58"/>
      <c r="B522" s="67">
        <v>19</v>
      </c>
      <c r="C522" s="83"/>
      <c r="D522" s="68"/>
    </row>
    <row r="523" spans="1:4" x14ac:dyDescent="0.2">
      <c r="A523" s="58"/>
      <c r="B523" s="67">
        <v>20</v>
      </c>
      <c r="C523" s="83"/>
      <c r="D523" s="68"/>
    </row>
    <row r="524" spans="1:4" x14ac:dyDescent="0.2">
      <c r="A524" s="58"/>
      <c r="B524" s="67">
        <v>21</v>
      </c>
      <c r="C524" s="83"/>
      <c r="D524" s="68"/>
    </row>
    <row r="525" spans="1:4" x14ac:dyDescent="0.2">
      <c r="A525" s="58"/>
      <c r="B525" s="67">
        <v>22</v>
      </c>
      <c r="C525" s="83"/>
      <c r="D525" s="68"/>
    </row>
    <row r="526" spans="1:4" x14ac:dyDescent="0.2">
      <c r="A526" s="58"/>
      <c r="B526" s="67">
        <v>23</v>
      </c>
      <c r="C526" s="83"/>
      <c r="D526" s="68"/>
    </row>
    <row r="527" spans="1:4" x14ac:dyDescent="0.2">
      <c r="A527" s="58"/>
      <c r="B527" s="67">
        <v>24</v>
      </c>
      <c r="C527" s="83"/>
      <c r="D527" s="68"/>
    </row>
    <row r="528" spans="1:4" x14ac:dyDescent="0.2">
      <c r="A528" s="58"/>
      <c r="B528" s="67">
        <v>25</v>
      </c>
      <c r="C528" s="83"/>
      <c r="D528" s="68"/>
    </row>
    <row r="529" spans="1:4" x14ac:dyDescent="0.2">
      <c r="A529" s="58"/>
      <c r="B529" s="67">
        <v>26</v>
      </c>
      <c r="C529" s="83"/>
      <c r="D529" s="68"/>
    </row>
    <row r="530" spans="1:4" x14ac:dyDescent="0.2">
      <c r="A530" s="58"/>
      <c r="B530" s="67">
        <v>27</v>
      </c>
      <c r="C530" s="83"/>
      <c r="D530" s="68"/>
    </row>
    <row r="531" spans="1:4" x14ac:dyDescent="0.2">
      <c r="A531" s="58"/>
      <c r="B531" s="67">
        <v>28</v>
      </c>
      <c r="C531" s="83"/>
      <c r="D531" s="68"/>
    </row>
    <row r="532" spans="1:4" x14ac:dyDescent="0.2">
      <c r="A532" s="58"/>
      <c r="B532" s="67">
        <v>29</v>
      </c>
      <c r="C532" s="83"/>
      <c r="D532" s="68"/>
    </row>
    <row r="533" spans="1:4" x14ac:dyDescent="0.2">
      <c r="A533" s="58"/>
      <c r="B533" s="67">
        <v>30</v>
      </c>
      <c r="C533" s="83"/>
      <c r="D533" s="68"/>
    </row>
    <row r="534" spans="1:4" x14ac:dyDescent="0.2">
      <c r="A534" s="58"/>
      <c r="B534" s="67">
        <v>31</v>
      </c>
      <c r="C534" s="83"/>
      <c r="D534" s="68"/>
    </row>
    <row r="535" spans="1:4" x14ac:dyDescent="0.2">
      <c r="A535" s="58"/>
      <c r="B535" s="67">
        <v>32</v>
      </c>
      <c r="C535" s="83"/>
      <c r="D535" s="68"/>
    </row>
    <row r="536" spans="1:4" x14ac:dyDescent="0.2">
      <c r="A536" s="58"/>
      <c r="B536" s="67">
        <v>33</v>
      </c>
      <c r="C536" s="83"/>
      <c r="D536" s="68"/>
    </row>
    <row r="537" spans="1:4" x14ac:dyDescent="0.2">
      <c r="A537" s="58"/>
      <c r="B537" s="67">
        <v>34</v>
      </c>
      <c r="C537" s="83"/>
      <c r="D537" s="68"/>
    </row>
    <row r="538" spans="1:4" x14ac:dyDescent="0.2">
      <c r="A538" s="58"/>
      <c r="B538" s="67">
        <v>35</v>
      </c>
      <c r="C538" s="83"/>
      <c r="D538" s="68"/>
    </row>
    <row r="539" spans="1:4" x14ac:dyDescent="0.2">
      <c r="A539" s="58"/>
      <c r="B539" s="67">
        <v>36</v>
      </c>
      <c r="C539" s="83"/>
      <c r="D539" s="68"/>
    </row>
    <row r="540" spans="1:4" x14ac:dyDescent="0.2">
      <c r="A540" s="58"/>
      <c r="B540" s="67">
        <v>37</v>
      </c>
      <c r="C540" s="83"/>
      <c r="D540" s="68"/>
    </row>
    <row r="541" spans="1:4" x14ac:dyDescent="0.2">
      <c r="A541" s="58"/>
      <c r="B541" s="67">
        <v>38</v>
      </c>
      <c r="C541" s="83"/>
      <c r="D541" s="68"/>
    </row>
    <row r="542" spans="1:4" ht="13.5" thickBot="1" x14ac:dyDescent="0.25">
      <c r="A542" s="58"/>
      <c r="B542" s="80" t="s">
        <v>54</v>
      </c>
      <c r="C542" s="70">
        <f>SUM(C504:C541)</f>
        <v>0</v>
      </c>
      <c r="D542" s="81">
        <f>SUM(D504:D541)</f>
        <v>0</v>
      </c>
    </row>
    <row r="544" spans="1:4" ht="13.5" thickBot="1" x14ac:dyDescent="0.25"/>
    <row r="545" spans="1:5" ht="13.5" thickBot="1" x14ac:dyDescent="0.25">
      <c r="A545" s="58"/>
      <c r="B545" s="90" t="s">
        <v>58</v>
      </c>
      <c r="C545" s="91"/>
      <c r="D545" s="91"/>
      <c r="E545" s="92"/>
    </row>
    <row r="546" spans="1:5" x14ac:dyDescent="0.2">
      <c r="A546" s="58"/>
      <c r="B546" s="78"/>
      <c r="C546" s="87" t="s">
        <v>26</v>
      </c>
      <c r="D546" s="88" t="s">
        <v>23</v>
      </c>
      <c r="E546" s="89" t="s">
        <v>24</v>
      </c>
    </row>
    <row r="547" spans="1:5" x14ac:dyDescent="0.2">
      <c r="A547" s="58"/>
      <c r="B547" s="67" t="s">
        <v>45</v>
      </c>
      <c r="C547" s="83"/>
      <c r="D547" s="85"/>
      <c r="E547" s="68"/>
    </row>
    <row r="548" spans="1:5" x14ac:dyDescent="0.2">
      <c r="A548" s="58"/>
      <c r="B548" s="67" t="s">
        <v>57</v>
      </c>
      <c r="C548" s="83"/>
      <c r="D548" s="85"/>
      <c r="E548" s="68"/>
    </row>
    <row r="549" spans="1:5" x14ac:dyDescent="0.2">
      <c r="A549" s="58"/>
      <c r="B549" s="67" t="s">
        <v>56</v>
      </c>
      <c r="C549" s="83"/>
      <c r="D549" s="85"/>
      <c r="E549" s="68"/>
    </row>
    <row r="550" spans="1:5" ht="13.5" thickBot="1" x14ac:dyDescent="0.25">
      <c r="A550" s="58"/>
      <c r="B550" s="76" t="s">
        <v>55</v>
      </c>
      <c r="C550" s="84"/>
      <c r="D550" s="86"/>
      <c r="E550" s="77"/>
    </row>
    <row r="553" spans="1:5" ht="13.5" thickBot="1" x14ac:dyDescent="0.25"/>
    <row r="554" spans="1:5" ht="13.5" thickBot="1" x14ac:dyDescent="0.25">
      <c r="B554" s="93" t="s">
        <v>53</v>
      </c>
      <c r="C554" s="94"/>
      <c r="D554" s="94"/>
      <c r="E554" s="95"/>
    </row>
    <row r="555" spans="1:5" x14ac:dyDescent="0.2">
      <c r="B555" s="78"/>
      <c r="C555" s="87" t="s">
        <v>26</v>
      </c>
      <c r="D555" s="88" t="s">
        <v>23</v>
      </c>
      <c r="E555" s="89" t="s">
        <v>24</v>
      </c>
    </row>
    <row r="556" spans="1:5" x14ac:dyDescent="0.2">
      <c r="B556" s="67" t="s">
        <v>45</v>
      </c>
      <c r="C556" s="83"/>
      <c r="D556" s="85"/>
      <c r="E556" s="68"/>
    </row>
    <row r="557" spans="1:5" x14ac:dyDescent="0.2">
      <c r="B557" s="67" t="s">
        <v>57</v>
      </c>
      <c r="C557" s="83"/>
      <c r="D557" s="85"/>
      <c r="E557" s="68"/>
    </row>
    <row r="558" spans="1:5" x14ac:dyDescent="0.2">
      <c r="B558" s="67" t="s">
        <v>56</v>
      </c>
      <c r="C558" s="83"/>
      <c r="D558" s="85"/>
      <c r="E558" s="68"/>
    </row>
    <row r="559" spans="1:5" ht="13.5" thickBot="1" x14ac:dyDescent="0.25">
      <c r="B559" s="76" t="s">
        <v>55</v>
      </c>
      <c r="C559" s="84"/>
      <c r="D559" s="86"/>
      <c r="E559" s="77"/>
    </row>
  </sheetData>
  <mergeCells count="2">
    <mergeCell ref="B545:E545"/>
    <mergeCell ref="B554:E55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FK123"/>
  <sheetViews>
    <sheetView topLeftCell="A35" zoomScale="70" zoomScaleNormal="70" workbookViewId="0">
      <selection activeCell="F40" sqref="F40"/>
    </sheetView>
  </sheetViews>
  <sheetFormatPr defaultRowHeight="12.75" x14ac:dyDescent="0.2"/>
  <cols>
    <col min="1" max="1" width="18.5703125" style="37" customWidth="1"/>
    <col min="2" max="2" width="24" style="2" bestFit="1" customWidth="1"/>
    <col min="3" max="3" width="11" style="2" bestFit="1" customWidth="1"/>
    <col min="4" max="4" width="14.140625" style="2" bestFit="1" customWidth="1"/>
    <col min="5" max="5" width="14.7109375" style="2" bestFit="1" customWidth="1"/>
    <col min="6" max="8" width="15" style="2" bestFit="1" customWidth="1"/>
    <col min="9" max="9" width="15.140625" style="2" bestFit="1" customWidth="1"/>
    <col min="10" max="10" width="15.42578125" style="2" bestFit="1" customWidth="1"/>
    <col min="11" max="13" width="16" style="2" bestFit="1" customWidth="1"/>
    <col min="14" max="14" width="16" style="2" customWidth="1"/>
    <col min="15" max="15" width="16" style="2" bestFit="1" customWidth="1"/>
    <col min="16" max="16" width="16.28515625" style="2" bestFit="1" customWidth="1"/>
    <col min="17" max="17" width="16" style="2" customWidth="1"/>
    <col min="18" max="18" width="16.28515625" style="2" bestFit="1" customWidth="1"/>
    <col min="19" max="19" width="16" style="2" customWidth="1"/>
    <col min="20" max="39" width="16.28515625" style="2" bestFit="1" customWidth="1"/>
    <col min="40" max="40" width="12.85546875" style="2" bestFit="1" customWidth="1"/>
    <col min="41" max="41" width="19.5703125" style="2" bestFit="1" customWidth="1"/>
    <col min="42" max="42" width="17.5703125" style="2" bestFit="1" customWidth="1"/>
    <col min="43" max="16384" width="9.140625" style="2"/>
  </cols>
  <sheetData>
    <row r="5" spans="1:42" x14ac:dyDescent="0.2">
      <c r="B5" s="1"/>
      <c r="C5" s="96" t="s">
        <v>0</v>
      </c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18"/>
      <c r="AN5" s="6"/>
      <c r="AO5" s="6"/>
      <c r="AP5" s="31"/>
    </row>
    <row r="6" spans="1:42" x14ac:dyDescent="0.2">
      <c r="B6" s="1" t="s">
        <v>1</v>
      </c>
      <c r="C6" s="4">
        <v>0</v>
      </c>
      <c r="D6" s="4">
        <v>1</v>
      </c>
      <c r="E6" s="4">
        <v>2</v>
      </c>
      <c r="F6" s="4">
        <v>3</v>
      </c>
      <c r="G6" s="4">
        <v>4</v>
      </c>
      <c r="H6" s="4">
        <v>5</v>
      </c>
      <c r="I6" s="4">
        <v>6</v>
      </c>
      <c r="J6" s="4">
        <v>7</v>
      </c>
      <c r="K6" s="4">
        <v>8</v>
      </c>
      <c r="L6" s="4">
        <v>9</v>
      </c>
      <c r="M6" s="4">
        <v>10</v>
      </c>
      <c r="N6" s="4">
        <v>11</v>
      </c>
      <c r="O6" s="4">
        <v>12</v>
      </c>
      <c r="P6" s="4">
        <v>13</v>
      </c>
      <c r="Q6" s="4">
        <v>14</v>
      </c>
      <c r="R6" s="4">
        <v>15</v>
      </c>
      <c r="S6" s="4">
        <v>16</v>
      </c>
      <c r="T6" s="4">
        <v>17</v>
      </c>
      <c r="U6" s="4">
        <v>18</v>
      </c>
      <c r="V6" s="4">
        <v>19</v>
      </c>
      <c r="W6" s="4">
        <v>20</v>
      </c>
      <c r="X6" s="4">
        <v>21</v>
      </c>
      <c r="Y6" s="4">
        <v>22</v>
      </c>
      <c r="Z6" s="4">
        <v>23</v>
      </c>
      <c r="AA6" s="4">
        <v>24</v>
      </c>
      <c r="AB6" s="4">
        <v>25</v>
      </c>
      <c r="AC6" s="4">
        <v>26</v>
      </c>
      <c r="AD6" s="4">
        <v>27</v>
      </c>
      <c r="AE6" s="4">
        <v>28</v>
      </c>
      <c r="AF6" s="4">
        <v>29</v>
      </c>
      <c r="AG6" s="4">
        <v>30</v>
      </c>
      <c r="AH6" s="4">
        <v>31</v>
      </c>
      <c r="AI6" s="4">
        <v>32</v>
      </c>
      <c r="AJ6" s="4">
        <v>33</v>
      </c>
      <c r="AK6" s="4">
        <v>34</v>
      </c>
      <c r="AL6" s="4">
        <v>35</v>
      </c>
      <c r="AM6" s="4">
        <v>36</v>
      </c>
      <c r="AN6" s="7"/>
      <c r="AO6" s="7"/>
      <c r="AP6" s="30" t="s">
        <v>30</v>
      </c>
    </row>
    <row r="7" spans="1:42" x14ac:dyDescent="0.2">
      <c r="A7" s="38">
        <f t="shared" ref="A7:A40" si="0">IF(MONTH(A8)=1,DATE(YEAR(A8)-1,12,1),DATE(YEAR(A8),MONTH(A8)-1,1))</f>
        <v>50041</v>
      </c>
      <c r="B7" s="4">
        <v>36</v>
      </c>
      <c r="C7" s="2">
        <f ca="1">'Claims list cumulative'!B3</f>
        <v>0</v>
      </c>
      <c r="D7" s="2">
        <f ca="1">'Claims list cumulative'!C3</f>
        <v>0</v>
      </c>
      <c r="E7" s="2">
        <f ca="1">'Claims list cumulative'!D3</f>
        <v>0</v>
      </c>
      <c r="F7" s="2">
        <f ca="1">'Claims list cumulative'!E3</f>
        <v>0</v>
      </c>
      <c r="G7" s="2">
        <f ca="1">'Claims list cumulative'!F3</f>
        <v>0</v>
      </c>
      <c r="H7" s="2">
        <f ca="1">'Claims list cumulative'!G3</f>
        <v>0</v>
      </c>
      <c r="I7" s="2">
        <f ca="1">'Claims list cumulative'!H3</f>
        <v>0</v>
      </c>
      <c r="J7" s="2">
        <f ca="1">'Claims list cumulative'!I3</f>
        <v>0</v>
      </c>
      <c r="K7" s="2">
        <f ca="1">'Claims list cumulative'!J3</f>
        <v>0</v>
      </c>
      <c r="L7" s="2">
        <f ca="1">'Claims list cumulative'!K3</f>
        <v>0</v>
      </c>
      <c r="M7" s="2">
        <f ca="1">'Claims list cumulative'!L3</f>
        <v>0</v>
      </c>
      <c r="N7" s="2">
        <f ca="1">'Claims list cumulative'!M3</f>
        <v>0</v>
      </c>
      <c r="O7" s="2">
        <f ca="1">'Claims list cumulative'!N3</f>
        <v>0</v>
      </c>
      <c r="P7" s="2">
        <f ca="1">'Claims list cumulative'!O3</f>
        <v>0</v>
      </c>
      <c r="Q7" s="2">
        <f ca="1">'Claims list cumulative'!P3</f>
        <v>0</v>
      </c>
      <c r="R7" s="2">
        <f ca="1">'Claims list cumulative'!Q3</f>
        <v>0</v>
      </c>
      <c r="S7" s="2">
        <f ca="1">'Claims list cumulative'!R3</f>
        <v>778295.58</v>
      </c>
      <c r="T7" s="2">
        <f ca="1">'Claims list cumulative'!S3</f>
        <v>778295.58</v>
      </c>
      <c r="U7" s="2">
        <f ca="1">'Claims list cumulative'!T3</f>
        <v>778295.58</v>
      </c>
      <c r="V7" s="2">
        <f ca="1">'Claims list cumulative'!U3</f>
        <v>778295.58</v>
      </c>
      <c r="W7" s="2">
        <f ca="1">'Claims list cumulative'!V3</f>
        <v>778295.58</v>
      </c>
      <c r="X7" s="2">
        <f ca="1">'Claims list cumulative'!W3</f>
        <v>2317060.34</v>
      </c>
      <c r="Y7" s="2">
        <f ca="1">'Claims list cumulative'!X3</f>
        <v>2317060.34</v>
      </c>
      <c r="Z7" s="2">
        <f ca="1">'Claims list cumulative'!Y3</f>
        <v>2317060.34</v>
      </c>
      <c r="AA7" s="2">
        <f ca="1">'Claims list cumulative'!Z3</f>
        <v>2317060.34</v>
      </c>
      <c r="AB7" s="2">
        <f ca="1">'Claims list cumulative'!AA3</f>
        <v>2317060.34</v>
      </c>
      <c r="AC7" s="2">
        <f ca="1">'Claims list cumulative'!AB3</f>
        <v>6776253.9499999993</v>
      </c>
      <c r="AD7" s="2">
        <f ca="1">'Claims list cumulative'!AC3</f>
        <v>8522975.75</v>
      </c>
      <c r="AE7" s="2">
        <f ca="1">'Claims list cumulative'!AD3</f>
        <v>8522975.75</v>
      </c>
      <c r="AF7" s="2">
        <f ca="1">'Claims list cumulative'!AE3</f>
        <v>10751045.24</v>
      </c>
      <c r="AG7" s="2">
        <f ca="1">'Claims list cumulative'!AF3</f>
        <v>10751045.24</v>
      </c>
      <c r="AH7" s="2">
        <f ca="1">'Claims list cumulative'!AG3</f>
        <v>12014449.34</v>
      </c>
      <c r="AI7" s="2">
        <f ca="1">'Claims list cumulative'!AH3</f>
        <v>12014449.34</v>
      </c>
      <c r="AJ7" s="2">
        <f ca="1">'Claims list cumulative'!AI3</f>
        <v>13045620.720000001</v>
      </c>
      <c r="AK7" s="2">
        <f ca="1">'Claims list cumulative'!AJ3</f>
        <v>15731807.170000002</v>
      </c>
      <c r="AL7" s="2">
        <f ca="1">'Claims list cumulative'!AK3</f>
        <v>18642585.370000001</v>
      </c>
      <c r="AM7" s="2">
        <f ca="1">'Claims list cumulative'!AL3</f>
        <v>18642585.370000001</v>
      </c>
      <c r="AN7" s="6"/>
      <c r="AO7" s="6"/>
      <c r="AP7" s="31"/>
    </row>
    <row r="8" spans="1:42" x14ac:dyDescent="0.2">
      <c r="A8" s="38">
        <f t="shared" si="0"/>
        <v>50072</v>
      </c>
      <c r="B8" s="4">
        <v>35</v>
      </c>
      <c r="C8" s="2">
        <f ca="1">'Claims list cumulative'!B4</f>
        <v>0</v>
      </c>
      <c r="D8" s="2">
        <f ca="1">'Claims list cumulative'!C4</f>
        <v>0</v>
      </c>
      <c r="E8" s="2">
        <f ca="1">'Claims list cumulative'!D4</f>
        <v>0</v>
      </c>
      <c r="F8" s="2">
        <f ca="1">'Claims list cumulative'!E4</f>
        <v>0</v>
      </c>
      <c r="G8" s="2">
        <f ca="1">'Claims list cumulative'!F4</f>
        <v>0</v>
      </c>
      <c r="H8" s="2">
        <f ca="1">'Claims list cumulative'!G4</f>
        <v>0</v>
      </c>
      <c r="I8" s="2">
        <f ca="1">'Claims list cumulative'!H4</f>
        <v>0</v>
      </c>
      <c r="J8" s="2">
        <f ca="1">'Claims list cumulative'!I4</f>
        <v>0</v>
      </c>
      <c r="K8" s="2">
        <f ca="1">'Claims list cumulative'!J4</f>
        <v>0</v>
      </c>
      <c r="L8" s="2">
        <f ca="1">'Claims list cumulative'!K4</f>
        <v>0</v>
      </c>
      <c r="M8" s="2">
        <f ca="1">'Claims list cumulative'!L4</f>
        <v>0</v>
      </c>
      <c r="N8" s="2">
        <f ca="1">'Claims list cumulative'!M4</f>
        <v>0</v>
      </c>
      <c r="O8" s="2">
        <f ca="1">'Claims list cumulative'!N4</f>
        <v>0</v>
      </c>
      <c r="P8" s="2">
        <f ca="1">'Claims list cumulative'!O4</f>
        <v>0</v>
      </c>
      <c r="Q8" s="2">
        <f ca="1">'Claims list cumulative'!P4</f>
        <v>0</v>
      </c>
      <c r="R8" s="2">
        <f ca="1">'Claims list cumulative'!Q4</f>
        <v>664835.87</v>
      </c>
      <c r="S8" s="2">
        <f ca="1">'Claims list cumulative'!R4</f>
        <v>664835.87</v>
      </c>
      <c r="T8" s="2">
        <f ca="1">'Claims list cumulative'!S4</f>
        <v>664835.87</v>
      </c>
      <c r="U8" s="2">
        <f ca="1">'Claims list cumulative'!T4</f>
        <v>664835.87</v>
      </c>
      <c r="V8" s="2">
        <f ca="1">'Claims list cumulative'!U4</f>
        <v>664835.87</v>
      </c>
      <c r="W8" s="2">
        <f ca="1">'Claims list cumulative'!V4</f>
        <v>664835.87</v>
      </c>
      <c r="X8" s="2">
        <f ca="1">'Claims list cumulative'!W4</f>
        <v>1904245.29</v>
      </c>
      <c r="Y8" s="2">
        <f ca="1">'Claims list cumulative'!X4</f>
        <v>1904245.29</v>
      </c>
      <c r="Z8" s="2">
        <f ca="1">'Claims list cumulative'!Y4</f>
        <v>2638644.16</v>
      </c>
      <c r="AA8" s="2">
        <f ca="1">'Claims list cumulative'!Z4</f>
        <v>2638644.16</v>
      </c>
      <c r="AB8" s="2">
        <f ca="1">'Claims list cumulative'!AA4</f>
        <v>5024503.08</v>
      </c>
      <c r="AC8" s="2">
        <f ca="1">'Claims list cumulative'!AB4</f>
        <v>5813256.7999999998</v>
      </c>
      <c r="AD8" s="2">
        <f ca="1">'Claims list cumulative'!AC4</f>
        <v>5813256.7999999998</v>
      </c>
      <c r="AE8" s="2">
        <f ca="1">'Claims list cumulative'!AD4</f>
        <v>5813256.7999999998</v>
      </c>
      <c r="AF8" s="2">
        <f ca="1">'Claims list cumulative'!AE4</f>
        <v>5813256.7999999998</v>
      </c>
      <c r="AG8" s="2">
        <f ca="1">'Claims list cumulative'!AF4</f>
        <v>5813256.7999999998</v>
      </c>
      <c r="AH8" s="2">
        <f ca="1">'Claims list cumulative'!AG4</f>
        <v>8010987.9699999997</v>
      </c>
      <c r="AI8" s="2">
        <f ca="1">'Claims list cumulative'!AH4</f>
        <v>8010987.9699999997</v>
      </c>
      <c r="AJ8" s="2">
        <f ca="1">'Claims list cumulative'!AI4</f>
        <v>8010987.9699999997</v>
      </c>
      <c r="AK8" s="2">
        <f ca="1">'Claims list cumulative'!AJ4</f>
        <v>11487733.74</v>
      </c>
      <c r="AL8" s="2">
        <f ca="1">'Claims list cumulative'!AK4</f>
        <v>13319713.82</v>
      </c>
      <c r="AM8" s="2">
        <f ca="1">$AL$8*AM47/$AL$47</f>
        <v>13319713.82</v>
      </c>
      <c r="AN8" s="6"/>
      <c r="AO8" s="6"/>
      <c r="AP8" s="31">
        <f t="shared" ref="AP8:AP43" ca="1" si="1">AM8-OFFSET($C8,0,B8)</f>
        <v>0</v>
      </c>
    </row>
    <row r="9" spans="1:42" x14ac:dyDescent="0.2">
      <c r="A9" s="38">
        <f t="shared" si="0"/>
        <v>50100</v>
      </c>
      <c r="B9" s="4">
        <v>34</v>
      </c>
      <c r="C9" s="2">
        <f ca="1">'Claims list cumulative'!B5</f>
        <v>0</v>
      </c>
      <c r="D9" s="2">
        <f ca="1">'Claims list cumulative'!C5</f>
        <v>0</v>
      </c>
      <c r="E9" s="2">
        <f ca="1">'Claims list cumulative'!D5</f>
        <v>0</v>
      </c>
      <c r="F9" s="2">
        <f ca="1">'Claims list cumulative'!E5</f>
        <v>0</v>
      </c>
      <c r="G9" s="2">
        <f ca="1">'Claims list cumulative'!F5</f>
        <v>0</v>
      </c>
      <c r="H9" s="2">
        <f ca="1">'Claims list cumulative'!G5</f>
        <v>0</v>
      </c>
      <c r="I9" s="2">
        <f ca="1">'Claims list cumulative'!H5</f>
        <v>0</v>
      </c>
      <c r="J9" s="2">
        <f ca="1">'Claims list cumulative'!I5</f>
        <v>0</v>
      </c>
      <c r="K9" s="2">
        <f ca="1">'Claims list cumulative'!J5</f>
        <v>0</v>
      </c>
      <c r="L9" s="2">
        <f ca="1">'Claims list cumulative'!K5</f>
        <v>0</v>
      </c>
      <c r="M9" s="2">
        <f ca="1">'Claims list cumulative'!L5</f>
        <v>0</v>
      </c>
      <c r="N9" s="2">
        <f ca="1">'Claims list cumulative'!M5</f>
        <v>0</v>
      </c>
      <c r="O9" s="2">
        <f ca="1">'Claims list cumulative'!N5</f>
        <v>0</v>
      </c>
      <c r="P9" s="2">
        <f ca="1">'Claims list cumulative'!O5</f>
        <v>0</v>
      </c>
      <c r="Q9" s="2">
        <f ca="1">'Claims list cumulative'!P5</f>
        <v>0</v>
      </c>
      <c r="R9" s="2">
        <f ca="1">'Claims list cumulative'!Q5</f>
        <v>0</v>
      </c>
      <c r="S9" s="2">
        <f ca="1">'Claims list cumulative'!R5</f>
        <v>1258422.17</v>
      </c>
      <c r="T9" s="2">
        <f ca="1">'Claims list cumulative'!S5</f>
        <v>2917008.4</v>
      </c>
      <c r="U9" s="2">
        <f ca="1">'Claims list cumulative'!T5</f>
        <v>2917008.4</v>
      </c>
      <c r="V9" s="2">
        <f ca="1">'Claims list cumulative'!U5</f>
        <v>2917008.4</v>
      </c>
      <c r="W9" s="2">
        <f ca="1">'Claims list cumulative'!V5</f>
        <v>2917008.4</v>
      </c>
      <c r="X9" s="2">
        <f ca="1">'Claims list cumulative'!W5</f>
        <v>2917008.4</v>
      </c>
      <c r="Y9" s="2">
        <f ca="1">'Claims list cumulative'!X5</f>
        <v>2917008.4</v>
      </c>
      <c r="Z9" s="2">
        <f ca="1">'Claims list cumulative'!Y5</f>
        <v>2917008.4</v>
      </c>
      <c r="AA9" s="2">
        <f ca="1">'Claims list cumulative'!Z5</f>
        <v>3681480.09</v>
      </c>
      <c r="AB9" s="2">
        <f ca="1">'Claims list cumulative'!AA5</f>
        <v>3681480.09</v>
      </c>
      <c r="AC9" s="2">
        <f ca="1">'Claims list cumulative'!AB5</f>
        <v>5321150.8</v>
      </c>
      <c r="AD9" s="2">
        <f ca="1">'Claims list cumulative'!AC5</f>
        <v>6568940.6099999994</v>
      </c>
      <c r="AE9" s="2">
        <f ca="1">'Claims list cumulative'!AD5</f>
        <v>7799869.4199999999</v>
      </c>
      <c r="AF9" s="2">
        <f ca="1">'Claims list cumulative'!AE5</f>
        <v>10394105.560000001</v>
      </c>
      <c r="AG9" s="2">
        <f ca="1">'Claims list cumulative'!AF5</f>
        <v>11267241.51</v>
      </c>
      <c r="AH9" s="2">
        <f ca="1">'Claims list cumulative'!AG5</f>
        <v>12529942.26</v>
      </c>
      <c r="AI9" s="2">
        <f ca="1">'Claims list cumulative'!AH5</f>
        <v>14146342.800000001</v>
      </c>
      <c r="AJ9" s="2">
        <f ca="1">'Claims list cumulative'!AI5</f>
        <v>14146342.800000001</v>
      </c>
      <c r="AK9" s="2">
        <f ca="1">'Claims list cumulative'!AJ5</f>
        <v>15247210.620000001</v>
      </c>
      <c r="AL9" s="2">
        <f ca="1">$AK$9*AL47/$AK$47</f>
        <v>17903898.866653789</v>
      </c>
      <c r="AM9" s="2">
        <f ca="1">$AK$9*AM47/$AK$47</f>
        <v>17903898.866653789</v>
      </c>
      <c r="AN9" s="6"/>
      <c r="AO9" s="6"/>
      <c r="AP9" s="31">
        <f t="shared" ca="1" si="1"/>
        <v>2656688.2466537878</v>
      </c>
    </row>
    <row r="10" spans="1:42" x14ac:dyDescent="0.2">
      <c r="A10" s="38">
        <f t="shared" si="0"/>
        <v>50131</v>
      </c>
      <c r="B10" s="4">
        <v>33</v>
      </c>
      <c r="C10" s="2">
        <f ca="1">'Claims list cumulative'!B6</f>
        <v>0</v>
      </c>
      <c r="D10" s="2">
        <f ca="1">'Claims list cumulative'!C6</f>
        <v>0</v>
      </c>
      <c r="E10" s="2">
        <f ca="1">'Claims list cumulative'!D6</f>
        <v>0</v>
      </c>
      <c r="F10" s="2">
        <f ca="1">'Claims list cumulative'!E6</f>
        <v>0</v>
      </c>
      <c r="G10" s="2">
        <f ca="1">'Claims list cumulative'!F6</f>
        <v>0</v>
      </c>
      <c r="H10" s="2">
        <f ca="1">'Claims list cumulative'!G6</f>
        <v>0</v>
      </c>
      <c r="I10" s="2">
        <f ca="1">'Claims list cumulative'!H6</f>
        <v>0</v>
      </c>
      <c r="J10" s="2">
        <f ca="1">'Claims list cumulative'!I6</f>
        <v>0</v>
      </c>
      <c r="K10" s="2">
        <f ca="1">'Claims list cumulative'!J6</f>
        <v>0</v>
      </c>
      <c r="L10" s="2">
        <f ca="1">'Claims list cumulative'!K6</f>
        <v>0</v>
      </c>
      <c r="M10" s="2">
        <f ca="1">'Claims list cumulative'!L6</f>
        <v>0</v>
      </c>
      <c r="N10" s="2">
        <f ca="1">'Claims list cumulative'!M6</f>
        <v>0</v>
      </c>
      <c r="O10" s="2">
        <f ca="1">'Claims list cumulative'!N6</f>
        <v>0</v>
      </c>
      <c r="P10" s="2">
        <f ca="1">'Claims list cumulative'!O6</f>
        <v>0</v>
      </c>
      <c r="Q10" s="2">
        <f ca="1">'Claims list cumulative'!P6</f>
        <v>0</v>
      </c>
      <c r="R10" s="2">
        <f ca="1">'Claims list cumulative'!Q6</f>
        <v>1583688.02</v>
      </c>
      <c r="S10" s="2">
        <f ca="1">'Claims list cumulative'!R6</f>
        <v>1583688.02</v>
      </c>
      <c r="T10" s="2">
        <f ca="1">'Claims list cumulative'!S6</f>
        <v>1583688.02</v>
      </c>
      <c r="U10" s="2">
        <f ca="1">'Claims list cumulative'!T6</f>
        <v>1583688.02</v>
      </c>
      <c r="V10" s="2">
        <f ca="1">'Claims list cumulative'!U6</f>
        <v>1583688.02</v>
      </c>
      <c r="W10" s="2">
        <f ca="1">'Claims list cumulative'!V6</f>
        <v>1583688.02</v>
      </c>
      <c r="X10" s="2">
        <f ca="1">'Claims list cumulative'!W6</f>
        <v>1583688.02</v>
      </c>
      <c r="Y10" s="2">
        <f ca="1">'Claims list cumulative'!X6</f>
        <v>2311921.21</v>
      </c>
      <c r="Z10" s="2">
        <f ca="1">'Claims list cumulative'!Y6</f>
        <v>2311921.21</v>
      </c>
      <c r="AA10" s="2">
        <f ca="1">'Claims list cumulative'!Z6</f>
        <v>3449346.45</v>
      </c>
      <c r="AB10" s="2">
        <f ca="1">'Claims list cumulative'!AA6</f>
        <v>4229439.0200000005</v>
      </c>
      <c r="AC10" s="2">
        <f ca="1">'Claims list cumulative'!AB6</f>
        <v>4229439.0200000005</v>
      </c>
      <c r="AD10" s="2">
        <f ca="1">'Claims list cumulative'!AC6</f>
        <v>5634578.2300000004</v>
      </c>
      <c r="AE10" s="2">
        <f ca="1">'Claims list cumulative'!AD6</f>
        <v>6318409.6600000001</v>
      </c>
      <c r="AF10" s="2">
        <f ca="1">'Claims list cumulative'!AE6</f>
        <v>6318409.6600000001</v>
      </c>
      <c r="AG10" s="2">
        <f ca="1">'Claims list cumulative'!AF6</f>
        <v>7270156.8900000006</v>
      </c>
      <c r="AH10" s="2">
        <f ca="1">'Claims list cumulative'!AG6</f>
        <v>7270156.8900000006</v>
      </c>
      <c r="AI10" s="2">
        <f ca="1">'Claims list cumulative'!AH6</f>
        <v>7270156.8900000006</v>
      </c>
      <c r="AJ10" s="2">
        <f ca="1">'Claims list cumulative'!AI6</f>
        <v>11969532.420000002</v>
      </c>
      <c r="AK10" s="2">
        <f ca="1">$AJ$10*AK47/$AJ$47</f>
        <v>14439333.56993697</v>
      </c>
      <c r="AL10" s="2">
        <f ca="1">$AJ$10*AL47/$AJ$47</f>
        <v>16955256.563382506</v>
      </c>
      <c r="AM10" s="2">
        <f ca="1">$AJ$10*AM47/$AJ$47</f>
        <v>16955256.563382506</v>
      </c>
      <c r="AN10" s="6"/>
      <c r="AO10" s="6"/>
      <c r="AP10" s="31">
        <f t="shared" ca="1" si="1"/>
        <v>4985724.1433825046</v>
      </c>
    </row>
    <row r="11" spans="1:42" x14ac:dyDescent="0.2">
      <c r="A11" s="38">
        <f t="shared" si="0"/>
        <v>50161</v>
      </c>
      <c r="B11" s="4">
        <v>32</v>
      </c>
      <c r="C11" s="2">
        <f ca="1">'Claims list cumulative'!B7</f>
        <v>0</v>
      </c>
      <c r="D11" s="2">
        <f ca="1">'Claims list cumulative'!C7</f>
        <v>0</v>
      </c>
      <c r="E11" s="2">
        <f ca="1">'Claims list cumulative'!D7</f>
        <v>0</v>
      </c>
      <c r="F11" s="2">
        <f ca="1">'Claims list cumulative'!E7</f>
        <v>0</v>
      </c>
      <c r="G11" s="2">
        <f ca="1">'Claims list cumulative'!F7</f>
        <v>0</v>
      </c>
      <c r="H11" s="2">
        <f ca="1">'Claims list cumulative'!G7</f>
        <v>0</v>
      </c>
      <c r="I11" s="2">
        <f ca="1">'Claims list cumulative'!H7</f>
        <v>0</v>
      </c>
      <c r="J11" s="2">
        <f ca="1">'Claims list cumulative'!I7</f>
        <v>0</v>
      </c>
      <c r="K11" s="2">
        <f ca="1">'Claims list cumulative'!J7</f>
        <v>0</v>
      </c>
      <c r="L11" s="2">
        <f ca="1">'Claims list cumulative'!K7</f>
        <v>0</v>
      </c>
      <c r="M11" s="2">
        <f ca="1">'Claims list cumulative'!L7</f>
        <v>0</v>
      </c>
      <c r="N11" s="2">
        <f ca="1">'Claims list cumulative'!M7</f>
        <v>961545.6</v>
      </c>
      <c r="O11" s="2">
        <f ca="1">'Claims list cumulative'!N7</f>
        <v>1823321.69</v>
      </c>
      <c r="P11" s="2">
        <f ca="1">'Claims list cumulative'!O7</f>
        <v>1823321.69</v>
      </c>
      <c r="Q11" s="2">
        <f ca="1">'Claims list cumulative'!P7</f>
        <v>1823321.69</v>
      </c>
      <c r="R11" s="2">
        <f ca="1">'Claims list cumulative'!Q7</f>
        <v>1823321.69</v>
      </c>
      <c r="S11" s="2">
        <f ca="1">'Claims list cumulative'!R7</f>
        <v>1823321.69</v>
      </c>
      <c r="T11" s="2">
        <f ca="1">'Claims list cumulative'!S7</f>
        <v>2930319.26</v>
      </c>
      <c r="U11" s="2">
        <f ca="1">'Claims list cumulative'!T7</f>
        <v>2930319.26</v>
      </c>
      <c r="V11" s="2">
        <f ca="1">'Claims list cumulative'!U7</f>
        <v>2930319.26</v>
      </c>
      <c r="W11" s="2">
        <f ca="1">'Claims list cumulative'!V7</f>
        <v>2930319.26</v>
      </c>
      <c r="X11" s="2">
        <f ca="1">'Claims list cumulative'!W7</f>
        <v>3937498.6199999996</v>
      </c>
      <c r="Y11" s="2">
        <f ca="1">'Claims list cumulative'!X7</f>
        <v>3937498.6199999996</v>
      </c>
      <c r="Z11" s="2">
        <f ca="1">'Claims list cumulative'!Y7</f>
        <v>5516981.5599999996</v>
      </c>
      <c r="AA11" s="2">
        <f ca="1">'Claims list cumulative'!Z7</f>
        <v>5516981.5599999996</v>
      </c>
      <c r="AB11" s="2">
        <f ca="1">'Claims list cumulative'!AA7</f>
        <v>5516981.5599999996</v>
      </c>
      <c r="AC11" s="2">
        <f ca="1">'Claims list cumulative'!AB7</f>
        <v>7420526.5099999998</v>
      </c>
      <c r="AD11" s="2">
        <f ca="1">'Claims list cumulative'!AC7</f>
        <v>7420526.5099999998</v>
      </c>
      <c r="AE11" s="2">
        <f ca="1">'Claims list cumulative'!AD7</f>
        <v>7420526.5099999998</v>
      </c>
      <c r="AF11" s="2">
        <f ca="1">'Claims list cumulative'!AE7</f>
        <v>7420526.5099999998</v>
      </c>
      <c r="AG11" s="2">
        <f ca="1">'Claims list cumulative'!AF7</f>
        <v>8541945.8100000005</v>
      </c>
      <c r="AH11" s="2">
        <f ca="1">'Claims list cumulative'!AG7</f>
        <v>11088044.200000001</v>
      </c>
      <c r="AI11" s="2">
        <f ca="1">'Claims list cumulative'!AH7</f>
        <v>11088044.200000001</v>
      </c>
      <c r="AJ11" s="2">
        <f ca="1">$AI$11*AJ47/$AI$47</f>
        <v>12621287.142487304</v>
      </c>
      <c r="AK11" s="2">
        <f ca="1">$AI$11*AK47/$AI$47</f>
        <v>15225571.788236214</v>
      </c>
      <c r="AL11" s="2">
        <f ca="1">$AI$11*AL47/$AI$47</f>
        <v>17878489.664594024</v>
      </c>
      <c r="AM11" s="2">
        <f ca="1">$AI$11*AM47/$AI$47</f>
        <v>17878489.664594024</v>
      </c>
      <c r="AN11" s="6"/>
      <c r="AO11" s="6"/>
      <c r="AP11" s="31">
        <f t="shared" ca="1" si="1"/>
        <v>6790445.4645940233</v>
      </c>
    </row>
    <row r="12" spans="1:42" x14ac:dyDescent="0.2">
      <c r="A12" s="38">
        <f t="shared" si="0"/>
        <v>50192</v>
      </c>
      <c r="B12" s="4">
        <v>31</v>
      </c>
      <c r="C12" s="2">
        <f ca="1">'Claims list cumulative'!B8</f>
        <v>0</v>
      </c>
      <c r="D12" s="2">
        <f ca="1">'Claims list cumulative'!C8</f>
        <v>0</v>
      </c>
      <c r="E12" s="2">
        <f ca="1">'Claims list cumulative'!D8</f>
        <v>0</v>
      </c>
      <c r="F12" s="2">
        <f ca="1">'Claims list cumulative'!E8</f>
        <v>0</v>
      </c>
      <c r="G12" s="2">
        <f ca="1">'Claims list cumulative'!F8</f>
        <v>0</v>
      </c>
      <c r="H12" s="2">
        <f ca="1">'Claims list cumulative'!G8</f>
        <v>0</v>
      </c>
      <c r="I12" s="2">
        <f ca="1">'Claims list cumulative'!H8</f>
        <v>0</v>
      </c>
      <c r="J12" s="2">
        <f ca="1">'Claims list cumulative'!I8</f>
        <v>0</v>
      </c>
      <c r="K12" s="2">
        <f ca="1">'Claims list cumulative'!J8</f>
        <v>0</v>
      </c>
      <c r="L12" s="2">
        <f ca="1">'Claims list cumulative'!K8</f>
        <v>0</v>
      </c>
      <c r="M12" s="2">
        <f ca="1">'Claims list cumulative'!L8</f>
        <v>0</v>
      </c>
      <c r="N12" s="2">
        <f ca="1">'Claims list cumulative'!M8</f>
        <v>0</v>
      </c>
      <c r="O12" s="2">
        <f ca="1">'Claims list cumulative'!N8</f>
        <v>1850164.46</v>
      </c>
      <c r="P12" s="2">
        <f ca="1">'Claims list cumulative'!O8</f>
        <v>1850164.46</v>
      </c>
      <c r="Q12" s="2">
        <f ca="1">'Claims list cumulative'!P8</f>
        <v>1850164.46</v>
      </c>
      <c r="R12" s="2">
        <f ca="1">'Claims list cumulative'!Q8</f>
        <v>3711812.24</v>
      </c>
      <c r="S12" s="2">
        <f ca="1">'Claims list cumulative'!R8</f>
        <v>3711812.24</v>
      </c>
      <c r="T12" s="2">
        <f ca="1">'Claims list cumulative'!S8</f>
        <v>3711812.24</v>
      </c>
      <c r="U12" s="2">
        <f ca="1">'Claims list cumulative'!T8</f>
        <v>3711812.24</v>
      </c>
      <c r="V12" s="2">
        <f ca="1">'Claims list cumulative'!U8</f>
        <v>3711812.24</v>
      </c>
      <c r="W12" s="2">
        <f ca="1">'Claims list cumulative'!V8</f>
        <v>3711812.24</v>
      </c>
      <c r="X12" s="2">
        <f ca="1">'Claims list cumulative'!W8</f>
        <v>3711812.24</v>
      </c>
      <c r="Y12" s="2">
        <f ca="1">'Claims list cumulative'!X8</f>
        <v>3711812.24</v>
      </c>
      <c r="Z12" s="2">
        <f ca="1">'Claims list cumulative'!Y8</f>
        <v>3711812.24</v>
      </c>
      <c r="AA12" s="2">
        <f ca="1">'Claims list cumulative'!Z8</f>
        <v>5052872.37</v>
      </c>
      <c r="AB12" s="2">
        <f ca="1">'Claims list cumulative'!AA8</f>
        <v>5052872.37</v>
      </c>
      <c r="AC12" s="2">
        <f ca="1">'Claims list cumulative'!AB8</f>
        <v>5052872.37</v>
      </c>
      <c r="AD12" s="2">
        <f ca="1">'Claims list cumulative'!AC8</f>
        <v>5052872.37</v>
      </c>
      <c r="AE12" s="2">
        <f ca="1">'Claims list cumulative'!AD8</f>
        <v>7149309.75</v>
      </c>
      <c r="AF12" s="2">
        <f ca="1">'Claims list cumulative'!AE8</f>
        <v>7149309.75</v>
      </c>
      <c r="AG12" s="2">
        <f ca="1">'Claims list cumulative'!AF8</f>
        <v>7149309.75</v>
      </c>
      <c r="AH12" s="2">
        <f ca="1">'Claims list cumulative'!AG8</f>
        <v>9668814.5</v>
      </c>
      <c r="AI12" s="2">
        <f ca="1">$AH$12*AI47/$AH$47</f>
        <v>9975779.2975326627</v>
      </c>
      <c r="AJ12" s="2">
        <f ca="1">$AH$12*AJ47/$AH$47</f>
        <v>11355219.433941292</v>
      </c>
      <c r="AK12" s="2">
        <f ca="1">$AH$12*AK47/$AH$47</f>
        <v>13698262.840455145</v>
      </c>
      <c r="AL12" s="2">
        <f ca="1">$AH$12*AL47/$AH$47</f>
        <v>16085060.976507356</v>
      </c>
      <c r="AM12" s="2">
        <f ca="1">$AH$12*AM47/$AH$47</f>
        <v>16085060.976507356</v>
      </c>
      <c r="AN12" s="6"/>
      <c r="AO12" s="6"/>
      <c r="AP12" s="31">
        <f t="shared" ca="1" si="1"/>
        <v>6416246.4765073564</v>
      </c>
    </row>
    <row r="13" spans="1:42" x14ac:dyDescent="0.2">
      <c r="A13" s="38">
        <f t="shared" si="0"/>
        <v>50222</v>
      </c>
      <c r="B13" s="4">
        <v>30</v>
      </c>
      <c r="C13" s="2">
        <f ca="1">'Claims list cumulative'!B9</f>
        <v>0</v>
      </c>
      <c r="D13" s="2">
        <f ca="1">'Claims list cumulative'!C9</f>
        <v>0</v>
      </c>
      <c r="E13" s="2">
        <f ca="1">'Claims list cumulative'!D9</f>
        <v>0</v>
      </c>
      <c r="F13" s="2">
        <f ca="1">'Claims list cumulative'!E9</f>
        <v>0</v>
      </c>
      <c r="G13" s="2">
        <f ca="1">'Claims list cumulative'!F9</f>
        <v>0</v>
      </c>
      <c r="H13" s="2">
        <f ca="1">'Claims list cumulative'!G9</f>
        <v>0</v>
      </c>
      <c r="I13" s="2">
        <f ca="1">'Claims list cumulative'!H9</f>
        <v>0</v>
      </c>
      <c r="J13" s="2">
        <f ca="1">'Claims list cumulative'!I9</f>
        <v>0</v>
      </c>
      <c r="K13" s="2">
        <f ca="1">'Claims list cumulative'!J9</f>
        <v>0</v>
      </c>
      <c r="L13" s="2">
        <f ca="1">'Claims list cumulative'!K9</f>
        <v>0</v>
      </c>
      <c r="M13" s="2">
        <f ca="1">'Claims list cumulative'!L9</f>
        <v>0</v>
      </c>
      <c r="N13" s="2">
        <f ca="1">'Claims list cumulative'!M9</f>
        <v>0</v>
      </c>
      <c r="O13" s="2">
        <f ca="1">'Claims list cumulative'!N9</f>
        <v>0</v>
      </c>
      <c r="P13" s="2">
        <f ca="1">'Claims list cumulative'!O9</f>
        <v>0</v>
      </c>
      <c r="Q13" s="2">
        <f ca="1">'Claims list cumulative'!P9</f>
        <v>1525565.68</v>
      </c>
      <c r="R13" s="2">
        <f ca="1">'Claims list cumulative'!Q9</f>
        <v>1525565.68</v>
      </c>
      <c r="S13" s="2">
        <f ca="1">'Claims list cumulative'!R9</f>
        <v>2616761.0699999998</v>
      </c>
      <c r="T13" s="2">
        <f ca="1">'Claims list cumulative'!S9</f>
        <v>2616761.0699999998</v>
      </c>
      <c r="U13" s="2">
        <f ca="1">'Claims list cumulative'!T9</f>
        <v>2616761.0699999998</v>
      </c>
      <c r="V13" s="2">
        <f ca="1">'Claims list cumulative'!U9</f>
        <v>2616761.0699999998</v>
      </c>
      <c r="W13" s="2">
        <f ca="1">'Claims list cumulative'!V9</f>
        <v>2616761.0699999998</v>
      </c>
      <c r="X13" s="2">
        <f ca="1">'Claims list cumulative'!W9</f>
        <v>4917922.97</v>
      </c>
      <c r="Y13" s="2">
        <f ca="1">'Claims list cumulative'!X9</f>
        <v>4917922.97</v>
      </c>
      <c r="Z13" s="2">
        <f ca="1">'Claims list cumulative'!Y9</f>
        <v>5835641</v>
      </c>
      <c r="AA13" s="2">
        <f ca="1">'Claims list cumulative'!Z9</f>
        <v>5835641</v>
      </c>
      <c r="AB13" s="2">
        <f ca="1">'Claims list cumulative'!AA9</f>
        <v>5835641</v>
      </c>
      <c r="AC13" s="2">
        <f ca="1">'Claims list cumulative'!AB9</f>
        <v>7432538.79</v>
      </c>
      <c r="AD13" s="2">
        <f ca="1">'Claims list cumulative'!AC9</f>
        <v>9170016.6799999997</v>
      </c>
      <c r="AE13" s="2">
        <f ca="1">'Claims list cumulative'!AD9</f>
        <v>12194146.83</v>
      </c>
      <c r="AF13" s="2">
        <f ca="1">'Claims list cumulative'!AE9</f>
        <v>14153271.939999999</v>
      </c>
      <c r="AG13" s="2">
        <f ca="1">'Claims list cumulative'!AF9</f>
        <v>15328452.84</v>
      </c>
      <c r="AH13" s="2">
        <f t="shared" ref="AH13:AM13" ca="1" si="2">$AG$13*AH47/$AG$47</f>
        <v>18282739.581927545</v>
      </c>
      <c r="AI13" s="2">
        <f t="shared" ca="1" si="2"/>
        <v>18863178.626870312</v>
      </c>
      <c r="AJ13" s="2">
        <f t="shared" ca="1" si="2"/>
        <v>21471558.876881063</v>
      </c>
      <c r="AK13" s="2">
        <f t="shared" ca="1" si="2"/>
        <v>25902014.382097878</v>
      </c>
      <c r="AL13" s="2">
        <f t="shared" ca="1" si="2"/>
        <v>30415205.606944799</v>
      </c>
      <c r="AM13" s="2">
        <f t="shared" ca="1" si="2"/>
        <v>30415205.606944799</v>
      </c>
      <c r="AN13" s="6"/>
      <c r="AO13" s="6"/>
      <c r="AP13" s="31">
        <f t="shared" ca="1" si="1"/>
        <v>15086752.7669448</v>
      </c>
    </row>
    <row r="14" spans="1:42" x14ac:dyDescent="0.2">
      <c r="A14" s="38">
        <f t="shared" si="0"/>
        <v>50253</v>
      </c>
      <c r="B14" s="4">
        <v>29</v>
      </c>
      <c r="C14" s="2">
        <f ca="1">'Claims list cumulative'!B10</f>
        <v>0</v>
      </c>
      <c r="D14" s="2">
        <f ca="1">'Claims list cumulative'!C10</f>
        <v>0</v>
      </c>
      <c r="E14" s="2">
        <f ca="1">'Claims list cumulative'!D10</f>
        <v>0</v>
      </c>
      <c r="F14" s="2">
        <f ca="1">'Claims list cumulative'!E10</f>
        <v>1213851.9099999999</v>
      </c>
      <c r="G14" s="2">
        <f ca="1">'Claims list cumulative'!F10</f>
        <v>1213851.9099999999</v>
      </c>
      <c r="H14" s="2">
        <f ca="1">'Claims list cumulative'!G10</f>
        <v>1213851.9099999999</v>
      </c>
      <c r="I14" s="2">
        <f ca="1">'Claims list cumulative'!H10</f>
        <v>1213851.9099999999</v>
      </c>
      <c r="J14" s="2">
        <f ca="1">'Claims list cumulative'!I10</f>
        <v>1213851.9099999999</v>
      </c>
      <c r="K14" s="2">
        <f ca="1">'Claims list cumulative'!J10</f>
        <v>1213851.9099999999</v>
      </c>
      <c r="L14" s="2">
        <f ca="1">'Claims list cumulative'!K10</f>
        <v>1213851.9099999999</v>
      </c>
      <c r="M14" s="2">
        <f ca="1">'Claims list cumulative'!L10</f>
        <v>1213851.9099999999</v>
      </c>
      <c r="N14" s="2">
        <f ca="1">'Claims list cumulative'!M10</f>
        <v>2081738.9</v>
      </c>
      <c r="O14" s="2">
        <f ca="1">'Claims list cumulative'!N10</f>
        <v>2081738.9</v>
      </c>
      <c r="P14" s="2">
        <f ca="1">'Claims list cumulative'!O10</f>
        <v>2081738.9</v>
      </c>
      <c r="Q14" s="2">
        <f ca="1">'Claims list cumulative'!P10</f>
        <v>2081738.9</v>
      </c>
      <c r="R14" s="2">
        <f ca="1">'Claims list cumulative'!Q10</f>
        <v>2081738.9</v>
      </c>
      <c r="S14" s="2">
        <f ca="1">'Claims list cumulative'!R10</f>
        <v>2081738.9</v>
      </c>
      <c r="T14" s="2">
        <f ca="1">'Claims list cumulative'!S10</f>
        <v>2081738.9</v>
      </c>
      <c r="U14" s="2">
        <f ca="1">'Claims list cumulative'!T10</f>
        <v>2081738.9</v>
      </c>
      <c r="V14" s="2">
        <f ca="1">'Claims list cumulative'!U10</f>
        <v>2081738.9</v>
      </c>
      <c r="W14" s="2">
        <f ca="1">'Claims list cumulative'!V10</f>
        <v>4234877.99</v>
      </c>
      <c r="X14" s="2">
        <f ca="1">'Claims list cumulative'!W10</f>
        <v>4234877.99</v>
      </c>
      <c r="Y14" s="2">
        <f ca="1">'Claims list cumulative'!X10</f>
        <v>4234877.99</v>
      </c>
      <c r="Z14" s="2">
        <f ca="1">'Claims list cumulative'!Y10</f>
        <v>4234877.99</v>
      </c>
      <c r="AA14" s="2">
        <f ca="1">'Claims list cumulative'!Z10</f>
        <v>4234877.99</v>
      </c>
      <c r="AB14" s="2">
        <f ca="1">'Claims list cumulative'!AA10</f>
        <v>5664272.8100000005</v>
      </c>
      <c r="AC14" s="2">
        <f ca="1">'Claims list cumulative'!AB10</f>
        <v>5664272.8100000005</v>
      </c>
      <c r="AD14" s="2">
        <f ca="1">'Claims list cumulative'!AC10</f>
        <v>7000413.5300000003</v>
      </c>
      <c r="AE14" s="2">
        <f ca="1">'Claims list cumulative'!AD10</f>
        <v>7000413.5300000003</v>
      </c>
      <c r="AF14" s="2">
        <f ca="1">'Claims list cumulative'!AE10</f>
        <v>9844579.4700000007</v>
      </c>
      <c r="AG14" s="2">
        <f t="shared" ref="AG14:AM14" ca="1" si="3">$AF$14*AG47/$AF$47</f>
        <v>10499003.977249954</v>
      </c>
      <c r="AH14" s="2">
        <f t="shared" ca="1" si="3"/>
        <v>12522500.319457058</v>
      </c>
      <c r="AI14" s="2">
        <f t="shared" ca="1" si="3"/>
        <v>12920063.720343985</v>
      </c>
      <c r="AJ14" s="2">
        <f t="shared" ca="1" si="3"/>
        <v>14706636.370884435</v>
      </c>
      <c r="AK14" s="2">
        <f t="shared" ca="1" si="3"/>
        <v>17741213.340643395</v>
      </c>
      <c r="AL14" s="2">
        <f t="shared" ca="1" si="3"/>
        <v>20832458.955211066</v>
      </c>
      <c r="AM14" s="2">
        <f t="shared" ca="1" si="3"/>
        <v>20832458.955211066</v>
      </c>
      <c r="AN14" s="6"/>
      <c r="AO14" s="6"/>
      <c r="AP14" s="31">
        <f t="shared" ca="1" si="1"/>
        <v>10987879.485211065</v>
      </c>
    </row>
    <row r="15" spans="1:42" x14ac:dyDescent="0.2">
      <c r="A15" s="38">
        <f t="shared" si="0"/>
        <v>50284</v>
      </c>
      <c r="B15" s="4">
        <v>28</v>
      </c>
      <c r="C15" s="2">
        <f ca="1">'Claims list cumulative'!B11</f>
        <v>0</v>
      </c>
      <c r="D15" s="2">
        <f ca="1">'Claims list cumulative'!C11</f>
        <v>0</v>
      </c>
      <c r="E15" s="2">
        <f ca="1">'Claims list cumulative'!D11</f>
        <v>0</v>
      </c>
      <c r="F15" s="2">
        <f ca="1">'Claims list cumulative'!E11</f>
        <v>0</v>
      </c>
      <c r="G15" s="2">
        <f ca="1">'Claims list cumulative'!F11</f>
        <v>0</v>
      </c>
      <c r="H15" s="2">
        <f ca="1">'Claims list cumulative'!G11</f>
        <v>0</v>
      </c>
      <c r="I15" s="2">
        <f ca="1">'Claims list cumulative'!H11</f>
        <v>0</v>
      </c>
      <c r="J15" s="2">
        <f ca="1">'Claims list cumulative'!I11</f>
        <v>0</v>
      </c>
      <c r="K15" s="2">
        <f ca="1">'Claims list cumulative'!J11</f>
        <v>0</v>
      </c>
      <c r="L15" s="2">
        <f ca="1">'Claims list cumulative'!K11</f>
        <v>0</v>
      </c>
      <c r="M15" s="2">
        <f ca="1">'Claims list cumulative'!L11</f>
        <v>0</v>
      </c>
      <c r="N15" s="2">
        <f ca="1">'Claims list cumulative'!M11</f>
        <v>0</v>
      </c>
      <c r="O15" s="2">
        <f ca="1">'Claims list cumulative'!N11</f>
        <v>0</v>
      </c>
      <c r="P15" s="2">
        <f ca="1">'Claims list cumulative'!O11</f>
        <v>0</v>
      </c>
      <c r="Q15" s="2">
        <f ca="1">'Claims list cumulative'!P11</f>
        <v>0</v>
      </c>
      <c r="R15" s="2">
        <f ca="1">'Claims list cumulative'!Q11</f>
        <v>0</v>
      </c>
      <c r="S15" s="2">
        <f ca="1">'Claims list cumulative'!R11</f>
        <v>0</v>
      </c>
      <c r="T15" s="2">
        <f ca="1">'Claims list cumulative'!S11</f>
        <v>0</v>
      </c>
      <c r="U15" s="2">
        <f ca="1">'Claims list cumulative'!T11</f>
        <v>0</v>
      </c>
      <c r="V15" s="2">
        <f ca="1">'Claims list cumulative'!U11</f>
        <v>0</v>
      </c>
      <c r="W15" s="2">
        <f ca="1">'Claims list cumulative'!V11</f>
        <v>1393265.12</v>
      </c>
      <c r="X15" s="2">
        <f ca="1">'Claims list cumulative'!W11</f>
        <v>2687456.9800000004</v>
      </c>
      <c r="Y15" s="2">
        <f ca="1">'Claims list cumulative'!X11</f>
        <v>2687456.9800000004</v>
      </c>
      <c r="Z15" s="2">
        <f ca="1">'Claims list cumulative'!Y11</f>
        <v>2687456.9800000004</v>
      </c>
      <c r="AA15" s="2">
        <f ca="1">'Claims list cumulative'!Z11</f>
        <v>2687456.9800000004</v>
      </c>
      <c r="AB15" s="2">
        <f ca="1">'Claims list cumulative'!AA11</f>
        <v>4222111.8800000008</v>
      </c>
      <c r="AC15" s="2">
        <f ca="1">'Claims list cumulative'!AB11</f>
        <v>4963878.0300000012</v>
      </c>
      <c r="AD15" s="2">
        <f ca="1">'Claims list cumulative'!AC11</f>
        <v>6396356.4400000013</v>
      </c>
      <c r="AE15" s="2">
        <f ca="1">'Claims list cumulative'!AD11</f>
        <v>6396356.4400000013</v>
      </c>
      <c r="AF15" s="2">
        <f t="shared" ref="AF15:AM15" ca="1" si="4">$AE$15*AF47/$AE$47</f>
        <v>7385906.8683934594</v>
      </c>
      <c r="AG15" s="2">
        <f t="shared" ca="1" si="4"/>
        <v>7876889.594234813</v>
      </c>
      <c r="AH15" s="2">
        <f t="shared" ca="1" si="4"/>
        <v>9395020.0108382236</v>
      </c>
      <c r="AI15" s="2">
        <f t="shared" ca="1" si="4"/>
        <v>9693292.4014650453</v>
      </c>
      <c r="AJ15" s="2">
        <f t="shared" ca="1" si="4"/>
        <v>11033670.550752372</v>
      </c>
      <c r="AK15" s="2">
        <f t="shared" ca="1" si="4"/>
        <v>13310365.350353729</v>
      </c>
      <c r="AL15" s="2">
        <f t="shared" ca="1" si="4"/>
        <v>15629575.86473912</v>
      </c>
      <c r="AM15" s="2">
        <f t="shared" ca="1" si="4"/>
        <v>15629575.86473912</v>
      </c>
      <c r="AN15" s="6"/>
      <c r="AO15" s="6"/>
      <c r="AP15" s="31">
        <f t="shared" ca="1" si="1"/>
        <v>9233219.4247391187</v>
      </c>
    </row>
    <row r="16" spans="1:42" x14ac:dyDescent="0.2">
      <c r="A16" s="38">
        <f t="shared" si="0"/>
        <v>50314</v>
      </c>
      <c r="B16" s="4">
        <v>27</v>
      </c>
      <c r="C16" s="2">
        <f ca="1">'Claims list cumulative'!B12</f>
        <v>0</v>
      </c>
      <c r="D16" s="2">
        <f ca="1">'Claims list cumulative'!C12</f>
        <v>0</v>
      </c>
      <c r="E16" s="2">
        <f ca="1">'Claims list cumulative'!D12</f>
        <v>0</v>
      </c>
      <c r="F16" s="2">
        <f ca="1">'Claims list cumulative'!E12</f>
        <v>0</v>
      </c>
      <c r="G16" s="2">
        <f ca="1">'Claims list cumulative'!F12</f>
        <v>0</v>
      </c>
      <c r="H16" s="2">
        <f ca="1">'Claims list cumulative'!G12</f>
        <v>0</v>
      </c>
      <c r="I16" s="2">
        <f ca="1">'Claims list cumulative'!H12</f>
        <v>0</v>
      </c>
      <c r="J16" s="2">
        <f ca="1">'Claims list cumulative'!I12</f>
        <v>0</v>
      </c>
      <c r="K16" s="2">
        <f ca="1">'Claims list cumulative'!J12</f>
        <v>0</v>
      </c>
      <c r="L16" s="2">
        <f ca="1">'Claims list cumulative'!K12</f>
        <v>0</v>
      </c>
      <c r="M16" s="2">
        <f ca="1">'Claims list cumulative'!L12</f>
        <v>0</v>
      </c>
      <c r="N16" s="2">
        <f ca="1">'Claims list cumulative'!M12</f>
        <v>0</v>
      </c>
      <c r="O16" s="2">
        <f ca="1">'Claims list cumulative'!N12</f>
        <v>0</v>
      </c>
      <c r="P16" s="2">
        <f ca="1">'Claims list cumulative'!O12</f>
        <v>0</v>
      </c>
      <c r="Q16" s="2">
        <f ca="1">'Claims list cumulative'!P12</f>
        <v>0</v>
      </c>
      <c r="R16" s="2">
        <f ca="1">'Claims list cumulative'!Q12</f>
        <v>0</v>
      </c>
      <c r="S16" s="2">
        <f ca="1">'Claims list cumulative'!R12</f>
        <v>0</v>
      </c>
      <c r="T16" s="2">
        <f ca="1">'Claims list cumulative'!S12</f>
        <v>0</v>
      </c>
      <c r="U16" s="2">
        <f ca="1">'Claims list cumulative'!T12</f>
        <v>0</v>
      </c>
      <c r="V16" s="2">
        <f ca="1">'Claims list cumulative'!U12</f>
        <v>1461120.07</v>
      </c>
      <c r="W16" s="2">
        <f ca="1">'Claims list cumulative'!V12</f>
        <v>1461120.07</v>
      </c>
      <c r="X16" s="2">
        <f ca="1">'Claims list cumulative'!W12</f>
        <v>2751672.18</v>
      </c>
      <c r="Y16" s="2">
        <f ca="1">'Claims list cumulative'!X12</f>
        <v>2751672.18</v>
      </c>
      <c r="Z16" s="2">
        <f ca="1">'Claims list cumulative'!Y12</f>
        <v>2751672.18</v>
      </c>
      <c r="AA16" s="2">
        <f ca="1">'Claims list cumulative'!Z12</f>
        <v>4136588.85</v>
      </c>
      <c r="AB16" s="2">
        <f ca="1">'Claims list cumulative'!AA12</f>
        <v>4136588.85</v>
      </c>
      <c r="AC16" s="2">
        <f ca="1">'Claims list cumulative'!AB12</f>
        <v>4136588.85</v>
      </c>
      <c r="AD16" s="2">
        <f ca="1">'Claims list cumulative'!AC12</f>
        <v>4136588.85</v>
      </c>
      <c r="AE16" s="2">
        <f t="shared" ref="AE16:AM16" ca="1" si="5">$AD$16*AE47/$AD$47</f>
        <v>4609182.0331869982</v>
      </c>
      <c r="AF16" s="2">
        <f t="shared" ca="1" si="5"/>
        <v>5322247.0567308739</v>
      </c>
      <c r="AG16" s="2">
        <f t="shared" ca="1" si="5"/>
        <v>5676046.7206146987</v>
      </c>
      <c r="AH16" s="2">
        <f t="shared" ca="1" si="5"/>
        <v>6770003.8047579229</v>
      </c>
      <c r="AI16" s="2">
        <f t="shared" ca="1" si="5"/>
        <v>6984937.3777645081</v>
      </c>
      <c r="AJ16" s="2">
        <f t="shared" ca="1" si="5"/>
        <v>7950807.0789488889</v>
      </c>
      <c r="AK16" s="2">
        <f t="shared" ca="1" si="5"/>
        <v>9591381.8129880782</v>
      </c>
      <c r="AL16" s="2">
        <f t="shared" ca="1" si="5"/>
        <v>11262593.15562606</v>
      </c>
      <c r="AM16" s="2">
        <f t="shared" ca="1" si="5"/>
        <v>11262593.15562606</v>
      </c>
      <c r="AN16" s="6"/>
      <c r="AO16" s="6"/>
      <c r="AP16" s="31">
        <f t="shared" ca="1" si="1"/>
        <v>7126004.3056260608</v>
      </c>
    </row>
    <row r="17" spans="1:42" x14ac:dyDescent="0.2">
      <c r="A17" s="38">
        <f t="shared" si="0"/>
        <v>50345</v>
      </c>
      <c r="B17" s="4">
        <v>26</v>
      </c>
      <c r="C17" s="2">
        <f ca="1">'Claims list cumulative'!B13</f>
        <v>0</v>
      </c>
      <c r="D17" s="2">
        <f ca="1">'Claims list cumulative'!C13</f>
        <v>0</v>
      </c>
      <c r="E17" s="2">
        <f ca="1">'Claims list cumulative'!D13</f>
        <v>0</v>
      </c>
      <c r="F17" s="2">
        <f ca="1">'Claims list cumulative'!E13</f>
        <v>0</v>
      </c>
      <c r="G17" s="2">
        <f ca="1">'Claims list cumulative'!F13</f>
        <v>0</v>
      </c>
      <c r="H17" s="2">
        <f ca="1">'Claims list cumulative'!G13</f>
        <v>0</v>
      </c>
      <c r="I17" s="2">
        <f ca="1">'Claims list cumulative'!H13</f>
        <v>0</v>
      </c>
      <c r="J17" s="2">
        <f ca="1">'Claims list cumulative'!I13</f>
        <v>0</v>
      </c>
      <c r="K17" s="2">
        <f ca="1">'Claims list cumulative'!J13</f>
        <v>0</v>
      </c>
      <c r="L17" s="2">
        <f ca="1">'Claims list cumulative'!K13</f>
        <v>0</v>
      </c>
      <c r="M17" s="2">
        <f ca="1">'Claims list cumulative'!L13</f>
        <v>0</v>
      </c>
      <c r="N17" s="2">
        <f ca="1">'Claims list cumulative'!M13</f>
        <v>0</v>
      </c>
      <c r="O17" s="2">
        <f ca="1">'Claims list cumulative'!N13</f>
        <v>0</v>
      </c>
      <c r="P17" s="2">
        <f ca="1">'Claims list cumulative'!O13</f>
        <v>0</v>
      </c>
      <c r="Q17" s="2">
        <f ca="1">'Claims list cumulative'!P13</f>
        <v>1840262.51</v>
      </c>
      <c r="R17" s="2">
        <f ca="1">'Claims list cumulative'!Q13</f>
        <v>1840262.51</v>
      </c>
      <c r="S17" s="2">
        <f ca="1">'Claims list cumulative'!R13</f>
        <v>1840262.51</v>
      </c>
      <c r="T17" s="2">
        <f ca="1">'Claims list cumulative'!S13</f>
        <v>2455674.12</v>
      </c>
      <c r="U17" s="2">
        <f ca="1">'Claims list cumulative'!T13</f>
        <v>2455674.12</v>
      </c>
      <c r="V17" s="2">
        <f ca="1">'Claims list cumulative'!U13</f>
        <v>2455674.12</v>
      </c>
      <c r="W17" s="2">
        <f ca="1">'Claims list cumulative'!V13</f>
        <v>3576030.6500000004</v>
      </c>
      <c r="X17" s="2">
        <f ca="1">'Claims list cumulative'!W13</f>
        <v>4413338.9400000004</v>
      </c>
      <c r="Y17" s="2">
        <f ca="1">'Claims list cumulative'!X13</f>
        <v>5986308.25</v>
      </c>
      <c r="Z17" s="2">
        <f ca="1">'Claims list cumulative'!Y13</f>
        <v>7034842.6899999995</v>
      </c>
      <c r="AA17" s="2">
        <f ca="1">'Claims list cumulative'!Z13</f>
        <v>8864893.7199999988</v>
      </c>
      <c r="AB17" s="2">
        <f ca="1">'Claims list cumulative'!AA13</f>
        <v>11591921.819999998</v>
      </c>
      <c r="AC17" s="2">
        <f ca="1">'Claims list cumulative'!AB13</f>
        <v>11591921.819999998</v>
      </c>
      <c r="AD17" s="2">
        <f t="shared" ref="AD17:AM17" ca="1" si="6">$AC$17*AD47/$AC$47</f>
        <v>13409089.908018714</v>
      </c>
      <c r="AE17" s="2">
        <f t="shared" ca="1" si="6"/>
        <v>14941039.229806207</v>
      </c>
      <c r="AF17" s="2">
        <f t="shared" ca="1" si="6"/>
        <v>17252497.621655643</v>
      </c>
      <c r="AG17" s="2">
        <f t="shared" ca="1" si="6"/>
        <v>18399368.068411555</v>
      </c>
      <c r="AH17" s="2">
        <f t="shared" ca="1" si="6"/>
        <v>21945519.119123422</v>
      </c>
      <c r="AI17" s="2">
        <f t="shared" ca="1" si="6"/>
        <v>22642243.814084824</v>
      </c>
      <c r="AJ17" s="2">
        <f t="shared" ca="1" si="6"/>
        <v>25773189.173233226</v>
      </c>
      <c r="AK17" s="2">
        <f t="shared" ca="1" si="6"/>
        <v>31091245.887899313</v>
      </c>
      <c r="AL17" s="2">
        <f t="shared" ca="1" si="6"/>
        <v>36508613.666360877</v>
      </c>
      <c r="AM17" s="2">
        <f t="shared" ca="1" si="6"/>
        <v>36508613.666360877</v>
      </c>
      <c r="AN17" s="6"/>
      <c r="AO17" s="6"/>
      <c r="AP17" s="31">
        <f t="shared" ca="1" si="1"/>
        <v>24916691.846360877</v>
      </c>
    </row>
    <row r="18" spans="1:42" x14ac:dyDescent="0.2">
      <c r="A18" s="38">
        <f t="shared" si="0"/>
        <v>50375</v>
      </c>
      <c r="B18" s="4">
        <v>25</v>
      </c>
      <c r="C18" s="2">
        <f ca="1">'Claims list cumulative'!B14</f>
        <v>0</v>
      </c>
      <c r="D18" s="2">
        <f ca="1">'Claims list cumulative'!C14</f>
        <v>0</v>
      </c>
      <c r="E18" s="2">
        <f ca="1">'Claims list cumulative'!D14</f>
        <v>0</v>
      </c>
      <c r="F18" s="2">
        <f ca="1">'Claims list cumulative'!E14</f>
        <v>0</v>
      </c>
      <c r="G18" s="2">
        <f ca="1">'Claims list cumulative'!F14</f>
        <v>0</v>
      </c>
      <c r="H18" s="2">
        <f ca="1">'Claims list cumulative'!G14</f>
        <v>0</v>
      </c>
      <c r="I18" s="2">
        <f ca="1">'Claims list cumulative'!H14</f>
        <v>0</v>
      </c>
      <c r="J18" s="2">
        <f ca="1">'Claims list cumulative'!I14</f>
        <v>0</v>
      </c>
      <c r="K18" s="2">
        <f ca="1">'Claims list cumulative'!J14</f>
        <v>0</v>
      </c>
      <c r="L18" s="2">
        <f ca="1">'Claims list cumulative'!K14</f>
        <v>0</v>
      </c>
      <c r="M18" s="2">
        <f ca="1">'Claims list cumulative'!L14</f>
        <v>1003085.95</v>
      </c>
      <c r="N18" s="2">
        <f ca="1">'Claims list cumulative'!M14</f>
        <v>1003085.95</v>
      </c>
      <c r="O18" s="2">
        <f ca="1">'Claims list cumulative'!N14</f>
        <v>1003085.95</v>
      </c>
      <c r="P18" s="2">
        <f ca="1">'Claims list cumulative'!O14</f>
        <v>1003085.95</v>
      </c>
      <c r="Q18" s="2">
        <f ca="1">'Claims list cumulative'!P14</f>
        <v>1003085.95</v>
      </c>
      <c r="R18" s="2">
        <f ca="1">'Claims list cumulative'!Q14</f>
        <v>1003085.95</v>
      </c>
      <c r="S18" s="2">
        <f ca="1">'Claims list cumulative'!R14</f>
        <v>1003085.95</v>
      </c>
      <c r="T18" s="2">
        <f ca="1">'Claims list cumulative'!S14</f>
        <v>1003085.95</v>
      </c>
      <c r="U18" s="2">
        <f ca="1">'Claims list cumulative'!T14</f>
        <v>1003085.95</v>
      </c>
      <c r="V18" s="2">
        <f ca="1">'Claims list cumulative'!U14</f>
        <v>2637584.5099999998</v>
      </c>
      <c r="W18" s="2">
        <f ca="1">'Claims list cumulative'!V14</f>
        <v>2637584.5099999998</v>
      </c>
      <c r="X18" s="2">
        <f ca="1">'Claims list cumulative'!W14</f>
        <v>4244890.6399999997</v>
      </c>
      <c r="Y18" s="2">
        <f ca="1">'Claims list cumulative'!X14</f>
        <v>4244890.6399999997</v>
      </c>
      <c r="Z18" s="2">
        <f ca="1">'Claims list cumulative'!Y14</f>
        <v>7332458.5800000001</v>
      </c>
      <c r="AA18" s="2">
        <f ca="1">'Claims list cumulative'!Z14</f>
        <v>7332458.5800000001</v>
      </c>
      <c r="AB18" s="2">
        <f ca="1">'Claims list cumulative'!AA14</f>
        <v>7332458.5800000001</v>
      </c>
      <c r="AC18" s="2">
        <f t="shared" ref="AC18:AM18" ca="1" si="7">$AB$18*AC47/$AB$47</f>
        <v>8757373.9185980521</v>
      </c>
      <c r="AD18" s="2">
        <f t="shared" ca="1" si="7"/>
        <v>10130193.772530071</v>
      </c>
      <c r="AE18" s="2">
        <f t="shared" ca="1" si="7"/>
        <v>11287538.796380119</v>
      </c>
      <c r="AF18" s="2">
        <f t="shared" ca="1" si="7"/>
        <v>13033781.20113668</v>
      </c>
      <c r="AG18" s="2">
        <f t="shared" ca="1" si="7"/>
        <v>13900209.865372714</v>
      </c>
      <c r="AH18" s="2">
        <f t="shared" ca="1" si="7"/>
        <v>16579228.168388939</v>
      </c>
      <c r="AI18" s="2">
        <f t="shared" ca="1" si="7"/>
        <v>17105584.260747246</v>
      </c>
      <c r="AJ18" s="2">
        <f t="shared" ca="1" si="7"/>
        <v>19470926.233762886</v>
      </c>
      <c r="AK18" s="2">
        <f t="shared" ca="1" si="7"/>
        <v>23488569.89059718</v>
      </c>
      <c r="AL18" s="2">
        <f t="shared" ca="1" si="7"/>
        <v>27581240.288761821</v>
      </c>
      <c r="AM18" s="2">
        <f t="shared" ca="1" si="7"/>
        <v>27581240.288761821</v>
      </c>
      <c r="AN18" s="6"/>
      <c r="AO18" s="6"/>
      <c r="AP18" s="31">
        <f t="shared" ca="1" si="1"/>
        <v>20248781.708761819</v>
      </c>
    </row>
    <row r="19" spans="1:42" x14ac:dyDescent="0.2">
      <c r="A19" s="38">
        <f t="shared" si="0"/>
        <v>50406</v>
      </c>
      <c r="B19" s="4">
        <v>24</v>
      </c>
      <c r="C19" s="2">
        <f ca="1">'Claims list cumulative'!B15</f>
        <v>0</v>
      </c>
      <c r="D19" s="2">
        <f ca="1">'Claims list cumulative'!C15</f>
        <v>0</v>
      </c>
      <c r="E19" s="2">
        <f ca="1">'Claims list cumulative'!D15</f>
        <v>0</v>
      </c>
      <c r="F19" s="2">
        <f ca="1">'Claims list cumulative'!E15</f>
        <v>0</v>
      </c>
      <c r="G19" s="2">
        <f ca="1">'Claims list cumulative'!F15</f>
        <v>0</v>
      </c>
      <c r="H19" s="2">
        <f ca="1">'Claims list cumulative'!G15</f>
        <v>0</v>
      </c>
      <c r="I19" s="2">
        <f ca="1">'Claims list cumulative'!H15</f>
        <v>0</v>
      </c>
      <c r="J19" s="2">
        <f ca="1">'Claims list cumulative'!I15</f>
        <v>0</v>
      </c>
      <c r="K19" s="2">
        <f ca="1">'Claims list cumulative'!J15</f>
        <v>0</v>
      </c>
      <c r="L19" s="2">
        <f ca="1">'Claims list cumulative'!K15</f>
        <v>0</v>
      </c>
      <c r="M19" s="2">
        <f ca="1">'Claims list cumulative'!L15</f>
        <v>0</v>
      </c>
      <c r="N19" s="2">
        <f ca="1">'Claims list cumulative'!M15</f>
        <v>0</v>
      </c>
      <c r="O19" s="2">
        <f ca="1">'Claims list cumulative'!N15</f>
        <v>0</v>
      </c>
      <c r="P19" s="2">
        <f ca="1">'Claims list cumulative'!O15</f>
        <v>0</v>
      </c>
      <c r="Q19" s="2">
        <f ca="1">'Claims list cumulative'!P15</f>
        <v>0</v>
      </c>
      <c r="R19" s="2">
        <f ca="1">'Claims list cumulative'!Q15</f>
        <v>0</v>
      </c>
      <c r="S19" s="2">
        <f ca="1">'Claims list cumulative'!R15</f>
        <v>0</v>
      </c>
      <c r="T19" s="2">
        <f ca="1">'Claims list cumulative'!S15</f>
        <v>0</v>
      </c>
      <c r="U19" s="2">
        <f ca="1">'Claims list cumulative'!T15</f>
        <v>0</v>
      </c>
      <c r="V19" s="2">
        <f ca="1">'Claims list cumulative'!U15</f>
        <v>1623268.94</v>
      </c>
      <c r="W19" s="2">
        <f ca="1">'Claims list cumulative'!V15</f>
        <v>1623268.94</v>
      </c>
      <c r="X19" s="2">
        <f ca="1">'Claims list cumulative'!W15</f>
        <v>1623268.94</v>
      </c>
      <c r="Y19" s="2">
        <f ca="1">'Claims list cumulative'!X15</f>
        <v>2583412.25</v>
      </c>
      <c r="Z19" s="2">
        <f ca="1">'Claims list cumulative'!Y15</f>
        <v>3259961.06</v>
      </c>
      <c r="AA19" s="2">
        <f ca="1">'Claims list cumulative'!Z15</f>
        <v>5115116.54</v>
      </c>
      <c r="AB19" s="2">
        <f t="shared" ref="AB19:AM19" ca="1" si="8">$AA$19*AB47/$AA$47</f>
        <v>5927782.3149272054</v>
      </c>
      <c r="AC19" s="2">
        <f t="shared" ca="1" si="8"/>
        <v>7079727.1711107716</v>
      </c>
      <c r="AD19" s="2">
        <f t="shared" ca="1" si="8"/>
        <v>8189556.4545540838</v>
      </c>
      <c r="AE19" s="2">
        <f t="shared" ca="1" si="8"/>
        <v>9125189.3380946703</v>
      </c>
      <c r="AF19" s="2">
        <f t="shared" ca="1" si="8"/>
        <v>10536904.758175762</v>
      </c>
      <c r="AG19" s="2">
        <f t="shared" ca="1" si="8"/>
        <v>11237352.017027423</v>
      </c>
      <c r="AH19" s="2">
        <f t="shared" ca="1" si="8"/>
        <v>13403151.815924602</v>
      </c>
      <c r="AI19" s="2">
        <f t="shared" ca="1" si="8"/>
        <v>13828674.07446776</v>
      </c>
      <c r="AJ19" s="2">
        <f t="shared" ca="1" si="8"/>
        <v>15740888.397047287</v>
      </c>
      <c r="AK19" s="2">
        <f t="shared" ca="1" si="8"/>
        <v>18988873.606485974</v>
      </c>
      <c r="AL19" s="2">
        <f t="shared" ca="1" si="8"/>
        <v>22297512.713325147</v>
      </c>
      <c r="AM19" s="2">
        <f t="shared" ca="1" si="8"/>
        <v>22297512.713325147</v>
      </c>
      <c r="AN19" s="6"/>
      <c r="AO19" s="6"/>
      <c r="AP19" s="31">
        <f t="shared" ca="1" si="1"/>
        <v>17182396.173325147</v>
      </c>
    </row>
    <row r="20" spans="1:42" x14ac:dyDescent="0.2">
      <c r="A20" s="38">
        <f t="shared" si="0"/>
        <v>50437</v>
      </c>
      <c r="B20" s="4">
        <v>23</v>
      </c>
      <c r="C20" s="2">
        <f ca="1">'Claims list cumulative'!B16</f>
        <v>0</v>
      </c>
      <c r="D20" s="2">
        <f ca="1">'Claims list cumulative'!C16</f>
        <v>0</v>
      </c>
      <c r="E20" s="2">
        <f ca="1">'Claims list cumulative'!D16</f>
        <v>0</v>
      </c>
      <c r="F20" s="2">
        <f ca="1">'Claims list cumulative'!E16</f>
        <v>0</v>
      </c>
      <c r="G20" s="2">
        <f ca="1">'Claims list cumulative'!F16</f>
        <v>0</v>
      </c>
      <c r="H20" s="2">
        <f ca="1">'Claims list cumulative'!G16</f>
        <v>0</v>
      </c>
      <c r="I20" s="2">
        <f ca="1">'Claims list cumulative'!H16</f>
        <v>0</v>
      </c>
      <c r="J20" s="2">
        <f ca="1">'Claims list cumulative'!I16</f>
        <v>0</v>
      </c>
      <c r="K20" s="2">
        <f ca="1">'Claims list cumulative'!J16</f>
        <v>0</v>
      </c>
      <c r="L20" s="2">
        <f ca="1">'Claims list cumulative'!K16</f>
        <v>0</v>
      </c>
      <c r="M20" s="2">
        <f ca="1">'Claims list cumulative'!L16</f>
        <v>0</v>
      </c>
      <c r="N20" s="2">
        <f ca="1">'Claims list cumulative'!M16</f>
        <v>0</v>
      </c>
      <c r="O20" s="2">
        <f ca="1">'Claims list cumulative'!N16</f>
        <v>0</v>
      </c>
      <c r="P20" s="2">
        <f ca="1">'Claims list cumulative'!O16</f>
        <v>0</v>
      </c>
      <c r="Q20" s="2">
        <f ca="1">'Claims list cumulative'!P16</f>
        <v>0</v>
      </c>
      <c r="R20" s="2">
        <f ca="1">'Claims list cumulative'!Q16</f>
        <v>0</v>
      </c>
      <c r="S20" s="2">
        <f ca="1">'Claims list cumulative'!R16</f>
        <v>0</v>
      </c>
      <c r="T20" s="2">
        <f ca="1">'Claims list cumulative'!S16</f>
        <v>1342720.96</v>
      </c>
      <c r="U20" s="2">
        <f ca="1">'Claims list cumulative'!T16</f>
        <v>1342720.96</v>
      </c>
      <c r="V20" s="2">
        <f ca="1">'Claims list cumulative'!U16</f>
        <v>1342720.96</v>
      </c>
      <c r="W20" s="2">
        <f ca="1">'Claims list cumulative'!V16</f>
        <v>4986230.93</v>
      </c>
      <c r="X20" s="2">
        <f ca="1">'Claims list cumulative'!W16</f>
        <v>6413165.1199999992</v>
      </c>
      <c r="Y20" s="2">
        <f ca="1">'Claims list cumulative'!X16</f>
        <v>6413165.1199999992</v>
      </c>
      <c r="Z20" s="2">
        <f ca="1">'Claims list cumulative'!Y16</f>
        <v>7893588.2499999991</v>
      </c>
      <c r="AA20" s="2">
        <f t="shared" ref="AA20:AM20" ca="1" si="9">$Z$20*AA47/$Z$47</f>
        <v>9142296.3366496973</v>
      </c>
      <c r="AB20" s="2">
        <f t="shared" ca="1" si="9"/>
        <v>10594781.588733042</v>
      </c>
      <c r="AC20" s="2">
        <f t="shared" ca="1" si="9"/>
        <v>12653663.562653713</v>
      </c>
      <c r="AD20" s="2">
        <f t="shared" ca="1" si="9"/>
        <v>14637271.973720405</v>
      </c>
      <c r="AE20" s="2">
        <f t="shared" ca="1" si="9"/>
        <v>16309537.506040437</v>
      </c>
      <c r="AF20" s="2">
        <f t="shared" ca="1" si="9"/>
        <v>18832709.874152161</v>
      </c>
      <c r="AG20" s="2">
        <f t="shared" ca="1" si="9"/>
        <v>20084625.907450568</v>
      </c>
      <c r="AH20" s="2">
        <f t="shared" ca="1" si="9"/>
        <v>23955580.442412999</v>
      </c>
      <c r="AI20" s="2">
        <f t="shared" ca="1" si="9"/>
        <v>24716120.413500741</v>
      </c>
      <c r="AJ20" s="2">
        <f t="shared" ca="1" si="9"/>
        <v>28133839.220002826</v>
      </c>
      <c r="AK20" s="2">
        <f t="shared" ca="1" si="9"/>
        <v>33938994.009642027</v>
      </c>
      <c r="AL20" s="2">
        <f t="shared" ca="1" si="9"/>
        <v>39852556.08573731</v>
      </c>
      <c r="AM20" s="2">
        <f t="shared" ca="1" si="9"/>
        <v>39852556.08573731</v>
      </c>
      <c r="AN20" s="6"/>
      <c r="AO20" s="6"/>
      <c r="AP20" s="31">
        <f t="shared" ca="1" si="1"/>
        <v>31958967.83573731</v>
      </c>
    </row>
    <row r="21" spans="1:42" x14ac:dyDescent="0.2">
      <c r="A21" s="38">
        <f t="shared" si="0"/>
        <v>50465</v>
      </c>
      <c r="B21" s="4">
        <v>22</v>
      </c>
      <c r="C21" s="2">
        <f ca="1">'Claims list cumulative'!B17</f>
        <v>0</v>
      </c>
      <c r="D21" s="2">
        <f ca="1">'Claims list cumulative'!C17</f>
        <v>0</v>
      </c>
      <c r="E21" s="2">
        <f ca="1">'Claims list cumulative'!D17</f>
        <v>0</v>
      </c>
      <c r="F21" s="2">
        <f ca="1">'Claims list cumulative'!E17</f>
        <v>0</v>
      </c>
      <c r="G21" s="2">
        <f ca="1">'Claims list cumulative'!F17</f>
        <v>0</v>
      </c>
      <c r="H21" s="2">
        <f ca="1">'Claims list cumulative'!G17</f>
        <v>0</v>
      </c>
      <c r="I21" s="2">
        <f ca="1">'Claims list cumulative'!H17</f>
        <v>0</v>
      </c>
      <c r="J21" s="2">
        <f ca="1">'Claims list cumulative'!I17</f>
        <v>0</v>
      </c>
      <c r="K21" s="2">
        <f ca="1">'Claims list cumulative'!J17</f>
        <v>0</v>
      </c>
      <c r="L21" s="2">
        <f ca="1">'Claims list cumulative'!K17</f>
        <v>0</v>
      </c>
      <c r="M21" s="2">
        <f ca="1">'Claims list cumulative'!L17</f>
        <v>0</v>
      </c>
      <c r="N21" s="2">
        <f ca="1">'Claims list cumulative'!M17</f>
        <v>0</v>
      </c>
      <c r="O21" s="2">
        <f ca="1">'Claims list cumulative'!N17</f>
        <v>0</v>
      </c>
      <c r="P21" s="2">
        <f ca="1">'Claims list cumulative'!O17</f>
        <v>1326448.8799999999</v>
      </c>
      <c r="Q21" s="2">
        <f ca="1">'Claims list cumulative'!P17</f>
        <v>1326448.8799999999</v>
      </c>
      <c r="R21" s="2">
        <f ca="1">'Claims list cumulative'!Q17</f>
        <v>1326448.8799999999</v>
      </c>
      <c r="S21" s="2">
        <f ca="1">'Claims list cumulative'!R17</f>
        <v>1326448.8799999999</v>
      </c>
      <c r="T21" s="2">
        <f ca="1">'Claims list cumulative'!S17</f>
        <v>1326448.8799999999</v>
      </c>
      <c r="U21" s="2">
        <f ca="1">'Claims list cumulative'!T17</f>
        <v>1326448.8799999999</v>
      </c>
      <c r="V21" s="2">
        <f ca="1">'Claims list cumulative'!U17</f>
        <v>1326448.8799999999</v>
      </c>
      <c r="W21" s="2">
        <f ca="1">'Claims list cumulative'!V17</f>
        <v>1326448.8799999999</v>
      </c>
      <c r="X21" s="2">
        <f ca="1">'Claims list cumulative'!W17</f>
        <v>2377635.87</v>
      </c>
      <c r="Y21" s="2">
        <f ca="1">'Claims list cumulative'!X17</f>
        <v>2377635.87</v>
      </c>
      <c r="Z21" s="2">
        <f t="shared" ref="Z21:AM21" ca="1" si="10">$Y$21*Z47/$Y$47</f>
        <v>2822383.3050055136</v>
      </c>
      <c r="AA21" s="2">
        <f t="shared" ca="1" si="10"/>
        <v>3268863.7578699621</v>
      </c>
      <c r="AB21" s="2">
        <f t="shared" ca="1" si="10"/>
        <v>3788205.532030371</v>
      </c>
      <c r="AC21" s="2">
        <f t="shared" ca="1" si="10"/>
        <v>4524366.8221978052</v>
      </c>
      <c r="AD21" s="2">
        <f t="shared" ca="1" si="10"/>
        <v>5233613.7560067922</v>
      </c>
      <c r="AE21" s="2">
        <f t="shared" ca="1" si="10"/>
        <v>5831538.8276567124</v>
      </c>
      <c r="AF21" s="2">
        <f t="shared" ca="1" si="10"/>
        <v>6733708.9614244262</v>
      </c>
      <c r="AG21" s="2">
        <f t="shared" ca="1" si="10"/>
        <v>7181336.4281408656</v>
      </c>
      <c r="AH21" s="2">
        <f t="shared" ca="1" si="10"/>
        <v>8565411.3390552197</v>
      </c>
      <c r="AI21" s="2">
        <f t="shared" ca="1" si="10"/>
        <v>8837345.3757954072</v>
      </c>
      <c r="AJ21" s="2">
        <f t="shared" ca="1" si="10"/>
        <v>10059364.082012426</v>
      </c>
      <c r="AK21" s="2">
        <f t="shared" ca="1" si="10"/>
        <v>12135019.84746871</v>
      </c>
      <c r="AL21" s="2">
        <f t="shared" ca="1" si="10"/>
        <v>14249437.061551934</v>
      </c>
      <c r="AM21" s="2">
        <f t="shared" ca="1" si="10"/>
        <v>14249437.061551934</v>
      </c>
      <c r="AN21" s="6"/>
      <c r="AO21" s="6"/>
      <c r="AP21" s="31">
        <f t="shared" ca="1" si="1"/>
        <v>11871801.191551935</v>
      </c>
    </row>
    <row r="22" spans="1:42" x14ac:dyDescent="0.2">
      <c r="A22" s="38">
        <f t="shared" si="0"/>
        <v>50496</v>
      </c>
      <c r="B22" s="4">
        <v>21</v>
      </c>
      <c r="C22" s="2">
        <f ca="1">'Claims list cumulative'!B18</f>
        <v>0</v>
      </c>
      <c r="D22" s="2">
        <f ca="1">'Claims list cumulative'!C18</f>
        <v>0</v>
      </c>
      <c r="E22" s="2">
        <f ca="1">'Claims list cumulative'!D18</f>
        <v>0</v>
      </c>
      <c r="F22" s="2">
        <f ca="1">'Claims list cumulative'!E18</f>
        <v>0</v>
      </c>
      <c r="G22" s="2">
        <f ca="1">'Claims list cumulative'!F18</f>
        <v>737659.57</v>
      </c>
      <c r="H22" s="2">
        <f ca="1">'Claims list cumulative'!G18</f>
        <v>737659.57</v>
      </c>
      <c r="I22" s="2">
        <f ca="1">'Claims list cumulative'!H18</f>
        <v>737659.57</v>
      </c>
      <c r="J22" s="2">
        <f ca="1">'Claims list cumulative'!I18</f>
        <v>737659.57</v>
      </c>
      <c r="K22" s="2">
        <f ca="1">'Claims list cumulative'!J18</f>
        <v>737659.57</v>
      </c>
      <c r="L22" s="2">
        <f ca="1">'Claims list cumulative'!K18</f>
        <v>737659.57</v>
      </c>
      <c r="M22" s="2">
        <f ca="1">'Claims list cumulative'!L18</f>
        <v>737659.57</v>
      </c>
      <c r="N22" s="2">
        <f ca="1">'Claims list cumulative'!M18</f>
        <v>737659.57</v>
      </c>
      <c r="O22" s="2">
        <f ca="1">'Claims list cumulative'!N18</f>
        <v>1811940.62</v>
      </c>
      <c r="P22" s="2">
        <f ca="1">'Claims list cumulative'!O18</f>
        <v>1811940.62</v>
      </c>
      <c r="Q22" s="2">
        <f ca="1">'Claims list cumulative'!P18</f>
        <v>1811940.62</v>
      </c>
      <c r="R22" s="2">
        <f ca="1">'Claims list cumulative'!Q18</f>
        <v>1811940.62</v>
      </c>
      <c r="S22" s="2">
        <f ca="1">'Claims list cumulative'!R18</f>
        <v>1811940.62</v>
      </c>
      <c r="T22" s="2">
        <f ca="1">'Claims list cumulative'!S18</f>
        <v>1811940.62</v>
      </c>
      <c r="U22" s="2">
        <f ca="1">'Claims list cumulative'!T18</f>
        <v>2407119.52</v>
      </c>
      <c r="V22" s="2">
        <f ca="1">'Claims list cumulative'!U18</f>
        <v>2407119.52</v>
      </c>
      <c r="W22" s="2">
        <f ca="1">'Claims list cumulative'!V18</f>
        <v>2407119.52</v>
      </c>
      <c r="X22" s="2">
        <f ca="1">'Claims list cumulative'!W18</f>
        <v>4301737.9000000004</v>
      </c>
      <c r="Y22" s="2">
        <f t="shared" ref="Y22:AM22" ca="1" si="11">$X$22*Y47/$X$47</f>
        <v>4582127.6822166648</v>
      </c>
      <c r="Z22" s="2">
        <f t="shared" ca="1" si="11"/>
        <v>5439235.1809917483</v>
      </c>
      <c r="AA22" s="2">
        <f t="shared" ca="1" si="11"/>
        <v>6299682.5137613453</v>
      </c>
      <c r="AB22" s="2">
        <f t="shared" ca="1" si="11"/>
        <v>7300546.586320919</v>
      </c>
      <c r="AC22" s="2">
        <f t="shared" ca="1" si="11"/>
        <v>8719260.4730072506</v>
      </c>
      <c r="AD22" s="2">
        <f t="shared" ca="1" si="11"/>
        <v>10086105.602633197</v>
      </c>
      <c r="AE22" s="2">
        <f t="shared" ca="1" si="11"/>
        <v>11238413.681960113</v>
      </c>
      <c r="AF22" s="2">
        <f t="shared" ca="1" si="11"/>
        <v>12977056.169720929</v>
      </c>
      <c r="AG22" s="2">
        <f t="shared" ca="1" si="11"/>
        <v>13839714.002420062</v>
      </c>
      <c r="AH22" s="2">
        <f t="shared" ca="1" si="11"/>
        <v>16507072.803480806</v>
      </c>
      <c r="AI22" s="2">
        <f t="shared" ca="1" si="11"/>
        <v>17031138.112726055</v>
      </c>
      <c r="AJ22" s="2">
        <f t="shared" ca="1" si="11"/>
        <v>19386185.751683313</v>
      </c>
      <c r="AK22" s="2">
        <f t="shared" ca="1" si="11"/>
        <v>23386344.002008609</v>
      </c>
      <c r="AL22" s="2">
        <f t="shared" ca="1" si="11"/>
        <v>27461202.46568336</v>
      </c>
      <c r="AM22" s="2">
        <f t="shared" ca="1" si="11"/>
        <v>27461202.46568336</v>
      </c>
      <c r="AN22" s="6"/>
      <c r="AO22" s="6"/>
      <c r="AP22" s="31">
        <f t="shared" ca="1" si="1"/>
        <v>23159464.565683357</v>
      </c>
    </row>
    <row r="23" spans="1:42" x14ac:dyDescent="0.2">
      <c r="A23" s="38">
        <f t="shared" si="0"/>
        <v>50526</v>
      </c>
      <c r="B23" s="4">
        <v>20</v>
      </c>
      <c r="C23" s="2">
        <f ca="1">'Claims list cumulative'!B19</f>
        <v>0</v>
      </c>
      <c r="D23" s="2">
        <f ca="1">'Claims list cumulative'!C19</f>
        <v>0</v>
      </c>
      <c r="E23" s="2">
        <f ca="1">'Claims list cumulative'!D19</f>
        <v>0</v>
      </c>
      <c r="F23" s="2">
        <f ca="1">'Claims list cumulative'!E19</f>
        <v>0</v>
      </c>
      <c r="G23" s="2">
        <f ca="1">'Claims list cumulative'!F19</f>
        <v>0</v>
      </c>
      <c r="H23" s="2">
        <f ca="1">'Claims list cumulative'!G19</f>
        <v>0</v>
      </c>
      <c r="I23" s="2">
        <f ca="1">'Claims list cumulative'!H19</f>
        <v>0</v>
      </c>
      <c r="J23" s="2">
        <f ca="1">'Claims list cumulative'!I19</f>
        <v>0</v>
      </c>
      <c r="K23" s="2">
        <f ca="1">'Claims list cumulative'!J19</f>
        <v>0</v>
      </c>
      <c r="L23" s="2">
        <f ca="1">'Claims list cumulative'!K19</f>
        <v>0</v>
      </c>
      <c r="M23" s="2">
        <f ca="1">'Claims list cumulative'!L19</f>
        <v>0</v>
      </c>
      <c r="N23" s="2">
        <f ca="1">'Claims list cumulative'!M19</f>
        <v>1399571.47</v>
      </c>
      <c r="O23" s="2">
        <f ca="1">'Claims list cumulative'!N19</f>
        <v>1399571.47</v>
      </c>
      <c r="P23" s="2">
        <f ca="1">'Claims list cumulative'!O19</f>
        <v>1399571.47</v>
      </c>
      <c r="Q23" s="2">
        <f ca="1">'Claims list cumulative'!P19</f>
        <v>1399571.47</v>
      </c>
      <c r="R23" s="2">
        <f ca="1">'Claims list cumulative'!Q19</f>
        <v>1399571.47</v>
      </c>
      <c r="S23" s="2">
        <f ca="1">'Claims list cumulative'!R19</f>
        <v>1399571.47</v>
      </c>
      <c r="T23" s="2">
        <f ca="1">'Claims list cumulative'!S19</f>
        <v>2078836.4</v>
      </c>
      <c r="U23" s="2">
        <f ca="1">'Claims list cumulative'!T19</f>
        <v>2078836.4</v>
      </c>
      <c r="V23" s="2">
        <f ca="1">'Claims list cumulative'!U19</f>
        <v>2078836.4</v>
      </c>
      <c r="W23" s="2">
        <f ca="1">'Claims list cumulative'!V19</f>
        <v>2078836.4</v>
      </c>
      <c r="X23" s="2">
        <f t="shared" ref="X23:AM23" ca="1" si="12">$W$23*X47/$W$47</f>
        <v>2907649.7350680651</v>
      </c>
      <c r="Y23" s="2">
        <f t="shared" ca="1" si="12"/>
        <v>3097172.0385952224</v>
      </c>
      <c r="Z23" s="2">
        <f t="shared" ca="1" si="12"/>
        <v>3676511.9355559889</v>
      </c>
      <c r="AA23" s="2">
        <f t="shared" ca="1" si="12"/>
        <v>4258109.307903463</v>
      </c>
      <c r="AB23" s="2">
        <f t="shared" ca="1" si="12"/>
        <v>4934617.7849580478</v>
      </c>
      <c r="AC23" s="2">
        <f t="shared" ca="1" si="12"/>
        <v>5893561.1591605758</v>
      </c>
      <c r="AD23" s="2">
        <f t="shared" ca="1" si="12"/>
        <v>6817445.1733484119</v>
      </c>
      <c r="AE23" s="2">
        <f t="shared" ca="1" si="12"/>
        <v>7596318.3542485544</v>
      </c>
      <c r="AF23" s="2">
        <f t="shared" ca="1" si="12"/>
        <v>8771509.2855500225</v>
      </c>
      <c r="AG23" s="2">
        <f t="shared" ca="1" si="12"/>
        <v>9354600.7888008412</v>
      </c>
      <c r="AH23" s="2">
        <f t="shared" ca="1" si="12"/>
        <v>11157533.764153838</v>
      </c>
      <c r="AI23" s="2">
        <f t="shared" ca="1" si="12"/>
        <v>11511762.309222868</v>
      </c>
      <c r="AJ23" s="2">
        <f t="shared" ca="1" si="12"/>
        <v>13103596.540566146</v>
      </c>
      <c r="AK23" s="2">
        <f t="shared" ca="1" si="12"/>
        <v>15807401.223038474</v>
      </c>
      <c r="AL23" s="2">
        <f t="shared" ca="1" si="12"/>
        <v>18561697.604587834</v>
      </c>
      <c r="AM23" s="2">
        <f t="shared" ca="1" si="12"/>
        <v>18561697.604587834</v>
      </c>
      <c r="AN23" s="6"/>
      <c r="AO23" s="6"/>
      <c r="AP23" s="31">
        <f t="shared" ca="1" si="1"/>
        <v>16482861.204587834</v>
      </c>
    </row>
    <row r="24" spans="1:42" x14ac:dyDescent="0.2">
      <c r="A24" s="38">
        <f t="shared" si="0"/>
        <v>50557</v>
      </c>
      <c r="B24" s="4">
        <v>19</v>
      </c>
      <c r="C24" s="2">
        <f ca="1">'Claims list cumulative'!B20</f>
        <v>0</v>
      </c>
      <c r="D24" s="2">
        <f ca="1">'Claims list cumulative'!C20</f>
        <v>0</v>
      </c>
      <c r="E24" s="2">
        <f ca="1">'Claims list cumulative'!D20</f>
        <v>0</v>
      </c>
      <c r="F24" s="2">
        <f ca="1">'Claims list cumulative'!E20</f>
        <v>0</v>
      </c>
      <c r="G24" s="2">
        <f ca="1">'Claims list cumulative'!F20</f>
        <v>0</v>
      </c>
      <c r="H24" s="2">
        <f ca="1">'Claims list cumulative'!G20</f>
        <v>0</v>
      </c>
      <c r="I24" s="2">
        <f ca="1">'Claims list cumulative'!H20</f>
        <v>0</v>
      </c>
      <c r="J24" s="2">
        <f ca="1">'Claims list cumulative'!I20</f>
        <v>0</v>
      </c>
      <c r="K24" s="2">
        <f ca="1">'Claims list cumulative'!J20</f>
        <v>0</v>
      </c>
      <c r="L24" s="2">
        <f ca="1">'Claims list cumulative'!K20</f>
        <v>0</v>
      </c>
      <c r="M24" s="2">
        <f ca="1">'Claims list cumulative'!L20</f>
        <v>0</v>
      </c>
      <c r="N24" s="2">
        <f ca="1">'Claims list cumulative'!M20</f>
        <v>0</v>
      </c>
      <c r="O24" s="2">
        <f ca="1">'Claims list cumulative'!N20</f>
        <v>1351004.09</v>
      </c>
      <c r="P24" s="2">
        <f ca="1">'Claims list cumulative'!O20</f>
        <v>1351004.09</v>
      </c>
      <c r="Q24" s="2">
        <f ca="1">'Claims list cumulative'!P20</f>
        <v>3251258.8</v>
      </c>
      <c r="R24" s="2">
        <f ca="1">'Claims list cumulative'!Q20</f>
        <v>3251258.8</v>
      </c>
      <c r="S24" s="2">
        <f ca="1">'Claims list cumulative'!R20</f>
        <v>3251258.8</v>
      </c>
      <c r="T24" s="2">
        <f ca="1">'Claims list cumulative'!S20</f>
        <v>3251258.8</v>
      </c>
      <c r="U24" s="2">
        <f ca="1">'Claims list cumulative'!T20</f>
        <v>3251258.8</v>
      </c>
      <c r="V24" s="2">
        <f ca="1">'Claims list cumulative'!U20</f>
        <v>4206811.29</v>
      </c>
      <c r="W24" s="2">
        <f t="shared" ref="W24:AM24" ca="1" si="13">$V$24*W47/$V$47</f>
        <v>5278629.3968411619</v>
      </c>
      <c r="X24" s="2">
        <f t="shared" ca="1" si="13"/>
        <v>7383171.3583847703</v>
      </c>
      <c r="Y24" s="2">
        <f t="shared" ca="1" si="13"/>
        <v>7864410.7684487402</v>
      </c>
      <c r="Z24" s="2">
        <f t="shared" ca="1" si="13"/>
        <v>9335484.0144531056</v>
      </c>
      <c r="AA24" s="2">
        <f t="shared" ca="1" si="13"/>
        <v>10812289.494094966</v>
      </c>
      <c r="AB24" s="2">
        <f t="shared" ca="1" si="13"/>
        <v>12530095.442746133</v>
      </c>
      <c r="AC24" s="2">
        <f t="shared" ca="1" si="13"/>
        <v>14965066.604965301</v>
      </c>
      <c r="AD24" s="2">
        <f t="shared" ca="1" si="13"/>
        <v>17311014.230552163</v>
      </c>
      <c r="AE24" s="2">
        <f t="shared" ca="1" si="13"/>
        <v>19288746.999283109</v>
      </c>
      <c r="AF24" s="2">
        <f t="shared" ca="1" si="13"/>
        <v>22272818.952645611</v>
      </c>
      <c r="AG24" s="2">
        <f t="shared" ca="1" si="13"/>
        <v>23753418.363983646</v>
      </c>
      <c r="AH24" s="2">
        <f t="shared" ca="1" si="13"/>
        <v>28331467.413073137</v>
      </c>
      <c r="AI24" s="2">
        <f t="shared" ca="1" si="13"/>
        <v>29230932.715490229</v>
      </c>
      <c r="AJ24" s="2">
        <f t="shared" ca="1" si="13"/>
        <v>33272954.958542489</v>
      </c>
      <c r="AK24" s="2">
        <f t="shared" ca="1" si="13"/>
        <v>40138518.251649737</v>
      </c>
      <c r="AL24" s="2">
        <f t="shared" ca="1" si="13"/>
        <v>47132291.233140588</v>
      </c>
      <c r="AM24" s="2">
        <f t="shared" ca="1" si="13"/>
        <v>47132291.233140588</v>
      </c>
      <c r="AN24" s="6"/>
      <c r="AO24" s="6"/>
      <c r="AP24" s="31">
        <f t="shared" ca="1" si="1"/>
        <v>42925479.943140589</v>
      </c>
    </row>
    <row r="25" spans="1:42" x14ac:dyDescent="0.2">
      <c r="A25" s="38">
        <f t="shared" si="0"/>
        <v>50587</v>
      </c>
      <c r="B25" s="4">
        <v>18</v>
      </c>
      <c r="C25" s="2">
        <f ca="1">'Claims list cumulative'!B21</f>
        <v>0</v>
      </c>
      <c r="D25" s="2">
        <f ca="1">'Claims list cumulative'!C21</f>
        <v>0</v>
      </c>
      <c r="E25" s="2">
        <f ca="1">'Claims list cumulative'!D21</f>
        <v>0</v>
      </c>
      <c r="F25" s="2">
        <f ca="1">'Claims list cumulative'!E21</f>
        <v>1189780.8999999999</v>
      </c>
      <c r="G25" s="2">
        <f ca="1">'Claims list cumulative'!F21</f>
        <v>1189780.8999999999</v>
      </c>
      <c r="H25" s="2">
        <f ca="1">'Claims list cumulative'!G21</f>
        <v>1189780.8999999999</v>
      </c>
      <c r="I25" s="2">
        <f ca="1">'Claims list cumulative'!H21</f>
        <v>1189780.8999999999</v>
      </c>
      <c r="J25" s="2">
        <f ca="1">'Claims list cumulative'!I21</f>
        <v>1189780.8999999999</v>
      </c>
      <c r="K25" s="2">
        <f ca="1">'Claims list cumulative'!J21</f>
        <v>1189780.8999999999</v>
      </c>
      <c r="L25" s="2">
        <f ca="1">'Claims list cumulative'!K21</f>
        <v>3008619.05</v>
      </c>
      <c r="M25" s="2">
        <f ca="1">'Claims list cumulative'!L21</f>
        <v>3008619.05</v>
      </c>
      <c r="N25" s="2">
        <f ca="1">'Claims list cumulative'!M21</f>
        <v>3008619.05</v>
      </c>
      <c r="O25" s="2">
        <f ca="1">'Claims list cumulative'!N21</f>
        <v>3008619.05</v>
      </c>
      <c r="P25" s="2">
        <f ca="1">'Claims list cumulative'!O21</f>
        <v>3008619.05</v>
      </c>
      <c r="Q25" s="2">
        <f ca="1">'Claims list cumulative'!P21</f>
        <v>3008619.05</v>
      </c>
      <c r="R25" s="2">
        <f ca="1">'Claims list cumulative'!Q21</f>
        <v>3008619.05</v>
      </c>
      <c r="S25" s="2">
        <f ca="1">'Claims list cumulative'!R21</f>
        <v>3008619.05</v>
      </c>
      <c r="T25" s="2">
        <f ca="1">'Claims list cumulative'!S21</f>
        <v>3008619.05</v>
      </c>
      <c r="U25" s="2">
        <f ca="1">'Claims list cumulative'!T21</f>
        <v>3008619.05</v>
      </c>
      <c r="V25" s="2">
        <f t="shared" ref="V25:AM25" ca="1" si="14">$U$25*V47/$U$47</f>
        <v>3556691.1371777793</v>
      </c>
      <c r="W25" s="2">
        <f t="shared" ca="1" si="14"/>
        <v>4462870.5919896513</v>
      </c>
      <c r="X25" s="2">
        <f t="shared" ca="1" si="14"/>
        <v>6242176.8708888153</v>
      </c>
      <c r="Y25" s="2">
        <f t="shared" ca="1" si="14"/>
        <v>6649045.5955934078</v>
      </c>
      <c r="Z25" s="2">
        <f t="shared" ca="1" si="14"/>
        <v>7892779.3443927448</v>
      </c>
      <c r="AA25" s="2">
        <f t="shared" ca="1" si="14"/>
        <v>9141359.4680753984</v>
      </c>
      <c r="AB25" s="2">
        <f t="shared" ca="1" si="14"/>
        <v>10593695.874864606</v>
      </c>
      <c r="AC25" s="2">
        <f t="shared" ca="1" si="14"/>
        <v>12652366.86220723</v>
      </c>
      <c r="AD25" s="2">
        <f t="shared" ca="1" si="14"/>
        <v>14635772.000451032</v>
      </c>
      <c r="AE25" s="2">
        <f t="shared" ca="1" si="14"/>
        <v>16307866.165210068</v>
      </c>
      <c r="AF25" s="2">
        <f t="shared" ca="1" si="14"/>
        <v>18830779.967988513</v>
      </c>
      <c r="AG25" s="2">
        <f t="shared" ca="1" si="14"/>
        <v>20082567.709581416</v>
      </c>
      <c r="AH25" s="2">
        <f t="shared" ca="1" si="14"/>
        <v>23953125.563499738</v>
      </c>
      <c r="AI25" s="2">
        <f t="shared" ca="1" si="14"/>
        <v>24713587.597275872</v>
      </c>
      <c r="AJ25" s="2">
        <f t="shared" ca="1" si="14"/>
        <v>28130956.168647993</v>
      </c>
      <c r="AK25" s="2">
        <f t="shared" ca="1" si="14"/>
        <v>33935516.067584567</v>
      </c>
      <c r="AL25" s="2">
        <f t="shared" ca="1" si="14"/>
        <v>39848472.143801123</v>
      </c>
      <c r="AM25" s="2">
        <f t="shared" ca="1" si="14"/>
        <v>39848472.143801123</v>
      </c>
      <c r="AN25" s="6"/>
      <c r="AO25" s="6"/>
      <c r="AP25" s="31">
        <f t="shared" ca="1" si="1"/>
        <v>36839853.093801126</v>
      </c>
    </row>
    <row r="26" spans="1:42" x14ac:dyDescent="0.2">
      <c r="A26" s="38">
        <f t="shared" si="0"/>
        <v>50618</v>
      </c>
      <c r="B26" s="4">
        <v>17</v>
      </c>
      <c r="C26" s="2">
        <f ca="1">'Claims list cumulative'!B22</f>
        <v>1885722.83</v>
      </c>
      <c r="D26" s="2">
        <f ca="1">'Claims list cumulative'!C22</f>
        <v>1885722.83</v>
      </c>
      <c r="E26" s="2">
        <f ca="1">'Claims list cumulative'!D22</f>
        <v>1885722.83</v>
      </c>
      <c r="F26" s="2">
        <f ca="1">'Claims list cumulative'!E22</f>
        <v>1885722.83</v>
      </c>
      <c r="G26" s="2">
        <f ca="1">'Claims list cumulative'!F22</f>
        <v>1885722.83</v>
      </c>
      <c r="H26" s="2">
        <f ca="1">'Claims list cumulative'!G22</f>
        <v>1885722.83</v>
      </c>
      <c r="I26" s="2">
        <f ca="1">'Claims list cumulative'!H22</f>
        <v>1885722.83</v>
      </c>
      <c r="J26" s="2">
        <f ca="1">'Claims list cumulative'!I22</f>
        <v>1885722.83</v>
      </c>
      <c r="K26" s="2">
        <f ca="1">'Claims list cumulative'!J22</f>
        <v>1885722.83</v>
      </c>
      <c r="L26" s="2">
        <f ca="1">'Claims list cumulative'!K22</f>
        <v>1885722.83</v>
      </c>
      <c r="M26" s="2">
        <f ca="1">'Claims list cumulative'!L22</f>
        <v>1885722.83</v>
      </c>
      <c r="N26" s="2">
        <f ca="1">'Claims list cumulative'!M22</f>
        <v>1885722.83</v>
      </c>
      <c r="O26" s="2">
        <f ca="1">'Claims list cumulative'!N22</f>
        <v>1885722.83</v>
      </c>
      <c r="P26" s="2">
        <f ca="1">'Claims list cumulative'!O22</f>
        <v>1885722.83</v>
      </c>
      <c r="Q26" s="2">
        <f ca="1">'Claims list cumulative'!P22</f>
        <v>1885722.83</v>
      </c>
      <c r="R26" s="2">
        <f ca="1">'Claims list cumulative'!Q22</f>
        <v>1885722.83</v>
      </c>
      <c r="S26" s="2">
        <f ca="1">'Claims list cumulative'!R22</f>
        <v>1885722.83</v>
      </c>
      <c r="T26" s="2">
        <f ca="1">'Claims list cumulative'!S22</f>
        <v>1885722.83</v>
      </c>
      <c r="U26" s="2">
        <f t="shared" ref="U26:AM26" ca="1" si="15">$T$26*U47/$T$47</f>
        <v>1919162.6585105341</v>
      </c>
      <c r="V26" s="2">
        <f t="shared" ca="1" si="15"/>
        <v>2268771.3880981249</v>
      </c>
      <c r="W26" s="2">
        <f t="shared" ca="1" si="15"/>
        <v>2846812.5899526365</v>
      </c>
      <c r="X26" s="2">
        <f t="shared" ca="1" si="15"/>
        <v>3981811.1097940258</v>
      </c>
      <c r="Y26" s="2">
        <f t="shared" ca="1" si="15"/>
        <v>4241347.8774578674</v>
      </c>
      <c r="Z26" s="2">
        <f t="shared" ca="1" si="15"/>
        <v>5034710.9879603442</v>
      </c>
      <c r="AA26" s="2">
        <f t="shared" ca="1" si="15"/>
        <v>5831165.5439235559</v>
      </c>
      <c r="AB26" s="2">
        <f t="shared" ca="1" si="15"/>
        <v>6757593.8331764657</v>
      </c>
      <c r="AC26" s="2">
        <f t="shared" ca="1" si="15"/>
        <v>8070795.8103649626</v>
      </c>
      <c r="AD26" s="2">
        <f t="shared" ca="1" si="15"/>
        <v>9335986.5888436902</v>
      </c>
      <c r="AE26" s="2">
        <f t="shared" ca="1" si="15"/>
        <v>10402595.763747007</v>
      </c>
      <c r="AF26" s="2">
        <f t="shared" ca="1" si="15"/>
        <v>12011932.765363481</v>
      </c>
      <c r="AG26" s="2">
        <f t="shared" ca="1" si="15"/>
        <v>12810433.423014481</v>
      </c>
      <c r="AH26" s="2">
        <f t="shared" ca="1" si="15"/>
        <v>15279416.693211058</v>
      </c>
      <c r="AI26" s="2">
        <f t="shared" ca="1" si="15"/>
        <v>15764506.468348302</v>
      </c>
      <c r="AJ26" s="2">
        <f t="shared" ca="1" si="15"/>
        <v>17944405.632566143</v>
      </c>
      <c r="AK26" s="2">
        <f t="shared" ca="1" si="15"/>
        <v>21647066.029909153</v>
      </c>
      <c r="AL26" s="2">
        <f t="shared" ca="1" si="15"/>
        <v>25418871.072122052</v>
      </c>
      <c r="AM26" s="2">
        <f t="shared" ca="1" si="15"/>
        <v>25418871.072122052</v>
      </c>
      <c r="AN26" s="6"/>
      <c r="AO26" s="6"/>
      <c r="AP26" s="31">
        <f t="shared" ca="1" si="1"/>
        <v>23533148.242122054</v>
      </c>
    </row>
    <row r="27" spans="1:42" x14ac:dyDescent="0.2">
      <c r="A27" s="38">
        <f t="shared" si="0"/>
        <v>50649</v>
      </c>
      <c r="B27" s="4">
        <v>16</v>
      </c>
      <c r="C27" s="2">
        <f ca="1">'Claims list cumulative'!B23</f>
        <v>0</v>
      </c>
      <c r="D27" s="2">
        <f ca="1">'Claims list cumulative'!C23</f>
        <v>0</v>
      </c>
      <c r="E27" s="2">
        <f ca="1">'Claims list cumulative'!D23</f>
        <v>1544231.59</v>
      </c>
      <c r="F27" s="2">
        <f ca="1">'Claims list cumulative'!E23</f>
        <v>1544231.59</v>
      </c>
      <c r="G27" s="2">
        <f ca="1">'Claims list cumulative'!F23</f>
        <v>1544231.59</v>
      </c>
      <c r="H27" s="2">
        <f ca="1">'Claims list cumulative'!G23</f>
        <v>1544231.59</v>
      </c>
      <c r="I27" s="2">
        <f ca="1">'Claims list cumulative'!H23</f>
        <v>1544231.59</v>
      </c>
      <c r="J27" s="2">
        <f ca="1">'Claims list cumulative'!I23</f>
        <v>1544231.59</v>
      </c>
      <c r="K27" s="2">
        <f ca="1">'Claims list cumulative'!J23</f>
        <v>1544231.59</v>
      </c>
      <c r="L27" s="2">
        <f ca="1">'Claims list cumulative'!K23</f>
        <v>1544231.59</v>
      </c>
      <c r="M27" s="2">
        <f ca="1">'Claims list cumulative'!L23</f>
        <v>1544231.59</v>
      </c>
      <c r="N27" s="2">
        <f ca="1">'Claims list cumulative'!M23</f>
        <v>1544231.59</v>
      </c>
      <c r="O27" s="2">
        <f ca="1">'Claims list cumulative'!N23</f>
        <v>1544231.59</v>
      </c>
      <c r="P27" s="2">
        <f ca="1">'Claims list cumulative'!O23</f>
        <v>1544231.59</v>
      </c>
      <c r="Q27" s="2">
        <f ca="1">'Claims list cumulative'!P23</f>
        <v>1544231.59</v>
      </c>
      <c r="R27" s="2">
        <f ca="1">'Claims list cumulative'!Q23</f>
        <v>1544231.59</v>
      </c>
      <c r="S27" s="2">
        <f ca="1">'Claims list cumulative'!R23</f>
        <v>2687796.3</v>
      </c>
      <c r="T27" s="2">
        <f t="shared" ref="T27:AM27" ca="1" si="16">$S$27*T47/$S$47</f>
        <v>3171129.0813849056</v>
      </c>
      <c r="U27" s="2">
        <f t="shared" ca="1" si="16"/>
        <v>3227363.2272409424</v>
      </c>
      <c r="V27" s="2">
        <f t="shared" ca="1" si="16"/>
        <v>3815283.3562565311</v>
      </c>
      <c r="W27" s="2">
        <f t="shared" ca="1" si="16"/>
        <v>4787347.3501148038</v>
      </c>
      <c r="X27" s="2">
        <f t="shared" ca="1" si="16"/>
        <v>6696019.5878040772</v>
      </c>
      <c r="Y27" s="2">
        <f t="shared" ca="1" si="16"/>
        <v>7132470.0451745512</v>
      </c>
      <c r="Z27" s="2">
        <f t="shared" ca="1" si="16"/>
        <v>8466630.5017313566</v>
      </c>
      <c r="AA27" s="2">
        <f t="shared" ca="1" si="16"/>
        <v>9805989.6929314993</v>
      </c>
      <c r="AB27" s="2">
        <f t="shared" ca="1" si="16"/>
        <v>11363919.439090202</v>
      </c>
      <c r="AC27" s="2">
        <f t="shared" ca="1" si="16"/>
        <v>13572267.831199661</v>
      </c>
      <c r="AD27" s="2">
        <f t="shared" ca="1" si="16"/>
        <v>15699878.107378956</v>
      </c>
      <c r="AE27" s="2">
        <f t="shared" ca="1" si="16"/>
        <v>17493543.284041144</v>
      </c>
      <c r="AF27" s="2">
        <f t="shared" ca="1" si="16"/>
        <v>20199887.655750737</v>
      </c>
      <c r="AG27" s="2">
        <f t="shared" ca="1" si="16"/>
        <v>21542687.677417792</v>
      </c>
      <c r="AH27" s="2">
        <f t="shared" ca="1" si="16"/>
        <v>25694657.693909116</v>
      </c>
      <c r="AI27" s="2">
        <f t="shared" ca="1" si="16"/>
        <v>26510409.759137165</v>
      </c>
      <c r="AJ27" s="2">
        <f t="shared" ca="1" si="16"/>
        <v>30176240.985318925</v>
      </c>
      <c r="AK27" s="2">
        <f t="shared" ca="1" si="16"/>
        <v>36402826.291340075</v>
      </c>
      <c r="AL27" s="2">
        <f t="shared" ca="1" si="16"/>
        <v>42745688.80983413</v>
      </c>
      <c r="AM27" s="2">
        <f t="shared" ca="1" si="16"/>
        <v>42745688.80983413</v>
      </c>
      <c r="AN27" s="6"/>
      <c r="AO27" s="6"/>
      <c r="AP27" s="31">
        <f t="shared" ca="1" si="1"/>
        <v>40057892.509834133</v>
      </c>
    </row>
    <row r="28" spans="1:42" x14ac:dyDescent="0.2">
      <c r="A28" s="38">
        <f t="shared" si="0"/>
        <v>50679</v>
      </c>
      <c r="B28" s="4">
        <v>15</v>
      </c>
      <c r="C28" s="2">
        <f ca="1">'Claims list cumulative'!B24</f>
        <v>698610.8</v>
      </c>
      <c r="D28" s="2">
        <f ca="1">'Claims list cumulative'!C24</f>
        <v>698610.8</v>
      </c>
      <c r="E28" s="2">
        <f ca="1">'Claims list cumulative'!D24</f>
        <v>698610.8</v>
      </c>
      <c r="F28" s="2">
        <f ca="1">'Claims list cumulative'!E24</f>
        <v>698610.8</v>
      </c>
      <c r="G28" s="2">
        <f ca="1">'Claims list cumulative'!F24</f>
        <v>698610.8</v>
      </c>
      <c r="H28" s="2">
        <f ca="1">'Claims list cumulative'!G24</f>
        <v>698610.8</v>
      </c>
      <c r="I28" s="2">
        <f ca="1">'Claims list cumulative'!H24</f>
        <v>698610.8</v>
      </c>
      <c r="J28" s="2">
        <f ca="1">'Claims list cumulative'!I24</f>
        <v>698610.8</v>
      </c>
      <c r="K28" s="2">
        <f ca="1">'Claims list cumulative'!J24</f>
        <v>698610.8</v>
      </c>
      <c r="L28" s="2">
        <f ca="1">'Claims list cumulative'!K24</f>
        <v>698610.8</v>
      </c>
      <c r="M28" s="2">
        <f ca="1">'Claims list cumulative'!L24</f>
        <v>698610.8</v>
      </c>
      <c r="N28" s="2">
        <f ca="1">'Claims list cumulative'!M24</f>
        <v>698610.8</v>
      </c>
      <c r="O28" s="2">
        <f ca="1">'Claims list cumulative'!N24</f>
        <v>698610.8</v>
      </c>
      <c r="P28" s="2">
        <f ca="1">'Claims list cumulative'!O24</f>
        <v>698610.8</v>
      </c>
      <c r="Q28" s="2">
        <f ca="1">'Claims list cumulative'!P24</f>
        <v>698610.8</v>
      </c>
      <c r="R28" s="2">
        <f ca="1">'Claims list cumulative'!Q24</f>
        <v>698610.8</v>
      </c>
      <c r="S28" s="2">
        <f t="shared" ref="S28:AM28" ca="1" si="17">$R$28*S47/$R$47</f>
        <v>803455.49270038202</v>
      </c>
      <c r="T28" s="2">
        <f t="shared" ca="1" si="17"/>
        <v>947936.82039841311</v>
      </c>
      <c r="U28" s="2">
        <f t="shared" ca="1" si="17"/>
        <v>964746.7376400386</v>
      </c>
      <c r="V28" s="2">
        <f t="shared" ca="1" si="17"/>
        <v>1140492.0710667912</v>
      </c>
      <c r="W28" s="2">
        <f t="shared" ca="1" si="17"/>
        <v>1431068.4644942617</v>
      </c>
      <c r="X28" s="2">
        <f t="shared" ca="1" si="17"/>
        <v>2001622.562338721</v>
      </c>
      <c r="Y28" s="2">
        <f t="shared" ca="1" si="17"/>
        <v>2132089.4869586788</v>
      </c>
      <c r="Z28" s="2">
        <f t="shared" ca="1" si="17"/>
        <v>2530906.3716177642</v>
      </c>
      <c r="AA28" s="2">
        <f t="shared" ca="1" si="17"/>
        <v>2931277.2996038231</v>
      </c>
      <c r="AB28" s="2">
        <f t="shared" ca="1" si="17"/>
        <v>3396984.9173248983</v>
      </c>
      <c r="AC28" s="2">
        <f t="shared" ca="1" si="17"/>
        <v>4057120.3767852755</v>
      </c>
      <c r="AD28" s="2">
        <f t="shared" ca="1" si="17"/>
        <v>4693121.0151975062</v>
      </c>
      <c r="AE28" s="2">
        <f t="shared" ca="1" si="17"/>
        <v>5229296.3712892737</v>
      </c>
      <c r="AF28" s="2">
        <f t="shared" ca="1" si="17"/>
        <v>6038296.3876182027</v>
      </c>
      <c r="AG28" s="2">
        <f t="shared" ca="1" si="17"/>
        <v>6439695.873511754</v>
      </c>
      <c r="AH28" s="2">
        <f t="shared" ca="1" si="17"/>
        <v>7680832.7540399591</v>
      </c>
      <c r="AI28" s="2">
        <f t="shared" ca="1" si="17"/>
        <v>7924683.2562112566</v>
      </c>
      <c r="AJ28" s="2">
        <f t="shared" ca="1" si="17"/>
        <v>9020500.0165767316</v>
      </c>
      <c r="AK28" s="2">
        <f t="shared" ca="1" si="17"/>
        <v>10881795.891152563</v>
      </c>
      <c r="AL28" s="2">
        <f t="shared" ca="1" si="17"/>
        <v>12777850.19032971</v>
      </c>
      <c r="AM28" s="2">
        <f t="shared" ca="1" si="17"/>
        <v>12777850.19032971</v>
      </c>
      <c r="AN28" s="6"/>
      <c r="AO28" s="6"/>
      <c r="AP28" s="31">
        <f t="shared" ca="1" si="1"/>
        <v>12079239.390329709</v>
      </c>
    </row>
    <row r="29" spans="1:42" x14ac:dyDescent="0.2">
      <c r="A29" s="38">
        <f t="shared" si="0"/>
        <v>50710</v>
      </c>
      <c r="B29" s="4">
        <v>14</v>
      </c>
      <c r="C29" s="2">
        <f ca="1">'Claims list cumulative'!B25</f>
        <v>0</v>
      </c>
      <c r="D29" s="2">
        <f ca="1">'Claims list cumulative'!C25</f>
        <v>0</v>
      </c>
      <c r="E29" s="2">
        <f ca="1">'Claims list cumulative'!D25</f>
        <v>0</v>
      </c>
      <c r="F29" s="2">
        <f ca="1">'Claims list cumulative'!E25</f>
        <v>0</v>
      </c>
      <c r="G29" s="2">
        <f ca="1">'Claims list cumulative'!F25</f>
        <v>0</v>
      </c>
      <c r="H29" s="2">
        <f ca="1">'Claims list cumulative'!G25</f>
        <v>0</v>
      </c>
      <c r="I29" s="2">
        <f ca="1">'Claims list cumulative'!H25</f>
        <v>0</v>
      </c>
      <c r="J29" s="2">
        <f ca="1">'Claims list cumulative'!I25</f>
        <v>0</v>
      </c>
      <c r="K29" s="2">
        <f ca="1">'Claims list cumulative'!J25</f>
        <v>0</v>
      </c>
      <c r="L29" s="2">
        <f ca="1">'Claims list cumulative'!K25</f>
        <v>0</v>
      </c>
      <c r="M29" s="2">
        <f ca="1">'Claims list cumulative'!L25</f>
        <v>0</v>
      </c>
      <c r="N29" s="2">
        <f ca="1">'Claims list cumulative'!M25</f>
        <v>0</v>
      </c>
      <c r="O29" s="2">
        <f ca="1">'Claims list cumulative'!N25</f>
        <v>0</v>
      </c>
      <c r="P29" s="2">
        <f ca="1">'Claims list cumulative'!O25</f>
        <v>1007126.91</v>
      </c>
      <c r="Q29" s="2">
        <f ca="1">'Claims list cumulative'!P25</f>
        <v>1948980.4</v>
      </c>
      <c r="R29" s="2">
        <f t="shared" ref="R29:AM29" ca="1" si="18">$Q$29*R47/$Q$47</f>
        <v>2268759.6539633186</v>
      </c>
      <c r="S29" s="2">
        <f t="shared" ca="1" si="18"/>
        <v>2609245.9572538044</v>
      </c>
      <c r="T29" s="2">
        <f t="shared" ca="1" si="18"/>
        <v>3078453.4287563143</v>
      </c>
      <c r="U29" s="2">
        <f t="shared" ca="1" si="18"/>
        <v>3133044.1422469481</v>
      </c>
      <c r="V29" s="2">
        <f t="shared" ca="1" si="18"/>
        <v>3703782.4157619691</v>
      </c>
      <c r="W29" s="2">
        <f t="shared" ca="1" si="18"/>
        <v>4647438.0217194157</v>
      </c>
      <c r="X29" s="2">
        <f t="shared" ca="1" si="18"/>
        <v>6500329.6712515289</v>
      </c>
      <c r="Y29" s="2">
        <f t="shared" ca="1" si="18"/>
        <v>6924024.9458657112</v>
      </c>
      <c r="Z29" s="2">
        <f t="shared" ca="1" si="18"/>
        <v>8219194.8133139024</v>
      </c>
      <c r="AA29" s="2">
        <f t="shared" ca="1" si="18"/>
        <v>9519411.4833605494</v>
      </c>
      <c r="AB29" s="2">
        <f t="shared" ca="1" si="18"/>
        <v>11031811.02489204</v>
      </c>
      <c r="AC29" s="2">
        <f t="shared" ca="1" si="18"/>
        <v>13175620.849438472</v>
      </c>
      <c r="AD29" s="2">
        <f t="shared" ca="1" si="18"/>
        <v>15241052.114349609</v>
      </c>
      <c r="AE29" s="2">
        <f t="shared" ca="1" si="18"/>
        <v>16982297.762642503</v>
      </c>
      <c r="AF29" s="2">
        <f t="shared" ca="1" si="18"/>
        <v>19609549.72768905</v>
      </c>
      <c r="AG29" s="2">
        <f t="shared" ca="1" si="18"/>
        <v>20913106.670577575</v>
      </c>
      <c r="AH29" s="2">
        <f t="shared" ca="1" si="18"/>
        <v>24943736.142077703</v>
      </c>
      <c r="AI29" s="2">
        <f t="shared" ca="1" si="18"/>
        <v>25735648.006201386</v>
      </c>
      <c r="AJ29" s="2">
        <f t="shared" ca="1" si="18"/>
        <v>29294346.002358876</v>
      </c>
      <c r="AK29" s="2">
        <f t="shared" ca="1" si="18"/>
        <v>35338960.520665795</v>
      </c>
      <c r="AL29" s="2">
        <f t="shared" ca="1" si="18"/>
        <v>41496454.071719982</v>
      </c>
      <c r="AM29" s="2">
        <f t="shared" ca="1" si="18"/>
        <v>41496454.071719982</v>
      </c>
      <c r="AN29" s="6"/>
      <c r="AO29" s="6"/>
      <c r="AP29" s="31">
        <f t="shared" ca="1" si="1"/>
        <v>39547473.671719983</v>
      </c>
    </row>
    <row r="30" spans="1:42" x14ac:dyDescent="0.2">
      <c r="A30" s="38">
        <f t="shared" si="0"/>
        <v>50740</v>
      </c>
      <c r="B30" s="4">
        <v>13</v>
      </c>
      <c r="C30" s="2">
        <f ca="1">'Claims list cumulative'!B26</f>
        <v>0</v>
      </c>
      <c r="D30" s="2">
        <f ca="1">'Claims list cumulative'!C26</f>
        <v>0</v>
      </c>
      <c r="E30" s="2">
        <f ca="1">'Claims list cumulative'!D26</f>
        <v>0</v>
      </c>
      <c r="F30" s="2">
        <f ca="1">'Claims list cumulative'!E26</f>
        <v>0</v>
      </c>
      <c r="G30" s="2">
        <f ca="1">'Claims list cumulative'!F26</f>
        <v>0</v>
      </c>
      <c r="H30" s="2">
        <f ca="1">'Claims list cumulative'!G26</f>
        <v>0</v>
      </c>
      <c r="I30" s="2">
        <f ca="1">'Claims list cumulative'!H26</f>
        <v>0</v>
      </c>
      <c r="J30" s="2">
        <f ca="1">'Claims list cumulative'!I26</f>
        <v>0</v>
      </c>
      <c r="K30" s="2">
        <f ca="1">'Claims list cumulative'!J26</f>
        <v>0</v>
      </c>
      <c r="L30" s="2">
        <f ca="1">'Claims list cumulative'!K26</f>
        <v>0</v>
      </c>
      <c r="M30" s="2">
        <f ca="1">'Claims list cumulative'!L26</f>
        <v>0</v>
      </c>
      <c r="N30" s="2">
        <f ca="1">'Claims list cumulative'!M26</f>
        <v>0</v>
      </c>
      <c r="O30" s="2">
        <f ca="1">'Claims list cumulative'!N26</f>
        <v>0</v>
      </c>
      <c r="P30" s="2">
        <f ca="1">'Claims list cumulative'!O26</f>
        <v>0</v>
      </c>
      <c r="Q30" s="2">
        <f t="shared" ref="Q30:AM30" ca="1" si="19">$P$30*Q47/$P$47</f>
        <v>0</v>
      </c>
      <c r="R30" s="2">
        <f t="shared" ca="1" si="19"/>
        <v>0</v>
      </c>
      <c r="S30" s="2">
        <f t="shared" ca="1" si="19"/>
        <v>0</v>
      </c>
      <c r="T30" s="2">
        <f t="shared" ca="1" si="19"/>
        <v>0</v>
      </c>
      <c r="U30" s="2">
        <f t="shared" ca="1" si="19"/>
        <v>0</v>
      </c>
      <c r="V30" s="2">
        <f t="shared" ca="1" si="19"/>
        <v>0</v>
      </c>
      <c r="W30" s="2">
        <f t="shared" ca="1" si="19"/>
        <v>0</v>
      </c>
      <c r="X30" s="2">
        <f t="shared" ca="1" si="19"/>
        <v>0</v>
      </c>
      <c r="Y30" s="2">
        <f t="shared" ca="1" si="19"/>
        <v>0</v>
      </c>
      <c r="Z30" s="2">
        <f t="shared" ca="1" si="19"/>
        <v>0</v>
      </c>
      <c r="AA30" s="2">
        <f t="shared" ca="1" si="19"/>
        <v>0</v>
      </c>
      <c r="AB30" s="2">
        <f t="shared" ca="1" si="19"/>
        <v>0</v>
      </c>
      <c r="AC30" s="2">
        <f t="shared" ca="1" si="19"/>
        <v>0</v>
      </c>
      <c r="AD30" s="2">
        <f t="shared" ca="1" si="19"/>
        <v>0</v>
      </c>
      <c r="AE30" s="2">
        <f t="shared" ca="1" si="19"/>
        <v>0</v>
      </c>
      <c r="AF30" s="2">
        <f t="shared" ca="1" si="19"/>
        <v>0</v>
      </c>
      <c r="AG30" s="2">
        <f t="shared" ca="1" si="19"/>
        <v>0</v>
      </c>
      <c r="AH30" s="2">
        <f t="shared" ca="1" si="19"/>
        <v>0</v>
      </c>
      <c r="AI30" s="2">
        <f t="shared" ca="1" si="19"/>
        <v>0</v>
      </c>
      <c r="AJ30" s="2">
        <f t="shared" ca="1" si="19"/>
        <v>0</v>
      </c>
      <c r="AK30" s="2">
        <f t="shared" ca="1" si="19"/>
        <v>0</v>
      </c>
      <c r="AL30" s="2">
        <f t="shared" ca="1" si="19"/>
        <v>0</v>
      </c>
      <c r="AM30" s="2">
        <f t="shared" ca="1" si="19"/>
        <v>0</v>
      </c>
      <c r="AN30" s="6"/>
      <c r="AO30" s="6"/>
      <c r="AP30" s="31">
        <f t="shared" ca="1" si="1"/>
        <v>0</v>
      </c>
    </row>
    <row r="31" spans="1:42" x14ac:dyDescent="0.2">
      <c r="A31" s="38">
        <f t="shared" si="0"/>
        <v>50771</v>
      </c>
      <c r="B31" s="4">
        <v>12</v>
      </c>
      <c r="C31" s="2">
        <f ca="1">'Claims list cumulative'!B27</f>
        <v>0</v>
      </c>
      <c r="D31" s="2">
        <f ca="1">'Claims list cumulative'!C27</f>
        <v>0</v>
      </c>
      <c r="E31" s="2">
        <f ca="1">'Claims list cumulative'!D27</f>
        <v>0</v>
      </c>
      <c r="F31" s="2">
        <f ca="1">'Claims list cumulative'!E27</f>
        <v>0</v>
      </c>
      <c r="G31" s="2">
        <f ca="1">'Claims list cumulative'!F27</f>
        <v>1762644.19</v>
      </c>
      <c r="H31" s="2">
        <f ca="1">'Claims list cumulative'!G27</f>
        <v>1762644.19</v>
      </c>
      <c r="I31" s="2">
        <f ca="1">'Claims list cumulative'!H27</f>
        <v>1762644.19</v>
      </c>
      <c r="J31" s="2">
        <f ca="1">'Claims list cumulative'!I27</f>
        <v>1762644.19</v>
      </c>
      <c r="K31" s="2">
        <f ca="1">'Claims list cumulative'!J27</f>
        <v>1762644.19</v>
      </c>
      <c r="L31" s="2">
        <f ca="1">'Claims list cumulative'!K27</f>
        <v>1762644.19</v>
      </c>
      <c r="M31" s="2">
        <f ca="1">'Claims list cumulative'!L27</f>
        <v>1762644.19</v>
      </c>
      <c r="N31" s="2">
        <f ca="1">'Claims list cumulative'!M27</f>
        <v>1762644.19</v>
      </c>
      <c r="O31" s="2">
        <f ca="1">'Claims list cumulative'!N27</f>
        <v>1762644.19</v>
      </c>
      <c r="P31" s="2">
        <f t="shared" ref="P31:AM31" ca="1" si="20">$O$31*P47/$O$47</f>
        <v>1985488.5532354638</v>
      </c>
      <c r="Q31" s="2">
        <f t="shared" ca="1" si="20"/>
        <v>2578314.2235068455</v>
      </c>
      <c r="R31" s="2">
        <f t="shared" ca="1" si="20"/>
        <v>3001351.5197649463</v>
      </c>
      <c r="S31" s="2">
        <f t="shared" ca="1" si="20"/>
        <v>3451782.2571305586</v>
      </c>
      <c r="T31" s="2">
        <f t="shared" ca="1" si="20"/>
        <v>4072498.7597442353</v>
      </c>
      <c r="U31" s="2">
        <f t="shared" ca="1" si="20"/>
        <v>4144717.0401662895</v>
      </c>
      <c r="V31" s="2">
        <f t="shared" ca="1" si="20"/>
        <v>4899749.0602438226</v>
      </c>
      <c r="W31" s="2">
        <f t="shared" ca="1" si="20"/>
        <v>6148114.9601431014</v>
      </c>
      <c r="X31" s="2">
        <f t="shared" ca="1" si="20"/>
        <v>8599312.9786586855</v>
      </c>
      <c r="Y31" s="2">
        <f t="shared" ca="1" si="20"/>
        <v>9159821.2079720143</v>
      </c>
      <c r="Z31" s="2">
        <f t="shared" ca="1" si="20"/>
        <v>10873206.776702797</v>
      </c>
      <c r="AA31" s="2">
        <f t="shared" ca="1" si="20"/>
        <v>12593268.781442288</v>
      </c>
      <c r="AB31" s="2">
        <f t="shared" ca="1" si="20"/>
        <v>14594028.383517237</v>
      </c>
      <c r="AC31" s="2">
        <f t="shared" ca="1" si="20"/>
        <v>17430083.257707752</v>
      </c>
      <c r="AD31" s="2">
        <f t="shared" ca="1" si="20"/>
        <v>20162450.811530314</v>
      </c>
      <c r="AE31" s="2">
        <f t="shared" ca="1" si="20"/>
        <v>22465951.873733386</v>
      </c>
      <c r="AF31" s="2">
        <f t="shared" ca="1" si="20"/>
        <v>25941554.352966029</v>
      </c>
      <c r="AG31" s="2">
        <f t="shared" ca="1" si="20"/>
        <v>27666035.218448605</v>
      </c>
      <c r="AH31" s="2">
        <f t="shared" ca="1" si="20"/>
        <v>32998171.599119581</v>
      </c>
      <c r="AI31" s="2">
        <f t="shared" ca="1" si="20"/>
        <v>34045795.07600724</v>
      </c>
      <c r="AJ31" s="2">
        <f t="shared" ca="1" si="20"/>
        <v>38753611.358130023</v>
      </c>
      <c r="AK31" s="2">
        <f t="shared" ca="1" si="20"/>
        <v>46750056.878139712</v>
      </c>
      <c r="AL31" s="2">
        <f t="shared" ca="1" si="20"/>
        <v>54895830.53693828</v>
      </c>
      <c r="AM31" s="2">
        <f t="shared" ca="1" si="20"/>
        <v>54895830.53693828</v>
      </c>
      <c r="AN31" s="6"/>
      <c r="AO31" s="6"/>
      <c r="AP31" s="31">
        <f t="shared" ca="1" si="1"/>
        <v>53133186.346938282</v>
      </c>
    </row>
    <row r="32" spans="1:42" x14ac:dyDescent="0.2">
      <c r="A32" s="38">
        <f t="shared" si="0"/>
        <v>50802</v>
      </c>
      <c r="B32" s="4">
        <v>11</v>
      </c>
      <c r="C32" s="2">
        <f ca="1">'Claims list cumulative'!B28</f>
        <v>0</v>
      </c>
      <c r="D32" s="2">
        <f ca="1">'Claims list cumulative'!C28</f>
        <v>0</v>
      </c>
      <c r="E32" s="2">
        <f ca="1">'Claims list cumulative'!D28</f>
        <v>0</v>
      </c>
      <c r="F32" s="2">
        <f ca="1">'Claims list cumulative'!E28</f>
        <v>0</v>
      </c>
      <c r="G32" s="2">
        <f ca="1">'Claims list cumulative'!F28</f>
        <v>0</v>
      </c>
      <c r="H32" s="2">
        <f ca="1">'Claims list cumulative'!G28</f>
        <v>0</v>
      </c>
      <c r="I32" s="2">
        <f ca="1">'Claims list cumulative'!H28</f>
        <v>0</v>
      </c>
      <c r="J32" s="2">
        <f ca="1">'Claims list cumulative'!I28</f>
        <v>0</v>
      </c>
      <c r="K32" s="2">
        <f ca="1">'Claims list cumulative'!J28</f>
        <v>0</v>
      </c>
      <c r="L32" s="2">
        <f ca="1">'Claims list cumulative'!K28</f>
        <v>0</v>
      </c>
      <c r="M32" s="2">
        <f ca="1">'Claims list cumulative'!L28</f>
        <v>0</v>
      </c>
      <c r="N32" s="2">
        <f ca="1">'Claims list cumulative'!M28</f>
        <v>0</v>
      </c>
      <c r="O32" s="2">
        <f t="shared" ref="O32:AM32" ca="1" si="21">$N$32*O47/$N$47</f>
        <v>0</v>
      </c>
      <c r="P32" s="2">
        <f t="shared" ca="1" si="21"/>
        <v>0</v>
      </c>
      <c r="Q32" s="2">
        <f t="shared" ca="1" si="21"/>
        <v>0</v>
      </c>
      <c r="R32" s="2">
        <f t="shared" ca="1" si="21"/>
        <v>0</v>
      </c>
      <c r="S32" s="2">
        <f t="shared" ca="1" si="21"/>
        <v>0</v>
      </c>
      <c r="T32" s="2">
        <f t="shared" ca="1" si="21"/>
        <v>0</v>
      </c>
      <c r="U32" s="2">
        <f t="shared" ca="1" si="21"/>
        <v>0</v>
      </c>
      <c r="V32" s="2">
        <f t="shared" ca="1" si="21"/>
        <v>0</v>
      </c>
      <c r="W32" s="2">
        <f t="shared" ca="1" si="21"/>
        <v>0</v>
      </c>
      <c r="X32" s="2">
        <f t="shared" ca="1" si="21"/>
        <v>0</v>
      </c>
      <c r="Y32" s="2">
        <f t="shared" ca="1" si="21"/>
        <v>0</v>
      </c>
      <c r="Z32" s="2">
        <f t="shared" ca="1" si="21"/>
        <v>0</v>
      </c>
      <c r="AA32" s="2">
        <f t="shared" ca="1" si="21"/>
        <v>0</v>
      </c>
      <c r="AB32" s="2">
        <f t="shared" ca="1" si="21"/>
        <v>0</v>
      </c>
      <c r="AC32" s="2">
        <f t="shared" ca="1" si="21"/>
        <v>0</v>
      </c>
      <c r="AD32" s="2">
        <f t="shared" ca="1" si="21"/>
        <v>0</v>
      </c>
      <c r="AE32" s="2">
        <f t="shared" ca="1" si="21"/>
        <v>0</v>
      </c>
      <c r="AF32" s="2">
        <f t="shared" ca="1" si="21"/>
        <v>0</v>
      </c>
      <c r="AG32" s="2">
        <f t="shared" ca="1" si="21"/>
        <v>0</v>
      </c>
      <c r="AH32" s="2">
        <f t="shared" ca="1" si="21"/>
        <v>0</v>
      </c>
      <c r="AI32" s="2">
        <f t="shared" ca="1" si="21"/>
        <v>0</v>
      </c>
      <c r="AJ32" s="2">
        <f t="shared" ca="1" si="21"/>
        <v>0</v>
      </c>
      <c r="AK32" s="2">
        <f t="shared" ca="1" si="21"/>
        <v>0</v>
      </c>
      <c r="AL32" s="2">
        <f t="shared" ca="1" si="21"/>
        <v>0</v>
      </c>
      <c r="AM32" s="2">
        <f t="shared" ca="1" si="21"/>
        <v>0</v>
      </c>
      <c r="AN32" s="6"/>
      <c r="AO32" s="6"/>
      <c r="AP32" s="31">
        <f t="shared" ca="1" si="1"/>
        <v>0</v>
      </c>
    </row>
    <row r="33" spans="1:42" x14ac:dyDescent="0.2">
      <c r="A33" s="38">
        <f t="shared" si="0"/>
        <v>50830</v>
      </c>
      <c r="B33" s="4">
        <v>10</v>
      </c>
      <c r="C33" s="2">
        <f ca="1">'Claims list cumulative'!B29</f>
        <v>0</v>
      </c>
      <c r="D33" s="2">
        <f ca="1">'Claims list cumulative'!C29</f>
        <v>0</v>
      </c>
      <c r="E33" s="2">
        <f ca="1">'Claims list cumulative'!D29</f>
        <v>0</v>
      </c>
      <c r="F33" s="2">
        <f ca="1">'Claims list cumulative'!E29</f>
        <v>0</v>
      </c>
      <c r="G33" s="2">
        <f ca="1">'Claims list cumulative'!F29</f>
        <v>0</v>
      </c>
      <c r="H33" s="2">
        <f ca="1">'Claims list cumulative'!G29</f>
        <v>0</v>
      </c>
      <c r="I33" s="2">
        <f ca="1">'Claims list cumulative'!H29</f>
        <v>0</v>
      </c>
      <c r="J33" s="2">
        <f ca="1">'Claims list cumulative'!I29</f>
        <v>0</v>
      </c>
      <c r="K33" s="2">
        <f ca="1">'Claims list cumulative'!J29</f>
        <v>0</v>
      </c>
      <c r="L33" s="2">
        <f ca="1">'Claims list cumulative'!K29</f>
        <v>0</v>
      </c>
      <c r="M33" s="2">
        <f ca="1">'Claims list cumulative'!L29</f>
        <v>0</v>
      </c>
      <c r="N33" s="2">
        <f t="shared" ref="N33:AM33" ca="1" si="22">$M$33*N47/$M$47</f>
        <v>0</v>
      </c>
      <c r="O33" s="2">
        <f t="shared" ca="1" si="22"/>
        <v>0</v>
      </c>
      <c r="P33" s="2">
        <f t="shared" ca="1" si="22"/>
        <v>0</v>
      </c>
      <c r="Q33" s="2">
        <f t="shared" ca="1" si="22"/>
        <v>0</v>
      </c>
      <c r="R33" s="2">
        <f t="shared" ca="1" si="22"/>
        <v>0</v>
      </c>
      <c r="S33" s="2">
        <f t="shared" ca="1" si="22"/>
        <v>0</v>
      </c>
      <c r="T33" s="2">
        <f t="shared" ca="1" si="22"/>
        <v>0</v>
      </c>
      <c r="U33" s="2">
        <f t="shared" ca="1" si="22"/>
        <v>0</v>
      </c>
      <c r="V33" s="2">
        <f t="shared" ca="1" si="22"/>
        <v>0</v>
      </c>
      <c r="W33" s="2">
        <f t="shared" ca="1" si="22"/>
        <v>0</v>
      </c>
      <c r="X33" s="2">
        <f t="shared" ca="1" si="22"/>
        <v>0</v>
      </c>
      <c r="Y33" s="2">
        <f t="shared" ca="1" si="22"/>
        <v>0</v>
      </c>
      <c r="Z33" s="2">
        <f t="shared" ca="1" si="22"/>
        <v>0</v>
      </c>
      <c r="AA33" s="2">
        <f t="shared" ca="1" si="22"/>
        <v>0</v>
      </c>
      <c r="AB33" s="2">
        <f t="shared" ca="1" si="22"/>
        <v>0</v>
      </c>
      <c r="AC33" s="2">
        <f t="shared" ca="1" si="22"/>
        <v>0</v>
      </c>
      <c r="AD33" s="2">
        <f t="shared" ca="1" si="22"/>
        <v>0</v>
      </c>
      <c r="AE33" s="2">
        <f t="shared" ca="1" si="22"/>
        <v>0</v>
      </c>
      <c r="AF33" s="2">
        <f t="shared" ca="1" si="22"/>
        <v>0</v>
      </c>
      <c r="AG33" s="2">
        <f t="shared" ca="1" si="22"/>
        <v>0</v>
      </c>
      <c r="AH33" s="2">
        <f t="shared" ca="1" si="22"/>
        <v>0</v>
      </c>
      <c r="AI33" s="2">
        <f t="shared" ca="1" si="22"/>
        <v>0</v>
      </c>
      <c r="AJ33" s="2">
        <f t="shared" ca="1" si="22"/>
        <v>0</v>
      </c>
      <c r="AK33" s="2">
        <f t="shared" ca="1" si="22"/>
        <v>0</v>
      </c>
      <c r="AL33" s="2">
        <f t="shared" ca="1" si="22"/>
        <v>0</v>
      </c>
      <c r="AM33" s="2">
        <f t="shared" ca="1" si="22"/>
        <v>0</v>
      </c>
      <c r="AN33" s="6"/>
      <c r="AO33" s="6"/>
      <c r="AP33" s="31">
        <f t="shared" ca="1" si="1"/>
        <v>0</v>
      </c>
    </row>
    <row r="34" spans="1:42" x14ac:dyDescent="0.2">
      <c r="A34" s="38">
        <f t="shared" si="0"/>
        <v>50861</v>
      </c>
      <c r="B34" s="4">
        <v>9</v>
      </c>
      <c r="C34" s="2">
        <f ca="1">'Claims list cumulative'!B30</f>
        <v>0</v>
      </c>
      <c r="D34" s="2">
        <f ca="1">'Claims list cumulative'!C30</f>
        <v>0</v>
      </c>
      <c r="E34" s="2">
        <f ca="1">'Claims list cumulative'!D30</f>
        <v>1773839.38</v>
      </c>
      <c r="F34" s="2">
        <f ca="1">'Claims list cumulative'!E30</f>
        <v>1773839.38</v>
      </c>
      <c r="G34" s="2">
        <f ca="1">'Claims list cumulative'!F30</f>
        <v>1773839.38</v>
      </c>
      <c r="H34" s="2">
        <f ca="1">'Claims list cumulative'!G30</f>
        <v>1773839.38</v>
      </c>
      <c r="I34" s="2">
        <f ca="1">'Claims list cumulative'!H30</f>
        <v>1773839.38</v>
      </c>
      <c r="J34" s="2">
        <f ca="1">'Claims list cumulative'!I30</f>
        <v>1773839.38</v>
      </c>
      <c r="K34" s="2">
        <f ca="1">'Claims list cumulative'!J30</f>
        <v>1773839.38</v>
      </c>
      <c r="L34" s="2">
        <f ca="1">'Claims list cumulative'!K30</f>
        <v>1773839.38</v>
      </c>
      <c r="M34" s="2">
        <f t="shared" ref="M34:AM34" ca="1" si="23">$L$34*M47/$L$47</f>
        <v>1937811.1447288741</v>
      </c>
      <c r="N34" s="2">
        <f t="shared" ca="1" si="23"/>
        <v>2465647.7613566895</v>
      </c>
      <c r="O34" s="2">
        <f t="shared" ca="1" si="23"/>
        <v>3305416.2400197661</v>
      </c>
      <c r="P34" s="2">
        <f t="shared" ca="1" si="23"/>
        <v>3723307.3727930607</v>
      </c>
      <c r="Q34" s="2">
        <f t="shared" ca="1" si="23"/>
        <v>4835009.6716079041</v>
      </c>
      <c r="R34" s="2">
        <f t="shared" ca="1" si="23"/>
        <v>5628314.6148963049</v>
      </c>
      <c r="S34" s="2">
        <f t="shared" ca="1" si="23"/>
        <v>6472989.3840522822</v>
      </c>
      <c r="T34" s="2">
        <f t="shared" ca="1" si="23"/>
        <v>7636994.2466488099</v>
      </c>
      <c r="U34" s="2">
        <f t="shared" ca="1" si="23"/>
        <v>7772422.3031378286</v>
      </c>
      <c r="V34" s="2">
        <f t="shared" ca="1" si="23"/>
        <v>9188303.6903503016</v>
      </c>
      <c r="W34" s="2">
        <f t="shared" ca="1" si="23"/>
        <v>11529314.395984527</v>
      </c>
      <c r="X34" s="2">
        <f t="shared" ca="1" si="23"/>
        <v>16125948.126077086</v>
      </c>
      <c r="Y34" s="2">
        <f t="shared" ca="1" si="23"/>
        <v>17177046.81879567</v>
      </c>
      <c r="Z34" s="2">
        <f t="shared" ca="1" si="23"/>
        <v>20390090.334003486</v>
      </c>
      <c r="AA34" s="2">
        <f t="shared" ca="1" si="23"/>
        <v>23615653.902965676</v>
      </c>
      <c r="AB34" s="2">
        <f t="shared" ca="1" si="23"/>
        <v>27367598.463639613</v>
      </c>
      <c r="AC34" s="2">
        <f t="shared" ca="1" si="23"/>
        <v>32685938.881927062</v>
      </c>
      <c r="AD34" s="2">
        <f t="shared" ca="1" si="23"/>
        <v>37809838.610157631</v>
      </c>
      <c r="AE34" s="2">
        <f t="shared" ca="1" si="23"/>
        <v>42129502.137887985</v>
      </c>
      <c r="AF34" s="2">
        <f t="shared" ca="1" si="23"/>
        <v>48647160.632940538</v>
      </c>
      <c r="AG34" s="2">
        <f t="shared" ca="1" si="23"/>
        <v>51881010.714941181</v>
      </c>
      <c r="AH34" s="2">
        <f t="shared" ca="1" si="23"/>
        <v>61880153.07541386</v>
      </c>
      <c r="AI34" s="2">
        <f t="shared" ca="1" si="23"/>
        <v>63844719.533906229</v>
      </c>
      <c r="AJ34" s="2">
        <f t="shared" ca="1" si="23"/>
        <v>72673099.352273375</v>
      </c>
      <c r="AK34" s="2">
        <f t="shared" ca="1" si="23"/>
        <v>87668514.214914128</v>
      </c>
      <c r="AL34" s="2">
        <f t="shared" ca="1" si="23"/>
        <v>102943958.1712568</v>
      </c>
      <c r="AM34" s="2">
        <f t="shared" ca="1" si="23"/>
        <v>102943958.1712568</v>
      </c>
      <c r="AN34" s="6"/>
      <c r="AO34" s="6"/>
      <c r="AP34" s="31">
        <f t="shared" ca="1" si="1"/>
        <v>101170118.7912568</v>
      </c>
    </row>
    <row r="35" spans="1:42" x14ac:dyDescent="0.2">
      <c r="A35" s="38">
        <f t="shared" si="0"/>
        <v>50891</v>
      </c>
      <c r="B35" s="4">
        <v>8</v>
      </c>
      <c r="C35" s="2">
        <f ca="1">'Claims list cumulative'!B31</f>
        <v>0</v>
      </c>
      <c r="D35" s="2">
        <f ca="1">'Claims list cumulative'!C31</f>
        <v>0</v>
      </c>
      <c r="E35" s="2">
        <f ca="1">'Claims list cumulative'!D31</f>
        <v>0</v>
      </c>
      <c r="F35" s="2">
        <f ca="1">'Claims list cumulative'!E31</f>
        <v>0</v>
      </c>
      <c r="G35" s="2">
        <f ca="1">'Claims list cumulative'!F31</f>
        <v>1339995.8999999999</v>
      </c>
      <c r="H35" s="2">
        <f ca="1">'Claims list cumulative'!G31</f>
        <v>1339995.8999999999</v>
      </c>
      <c r="I35" s="2">
        <f ca="1">'Claims list cumulative'!H31</f>
        <v>1339995.8999999999</v>
      </c>
      <c r="J35" s="2">
        <f ca="1">'Claims list cumulative'!I31</f>
        <v>1339995.8999999999</v>
      </c>
      <c r="K35" s="2">
        <f ca="1">'Claims list cumulative'!J31</f>
        <v>1339995.8999999999</v>
      </c>
      <c r="L35" s="2">
        <f t="shared" ref="L35:AM35" ca="1" si="24">$K$35*L47/$K$47</f>
        <v>1565533.4455412894</v>
      </c>
      <c r="M35" s="2">
        <f t="shared" ca="1" si="24"/>
        <v>1710249.6383949399</v>
      </c>
      <c r="N35" s="2">
        <f t="shared" ca="1" si="24"/>
        <v>2176101.2179850833</v>
      </c>
      <c r="O35" s="2">
        <f t="shared" ca="1" si="24"/>
        <v>2917253.8018556554</v>
      </c>
      <c r="P35" s="2">
        <f t="shared" ca="1" si="24"/>
        <v>3286071.0422033849</v>
      </c>
      <c r="Q35" s="2">
        <f t="shared" ca="1" si="24"/>
        <v>4267223.6481849793</v>
      </c>
      <c r="R35" s="2">
        <f t="shared" ca="1" si="24"/>
        <v>4967369.0137880519</v>
      </c>
      <c r="S35" s="2">
        <f t="shared" ca="1" si="24"/>
        <v>5712851.7314614803</v>
      </c>
      <c r="T35" s="2">
        <f t="shared" ca="1" si="24"/>
        <v>6740164.8939235508</v>
      </c>
      <c r="U35" s="2">
        <f t="shared" ca="1" si="24"/>
        <v>6859689.3301767427</v>
      </c>
      <c r="V35" s="2">
        <f t="shared" ca="1" si="24"/>
        <v>8109300.5923872627</v>
      </c>
      <c r="W35" s="2">
        <f t="shared" ca="1" si="24"/>
        <v>10175401.163477635</v>
      </c>
      <c r="X35" s="2">
        <f t="shared" ca="1" si="24"/>
        <v>14232241.891279675</v>
      </c>
      <c r="Y35" s="2">
        <f t="shared" ca="1" si="24"/>
        <v>15159907.708472023</v>
      </c>
      <c r="Z35" s="2">
        <f t="shared" ca="1" si="24"/>
        <v>17995636.321644083</v>
      </c>
      <c r="AA35" s="2">
        <f t="shared" ca="1" si="24"/>
        <v>20842414.730594408</v>
      </c>
      <c r="AB35" s="2">
        <f t="shared" ca="1" si="24"/>
        <v>24153760.031515494</v>
      </c>
      <c r="AC35" s="2">
        <f t="shared" ca="1" si="24"/>
        <v>28847555.81341039</v>
      </c>
      <c r="AD35" s="2">
        <f t="shared" ca="1" si="24"/>
        <v>33369744.51132106</v>
      </c>
      <c r="AE35" s="2">
        <f t="shared" ca="1" si="24"/>
        <v>37182140.268453673</v>
      </c>
      <c r="AF35" s="2">
        <f t="shared" ca="1" si="24"/>
        <v>42934415.51708474</v>
      </c>
      <c r="AG35" s="2">
        <f t="shared" ca="1" si="24"/>
        <v>45788507.335273184</v>
      </c>
      <c r="AH35" s="2">
        <f t="shared" ca="1" si="24"/>
        <v>54613427.995253481</v>
      </c>
      <c r="AI35" s="2">
        <f t="shared" ca="1" si="24"/>
        <v>56347291.010944568</v>
      </c>
      <c r="AJ35" s="2">
        <f t="shared" ca="1" si="24"/>
        <v>64138934.39840591</v>
      </c>
      <c r="AK35" s="2">
        <f t="shared" ca="1" si="24"/>
        <v>77373404.081467643</v>
      </c>
      <c r="AL35" s="2">
        <f t="shared" ca="1" si="24"/>
        <v>90855018.414071992</v>
      </c>
      <c r="AM35" s="2">
        <f t="shared" ca="1" si="24"/>
        <v>90855018.414071992</v>
      </c>
      <c r="AN35" s="6"/>
      <c r="AO35" s="6"/>
      <c r="AP35" s="31">
        <f t="shared" ca="1" si="1"/>
        <v>89515022.514071986</v>
      </c>
    </row>
    <row r="36" spans="1:42" x14ac:dyDescent="0.2">
      <c r="A36" s="38">
        <f t="shared" si="0"/>
        <v>50922</v>
      </c>
      <c r="B36" s="4">
        <v>7</v>
      </c>
      <c r="C36" s="2">
        <f ca="1">'Claims list cumulative'!B32</f>
        <v>0</v>
      </c>
      <c r="D36" s="2">
        <f ca="1">'Claims list cumulative'!C32</f>
        <v>0</v>
      </c>
      <c r="E36" s="2">
        <f ca="1">'Claims list cumulative'!D32</f>
        <v>0</v>
      </c>
      <c r="F36" s="2">
        <f ca="1">'Claims list cumulative'!E32</f>
        <v>0</v>
      </c>
      <c r="G36" s="2">
        <f ca="1">'Claims list cumulative'!F32</f>
        <v>0</v>
      </c>
      <c r="H36" s="2">
        <f ca="1">'Claims list cumulative'!G32</f>
        <v>1442629.43</v>
      </c>
      <c r="I36" s="2">
        <f ca="1">'Claims list cumulative'!H32</f>
        <v>1442629.43</v>
      </c>
      <c r="J36" s="2">
        <f ca="1">'Claims list cumulative'!I32</f>
        <v>2223095.09</v>
      </c>
      <c r="K36" s="2">
        <f t="shared" ref="K36:AM36" ca="1" si="25">$J$36*K47/$J$47</f>
        <v>2223095.09</v>
      </c>
      <c r="L36" s="2">
        <f t="shared" ca="1" si="25"/>
        <v>2597268.9289673371</v>
      </c>
      <c r="M36" s="2">
        <f t="shared" ca="1" si="25"/>
        <v>2837357.6171315652</v>
      </c>
      <c r="N36" s="2">
        <f t="shared" ca="1" si="25"/>
        <v>3610219.9514533281</v>
      </c>
      <c r="O36" s="2">
        <f t="shared" ca="1" si="25"/>
        <v>4839815.2585311197</v>
      </c>
      <c r="P36" s="2">
        <f t="shared" ca="1" si="25"/>
        <v>5451694.590493544</v>
      </c>
      <c r="Q36" s="2">
        <f t="shared" ca="1" si="25"/>
        <v>7079457.4373040358</v>
      </c>
      <c r="R36" s="2">
        <f t="shared" ca="1" si="25"/>
        <v>8241020.4872793723</v>
      </c>
      <c r="S36" s="2">
        <f t="shared" ca="1" si="25"/>
        <v>9477799.6217078082</v>
      </c>
      <c r="T36" s="2">
        <f t="shared" ca="1" si="25"/>
        <v>11182144.27482339</v>
      </c>
      <c r="U36" s="2">
        <f t="shared" ca="1" si="25"/>
        <v>11380439.051224938</v>
      </c>
      <c r="V36" s="2">
        <f t="shared" ca="1" si="25"/>
        <v>13453583.201463686</v>
      </c>
      <c r="W36" s="2">
        <f t="shared" ca="1" si="25"/>
        <v>16881308.640800633</v>
      </c>
      <c r="X36" s="2">
        <f t="shared" ca="1" si="25"/>
        <v>23611734.236049648</v>
      </c>
      <c r="Y36" s="2">
        <f t="shared" ca="1" si="25"/>
        <v>25150760.828116938</v>
      </c>
      <c r="Z36" s="2">
        <f t="shared" ca="1" si="25"/>
        <v>29855323.249923836</v>
      </c>
      <c r="AA36" s="2">
        <f t="shared" ca="1" si="25"/>
        <v>34578217.628373422</v>
      </c>
      <c r="AB36" s="2">
        <f t="shared" ca="1" si="25"/>
        <v>40071843.004221395</v>
      </c>
      <c r="AC36" s="2">
        <f t="shared" ca="1" si="25"/>
        <v>47858996.947150052</v>
      </c>
      <c r="AD36" s="2">
        <f t="shared" ca="1" si="25"/>
        <v>55361449.372846812</v>
      </c>
      <c r="AE36" s="2">
        <f t="shared" ca="1" si="25"/>
        <v>61686333.119743608</v>
      </c>
      <c r="AF36" s="2">
        <f t="shared" ca="1" si="25"/>
        <v>71229537.588921666</v>
      </c>
      <c r="AG36" s="2">
        <f t="shared" ca="1" si="25"/>
        <v>75964565.141934246</v>
      </c>
      <c r="AH36" s="2">
        <f t="shared" ca="1" si="25"/>
        <v>90605384.407755703</v>
      </c>
      <c r="AI36" s="2">
        <f t="shared" ca="1" si="25"/>
        <v>93481917.356039673</v>
      </c>
      <c r="AJ36" s="2">
        <f t="shared" ca="1" si="25"/>
        <v>106408497.32370692</v>
      </c>
      <c r="AK36" s="2">
        <f t="shared" ca="1" si="25"/>
        <v>128364896.27326223</v>
      </c>
      <c r="AL36" s="2">
        <f t="shared" ca="1" si="25"/>
        <v>150731315.92281961</v>
      </c>
      <c r="AM36" s="2">
        <f t="shared" ca="1" si="25"/>
        <v>150731315.92281961</v>
      </c>
      <c r="AN36" s="6"/>
      <c r="AO36" s="6"/>
      <c r="AP36" s="31">
        <f t="shared" ca="1" si="1"/>
        <v>148508220.83281961</v>
      </c>
    </row>
    <row r="37" spans="1:42" x14ac:dyDescent="0.2">
      <c r="A37" s="38">
        <f t="shared" si="0"/>
        <v>50952</v>
      </c>
      <c r="B37" s="4">
        <v>6</v>
      </c>
      <c r="C37" s="2">
        <f ca="1">'Claims list cumulative'!B33</f>
        <v>0</v>
      </c>
      <c r="D37" s="2">
        <f ca="1">'Claims list cumulative'!C33</f>
        <v>0</v>
      </c>
      <c r="E37" s="2">
        <f ca="1">'Claims list cumulative'!D33</f>
        <v>0</v>
      </c>
      <c r="F37" s="2">
        <f ca="1">'Claims list cumulative'!E33</f>
        <v>0</v>
      </c>
      <c r="G37" s="2">
        <f ca="1">'Claims list cumulative'!F33</f>
        <v>0</v>
      </c>
      <c r="H37" s="2">
        <f ca="1">'Claims list cumulative'!G33</f>
        <v>0</v>
      </c>
      <c r="I37" s="2">
        <f ca="1">'Claims list cumulative'!H33</f>
        <v>0</v>
      </c>
      <c r="J37" s="2">
        <f t="shared" ref="J37:AM37" ca="1" si="26">$I$37*J47/$I$47</f>
        <v>0</v>
      </c>
      <c r="K37" s="2">
        <f t="shared" ca="1" si="26"/>
        <v>0</v>
      </c>
      <c r="L37" s="2">
        <f t="shared" ca="1" si="26"/>
        <v>0</v>
      </c>
      <c r="M37" s="2">
        <f t="shared" ca="1" si="26"/>
        <v>0</v>
      </c>
      <c r="N37" s="2">
        <f t="shared" ca="1" si="26"/>
        <v>0</v>
      </c>
      <c r="O37" s="2">
        <f t="shared" ca="1" si="26"/>
        <v>0</v>
      </c>
      <c r="P37" s="2">
        <f t="shared" ca="1" si="26"/>
        <v>0</v>
      </c>
      <c r="Q37" s="2">
        <f t="shared" ca="1" si="26"/>
        <v>0</v>
      </c>
      <c r="R37" s="2">
        <f t="shared" ca="1" si="26"/>
        <v>0</v>
      </c>
      <c r="S37" s="2">
        <f t="shared" ca="1" si="26"/>
        <v>0</v>
      </c>
      <c r="T37" s="2">
        <f t="shared" ca="1" si="26"/>
        <v>0</v>
      </c>
      <c r="U37" s="2">
        <f t="shared" ca="1" si="26"/>
        <v>0</v>
      </c>
      <c r="V37" s="2">
        <f t="shared" ca="1" si="26"/>
        <v>0</v>
      </c>
      <c r="W37" s="2">
        <f t="shared" ca="1" si="26"/>
        <v>0</v>
      </c>
      <c r="X37" s="2">
        <f t="shared" ca="1" si="26"/>
        <v>0</v>
      </c>
      <c r="Y37" s="2">
        <f t="shared" ca="1" si="26"/>
        <v>0</v>
      </c>
      <c r="Z37" s="2">
        <f t="shared" ca="1" si="26"/>
        <v>0</v>
      </c>
      <c r="AA37" s="2">
        <f t="shared" ca="1" si="26"/>
        <v>0</v>
      </c>
      <c r="AB37" s="2">
        <f t="shared" ca="1" si="26"/>
        <v>0</v>
      </c>
      <c r="AC37" s="2">
        <f t="shared" ca="1" si="26"/>
        <v>0</v>
      </c>
      <c r="AD37" s="2">
        <f t="shared" ca="1" si="26"/>
        <v>0</v>
      </c>
      <c r="AE37" s="2">
        <f t="shared" ca="1" si="26"/>
        <v>0</v>
      </c>
      <c r="AF37" s="2">
        <f t="shared" ca="1" si="26"/>
        <v>0</v>
      </c>
      <c r="AG37" s="2">
        <f t="shared" ca="1" si="26"/>
        <v>0</v>
      </c>
      <c r="AH37" s="2">
        <f t="shared" ca="1" si="26"/>
        <v>0</v>
      </c>
      <c r="AI37" s="2">
        <f t="shared" ca="1" si="26"/>
        <v>0</v>
      </c>
      <c r="AJ37" s="2">
        <f t="shared" ca="1" si="26"/>
        <v>0</v>
      </c>
      <c r="AK37" s="2">
        <f t="shared" ca="1" si="26"/>
        <v>0</v>
      </c>
      <c r="AL37" s="2">
        <f t="shared" ca="1" si="26"/>
        <v>0</v>
      </c>
      <c r="AM37" s="2">
        <f t="shared" ca="1" si="26"/>
        <v>0</v>
      </c>
      <c r="AN37" s="6"/>
      <c r="AO37" s="6"/>
      <c r="AP37" s="31">
        <f t="shared" ca="1" si="1"/>
        <v>0</v>
      </c>
    </row>
    <row r="38" spans="1:42" x14ac:dyDescent="0.2">
      <c r="A38" s="38">
        <f t="shared" si="0"/>
        <v>50983</v>
      </c>
      <c r="B38" s="4">
        <v>5</v>
      </c>
      <c r="C38" s="2">
        <f ca="1">'Claims list cumulative'!B34</f>
        <v>0</v>
      </c>
      <c r="D38" s="2">
        <f ca="1">'Claims list cumulative'!C34</f>
        <v>0</v>
      </c>
      <c r="E38" s="2">
        <f ca="1">'Claims list cumulative'!D34</f>
        <v>0</v>
      </c>
      <c r="F38" s="2">
        <f ca="1">'Claims list cumulative'!E34</f>
        <v>0</v>
      </c>
      <c r="G38" s="2">
        <f ca="1">'Claims list cumulative'!F34</f>
        <v>0</v>
      </c>
      <c r="H38" s="2">
        <f ca="1">'Claims list cumulative'!G34</f>
        <v>0</v>
      </c>
      <c r="I38" s="2">
        <f t="shared" ref="I38:AM38" ca="1" si="27">$H$38*I47/$H$47</f>
        <v>0</v>
      </c>
      <c r="J38" s="2">
        <f t="shared" ca="1" si="27"/>
        <v>0</v>
      </c>
      <c r="K38" s="2">
        <f t="shared" ca="1" si="27"/>
        <v>0</v>
      </c>
      <c r="L38" s="2">
        <f t="shared" ca="1" si="27"/>
        <v>0</v>
      </c>
      <c r="M38" s="2">
        <f t="shared" ca="1" si="27"/>
        <v>0</v>
      </c>
      <c r="N38" s="2">
        <f t="shared" ca="1" si="27"/>
        <v>0</v>
      </c>
      <c r="O38" s="2">
        <f t="shared" ca="1" si="27"/>
        <v>0</v>
      </c>
      <c r="P38" s="2">
        <f t="shared" ca="1" si="27"/>
        <v>0</v>
      </c>
      <c r="Q38" s="2">
        <f t="shared" ca="1" si="27"/>
        <v>0</v>
      </c>
      <c r="R38" s="2">
        <f t="shared" ca="1" si="27"/>
        <v>0</v>
      </c>
      <c r="S38" s="2">
        <f t="shared" ca="1" si="27"/>
        <v>0</v>
      </c>
      <c r="T38" s="2">
        <f t="shared" ca="1" si="27"/>
        <v>0</v>
      </c>
      <c r="U38" s="2">
        <f t="shared" ca="1" si="27"/>
        <v>0</v>
      </c>
      <c r="V38" s="2">
        <f t="shared" ca="1" si="27"/>
        <v>0</v>
      </c>
      <c r="W38" s="2">
        <f t="shared" ca="1" si="27"/>
        <v>0</v>
      </c>
      <c r="X38" s="2">
        <f t="shared" ca="1" si="27"/>
        <v>0</v>
      </c>
      <c r="Y38" s="2">
        <f t="shared" ca="1" si="27"/>
        <v>0</v>
      </c>
      <c r="Z38" s="2">
        <f t="shared" ca="1" si="27"/>
        <v>0</v>
      </c>
      <c r="AA38" s="2">
        <f t="shared" ca="1" si="27"/>
        <v>0</v>
      </c>
      <c r="AB38" s="2">
        <f t="shared" ca="1" si="27"/>
        <v>0</v>
      </c>
      <c r="AC38" s="2">
        <f t="shared" ca="1" si="27"/>
        <v>0</v>
      </c>
      <c r="AD38" s="2">
        <f t="shared" ca="1" si="27"/>
        <v>0</v>
      </c>
      <c r="AE38" s="2">
        <f t="shared" ca="1" si="27"/>
        <v>0</v>
      </c>
      <c r="AF38" s="2">
        <f t="shared" ca="1" si="27"/>
        <v>0</v>
      </c>
      <c r="AG38" s="2">
        <f t="shared" ca="1" si="27"/>
        <v>0</v>
      </c>
      <c r="AH38" s="2">
        <f t="shared" ca="1" si="27"/>
        <v>0</v>
      </c>
      <c r="AI38" s="2">
        <f t="shared" ca="1" si="27"/>
        <v>0</v>
      </c>
      <c r="AJ38" s="2">
        <f t="shared" ca="1" si="27"/>
        <v>0</v>
      </c>
      <c r="AK38" s="2">
        <f t="shared" ca="1" si="27"/>
        <v>0</v>
      </c>
      <c r="AL38" s="2">
        <f t="shared" ca="1" si="27"/>
        <v>0</v>
      </c>
      <c r="AM38" s="2">
        <f t="shared" ca="1" si="27"/>
        <v>0</v>
      </c>
      <c r="AN38" s="6"/>
      <c r="AO38" s="6"/>
      <c r="AP38" s="31">
        <f t="shared" ca="1" si="1"/>
        <v>0</v>
      </c>
    </row>
    <row r="39" spans="1:42" x14ac:dyDescent="0.2">
      <c r="A39" s="38">
        <f t="shared" si="0"/>
        <v>51014</v>
      </c>
      <c r="B39" s="4">
        <v>4</v>
      </c>
      <c r="C39" s="2">
        <f ca="1">'Claims list cumulative'!B35</f>
        <v>0</v>
      </c>
      <c r="D39" s="2">
        <f ca="1">'Claims list cumulative'!C35</f>
        <v>0</v>
      </c>
      <c r="E39" s="2">
        <f ca="1">'Claims list cumulative'!D35</f>
        <v>0</v>
      </c>
      <c r="F39" s="2">
        <f ca="1">'Claims list cumulative'!E35</f>
        <v>0</v>
      </c>
      <c r="G39" s="2">
        <f ca="1">'Claims list cumulative'!F35</f>
        <v>0</v>
      </c>
      <c r="H39" s="2">
        <f t="shared" ref="H39:AM39" ca="1" si="28">$G$39*H47/$G$47</f>
        <v>0</v>
      </c>
      <c r="I39" s="2">
        <f t="shared" ca="1" si="28"/>
        <v>0</v>
      </c>
      <c r="J39" s="2">
        <f t="shared" ca="1" si="28"/>
        <v>0</v>
      </c>
      <c r="K39" s="2">
        <f t="shared" ca="1" si="28"/>
        <v>0</v>
      </c>
      <c r="L39" s="2">
        <f t="shared" ca="1" si="28"/>
        <v>0</v>
      </c>
      <c r="M39" s="2">
        <f t="shared" ca="1" si="28"/>
        <v>0</v>
      </c>
      <c r="N39" s="2">
        <f t="shared" ca="1" si="28"/>
        <v>0</v>
      </c>
      <c r="O39" s="2">
        <f t="shared" ca="1" si="28"/>
        <v>0</v>
      </c>
      <c r="P39" s="2">
        <f t="shared" ca="1" si="28"/>
        <v>0</v>
      </c>
      <c r="Q39" s="2">
        <f t="shared" ca="1" si="28"/>
        <v>0</v>
      </c>
      <c r="R39" s="2">
        <f t="shared" ca="1" si="28"/>
        <v>0</v>
      </c>
      <c r="S39" s="2">
        <f t="shared" ca="1" si="28"/>
        <v>0</v>
      </c>
      <c r="T39" s="2">
        <f t="shared" ca="1" si="28"/>
        <v>0</v>
      </c>
      <c r="U39" s="2">
        <f t="shared" ca="1" si="28"/>
        <v>0</v>
      </c>
      <c r="V39" s="2">
        <f t="shared" ca="1" si="28"/>
        <v>0</v>
      </c>
      <c r="W39" s="2">
        <f t="shared" ca="1" si="28"/>
        <v>0</v>
      </c>
      <c r="X39" s="2">
        <f t="shared" ca="1" si="28"/>
        <v>0</v>
      </c>
      <c r="Y39" s="2">
        <f t="shared" ca="1" si="28"/>
        <v>0</v>
      </c>
      <c r="Z39" s="2">
        <f t="shared" ca="1" si="28"/>
        <v>0</v>
      </c>
      <c r="AA39" s="2">
        <f t="shared" ca="1" si="28"/>
        <v>0</v>
      </c>
      <c r="AB39" s="2">
        <f t="shared" ca="1" si="28"/>
        <v>0</v>
      </c>
      <c r="AC39" s="2">
        <f t="shared" ca="1" si="28"/>
        <v>0</v>
      </c>
      <c r="AD39" s="2">
        <f t="shared" ca="1" si="28"/>
        <v>0</v>
      </c>
      <c r="AE39" s="2">
        <f t="shared" ca="1" si="28"/>
        <v>0</v>
      </c>
      <c r="AF39" s="2">
        <f t="shared" ca="1" si="28"/>
        <v>0</v>
      </c>
      <c r="AG39" s="2">
        <f t="shared" ca="1" si="28"/>
        <v>0</v>
      </c>
      <c r="AH39" s="2">
        <f t="shared" ca="1" si="28"/>
        <v>0</v>
      </c>
      <c r="AI39" s="2">
        <f t="shared" ca="1" si="28"/>
        <v>0</v>
      </c>
      <c r="AJ39" s="2">
        <f t="shared" ca="1" si="28"/>
        <v>0</v>
      </c>
      <c r="AK39" s="2">
        <f t="shared" ca="1" si="28"/>
        <v>0</v>
      </c>
      <c r="AL39" s="2">
        <f t="shared" ca="1" si="28"/>
        <v>0</v>
      </c>
      <c r="AM39" s="2">
        <f t="shared" ca="1" si="28"/>
        <v>0</v>
      </c>
      <c r="AN39" s="6"/>
      <c r="AO39" s="6"/>
      <c r="AP39" s="31">
        <f t="shared" ca="1" si="1"/>
        <v>0</v>
      </c>
    </row>
    <row r="40" spans="1:42" x14ac:dyDescent="0.2">
      <c r="A40" s="38">
        <f t="shared" si="0"/>
        <v>51044</v>
      </c>
      <c r="B40" s="4">
        <v>3</v>
      </c>
      <c r="C40" s="2">
        <f ca="1">'Claims list cumulative'!B36</f>
        <v>0</v>
      </c>
      <c r="D40" s="2">
        <f ca="1">'Claims list cumulative'!C36</f>
        <v>0</v>
      </c>
      <c r="E40" s="2">
        <f ca="1">'Claims list cumulative'!D36</f>
        <v>0</v>
      </c>
      <c r="F40" s="2">
        <f ca="1">'Claims list cumulative'!E36</f>
        <v>0</v>
      </c>
      <c r="G40" s="2">
        <f t="shared" ref="G40:AM40" ca="1" si="29">$F$40*G47/$F$47</f>
        <v>0</v>
      </c>
      <c r="H40" s="2">
        <f t="shared" ca="1" si="29"/>
        <v>0</v>
      </c>
      <c r="I40" s="2">
        <f t="shared" ca="1" si="29"/>
        <v>0</v>
      </c>
      <c r="J40" s="2">
        <f t="shared" ca="1" si="29"/>
        <v>0</v>
      </c>
      <c r="K40" s="2">
        <f t="shared" ca="1" si="29"/>
        <v>0</v>
      </c>
      <c r="L40" s="2">
        <f t="shared" ca="1" si="29"/>
        <v>0</v>
      </c>
      <c r="M40" s="2">
        <f t="shared" ca="1" si="29"/>
        <v>0</v>
      </c>
      <c r="N40" s="2">
        <f t="shared" ca="1" si="29"/>
        <v>0</v>
      </c>
      <c r="O40" s="2">
        <f t="shared" ca="1" si="29"/>
        <v>0</v>
      </c>
      <c r="P40" s="2">
        <f t="shared" ca="1" si="29"/>
        <v>0</v>
      </c>
      <c r="Q40" s="2">
        <f t="shared" ca="1" si="29"/>
        <v>0</v>
      </c>
      <c r="R40" s="2">
        <f t="shared" ca="1" si="29"/>
        <v>0</v>
      </c>
      <c r="S40" s="2">
        <f t="shared" ca="1" si="29"/>
        <v>0</v>
      </c>
      <c r="T40" s="2">
        <f t="shared" ca="1" si="29"/>
        <v>0</v>
      </c>
      <c r="U40" s="2">
        <f t="shared" ca="1" si="29"/>
        <v>0</v>
      </c>
      <c r="V40" s="2">
        <f t="shared" ca="1" si="29"/>
        <v>0</v>
      </c>
      <c r="W40" s="2">
        <f t="shared" ca="1" si="29"/>
        <v>0</v>
      </c>
      <c r="X40" s="2">
        <f t="shared" ca="1" si="29"/>
        <v>0</v>
      </c>
      <c r="Y40" s="2">
        <f t="shared" ca="1" si="29"/>
        <v>0</v>
      </c>
      <c r="Z40" s="2">
        <f t="shared" ca="1" si="29"/>
        <v>0</v>
      </c>
      <c r="AA40" s="2">
        <f t="shared" ca="1" si="29"/>
        <v>0</v>
      </c>
      <c r="AB40" s="2">
        <f t="shared" ca="1" si="29"/>
        <v>0</v>
      </c>
      <c r="AC40" s="2">
        <f t="shared" ca="1" si="29"/>
        <v>0</v>
      </c>
      <c r="AD40" s="2">
        <f t="shared" ca="1" si="29"/>
        <v>0</v>
      </c>
      <c r="AE40" s="2">
        <f t="shared" ca="1" si="29"/>
        <v>0</v>
      </c>
      <c r="AF40" s="2">
        <f t="shared" ca="1" si="29"/>
        <v>0</v>
      </c>
      <c r="AG40" s="2">
        <f t="shared" ca="1" si="29"/>
        <v>0</v>
      </c>
      <c r="AH40" s="2">
        <f t="shared" ca="1" si="29"/>
        <v>0</v>
      </c>
      <c r="AI40" s="2">
        <f t="shared" ca="1" si="29"/>
        <v>0</v>
      </c>
      <c r="AJ40" s="2">
        <f t="shared" ca="1" si="29"/>
        <v>0</v>
      </c>
      <c r="AK40" s="2">
        <f t="shared" ca="1" si="29"/>
        <v>0</v>
      </c>
      <c r="AL40" s="2">
        <f t="shared" ca="1" si="29"/>
        <v>0</v>
      </c>
      <c r="AM40" s="2">
        <f t="shared" ca="1" si="29"/>
        <v>0</v>
      </c>
      <c r="AN40" s="6"/>
      <c r="AO40" s="6"/>
      <c r="AP40" s="31">
        <f t="shared" ca="1" si="1"/>
        <v>0</v>
      </c>
    </row>
    <row r="41" spans="1:42" x14ac:dyDescent="0.2">
      <c r="A41" s="38">
        <f>IF(MONTH(A42)=1,DATE(YEAR(A42)-1,12,1),DATE(YEAR(A42),MONTH(A42)-1,1))</f>
        <v>51075</v>
      </c>
      <c r="B41" s="4">
        <v>2</v>
      </c>
      <c r="C41" s="2">
        <f ca="1">'Claims list cumulative'!B37</f>
        <v>0</v>
      </c>
      <c r="D41" s="2">
        <f ca="1">'Claims list cumulative'!C37</f>
        <v>0</v>
      </c>
      <c r="E41" s="2">
        <f ca="1">'Claims list cumulative'!D37</f>
        <v>0</v>
      </c>
      <c r="F41" s="2">
        <f t="shared" ref="F41:AM41" ca="1" si="30">$E$41*F47/$E$47</f>
        <v>0</v>
      </c>
      <c r="G41" s="2">
        <f t="shared" ca="1" si="30"/>
        <v>0</v>
      </c>
      <c r="H41" s="2">
        <f t="shared" ca="1" si="30"/>
        <v>0</v>
      </c>
      <c r="I41" s="2">
        <f t="shared" ca="1" si="30"/>
        <v>0</v>
      </c>
      <c r="J41" s="2">
        <f t="shared" ca="1" si="30"/>
        <v>0</v>
      </c>
      <c r="K41" s="2">
        <f t="shared" ca="1" si="30"/>
        <v>0</v>
      </c>
      <c r="L41" s="2">
        <f t="shared" ca="1" si="30"/>
        <v>0</v>
      </c>
      <c r="M41" s="2">
        <f t="shared" ca="1" si="30"/>
        <v>0</v>
      </c>
      <c r="N41" s="2">
        <f t="shared" ca="1" si="30"/>
        <v>0</v>
      </c>
      <c r="O41" s="2">
        <f t="shared" ca="1" si="30"/>
        <v>0</v>
      </c>
      <c r="P41" s="2">
        <f t="shared" ca="1" si="30"/>
        <v>0</v>
      </c>
      <c r="Q41" s="2">
        <f t="shared" ca="1" si="30"/>
        <v>0</v>
      </c>
      <c r="R41" s="2">
        <f t="shared" ca="1" si="30"/>
        <v>0</v>
      </c>
      <c r="S41" s="2">
        <f t="shared" ca="1" si="30"/>
        <v>0</v>
      </c>
      <c r="T41" s="2">
        <f t="shared" ca="1" si="30"/>
        <v>0</v>
      </c>
      <c r="U41" s="2">
        <f t="shared" ca="1" si="30"/>
        <v>0</v>
      </c>
      <c r="V41" s="2">
        <f t="shared" ca="1" si="30"/>
        <v>0</v>
      </c>
      <c r="W41" s="2">
        <f t="shared" ca="1" si="30"/>
        <v>0</v>
      </c>
      <c r="X41" s="2">
        <f t="shared" ca="1" si="30"/>
        <v>0</v>
      </c>
      <c r="Y41" s="2">
        <f t="shared" ca="1" si="30"/>
        <v>0</v>
      </c>
      <c r="Z41" s="2">
        <f t="shared" ca="1" si="30"/>
        <v>0</v>
      </c>
      <c r="AA41" s="2">
        <f t="shared" ca="1" si="30"/>
        <v>0</v>
      </c>
      <c r="AB41" s="2">
        <f t="shared" ca="1" si="30"/>
        <v>0</v>
      </c>
      <c r="AC41" s="2">
        <f t="shared" ca="1" si="30"/>
        <v>0</v>
      </c>
      <c r="AD41" s="2">
        <f t="shared" ca="1" si="30"/>
        <v>0</v>
      </c>
      <c r="AE41" s="2">
        <f t="shared" ca="1" si="30"/>
        <v>0</v>
      </c>
      <c r="AF41" s="2">
        <f t="shared" ca="1" si="30"/>
        <v>0</v>
      </c>
      <c r="AG41" s="2">
        <f t="shared" ca="1" si="30"/>
        <v>0</v>
      </c>
      <c r="AH41" s="2">
        <f t="shared" ca="1" si="30"/>
        <v>0</v>
      </c>
      <c r="AI41" s="2">
        <f t="shared" ca="1" si="30"/>
        <v>0</v>
      </c>
      <c r="AJ41" s="2">
        <f t="shared" ca="1" si="30"/>
        <v>0</v>
      </c>
      <c r="AK41" s="2">
        <f t="shared" ca="1" si="30"/>
        <v>0</v>
      </c>
      <c r="AL41" s="2">
        <f t="shared" ca="1" si="30"/>
        <v>0</v>
      </c>
      <c r="AM41" s="2">
        <f t="shared" ca="1" si="30"/>
        <v>0</v>
      </c>
      <c r="AN41" s="6"/>
      <c r="AO41" s="6"/>
      <c r="AP41" s="31">
        <f t="shared" ca="1" si="1"/>
        <v>0</v>
      </c>
    </row>
    <row r="42" spans="1:42" x14ac:dyDescent="0.2">
      <c r="A42" s="38">
        <f>IF(MONTH(A43)=1,DATE(YEAR(A43)-1,12,1),DATE(YEAR(A43),MONTH(A43)-1,1))</f>
        <v>51105</v>
      </c>
      <c r="B42" s="4">
        <v>1</v>
      </c>
      <c r="C42" s="2">
        <f ca="1">'Claims list cumulative'!B38</f>
        <v>0</v>
      </c>
      <c r="D42" s="2">
        <f ca="1">'Claims list cumulative'!C38</f>
        <v>0</v>
      </c>
      <c r="E42" s="2">
        <f t="shared" ref="E42:AM42" ca="1" si="31">$D$42*E47/$D$47</f>
        <v>0</v>
      </c>
      <c r="F42" s="2">
        <f t="shared" ca="1" si="31"/>
        <v>0</v>
      </c>
      <c r="G42" s="2">
        <f t="shared" ca="1" si="31"/>
        <v>0</v>
      </c>
      <c r="H42" s="2">
        <f t="shared" ca="1" si="31"/>
        <v>0</v>
      </c>
      <c r="I42" s="2">
        <f t="shared" ca="1" si="31"/>
        <v>0</v>
      </c>
      <c r="J42" s="2">
        <f t="shared" ca="1" si="31"/>
        <v>0</v>
      </c>
      <c r="K42" s="2">
        <f t="shared" ca="1" si="31"/>
        <v>0</v>
      </c>
      <c r="L42" s="2">
        <f t="shared" ca="1" si="31"/>
        <v>0</v>
      </c>
      <c r="M42" s="2">
        <f t="shared" ca="1" si="31"/>
        <v>0</v>
      </c>
      <c r="N42" s="2">
        <f t="shared" ca="1" si="31"/>
        <v>0</v>
      </c>
      <c r="O42" s="2">
        <f t="shared" ca="1" si="31"/>
        <v>0</v>
      </c>
      <c r="P42" s="2">
        <f t="shared" ca="1" si="31"/>
        <v>0</v>
      </c>
      <c r="Q42" s="2">
        <f t="shared" ca="1" si="31"/>
        <v>0</v>
      </c>
      <c r="R42" s="2">
        <f t="shared" ca="1" si="31"/>
        <v>0</v>
      </c>
      <c r="S42" s="2">
        <f t="shared" ca="1" si="31"/>
        <v>0</v>
      </c>
      <c r="T42" s="2">
        <f t="shared" ca="1" si="31"/>
        <v>0</v>
      </c>
      <c r="U42" s="2">
        <f t="shared" ca="1" si="31"/>
        <v>0</v>
      </c>
      <c r="V42" s="2">
        <f t="shared" ca="1" si="31"/>
        <v>0</v>
      </c>
      <c r="W42" s="2">
        <f t="shared" ca="1" si="31"/>
        <v>0</v>
      </c>
      <c r="X42" s="2">
        <f t="shared" ca="1" si="31"/>
        <v>0</v>
      </c>
      <c r="Y42" s="2">
        <f t="shared" ca="1" si="31"/>
        <v>0</v>
      </c>
      <c r="Z42" s="2">
        <f t="shared" ca="1" si="31"/>
        <v>0</v>
      </c>
      <c r="AA42" s="2">
        <f t="shared" ca="1" si="31"/>
        <v>0</v>
      </c>
      <c r="AB42" s="2">
        <f t="shared" ca="1" si="31"/>
        <v>0</v>
      </c>
      <c r="AC42" s="2">
        <f t="shared" ca="1" si="31"/>
        <v>0</v>
      </c>
      <c r="AD42" s="2">
        <f t="shared" ca="1" si="31"/>
        <v>0</v>
      </c>
      <c r="AE42" s="2">
        <f t="shared" ca="1" si="31"/>
        <v>0</v>
      </c>
      <c r="AF42" s="2">
        <f t="shared" ca="1" si="31"/>
        <v>0</v>
      </c>
      <c r="AG42" s="2">
        <f t="shared" ca="1" si="31"/>
        <v>0</v>
      </c>
      <c r="AH42" s="2">
        <f t="shared" ca="1" si="31"/>
        <v>0</v>
      </c>
      <c r="AI42" s="2">
        <f t="shared" ca="1" si="31"/>
        <v>0</v>
      </c>
      <c r="AJ42" s="2">
        <f t="shared" ca="1" si="31"/>
        <v>0</v>
      </c>
      <c r="AK42" s="2">
        <f t="shared" ca="1" si="31"/>
        <v>0</v>
      </c>
      <c r="AL42" s="2">
        <f t="shared" ca="1" si="31"/>
        <v>0</v>
      </c>
      <c r="AM42" s="2">
        <f t="shared" ca="1" si="31"/>
        <v>0</v>
      </c>
      <c r="AN42" s="6"/>
      <c r="AO42" s="6"/>
      <c r="AP42" s="31">
        <f t="shared" ca="1" si="1"/>
        <v>0</v>
      </c>
    </row>
    <row r="43" spans="1:42" x14ac:dyDescent="0.2">
      <c r="A43" s="37">
        <f>'Claims list'!B3</f>
        <v>51136</v>
      </c>
      <c r="B43" s="4">
        <v>0</v>
      </c>
      <c r="C43" s="2">
        <f ca="1">'Claims list cumulative'!B39</f>
        <v>0</v>
      </c>
      <c r="D43" s="2">
        <f t="shared" ref="D43:AM43" ca="1" si="32">$C$43*D47/$C$47</f>
        <v>0</v>
      </c>
      <c r="E43" s="2">
        <f t="shared" ca="1" si="32"/>
        <v>0</v>
      </c>
      <c r="F43" s="2">
        <f t="shared" ca="1" si="32"/>
        <v>0</v>
      </c>
      <c r="G43" s="2">
        <f t="shared" ca="1" si="32"/>
        <v>0</v>
      </c>
      <c r="H43" s="2">
        <f t="shared" ca="1" si="32"/>
        <v>0</v>
      </c>
      <c r="I43" s="2">
        <f t="shared" ca="1" si="32"/>
        <v>0</v>
      </c>
      <c r="J43" s="2">
        <f t="shared" ca="1" si="32"/>
        <v>0</v>
      </c>
      <c r="K43" s="2">
        <f t="shared" ca="1" si="32"/>
        <v>0</v>
      </c>
      <c r="L43" s="2">
        <f t="shared" ca="1" si="32"/>
        <v>0</v>
      </c>
      <c r="M43" s="2">
        <f t="shared" ca="1" si="32"/>
        <v>0</v>
      </c>
      <c r="N43" s="2">
        <f t="shared" ca="1" si="32"/>
        <v>0</v>
      </c>
      <c r="O43" s="2">
        <f t="shared" ca="1" si="32"/>
        <v>0</v>
      </c>
      <c r="P43" s="2">
        <f t="shared" ca="1" si="32"/>
        <v>0</v>
      </c>
      <c r="Q43" s="2">
        <f t="shared" ca="1" si="32"/>
        <v>0</v>
      </c>
      <c r="R43" s="2">
        <f t="shared" ca="1" si="32"/>
        <v>0</v>
      </c>
      <c r="S43" s="2">
        <f t="shared" ca="1" si="32"/>
        <v>0</v>
      </c>
      <c r="T43" s="2">
        <f t="shared" ca="1" si="32"/>
        <v>0</v>
      </c>
      <c r="U43" s="2">
        <f t="shared" ca="1" si="32"/>
        <v>0</v>
      </c>
      <c r="V43" s="2">
        <f t="shared" ca="1" si="32"/>
        <v>0</v>
      </c>
      <c r="W43" s="2">
        <f t="shared" ca="1" si="32"/>
        <v>0</v>
      </c>
      <c r="X43" s="2">
        <f t="shared" ca="1" si="32"/>
        <v>0</v>
      </c>
      <c r="Y43" s="2">
        <f t="shared" ca="1" si="32"/>
        <v>0</v>
      </c>
      <c r="Z43" s="2">
        <f t="shared" ca="1" si="32"/>
        <v>0</v>
      </c>
      <c r="AA43" s="2">
        <f t="shared" ca="1" si="32"/>
        <v>0</v>
      </c>
      <c r="AB43" s="2">
        <f t="shared" ca="1" si="32"/>
        <v>0</v>
      </c>
      <c r="AC43" s="2">
        <f t="shared" ca="1" si="32"/>
        <v>0</v>
      </c>
      <c r="AD43" s="2">
        <f t="shared" ca="1" si="32"/>
        <v>0</v>
      </c>
      <c r="AE43" s="2">
        <f t="shared" ca="1" si="32"/>
        <v>0</v>
      </c>
      <c r="AF43" s="2">
        <f t="shared" ca="1" si="32"/>
        <v>0</v>
      </c>
      <c r="AG43" s="2">
        <f t="shared" ca="1" si="32"/>
        <v>0</v>
      </c>
      <c r="AH43" s="2">
        <f t="shared" ca="1" si="32"/>
        <v>0</v>
      </c>
      <c r="AI43" s="2">
        <f t="shared" ca="1" si="32"/>
        <v>0</v>
      </c>
      <c r="AJ43" s="2">
        <f t="shared" ca="1" si="32"/>
        <v>0</v>
      </c>
      <c r="AK43" s="2">
        <f t="shared" ca="1" si="32"/>
        <v>0</v>
      </c>
      <c r="AL43" s="2">
        <f t="shared" ca="1" si="32"/>
        <v>0</v>
      </c>
      <c r="AM43" s="2">
        <f t="shared" ca="1" si="32"/>
        <v>0</v>
      </c>
      <c r="AN43" s="6"/>
      <c r="AO43" s="6"/>
      <c r="AP43" s="31">
        <f t="shared" ca="1" si="1"/>
        <v>0</v>
      </c>
    </row>
    <row r="44" spans="1:42" x14ac:dyDescent="0.2">
      <c r="AP44" s="14">
        <f ca="1">SUM(AP8:AP43)</f>
        <v>796413560.17570114</v>
      </c>
    </row>
    <row r="45" spans="1:42" x14ac:dyDescent="0.2">
      <c r="B45" s="2" t="s">
        <v>5</v>
      </c>
      <c r="D45" s="3">
        <f ca="1">SUM(D7:D42)/SUM(C7:C42)</f>
        <v>1</v>
      </c>
      <c r="E45" s="3">
        <f ca="1">SUM(E7:E41)/SUM(D7:D41)</f>
        <v>2.283917421296723</v>
      </c>
      <c r="F45" s="3">
        <f ca="1">SUM(F7:F40)/SUM(E7:E40)</f>
        <v>1.4072294213785344</v>
      </c>
      <c r="G45" s="3">
        <f ca="1">SUM(G7:G39)/SUM(F7:F39)</f>
        <v>1.4623503929053456</v>
      </c>
      <c r="H45" s="3">
        <f ca="1">SUM(H7:H38)/SUM(G7:G38)</f>
        <v>1.118770739004364</v>
      </c>
      <c r="I45" s="3">
        <f ca="1">SUM(I7:I37)/SUM(H7:H37)</f>
        <v>1</v>
      </c>
      <c r="J45" s="3">
        <f ca="1">SUM(J7:J36)/SUM(I7:I36)</f>
        <v>1.0574337761447863</v>
      </c>
      <c r="K45" s="3">
        <f ca="1">SUM(K7:K35)/SUM(J7:J35)</f>
        <v>1</v>
      </c>
      <c r="L45" s="3">
        <f ca="1">SUM(L7:L34)/SUM(K7:K34)</f>
        <v>1.1683121161350492</v>
      </c>
      <c r="M45" s="3">
        <f ca="1">SUM(M7:M33)/SUM(L7:L33)</f>
        <v>1.0924389020661351</v>
      </c>
      <c r="N45" s="3">
        <f ca="1">SUM(N7:N32)/SUM(M7:M32)</f>
        <v>1.272388059106589</v>
      </c>
      <c r="O45" s="3">
        <f ca="1">SUM(O7:O31)/SUM(N7:N31)</f>
        <v>1.3405873668674415</v>
      </c>
      <c r="P45" s="3">
        <f ca="1">SUM(P7:P30)/SUM(O7:O30)</f>
        <v>1.1264261752313516</v>
      </c>
      <c r="Q45" s="3">
        <f ca="1">SUM(Q7:Q29)/SUM(P7:P29)</f>
        <v>1.2985792435344636</v>
      </c>
      <c r="R45" s="3">
        <f ca="1">SUM(R7:R28)/SUM(Q7:Q28)</f>
        <v>1.1640751512756713</v>
      </c>
      <c r="S45" s="3">
        <f ca="1">SUM(S7:S27)/SUM(R7:R27)</f>
        <v>1.1500759689091293</v>
      </c>
      <c r="T45" s="3">
        <f ca="1">SUM(T7:T26)/SUM(S7:S26)</f>
        <v>1.1798249299565244</v>
      </c>
      <c r="U45" s="3">
        <f ca="1">SUM(U7:U25)/SUM(T7:T25)</f>
        <v>1.0177331620419179</v>
      </c>
      <c r="V45" s="3">
        <f ca="1">SUM(V7:V24)/SUM(U7:U24)</f>
        <v>1.1821673259623147</v>
      </c>
      <c r="W45" s="3">
        <f ca="1">SUM(W7:W23)/SUM(V7:V23)</f>
        <v>1.2547815989248146</v>
      </c>
      <c r="X45" s="3">
        <f ca="1">SUM(X7:X22)/SUM(W7:W22)</f>
        <v>1.3986909864903583</v>
      </c>
      <c r="Y45" s="3">
        <f ca="1">SUM(Y7:Y21)/SUM(X7:X21)</f>
        <v>1.0651805825307636</v>
      </c>
      <c r="Z45" s="3">
        <f ca="1">SUM(Z7:Z20)/SUM(Y7:Y20)</f>
        <v>1.1870544773559095</v>
      </c>
      <c r="AA45" s="3">
        <f ca="1">SUM(AA7:AA19)/SUM(Z7:Z19)</f>
        <v>1.1581927061687947</v>
      </c>
      <c r="AB45" s="3">
        <f ca="1">SUM(AB7:AB18)/SUM(AA7:AA18)</f>
        <v>1.1588753195693966</v>
      </c>
      <c r="AC45" s="3">
        <f ca="1">SUM(AC7:AC17)/SUM(AB7:AB17)</f>
        <v>1.1943298176255164</v>
      </c>
      <c r="AD45" s="3">
        <f ca="1">SUM(AD7:AD16)/SUM(AC7:AC16)</f>
        <v>1.1567615893409049</v>
      </c>
      <c r="AE45" s="3">
        <f ca="1">SUM(AE7:AE15)/SUM(AD7:AD15)</f>
        <v>1.1142470765947643</v>
      </c>
      <c r="AF45" s="3">
        <f ca="1">SUM(AF7:AF14)/SUM(AE7:AE14)</f>
        <v>1.1547053291472695</v>
      </c>
      <c r="AG45" s="3">
        <f ca="1">SUM(AG7:AG13)/SUM(AF7:AF13)</f>
        <v>1.0664756183079451</v>
      </c>
      <c r="AH45" s="3">
        <f ca="1">SUM(AH7:AH12)/SUM(AG7:AG12)</f>
        <v>1.1927322197983516</v>
      </c>
      <c r="AI45" s="3">
        <f ca="1">SUM(AI7:AI11)/SUM(AH7:AH11)</f>
        <v>1.031747924994596</v>
      </c>
      <c r="AJ45" s="3">
        <f ca="1">SUM(AJ7:AJ10)/SUM(AI7:AI10)</f>
        <v>1.1382789349349187</v>
      </c>
      <c r="AK45" s="3">
        <f ca="1">SUM(AK7:AK9)/SUM(AJ7:AJ9)</f>
        <v>1.2063406541938224</v>
      </c>
      <c r="AL45" s="3">
        <f ca="1">SUM(AL7:AL8)/SUM(AK7:AK8)</f>
        <v>1.1742409357924766</v>
      </c>
      <c r="AM45" s="3">
        <f ca="1">SUM(AM7)/SUM(AL7)</f>
        <v>1</v>
      </c>
      <c r="AN45" s="3"/>
    </row>
    <row r="46" spans="1:42" x14ac:dyDescent="0.2">
      <c r="B46" s="2" t="s">
        <v>2</v>
      </c>
      <c r="D46" s="3">
        <f t="shared" ref="D46:AM46" ca="1" si="33">1/D45</f>
        <v>1</v>
      </c>
      <c r="E46" s="3">
        <f t="shared" ca="1" si="33"/>
        <v>0.43784420166655469</v>
      </c>
      <c r="F46" s="3">
        <f t="shared" ca="1" si="33"/>
        <v>0.71061618298201246</v>
      </c>
      <c r="G46" s="3">
        <f t="shared" ca="1" si="33"/>
        <v>0.68383063652291687</v>
      </c>
      <c r="H46" s="3">
        <f t="shared" ca="1" si="33"/>
        <v>0.89383817893730177</v>
      </c>
      <c r="I46" s="3">
        <f t="shared" ca="1" si="33"/>
        <v>1</v>
      </c>
      <c r="J46" s="3">
        <f t="shared" ca="1" si="33"/>
        <v>0.94568569924616974</v>
      </c>
      <c r="K46" s="3">
        <f t="shared" ca="1" si="33"/>
        <v>1</v>
      </c>
      <c r="L46" s="3">
        <f t="shared" ca="1" si="33"/>
        <v>0.85593565810833949</v>
      </c>
      <c r="M46" s="3">
        <f t="shared" ca="1" si="33"/>
        <v>0.91538300046684073</v>
      </c>
      <c r="N46" s="3">
        <f t="shared" ca="1" si="33"/>
        <v>0.78592375403314685</v>
      </c>
      <c r="O46" s="3">
        <f t="shared" ca="1" si="33"/>
        <v>0.74594168549917483</v>
      </c>
      <c r="P46" s="3">
        <f t="shared" ca="1" si="33"/>
        <v>0.8877634611026457</v>
      </c>
      <c r="Q46" s="3">
        <f t="shared" ca="1" si="33"/>
        <v>0.77007237331023959</v>
      </c>
      <c r="R46" s="3">
        <f t="shared" ca="1" si="33"/>
        <v>0.85905106633719752</v>
      </c>
      <c r="S46" s="3">
        <f t="shared" ca="1" si="33"/>
        <v>0.86950777777621124</v>
      </c>
      <c r="T46" s="3">
        <f t="shared" ca="1" si="33"/>
        <v>0.84758337835499808</v>
      </c>
      <c r="U46" s="3">
        <f t="shared" ca="1" si="33"/>
        <v>0.98257582369985941</v>
      </c>
      <c r="V46" s="3">
        <f t="shared" ca="1" si="33"/>
        <v>0.84590394103979671</v>
      </c>
      <c r="W46" s="3">
        <f t="shared" ca="1" si="33"/>
        <v>0.79695143828764348</v>
      </c>
      <c r="X46" s="3">
        <f t="shared" ca="1" si="33"/>
        <v>0.71495420336498561</v>
      </c>
      <c r="Y46" s="3">
        <f t="shared" ca="1" si="33"/>
        <v>0.93880795087730473</v>
      </c>
      <c r="Z46" s="3">
        <f t="shared" ca="1" si="33"/>
        <v>0.84242132023075988</v>
      </c>
      <c r="AA46" s="3">
        <f t="shared" ca="1" si="33"/>
        <v>0.86341417509692064</v>
      </c>
      <c r="AB46" s="3">
        <f t="shared" ca="1" si="33"/>
        <v>0.86290559744733375</v>
      </c>
      <c r="AC46" s="3">
        <f t="shared" ca="1" si="33"/>
        <v>0.83728965419965029</v>
      </c>
      <c r="AD46" s="3">
        <f t="shared" ca="1" si="33"/>
        <v>0.8644823697593349</v>
      </c>
      <c r="AE46" s="3">
        <f t="shared" ca="1" si="33"/>
        <v>0.89746701697085596</v>
      </c>
      <c r="AF46" s="3">
        <f t="shared" ca="1" si="33"/>
        <v>0.86602181072333251</v>
      </c>
      <c r="AG46" s="3">
        <f t="shared" ca="1" si="33"/>
        <v>0.93766794367656114</v>
      </c>
      <c r="AH46" s="3">
        <f t="shared" ca="1" si="33"/>
        <v>0.83841115667107935</v>
      </c>
      <c r="AI46" s="3">
        <f t="shared" ca="1" si="33"/>
        <v>0.96922899070064783</v>
      </c>
      <c r="AJ46" s="3">
        <f t="shared" ca="1" si="33"/>
        <v>0.87851928847051464</v>
      </c>
      <c r="AK46" s="3">
        <f t="shared" ca="1" si="33"/>
        <v>0.82895324510826796</v>
      </c>
      <c r="AL46" s="3">
        <f t="shared" ca="1" si="33"/>
        <v>0.85161398271736788</v>
      </c>
      <c r="AM46" s="3">
        <f t="shared" ca="1" si="33"/>
        <v>1</v>
      </c>
      <c r="AN46" s="3"/>
    </row>
    <row r="47" spans="1:42" x14ac:dyDescent="0.2">
      <c r="B47" s="2" t="s">
        <v>4</v>
      </c>
      <c r="C47" s="3">
        <f t="shared" ref="C47:AL47" ca="1" si="34">D47*D46</f>
        <v>2.6525496490759186E-3</v>
      </c>
      <c r="D47" s="3">
        <f t="shared" ca="1" si="34"/>
        <v>2.6525496490759186E-3</v>
      </c>
      <c r="E47" s="3">
        <f t="shared" ca="1" si="34"/>
        <v>6.0582043543790003E-3</v>
      </c>
      <c r="F47" s="3">
        <f t="shared" ca="1" si="34"/>
        <v>8.5252834082056774E-3</v>
      </c>
      <c r="G47" s="3">
        <f t="shared" ca="1" si="34"/>
        <v>1.2466951541618997E-2</v>
      </c>
      <c r="H47" s="3">
        <f t="shared" ca="1" si="34"/>
        <v>1.394766058934868E-2</v>
      </c>
      <c r="I47" s="3">
        <f t="shared" ca="1" si="34"/>
        <v>1.394766058934868E-2</v>
      </c>
      <c r="J47" s="3">
        <f t="shared" ca="1" si="34"/>
        <v>1.4748727405380791E-2</v>
      </c>
      <c r="K47" s="3">
        <f t="shared" ca="1" si="34"/>
        <v>1.4748727405380791E-2</v>
      </c>
      <c r="L47" s="3">
        <f t="shared" ca="1" si="34"/>
        <v>1.7231116925279424E-2</v>
      </c>
      <c r="M47" s="3">
        <f t="shared" ca="1" si="34"/>
        <v>1.8823942455225454E-2</v>
      </c>
      <c r="N47" s="3">
        <f t="shared" ca="1" si="34"/>
        <v>2.3951359605338434E-2</v>
      </c>
      <c r="O47" s="3">
        <f t="shared" ca="1" si="34"/>
        <v>3.2108890106215857E-2</v>
      </c>
      <c r="P47" s="3">
        <f t="shared" ca="1" si="34"/>
        <v>3.6168294273268516E-2</v>
      </c>
      <c r="Q47" s="3">
        <f t="shared" ca="1" si="34"/>
        <v>4.6967396217312905E-2</v>
      </c>
      <c r="R47" s="3">
        <f t="shared" ca="1" si="34"/>
        <v>5.4673578856692918E-2</v>
      </c>
      <c r="S47" s="3">
        <f t="shared" ca="1" si="34"/>
        <v>6.2878769177340796E-2</v>
      </c>
      <c r="T47" s="3">
        <f t="shared" ca="1" si="34"/>
        <v>7.4185939440408577E-2</v>
      </c>
      <c r="U47" s="3">
        <f t="shared" ca="1" si="34"/>
        <v>7.5501490725737253E-2</v>
      </c>
      <c r="V47" s="3">
        <f t="shared" ca="1" si="34"/>
        <v>8.9255395397413312E-2</v>
      </c>
      <c r="W47" s="3">
        <f t="shared" ca="1" si="34"/>
        <v>0.11199602774943282</v>
      </c>
      <c r="X47" s="3">
        <f t="shared" ca="1" si="34"/>
        <v>0.15664783453585573</v>
      </c>
      <c r="Y47" s="3">
        <f t="shared" ca="1" si="34"/>
        <v>0.1668582316430855</v>
      </c>
      <c r="Z47" s="3">
        <f t="shared" ca="1" si="34"/>
        <v>0.19806981095561416</v>
      </c>
      <c r="AA47" s="3">
        <f t="shared" ca="1" si="34"/>
        <v>0.22940301036102431</v>
      </c>
      <c r="AB47" s="3">
        <f t="shared" ca="1" si="34"/>
        <v>0.26584948694231364</v>
      </c>
      <c r="AC47" s="3">
        <f t="shared" ca="1" si="34"/>
        <v>0.31751196925565056</v>
      </c>
      <c r="AD47" s="3">
        <f t="shared" ca="1" si="34"/>
        <v>0.36728565019092685</v>
      </c>
      <c r="AE47" s="3">
        <f t="shared" ca="1" si="34"/>
        <v>0.40924696200044747</v>
      </c>
      <c r="AF47" s="3">
        <f t="shared" ca="1" si="34"/>
        <v>0.47255964795924682</v>
      </c>
      <c r="AG47" s="3">
        <f t="shared" ca="1" si="34"/>
        <v>0.50397334274472261</v>
      </c>
      <c r="AH47" s="3">
        <f t="shared" ca="1" si="34"/>
        <v>0.60110524381110841</v>
      </c>
      <c r="AI47" s="3">
        <f t="shared" ca="1" si="34"/>
        <v>0.62018908800548189</v>
      </c>
      <c r="AJ47" s="3">
        <f t="shared" ca="1" si="34"/>
        <v>0.70594817455313852</v>
      </c>
      <c r="AK47" s="3">
        <f t="shared" ca="1" si="34"/>
        <v>0.85161398271736788</v>
      </c>
      <c r="AL47" s="3">
        <f t="shared" ca="1" si="34"/>
        <v>1</v>
      </c>
      <c r="AM47" s="3">
        <v>1</v>
      </c>
      <c r="AN47" s="3"/>
    </row>
    <row r="49" spans="1:42" x14ac:dyDescent="0.2">
      <c r="D49" s="3"/>
      <c r="E49" s="3"/>
      <c r="F49" s="3"/>
      <c r="G49" s="3"/>
    </row>
    <row r="54" spans="1:42" x14ac:dyDescent="0.2">
      <c r="B54" s="1"/>
      <c r="C54" s="96" t="s">
        <v>0</v>
      </c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20"/>
      <c r="AN54" s="6"/>
      <c r="AO54" s="6"/>
      <c r="AP54" s="32"/>
    </row>
    <row r="55" spans="1:42" x14ac:dyDescent="0.2">
      <c r="B55" s="1" t="s">
        <v>1</v>
      </c>
      <c r="C55" s="4">
        <v>0</v>
      </c>
      <c r="D55" s="4">
        <v>1</v>
      </c>
      <c r="E55" s="4">
        <v>2</v>
      </c>
      <c r="F55" s="4">
        <v>3</v>
      </c>
      <c r="G55" s="4">
        <v>4</v>
      </c>
      <c r="H55" s="4">
        <v>5</v>
      </c>
      <c r="I55" s="4">
        <v>6</v>
      </c>
      <c r="J55" s="4">
        <v>7</v>
      </c>
      <c r="K55" s="4">
        <v>8</v>
      </c>
      <c r="L55" s="4">
        <v>9</v>
      </c>
      <c r="M55" s="4">
        <v>10</v>
      </c>
      <c r="N55" s="4">
        <v>11</v>
      </c>
      <c r="O55" s="4">
        <v>12</v>
      </c>
      <c r="P55" s="4">
        <v>13</v>
      </c>
      <c r="Q55" s="4">
        <v>14</v>
      </c>
      <c r="R55" s="4">
        <v>15</v>
      </c>
      <c r="S55" s="4">
        <v>16</v>
      </c>
      <c r="T55" s="4">
        <v>17</v>
      </c>
      <c r="U55" s="4">
        <v>18</v>
      </c>
      <c r="V55" s="4">
        <v>19</v>
      </c>
      <c r="W55" s="4">
        <v>20</v>
      </c>
      <c r="X55" s="4">
        <v>21</v>
      </c>
      <c r="Y55" s="4">
        <v>22</v>
      </c>
      <c r="Z55" s="4">
        <v>23</v>
      </c>
      <c r="AA55" s="4">
        <v>24</v>
      </c>
      <c r="AB55" s="4">
        <v>25</v>
      </c>
      <c r="AC55" s="4">
        <v>26</v>
      </c>
      <c r="AD55" s="4">
        <v>27</v>
      </c>
      <c r="AE55" s="4">
        <v>28</v>
      </c>
      <c r="AF55" s="4">
        <v>29</v>
      </c>
      <c r="AG55" s="4">
        <v>30</v>
      </c>
      <c r="AH55" s="4">
        <v>31</v>
      </c>
      <c r="AI55" s="4">
        <v>32</v>
      </c>
      <c r="AJ55" s="4">
        <v>33</v>
      </c>
      <c r="AK55" s="4">
        <v>34</v>
      </c>
      <c r="AL55" s="4">
        <v>35</v>
      </c>
      <c r="AM55" s="4">
        <v>36</v>
      </c>
      <c r="AN55" s="7"/>
      <c r="AO55" s="7"/>
      <c r="AP55" s="33" t="s">
        <v>30</v>
      </c>
    </row>
    <row r="56" spans="1:42" x14ac:dyDescent="0.2">
      <c r="A56" s="38">
        <f t="shared" ref="A56:A89" si="35">IF(MONTH(A57)=1,DATE(YEAR(A57)-1,12,1),DATE(YEAR(A57),MONTH(A57)-1,1))</f>
        <v>50041</v>
      </c>
      <c r="B56" s="4">
        <v>36</v>
      </c>
      <c r="C56" s="5">
        <f ca="1">'Claims list cumulative'!B50</f>
        <v>0</v>
      </c>
      <c r="D56" s="5">
        <f ca="1">'Claims list cumulative'!C50</f>
        <v>0</v>
      </c>
      <c r="E56" s="5">
        <f ca="1">'Claims list cumulative'!D50</f>
        <v>0</v>
      </c>
      <c r="F56" s="5">
        <f ca="1">'Claims list cumulative'!E50</f>
        <v>0</v>
      </c>
      <c r="G56" s="5">
        <f ca="1">'Claims list cumulative'!F50</f>
        <v>0</v>
      </c>
      <c r="H56" s="5">
        <f ca="1">'Claims list cumulative'!G50</f>
        <v>0</v>
      </c>
      <c r="I56" s="5">
        <f ca="1">'Claims list cumulative'!H50</f>
        <v>0</v>
      </c>
      <c r="J56" s="5">
        <f ca="1">'Claims list cumulative'!I50</f>
        <v>0</v>
      </c>
      <c r="K56" s="5">
        <f ca="1">'Claims list cumulative'!J50</f>
        <v>0</v>
      </c>
      <c r="L56" s="5">
        <f ca="1">'Claims list cumulative'!K50</f>
        <v>0</v>
      </c>
      <c r="M56" s="5">
        <f ca="1">'Claims list cumulative'!L50</f>
        <v>0</v>
      </c>
      <c r="N56" s="5">
        <f ca="1">'Claims list cumulative'!M50</f>
        <v>0</v>
      </c>
      <c r="O56" s="5">
        <f ca="1">'Claims list cumulative'!N50</f>
        <v>0</v>
      </c>
      <c r="P56" s="5">
        <f ca="1">'Claims list cumulative'!O50</f>
        <v>0</v>
      </c>
      <c r="Q56" s="5">
        <f ca="1">'Claims list cumulative'!P50</f>
        <v>0</v>
      </c>
      <c r="R56" s="5">
        <f ca="1">'Claims list cumulative'!Q50</f>
        <v>0</v>
      </c>
      <c r="S56" s="5">
        <f ca="1">'Claims list cumulative'!R50</f>
        <v>1</v>
      </c>
      <c r="T56" s="5">
        <f ca="1">'Claims list cumulative'!S50</f>
        <v>1</v>
      </c>
      <c r="U56" s="5">
        <f ca="1">'Claims list cumulative'!T50</f>
        <v>1</v>
      </c>
      <c r="V56" s="5">
        <f ca="1">'Claims list cumulative'!U50</f>
        <v>1</v>
      </c>
      <c r="W56" s="5">
        <f ca="1">'Claims list cumulative'!V50</f>
        <v>1</v>
      </c>
      <c r="X56" s="5">
        <f ca="1">'Claims list cumulative'!W50</f>
        <v>2</v>
      </c>
      <c r="Y56" s="5">
        <f ca="1">'Claims list cumulative'!X50</f>
        <v>2</v>
      </c>
      <c r="Z56" s="5">
        <f ca="1">'Claims list cumulative'!Y50</f>
        <v>2</v>
      </c>
      <c r="AA56" s="5">
        <f ca="1">'Claims list cumulative'!Z50</f>
        <v>2</v>
      </c>
      <c r="AB56" s="5">
        <f ca="1">'Claims list cumulative'!AA50</f>
        <v>2</v>
      </c>
      <c r="AC56" s="5">
        <f ca="1">'Claims list cumulative'!AB50</f>
        <v>5</v>
      </c>
      <c r="AD56" s="5">
        <f ca="1">'Claims list cumulative'!AC50</f>
        <v>6</v>
      </c>
      <c r="AE56" s="5">
        <f ca="1">'Claims list cumulative'!AD50</f>
        <v>6</v>
      </c>
      <c r="AF56" s="5">
        <f ca="1">'Claims list cumulative'!AE50</f>
        <v>7</v>
      </c>
      <c r="AG56" s="5">
        <f ca="1">'Claims list cumulative'!AF50</f>
        <v>7</v>
      </c>
      <c r="AH56" s="5">
        <f ca="1">'Claims list cumulative'!AG50</f>
        <v>8</v>
      </c>
      <c r="AI56" s="5">
        <f ca="1">'Claims list cumulative'!AH50</f>
        <v>8</v>
      </c>
      <c r="AJ56" s="5">
        <f ca="1">'Claims list cumulative'!AI50</f>
        <v>9</v>
      </c>
      <c r="AK56" s="5">
        <f ca="1">'Claims list cumulative'!AJ50</f>
        <v>12</v>
      </c>
      <c r="AL56" s="5">
        <f ca="1">'Claims list cumulative'!AK50</f>
        <v>14</v>
      </c>
      <c r="AM56" s="5">
        <f ca="1">'Claims list cumulative'!AL50</f>
        <v>14</v>
      </c>
      <c r="AN56" s="6"/>
      <c r="AO56" s="6"/>
      <c r="AP56" s="32"/>
    </row>
    <row r="57" spans="1:42" x14ac:dyDescent="0.2">
      <c r="A57" s="38">
        <f t="shared" si="35"/>
        <v>50072</v>
      </c>
      <c r="B57" s="4">
        <v>35</v>
      </c>
      <c r="C57" s="5">
        <f ca="1">'Claims list cumulative'!B51</f>
        <v>0</v>
      </c>
      <c r="D57" s="5">
        <f ca="1">'Claims list cumulative'!C51</f>
        <v>0</v>
      </c>
      <c r="E57" s="5">
        <f ca="1">'Claims list cumulative'!D51</f>
        <v>0</v>
      </c>
      <c r="F57" s="5">
        <f ca="1">'Claims list cumulative'!E51</f>
        <v>0</v>
      </c>
      <c r="G57" s="5">
        <f ca="1">'Claims list cumulative'!F51</f>
        <v>0</v>
      </c>
      <c r="H57" s="5">
        <f ca="1">'Claims list cumulative'!G51</f>
        <v>0</v>
      </c>
      <c r="I57" s="5">
        <f ca="1">'Claims list cumulative'!H51</f>
        <v>0</v>
      </c>
      <c r="J57" s="5">
        <f ca="1">'Claims list cumulative'!I51</f>
        <v>0</v>
      </c>
      <c r="K57" s="5">
        <f ca="1">'Claims list cumulative'!J51</f>
        <v>0</v>
      </c>
      <c r="L57" s="5">
        <f ca="1">'Claims list cumulative'!K51</f>
        <v>0</v>
      </c>
      <c r="M57" s="5">
        <f ca="1">'Claims list cumulative'!L51</f>
        <v>0</v>
      </c>
      <c r="N57" s="5">
        <f ca="1">'Claims list cumulative'!M51</f>
        <v>0</v>
      </c>
      <c r="O57" s="5">
        <f ca="1">'Claims list cumulative'!N51</f>
        <v>0</v>
      </c>
      <c r="P57" s="5">
        <f ca="1">'Claims list cumulative'!O51</f>
        <v>0</v>
      </c>
      <c r="Q57" s="5">
        <f ca="1">'Claims list cumulative'!P51</f>
        <v>0</v>
      </c>
      <c r="R57" s="5">
        <f ca="1">'Claims list cumulative'!Q51</f>
        <v>1</v>
      </c>
      <c r="S57" s="5">
        <f ca="1">'Claims list cumulative'!R51</f>
        <v>1</v>
      </c>
      <c r="T57" s="5">
        <f ca="1">'Claims list cumulative'!S51</f>
        <v>1</v>
      </c>
      <c r="U57" s="5">
        <f ca="1">'Claims list cumulative'!T51</f>
        <v>1</v>
      </c>
      <c r="V57" s="5">
        <f ca="1">'Claims list cumulative'!U51</f>
        <v>1</v>
      </c>
      <c r="W57" s="5">
        <f ca="1">'Claims list cumulative'!V51</f>
        <v>1</v>
      </c>
      <c r="X57" s="5">
        <f ca="1">'Claims list cumulative'!W51</f>
        <v>2</v>
      </c>
      <c r="Y57" s="5">
        <f ca="1">'Claims list cumulative'!X51</f>
        <v>2</v>
      </c>
      <c r="Z57" s="5">
        <f ca="1">'Claims list cumulative'!Y51</f>
        <v>3</v>
      </c>
      <c r="AA57" s="5">
        <f ca="1">'Claims list cumulative'!Z51</f>
        <v>3</v>
      </c>
      <c r="AB57" s="5">
        <f ca="1">'Claims list cumulative'!AA51</f>
        <v>4</v>
      </c>
      <c r="AC57" s="5">
        <f ca="1">'Claims list cumulative'!AB51</f>
        <v>5</v>
      </c>
      <c r="AD57" s="5">
        <f ca="1">'Claims list cumulative'!AC51</f>
        <v>5</v>
      </c>
      <c r="AE57" s="5">
        <f ca="1">'Claims list cumulative'!AD51</f>
        <v>5</v>
      </c>
      <c r="AF57" s="5">
        <f ca="1">'Claims list cumulative'!AE51</f>
        <v>5</v>
      </c>
      <c r="AG57" s="5">
        <f ca="1">'Claims list cumulative'!AF51</f>
        <v>5</v>
      </c>
      <c r="AH57" s="5">
        <f ca="1">'Claims list cumulative'!AG51</f>
        <v>7</v>
      </c>
      <c r="AI57" s="5">
        <f ca="1">'Claims list cumulative'!AH51</f>
        <v>7</v>
      </c>
      <c r="AJ57" s="5">
        <f ca="1">'Claims list cumulative'!AI51</f>
        <v>7</v>
      </c>
      <c r="AK57" s="5">
        <f ca="1">'Claims list cumulative'!AJ51</f>
        <v>9</v>
      </c>
      <c r="AL57" s="5">
        <f ca="1">'Claims list cumulative'!AK51</f>
        <v>11</v>
      </c>
      <c r="AM57" s="5">
        <f ca="1">$AL$57*AM96/$AL$96</f>
        <v>11</v>
      </c>
      <c r="AN57" s="6"/>
      <c r="AO57" s="6"/>
      <c r="AP57" s="32">
        <f t="shared" ref="AP57:AP92" ca="1" si="36">AM57-OFFSET($C57,0,B57)</f>
        <v>0</v>
      </c>
    </row>
    <row r="58" spans="1:42" x14ac:dyDescent="0.2">
      <c r="A58" s="38">
        <f t="shared" si="35"/>
        <v>50100</v>
      </c>
      <c r="B58" s="4">
        <v>34</v>
      </c>
      <c r="C58" s="5">
        <f ca="1">'Claims list cumulative'!B52</f>
        <v>0</v>
      </c>
      <c r="D58" s="5">
        <f ca="1">'Claims list cumulative'!C52</f>
        <v>0</v>
      </c>
      <c r="E58" s="5">
        <f ca="1">'Claims list cumulative'!D52</f>
        <v>0</v>
      </c>
      <c r="F58" s="5">
        <f ca="1">'Claims list cumulative'!E52</f>
        <v>0</v>
      </c>
      <c r="G58" s="5">
        <f ca="1">'Claims list cumulative'!F52</f>
        <v>0</v>
      </c>
      <c r="H58" s="5">
        <f ca="1">'Claims list cumulative'!G52</f>
        <v>0</v>
      </c>
      <c r="I58" s="5">
        <f ca="1">'Claims list cumulative'!H52</f>
        <v>0</v>
      </c>
      <c r="J58" s="5">
        <f ca="1">'Claims list cumulative'!I52</f>
        <v>0</v>
      </c>
      <c r="K58" s="5">
        <f ca="1">'Claims list cumulative'!J52</f>
        <v>0</v>
      </c>
      <c r="L58" s="5">
        <f ca="1">'Claims list cumulative'!K52</f>
        <v>0</v>
      </c>
      <c r="M58" s="5">
        <f ca="1">'Claims list cumulative'!L52</f>
        <v>0</v>
      </c>
      <c r="N58" s="5">
        <f ca="1">'Claims list cumulative'!M52</f>
        <v>0</v>
      </c>
      <c r="O58" s="5">
        <f ca="1">'Claims list cumulative'!N52</f>
        <v>0</v>
      </c>
      <c r="P58" s="5">
        <f ca="1">'Claims list cumulative'!O52</f>
        <v>0</v>
      </c>
      <c r="Q58" s="5">
        <f ca="1">'Claims list cumulative'!P52</f>
        <v>0</v>
      </c>
      <c r="R58" s="5">
        <f ca="1">'Claims list cumulative'!Q52</f>
        <v>0</v>
      </c>
      <c r="S58" s="5">
        <f ca="1">'Claims list cumulative'!R52</f>
        <v>1</v>
      </c>
      <c r="T58" s="5">
        <f ca="1">'Claims list cumulative'!S52</f>
        <v>2</v>
      </c>
      <c r="U58" s="5">
        <f ca="1">'Claims list cumulative'!T52</f>
        <v>2</v>
      </c>
      <c r="V58" s="5">
        <f ca="1">'Claims list cumulative'!U52</f>
        <v>2</v>
      </c>
      <c r="W58" s="5">
        <f ca="1">'Claims list cumulative'!V52</f>
        <v>2</v>
      </c>
      <c r="X58" s="5">
        <f ca="1">'Claims list cumulative'!W52</f>
        <v>2</v>
      </c>
      <c r="Y58" s="5">
        <f ca="1">'Claims list cumulative'!X52</f>
        <v>2</v>
      </c>
      <c r="Z58" s="5">
        <f ca="1">'Claims list cumulative'!Y52</f>
        <v>2</v>
      </c>
      <c r="AA58" s="5">
        <f ca="1">'Claims list cumulative'!Z52</f>
        <v>3</v>
      </c>
      <c r="AB58" s="5">
        <f ca="1">'Claims list cumulative'!AA52</f>
        <v>3</v>
      </c>
      <c r="AC58" s="5">
        <f ca="1">'Claims list cumulative'!AB52</f>
        <v>4</v>
      </c>
      <c r="AD58" s="5">
        <f ca="1">'Claims list cumulative'!AC52</f>
        <v>5</v>
      </c>
      <c r="AE58" s="5">
        <f ca="1">'Claims list cumulative'!AD52</f>
        <v>6</v>
      </c>
      <c r="AF58" s="5">
        <f ca="1">'Claims list cumulative'!AE52</f>
        <v>8</v>
      </c>
      <c r="AG58" s="5">
        <f ca="1">'Claims list cumulative'!AF52</f>
        <v>9</v>
      </c>
      <c r="AH58" s="5">
        <f ca="1">'Claims list cumulative'!AG52</f>
        <v>10</v>
      </c>
      <c r="AI58" s="5">
        <f ca="1">'Claims list cumulative'!AH52</f>
        <v>11</v>
      </c>
      <c r="AJ58" s="5">
        <f ca="1">'Claims list cumulative'!AI52</f>
        <v>11</v>
      </c>
      <c r="AK58" s="5">
        <f ca="1">'Claims list cumulative'!AJ52</f>
        <v>12</v>
      </c>
      <c r="AL58" s="5">
        <f ca="1">$AK$58*AL96/$AK$96</f>
        <v>14.285714285714286</v>
      </c>
      <c r="AM58" s="5">
        <f ca="1">$AK$58*AM96/$AK$96</f>
        <v>14.285714285714286</v>
      </c>
      <c r="AN58" s="6"/>
      <c r="AO58" s="6"/>
      <c r="AP58" s="32">
        <f t="shared" ca="1" si="36"/>
        <v>2.2857142857142865</v>
      </c>
    </row>
    <row r="59" spans="1:42" x14ac:dyDescent="0.2">
      <c r="A59" s="38">
        <f t="shared" si="35"/>
        <v>50131</v>
      </c>
      <c r="B59" s="4">
        <v>33</v>
      </c>
      <c r="C59" s="5">
        <f ca="1">'Claims list cumulative'!B53</f>
        <v>0</v>
      </c>
      <c r="D59" s="5">
        <f ca="1">'Claims list cumulative'!C53</f>
        <v>0</v>
      </c>
      <c r="E59" s="5">
        <f ca="1">'Claims list cumulative'!D53</f>
        <v>0</v>
      </c>
      <c r="F59" s="5">
        <f ca="1">'Claims list cumulative'!E53</f>
        <v>0</v>
      </c>
      <c r="G59" s="5">
        <f ca="1">'Claims list cumulative'!F53</f>
        <v>0</v>
      </c>
      <c r="H59" s="5">
        <f ca="1">'Claims list cumulative'!G53</f>
        <v>0</v>
      </c>
      <c r="I59" s="5">
        <f ca="1">'Claims list cumulative'!H53</f>
        <v>0</v>
      </c>
      <c r="J59" s="5">
        <f ca="1">'Claims list cumulative'!I53</f>
        <v>0</v>
      </c>
      <c r="K59" s="5">
        <f ca="1">'Claims list cumulative'!J53</f>
        <v>0</v>
      </c>
      <c r="L59" s="5">
        <f ca="1">'Claims list cumulative'!K53</f>
        <v>0</v>
      </c>
      <c r="M59" s="5">
        <f ca="1">'Claims list cumulative'!L53</f>
        <v>0</v>
      </c>
      <c r="N59" s="5">
        <f ca="1">'Claims list cumulative'!M53</f>
        <v>0</v>
      </c>
      <c r="O59" s="5">
        <f ca="1">'Claims list cumulative'!N53</f>
        <v>0</v>
      </c>
      <c r="P59" s="5">
        <f ca="1">'Claims list cumulative'!O53</f>
        <v>0</v>
      </c>
      <c r="Q59" s="5">
        <f ca="1">'Claims list cumulative'!P53</f>
        <v>0</v>
      </c>
      <c r="R59" s="5">
        <f ca="1">'Claims list cumulative'!Q53</f>
        <v>1</v>
      </c>
      <c r="S59" s="5">
        <f ca="1">'Claims list cumulative'!R53</f>
        <v>1</v>
      </c>
      <c r="T59" s="5">
        <f ca="1">'Claims list cumulative'!S53</f>
        <v>1</v>
      </c>
      <c r="U59" s="5">
        <f ca="1">'Claims list cumulative'!T53</f>
        <v>1</v>
      </c>
      <c r="V59" s="5">
        <f ca="1">'Claims list cumulative'!U53</f>
        <v>1</v>
      </c>
      <c r="W59" s="5">
        <f ca="1">'Claims list cumulative'!V53</f>
        <v>1</v>
      </c>
      <c r="X59" s="5">
        <f ca="1">'Claims list cumulative'!W53</f>
        <v>1</v>
      </c>
      <c r="Y59" s="5">
        <f ca="1">'Claims list cumulative'!X53</f>
        <v>2</v>
      </c>
      <c r="Z59" s="5">
        <f ca="1">'Claims list cumulative'!Y53</f>
        <v>2</v>
      </c>
      <c r="AA59" s="5">
        <f ca="1">'Claims list cumulative'!Z53</f>
        <v>3</v>
      </c>
      <c r="AB59" s="5">
        <f ca="1">'Claims list cumulative'!AA53</f>
        <v>4</v>
      </c>
      <c r="AC59" s="5">
        <f ca="1">'Claims list cumulative'!AB53</f>
        <v>4</v>
      </c>
      <c r="AD59" s="5">
        <f ca="1">'Claims list cumulative'!AC53</f>
        <v>5</v>
      </c>
      <c r="AE59" s="5">
        <f ca="1">'Claims list cumulative'!AD53</f>
        <v>6</v>
      </c>
      <c r="AF59" s="5">
        <f ca="1">'Claims list cumulative'!AE53</f>
        <v>6</v>
      </c>
      <c r="AG59" s="5">
        <f ca="1">'Claims list cumulative'!AF53</f>
        <v>7</v>
      </c>
      <c r="AH59" s="5">
        <f ca="1">'Claims list cumulative'!AG53</f>
        <v>7</v>
      </c>
      <c r="AI59" s="5">
        <f ca="1">'Claims list cumulative'!AH53</f>
        <v>7</v>
      </c>
      <c r="AJ59" s="5">
        <f ca="1">'Claims list cumulative'!AI53</f>
        <v>10</v>
      </c>
      <c r="AK59" s="5">
        <f ca="1">$AJ$59*AK96/$AJ$96</f>
        <v>12.222222222222225</v>
      </c>
      <c r="AL59" s="5">
        <f ca="1">$AJ$59*AL96/$AJ$96</f>
        <v>14.550264550264552</v>
      </c>
      <c r="AM59" s="5">
        <f ca="1">$AJ$59*AM96/$AJ$96</f>
        <v>14.550264550264552</v>
      </c>
      <c r="AN59" s="6"/>
      <c r="AO59" s="6"/>
      <c r="AP59" s="32">
        <f t="shared" ca="1" si="36"/>
        <v>4.5502645502645525</v>
      </c>
    </row>
    <row r="60" spans="1:42" x14ac:dyDescent="0.2">
      <c r="A60" s="38">
        <f t="shared" si="35"/>
        <v>50161</v>
      </c>
      <c r="B60" s="4">
        <v>32</v>
      </c>
      <c r="C60" s="5">
        <f ca="1">'Claims list cumulative'!B54</f>
        <v>0</v>
      </c>
      <c r="D60" s="5">
        <f ca="1">'Claims list cumulative'!C54</f>
        <v>0</v>
      </c>
      <c r="E60" s="5">
        <f ca="1">'Claims list cumulative'!D54</f>
        <v>0</v>
      </c>
      <c r="F60" s="5">
        <f ca="1">'Claims list cumulative'!E54</f>
        <v>0</v>
      </c>
      <c r="G60" s="5">
        <f ca="1">'Claims list cumulative'!F54</f>
        <v>0</v>
      </c>
      <c r="H60" s="5">
        <f ca="1">'Claims list cumulative'!G54</f>
        <v>0</v>
      </c>
      <c r="I60" s="5">
        <f ca="1">'Claims list cumulative'!H54</f>
        <v>0</v>
      </c>
      <c r="J60" s="5">
        <f ca="1">'Claims list cumulative'!I54</f>
        <v>0</v>
      </c>
      <c r="K60" s="5">
        <f ca="1">'Claims list cumulative'!J54</f>
        <v>0</v>
      </c>
      <c r="L60" s="5">
        <f ca="1">'Claims list cumulative'!K54</f>
        <v>0</v>
      </c>
      <c r="M60" s="5">
        <f ca="1">'Claims list cumulative'!L54</f>
        <v>0</v>
      </c>
      <c r="N60" s="5">
        <f ca="1">'Claims list cumulative'!M54</f>
        <v>1</v>
      </c>
      <c r="O60" s="5">
        <f ca="1">'Claims list cumulative'!N54</f>
        <v>2</v>
      </c>
      <c r="P60" s="5">
        <f ca="1">'Claims list cumulative'!O54</f>
        <v>2</v>
      </c>
      <c r="Q60" s="5">
        <f ca="1">'Claims list cumulative'!P54</f>
        <v>2</v>
      </c>
      <c r="R60" s="5">
        <f ca="1">'Claims list cumulative'!Q54</f>
        <v>2</v>
      </c>
      <c r="S60" s="5">
        <f ca="1">'Claims list cumulative'!R54</f>
        <v>2</v>
      </c>
      <c r="T60" s="5">
        <f ca="1">'Claims list cumulative'!S54</f>
        <v>3</v>
      </c>
      <c r="U60" s="5">
        <f ca="1">'Claims list cumulative'!T54</f>
        <v>3</v>
      </c>
      <c r="V60" s="5">
        <f ca="1">'Claims list cumulative'!U54</f>
        <v>3</v>
      </c>
      <c r="W60" s="5">
        <f ca="1">'Claims list cumulative'!V54</f>
        <v>3</v>
      </c>
      <c r="X60" s="5">
        <f ca="1">'Claims list cumulative'!W54</f>
        <v>4</v>
      </c>
      <c r="Y60" s="5">
        <f ca="1">'Claims list cumulative'!X54</f>
        <v>4</v>
      </c>
      <c r="Z60" s="5">
        <f ca="1">'Claims list cumulative'!Y54</f>
        <v>5</v>
      </c>
      <c r="AA60" s="5">
        <f ca="1">'Claims list cumulative'!Z54</f>
        <v>5</v>
      </c>
      <c r="AB60" s="5">
        <f ca="1">'Claims list cumulative'!AA54</f>
        <v>5</v>
      </c>
      <c r="AC60" s="5">
        <f ca="1">'Claims list cumulative'!AB54</f>
        <v>6</v>
      </c>
      <c r="AD60" s="5">
        <f ca="1">'Claims list cumulative'!AC54</f>
        <v>6</v>
      </c>
      <c r="AE60" s="5">
        <f ca="1">'Claims list cumulative'!AD54</f>
        <v>6</v>
      </c>
      <c r="AF60" s="5">
        <f ca="1">'Claims list cumulative'!AE54</f>
        <v>6</v>
      </c>
      <c r="AG60" s="5">
        <f ca="1">'Claims list cumulative'!AF54</f>
        <v>7</v>
      </c>
      <c r="AH60" s="5">
        <f ca="1">'Claims list cumulative'!AG54</f>
        <v>9</v>
      </c>
      <c r="AI60" s="5">
        <f ca="1">'Claims list cumulative'!AH54</f>
        <v>9</v>
      </c>
      <c r="AJ60" s="5">
        <f ca="1">$AI$60*AJ96/$AI$96</f>
        <v>10.09090909090909</v>
      </c>
      <c r="AK60" s="5">
        <f ca="1">$AI$60*AK96/$AI$96</f>
        <v>12.333333333333334</v>
      </c>
      <c r="AL60" s="5">
        <f ca="1">$AI$60*AL96/$AI$96</f>
        <v>14.682539682539684</v>
      </c>
      <c r="AM60" s="5">
        <f ca="1">$AI$60*AM96/$AI$96</f>
        <v>14.682539682539684</v>
      </c>
      <c r="AN60" s="6"/>
      <c r="AO60" s="6"/>
      <c r="AP60" s="32">
        <f t="shared" ca="1" si="36"/>
        <v>5.6825396825396837</v>
      </c>
    </row>
    <row r="61" spans="1:42" x14ac:dyDescent="0.2">
      <c r="A61" s="38">
        <f t="shared" si="35"/>
        <v>50192</v>
      </c>
      <c r="B61" s="4">
        <v>31</v>
      </c>
      <c r="C61" s="5">
        <f ca="1">'Claims list cumulative'!B55</f>
        <v>0</v>
      </c>
      <c r="D61" s="5">
        <f ca="1">'Claims list cumulative'!C55</f>
        <v>0</v>
      </c>
      <c r="E61" s="5">
        <f ca="1">'Claims list cumulative'!D55</f>
        <v>0</v>
      </c>
      <c r="F61" s="5">
        <f ca="1">'Claims list cumulative'!E55</f>
        <v>0</v>
      </c>
      <c r="G61" s="5">
        <f ca="1">'Claims list cumulative'!F55</f>
        <v>0</v>
      </c>
      <c r="H61" s="5">
        <f ca="1">'Claims list cumulative'!G55</f>
        <v>0</v>
      </c>
      <c r="I61" s="5">
        <f ca="1">'Claims list cumulative'!H55</f>
        <v>0</v>
      </c>
      <c r="J61" s="5">
        <f ca="1">'Claims list cumulative'!I55</f>
        <v>0</v>
      </c>
      <c r="K61" s="5">
        <f ca="1">'Claims list cumulative'!J55</f>
        <v>0</v>
      </c>
      <c r="L61" s="5">
        <f ca="1">'Claims list cumulative'!K55</f>
        <v>0</v>
      </c>
      <c r="M61" s="5">
        <f ca="1">'Claims list cumulative'!L55</f>
        <v>0</v>
      </c>
      <c r="N61" s="5">
        <f ca="1">'Claims list cumulative'!M55</f>
        <v>0</v>
      </c>
      <c r="O61" s="5">
        <f ca="1">'Claims list cumulative'!N55</f>
        <v>1</v>
      </c>
      <c r="P61" s="5">
        <f ca="1">'Claims list cumulative'!O55</f>
        <v>1</v>
      </c>
      <c r="Q61" s="5">
        <f ca="1">'Claims list cumulative'!P55</f>
        <v>1</v>
      </c>
      <c r="R61" s="5">
        <f ca="1">'Claims list cumulative'!Q55</f>
        <v>3</v>
      </c>
      <c r="S61" s="5">
        <f ca="1">'Claims list cumulative'!R55</f>
        <v>3</v>
      </c>
      <c r="T61" s="5">
        <f ca="1">'Claims list cumulative'!S55</f>
        <v>3</v>
      </c>
      <c r="U61" s="5">
        <f ca="1">'Claims list cumulative'!T55</f>
        <v>3</v>
      </c>
      <c r="V61" s="5">
        <f ca="1">'Claims list cumulative'!U55</f>
        <v>3</v>
      </c>
      <c r="W61" s="5">
        <f ca="1">'Claims list cumulative'!V55</f>
        <v>3</v>
      </c>
      <c r="X61" s="5">
        <f ca="1">'Claims list cumulative'!W55</f>
        <v>3</v>
      </c>
      <c r="Y61" s="5">
        <f ca="1">'Claims list cumulative'!X55</f>
        <v>3</v>
      </c>
      <c r="Z61" s="5">
        <f ca="1">'Claims list cumulative'!Y55</f>
        <v>3</v>
      </c>
      <c r="AA61" s="5">
        <f ca="1">'Claims list cumulative'!Z55</f>
        <v>4</v>
      </c>
      <c r="AB61" s="5">
        <f ca="1">'Claims list cumulative'!AA55</f>
        <v>4</v>
      </c>
      <c r="AC61" s="5">
        <f ca="1">'Claims list cumulative'!AB55</f>
        <v>4</v>
      </c>
      <c r="AD61" s="5">
        <f ca="1">'Claims list cumulative'!AC55</f>
        <v>4</v>
      </c>
      <c r="AE61" s="5">
        <f ca="1">'Claims list cumulative'!AD55</f>
        <v>5</v>
      </c>
      <c r="AF61" s="5">
        <f ca="1">'Claims list cumulative'!AE55</f>
        <v>5</v>
      </c>
      <c r="AG61" s="5">
        <f ca="1">'Claims list cumulative'!AF55</f>
        <v>5</v>
      </c>
      <c r="AH61" s="5">
        <f ca="1">'Claims list cumulative'!AG55</f>
        <v>7</v>
      </c>
      <c r="AI61" s="5">
        <f ca="1">$AH$61*AI96/$AH$96</f>
        <v>7.1707317073170733</v>
      </c>
      <c r="AJ61" s="5">
        <f ca="1">$AH$61*AJ96/$AH$96</f>
        <v>8.0399113082039886</v>
      </c>
      <c r="AK61" s="5">
        <f ca="1">$AH$61*AK96/$AH$96</f>
        <v>9.8265582655826549</v>
      </c>
      <c r="AL61" s="5">
        <f ca="1">$AH$61*AL96/$AH$96</f>
        <v>11.698283649503162</v>
      </c>
      <c r="AM61" s="5">
        <f ca="1">$AH$61*AM96/$AH$96</f>
        <v>11.698283649503162</v>
      </c>
      <c r="AN61" s="6"/>
      <c r="AO61" s="6"/>
      <c r="AP61" s="32">
        <f t="shared" ca="1" si="36"/>
        <v>4.6982836495031624</v>
      </c>
    </row>
    <row r="62" spans="1:42" x14ac:dyDescent="0.2">
      <c r="A62" s="38">
        <f t="shared" si="35"/>
        <v>50222</v>
      </c>
      <c r="B62" s="4">
        <v>30</v>
      </c>
      <c r="C62" s="5">
        <f ca="1">'Claims list cumulative'!B56</f>
        <v>0</v>
      </c>
      <c r="D62" s="5">
        <f ca="1">'Claims list cumulative'!C56</f>
        <v>0</v>
      </c>
      <c r="E62" s="5">
        <f ca="1">'Claims list cumulative'!D56</f>
        <v>0</v>
      </c>
      <c r="F62" s="5">
        <f ca="1">'Claims list cumulative'!E56</f>
        <v>0</v>
      </c>
      <c r="G62" s="5">
        <f ca="1">'Claims list cumulative'!F56</f>
        <v>0</v>
      </c>
      <c r="H62" s="5">
        <f ca="1">'Claims list cumulative'!G56</f>
        <v>0</v>
      </c>
      <c r="I62" s="5">
        <f ca="1">'Claims list cumulative'!H56</f>
        <v>0</v>
      </c>
      <c r="J62" s="5">
        <f ca="1">'Claims list cumulative'!I56</f>
        <v>0</v>
      </c>
      <c r="K62" s="5">
        <f ca="1">'Claims list cumulative'!J56</f>
        <v>0</v>
      </c>
      <c r="L62" s="5">
        <f ca="1">'Claims list cumulative'!K56</f>
        <v>0</v>
      </c>
      <c r="M62" s="5">
        <f ca="1">'Claims list cumulative'!L56</f>
        <v>0</v>
      </c>
      <c r="N62" s="5">
        <f ca="1">'Claims list cumulative'!M56</f>
        <v>0</v>
      </c>
      <c r="O62" s="5">
        <f ca="1">'Claims list cumulative'!N56</f>
        <v>0</v>
      </c>
      <c r="P62" s="5">
        <f ca="1">'Claims list cumulative'!O56</f>
        <v>0</v>
      </c>
      <c r="Q62" s="5">
        <f ca="1">'Claims list cumulative'!P56</f>
        <v>1</v>
      </c>
      <c r="R62" s="5">
        <f ca="1">'Claims list cumulative'!Q56</f>
        <v>1</v>
      </c>
      <c r="S62" s="5">
        <f ca="1">'Claims list cumulative'!R56</f>
        <v>2</v>
      </c>
      <c r="T62" s="5">
        <f ca="1">'Claims list cumulative'!S56</f>
        <v>2</v>
      </c>
      <c r="U62" s="5">
        <f ca="1">'Claims list cumulative'!T56</f>
        <v>2</v>
      </c>
      <c r="V62" s="5">
        <f ca="1">'Claims list cumulative'!U56</f>
        <v>2</v>
      </c>
      <c r="W62" s="5">
        <f ca="1">'Claims list cumulative'!V56</f>
        <v>2</v>
      </c>
      <c r="X62" s="5">
        <f ca="1">'Claims list cumulative'!W56</f>
        <v>4</v>
      </c>
      <c r="Y62" s="5">
        <f ca="1">'Claims list cumulative'!X56</f>
        <v>4</v>
      </c>
      <c r="Z62" s="5">
        <f ca="1">'Claims list cumulative'!Y56</f>
        <v>5</v>
      </c>
      <c r="AA62" s="5">
        <f ca="1">'Claims list cumulative'!Z56</f>
        <v>5</v>
      </c>
      <c r="AB62" s="5">
        <f ca="1">'Claims list cumulative'!AA56</f>
        <v>5</v>
      </c>
      <c r="AC62" s="5">
        <f ca="1">'Claims list cumulative'!AB56</f>
        <v>6</v>
      </c>
      <c r="AD62" s="5">
        <f ca="1">'Claims list cumulative'!AC56</f>
        <v>7</v>
      </c>
      <c r="AE62" s="5">
        <f ca="1">'Claims list cumulative'!AD56</f>
        <v>9</v>
      </c>
      <c r="AF62" s="5">
        <f ca="1">'Claims list cumulative'!AE56</f>
        <v>11</v>
      </c>
      <c r="AG62" s="5">
        <f ca="1">'Claims list cumulative'!AF56</f>
        <v>12</v>
      </c>
      <c r="AH62" s="5">
        <f t="shared" ref="AH62:AM62" ca="1" si="37">$AG$62*AH96/$AG$96</f>
        <v>14.4</v>
      </c>
      <c r="AI62" s="5">
        <f t="shared" ca="1" si="37"/>
        <v>14.751219512195121</v>
      </c>
      <c r="AJ62" s="5">
        <f t="shared" ca="1" si="37"/>
        <v>16.539246119733921</v>
      </c>
      <c r="AK62" s="5">
        <f t="shared" ca="1" si="37"/>
        <v>20.214634146341464</v>
      </c>
      <c r="AL62" s="5">
        <f t="shared" ca="1" si="37"/>
        <v>24.065040650406502</v>
      </c>
      <c r="AM62" s="5">
        <f t="shared" ca="1" si="37"/>
        <v>24.065040650406502</v>
      </c>
      <c r="AN62" s="6"/>
      <c r="AO62" s="6"/>
      <c r="AP62" s="32">
        <f t="shared" ca="1" si="36"/>
        <v>12.065040650406502</v>
      </c>
    </row>
    <row r="63" spans="1:42" x14ac:dyDescent="0.2">
      <c r="A63" s="38">
        <f t="shared" si="35"/>
        <v>50253</v>
      </c>
      <c r="B63" s="4">
        <v>29</v>
      </c>
      <c r="C63" s="5">
        <f ca="1">'Claims list cumulative'!B57</f>
        <v>0</v>
      </c>
      <c r="D63" s="5">
        <f ca="1">'Claims list cumulative'!C57</f>
        <v>0</v>
      </c>
      <c r="E63" s="5">
        <f ca="1">'Claims list cumulative'!D57</f>
        <v>0</v>
      </c>
      <c r="F63" s="5">
        <f ca="1">'Claims list cumulative'!E57</f>
        <v>1</v>
      </c>
      <c r="G63" s="5">
        <f ca="1">'Claims list cumulative'!F57</f>
        <v>1</v>
      </c>
      <c r="H63" s="5">
        <f ca="1">'Claims list cumulative'!G57</f>
        <v>1</v>
      </c>
      <c r="I63" s="5">
        <f ca="1">'Claims list cumulative'!H57</f>
        <v>1</v>
      </c>
      <c r="J63" s="5">
        <f ca="1">'Claims list cumulative'!I57</f>
        <v>1</v>
      </c>
      <c r="K63" s="5">
        <f ca="1">'Claims list cumulative'!J57</f>
        <v>1</v>
      </c>
      <c r="L63" s="5">
        <f ca="1">'Claims list cumulative'!K57</f>
        <v>1</v>
      </c>
      <c r="M63" s="5">
        <f ca="1">'Claims list cumulative'!L57</f>
        <v>1</v>
      </c>
      <c r="N63" s="5">
        <f ca="1">'Claims list cumulative'!M57</f>
        <v>2</v>
      </c>
      <c r="O63" s="5">
        <f ca="1">'Claims list cumulative'!N57</f>
        <v>2</v>
      </c>
      <c r="P63" s="5">
        <f ca="1">'Claims list cumulative'!O57</f>
        <v>2</v>
      </c>
      <c r="Q63" s="5">
        <f ca="1">'Claims list cumulative'!P57</f>
        <v>2</v>
      </c>
      <c r="R63" s="5">
        <f ca="1">'Claims list cumulative'!Q57</f>
        <v>2</v>
      </c>
      <c r="S63" s="5">
        <f ca="1">'Claims list cumulative'!R57</f>
        <v>2</v>
      </c>
      <c r="T63" s="5">
        <f ca="1">'Claims list cumulative'!S57</f>
        <v>2</v>
      </c>
      <c r="U63" s="5">
        <f ca="1">'Claims list cumulative'!T57</f>
        <v>2</v>
      </c>
      <c r="V63" s="5">
        <f ca="1">'Claims list cumulative'!U57</f>
        <v>2</v>
      </c>
      <c r="W63" s="5">
        <f ca="1">'Claims list cumulative'!V57</f>
        <v>4</v>
      </c>
      <c r="X63" s="5">
        <f ca="1">'Claims list cumulative'!W57</f>
        <v>4</v>
      </c>
      <c r="Y63" s="5">
        <f ca="1">'Claims list cumulative'!X57</f>
        <v>4</v>
      </c>
      <c r="Z63" s="5">
        <f ca="1">'Claims list cumulative'!Y57</f>
        <v>4</v>
      </c>
      <c r="AA63" s="5">
        <f ca="1">'Claims list cumulative'!Z57</f>
        <v>4</v>
      </c>
      <c r="AB63" s="5">
        <f ca="1">'Claims list cumulative'!AA57</f>
        <v>5</v>
      </c>
      <c r="AC63" s="5">
        <f ca="1">'Claims list cumulative'!AB57</f>
        <v>5</v>
      </c>
      <c r="AD63" s="5">
        <f ca="1">'Claims list cumulative'!AC57</f>
        <v>6</v>
      </c>
      <c r="AE63" s="5">
        <f ca="1">'Claims list cumulative'!AD57</f>
        <v>6</v>
      </c>
      <c r="AF63" s="5">
        <f ca="1">'Claims list cumulative'!AE57</f>
        <v>8</v>
      </c>
      <c r="AG63" s="5">
        <f t="shared" ref="AG63:AM63" ca="1" si="38">$AF$63*AG96/$AF$96</f>
        <v>8.6666666666666661</v>
      </c>
      <c r="AH63" s="5">
        <f t="shared" ca="1" si="38"/>
        <v>10.399999999999999</v>
      </c>
      <c r="AI63" s="5">
        <f t="shared" ca="1" si="38"/>
        <v>10.653658536585365</v>
      </c>
      <c r="AJ63" s="5">
        <f t="shared" ca="1" si="38"/>
        <v>11.945011086474498</v>
      </c>
      <c r="AK63" s="5">
        <f t="shared" ca="1" si="38"/>
        <v>14.599457994579945</v>
      </c>
      <c r="AL63" s="5">
        <f t="shared" ca="1" si="38"/>
        <v>17.380307136404696</v>
      </c>
      <c r="AM63" s="5">
        <f t="shared" ca="1" si="38"/>
        <v>17.380307136404696</v>
      </c>
      <c r="AN63" s="6"/>
      <c r="AO63" s="6"/>
      <c r="AP63" s="32">
        <f t="shared" ca="1" si="36"/>
        <v>9.3803071364046957</v>
      </c>
    </row>
    <row r="64" spans="1:42" x14ac:dyDescent="0.2">
      <c r="A64" s="38">
        <f t="shared" si="35"/>
        <v>50284</v>
      </c>
      <c r="B64" s="4">
        <v>28</v>
      </c>
      <c r="C64" s="5">
        <f ca="1">'Claims list cumulative'!B58</f>
        <v>0</v>
      </c>
      <c r="D64" s="5">
        <f ca="1">'Claims list cumulative'!C58</f>
        <v>0</v>
      </c>
      <c r="E64" s="5">
        <f ca="1">'Claims list cumulative'!D58</f>
        <v>0</v>
      </c>
      <c r="F64" s="5">
        <f ca="1">'Claims list cumulative'!E58</f>
        <v>0</v>
      </c>
      <c r="G64" s="5">
        <f ca="1">'Claims list cumulative'!F58</f>
        <v>0</v>
      </c>
      <c r="H64" s="5">
        <f ca="1">'Claims list cumulative'!G58</f>
        <v>0</v>
      </c>
      <c r="I64" s="5">
        <f ca="1">'Claims list cumulative'!H58</f>
        <v>0</v>
      </c>
      <c r="J64" s="5">
        <f ca="1">'Claims list cumulative'!I58</f>
        <v>0</v>
      </c>
      <c r="K64" s="5">
        <f ca="1">'Claims list cumulative'!J58</f>
        <v>0</v>
      </c>
      <c r="L64" s="5">
        <f ca="1">'Claims list cumulative'!K58</f>
        <v>0</v>
      </c>
      <c r="M64" s="5">
        <f ca="1">'Claims list cumulative'!L58</f>
        <v>0</v>
      </c>
      <c r="N64" s="5">
        <f ca="1">'Claims list cumulative'!M58</f>
        <v>0</v>
      </c>
      <c r="O64" s="5">
        <f ca="1">'Claims list cumulative'!N58</f>
        <v>0</v>
      </c>
      <c r="P64" s="5">
        <f ca="1">'Claims list cumulative'!O58</f>
        <v>0</v>
      </c>
      <c r="Q64" s="5">
        <f ca="1">'Claims list cumulative'!P58</f>
        <v>0</v>
      </c>
      <c r="R64" s="5">
        <f ca="1">'Claims list cumulative'!Q58</f>
        <v>0</v>
      </c>
      <c r="S64" s="5">
        <f ca="1">'Claims list cumulative'!R58</f>
        <v>0</v>
      </c>
      <c r="T64" s="5">
        <f ca="1">'Claims list cumulative'!S58</f>
        <v>0</v>
      </c>
      <c r="U64" s="5">
        <f ca="1">'Claims list cumulative'!T58</f>
        <v>0</v>
      </c>
      <c r="V64" s="5">
        <f ca="1">'Claims list cumulative'!U58</f>
        <v>0</v>
      </c>
      <c r="W64" s="5">
        <f ca="1">'Claims list cumulative'!V58</f>
        <v>1</v>
      </c>
      <c r="X64" s="5">
        <f ca="1">'Claims list cumulative'!W58</f>
        <v>2</v>
      </c>
      <c r="Y64" s="5">
        <f ca="1">'Claims list cumulative'!X58</f>
        <v>2</v>
      </c>
      <c r="Z64" s="5">
        <f ca="1">'Claims list cumulative'!Y58</f>
        <v>2</v>
      </c>
      <c r="AA64" s="5">
        <f ca="1">'Claims list cumulative'!Z58</f>
        <v>2</v>
      </c>
      <c r="AB64" s="5">
        <f ca="1">'Claims list cumulative'!AA58</f>
        <v>3</v>
      </c>
      <c r="AC64" s="5">
        <f ca="1">'Claims list cumulative'!AB58</f>
        <v>4</v>
      </c>
      <c r="AD64" s="5">
        <f ca="1">'Claims list cumulative'!AC58</f>
        <v>5</v>
      </c>
      <c r="AE64" s="5">
        <f ca="1">'Claims list cumulative'!AD58</f>
        <v>5</v>
      </c>
      <c r="AF64" s="5">
        <f t="shared" ref="AF64:AM64" ca="1" si="39">$AE$64*AF96/$AE$96</f>
        <v>5.7142857142857144</v>
      </c>
      <c r="AG64" s="5">
        <f t="shared" ca="1" si="39"/>
        <v>6.1904761904761907</v>
      </c>
      <c r="AH64" s="5">
        <f t="shared" ca="1" si="39"/>
        <v>7.4285714285714279</v>
      </c>
      <c r="AI64" s="5">
        <f t="shared" ca="1" si="39"/>
        <v>7.6097560975609744</v>
      </c>
      <c r="AJ64" s="5">
        <f t="shared" ca="1" si="39"/>
        <v>8.5321507760532125</v>
      </c>
      <c r="AK64" s="5">
        <f t="shared" ca="1" si="39"/>
        <v>10.428184281842819</v>
      </c>
      <c r="AL64" s="5">
        <f t="shared" ca="1" si="39"/>
        <v>12.414505097431926</v>
      </c>
      <c r="AM64" s="5">
        <f t="shared" ca="1" si="39"/>
        <v>12.414505097431926</v>
      </c>
      <c r="AN64" s="6"/>
      <c r="AO64" s="6"/>
      <c r="AP64" s="32">
        <f t="shared" ca="1" si="36"/>
        <v>7.4145050974319258</v>
      </c>
    </row>
    <row r="65" spans="1:42" x14ac:dyDescent="0.2">
      <c r="A65" s="38">
        <f t="shared" si="35"/>
        <v>50314</v>
      </c>
      <c r="B65" s="4">
        <v>27</v>
      </c>
      <c r="C65" s="5">
        <f ca="1">'Claims list cumulative'!B59</f>
        <v>0</v>
      </c>
      <c r="D65" s="5">
        <f ca="1">'Claims list cumulative'!C59</f>
        <v>0</v>
      </c>
      <c r="E65" s="5">
        <f ca="1">'Claims list cumulative'!D59</f>
        <v>0</v>
      </c>
      <c r="F65" s="5">
        <f ca="1">'Claims list cumulative'!E59</f>
        <v>0</v>
      </c>
      <c r="G65" s="5">
        <f ca="1">'Claims list cumulative'!F59</f>
        <v>0</v>
      </c>
      <c r="H65" s="5">
        <f ca="1">'Claims list cumulative'!G59</f>
        <v>0</v>
      </c>
      <c r="I65" s="5">
        <f ca="1">'Claims list cumulative'!H59</f>
        <v>0</v>
      </c>
      <c r="J65" s="5">
        <f ca="1">'Claims list cumulative'!I59</f>
        <v>0</v>
      </c>
      <c r="K65" s="5">
        <f ca="1">'Claims list cumulative'!J59</f>
        <v>0</v>
      </c>
      <c r="L65" s="5">
        <f ca="1">'Claims list cumulative'!K59</f>
        <v>0</v>
      </c>
      <c r="M65" s="5">
        <f ca="1">'Claims list cumulative'!L59</f>
        <v>0</v>
      </c>
      <c r="N65" s="5">
        <f ca="1">'Claims list cumulative'!M59</f>
        <v>0</v>
      </c>
      <c r="O65" s="5">
        <f ca="1">'Claims list cumulative'!N59</f>
        <v>0</v>
      </c>
      <c r="P65" s="5">
        <f ca="1">'Claims list cumulative'!O59</f>
        <v>0</v>
      </c>
      <c r="Q65" s="5">
        <f ca="1">'Claims list cumulative'!P59</f>
        <v>0</v>
      </c>
      <c r="R65" s="5">
        <f ca="1">'Claims list cumulative'!Q59</f>
        <v>0</v>
      </c>
      <c r="S65" s="5">
        <f ca="1">'Claims list cumulative'!R59</f>
        <v>0</v>
      </c>
      <c r="T65" s="5">
        <f ca="1">'Claims list cumulative'!S59</f>
        <v>0</v>
      </c>
      <c r="U65" s="5">
        <f ca="1">'Claims list cumulative'!T59</f>
        <v>0</v>
      </c>
      <c r="V65" s="5">
        <f ca="1">'Claims list cumulative'!U59</f>
        <v>1</v>
      </c>
      <c r="W65" s="5">
        <f ca="1">'Claims list cumulative'!V59</f>
        <v>1</v>
      </c>
      <c r="X65" s="5">
        <f ca="1">'Claims list cumulative'!W59</f>
        <v>2</v>
      </c>
      <c r="Y65" s="5">
        <f ca="1">'Claims list cumulative'!X59</f>
        <v>2</v>
      </c>
      <c r="Z65" s="5">
        <f ca="1">'Claims list cumulative'!Y59</f>
        <v>2</v>
      </c>
      <c r="AA65" s="5">
        <f ca="1">'Claims list cumulative'!Z59</f>
        <v>3</v>
      </c>
      <c r="AB65" s="5">
        <f ca="1">'Claims list cumulative'!AA59</f>
        <v>3</v>
      </c>
      <c r="AC65" s="5">
        <f ca="1">'Claims list cumulative'!AB59</f>
        <v>3</v>
      </c>
      <c r="AD65" s="5">
        <f ca="1">'Claims list cumulative'!AC59</f>
        <v>3</v>
      </c>
      <c r="AE65" s="5">
        <f t="shared" ref="AE65:AM65" ca="1" si="40">$AD$65*AE96/$AD$96</f>
        <v>3.3061224489795915</v>
      </c>
      <c r="AF65" s="5">
        <f t="shared" ca="1" si="40"/>
        <v>3.7784256559766756</v>
      </c>
      <c r="AG65" s="5">
        <f t="shared" ca="1" si="40"/>
        <v>4.0932944606413981</v>
      </c>
      <c r="AH65" s="5">
        <f t="shared" ca="1" si="40"/>
        <v>4.9119533527696788</v>
      </c>
      <c r="AI65" s="5">
        <f t="shared" ca="1" si="40"/>
        <v>5.0317570930811337</v>
      </c>
      <c r="AJ65" s="5">
        <f t="shared" ca="1" si="40"/>
        <v>5.6416670437576339</v>
      </c>
      <c r="AK65" s="5">
        <f t="shared" ca="1" si="40"/>
        <v>6.8953708312593323</v>
      </c>
      <c r="AL65" s="5">
        <f t="shared" ca="1" si="40"/>
        <v>8.2087747991182525</v>
      </c>
      <c r="AM65" s="5">
        <f t="shared" ca="1" si="40"/>
        <v>8.2087747991182525</v>
      </c>
      <c r="AN65" s="6"/>
      <c r="AO65" s="6"/>
      <c r="AP65" s="32">
        <f t="shared" ca="1" si="36"/>
        <v>5.2087747991182525</v>
      </c>
    </row>
    <row r="66" spans="1:42" x14ac:dyDescent="0.2">
      <c r="A66" s="38">
        <f t="shared" si="35"/>
        <v>50345</v>
      </c>
      <c r="B66" s="4">
        <v>26</v>
      </c>
      <c r="C66" s="5">
        <f ca="1">'Claims list cumulative'!B60</f>
        <v>0</v>
      </c>
      <c r="D66" s="5">
        <f ca="1">'Claims list cumulative'!C60</f>
        <v>0</v>
      </c>
      <c r="E66" s="5">
        <f ca="1">'Claims list cumulative'!D60</f>
        <v>0</v>
      </c>
      <c r="F66" s="5">
        <f ca="1">'Claims list cumulative'!E60</f>
        <v>0</v>
      </c>
      <c r="G66" s="5">
        <f ca="1">'Claims list cumulative'!F60</f>
        <v>0</v>
      </c>
      <c r="H66" s="5">
        <f ca="1">'Claims list cumulative'!G60</f>
        <v>0</v>
      </c>
      <c r="I66" s="5">
        <f ca="1">'Claims list cumulative'!H60</f>
        <v>0</v>
      </c>
      <c r="J66" s="5">
        <f ca="1">'Claims list cumulative'!I60</f>
        <v>0</v>
      </c>
      <c r="K66" s="5">
        <f ca="1">'Claims list cumulative'!J60</f>
        <v>0</v>
      </c>
      <c r="L66" s="5">
        <f ca="1">'Claims list cumulative'!K60</f>
        <v>0</v>
      </c>
      <c r="M66" s="5">
        <f ca="1">'Claims list cumulative'!L60</f>
        <v>0</v>
      </c>
      <c r="N66" s="5">
        <f ca="1">'Claims list cumulative'!M60</f>
        <v>0</v>
      </c>
      <c r="O66" s="5">
        <f ca="1">'Claims list cumulative'!N60</f>
        <v>0</v>
      </c>
      <c r="P66" s="5">
        <f ca="1">'Claims list cumulative'!O60</f>
        <v>0</v>
      </c>
      <c r="Q66" s="5">
        <f ca="1">'Claims list cumulative'!P60</f>
        <v>1</v>
      </c>
      <c r="R66" s="5">
        <f ca="1">'Claims list cumulative'!Q60</f>
        <v>1</v>
      </c>
      <c r="S66" s="5">
        <f ca="1">'Claims list cumulative'!R60</f>
        <v>1</v>
      </c>
      <c r="T66" s="5">
        <f ca="1">'Claims list cumulative'!S60</f>
        <v>2</v>
      </c>
      <c r="U66" s="5">
        <f ca="1">'Claims list cumulative'!T60</f>
        <v>2</v>
      </c>
      <c r="V66" s="5">
        <f ca="1">'Claims list cumulative'!U60</f>
        <v>2</v>
      </c>
      <c r="W66" s="5">
        <f ca="1">'Claims list cumulative'!V60</f>
        <v>3</v>
      </c>
      <c r="X66" s="5">
        <f ca="1">'Claims list cumulative'!W60</f>
        <v>4</v>
      </c>
      <c r="Y66" s="5">
        <f ca="1">'Claims list cumulative'!X60</f>
        <v>5</v>
      </c>
      <c r="Z66" s="5">
        <f ca="1">'Claims list cumulative'!Y60</f>
        <v>6</v>
      </c>
      <c r="AA66" s="5">
        <f ca="1">'Claims list cumulative'!Z60</f>
        <v>8</v>
      </c>
      <c r="AB66" s="5">
        <f ca="1">'Claims list cumulative'!AA60</f>
        <v>10</v>
      </c>
      <c r="AC66" s="5">
        <f ca="1">'Claims list cumulative'!AB60</f>
        <v>10</v>
      </c>
      <c r="AD66" s="5">
        <f t="shared" ref="AD66:AM66" ca="1" si="41">$AC$66*AD96/$AC$96</f>
        <v>11.304347826086955</v>
      </c>
      <c r="AE66" s="5">
        <f t="shared" ca="1" si="41"/>
        <v>12.45785270629991</v>
      </c>
      <c r="AF66" s="5">
        <f t="shared" ca="1" si="41"/>
        <v>14.237545950057038</v>
      </c>
      <c r="AG66" s="5">
        <f t="shared" ca="1" si="41"/>
        <v>15.424008112561793</v>
      </c>
      <c r="AH66" s="5">
        <f t="shared" ca="1" si="41"/>
        <v>18.508809735074149</v>
      </c>
      <c r="AI66" s="5">
        <f t="shared" ca="1" si="41"/>
        <v>18.960244118856444</v>
      </c>
      <c r="AJ66" s="5">
        <f t="shared" ca="1" si="41"/>
        <v>21.258455527202678</v>
      </c>
      <c r="AK66" s="5">
        <f t="shared" ca="1" si="41"/>
        <v>25.982556755469947</v>
      </c>
      <c r="AL66" s="5">
        <f t="shared" ca="1" si="41"/>
        <v>30.931615185083267</v>
      </c>
      <c r="AM66" s="5">
        <f t="shared" ca="1" si="41"/>
        <v>30.931615185083267</v>
      </c>
      <c r="AN66" s="6"/>
      <c r="AO66" s="6"/>
      <c r="AP66" s="32">
        <f t="shared" ca="1" si="36"/>
        <v>20.931615185083267</v>
      </c>
    </row>
    <row r="67" spans="1:42" x14ac:dyDescent="0.2">
      <c r="A67" s="38">
        <f t="shared" si="35"/>
        <v>50375</v>
      </c>
      <c r="B67" s="4">
        <v>25</v>
      </c>
      <c r="C67" s="5">
        <f ca="1">'Claims list cumulative'!B61</f>
        <v>0</v>
      </c>
      <c r="D67" s="5">
        <f ca="1">'Claims list cumulative'!C61</f>
        <v>0</v>
      </c>
      <c r="E67" s="5">
        <f ca="1">'Claims list cumulative'!D61</f>
        <v>0</v>
      </c>
      <c r="F67" s="5">
        <f ca="1">'Claims list cumulative'!E61</f>
        <v>0</v>
      </c>
      <c r="G67" s="5">
        <f ca="1">'Claims list cumulative'!F61</f>
        <v>0</v>
      </c>
      <c r="H67" s="5">
        <f ca="1">'Claims list cumulative'!G61</f>
        <v>0</v>
      </c>
      <c r="I67" s="5">
        <f ca="1">'Claims list cumulative'!H61</f>
        <v>0</v>
      </c>
      <c r="J67" s="5">
        <f ca="1">'Claims list cumulative'!I61</f>
        <v>0</v>
      </c>
      <c r="K67" s="5">
        <f ca="1">'Claims list cumulative'!J61</f>
        <v>0</v>
      </c>
      <c r="L67" s="5">
        <f ca="1">'Claims list cumulative'!K61</f>
        <v>0</v>
      </c>
      <c r="M67" s="5">
        <f ca="1">'Claims list cumulative'!L61</f>
        <v>1</v>
      </c>
      <c r="N67" s="5">
        <f ca="1">'Claims list cumulative'!M61</f>
        <v>1</v>
      </c>
      <c r="O67" s="5">
        <f ca="1">'Claims list cumulative'!N61</f>
        <v>1</v>
      </c>
      <c r="P67" s="5">
        <f ca="1">'Claims list cumulative'!O61</f>
        <v>1</v>
      </c>
      <c r="Q67" s="5">
        <f ca="1">'Claims list cumulative'!P61</f>
        <v>1</v>
      </c>
      <c r="R67" s="5">
        <f ca="1">'Claims list cumulative'!Q61</f>
        <v>1</v>
      </c>
      <c r="S67" s="5">
        <f ca="1">'Claims list cumulative'!R61</f>
        <v>1</v>
      </c>
      <c r="T67" s="5">
        <f ca="1">'Claims list cumulative'!S61</f>
        <v>1</v>
      </c>
      <c r="U67" s="5">
        <f ca="1">'Claims list cumulative'!T61</f>
        <v>1</v>
      </c>
      <c r="V67" s="5">
        <f ca="1">'Claims list cumulative'!U61</f>
        <v>2</v>
      </c>
      <c r="W67" s="5">
        <f ca="1">'Claims list cumulative'!V61</f>
        <v>2</v>
      </c>
      <c r="X67" s="5">
        <f ca="1">'Claims list cumulative'!W61</f>
        <v>4</v>
      </c>
      <c r="Y67" s="5">
        <f ca="1">'Claims list cumulative'!X61</f>
        <v>4</v>
      </c>
      <c r="Z67" s="5">
        <f ca="1">'Claims list cumulative'!Y61</f>
        <v>6</v>
      </c>
      <c r="AA67" s="5">
        <f ca="1">'Claims list cumulative'!Z61</f>
        <v>6</v>
      </c>
      <c r="AB67" s="5">
        <f ca="1">'Claims list cumulative'!AA61</f>
        <v>6</v>
      </c>
      <c r="AC67" s="5">
        <f t="shared" ref="AC67:AM67" ca="1" si="42">$AB$67*AC96/$AB$96</f>
        <v>7.0000000000000009</v>
      </c>
      <c r="AD67" s="5">
        <f t="shared" ca="1" si="42"/>
        <v>7.9130434782608701</v>
      </c>
      <c r="AE67" s="5">
        <f t="shared" ca="1" si="42"/>
        <v>8.720496894409937</v>
      </c>
      <c r="AF67" s="5">
        <f t="shared" ca="1" si="42"/>
        <v>9.966282165039928</v>
      </c>
      <c r="AG67" s="5">
        <f t="shared" ca="1" si="42"/>
        <v>10.796805678793254</v>
      </c>
      <c r="AH67" s="5">
        <f t="shared" ca="1" si="42"/>
        <v>12.956166814551906</v>
      </c>
      <c r="AI67" s="5">
        <f t="shared" ca="1" si="42"/>
        <v>13.272170883199513</v>
      </c>
      <c r="AJ67" s="5">
        <f t="shared" ca="1" si="42"/>
        <v>14.880918869041876</v>
      </c>
      <c r="AK67" s="5">
        <f t="shared" ca="1" si="42"/>
        <v>18.187789728828964</v>
      </c>
      <c r="AL67" s="5">
        <f t="shared" ca="1" si="42"/>
        <v>21.65213062955829</v>
      </c>
      <c r="AM67" s="5">
        <f t="shared" ca="1" si="42"/>
        <v>21.65213062955829</v>
      </c>
      <c r="AN67" s="6"/>
      <c r="AO67" s="6"/>
      <c r="AP67" s="32">
        <f t="shared" ca="1" si="36"/>
        <v>15.65213062955829</v>
      </c>
    </row>
    <row r="68" spans="1:42" x14ac:dyDescent="0.2">
      <c r="A68" s="38">
        <f t="shared" si="35"/>
        <v>50406</v>
      </c>
      <c r="B68" s="4">
        <v>24</v>
      </c>
      <c r="C68" s="5">
        <f ca="1">'Claims list cumulative'!B62</f>
        <v>0</v>
      </c>
      <c r="D68" s="5">
        <f ca="1">'Claims list cumulative'!C62</f>
        <v>0</v>
      </c>
      <c r="E68" s="5">
        <f ca="1">'Claims list cumulative'!D62</f>
        <v>0</v>
      </c>
      <c r="F68" s="5">
        <f ca="1">'Claims list cumulative'!E62</f>
        <v>0</v>
      </c>
      <c r="G68" s="5">
        <f ca="1">'Claims list cumulative'!F62</f>
        <v>0</v>
      </c>
      <c r="H68" s="5">
        <f ca="1">'Claims list cumulative'!G62</f>
        <v>0</v>
      </c>
      <c r="I68" s="5">
        <f ca="1">'Claims list cumulative'!H62</f>
        <v>0</v>
      </c>
      <c r="J68" s="5">
        <f ca="1">'Claims list cumulative'!I62</f>
        <v>0</v>
      </c>
      <c r="K68" s="5">
        <f ca="1">'Claims list cumulative'!J62</f>
        <v>0</v>
      </c>
      <c r="L68" s="5">
        <f ca="1">'Claims list cumulative'!K62</f>
        <v>0</v>
      </c>
      <c r="M68" s="5">
        <f ca="1">'Claims list cumulative'!L62</f>
        <v>0</v>
      </c>
      <c r="N68" s="5">
        <f ca="1">'Claims list cumulative'!M62</f>
        <v>0</v>
      </c>
      <c r="O68" s="5">
        <f ca="1">'Claims list cumulative'!N62</f>
        <v>0</v>
      </c>
      <c r="P68" s="5">
        <f ca="1">'Claims list cumulative'!O62</f>
        <v>0</v>
      </c>
      <c r="Q68" s="5">
        <f ca="1">'Claims list cumulative'!P62</f>
        <v>0</v>
      </c>
      <c r="R68" s="5">
        <f ca="1">'Claims list cumulative'!Q62</f>
        <v>0</v>
      </c>
      <c r="S68" s="5">
        <f ca="1">'Claims list cumulative'!R62</f>
        <v>0</v>
      </c>
      <c r="T68" s="5">
        <f ca="1">'Claims list cumulative'!S62</f>
        <v>0</v>
      </c>
      <c r="U68" s="5">
        <f ca="1">'Claims list cumulative'!T62</f>
        <v>0</v>
      </c>
      <c r="V68" s="5">
        <f ca="1">'Claims list cumulative'!U62</f>
        <v>1</v>
      </c>
      <c r="W68" s="5">
        <f ca="1">'Claims list cumulative'!V62</f>
        <v>1</v>
      </c>
      <c r="X68" s="5">
        <f ca="1">'Claims list cumulative'!W62</f>
        <v>1</v>
      </c>
      <c r="Y68" s="5">
        <f ca="1">'Claims list cumulative'!X62</f>
        <v>2</v>
      </c>
      <c r="Z68" s="5">
        <f ca="1">'Claims list cumulative'!Y62</f>
        <v>3</v>
      </c>
      <c r="AA68" s="5">
        <f ca="1">'Claims list cumulative'!Z62</f>
        <v>5</v>
      </c>
      <c r="AB68" s="5">
        <f t="shared" ref="AB68:AM68" ca="1" si="43">$AA$68*AB96/$AA$96</f>
        <v>5.625</v>
      </c>
      <c r="AC68" s="5">
        <f t="shared" ca="1" si="43"/>
        <v>6.5625</v>
      </c>
      <c r="AD68" s="5">
        <f t="shared" ca="1" si="43"/>
        <v>7.4184782608695654</v>
      </c>
      <c r="AE68" s="5">
        <f t="shared" ca="1" si="43"/>
        <v>8.1754658385093162</v>
      </c>
      <c r="AF68" s="5">
        <f t="shared" ca="1" si="43"/>
        <v>9.3433895297249325</v>
      </c>
      <c r="AG68" s="5">
        <f t="shared" ca="1" si="43"/>
        <v>10.122005323868677</v>
      </c>
      <c r="AH68" s="5">
        <f t="shared" ca="1" si="43"/>
        <v>12.146406388642411</v>
      </c>
      <c r="AI68" s="5">
        <f t="shared" ca="1" si="43"/>
        <v>12.442660202999543</v>
      </c>
      <c r="AJ68" s="5">
        <f t="shared" ca="1" si="43"/>
        <v>13.950861439726758</v>
      </c>
      <c r="AK68" s="5">
        <f t="shared" ca="1" si="43"/>
        <v>17.051052870777152</v>
      </c>
      <c r="AL68" s="5">
        <f t="shared" ca="1" si="43"/>
        <v>20.298872465210895</v>
      </c>
      <c r="AM68" s="5">
        <f t="shared" ca="1" si="43"/>
        <v>20.298872465210895</v>
      </c>
      <c r="AN68" s="6"/>
      <c r="AO68" s="6"/>
      <c r="AP68" s="32">
        <f t="shared" ca="1" si="36"/>
        <v>15.298872465210895</v>
      </c>
    </row>
    <row r="69" spans="1:42" x14ac:dyDescent="0.2">
      <c r="A69" s="38">
        <f t="shared" si="35"/>
        <v>50437</v>
      </c>
      <c r="B69" s="4">
        <v>23</v>
      </c>
      <c r="C69" s="5">
        <f ca="1">'Claims list cumulative'!B63</f>
        <v>0</v>
      </c>
      <c r="D69" s="5">
        <f ca="1">'Claims list cumulative'!C63</f>
        <v>0</v>
      </c>
      <c r="E69" s="5">
        <f ca="1">'Claims list cumulative'!D63</f>
        <v>0</v>
      </c>
      <c r="F69" s="5">
        <f ca="1">'Claims list cumulative'!E63</f>
        <v>0</v>
      </c>
      <c r="G69" s="5">
        <f ca="1">'Claims list cumulative'!F63</f>
        <v>0</v>
      </c>
      <c r="H69" s="5">
        <f ca="1">'Claims list cumulative'!G63</f>
        <v>0</v>
      </c>
      <c r="I69" s="5">
        <f ca="1">'Claims list cumulative'!H63</f>
        <v>0</v>
      </c>
      <c r="J69" s="5">
        <f ca="1">'Claims list cumulative'!I63</f>
        <v>0</v>
      </c>
      <c r="K69" s="5">
        <f ca="1">'Claims list cumulative'!J63</f>
        <v>0</v>
      </c>
      <c r="L69" s="5">
        <f ca="1">'Claims list cumulative'!K63</f>
        <v>0</v>
      </c>
      <c r="M69" s="5">
        <f ca="1">'Claims list cumulative'!L63</f>
        <v>0</v>
      </c>
      <c r="N69" s="5">
        <f ca="1">'Claims list cumulative'!M63</f>
        <v>0</v>
      </c>
      <c r="O69" s="5">
        <f ca="1">'Claims list cumulative'!N63</f>
        <v>0</v>
      </c>
      <c r="P69" s="5">
        <f ca="1">'Claims list cumulative'!O63</f>
        <v>0</v>
      </c>
      <c r="Q69" s="5">
        <f ca="1">'Claims list cumulative'!P63</f>
        <v>0</v>
      </c>
      <c r="R69" s="5">
        <f ca="1">'Claims list cumulative'!Q63</f>
        <v>0</v>
      </c>
      <c r="S69" s="5">
        <f ca="1">'Claims list cumulative'!R63</f>
        <v>0</v>
      </c>
      <c r="T69" s="5">
        <f ca="1">'Claims list cumulative'!S63</f>
        <v>1</v>
      </c>
      <c r="U69" s="5">
        <f ca="1">'Claims list cumulative'!T63</f>
        <v>1</v>
      </c>
      <c r="V69" s="5">
        <f ca="1">'Claims list cumulative'!U63</f>
        <v>1</v>
      </c>
      <c r="W69" s="5">
        <f ca="1">'Claims list cumulative'!V63</f>
        <v>4</v>
      </c>
      <c r="X69" s="5">
        <f ca="1">'Claims list cumulative'!W63</f>
        <v>5</v>
      </c>
      <c r="Y69" s="5">
        <f ca="1">'Claims list cumulative'!X63</f>
        <v>5</v>
      </c>
      <c r="Z69" s="5">
        <f ca="1">'Claims list cumulative'!Y63</f>
        <v>6</v>
      </c>
      <c r="AA69" s="5">
        <f t="shared" ref="AA69:AM69" ca="1" si="44">$Z$69*AA96/$Z$96</f>
        <v>7.0666666666666673</v>
      </c>
      <c r="AB69" s="5">
        <f t="shared" ca="1" si="44"/>
        <v>7.9500000000000011</v>
      </c>
      <c r="AC69" s="5">
        <f t="shared" ca="1" si="44"/>
        <v>9.2750000000000021</v>
      </c>
      <c r="AD69" s="5">
        <f t="shared" ca="1" si="44"/>
        <v>10.484782608695655</v>
      </c>
      <c r="AE69" s="5">
        <f t="shared" ca="1" si="44"/>
        <v>11.554658385093168</v>
      </c>
      <c r="AF69" s="5">
        <f t="shared" ca="1" si="44"/>
        <v>13.205323868677906</v>
      </c>
      <c r="AG69" s="5">
        <f t="shared" ca="1" si="44"/>
        <v>14.305767524401064</v>
      </c>
      <c r="AH69" s="5">
        <f t="shared" ca="1" si="44"/>
        <v>17.166921029281276</v>
      </c>
      <c r="AI69" s="5">
        <f t="shared" ca="1" si="44"/>
        <v>17.585626420239354</v>
      </c>
      <c r="AJ69" s="5">
        <f t="shared" ca="1" si="44"/>
        <v>19.717217501480487</v>
      </c>
      <c r="AK69" s="5">
        <f t="shared" ca="1" si="44"/>
        <v>24.098821390698379</v>
      </c>
      <c r="AL69" s="5">
        <f t="shared" ca="1" si="44"/>
        <v>28.689073084164736</v>
      </c>
      <c r="AM69" s="5">
        <f t="shared" ca="1" si="44"/>
        <v>28.689073084164736</v>
      </c>
      <c r="AN69" s="6"/>
      <c r="AO69" s="6"/>
      <c r="AP69" s="32">
        <f t="shared" ca="1" si="36"/>
        <v>22.689073084164736</v>
      </c>
    </row>
    <row r="70" spans="1:42" x14ac:dyDescent="0.2">
      <c r="A70" s="38">
        <f t="shared" si="35"/>
        <v>50465</v>
      </c>
      <c r="B70" s="4">
        <v>22</v>
      </c>
      <c r="C70" s="5">
        <f ca="1">'Claims list cumulative'!B64</f>
        <v>0</v>
      </c>
      <c r="D70" s="5">
        <f ca="1">'Claims list cumulative'!C64</f>
        <v>0</v>
      </c>
      <c r="E70" s="5">
        <f ca="1">'Claims list cumulative'!D64</f>
        <v>0</v>
      </c>
      <c r="F70" s="5">
        <f ca="1">'Claims list cumulative'!E64</f>
        <v>0</v>
      </c>
      <c r="G70" s="5">
        <f ca="1">'Claims list cumulative'!F64</f>
        <v>0</v>
      </c>
      <c r="H70" s="5">
        <f ca="1">'Claims list cumulative'!G64</f>
        <v>0</v>
      </c>
      <c r="I70" s="5">
        <f ca="1">'Claims list cumulative'!H64</f>
        <v>0</v>
      </c>
      <c r="J70" s="5">
        <f ca="1">'Claims list cumulative'!I64</f>
        <v>0</v>
      </c>
      <c r="K70" s="5">
        <f ca="1">'Claims list cumulative'!J64</f>
        <v>0</v>
      </c>
      <c r="L70" s="5">
        <f ca="1">'Claims list cumulative'!K64</f>
        <v>0</v>
      </c>
      <c r="M70" s="5">
        <f ca="1">'Claims list cumulative'!L64</f>
        <v>0</v>
      </c>
      <c r="N70" s="5">
        <f ca="1">'Claims list cumulative'!M64</f>
        <v>0</v>
      </c>
      <c r="O70" s="5">
        <f ca="1">'Claims list cumulative'!N64</f>
        <v>0</v>
      </c>
      <c r="P70" s="5">
        <f ca="1">'Claims list cumulative'!O64</f>
        <v>1</v>
      </c>
      <c r="Q70" s="5">
        <f ca="1">'Claims list cumulative'!P64</f>
        <v>1</v>
      </c>
      <c r="R70" s="5">
        <f ca="1">'Claims list cumulative'!Q64</f>
        <v>1</v>
      </c>
      <c r="S70" s="5">
        <f ca="1">'Claims list cumulative'!R64</f>
        <v>1</v>
      </c>
      <c r="T70" s="5">
        <f ca="1">'Claims list cumulative'!S64</f>
        <v>1</v>
      </c>
      <c r="U70" s="5">
        <f ca="1">'Claims list cumulative'!T64</f>
        <v>1</v>
      </c>
      <c r="V70" s="5">
        <f ca="1">'Claims list cumulative'!U64</f>
        <v>1</v>
      </c>
      <c r="W70" s="5">
        <f ca="1">'Claims list cumulative'!V64</f>
        <v>1</v>
      </c>
      <c r="X70" s="5">
        <f ca="1">'Claims list cumulative'!W64</f>
        <v>2</v>
      </c>
      <c r="Y70" s="5">
        <f ca="1">'Claims list cumulative'!X64</f>
        <v>2</v>
      </c>
      <c r="Z70" s="5">
        <f t="shared" ref="Z70:AM70" ca="1" si="45">$Y$70*Z96/$Y$96</f>
        <v>2.3720930232558146</v>
      </c>
      <c r="AA70" s="5">
        <f t="shared" ca="1" si="45"/>
        <v>2.793798449612404</v>
      </c>
      <c r="AB70" s="5">
        <f t="shared" ca="1" si="45"/>
        <v>3.1430232558139544</v>
      </c>
      <c r="AC70" s="5">
        <f t="shared" ca="1" si="45"/>
        <v>3.6668604651162804</v>
      </c>
      <c r="AD70" s="5">
        <f t="shared" ca="1" si="45"/>
        <v>4.1451466127401426</v>
      </c>
      <c r="AE70" s="5">
        <f t="shared" ca="1" si="45"/>
        <v>4.5681207568972999</v>
      </c>
      <c r="AF70" s="5">
        <f t="shared" ca="1" si="45"/>
        <v>5.2207094364540572</v>
      </c>
      <c r="AG70" s="5">
        <f t="shared" ca="1" si="45"/>
        <v>5.6557685561585611</v>
      </c>
      <c r="AH70" s="5">
        <f t="shared" ca="1" si="45"/>
        <v>6.7869222673902732</v>
      </c>
      <c r="AI70" s="5">
        <f t="shared" ca="1" si="45"/>
        <v>6.9524569568388168</v>
      </c>
      <c r="AJ70" s="5">
        <f t="shared" ca="1" si="45"/>
        <v>7.7951790122132172</v>
      </c>
      <c r="AK70" s="5">
        <f t="shared" ca="1" si="45"/>
        <v>9.5274410149272679</v>
      </c>
      <c r="AL70" s="5">
        <f t="shared" ca="1" si="45"/>
        <v>11.342191684437223</v>
      </c>
      <c r="AM70" s="5">
        <f t="shared" ca="1" si="45"/>
        <v>11.342191684437223</v>
      </c>
      <c r="AN70" s="6"/>
      <c r="AO70" s="6"/>
      <c r="AP70" s="32">
        <f t="shared" ca="1" si="36"/>
        <v>9.342191684437223</v>
      </c>
    </row>
    <row r="71" spans="1:42" x14ac:dyDescent="0.2">
      <c r="A71" s="38">
        <f t="shared" si="35"/>
        <v>50496</v>
      </c>
      <c r="B71" s="4">
        <v>21</v>
      </c>
      <c r="C71" s="5">
        <f ca="1">'Claims list cumulative'!B65</f>
        <v>0</v>
      </c>
      <c r="D71" s="5">
        <f ca="1">'Claims list cumulative'!C65</f>
        <v>0</v>
      </c>
      <c r="E71" s="5">
        <f ca="1">'Claims list cumulative'!D65</f>
        <v>0</v>
      </c>
      <c r="F71" s="5">
        <f ca="1">'Claims list cumulative'!E65</f>
        <v>0</v>
      </c>
      <c r="G71" s="5">
        <f ca="1">'Claims list cumulative'!F65</f>
        <v>1</v>
      </c>
      <c r="H71" s="5">
        <f ca="1">'Claims list cumulative'!G65</f>
        <v>1</v>
      </c>
      <c r="I71" s="5">
        <f ca="1">'Claims list cumulative'!H65</f>
        <v>1</v>
      </c>
      <c r="J71" s="5">
        <f ca="1">'Claims list cumulative'!I65</f>
        <v>1</v>
      </c>
      <c r="K71" s="5">
        <f ca="1">'Claims list cumulative'!J65</f>
        <v>1</v>
      </c>
      <c r="L71" s="5">
        <f ca="1">'Claims list cumulative'!K65</f>
        <v>1</v>
      </c>
      <c r="M71" s="5">
        <f ca="1">'Claims list cumulative'!L65</f>
        <v>1</v>
      </c>
      <c r="N71" s="5">
        <f ca="1">'Claims list cumulative'!M65</f>
        <v>1</v>
      </c>
      <c r="O71" s="5">
        <f ca="1">'Claims list cumulative'!N65</f>
        <v>2</v>
      </c>
      <c r="P71" s="5">
        <f ca="1">'Claims list cumulative'!O65</f>
        <v>2</v>
      </c>
      <c r="Q71" s="5">
        <f ca="1">'Claims list cumulative'!P65</f>
        <v>2</v>
      </c>
      <c r="R71" s="5">
        <f ca="1">'Claims list cumulative'!Q65</f>
        <v>2</v>
      </c>
      <c r="S71" s="5">
        <f ca="1">'Claims list cumulative'!R65</f>
        <v>2</v>
      </c>
      <c r="T71" s="5">
        <f ca="1">'Claims list cumulative'!S65</f>
        <v>2</v>
      </c>
      <c r="U71" s="5">
        <f ca="1">'Claims list cumulative'!T65</f>
        <v>3</v>
      </c>
      <c r="V71" s="5">
        <f ca="1">'Claims list cumulative'!U65</f>
        <v>3</v>
      </c>
      <c r="W71" s="5">
        <f ca="1">'Claims list cumulative'!V65</f>
        <v>3</v>
      </c>
      <c r="X71" s="5">
        <f ca="1">'Claims list cumulative'!W65</f>
        <v>4</v>
      </c>
      <c r="Y71" s="5">
        <f t="shared" ref="Y71:AM71" ca="1" si="46">$X$71*Y96/$X$96</f>
        <v>4.2857142857142856</v>
      </c>
      <c r="Z71" s="5">
        <f t="shared" ca="1" si="46"/>
        <v>5.0830564784053163</v>
      </c>
      <c r="AA71" s="5">
        <f t="shared" ca="1" si="46"/>
        <v>5.9867109634551507</v>
      </c>
      <c r="AB71" s="5">
        <f t="shared" ca="1" si="46"/>
        <v>6.7350498338870448</v>
      </c>
      <c r="AC71" s="5">
        <f t="shared" ca="1" si="46"/>
        <v>7.8575581395348868</v>
      </c>
      <c r="AD71" s="5">
        <f t="shared" ca="1" si="46"/>
        <v>8.8824570273003065</v>
      </c>
      <c r="AE71" s="5">
        <f t="shared" ca="1" si="46"/>
        <v>9.7888301933513571</v>
      </c>
      <c r="AF71" s="5">
        <f t="shared" ca="1" si="46"/>
        <v>11.187234506687265</v>
      </c>
      <c r="AG71" s="5">
        <f t="shared" ca="1" si="46"/>
        <v>12.119504048911203</v>
      </c>
      <c r="AH71" s="5">
        <f t="shared" ca="1" si="46"/>
        <v>14.543404858693442</v>
      </c>
      <c r="AI71" s="5">
        <f t="shared" ca="1" si="46"/>
        <v>14.898122050368892</v>
      </c>
      <c r="AJ71" s="5">
        <f t="shared" ca="1" si="46"/>
        <v>16.70395502617118</v>
      </c>
      <c r="AK71" s="5">
        <f t="shared" ca="1" si="46"/>
        <v>20.415945031987</v>
      </c>
      <c r="AL71" s="5">
        <f t="shared" ca="1" si="46"/>
        <v>24.304696466651194</v>
      </c>
      <c r="AM71" s="5">
        <f t="shared" ca="1" si="46"/>
        <v>24.304696466651194</v>
      </c>
      <c r="AN71" s="6"/>
      <c r="AO71" s="6"/>
      <c r="AP71" s="32">
        <f t="shared" ca="1" si="36"/>
        <v>20.304696466651194</v>
      </c>
    </row>
    <row r="72" spans="1:42" x14ac:dyDescent="0.2">
      <c r="A72" s="38">
        <f t="shared" si="35"/>
        <v>50526</v>
      </c>
      <c r="B72" s="4">
        <v>20</v>
      </c>
      <c r="C72" s="5">
        <f ca="1">'Claims list cumulative'!B66</f>
        <v>0</v>
      </c>
      <c r="D72" s="5">
        <f ca="1">'Claims list cumulative'!C66</f>
        <v>0</v>
      </c>
      <c r="E72" s="5">
        <f ca="1">'Claims list cumulative'!D66</f>
        <v>0</v>
      </c>
      <c r="F72" s="5">
        <f ca="1">'Claims list cumulative'!E66</f>
        <v>0</v>
      </c>
      <c r="G72" s="5">
        <f ca="1">'Claims list cumulative'!F66</f>
        <v>0</v>
      </c>
      <c r="H72" s="5">
        <f ca="1">'Claims list cumulative'!G66</f>
        <v>0</v>
      </c>
      <c r="I72" s="5">
        <f ca="1">'Claims list cumulative'!H66</f>
        <v>0</v>
      </c>
      <c r="J72" s="5">
        <f ca="1">'Claims list cumulative'!I66</f>
        <v>0</v>
      </c>
      <c r="K72" s="5">
        <f ca="1">'Claims list cumulative'!J66</f>
        <v>0</v>
      </c>
      <c r="L72" s="5">
        <f ca="1">'Claims list cumulative'!K66</f>
        <v>0</v>
      </c>
      <c r="M72" s="5">
        <f ca="1">'Claims list cumulative'!L66</f>
        <v>0</v>
      </c>
      <c r="N72" s="5">
        <f ca="1">'Claims list cumulative'!M66</f>
        <v>1</v>
      </c>
      <c r="O72" s="5">
        <f ca="1">'Claims list cumulative'!N66</f>
        <v>1</v>
      </c>
      <c r="P72" s="5">
        <f ca="1">'Claims list cumulative'!O66</f>
        <v>1</v>
      </c>
      <c r="Q72" s="5">
        <f ca="1">'Claims list cumulative'!P66</f>
        <v>1</v>
      </c>
      <c r="R72" s="5">
        <f ca="1">'Claims list cumulative'!Q66</f>
        <v>1</v>
      </c>
      <c r="S72" s="5">
        <f ca="1">'Claims list cumulative'!R66</f>
        <v>1</v>
      </c>
      <c r="T72" s="5">
        <f ca="1">'Claims list cumulative'!S66</f>
        <v>2</v>
      </c>
      <c r="U72" s="5">
        <f ca="1">'Claims list cumulative'!T66</f>
        <v>2</v>
      </c>
      <c r="V72" s="5">
        <f ca="1">'Claims list cumulative'!U66</f>
        <v>2</v>
      </c>
      <c r="W72" s="5">
        <f ca="1">'Claims list cumulative'!V66</f>
        <v>2</v>
      </c>
      <c r="X72" s="5">
        <f t="shared" ref="X72:AM72" ca="1" si="47">$W$72*X96/$W$96</f>
        <v>2.7878787878787881</v>
      </c>
      <c r="Y72" s="5">
        <f t="shared" ca="1" si="47"/>
        <v>2.9870129870129869</v>
      </c>
      <c r="Z72" s="5">
        <f t="shared" ca="1" si="47"/>
        <v>3.5427363334340085</v>
      </c>
      <c r="AA72" s="5">
        <f t="shared" ca="1" si="47"/>
        <v>4.1725561260444994</v>
      </c>
      <c r="AB72" s="5">
        <f t="shared" ca="1" si="47"/>
        <v>4.6941256418000616</v>
      </c>
      <c r="AC72" s="5">
        <f t="shared" ca="1" si="47"/>
        <v>5.4764799154334058</v>
      </c>
      <c r="AD72" s="5">
        <f t="shared" ca="1" si="47"/>
        <v>6.1908033826638498</v>
      </c>
      <c r="AE72" s="5">
        <f t="shared" ca="1" si="47"/>
        <v>6.8225180135479153</v>
      </c>
      <c r="AF72" s="5">
        <f t="shared" ca="1" si="47"/>
        <v>7.7971634440547604</v>
      </c>
      <c r="AG72" s="5">
        <f t="shared" ca="1" si="47"/>
        <v>8.4469270643926571</v>
      </c>
      <c r="AH72" s="5">
        <f t="shared" ca="1" si="47"/>
        <v>10.136312477271188</v>
      </c>
      <c r="AI72" s="5">
        <f t="shared" ca="1" si="47"/>
        <v>10.383539610863167</v>
      </c>
      <c r="AJ72" s="5">
        <f t="shared" ca="1" si="47"/>
        <v>11.642150472785975</v>
      </c>
      <c r="AK72" s="5">
        <f t="shared" ca="1" si="47"/>
        <v>14.22929502229397</v>
      </c>
      <c r="AL72" s="5">
        <f t="shared" ca="1" si="47"/>
        <v>16.939636931302346</v>
      </c>
      <c r="AM72" s="5">
        <f t="shared" ca="1" si="47"/>
        <v>16.939636931302346</v>
      </c>
      <c r="AN72" s="6"/>
      <c r="AO72" s="6"/>
      <c r="AP72" s="32">
        <f t="shared" ca="1" si="36"/>
        <v>14.939636931302346</v>
      </c>
    </row>
    <row r="73" spans="1:42" x14ac:dyDescent="0.2">
      <c r="A73" s="38">
        <f t="shared" si="35"/>
        <v>50557</v>
      </c>
      <c r="B73" s="4">
        <v>19</v>
      </c>
      <c r="C73" s="5">
        <f ca="1">'Claims list cumulative'!B67</f>
        <v>0</v>
      </c>
      <c r="D73" s="5">
        <f ca="1">'Claims list cumulative'!C67</f>
        <v>0</v>
      </c>
      <c r="E73" s="5">
        <f ca="1">'Claims list cumulative'!D67</f>
        <v>0</v>
      </c>
      <c r="F73" s="5">
        <f ca="1">'Claims list cumulative'!E67</f>
        <v>0</v>
      </c>
      <c r="G73" s="5">
        <f ca="1">'Claims list cumulative'!F67</f>
        <v>0</v>
      </c>
      <c r="H73" s="5">
        <f ca="1">'Claims list cumulative'!G67</f>
        <v>0</v>
      </c>
      <c r="I73" s="5">
        <f ca="1">'Claims list cumulative'!H67</f>
        <v>0</v>
      </c>
      <c r="J73" s="5">
        <f ca="1">'Claims list cumulative'!I67</f>
        <v>0</v>
      </c>
      <c r="K73" s="5">
        <f ca="1">'Claims list cumulative'!J67</f>
        <v>0</v>
      </c>
      <c r="L73" s="5">
        <f ca="1">'Claims list cumulative'!K67</f>
        <v>0</v>
      </c>
      <c r="M73" s="5">
        <f ca="1">'Claims list cumulative'!L67</f>
        <v>0</v>
      </c>
      <c r="N73" s="5">
        <f ca="1">'Claims list cumulative'!M67</f>
        <v>0</v>
      </c>
      <c r="O73" s="5">
        <f ca="1">'Claims list cumulative'!N67</f>
        <v>1</v>
      </c>
      <c r="P73" s="5">
        <f ca="1">'Claims list cumulative'!O67</f>
        <v>1</v>
      </c>
      <c r="Q73" s="5">
        <f ca="1">'Claims list cumulative'!P67</f>
        <v>2</v>
      </c>
      <c r="R73" s="5">
        <f ca="1">'Claims list cumulative'!Q67</f>
        <v>2</v>
      </c>
      <c r="S73" s="5">
        <f ca="1">'Claims list cumulative'!R67</f>
        <v>2</v>
      </c>
      <c r="T73" s="5">
        <f ca="1">'Claims list cumulative'!S67</f>
        <v>2</v>
      </c>
      <c r="U73" s="5">
        <f ca="1">'Claims list cumulative'!T67</f>
        <v>2</v>
      </c>
      <c r="V73" s="5">
        <f ca="1">'Claims list cumulative'!U67</f>
        <v>3</v>
      </c>
      <c r="W73" s="5">
        <f t="shared" ref="W73:AM73" ca="1" si="48">$V$73*W96/$V$96</f>
        <v>3.7499999999999996</v>
      </c>
      <c r="X73" s="5">
        <f t="shared" ca="1" si="48"/>
        <v>5.2272727272727266</v>
      </c>
      <c r="Y73" s="5">
        <f t="shared" ca="1" si="48"/>
        <v>5.6006493506493493</v>
      </c>
      <c r="Z73" s="5">
        <f t="shared" ca="1" si="48"/>
        <v>6.6426306251887661</v>
      </c>
      <c r="AA73" s="5">
        <f t="shared" ca="1" si="48"/>
        <v>7.8235427363334358</v>
      </c>
      <c r="AB73" s="5">
        <f t="shared" ca="1" si="48"/>
        <v>8.8014855783751162</v>
      </c>
      <c r="AC73" s="5">
        <f t="shared" ca="1" si="48"/>
        <v>10.268399841437635</v>
      </c>
      <c r="AD73" s="5">
        <f t="shared" ca="1" si="48"/>
        <v>11.607756342494717</v>
      </c>
      <c r="AE73" s="5">
        <f t="shared" ca="1" si="48"/>
        <v>12.792221275402339</v>
      </c>
      <c r="AF73" s="5">
        <f t="shared" ca="1" si="48"/>
        <v>14.619681457602674</v>
      </c>
      <c r="AG73" s="5">
        <f t="shared" ca="1" si="48"/>
        <v>15.837988245736229</v>
      </c>
      <c r="AH73" s="5">
        <f t="shared" ca="1" si="48"/>
        <v>19.005585894883477</v>
      </c>
      <c r="AI73" s="5">
        <f t="shared" ca="1" si="48"/>
        <v>19.469136770368436</v>
      </c>
      <c r="AJ73" s="5">
        <f t="shared" ca="1" si="48"/>
        <v>21.8290321364737</v>
      </c>
      <c r="AK73" s="5">
        <f t="shared" ca="1" si="48"/>
        <v>26.679928166801194</v>
      </c>
      <c r="AL73" s="5">
        <f t="shared" ca="1" si="48"/>
        <v>31.761819246191894</v>
      </c>
      <c r="AM73" s="5">
        <f t="shared" ca="1" si="48"/>
        <v>31.761819246191894</v>
      </c>
      <c r="AN73" s="6"/>
      <c r="AO73" s="6"/>
      <c r="AP73" s="32">
        <f t="shared" ca="1" si="36"/>
        <v>28.761819246191894</v>
      </c>
    </row>
    <row r="74" spans="1:42" x14ac:dyDescent="0.2">
      <c r="A74" s="38">
        <f t="shared" si="35"/>
        <v>50587</v>
      </c>
      <c r="B74" s="4">
        <v>18</v>
      </c>
      <c r="C74" s="5">
        <f ca="1">'Claims list cumulative'!B68</f>
        <v>0</v>
      </c>
      <c r="D74" s="5">
        <f ca="1">'Claims list cumulative'!C68</f>
        <v>0</v>
      </c>
      <c r="E74" s="5">
        <f ca="1">'Claims list cumulative'!D68</f>
        <v>0</v>
      </c>
      <c r="F74" s="5">
        <f ca="1">'Claims list cumulative'!E68</f>
        <v>1</v>
      </c>
      <c r="G74" s="5">
        <f ca="1">'Claims list cumulative'!F68</f>
        <v>1</v>
      </c>
      <c r="H74" s="5">
        <f ca="1">'Claims list cumulative'!G68</f>
        <v>1</v>
      </c>
      <c r="I74" s="5">
        <f ca="1">'Claims list cumulative'!H68</f>
        <v>1</v>
      </c>
      <c r="J74" s="5">
        <f ca="1">'Claims list cumulative'!I68</f>
        <v>1</v>
      </c>
      <c r="K74" s="5">
        <f ca="1">'Claims list cumulative'!J68</f>
        <v>1</v>
      </c>
      <c r="L74" s="5">
        <f ca="1">'Claims list cumulative'!K68</f>
        <v>2</v>
      </c>
      <c r="M74" s="5">
        <f ca="1">'Claims list cumulative'!L68</f>
        <v>2</v>
      </c>
      <c r="N74" s="5">
        <f ca="1">'Claims list cumulative'!M68</f>
        <v>2</v>
      </c>
      <c r="O74" s="5">
        <f ca="1">'Claims list cumulative'!N68</f>
        <v>2</v>
      </c>
      <c r="P74" s="5">
        <f ca="1">'Claims list cumulative'!O68</f>
        <v>2</v>
      </c>
      <c r="Q74" s="5">
        <f ca="1">'Claims list cumulative'!P68</f>
        <v>2</v>
      </c>
      <c r="R74" s="5">
        <f ca="1">'Claims list cumulative'!Q68</f>
        <v>2</v>
      </c>
      <c r="S74" s="5">
        <f ca="1">'Claims list cumulative'!R68</f>
        <v>2</v>
      </c>
      <c r="T74" s="5">
        <f ca="1">'Claims list cumulative'!S68</f>
        <v>2</v>
      </c>
      <c r="U74" s="5">
        <f ca="1">'Claims list cumulative'!T68</f>
        <v>2</v>
      </c>
      <c r="V74" s="5">
        <f t="shared" ref="V74:AM74" ca="1" si="49">$U$74*V96/$U$96</f>
        <v>2.2962962962962963</v>
      </c>
      <c r="W74" s="5">
        <f t="shared" ca="1" si="49"/>
        <v>2.8703703703703698</v>
      </c>
      <c r="X74" s="5">
        <f t="shared" ca="1" si="49"/>
        <v>4.0011223344556672</v>
      </c>
      <c r="Y74" s="5">
        <f t="shared" ca="1" si="49"/>
        <v>4.2869167869167866</v>
      </c>
      <c r="Z74" s="5">
        <f t="shared" ca="1" si="49"/>
        <v>5.0844827007617708</v>
      </c>
      <c r="AA74" s="5">
        <f t="shared" ca="1" si="49"/>
        <v>5.9883907364527529</v>
      </c>
      <c r="AB74" s="5">
        <f t="shared" ca="1" si="49"/>
        <v>6.7369395785093467</v>
      </c>
      <c r="AC74" s="5">
        <f t="shared" ca="1" si="49"/>
        <v>7.8597628415942387</v>
      </c>
      <c r="AD74" s="5">
        <f t="shared" ca="1" si="49"/>
        <v>8.8849492991934866</v>
      </c>
      <c r="AE74" s="5">
        <f t="shared" ca="1" si="49"/>
        <v>9.7915767787030248</v>
      </c>
      <c r="AF74" s="5">
        <f t="shared" ca="1" si="49"/>
        <v>11.190373461374886</v>
      </c>
      <c r="AG74" s="5">
        <f t="shared" ca="1" si="49"/>
        <v>12.122904583156126</v>
      </c>
      <c r="AH74" s="5">
        <f t="shared" ca="1" si="49"/>
        <v>14.547485499787351</v>
      </c>
      <c r="AI74" s="5">
        <f t="shared" ca="1" si="49"/>
        <v>14.902302219294359</v>
      </c>
      <c r="AJ74" s="5">
        <f t="shared" ca="1" si="49"/>
        <v>16.708641882239128</v>
      </c>
      <c r="AK74" s="5">
        <f t="shared" ca="1" si="49"/>
        <v>20.421673411625605</v>
      </c>
      <c r="AL74" s="5">
        <f t="shared" ca="1" si="49"/>
        <v>24.311515966220956</v>
      </c>
      <c r="AM74" s="5">
        <f t="shared" ca="1" si="49"/>
        <v>24.311515966220956</v>
      </c>
      <c r="AN74" s="6"/>
      <c r="AO74" s="6"/>
      <c r="AP74" s="32">
        <f t="shared" ca="1" si="36"/>
        <v>22.311515966220956</v>
      </c>
    </row>
    <row r="75" spans="1:42" x14ac:dyDescent="0.2">
      <c r="A75" s="38">
        <f t="shared" si="35"/>
        <v>50618</v>
      </c>
      <c r="B75" s="4">
        <v>17</v>
      </c>
      <c r="C75" s="5">
        <f ca="1">'Claims list cumulative'!B69</f>
        <v>1</v>
      </c>
      <c r="D75" s="5">
        <f ca="1">'Claims list cumulative'!C69</f>
        <v>1</v>
      </c>
      <c r="E75" s="5">
        <f ca="1">'Claims list cumulative'!D69</f>
        <v>1</v>
      </c>
      <c r="F75" s="5">
        <f ca="1">'Claims list cumulative'!E69</f>
        <v>1</v>
      </c>
      <c r="G75" s="5">
        <f ca="1">'Claims list cumulative'!F69</f>
        <v>1</v>
      </c>
      <c r="H75" s="5">
        <f ca="1">'Claims list cumulative'!G69</f>
        <v>1</v>
      </c>
      <c r="I75" s="5">
        <f ca="1">'Claims list cumulative'!H69</f>
        <v>1</v>
      </c>
      <c r="J75" s="5">
        <f ca="1">'Claims list cumulative'!I69</f>
        <v>1</v>
      </c>
      <c r="K75" s="5">
        <f ca="1">'Claims list cumulative'!J69</f>
        <v>1</v>
      </c>
      <c r="L75" s="5">
        <f ca="1">'Claims list cumulative'!K69</f>
        <v>1</v>
      </c>
      <c r="M75" s="5">
        <f ca="1">'Claims list cumulative'!L69</f>
        <v>1</v>
      </c>
      <c r="N75" s="5">
        <f ca="1">'Claims list cumulative'!M69</f>
        <v>1</v>
      </c>
      <c r="O75" s="5">
        <f ca="1">'Claims list cumulative'!N69</f>
        <v>1</v>
      </c>
      <c r="P75" s="5">
        <f ca="1">'Claims list cumulative'!O69</f>
        <v>1</v>
      </c>
      <c r="Q75" s="5">
        <f ca="1">'Claims list cumulative'!P69</f>
        <v>1</v>
      </c>
      <c r="R75" s="5">
        <f ca="1">'Claims list cumulative'!Q69</f>
        <v>1</v>
      </c>
      <c r="S75" s="5">
        <f ca="1">'Claims list cumulative'!R69</f>
        <v>1</v>
      </c>
      <c r="T75" s="5">
        <f ca="1">'Claims list cumulative'!S69</f>
        <v>1</v>
      </c>
      <c r="U75" s="5">
        <f t="shared" ref="U75:AM75" ca="1" si="50">$T$75*U96/$T$96</f>
        <v>1.0357142857142858</v>
      </c>
      <c r="V75" s="5">
        <f t="shared" ca="1" si="50"/>
        <v>1.1891534391534391</v>
      </c>
      <c r="W75" s="5">
        <f t="shared" ca="1" si="50"/>
        <v>1.4864417989417988</v>
      </c>
      <c r="X75" s="5">
        <f t="shared" ca="1" si="50"/>
        <v>2.0720097803431137</v>
      </c>
      <c r="Y75" s="5">
        <f t="shared" ca="1" si="50"/>
        <v>2.22001047893905</v>
      </c>
      <c r="Z75" s="5">
        <f t="shared" ca="1" si="50"/>
        <v>2.63303568432306</v>
      </c>
      <c r="AA75" s="5">
        <f t="shared" ca="1" si="50"/>
        <v>3.1011309170916044</v>
      </c>
      <c r="AB75" s="5">
        <f t="shared" ca="1" si="50"/>
        <v>3.4887722817280546</v>
      </c>
      <c r="AC75" s="5">
        <f t="shared" ca="1" si="50"/>
        <v>4.0702343286827309</v>
      </c>
      <c r="AD75" s="5">
        <f t="shared" ca="1" si="50"/>
        <v>4.6011344585109129</v>
      </c>
      <c r="AE75" s="5">
        <f t="shared" ca="1" si="50"/>
        <v>5.0706379746854955</v>
      </c>
      <c r="AF75" s="5">
        <f t="shared" ca="1" si="50"/>
        <v>5.7950148282119951</v>
      </c>
      <c r="AG75" s="5">
        <f t="shared" ca="1" si="50"/>
        <v>6.2779327305629939</v>
      </c>
      <c r="AH75" s="5">
        <f t="shared" ca="1" si="50"/>
        <v>7.5335192766755927</v>
      </c>
      <c r="AI75" s="5">
        <f t="shared" ca="1" si="50"/>
        <v>7.7172636492774362</v>
      </c>
      <c r="AJ75" s="5">
        <f t="shared" ca="1" si="50"/>
        <v>8.6526895461595483</v>
      </c>
      <c r="AK75" s="5">
        <f t="shared" ca="1" si="50"/>
        <v>10.575509445306116</v>
      </c>
      <c r="AL75" s="5">
        <f t="shared" ca="1" si="50"/>
        <v>12.589892196792995</v>
      </c>
      <c r="AM75" s="5">
        <f t="shared" ca="1" si="50"/>
        <v>12.589892196792995</v>
      </c>
      <c r="AN75" s="6"/>
      <c r="AO75" s="6"/>
      <c r="AP75" s="32">
        <f t="shared" ca="1" si="36"/>
        <v>11.589892196792995</v>
      </c>
    </row>
    <row r="76" spans="1:42" x14ac:dyDescent="0.2">
      <c r="A76" s="38">
        <f t="shared" si="35"/>
        <v>50649</v>
      </c>
      <c r="B76" s="4">
        <v>16</v>
      </c>
      <c r="C76" s="5">
        <f ca="1">'Claims list cumulative'!B70</f>
        <v>0</v>
      </c>
      <c r="D76" s="5">
        <f ca="1">'Claims list cumulative'!C70</f>
        <v>0</v>
      </c>
      <c r="E76" s="5">
        <f ca="1">'Claims list cumulative'!D70</f>
        <v>1</v>
      </c>
      <c r="F76" s="5">
        <f ca="1">'Claims list cumulative'!E70</f>
        <v>1</v>
      </c>
      <c r="G76" s="5">
        <f ca="1">'Claims list cumulative'!F70</f>
        <v>1</v>
      </c>
      <c r="H76" s="5">
        <f ca="1">'Claims list cumulative'!G70</f>
        <v>1</v>
      </c>
      <c r="I76" s="5">
        <f ca="1">'Claims list cumulative'!H70</f>
        <v>1</v>
      </c>
      <c r="J76" s="5">
        <f ca="1">'Claims list cumulative'!I70</f>
        <v>1</v>
      </c>
      <c r="K76" s="5">
        <f ca="1">'Claims list cumulative'!J70</f>
        <v>1</v>
      </c>
      <c r="L76" s="5">
        <f ca="1">'Claims list cumulative'!K70</f>
        <v>1</v>
      </c>
      <c r="M76" s="5">
        <f ca="1">'Claims list cumulative'!L70</f>
        <v>1</v>
      </c>
      <c r="N76" s="5">
        <f ca="1">'Claims list cumulative'!M70</f>
        <v>1</v>
      </c>
      <c r="O76" s="5">
        <f ca="1">'Claims list cumulative'!N70</f>
        <v>1</v>
      </c>
      <c r="P76" s="5">
        <f ca="1">'Claims list cumulative'!O70</f>
        <v>1</v>
      </c>
      <c r="Q76" s="5">
        <f ca="1">'Claims list cumulative'!P70</f>
        <v>1</v>
      </c>
      <c r="R76" s="5">
        <f ca="1">'Claims list cumulative'!Q70</f>
        <v>1</v>
      </c>
      <c r="S76" s="5">
        <f ca="1">'Claims list cumulative'!R70</f>
        <v>2</v>
      </c>
      <c r="T76" s="5">
        <f t="shared" ref="T76:AM76" ca="1" si="51">$S$76*T96/$S$96</f>
        <v>2.4166666666666665</v>
      </c>
      <c r="U76" s="5">
        <f t="shared" ca="1" si="51"/>
        <v>2.5029761904761902</v>
      </c>
      <c r="V76" s="5">
        <f t="shared" ca="1" si="51"/>
        <v>2.8737874779541444</v>
      </c>
      <c r="W76" s="5">
        <f t="shared" ca="1" si="51"/>
        <v>3.5922343474426803</v>
      </c>
      <c r="X76" s="5">
        <f t="shared" ca="1" si="51"/>
        <v>5.0073569691625242</v>
      </c>
      <c r="Y76" s="5">
        <f t="shared" ca="1" si="51"/>
        <v>5.3650253241027039</v>
      </c>
      <c r="Z76" s="5">
        <f t="shared" ca="1" si="51"/>
        <v>6.3631695704473943</v>
      </c>
      <c r="AA76" s="5">
        <f t="shared" ca="1" si="51"/>
        <v>7.4943997163047102</v>
      </c>
      <c r="AB76" s="5">
        <f t="shared" ca="1" si="51"/>
        <v>8.4311996808427985</v>
      </c>
      <c r="AC76" s="5">
        <f t="shared" ca="1" si="51"/>
        <v>9.8363996276499321</v>
      </c>
      <c r="AD76" s="5">
        <f t="shared" ca="1" si="51"/>
        <v>11.119408274734706</v>
      </c>
      <c r="AE76" s="5">
        <f t="shared" ca="1" si="51"/>
        <v>12.254041772156613</v>
      </c>
      <c r="AF76" s="5">
        <f t="shared" ca="1" si="51"/>
        <v>14.004619168178987</v>
      </c>
      <c r="AG76" s="5">
        <f t="shared" ca="1" si="51"/>
        <v>15.171670765527235</v>
      </c>
      <c r="AH76" s="5">
        <f t="shared" ca="1" si="51"/>
        <v>18.206004918632683</v>
      </c>
      <c r="AI76" s="5">
        <f t="shared" ca="1" si="51"/>
        <v>18.650053819087137</v>
      </c>
      <c r="AJ76" s="5">
        <f t="shared" ca="1" si="51"/>
        <v>20.910666403218908</v>
      </c>
      <c r="AK76" s="5">
        <f t="shared" ca="1" si="51"/>
        <v>25.557481159489779</v>
      </c>
      <c r="AL76" s="5">
        <f t="shared" ca="1" si="51"/>
        <v>30.425572808916407</v>
      </c>
      <c r="AM76" s="5">
        <f t="shared" ca="1" si="51"/>
        <v>30.425572808916407</v>
      </c>
      <c r="AN76" s="6"/>
      <c r="AO76" s="6"/>
      <c r="AP76" s="32">
        <f t="shared" ca="1" si="36"/>
        <v>28.425572808916407</v>
      </c>
    </row>
    <row r="77" spans="1:42" x14ac:dyDescent="0.2">
      <c r="A77" s="38">
        <f t="shared" si="35"/>
        <v>50679</v>
      </c>
      <c r="B77" s="4">
        <v>15</v>
      </c>
      <c r="C77" s="5">
        <f ca="1">'Claims list cumulative'!B71</f>
        <v>1</v>
      </c>
      <c r="D77" s="5">
        <f ca="1">'Claims list cumulative'!C71</f>
        <v>1</v>
      </c>
      <c r="E77" s="5">
        <f ca="1">'Claims list cumulative'!D71</f>
        <v>1</v>
      </c>
      <c r="F77" s="5">
        <f ca="1">'Claims list cumulative'!E71</f>
        <v>1</v>
      </c>
      <c r="G77" s="5">
        <f ca="1">'Claims list cumulative'!F71</f>
        <v>1</v>
      </c>
      <c r="H77" s="5">
        <f ca="1">'Claims list cumulative'!G71</f>
        <v>1</v>
      </c>
      <c r="I77" s="5">
        <f ca="1">'Claims list cumulative'!H71</f>
        <v>1</v>
      </c>
      <c r="J77" s="5">
        <f ca="1">'Claims list cumulative'!I71</f>
        <v>1</v>
      </c>
      <c r="K77" s="5">
        <f ca="1">'Claims list cumulative'!J71</f>
        <v>1</v>
      </c>
      <c r="L77" s="5">
        <f ca="1">'Claims list cumulative'!K71</f>
        <v>1</v>
      </c>
      <c r="M77" s="5">
        <f ca="1">'Claims list cumulative'!L71</f>
        <v>1</v>
      </c>
      <c r="N77" s="5">
        <f ca="1">'Claims list cumulative'!M71</f>
        <v>1</v>
      </c>
      <c r="O77" s="5">
        <f ca="1">'Claims list cumulative'!N71</f>
        <v>1</v>
      </c>
      <c r="P77" s="5">
        <f ca="1">'Claims list cumulative'!O71</f>
        <v>1</v>
      </c>
      <c r="Q77" s="5">
        <f ca="1">'Claims list cumulative'!P71</f>
        <v>1</v>
      </c>
      <c r="R77" s="5">
        <f ca="1">'Claims list cumulative'!Q71</f>
        <v>1</v>
      </c>
      <c r="S77" s="5">
        <f t="shared" ref="S77:AM77" ca="1" si="52">$R$77*S96/$R$96</f>
        <v>1.1818181818181819</v>
      </c>
      <c r="T77" s="5">
        <f t="shared" ca="1" si="52"/>
        <v>1.428030303030303</v>
      </c>
      <c r="U77" s="5">
        <f t="shared" ca="1" si="52"/>
        <v>1.4790313852813852</v>
      </c>
      <c r="V77" s="5">
        <f t="shared" ca="1" si="52"/>
        <v>1.6981471460638127</v>
      </c>
      <c r="W77" s="5">
        <f t="shared" ca="1" si="52"/>
        <v>2.1226839325797657</v>
      </c>
      <c r="X77" s="5">
        <f t="shared" ca="1" si="52"/>
        <v>2.9588927545051278</v>
      </c>
      <c r="Y77" s="5">
        <f t="shared" ca="1" si="52"/>
        <v>3.1702422369697798</v>
      </c>
      <c r="Z77" s="5">
        <f t="shared" ca="1" si="52"/>
        <v>3.7600547461734606</v>
      </c>
      <c r="AA77" s="5">
        <f t="shared" ca="1" si="52"/>
        <v>4.4285089232709653</v>
      </c>
      <c r="AB77" s="5">
        <f t="shared" ca="1" si="52"/>
        <v>4.9820725386798355</v>
      </c>
      <c r="AC77" s="5">
        <f t="shared" ca="1" si="52"/>
        <v>5.812417961793142</v>
      </c>
      <c r="AD77" s="5">
        <f t="shared" ca="1" si="52"/>
        <v>6.5705594350705079</v>
      </c>
      <c r="AE77" s="5">
        <f t="shared" ca="1" si="52"/>
        <v>7.2410246835470895</v>
      </c>
      <c r="AF77" s="5">
        <f t="shared" ca="1" si="52"/>
        <v>8.2754567811966737</v>
      </c>
      <c r="AG77" s="5">
        <f t="shared" ca="1" si="52"/>
        <v>8.9650781796297299</v>
      </c>
      <c r="AH77" s="5">
        <f t="shared" ca="1" si="52"/>
        <v>10.758093815555675</v>
      </c>
      <c r="AI77" s="5">
        <f t="shared" ca="1" si="52"/>
        <v>11.020486347642398</v>
      </c>
      <c r="AJ77" s="5">
        <f t="shared" ca="1" si="52"/>
        <v>12.356302874629355</v>
      </c>
      <c r="AK77" s="5">
        <f t="shared" ca="1" si="52"/>
        <v>15.102147957880325</v>
      </c>
      <c r="AL77" s="5">
        <f t="shared" ca="1" si="52"/>
        <v>17.978747568905149</v>
      </c>
      <c r="AM77" s="5">
        <f t="shared" ca="1" si="52"/>
        <v>17.978747568905149</v>
      </c>
      <c r="AN77" s="6"/>
      <c r="AO77" s="6"/>
      <c r="AP77" s="32">
        <f t="shared" ca="1" si="36"/>
        <v>16.978747568905149</v>
      </c>
    </row>
    <row r="78" spans="1:42" x14ac:dyDescent="0.2">
      <c r="A78" s="38">
        <f t="shared" si="35"/>
        <v>50710</v>
      </c>
      <c r="B78" s="4">
        <v>14</v>
      </c>
      <c r="C78" s="5">
        <f ca="1">'Claims list cumulative'!B72</f>
        <v>0</v>
      </c>
      <c r="D78" s="5">
        <f ca="1">'Claims list cumulative'!C72</f>
        <v>0</v>
      </c>
      <c r="E78" s="5">
        <f ca="1">'Claims list cumulative'!D72</f>
        <v>0</v>
      </c>
      <c r="F78" s="5">
        <f ca="1">'Claims list cumulative'!E72</f>
        <v>0</v>
      </c>
      <c r="G78" s="5">
        <f ca="1">'Claims list cumulative'!F72</f>
        <v>0</v>
      </c>
      <c r="H78" s="5">
        <f ca="1">'Claims list cumulative'!G72</f>
        <v>0</v>
      </c>
      <c r="I78" s="5">
        <f ca="1">'Claims list cumulative'!H72</f>
        <v>0</v>
      </c>
      <c r="J78" s="5">
        <f ca="1">'Claims list cumulative'!I72</f>
        <v>0</v>
      </c>
      <c r="K78" s="5">
        <f ca="1">'Claims list cumulative'!J72</f>
        <v>0</v>
      </c>
      <c r="L78" s="5">
        <f ca="1">'Claims list cumulative'!K72</f>
        <v>0</v>
      </c>
      <c r="M78" s="5">
        <f ca="1">'Claims list cumulative'!L72</f>
        <v>0</v>
      </c>
      <c r="N78" s="5">
        <f ca="1">'Claims list cumulative'!M72</f>
        <v>0</v>
      </c>
      <c r="O78" s="5">
        <f ca="1">'Claims list cumulative'!N72</f>
        <v>0</v>
      </c>
      <c r="P78" s="5">
        <f ca="1">'Claims list cumulative'!O72</f>
        <v>1</v>
      </c>
      <c r="Q78" s="5">
        <f ca="1">'Claims list cumulative'!P72</f>
        <v>2</v>
      </c>
      <c r="R78" s="5">
        <f t="shared" ref="R78:AM78" ca="1" si="53">$Q$78*R96/$Q$96</f>
        <v>2.4210526315789473</v>
      </c>
      <c r="S78" s="5">
        <f t="shared" ca="1" si="53"/>
        <v>2.8612440191387556</v>
      </c>
      <c r="T78" s="5">
        <f t="shared" ca="1" si="53"/>
        <v>3.4573365231259965</v>
      </c>
      <c r="U78" s="5">
        <f t="shared" ca="1" si="53"/>
        <v>3.5808128275233533</v>
      </c>
      <c r="V78" s="5">
        <f t="shared" ca="1" si="53"/>
        <v>4.1113036167860724</v>
      </c>
      <c r="W78" s="5">
        <f t="shared" ca="1" si="53"/>
        <v>5.13912952098259</v>
      </c>
      <c r="X78" s="5">
        <f t="shared" ca="1" si="53"/>
        <v>7.1636350898545196</v>
      </c>
      <c r="Y78" s="5">
        <f t="shared" ca="1" si="53"/>
        <v>7.6753233105584133</v>
      </c>
      <c r="Z78" s="5">
        <f t="shared" ca="1" si="53"/>
        <v>9.1032904381041675</v>
      </c>
      <c r="AA78" s="5">
        <f t="shared" ca="1" si="53"/>
        <v>10.72165318265602</v>
      </c>
      <c r="AB78" s="5">
        <f t="shared" ca="1" si="53"/>
        <v>12.061859830488022</v>
      </c>
      <c r="AC78" s="5">
        <f t="shared" ca="1" si="53"/>
        <v>14.072169802236028</v>
      </c>
      <c r="AD78" s="5">
        <f t="shared" ca="1" si="53"/>
        <v>15.907670211223333</v>
      </c>
      <c r="AE78" s="5">
        <f t="shared" ca="1" si="53"/>
        <v>17.530901865429794</v>
      </c>
      <c r="AF78" s="5">
        <f t="shared" ca="1" si="53"/>
        <v>20.03531641763405</v>
      </c>
      <c r="AG78" s="5">
        <f t="shared" ca="1" si="53"/>
        <v>21.704926119103554</v>
      </c>
      <c r="AH78" s="5">
        <f t="shared" ca="1" si="53"/>
        <v>26.045911342924263</v>
      </c>
      <c r="AI78" s="5">
        <f t="shared" ca="1" si="53"/>
        <v>26.68117747323949</v>
      </c>
      <c r="AJ78" s="5">
        <f t="shared" ca="1" si="53"/>
        <v>29.91525959120791</v>
      </c>
      <c r="AK78" s="5">
        <f t="shared" ca="1" si="53"/>
        <v>36.563095055920783</v>
      </c>
      <c r="AL78" s="5">
        <f t="shared" ca="1" si="53"/>
        <v>43.527494114191413</v>
      </c>
      <c r="AM78" s="5">
        <f t="shared" ca="1" si="53"/>
        <v>43.527494114191413</v>
      </c>
      <c r="AN78" s="6"/>
      <c r="AO78" s="6"/>
      <c r="AP78" s="32">
        <f t="shared" ca="1" si="36"/>
        <v>41.527494114191413</v>
      </c>
    </row>
    <row r="79" spans="1:42" x14ac:dyDescent="0.2">
      <c r="A79" s="38">
        <f t="shared" si="35"/>
        <v>50740</v>
      </c>
      <c r="B79" s="4">
        <v>13</v>
      </c>
      <c r="C79" s="5">
        <f ca="1">'Claims list cumulative'!B73</f>
        <v>0</v>
      </c>
      <c r="D79" s="5">
        <f ca="1">'Claims list cumulative'!C73</f>
        <v>0</v>
      </c>
      <c r="E79" s="5">
        <f ca="1">'Claims list cumulative'!D73</f>
        <v>0</v>
      </c>
      <c r="F79" s="5">
        <f ca="1">'Claims list cumulative'!E73</f>
        <v>0</v>
      </c>
      <c r="G79" s="5">
        <f ca="1">'Claims list cumulative'!F73</f>
        <v>0</v>
      </c>
      <c r="H79" s="5">
        <f ca="1">'Claims list cumulative'!G73</f>
        <v>0</v>
      </c>
      <c r="I79" s="5">
        <f ca="1">'Claims list cumulative'!H73</f>
        <v>0</v>
      </c>
      <c r="J79" s="5">
        <f ca="1">'Claims list cumulative'!I73</f>
        <v>0</v>
      </c>
      <c r="K79" s="5">
        <f ca="1">'Claims list cumulative'!J73</f>
        <v>0</v>
      </c>
      <c r="L79" s="5">
        <f ca="1">'Claims list cumulative'!K73</f>
        <v>0</v>
      </c>
      <c r="M79" s="5">
        <f ca="1">'Claims list cumulative'!L73</f>
        <v>0</v>
      </c>
      <c r="N79" s="5">
        <f ca="1">'Claims list cumulative'!M73</f>
        <v>0</v>
      </c>
      <c r="O79" s="5">
        <f ca="1">'Claims list cumulative'!N73</f>
        <v>0</v>
      </c>
      <c r="P79" s="5">
        <f ca="1">'Claims list cumulative'!O73</f>
        <v>0</v>
      </c>
      <c r="Q79" s="5">
        <f t="shared" ref="Q79:AM79" ca="1" si="54">$P$79*Q96/$P$96</f>
        <v>0</v>
      </c>
      <c r="R79" s="5">
        <f t="shared" ca="1" si="54"/>
        <v>0</v>
      </c>
      <c r="S79" s="5">
        <f t="shared" ca="1" si="54"/>
        <v>0</v>
      </c>
      <c r="T79" s="5">
        <f t="shared" ca="1" si="54"/>
        <v>0</v>
      </c>
      <c r="U79" s="5">
        <f t="shared" ca="1" si="54"/>
        <v>0</v>
      </c>
      <c r="V79" s="5">
        <f t="shared" ca="1" si="54"/>
        <v>0</v>
      </c>
      <c r="W79" s="5">
        <f t="shared" ca="1" si="54"/>
        <v>0</v>
      </c>
      <c r="X79" s="5">
        <f t="shared" ca="1" si="54"/>
        <v>0</v>
      </c>
      <c r="Y79" s="5">
        <f t="shared" ca="1" si="54"/>
        <v>0</v>
      </c>
      <c r="Z79" s="5">
        <f t="shared" ca="1" si="54"/>
        <v>0</v>
      </c>
      <c r="AA79" s="5">
        <f t="shared" ca="1" si="54"/>
        <v>0</v>
      </c>
      <c r="AB79" s="5">
        <f t="shared" ca="1" si="54"/>
        <v>0</v>
      </c>
      <c r="AC79" s="5">
        <f t="shared" ca="1" si="54"/>
        <v>0</v>
      </c>
      <c r="AD79" s="5">
        <f t="shared" ca="1" si="54"/>
        <v>0</v>
      </c>
      <c r="AE79" s="5">
        <f t="shared" ca="1" si="54"/>
        <v>0</v>
      </c>
      <c r="AF79" s="5">
        <f t="shared" ca="1" si="54"/>
        <v>0</v>
      </c>
      <c r="AG79" s="5">
        <f t="shared" ca="1" si="54"/>
        <v>0</v>
      </c>
      <c r="AH79" s="5">
        <f t="shared" ca="1" si="54"/>
        <v>0</v>
      </c>
      <c r="AI79" s="5">
        <f t="shared" ca="1" si="54"/>
        <v>0</v>
      </c>
      <c r="AJ79" s="5">
        <f t="shared" ca="1" si="54"/>
        <v>0</v>
      </c>
      <c r="AK79" s="5">
        <f t="shared" ca="1" si="54"/>
        <v>0</v>
      </c>
      <c r="AL79" s="5">
        <f t="shared" ca="1" si="54"/>
        <v>0</v>
      </c>
      <c r="AM79" s="5">
        <f t="shared" ca="1" si="54"/>
        <v>0</v>
      </c>
      <c r="AN79" s="6"/>
      <c r="AO79" s="6"/>
      <c r="AP79" s="32">
        <f t="shared" ca="1" si="36"/>
        <v>0</v>
      </c>
    </row>
    <row r="80" spans="1:42" x14ac:dyDescent="0.2">
      <c r="A80" s="38">
        <f t="shared" si="35"/>
        <v>50771</v>
      </c>
      <c r="B80" s="4">
        <v>12</v>
      </c>
      <c r="C80" s="5">
        <f ca="1">'Claims list cumulative'!B74</f>
        <v>0</v>
      </c>
      <c r="D80" s="5">
        <f ca="1">'Claims list cumulative'!C74</f>
        <v>0</v>
      </c>
      <c r="E80" s="5">
        <f ca="1">'Claims list cumulative'!D74</f>
        <v>0</v>
      </c>
      <c r="F80" s="5">
        <f ca="1">'Claims list cumulative'!E74</f>
        <v>0</v>
      </c>
      <c r="G80" s="5">
        <f ca="1">'Claims list cumulative'!F74</f>
        <v>1</v>
      </c>
      <c r="H80" s="5">
        <f ca="1">'Claims list cumulative'!G74</f>
        <v>1</v>
      </c>
      <c r="I80" s="5">
        <f ca="1">'Claims list cumulative'!H74</f>
        <v>1</v>
      </c>
      <c r="J80" s="5">
        <f ca="1">'Claims list cumulative'!I74</f>
        <v>1</v>
      </c>
      <c r="K80" s="5">
        <f ca="1">'Claims list cumulative'!J74</f>
        <v>1</v>
      </c>
      <c r="L80" s="5">
        <f ca="1">'Claims list cumulative'!K74</f>
        <v>1</v>
      </c>
      <c r="M80" s="5">
        <f ca="1">'Claims list cumulative'!L74</f>
        <v>1</v>
      </c>
      <c r="N80" s="5">
        <f ca="1">'Claims list cumulative'!M74</f>
        <v>1</v>
      </c>
      <c r="O80" s="5">
        <f ca="1">'Claims list cumulative'!N74</f>
        <v>1</v>
      </c>
      <c r="P80" s="5">
        <f t="shared" ref="P80:AM80" ca="1" si="55">$O$80*P96/$O$96</f>
        <v>1.1333333333333335</v>
      </c>
      <c r="Q80" s="5">
        <f t="shared" ca="1" si="55"/>
        <v>1.4000000000000001</v>
      </c>
      <c r="R80" s="5">
        <f t="shared" ca="1" si="55"/>
        <v>1.6947368421052633</v>
      </c>
      <c r="S80" s="5">
        <f t="shared" ca="1" si="55"/>
        <v>2.0028708133971294</v>
      </c>
      <c r="T80" s="5">
        <f t="shared" ca="1" si="55"/>
        <v>2.4201355661881978</v>
      </c>
      <c r="U80" s="5">
        <f t="shared" ca="1" si="55"/>
        <v>2.5065689792663477</v>
      </c>
      <c r="V80" s="5">
        <f t="shared" ca="1" si="55"/>
        <v>2.8779125317502512</v>
      </c>
      <c r="W80" s="5">
        <f t="shared" ca="1" si="55"/>
        <v>3.5973906646878135</v>
      </c>
      <c r="X80" s="5">
        <f t="shared" ca="1" si="55"/>
        <v>5.0145445628981644</v>
      </c>
      <c r="Y80" s="5">
        <f t="shared" ca="1" si="55"/>
        <v>5.3727263173908906</v>
      </c>
      <c r="Z80" s="5">
        <f t="shared" ca="1" si="55"/>
        <v>6.3723033066729178</v>
      </c>
      <c r="AA80" s="5">
        <f t="shared" ca="1" si="55"/>
        <v>7.5051572278592147</v>
      </c>
      <c r="AB80" s="5">
        <f t="shared" ca="1" si="55"/>
        <v>8.4433018813416165</v>
      </c>
      <c r="AC80" s="5">
        <f t="shared" ca="1" si="55"/>
        <v>9.8505188615652202</v>
      </c>
      <c r="AD80" s="5">
        <f t="shared" ca="1" si="55"/>
        <v>11.135369147856336</v>
      </c>
      <c r="AE80" s="5">
        <f t="shared" ca="1" si="55"/>
        <v>12.271631305800858</v>
      </c>
      <c r="AF80" s="5">
        <f t="shared" ca="1" si="55"/>
        <v>14.024721492343838</v>
      </c>
      <c r="AG80" s="5">
        <f t="shared" ca="1" si="55"/>
        <v>15.19344828337249</v>
      </c>
      <c r="AH80" s="5">
        <f t="shared" ca="1" si="55"/>
        <v>18.232137940046986</v>
      </c>
      <c r="AI80" s="5">
        <f t="shared" ca="1" si="55"/>
        <v>18.676824231267645</v>
      </c>
      <c r="AJ80" s="5">
        <f t="shared" ca="1" si="55"/>
        <v>20.940681713845539</v>
      </c>
      <c r="AK80" s="5">
        <f t="shared" ca="1" si="55"/>
        <v>25.594166539144553</v>
      </c>
      <c r="AL80" s="5">
        <f t="shared" ca="1" si="55"/>
        <v>30.46924587993399</v>
      </c>
      <c r="AM80" s="5">
        <f t="shared" ca="1" si="55"/>
        <v>30.46924587993399</v>
      </c>
      <c r="AN80" s="6"/>
      <c r="AO80" s="6"/>
      <c r="AP80" s="32">
        <f t="shared" ca="1" si="36"/>
        <v>29.46924587993399</v>
      </c>
    </row>
    <row r="81" spans="1:42" x14ac:dyDescent="0.2">
      <c r="A81" s="38">
        <f t="shared" si="35"/>
        <v>50802</v>
      </c>
      <c r="B81" s="4">
        <v>11</v>
      </c>
      <c r="C81" s="5">
        <f ca="1">'Claims list cumulative'!B75</f>
        <v>0</v>
      </c>
      <c r="D81" s="5">
        <f ca="1">'Claims list cumulative'!C75</f>
        <v>0</v>
      </c>
      <c r="E81" s="5">
        <f ca="1">'Claims list cumulative'!D75</f>
        <v>0</v>
      </c>
      <c r="F81" s="5">
        <f ca="1">'Claims list cumulative'!E75</f>
        <v>0</v>
      </c>
      <c r="G81" s="5">
        <f ca="1">'Claims list cumulative'!F75</f>
        <v>0</v>
      </c>
      <c r="H81" s="5">
        <f ca="1">'Claims list cumulative'!G75</f>
        <v>0</v>
      </c>
      <c r="I81" s="5">
        <f ca="1">'Claims list cumulative'!H75</f>
        <v>0</v>
      </c>
      <c r="J81" s="5">
        <f ca="1">'Claims list cumulative'!I75</f>
        <v>0</v>
      </c>
      <c r="K81" s="5">
        <f ca="1">'Claims list cumulative'!J75</f>
        <v>0</v>
      </c>
      <c r="L81" s="5">
        <f ca="1">'Claims list cumulative'!K75</f>
        <v>0</v>
      </c>
      <c r="M81" s="5">
        <f ca="1">'Claims list cumulative'!L75</f>
        <v>0</v>
      </c>
      <c r="N81" s="5">
        <f ca="1">'Claims list cumulative'!M75</f>
        <v>0</v>
      </c>
      <c r="O81" s="5">
        <f t="shared" ref="O81:AM81" ca="1" si="56">$N$81*O96/$N$96</f>
        <v>0</v>
      </c>
      <c r="P81" s="5">
        <f t="shared" ca="1" si="56"/>
        <v>0</v>
      </c>
      <c r="Q81" s="5">
        <f t="shared" ca="1" si="56"/>
        <v>0</v>
      </c>
      <c r="R81" s="5">
        <f t="shared" ca="1" si="56"/>
        <v>0</v>
      </c>
      <c r="S81" s="5">
        <f t="shared" ca="1" si="56"/>
        <v>0</v>
      </c>
      <c r="T81" s="5">
        <f t="shared" ca="1" si="56"/>
        <v>0</v>
      </c>
      <c r="U81" s="5">
        <f t="shared" ca="1" si="56"/>
        <v>0</v>
      </c>
      <c r="V81" s="5">
        <f t="shared" ca="1" si="56"/>
        <v>0</v>
      </c>
      <c r="W81" s="5">
        <f t="shared" ca="1" si="56"/>
        <v>0</v>
      </c>
      <c r="X81" s="5">
        <f t="shared" ca="1" si="56"/>
        <v>0</v>
      </c>
      <c r="Y81" s="5">
        <f t="shared" ca="1" si="56"/>
        <v>0</v>
      </c>
      <c r="Z81" s="5">
        <f t="shared" ca="1" si="56"/>
        <v>0</v>
      </c>
      <c r="AA81" s="5">
        <f t="shared" ca="1" si="56"/>
        <v>0</v>
      </c>
      <c r="AB81" s="5">
        <f t="shared" ca="1" si="56"/>
        <v>0</v>
      </c>
      <c r="AC81" s="5">
        <f t="shared" ca="1" si="56"/>
        <v>0</v>
      </c>
      <c r="AD81" s="5">
        <f t="shared" ca="1" si="56"/>
        <v>0</v>
      </c>
      <c r="AE81" s="5">
        <f t="shared" ca="1" si="56"/>
        <v>0</v>
      </c>
      <c r="AF81" s="5">
        <f t="shared" ca="1" si="56"/>
        <v>0</v>
      </c>
      <c r="AG81" s="5">
        <f t="shared" ca="1" si="56"/>
        <v>0</v>
      </c>
      <c r="AH81" s="5">
        <f t="shared" ca="1" si="56"/>
        <v>0</v>
      </c>
      <c r="AI81" s="5">
        <f t="shared" ca="1" si="56"/>
        <v>0</v>
      </c>
      <c r="AJ81" s="5">
        <f t="shared" ca="1" si="56"/>
        <v>0</v>
      </c>
      <c r="AK81" s="5">
        <f t="shared" ca="1" si="56"/>
        <v>0</v>
      </c>
      <c r="AL81" s="5">
        <f t="shared" ca="1" si="56"/>
        <v>0</v>
      </c>
      <c r="AM81" s="5">
        <f t="shared" ca="1" si="56"/>
        <v>0</v>
      </c>
      <c r="AN81" s="6"/>
      <c r="AO81" s="6"/>
      <c r="AP81" s="32">
        <f t="shared" ca="1" si="36"/>
        <v>0</v>
      </c>
    </row>
    <row r="82" spans="1:42" x14ac:dyDescent="0.2">
      <c r="A82" s="38">
        <f t="shared" si="35"/>
        <v>50830</v>
      </c>
      <c r="B82" s="4">
        <v>10</v>
      </c>
      <c r="C82" s="5">
        <f ca="1">'Claims list cumulative'!B76</f>
        <v>0</v>
      </c>
      <c r="D82" s="5">
        <f ca="1">'Claims list cumulative'!C76</f>
        <v>0</v>
      </c>
      <c r="E82" s="5">
        <f ca="1">'Claims list cumulative'!D76</f>
        <v>0</v>
      </c>
      <c r="F82" s="5">
        <f ca="1">'Claims list cumulative'!E76</f>
        <v>0</v>
      </c>
      <c r="G82" s="5">
        <f ca="1">'Claims list cumulative'!F76</f>
        <v>0</v>
      </c>
      <c r="H82" s="5">
        <f ca="1">'Claims list cumulative'!G76</f>
        <v>0</v>
      </c>
      <c r="I82" s="5">
        <f ca="1">'Claims list cumulative'!H76</f>
        <v>0</v>
      </c>
      <c r="J82" s="5">
        <f ca="1">'Claims list cumulative'!I76</f>
        <v>0</v>
      </c>
      <c r="K82" s="5">
        <f ca="1">'Claims list cumulative'!J76</f>
        <v>0</v>
      </c>
      <c r="L82" s="5">
        <f ca="1">'Claims list cumulative'!K76</f>
        <v>0</v>
      </c>
      <c r="M82" s="5">
        <f ca="1">'Claims list cumulative'!L76</f>
        <v>0</v>
      </c>
      <c r="N82" s="5">
        <f t="shared" ref="N82:AM82" ca="1" si="57">$M$82*N96/$M$96</f>
        <v>0</v>
      </c>
      <c r="O82" s="5">
        <f t="shared" ca="1" si="57"/>
        <v>0</v>
      </c>
      <c r="P82" s="5">
        <f t="shared" ca="1" si="57"/>
        <v>0</v>
      </c>
      <c r="Q82" s="5">
        <f t="shared" ca="1" si="57"/>
        <v>0</v>
      </c>
      <c r="R82" s="5">
        <f t="shared" ca="1" si="57"/>
        <v>0</v>
      </c>
      <c r="S82" s="5">
        <f t="shared" ca="1" si="57"/>
        <v>0</v>
      </c>
      <c r="T82" s="5">
        <f t="shared" ca="1" si="57"/>
        <v>0</v>
      </c>
      <c r="U82" s="5">
        <f t="shared" ca="1" si="57"/>
        <v>0</v>
      </c>
      <c r="V82" s="5">
        <f t="shared" ca="1" si="57"/>
        <v>0</v>
      </c>
      <c r="W82" s="5">
        <f t="shared" ca="1" si="57"/>
        <v>0</v>
      </c>
      <c r="X82" s="5">
        <f t="shared" ca="1" si="57"/>
        <v>0</v>
      </c>
      <c r="Y82" s="5">
        <f t="shared" ca="1" si="57"/>
        <v>0</v>
      </c>
      <c r="Z82" s="5">
        <f t="shared" ca="1" si="57"/>
        <v>0</v>
      </c>
      <c r="AA82" s="5">
        <f t="shared" ca="1" si="57"/>
        <v>0</v>
      </c>
      <c r="AB82" s="5">
        <f t="shared" ca="1" si="57"/>
        <v>0</v>
      </c>
      <c r="AC82" s="5">
        <f t="shared" ca="1" si="57"/>
        <v>0</v>
      </c>
      <c r="AD82" s="5">
        <f t="shared" ca="1" si="57"/>
        <v>0</v>
      </c>
      <c r="AE82" s="5">
        <f t="shared" ca="1" si="57"/>
        <v>0</v>
      </c>
      <c r="AF82" s="5">
        <f t="shared" ca="1" si="57"/>
        <v>0</v>
      </c>
      <c r="AG82" s="5">
        <f t="shared" ca="1" si="57"/>
        <v>0</v>
      </c>
      <c r="AH82" s="5">
        <f t="shared" ca="1" si="57"/>
        <v>0</v>
      </c>
      <c r="AI82" s="5">
        <f t="shared" ca="1" si="57"/>
        <v>0</v>
      </c>
      <c r="AJ82" s="5">
        <f t="shared" ca="1" si="57"/>
        <v>0</v>
      </c>
      <c r="AK82" s="5">
        <f t="shared" ca="1" si="57"/>
        <v>0</v>
      </c>
      <c r="AL82" s="5">
        <f t="shared" ca="1" si="57"/>
        <v>0</v>
      </c>
      <c r="AM82" s="5">
        <f t="shared" ca="1" si="57"/>
        <v>0</v>
      </c>
      <c r="AN82" s="6"/>
      <c r="AO82" s="6"/>
      <c r="AP82" s="32">
        <f t="shared" ca="1" si="36"/>
        <v>0</v>
      </c>
    </row>
    <row r="83" spans="1:42" x14ac:dyDescent="0.2">
      <c r="A83" s="38">
        <f t="shared" si="35"/>
        <v>50861</v>
      </c>
      <c r="B83" s="4">
        <v>9</v>
      </c>
      <c r="C83" s="5">
        <f ca="1">'Claims list cumulative'!B77</f>
        <v>0</v>
      </c>
      <c r="D83" s="5">
        <f ca="1">'Claims list cumulative'!C77</f>
        <v>0</v>
      </c>
      <c r="E83" s="5">
        <f ca="1">'Claims list cumulative'!D77</f>
        <v>1</v>
      </c>
      <c r="F83" s="5">
        <f ca="1">'Claims list cumulative'!E77</f>
        <v>1</v>
      </c>
      <c r="G83" s="5">
        <f ca="1">'Claims list cumulative'!F77</f>
        <v>1</v>
      </c>
      <c r="H83" s="5">
        <f ca="1">'Claims list cumulative'!G77</f>
        <v>1</v>
      </c>
      <c r="I83" s="5">
        <f ca="1">'Claims list cumulative'!H77</f>
        <v>1</v>
      </c>
      <c r="J83" s="5">
        <f ca="1">'Claims list cumulative'!I77</f>
        <v>1</v>
      </c>
      <c r="K83" s="5">
        <f ca="1">'Claims list cumulative'!J77</f>
        <v>1</v>
      </c>
      <c r="L83" s="5">
        <f ca="1">'Claims list cumulative'!K77</f>
        <v>1</v>
      </c>
      <c r="M83" s="5">
        <f t="shared" ref="M83:AM83" ca="1" si="58">$L$83*M96/$L$96</f>
        <v>1.125</v>
      </c>
      <c r="N83" s="5">
        <f t="shared" ca="1" si="58"/>
        <v>1.5</v>
      </c>
      <c r="O83" s="5">
        <f t="shared" ca="1" si="58"/>
        <v>2</v>
      </c>
      <c r="P83" s="5">
        <f t="shared" ca="1" si="58"/>
        <v>2.2666666666666671</v>
      </c>
      <c r="Q83" s="5">
        <f t="shared" ca="1" si="58"/>
        <v>2.8000000000000003</v>
      </c>
      <c r="R83" s="5">
        <f t="shared" ca="1" si="58"/>
        <v>3.3894736842105266</v>
      </c>
      <c r="S83" s="5">
        <f t="shared" ca="1" si="58"/>
        <v>4.0057416267942587</v>
      </c>
      <c r="T83" s="5">
        <f t="shared" ca="1" si="58"/>
        <v>4.8402711323763956</v>
      </c>
      <c r="U83" s="5">
        <f t="shared" ca="1" si="58"/>
        <v>5.0131379585326954</v>
      </c>
      <c r="V83" s="5">
        <f t="shared" ca="1" si="58"/>
        <v>5.7558250635005024</v>
      </c>
      <c r="W83" s="5">
        <f t="shared" ca="1" si="58"/>
        <v>7.1947813293756271</v>
      </c>
      <c r="X83" s="5">
        <f t="shared" ca="1" si="58"/>
        <v>10.029089125796329</v>
      </c>
      <c r="Y83" s="5">
        <f t="shared" ca="1" si="58"/>
        <v>10.745452634781781</v>
      </c>
      <c r="Z83" s="5">
        <f t="shared" ca="1" si="58"/>
        <v>12.744606613345836</v>
      </c>
      <c r="AA83" s="5">
        <f t="shared" ca="1" si="58"/>
        <v>15.010314455718429</v>
      </c>
      <c r="AB83" s="5">
        <f t="shared" ca="1" si="58"/>
        <v>16.886603762683233</v>
      </c>
      <c r="AC83" s="5">
        <f t="shared" ca="1" si="58"/>
        <v>19.70103772313044</v>
      </c>
      <c r="AD83" s="5">
        <f t="shared" ca="1" si="58"/>
        <v>22.270738295712672</v>
      </c>
      <c r="AE83" s="5">
        <f t="shared" ca="1" si="58"/>
        <v>24.543262611601715</v>
      </c>
      <c r="AF83" s="5">
        <f t="shared" ca="1" si="58"/>
        <v>28.049442984687676</v>
      </c>
      <c r="AG83" s="5">
        <f t="shared" ca="1" si="58"/>
        <v>30.38689656674498</v>
      </c>
      <c r="AH83" s="5">
        <f t="shared" ca="1" si="58"/>
        <v>36.464275880093972</v>
      </c>
      <c r="AI83" s="5">
        <f t="shared" ca="1" si="58"/>
        <v>37.35364846253529</v>
      </c>
      <c r="AJ83" s="5">
        <f t="shared" ca="1" si="58"/>
        <v>41.881363427691078</v>
      </c>
      <c r="AK83" s="5">
        <f t="shared" ca="1" si="58"/>
        <v>51.188333078289105</v>
      </c>
      <c r="AL83" s="5">
        <f t="shared" ca="1" si="58"/>
        <v>60.938491759867979</v>
      </c>
      <c r="AM83" s="5">
        <f t="shared" ca="1" si="58"/>
        <v>60.938491759867979</v>
      </c>
      <c r="AN83" s="6"/>
      <c r="AO83" s="6"/>
      <c r="AP83" s="32">
        <f t="shared" ca="1" si="36"/>
        <v>59.938491759867979</v>
      </c>
    </row>
    <row r="84" spans="1:42" x14ac:dyDescent="0.2">
      <c r="A84" s="38">
        <f t="shared" si="35"/>
        <v>50891</v>
      </c>
      <c r="B84" s="4">
        <v>8</v>
      </c>
      <c r="C84" s="5">
        <f ca="1">'Claims list cumulative'!B78</f>
        <v>0</v>
      </c>
      <c r="D84" s="5">
        <f ca="1">'Claims list cumulative'!C78</f>
        <v>0</v>
      </c>
      <c r="E84" s="5">
        <f ca="1">'Claims list cumulative'!D78</f>
        <v>0</v>
      </c>
      <c r="F84" s="5">
        <f ca="1">'Claims list cumulative'!E78</f>
        <v>0</v>
      </c>
      <c r="G84" s="5">
        <f ca="1">'Claims list cumulative'!F78</f>
        <v>1</v>
      </c>
      <c r="H84" s="5">
        <f ca="1">'Claims list cumulative'!G78</f>
        <v>1</v>
      </c>
      <c r="I84" s="5">
        <f ca="1">'Claims list cumulative'!H78</f>
        <v>1</v>
      </c>
      <c r="J84" s="5">
        <f ca="1">'Claims list cumulative'!I78</f>
        <v>1</v>
      </c>
      <c r="K84" s="5">
        <f ca="1">'Claims list cumulative'!J78</f>
        <v>1</v>
      </c>
      <c r="L84" s="5">
        <f t="shared" ref="L84:AM84" ca="1" si="59">$K$84*L96/$K$96</f>
        <v>1.125</v>
      </c>
      <c r="M84" s="5">
        <f t="shared" ca="1" si="59"/>
        <v>1.265625</v>
      </c>
      <c r="N84" s="5">
        <f t="shared" ca="1" si="59"/>
        <v>1.6875</v>
      </c>
      <c r="O84" s="5">
        <f t="shared" ca="1" si="59"/>
        <v>2.25</v>
      </c>
      <c r="P84" s="5">
        <f t="shared" ca="1" si="59"/>
        <v>2.5500000000000003</v>
      </c>
      <c r="Q84" s="5">
        <f t="shared" ca="1" si="59"/>
        <v>3.1500000000000004</v>
      </c>
      <c r="R84" s="5">
        <f t="shared" ca="1" si="59"/>
        <v>3.8131578947368423</v>
      </c>
      <c r="S84" s="5">
        <f t="shared" ca="1" si="59"/>
        <v>4.5064593301435414</v>
      </c>
      <c r="T84" s="5">
        <f t="shared" ca="1" si="59"/>
        <v>5.4453050239234448</v>
      </c>
      <c r="U84" s="5">
        <f t="shared" ca="1" si="59"/>
        <v>5.6397802033492823</v>
      </c>
      <c r="V84" s="5">
        <f t="shared" ca="1" si="59"/>
        <v>6.4753031964380652</v>
      </c>
      <c r="W84" s="5">
        <f t="shared" ca="1" si="59"/>
        <v>8.0941289955475799</v>
      </c>
      <c r="X84" s="5">
        <f t="shared" ca="1" si="59"/>
        <v>11.28272526652087</v>
      </c>
      <c r="Y84" s="5">
        <f t="shared" ca="1" si="59"/>
        <v>12.088634214129502</v>
      </c>
      <c r="Z84" s="5">
        <f t="shared" ca="1" si="59"/>
        <v>14.337682440014065</v>
      </c>
      <c r="AA84" s="5">
        <f t="shared" ca="1" si="59"/>
        <v>16.886603762683233</v>
      </c>
      <c r="AB84" s="5">
        <f t="shared" ca="1" si="59"/>
        <v>18.997429233018639</v>
      </c>
      <c r="AC84" s="5">
        <f t="shared" ca="1" si="59"/>
        <v>22.163667438521745</v>
      </c>
      <c r="AD84" s="5">
        <f t="shared" ca="1" si="59"/>
        <v>25.054580582676756</v>
      </c>
      <c r="AE84" s="5">
        <f t="shared" ca="1" si="59"/>
        <v>27.611170438051932</v>
      </c>
      <c r="AF84" s="5">
        <f t="shared" ca="1" si="59"/>
        <v>31.555623357773637</v>
      </c>
      <c r="AG84" s="5">
        <f t="shared" ca="1" si="59"/>
        <v>34.185258637588106</v>
      </c>
      <c r="AH84" s="5">
        <f t="shared" ca="1" si="59"/>
        <v>41.022310365105724</v>
      </c>
      <c r="AI84" s="5">
        <f t="shared" ca="1" si="59"/>
        <v>42.022854520352205</v>
      </c>
      <c r="AJ84" s="5">
        <f t="shared" ca="1" si="59"/>
        <v>47.116533856152465</v>
      </c>
      <c r="AK84" s="5">
        <f t="shared" ca="1" si="59"/>
        <v>57.58687471307524</v>
      </c>
      <c r="AL84" s="5">
        <f t="shared" ca="1" si="59"/>
        <v>68.555803229851477</v>
      </c>
      <c r="AM84" s="5">
        <f t="shared" ca="1" si="59"/>
        <v>68.555803229851477</v>
      </c>
      <c r="AN84" s="6"/>
      <c r="AO84" s="6"/>
      <c r="AP84" s="32">
        <f t="shared" ca="1" si="36"/>
        <v>67.555803229851477</v>
      </c>
    </row>
    <row r="85" spans="1:42" x14ac:dyDescent="0.2">
      <c r="A85" s="38">
        <f t="shared" si="35"/>
        <v>50922</v>
      </c>
      <c r="B85" s="4">
        <v>7</v>
      </c>
      <c r="C85" s="5">
        <f ca="1">'Claims list cumulative'!B79</f>
        <v>0</v>
      </c>
      <c r="D85" s="5">
        <f ca="1">'Claims list cumulative'!C79</f>
        <v>0</v>
      </c>
      <c r="E85" s="5">
        <f ca="1">'Claims list cumulative'!D79</f>
        <v>0</v>
      </c>
      <c r="F85" s="5">
        <f ca="1">'Claims list cumulative'!E79</f>
        <v>0</v>
      </c>
      <c r="G85" s="5">
        <f ca="1">'Claims list cumulative'!F79</f>
        <v>0</v>
      </c>
      <c r="H85" s="5">
        <f ca="1">'Claims list cumulative'!G79</f>
        <v>1</v>
      </c>
      <c r="I85" s="5">
        <f ca="1">'Claims list cumulative'!H79</f>
        <v>1</v>
      </c>
      <c r="J85" s="5">
        <f ca="1">'Claims list cumulative'!I79</f>
        <v>2</v>
      </c>
      <c r="K85" s="5">
        <f t="shared" ref="K85:AM85" ca="1" si="60">$J$85*K96/$J$96</f>
        <v>2</v>
      </c>
      <c r="L85" s="5">
        <f t="shared" ca="1" si="60"/>
        <v>2.25</v>
      </c>
      <c r="M85" s="5">
        <f t="shared" ca="1" si="60"/>
        <v>2.53125</v>
      </c>
      <c r="N85" s="5">
        <f t="shared" ca="1" si="60"/>
        <v>3.375</v>
      </c>
      <c r="O85" s="5">
        <f t="shared" ca="1" si="60"/>
        <v>4.5</v>
      </c>
      <c r="P85" s="5">
        <f t="shared" ca="1" si="60"/>
        <v>5.1000000000000005</v>
      </c>
      <c r="Q85" s="5">
        <f t="shared" ca="1" si="60"/>
        <v>6.3000000000000007</v>
      </c>
      <c r="R85" s="5">
        <f t="shared" ca="1" si="60"/>
        <v>7.6263157894736846</v>
      </c>
      <c r="S85" s="5">
        <f t="shared" ca="1" si="60"/>
        <v>9.0129186602870828</v>
      </c>
      <c r="T85" s="5">
        <f t="shared" ca="1" si="60"/>
        <v>10.89061004784689</v>
      </c>
      <c r="U85" s="5">
        <f t="shared" ca="1" si="60"/>
        <v>11.279560406698565</v>
      </c>
      <c r="V85" s="5">
        <f t="shared" ca="1" si="60"/>
        <v>12.95060639287613</v>
      </c>
      <c r="W85" s="5">
        <f t="shared" ca="1" si="60"/>
        <v>16.18825799109516</v>
      </c>
      <c r="X85" s="5">
        <f t="shared" ca="1" si="60"/>
        <v>22.565450533041741</v>
      </c>
      <c r="Y85" s="5">
        <f t="shared" ca="1" si="60"/>
        <v>24.177268428259005</v>
      </c>
      <c r="Z85" s="5">
        <f t="shared" ca="1" si="60"/>
        <v>28.67536488002813</v>
      </c>
      <c r="AA85" s="5">
        <f t="shared" ca="1" si="60"/>
        <v>33.773207525366466</v>
      </c>
      <c r="AB85" s="5">
        <f t="shared" ca="1" si="60"/>
        <v>37.994858466037279</v>
      </c>
      <c r="AC85" s="5">
        <f t="shared" ca="1" si="60"/>
        <v>44.327334877043491</v>
      </c>
      <c r="AD85" s="5">
        <f t="shared" ca="1" si="60"/>
        <v>50.109161165353513</v>
      </c>
      <c r="AE85" s="5">
        <f t="shared" ca="1" si="60"/>
        <v>55.222340876103864</v>
      </c>
      <c r="AF85" s="5">
        <f t="shared" ca="1" si="60"/>
        <v>63.111246715547274</v>
      </c>
      <c r="AG85" s="5">
        <f t="shared" ca="1" si="60"/>
        <v>68.370517275176212</v>
      </c>
      <c r="AH85" s="5">
        <f t="shared" ca="1" si="60"/>
        <v>82.044620730211449</v>
      </c>
      <c r="AI85" s="5">
        <f t="shared" ca="1" si="60"/>
        <v>84.045709040704409</v>
      </c>
      <c r="AJ85" s="5">
        <f t="shared" ca="1" si="60"/>
        <v>94.23306771230493</v>
      </c>
      <c r="AK85" s="5">
        <f t="shared" ca="1" si="60"/>
        <v>115.17374942615048</v>
      </c>
      <c r="AL85" s="5">
        <f t="shared" ca="1" si="60"/>
        <v>137.11160645970295</v>
      </c>
      <c r="AM85" s="5">
        <f t="shared" ca="1" si="60"/>
        <v>137.11160645970295</v>
      </c>
      <c r="AN85" s="6"/>
      <c r="AO85" s="6"/>
      <c r="AP85" s="32">
        <f t="shared" ca="1" si="36"/>
        <v>135.11160645970295</v>
      </c>
    </row>
    <row r="86" spans="1:42" x14ac:dyDescent="0.2">
      <c r="A86" s="38">
        <f t="shared" si="35"/>
        <v>50952</v>
      </c>
      <c r="B86" s="4">
        <v>6</v>
      </c>
      <c r="C86" s="5">
        <f ca="1">'Claims list cumulative'!B80</f>
        <v>0</v>
      </c>
      <c r="D86" s="5">
        <f ca="1">'Claims list cumulative'!C80</f>
        <v>0</v>
      </c>
      <c r="E86" s="5">
        <f ca="1">'Claims list cumulative'!D80</f>
        <v>0</v>
      </c>
      <c r="F86" s="5">
        <f ca="1">'Claims list cumulative'!E80</f>
        <v>0</v>
      </c>
      <c r="G86" s="5">
        <f ca="1">'Claims list cumulative'!F80</f>
        <v>0</v>
      </c>
      <c r="H86" s="5">
        <f ca="1">'Claims list cumulative'!G80</f>
        <v>0</v>
      </c>
      <c r="I86" s="5">
        <f ca="1">'Claims list cumulative'!H80</f>
        <v>0</v>
      </c>
      <c r="J86" s="5">
        <f t="shared" ref="J86:AM86" ca="1" si="61">$I$86*J96/$I$96</f>
        <v>0</v>
      </c>
      <c r="K86" s="5">
        <f t="shared" ca="1" si="61"/>
        <v>0</v>
      </c>
      <c r="L86" s="5">
        <f t="shared" ca="1" si="61"/>
        <v>0</v>
      </c>
      <c r="M86" s="5">
        <f t="shared" ca="1" si="61"/>
        <v>0</v>
      </c>
      <c r="N86" s="5">
        <f t="shared" ca="1" si="61"/>
        <v>0</v>
      </c>
      <c r="O86" s="5">
        <f t="shared" ca="1" si="61"/>
        <v>0</v>
      </c>
      <c r="P86" s="5">
        <f t="shared" ca="1" si="61"/>
        <v>0</v>
      </c>
      <c r="Q86" s="5">
        <f t="shared" ca="1" si="61"/>
        <v>0</v>
      </c>
      <c r="R86" s="5">
        <f t="shared" ca="1" si="61"/>
        <v>0</v>
      </c>
      <c r="S86" s="5">
        <f t="shared" ca="1" si="61"/>
        <v>0</v>
      </c>
      <c r="T86" s="5">
        <f t="shared" ca="1" si="61"/>
        <v>0</v>
      </c>
      <c r="U86" s="5">
        <f t="shared" ca="1" si="61"/>
        <v>0</v>
      </c>
      <c r="V86" s="5">
        <f t="shared" ca="1" si="61"/>
        <v>0</v>
      </c>
      <c r="W86" s="5">
        <f t="shared" ca="1" si="61"/>
        <v>0</v>
      </c>
      <c r="X86" s="5">
        <f t="shared" ca="1" si="61"/>
        <v>0</v>
      </c>
      <c r="Y86" s="5">
        <f t="shared" ca="1" si="61"/>
        <v>0</v>
      </c>
      <c r="Z86" s="5">
        <f t="shared" ca="1" si="61"/>
        <v>0</v>
      </c>
      <c r="AA86" s="5">
        <f t="shared" ca="1" si="61"/>
        <v>0</v>
      </c>
      <c r="AB86" s="5">
        <f t="shared" ca="1" si="61"/>
        <v>0</v>
      </c>
      <c r="AC86" s="5">
        <f t="shared" ca="1" si="61"/>
        <v>0</v>
      </c>
      <c r="AD86" s="5">
        <f t="shared" ca="1" si="61"/>
        <v>0</v>
      </c>
      <c r="AE86" s="5">
        <f t="shared" ca="1" si="61"/>
        <v>0</v>
      </c>
      <c r="AF86" s="5">
        <f t="shared" ca="1" si="61"/>
        <v>0</v>
      </c>
      <c r="AG86" s="5">
        <f t="shared" ca="1" si="61"/>
        <v>0</v>
      </c>
      <c r="AH86" s="5">
        <f t="shared" ca="1" si="61"/>
        <v>0</v>
      </c>
      <c r="AI86" s="5">
        <f t="shared" ca="1" si="61"/>
        <v>0</v>
      </c>
      <c r="AJ86" s="5">
        <f t="shared" ca="1" si="61"/>
        <v>0</v>
      </c>
      <c r="AK86" s="5">
        <f t="shared" ca="1" si="61"/>
        <v>0</v>
      </c>
      <c r="AL86" s="5">
        <f t="shared" ca="1" si="61"/>
        <v>0</v>
      </c>
      <c r="AM86" s="5">
        <f t="shared" ca="1" si="61"/>
        <v>0</v>
      </c>
      <c r="AN86" s="6"/>
      <c r="AO86" s="6"/>
      <c r="AP86" s="32">
        <f t="shared" ca="1" si="36"/>
        <v>0</v>
      </c>
    </row>
    <row r="87" spans="1:42" x14ac:dyDescent="0.2">
      <c r="A87" s="38">
        <f t="shared" si="35"/>
        <v>50983</v>
      </c>
      <c r="B87" s="4">
        <v>5</v>
      </c>
      <c r="C87" s="5">
        <f ca="1">'Claims list cumulative'!B81</f>
        <v>0</v>
      </c>
      <c r="D87" s="5">
        <f ca="1">'Claims list cumulative'!C81</f>
        <v>0</v>
      </c>
      <c r="E87" s="5">
        <f ca="1">'Claims list cumulative'!D81</f>
        <v>0</v>
      </c>
      <c r="F87" s="5">
        <f ca="1">'Claims list cumulative'!E81</f>
        <v>0</v>
      </c>
      <c r="G87" s="5">
        <f ca="1">'Claims list cumulative'!F81</f>
        <v>0</v>
      </c>
      <c r="H87" s="5">
        <f ca="1">'Claims list cumulative'!G81</f>
        <v>0</v>
      </c>
      <c r="I87" s="5">
        <f t="shared" ref="I87:AM87" ca="1" si="62">$H$87*I96/$H$96</f>
        <v>0</v>
      </c>
      <c r="J87" s="5">
        <f t="shared" ca="1" si="62"/>
        <v>0</v>
      </c>
      <c r="K87" s="5">
        <f t="shared" ca="1" si="62"/>
        <v>0</v>
      </c>
      <c r="L87" s="5">
        <f t="shared" ca="1" si="62"/>
        <v>0</v>
      </c>
      <c r="M87" s="5">
        <f t="shared" ca="1" si="62"/>
        <v>0</v>
      </c>
      <c r="N87" s="5">
        <f t="shared" ca="1" si="62"/>
        <v>0</v>
      </c>
      <c r="O87" s="5">
        <f t="shared" ca="1" si="62"/>
        <v>0</v>
      </c>
      <c r="P87" s="5">
        <f t="shared" ca="1" si="62"/>
        <v>0</v>
      </c>
      <c r="Q87" s="5">
        <f t="shared" ca="1" si="62"/>
        <v>0</v>
      </c>
      <c r="R87" s="5">
        <f t="shared" ca="1" si="62"/>
        <v>0</v>
      </c>
      <c r="S87" s="5">
        <f t="shared" ca="1" si="62"/>
        <v>0</v>
      </c>
      <c r="T87" s="5">
        <f t="shared" ca="1" si="62"/>
        <v>0</v>
      </c>
      <c r="U87" s="5">
        <f t="shared" ca="1" si="62"/>
        <v>0</v>
      </c>
      <c r="V87" s="5">
        <f t="shared" ca="1" si="62"/>
        <v>0</v>
      </c>
      <c r="W87" s="5">
        <f t="shared" ca="1" si="62"/>
        <v>0</v>
      </c>
      <c r="X87" s="5">
        <f t="shared" ca="1" si="62"/>
        <v>0</v>
      </c>
      <c r="Y87" s="5">
        <f t="shared" ca="1" si="62"/>
        <v>0</v>
      </c>
      <c r="Z87" s="5">
        <f t="shared" ca="1" si="62"/>
        <v>0</v>
      </c>
      <c r="AA87" s="5">
        <f t="shared" ca="1" si="62"/>
        <v>0</v>
      </c>
      <c r="AB87" s="5">
        <f t="shared" ca="1" si="62"/>
        <v>0</v>
      </c>
      <c r="AC87" s="5">
        <f t="shared" ca="1" si="62"/>
        <v>0</v>
      </c>
      <c r="AD87" s="5">
        <f t="shared" ca="1" si="62"/>
        <v>0</v>
      </c>
      <c r="AE87" s="5">
        <f t="shared" ca="1" si="62"/>
        <v>0</v>
      </c>
      <c r="AF87" s="5">
        <f t="shared" ca="1" si="62"/>
        <v>0</v>
      </c>
      <c r="AG87" s="5">
        <f t="shared" ca="1" si="62"/>
        <v>0</v>
      </c>
      <c r="AH87" s="5">
        <f t="shared" ca="1" si="62"/>
        <v>0</v>
      </c>
      <c r="AI87" s="5">
        <f t="shared" ca="1" si="62"/>
        <v>0</v>
      </c>
      <c r="AJ87" s="5">
        <f t="shared" ca="1" si="62"/>
        <v>0</v>
      </c>
      <c r="AK87" s="5">
        <f t="shared" ca="1" si="62"/>
        <v>0</v>
      </c>
      <c r="AL87" s="5">
        <f t="shared" ca="1" si="62"/>
        <v>0</v>
      </c>
      <c r="AM87" s="5">
        <f t="shared" ca="1" si="62"/>
        <v>0</v>
      </c>
      <c r="AN87" s="6"/>
      <c r="AO87" s="6"/>
      <c r="AP87" s="32">
        <f t="shared" ca="1" si="36"/>
        <v>0</v>
      </c>
    </row>
    <row r="88" spans="1:42" x14ac:dyDescent="0.2">
      <c r="A88" s="38">
        <f t="shared" si="35"/>
        <v>51014</v>
      </c>
      <c r="B88" s="4">
        <v>4</v>
      </c>
      <c r="C88" s="5">
        <f ca="1">'Claims list cumulative'!B82</f>
        <v>0</v>
      </c>
      <c r="D88" s="5">
        <f ca="1">'Claims list cumulative'!C82</f>
        <v>0</v>
      </c>
      <c r="E88" s="5">
        <f ca="1">'Claims list cumulative'!D82</f>
        <v>0</v>
      </c>
      <c r="F88" s="5">
        <f ca="1">'Claims list cumulative'!E82</f>
        <v>0</v>
      </c>
      <c r="G88" s="5">
        <f ca="1">'Claims list cumulative'!F82</f>
        <v>0</v>
      </c>
      <c r="H88" s="5">
        <f t="shared" ref="H88:AM88" ca="1" si="63">$G$88*H96/$G$96</f>
        <v>0</v>
      </c>
      <c r="I88" s="5">
        <f t="shared" ca="1" si="63"/>
        <v>0</v>
      </c>
      <c r="J88" s="5">
        <f t="shared" ca="1" si="63"/>
        <v>0</v>
      </c>
      <c r="K88" s="5">
        <f t="shared" ca="1" si="63"/>
        <v>0</v>
      </c>
      <c r="L88" s="5">
        <f t="shared" ca="1" si="63"/>
        <v>0</v>
      </c>
      <c r="M88" s="5">
        <f t="shared" ca="1" si="63"/>
        <v>0</v>
      </c>
      <c r="N88" s="5">
        <f t="shared" ca="1" si="63"/>
        <v>0</v>
      </c>
      <c r="O88" s="5">
        <f t="shared" ca="1" si="63"/>
        <v>0</v>
      </c>
      <c r="P88" s="5">
        <f t="shared" ca="1" si="63"/>
        <v>0</v>
      </c>
      <c r="Q88" s="5">
        <f t="shared" ca="1" si="63"/>
        <v>0</v>
      </c>
      <c r="R88" s="5">
        <f t="shared" ca="1" si="63"/>
        <v>0</v>
      </c>
      <c r="S88" s="5">
        <f t="shared" ca="1" si="63"/>
        <v>0</v>
      </c>
      <c r="T88" s="5">
        <f t="shared" ca="1" si="63"/>
        <v>0</v>
      </c>
      <c r="U88" s="5">
        <f t="shared" ca="1" si="63"/>
        <v>0</v>
      </c>
      <c r="V88" s="5">
        <f t="shared" ca="1" si="63"/>
        <v>0</v>
      </c>
      <c r="W88" s="5">
        <f t="shared" ca="1" si="63"/>
        <v>0</v>
      </c>
      <c r="X88" s="5">
        <f t="shared" ca="1" si="63"/>
        <v>0</v>
      </c>
      <c r="Y88" s="5">
        <f t="shared" ca="1" si="63"/>
        <v>0</v>
      </c>
      <c r="Z88" s="5">
        <f t="shared" ca="1" si="63"/>
        <v>0</v>
      </c>
      <c r="AA88" s="5">
        <f t="shared" ca="1" si="63"/>
        <v>0</v>
      </c>
      <c r="AB88" s="5">
        <f t="shared" ca="1" si="63"/>
        <v>0</v>
      </c>
      <c r="AC88" s="5">
        <f t="shared" ca="1" si="63"/>
        <v>0</v>
      </c>
      <c r="AD88" s="5">
        <f t="shared" ca="1" si="63"/>
        <v>0</v>
      </c>
      <c r="AE88" s="5">
        <f t="shared" ca="1" si="63"/>
        <v>0</v>
      </c>
      <c r="AF88" s="5">
        <f t="shared" ca="1" si="63"/>
        <v>0</v>
      </c>
      <c r="AG88" s="5">
        <f t="shared" ca="1" si="63"/>
        <v>0</v>
      </c>
      <c r="AH88" s="5">
        <f t="shared" ca="1" si="63"/>
        <v>0</v>
      </c>
      <c r="AI88" s="5">
        <f t="shared" ca="1" si="63"/>
        <v>0</v>
      </c>
      <c r="AJ88" s="5">
        <f t="shared" ca="1" si="63"/>
        <v>0</v>
      </c>
      <c r="AK88" s="5">
        <f t="shared" ca="1" si="63"/>
        <v>0</v>
      </c>
      <c r="AL88" s="5">
        <f t="shared" ca="1" si="63"/>
        <v>0</v>
      </c>
      <c r="AM88" s="5">
        <f t="shared" ca="1" si="63"/>
        <v>0</v>
      </c>
      <c r="AN88" s="6"/>
      <c r="AO88" s="6"/>
      <c r="AP88" s="32">
        <f t="shared" ca="1" si="36"/>
        <v>0</v>
      </c>
    </row>
    <row r="89" spans="1:42" x14ac:dyDescent="0.2">
      <c r="A89" s="38">
        <f t="shared" si="35"/>
        <v>51044</v>
      </c>
      <c r="B89" s="4">
        <v>3</v>
      </c>
      <c r="C89" s="5">
        <f ca="1">'Claims list cumulative'!B83</f>
        <v>0</v>
      </c>
      <c r="D89" s="5">
        <f ca="1">'Claims list cumulative'!C83</f>
        <v>0</v>
      </c>
      <c r="E89" s="5">
        <f ca="1">'Claims list cumulative'!D83</f>
        <v>0</v>
      </c>
      <c r="F89" s="5">
        <f ca="1">'Claims list cumulative'!E83</f>
        <v>0</v>
      </c>
      <c r="G89" s="5">
        <f t="shared" ref="G89:AM89" ca="1" si="64">$F$89*G96/$F$96</f>
        <v>0</v>
      </c>
      <c r="H89" s="5">
        <f t="shared" ca="1" si="64"/>
        <v>0</v>
      </c>
      <c r="I89" s="5">
        <f t="shared" ca="1" si="64"/>
        <v>0</v>
      </c>
      <c r="J89" s="5">
        <f t="shared" ca="1" si="64"/>
        <v>0</v>
      </c>
      <c r="K89" s="5">
        <f t="shared" ca="1" si="64"/>
        <v>0</v>
      </c>
      <c r="L89" s="5">
        <f ca="1">$F$89*L96/$F$96</f>
        <v>0</v>
      </c>
      <c r="M89" s="5">
        <f t="shared" ca="1" si="64"/>
        <v>0</v>
      </c>
      <c r="N89" s="5">
        <f t="shared" ca="1" si="64"/>
        <v>0</v>
      </c>
      <c r="O89" s="5">
        <f t="shared" ca="1" si="64"/>
        <v>0</v>
      </c>
      <c r="P89" s="5">
        <f t="shared" ca="1" si="64"/>
        <v>0</v>
      </c>
      <c r="Q89" s="5">
        <f t="shared" ca="1" si="64"/>
        <v>0</v>
      </c>
      <c r="R89" s="5">
        <f t="shared" ca="1" si="64"/>
        <v>0</v>
      </c>
      <c r="S89" s="5">
        <f t="shared" ca="1" si="64"/>
        <v>0</v>
      </c>
      <c r="T89" s="5">
        <f t="shared" ca="1" si="64"/>
        <v>0</v>
      </c>
      <c r="U89" s="5">
        <f t="shared" ca="1" si="64"/>
        <v>0</v>
      </c>
      <c r="V89" s="5">
        <f t="shared" ca="1" si="64"/>
        <v>0</v>
      </c>
      <c r="W89" s="5">
        <f t="shared" ca="1" si="64"/>
        <v>0</v>
      </c>
      <c r="X89" s="5">
        <f t="shared" ca="1" si="64"/>
        <v>0</v>
      </c>
      <c r="Y89" s="5">
        <f t="shared" ca="1" si="64"/>
        <v>0</v>
      </c>
      <c r="Z89" s="5">
        <f t="shared" ca="1" si="64"/>
        <v>0</v>
      </c>
      <c r="AA89" s="5">
        <f t="shared" ca="1" si="64"/>
        <v>0</v>
      </c>
      <c r="AB89" s="5">
        <f t="shared" ca="1" si="64"/>
        <v>0</v>
      </c>
      <c r="AC89" s="5">
        <f t="shared" ca="1" si="64"/>
        <v>0</v>
      </c>
      <c r="AD89" s="5">
        <f t="shared" ca="1" si="64"/>
        <v>0</v>
      </c>
      <c r="AE89" s="5">
        <f t="shared" ca="1" si="64"/>
        <v>0</v>
      </c>
      <c r="AF89" s="5">
        <f t="shared" ca="1" si="64"/>
        <v>0</v>
      </c>
      <c r="AG89" s="5">
        <f t="shared" ca="1" si="64"/>
        <v>0</v>
      </c>
      <c r="AH89" s="5">
        <f t="shared" ca="1" si="64"/>
        <v>0</v>
      </c>
      <c r="AI89" s="5">
        <f t="shared" ca="1" si="64"/>
        <v>0</v>
      </c>
      <c r="AJ89" s="5">
        <f t="shared" ca="1" si="64"/>
        <v>0</v>
      </c>
      <c r="AK89" s="5">
        <f t="shared" ca="1" si="64"/>
        <v>0</v>
      </c>
      <c r="AL89" s="5">
        <f t="shared" ca="1" si="64"/>
        <v>0</v>
      </c>
      <c r="AM89" s="5">
        <f t="shared" ca="1" si="64"/>
        <v>0</v>
      </c>
      <c r="AN89" s="6"/>
      <c r="AO89" s="6"/>
      <c r="AP89" s="32">
        <f t="shared" ca="1" si="36"/>
        <v>0</v>
      </c>
    </row>
    <row r="90" spans="1:42" x14ac:dyDescent="0.2">
      <c r="A90" s="38">
        <f>IF(MONTH(A91)=1,DATE(YEAR(A91)-1,12,1),DATE(YEAR(A91),MONTH(A91)-1,1))</f>
        <v>51075</v>
      </c>
      <c r="B90" s="4">
        <v>2</v>
      </c>
      <c r="C90" s="5">
        <f ca="1">'Claims list cumulative'!B84</f>
        <v>0</v>
      </c>
      <c r="D90" s="5">
        <f ca="1">'Claims list cumulative'!C84</f>
        <v>0</v>
      </c>
      <c r="E90" s="5">
        <f ca="1">'Claims list cumulative'!D84</f>
        <v>0</v>
      </c>
      <c r="F90" s="5">
        <f t="shared" ref="F90:AM90" ca="1" si="65">$E$90*F96/$E$96</f>
        <v>0</v>
      </c>
      <c r="G90" s="5">
        <f t="shared" ca="1" si="65"/>
        <v>0</v>
      </c>
      <c r="H90" s="5">
        <f t="shared" ca="1" si="65"/>
        <v>0</v>
      </c>
      <c r="I90" s="5">
        <f t="shared" ca="1" si="65"/>
        <v>0</v>
      </c>
      <c r="J90" s="5">
        <f t="shared" ca="1" si="65"/>
        <v>0</v>
      </c>
      <c r="K90" s="5">
        <f t="shared" ca="1" si="65"/>
        <v>0</v>
      </c>
      <c r="L90" s="5">
        <f ca="1">$E$90*L96/$E$96</f>
        <v>0</v>
      </c>
      <c r="M90" s="5">
        <f t="shared" ca="1" si="65"/>
        <v>0</v>
      </c>
      <c r="N90" s="5">
        <f t="shared" ca="1" si="65"/>
        <v>0</v>
      </c>
      <c r="O90" s="5">
        <f t="shared" ca="1" si="65"/>
        <v>0</v>
      </c>
      <c r="P90" s="5">
        <f t="shared" ca="1" si="65"/>
        <v>0</v>
      </c>
      <c r="Q90" s="5">
        <f t="shared" ca="1" si="65"/>
        <v>0</v>
      </c>
      <c r="R90" s="5">
        <f t="shared" ca="1" si="65"/>
        <v>0</v>
      </c>
      <c r="S90" s="5">
        <f t="shared" ca="1" si="65"/>
        <v>0</v>
      </c>
      <c r="T90" s="5">
        <f t="shared" ca="1" si="65"/>
        <v>0</v>
      </c>
      <c r="U90" s="5">
        <f t="shared" ca="1" si="65"/>
        <v>0</v>
      </c>
      <c r="V90" s="5">
        <f t="shared" ca="1" si="65"/>
        <v>0</v>
      </c>
      <c r="W90" s="5">
        <f t="shared" ca="1" si="65"/>
        <v>0</v>
      </c>
      <c r="X90" s="5">
        <f t="shared" ca="1" si="65"/>
        <v>0</v>
      </c>
      <c r="Y90" s="5">
        <f t="shared" ca="1" si="65"/>
        <v>0</v>
      </c>
      <c r="Z90" s="5">
        <f t="shared" ca="1" si="65"/>
        <v>0</v>
      </c>
      <c r="AA90" s="5">
        <f t="shared" ca="1" si="65"/>
        <v>0</v>
      </c>
      <c r="AB90" s="5">
        <f t="shared" ca="1" si="65"/>
        <v>0</v>
      </c>
      <c r="AC90" s="5">
        <f t="shared" ca="1" si="65"/>
        <v>0</v>
      </c>
      <c r="AD90" s="5">
        <f t="shared" ca="1" si="65"/>
        <v>0</v>
      </c>
      <c r="AE90" s="5">
        <f t="shared" ca="1" si="65"/>
        <v>0</v>
      </c>
      <c r="AF90" s="5">
        <f t="shared" ca="1" si="65"/>
        <v>0</v>
      </c>
      <c r="AG90" s="5">
        <f t="shared" ca="1" si="65"/>
        <v>0</v>
      </c>
      <c r="AH90" s="5">
        <f t="shared" ca="1" si="65"/>
        <v>0</v>
      </c>
      <c r="AI90" s="5">
        <f t="shared" ca="1" si="65"/>
        <v>0</v>
      </c>
      <c r="AJ90" s="5">
        <f t="shared" ca="1" si="65"/>
        <v>0</v>
      </c>
      <c r="AK90" s="5">
        <f t="shared" ca="1" si="65"/>
        <v>0</v>
      </c>
      <c r="AL90" s="5">
        <f t="shared" ca="1" si="65"/>
        <v>0</v>
      </c>
      <c r="AM90" s="5">
        <f t="shared" ca="1" si="65"/>
        <v>0</v>
      </c>
      <c r="AN90" s="6"/>
      <c r="AO90" s="6"/>
      <c r="AP90" s="32">
        <f t="shared" ca="1" si="36"/>
        <v>0</v>
      </c>
    </row>
    <row r="91" spans="1:42" x14ac:dyDescent="0.2">
      <c r="A91" s="38">
        <f>IF(MONTH(A92)=1,DATE(YEAR(A92)-1,12,1),DATE(YEAR(A92),MONTH(A92)-1,1))</f>
        <v>51105</v>
      </c>
      <c r="B91" s="4">
        <v>1</v>
      </c>
      <c r="C91" s="5">
        <f ca="1">'Claims list cumulative'!B85</f>
        <v>0</v>
      </c>
      <c r="D91" s="5">
        <f ca="1">'Claims list cumulative'!C85</f>
        <v>0</v>
      </c>
      <c r="E91" s="5">
        <f t="shared" ref="E91:AM91" ca="1" si="66">$D$91*E96/$D$96</f>
        <v>0</v>
      </c>
      <c r="F91" s="5">
        <f t="shared" ca="1" si="66"/>
        <v>0</v>
      </c>
      <c r="G91" s="5">
        <f t="shared" ca="1" si="66"/>
        <v>0</v>
      </c>
      <c r="H91" s="5">
        <f t="shared" ca="1" si="66"/>
        <v>0</v>
      </c>
      <c r="I91" s="5">
        <f t="shared" ca="1" si="66"/>
        <v>0</v>
      </c>
      <c r="J91" s="5">
        <f t="shared" ca="1" si="66"/>
        <v>0</v>
      </c>
      <c r="K91" s="5">
        <f t="shared" ca="1" si="66"/>
        <v>0</v>
      </c>
      <c r="L91" s="5">
        <f t="shared" ca="1" si="66"/>
        <v>0</v>
      </c>
      <c r="M91" s="5">
        <f t="shared" ca="1" si="66"/>
        <v>0</v>
      </c>
      <c r="N91" s="5">
        <f t="shared" ca="1" si="66"/>
        <v>0</v>
      </c>
      <c r="O91" s="5">
        <f t="shared" ca="1" si="66"/>
        <v>0</v>
      </c>
      <c r="P91" s="5">
        <f t="shared" ca="1" si="66"/>
        <v>0</v>
      </c>
      <c r="Q91" s="5">
        <f t="shared" ca="1" si="66"/>
        <v>0</v>
      </c>
      <c r="R91" s="5">
        <f t="shared" ca="1" si="66"/>
        <v>0</v>
      </c>
      <c r="S91" s="5">
        <f t="shared" ca="1" si="66"/>
        <v>0</v>
      </c>
      <c r="T91" s="5">
        <f t="shared" ca="1" si="66"/>
        <v>0</v>
      </c>
      <c r="U91" s="5">
        <f t="shared" ca="1" si="66"/>
        <v>0</v>
      </c>
      <c r="V91" s="5">
        <f t="shared" ca="1" si="66"/>
        <v>0</v>
      </c>
      <c r="W91" s="5">
        <f t="shared" ca="1" si="66"/>
        <v>0</v>
      </c>
      <c r="X91" s="5">
        <f t="shared" ca="1" si="66"/>
        <v>0</v>
      </c>
      <c r="Y91" s="5">
        <f t="shared" ca="1" si="66"/>
        <v>0</v>
      </c>
      <c r="Z91" s="5">
        <f t="shared" ca="1" si="66"/>
        <v>0</v>
      </c>
      <c r="AA91" s="5">
        <f t="shared" ca="1" si="66"/>
        <v>0</v>
      </c>
      <c r="AB91" s="5">
        <f t="shared" ca="1" si="66"/>
        <v>0</v>
      </c>
      <c r="AC91" s="5">
        <f t="shared" ca="1" si="66"/>
        <v>0</v>
      </c>
      <c r="AD91" s="5">
        <f t="shared" ca="1" si="66"/>
        <v>0</v>
      </c>
      <c r="AE91" s="5">
        <f t="shared" ca="1" si="66"/>
        <v>0</v>
      </c>
      <c r="AF91" s="5">
        <f t="shared" ca="1" si="66"/>
        <v>0</v>
      </c>
      <c r="AG91" s="5">
        <f t="shared" ca="1" si="66"/>
        <v>0</v>
      </c>
      <c r="AH91" s="5">
        <f t="shared" ca="1" si="66"/>
        <v>0</v>
      </c>
      <c r="AI91" s="5">
        <f t="shared" ca="1" si="66"/>
        <v>0</v>
      </c>
      <c r="AJ91" s="5">
        <f t="shared" ca="1" si="66"/>
        <v>0</v>
      </c>
      <c r="AK91" s="5">
        <f t="shared" ca="1" si="66"/>
        <v>0</v>
      </c>
      <c r="AL91" s="5">
        <f t="shared" ca="1" si="66"/>
        <v>0</v>
      </c>
      <c r="AM91" s="5">
        <f t="shared" ca="1" si="66"/>
        <v>0</v>
      </c>
      <c r="AN91" s="6"/>
      <c r="AO91" s="6"/>
      <c r="AP91" s="32">
        <f t="shared" ca="1" si="36"/>
        <v>0</v>
      </c>
    </row>
    <row r="92" spans="1:42" x14ac:dyDescent="0.2">
      <c r="A92" s="37">
        <f>'Claims list'!B3</f>
        <v>51136</v>
      </c>
      <c r="B92" s="4">
        <v>0</v>
      </c>
      <c r="C92" s="5">
        <f ca="1">'Claims list cumulative'!B86</f>
        <v>0</v>
      </c>
      <c r="D92" s="5">
        <f t="shared" ref="D92:AL92" ca="1" si="67">$C92*D96/$C$96</f>
        <v>0</v>
      </c>
      <c r="E92" s="5">
        <f t="shared" ca="1" si="67"/>
        <v>0</v>
      </c>
      <c r="F92" s="5">
        <f t="shared" ca="1" si="67"/>
        <v>0</v>
      </c>
      <c r="G92" s="5">
        <f t="shared" ca="1" si="67"/>
        <v>0</v>
      </c>
      <c r="H92" s="5">
        <f t="shared" ca="1" si="67"/>
        <v>0</v>
      </c>
      <c r="I92" s="5">
        <f t="shared" ca="1" si="67"/>
        <v>0</v>
      </c>
      <c r="J92" s="5">
        <f t="shared" ca="1" si="67"/>
        <v>0</v>
      </c>
      <c r="K92" s="5">
        <f t="shared" ca="1" si="67"/>
        <v>0</v>
      </c>
      <c r="L92" s="5">
        <f t="shared" ca="1" si="67"/>
        <v>0</v>
      </c>
      <c r="M92" s="5">
        <f t="shared" ca="1" si="67"/>
        <v>0</v>
      </c>
      <c r="N92" s="5">
        <f t="shared" ca="1" si="67"/>
        <v>0</v>
      </c>
      <c r="O92" s="5">
        <f t="shared" ca="1" si="67"/>
        <v>0</v>
      </c>
      <c r="P92" s="5">
        <f t="shared" ca="1" si="67"/>
        <v>0</v>
      </c>
      <c r="Q92" s="5">
        <f t="shared" ca="1" si="67"/>
        <v>0</v>
      </c>
      <c r="R92" s="5">
        <f t="shared" ca="1" si="67"/>
        <v>0</v>
      </c>
      <c r="S92" s="5">
        <f t="shared" ca="1" si="67"/>
        <v>0</v>
      </c>
      <c r="T92" s="5">
        <f t="shared" ca="1" si="67"/>
        <v>0</v>
      </c>
      <c r="U92" s="5">
        <f t="shared" ca="1" si="67"/>
        <v>0</v>
      </c>
      <c r="V92" s="5">
        <f t="shared" ca="1" si="67"/>
        <v>0</v>
      </c>
      <c r="W92" s="5">
        <f t="shared" ca="1" si="67"/>
        <v>0</v>
      </c>
      <c r="X92" s="5">
        <f t="shared" ca="1" si="67"/>
        <v>0</v>
      </c>
      <c r="Y92" s="5">
        <f t="shared" ca="1" si="67"/>
        <v>0</v>
      </c>
      <c r="Z92" s="5">
        <f t="shared" ca="1" si="67"/>
        <v>0</v>
      </c>
      <c r="AA92" s="5">
        <f t="shared" ca="1" si="67"/>
        <v>0</v>
      </c>
      <c r="AB92" s="5">
        <f t="shared" ca="1" si="67"/>
        <v>0</v>
      </c>
      <c r="AC92" s="5">
        <f t="shared" ca="1" si="67"/>
        <v>0</v>
      </c>
      <c r="AD92" s="5">
        <f t="shared" ca="1" si="67"/>
        <v>0</v>
      </c>
      <c r="AE92" s="5">
        <f t="shared" ca="1" si="67"/>
        <v>0</v>
      </c>
      <c r="AF92" s="5">
        <f t="shared" ca="1" si="67"/>
        <v>0</v>
      </c>
      <c r="AG92" s="5">
        <f t="shared" ca="1" si="67"/>
        <v>0</v>
      </c>
      <c r="AH92" s="5">
        <f t="shared" ca="1" si="67"/>
        <v>0</v>
      </c>
      <c r="AI92" s="5">
        <f t="shared" ca="1" si="67"/>
        <v>0</v>
      </c>
      <c r="AJ92" s="5">
        <f t="shared" ca="1" si="67"/>
        <v>0</v>
      </c>
      <c r="AK92" s="5">
        <f t="shared" ca="1" si="67"/>
        <v>0</v>
      </c>
      <c r="AL92" s="5">
        <f t="shared" ca="1" si="67"/>
        <v>0</v>
      </c>
      <c r="AM92" s="5">
        <f ca="1">$C92*AM96/$C$96</f>
        <v>0</v>
      </c>
      <c r="AN92" s="6"/>
      <c r="AO92" s="6"/>
      <c r="AP92" s="32">
        <f t="shared" ca="1" si="36"/>
        <v>0</v>
      </c>
    </row>
    <row r="93" spans="1:42" x14ac:dyDescent="0.2">
      <c r="AP93" s="14">
        <f ca="1">SUM(AP57:AP92)</f>
        <v>612.11383552836628</v>
      </c>
    </row>
    <row r="94" spans="1:42" x14ac:dyDescent="0.2">
      <c r="B94" s="2" t="s">
        <v>5</v>
      </c>
      <c r="D94" s="3">
        <f ca="1">SUM(D56:D91)/SUM(C56:C91)</f>
        <v>1</v>
      </c>
      <c r="E94" s="3">
        <f ca="1">SUM(E56:E90)/SUM(D56:D90)</f>
        <v>2</v>
      </c>
      <c r="F94" s="3">
        <f ca="1">SUM(F56:F89)/SUM(E56:E89)</f>
        <v>1.5</v>
      </c>
      <c r="G94" s="3">
        <f ca="1">SUM(G56:G88)/SUM(F56:F88)</f>
        <v>1.5</v>
      </c>
      <c r="H94" s="3">
        <f ca="1">SUM(H56:H87)/SUM(G56:G87)</f>
        <v>1.1111111111111112</v>
      </c>
      <c r="I94" s="3">
        <f ca="1">SUM(I56:I86)/SUM(H56:H86)</f>
        <v>1</v>
      </c>
      <c r="J94" s="3">
        <f ca="1">SUM(J56:J85)/SUM(I56:I85)</f>
        <v>1.1000000000000001</v>
      </c>
      <c r="K94" s="3">
        <f ca="1">SUM(K56:K84)/SUM(J56:J84)</f>
        <v>1</v>
      </c>
      <c r="L94" s="3">
        <f ca="1">SUM(L56:L83)/SUM(K56:K83)</f>
        <v>1.125</v>
      </c>
      <c r="M94" s="3">
        <f ca="1">SUM(M56:M82)/SUM(L56:L82)</f>
        <v>1.125</v>
      </c>
      <c r="N94" s="3">
        <f ca="1">SUM(N56:N81)/SUM(M56:M81)</f>
        <v>1.3333333333333333</v>
      </c>
      <c r="O94" s="3">
        <f ca="1">SUM(O56:O80)/SUM(N56:N80)</f>
        <v>1.3333333333333333</v>
      </c>
      <c r="P94" s="3">
        <f ca="1">SUM(P56:P79)/SUM(O56:O79)</f>
        <v>1.1333333333333333</v>
      </c>
      <c r="Q94" s="3">
        <f ca="1">SUM(Q56:Q78)/SUM(P56:P78)</f>
        <v>1.2352941176470589</v>
      </c>
      <c r="R94" s="3">
        <f ca="1">SUM(R56:R77)/SUM(Q56:Q77)</f>
        <v>1.2105263157894737</v>
      </c>
      <c r="S94" s="3">
        <f ca="1">SUM(S56:S76)/SUM(R56:R76)</f>
        <v>1.1818181818181819</v>
      </c>
      <c r="T94" s="3">
        <f ca="1">SUM(T56:T75)/SUM(S56:S75)</f>
        <v>1.2083333333333333</v>
      </c>
      <c r="U94" s="3">
        <f ca="1">SUM(U56:U74)/SUM(T56:T74)</f>
        <v>1.0357142857142858</v>
      </c>
      <c r="V94" s="3">
        <f ca="1">SUM(V56:V73)/SUM(U56:U73)</f>
        <v>1.1481481481481481</v>
      </c>
      <c r="W94" s="3">
        <f ca="1">SUM(W56:W72)/SUM(V56:V72)</f>
        <v>1.25</v>
      </c>
      <c r="X94" s="3">
        <f ca="1">SUM(X56:X71)/SUM(W56:W71)</f>
        <v>1.393939393939394</v>
      </c>
      <c r="Y94" s="3">
        <f ca="1">SUM(Y56:Y70)/SUM(X56:X70)</f>
        <v>1.0714285714285714</v>
      </c>
      <c r="Z94" s="3">
        <f ca="1">SUM(Z56:Z69)/SUM(Y56:Y69)</f>
        <v>1.1860465116279071</v>
      </c>
      <c r="AA94" s="3">
        <f ca="1">SUM(AA56:AA68)/SUM(Z56:Z68)</f>
        <v>1.1777777777777778</v>
      </c>
      <c r="AB94" s="3">
        <f ca="1">SUM(AB56:AB67)/SUM(AA56:AA67)</f>
        <v>1.125</v>
      </c>
      <c r="AC94" s="3">
        <f ca="1">SUM(AC56:AC66)/SUM(AB56:AB66)</f>
        <v>1.1666666666666667</v>
      </c>
      <c r="AD94" s="3">
        <f ca="1">SUM(AD56:AD65)/SUM(AC56:AC65)</f>
        <v>1.1304347826086956</v>
      </c>
      <c r="AE94" s="3">
        <f ca="1">SUM(AE56:AE64)/SUM(AD56:AD64)</f>
        <v>1.1020408163265305</v>
      </c>
      <c r="AF94" s="3">
        <f ca="1">SUM(AF56:AF63)/SUM(AE56:AE63)</f>
        <v>1.1428571428571428</v>
      </c>
      <c r="AG94" s="3">
        <f ca="1">SUM(AG56:AG62)/SUM(AF56:AF62)</f>
        <v>1.0833333333333333</v>
      </c>
      <c r="AH94" s="3">
        <f ca="1">SUM(AH56:AH61)/SUM(AG56:AG61)</f>
        <v>1.2</v>
      </c>
      <c r="AI94" s="3">
        <f ca="1">SUM(AI56:AI60)/SUM(AH56:AH60)</f>
        <v>1.024390243902439</v>
      </c>
      <c r="AJ94" s="3">
        <f ca="1">SUM(AJ56:AJ59)/SUM(AI56:AI59)</f>
        <v>1.1212121212121211</v>
      </c>
      <c r="AK94" s="3">
        <f ca="1">SUM(AK56:AK58)/SUM(AJ56:AJ58)</f>
        <v>1.2222222222222223</v>
      </c>
      <c r="AL94" s="3">
        <f ca="1">SUM(AL56:AL57)/SUM(AK56:AK57)</f>
        <v>1.1904761904761905</v>
      </c>
      <c r="AM94" s="3">
        <f ca="1">SUM(AM56)/SUM(AL56)</f>
        <v>1</v>
      </c>
    </row>
    <row r="95" spans="1:42" x14ac:dyDescent="0.2">
      <c r="B95" s="2" t="s">
        <v>2</v>
      </c>
      <c r="D95" s="3">
        <f t="shared" ref="D95:AM95" ca="1" si="68">1/D94</f>
        <v>1</v>
      </c>
      <c r="E95" s="3">
        <f t="shared" ca="1" si="68"/>
        <v>0.5</v>
      </c>
      <c r="F95" s="3">
        <f t="shared" ca="1" si="68"/>
        <v>0.66666666666666663</v>
      </c>
      <c r="G95" s="3">
        <f t="shared" ca="1" si="68"/>
        <v>0.66666666666666663</v>
      </c>
      <c r="H95" s="3">
        <f t="shared" ca="1" si="68"/>
        <v>0.89999999999999991</v>
      </c>
      <c r="I95" s="3">
        <f t="shared" ca="1" si="68"/>
        <v>1</v>
      </c>
      <c r="J95" s="3">
        <f t="shared" ca="1" si="68"/>
        <v>0.90909090909090906</v>
      </c>
      <c r="K95" s="3">
        <f t="shared" ca="1" si="68"/>
        <v>1</v>
      </c>
      <c r="L95" s="3">
        <f t="shared" ca="1" si="68"/>
        <v>0.88888888888888884</v>
      </c>
      <c r="M95" s="3">
        <f t="shared" ca="1" si="68"/>
        <v>0.88888888888888884</v>
      </c>
      <c r="N95" s="3">
        <f t="shared" ca="1" si="68"/>
        <v>0.75</v>
      </c>
      <c r="O95" s="3">
        <f t="shared" ca="1" si="68"/>
        <v>0.75</v>
      </c>
      <c r="P95" s="3">
        <f t="shared" ca="1" si="68"/>
        <v>0.88235294117647056</v>
      </c>
      <c r="Q95" s="3">
        <f t="shared" ca="1" si="68"/>
        <v>0.80952380952380953</v>
      </c>
      <c r="R95" s="3">
        <f t="shared" ca="1" si="68"/>
        <v>0.82608695652173914</v>
      </c>
      <c r="S95" s="3">
        <f t="shared" ca="1" si="68"/>
        <v>0.84615384615384615</v>
      </c>
      <c r="T95" s="3">
        <f t="shared" ca="1" si="68"/>
        <v>0.82758620689655182</v>
      </c>
      <c r="U95" s="3">
        <f t="shared" ca="1" si="68"/>
        <v>0.96551724137931028</v>
      </c>
      <c r="V95" s="3">
        <f t="shared" ca="1" si="68"/>
        <v>0.87096774193548387</v>
      </c>
      <c r="W95" s="3">
        <f t="shared" ca="1" si="68"/>
        <v>0.8</v>
      </c>
      <c r="X95" s="3">
        <f t="shared" ca="1" si="68"/>
        <v>0.71739130434782605</v>
      </c>
      <c r="Y95" s="3">
        <f t="shared" ca="1" si="68"/>
        <v>0.93333333333333335</v>
      </c>
      <c r="Z95" s="3">
        <f t="shared" ca="1" si="68"/>
        <v>0.84313725490196068</v>
      </c>
      <c r="AA95" s="3">
        <f t="shared" ca="1" si="68"/>
        <v>0.84905660377358483</v>
      </c>
      <c r="AB95" s="3">
        <f t="shared" ca="1" si="68"/>
        <v>0.88888888888888884</v>
      </c>
      <c r="AC95" s="3">
        <f t="shared" ca="1" si="68"/>
        <v>0.8571428571428571</v>
      </c>
      <c r="AD95" s="3">
        <f t="shared" ca="1" si="68"/>
        <v>0.88461538461538469</v>
      </c>
      <c r="AE95" s="3">
        <f t="shared" ca="1" si="68"/>
        <v>0.90740740740740755</v>
      </c>
      <c r="AF95" s="3">
        <f t="shared" ca="1" si="68"/>
        <v>0.875</v>
      </c>
      <c r="AG95" s="3">
        <f t="shared" ca="1" si="68"/>
        <v>0.92307692307692313</v>
      </c>
      <c r="AH95" s="3">
        <f t="shared" ca="1" si="68"/>
        <v>0.83333333333333337</v>
      </c>
      <c r="AI95" s="3">
        <f t="shared" ca="1" si="68"/>
        <v>0.97619047619047616</v>
      </c>
      <c r="AJ95" s="3">
        <f t="shared" ca="1" si="68"/>
        <v>0.891891891891892</v>
      </c>
      <c r="AK95" s="3">
        <f t="shared" ca="1" si="68"/>
        <v>0.81818181818181812</v>
      </c>
      <c r="AL95" s="3">
        <f t="shared" ca="1" si="68"/>
        <v>0.84</v>
      </c>
      <c r="AM95" s="3">
        <f t="shared" ca="1" si="68"/>
        <v>1</v>
      </c>
    </row>
    <row r="96" spans="1:42" x14ac:dyDescent="0.2">
      <c r="B96" s="2" t="s">
        <v>4</v>
      </c>
      <c r="C96" s="3">
        <f t="shared" ref="C96:AL96" ca="1" si="69">D96*D95</f>
        <v>2.6521194888285125E-3</v>
      </c>
      <c r="D96" s="3">
        <f t="shared" ca="1" si="69"/>
        <v>2.6521194888285125E-3</v>
      </c>
      <c r="E96" s="3">
        <f t="shared" ca="1" si="69"/>
        <v>5.304238977657025E-3</v>
      </c>
      <c r="F96" s="3">
        <f t="shared" ca="1" si="69"/>
        <v>7.9563584664855379E-3</v>
      </c>
      <c r="G96" s="3">
        <f t="shared" ca="1" si="69"/>
        <v>1.1934537699728307E-2</v>
      </c>
      <c r="H96" s="3">
        <f t="shared" ca="1" si="69"/>
        <v>1.3260597444142564E-2</v>
      </c>
      <c r="I96" s="3">
        <f t="shared" ca="1" si="69"/>
        <v>1.3260597444142564E-2</v>
      </c>
      <c r="J96" s="3">
        <f t="shared" ca="1" si="69"/>
        <v>1.4586657188556821E-2</v>
      </c>
      <c r="K96" s="3">
        <f t="shared" ca="1" si="69"/>
        <v>1.4586657188556821E-2</v>
      </c>
      <c r="L96" s="3">
        <f t="shared" ca="1" si="69"/>
        <v>1.6409989337126424E-2</v>
      </c>
      <c r="M96" s="3">
        <f t="shared" ca="1" si="69"/>
        <v>1.8461238004267227E-2</v>
      </c>
      <c r="N96" s="3">
        <f t="shared" ca="1" si="69"/>
        <v>2.4614984005689636E-2</v>
      </c>
      <c r="O96" s="3">
        <f t="shared" ca="1" si="69"/>
        <v>3.2819978674252848E-2</v>
      </c>
      <c r="P96" s="3">
        <f t="shared" ca="1" si="69"/>
        <v>3.7195975830819898E-2</v>
      </c>
      <c r="Q96" s="3">
        <f t="shared" ca="1" si="69"/>
        <v>4.5947970143953992E-2</v>
      </c>
      <c r="R96" s="3">
        <f t="shared" ca="1" si="69"/>
        <v>5.5621227016365356E-2</v>
      </c>
      <c r="S96" s="3">
        <f t="shared" ca="1" si="69"/>
        <v>6.5734177382977238E-2</v>
      </c>
      <c r="T96" s="3">
        <f t="shared" ca="1" si="69"/>
        <v>7.9428797671097492E-2</v>
      </c>
      <c r="U96" s="3">
        <f t="shared" ca="1" si="69"/>
        <v>8.2265540445065261E-2</v>
      </c>
      <c r="V96" s="3">
        <f t="shared" ca="1" si="69"/>
        <v>9.4453027918408261E-2</v>
      </c>
      <c r="W96" s="3">
        <f t="shared" ca="1" si="69"/>
        <v>0.11806628489801031</v>
      </c>
      <c r="X96" s="3">
        <f t="shared" ca="1" si="69"/>
        <v>0.16457724561540832</v>
      </c>
      <c r="Y96" s="3">
        <f t="shared" ca="1" si="69"/>
        <v>0.17633276315936605</v>
      </c>
      <c r="Z96" s="3">
        <f t="shared" ca="1" si="69"/>
        <v>0.20913885863087606</v>
      </c>
      <c r="AA96" s="3">
        <f t="shared" ca="1" si="69"/>
        <v>0.24631910016525405</v>
      </c>
      <c r="AB96" s="3">
        <f t="shared" ca="1" si="69"/>
        <v>0.2771089876859108</v>
      </c>
      <c r="AC96" s="3">
        <f t="shared" ca="1" si="69"/>
        <v>0.32329381896689596</v>
      </c>
      <c r="AD96" s="3">
        <f t="shared" ca="1" si="69"/>
        <v>0.36546257796257803</v>
      </c>
      <c r="AE96" s="3">
        <f t="shared" ca="1" si="69"/>
        <v>0.40275467775467777</v>
      </c>
      <c r="AF96" s="3">
        <f t="shared" ca="1" si="69"/>
        <v>0.46029106029106032</v>
      </c>
      <c r="AG96" s="3">
        <f t="shared" ca="1" si="69"/>
        <v>0.49864864864864866</v>
      </c>
      <c r="AH96" s="3">
        <f t="shared" ca="1" si="69"/>
        <v>0.59837837837837837</v>
      </c>
      <c r="AI96" s="3">
        <f t="shared" ca="1" si="69"/>
        <v>0.61297297297297293</v>
      </c>
      <c r="AJ96" s="3">
        <f t="shared" ca="1" si="69"/>
        <v>0.68727272727272715</v>
      </c>
      <c r="AK96" s="3">
        <f t="shared" ca="1" si="69"/>
        <v>0.84</v>
      </c>
      <c r="AL96" s="3">
        <f t="shared" ca="1" si="69"/>
        <v>1</v>
      </c>
      <c r="AM96" s="3">
        <v>1</v>
      </c>
    </row>
    <row r="102" spans="2:167" x14ac:dyDescent="0.2">
      <c r="B102"/>
      <c r="C102" s="15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R102"/>
      <c r="AS102" s="15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H102"/>
      <c r="CI102" s="15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X102"/>
      <c r="DY102" s="15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</row>
    <row r="103" spans="2:167" x14ac:dyDescent="0.2">
      <c r="B103"/>
      <c r="C103" s="15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R103"/>
      <c r="AS103" s="15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H103"/>
      <c r="CI103" s="15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X103"/>
      <c r="DY103" s="15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</row>
    <row r="104" spans="2:167" x14ac:dyDescent="0.2">
      <c r="B104"/>
      <c r="C104" s="15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R104"/>
      <c r="AS104" s="15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H104"/>
      <c r="CI104" s="15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X104"/>
      <c r="DY104" s="15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</row>
    <row r="105" spans="2:167" x14ac:dyDescent="0.2">
      <c r="B105"/>
      <c r="C105" s="1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R105"/>
      <c r="AS105" s="1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H105"/>
      <c r="CI105" s="1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X105"/>
      <c r="DY105" s="1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</row>
    <row r="106" spans="2:167" x14ac:dyDescent="0.2">
      <c r="B106"/>
      <c r="C106" s="15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R106"/>
      <c r="AS106" s="15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H106"/>
      <c r="CI106" s="15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X106"/>
      <c r="DY106" s="15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</row>
    <row r="107" spans="2:167" x14ac:dyDescent="0.2">
      <c r="B107"/>
      <c r="C107" s="15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R107"/>
      <c r="AS107" s="15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H107"/>
      <c r="CI107" s="15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X107"/>
      <c r="DY107" s="15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</row>
    <row r="108" spans="2:167" x14ac:dyDescent="0.2">
      <c r="B108"/>
      <c r="C108" s="15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R108"/>
      <c r="AS108" s="15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H108"/>
      <c r="CI108" s="15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X108"/>
      <c r="DY108" s="15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</row>
    <row r="109" spans="2:167" x14ac:dyDescent="0.2">
      <c r="B109"/>
      <c r="C109" s="15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R109"/>
      <c r="AS109" s="15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H109"/>
      <c r="CI109" s="15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X109"/>
      <c r="DY109" s="15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</row>
    <row r="110" spans="2:167" x14ac:dyDescent="0.2">
      <c r="B110"/>
      <c r="C110" s="15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R110"/>
      <c r="AS110" s="15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H110"/>
      <c r="CI110" s="15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X110"/>
      <c r="DY110" s="15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</row>
    <row r="111" spans="2:167" x14ac:dyDescent="0.2">
      <c r="B111"/>
      <c r="C111" s="15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R111"/>
      <c r="AS111" s="15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H111"/>
      <c r="CI111" s="15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X111"/>
      <c r="DY111" s="15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</row>
    <row r="112" spans="2:167" x14ac:dyDescent="0.2">
      <c r="B112"/>
      <c r="C112" s="15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R112"/>
      <c r="AS112" s="15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H112"/>
      <c r="CI112" s="15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X112"/>
      <c r="DY112" s="15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</row>
    <row r="113" spans="2:167" x14ac:dyDescent="0.2">
      <c r="B113"/>
      <c r="C113" s="15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R113"/>
      <c r="AS113" s="15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H113"/>
      <c r="CI113" s="15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X113"/>
      <c r="DY113" s="15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</row>
    <row r="114" spans="2:167" x14ac:dyDescent="0.2">
      <c r="B114"/>
      <c r="C114" s="15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R114"/>
      <c r="AS114" s="15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H114"/>
      <c r="CI114" s="15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X114"/>
      <c r="DY114" s="15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</row>
    <row r="115" spans="2:167" x14ac:dyDescent="0.2">
      <c r="B115"/>
      <c r="C115" s="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R115"/>
      <c r="AS115" s="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H115"/>
      <c r="CI115" s="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X115"/>
      <c r="DY115" s="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</row>
    <row r="116" spans="2:167" x14ac:dyDescent="0.2">
      <c r="B116"/>
      <c r="C116" s="15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R116"/>
      <c r="AS116" s="15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H116"/>
      <c r="CI116" s="15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X116"/>
      <c r="DY116" s="15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</row>
    <row r="117" spans="2:167" x14ac:dyDescent="0.2">
      <c r="B117"/>
      <c r="C117" s="15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R117"/>
      <c r="AS117" s="15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H117"/>
      <c r="CI117" s="15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X117"/>
      <c r="DY117" s="15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</row>
    <row r="118" spans="2:167" x14ac:dyDescent="0.2">
      <c r="B118"/>
      <c r="C118" s="15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R118"/>
      <c r="AS118" s="15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H118"/>
      <c r="CI118" s="15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X118"/>
      <c r="DY118" s="15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</row>
    <row r="119" spans="2:167" x14ac:dyDescent="0.2">
      <c r="B119"/>
      <c r="C119" s="15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R119"/>
      <c r="AS119" s="15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H119"/>
      <c r="CI119" s="15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X119"/>
      <c r="DY119" s="15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</row>
    <row r="120" spans="2:167" x14ac:dyDescent="0.2">
      <c r="B120"/>
      <c r="C120" s="15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R120"/>
      <c r="AS120" s="15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H120"/>
      <c r="CI120" s="15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X120"/>
      <c r="DY120" s="15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</row>
    <row r="121" spans="2:167" x14ac:dyDescent="0.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</row>
    <row r="122" spans="2:167" x14ac:dyDescent="0.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</row>
    <row r="123" spans="2:167" x14ac:dyDescent="0.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</row>
  </sheetData>
  <mergeCells count="2">
    <mergeCell ref="C5:AL5"/>
    <mergeCell ref="C54:AL54"/>
  </mergeCells>
  <conditionalFormatting sqref="C7:AM43">
    <cfRule type="expression" dxfId="15" priority="2">
      <formula>ROW(C8)-6&gt;43-COLUMN(C8)-2</formula>
    </cfRule>
  </conditionalFormatting>
  <conditionalFormatting sqref="C56:AM92">
    <cfRule type="expression" dxfId="14" priority="1">
      <formula>ROW(C57)-55&gt;43-COLUMN(C57)-2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K126"/>
  <sheetViews>
    <sheetView topLeftCell="AH37" zoomScale="70" zoomScaleNormal="70" workbookViewId="0">
      <selection activeCell="AS66" sqref="AS66"/>
    </sheetView>
  </sheetViews>
  <sheetFormatPr defaultRowHeight="12.75" x14ac:dyDescent="0.2"/>
  <cols>
    <col min="1" max="1" width="18.5703125" style="37" customWidth="1"/>
    <col min="2" max="2" width="23.5703125" style="2" bestFit="1" customWidth="1"/>
    <col min="3" max="3" width="19.140625" style="2" customWidth="1"/>
    <col min="4" max="4" width="12.5703125" style="2" bestFit="1" customWidth="1"/>
    <col min="5" max="5" width="13" style="2" bestFit="1" customWidth="1"/>
    <col min="6" max="6" width="13.42578125" style="2" bestFit="1" customWidth="1"/>
    <col min="7" max="7" width="14" style="2" bestFit="1" customWidth="1"/>
    <col min="8" max="10" width="14.42578125" style="2" bestFit="1" customWidth="1"/>
    <col min="11" max="34" width="14.85546875" style="2" bestFit="1" customWidth="1"/>
    <col min="35" max="39" width="15.7109375" style="2" bestFit="1" customWidth="1"/>
    <col min="40" max="40" width="14.5703125" style="2" bestFit="1" customWidth="1"/>
    <col min="41" max="41" width="20.28515625" style="5" bestFit="1" customWidth="1"/>
    <col min="42" max="42" width="16.85546875" style="2" bestFit="1" customWidth="1"/>
    <col min="43" max="44" width="9.140625" style="2"/>
    <col min="45" max="45" width="14.28515625" style="2" bestFit="1" customWidth="1"/>
    <col min="46" max="128" width="9.140625" style="2"/>
    <col min="129" max="129" width="14.28515625" style="2" bestFit="1" customWidth="1"/>
    <col min="130" max="16384" width="9.140625" style="2"/>
  </cols>
  <sheetData>
    <row r="1" spans="1:42" x14ac:dyDescent="0.2">
      <c r="AO1" s="2"/>
    </row>
    <row r="2" spans="1:42" ht="18" x14ac:dyDescent="0.25">
      <c r="AM2" s="39">
        <v>0.78</v>
      </c>
      <c r="AO2" s="2"/>
    </row>
    <row r="3" spans="1:42" x14ac:dyDescent="0.2">
      <c r="AO3" s="2"/>
    </row>
    <row r="4" spans="1:42" x14ac:dyDescent="0.2">
      <c r="AO4" s="2"/>
    </row>
    <row r="5" spans="1:42" x14ac:dyDescent="0.2">
      <c r="B5" s="1"/>
      <c r="C5" s="9" t="s">
        <v>0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6"/>
      <c r="AO5" s="6"/>
      <c r="AP5" s="31"/>
    </row>
    <row r="6" spans="1:42" x14ac:dyDescent="0.2">
      <c r="B6" s="1" t="s">
        <v>1</v>
      </c>
      <c r="C6" s="4">
        <v>0</v>
      </c>
      <c r="D6" s="4">
        <v>1</v>
      </c>
      <c r="E6" s="4">
        <v>2</v>
      </c>
      <c r="F6" s="4">
        <v>3</v>
      </c>
      <c r="G6" s="4">
        <v>4</v>
      </c>
      <c r="H6" s="4">
        <v>5</v>
      </c>
      <c r="I6" s="4">
        <v>6</v>
      </c>
      <c r="J6" s="4">
        <v>7</v>
      </c>
      <c r="K6" s="4">
        <v>8</v>
      </c>
      <c r="L6" s="4">
        <v>9</v>
      </c>
      <c r="M6" s="4">
        <v>10</v>
      </c>
      <c r="N6" s="4">
        <v>11</v>
      </c>
      <c r="O6" s="4">
        <v>12</v>
      </c>
      <c r="P6" s="4">
        <v>13</v>
      </c>
      <c r="Q6" s="4">
        <v>14</v>
      </c>
      <c r="R6" s="4">
        <v>15</v>
      </c>
      <c r="S6" s="4">
        <v>16</v>
      </c>
      <c r="T6" s="4">
        <v>17</v>
      </c>
      <c r="U6" s="4">
        <v>18</v>
      </c>
      <c r="V6" s="4">
        <v>19</v>
      </c>
      <c r="W6" s="4">
        <v>20</v>
      </c>
      <c r="X6" s="4">
        <v>21</v>
      </c>
      <c r="Y6" s="4">
        <v>22</v>
      </c>
      <c r="Z6" s="4">
        <v>23</v>
      </c>
      <c r="AA6" s="4">
        <v>24</v>
      </c>
      <c r="AB6" s="4">
        <v>25</v>
      </c>
      <c r="AC6" s="4">
        <v>26</v>
      </c>
      <c r="AD6" s="4">
        <v>27</v>
      </c>
      <c r="AE6" s="4">
        <v>28</v>
      </c>
      <c r="AF6" s="4">
        <v>29</v>
      </c>
      <c r="AG6" s="4">
        <v>30</v>
      </c>
      <c r="AH6" s="4">
        <v>31</v>
      </c>
      <c r="AI6" s="4">
        <v>32</v>
      </c>
      <c r="AJ6" s="4">
        <v>33</v>
      </c>
      <c r="AK6" s="4">
        <v>34</v>
      </c>
      <c r="AL6" s="4">
        <v>35</v>
      </c>
      <c r="AM6" s="4">
        <v>36</v>
      </c>
      <c r="AN6" s="7" t="s">
        <v>7</v>
      </c>
      <c r="AO6" s="7" t="s">
        <v>9</v>
      </c>
      <c r="AP6" s="30" t="s">
        <v>30</v>
      </c>
    </row>
    <row r="7" spans="1:42" x14ac:dyDescent="0.2">
      <c r="A7" s="38">
        <f t="shared" ref="A7:A40" si="0">IF(MONTH(A8)=1,DATE(YEAR(A8)-1,12,1),DATE(YEAR(A8),MONTH(A8)-1,1))</f>
        <v>50041</v>
      </c>
      <c r="B7" s="4">
        <v>36</v>
      </c>
      <c r="C7" s="2">
        <f ca="1">'Claims list cumulative'!B3</f>
        <v>0</v>
      </c>
      <c r="D7" s="2">
        <f ca="1">'Claims list cumulative'!C3</f>
        <v>0</v>
      </c>
      <c r="E7" s="2">
        <f ca="1">'Claims list cumulative'!D3</f>
        <v>0</v>
      </c>
      <c r="F7" s="2">
        <f ca="1">'Claims list cumulative'!E3</f>
        <v>0</v>
      </c>
      <c r="G7" s="2">
        <f ca="1">'Claims list cumulative'!F3</f>
        <v>0</v>
      </c>
      <c r="H7" s="2">
        <f ca="1">'Claims list cumulative'!G3</f>
        <v>0</v>
      </c>
      <c r="I7" s="2">
        <f ca="1">'Claims list cumulative'!H3</f>
        <v>0</v>
      </c>
      <c r="J7" s="2">
        <f ca="1">'Claims list cumulative'!I3</f>
        <v>0</v>
      </c>
      <c r="K7" s="2">
        <f ca="1">'Claims list cumulative'!J3</f>
        <v>0</v>
      </c>
      <c r="L7" s="2">
        <f ca="1">'Claims list cumulative'!K3</f>
        <v>0</v>
      </c>
      <c r="M7" s="2">
        <f ca="1">'Claims list cumulative'!L3</f>
        <v>0</v>
      </c>
      <c r="N7" s="2">
        <f ca="1">'Claims list cumulative'!M3</f>
        <v>0</v>
      </c>
      <c r="O7" s="2">
        <f ca="1">'Claims list cumulative'!N3</f>
        <v>0</v>
      </c>
      <c r="P7" s="2">
        <f ca="1">'Claims list cumulative'!O3</f>
        <v>0</v>
      </c>
      <c r="Q7" s="2">
        <f ca="1">'Claims list cumulative'!P3</f>
        <v>0</v>
      </c>
      <c r="R7" s="2">
        <f ca="1">'Claims list cumulative'!Q3</f>
        <v>0</v>
      </c>
      <c r="S7" s="2">
        <f ca="1">'Claims list cumulative'!R3</f>
        <v>778295.58</v>
      </c>
      <c r="T7" s="2">
        <f ca="1">'Claims list cumulative'!S3</f>
        <v>778295.58</v>
      </c>
      <c r="U7" s="2">
        <f ca="1">'Claims list cumulative'!T3</f>
        <v>778295.58</v>
      </c>
      <c r="V7" s="2">
        <f ca="1">'Claims list cumulative'!U3</f>
        <v>778295.58</v>
      </c>
      <c r="W7" s="2">
        <f ca="1">'Claims list cumulative'!V3</f>
        <v>778295.58</v>
      </c>
      <c r="X7" s="2">
        <f ca="1">'Claims list cumulative'!W3</f>
        <v>2317060.34</v>
      </c>
      <c r="Y7" s="2">
        <f ca="1">'Claims list cumulative'!X3</f>
        <v>2317060.34</v>
      </c>
      <c r="Z7" s="2">
        <f ca="1">'Claims list cumulative'!Y3</f>
        <v>2317060.34</v>
      </c>
      <c r="AA7" s="2">
        <f ca="1">'Claims list cumulative'!Z3</f>
        <v>2317060.34</v>
      </c>
      <c r="AB7" s="2">
        <f ca="1">'Claims list cumulative'!AA3</f>
        <v>2317060.34</v>
      </c>
      <c r="AC7" s="2">
        <f ca="1">'Claims list cumulative'!AB3</f>
        <v>6776253.9499999993</v>
      </c>
      <c r="AD7" s="2">
        <f ca="1">'Claims list cumulative'!AC3</f>
        <v>8522975.75</v>
      </c>
      <c r="AE7" s="2">
        <f ca="1">'Claims list cumulative'!AD3</f>
        <v>8522975.75</v>
      </c>
      <c r="AF7" s="2">
        <f ca="1">'Claims list cumulative'!AE3</f>
        <v>10751045.24</v>
      </c>
      <c r="AG7" s="2">
        <f ca="1">'Claims list cumulative'!AF3</f>
        <v>10751045.24</v>
      </c>
      <c r="AH7" s="2">
        <f ca="1">'Claims list cumulative'!AG3</f>
        <v>12014449.34</v>
      </c>
      <c r="AI7" s="2">
        <f ca="1">'Claims list cumulative'!AH3</f>
        <v>12014449.34</v>
      </c>
      <c r="AJ7" s="2">
        <f ca="1">'Claims list cumulative'!AI3</f>
        <v>13045620.720000001</v>
      </c>
      <c r="AK7" s="2">
        <f ca="1">'Claims list cumulative'!AJ3</f>
        <v>15731807.170000002</v>
      </c>
      <c r="AL7" s="2">
        <f ca="1">'Claims list cumulative'!AK3</f>
        <v>18642585.370000001</v>
      </c>
      <c r="AM7" s="2">
        <f ca="1">'Claims list cumulative'!AL3</f>
        <v>18642585.370000001</v>
      </c>
      <c r="AN7" s="6">
        <f>VLOOKUP(A7,'Premiums,Loss ratio'!$A$2:$C$1048576,2,FALSE)</f>
        <v>21699989.949999999</v>
      </c>
      <c r="AO7" s="6">
        <f>AN7*$AM$2</f>
        <v>16925992.160999998</v>
      </c>
      <c r="AP7" s="31"/>
    </row>
    <row r="8" spans="1:42" x14ac:dyDescent="0.2">
      <c r="A8" s="38">
        <f t="shared" si="0"/>
        <v>50072</v>
      </c>
      <c r="B8" s="4">
        <v>35</v>
      </c>
      <c r="C8" s="2">
        <f ca="1">'Claims list cumulative'!B4</f>
        <v>0</v>
      </c>
      <c r="D8" s="2">
        <f ca="1">'Claims list cumulative'!C4</f>
        <v>0</v>
      </c>
      <c r="E8" s="2">
        <f ca="1">'Claims list cumulative'!D4</f>
        <v>0</v>
      </c>
      <c r="F8" s="2">
        <f ca="1">'Claims list cumulative'!E4</f>
        <v>0</v>
      </c>
      <c r="G8" s="2">
        <f ca="1">'Claims list cumulative'!F4</f>
        <v>0</v>
      </c>
      <c r="H8" s="2">
        <f ca="1">'Claims list cumulative'!G4</f>
        <v>0</v>
      </c>
      <c r="I8" s="2">
        <f ca="1">'Claims list cumulative'!H4</f>
        <v>0</v>
      </c>
      <c r="J8" s="2">
        <f ca="1">'Claims list cumulative'!I4</f>
        <v>0</v>
      </c>
      <c r="K8" s="2">
        <f ca="1">'Claims list cumulative'!J4</f>
        <v>0</v>
      </c>
      <c r="L8" s="2">
        <f ca="1">'Claims list cumulative'!K4</f>
        <v>0</v>
      </c>
      <c r="M8" s="2">
        <f ca="1">'Claims list cumulative'!L4</f>
        <v>0</v>
      </c>
      <c r="N8" s="2">
        <f ca="1">'Claims list cumulative'!M4</f>
        <v>0</v>
      </c>
      <c r="O8" s="2">
        <f ca="1">'Claims list cumulative'!N4</f>
        <v>0</v>
      </c>
      <c r="P8" s="2">
        <f ca="1">'Claims list cumulative'!O4</f>
        <v>0</v>
      </c>
      <c r="Q8" s="2">
        <f ca="1">'Claims list cumulative'!P4</f>
        <v>0</v>
      </c>
      <c r="R8" s="2">
        <f ca="1">'Claims list cumulative'!Q4</f>
        <v>664835.87</v>
      </c>
      <c r="S8" s="2">
        <f ca="1">'Claims list cumulative'!R4</f>
        <v>664835.87</v>
      </c>
      <c r="T8" s="2">
        <f ca="1">'Claims list cumulative'!S4</f>
        <v>664835.87</v>
      </c>
      <c r="U8" s="2">
        <f ca="1">'Claims list cumulative'!T4</f>
        <v>664835.87</v>
      </c>
      <c r="V8" s="2">
        <f ca="1">'Claims list cumulative'!U4</f>
        <v>664835.87</v>
      </c>
      <c r="W8" s="2">
        <f ca="1">'Claims list cumulative'!V4</f>
        <v>664835.87</v>
      </c>
      <c r="X8" s="2">
        <f ca="1">'Claims list cumulative'!W4</f>
        <v>1904245.29</v>
      </c>
      <c r="Y8" s="2">
        <f ca="1">'Claims list cumulative'!X4</f>
        <v>1904245.29</v>
      </c>
      <c r="Z8" s="2">
        <f ca="1">'Claims list cumulative'!Y4</f>
        <v>2638644.16</v>
      </c>
      <c r="AA8" s="2">
        <f ca="1">'Claims list cumulative'!Z4</f>
        <v>2638644.16</v>
      </c>
      <c r="AB8" s="2">
        <f ca="1">'Claims list cumulative'!AA4</f>
        <v>5024503.08</v>
      </c>
      <c r="AC8" s="2">
        <f ca="1">'Claims list cumulative'!AB4</f>
        <v>5813256.7999999998</v>
      </c>
      <c r="AD8" s="2">
        <f ca="1">'Claims list cumulative'!AC4</f>
        <v>5813256.7999999998</v>
      </c>
      <c r="AE8" s="2">
        <f ca="1">'Claims list cumulative'!AD4</f>
        <v>5813256.7999999998</v>
      </c>
      <c r="AF8" s="2">
        <f ca="1">'Claims list cumulative'!AE4</f>
        <v>5813256.7999999998</v>
      </c>
      <c r="AG8" s="2">
        <f ca="1">'Claims list cumulative'!AF4</f>
        <v>5813256.7999999998</v>
      </c>
      <c r="AH8" s="2">
        <f ca="1">'Claims list cumulative'!AG4</f>
        <v>8010987.9699999997</v>
      </c>
      <c r="AI8" s="2">
        <f ca="1">'Claims list cumulative'!AH4</f>
        <v>8010987.9699999997</v>
      </c>
      <c r="AJ8" s="2">
        <f ca="1">'Claims list cumulative'!AI4</f>
        <v>8010987.9699999997</v>
      </c>
      <c r="AK8" s="2">
        <f ca="1">'Claims list cumulative'!AJ4</f>
        <v>11487733.74</v>
      </c>
      <c r="AL8" s="2">
        <f ca="1">'Claims list cumulative'!AK4</f>
        <v>13319713.82</v>
      </c>
      <c r="AM8" s="2">
        <f ca="1">$AL$8+$AO$8*(AM47-$AL$47)</f>
        <v>13319713.82</v>
      </c>
      <c r="AN8" s="6">
        <f>VLOOKUP(A8,'Premiums,Loss ratio'!$A$2:$C$1048576,2,FALSE)</f>
        <v>21683613.5</v>
      </c>
      <c r="AO8" s="6">
        <f t="shared" ref="AO8:AO43" si="1">AN8*$AM$2</f>
        <v>16913218.530000001</v>
      </c>
      <c r="AP8" s="31">
        <f ca="1">AM8-OFFSET($C8,0,B8)</f>
        <v>0</v>
      </c>
    </row>
    <row r="9" spans="1:42" x14ac:dyDescent="0.2">
      <c r="A9" s="38">
        <f t="shared" si="0"/>
        <v>50100</v>
      </c>
      <c r="B9" s="4">
        <v>34</v>
      </c>
      <c r="C9" s="2">
        <f ca="1">'Claims list cumulative'!B5</f>
        <v>0</v>
      </c>
      <c r="D9" s="2">
        <f ca="1">'Claims list cumulative'!C5</f>
        <v>0</v>
      </c>
      <c r="E9" s="2">
        <f ca="1">'Claims list cumulative'!D5</f>
        <v>0</v>
      </c>
      <c r="F9" s="2">
        <f ca="1">'Claims list cumulative'!E5</f>
        <v>0</v>
      </c>
      <c r="G9" s="2">
        <f ca="1">'Claims list cumulative'!F5</f>
        <v>0</v>
      </c>
      <c r="H9" s="2">
        <f ca="1">'Claims list cumulative'!G5</f>
        <v>0</v>
      </c>
      <c r="I9" s="2">
        <f ca="1">'Claims list cumulative'!H5</f>
        <v>0</v>
      </c>
      <c r="J9" s="2">
        <f ca="1">'Claims list cumulative'!I5</f>
        <v>0</v>
      </c>
      <c r="K9" s="2">
        <f ca="1">'Claims list cumulative'!J5</f>
        <v>0</v>
      </c>
      <c r="L9" s="2">
        <f ca="1">'Claims list cumulative'!K5</f>
        <v>0</v>
      </c>
      <c r="M9" s="2">
        <f ca="1">'Claims list cumulative'!L5</f>
        <v>0</v>
      </c>
      <c r="N9" s="2">
        <f ca="1">'Claims list cumulative'!M5</f>
        <v>0</v>
      </c>
      <c r="O9" s="2">
        <f ca="1">'Claims list cumulative'!N5</f>
        <v>0</v>
      </c>
      <c r="P9" s="2">
        <f ca="1">'Claims list cumulative'!O5</f>
        <v>0</v>
      </c>
      <c r="Q9" s="2">
        <f ca="1">'Claims list cumulative'!P5</f>
        <v>0</v>
      </c>
      <c r="R9" s="2">
        <f ca="1">'Claims list cumulative'!Q5</f>
        <v>0</v>
      </c>
      <c r="S9" s="2">
        <f ca="1">'Claims list cumulative'!R5</f>
        <v>1258422.17</v>
      </c>
      <c r="T9" s="2">
        <f ca="1">'Claims list cumulative'!S5</f>
        <v>2917008.4</v>
      </c>
      <c r="U9" s="2">
        <f ca="1">'Claims list cumulative'!T5</f>
        <v>2917008.4</v>
      </c>
      <c r="V9" s="2">
        <f ca="1">'Claims list cumulative'!U5</f>
        <v>2917008.4</v>
      </c>
      <c r="W9" s="2">
        <f ca="1">'Claims list cumulative'!V5</f>
        <v>2917008.4</v>
      </c>
      <c r="X9" s="2">
        <f ca="1">'Claims list cumulative'!W5</f>
        <v>2917008.4</v>
      </c>
      <c r="Y9" s="2">
        <f ca="1">'Claims list cumulative'!X5</f>
        <v>2917008.4</v>
      </c>
      <c r="Z9" s="2">
        <f ca="1">'Claims list cumulative'!Y5</f>
        <v>2917008.4</v>
      </c>
      <c r="AA9" s="2">
        <f ca="1">'Claims list cumulative'!Z5</f>
        <v>3681480.09</v>
      </c>
      <c r="AB9" s="2">
        <f ca="1">'Claims list cumulative'!AA5</f>
        <v>3681480.09</v>
      </c>
      <c r="AC9" s="2">
        <f ca="1">'Claims list cumulative'!AB5</f>
        <v>5321150.8</v>
      </c>
      <c r="AD9" s="2">
        <f ca="1">'Claims list cumulative'!AC5</f>
        <v>6568940.6099999994</v>
      </c>
      <c r="AE9" s="2">
        <f ca="1">'Claims list cumulative'!AD5</f>
        <v>7799869.4199999999</v>
      </c>
      <c r="AF9" s="2">
        <f ca="1">'Claims list cumulative'!AE5</f>
        <v>10394105.560000001</v>
      </c>
      <c r="AG9" s="2">
        <f ca="1">'Claims list cumulative'!AF5</f>
        <v>11267241.51</v>
      </c>
      <c r="AH9" s="2">
        <f ca="1">'Claims list cumulative'!AG5</f>
        <v>12529942.26</v>
      </c>
      <c r="AI9" s="2">
        <f ca="1">'Claims list cumulative'!AH5</f>
        <v>14146342.800000001</v>
      </c>
      <c r="AJ9" s="2">
        <f ca="1">'Claims list cumulative'!AI5</f>
        <v>14146342.800000001</v>
      </c>
      <c r="AK9" s="2">
        <f ca="1">'Claims list cumulative'!AJ5</f>
        <v>15247210.620000001</v>
      </c>
      <c r="AL9" s="2">
        <f ca="1">$AK$9+$AO$9*(AL47-$AK$47)</f>
        <v>17755156.199712597</v>
      </c>
      <c r="AM9" s="2">
        <f ca="1">$AK$9+$AO$9*(AM47-$AK$47)</f>
        <v>17755156.199712597</v>
      </c>
      <c r="AN9" s="6">
        <f>VLOOKUP(A9,'Premiums,Loss ratio'!$A$2:$C$1048576,2,FALSE)</f>
        <v>21668583.77</v>
      </c>
      <c r="AO9" s="6">
        <f t="shared" si="1"/>
        <v>16901495.340599999</v>
      </c>
      <c r="AP9" s="31">
        <f t="shared" ref="AP9:AP43" ca="1" si="2">AM9-OFFSET($C9,0,B9)</f>
        <v>2507945.5797125958</v>
      </c>
    </row>
    <row r="10" spans="1:42" x14ac:dyDescent="0.2">
      <c r="A10" s="38">
        <f t="shared" si="0"/>
        <v>50131</v>
      </c>
      <c r="B10" s="4">
        <v>33</v>
      </c>
      <c r="C10" s="2">
        <f ca="1">'Claims list cumulative'!B6</f>
        <v>0</v>
      </c>
      <c r="D10" s="2">
        <f ca="1">'Claims list cumulative'!C6</f>
        <v>0</v>
      </c>
      <c r="E10" s="2">
        <f ca="1">'Claims list cumulative'!D6</f>
        <v>0</v>
      </c>
      <c r="F10" s="2">
        <f ca="1">'Claims list cumulative'!E6</f>
        <v>0</v>
      </c>
      <c r="G10" s="2">
        <f ca="1">'Claims list cumulative'!F6</f>
        <v>0</v>
      </c>
      <c r="H10" s="2">
        <f ca="1">'Claims list cumulative'!G6</f>
        <v>0</v>
      </c>
      <c r="I10" s="2">
        <f ca="1">'Claims list cumulative'!H6</f>
        <v>0</v>
      </c>
      <c r="J10" s="2">
        <f ca="1">'Claims list cumulative'!I6</f>
        <v>0</v>
      </c>
      <c r="K10" s="2">
        <f ca="1">'Claims list cumulative'!J6</f>
        <v>0</v>
      </c>
      <c r="L10" s="2">
        <f ca="1">'Claims list cumulative'!K6</f>
        <v>0</v>
      </c>
      <c r="M10" s="2">
        <f ca="1">'Claims list cumulative'!L6</f>
        <v>0</v>
      </c>
      <c r="N10" s="2">
        <f ca="1">'Claims list cumulative'!M6</f>
        <v>0</v>
      </c>
      <c r="O10" s="2">
        <f ca="1">'Claims list cumulative'!N6</f>
        <v>0</v>
      </c>
      <c r="P10" s="2">
        <f ca="1">'Claims list cumulative'!O6</f>
        <v>0</v>
      </c>
      <c r="Q10" s="2">
        <f ca="1">'Claims list cumulative'!P6</f>
        <v>0</v>
      </c>
      <c r="R10" s="2">
        <f ca="1">'Claims list cumulative'!Q6</f>
        <v>1583688.02</v>
      </c>
      <c r="S10" s="2">
        <f ca="1">'Claims list cumulative'!R6</f>
        <v>1583688.02</v>
      </c>
      <c r="T10" s="2">
        <f ca="1">'Claims list cumulative'!S6</f>
        <v>1583688.02</v>
      </c>
      <c r="U10" s="2">
        <f ca="1">'Claims list cumulative'!T6</f>
        <v>1583688.02</v>
      </c>
      <c r="V10" s="2">
        <f ca="1">'Claims list cumulative'!U6</f>
        <v>1583688.02</v>
      </c>
      <c r="W10" s="2">
        <f ca="1">'Claims list cumulative'!V6</f>
        <v>1583688.02</v>
      </c>
      <c r="X10" s="2">
        <f ca="1">'Claims list cumulative'!W6</f>
        <v>1583688.02</v>
      </c>
      <c r="Y10" s="2">
        <f ca="1">'Claims list cumulative'!X6</f>
        <v>2311921.21</v>
      </c>
      <c r="Z10" s="2">
        <f ca="1">'Claims list cumulative'!Y6</f>
        <v>2311921.21</v>
      </c>
      <c r="AA10" s="2">
        <f ca="1">'Claims list cumulative'!Z6</f>
        <v>3449346.45</v>
      </c>
      <c r="AB10" s="2">
        <f ca="1">'Claims list cumulative'!AA6</f>
        <v>4229439.0200000005</v>
      </c>
      <c r="AC10" s="2">
        <f ca="1">'Claims list cumulative'!AB6</f>
        <v>4229439.0200000005</v>
      </c>
      <c r="AD10" s="2">
        <f ca="1">'Claims list cumulative'!AC6</f>
        <v>5634578.2300000004</v>
      </c>
      <c r="AE10" s="2">
        <f ca="1">'Claims list cumulative'!AD6</f>
        <v>6318409.6600000001</v>
      </c>
      <c r="AF10" s="2">
        <f ca="1">'Claims list cumulative'!AE6</f>
        <v>6318409.6600000001</v>
      </c>
      <c r="AG10" s="2">
        <f ca="1">'Claims list cumulative'!AF6</f>
        <v>7270156.8900000006</v>
      </c>
      <c r="AH10" s="2">
        <f ca="1">'Claims list cumulative'!AG6</f>
        <v>7270156.8900000006</v>
      </c>
      <c r="AI10" s="2">
        <f ca="1">'Claims list cumulative'!AH6</f>
        <v>7270156.8900000006</v>
      </c>
      <c r="AJ10" s="2">
        <f ca="1">'Claims list cumulative'!AI6</f>
        <v>11969532.420000002</v>
      </c>
      <c r="AK10" s="2">
        <f ca="1">$AJ$10+$AO$10*(AK47-$AJ$47)</f>
        <v>14429945.731340498</v>
      </c>
      <c r="AL10" s="2">
        <f t="shared" ref="AL10:AM10" ca="1" si="3">$AJ$10+$AO$10*(AL47-$AJ$47)</f>
        <v>16936305.574738827</v>
      </c>
      <c r="AM10" s="2">
        <f t="shared" ca="1" si="3"/>
        <v>16936305.574738827</v>
      </c>
      <c r="AN10" s="6">
        <f>VLOOKUP(A10,'Premiums,Loss ratio'!$A$2:$C$1048576,2,FALSE)</f>
        <v>21654883.050000001</v>
      </c>
      <c r="AO10" s="6">
        <f t="shared" si="1"/>
        <v>16890808.779000003</v>
      </c>
      <c r="AP10" s="31">
        <f t="shared" ca="1" si="2"/>
        <v>4966773.1547388248</v>
      </c>
    </row>
    <row r="11" spans="1:42" x14ac:dyDescent="0.2">
      <c r="A11" s="38">
        <f t="shared" si="0"/>
        <v>50161</v>
      </c>
      <c r="B11" s="4">
        <v>32</v>
      </c>
      <c r="C11" s="2">
        <f ca="1">'Claims list cumulative'!B7</f>
        <v>0</v>
      </c>
      <c r="D11" s="2">
        <f ca="1">'Claims list cumulative'!C7</f>
        <v>0</v>
      </c>
      <c r="E11" s="2">
        <f ca="1">'Claims list cumulative'!D7</f>
        <v>0</v>
      </c>
      <c r="F11" s="2">
        <f ca="1">'Claims list cumulative'!E7</f>
        <v>0</v>
      </c>
      <c r="G11" s="2">
        <f ca="1">'Claims list cumulative'!F7</f>
        <v>0</v>
      </c>
      <c r="H11" s="2">
        <f ca="1">'Claims list cumulative'!G7</f>
        <v>0</v>
      </c>
      <c r="I11" s="2">
        <f ca="1">'Claims list cumulative'!H7</f>
        <v>0</v>
      </c>
      <c r="J11" s="2">
        <f ca="1">'Claims list cumulative'!I7</f>
        <v>0</v>
      </c>
      <c r="K11" s="2">
        <f ca="1">'Claims list cumulative'!J7</f>
        <v>0</v>
      </c>
      <c r="L11" s="2">
        <f ca="1">'Claims list cumulative'!K7</f>
        <v>0</v>
      </c>
      <c r="M11" s="2">
        <f ca="1">'Claims list cumulative'!L7</f>
        <v>0</v>
      </c>
      <c r="N11" s="2">
        <f ca="1">'Claims list cumulative'!M7</f>
        <v>961545.6</v>
      </c>
      <c r="O11" s="2">
        <f ca="1">'Claims list cumulative'!N7</f>
        <v>1823321.69</v>
      </c>
      <c r="P11" s="2">
        <f ca="1">'Claims list cumulative'!O7</f>
        <v>1823321.69</v>
      </c>
      <c r="Q11" s="2">
        <f ca="1">'Claims list cumulative'!P7</f>
        <v>1823321.69</v>
      </c>
      <c r="R11" s="2">
        <f ca="1">'Claims list cumulative'!Q7</f>
        <v>1823321.69</v>
      </c>
      <c r="S11" s="2">
        <f ca="1">'Claims list cumulative'!R7</f>
        <v>1823321.69</v>
      </c>
      <c r="T11" s="2">
        <f ca="1">'Claims list cumulative'!S7</f>
        <v>2930319.26</v>
      </c>
      <c r="U11" s="2">
        <f ca="1">'Claims list cumulative'!T7</f>
        <v>2930319.26</v>
      </c>
      <c r="V11" s="2">
        <f ca="1">'Claims list cumulative'!U7</f>
        <v>2930319.26</v>
      </c>
      <c r="W11" s="2">
        <f ca="1">'Claims list cumulative'!V7</f>
        <v>2930319.26</v>
      </c>
      <c r="X11" s="2">
        <f ca="1">'Claims list cumulative'!W7</f>
        <v>3937498.6199999996</v>
      </c>
      <c r="Y11" s="2">
        <f ca="1">'Claims list cumulative'!X7</f>
        <v>3937498.6199999996</v>
      </c>
      <c r="Z11" s="2">
        <f ca="1">'Claims list cumulative'!Y7</f>
        <v>5516981.5599999996</v>
      </c>
      <c r="AA11" s="2">
        <f ca="1">'Claims list cumulative'!Z7</f>
        <v>5516981.5599999996</v>
      </c>
      <c r="AB11" s="2">
        <f ca="1">'Claims list cumulative'!AA7</f>
        <v>5516981.5599999996</v>
      </c>
      <c r="AC11" s="2">
        <f ca="1">'Claims list cumulative'!AB7</f>
        <v>7420526.5099999998</v>
      </c>
      <c r="AD11" s="2">
        <f ca="1">'Claims list cumulative'!AC7</f>
        <v>7420526.5099999998</v>
      </c>
      <c r="AE11" s="2">
        <f ca="1">'Claims list cumulative'!AD7</f>
        <v>7420526.5099999998</v>
      </c>
      <c r="AF11" s="2">
        <f ca="1">'Claims list cumulative'!AE7</f>
        <v>7420526.5099999998</v>
      </c>
      <c r="AG11" s="2">
        <f ca="1">'Claims list cumulative'!AF7</f>
        <v>8541945.8100000005</v>
      </c>
      <c r="AH11" s="2">
        <f ca="1">'Claims list cumulative'!AG7</f>
        <v>11088044.200000001</v>
      </c>
      <c r="AI11" s="2">
        <f ca="1">'Claims list cumulative'!AH7</f>
        <v>11088044.200000001</v>
      </c>
      <c r="AJ11" s="2">
        <f ca="1">$AI$11+$AO$11*(AJ47-$AI$47)</f>
        <v>12535313.760208497</v>
      </c>
      <c r="AK11" s="2">
        <f t="shared" ref="AK11:AM11" ca="1" si="4">$AI$11+$AO$11*(AK47-$AI$47)</f>
        <v>14993568.606499419</v>
      </c>
      <c r="AL11" s="2">
        <f t="shared" ca="1" si="4"/>
        <v>17497729.676992927</v>
      </c>
      <c r="AM11" s="2">
        <f t="shared" ca="1" si="4"/>
        <v>17497729.676992927</v>
      </c>
      <c r="AN11" s="6">
        <f>VLOOKUP(A11,'Premiums,Loss ratio'!$A$2:$C$1048576,2,FALSE)</f>
        <v>21635885.710000001</v>
      </c>
      <c r="AO11" s="6">
        <f t="shared" si="1"/>
        <v>16875990.853800002</v>
      </c>
      <c r="AP11" s="31">
        <f t="shared" ca="1" si="2"/>
        <v>6409685.4769929256</v>
      </c>
    </row>
    <row r="12" spans="1:42" x14ac:dyDescent="0.2">
      <c r="A12" s="38">
        <f t="shared" si="0"/>
        <v>50192</v>
      </c>
      <c r="B12" s="4">
        <v>31</v>
      </c>
      <c r="C12" s="2">
        <f ca="1">'Claims list cumulative'!B8</f>
        <v>0</v>
      </c>
      <c r="D12" s="2">
        <f ca="1">'Claims list cumulative'!C8</f>
        <v>0</v>
      </c>
      <c r="E12" s="2">
        <f ca="1">'Claims list cumulative'!D8</f>
        <v>0</v>
      </c>
      <c r="F12" s="2">
        <f ca="1">'Claims list cumulative'!E8</f>
        <v>0</v>
      </c>
      <c r="G12" s="2">
        <f ca="1">'Claims list cumulative'!F8</f>
        <v>0</v>
      </c>
      <c r="H12" s="2">
        <f ca="1">'Claims list cumulative'!G8</f>
        <v>0</v>
      </c>
      <c r="I12" s="2">
        <f ca="1">'Claims list cumulative'!H8</f>
        <v>0</v>
      </c>
      <c r="J12" s="2">
        <f ca="1">'Claims list cumulative'!I8</f>
        <v>0</v>
      </c>
      <c r="K12" s="2">
        <f ca="1">'Claims list cumulative'!J8</f>
        <v>0</v>
      </c>
      <c r="L12" s="2">
        <f ca="1">'Claims list cumulative'!K8</f>
        <v>0</v>
      </c>
      <c r="M12" s="2">
        <f ca="1">'Claims list cumulative'!L8</f>
        <v>0</v>
      </c>
      <c r="N12" s="2">
        <f ca="1">'Claims list cumulative'!M8</f>
        <v>0</v>
      </c>
      <c r="O12" s="2">
        <f ca="1">'Claims list cumulative'!N8</f>
        <v>1850164.46</v>
      </c>
      <c r="P12" s="2">
        <f ca="1">'Claims list cumulative'!O8</f>
        <v>1850164.46</v>
      </c>
      <c r="Q12" s="2">
        <f ca="1">'Claims list cumulative'!P8</f>
        <v>1850164.46</v>
      </c>
      <c r="R12" s="2">
        <f ca="1">'Claims list cumulative'!Q8</f>
        <v>3711812.24</v>
      </c>
      <c r="S12" s="2">
        <f ca="1">'Claims list cumulative'!R8</f>
        <v>3711812.24</v>
      </c>
      <c r="T12" s="2">
        <f ca="1">'Claims list cumulative'!S8</f>
        <v>3711812.24</v>
      </c>
      <c r="U12" s="2">
        <f ca="1">'Claims list cumulative'!T8</f>
        <v>3711812.24</v>
      </c>
      <c r="V12" s="2">
        <f ca="1">'Claims list cumulative'!U8</f>
        <v>3711812.24</v>
      </c>
      <c r="W12" s="2">
        <f ca="1">'Claims list cumulative'!V8</f>
        <v>3711812.24</v>
      </c>
      <c r="X12" s="2">
        <f ca="1">'Claims list cumulative'!W8</f>
        <v>3711812.24</v>
      </c>
      <c r="Y12" s="2">
        <f ca="1">'Claims list cumulative'!X8</f>
        <v>3711812.24</v>
      </c>
      <c r="Z12" s="2">
        <f ca="1">'Claims list cumulative'!Y8</f>
        <v>3711812.24</v>
      </c>
      <c r="AA12" s="2">
        <f ca="1">'Claims list cumulative'!Z8</f>
        <v>5052872.37</v>
      </c>
      <c r="AB12" s="2">
        <f ca="1">'Claims list cumulative'!AA8</f>
        <v>5052872.37</v>
      </c>
      <c r="AC12" s="2">
        <f ca="1">'Claims list cumulative'!AB8</f>
        <v>5052872.37</v>
      </c>
      <c r="AD12" s="2">
        <f ca="1">'Claims list cumulative'!AC8</f>
        <v>5052872.37</v>
      </c>
      <c r="AE12" s="2">
        <f ca="1">'Claims list cumulative'!AD8</f>
        <v>7149309.75</v>
      </c>
      <c r="AF12" s="2">
        <f ca="1">'Claims list cumulative'!AE8</f>
        <v>7149309.75</v>
      </c>
      <c r="AG12" s="2">
        <f ca="1">'Claims list cumulative'!AF8</f>
        <v>7149309.75</v>
      </c>
      <c r="AH12" s="2">
        <f ca="1">'Claims list cumulative'!AG8</f>
        <v>9668814.5</v>
      </c>
      <c r="AI12" s="2">
        <f ca="1">$AH$12+$AO$12*(AI47-$AH$47)</f>
        <v>9990634.5053378101</v>
      </c>
      <c r="AJ12" s="2">
        <f t="shared" ref="AJ12:AM12" ca="1" si="5">$AH$12+$AO$12*(AJ47-$AH$47)</f>
        <v>11436831.058266575</v>
      </c>
      <c r="AK12" s="2">
        <f t="shared" ca="1" si="5"/>
        <v>13893263.351649573</v>
      </c>
      <c r="AL12" s="2">
        <f t="shared" ca="1" si="5"/>
        <v>16395567.834308904</v>
      </c>
      <c r="AM12" s="2">
        <f t="shared" ca="1" si="5"/>
        <v>16395567.834308904</v>
      </c>
      <c r="AN12" s="6">
        <f>VLOOKUP(A12,'Premiums,Loss ratio'!$A$2:$C$1048576,2,FALSE)</f>
        <v>21619844.84</v>
      </c>
      <c r="AO12" s="6">
        <f t="shared" si="1"/>
        <v>16863478.975200001</v>
      </c>
      <c r="AP12" s="31">
        <f t="shared" ca="1" si="2"/>
        <v>6726753.3343089037</v>
      </c>
    </row>
    <row r="13" spans="1:42" x14ac:dyDescent="0.2">
      <c r="A13" s="38">
        <f t="shared" si="0"/>
        <v>50222</v>
      </c>
      <c r="B13" s="4">
        <v>30</v>
      </c>
      <c r="C13" s="2">
        <f ca="1">'Claims list cumulative'!B9</f>
        <v>0</v>
      </c>
      <c r="D13" s="2">
        <f ca="1">'Claims list cumulative'!C9</f>
        <v>0</v>
      </c>
      <c r="E13" s="2">
        <f ca="1">'Claims list cumulative'!D9</f>
        <v>0</v>
      </c>
      <c r="F13" s="2">
        <f ca="1">'Claims list cumulative'!E9</f>
        <v>0</v>
      </c>
      <c r="G13" s="2">
        <f ca="1">'Claims list cumulative'!F9</f>
        <v>0</v>
      </c>
      <c r="H13" s="2">
        <f ca="1">'Claims list cumulative'!G9</f>
        <v>0</v>
      </c>
      <c r="I13" s="2">
        <f ca="1">'Claims list cumulative'!H9</f>
        <v>0</v>
      </c>
      <c r="J13" s="2">
        <f ca="1">'Claims list cumulative'!I9</f>
        <v>0</v>
      </c>
      <c r="K13" s="2">
        <f ca="1">'Claims list cumulative'!J9</f>
        <v>0</v>
      </c>
      <c r="L13" s="2">
        <f ca="1">'Claims list cumulative'!K9</f>
        <v>0</v>
      </c>
      <c r="M13" s="2">
        <f ca="1">'Claims list cumulative'!L9</f>
        <v>0</v>
      </c>
      <c r="N13" s="2">
        <f ca="1">'Claims list cumulative'!M9</f>
        <v>0</v>
      </c>
      <c r="O13" s="2">
        <f ca="1">'Claims list cumulative'!N9</f>
        <v>0</v>
      </c>
      <c r="P13" s="2">
        <f ca="1">'Claims list cumulative'!O9</f>
        <v>0</v>
      </c>
      <c r="Q13" s="2">
        <f ca="1">'Claims list cumulative'!P9</f>
        <v>1525565.68</v>
      </c>
      <c r="R13" s="2">
        <f ca="1">'Claims list cumulative'!Q9</f>
        <v>1525565.68</v>
      </c>
      <c r="S13" s="2">
        <f ca="1">'Claims list cumulative'!R9</f>
        <v>2616761.0699999998</v>
      </c>
      <c r="T13" s="2">
        <f ca="1">'Claims list cumulative'!S9</f>
        <v>2616761.0699999998</v>
      </c>
      <c r="U13" s="2">
        <f ca="1">'Claims list cumulative'!T9</f>
        <v>2616761.0699999998</v>
      </c>
      <c r="V13" s="2">
        <f ca="1">'Claims list cumulative'!U9</f>
        <v>2616761.0699999998</v>
      </c>
      <c r="W13" s="2">
        <f ca="1">'Claims list cumulative'!V9</f>
        <v>2616761.0699999998</v>
      </c>
      <c r="X13" s="2">
        <f ca="1">'Claims list cumulative'!W9</f>
        <v>4917922.97</v>
      </c>
      <c r="Y13" s="2">
        <f ca="1">'Claims list cumulative'!X9</f>
        <v>4917922.97</v>
      </c>
      <c r="Z13" s="2">
        <f ca="1">'Claims list cumulative'!Y9</f>
        <v>5835641</v>
      </c>
      <c r="AA13" s="2">
        <f ca="1">'Claims list cumulative'!Z9</f>
        <v>5835641</v>
      </c>
      <c r="AB13" s="2">
        <f ca="1">'Claims list cumulative'!AA9</f>
        <v>5835641</v>
      </c>
      <c r="AC13" s="2">
        <f ca="1">'Claims list cumulative'!AB9</f>
        <v>7432538.79</v>
      </c>
      <c r="AD13" s="2">
        <f ca="1">'Claims list cumulative'!AC9</f>
        <v>9170016.6799999997</v>
      </c>
      <c r="AE13" s="2">
        <f ca="1">'Claims list cumulative'!AD9</f>
        <v>12194146.83</v>
      </c>
      <c r="AF13" s="2">
        <f ca="1">'Claims list cumulative'!AE9</f>
        <v>14153271.939999999</v>
      </c>
      <c r="AG13" s="2">
        <f ca="1">'Claims list cumulative'!AF9</f>
        <v>15328452.84</v>
      </c>
      <c r="AH13" s="2">
        <f ca="1">$AG$13+$AO$13*(AH47-$AG$47)</f>
        <v>16965389.52688399</v>
      </c>
      <c r="AI13" s="2">
        <f t="shared" ref="AI13:AM13" ca="1" si="6">$AG$13+$AO$13*(AI47-$AG$47)</f>
        <v>17287004.200802471</v>
      </c>
      <c r="AJ13" s="2">
        <f t="shared" ca="1" si="6"/>
        <v>18732278.034242351</v>
      </c>
      <c r="AK13" s="2">
        <f t="shared" ca="1" si="6"/>
        <v>21187143.045539349</v>
      </c>
      <c r="AL13" s="2">
        <f t="shared" ca="1" si="6"/>
        <v>23687850.97819405</v>
      </c>
      <c r="AM13" s="2">
        <f t="shared" ca="1" si="6"/>
        <v>23687850.97819405</v>
      </c>
      <c r="AN13" s="6">
        <f>VLOOKUP(A13,'Premiums,Loss ratio'!$A$2:$C$1048576,2,FALSE)</f>
        <v>21606050.690000001</v>
      </c>
      <c r="AO13" s="6">
        <f t="shared" si="1"/>
        <v>16852719.538200002</v>
      </c>
      <c r="AP13" s="31">
        <f t="shared" ca="1" si="2"/>
        <v>8359398.1381940506</v>
      </c>
    </row>
    <row r="14" spans="1:42" x14ac:dyDescent="0.2">
      <c r="A14" s="38">
        <f t="shared" si="0"/>
        <v>50253</v>
      </c>
      <c r="B14" s="4">
        <v>29</v>
      </c>
      <c r="C14" s="2">
        <f ca="1">'Claims list cumulative'!B10</f>
        <v>0</v>
      </c>
      <c r="D14" s="2">
        <f ca="1">'Claims list cumulative'!C10</f>
        <v>0</v>
      </c>
      <c r="E14" s="2">
        <f ca="1">'Claims list cumulative'!D10</f>
        <v>0</v>
      </c>
      <c r="F14" s="2">
        <f ca="1">'Claims list cumulative'!E10</f>
        <v>1213851.9099999999</v>
      </c>
      <c r="G14" s="2">
        <f ca="1">'Claims list cumulative'!F10</f>
        <v>1213851.9099999999</v>
      </c>
      <c r="H14" s="2">
        <f ca="1">'Claims list cumulative'!G10</f>
        <v>1213851.9099999999</v>
      </c>
      <c r="I14" s="2">
        <f ca="1">'Claims list cumulative'!H10</f>
        <v>1213851.9099999999</v>
      </c>
      <c r="J14" s="2">
        <f ca="1">'Claims list cumulative'!I10</f>
        <v>1213851.9099999999</v>
      </c>
      <c r="K14" s="2">
        <f ca="1">'Claims list cumulative'!J10</f>
        <v>1213851.9099999999</v>
      </c>
      <c r="L14" s="2">
        <f ca="1">'Claims list cumulative'!K10</f>
        <v>1213851.9099999999</v>
      </c>
      <c r="M14" s="2">
        <f ca="1">'Claims list cumulative'!L10</f>
        <v>1213851.9099999999</v>
      </c>
      <c r="N14" s="2">
        <f ca="1">'Claims list cumulative'!M10</f>
        <v>2081738.9</v>
      </c>
      <c r="O14" s="2">
        <f ca="1">'Claims list cumulative'!N10</f>
        <v>2081738.9</v>
      </c>
      <c r="P14" s="2">
        <f ca="1">'Claims list cumulative'!O10</f>
        <v>2081738.9</v>
      </c>
      <c r="Q14" s="2">
        <f ca="1">'Claims list cumulative'!P10</f>
        <v>2081738.9</v>
      </c>
      <c r="R14" s="2">
        <f ca="1">'Claims list cumulative'!Q10</f>
        <v>2081738.9</v>
      </c>
      <c r="S14" s="2">
        <f ca="1">'Claims list cumulative'!R10</f>
        <v>2081738.9</v>
      </c>
      <c r="T14" s="2">
        <f ca="1">'Claims list cumulative'!S10</f>
        <v>2081738.9</v>
      </c>
      <c r="U14" s="2">
        <f ca="1">'Claims list cumulative'!T10</f>
        <v>2081738.9</v>
      </c>
      <c r="V14" s="2">
        <f ca="1">'Claims list cumulative'!U10</f>
        <v>2081738.9</v>
      </c>
      <c r="W14" s="2">
        <f ca="1">'Claims list cumulative'!V10</f>
        <v>4234877.99</v>
      </c>
      <c r="X14" s="2">
        <f ca="1">'Claims list cumulative'!W10</f>
        <v>4234877.99</v>
      </c>
      <c r="Y14" s="2">
        <f ca="1">'Claims list cumulative'!X10</f>
        <v>4234877.99</v>
      </c>
      <c r="Z14" s="2">
        <f ca="1">'Claims list cumulative'!Y10</f>
        <v>4234877.99</v>
      </c>
      <c r="AA14" s="2">
        <f ca="1">'Claims list cumulative'!Z10</f>
        <v>4234877.99</v>
      </c>
      <c r="AB14" s="2">
        <f ca="1">'Claims list cumulative'!AA10</f>
        <v>5664272.8100000005</v>
      </c>
      <c r="AC14" s="2">
        <f ca="1">'Claims list cumulative'!AB10</f>
        <v>5664272.8100000005</v>
      </c>
      <c r="AD14" s="2">
        <f ca="1">'Claims list cumulative'!AC10</f>
        <v>7000413.5300000003</v>
      </c>
      <c r="AE14" s="2">
        <f ca="1">'Claims list cumulative'!AD10</f>
        <v>7000413.5300000003</v>
      </c>
      <c r="AF14" s="2">
        <f ca="1">'Claims list cumulative'!AE10</f>
        <v>9844579.4700000007</v>
      </c>
      <c r="AG14" s="2">
        <f ca="1">$AF$14+$AO$14*(AG47-$AF$47)</f>
        <v>10373219.457053991</v>
      </c>
      <c r="AH14" s="2">
        <f t="shared" ref="AH14:AM14" ca="1" si="7">$AF$14+$AO$14*(AH47-$AF$47)</f>
        <v>12007787.0325308</v>
      </c>
      <c r="AI14" s="2">
        <f t="shared" ca="1" si="7"/>
        <v>12328936.238848243</v>
      </c>
      <c r="AJ14" s="2">
        <f t="shared" ca="1" si="7"/>
        <v>13772118.351360405</v>
      </c>
      <c r="AK14" s="2">
        <f t="shared" ca="1" si="7"/>
        <v>16223430.477107249</v>
      </c>
      <c r="AL14" s="2">
        <f t="shared" ca="1" si="7"/>
        <v>18720519.176509522</v>
      </c>
      <c r="AM14" s="2">
        <f t="shared" ca="1" si="7"/>
        <v>18720519.176509522</v>
      </c>
      <c r="AN14" s="6">
        <f>VLOOKUP(A14,'Premiums,Loss ratio'!$A$2:$C$1048576,2,FALSE)</f>
        <v>21574780.609999999</v>
      </c>
      <c r="AO14" s="6">
        <f t="shared" si="1"/>
        <v>16828328.875799999</v>
      </c>
      <c r="AP14" s="31">
        <f t="shared" ca="1" si="2"/>
        <v>8875939.7065095212</v>
      </c>
    </row>
    <row r="15" spans="1:42" x14ac:dyDescent="0.2">
      <c r="A15" s="38">
        <f t="shared" si="0"/>
        <v>50284</v>
      </c>
      <c r="B15" s="4">
        <v>28</v>
      </c>
      <c r="C15" s="2">
        <f ca="1">'Claims list cumulative'!B11</f>
        <v>0</v>
      </c>
      <c r="D15" s="2">
        <f ca="1">'Claims list cumulative'!C11</f>
        <v>0</v>
      </c>
      <c r="E15" s="2">
        <f ca="1">'Claims list cumulative'!D11</f>
        <v>0</v>
      </c>
      <c r="F15" s="2">
        <f ca="1">'Claims list cumulative'!E11</f>
        <v>0</v>
      </c>
      <c r="G15" s="2">
        <f ca="1">'Claims list cumulative'!F11</f>
        <v>0</v>
      </c>
      <c r="H15" s="2">
        <f ca="1">'Claims list cumulative'!G11</f>
        <v>0</v>
      </c>
      <c r="I15" s="2">
        <f ca="1">'Claims list cumulative'!H11</f>
        <v>0</v>
      </c>
      <c r="J15" s="2">
        <f ca="1">'Claims list cumulative'!I11</f>
        <v>0</v>
      </c>
      <c r="K15" s="2">
        <f ca="1">'Claims list cumulative'!J11</f>
        <v>0</v>
      </c>
      <c r="L15" s="2">
        <f ca="1">'Claims list cumulative'!K11</f>
        <v>0</v>
      </c>
      <c r="M15" s="2">
        <f ca="1">'Claims list cumulative'!L11</f>
        <v>0</v>
      </c>
      <c r="N15" s="2">
        <f ca="1">'Claims list cumulative'!M11</f>
        <v>0</v>
      </c>
      <c r="O15" s="2">
        <f ca="1">'Claims list cumulative'!N11</f>
        <v>0</v>
      </c>
      <c r="P15" s="2">
        <f ca="1">'Claims list cumulative'!O11</f>
        <v>0</v>
      </c>
      <c r="Q15" s="2">
        <f ca="1">'Claims list cumulative'!P11</f>
        <v>0</v>
      </c>
      <c r="R15" s="2">
        <f ca="1">'Claims list cumulative'!Q11</f>
        <v>0</v>
      </c>
      <c r="S15" s="2">
        <f ca="1">'Claims list cumulative'!R11</f>
        <v>0</v>
      </c>
      <c r="T15" s="2">
        <f ca="1">'Claims list cumulative'!S11</f>
        <v>0</v>
      </c>
      <c r="U15" s="2">
        <f ca="1">'Claims list cumulative'!T11</f>
        <v>0</v>
      </c>
      <c r="V15" s="2">
        <f ca="1">'Claims list cumulative'!U11</f>
        <v>0</v>
      </c>
      <c r="W15" s="2">
        <f ca="1">'Claims list cumulative'!V11</f>
        <v>1393265.12</v>
      </c>
      <c r="X15" s="2">
        <f ca="1">'Claims list cumulative'!W11</f>
        <v>2687456.9800000004</v>
      </c>
      <c r="Y15" s="2">
        <f ca="1">'Claims list cumulative'!X11</f>
        <v>2687456.9800000004</v>
      </c>
      <c r="Z15" s="2">
        <f ca="1">'Claims list cumulative'!Y11</f>
        <v>2687456.9800000004</v>
      </c>
      <c r="AA15" s="2">
        <f ca="1">'Claims list cumulative'!Z11</f>
        <v>2687456.9800000004</v>
      </c>
      <c r="AB15" s="2">
        <f ca="1">'Claims list cumulative'!AA11</f>
        <v>4222111.8800000008</v>
      </c>
      <c r="AC15" s="2">
        <f ca="1">'Claims list cumulative'!AB11</f>
        <v>4963878.0300000012</v>
      </c>
      <c r="AD15" s="2">
        <f ca="1">'Claims list cumulative'!AC11</f>
        <v>6396356.4400000013</v>
      </c>
      <c r="AE15" s="2">
        <f ca="1">'Claims list cumulative'!AD11</f>
        <v>6396356.4400000013</v>
      </c>
      <c r="AF15" s="2">
        <f ca="1">$AE$15+$AO$15*(AF47-$AE$47)</f>
        <v>7460605.5364368279</v>
      </c>
      <c r="AG15" s="2">
        <f t="shared" ref="AG15:AM15" ca="1" si="8">$AE$15+$AO$15*(AG47-$AE$47)</f>
        <v>7988651.3109114831</v>
      </c>
      <c r="AH15" s="2">
        <f t="shared" ca="1" si="8"/>
        <v>9621381.5667777695</v>
      </c>
      <c r="AI15" s="2">
        <f t="shared" ca="1" si="8"/>
        <v>9942169.7884877101</v>
      </c>
      <c r="AJ15" s="2">
        <f t="shared" ca="1" si="8"/>
        <v>11383729.706337102</v>
      </c>
      <c r="AK15" s="2">
        <f t="shared" ca="1" si="8"/>
        <v>13832286.458792737</v>
      </c>
      <c r="AL15" s="2">
        <f t="shared" ca="1" si="8"/>
        <v>16326568.330196306</v>
      </c>
      <c r="AM15" s="2">
        <f t="shared" ca="1" si="8"/>
        <v>16326568.330196306</v>
      </c>
      <c r="AN15" s="6">
        <f>VLOOKUP(A15,'Premiums,Loss ratio'!$A$2:$C$1048576,2,FALSE)</f>
        <v>21550529.690000001</v>
      </c>
      <c r="AO15" s="6">
        <f t="shared" si="1"/>
        <v>16809413.158200003</v>
      </c>
      <c r="AP15" s="31">
        <f t="shared" ca="1" si="2"/>
        <v>9930211.8901963048</v>
      </c>
    </row>
    <row r="16" spans="1:42" x14ac:dyDescent="0.2">
      <c r="A16" s="38">
        <f t="shared" si="0"/>
        <v>50314</v>
      </c>
      <c r="B16" s="4">
        <v>27</v>
      </c>
      <c r="C16" s="2">
        <f ca="1">'Claims list cumulative'!B12</f>
        <v>0</v>
      </c>
      <c r="D16" s="2">
        <f ca="1">'Claims list cumulative'!C12</f>
        <v>0</v>
      </c>
      <c r="E16" s="2">
        <f ca="1">'Claims list cumulative'!D12</f>
        <v>0</v>
      </c>
      <c r="F16" s="2">
        <f ca="1">'Claims list cumulative'!E12</f>
        <v>0</v>
      </c>
      <c r="G16" s="2">
        <f ca="1">'Claims list cumulative'!F12</f>
        <v>0</v>
      </c>
      <c r="H16" s="2">
        <f ca="1">'Claims list cumulative'!G12</f>
        <v>0</v>
      </c>
      <c r="I16" s="2">
        <f ca="1">'Claims list cumulative'!H12</f>
        <v>0</v>
      </c>
      <c r="J16" s="2">
        <f ca="1">'Claims list cumulative'!I12</f>
        <v>0</v>
      </c>
      <c r="K16" s="2">
        <f ca="1">'Claims list cumulative'!J12</f>
        <v>0</v>
      </c>
      <c r="L16" s="2">
        <f ca="1">'Claims list cumulative'!K12</f>
        <v>0</v>
      </c>
      <c r="M16" s="2">
        <f ca="1">'Claims list cumulative'!L12</f>
        <v>0</v>
      </c>
      <c r="N16" s="2">
        <f ca="1">'Claims list cumulative'!M12</f>
        <v>0</v>
      </c>
      <c r="O16" s="2">
        <f ca="1">'Claims list cumulative'!N12</f>
        <v>0</v>
      </c>
      <c r="P16" s="2">
        <f ca="1">'Claims list cumulative'!O12</f>
        <v>0</v>
      </c>
      <c r="Q16" s="2">
        <f ca="1">'Claims list cumulative'!P12</f>
        <v>0</v>
      </c>
      <c r="R16" s="2">
        <f ca="1">'Claims list cumulative'!Q12</f>
        <v>0</v>
      </c>
      <c r="S16" s="2">
        <f ca="1">'Claims list cumulative'!R12</f>
        <v>0</v>
      </c>
      <c r="T16" s="2">
        <f ca="1">'Claims list cumulative'!S12</f>
        <v>0</v>
      </c>
      <c r="U16" s="2">
        <f ca="1">'Claims list cumulative'!T12</f>
        <v>0</v>
      </c>
      <c r="V16" s="2">
        <f ca="1">'Claims list cumulative'!U12</f>
        <v>1461120.07</v>
      </c>
      <c r="W16" s="2">
        <f ca="1">'Claims list cumulative'!V12</f>
        <v>1461120.07</v>
      </c>
      <c r="X16" s="2">
        <f ca="1">'Claims list cumulative'!W12</f>
        <v>2751672.18</v>
      </c>
      <c r="Y16" s="2">
        <f ca="1">'Claims list cumulative'!X12</f>
        <v>2751672.18</v>
      </c>
      <c r="Z16" s="2">
        <f ca="1">'Claims list cumulative'!Y12</f>
        <v>2751672.18</v>
      </c>
      <c r="AA16" s="2">
        <f ca="1">'Claims list cumulative'!Z12</f>
        <v>4136588.85</v>
      </c>
      <c r="AB16" s="2">
        <f ca="1">'Claims list cumulative'!AA12</f>
        <v>4136588.85</v>
      </c>
      <c r="AC16" s="2">
        <f ca="1">'Claims list cumulative'!AB12</f>
        <v>4136588.85</v>
      </c>
      <c r="AD16" s="2">
        <f ca="1">'Claims list cumulative'!AC12</f>
        <v>4136588.85</v>
      </c>
      <c r="AE16" s="2">
        <f ca="1">$AD$16+$AO$16*(AE47-$AD$47)</f>
        <v>4841450.8995573679</v>
      </c>
      <c r="AF16" s="2">
        <f t="shared" ref="AF16:AM16" ca="1" si="9">$AD$16+$AO$16*(AF47-$AD$47)</f>
        <v>5904971.2630407596</v>
      </c>
      <c r="AG16" s="2">
        <f t="shared" ca="1" si="9"/>
        <v>6432655.4639345016</v>
      </c>
      <c r="AH16" s="2">
        <f t="shared" ca="1" si="9"/>
        <v>8064267.7255779095</v>
      </c>
      <c r="AI16" s="2">
        <f t="shared" ca="1" si="9"/>
        <v>8384836.2910541575</v>
      </c>
      <c r="AJ16" s="2">
        <f t="shared" ca="1" si="9"/>
        <v>9825409.1164831705</v>
      </c>
      <c r="AK16" s="2">
        <f t="shared" ca="1" si="9"/>
        <v>12272289.246426422</v>
      </c>
      <c r="AL16" s="2">
        <f t="shared" ca="1" si="9"/>
        <v>14764863.185541457</v>
      </c>
      <c r="AM16" s="2">
        <f t="shared" ca="1" si="9"/>
        <v>14764863.185541457</v>
      </c>
      <c r="AN16" s="6">
        <f>VLOOKUP(A16,'Premiums,Loss ratio'!$A$2:$C$1048576,2,FALSE)</f>
        <v>21535773.199999999</v>
      </c>
      <c r="AO16" s="6">
        <f t="shared" si="1"/>
        <v>16797903.096000001</v>
      </c>
      <c r="AP16" s="31">
        <f t="shared" ca="1" si="2"/>
        <v>10628274.335541457</v>
      </c>
    </row>
    <row r="17" spans="1:42" x14ac:dyDescent="0.2">
      <c r="A17" s="38">
        <f t="shared" si="0"/>
        <v>50345</v>
      </c>
      <c r="B17" s="4">
        <v>26</v>
      </c>
      <c r="C17" s="2">
        <f ca="1">'Claims list cumulative'!B13</f>
        <v>0</v>
      </c>
      <c r="D17" s="2">
        <f ca="1">'Claims list cumulative'!C13</f>
        <v>0</v>
      </c>
      <c r="E17" s="2">
        <f ca="1">'Claims list cumulative'!D13</f>
        <v>0</v>
      </c>
      <c r="F17" s="2">
        <f ca="1">'Claims list cumulative'!E13</f>
        <v>0</v>
      </c>
      <c r="G17" s="2">
        <f ca="1">'Claims list cumulative'!F13</f>
        <v>0</v>
      </c>
      <c r="H17" s="2">
        <f ca="1">'Claims list cumulative'!G13</f>
        <v>0</v>
      </c>
      <c r="I17" s="2">
        <f ca="1">'Claims list cumulative'!H13</f>
        <v>0</v>
      </c>
      <c r="J17" s="2">
        <f ca="1">'Claims list cumulative'!I13</f>
        <v>0</v>
      </c>
      <c r="K17" s="2">
        <f ca="1">'Claims list cumulative'!J13</f>
        <v>0</v>
      </c>
      <c r="L17" s="2">
        <f ca="1">'Claims list cumulative'!K13</f>
        <v>0</v>
      </c>
      <c r="M17" s="2">
        <f ca="1">'Claims list cumulative'!L13</f>
        <v>0</v>
      </c>
      <c r="N17" s="2">
        <f ca="1">'Claims list cumulative'!M13</f>
        <v>0</v>
      </c>
      <c r="O17" s="2">
        <f ca="1">'Claims list cumulative'!N13</f>
        <v>0</v>
      </c>
      <c r="P17" s="2">
        <f ca="1">'Claims list cumulative'!O13</f>
        <v>0</v>
      </c>
      <c r="Q17" s="2">
        <f ca="1">'Claims list cumulative'!P13</f>
        <v>1840262.51</v>
      </c>
      <c r="R17" s="2">
        <f ca="1">'Claims list cumulative'!Q13</f>
        <v>1840262.51</v>
      </c>
      <c r="S17" s="2">
        <f ca="1">'Claims list cumulative'!R13</f>
        <v>1840262.51</v>
      </c>
      <c r="T17" s="2">
        <f ca="1">'Claims list cumulative'!S13</f>
        <v>2455674.12</v>
      </c>
      <c r="U17" s="2">
        <f ca="1">'Claims list cumulative'!T13</f>
        <v>2455674.12</v>
      </c>
      <c r="V17" s="2">
        <f ca="1">'Claims list cumulative'!U13</f>
        <v>2455674.12</v>
      </c>
      <c r="W17" s="2">
        <f ca="1">'Claims list cumulative'!V13</f>
        <v>3576030.6500000004</v>
      </c>
      <c r="X17" s="2">
        <f ca="1">'Claims list cumulative'!W13</f>
        <v>4413338.9400000004</v>
      </c>
      <c r="Y17" s="2">
        <f ca="1">'Claims list cumulative'!X13</f>
        <v>5986308.25</v>
      </c>
      <c r="Z17" s="2">
        <f ca="1">'Claims list cumulative'!Y13</f>
        <v>7034842.6899999995</v>
      </c>
      <c r="AA17" s="2">
        <f ca="1">'Claims list cumulative'!Z13</f>
        <v>8864893.7199999988</v>
      </c>
      <c r="AB17" s="2">
        <f ca="1">'Claims list cumulative'!AA13</f>
        <v>11591921.819999998</v>
      </c>
      <c r="AC17" s="2">
        <f ca="1">'Claims list cumulative'!AB13</f>
        <v>11591921.819999998</v>
      </c>
      <c r="AD17" s="2">
        <f ca="1">$AC$17+$AO$17*(AD47-$AC$47)</f>
        <v>12427074.264435846</v>
      </c>
      <c r="AE17" s="2">
        <f t="shared" ref="AE17:AM17" ca="1" si="10">$AC$17+$AO$17*(AE47-$AC$47)</f>
        <v>13131142.990536813</v>
      </c>
      <c r="AF17" s="2">
        <f t="shared" ca="1" si="10"/>
        <v>14193466.360010892</v>
      </c>
      <c r="AG17" s="2">
        <f t="shared" ca="1" si="10"/>
        <v>14720556.651423475</v>
      </c>
      <c r="AH17" s="2">
        <f t="shared" ca="1" si="10"/>
        <v>16350332.530643221</v>
      </c>
      <c r="AI17" s="2">
        <f t="shared" ca="1" si="10"/>
        <v>16670540.295644343</v>
      </c>
      <c r="AJ17" s="2">
        <f t="shared" ca="1" si="10"/>
        <v>18109491.753865711</v>
      </c>
      <c r="AK17" s="2">
        <f t="shared" ca="1" si="10"/>
        <v>20553617.91598887</v>
      </c>
      <c r="AL17" s="2">
        <f t="shared" ca="1" si="10"/>
        <v>23043386.458822522</v>
      </c>
      <c r="AM17" s="2">
        <f t="shared" ca="1" si="10"/>
        <v>23043386.458822522</v>
      </c>
      <c r="AN17" s="6">
        <f>VLOOKUP(A17,'Premiums,Loss ratio'!$A$2:$C$1048576,2,FALSE)</f>
        <v>21511534.649999999</v>
      </c>
      <c r="AO17" s="6">
        <f t="shared" si="1"/>
        <v>16778997.026999999</v>
      </c>
      <c r="AP17" s="31">
        <f t="shared" ca="1" si="2"/>
        <v>11451464.638822524</v>
      </c>
    </row>
    <row r="18" spans="1:42" x14ac:dyDescent="0.2">
      <c r="A18" s="38">
        <f t="shared" si="0"/>
        <v>50375</v>
      </c>
      <c r="B18" s="4">
        <v>25</v>
      </c>
      <c r="C18" s="2">
        <f ca="1">'Claims list cumulative'!B14</f>
        <v>0</v>
      </c>
      <c r="D18" s="2">
        <f ca="1">'Claims list cumulative'!C14</f>
        <v>0</v>
      </c>
      <c r="E18" s="2">
        <f ca="1">'Claims list cumulative'!D14</f>
        <v>0</v>
      </c>
      <c r="F18" s="2">
        <f ca="1">'Claims list cumulative'!E14</f>
        <v>0</v>
      </c>
      <c r="G18" s="2">
        <f ca="1">'Claims list cumulative'!F14</f>
        <v>0</v>
      </c>
      <c r="H18" s="2">
        <f ca="1">'Claims list cumulative'!G14</f>
        <v>0</v>
      </c>
      <c r="I18" s="2">
        <f ca="1">'Claims list cumulative'!H14</f>
        <v>0</v>
      </c>
      <c r="J18" s="2">
        <f ca="1">'Claims list cumulative'!I14</f>
        <v>0</v>
      </c>
      <c r="K18" s="2">
        <f ca="1">'Claims list cumulative'!J14</f>
        <v>0</v>
      </c>
      <c r="L18" s="2">
        <f ca="1">'Claims list cumulative'!K14</f>
        <v>0</v>
      </c>
      <c r="M18" s="2">
        <f ca="1">'Claims list cumulative'!L14</f>
        <v>1003085.95</v>
      </c>
      <c r="N18" s="2">
        <f ca="1">'Claims list cumulative'!M14</f>
        <v>1003085.95</v>
      </c>
      <c r="O18" s="2">
        <f ca="1">'Claims list cumulative'!N14</f>
        <v>1003085.95</v>
      </c>
      <c r="P18" s="2">
        <f ca="1">'Claims list cumulative'!O14</f>
        <v>1003085.95</v>
      </c>
      <c r="Q18" s="2">
        <f ca="1">'Claims list cumulative'!P14</f>
        <v>1003085.95</v>
      </c>
      <c r="R18" s="2">
        <f ca="1">'Claims list cumulative'!Q14</f>
        <v>1003085.95</v>
      </c>
      <c r="S18" s="2">
        <f ca="1">'Claims list cumulative'!R14</f>
        <v>1003085.95</v>
      </c>
      <c r="T18" s="2">
        <f ca="1">'Claims list cumulative'!S14</f>
        <v>1003085.95</v>
      </c>
      <c r="U18" s="2">
        <f ca="1">'Claims list cumulative'!T14</f>
        <v>1003085.95</v>
      </c>
      <c r="V18" s="2">
        <f ca="1">'Claims list cumulative'!U14</f>
        <v>2637584.5099999998</v>
      </c>
      <c r="W18" s="2">
        <f ca="1">'Claims list cumulative'!V14</f>
        <v>2637584.5099999998</v>
      </c>
      <c r="X18" s="2">
        <f ca="1">'Claims list cumulative'!W14</f>
        <v>4244890.6399999997</v>
      </c>
      <c r="Y18" s="2">
        <f ca="1">'Claims list cumulative'!X14</f>
        <v>4244890.6399999997</v>
      </c>
      <c r="Z18" s="2">
        <f ca="1">'Claims list cumulative'!Y14</f>
        <v>7332458.5800000001</v>
      </c>
      <c r="AA18" s="2">
        <f ca="1">'Claims list cumulative'!Z14</f>
        <v>7332458.5800000001</v>
      </c>
      <c r="AB18" s="2">
        <f ca="1">'Claims list cumulative'!AA14</f>
        <v>7332458.5800000001</v>
      </c>
      <c r="AC18" s="2">
        <f ca="1">$AB$18+$AO$18*(AC47-$AB$47)</f>
        <v>8198670.6293067671</v>
      </c>
      <c r="AD18" s="2">
        <f t="shared" ref="AD18:AM18" ca="1" si="11">$AB$18+$AO$18*(AD47-$AB$47)</f>
        <v>9033213.6135751903</v>
      </c>
      <c r="AE18" s="2">
        <f t="shared" ca="1" si="11"/>
        <v>9736768.5390562266</v>
      </c>
      <c r="AF18" s="2">
        <f t="shared" ca="1" si="11"/>
        <v>10798316.668293709</v>
      </c>
      <c r="AG18" s="2">
        <f t="shared" ca="1" si="11"/>
        <v>11325022.31072467</v>
      </c>
      <c r="AH18" s="2">
        <f t="shared" ca="1" si="11"/>
        <v>12953608.846026629</v>
      </c>
      <c r="AI18" s="2">
        <f t="shared" ca="1" si="11"/>
        <v>13273582.93647005</v>
      </c>
      <c r="AJ18" s="2">
        <f t="shared" ca="1" si="11"/>
        <v>14711484.306647629</v>
      </c>
      <c r="AK18" s="2">
        <f t="shared" ca="1" si="11"/>
        <v>17153826.845254026</v>
      </c>
      <c r="AL18" s="2">
        <f t="shared" ca="1" si="11"/>
        <v>19641778.456624366</v>
      </c>
      <c r="AM18" s="2">
        <f t="shared" ca="1" si="11"/>
        <v>19641778.456624366</v>
      </c>
      <c r="AN18" s="6">
        <f>VLOOKUP(A18,'Premiums,Loss ratio'!$A$2:$C$1048576,2,FALSE)</f>
        <v>21495836.41</v>
      </c>
      <c r="AO18" s="6">
        <f t="shared" si="1"/>
        <v>16766752.399800001</v>
      </c>
      <c r="AP18" s="31">
        <f t="shared" ca="1" si="2"/>
        <v>12309319.876624366</v>
      </c>
    </row>
    <row r="19" spans="1:42" x14ac:dyDescent="0.2">
      <c r="A19" s="38">
        <f t="shared" si="0"/>
        <v>50406</v>
      </c>
      <c r="B19" s="4">
        <v>24</v>
      </c>
      <c r="C19" s="2">
        <f ca="1">'Claims list cumulative'!B15</f>
        <v>0</v>
      </c>
      <c r="D19" s="2">
        <f ca="1">'Claims list cumulative'!C15</f>
        <v>0</v>
      </c>
      <c r="E19" s="2">
        <f ca="1">'Claims list cumulative'!D15</f>
        <v>0</v>
      </c>
      <c r="F19" s="2">
        <f ca="1">'Claims list cumulative'!E15</f>
        <v>0</v>
      </c>
      <c r="G19" s="2">
        <f ca="1">'Claims list cumulative'!F15</f>
        <v>0</v>
      </c>
      <c r="H19" s="2">
        <f ca="1">'Claims list cumulative'!G15</f>
        <v>0</v>
      </c>
      <c r="I19" s="2">
        <f ca="1">'Claims list cumulative'!H15</f>
        <v>0</v>
      </c>
      <c r="J19" s="2">
        <f ca="1">'Claims list cumulative'!I15</f>
        <v>0</v>
      </c>
      <c r="K19" s="2">
        <f ca="1">'Claims list cumulative'!J15</f>
        <v>0</v>
      </c>
      <c r="L19" s="2">
        <f ca="1">'Claims list cumulative'!K15</f>
        <v>0</v>
      </c>
      <c r="M19" s="2">
        <f ca="1">'Claims list cumulative'!L15</f>
        <v>0</v>
      </c>
      <c r="N19" s="2">
        <f ca="1">'Claims list cumulative'!M15</f>
        <v>0</v>
      </c>
      <c r="O19" s="2">
        <f ca="1">'Claims list cumulative'!N15</f>
        <v>0</v>
      </c>
      <c r="P19" s="2">
        <f ca="1">'Claims list cumulative'!O15</f>
        <v>0</v>
      </c>
      <c r="Q19" s="2">
        <f ca="1">'Claims list cumulative'!P15</f>
        <v>0</v>
      </c>
      <c r="R19" s="2">
        <f ca="1">'Claims list cumulative'!Q15</f>
        <v>0</v>
      </c>
      <c r="S19" s="2">
        <f ca="1">'Claims list cumulative'!R15</f>
        <v>0</v>
      </c>
      <c r="T19" s="2">
        <f ca="1">'Claims list cumulative'!S15</f>
        <v>0</v>
      </c>
      <c r="U19" s="2">
        <f ca="1">'Claims list cumulative'!T15</f>
        <v>0</v>
      </c>
      <c r="V19" s="2">
        <f ca="1">'Claims list cumulative'!U15</f>
        <v>1623268.94</v>
      </c>
      <c r="W19" s="2">
        <f ca="1">'Claims list cumulative'!V15</f>
        <v>1623268.94</v>
      </c>
      <c r="X19" s="2">
        <f ca="1">'Claims list cumulative'!W15</f>
        <v>1623268.94</v>
      </c>
      <c r="Y19" s="2">
        <f ca="1">'Claims list cumulative'!X15</f>
        <v>2583412.25</v>
      </c>
      <c r="Z19" s="2">
        <f ca="1">'Claims list cumulative'!Y15</f>
        <v>3259961.06</v>
      </c>
      <c r="AA19" s="2">
        <f ca="1">'Claims list cumulative'!Z15</f>
        <v>5115116.54</v>
      </c>
      <c r="AB19" s="2">
        <f ca="1">$AA$19+$AO$19*(AB47-$AA$47)</f>
        <v>5735133.5652880883</v>
      </c>
      <c r="AC19" s="2">
        <f t="shared" ref="AC19:AM19" ca="1" si="12">$AA$19+$AO$19*(AC47-$AA$47)</f>
        <v>6614000.9238781873</v>
      </c>
      <c r="AD19" s="2">
        <f t="shared" ca="1" si="12"/>
        <v>7460736.5341723096</v>
      </c>
      <c r="AE19" s="2">
        <f t="shared" ca="1" si="12"/>
        <v>8174570.3575131707</v>
      </c>
      <c r="AF19" s="2">
        <f t="shared" ca="1" si="12"/>
        <v>9251627.645166764</v>
      </c>
      <c r="AG19" s="2">
        <f t="shared" ca="1" si="12"/>
        <v>9786028.4273866192</v>
      </c>
      <c r="AH19" s="2">
        <f t="shared" ca="1" si="12"/>
        <v>11438408.520300034</v>
      </c>
      <c r="AI19" s="2">
        <f t="shared" ca="1" si="12"/>
        <v>11763057.414194243</v>
      </c>
      <c r="AJ19" s="2">
        <f t="shared" ca="1" si="12"/>
        <v>13221966.442454027</v>
      </c>
      <c r="AK19" s="2">
        <f t="shared" ca="1" si="12"/>
        <v>15699991.468075745</v>
      </c>
      <c r="AL19" s="2">
        <f t="shared" ca="1" si="12"/>
        <v>18224291.912447255</v>
      </c>
      <c r="AM19" s="2">
        <f t="shared" ca="1" si="12"/>
        <v>18224291.912447255</v>
      </c>
      <c r="AN19" s="6">
        <f>VLOOKUP(A19,'Premiums,Loss ratio'!$A$2:$C$1048576,2,FALSE)</f>
        <v>21809889.370000001</v>
      </c>
      <c r="AO19" s="6">
        <f t="shared" si="1"/>
        <v>17011713.7086</v>
      </c>
      <c r="AP19" s="31">
        <f t="shared" ca="1" si="2"/>
        <v>13109175.372447256</v>
      </c>
    </row>
    <row r="20" spans="1:42" x14ac:dyDescent="0.2">
      <c r="A20" s="38">
        <f t="shared" si="0"/>
        <v>50437</v>
      </c>
      <c r="B20" s="4">
        <v>23</v>
      </c>
      <c r="C20" s="2">
        <f ca="1">'Claims list cumulative'!B16</f>
        <v>0</v>
      </c>
      <c r="D20" s="2">
        <f ca="1">'Claims list cumulative'!C16</f>
        <v>0</v>
      </c>
      <c r="E20" s="2">
        <f ca="1">'Claims list cumulative'!D16</f>
        <v>0</v>
      </c>
      <c r="F20" s="2">
        <f ca="1">'Claims list cumulative'!E16</f>
        <v>0</v>
      </c>
      <c r="G20" s="2">
        <f ca="1">'Claims list cumulative'!F16</f>
        <v>0</v>
      </c>
      <c r="H20" s="2">
        <f ca="1">'Claims list cumulative'!G16</f>
        <v>0</v>
      </c>
      <c r="I20" s="2">
        <f ca="1">'Claims list cumulative'!H16</f>
        <v>0</v>
      </c>
      <c r="J20" s="2">
        <f ca="1">'Claims list cumulative'!I16</f>
        <v>0</v>
      </c>
      <c r="K20" s="2">
        <f ca="1">'Claims list cumulative'!J16</f>
        <v>0</v>
      </c>
      <c r="L20" s="2">
        <f ca="1">'Claims list cumulative'!K16</f>
        <v>0</v>
      </c>
      <c r="M20" s="2">
        <f ca="1">'Claims list cumulative'!L16</f>
        <v>0</v>
      </c>
      <c r="N20" s="2">
        <f ca="1">'Claims list cumulative'!M16</f>
        <v>0</v>
      </c>
      <c r="O20" s="2">
        <f ca="1">'Claims list cumulative'!N16</f>
        <v>0</v>
      </c>
      <c r="P20" s="2">
        <f ca="1">'Claims list cumulative'!O16</f>
        <v>0</v>
      </c>
      <c r="Q20" s="2">
        <f ca="1">'Claims list cumulative'!P16</f>
        <v>0</v>
      </c>
      <c r="R20" s="2">
        <f ca="1">'Claims list cumulative'!Q16</f>
        <v>0</v>
      </c>
      <c r="S20" s="2">
        <f ca="1">'Claims list cumulative'!R16</f>
        <v>0</v>
      </c>
      <c r="T20" s="2">
        <f ca="1">'Claims list cumulative'!S16</f>
        <v>1342720.96</v>
      </c>
      <c r="U20" s="2">
        <f ca="1">'Claims list cumulative'!T16</f>
        <v>1342720.96</v>
      </c>
      <c r="V20" s="2">
        <f ca="1">'Claims list cumulative'!U16</f>
        <v>1342720.96</v>
      </c>
      <c r="W20" s="2">
        <f ca="1">'Claims list cumulative'!V16</f>
        <v>4986230.93</v>
      </c>
      <c r="X20" s="2">
        <f ca="1">'Claims list cumulative'!W16</f>
        <v>6413165.1199999992</v>
      </c>
      <c r="Y20" s="2">
        <f ca="1">'Claims list cumulative'!X16</f>
        <v>6413165.1199999992</v>
      </c>
      <c r="Z20" s="2">
        <f ca="1">'Claims list cumulative'!Y16</f>
        <v>7893588.2499999991</v>
      </c>
      <c r="AA20" s="2">
        <f ca="1">$Z$20+$AO$20*(AA47-$Z$47)</f>
        <v>8426147.6845967174</v>
      </c>
      <c r="AB20" s="2">
        <f t="shared" ref="AB20:AM20" ca="1" si="13">$Z$20+$AO$20*(AB47-$Z$47)</f>
        <v>9045615.7034873292</v>
      </c>
      <c r="AC20" s="2">
        <f t="shared" ca="1" si="13"/>
        <v>9923704.85150785</v>
      </c>
      <c r="AD20" s="2">
        <f t="shared" ca="1" si="13"/>
        <v>10769690.702927519</v>
      </c>
      <c r="AE20" s="2">
        <f t="shared" ca="1" si="13"/>
        <v>11482892.44792252</v>
      </c>
      <c r="AF20" s="2">
        <f t="shared" ca="1" si="13"/>
        <v>12558996.033794951</v>
      </c>
      <c r="AG20" s="2">
        <f t="shared" ca="1" si="13"/>
        <v>13092923.620221321</v>
      </c>
      <c r="AH20" s="2">
        <f t="shared" ca="1" si="13"/>
        <v>14743840.580341488</v>
      </c>
      <c r="AI20" s="2">
        <f t="shared" ca="1" si="13"/>
        <v>15068202.007420413</v>
      </c>
      <c r="AJ20" s="2">
        <f t="shared" ca="1" si="13"/>
        <v>16525819.215686258</v>
      </c>
      <c r="AK20" s="2">
        <f t="shared" ca="1" si="13"/>
        <v>19001650.024799909</v>
      </c>
      <c r="AL20" s="2">
        <f t="shared" ca="1" si="13"/>
        <v>21523715.277174123</v>
      </c>
      <c r="AM20" s="2">
        <f t="shared" ca="1" si="13"/>
        <v>21523715.277174123</v>
      </c>
      <c r="AN20" s="6">
        <f>VLOOKUP(A20,'Premiums,Loss ratio'!$A$2:$C$1048576,2,FALSE)</f>
        <v>21790577.370000001</v>
      </c>
      <c r="AO20" s="6">
        <f t="shared" si="1"/>
        <v>16996650.3486</v>
      </c>
      <c r="AP20" s="31">
        <f t="shared" ca="1" si="2"/>
        <v>13630127.027174123</v>
      </c>
    </row>
    <row r="21" spans="1:42" x14ac:dyDescent="0.2">
      <c r="A21" s="38">
        <f t="shared" si="0"/>
        <v>50465</v>
      </c>
      <c r="B21" s="4">
        <v>22</v>
      </c>
      <c r="C21" s="2">
        <f ca="1">'Claims list cumulative'!B17</f>
        <v>0</v>
      </c>
      <c r="D21" s="2">
        <f ca="1">'Claims list cumulative'!C17</f>
        <v>0</v>
      </c>
      <c r="E21" s="2">
        <f ca="1">'Claims list cumulative'!D17</f>
        <v>0</v>
      </c>
      <c r="F21" s="2">
        <f ca="1">'Claims list cumulative'!E17</f>
        <v>0</v>
      </c>
      <c r="G21" s="2">
        <f ca="1">'Claims list cumulative'!F17</f>
        <v>0</v>
      </c>
      <c r="H21" s="2">
        <f ca="1">'Claims list cumulative'!G17</f>
        <v>0</v>
      </c>
      <c r="I21" s="2">
        <f ca="1">'Claims list cumulative'!H17</f>
        <v>0</v>
      </c>
      <c r="J21" s="2">
        <f ca="1">'Claims list cumulative'!I17</f>
        <v>0</v>
      </c>
      <c r="K21" s="2">
        <f ca="1">'Claims list cumulative'!J17</f>
        <v>0</v>
      </c>
      <c r="L21" s="2">
        <f ca="1">'Claims list cumulative'!K17</f>
        <v>0</v>
      </c>
      <c r="M21" s="2">
        <f ca="1">'Claims list cumulative'!L17</f>
        <v>0</v>
      </c>
      <c r="N21" s="2">
        <f ca="1">'Claims list cumulative'!M17</f>
        <v>0</v>
      </c>
      <c r="O21" s="2">
        <f ca="1">'Claims list cumulative'!N17</f>
        <v>0</v>
      </c>
      <c r="P21" s="2">
        <f ca="1">'Claims list cumulative'!O17</f>
        <v>1326448.8799999999</v>
      </c>
      <c r="Q21" s="2">
        <f ca="1">'Claims list cumulative'!P17</f>
        <v>1326448.8799999999</v>
      </c>
      <c r="R21" s="2">
        <f ca="1">'Claims list cumulative'!Q17</f>
        <v>1326448.8799999999</v>
      </c>
      <c r="S21" s="2">
        <f ca="1">'Claims list cumulative'!R17</f>
        <v>1326448.8799999999</v>
      </c>
      <c r="T21" s="2">
        <f ca="1">'Claims list cumulative'!S17</f>
        <v>1326448.8799999999</v>
      </c>
      <c r="U21" s="2">
        <f ca="1">'Claims list cumulative'!T17</f>
        <v>1326448.8799999999</v>
      </c>
      <c r="V21" s="2">
        <f ca="1">'Claims list cumulative'!U17</f>
        <v>1326448.8799999999</v>
      </c>
      <c r="W21" s="2">
        <f ca="1">'Claims list cumulative'!V17</f>
        <v>1326448.8799999999</v>
      </c>
      <c r="X21" s="2">
        <f ca="1">'Claims list cumulative'!W17</f>
        <v>2377635.87</v>
      </c>
      <c r="Y21" s="2">
        <f ca="1">'Claims list cumulative'!X17</f>
        <v>2377635.87</v>
      </c>
      <c r="Z21" s="2">
        <f ca="1">$Y$21+$AO$21*(Z47-$Y$47)</f>
        <v>2907487.666247529</v>
      </c>
      <c r="AA21" s="2">
        <f t="shared" ref="AA21:AM21" ca="1" si="14">$Y$21+$AO$21*(AA47-$Y$47)</f>
        <v>3439404.1008790303</v>
      </c>
      <c r="AB21" s="2">
        <f t="shared" ca="1" si="14"/>
        <v>4058124.1883863583</v>
      </c>
      <c r="AC21" s="2">
        <f t="shared" ca="1" si="14"/>
        <v>4935153.1518435124</v>
      </c>
      <c r="AD21" s="2">
        <f t="shared" ca="1" si="14"/>
        <v>5780117.5794789065</v>
      </c>
      <c r="AE21" s="2">
        <f t="shared" ca="1" si="14"/>
        <v>6492458.2211539168</v>
      </c>
      <c r="AF21" s="2">
        <f t="shared" ca="1" si="14"/>
        <v>7567262.5444026189</v>
      </c>
      <c r="AG21" s="2">
        <f t="shared" ca="1" si="14"/>
        <v>8100545.478988843</v>
      </c>
      <c r="AH21" s="2">
        <f t="shared" ca="1" si="14"/>
        <v>9749469.1600889191</v>
      </c>
      <c r="AI21" s="2">
        <f t="shared" ca="1" si="14"/>
        <v>10073438.960669881</v>
      </c>
      <c r="AJ21" s="2">
        <f t="shared" ca="1" si="14"/>
        <v>11529296.275572982</v>
      </c>
      <c r="AK21" s="2">
        <f t="shared" ca="1" si="14"/>
        <v>14002137.823731471</v>
      </c>
      <c r="AL21" s="2">
        <f t="shared" ca="1" si="14"/>
        <v>16521157.992751226</v>
      </c>
      <c r="AM21" s="2">
        <f t="shared" ca="1" si="14"/>
        <v>16521157.992751226</v>
      </c>
      <c r="AN21" s="6">
        <f>VLOOKUP(A21,'Premiums,Loss ratio'!$A$2:$C$1048576,2,FALSE)</f>
        <v>21764267.93</v>
      </c>
      <c r="AO21" s="6">
        <f t="shared" si="1"/>
        <v>16976128.985399999</v>
      </c>
      <c r="AP21" s="31">
        <f t="shared" ca="1" si="2"/>
        <v>14143522.122751225</v>
      </c>
    </row>
    <row r="22" spans="1:42" x14ac:dyDescent="0.2">
      <c r="A22" s="38">
        <f t="shared" si="0"/>
        <v>50496</v>
      </c>
      <c r="B22" s="4">
        <v>21</v>
      </c>
      <c r="C22" s="2">
        <f ca="1">'Claims list cumulative'!B18</f>
        <v>0</v>
      </c>
      <c r="D22" s="2">
        <f ca="1">'Claims list cumulative'!C18</f>
        <v>0</v>
      </c>
      <c r="E22" s="2">
        <f ca="1">'Claims list cumulative'!D18</f>
        <v>0</v>
      </c>
      <c r="F22" s="2">
        <f ca="1">'Claims list cumulative'!E18</f>
        <v>0</v>
      </c>
      <c r="G22" s="2">
        <f ca="1">'Claims list cumulative'!F18</f>
        <v>737659.57</v>
      </c>
      <c r="H22" s="2">
        <f ca="1">'Claims list cumulative'!G18</f>
        <v>737659.57</v>
      </c>
      <c r="I22" s="2">
        <f ca="1">'Claims list cumulative'!H18</f>
        <v>737659.57</v>
      </c>
      <c r="J22" s="2">
        <f ca="1">'Claims list cumulative'!I18</f>
        <v>737659.57</v>
      </c>
      <c r="K22" s="2">
        <f ca="1">'Claims list cumulative'!J18</f>
        <v>737659.57</v>
      </c>
      <c r="L22" s="2">
        <f ca="1">'Claims list cumulative'!K18</f>
        <v>737659.57</v>
      </c>
      <c r="M22" s="2">
        <f ca="1">'Claims list cumulative'!L18</f>
        <v>737659.57</v>
      </c>
      <c r="N22" s="2">
        <f ca="1">'Claims list cumulative'!M18</f>
        <v>737659.57</v>
      </c>
      <c r="O22" s="2">
        <f ca="1">'Claims list cumulative'!N18</f>
        <v>1811940.62</v>
      </c>
      <c r="P22" s="2">
        <f ca="1">'Claims list cumulative'!O18</f>
        <v>1811940.62</v>
      </c>
      <c r="Q22" s="2">
        <f ca="1">'Claims list cumulative'!P18</f>
        <v>1811940.62</v>
      </c>
      <c r="R22" s="2">
        <f ca="1">'Claims list cumulative'!Q18</f>
        <v>1811940.62</v>
      </c>
      <c r="S22" s="2">
        <f ca="1">'Claims list cumulative'!R18</f>
        <v>1811940.62</v>
      </c>
      <c r="T22" s="2">
        <f ca="1">'Claims list cumulative'!S18</f>
        <v>1811940.62</v>
      </c>
      <c r="U22" s="2">
        <f ca="1">'Claims list cumulative'!T18</f>
        <v>2407119.52</v>
      </c>
      <c r="V22" s="2">
        <f ca="1">'Claims list cumulative'!U18</f>
        <v>2407119.52</v>
      </c>
      <c r="W22" s="2">
        <f ca="1">'Claims list cumulative'!V18</f>
        <v>2407119.52</v>
      </c>
      <c r="X22" s="2">
        <f ca="1">'Claims list cumulative'!W18</f>
        <v>4301737.9000000004</v>
      </c>
      <c r="Y22" s="2">
        <f ca="1">$X$22+$AO$22*(Y47-$X$47)</f>
        <v>4474861.0341273313</v>
      </c>
      <c r="Z22" s="2">
        <f t="shared" ref="Z22:AM22" ca="1" si="15">$X$22+$AO$22*(Z47-$X$47)</f>
        <v>5004071.2474913802</v>
      </c>
      <c r="AA22" s="2">
        <f t="shared" ca="1" si="15"/>
        <v>5535343.5992258936</v>
      </c>
      <c r="AB22" s="2">
        <f t="shared" ca="1" si="15"/>
        <v>6153314.4956941027</v>
      </c>
      <c r="AC22" s="2">
        <f t="shared" ca="1" si="15"/>
        <v>7029281.4890395105</v>
      </c>
      <c r="AD22" s="2">
        <f t="shared" ca="1" si="15"/>
        <v>7873222.7726226263</v>
      </c>
      <c r="AE22" s="2">
        <f t="shared" ca="1" si="15"/>
        <v>8584700.8607191779</v>
      </c>
      <c r="AF22" s="2">
        <f t="shared" ca="1" si="15"/>
        <v>9658203.7331437618</v>
      </c>
      <c r="AG22" s="2">
        <f t="shared" ca="1" si="15"/>
        <v>10190840.930176003</v>
      </c>
      <c r="AH22" s="2">
        <f t="shared" ca="1" si="15"/>
        <v>11837767.975202654</v>
      </c>
      <c r="AI22" s="2">
        <f t="shared" ca="1" si="15"/>
        <v>12161345.489713643</v>
      </c>
      <c r="AJ22" s="2">
        <f t="shared" ca="1" si="15"/>
        <v>13615439.947265601</v>
      </c>
      <c r="AK22" s="2">
        <f t="shared" ca="1" si="15"/>
        <v>16085287.199996402</v>
      </c>
      <c r="AL22" s="2">
        <f t="shared" ca="1" si="15"/>
        <v>18601257.15717385</v>
      </c>
      <c r="AM22" s="2">
        <f t="shared" ca="1" si="15"/>
        <v>18601257.15717385</v>
      </c>
      <c r="AN22" s="6">
        <f>VLOOKUP(A22,'Premiums,Loss ratio'!$A$2:$C$1048576,2,FALSE)</f>
        <v>21737914.18</v>
      </c>
      <c r="AO22" s="6">
        <f t="shared" si="1"/>
        <v>16955573.060400002</v>
      </c>
      <c r="AP22" s="31">
        <f t="shared" ca="1" si="2"/>
        <v>14299519.257173849</v>
      </c>
    </row>
    <row r="23" spans="1:42" x14ac:dyDescent="0.2">
      <c r="A23" s="38">
        <f t="shared" si="0"/>
        <v>50526</v>
      </c>
      <c r="B23" s="4">
        <v>20</v>
      </c>
      <c r="C23" s="2">
        <f ca="1">'Claims list cumulative'!B19</f>
        <v>0</v>
      </c>
      <c r="D23" s="2">
        <f ca="1">'Claims list cumulative'!C19</f>
        <v>0</v>
      </c>
      <c r="E23" s="2">
        <f ca="1">'Claims list cumulative'!D19</f>
        <v>0</v>
      </c>
      <c r="F23" s="2">
        <f ca="1">'Claims list cumulative'!E19</f>
        <v>0</v>
      </c>
      <c r="G23" s="2">
        <f ca="1">'Claims list cumulative'!F19</f>
        <v>0</v>
      </c>
      <c r="H23" s="2">
        <f ca="1">'Claims list cumulative'!G19</f>
        <v>0</v>
      </c>
      <c r="I23" s="2">
        <f ca="1">'Claims list cumulative'!H19</f>
        <v>0</v>
      </c>
      <c r="J23" s="2">
        <f ca="1">'Claims list cumulative'!I19</f>
        <v>0</v>
      </c>
      <c r="K23" s="2">
        <f ca="1">'Claims list cumulative'!J19</f>
        <v>0</v>
      </c>
      <c r="L23" s="2">
        <f ca="1">'Claims list cumulative'!K19</f>
        <v>0</v>
      </c>
      <c r="M23" s="2">
        <f ca="1">'Claims list cumulative'!L19</f>
        <v>0</v>
      </c>
      <c r="N23" s="2">
        <f ca="1">'Claims list cumulative'!M19</f>
        <v>1399571.47</v>
      </c>
      <c r="O23" s="2">
        <f ca="1">'Claims list cumulative'!N19</f>
        <v>1399571.47</v>
      </c>
      <c r="P23" s="2">
        <f ca="1">'Claims list cumulative'!O19</f>
        <v>1399571.47</v>
      </c>
      <c r="Q23" s="2">
        <f ca="1">'Claims list cumulative'!P19</f>
        <v>1399571.47</v>
      </c>
      <c r="R23" s="2">
        <f ca="1">'Claims list cumulative'!Q19</f>
        <v>1399571.47</v>
      </c>
      <c r="S23" s="2">
        <f ca="1">'Claims list cumulative'!R19</f>
        <v>1399571.47</v>
      </c>
      <c r="T23" s="2">
        <f ca="1">'Claims list cumulative'!S19</f>
        <v>2078836.4</v>
      </c>
      <c r="U23" s="2">
        <f ca="1">'Claims list cumulative'!T19</f>
        <v>2078836.4</v>
      </c>
      <c r="V23" s="2">
        <f ca="1">'Claims list cumulative'!U19</f>
        <v>2078836.4</v>
      </c>
      <c r="W23" s="2">
        <f ca="1">'Claims list cumulative'!V19</f>
        <v>2078836.4</v>
      </c>
      <c r="X23" s="2">
        <f ca="1">$W$23+$AO$23*(X47-$W$47)</f>
        <v>2835175.0477179671</v>
      </c>
      <c r="Y23" s="2">
        <f t="shared" ref="Y23:AM23" ca="1" si="16">$W$23+$AO$23*(Y47-$W$47)</f>
        <v>3008124.7780095926</v>
      </c>
      <c r="Z23" s="2">
        <f t="shared" ca="1" si="16"/>
        <v>3536804.9230996664</v>
      </c>
      <c r="AA23" s="2">
        <f t="shared" ca="1" si="16"/>
        <v>4067545.1410782868</v>
      </c>
      <c r="AB23" s="2">
        <f t="shared" ca="1" si="16"/>
        <v>4684897.0646729842</v>
      </c>
      <c r="AC23" s="2">
        <f t="shared" ca="1" si="16"/>
        <v>5559986.6707335347</v>
      </c>
      <c r="AD23" s="2">
        <f t="shared" ca="1" si="16"/>
        <v>6403082.6446679924</v>
      </c>
      <c r="AE23" s="2">
        <f t="shared" ca="1" si="16"/>
        <v>7113848.1010869909</v>
      </c>
      <c r="AF23" s="2">
        <f t="shared" ca="1" si="16"/>
        <v>8186275.7300632745</v>
      </c>
      <c r="AG23" s="2">
        <f t="shared" ca="1" si="16"/>
        <v>8718379.4262813646</v>
      </c>
      <c r="AH23" s="2">
        <f t="shared" ca="1" si="16"/>
        <v>10363656.873938056</v>
      </c>
      <c r="AI23" s="2">
        <f t="shared" ca="1" si="16"/>
        <v>10686910.28628646</v>
      </c>
      <c r="AJ23" s="2">
        <f t="shared" ca="1" si="16"/>
        <v>12139548.291714393</v>
      </c>
      <c r="AK23" s="2">
        <f t="shared" ca="1" si="16"/>
        <v>14606921.692585995</v>
      </c>
      <c r="AL23" s="2">
        <f t="shared" ca="1" si="16"/>
        <v>17120371.600416515</v>
      </c>
      <c r="AM23" s="2">
        <f t="shared" ca="1" si="16"/>
        <v>17120371.600416515</v>
      </c>
      <c r="AN23" s="6">
        <f>VLOOKUP(A23,'Premiums,Loss ratio'!$A$2:$C$1048576,2,FALSE)</f>
        <v>21716141.02</v>
      </c>
      <c r="AO23" s="6">
        <f t="shared" si="1"/>
        <v>16938589.9956</v>
      </c>
      <c r="AP23" s="31">
        <f t="shared" ca="1" si="2"/>
        <v>15041535.200416515</v>
      </c>
    </row>
    <row r="24" spans="1:42" x14ac:dyDescent="0.2">
      <c r="A24" s="38">
        <f t="shared" si="0"/>
        <v>50557</v>
      </c>
      <c r="B24" s="4">
        <v>19</v>
      </c>
      <c r="C24" s="2">
        <f ca="1">'Claims list cumulative'!B20</f>
        <v>0</v>
      </c>
      <c r="D24" s="2">
        <f ca="1">'Claims list cumulative'!C20</f>
        <v>0</v>
      </c>
      <c r="E24" s="2">
        <f ca="1">'Claims list cumulative'!D20</f>
        <v>0</v>
      </c>
      <c r="F24" s="2">
        <f ca="1">'Claims list cumulative'!E20</f>
        <v>0</v>
      </c>
      <c r="G24" s="2">
        <f ca="1">'Claims list cumulative'!F20</f>
        <v>0</v>
      </c>
      <c r="H24" s="2">
        <f ca="1">'Claims list cumulative'!G20</f>
        <v>0</v>
      </c>
      <c r="I24" s="2">
        <f ca="1">'Claims list cumulative'!H20</f>
        <v>0</v>
      </c>
      <c r="J24" s="2">
        <f ca="1">'Claims list cumulative'!I20</f>
        <v>0</v>
      </c>
      <c r="K24" s="2">
        <f ca="1">'Claims list cumulative'!J20</f>
        <v>0</v>
      </c>
      <c r="L24" s="2">
        <f ca="1">'Claims list cumulative'!K20</f>
        <v>0</v>
      </c>
      <c r="M24" s="2">
        <f ca="1">'Claims list cumulative'!L20</f>
        <v>0</v>
      </c>
      <c r="N24" s="2">
        <f ca="1">'Claims list cumulative'!M20</f>
        <v>0</v>
      </c>
      <c r="O24" s="2">
        <f ca="1">'Claims list cumulative'!N20</f>
        <v>1351004.09</v>
      </c>
      <c r="P24" s="2">
        <f ca="1">'Claims list cumulative'!O20</f>
        <v>1351004.09</v>
      </c>
      <c r="Q24" s="2">
        <f ca="1">'Claims list cumulative'!P20</f>
        <v>3251258.8</v>
      </c>
      <c r="R24" s="2">
        <f ca="1">'Claims list cumulative'!Q20</f>
        <v>3251258.8</v>
      </c>
      <c r="S24" s="2">
        <f ca="1">'Claims list cumulative'!R20</f>
        <v>3251258.8</v>
      </c>
      <c r="T24" s="2">
        <f ca="1">'Claims list cumulative'!S20</f>
        <v>3251258.8</v>
      </c>
      <c r="U24" s="2">
        <f ca="1">'Claims list cumulative'!T20</f>
        <v>3251258.8</v>
      </c>
      <c r="V24" s="2">
        <f ca="1">'Claims list cumulative'!U20</f>
        <v>4206811.29</v>
      </c>
      <c r="W24" s="2">
        <f ca="1">$V$24+$AO$24*(W47-$V$47)</f>
        <v>4591545.2709412612</v>
      </c>
      <c r="X24" s="2">
        <f t="shared" ref="X24:AM24" ca="1" si="17">$V$24+$AO$24*(X47-$V$47)</f>
        <v>5346980.1733323941</v>
      </c>
      <c r="Y24" s="2">
        <f t="shared" ca="1" si="17"/>
        <v>5519723.2468426954</v>
      </c>
      <c r="Z24" s="2">
        <f t="shared" ca="1" si="17"/>
        <v>6047771.6746300021</v>
      </c>
      <c r="AA24" s="2">
        <f t="shared" ca="1" si="17"/>
        <v>6577877.7137349024</v>
      </c>
      <c r="AB24" s="2">
        <f t="shared" ca="1" si="17"/>
        <v>7194491.9665552117</v>
      </c>
      <c r="AC24" s="2">
        <f t="shared" ca="1" si="17"/>
        <v>8068535.932353396</v>
      </c>
      <c r="AD24" s="2">
        <f t="shared" ca="1" si="17"/>
        <v>8910624.4950590134</v>
      </c>
      <c r="AE24" s="2">
        <f t="shared" ca="1" si="17"/>
        <v>9620540.6613331139</v>
      </c>
      <c r="AF24" s="2">
        <f t="shared" ca="1" si="17"/>
        <v>10691686.851814907</v>
      </c>
      <c r="AG24" s="2">
        <f t="shared" ca="1" si="17"/>
        <v>11223154.739945842</v>
      </c>
      <c r="AH24" s="2">
        <f t="shared" ca="1" si="17"/>
        <v>12866466.253679745</v>
      </c>
      <c r="AI24" s="2">
        <f t="shared" ca="1" si="17"/>
        <v>13189333.412117053</v>
      </c>
      <c r="AJ24" s="2">
        <f t="shared" ca="1" si="17"/>
        <v>14640235.667543385</v>
      </c>
      <c r="AK24" s="2">
        <f t="shared" ca="1" si="17"/>
        <v>17104660.816084739</v>
      </c>
      <c r="AL24" s="2">
        <f t="shared" ca="1" si="17"/>
        <v>19615107.41499367</v>
      </c>
      <c r="AM24" s="2">
        <f t="shared" ca="1" si="17"/>
        <v>19615107.41499367</v>
      </c>
      <c r="AN24" s="6">
        <f>VLOOKUP(A24,'Premiums,Loss ratio'!$A$2:$C$1048576,2,FALSE)</f>
        <v>21690192.510000002</v>
      </c>
      <c r="AO24" s="6">
        <f t="shared" si="1"/>
        <v>16918350.1578</v>
      </c>
      <c r="AP24" s="31">
        <f t="shared" ca="1" si="2"/>
        <v>15408296.124993671</v>
      </c>
    </row>
    <row r="25" spans="1:42" x14ac:dyDescent="0.2">
      <c r="A25" s="38">
        <f t="shared" si="0"/>
        <v>50587</v>
      </c>
      <c r="B25" s="4">
        <v>18</v>
      </c>
      <c r="C25" s="2">
        <f ca="1">'Claims list cumulative'!B21</f>
        <v>0</v>
      </c>
      <c r="D25" s="2">
        <f ca="1">'Claims list cumulative'!C21</f>
        <v>0</v>
      </c>
      <c r="E25" s="2">
        <f ca="1">'Claims list cumulative'!D21</f>
        <v>0</v>
      </c>
      <c r="F25" s="2">
        <f ca="1">'Claims list cumulative'!E21</f>
        <v>1189780.8999999999</v>
      </c>
      <c r="G25" s="2">
        <f ca="1">'Claims list cumulative'!F21</f>
        <v>1189780.8999999999</v>
      </c>
      <c r="H25" s="2">
        <f ca="1">'Claims list cumulative'!G21</f>
        <v>1189780.8999999999</v>
      </c>
      <c r="I25" s="2">
        <f ca="1">'Claims list cumulative'!H21</f>
        <v>1189780.8999999999</v>
      </c>
      <c r="J25" s="2">
        <f ca="1">'Claims list cumulative'!I21</f>
        <v>1189780.8999999999</v>
      </c>
      <c r="K25" s="2">
        <f ca="1">'Claims list cumulative'!J21</f>
        <v>1189780.8999999999</v>
      </c>
      <c r="L25" s="2">
        <f ca="1">'Claims list cumulative'!K21</f>
        <v>3008619.05</v>
      </c>
      <c r="M25" s="2">
        <f ca="1">'Claims list cumulative'!L21</f>
        <v>3008619.05</v>
      </c>
      <c r="N25" s="2">
        <f ca="1">'Claims list cumulative'!M21</f>
        <v>3008619.05</v>
      </c>
      <c r="O25" s="2">
        <f ca="1">'Claims list cumulative'!N21</f>
        <v>3008619.05</v>
      </c>
      <c r="P25" s="2">
        <f ca="1">'Claims list cumulative'!O21</f>
        <v>3008619.05</v>
      </c>
      <c r="Q25" s="2">
        <f ca="1">'Claims list cumulative'!P21</f>
        <v>3008619.05</v>
      </c>
      <c r="R25" s="2">
        <f ca="1">'Claims list cumulative'!Q21</f>
        <v>3008619.05</v>
      </c>
      <c r="S25" s="2">
        <f ca="1">'Claims list cumulative'!R21</f>
        <v>3008619.05</v>
      </c>
      <c r="T25" s="2">
        <f ca="1">'Claims list cumulative'!S21</f>
        <v>3008619.05</v>
      </c>
      <c r="U25" s="2">
        <f ca="1">'Claims list cumulative'!T21</f>
        <v>3008619.05</v>
      </c>
      <c r="V25" s="2">
        <f ca="1">$U$25+$AO$25*(V47-$U$47)</f>
        <v>3241022.7900325246</v>
      </c>
      <c r="W25" s="2">
        <f t="shared" ref="W25:AM25" ca="1" si="18">$U$25+$AO$25*(W47-$U$47)</f>
        <v>3625277.8896187232</v>
      </c>
      <c r="X25" s="2">
        <f t="shared" ca="1" si="18"/>
        <v>4379772.4963571737</v>
      </c>
      <c r="Y25" s="2">
        <f t="shared" ca="1" si="18"/>
        <v>4552300.5552308215</v>
      </c>
      <c r="Z25" s="2">
        <f t="shared" ca="1" si="18"/>
        <v>5079691.717065122</v>
      </c>
      <c r="AA25" s="2">
        <f t="shared" ca="1" si="18"/>
        <v>5609137.929092329</v>
      </c>
      <c r="AB25" s="2">
        <f t="shared" ca="1" si="18"/>
        <v>6224984.6773937531</v>
      </c>
      <c r="AC25" s="2">
        <f t="shared" ca="1" si="18"/>
        <v>7097940.7139227279</v>
      </c>
      <c r="AD25" s="2">
        <f t="shared" ca="1" si="18"/>
        <v>7938981.1224959642</v>
      </c>
      <c r="AE25" s="2">
        <f t="shared" ca="1" si="18"/>
        <v>8648013.650639493</v>
      </c>
      <c r="AF25" s="2">
        <f t="shared" ca="1" si="18"/>
        <v>9717826.5771919787</v>
      </c>
      <c r="AG25" s="2">
        <f t="shared" ca="1" si="18"/>
        <v>10248632.943141229</v>
      </c>
      <c r="AH25" s="2">
        <f t="shared" ca="1" si="18"/>
        <v>11889899.014352586</v>
      </c>
      <c r="AI25" s="2">
        <f t="shared" ca="1" si="18"/>
        <v>12212364.297546227</v>
      </c>
      <c r="AJ25" s="2">
        <f t="shared" ca="1" si="18"/>
        <v>13661460.603738643</v>
      </c>
      <c r="AK25" s="2">
        <f t="shared" ca="1" si="18"/>
        <v>16122818.263279688</v>
      </c>
      <c r="AL25" s="2">
        <f t="shared" ca="1" si="18"/>
        <v>18630140.089933887</v>
      </c>
      <c r="AM25" s="2">
        <f t="shared" ca="1" si="18"/>
        <v>18630140.089933887</v>
      </c>
      <c r="AN25" s="6">
        <f>VLOOKUP(A25,'Premiums,Loss ratio'!$A$2:$C$1048576,2,FALSE)</f>
        <v>21663194.559999999</v>
      </c>
      <c r="AO25" s="6">
        <f t="shared" si="1"/>
        <v>16897291.7568</v>
      </c>
      <c r="AP25" s="31">
        <f t="shared" ca="1" si="2"/>
        <v>15621521.039933886</v>
      </c>
    </row>
    <row r="26" spans="1:42" x14ac:dyDescent="0.2">
      <c r="A26" s="38">
        <f t="shared" si="0"/>
        <v>50618</v>
      </c>
      <c r="B26" s="4">
        <v>17</v>
      </c>
      <c r="C26" s="2">
        <f ca="1">'Claims list cumulative'!B22</f>
        <v>1885722.83</v>
      </c>
      <c r="D26" s="2">
        <f ca="1">'Claims list cumulative'!C22</f>
        <v>1885722.83</v>
      </c>
      <c r="E26" s="2">
        <f ca="1">'Claims list cumulative'!D22</f>
        <v>1885722.83</v>
      </c>
      <c r="F26" s="2">
        <f ca="1">'Claims list cumulative'!E22</f>
        <v>1885722.83</v>
      </c>
      <c r="G26" s="2">
        <f ca="1">'Claims list cumulative'!F22</f>
        <v>1885722.83</v>
      </c>
      <c r="H26" s="2">
        <f ca="1">'Claims list cumulative'!G22</f>
        <v>1885722.83</v>
      </c>
      <c r="I26" s="2">
        <f ca="1">'Claims list cumulative'!H22</f>
        <v>1885722.83</v>
      </c>
      <c r="J26" s="2">
        <f ca="1">'Claims list cumulative'!I22</f>
        <v>1885722.83</v>
      </c>
      <c r="K26" s="2">
        <f ca="1">'Claims list cumulative'!J22</f>
        <v>1885722.83</v>
      </c>
      <c r="L26" s="2">
        <f ca="1">'Claims list cumulative'!K22</f>
        <v>1885722.83</v>
      </c>
      <c r="M26" s="2">
        <f ca="1">'Claims list cumulative'!L22</f>
        <v>1885722.83</v>
      </c>
      <c r="N26" s="2">
        <f ca="1">'Claims list cumulative'!M22</f>
        <v>1885722.83</v>
      </c>
      <c r="O26" s="2">
        <f ca="1">'Claims list cumulative'!N22</f>
        <v>1885722.83</v>
      </c>
      <c r="P26" s="2">
        <f ca="1">'Claims list cumulative'!O22</f>
        <v>1885722.83</v>
      </c>
      <c r="Q26" s="2">
        <f ca="1">'Claims list cumulative'!P22</f>
        <v>1885722.83</v>
      </c>
      <c r="R26" s="2">
        <f ca="1">'Claims list cumulative'!Q22</f>
        <v>1885722.83</v>
      </c>
      <c r="S26" s="2">
        <f ca="1">'Claims list cumulative'!R22</f>
        <v>1885722.83</v>
      </c>
      <c r="T26" s="2">
        <f ca="1">'Claims list cumulative'!S22</f>
        <v>1885722.83</v>
      </c>
      <c r="U26" s="2">
        <f ca="1">$T$26+$AO$26*(U47-$T$47)</f>
        <v>1907929.9903046696</v>
      </c>
      <c r="V26" s="2">
        <f t="shared" ref="V26:AM26" ca="1" si="19">$T$26+$AO$26*(V47-$T$47)</f>
        <v>2140102.7450009962</v>
      </c>
      <c r="W26" s="2">
        <f t="shared" ca="1" si="19"/>
        <v>2523975.9346689153</v>
      </c>
      <c r="X26" s="2">
        <f t="shared" ca="1" si="19"/>
        <v>3277720.6516234372</v>
      </c>
      <c r="Y26" s="2">
        <f t="shared" ca="1" si="19"/>
        <v>3450077.2354094768</v>
      </c>
      <c r="Z26" s="2">
        <f t="shared" ca="1" si="19"/>
        <v>3976944.224849619</v>
      </c>
      <c r="AA26" s="2">
        <f t="shared" ca="1" si="19"/>
        <v>4505864.2219748339</v>
      </c>
      <c r="AB26" s="2">
        <f t="shared" ca="1" si="19"/>
        <v>5121098.882156752</v>
      </c>
      <c r="AC26" s="2">
        <f t="shared" ca="1" si="19"/>
        <v>5993187.2904644422</v>
      </c>
      <c r="AD26" s="2">
        <f t="shared" ca="1" si="19"/>
        <v>6833391.7916572597</v>
      </c>
      <c r="AE26" s="2">
        <f t="shared" ca="1" si="19"/>
        <v>7541719.6146318186</v>
      </c>
      <c r="AF26" s="2">
        <f t="shared" ca="1" si="19"/>
        <v>8610469.257527709</v>
      </c>
      <c r="AG26" s="2">
        <f t="shared" ca="1" si="19"/>
        <v>9140748.0567223206</v>
      </c>
      <c r="AH26" s="2">
        <f t="shared" ca="1" si="19"/>
        <v>10780382.878818681</v>
      </c>
      <c r="AI26" s="2">
        <f t="shared" ca="1" si="19"/>
        <v>11102527.66479554</v>
      </c>
      <c r="AJ26" s="2">
        <f t="shared" ca="1" si="19"/>
        <v>12550183.71878968</v>
      </c>
      <c r="AK26" s="2">
        <f t="shared" ca="1" si="19"/>
        <v>15009095.042800955</v>
      </c>
      <c r="AL26" s="2">
        <f t="shared" ca="1" si="19"/>
        <v>17513924.850286253</v>
      </c>
      <c r="AM26" s="2">
        <f t="shared" ca="1" si="19"/>
        <v>17513924.850286253</v>
      </c>
      <c r="AN26" s="6">
        <f>VLOOKUP(A26,'Premiums,Loss ratio'!$A$2:$C$1048576,2,FALSE)</f>
        <v>21641663.579999998</v>
      </c>
      <c r="AO26" s="6">
        <f t="shared" si="1"/>
        <v>16880497.592399999</v>
      </c>
      <c r="AP26" s="31">
        <f t="shared" ca="1" si="2"/>
        <v>15628202.020286253</v>
      </c>
    </row>
    <row r="27" spans="1:42" x14ac:dyDescent="0.2">
      <c r="A27" s="38">
        <f t="shared" si="0"/>
        <v>50649</v>
      </c>
      <c r="B27" s="4">
        <v>16</v>
      </c>
      <c r="C27" s="2">
        <f ca="1">'Claims list cumulative'!B23</f>
        <v>0</v>
      </c>
      <c r="D27" s="2">
        <f ca="1">'Claims list cumulative'!C23</f>
        <v>0</v>
      </c>
      <c r="E27" s="2">
        <f ca="1">'Claims list cumulative'!D23</f>
        <v>1544231.59</v>
      </c>
      <c r="F27" s="2">
        <f ca="1">'Claims list cumulative'!E23</f>
        <v>1544231.59</v>
      </c>
      <c r="G27" s="2">
        <f ca="1">'Claims list cumulative'!F23</f>
        <v>1544231.59</v>
      </c>
      <c r="H27" s="2">
        <f ca="1">'Claims list cumulative'!G23</f>
        <v>1544231.59</v>
      </c>
      <c r="I27" s="2">
        <f ca="1">'Claims list cumulative'!H23</f>
        <v>1544231.59</v>
      </c>
      <c r="J27" s="2">
        <f ca="1">'Claims list cumulative'!I23</f>
        <v>1544231.59</v>
      </c>
      <c r="K27" s="2">
        <f ca="1">'Claims list cumulative'!J23</f>
        <v>1544231.59</v>
      </c>
      <c r="L27" s="2">
        <f ca="1">'Claims list cumulative'!K23</f>
        <v>1544231.59</v>
      </c>
      <c r="M27" s="2">
        <f ca="1">'Claims list cumulative'!L23</f>
        <v>1544231.59</v>
      </c>
      <c r="N27" s="2">
        <f ca="1">'Claims list cumulative'!M23</f>
        <v>1544231.59</v>
      </c>
      <c r="O27" s="2">
        <f ca="1">'Claims list cumulative'!N23</f>
        <v>1544231.59</v>
      </c>
      <c r="P27" s="2">
        <f ca="1">'Claims list cumulative'!O23</f>
        <v>1544231.59</v>
      </c>
      <c r="Q27" s="2">
        <f ca="1">'Claims list cumulative'!P23</f>
        <v>1544231.59</v>
      </c>
      <c r="R27" s="2">
        <f ca="1">'Claims list cumulative'!Q23</f>
        <v>1544231.59</v>
      </c>
      <c r="S27" s="2">
        <f ca="1">'Claims list cumulative'!R23</f>
        <v>2687796.3</v>
      </c>
      <c r="T27" s="2">
        <f ca="1">$S$27+$AO$27*(T47-$S$47)</f>
        <v>2878458.3625685973</v>
      </c>
      <c r="U27" s="2">
        <f t="shared" ref="U27:AM27" ca="1" si="20">$S$27+$AO$27*(U47-$S$47)</f>
        <v>2900641.2532158531</v>
      </c>
      <c r="V27" s="2">
        <f t="shared" ca="1" si="20"/>
        <v>3132560.2720387066</v>
      </c>
      <c r="W27" s="2">
        <f t="shared" ca="1" si="20"/>
        <v>3516013.9361718111</v>
      </c>
      <c r="X27" s="2">
        <f t="shared" ca="1" si="20"/>
        <v>4268934.9041279526</v>
      </c>
      <c r="Y27" s="2">
        <f t="shared" ca="1" si="20"/>
        <v>4441103.1236574156</v>
      </c>
      <c r="Z27" s="2">
        <f t="shared" ca="1" si="20"/>
        <v>4967394.3131681271</v>
      </c>
      <c r="AA27" s="2">
        <f t="shared" ca="1" si="20"/>
        <v>5495736.2666824814</v>
      </c>
      <c r="AB27" s="2">
        <f t="shared" ca="1" si="20"/>
        <v>6110298.5520885717</v>
      </c>
      <c r="AC27" s="2">
        <f t="shared" ca="1" si="20"/>
        <v>6981433.8764983807</v>
      </c>
      <c r="AD27" s="2">
        <f t="shared" ca="1" si="20"/>
        <v>7820720.1389284926</v>
      </c>
      <c r="AE27" s="2">
        <f t="shared" ca="1" si="20"/>
        <v>8528273.8479071911</v>
      </c>
      <c r="AF27" s="2">
        <f t="shared" ca="1" si="20"/>
        <v>9595855.4806956109</v>
      </c>
      <c r="AG27" s="2">
        <f t="shared" ca="1" si="20"/>
        <v>10125554.751278117</v>
      </c>
      <c r="AH27" s="2">
        <f t="shared" ca="1" si="20"/>
        <v>11763397.656944379</v>
      </c>
      <c r="AI27" s="2">
        <f t="shared" ca="1" si="20"/>
        <v>12085190.378835328</v>
      </c>
      <c r="AJ27" s="2">
        <f t="shared" ca="1" si="20"/>
        <v>13531264.325256903</v>
      </c>
      <c r="AK27" s="2">
        <f t="shared" ca="1" si="20"/>
        <v>15987488.365769271</v>
      </c>
      <c r="AL27" s="2">
        <f t="shared" ca="1" si="20"/>
        <v>18489580.706578359</v>
      </c>
      <c r="AM27" s="2">
        <f t="shared" ca="1" si="20"/>
        <v>18489580.706578359</v>
      </c>
      <c r="AN27" s="6">
        <f>VLOOKUP(A27,'Premiums,Loss ratio'!$A$2:$C$1048576,2,FALSE)</f>
        <v>21618011.940000001</v>
      </c>
      <c r="AO27" s="6">
        <f t="shared" si="1"/>
        <v>16862049.313200001</v>
      </c>
      <c r="AP27" s="31">
        <f t="shared" ca="1" si="2"/>
        <v>15801784.406578358</v>
      </c>
    </row>
    <row r="28" spans="1:42" x14ac:dyDescent="0.2">
      <c r="A28" s="38">
        <f t="shared" si="0"/>
        <v>50679</v>
      </c>
      <c r="B28" s="4">
        <v>15</v>
      </c>
      <c r="C28" s="2">
        <f ca="1">'Claims list cumulative'!B24</f>
        <v>698610.8</v>
      </c>
      <c r="D28" s="2">
        <f ca="1">'Claims list cumulative'!C24</f>
        <v>698610.8</v>
      </c>
      <c r="E28" s="2">
        <f ca="1">'Claims list cumulative'!D24</f>
        <v>698610.8</v>
      </c>
      <c r="F28" s="2">
        <f ca="1">'Claims list cumulative'!E24</f>
        <v>698610.8</v>
      </c>
      <c r="G28" s="2">
        <f ca="1">'Claims list cumulative'!F24</f>
        <v>698610.8</v>
      </c>
      <c r="H28" s="2">
        <f ca="1">'Claims list cumulative'!G24</f>
        <v>698610.8</v>
      </c>
      <c r="I28" s="2">
        <f ca="1">'Claims list cumulative'!H24</f>
        <v>698610.8</v>
      </c>
      <c r="J28" s="2">
        <f ca="1">'Claims list cumulative'!I24</f>
        <v>698610.8</v>
      </c>
      <c r="K28" s="2">
        <f ca="1">'Claims list cumulative'!J24</f>
        <v>698610.8</v>
      </c>
      <c r="L28" s="2">
        <f ca="1">'Claims list cumulative'!K24</f>
        <v>698610.8</v>
      </c>
      <c r="M28" s="2">
        <f ca="1">'Claims list cumulative'!L24</f>
        <v>698610.8</v>
      </c>
      <c r="N28" s="2">
        <f ca="1">'Claims list cumulative'!M24</f>
        <v>698610.8</v>
      </c>
      <c r="O28" s="2">
        <f ca="1">'Claims list cumulative'!N24</f>
        <v>698610.8</v>
      </c>
      <c r="P28" s="2">
        <f ca="1">'Claims list cumulative'!O24</f>
        <v>698610.8</v>
      </c>
      <c r="Q28" s="2">
        <f ca="1">'Claims list cumulative'!P24</f>
        <v>698610.8</v>
      </c>
      <c r="R28" s="2">
        <f ca="1">'Claims list cumulative'!Q24</f>
        <v>698610.8</v>
      </c>
      <c r="S28" s="2">
        <f ca="1">$R$28+$AO$28*(S47-$R$47)</f>
        <v>836781.60266251036</v>
      </c>
      <c r="T28" s="2">
        <f t="shared" ref="T28:AM28" ca="1" si="21">$R$28+$AO$28*(T47-$R$47)</f>
        <v>1027188.0076374512</v>
      </c>
      <c r="U28" s="2">
        <f t="shared" ca="1" si="21"/>
        <v>1049341.153382303</v>
      </c>
      <c r="V28" s="2">
        <f t="shared" ca="1" si="21"/>
        <v>1280949.1934111756</v>
      </c>
      <c r="W28" s="2">
        <f t="shared" ca="1" si="21"/>
        <v>1663888.6868711503</v>
      </c>
      <c r="X28" s="2">
        <f t="shared" ca="1" si="21"/>
        <v>2415800.0677060355</v>
      </c>
      <c r="Y28" s="2">
        <f t="shared" ca="1" si="21"/>
        <v>2587737.4279228691</v>
      </c>
      <c r="Z28" s="2">
        <f t="shared" ca="1" si="21"/>
        <v>3113322.9167962307</v>
      </c>
      <c r="AA28" s="2">
        <f t="shared" ca="1" si="21"/>
        <v>3640956.4198163254</v>
      </c>
      <c r="AB28" s="2">
        <f t="shared" ca="1" si="21"/>
        <v>4254694.6424124232</v>
      </c>
      <c r="AC28" s="2">
        <f t="shared" ca="1" si="21"/>
        <v>5124661.8667933764</v>
      </c>
      <c r="AD28" s="2">
        <f t="shared" ca="1" si="21"/>
        <v>5962822.73540706</v>
      </c>
      <c r="AE28" s="2">
        <f t="shared" ca="1" si="21"/>
        <v>6669427.68994461</v>
      </c>
      <c r="AF28" s="2">
        <f t="shared" ca="1" si="21"/>
        <v>7735577.8090506857</v>
      </c>
      <c r="AG28" s="2">
        <f t="shared" ca="1" si="21"/>
        <v>8264566.8091207761</v>
      </c>
      <c r="AH28" s="2">
        <f t="shared" ca="1" si="21"/>
        <v>9900213.5412514675</v>
      </c>
      <c r="AI28" s="2">
        <f t="shared" ca="1" si="21"/>
        <v>10221574.773249639</v>
      </c>
      <c r="AJ28" s="2">
        <f t="shared" ca="1" si="21"/>
        <v>11665709.687960282</v>
      </c>
      <c r="AK28" s="2">
        <f t="shared" ca="1" si="21"/>
        <v>14118640.192678375</v>
      </c>
      <c r="AL28" s="2">
        <f t="shared" ca="1" si="21"/>
        <v>16617377.493169846</v>
      </c>
      <c r="AM28" s="2">
        <f t="shared" ca="1" si="21"/>
        <v>16617377.493169846</v>
      </c>
      <c r="AN28" s="6">
        <f>VLOOKUP(A28,'Premiums,Loss ratio'!$A$2:$C$1048576,2,FALSE)</f>
        <v>21589024.48</v>
      </c>
      <c r="AO28" s="6">
        <f t="shared" si="1"/>
        <v>16839439.0944</v>
      </c>
      <c r="AP28" s="31">
        <f t="shared" ca="1" si="2"/>
        <v>15918766.693169845</v>
      </c>
    </row>
    <row r="29" spans="1:42" x14ac:dyDescent="0.2">
      <c r="A29" s="38">
        <f t="shared" si="0"/>
        <v>50710</v>
      </c>
      <c r="B29" s="4">
        <v>14</v>
      </c>
      <c r="C29" s="2">
        <f ca="1">'Claims list cumulative'!B25</f>
        <v>0</v>
      </c>
      <c r="D29" s="2">
        <f ca="1">'Claims list cumulative'!C25</f>
        <v>0</v>
      </c>
      <c r="E29" s="2">
        <f ca="1">'Claims list cumulative'!D25</f>
        <v>0</v>
      </c>
      <c r="F29" s="2">
        <f ca="1">'Claims list cumulative'!E25</f>
        <v>0</v>
      </c>
      <c r="G29" s="2">
        <f ca="1">'Claims list cumulative'!F25</f>
        <v>0</v>
      </c>
      <c r="H29" s="2">
        <f ca="1">'Claims list cumulative'!G25</f>
        <v>0</v>
      </c>
      <c r="I29" s="2">
        <f ca="1">'Claims list cumulative'!H25</f>
        <v>0</v>
      </c>
      <c r="J29" s="2">
        <f ca="1">'Claims list cumulative'!I25</f>
        <v>0</v>
      </c>
      <c r="K29" s="2">
        <f ca="1">'Claims list cumulative'!J25</f>
        <v>0</v>
      </c>
      <c r="L29" s="2">
        <f ca="1">'Claims list cumulative'!K25</f>
        <v>0</v>
      </c>
      <c r="M29" s="2">
        <f ca="1">'Claims list cumulative'!L25</f>
        <v>0</v>
      </c>
      <c r="N29" s="2">
        <f ca="1">'Claims list cumulative'!M25</f>
        <v>0</v>
      </c>
      <c r="O29" s="2">
        <f ca="1">'Claims list cumulative'!N25</f>
        <v>0</v>
      </c>
      <c r="P29" s="2">
        <f ca="1">'Claims list cumulative'!O25</f>
        <v>1007126.91</v>
      </c>
      <c r="Q29" s="2">
        <f ca="1">'Claims list cumulative'!P25</f>
        <v>1948980.4</v>
      </c>
      <c r="R29" s="2">
        <f ca="1">$Q$29+$AO$29*(R47-$Q$47)</f>
        <v>2078639.4624769751</v>
      </c>
      <c r="S29" s="2">
        <f t="shared" ref="S29:AM29" ca="1" si="22">$Q$29+$AO$29*(S47-$Q$47)</f>
        <v>2216694.4936390636</v>
      </c>
      <c r="T29" s="2">
        <f t="shared" ca="1" si="22"/>
        <v>2406941.3595886165</v>
      </c>
      <c r="U29" s="2">
        <f t="shared" ca="1" si="22"/>
        <v>2429075.9435036713</v>
      </c>
      <c r="V29" s="2">
        <f t="shared" ca="1" si="22"/>
        <v>2660489.9221984036</v>
      </c>
      <c r="W29" s="2">
        <f t="shared" ca="1" si="22"/>
        <v>3043108.5556874275</v>
      </c>
      <c r="X29" s="2">
        <f t="shared" ca="1" si="22"/>
        <v>3794389.9198540589</v>
      </c>
      <c r="Y29" s="2">
        <f t="shared" ca="1" si="22"/>
        <v>3966183.2160154823</v>
      </c>
      <c r="Z29" s="2">
        <f t="shared" ca="1" si="22"/>
        <v>4491328.3237122539</v>
      </c>
      <c r="AA29" s="2">
        <f t="shared" ca="1" si="22"/>
        <v>5018519.7295516115</v>
      </c>
      <c r="AB29" s="2">
        <f t="shared" ca="1" si="22"/>
        <v>5631743.7089535836</v>
      </c>
      <c r="AC29" s="2">
        <f t="shared" ca="1" si="22"/>
        <v>6500981.9992258586</v>
      </c>
      <c r="AD29" s="2">
        <f t="shared" ca="1" si="22"/>
        <v>7338440.5838585254</v>
      </c>
      <c r="AE29" s="2">
        <f t="shared" ca="1" si="22"/>
        <v>8044453.4833872318</v>
      </c>
      <c r="AF29" s="2">
        <f t="shared" ca="1" si="22"/>
        <v>9109710.2893143632</v>
      </c>
      <c r="AG29" s="2">
        <f t="shared" ca="1" si="22"/>
        <v>9638256.0564505458</v>
      </c>
      <c r="AH29" s="2">
        <f t="shared" ca="1" si="22"/>
        <v>11272532.30167163</v>
      </c>
      <c r="AI29" s="2">
        <f t="shared" ca="1" si="22"/>
        <v>11593624.269315183</v>
      </c>
      <c r="AJ29" s="2">
        <f t="shared" ca="1" si="22"/>
        <v>13036549.162352175</v>
      </c>
      <c r="AK29" s="2">
        <f t="shared" ca="1" si="22"/>
        <v>15487424.388824148</v>
      </c>
      <c r="AL29" s="2">
        <f t="shared" ca="1" si="22"/>
        <v>17984068.030157074</v>
      </c>
      <c r="AM29" s="2">
        <f t="shared" ca="1" si="22"/>
        <v>17984068.030157074</v>
      </c>
      <c r="AN29" s="6">
        <f>VLOOKUP(A29,'Premiums,Loss ratio'!$A$2:$C$1048576,2,FALSE)</f>
        <v>21570935.32</v>
      </c>
      <c r="AO29" s="6">
        <f t="shared" si="1"/>
        <v>16825329.549600001</v>
      </c>
      <c r="AP29" s="31">
        <f t="shared" ca="1" si="2"/>
        <v>16035087.630157074</v>
      </c>
    </row>
    <row r="30" spans="1:42" x14ac:dyDescent="0.2">
      <c r="A30" s="38">
        <f t="shared" si="0"/>
        <v>50740</v>
      </c>
      <c r="B30" s="4">
        <v>13</v>
      </c>
      <c r="C30" s="2">
        <f ca="1">'Claims list cumulative'!B26</f>
        <v>0</v>
      </c>
      <c r="D30" s="2">
        <f ca="1">'Claims list cumulative'!C26</f>
        <v>0</v>
      </c>
      <c r="E30" s="2">
        <f ca="1">'Claims list cumulative'!D26</f>
        <v>0</v>
      </c>
      <c r="F30" s="2">
        <f ca="1">'Claims list cumulative'!E26</f>
        <v>0</v>
      </c>
      <c r="G30" s="2">
        <f ca="1">'Claims list cumulative'!F26</f>
        <v>0</v>
      </c>
      <c r="H30" s="2">
        <f ca="1">'Claims list cumulative'!G26</f>
        <v>0</v>
      </c>
      <c r="I30" s="2">
        <f ca="1">'Claims list cumulative'!H26</f>
        <v>0</v>
      </c>
      <c r="J30" s="2">
        <f ca="1">'Claims list cumulative'!I26</f>
        <v>0</v>
      </c>
      <c r="K30" s="2">
        <f ca="1">'Claims list cumulative'!J26</f>
        <v>0</v>
      </c>
      <c r="L30" s="2">
        <f ca="1">'Claims list cumulative'!K26</f>
        <v>0</v>
      </c>
      <c r="M30" s="2">
        <f ca="1">'Claims list cumulative'!L26</f>
        <v>0</v>
      </c>
      <c r="N30" s="2">
        <f ca="1">'Claims list cumulative'!M26</f>
        <v>0</v>
      </c>
      <c r="O30" s="2">
        <f ca="1">'Claims list cumulative'!N26</f>
        <v>0</v>
      </c>
      <c r="P30" s="2">
        <f ca="1">'Claims list cumulative'!O26</f>
        <v>0</v>
      </c>
      <c r="Q30" s="2">
        <f ca="1">$P$30+$AO$30*(Q47-$P$47)</f>
        <v>181379.0428372914</v>
      </c>
      <c r="R30" s="2">
        <f t="shared" ref="R30:AM30" ca="1" si="23">$P$30+$AO$30*(R47-$P$47)</f>
        <v>310810.17871345009</v>
      </c>
      <c r="S30" s="2">
        <f t="shared" ca="1" si="23"/>
        <v>448622.52407034126</v>
      </c>
      <c r="T30" s="2">
        <f t="shared" ca="1" si="23"/>
        <v>638534.95661706454</v>
      </c>
      <c r="U30" s="2">
        <f t="shared" ca="1" si="23"/>
        <v>660630.63032888435</v>
      </c>
      <c r="V30" s="2">
        <f t="shared" ca="1" si="23"/>
        <v>891637.80829146877</v>
      </c>
      <c r="W30" s="2">
        <f t="shared" ca="1" si="23"/>
        <v>1273583.8396277842</v>
      </c>
      <c r="X30" s="2">
        <f t="shared" ca="1" si="23"/>
        <v>2023544.5324559072</v>
      </c>
      <c r="Y30" s="2">
        <f t="shared" ca="1" si="23"/>
        <v>2195035.8345932406</v>
      </c>
      <c r="Z30" s="2">
        <f t="shared" ca="1" si="23"/>
        <v>2719257.7940191091</v>
      </c>
      <c r="AA30" s="2">
        <f t="shared" ca="1" si="23"/>
        <v>3245522.4544168664</v>
      </c>
      <c r="AB30" s="2">
        <f t="shared" ca="1" si="23"/>
        <v>3857668.4524229062</v>
      </c>
      <c r="AC30" s="2">
        <f t="shared" ca="1" si="23"/>
        <v>4725378.7158452542</v>
      </c>
      <c r="AD30" s="2">
        <f t="shared" ca="1" si="23"/>
        <v>5561365.1389114754</v>
      </c>
      <c r="AE30" s="2">
        <f t="shared" ca="1" si="23"/>
        <v>6266136.9441637937</v>
      </c>
      <c r="AF30" s="2">
        <f t="shared" ca="1" si="23"/>
        <v>7329521.1439025644</v>
      </c>
      <c r="AG30" s="2">
        <f t="shared" ca="1" si="23"/>
        <v>7857137.7847765479</v>
      </c>
      <c r="AH30" s="2">
        <f t="shared" ca="1" si="23"/>
        <v>9488541.1492112689</v>
      </c>
      <c r="AI30" s="2">
        <f t="shared" ca="1" si="23"/>
        <v>9809068.6719225794</v>
      </c>
      <c r="AJ30" s="2">
        <f t="shared" ca="1" si="23"/>
        <v>11249457.059143314</v>
      </c>
      <c r="AK30" s="2">
        <f t="shared" ca="1" si="23"/>
        <v>13696023.912187908</v>
      </c>
      <c r="AL30" s="2">
        <f t="shared" ca="1" si="23"/>
        <v>16188278.724172944</v>
      </c>
      <c r="AM30" s="2">
        <f t="shared" ca="1" si="23"/>
        <v>16188278.724172944</v>
      </c>
      <c r="AN30" s="6">
        <f>VLOOKUP(A30,'Premiums,Loss ratio'!$A$2:$C$1048576,2,FALSE)</f>
        <v>21533015.949999999</v>
      </c>
      <c r="AO30" s="6">
        <f t="shared" si="1"/>
        <v>16795752.441</v>
      </c>
      <c r="AP30" s="31">
        <f t="shared" ca="1" si="2"/>
        <v>16188278.724172944</v>
      </c>
    </row>
    <row r="31" spans="1:42" x14ac:dyDescent="0.2">
      <c r="A31" s="38">
        <f t="shared" si="0"/>
        <v>50771</v>
      </c>
      <c r="B31" s="4">
        <v>12</v>
      </c>
      <c r="C31" s="2">
        <f ca="1">'Claims list cumulative'!B27</f>
        <v>0</v>
      </c>
      <c r="D31" s="2">
        <f ca="1">'Claims list cumulative'!C27</f>
        <v>0</v>
      </c>
      <c r="E31" s="2">
        <f ca="1">'Claims list cumulative'!D27</f>
        <v>0</v>
      </c>
      <c r="F31" s="2">
        <f ca="1">'Claims list cumulative'!E27</f>
        <v>0</v>
      </c>
      <c r="G31" s="2">
        <f ca="1">'Claims list cumulative'!F27</f>
        <v>1762644.19</v>
      </c>
      <c r="H31" s="2">
        <f ca="1">'Claims list cumulative'!G27</f>
        <v>1762644.19</v>
      </c>
      <c r="I31" s="2">
        <f ca="1">'Claims list cumulative'!H27</f>
        <v>1762644.19</v>
      </c>
      <c r="J31" s="2">
        <f ca="1">'Claims list cumulative'!I27</f>
        <v>1762644.19</v>
      </c>
      <c r="K31" s="2">
        <f ca="1">'Claims list cumulative'!J27</f>
        <v>1762644.19</v>
      </c>
      <c r="L31" s="2">
        <f ca="1">'Claims list cumulative'!K27</f>
        <v>1762644.19</v>
      </c>
      <c r="M31" s="2">
        <f ca="1">'Claims list cumulative'!L27</f>
        <v>1762644.19</v>
      </c>
      <c r="N31" s="2">
        <f ca="1">'Claims list cumulative'!M27</f>
        <v>1762644.19</v>
      </c>
      <c r="O31" s="2">
        <f ca="1">'Claims list cumulative'!N27</f>
        <v>1762644.19</v>
      </c>
      <c r="P31" s="2">
        <f ca="1">$O$31+$AO$31*(P47-$O$47)</f>
        <v>1831829.5959914222</v>
      </c>
      <c r="Q31" s="2">
        <f t="shared" ref="Q31:AM31" ca="1" si="24">$O$31+$AO$31*(Q47-$O$47)</f>
        <v>2015881.2995407959</v>
      </c>
      <c r="R31" s="2">
        <f t="shared" ca="1" si="24"/>
        <v>2147219.6321160062</v>
      </c>
      <c r="S31" s="2">
        <f t="shared" ca="1" si="24"/>
        <v>2287062.6731658154</v>
      </c>
      <c r="T31" s="2">
        <f t="shared" ca="1" si="24"/>
        <v>2479773.5078281509</v>
      </c>
      <c r="U31" s="2">
        <f t="shared" ca="1" si="24"/>
        <v>2502194.7662277757</v>
      </c>
      <c r="V31" s="2">
        <f t="shared" ca="1" si="24"/>
        <v>2736605.8865592889</v>
      </c>
      <c r="W31" s="2">
        <f t="shared" ca="1" si="24"/>
        <v>3124179.9779852368</v>
      </c>
      <c r="X31" s="2">
        <f t="shared" ca="1" si="24"/>
        <v>3885191.5091460212</v>
      </c>
      <c r="Y31" s="2">
        <f t="shared" ca="1" si="24"/>
        <v>4059209.7739275312</v>
      </c>
      <c r="Z31" s="2">
        <f t="shared" ca="1" si="24"/>
        <v>4591156.2610245766</v>
      </c>
      <c r="AA31" s="2">
        <f t="shared" ca="1" si="24"/>
        <v>5125175.5487486254</v>
      </c>
      <c r="AB31" s="2">
        <f t="shared" ca="1" si="24"/>
        <v>5746341.6547745131</v>
      </c>
      <c r="AC31" s="2">
        <f t="shared" ca="1" si="24"/>
        <v>6626837.8227547538</v>
      </c>
      <c r="AD31" s="2">
        <f t="shared" ca="1" si="24"/>
        <v>7475142.6925048493</v>
      </c>
      <c r="AE31" s="2">
        <f t="shared" ca="1" si="24"/>
        <v>8190299.46773725</v>
      </c>
      <c r="AF31" s="2">
        <f t="shared" ca="1" si="24"/>
        <v>9269352.8711945582</v>
      </c>
      <c r="AG31" s="2">
        <f t="shared" ca="1" si="24"/>
        <v>9804744.0611291509</v>
      </c>
      <c r="AH31" s="2">
        <f t="shared" ca="1" si="24"/>
        <v>11460186.51855652</v>
      </c>
      <c r="AI31" s="2">
        <f t="shared" ca="1" si="24"/>
        <v>11785437.085913405</v>
      </c>
      <c r="AJ31" s="2">
        <f t="shared" ca="1" si="24"/>
        <v>13247049.917769222</v>
      </c>
      <c r="AK31" s="2">
        <f t="shared" ca="1" si="24"/>
        <v>15729667.479899764</v>
      </c>
      <c r="AL31" s="2">
        <f t="shared" ca="1" si="24"/>
        <v>18258646.223251369</v>
      </c>
      <c r="AM31" s="2">
        <f t="shared" ca="1" si="24"/>
        <v>18258646.223251369</v>
      </c>
      <c r="AN31" s="6">
        <f>VLOOKUP(A31,'Premiums,Loss ratio'!$A$2:$C$1048576,2,FALSE)</f>
        <v>21850309.75</v>
      </c>
      <c r="AO31" s="6">
        <f t="shared" si="1"/>
        <v>17043241.605</v>
      </c>
      <c r="AP31" s="31">
        <f t="shared" ca="1" si="2"/>
        <v>16496002.033251369</v>
      </c>
    </row>
    <row r="32" spans="1:42" x14ac:dyDescent="0.2">
      <c r="A32" s="38">
        <f t="shared" si="0"/>
        <v>50802</v>
      </c>
      <c r="B32" s="4">
        <v>11</v>
      </c>
      <c r="C32" s="2">
        <f ca="1">'Claims list cumulative'!B28</f>
        <v>0</v>
      </c>
      <c r="D32" s="2">
        <f ca="1">'Claims list cumulative'!C28</f>
        <v>0</v>
      </c>
      <c r="E32" s="2">
        <f ca="1">'Claims list cumulative'!D28</f>
        <v>0</v>
      </c>
      <c r="F32" s="2">
        <f ca="1">'Claims list cumulative'!E28</f>
        <v>0</v>
      </c>
      <c r="G32" s="2">
        <f ca="1">'Claims list cumulative'!F28</f>
        <v>0</v>
      </c>
      <c r="H32" s="2">
        <f ca="1">'Claims list cumulative'!G28</f>
        <v>0</v>
      </c>
      <c r="I32" s="2">
        <f ca="1">'Claims list cumulative'!H28</f>
        <v>0</v>
      </c>
      <c r="J32" s="2">
        <f ca="1">'Claims list cumulative'!I28</f>
        <v>0</v>
      </c>
      <c r="K32" s="2">
        <f ca="1">'Claims list cumulative'!J28</f>
        <v>0</v>
      </c>
      <c r="L32" s="2">
        <f ca="1">'Claims list cumulative'!K28</f>
        <v>0</v>
      </c>
      <c r="M32" s="2">
        <f ca="1">'Claims list cumulative'!L28</f>
        <v>0</v>
      </c>
      <c r="N32" s="2">
        <f ca="1">'Claims list cumulative'!M28</f>
        <v>0</v>
      </c>
      <c r="O32" s="2">
        <f ca="1">$N$32+$AO$32*(O47-$N$47)</f>
        <v>138904.38306383515</v>
      </c>
      <c r="P32" s="2">
        <f t="shared" ref="P32:AM32" ca="1" si="25">$N$32+$AO$32*(P47-$N$47)</f>
        <v>208026.89892455569</v>
      </c>
      <c r="Q32" s="2">
        <f t="shared" ca="1" si="25"/>
        <v>391911.29788813961</v>
      </c>
      <c r="R32" s="2">
        <f t="shared" ca="1" si="25"/>
        <v>523130.24278637604</v>
      </c>
      <c r="S32" s="2">
        <f t="shared" ca="1" si="25"/>
        <v>662846.16530586337</v>
      </c>
      <c r="T32" s="2">
        <f t="shared" ca="1" si="25"/>
        <v>855381.82415755116</v>
      </c>
      <c r="U32" s="2">
        <f t="shared" ca="1" si="25"/>
        <v>877782.70143992966</v>
      </c>
      <c r="V32" s="2">
        <f t="shared" ca="1" si="25"/>
        <v>1111980.7400414981</v>
      </c>
      <c r="W32" s="2">
        <f t="shared" ca="1" si="25"/>
        <v>1499202.5232758976</v>
      </c>
      <c r="X32" s="2">
        <f t="shared" ca="1" si="25"/>
        <v>2259522.2883918877</v>
      </c>
      <c r="Y32" s="2">
        <f t="shared" ca="1" si="25"/>
        <v>2433382.3690699763</v>
      </c>
      <c r="Z32" s="2">
        <f t="shared" ca="1" si="25"/>
        <v>2964845.3122227397</v>
      </c>
      <c r="AA32" s="2">
        <f t="shared" ca="1" si="25"/>
        <v>3498379.1718088593</v>
      </c>
      <c r="AB32" s="2">
        <f t="shared" ca="1" si="25"/>
        <v>4118980.6324874288</v>
      </c>
      <c r="AC32" s="2">
        <f t="shared" ca="1" si="25"/>
        <v>4998676.4218575684</v>
      </c>
      <c r="AD32" s="2">
        <f t="shared" ca="1" si="25"/>
        <v>5846210.1751652742</v>
      </c>
      <c r="AE32" s="2">
        <f t="shared" ca="1" si="25"/>
        <v>6560716.866721469</v>
      </c>
      <c r="AF32" s="2">
        <f t="shared" ca="1" si="25"/>
        <v>7638789.4013292696</v>
      </c>
      <c r="AG32" s="2">
        <f t="shared" ca="1" si="25"/>
        <v>8173693.9160549939</v>
      </c>
      <c r="AH32" s="2">
        <f t="shared" ca="1" si="25"/>
        <v>9827631.562012013</v>
      </c>
      <c r="AI32" s="2">
        <f t="shared" ca="1" si="25"/>
        <v>10152586.473798206</v>
      </c>
      <c r="AJ32" s="2">
        <f t="shared" ca="1" si="25"/>
        <v>11612870.686984906</v>
      </c>
      <c r="AK32" s="2">
        <f t="shared" ca="1" si="25"/>
        <v>14093231.528341357</v>
      </c>
      <c r="AL32" s="2">
        <f t="shared" ca="1" si="25"/>
        <v>16619911.408205321</v>
      </c>
      <c r="AM32" s="2">
        <f t="shared" ca="1" si="25"/>
        <v>16619911.408205321</v>
      </c>
      <c r="AN32" s="6">
        <f>VLOOKUP(A32,'Premiums,Loss ratio'!$A$2:$C$1048576,2,FALSE)</f>
        <v>21830447.629999999</v>
      </c>
      <c r="AO32" s="6">
        <f t="shared" si="1"/>
        <v>17027749.1514</v>
      </c>
      <c r="AP32" s="31">
        <f t="shared" ca="1" si="2"/>
        <v>16619911.408205321</v>
      </c>
    </row>
    <row r="33" spans="1:42" x14ac:dyDescent="0.2">
      <c r="A33" s="38">
        <f t="shared" si="0"/>
        <v>50830</v>
      </c>
      <c r="B33" s="4">
        <v>10</v>
      </c>
      <c r="C33" s="2">
        <f ca="1">'Claims list cumulative'!B29</f>
        <v>0</v>
      </c>
      <c r="D33" s="2">
        <f ca="1">'Claims list cumulative'!C29</f>
        <v>0</v>
      </c>
      <c r="E33" s="2">
        <f ca="1">'Claims list cumulative'!D29</f>
        <v>0</v>
      </c>
      <c r="F33" s="2">
        <f ca="1">'Claims list cumulative'!E29</f>
        <v>0</v>
      </c>
      <c r="G33" s="2">
        <f ca="1">'Claims list cumulative'!F29</f>
        <v>0</v>
      </c>
      <c r="H33" s="2">
        <f ca="1">'Claims list cumulative'!G29</f>
        <v>0</v>
      </c>
      <c r="I33" s="2">
        <f ca="1">'Claims list cumulative'!H29</f>
        <v>0</v>
      </c>
      <c r="J33" s="2">
        <f ca="1">'Claims list cumulative'!I29</f>
        <v>0</v>
      </c>
      <c r="K33" s="2">
        <f ca="1">'Claims list cumulative'!J29</f>
        <v>0</v>
      </c>
      <c r="L33" s="2">
        <f ca="1">'Claims list cumulative'!K29</f>
        <v>0</v>
      </c>
      <c r="M33" s="2">
        <f ca="1">'Claims list cumulative'!L29</f>
        <v>0</v>
      </c>
      <c r="N33" s="2">
        <f ca="1">$M$33+$AO$33*(N47-$M$47)</f>
        <v>87241.594969118029</v>
      </c>
      <c r="O33" s="2">
        <f t="shared" ref="O33:AM33" ca="1" si="26">$M$33+$AO$33*(O47-$M$47)</f>
        <v>226039.73662024023</v>
      </c>
      <c r="P33" s="2">
        <f t="shared" ca="1" si="26"/>
        <v>295109.38392797968</v>
      </c>
      <c r="Q33" s="2">
        <f t="shared" ca="1" si="26"/>
        <v>478853.13838567509</v>
      </c>
      <c r="R33" s="2">
        <f t="shared" ca="1" si="26"/>
        <v>609971.72010045254</v>
      </c>
      <c r="S33" s="2">
        <f t="shared" ca="1" si="26"/>
        <v>749580.78049896471</v>
      </c>
      <c r="T33" s="2">
        <f t="shared" ca="1" si="26"/>
        <v>941969.1779040168</v>
      </c>
      <c r="U33" s="2">
        <f t="shared" ca="1" si="26"/>
        <v>964352.92181165225</v>
      </c>
      <c r="V33" s="2">
        <f t="shared" ca="1" si="26"/>
        <v>1198371.8333768607</v>
      </c>
      <c r="W33" s="2">
        <f t="shared" ca="1" si="26"/>
        <v>1585297.4489283073</v>
      </c>
      <c r="X33" s="2">
        <f t="shared" ca="1" si="26"/>
        <v>2345035.681308052</v>
      </c>
      <c r="Y33" s="2">
        <f t="shared" ca="1" si="26"/>
        <v>2518762.7846086221</v>
      </c>
      <c r="Z33" s="2">
        <f t="shared" ca="1" si="26"/>
        <v>3049819.2368167541</v>
      </c>
      <c r="AA33" s="2">
        <f t="shared" ca="1" si="26"/>
        <v>3582945.0215119137</v>
      </c>
      <c r="AB33" s="2">
        <f t="shared" ca="1" si="26"/>
        <v>4203071.8133970303</v>
      </c>
      <c r="AC33" s="2">
        <f t="shared" ca="1" si="26"/>
        <v>5082094.7649390269</v>
      </c>
      <c r="AD33" s="2">
        <f t="shared" ca="1" si="26"/>
        <v>5928980.2796434052</v>
      </c>
      <c r="AE33" s="2">
        <f t="shared" ca="1" si="26"/>
        <v>6642940.4787230538</v>
      </c>
      <c r="AF33" s="2">
        <f t="shared" ca="1" si="26"/>
        <v>7720188.4464845285</v>
      </c>
      <c r="AG33" s="2">
        <f t="shared" ca="1" si="26"/>
        <v>8254683.8379698079</v>
      </c>
      <c r="AH33" s="2">
        <f t="shared" ca="1" si="26"/>
        <v>9907356.4650111552</v>
      </c>
      <c r="AI33" s="2">
        <f t="shared" ca="1" si="26"/>
        <v>10232062.834108235</v>
      </c>
      <c r="AJ33" s="2">
        <f t="shared" ca="1" si="26"/>
        <v>11691230.144758461</v>
      </c>
      <c r="AK33" s="2">
        <f t="shared" ca="1" si="26"/>
        <v>14169693.87506621</v>
      </c>
      <c r="AL33" s="2">
        <f t="shared" ca="1" si="26"/>
        <v>16694441.216633044</v>
      </c>
      <c r="AM33" s="2">
        <f t="shared" ca="1" si="26"/>
        <v>16694441.216633044</v>
      </c>
      <c r="AN33" s="6">
        <f>VLOOKUP(A33,'Premiums,Loss ratio'!$A$2:$C$1048576,2,FALSE)</f>
        <v>21813750.550000001</v>
      </c>
      <c r="AO33" s="6">
        <f t="shared" si="1"/>
        <v>17014725.429000001</v>
      </c>
      <c r="AP33" s="31">
        <f t="shared" ca="1" si="2"/>
        <v>16694441.216633044</v>
      </c>
    </row>
    <row r="34" spans="1:42" x14ac:dyDescent="0.2">
      <c r="A34" s="38">
        <f t="shared" si="0"/>
        <v>50861</v>
      </c>
      <c r="B34" s="4">
        <v>9</v>
      </c>
      <c r="C34" s="2">
        <f ca="1">'Claims list cumulative'!B30</f>
        <v>0</v>
      </c>
      <c r="D34" s="2">
        <f ca="1">'Claims list cumulative'!C30</f>
        <v>0</v>
      </c>
      <c r="E34" s="2">
        <f ca="1">'Claims list cumulative'!D30</f>
        <v>1773839.38</v>
      </c>
      <c r="F34" s="2">
        <f ca="1">'Claims list cumulative'!E30</f>
        <v>1773839.38</v>
      </c>
      <c r="G34" s="2">
        <f ca="1">'Claims list cumulative'!F30</f>
        <v>1773839.38</v>
      </c>
      <c r="H34" s="2">
        <f ca="1">'Claims list cumulative'!G30</f>
        <v>1773839.38</v>
      </c>
      <c r="I34" s="2">
        <f ca="1">'Claims list cumulative'!H30</f>
        <v>1773839.38</v>
      </c>
      <c r="J34" s="2">
        <f ca="1">'Claims list cumulative'!I30</f>
        <v>1773839.38</v>
      </c>
      <c r="K34" s="2">
        <f ca="1">'Claims list cumulative'!J30</f>
        <v>1773839.38</v>
      </c>
      <c r="L34" s="2">
        <f ca="1">'Claims list cumulative'!K30</f>
        <v>1773839.38</v>
      </c>
      <c r="M34" s="2">
        <f ca="1">$L$34+$AO$34*(M47-$L$47)</f>
        <v>1800913.0017918919</v>
      </c>
      <c r="N34" s="2">
        <f t="shared" ref="N34:AM34" ca="1" si="27">$L$34+$AO$34*(N47-$L$47)</f>
        <v>1888064.8901070696</v>
      </c>
      <c r="O34" s="2">
        <f t="shared" ca="1" si="27"/>
        <v>2026720.3117991507</v>
      </c>
      <c r="P34" s="2">
        <f t="shared" ca="1" si="27"/>
        <v>2095718.9378589289</v>
      </c>
      <c r="Q34" s="2">
        <f t="shared" ca="1" si="27"/>
        <v>2279273.7567819096</v>
      </c>
      <c r="R34" s="2">
        <f t="shared" ca="1" si="27"/>
        <v>2410257.5150877475</v>
      </c>
      <c r="S34" s="2">
        <f t="shared" ca="1" si="27"/>
        <v>2549723.0216955184</v>
      </c>
      <c r="T34" s="2">
        <f t="shared" ca="1" si="27"/>
        <v>2741913.5946637951</v>
      </c>
      <c r="U34" s="2">
        <f t="shared" ca="1" si="27"/>
        <v>2764274.3223625985</v>
      </c>
      <c r="V34" s="2">
        <f t="shared" ca="1" si="27"/>
        <v>2998052.6026839293</v>
      </c>
      <c r="W34" s="2">
        <f t="shared" ca="1" si="27"/>
        <v>3384580.3598249778</v>
      </c>
      <c r="X34" s="2">
        <f t="shared" ca="1" si="27"/>
        <v>4143537.3871531468</v>
      </c>
      <c r="Y34" s="2">
        <f t="shared" ca="1" si="27"/>
        <v>4317085.8545961156</v>
      </c>
      <c r="Z34" s="2">
        <f t="shared" ca="1" si="27"/>
        <v>4847596.2450615894</v>
      </c>
      <c r="AA34" s="2">
        <f t="shared" ca="1" si="27"/>
        <v>5380173.8402114827</v>
      </c>
      <c r="AB34" s="2">
        <f t="shared" ca="1" si="27"/>
        <v>5999662.9832831118</v>
      </c>
      <c r="AC34" s="2">
        <f t="shared" ca="1" si="27"/>
        <v>6877782.074599403</v>
      </c>
      <c r="AD34" s="2">
        <f t="shared" ca="1" si="27"/>
        <v>7723796.7745757643</v>
      </c>
      <c r="AE34" s="2">
        <f t="shared" ca="1" si="27"/>
        <v>8437022.8401205</v>
      </c>
      <c r="AF34" s="2">
        <f t="shared" ca="1" si="27"/>
        <v>9513163.1216838229</v>
      </c>
      <c r="AG34" s="2">
        <f t="shared" ca="1" si="27"/>
        <v>10047108.915318057</v>
      </c>
      <c r="AH34" s="2">
        <f t="shared" ca="1" si="27"/>
        <v>11698082.172563571</v>
      </c>
      <c r="AI34" s="2">
        <f t="shared" ca="1" si="27"/>
        <v>12022454.660535537</v>
      </c>
      <c r="AJ34" s="2">
        <f t="shared" ca="1" si="27"/>
        <v>13480121.574304849</v>
      </c>
      <c r="AK34" s="2">
        <f t="shared" ca="1" si="27"/>
        <v>15956036.810534313</v>
      </c>
      <c r="AL34" s="2">
        <f t="shared" ca="1" si="27"/>
        <v>18478188.066642862</v>
      </c>
      <c r="AM34" s="2">
        <f t="shared" ca="1" si="27"/>
        <v>18478188.066642862</v>
      </c>
      <c r="AN34" s="6">
        <f>VLOOKUP(A34,'Premiums,Loss ratio'!$A$2:$C$1048576,2,FALSE)</f>
        <v>21791320.440000001</v>
      </c>
      <c r="AO34" s="6">
        <f t="shared" si="1"/>
        <v>16997229.943200003</v>
      </c>
      <c r="AP34" s="31">
        <f t="shared" ca="1" si="2"/>
        <v>16704348.686642863</v>
      </c>
    </row>
    <row r="35" spans="1:42" x14ac:dyDescent="0.2">
      <c r="A35" s="38">
        <f t="shared" si="0"/>
        <v>50891</v>
      </c>
      <c r="B35" s="4">
        <v>8</v>
      </c>
      <c r="C35" s="2">
        <f ca="1">'Claims list cumulative'!B31</f>
        <v>0</v>
      </c>
      <c r="D35" s="2">
        <f ca="1">'Claims list cumulative'!C31</f>
        <v>0</v>
      </c>
      <c r="E35" s="2">
        <f ca="1">'Claims list cumulative'!D31</f>
        <v>0</v>
      </c>
      <c r="F35" s="2">
        <f ca="1">'Claims list cumulative'!E31</f>
        <v>0</v>
      </c>
      <c r="G35" s="2">
        <f ca="1">'Claims list cumulative'!F31</f>
        <v>1339995.8999999999</v>
      </c>
      <c r="H35" s="2">
        <f ca="1">'Claims list cumulative'!G31</f>
        <v>1339995.8999999999</v>
      </c>
      <c r="I35" s="2">
        <f ca="1">'Claims list cumulative'!H31</f>
        <v>1339995.8999999999</v>
      </c>
      <c r="J35" s="2">
        <f ca="1">'Claims list cumulative'!I31</f>
        <v>1339995.8999999999</v>
      </c>
      <c r="K35" s="2">
        <f ca="1">'Claims list cumulative'!J31</f>
        <v>1339995.8999999999</v>
      </c>
      <c r="L35" s="2">
        <f ca="1">$K$35+$AO$35*(L47-$K$47)</f>
        <v>1382160.3915137495</v>
      </c>
      <c r="M35" s="2">
        <f t="shared" ref="M35:AM35" ca="1" si="28">$K$35+$AO$35*(M47-$K$47)</f>
        <v>1409215.2424958127</v>
      </c>
      <c r="N35" s="2">
        <f t="shared" ca="1" si="28"/>
        <v>1496306.7062569959</v>
      </c>
      <c r="O35" s="2">
        <f t="shared" ca="1" si="28"/>
        <v>1634865.9947249254</v>
      </c>
      <c r="P35" s="2">
        <f t="shared" ca="1" si="28"/>
        <v>1703816.7823352278</v>
      </c>
      <c r="Q35" s="2">
        <f t="shared" ca="1" si="28"/>
        <v>1887244.3381743976</v>
      </c>
      <c r="R35" s="2">
        <f t="shared" ca="1" si="28"/>
        <v>2018137.282209551</v>
      </c>
      <c r="S35" s="2">
        <f t="shared" ca="1" si="28"/>
        <v>2157506.0939413155</v>
      </c>
      <c r="T35" s="2">
        <f t="shared" ca="1" si="28"/>
        <v>2349563.4164444786</v>
      </c>
      <c r="U35" s="2">
        <f t="shared" ca="1" si="28"/>
        <v>2371908.6408991837</v>
      </c>
      <c r="V35" s="2">
        <f t="shared" ca="1" si="28"/>
        <v>2605524.8369720252</v>
      </c>
      <c r="W35" s="2">
        <f t="shared" ca="1" si="28"/>
        <v>2991784.6048843469</v>
      </c>
      <c r="X35" s="2">
        <f t="shared" ca="1" si="28"/>
        <v>3750215.4285838422</v>
      </c>
      <c r="Y35" s="2">
        <f t="shared" ca="1" si="28"/>
        <v>3923643.5705933133</v>
      </c>
      <c r="Z35" s="2">
        <f t="shared" ca="1" si="28"/>
        <v>4453786.1451186743</v>
      </c>
      <c r="AA35" s="2">
        <f t="shared" ca="1" si="28"/>
        <v>4985994.4910844546</v>
      </c>
      <c r="AB35" s="2">
        <f t="shared" ca="1" si="28"/>
        <v>5605054.1270518992</v>
      </c>
      <c r="AC35" s="2">
        <f t="shared" ca="1" si="28"/>
        <v>6482564.3967411164</v>
      </c>
      <c r="AD35" s="2">
        <f t="shared" ca="1" si="28"/>
        <v>7327992.5338568557</v>
      </c>
      <c r="AE35" s="2">
        <f t="shared" ca="1" si="28"/>
        <v>8040724.1021767948</v>
      </c>
      <c r="AF35" s="2">
        <f t="shared" ca="1" si="28"/>
        <v>9116118.2691371422</v>
      </c>
      <c r="AG35" s="2">
        <f t="shared" ca="1" si="28"/>
        <v>9649693.8649815042</v>
      </c>
      <c r="AH35" s="2">
        <f t="shared" ca="1" si="28"/>
        <v>11299522.461742269</v>
      </c>
      <c r="AI35" s="2">
        <f t="shared" ca="1" si="28"/>
        <v>11623670.054266844</v>
      </c>
      <c r="AJ35" s="2">
        <f t="shared" ca="1" si="28"/>
        <v>13080326.331607735</v>
      </c>
      <c r="AK35" s="2">
        <f t="shared" ca="1" si="28"/>
        <v>15554524.954729108</v>
      </c>
      <c r="AL35" s="2">
        <f t="shared" ca="1" si="28"/>
        <v>18074927.541156448</v>
      </c>
      <c r="AM35" s="2">
        <f t="shared" ca="1" si="28"/>
        <v>18074927.541156448</v>
      </c>
      <c r="AN35" s="6">
        <f>VLOOKUP(A35,'Premiums,Loss ratio'!$A$2:$C$1048576,2,FALSE)</f>
        <v>21776211.98</v>
      </c>
      <c r="AO35" s="6">
        <f t="shared" si="1"/>
        <v>16985445.3444</v>
      </c>
      <c r="AP35" s="31">
        <f t="shared" ca="1" si="2"/>
        <v>16734931.641156448</v>
      </c>
    </row>
    <row r="36" spans="1:42" x14ac:dyDescent="0.2">
      <c r="A36" s="38">
        <f t="shared" si="0"/>
        <v>50922</v>
      </c>
      <c r="B36" s="4">
        <v>7</v>
      </c>
      <c r="C36" s="2">
        <f ca="1">'Claims list cumulative'!B32</f>
        <v>0</v>
      </c>
      <c r="D36" s="2">
        <f ca="1">'Claims list cumulative'!C32</f>
        <v>0</v>
      </c>
      <c r="E36" s="2">
        <f ca="1">'Claims list cumulative'!D32</f>
        <v>0</v>
      </c>
      <c r="F36" s="2">
        <f ca="1">'Claims list cumulative'!E32</f>
        <v>0</v>
      </c>
      <c r="G36" s="2">
        <f ca="1">'Claims list cumulative'!F32</f>
        <v>0</v>
      </c>
      <c r="H36" s="2">
        <f ca="1">'Claims list cumulative'!G32</f>
        <v>1442629.43</v>
      </c>
      <c r="I36" s="2">
        <f ca="1">'Claims list cumulative'!H32</f>
        <v>1442629.43</v>
      </c>
      <c r="J36" s="2">
        <f ca="1">'Claims list cumulative'!I32</f>
        <v>2223095.09</v>
      </c>
      <c r="K36" s="2">
        <f ca="1">$J$36+$AO$36*(K47-$J$47)</f>
        <v>2223095.09</v>
      </c>
      <c r="L36" s="2">
        <f t="shared" ref="L36:AM36" ca="1" si="29">$J$36+$AO$36*(L47-$J$47)</f>
        <v>2265224.1240503346</v>
      </c>
      <c r="M36" s="2">
        <f t="shared" ca="1" si="29"/>
        <v>2292256.2237467915</v>
      </c>
      <c r="N36" s="2">
        <f t="shared" ca="1" si="29"/>
        <v>2379274.4495231397</v>
      </c>
      <c r="O36" s="2">
        <f t="shared" ca="1" si="29"/>
        <v>2517717.2190737235</v>
      </c>
      <c r="P36" s="2">
        <f t="shared" ca="1" si="29"/>
        <v>2586610.0237713587</v>
      </c>
      <c r="Q36" s="2">
        <f t="shared" ca="1" si="29"/>
        <v>2769883.3295385619</v>
      </c>
      <c r="R36" s="2">
        <f t="shared" ca="1" si="29"/>
        <v>2900666.2015294963</v>
      </c>
      <c r="S36" s="2">
        <f t="shared" ca="1" si="29"/>
        <v>3039917.8135900274</v>
      </c>
      <c r="T36" s="2">
        <f t="shared" ca="1" si="29"/>
        <v>3231813.628975668</v>
      </c>
      <c r="U36" s="2">
        <f t="shared" ca="1" si="29"/>
        <v>3254140.0626196661</v>
      </c>
      <c r="V36" s="2">
        <f t="shared" ca="1" si="29"/>
        <v>3487559.8033949826</v>
      </c>
      <c r="W36" s="2">
        <f t="shared" ca="1" si="29"/>
        <v>3873494.7531701075</v>
      </c>
      <c r="X36" s="2">
        <f t="shared" ca="1" si="29"/>
        <v>4631287.7882418148</v>
      </c>
      <c r="Y36" s="2">
        <f t="shared" ca="1" si="29"/>
        <v>4804570.0890047867</v>
      </c>
      <c r="Z36" s="2">
        <f t="shared" ca="1" si="29"/>
        <v>5334266.8497596979</v>
      </c>
      <c r="AA36" s="2">
        <f t="shared" ca="1" si="29"/>
        <v>5866027.6447820524</v>
      </c>
      <c r="AB36" s="2">
        <f t="shared" ca="1" si="29"/>
        <v>6484566.6937909964</v>
      </c>
      <c r="AC36" s="2">
        <f t="shared" ca="1" si="29"/>
        <v>7361339.0371548496</v>
      </c>
      <c r="AD36" s="2">
        <f t="shared" ca="1" si="29"/>
        <v>8206056.2268319894</v>
      </c>
      <c r="AE36" s="2">
        <f t="shared" ca="1" si="29"/>
        <v>8918188.4364830367</v>
      </c>
      <c r="AF36" s="2">
        <f t="shared" ca="1" si="29"/>
        <v>9992678.2702482603</v>
      </c>
      <c r="AG36" s="2">
        <f t="shared" ca="1" si="29"/>
        <v>10525805.165385239</v>
      </c>
      <c r="AH36" s="2">
        <f t="shared" ca="1" si="29"/>
        <v>12174246.368749095</v>
      </c>
      <c r="AI36" s="2">
        <f t="shared" ca="1" si="29"/>
        <v>12498121.375242384</v>
      </c>
      <c r="AJ36" s="2">
        <f t="shared" ca="1" si="29"/>
        <v>13953552.703940297</v>
      </c>
      <c r="AK36" s="2">
        <f t="shared" ca="1" si="29"/>
        <v>16425670.694661977</v>
      </c>
      <c r="AL36" s="2">
        <f t="shared" ca="1" si="29"/>
        <v>18943953.794305764</v>
      </c>
      <c r="AM36" s="2">
        <f t="shared" ca="1" si="29"/>
        <v>18943953.794305764</v>
      </c>
      <c r="AN36" s="6">
        <f>VLOOKUP(A36,'Premiums,Loss ratio'!$A$2:$C$1048576,2,FALSE)</f>
        <v>21757899.670000002</v>
      </c>
      <c r="AO36" s="6">
        <f t="shared" si="1"/>
        <v>16971161.742600001</v>
      </c>
      <c r="AP36" s="31">
        <f t="shared" ca="1" si="2"/>
        <v>16720858.704305764</v>
      </c>
    </row>
    <row r="37" spans="1:42" x14ac:dyDescent="0.2">
      <c r="A37" s="38">
        <f t="shared" si="0"/>
        <v>50952</v>
      </c>
      <c r="B37" s="4">
        <v>6</v>
      </c>
      <c r="C37" s="2">
        <f ca="1">'Claims list cumulative'!B33</f>
        <v>0</v>
      </c>
      <c r="D37" s="2">
        <f ca="1">'Claims list cumulative'!C33</f>
        <v>0</v>
      </c>
      <c r="E37" s="2">
        <f ca="1">'Claims list cumulative'!D33</f>
        <v>0</v>
      </c>
      <c r="F37" s="2">
        <f ca="1">'Claims list cumulative'!E33</f>
        <v>0</v>
      </c>
      <c r="G37" s="2">
        <f ca="1">'Claims list cumulative'!F33</f>
        <v>0</v>
      </c>
      <c r="H37" s="2">
        <f ca="1">'Claims list cumulative'!G33</f>
        <v>0</v>
      </c>
      <c r="I37" s="2">
        <f ca="1">'Claims list cumulative'!H33</f>
        <v>0</v>
      </c>
      <c r="J37" s="2">
        <f ca="1">$I$37+$AO$37*(J47-$I$47)</f>
        <v>13575.251429440405</v>
      </c>
      <c r="K37" s="2">
        <f t="shared" ref="K37:AM37" ca="1" si="30">$I$37+$AO$37*(K47-$I$47)</f>
        <v>13575.251429440405</v>
      </c>
      <c r="L37" s="2">
        <f t="shared" ca="1" si="30"/>
        <v>55642.980617564637</v>
      </c>
      <c r="M37" s="2">
        <f t="shared" ca="1" si="30"/>
        <v>82635.744041910817</v>
      </c>
      <c r="N37" s="2">
        <f t="shared" ca="1" si="30"/>
        <v>169527.34359809349</v>
      </c>
      <c r="O37" s="2">
        <f t="shared" ca="1" si="30"/>
        <v>307768.65552918316</v>
      </c>
      <c r="P37" s="2">
        <f t="shared" ca="1" si="30"/>
        <v>376561.20955659769</v>
      </c>
      <c r="Q37" s="2">
        <f t="shared" ca="1" si="30"/>
        <v>559567.82170002803</v>
      </c>
      <c r="R37" s="2">
        <f t="shared" ca="1" si="30"/>
        <v>690160.38251655153</v>
      </c>
      <c r="S37" s="2">
        <f t="shared" ca="1" si="30"/>
        <v>829209.35995508346</v>
      </c>
      <c r="T37" s="2">
        <f t="shared" ca="1" si="30"/>
        <v>1020825.9345086897</v>
      </c>
      <c r="U37" s="2">
        <f t="shared" ca="1" si="30"/>
        <v>1043119.8794197023</v>
      </c>
      <c r="V37" s="2">
        <f t="shared" ca="1" si="30"/>
        <v>1276199.9550361077</v>
      </c>
      <c r="W37" s="2">
        <f t="shared" ca="1" si="30"/>
        <v>1661573.3042559018</v>
      </c>
      <c r="X37" s="2">
        <f t="shared" ca="1" si="30"/>
        <v>2418263.6224330389</v>
      </c>
      <c r="Y37" s="2">
        <f t="shared" ca="1" si="30"/>
        <v>2591293.7681724909</v>
      </c>
      <c r="Z37" s="2">
        <f t="shared" ca="1" si="30"/>
        <v>3120219.7306486508</v>
      </c>
      <c r="AA37" s="2">
        <f t="shared" ca="1" si="30"/>
        <v>3651206.7238736763</v>
      </c>
      <c r="AB37" s="2">
        <f t="shared" ca="1" si="30"/>
        <v>4268845.6940646237</v>
      </c>
      <c r="AC37" s="2">
        <f t="shared" ca="1" si="30"/>
        <v>5144342.1855388796</v>
      </c>
      <c r="AD37" s="2">
        <f t="shared" ca="1" si="30"/>
        <v>5987830.1689907303</v>
      </c>
      <c r="AE37" s="2">
        <f t="shared" ca="1" si="30"/>
        <v>6698926.105962554</v>
      </c>
      <c r="AF37" s="2">
        <f t="shared" ca="1" si="30"/>
        <v>7771852.3754854314</v>
      </c>
      <c r="AG37" s="2">
        <f t="shared" ca="1" si="30"/>
        <v>8304203.4809186142</v>
      </c>
      <c r="AH37" s="2">
        <f t="shared" ca="1" si="30"/>
        <v>9950245.923828721</v>
      </c>
      <c r="AI37" s="2">
        <f t="shared" ca="1" si="30"/>
        <v>10273649.637469133</v>
      </c>
      <c r="AJ37" s="2">
        <f t="shared" ca="1" si="30"/>
        <v>11726963.067689804</v>
      </c>
      <c r="AK37" s="2">
        <f t="shared" ca="1" si="30"/>
        <v>14195483.709072582</v>
      </c>
      <c r="AL37" s="2">
        <f t="shared" ca="1" si="30"/>
        <v>16710102.281344427</v>
      </c>
      <c r="AM37" s="2">
        <f t="shared" ca="1" si="30"/>
        <v>16710102.281344427</v>
      </c>
      <c r="AN37" s="6">
        <f>VLOOKUP(A37,'Premiums,Loss ratio'!$A$2:$C$1048576,2,FALSE)</f>
        <v>21726238.25</v>
      </c>
      <c r="AO37" s="6">
        <f t="shared" si="1"/>
        <v>16946465.835000001</v>
      </c>
      <c r="AP37" s="31">
        <f t="shared" ca="1" si="2"/>
        <v>16710102.281344427</v>
      </c>
    </row>
    <row r="38" spans="1:42" x14ac:dyDescent="0.2">
      <c r="A38" s="38">
        <f t="shared" si="0"/>
        <v>50983</v>
      </c>
      <c r="B38" s="4">
        <v>5</v>
      </c>
      <c r="C38" s="2">
        <f ca="1">'Claims list cumulative'!B34</f>
        <v>0</v>
      </c>
      <c r="D38" s="2">
        <f ca="1">'Claims list cumulative'!C34</f>
        <v>0</v>
      </c>
      <c r="E38" s="2">
        <f ca="1">'Claims list cumulative'!D34</f>
        <v>0</v>
      </c>
      <c r="F38" s="2">
        <f ca="1">'Claims list cumulative'!E34</f>
        <v>0</v>
      </c>
      <c r="G38" s="2">
        <f ca="1">'Claims list cumulative'!F34</f>
        <v>0</v>
      </c>
      <c r="H38" s="2">
        <f ca="1">'Claims list cumulative'!G34</f>
        <v>0</v>
      </c>
      <c r="I38" s="2">
        <f ca="1">$H$38+$AO$38*(I47-$H$47)</f>
        <v>0</v>
      </c>
      <c r="J38" s="2">
        <f t="shared" ref="J38:AM38" ca="1" si="31">$H$38+$AO$38*(J47-$H$47)</f>
        <v>13564.294467170186</v>
      </c>
      <c r="K38" s="2">
        <f t="shared" ca="1" si="31"/>
        <v>13564.294467170186</v>
      </c>
      <c r="L38" s="2">
        <f t="shared" ca="1" si="31"/>
        <v>55598.069623289652</v>
      </c>
      <c r="M38" s="2">
        <f t="shared" ca="1" si="31"/>
        <v>82569.046438971767</v>
      </c>
      <c r="N38" s="2">
        <f t="shared" ca="1" si="31"/>
        <v>169390.51337308963</v>
      </c>
      <c r="O38" s="2">
        <f t="shared" ca="1" si="31"/>
        <v>307520.24690381688</v>
      </c>
      <c r="P38" s="2">
        <f t="shared" ca="1" si="31"/>
        <v>376257.27655123238</v>
      </c>
      <c r="Q38" s="2">
        <f t="shared" ca="1" si="31"/>
        <v>559116.17897783883</v>
      </c>
      <c r="R38" s="2">
        <f t="shared" ca="1" si="31"/>
        <v>689603.33491334959</v>
      </c>
      <c r="S38" s="2">
        <f t="shared" ca="1" si="31"/>
        <v>828540.08206226781</v>
      </c>
      <c r="T38" s="2">
        <f t="shared" ca="1" si="31"/>
        <v>1020001.997559381</v>
      </c>
      <c r="U38" s="2">
        <f t="shared" ca="1" si="31"/>
        <v>1042277.9484085883</v>
      </c>
      <c r="V38" s="2">
        <f t="shared" ca="1" si="31"/>
        <v>1275169.8986257887</v>
      </c>
      <c r="W38" s="2">
        <f t="shared" ca="1" si="31"/>
        <v>1660232.2023176756</v>
      </c>
      <c r="X38" s="2">
        <f t="shared" ca="1" si="31"/>
        <v>2416311.7747337045</v>
      </c>
      <c r="Y38" s="2">
        <f t="shared" ca="1" si="31"/>
        <v>2589202.2630393086</v>
      </c>
      <c r="Z38" s="2">
        <f t="shared" ca="1" si="31"/>
        <v>3117701.31468846</v>
      </c>
      <c r="AA38" s="2">
        <f t="shared" ca="1" si="31"/>
        <v>3648259.7335713464</v>
      </c>
      <c r="AB38" s="2">
        <f t="shared" ca="1" si="31"/>
        <v>4265400.1902041351</v>
      </c>
      <c r="AC38" s="2">
        <f t="shared" ca="1" si="31"/>
        <v>5140190.0441568205</v>
      </c>
      <c r="AD38" s="2">
        <f t="shared" ca="1" si="31"/>
        <v>5982997.2250424642</v>
      </c>
      <c r="AE38" s="2">
        <f t="shared" ca="1" si="31"/>
        <v>6693519.2167439256</v>
      </c>
      <c r="AF38" s="2">
        <f t="shared" ca="1" si="31"/>
        <v>7765579.4976908276</v>
      </c>
      <c r="AG38" s="2">
        <f t="shared" ca="1" si="31"/>
        <v>8297500.9277690416</v>
      </c>
      <c r="AH38" s="2">
        <f t="shared" ca="1" si="31"/>
        <v>9942214.8041302413</v>
      </c>
      <c r="AI38" s="2">
        <f t="shared" ca="1" si="31"/>
        <v>10265357.489655867</v>
      </c>
      <c r="AJ38" s="2">
        <f t="shared" ca="1" si="31"/>
        <v>11717497.910263825</v>
      </c>
      <c r="AK38" s="2">
        <f t="shared" ca="1" si="31"/>
        <v>14184026.140112165</v>
      </c>
      <c r="AL38" s="2">
        <f t="shared" ca="1" si="31"/>
        <v>16696615.093929902</v>
      </c>
      <c r="AM38" s="2">
        <f t="shared" ca="1" si="31"/>
        <v>16696615.093929902</v>
      </c>
      <c r="AN38" s="6">
        <f>VLOOKUP(A38,'Premiums,Loss ratio'!$A$2:$C$1048576,2,FALSE)</f>
        <v>21708702.399999999</v>
      </c>
      <c r="AO38" s="6">
        <f t="shared" si="1"/>
        <v>16932787.871999998</v>
      </c>
      <c r="AP38" s="31">
        <f t="shared" ca="1" si="2"/>
        <v>16696615.093929902</v>
      </c>
    </row>
    <row r="39" spans="1:42" x14ac:dyDescent="0.2">
      <c r="A39" s="38">
        <f t="shared" si="0"/>
        <v>51014</v>
      </c>
      <c r="B39" s="4">
        <v>4</v>
      </c>
      <c r="C39" s="2">
        <f ca="1">'Claims list cumulative'!B35</f>
        <v>0</v>
      </c>
      <c r="D39" s="2">
        <f ca="1">'Claims list cumulative'!C35</f>
        <v>0</v>
      </c>
      <c r="E39" s="2">
        <f ca="1">'Claims list cumulative'!D35</f>
        <v>0</v>
      </c>
      <c r="F39" s="2">
        <f ca="1">'Claims list cumulative'!E35</f>
        <v>0</v>
      </c>
      <c r="G39" s="2">
        <f ca="1">'Claims list cumulative'!F35</f>
        <v>0</v>
      </c>
      <c r="H39" s="2">
        <f ca="1">$G$39+$AO$39*(H47-$G$47)</f>
        <v>25045.753925754161</v>
      </c>
      <c r="I39" s="2">
        <f t="shared" ref="I39:AM39" ca="1" si="32">$G$39+$AO$39*(I47-$G$47)</f>
        <v>25045.753925754161</v>
      </c>
      <c r="J39" s="2">
        <f t="shared" ca="1" si="32"/>
        <v>38595.561285403914</v>
      </c>
      <c r="K39" s="2">
        <f t="shared" ca="1" si="32"/>
        <v>38595.561285403914</v>
      </c>
      <c r="L39" s="2">
        <f t="shared" ca="1" si="32"/>
        <v>80584.443002970394</v>
      </c>
      <c r="M39" s="2">
        <f t="shared" ca="1" si="32"/>
        <v>107526.61393847896</v>
      </c>
      <c r="N39" s="2">
        <f t="shared" ca="1" si="32"/>
        <v>194255.35272299784</v>
      </c>
      <c r="O39" s="2">
        <f t="shared" ca="1" si="32"/>
        <v>332237.55920716387</v>
      </c>
      <c r="P39" s="2">
        <f t="shared" ca="1" si="32"/>
        <v>400901.17547200003</v>
      </c>
      <c r="Q39" s="2">
        <f t="shared" ca="1" si="32"/>
        <v>583564.77864534012</v>
      </c>
      <c r="R39" s="2">
        <f t="shared" ca="1" si="32"/>
        <v>713912.57005565218</v>
      </c>
      <c r="S39" s="2">
        <f t="shared" ca="1" si="32"/>
        <v>852700.92824122554</v>
      </c>
      <c r="T39" s="2">
        <f t="shared" ca="1" si="32"/>
        <v>1043958.3561873947</v>
      </c>
      <c r="U39" s="2">
        <f t="shared" ca="1" si="32"/>
        <v>1066210.5155968147</v>
      </c>
      <c r="V39" s="2">
        <f t="shared" ca="1" si="32"/>
        <v>1298853.7296389339</v>
      </c>
      <c r="W39" s="2">
        <f t="shared" ca="1" si="32"/>
        <v>1683504.7742705611</v>
      </c>
      <c r="X39" s="2">
        <f t="shared" ca="1" si="32"/>
        <v>2438776.8291200772</v>
      </c>
      <c r="Y39" s="2">
        <f t="shared" ca="1" si="32"/>
        <v>2611482.6647628089</v>
      </c>
      <c r="Z39" s="2">
        <f t="shared" ca="1" si="32"/>
        <v>3139417.2622411801</v>
      </c>
      <c r="AA39" s="2">
        <f t="shared" ca="1" si="32"/>
        <v>3669409.0274821222</v>
      </c>
      <c r="AB39" s="2">
        <f t="shared" ca="1" si="32"/>
        <v>4285890.3580415202</v>
      </c>
      <c r="AC39" s="2">
        <f t="shared" ca="1" si="32"/>
        <v>5159745.9079872658</v>
      </c>
      <c r="AD39" s="2">
        <f t="shared" ca="1" si="32"/>
        <v>6001652.9434006894</v>
      </c>
      <c r="AE39" s="2">
        <f t="shared" ca="1" si="32"/>
        <v>6711416.0745130992</v>
      </c>
      <c r="AF39" s="2">
        <f t="shared" ca="1" si="32"/>
        <v>7782331.3602229804</v>
      </c>
      <c r="AG39" s="2">
        <f t="shared" ca="1" si="32"/>
        <v>8313684.6809189767</v>
      </c>
      <c r="AH39" s="2">
        <f t="shared" ca="1" si="32"/>
        <v>9956641.9493839927</v>
      </c>
      <c r="AI39" s="2">
        <f t="shared" ca="1" si="32"/>
        <v>10279439.508014815</v>
      </c>
      <c r="AJ39" s="2">
        <f t="shared" ca="1" si="32"/>
        <v>11730028.995438667</v>
      </c>
      <c r="AK39" s="2">
        <f t="shared" ca="1" si="32"/>
        <v>14193922.892940825</v>
      </c>
      <c r="AL39" s="2">
        <f t="shared" ca="1" si="32"/>
        <v>16703828.320061561</v>
      </c>
      <c r="AM39" s="2">
        <f t="shared" ca="1" si="32"/>
        <v>16703828.320061561</v>
      </c>
      <c r="AN39" s="6">
        <f>VLOOKUP(A39,'Premiums,Loss ratio'!$A$2:$C$1048576,2,FALSE)</f>
        <v>21685516.800000001</v>
      </c>
      <c r="AO39" s="6">
        <f t="shared" si="1"/>
        <v>16914703.104000002</v>
      </c>
      <c r="AP39" s="31">
        <f t="shared" ca="1" si="2"/>
        <v>16703828.320061561</v>
      </c>
    </row>
    <row r="40" spans="1:42" x14ac:dyDescent="0.2">
      <c r="A40" s="38">
        <f t="shared" si="0"/>
        <v>51044</v>
      </c>
      <c r="B40" s="4">
        <v>3</v>
      </c>
      <c r="C40" s="2">
        <f ca="1">'Claims list cumulative'!B36</f>
        <v>0</v>
      </c>
      <c r="D40" s="2">
        <f ca="1">'Claims list cumulative'!C36</f>
        <v>0</v>
      </c>
      <c r="E40" s="2">
        <f ca="1">'Claims list cumulative'!D36</f>
        <v>0</v>
      </c>
      <c r="F40" s="2">
        <f ca="1">'Claims list cumulative'!E36</f>
        <v>0</v>
      </c>
      <c r="G40" s="2">
        <f ca="1">$F$40+$AO$40*(G47-$F$47)</f>
        <v>66592.51604739773</v>
      </c>
      <c r="H40" s="2">
        <f t="shared" ref="H40:AM40" ca="1" si="33">$F$40+$AO$40*(H47-$F$47)</f>
        <v>91608.35646952856</v>
      </c>
      <c r="I40" s="2">
        <f t="shared" ca="1" si="33"/>
        <v>91608.35646952856</v>
      </c>
      <c r="J40" s="2">
        <f t="shared" ca="1" si="33"/>
        <v>105141.98055864274</v>
      </c>
      <c r="K40" s="2">
        <f t="shared" ca="1" si="33"/>
        <v>105141.98055864274</v>
      </c>
      <c r="L40" s="2">
        <f t="shared" ca="1" si="33"/>
        <v>147080.71267523809</v>
      </c>
      <c r="M40" s="2">
        <f t="shared" ca="1" si="33"/>
        <v>173990.70511333394</v>
      </c>
      <c r="N40" s="2">
        <f t="shared" ca="1" si="33"/>
        <v>260615.85905670299</v>
      </c>
      <c r="O40" s="2">
        <f t="shared" ca="1" si="33"/>
        <v>398433.26590074424</v>
      </c>
      <c r="P40" s="2">
        <f t="shared" ca="1" si="33"/>
        <v>467014.87348099391</v>
      </c>
      <c r="Q40" s="2">
        <f t="shared" ca="1" si="33"/>
        <v>649460.31159643352</v>
      </c>
      <c r="R40" s="2">
        <f t="shared" ca="1" si="33"/>
        <v>779652.42156300845</v>
      </c>
      <c r="S40" s="2">
        <f t="shared" ca="1" si="33"/>
        <v>918275.01727771491</v>
      </c>
      <c r="T40" s="2">
        <f t="shared" ca="1" si="33"/>
        <v>1109304.016094507</v>
      </c>
      <c r="U40" s="2">
        <f t="shared" ca="1" si="33"/>
        <v>1131529.5985418963</v>
      </c>
      <c r="V40" s="2">
        <f t="shared" ca="1" si="33"/>
        <v>1363894.9541635097</v>
      </c>
      <c r="W40" s="2">
        <f t="shared" ca="1" si="33"/>
        <v>1748086.5891701996</v>
      </c>
      <c r="X40" s="2">
        <f t="shared" ca="1" si="33"/>
        <v>2502456.5816016183</v>
      </c>
      <c r="Y40" s="2">
        <f t="shared" ca="1" si="33"/>
        <v>2674956.1452888092</v>
      </c>
      <c r="Z40" s="2">
        <f t="shared" ca="1" si="33"/>
        <v>3202260.2018163521</v>
      </c>
      <c r="AA40" s="2">
        <f t="shared" ca="1" si="33"/>
        <v>3731618.9691193257</v>
      </c>
      <c r="AB40" s="2">
        <f t="shared" ca="1" si="33"/>
        <v>4347364.0025574611</v>
      </c>
      <c r="AC40" s="2">
        <f t="shared" ca="1" si="33"/>
        <v>5220175.8593791323</v>
      </c>
      <c r="AD40" s="2">
        <f t="shared" ca="1" si="33"/>
        <v>6061077.3595138416</v>
      </c>
      <c r="AE40" s="2">
        <f t="shared" ca="1" si="33"/>
        <v>6769992.7819864098</v>
      </c>
      <c r="AF40" s="2">
        <f t="shared" ca="1" si="33"/>
        <v>7839629.0154316099</v>
      </c>
      <c r="AG40" s="2">
        <f t="shared" ca="1" si="33"/>
        <v>8370347.7120100409</v>
      </c>
      <c r="AH40" s="2">
        <f t="shared" ca="1" si="33"/>
        <v>10011342.707414767</v>
      </c>
      <c r="AI40" s="2">
        <f t="shared" ca="1" si="33"/>
        <v>10333754.731396947</v>
      </c>
      <c r="AJ40" s="2">
        <f t="shared" ca="1" si="33"/>
        <v>11782611.701044867</v>
      </c>
      <c r="AK40" s="2">
        <f t="shared" ca="1" si="33"/>
        <v>14243562.836302821</v>
      </c>
      <c r="AL40" s="2">
        <f t="shared" ca="1" si="33"/>
        <v>16750470.547111604</v>
      </c>
      <c r="AM40" s="2">
        <f t="shared" ca="1" si="33"/>
        <v>16750470.547111604</v>
      </c>
      <c r="AN40" s="6">
        <f>VLOOKUP(A40,'Premiums,Loss ratio'!$A$2:$C$1048576,2,FALSE)</f>
        <v>21659616.609999999</v>
      </c>
      <c r="AO40" s="6">
        <f t="shared" si="1"/>
        <v>16894500.955800001</v>
      </c>
      <c r="AP40" s="31">
        <f t="shared" ca="1" si="2"/>
        <v>16750470.547111604</v>
      </c>
    </row>
    <row r="41" spans="1:42" x14ac:dyDescent="0.2">
      <c r="A41" s="38">
        <f>IF(MONTH(A42)=1,DATE(YEAR(A42)-1,12,1),DATE(YEAR(A42),MONTH(A42)-1,1))</f>
        <v>51075</v>
      </c>
      <c r="B41" s="4">
        <v>2</v>
      </c>
      <c r="C41" s="2">
        <f ca="1">'Claims list cumulative'!B37</f>
        <v>0</v>
      </c>
      <c r="D41" s="2">
        <f ca="1">'Claims list cumulative'!C37</f>
        <v>0</v>
      </c>
      <c r="E41" s="2">
        <f ca="1">'Claims list cumulative'!D37</f>
        <v>0</v>
      </c>
      <c r="F41" s="2">
        <f ca="1">$E$41+$AO$41*(F47-$E$47)</f>
        <v>41639.2256671469</v>
      </c>
      <c r="G41" s="2">
        <f t="shared" ref="G41:AM41" ca="1" si="34">$E$41+$AO$41*(G47-$E$47)</f>
        <v>108166.48536627188</v>
      </c>
      <c r="H41" s="2">
        <f t="shared" ca="1" si="34"/>
        <v>133157.81188666396</v>
      </c>
      <c r="I41" s="2">
        <f t="shared" ca="1" si="34"/>
        <v>133157.81188666396</v>
      </c>
      <c r="J41" s="2">
        <f t="shared" ca="1" si="34"/>
        <v>146678.17390160868</v>
      </c>
      <c r="K41" s="2">
        <f t="shared" ca="1" si="34"/>
        <v>146678.17390160868</v>
      </c>
      <c r="L41" s="2">
        <f t="shared" ca="1" si="34"/>
        <v>188575.80877978209</v>
      </c>
      <c r="M41" s="2">
        <f t="shared" ca="1" si="34"/>
        <v>215459.43116996886</v>
      </c>
      <c r="N41" s="2">
        <f t="shared" ca="1" si="34"/>
        <v>301999.69807872147</v>
      </c>
      <c r="O41" s="2">
        <f t="shared" ca="1" si="34"/>
        <v>439682.05279929802</v>
      </c>
      <c r="P41" s="2">
        <f t="shared" ca="1" si="34"/>
        <v>508196.45485053334</v>
      </c>
      <c r="Q41" s="2">
        <f t="shared" ca="1" si="34"/>
        <v>690463.10826527223</v>
      </c>
      <c r="R41" s="2">
        <f t="shared" ca="1" si="34"/>
        <v>820527.63840494456</v>
      </c>
      <c r="S41" s="2">
        <f t="shared" ca="1" si="34"/>
        <v>959014.39296329662</v>
      </c>
      <c r="T41" s="2">
        <f t="shared" ca="1" si="34"/>
        <v>1149856.1957464067</v>
      </c>
      <c r="U41" s="2">
        <f t="shared" ca="1" si="34"/>
        <v>1172059.998563969</v>
      </c>
      <c r="V41" s="2">
        <f t="shared" ca="1" si="34"/>
        <v>1404197.6512022293</v>
      </c>
      <c r="W41" s="2">
        <f t="shared" ca="1" si="34"/>
        <v>1788012.8033152616</v>
      </c>
      <c r="X41" s="2">
        <f t="shared" ca="1" si="34"/>
        <v>2541643.5620628595</v>
      </c>
      <c r="Y41" s="2">
        <f t="shared" ca="1" si="34"/>
        <v>2713974.0873614596</v>
      </c>
      <c r="Z41" s="2">
        <f t="shared" ca="1" si="34"/>
        <v>3240761.4201007932</v>
      </c>
      <c r="AA41" s="2">
        <f t="shared" ca="1" si="34"/>
        <v>3769601.4501322131</v>
      </c>
      <c r="AB41" s="2">
        <f t="shared" ca="1" si="34"/>
        <v>4384743.0933587421</v>
      </c>
      <c r="AC41" s="2">
        <f t="shared" ca="1" si="34"/>
        <v>5256699.65114854</v>
      </c>
      <c r="AD41" s="2">
        <f t="shared" ca="1" si="34"/>
        <v>6096777.1223320561</v>
      </c>
      <c r="AE41" s="2">
        <f t="shared" ca="1" si="34"/>
        <v>6804997.8536523646</v>
      </c>
      <c r="AF41" s="2">
        <f t="shared" ca="1" si="34"/>
        <v>7873585.9129374968</v>
      </c>
      <c r="AG41" s="2">
        <f t="shared" ca="1" si="34"/>
        <v>8403784.5396018531</v>
      </c>
      <c r="AH41" s="2">
        <f t="shared" ca="1" si="34"/>
        <v>10043171.466303216</v>
      </c>
      <c r="AI41" s="2">
        <f t="shared" ca="1" si="34"/>
        <v>10365267.547405129</v>
      </c>
      <c r="AJ41" s="2">
        <f t="shared" ca="1" si="34"/>
        <v>11812704.731157867</v>
      </c>
      <c r="AK41" s="2">
        <f t="shared" ca="1" si="34"/>
        <v>14271244.293856371</v>
      </c>
      <c r="AL41" s="2">
        <f t="shared" ca="1" si="34"/>
        <v>16775695.39764121</v>
      </c>
      <c r="AM41" s="2">
        <f t="shared" ca="1" si="34"/>
        <v>16775695.39764121</v>
      </c>
      <c r="AN41" s="6">
        <f>VLOOKUP(A41,'Premiums,Loss ratio'!$A$2:$C$1048576,2,FALSE)</f>
        <v>21638391.59</v>
      </c>
      <c r="AO41" s="6">
        <f t="shared" si="1"/>
        <v>16877945.440200001</v>
      </c>
      <c r="AP41" s="31">
        <f t="shared" ca="1" si="2"/>
        <v>16775695.39764121</v>
      </c>
    </row>
    <row r="42" spans="1:42" x14ac:dyDescent="0.2">
      <c r="A42" s="38">
        <f>IF(MONTH(A43)=1,DATE(YEAR(A43)-1,12,1),DATE(YEAR(A43),MONTH(A43)-1,1))</f>
        <v>51105</v>
      </c>
      <c r="B42" s="4">
        <v>1</v>
      </c>
      <c r="C42" s="2">
        <f ca="1">'Claims list cumulative'!B38</f>
        <v>0</v>
      </c>
      <c r="D42" s="2">
        <f ca="1">'Claims list cumulative'!C38</f>
        <v>0</v>
      </c>
      <c r="E42" s="2">
        <f ca="1">$D$42+$AO$42*(E47-$D$47)</f>
        <v>57450.613382182317</v>
      </c>
      <c r="F42" s="2">
        <f t="shared" ref="F42:AM42" ca="1" si="35">$D$42+$AO$42*(F47-$D$47)</f>
        <v>99068.222085723231</v>
      </c>
      <c r="G42" s="2">
        <f t="shared" ca="1" si="35"/>
        <v>165560.94422252133</v>
      </c>
      <c r="H42" s="2">
        <f t="shared" ca="1" si="35"/>
        <v>190539.29651999738</v>
      </c>
      <c r="I42" s="2">
        <f t="shared" ca="1" si="35"/>
        <v>190539.29651999738</v>
      </c>
      <c r="J42" s="2">
        <f t="shared" ca="1" si="35"/>
        <v>204052.63945211971</v>
      </c>
      <c r="K42" s="2">
        <f t="shared" ca="1" si="35"/>
        <v>204052.63945211971</v>
      </c>
      <c r="L42" s="2">
        <f t="shared" ca="1" si="35"/>
        <v>245928.52321379594</v>
      </c>
      <c r="M42" s="2">
        <f t="shared" ca="1" si="35"/>
        <v>272798.1889975018</v>
      </c>
      <c r="N42" s="2">
        <f t="shared" ca="1" si="35"/>
        <v>359293.52861065167</v>
      </c>
      <c r="O42" s="2">
        <f t="shared" ca="1" si="35"/>
        <v>496904.40567035682</v>
      </c>
      <c r="P42" s="2">
        <f t="shared" ca="1" si="35"/>
        <v>565383.23853624123</v>
      </c>
      <c r="Q42" s="2">
        <f t="shared" ca="1" si="35"/>
        <v>747555.26839469827</v>
      </c>
      <c r="R42" s="2">
        <f t="shared" ca="1" si="35"/>
        <v>877552.27565973939</v>
      </c>
      <c r="S42" s="2">
        <f t="shared" ca="1" si="35"/>
        <v>1015967.1349538247</v>
      </c>
      <c r="T42" s="2">
        <f t="shared" ca="1" si="35"/>
        <v>1206709.8624001779</v>
      </c>
      <c r="U42" s="2">
        <f t="shared" ca="1" si="35"/>
        <v>1228902.13813505</v>
      </c>
      <c r="V42" s="2">
        <f t="shared" ca="1" si="35"/>
        <v>1460919.2767361673</v>
      </c>
      <c r="W42" s="2">
        <f t="shared" ca="1" si="35"/>
        <v>1844535.1715853643</v>
      </c>
      <c r="X42" s="2">
        <f t="shared" ca="1" si="35"/>
        <v>2597774.6836557444</v>
      </c>
      <c r="Y42" s="2">
        <f t="shared" ca="1" si="35"/>
        <v>2770015.7437293339</v>
      </c>
      <c r="Z42" s="2">
        <f t="shared" ca="1" si="35"/>
        <v>3296529.5953359744</v>
      </c>
      <c r="AA42" s="2">
        <f t="shared" ca="1" si="35"/>
        <v>3825095.0785788931</v>
      </c>
      <c r="AB42" s="2">
        <f t="shared" ca="1" si="35"/>
        <v>4439917.3716181619</v>
      </c>
      <c r="AC42" s="2">
        <f t="shared" ca="1" si="35"/>
        <v>5311421.2540069707</v>
      </c>
      <c r="AD42" s="2">
        <f t="shared" ca="1" si="35"/>
        <v>6151062.5997863803</v>
      </c>
      <c r="AE42" s="2">
        <f t="shared" ca="1" si="35"/>
        <v>6858915.659001152</v>
      </c>
      <c r="AF42" s="2">
        <f t="shared" ca="1" si="35"/>
        <v>7926948.9618320698</v>
      </c>
      <c r="AG42" s="2">
        <f t="shared" ca="1" si="35"/>
        <v>8456872.3363937996</v>
      </c>
      <c r="AH42" s="2">
        <f t="shared" ca="1" si="35"/>
        <v>10095408.17696273</v>
      </c>
      <c r="AI42" s="2">
        <f t="shared" ca="1" si="35"/>
        <v>10417337.042196643</v>
      </c>
      <c r="AJ42" s="2">
        <f t="shared" ca="1" si="35"/>
        <v>11864022.790339764</v>
      </c>
      <c r="AK42" s="2">
        <f t="shared" ca="1" si="35"/>
        <v>14321286.004609611</v>
      </c>
      <c r="AL42" s="2">
        <f t="shared" ca="1" si="35"/>
        <v>16824436.925033782</v>
      </c>
      <c r="AM42" s="2">
        <f t="shared" ca="1" si="35"/>
        <v>16824436.925033782</v>
      </c>
      <c r="AN42" s="6">
        <f>VLOOKUP(A42,'Premiums,Loss ratio'!$A$2:$C$1048576,2,FALSE)</f>
        <v>21627158.039999999</v>
      </c>
      <c r="AO42" s="6">
        <f t="shared" si="1"/>
        <v>16869183.271200001</v>
      </c>
      <c r="AP42" s="31">
        <f t="shared" ca="1" si="2"/>
        <v>16824436.925033782</v>
      </c>
    </row>
    <row r="43" spans="1:42" x14ac:dyDescent="0.2">
      <c r="A43" s="37">
        <f>'Claims list'!B3</f>
        <v>51136</v>
      </c>
      <c r="B43" s="4">
        <v>0</v>
      </c>
      <c r="C43" s="2">
        <f ca="1">'Claims list cumulative'!B39</f>
        <v>0</v>
      </c>
      <c r="D43" s="2">
        <f ca="1">$C43+($AO43*(D47-$C$47))</f>
        <v>0</v>
      </c>
      <c r="E43" s="2">
        <f t="shared" ref="E43:AM43" ca="1" si="36">$C$43+($AO$43*(E47-$C$47))</f>
        <v>58081.492401157346</v>
      </c>
      <c r="F43" s="2">
        <f t="shared" ca="1" si="36"/>
        <v>100156.11408689767</v>
      </c>
      <c r="G43" s="2">
        <f t="shared" ca="1" si="36"/>
        <v>167379.00881613759</v>
      </c>
      <c r="H43" s="2">
        <f t="shared" ca="1" si="36"/>
        <v>192631.65441468277</v>
      </c>
      <c r="I43" s="2">
        <f t="shared" ca="1" si="36"/>
        <v>192631.65441468277</v>
      </c>
      <c r="J43" s="2">
        <f t="shared" ca="1" si="36"/>
        <v>206293.39061939521</v>
      </c>
      <c r="K43" s="2">
        <f t="shared" ca="1" si="36"/>
        <v>206293.39061939521</v>
      </c>
      <c r="L43" s="2">
        <f t="shared" ca="1" si="36"/>
        <v>248629.12354387378</v>
      </c>
      <c r="M43" s="2">
        <f t="shared" ca="1" si="36"/>
        <v>275793.85159744689</v>
      </c>
      <c r="N43" s="2">
        <f t="shared" ca="1" si="36"/>
        <v>363239.01736193907</v>
      </c>
      <c r="O43" s="2">
        <f t="shared" ca="1" si="36"/>
        <v>502361.03259770147</v>
      </c>
      <c r="P43" s="2">
        <f t="shared" ca="1" si="36"/>
        <v>571591.84801617567</v>
      </c>
      <c r="Q43" s="2">
        <f t="shared" ca="1" si="36"/>
        <v>755764.35279936926</v>
      </c>
      <c r="R43" s="2">
        <f t="shared" ca="1" si="36"/>
        <v>887188.88850292307</v>
      </c>
      <c r="S43" s="2">
        <f t="shared" ca="1" si="36"/>
        <v>1027123.7146955706</v>
      </c>
      <c r="T43" s="2">
        <f t="shared" ca="1" si="36"/>
        <v>1219961.0339605953</v>
      </c>
      <c r="U43" s="2">
        <f t="shared" ca="1" si="36"/>
        <v>1242397.0084189484</v>
      </c>
      <c r="V43" s="2">
        <f t="shared" ca="1" si="36"/>
        <v>1476961.9830860156</v>
      </c>
      <c r="W43" s="2">
        <f t="shared" ca="1" si="36"/>
        <v>1864790.4564467024</v>
      </c>
      <c r="X43" s="2">
        <f t="shared" ca="1" si="36"/>
        <v>2626301.4729702547</v>
      </c>
      <c r="Y43" s="2">
        <f t="shared" ca="1" si="36"/>
        <v>2800433.9535981133</v>
      </c>
      <c r="Z43" s="2">
        <f t="shared" ca="1" si="36"/>
        <v>3332729.5805875277</v>
      </c>
      <c r="AA43" s="2">
        <f t="shared" ca="1" si="36"/>
        <v>3867099.368674227</v>
      </c>
      <c r="AB43" s="2">
        <f t="shared" ca="1" si="36"/>
        <v>4488673.1733552646</v>
      </c>
      <c r="AC43" s="2">
        <f t="shared" ca="1" si="36"/>
        <v>5369747.2497243686</v>
      </c>
      <c r="AD43" s="2">
        <f t="shared" ca="1" si="36"/>
        <v>6218608.8992974432</v>
      </c>
      <c r="AE43" s="2">
        <f t="shared" ca="1" si="36"/>
        <v>6934235.0633980623</v>
      </c>
      <c r="AF43" s="2">
        <f t="shared" ca="1" si="36"/>
        <v>8013996.6970970985</v>
      </c>
      <c r="AG43" s="2">
        <f t="shared" ca="1" si="36"/>
        <v>8549739.2878341451</v>
      </c>
      <c r="AH43" s="2">
        <f t="shared" ca="1" si="36"/>
        <v>10206268.28500833</v>
      </c>
      <c r="AI43" s="2">
        <f t="shared" ca="1" si="36"/>
        <v>10531732.328628022</v>
      </c>
      <c r="AJ43" s="2">
        <f t="shared" ca="1" si="36"/>
        <v>11994304.481316248</v>
      </c>
      <c r="AK43" s="2">
        <f t="shared" ca="1" si="36"/>
        <v>14478551.494621785</v>
      </c>
      <c r="AL43" s="2">
        <f t="shared" ca="1" si="36"/>
        <v>17009190.118032143</v>
      </c>
      <c r="AM43" s="2">
        <f t="shared" ca="1" si="36"/>
        <v>17009190.118032143</v>
      </c>
      <c r="AN43" s="6">
        <f>VLOOKUP(A43,'Premiums,Loss ratio'!$A$2:$C$1048576,2,FALSE)</f>
        <v>21864651.07</v>
      </c>
      <c r="AO43" s="6">
        <f t="shared" si="1"/>
        <v>17054427.834600002</v>
      </c>
      <c r="AP43" s="31">
        <f t="shared" ca="1" si="2"/>
        <v>17009190.118032143</v>
      </c>
    </row>
    <row r="44" spans="1:42" x14ac:dyDescent="0.2">
      <c r="AO44" s="2"/>
      <c r="AP44" s="14">
        <f ca="1">SUM(AP8:AP43)</f>
        <v>480432414.12424594</v>
      </c>
    </row>
    <row r="45" spans="1:42" x14ac:dyDescent="0.2">
      <c r="B45" s="2" t="s">
        <v>6</v>
      </c>
      <c r="D45" s="3">
        <f ca="1">SUM(D7:D42)/SUM(C7:C42)</f>
        <v>1</v>
      </c>
      <c r="E45" s="3">
        <f ca="1">SUM(E7:E41)/SUM(D7:D41)</f>
        <v>2.283917421296723</v>
      </c>
      <c r="F45" s="3">
        <f ca="1">SUM(F7:F40)/SUM(E7:E40)</f>
        <v>1.4072294213785344</v>
      </c>
      <c r="G45" s="3">
        <f ca="1">SUM(G7:G39)/SUM(F7:F39)</f>
        <v>1.4623503929053456</v>
      </c>
      <c r="H45" s="3">
        <f ca="1">SUM(H7:H38)/SUM(G7:G38)</f>
        <v>1.118770739004364</v>
      </c>
      <c r="I45" s="3">
        <f ca="1">SUM(I7:I37)/SUM(H7:H37)</f>
        <v>1</v>
      </c>
      <c r="J45" s="3">
        <f ca="1">SUM(J7:J36)/SUM(I7:I36)</f>
        <v>1.0574337761447863</v>
      </c>
      <c r="K45" s="3">
        <f ca="1">SUM(K7:K35)/SUM(J7:J35)</f>
        <v>1</v>
      </c>
      <c r="L45" s="3">
        <f ca="1">SUM(L7:L34)/SUM(K7:K34)</f>
        <v>1.1683121161350492</v>
      </c>
      <c r="M45" s="3">
        <f ca="1">SUM(M7:M33)/SUM(L7:L33)</f>
        <v>1.0924389020661351</v>
      </c>
      <c r="N45" s="3">
        <f ca="1">SUM(N7:N32)/SUM(M7:M32)</f>
        <v>1.272388059106589</v>
      </c>
      <c r="O45" s="3">
        <f ca="1">SUM(O7:O31)/SUM(N7:N31)</f>
        <v>1.3405873668674415</v>
      </c>
      <c r="P45" s="3">
        <f ca="1">SUM(P7:P30)/SUM(O7:O30)</f>
        <v>1.1264261752313516</v>
      </c>
      <c r="Q45" s="3">
        <f ca="1">SUM(Q7:Q29)/SUM(P7:P29)</f>
        <v>1.2985792435344636</v>
      </c>
      <c r="R45" s="3">
        <f ca="1">SUM(R7:R28)/SUM(Q7:Q28)</f>
        <v>1.1640751512756713</v>
      </c>
      <c r="S45" s="3">
        <f ca="1">SUM(S7:S27)/SUM(R7:R27)</f>
        <v>1.1500759689091293</v>
      </c>
      <c r="T45" s="3">
        <f ca="1">SUM(T7:T26)/SUM(S7:S26)</f>
        <v>1.1798249299565244</v>
      </c>
      <c r="U45" s="3">
        <f ca="1">SUM(U7:U25)/SUM(T7:T25)</f>
        <v>1.0177331620419179</v>
      </c>
      <c r="V45" s="3">
        <f ca="1">SUM(V7:V24)/SUM(U7:U24)</f>
        <v>1.1821673259623147</v>
      </c>
      <c r="W45" s="3">
        <f ca="1">SUM(W7:W23)/SUM(V7:V23)</f>
        <v>1.2547815989248146</v>
      </c>
      <c r="X45" s="3">
        <f ca="1">SUM(X7:X22)/SUM(W7:W22)</f>
        <v>1.3986909864903583</v>
      </c>
      <c r="Y45" s="3">
        <f ca="1">SUM(Y7:Y21)/SUM(X7:X21)</f>
        <v>1.0651805825307636</v>
      </c>
      <c r="Z45" s="3">
        <f ca="1">SUM(Z7:Z20)/SUM(Y7:Y20)</f>
        <v>1.1870544773559095</v>
      </c>
      <c r="AA45" s="3">
        <f ca="1">SUM(AA7:AA19)/SUM(Z7:Z19)</f>
        <v>1.1581927061687947</v>
      </c>
      <c r="AB45" s="3">
        <f ca="1">SUM(AB7:AB18)/SUM(AA7:AA18)</f>
        <v>1.1588753195693966</v>
      </c>
      <c r="AC45" s="3">
        <f ca="1">SUM(AC7:AC17)/SUM(AB7:AB17)</f>
        <v>1.1943298176255164</v>
      </c>
      <c r="AD45" s="3">
        <f ca="1">SUM(AD7:AD16)/SUM(AC7:AC16)</f>
        <v>1.1567615893409049</v>
      </c>
      <c r="AE45" s="3">
        <f ca="1">SUM(AE7:AE15)/SUM(AD7:AD15)</f>
        <v>1.1142470765947643</v>
      </c>
      <c r="AF45" s="3">
        <f ca="1">SUM(AF7:AF14)/SUM(AE7:AE14)</f>
        <v>1.1547053291472695</v>
      </c>
      <c r="AG45" s="3">
        <f ca="1">SUM(AG7:AG13)/SUM(AF7:AF13)</f>
        <v>1.0664756183079451</v>
      </c>
      <c r="AH45" s="3">
        <f ca="1">SUM(AH7:AH12)/SUM(AG7:AG12)</f>
        <v>1.1927322197983516</v>
      </c>
      <c r="AI45" s="3">
        <f ca="1">SUM(AI7:AI11)/SUM(AH7:AH11)</f>
        <v>1.031747924994596</v>
      </c>
      <c r="AJ45" s="3">
        <f ca="1">SUM(AJ7:AJ10)/SUM(AI7:AI10)</f>
        <v>1.1382789349349187</v>
      </c>
      <c r="AK45" s="3">
        <f ca="1">SUM(AK7:AK9)/SUM(AJ7:AJ9)</f>
        <v>1.2063406541938224</v>
      </c>
      <c r="AL45" s="3">
        <f ca="1">SUM(AL7:AL8)/SUM(AK7:AK8)</f>
        <v>1.1742409357924766</v>
      </c>
      <c r="AM45" s="3">
        <f ca="1">SUM(AM7)/SUM(AL7)</f>
        <v>1</v>
      </c>
      <c r="AN45" s="3"/>
      <c r="AO45" s="2"/>
    </row>
    <row r="46" spans="1:42" x14ac:dyDescent="0.2">
      <c r="B46" s="2" t="s">
        <v>2</v>
      </c>
      <c r="D46" s="3">
        <f ca="1">1/D45</f>
        <v>1</v>
      </c>
      <c r="E46" s="3">
        <f t="shared" ref="E46:AM46" ca="1" si="37">1/E45</f>
        <v>0.43784420166655469</v>
      </c>
      <c r="F46" s="3">
        <f t="shared" ca="1" si="37"/>
        <v>0.71061618298201246</v>
      </c>
      <c r="G46" s="3">
        <f t="shared" ca="1" si="37"/>
        <v>0.68383063652291687</v>
      </c>
      <c r="H46" s="3">
        <f t="shared" ca="1" si="37"/>
        <v>0.89383817893730177</v>
      </c>
      <c r="I46" s="3">
        <f t="shared" ca="1" si="37"/>
        <v>1</v>
      </c>
      <c r="J46" s="3">
        <f t="shared" ca="1" si="37"/>
        <v>0.94568569924616974</v>
      </c>
      <c r="K46" s="3">
        <f t="shared" ca="1" si="37"/>
        <v>1</v>
      </c>
      <c r="L46" s="3">
        <f t="shared" ca="1" si="37"/>
        <v>0.85593565810833949</v>
      </c>
      <c r="M46" s="3">
        <f t="shared" ca="1" si="37"/>
        <v>0.91538300046684073</v>
      </c>
      <c r="N46" s="3">
        <f t="shared" ca="1" si="37"/>
        <v>0.78592375403314685</v>
      </c>
      <c r="O46" s="3">
        <f t="shared" ca="1" si="37"/>
        <v>0.74594168549917483</v>
      </c>
      <c r="P46" s="3">
        <f t="shared" ca="1" si="37"/>
        <v>0.8877634611026457</v>
      </c>
      <c r="Q46" s="3">
        <f t="shared" ca="1" si="37"/>
        <v>0.77007237331023959</v>
      </c>
      <c r="R46" s="3">
        <f t="shared" ca="1" si="37"/>
        <v>0.85905106633719752</v>
      </c>
      <c r="S46" s="3">
        <f t="shared" ca="1" si="37"/>
        <v>0.86950777777621124</v>
      </c>
      <c r="T46" s="3">
        <f t="shared" ca="1" si="37"/>
        <v>0.84758337835499808</v>
      </c>
      <c r="U46" s="3">
        <f t="shared" ca="1" si="37"/>
        <v>0.98257582369985941</v>
      </c>
      <c r="V46" s="3">
        <f t="shared" ca="1" si="37"/>
        <v>0.84590394103979671</v>
      </c>
      <c r="W46" s="3">
        <f t="shared" ca="1" si="37"/>
        <v>0.79695143828764348</v>
      </c>
      <c r="X46" s="3">
        <f t="shared" ca="1" si="37"/>
        <v>0.71495420336498561</v>
      </c>
      <c r="Y46" s="3">
        <f t="shared" ca="1" si="37"/>
        <v>0.93880795087730473</v>
      </c>
      <c r="Z46" s="3">
        <f t="shared" ca="1" si="37"/>
        <v>0.84242132023075988</v>
      </c>
      <c r="AA46" s="3">
        <f t="shared" ca="1" si="37"/>
        <v>0.86341417509692064</v>
      </c>
      <c r="AB46" s="3">
        <f t="shared" ca="1" si="37"/>
        <v>0.86290559744733375</v>
      </c>
      <c r="AC46" s="3">
        <f t="shared" ca="1" si="37"/>
        <v>0.83728965419965029</v>
      </c>
      <c r="AD46" s="3">
        <f t="shared" ca="1" si="37"/>
        <v>0.8644823697593349</v>
      </c>
      <c r="AE46" s="3">
        <f t="shared" ca="1" si="37"/>
        <v>0.89746701697085596</v>
      </c>
      <c r="AF46" s="3">
        <f t="shared" ca="1" si="37"/>
        <v>0.86602181072333251</v>
      </c>
      <c r="AG46" s="3">
        <f t="shared" ca="1" si="37"/>
        <v>0.93766794367656114</v>
      </c>
      <c r="AH46" s="3">
        <f t="shared" ca="1" si="37"/>
        <v>0.83841115667107935</v>
      </c>
      <c r="AI46" s="3">
        <f t="shared" ca="1" si="37"/>
        <v>0.96922899070064783</v>
      </c>
      <c r="AJ46" s="3">
        <f t="shared" ca="1" si="37"/>
        <v>0.87851928847051464</v>
      </c>
      <c r="AK46" s="3">
        <f t="shared" ca="1" si="37"/>
        <v>0.82895324510826796</v>
      </c>
      <c r="AL46" s="3">
        <f t="shared" ca="1" si="37"/>
        <v>0.85161398271736788</v>
      </c>
      <c r="AM46" s="3">
        <f t="shared" ca="1" si="37"/>
        <v>1</v>
      </c>
      <c r="AN46" s="3"/>
      <c r="AO46" s="2"/>
    </row>
    <row r="47" spans="1:42" x14ac:dyDescent="0.2">
      <c r="B47" s="2" t="s">
        <v>4</v>
      </c>
      <c r="C47" s="3">
        <f ca="1">D47*D46</f>
        <v>2.6525496490759186E-3</v>
      </c>
      <c r="D47" s="3">
        <f t="shared" ref="D47:AJ47" ca="1" si="38">E47*E46</f>
        <v>2.6525496490759186E-3</v>
      </c>
      <c r="E47" s="3">
        <f t="shared" ca="1" si="38"/>
        <v>6.0582043543790003E-3</v>
      </c>
      <c r="F47" s="3">
        <f t="shared" ca="1" si="38"/>
        <v>8.5252834082056774E-3</v>
      </c>
      <c r="G47" s="3">
        <f t="shared" ca="1" si="38"/>
        <v>1.2466951541618997E-2</v>
      </c>
      <c r="H47" s="3">
        <f t="shared" ca="1" si="38"/>
        <v>1.394766058934868E-2</v>
      </c>
      <c r="I47" s="3">
        <f t="shared" ca="1" si="38"/>
        <v>1.394766058934868E-2</v>
      </c>
      <c r="J47" s="3">
        <f t="shared" ca="1" si="38"/>
        <v>1.4748727405380791E-2</v>
      </c>
      <c r="K47" s="3">
        <f t="shared" ca="1" si="38"/>
        <v>1.4748727405380791E-2</v>
      </c>
      <c r="L47" s="3">
        <f t="shared" ca="1" si="38"/>
        <v>1.7231116925279424E-2</v>
      </c>
      <c r="M47" s="3">
        <f t="shared" ca="1" si="38"/>
        <v>1.8823942455225454E-2</v>
      </c>
      <c r="N47" s="3">
        <f t="shared" ca="1" si="38"/>
        <v>2.3951359605338434E-2</v>
      </c>
      <c r="O47" s="3">
        <f t="shared" ca="1" si="38"/>
        <v>3.2108890106215857E-2</v>
      </c>
      <c r="P47" s="3">
        <f t="shared" ca="1" si="38"/>
        <v>3.6168294273268516E-2</v>
      </c>
      <c r="Q47" s="3">
        <f t="shared" ca="1" si="38"/>
        <v>4.6967396217312905E-2</v>
      </c>
      <c r="R47" s="3">
        <f t="shared" ca="1" si="38"/>
        <v>5.4673578856692918E-2</v>
      </c>
      <c r="S47" s="3">
        <f t="shared" ca="1" si="38"/>
        <v>6.2878769177340796E-2</v>
      </c>
      <c r="T47" s="3">
        <f t="shared" ca="1" si="38"/>
        <v>7.4185939440408577E-2</v>
      </c>
      <c r="U47" s="3">
        <f t="shared" ca="1" si="38"/>
        <v>7.5501490725737253E-2</v>
      </c>
      <c r="V47" s="3">
        <f t="shared" ca="1" si="38"/>
        <v>8.9255395397413312E-2</v>
      </c>
      <c r="W47" s="3">
        <f t="shared" ca="1" si="38"/>
        <v>0.11199602774943282</v>
      </c>
      <c r="X47" s="3">
        <f t="shared" ca="1" si="38"/>
        <v>0.15664783453585573</v>
      </c>
      <c r="Y47" s="3">
        <f t="shared" ca="1" si="38"/>
        <v>0.1668582316430855</v>
      </c>
      <c r="Z47" s="3">
        <f t="shared" ca="1" si="38"/>
        <v>0.19806981095561416</v>
      </c>
      <c r="AA47" s="3">
        <f t="shared" ca="1" si="38"/>
        <v>0.22940301036102431</v>
      </c>
      <c r="AB47" s="3">
        <f t="shared" ca="1" si="38"/>
        <v>0.26584948694231364</v>
      </c>
      <c r="AC47" s="3">
        <f t="shared" ca="1" si="38"/>
        <v>0.31751196925565056</v>
      </c>
      <c r="AD47" s="3">
        <f t="shared" ca="1" si="38"/>
        <v>0.36728565019092685</v>
      </c>
      <c r="AE47" s="3">
        <f t="shared" ca="1" si="38"/>
        <v>0.40924696200044747</v>
      </c>
      <c r="AF47" s="3">
        <f t="shared" ca="1" si="38"/>
        <v>0.47255964795924682</v>
      </c>
      <c r="AG47" s="3">
        <f t="shared" ca="1" si="38"/>
        <v>0.50397334274472261</v>
      </c>
      <c r="AH47" s="3">
        <f t="shared" ca="1" si="38"/>
        <v>0.60110524381110841</v>
      </c>
      <c r="AI47" s="3">
        <f t="shared" ca="1" si="38"/>
        <v>0.62018908800548189</v>
      </c>
      <c r="AJ47" s="3">
        <f t="shared" ca="1" si="38"/>
        <v>0.70594817455313852</v>
      </c>
      <c r="AK47" s="3">
        <f ca="1">AL47*AL46</f>
        <v>0.85161398271736788</v>
      </c>
      <c r="AL47" s="3">
        <f ca="1">AM47*AM46</f>
        <v>1</v>
      </c>
      <c r="AM47" s="3">
        <v>1</v>
      </c>
      <c r="AN47" s="3"/>
      <c r="AO47" s="2"/>
    </row>
    <row r="48" spans="1:42" x14ac:dyDescent="0.2">
      <c r="AO48" s="2"/>
    </row>
    <row r="49" spans="1:42" x14ac:dyDescent="0.2">
      <c r="AO49" s="2"/>
    </row>
    <row r="50" spans="1:42" x14ac:dyDescent="0.2">
      <c r="AO50" s="2"/>
    </row>
    <row r="51" spans="1:42" x14ac:dyDescent="0.2">
      <c r="AO51" s="2"/>
    </row>
    <row r="52" spans="1:42" x14ac:dyDescent="0.2">
      <c r="AO52" s="2"/>
    </row>
    <row r="53" spans="1:42" x14ac:dyDescent="0.2">
      <c r="AO53" s="2"/>
    </row>
    <row r="54" spans="1:42" x14ac:dyDescent="0.2">
      <c r="B54" s="1"/>
      <c r="C54" s="96" t="s">
        <v>0</v>
      </c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20"/>
      <c r="AN54" s="6"/>
      <c r="AO54" s="6"/>
      <c r="AP54" s="32"/>
    </row>
    <row r="55" spans="1:42" x14ac:dyDescent="0.2">
      <c r="B55" s="1" t="s">
        <v>1</v>
      </c>
      <c r="C55" s="4">
        <v>0</v>
      </c>
      <c r="D55" s="4">
        <v>1</v>
      </c>
      <c r="E55" s="4">
        <v>2</v>
      </c>
      <c r="F55" s="4">
        <v>3</v>
      </c>
      <c r="G55" s="4">
        <v>4</v>
      </c>
      <c r="H55" s="4">
        <v>5</v>
      </c>
      <c r="I55" s="4">
        <v>6</v>
      </c>
      <c r="J55" s="4">
        <v>7</v>
      </c>
      <c r="K55" s="4">
        <v>8</v>
      </c>
      <c r="L55" s="4">
        <v>9</v>
      </c>
      <c r="M55" s="4">
        <v>10</v>
      </c>
      <c r="N55" s="4">
        <v>11</v>
      </c>
      <c r="O55" s="4">
        <v>12</v>
      </c>
      <c r="P55" s="4">
        <v>13</v>
      </c>
      <c r="Q55" s="4">
        <v>14</v>
      </c>
      <c r="R55" s="4">
        <v>15</v>
      </c>
      <c r="S55" s="4">
        <v>16</v>
      </c>
      <c r="T55" s="4">
        <v>17</v>
      </c>
      <c r="U55" s="4">
        <v>18</v>
      </c>
      <c r="V55" s="4">
        <v>19</v>
      </c>
      <c r="W55" s="4">
        <v>20</v>
      </c>
      <c r="X55" s="4">
        <v>21</v>
      </c>
      <c r="Y55" s="4">
        <v>22</v>
      </c>
      <c r="Z55" s="4">
        <v>23</v>
      </c>
      <c r="AA55" s="4">
        <v>24</v>
      </c>
      <c r="AB55" s="4">
        <v>25</v>
      </c>
      <c r="AC55" s="4">
        <v>26</v>
      </c>
      <c r="AD55" s="4">
        <v>27</v>
      </c>
      <c r="AE55" s="4">
        <v>28</v>
      </c>
      <c r="AF55" s="4">
        <v>29</v>
      </c>
      <c r="AG55" s="4">
        <v>30</v>
      </c>
      <c r="AH55" s="4">
        <v>31</v>
      </c>
      <c r="AI55" s="4">
        <v>32</v>
      </c>
      <c r="AJ55" s="4">
        <v>33</v>
      </c>
      <c r="AK55" s="4">
        <v>34</v>
      </c>
      <c r="AL55" s="4">
        <v>35</v>
      </c>
      <c r="AM55" s="4">
        <v>36</v>
      </c>
      <c r="AN55" s="6" t="s">
        <v>20</v>
      </c>
      <c r="AO55" s="7" t="s">
        <v>21</v>
      </c>
      <c r="AP55" s="33" t="s">
        <v>30</v>
      </c>
    </row>
    <row r="56" spans="1:42" x14ac:dyDescent="0.2">
      <c r="A56" s="38">
        <f t="shared" ref="A56:A89" si="39">IF(MONTH(A57)=1,DATE(YEAR(A57)-1,12,1),DATE(YEAR(A57),MONTH(A57)-1,1))</f>
        <v>50041</v>
      </c>
      <c r="B56" s="4">
        <v>36</v>
      </c>
      <c r="C56" s="5">
        <f ca="1">'Claims list cumulative'!B50</f>
        <v>0</v>
      </c>
      <c r="D56" s="5">
        <f ca="1">'Claims list cumulative'!C50</f>
        <v>0</v>
      </c>
      <c r="E56" s="5">
        <f ca="1">'Claims list cumulative'!D50</f>
        <v>0</v>
      </c>
      <c r="F56" s="5">
        <f ca="1">'Claims list cumulative'!E50</f>
        <v>0</v>
      </c>
      <c r="G56" s="5">
        <f ca="1">'Claims list cumulative'!F50</f>
        <v>0</v>
      </c>
      <c r="H56" s="5">
        <f ca="1">'Claims list cumulative'!G50</f>
        <v>0</v>
      </c>
      <c r="I56" s="5">
        <f ca="1">'Claims list cumulative'!H50</f>
        <v>0</v>
      </c>
      <c r="J56" s="5">
        <f ca="1">'Claims list cumulative'!I50</f>
        <v>0</v>
      </c>
      <c r="K56" s="5">
        <f ca="1">'Claims list cumulative'!J50</f>
        <v>0</v>
      </c>
      <c r="L56" s="5">
        <f ca="1">'Claims list cumulative'!K50</f>
        <v>0</v>
      </c>
      <c r="M56" s="5">
        <f ca="1">'Claims list cumulative'!L50</f>
        <v>0</v>
      </c>
      <c r="N56" s="5">
        <f ca="1">'Claims list cumulative'!M50</f>
        <v>0</v>
      </c>
      <c r="O56" s="5">
        <f ca="1">'Claims list cumulative'!N50</f>
        <v>0</v>
      </c>
      <c r="P56" s="5">
        <f ca="1">'Claims list cumulative'!O50</f>
        <v>0</v>
      </c>
      <c r="Q56" s="5">
        <f ca="1">'Claims list cumulative'!P50</f>
        <v>0</v>
      </c>
      <c r="R56" s="5">
        <f ca="1">'Claims list cumulative'!Q50</f>
        <v>0</v>
      </c>
      <c r="S56" s="5">
        <f ca="1">'Claims list cumulative'!R50</f>
        <v>1</v>
      </c>
      <c r="T56" s="5">
        <f ca="1">'Claims list cumulative'!S50</f>
        <v>1</v>
      </c>
      <c r="U56" s="5">
        <f ca="1">'Claims list cumulative'!T50</f>
        <v>1</v>
      </c>
      <c r="V56" s="5">
        <f ca="1">'Claims list cumulative'!U50</f>
        <v>1</v>
      </c>
      <c r="W56" s="5">
        <f ca="1">'Claims list cumulative'!V50</f>
        <v>1</v>
      </c>
      <c r="X56" s="5">
        <f ca="1">'Claims list cumulative'!W50</f>
        <v>2</v>
      </c>
      <c r="Y56" s="5">
        <f ca="1">'Claims list cumulative'!X50</f>
        <v>2</v>
      </c>
      <c r="Z56" s="5">
        <f ca="1">'Claims list cumulative'!Y50</f>
        <v>2</v>
      </c>
      <c r="AA56" s="5">
        <f ca="1">'Claims list cumulative'!Z50</f>
        <v>2</v>
      </c>
      <c r="AB56" s="5">
        <f ca="1">'Claims list cumulative'!AA50</f>
        <v>2</v>
      </c>
      <c r="AC56" s="5">
        <f ca="1">'Claims list cumulative'!AB50</f>
        <v>5</v>
      </c>
      <c r="AD56" s="5">
        <f ca="1">'Claims list cumulative'!AC50</f>
        <v>6</v>
      </c>
      <c r="AE56" s="5">
        <f ca="1">'Claims list cumulative'!AD50</f>
        <v>6</v>
      </c>
      <c r="AF56" s="5">
        <f ca="1">'Claims list cumulative'!AE50</f>
        <v>7</v>
      </c>
      <c r="AG56" s="5">
        <f ca="1">'Claims list cumulative'!AF50</f>
        <v>7</v>
      </c>
      <c r="AH56" s="5">
        <f ca="1">'Claims list cumulative'!AG50</f>
        <v>8</v>
      </c>
      <c r="AI56" s="5">
        <f ca="1">'Claims list cumulative'!AH50</f>
        <v>8</v>
      </c>
      <c r="AJ56" s="5">
        <f ca="1">'Claims list cumulative'!AI50</f>
        <v>9</v>
      </c>
      <c r="AK56" s="5">
        <f ca="1">'Claims list cumulative'!AJ50</f>
        <v>12</v>
      </c>
      <c r="AL56" s="5">
        <f ca="1">'Claims list cumulative'!AK50</f>
        <v>14</v>
      </c>
      <c r="AM56" s="5">
        <f ca="1">'Claims list cumulative'!AL50</f>
        <v>14</v>
      </c>
      <c r="AN56" s="7">
        <f>VLOOKUP(A56,'Premiums,Loss ratio'!$A$2:$C$1048576,3,FALSE)</f>
        <v>19811</v>
      </c>
      <c r="AO56" s="7">
        <f>AN56*$AM$2</f>
        <v>15452.58</v>
      </c>
      <c r="AP56" s="32"/>
    </row>
    <row r="57" spans="1:42" x14ac:dyDescent="0.2">
      <c r="A57" s="38">
        <f t="shared" si="39"/>
        <v>50072</v>
      </c>
      <c r="B57" s="4">
        <v>35</v>
      </c>
      <c r="C57" s="5">
        <f ca="1">'Claims list cumulative'!B51</f>
        <v>0</v>
      </c>
      <c r="D57" s="5">
        <f ca="1">'Claims list cumulative'!C51</f>
        <v>0</v>
      </c>
      <c r="E57" s="5">
        <f ca="1">'Claims list cumulative'!D51</f>
        <v>0</v>
      </c>
      <c r="F57" s="5">
        <f ca="1">'Claims list cumulative'!E51</f>
        <v>0</v>
      </c>
      <c r="G57" s="5">
        <f ca="1">'Claims list cumulative'!F51</f>
        <v>0</v>
      </c>
      <c r="H57" s="5">
        <f ca="1">'Claims list cumulative'!G51</f>
        <v>0</v>
      </c>
      <c r="I57" s="5">
        <f ca="1">'Claims list cumulative'!H51</f>
        <v>0</v>
      </c>
      <c r="J57" s="5">
        <f ca="1">'Claims list cumulative'!I51</f>
        <v>0</v>
      </c>
      <c r="K57" s="5">
        <f ca="1">'Claims list cumulative'!J51</f>
        <v>0</v>
      </c>
      <c r="L57" s="5">
        <f ca="1">'Claims list cumulative'!K51</f>
        <v>0</v>
      </c>
      <c r="M57" s="5">
        <f ca="1">'Claims list cumulative'!L51</f>
        <v>0</v>
      </c>
      <c r="N57" s="5">
        <f ca="1">'Claims list cumulative'!M51</f>
        <v>0</v>
      </c>
      <c r="O57" s="5">
        <f ca="1">'Claims list cumulative'!N51</f>
        <v>0</v>
      </c>
      <c r="P57" s="5">
        <f ca="1">'Claims list cumulative'!O51</f>
        <v>0</v>
      </c>
      <c r="Q57" s="5">
        <f ca="1">'Claims list cumulative'!P51</f>
        <v>0</v>
      </c>
      <c r="R57" s="5">
        <f ca="1">'Claims list cumulative'!Q51</f>
        <v>1</v>
      </c>
      <c r="S57" s="5">
        <f ca="1">'Claims list cumulative'!R51</f>
        <v>1</v>
      </c>
      <c r="T57" s="5">
        <f ca="1">'Claims list cumulative'!S51</f>
        <v>1</v>
      </c>
      <c r="U57" s="5">
        <f ca="1">'Claims list cumulative'!T51</f>
        <v>1</v>
      </c>
      <c r="V57" s="5">
        <f ca="1">'Claims list cumulative'!U51</f>
        <v>1</v>
      </c>
      <c r="W57" s="5">
        <f ca="1">'Claims list cumulative'!V51</f>
        <v>1</v>
      </c>
      <c r="X57" s="5">
        <f ca="1">'Claims list cumulative'!W51</f>
        <v>2</v>
      </c>
      <c r="Y57" s="5">
        <f ca="1">'Claims list cumulative'!X51</f>
        <v>2</v>
      </c>
      <c r="Z57" s="5">
        <f ca="1">'Claims list cumulative'!Y51</f>
        <v>3</v>
      </c>
      <c r="AA57" s="5">
        <f ca="1">'Claims list cumulative'!Z51</f>
        <v>3</v>
      </c>
      <c r="AB57" s="5">
        <f ca="1">'Claims list cumulative'!AA51</f>
        <v>4</v>
      </c>
      <c r="AC57" s="5">
        <f ca="1">'Claims list cumulative'!AB51</f>
        <v>5</v>
      </c>
      <c r="AD57" s="5">
        <f ca="1">'Claims list cumulative'!AC51</f>
        <v>5</v>
      </c>
      <c r="AE57" s="5">
        <f ca="1">'Claims list cumulative'!AD51</f>
        <v>5</v>
      </c>
      <c r="AF57" s="5">
        <f ca="1">'Claims list cumulative'!AE51</f>
        <v>5</v>
      </c>
      <c r="AG57" s="5">
        <f ca="1">'Claims list cumulative'!AF51</f>
        <v>5</v>
      </c>
      <c r="AH57" s="5">
        <f ca="1">'Claims list cumulative'!AG51</f>
        <v>7</v>
      </c>
      <c r="AI57" s="5">
        <f ca="1">'Claims list cumulative'!AH51</f>
        <v>7</v>
      </c>
      <c r="AJ57" s="5">
        <f ca="1">'Claims list cumulative'!AI51</f>
        <v>7</v>
      </c>
      <c r="AK57" s="5">
        <f ca="1">'Claims list cumulative'!AJ51</f>
        <v>9</v>
      </c>
      <c r="AL57" s="5">
        <f ca="1">'Claims list cumulative'!AK51</f>
        <v>11</v>
      </c>
      <c r="AM57" s="5">
        <f ca="1">$AL$57+$AO$57*(AM96-$AL$96)</f>
        <v>11</v>
      </c>
      <c r="AN57" s="7">
        <f>VLOOKUP(A57,'Premiums,Loss ratio'!$A$2:$C$1048576,3,FALSE)</f>
        <v>19797</v>
      </c>
      <c r="AO57" s="7">
        <f t="shared" ref="AO57:AO92" si="40">AN57*$AM$2</f>
        <v>15441.66</v>
      </c>
      <c r="AP57" s="32">
        <f ca="1">AM57-OFFSET($C57,0,B57)</f>
        <v>0</v>
      </c>
    </row>
    <row r="58" spans="1:42" x14ac:dyDescent="0.2">
      <c r="A58" s="38">
        <f t="shared" si="39"/>
        <v>50100</v>
      </c>
      <c r="B58" s="4">
        <v>34</v>
      </c>
      <c r="C58" s="5">
        <f ca="1">'Claims list cumulative'!B52</f>
        <v>0</v>
      </c>
      <c r="D58" s="5">
        <f ca="1">'Claims list cumulative'!C52</f>
        <v>0</v>
      </c>
      <c r="E58" s="5">
        <f ca="1">'Claims list cumulative'!D52</f>
        <v>0</v>
      </c>
      <c r="F58" s="5">
        <f ca="1">'Claims list cumulative'!E52</f>
        <v>0</v>
      </c>
      <c r="G58" s="5">
        <f ca="1">'Claims list cumulative'!F52</f>
        <v>0</v>
      </c>
      <c r="H58" s="5">
        <f ca="1">'Claims list cumulative'!G52</f>
        <v>0</v>
      </c>
      <c r="I58" s="5">
        <f ca="1">'Claims list cumulative'!H52</f>
        <v>0</v>
      </c>
      <c r="J58" s="5">
        <f ca="1">'Claims list cumulative'!I52</f>
        <v>0</v>
      </c>
      <c r="K58" s="5">
        <f ca="1">'Claims list cumulative'!J52</f>
        <v>0</v>
      </c>
      <c r="L58" s="5">
        <f ca="1">'Claims list cumulative'!K52</f>
        <v>0</v>
      </c>
      <c r="M58" s="5">
        <f ca="1">'Claims list cumulative'!L52</f>
        <v>0</v>
      </c>
      <c r="N58" s="5">
        <f ca="1">'Claims list cumulative'!M52</f>
        <v>0</v>
      </c>
      <c r="O58" s="5">
        <f ca="1">'Claims list cumulative'!N52</f>
        <v>0</v>
      </c>
      <c r="P58" s="5">
        <f ca="1">'Claims list cumulative'!O52</f>
        <v>0</v>
      </c>
      <c r="Q58" s="5">
        <f ca="1">'Claims list cumulative'!P52</f>
        <v>0</v>
      </c>
      <c r="R58" s="5">
        <f ca="1">'Claims list cumulative'!Q52</f>
        <v>0</v>
      </c>
      <c r="S58" s="5">
        <f ca="1">'Claims list cumulative'!R52</f>
        <v>1</v>
      </c>
      <c r="T58" s="5">
        <f ca="1">'Claims list cumulative'!S52</f>
        <v>2</v>
      </c>
      <c r="U58" s="5">
        <f ca="1">'Claims list cumulative'!T52</f>
        <v>2</v>
      </c>
      <c r="V58" s="5">
        <f ca="1">'Claims list cumulative'!U52</f>
        <v>2</v>
      </c>
      <c r="W58" s="5">
        <f ca="1">'Claims list cumulative'!V52</f>
        <v>2</v>
      </c>
      <c r="X58" s="5">
        <f ca="1">'Claims list cumulative'!W52</f>
        <v>2</v>
      </c>
      <c r="Y58" s="5">
        <f ca="1">'Claims list cumulative'!X52</f>
        <v>2</v>
      </c>
      <c r="Z58" s="5">
        <f ca="1">'Claims list cumulative'!Y52</f>
        <v>2</v>
      </c>
      <c r="AA58" s="5">
        <f ca="1">'Claims list cumulative'!Z52</f>
        <v>3</v>
      </c>
      <c r="AB58" s="5">
        <f ca="1">'Claims list cumulative'!AA52</f>
        <v>3</v>
      </c>
      <c r="AC58" s="5">
        <f ca="1">'Claims list cumulative'!AB52</f>
        <v>4</v>
      </c>
      <c r="AD58" s="5">
        <f ca="1">'Claims list cumulative'!AC52</f>
        <v>5</v>
      </c>
      <c r="AE58" s="5">
        <f ca="1">'Claims list cumulative'!AD52</f>
        <v>6</v>
      </c>
      <c r="AF58" s="5">
        <f ca="1">'Claims list cumulative'!AE52</f>
        <v>8</v>
      </c>
      <c r="AG58" s="5">
        <f ca="1">'Claims list cumulative'!AF52</f>
        <v>9</v>
      </c>
      <c r="AH58" s="5">
        <f ca="1">'Claims list cumulative'!AG52</f>
        <v>10</v>
      </c>
      <c r="AI58" s="5">
        <f ca="1">'Claims list cumulative'!AH52</f>
        <v>11</v>
      </c>
      <c r="AJ58" s="5">
        <f ca="1">'Claims list cumulative'!AI52</f>
        <v>11</v>
      </c>
      <c r="AK58" s="5">
        <f ca="1">'Claims list cumulative'!AJ52</f>
        <v>12</v>
      </c>
      <c r="AL58" s="5">
        <f ca="1">$AK$58+$AO$58*(AL96-$AK$96)</f>
        <v>2481.0432000000005</v>
      </c>
      <c r="AM58" s="5">
        <f ca="1">$AK$58+$AO$58*(AM96-$AK$96)</f>
        <v>2481.0432000000005</v>
      </c>
      <c r="AN58" s="7">
        <f>VLOOKUP(A58,'Premiums,Loss ratio'!$A$2:$C$1048576,3,FALSE)</f>
        <v>19784</v>
      </c>
      <c r="AO58" s="7">
        <f t="shared" si="40"/>
        <v>15431.52</v>
      </c>
      <c r="AP58" s="32">
        <f t="shared" ref="AP58:AP92" ca="1" si="41">AM58-OFFSET($C58,0,B58)</f>
        <v>2469.0432000000005</v>
      </c>
    </row>
    <row r="59" spans="1:42" x14ac:dyDescent="0.2">
      <c r="A59" s="38">
        <f t="shared" si="39"/>
        <v>50131</v>
      </c>
      <c r="B59" s="4">
        <v>33</v>
      </c>
      <c r="C59" s="5">
        <f ca="1">'Claims list cumulative'!B53</f>
        <v>0</v>
      </c>
      <c r="D59" s="5">
        <f ca="1">'Claims list cumulative'!C53</f>
        <v>0</v>
      </c>
      <c r="E59" s="5">
        <f ca="1">'Claims list cumulative'!D53</f>
        <v>0</v>
      </c>
      <c r="F59" s="5">
        <f ca="1">'Claims list cumulative'!E53</f>
        <v>0</v>
      </c>
      <c r="G59" s="5">
        <f ca="1">'Claims list cumulative'!F53</f>
        <v>0</v>
      </c>
      <c r="H59" s="5">
        <f ca="1">'Claims list cumulative'!G53</f>
        <v>0</v>
      </c>
      <c r="I59" s="5">
        <f ca="1">'Claims list cumulative'!H53</f>
        <v>0</v>
      </c>
      <c r="J59" s="5">
        <f ca="1">'Claims list cumulative'!I53</f>
        <v>0</v>
      </c>
      <c r="K59" s="5">
        <f ca="1">'Claims list cumulative'!J53</f>
        <v>0</v>
      </c>
      <c r="L59" s="5">
        <f ca="1">'Claims list cumulative'!K53</f>
        <v>0</v>
      </c>
      <c r="M59" s="5">
        <f ca="1">'Claims list cumulative'!L53</f>
        <v>0</v>
      </c>
      <c r="N59" s="5">
        <f ca="1">'Claims list cumulative'!M53</f>
        <v>0</v>
      </c>
      <c r="O59" s="5">
        <f ca="1">'Claims list cumulative'!N53</f>
        <v>0</v>
      </c>
      <c r="P59" s="5">
        <f ca="1">'Claims list cumulative'!O53</f>
        <v>0</v>
      </c>
      <c r="Q59" s="5">
        <f ca="1">'Claims list cumulative'!P53</f>
        <v>0</v>
      </c>
      <c r="R59" s="5">
        <f ca="1">'Claims list cumulative'!Q53</f>
        <v>1</v>
      </c>
      <c r="S59" s="5">
        <f ca="1">'Claims list cumulative'!R53</f>
        <v>1</v>
      </c>
      <c r="T59" s="5">
        <f ca="1">'Claims list cumulative'!S53</f>
        <v>1</v>
      </c>
      <c r="U59" s="5">
        <f ca="1">'Claims list cumulative'!T53</f>
        <v>1</v>
      </c>
      <c r="V59" s="5">
        <f ca="1">'Claims list cumulative'!U53</f>
        <v>1</v>
      </c>
      <c r="W59" s="5">
        <f ca="1">'Claims list cumulative'!V53</f>
        <v>1</v>
      </c>
      <c r="X59" s="5">
        <f ca="1">'Claims list cumulative'!W53</f>
        <v>1</v>
      </c>
      <c r="Y59" s="5">
        <f ca="1">'Claims list cumulative'!X53</f>
        <v>2</v>
      </c>
      <c r="Z59" s="5">
        <f ca="1">'Claims list cumulative'!Y53</f>
        <v>2</v>
      </c>
      <c r="AA59" s="5">
        <f ca="1">'Claims list cumulative'!Z53</f>
        <v>3</v>
      </c>
      <c r="AB59" s="5">
        <f ca="1">'Claims list cumulative'!AA53</f>
        <v>4</v>
      </c>
      <c r="AC59" s="5">
        <f ca="1">'Claims list cumulative'!AB53</f>
        <v>4</v>
      </c>
      <c r="AD59" s="5">
        <f ca="1">'Claims list cumulative'!AC53</f>
        <v>5</v>
      </c>
      <c r="AE59" s="5">
        <f ca="1">'Claims list cumulative'!AD53</f>
        <v>6</v>
      </c>
      <c r="AF59" s="5">
        <f ca="1">'Claims list cumulative'!AE53</f>
        <v>6</v>
      </c>
      <c r="AG59" s="5">
        <f ca="1">'Claims list cumulative'!AF53</f>
        <v>7</v>
      </c>
      <c r="AH59" s="5">
        <f ca="1">'Claims list cumulative'!AG53</f>
        <v>7</v>
      </c>
      <c r="AI59" s="5">
        <f ca="1">'Claims list cumulative'!AH53</f>
        <v>7</v>
      </c>
      <c r="AJ59" s="5">
        <f ca="1">'Claims list cumulative'!AI53</f>
        <v>10</v>
      </c>
      <c r="AK59" s="5">
        <f ca="1">$AJ$59+$AO$59*(AK96-$AJ$96)</f>
        <v>2365.3844363636376</v>
      </c>
      <c r="AL59" s="5">
        <f t="shared" ref="AL59:AM59" ca="1" si="42">$AJ$59+$AO$59*(AL96-$AJ$96)</f>
        <v>4832.9300363636385</v>
      </c>
      <c r="AM59" s="5">
        <f t="shared" ca="1" si="42"/>
        <v>4832.9300363636385</v>
      </c>
      <c r="AN59" s="7">
        <f>VLOOKUP(A59,'Premiums,Loss ratio'!$A$2:$C$1048576,3,FALSE)</f>
        <v>19772</v>
      </c>
      <c r="AO59" s="7">
        <f t="shared" si="40"/>
        <v>15422.16</v>
      </c>
      <c r="AP59" s="32">
        <f t="shared" ca="1" si="41"/>
        <v>4822.9300363636385</v>
      </c>
    </row>
    <row r="60" spans="1:42" x14ac:dyDescent="0.2">
      <c r="A60" s="38">
        <f t="shared" si="39"/>
        <v>50161</v>
      </c>
      <c r="B60" s="4">
        <v>32</v>
      </c>
      <c r="C60" s="5">
        <f ca="1">'Claims list cumulative'!B54</f>
        <v>0</v>
      </c>
      <c r="D60" s="5">
        <f ca="1">'Claims list cumulative'!C54</f>
        <v>0</v>
      </c>
      <c r="E60" s="5">
        <f ca="1">'Claims list cumulative'!D54</f>
        <v>0</v>
      </c>
      <c r="F60" s="5">
        <f ca="1">'Claims list cumulative'!E54</f>
        <v>0</v>
      </c>
      <c r="G60" s="5">
        <f ca="1">'Claims list cumulative'!F54</f>
        <v>0</v>
      </c>
      <c r="H60" s="5">
        <f ca="1">'Claims list cumulative'!G54</f>
        <v>0</v>
      </c>
      <c r="I60" s="5">
        <f ca="1">'Claims list cumulative'!H54</f>
        <v>0</v>
      </c>
      <c r="J60" s="5">
        <f ca="1">'Claims list cumulative'!I54</f>
        <v>0</v>
      </c>
      <c r="K60" s="5">
        <f ca="1">'Claims list cumulative'!J54</f>
        <v>0</v>
      </c>
      <c r="L60" s="5">
        <f ca="1">'Claims list cumulative'!K54</f>
        <v>0</v>
      </c>
      <c r="M60" s="5">
        <f ca="1">'Claims list cumulative'!L54</f>
        <v>0</v>
      </c>
      <c r="N60" s="5">
        <f ca="1">'Claims list cumulative'!M54</f>
        <v>1</v>
      </c>
      <c r="O60" s="5">
        <f ca="1">'Claims list cumulative'!N54</f>
        <v>2</v>
      </c>
      <c r="P60" s="5">
        <f ca="1">'Claims list cumulative'!O54</f>
        <v>2</v>
      </c>
      <c r="Q60" s="5">
        <f ca="1">'Claims list cumulative'!P54</f>
        <v>2</v>
      </c>
      <c r="R60" s="5">
        <f ca="1">'Claims list cumulative'!Q54</f>
        <v>2</v>
      </c>
      <c r="S60" s="5">
        <f ca="1">'Claims list cumulative'!R54</f>
        <v>2</v>
      </c>
      <c r="T60" s="5">
        <f ca="1">'Claims list cumulative'!S54</f>
        <v>3</v>
      </c>
      <c r="U60" s="5">
        <f ca="1">'Claims list cumulative'!T54</f>
        <v>3</v>
      </c>
      <c r="V60" s="5">
        <f ca="1">'Claims list cumulative'!U54</f>
        <v>3</v>
      </c>
      <c r="W60" s="5">
        <f ca="1">'Claims list cumulative'!V54</f>
        <v>3</v>
      </c>
      <c r="X60" s="5">
        <f ca="1">'Claims list cumulative'!W54</f>
        <v>4</v>
      </c>
      <c r="Y60" s="5">
        <f ca="1">'Claims list cumulative'!X54</f>
        <v>4</v>
      </c>
      <c r="Z60" s="5">
        <f ca="1">'Claims list cumulative'!Y54</f>
        <v>5</v>
      </c>
      <c r="AA60" s="5">
        <f ca="1">'Claims list cumulative'!Z54</f>
        <v>5</v>
      </c>
      <c r="AB60" s="5">
        <f ca="1">'Claims list cumulative'!AA54</f>
        <v>5</v>
      </c>
      <c r="AC60" s="5">
        <f ca="1">'Claims list cumulative'!AB54</f>
        <v>6</v>
      </c>
      <c r="AD60" s="5">
        <f ca="1">'Claims list cumulative'!AC54</f>
        <v>6</v>
      </c>
      <c r="AE60" s="5">
        <f ca="1">'Claims list cumulative'!AD54</f>
        <v>6</v>
      </c>
      <c r="AF60" s="5">
        <f ca="1">'Claims list cumulative'!AE54</f>
        <v>6</v>
      </c>
      <c r="AG60" s="5">
        <f ca="1">'Claims list cumulative'!AF54</f>
        <v>7</v>
      </c>
      <c r="AH60" s="5">
        <f ca="1">'Claims list cumulative'!AG54</f>
        <v>9</v>
      </c>
      <c r="AI60" s="5">
        <f ca="1">'Claims list cumulative'!AH54</f>
        <v>9</v>
      </c>
      <c r="AJ60" s="5">
        <f ca="1">$AI$60+$AO$60*(AJ96-$AI$96)</f>
        <v>1153.9933916461905</v>
      </c>
      <c r="AK60" s="5">
        <f t="shared" ref="AK60:AM60" ca="1" si="43">$AI$60+$AO$60*(AK96-$AI$96)</f>
        <v>3507.5909189189192</v>
      </c>
      <c r="AL60" s="5">
        <f t="shared" ca="1" si="43"/>
        <v>5973.2645189189197</v>
      </c>
      <c r="AM60" s="5">
        <f t="shared" ca="1" si="43"/>
        <v>5973.2645189189197</v>
      </c>
      <c r="AN60" s="7">
        <f>VLOOKUP(A60,'Premiums,Loss ratio'!$A$2:$C$1048576,3,FALSE)</f>
        <v>19757</v>
      </c>
      <c r="AO60" s="7">
        <f t="shared" si="40"/>
        <v>15410.460000000001</v>
      </c>
      <c r="AP60" s="32">
        <f t="shared" ca="1" si="41"/>
        <v>5964.2645189189197</v>
      </c>
    </row>
    <row r="61" spans="1:42" x14ac:dyDescent="0.2">
      <c r="A61" s="38">
        <f t="shared" si="39"/>
        <v>50192</v>
      </c>
      <c r="B61" s="4">
        <v>31</v>
      </c>
      <c r="C61" s="5">
        <f ca="1">'Claims list cumulative'!B55</f>
        <v>0</v>
      </c>
      <c r="D61" s="5">
        <f ca="1">'Claims list cumulative'!C55</f>
        <v>0</v>
      </c>
      <c r="E61" s="5">
        <f ca="1">'Claims list cumulative'!D55</f>
        <v>0</v>
      </c>
      <c r="F61" s="5">
        <f ca="1">'Claims list cumulative'!E55</f>
        <v>0</v>
      </c>
      <c r="G61" s="5">
        <f ca="1">'Claims list cumulative'!F55</f>
        <v>0</v>
      </c>
      <c r="H61" s="5">
        <f ca="1">'Claims list cumulative'!G55</f>
        <v>0</v>
      </c>
      <c r="I61" s="5">
        <f ca="1">'Claims list cumulative'!H55</f>
        <v>0</v>
      </c>
      <c r="J61" s="5">
        <f ca="1">'Claims list cumulative'!I55</f>
        <v>0</v>
      </c>
      <c r="K61" s="5">
        <f ca="1">'Claims list cumulative'!J55</f>
        <v>0</v>
      </c>
      <c r="L61" s="5">
        <f ca="1">'Claims list cumulative'!K55</f>
        <v>0</v>
      </c>
      <c r="M61" s="5">
        <f ca="1">'Claims list cumulative'!L55</f>
        <v>0</v>
      </c>
      <c r="N61" s="5">
        <f ca="1">'Claims list cumulative'!M55</f>
        <v>0</v>
      </c>
      <c r="O61" s="5">
        <f ca="1">'Claims list cumulative'!N55</f>
        <v>1</v>
      </c>
      <c r="P61" s="5">
        <f ca="1">'Claims list cumulative'!O55</f>
        <v>1</v>
      </c>
      <c r="Q61" s="5">
        <f ca="1">'Claims list cumulative'!P55</f>
        <v>1</v>
      </c>
      <c r="R61" s="5">
        <f ca="1">'Claims list cumulative'!Q55</f>
        <v>3</v>
      </c>
      <c r="S61" s="5">
        <f ca="1">'Claims list cumulative'!R55</f>
        <v>3</v>
      </c>
      <c r="T61" s="5">
        <f ca="1">'Claims list cumulative'!S55</f>
        <v>3</v>
      </c>
      <c r="U61" s="5">
        <f ca="1">'Claims list cumulative'!T55</f>
        <v>3</v>
      </c>
      <c r="V61" s="5">
        <f ca="1">'Claims list cumulative'!U55</f>
        <v>3</v>
      </c>
      <c r="W61" s="5">
        <f ca="1">'Claims list cumulative'!V55</f>
        <v>3</v>
      </c>
      <c r="X61" s="5">
        <f ca="1">'Claims list cumulative'!W55</f>
        <v>3</v>
      </c>
      <c r="Y61" s="5">
        <f ca="1">'Claims list cumulative'!X55</f>
        <v>3</v>
      </c>
      <c r="Z61" s="5">
        <f ca="1">'Claims list cumulative'!Y55</f>
        <v>3</v>
      </c>
      <c r="AA61" s="5">
        <f ca="1">'Claims list cumulative'!Z55</f>
        <v>4</v>
      </c>
      <c r="AB61" s="5">
        <f ca="1">'Claims list cumulative'!AA55</f>
        <v>4</v>
      </c>
      <c r="AC61" s="5">
        <f ca="1">'Claims list cumulative'!AB55</f>
        <v>4</v>
      </c>
      <c r="AD61" s="5">
        <f ca="1">'Claims list cumulative'!AC55</f>
        <v>4</v>
      </c>
      <c r="AE61" s="5">
        <f ca="1">'Claims list cumulative'!AD55</f>
        <v>5</v>
      </c>
      <c r="AF61" s="5">
        <f ca="1">'Claims list cumulative'!AE55</f>
        <v>5</v>
      </c>
      <c r="AG61" s="5">
        <f ca="1">'Claims list cumulative'!AF55</f>
        <v>5</v>
      </c>
      <c r="AH61" s="5">
        <f ca="1">'Claims list cumulative'!AG55</f>
        <v>7</v>
      </c>
      <c r="AI61" s="5">
        <f ca="1">$AH$61+$AO$61*(AI96-$AH$96)</f>
        <v>231.75004324324266</v>
      </c>
      <c r="AJ61" s="5">
        <f t="shared" ref="AJ61:AM61" ca="1" si="44">$AH$61+$AO$61*(AJ96-$AH$96)</f>
        <v>1375.9320815724798</v>
      </c>
      <c r="AK61" s="5">
        <f t="shared" ca="1" si="44"/>
        <v>3727.8618270270267</v>
      </c>
      <c r="AL61" s="5">
        <f t="shared" ca="1" si="44"/>
        <v>6191.7882270270275</v>
      </c>
      <c r="AM61" s="5">
        <f t="shared" ca="1" si="44"/>
        <v>6191.7882270270275</v>
      </c>
      <c r="AN61" s="7">
        <f>VLOOKUP(A61,'Premiums,Loss ratio'!$A$2:$C$1048576,3,FALSE)</f>
        <v>19743</v>
      </c>
      <c r="AO61" s="7">
        <f t="shared" si="40"/>
        <v>15399.54</v>
      </c>
      <c r="AP61" s="32">
        <f t="shared" ca="1" si="41"/>
        <v>6184.7882270270275</v>
      </c>
    </row>
    <row r="62" spans="1:42" x14ac:dyDescent="0.2">
      <c r="A62" s="38">
        <f t="shared" si="39"/>
        <v>50222</v>
      </c>
      <c r="B62" s="4">
        <v>30</v>
      </c>
      <c r="C62" s="5">
        <f ca="1">'Claims list cumulative'!B56</f>
        <v>0</v>
      </c>
      <c r="D62" s="5">
        <f ca="1">'Claims list cumulative'!C56</f>
        <v>0</v>
      </c>
      <c r="E62" s="5">
        <f ca="1">'Claims list cumulative'!D56</f>
        <v>0</v>
      </c>
      <c r="F62" s="5">
        <f ca="1">'Claims list cumulative'!E56</f>
        <v>0</v>
      </c>
      <c r="G62" s="5">
        <f ca="1">'Claims list cumulative'!F56</f>
        <v>0</v>
      </c>
      <c r="H62" s="5">
        <f ca="1">'Claims list cumulative'!G56</f>
        <v>0</v>
      </c>
      <c r="I62" s="5">
        <f ca="1">'Claims list cumulative'!H56</f>
        <v>0</v>
      </c>
      <c r="J62" s="5">
        <f ca="1">'Claims list cumulative'!I56</f>
        <v>0</v>
      </c>
      <c r="K62" s="5">
        <f ca="1">'Claims list cumulative'!J56</f>
        <v>0</v>
      </c>
      <c r="L62" s="5">
        <f ca="1">'Claims list cumulative'!K56</f>
        <v>0</v>
      </c>
      <c r="M62" s="5">
        <f ca="1">'Claims list cumulative'!L56</f>
        <v>0</v>
      </c>
      <c r="N62" s="5">
        <f ca="1">'Claims list cumulative'!M56</f>
        <v>0</v>
      </c>
      <c r="O62" s="5">
        <f ca="1">'Claims list cumulative'!N56</f>
        <v>0</v>
      </c>
      <c r="P62" s="5">
        <f ca="1">'Claims list cumulative'!O56</f>
        <v>0</v>
      </c>
      <c r="Q62" s="5">
        <f ca="1">'Claims list cumulative'!P56</f>
        <v>1</v>
      </c>
      <c r="R62" s="5">
        <f ca="1">'Claims list cumulative'!Q56</f>
        <v>1</v>
      </c>
      <c r="S62" s="5">
        <f ca="1">'Claims list cumulative'!R56</f>
        <v>2</v>
      </c>
      <c r="T62" s="5">
        <f ca="1">'Claims list cumulative'!S56</f>
        <v>2</v>
      </c>
      <c r="U62" s="5">
        <f ca="1">'Claims list cumulative'!T56</f>
        <v>2</v>
      </c>
      <c r="V62" s="5">
        <f ca="1">'Claims list cumulative'!U56</f>
        <v>2</v>
      </c>
      <c r="W62" s="5">
        <f ca="1">'Claims list cumulative'!V56</f>
        <v>2</v>
      </c>
      <c r="X62" s="5">
        <f ca="1">'Claims list cumulative'!W56</f>
        <v>4</v>
      </c>
      <c r="Y62" s="5">
        <f ca="1">'Claims list cumulative'!X56</f>
        <v>4</v>
      </c>
      <c r="Z62" s="5">
        <f ca="1">'Claims list cumulative'!Y56</f>
        <v>5</v>
      </c>
      <c r="AA62" s="5">
        <f ca="1">'Claims list cumulative'!Z56</f>
        <v>5</v>
      </c>
      <c r="AB62" s="5">
        <f ca="1">'Claims list cumulative'!AA56</f>
        <v>5</v>
      </c>
      <c r="AC62" s="5">
        <f ca="1">'Claims list cumulative'!AB56</f>
        <v>6</v>
      </c>
      <c r="AD62" s="5">
        <f ca="1">'Claims list cumulative'!AC56</f>
        <v>7</v>
      </c>
      <c r="AE62" s="5">
        <f ca="1">'Claims list cumulative'!AD56</f>
        <v>9</v>
      </c>
      <c r="AF62" s="5">
        <f ca="1">'Claims list cumulative'!AE56</f>
        <v>11</v>
      </c>
      <c r="AG62" s="5">
        <f ca="1">'Claims list cumulative'!AF56</f>
        <v>12</v>
      </c>
      <c r="AH62" s="5">
        <f ca="1">$AG$62+$AO$62*(AH96-$AG$96)</f>
        <v>1546.9362810810808</v>
      </c>
      <c r="AI62" s="5">
        <f ca="1">$AG$62+$AO$62*(AI96-$AG$96)</f>
        <v>1771.5611027027019</v>
      </c>
      <c r="AJ62" s="5">
        <f ca="1">$AG$62+$AO$62*(AJ96-$AG$96)</f>
        <v>2915.1056491400473</v>
      </c>
      <c r="AK62" s="5">
        <f t="shared" ref="AK62:AM62" ca="1" si="45">$AG$62+$AO$62*(AK96-$AG$96)</f>
        <v>5265.7249945945941</v>
      </c>
      <c r="AL62" s="5">
        <f t="shared" ca="1" si="45"/>
        <v>7728.2785945945952</v>
      </c>
      <c r="AM62" s="5">
        <f t="shared" ca="1" si="45"/>
        <v>7728.2785945945952</v>
      </c>
      <c r="AN62" s="7">
        <f>VLOOKUP(A62,'Premiums,Loss ratio'!$A$2:$C$1048576,3,FALSE)</f>
        <v>19732</v>
      </c>
      <c r="AO62" s="7">
        <f t="shared" si="40"/>
        <v>15390.960000000001</v>
      </c>
      <c r="AP62" s="32">
        <f t="shared" ca="1" si="41"/>
        <v>7716.2785945945952</v>
      </c>
    </row>
    <row r="63" spans="1:42" x14ac:dyDescent="0.2">
      <c r="A63" s="38">
        <f t="shared" si="39"/>
        <v>50253</v>
      </c>
      <c r="B63" s="4">
        <v>29</v>
      </c>
      <c r="C63" s="5">
        <f ca="1">'Claims list cumulative'!B57</f>
        <v>0</v>
      </c>
      <c r="D63" s="5">
        <f ca="1">'Claims list cumulative'!C57</f>
        <v>0</v>
      </c>
      <c r="E63" s="5">
        <f ca="1">'Claims list cumulative'!D57</f>
        <v>0</v>
      </c>
      <c r="F63" s="5">
        <f ca="1">'Claims list cumulative'!E57</f>
        <v>1</v>
      </c>
      <c r="G63" s="5">
        <f ca="1">'Claims list cumulative'!F57</f>
        <v>1</v>
      </c>
      <c r="H63" s="5">
        <f ca="1">'Claims list cumulative'!G57</f>
        <v>1</v>
      </c>
      <c r="I63" s="5">
        <f ca="1">'Claims list cumulative'!H57</f>
        <v>1</v>
      </c>
      <c r="J63" s="5">
        <f ca="1">'Claims list cumulative'!I57</f>
        <v>1</v>
      </c>
      <c r="K63" s="5">
        <f ca="1">'Claims list cumulative'!J57</f>
        <v>1</v>
      </c>
      <c r="L63" s="5">
        <f ca="1">'Claims list cumulative'!K57</f>
        <v>1</v>
      </c>
      <c r="M63" s="5">
        <f ca="1">'Claims list cumulative'!L57</f>
        <v>1</v>
      </c>
      <c r="N63" s="5">
        <f ca="1">'Claims list cumulative'!M57</f>
        <v>2</v>
      </c>
      <c r="O63" s="5">
        <f ca="1">'Claims list cumulative'!N57</f>
        <v>2</v>
      </c>
      <c r="P63" s="5">
        <f ca="1">'Claims list cumulative'!O57</f>
        <v>2</v>
      </c>
      <c r="Q63" s="5">
        <f ca="1">'Claims list cumulative'!P57</f>
        <v>2</v>
      </c>
      <c r="R63" s="5">
        <f ca="1">'Claims list cumulative'!Q57</f>
        <v>2</v>
      </c>
      <c r="S63" s="5">
        <f ca="1">'Claims list cumulative'!R57</f>
        <v>2</v>
      </c>
      <c r="T63" s="5">
        <f ca="1">'Claims list cumulative'!S57</f>
        <v>2</v>
      </c>
      <c r="U63" s="5">
        <f ca="1">'Claims list cumulative'!T57</f>
        <v>2</v>
      </c>
      <c r="V63" s="5">
        <f ca="1">'Claims list cumulative'!U57</f>
        <v>2</v>
      </c>
      <c r="W63" s="5">
        <f ca="1">'Claims list cumulative'!V57</f>
        <v>4</v>
      </c>
      <c r="X63" s="5">
        <f ca="1">'Claims list cumulative'!W57</f>
        <v>4</v>
      </c>
      <c r="Y63" s="5">
        <f ca="1">'Claims list cumulative'!X57</f>
        <v>4</v>
      </c>
      <c r="Z63" s="5">
        <f ca="1">'Claims list cumulative'!Y57</f>
        <v>4</v>
      </c>
      <c r="AA63" s="5">
        <f ca="1">'Claims list cumulative'!Z57</f>
        <v>4</v>
      </c>
      <c r="AB63" s="5">
        <f ca="1">'Claims list cumulative'!AA57</f>
        <v>5</v>
      </c>
      <c r="AC63" s="5">
        <f ca="1">'Claims list cumulative'!AB57</f>
        <v>5</v>
      </c>
      <c r="AD63" s="5">
        <f ca="1">'Claims list cumulative'!AC57</f>
        <v>6</v>
      </c>
      <c r="AE63" s="5">
        <f ca="1">'Claims list cumulative'!AD57</f>
        <v>6</v>
      </c>
      <c r="AF63" s="5">
        <f ca="1">'Claims list cumulative'!AE57</f>
        <v>8</v>
      </c>
      <c r="AG63" s="5">
        <f ca="1">$AF$63+$AO$63*(AG96-$AF$96)</f>
        <v>597.61213513513496</v>
      </c>
      <c r="AH63" s="5">
        <f t="shared" ref="AH63:AM63" ca="1" si="46">$AF$63+$AO$63*(AH96-$AF$96)</f>
        <v>2130.6036864864859</v>
      </c>
      <c r="AI63" s="5">
        <f t="shared" ca="1" si="46"/>
        <v>2354.9439135135126</v>
      </c>
      <c r="AJ63" s="5">
        <f t="shared" ca="1" si="46"/>
        <v>3497.0396147420124</v>
      </c>
      <c r="AK63" s="5">
        <f t="shared" ca="1" si="46"/>
        <v>5844.6807783783779</v>
      </c>
      <c r="AL63" s="5">
        <f t="shared" ca="1" si="46"/>
        <v>8304.1143783783773</v>
      </c>
      <c r="AM63" s="5">
        <f t="shared" ca="1" si="46"/>
        <v>8304.1143783783773</v>
      </c>
      <c r="AN63" s="7">
        <f>VLOOKUP(A63,'Premiums,Loss ratio'!$A$2:$C$1048576,3,FALSE)</f>
        <v>19707</v>
      </c>
      <c r="AO63" s="7">
        <f t="shared" si="40"/>
        <v>15371.460000000001</v>
      </c>
      <c r="AP63" s="32">
        <f t="shared" ca="1" si="41"/>
        <v>8296.1143783783773</v>
      </c>
    </row>
    <row r="64" spans="1:42" x14ac:dyDescent="0.2">
      <c r="A64" s="38">
        <f t="shared" si="39"/>
        <v>50284</v>
      </c>
      <c r="B64" s="4">
        <v>28</v>
      </c>
      <c r="C64" s="5">
        <f ca="1">'Claims list cumulative'!B58</f>
        <v>0</v>
      </c>
      <c r="D64" s="5">
        <f ca="1">'Claims list cumulative'!C58</f>
        <v>0</v>
      </c>
      <c r="E64" s="5">
        <f ca="1">'Claims list cumulative'!D58</f>
        <v>0</v>
      </c>
      <c r="F64" s="5">
        <f ca="1">'Claims list cumulative'!E58</f>
        <v>0</v>
      </c>
      <c r="G64" s="5">
        <f ca="1">'Claims list cumulative'!F58</f>
        <v>0</v>
      </c>
      <c r="H64" s="5">
        <f ca="1">'Claims list cumulative'!G58</f>
        <v>0</v>
      </c>
      <c r="I64" s="5">
        <f ca="1">'Claims list cumulative'!H58</f>
        <v>0</v>
      </c>
      <c r="J64" s="5">
        <f ca="1">'Claims list cumulative'!I58</f>
        <v>0</v>
      </c>
      <c r="K64" s="5">
        <f ca="1">'Claims list cumulative'!J58</f>
        <v>0</v>
      </c>
      <c r="L64" s="5">
        <f ca="1">'Claims list cumulative'!K58</f>
        <v>0</v>
      </c>
      <c r="M64" s="5">
        <f ca="1">'Claims list cumulative'!L58</f>
        <v>0</v>
      </c>
      <c r="N64" s="5">
        <f ca="1">'Claims list cumulative'!M58</f>
        <v>0</v>
      </c>
      <c r="O64" s="5">
        <f ca="1">'Claims list cumulative'!N58</f>
        <v>0</v>
      </c>
      <c r="P64" s="5">
        <f ca="1">'Claims list cumulative'!O58</f>
        <v>0</v>
      </c>
      <c r="Q64" s="5">
        <f ca="1">'Claims list cumulative'!P58</f>
        <v>0</v>
      </c>
      <c r="R64" s="5">
        <f ca="1">'Claims list cumulative'!Q58</f>
        <v>0</v>
      </c>
      <c r="S64" s="5">
        <f ca="1">'Claims list cumulative'!R58</f>
        <v>0</v>
      </c>
      <c r="T64" s="5">
        <f ca="1">'Claims list cumulative'!S58</f>
        <v>0</v>
      </c>
      <c r="U64" s="5">
        <f ca="1">'Claims list cumulative'!T58</f>
        <v>0</v>
      </c>
      <c r="V64" s="5">
        <f ca="1">'Claims list cumulative'!U58</f>
        <v>0</v>
      </c>
      <c r="W64" s="5">
        <f ca="1">'Claims list cumulative'!V58</f>
        <v>1</v>
      </c>
      <c r="X64" s="5">
        <f ca="1">'Claims list cumulative'!W58</f>
        <v>2</v>
      </c>
      <c r="Y64" s="5">
        <f ca="1">'Claims list cumulative'!X58</f>
        <v>2</v>
      </c>
      <c r="Z64" s="5">
        <f ca="1">'Claims list cumulative'!Y58</f>
        <v>2</v>
      </c>
      <c r="AA64" s="5">
        <f ca="1">'Claims list cumulative'!Z58</f>
        <v>2</v>
      </c>
      <c r="AB64" s="5">
        <f ca="1">'Claims list cumulative'!AA58</f>
        <v>3</v>
      </c>
      <c r="AC64" s="5">
        <f ca="1">'Claims list cumulative'!AB58</f>
        <v>4</v>
      </c>
      <c r="AD64" s="5">
        <f ca="1">'Claims list cumulative'!AC58</f>
        <v>5</v>
      </c>
      <c r="AE64" s="5">
        <f ca="1">'Claims list cumulative'!AD58</f>
        <v>5</v>
      </c>
      <c r="AF64" s="5">
        <f ca="1">$AE$64+$AO$64*(AF96-$AE$96)</f>
        <v>888.56551351351379</v>
      </c>
      <c r="AG64" s="5">
        <f t="shared" ref="AG64:AM64" ca="1" si="47">$AE$64+$AO$64*(AG96-$AE$96)</f>
        <v>1477.6091891891892</v>
      </c>
      <c r="AH64" s="5">
        <f t="shared" ca="1" si="47"/>
        <v>3009.122745945946</v>
      </c>
      <c r="AI64" s="5">
        <f t="shared" ca="1" si="47"/>
        <v>3233.2466810810806</v>
      </c>
      <c r="AJ64" s="5">
        <f t="shared" ca="1" si="47"/>
        <v>4374.241259950858</v>
      </c>
      <c r="AK64" s="5">
        <f t="shared" ca="1" si="47"/>
        <v>6719.619005405405</v>
      </c>
      <c r="AL64" s="5">
        <f t="shared" ca="1" si="47"/>
        <v>9176.6814054054066</v>
      </c>
      <c r="AM64" s="5">
        <f t="shared" ca="1" si="47"/>
        <v>9176.6814054054066</v>
      </c>
      <c r="AN64" s="7">
        <f>VLOOKUP(A64,'Premiums,Loss ratio'!$A$2:$C$1048576,3,FALSE)</f>
        <v>19688</v>
      </c>
      <c r="AO64" s="7">
        <f t="shared" si="40"/>
        <v>15356.640000000001</v>
      </c>
      <c r="AP64" s="32">
        <f t="shared" ca="1" si="41"/>
        <v>9171.6814054054066</v>
      </c>
    </row>
    <row r="65" spans="1:42" x14ac:dyDescent="0.2">
      <c r="A65" s="38">
        <f t="shared" si="39"/>
        <v>50314</v>
      </c>
      <c r="B65" s="4">
        <v>27</v>
      </c>
      <c r="C65" s="5">
        <f ca="1">'Claims list cumulative'!B59</f>
        <v>0</v>
      </c>
      <c r="D65" s="5">
        <f ca="1">'Claims list cumulative'!C59</f>
        <v>0</v>
      </c>
      <c r="E65" s="5">
        <f ca="1">'Claims list cumulative'!D59</f>
        <v>0</v>
      </c>
      <c r="F65" s="5">
        <f ca="1">'Claims list cumulative'!E59</f>
        <v>0</v>
      </c>
      <c r="G65" s="5">
        <f ca="1">'Claims list cumulative'!F59</f>
        <v>0</v>
      </c>
      <c r="H65" s="5">
        <f ca="1">'Claims list cumulative'!G59</f>
        <v>0</v>
      </c>
      <c r="I65" s="5">
        <f ca="1">'Claims list cumulative'!H59</f>
        <v>0</v>
      </c>
      <c r="J65" s="5">
        <f ca="1">'Claims list cumulative'!I59</f>
        <v>0</v>
      </c>
      <c r="K65" s="5">
        <f ca="1">'Claims list cumulative'!J59</f>
        <v>0</v>
      </c>
      <c r="L65" s="5">
        <f ca="1">'Claims list cumulative'!K59</f>
        <v>0</v>
      </c>
      <c r="M65" s="5">
        <f ca="1">'Claims list cumulative'!L59</f>
        <v>0</v>
      </c>
      <c r="N65" s="5">
        <f ca="1">'Claims list cumulative'!M59</f>
        <v>0</v>
      </c>
      <c r="O65" s="5">
        <f ca="1">'Claims list cumulative'!N59</f>
        <v>0</v>
      </c>
      <c r="P65" s="5">
        <f ca="1">'Claims list cumulative'!O59</f>
        <v>0</v>
      </c>
      <c r="Q65" s="5">
        <f ca="1">'Claims list cumulative'!P59</f>
        <v>0</v>
      </c>
      <c r="R65" s="5">
        <f ca="1">'Claims list cumulative'!Q59</f>
        <v>0</v>
      </c>
      <c r="S65" s="5">
        <f ca="1">'Claims list cumulative'!R59</f>
        <v>0</v>
      </c>
      <c r="T65" s="5">
        <f ca="1">'Claims list cumulative'!S59</f>
        <v>0</v>
      </c>
      <c r="U65" s="5">
        <f ca="1">'Claims list cumulative'!T59</f>
        <v>0</v>
      </c>
      <c r="V65" s="5">
        <f ca="1">'Claims list cumulative'!U59</f>
        <v>1</v>
      </c>
      <c r="W65" s="5">
        <f ca="1">'Claims list cumulative'!V59</f>
        <v>1</v>
      </c>
      <c r="X65" s="5">
        <f ca="1">'Claims list cumulative'!W59</f>
        <v>2</v>
      </c>
      <c r="Y65" s="5">
        <f ca="1">'Claims list cumulative'!X59</f>
        <v>2</v>
      </c>
      <c r="Z65" s="5">
        <f ca="1">'Claims list cumulative'!Y59</f>
        <v>2</v>
      </c>
      <c r="AA65" s="5">
        <f ca="1">'Claims list cumulative'!Z59</f>
        <v>3</v>
      </c>
      <c r="AB65" s="5">
        <f ca="1">'Claims list cumulative'!AA59</f>
        <v>3</v>
      </c>
      <c r="AC65" s="5">
        <f ca="1">'Claims list cumulative'!AB59</f>
        <v>3</v>
      </c>
      <c r="AD65" s="5">
        <f ca="1">'Claims list cumulative'!AC59</f>
        <v>3</v>
      </c>
      <c r="AE65" s="5">
        <f ca="1">$AD$65+$AO$65*(AE96-$AD$96)</f>
        <v>575.30320945945869</v>
      </c>
      <c r="AF65" s="5">
        <f t="shared" ref="AF65:AM65" ca="1" si="48">$AD$65+$AO$65*(AF96-$AD$96)</f>
        <v>1458.2853040540535</v>
      </c>
      <c r="AG65" s="5">
        <f t="shared" ca="1" si="48"/>
        <v>2046.9400337837831</v>
      </c>
      <c r="AH65" s="5">
        <f t="shared" ca="1" si="48"/>
        <v>3577.4423310810798</v>
      </c>
      <c r="AI65" s="5">
        <f t="shared" ca="1" si="48"/>
        <v>3801.4182770270254</v>
      </c>
      <c r="AJ65" s="5">
        <f t="shared" ca="1" si="48"/>
        <v>4941.6594563882036</v>
      </c>
      <c r="AK65" s="5">
        <f t="shared" ca="1" si="48"/>
        <v>7285.4885472972956</v>
      </c>
      <c r="AL65" s="5">
        <f t="shared" ca="1" si="48"/>
        <v>9740.928547297297</v>
      </c>
      <c r="AM65" s="5">
        <f t="shared" ca="1" si="48"/>
        <v>9740.928547297297</v>
      </c>
      <c r="AN65" s="7">
        <f>VLOOKUP(A65,'Premiums,Loss ratio'!$A$2:$C$1048576,3,FALSE)</f>
        <v>19675</v>
      </c>
      <c r="AO65" s="7">
        <f t="shared" si="40"/>
        <v>15346.5</v>
      </c>
      <c r="AP65" s="32">
        <f t="shared" ca="1" si="41"/>
        <v>9737.928547297297</v>
      </c>
    </row>
    <row r="66" spans="1:42" x14ac:dyDescent="0.2">
      <c r="A66" s="38">
        <f t="shared" si="39"/>
        <v>50345</v>
      </c>
      <c r="B66" s="4">
        <v>26</v>
      </c>
      <c r="C66" s="5">
        <f ca="1">'Claims list cumulative'!B60</f>
        <v>0</v>
      </c>
      <c r="D66" s="5">
        <f ca="1">'Claims list cumulative'!C60</f>
        <v>0</v>
      </c>
      <c r="E66" s="5">
        <f ca="1">'Claims list cumulative'!D60</f>
        <v>0</v>
      </c>
      <c r="F66" s="5">
        <f ca="1">'Claims list cumulative'!E60</f>
        <v>0</v>
      </c>
      <c r="G66" s="5">
        <f ca="1">'Claims list cumulative'!F60</f>
        <v>0</v>
      </c>
      <c r="H66" s="5">
        <f ca="1">'Claims list cumulative'!G60</f>
        <v>0</v>
      </c>
      <c r="I66" s="5">
        <f ca="1">'Claims list cumulative'!H60</f>
        <v>0</v>
      </c>
      <c r="J66" s="5">
        <f ca="1">'Claims list cumulative'!I60</f>
        <v>0</v>
      </c>
      <c r="K66" s="5">
        <f ca="1">'Claims list cumulative'!J60</f>
        <v>0</v>
      </c>
      <c r="L66" s="5">
        <f ca="1">'Claims list cumulative'!K60</f>
        <v>0</v>
      </c>
      <c r="M66" s="5">
        <f ca="1">'Claims list cumulative'!L60</f>
        <v>0</v>
      </c>
      <c r="N66" s="5">
        <f ca="1">'Claims list cumulative'!M60</f>
        <v>0</v>
      </c>
      <c r="O66" s="5">
        <f ca="1">'Claims list cumulative'!N60</f>
        <v>0</v>
      </c>
      <c r="P66" s="5">
        <f ca="1">'Claims list cumulative'!O60</f>
        <v>0</v>
      </c>
      <c r="Q66" s="5">
        <f ca="1">'Claims list cumulative'!P60</f>
        <v>1</v>
      </c>
      <c r="R66" s="5">
        <f ca="1">'Claims list cumulative'!Q60</f>
        <v>1</v>
      </c>
      <c r="S66" s="5">
        <f ca="1">'Claims list cumulative'!R60</f>
        <v>1</v>
      </c>
      <c r="T66" s="5">
        <f ca="1">'Claims list cumulative'!S60</f>
        <v>2</v>
      </c>
      <c r="U66" s="5">
        <f ca="1">'Claims list cumulative'!T60</f>
        <v>2</v>
      </c>
      <c r="V66" s="5">
        <f ca="1">'Claims list cumulative'!U60</f>
        <v>2</v>
      </c>
      <c r="W66" s="5">
        <f ca="1">'Claims list cumulative'!V60</f>
        <v>3</v>
      </c>
      <c r="X66" s="5">
        <f ca="1">'Claims list cumulative'!W60</f>
        <v>4</v>
      </c>
      <c r="Y66" s="5">
        <f ca="1">'Claims list cumulative'!X60</f>
        <v>5</v>
      </c>
      <c r="Z66" s="5">
        <f ca="1">'Claims list cumulative'!Y60</f>
        <v>6</v>
      </c>
      <c r="AA66" s="5">
        <f ca="1">'Claims list cumulative'!Z60</f>
        <v>8</v>
      </c>
      <c r="AB66" s="5">
        <f ca="1">'Claims list cumulative'!AA60</f>
        <v>10</v>
      </c>
      <c r="AC66" s="5">
        <f ca="1">'Claims list cumulative'!AB60</f>
        <v>10</v>
      </c>
      <c r="AD66" s="5">
        <f ca="1">$AC$66+$AO$66*(AD96-$AC$96)</f>
        <v>656.48502728690221</v>
      </c>
      <c r="AE66" s="5">
        <f t="shared" ref="AE66:AM66" ca="1" si="49">$AC$66+$AO$66*(AE96-$AC$96)</f>
        <v>1228.2064799896041</v>
      </c>
      <c r="AF66" s="5">
        <f t="shared" ca="1" si="49"/>
        <v>2110.2910070166313</v>
      </c>
      <c r="AG66" s="5">
        <f t="shared" ca="1" si="49"/>
        <v>2698.3473583679825</v>
      </c>
      <c r="AH66" s="5">
        <f t="shared" ca="1" si="49"/>
        <v>4227.2938718814958</v>
      </c>
      <c r="AI66" s="5">
        <f t="shared" ca="1" si="49"/>
        <v>4451.0421421517649</v>
      </c>
      <c r="AJ66" s="5">
        <f t="shared" ca="1" si="49"/>
        <v>5590.1242453458672</v>
      </c>
      <c r="AK66" s="5">
        <f t="shared" ca="1" si="49"/>
        <v>7931.5707908004133</v>
      </c>
      <c r="AL66" s="5">
        <f t="shared" ca="1" si="49"/>
        <v>10384.514790800415</v>
      </c>
      <c r="AM66" s="5">
        <f t="shared" ca="1" si="49"/>
        <v>10384.514790800415</v>
      </c>
      <c r="AN66" s="7">
        <f>VLOOKUP(A66,'Premiums,Loss ratio'!$A$2:$C$1048576,3,FALSE)</f>
        <v>19655</v>
      </c>
      <c r="AO66" s="7">
        <f t="shared" si="40"/>
        <v>15330.9</v>
      </c>
      <c r="AP66" s="32">
        <f t="shared" ca="1" si="41"/>
        <v>10374.514790800415</v>
      </c>
    </row>
    <row r="67" spans="1:42" x14ac:dyDescent="0.2">
      <c r="A67" s="38">
        <f t="shared" si="39"/>
        <v>50375</v>
      </c>
      <c r="B67" s="4">
        <v>25</v>
      </c>
      <c r="C67" s="5">
        <f ca="1">'Claims list cumulative'!B61</f>
        <v>0</v>
      </c>
      <c r="D67" s="5">
        <f ca="1">'Claims list cumulative'!C61</f>
        <v>0</v>
      </c>
      <c r="E67" s="5">
        <f ca="1">'Claims list cumulative'!D61</f>
        <v>0</v>
      </c>
      <c r="F67" s="5">
        <f ca="1">'Claims list cumulative'!E61</f>
        <v>0</v>
      </c>
      <c r="G67" s="5">
        <f ca="1">'Claims list cumulative'!F61</f>
        <v>0</v>
      </c>
      <c r="H67" s="5">
        <f ca="1">'Claims list cumulative'!G61</f>
        <v>0</v>
      </c>
      <c r="I67" s="5">
        <f ca="1">'Claims list cumulative'!H61</f>
        <v>0</v>
      </c>
      <c r="J67" s="5">
        <f ca="1">'Claims list cumulative'!I61</f>
        <v>0</v>
      </c>
      <c r="K67" s="5">
        <f ca="1">'Claims list cumulative'!J61</f>
        <v>0</v>
      </c>
      <c r="L67" s="5">
        <f ca="1">'Claims list cumulative'!K61</f>
        <v>0</v>
      </c>
      <c r="M67" s="5">
        <f ca="1">'Claims list cumulative'!L61</f>
        <v>1</v>
      </c>
      <c r="N67" s="5">
        <f ca="1">'Claims list cumulative'!M61</f>
        <v>1</v>
      </c>
      <c r="O67" s="5">
        <f ca="1">'Claims list cumulative'!N61</f>
        <v>1</v>
      </c>
      <c r="P67" s="5">
        <f ca="1">'Claims list cumulative'!O61</f>
        <v>1</v>
      </c>
      <c r="Q67" s="5">
        <f ca="1">'Claims list cumulative'!P61</f>
        <v>1</v>
      </c>
      <c r="R67" s="5">
        <f ca="1">'Claims list cumulative'!Q61</f>
        <v>1</v>
      </c>
      <c r="S67" s="5">
        <f ca="1">'Claims list cumulative'!R61</f>
        <v>1</v>
      </c>
      <c r="T67" s="5">
        <f ca="1">'Claims list cumulative'!S61</f>
        <v>1</v>
      </c>
      <c r="U67" s="5">
        <f ca="1">'Claims list cumulative'!T61</f>
        <v>1</v>
      </c>
      <c r="V67" s="5">
        <f ca="1">'Claims list cumulative'!U61</f>
        <v>2</v>
      </c>
      <c r="W67" s="5">
        <f ca="1">'Claims list cumulative'!V61</f>
        <v>2</v>
      </c>
      <c r="X67" s="5">
        <f ca="1">'Claims list cumulative'!W61</f>
        <v>4</v>
      </c>
      <c r="Y67" s="5">
        <f ca="1">'Claims list cumulative'!X61</f>
        <v>4</v>
      </c>
      <c r="Z67" s="5">
        <f ca="1">'Claims list cumulative'!Y61</f>
        <v>6</v>
      </c>
      <c r="AA67" s="5">
        <f ca="1">'Claims list cumulative'!Z61</f>
        <v>6</v>
      </c>
      <c r="AB67" s="5">
        <f ca="1">'Claims list cumulative'!AA61</f>
        <v>6</v>
      </c>
      <c r="AC67" s="5">
        <f ca="1">$AB$67+$AO$67*(AC96-$AB$96)</f>
        <v>713.5146673596679</v>
      </c>
      <c r="AD67" s="5">
        <f t="shared" ref="AD67:AM67" ca="1" si="50">$AB$67+$AO$67*(AD96-$AB$96)</f>
        <v>1359.5063201663206</v>
      </c>
      <c r="AE67" s="5">
        <f t="shared" ca="1" si="50"/>
        <v>1930.791455301455</v>
      </c>
      <c r="AF67" s="5">
        <f t="shared" ca="1" si="50"/>
        <v>2812.2028066528064</v>
      </c>
      <c r="AG67" s="5">
        <f t="shared" ca="1" si="50"/>
        <v>3399.8103742203739</v>
      </c>
      <c r="AH67" s="5">
        <f t="shared" ca="1" si="50"/>
        <v>4927.5900498960491</v>
      </c>
      <c r="AI67" s="5">
        <f t="shared" ca="1" si="50"/>
        <v>5151.1675634095627</v>
      </c>
      <c r="AJ67" s="5">
        <f t="shared" ca="1" si="50"/>
        <v>6289.3803594783576</v>
      </c>
      <c r="AK67" s="5">
        <f t="shared" ca="1" si="50"/>
        <v>8629.0399958419948</v>
      </c>
      <c r="AL67" s="5">
        <f t="shared" ca="1" si="50"/>
        <v>11080.111995841997</v>
      </c>
      <c r="AM67" s="5">
        <f t="shared" ca="1" si="50"/>
        <v>11080.111995841997</v>
      </c>
      <c r="AN67" s="7">
        <f>VLOOKUP(A67,'Premiums,Loss ratio'!$A$2:$C$1048576,3,FALSE)</f>
        <v>19640</v>
      </c>
      <c r="AO67" s="7">
        <f t="shared" si="40"/>
        <v>15319.2</v>
      </c>
      <c r="AP67" s="32">
        <f t="shared" ca="1" si="41"/>
        <v>11074.111995841997</v>
      </c>
    </row>
    <row r="68" spans="1:42" x14ac:dyDescent="0.2">
      <c r="A68" s="38">
        <f t="shared" si="39"/>
        <v>50406</v>
      </c>
      <c r="B68" s="4">
        <v>24</v>
      </c>
      <c r="C68" s="5">
        <f ca="1">'Claims list cumulative'!B62</f>
        <v>0</v>
      </c>
      <c r="D68" s="5">
        <f ca="1">'Claims list cumulative'!C62</f>
        <v>0</v>
      </c>
      <c r="E68" s="5">
        <f ca="1">'Claims list cumulative'!D62</f>
        <v>0</v>
      </c>
      <c r="F68" s="5">
        <f ca="1">'Claims list cumulative'!E62</f>
        <v>0</v>
      </c>
      <c r="G68" s="5">
        <f ca="1">'Claims list cumulative'!F62</f>
        <v>0</v>
      </c>
      <c r="H68" s="5">
        <f ca="1">'Claims list cumulative'!G62</f>
        <v>0</v>
      </c>
      <c r="I68" s="5">
        <f ca="1">'Claims list cumulative'!H62</f>
        <v>0</v>
      </c>
      <c r="J68" s="5">
        <f ca="1">'Claims list cumulative'!I62</f>
        <v>0</v>
      </c>
      <c r="K68" s="5">
        <f ca="1">'Claims list cumulative'!J62</f>
        <v>0</v>
      </c>
      <c r="L68" s="5">
        <f ca="1">'Claims list cumulative'!K62</f>
        <v>0</v>
      </c>
      <c r="M68" s="5">
        <f ca="1">'Claims list cumulative'!L62</f>
        <v>0</v>
      </c>
      <c r="N68" s="5">
        <f ca="1">'Claims list cumulative'!M62</f>
        <v>0</v>
      </c>
      <c r="O68" s="5">
        <f ca="1">'Claims list cumulative'!N62</f>
        <v>0</v>
      </c>
      <c r="P68" s="5">
        <f ca="1">'Claims list cumulative'!O62</f>
        <v>0</v>
      </c>
      <c r="Q68" s="5">
        <f ca="1">'Claims list cumulative'!P62</f>
        <v>0</v>
      </c>
      <c r="R68" s="5">
        <f ca="1">'Claims list cumulative'!Q62</f>
        <v>0</v>
      </c>
      <c r="S68" s="5">
        <f ca="1">'Claims list cumulative'!R62</f>
        <v>0</v>
      </c>
      <c r="T68" s="5">
        <f ca="1">'Claims list cumulative'!S62</f>
        <v>0</v>
      </c>
      <c r="U68" s="5">
        <f ca="1">'Claims list cumulative'!T62</f>
        <v>0</v>
      </c>
      <c r="V68" s="5">
        <f ca="1">'Claims list cumulative'!U62</f>
        <v>1</v>
      </c>
      <c r="W68" s="5">
        <f ca="1">'Claims list cumulative'!V62</f>
        <v>1</v>
      </c>
      <c r="X68" s="5">
        <f ca="1">'Claims list cumulative'!W62</f>
        <v>1</v>
      </c>
      <c r="Y68" s="5">
        <f ca="1">'Claims list cumulative'!X62</f>
        <v>2</v>
      </c>
      <c r="Z68" s="5">
        <f ca="1">'Claims list cumulative'!Y62</f>
        <v>3</v>
      </c>
      <c r="AA68" s="5">
        <f ca="1">'Claims list cumulative'!Z62</f>
        <v>5</v>
      </c>
      <c r="AB68" s="5">
        <f ca="1">$AA$68+$AO$68*(AB96-$AA$96)</f>
        <v>480.59107120582127</v>
      </c>
      <c r="AC68" s="5">
        <f t="shared" ref="AC68:AM68" ca="1" si="51">$AA$68+$AO$68*(AC96-$AA$96)</f>
        <v>1193.9776780145537</v>
      </c>
      <c r="AD68" s="5">
        <f t="shared" ca="1" si="51"/>
        <v>1845.3306668399173</v>
      </c>
      <c r="AE68" s="5">
        <f t="shared" ca="1" si="51"/>
        <v>2421.3571195426193</v>
      </c>
      <c r="AF68" s="5">
        <f t="shared" ca="1" si="51"/>
        <v>3310.0836465696466</v>
      </c>
      <c r="AG68" s="5">
        <f t="shared" ca="1" si="51"/>
        <v>3902.5679979209976</v>
      </c>
      <c r="AH68" s="5">
        <f t="shared" ca="1" si="51"/>
        <v>5443.0273114345109</v>
      </c>
      <c r="AI68" s="5">
        <f t="shared" ca="1" si="51"/>
        <v>5668.460381704781</v>
      </c>
      <c r="AJ68" s="5">
        <f t="shared" ca="1" si="51"/>
        <v>6816.1196485352457</v>
      </c>
      <c r="AK68" s="5">
        <f t="shared" ca="1" si="51"/>
        <v>9175.197030353429</v>
      </c>
      <c r="AL68" s="5">
        <f t="shared" ca="1" si="51"/>
        <v>11646.61143035343</v>
      </c>
      <c r="AM68" s="5">
        <f t="shared" ca="1" si="51"/>
        <v>11646.61143035343</v>
      </c>
      <c r="AN68" s="7">
        <f>VLOOKUP(A68,'Premiums,Loss ratio'!$A$2:$C$1048576,3,FALSE)</f>
        <v>19803</v>
      </c>
      <c r="AO68" s="7">
        <f t="shared" si="40"/>
        <v>15446.34</v>
      </c>
      <c r="AP68" s="32">
        <f t="shared" ca="1" si="41"/>
        <v>11641.61143035343</v>
      </c>
    </row>
    <row r="69" spans="1:42" x14ac:dyDescent="0.2">
      <c r="A69" s="38">
        <f t="shared" si="39"/>
        <v>50437</v>
      </c>
      <c r="B69" s="4">
        <v>23</v>
      </c>
      <c r="C69" s="5">
        <f ca="1">'Claims list cumulative'!B63</f>
        <v>0</v>
      </c>
      <c r="D69" s="5">
        <f ca="1">'Claims list cumulative'!C63</f>
        <v>0</v>
      </c>
      <c r="E69" s="5">
        <f ca="1">'Claims list cumulative'!D63</f>
        <v>0</v>
      </c>
      <c r="F69" s="5">
        <f ca="1">'Claims list cumulative'!E63</f>
        <v>0</v>
      </c>
      <c r="G69" s="5">
        <f ca="1">'Claims list cumulative'!F63</f>
        <v>0</v>
      </c>
      <c r="H69" s="5">
        <f ca="1">'Claims list cumulative'!G63</f>
        <v>0</v>
      </c>
      <c r="I69" s="5">
        <f ca="1">'Claims list cumulative'!H63</f>
        <v>0</v>
      </c>
      <c r="J69" s="5">
        <f ca="1">'Claims list cumulative'!I63</f>
        <v>0</v>
      </c>
      <c r="K69" s="5">
        <f ca="1">'Claims list cumulative'!J63</f>
        <v>0</v>
      </c>
      <c r="L69" s="5">
        <f ca="1">'Claims list cumulative'!K63</f>
        <v>0</v>
      </c>
      <c r="M69" s="5">
        <f ca="1">'Claims list cumulative'!L63</f>
        <v>0</v>
      </c>
      <c r="N69" s="5">
        <f ca="1">'Claims list cumulative'!M63</f>
        <v>0</v>
      </c>
      <c r="O69" s="5">
        <f ca="1">'Claims list cumulative'!N63</f>
        <v>0</v>
      </c>
      <c r="P69" s="5">
        <f ca="1">'Claims list cumulative'!O63</f>
        <v>0</v>
      </c>
      <c r="Q69" s="5">
        <f ca="1">'Claims list cumulative'!P63</f>
        <v>0</v>
      </c>
      <c r="R69" s="5">
        <f ca="1">'Claims list cumulative'!Q63</f>
        <v>0</v>
      </c>
      <c r="S69" s="5">
        <f ca="1">'Claims list cumulative'!R63</f>
        <v>0</v>
      </c>
      <c r="T69" s="5">
        <f ca="1">'Claims list cumulative'!S63</f>
        <v>1</v>
      </c>
      <c r="U69" s="5">
        <f ca="1">'Claims list cumulative'!T63</f>
        <v>1</v>
      </c>
      <c r="V69" s="5">
        <f ca="1">'Claims list cumulative'!U63</f>
        <v>1</v>
      </c>
      <c r="W69" s="5">
        <f ca="1">'Claims list cumulative'!V63</f>
        <v>4</v>
      </c>
      <c r="X69" s="5">
        <f ca="1">'Claims list cumulative'!W63</f>
        <v>5</v>
      </c>
      <c r="Y69" s="5">
        <f ca="1">'Claims list cumulative'!X63</f>
        <v>5</v>
      </c>
      <c r="Z69" s="5">
        <f ca="1">'Claims list cumulative'!Y63</f>
        <v>6</v>
      </c>
      <c r="AA69" s="5">
        <f ca="1">$Z$69+$AO$69*(AA96-$Z$96)</f>
        <v>579.83464260777509</v>
      </c>
      <c r="AB69" s="5">
        <f t="shared" ref="AB69:AM69" ca="1" si="52">$Z$69+$AO$69*(AB96-$Z$96)</f>
        <v>1055.0414560173385</v>
      </c>
      <c r="AC69" s="5">
        <f t="shared" ca="1" si="52"/>
        <v>1767.8516761316841</v>
      </c>
      <c r="AD69" s="5">
        <f t="shared" ca="1" si="52"/>
        <v>2418.6783988447819</v>
      </c>
      <c r="AE69" s="5">
        <f t="shared" ca="1" si="52"/>
        <v>2994.2394461420786</v>
      </c>
      <c r="AF69" s="5">
        <f t="shared" ca="1" si="52"/>
        <v>3882.2479191150514</v>
      </c>
      <c r="AG69" s="5">
        <f t="shared" ca="1" si="52"/>
        <v>4474.2535677636997</v>
      </c>
      <c r="AH69" s="5">
        <f t="shared" ca="1" si="52"/>
        <v>6013.468254250186</v>
      </c>
      <c r="AI69" s="5">
        <f t="shared" ca="1" si="52"/>
        <v>6238.7191839799152</v>
      </c>
      <c r="AJ69" s="5">
        <f t="shared" ca="1" si="52"/>
        <v>7385.4511898767205</v>
      </c>
      <c r="AK69" s="5">
        <f t="shared" ca="1" si="52"/>
        <v>9742.6225353312657</v>
      </c>
      <c r="AL69" s="5">
        <f t="shared" ca="1" si="52"/>
        <v>12212.040135331268</v>
      </c>
      <c r="AM69" s="5">
        <f t="shared" ca="1" si="52"/>
        <v>12212.040135331268</v>
      </c>
      <c r="AN69" s="7">
        <f>VLOOKUP(A69,'Premiums,Loss ratio'!$A$2:$C$1048576,3,FALSE)</f>
        <v>19787</v>
      </c>
      <c r="AO69" s="7">
        <f t="shared" si="40"/>
        <v>15433.86</v>
      </c>
      <c r="AP69" s="32">
        <f t="shared" ca="1" si="41"/>
        <v>12206.040135331268</v>
      </c>
    </row>
    <row r="70" spans="1:42" x14ac:dyDescent="0.2">
      <c r="A70" s="38">
        <f t="shared" si="39"/>
        <v>50465</v>
      </c>
      <c r="B70" s="4">
        <v>22</v>
      </c>
      <c r="C70" s="5">
        <f ca="1">'Claims list cumulative'!B64</f>
        <v>0</v>
      </c>
      <c r="D70" s="5">
        <f ca="1">'Claims list cumulative'!C64</f>
        <v>0</v>
      </c>
      <c r="E70" s="5">
        <f ca="1">'Claims list cumulative'!D64</f>
        <v>0</v>
      </c>
      <c r="F70" s="5">
        <f ca="1">'Claims list cumulative'!E64</f>
        <v>0</v>
      </c>
      <c r="G70" s="5">
        <f ca="1">'Claims list cumulative'!F64</f>
        <v>0</v>
      </c>
      <c r="H70" s="5">
        <f ca="1">'Claims list cumulative'!G64</f>
        <v>0</v>
      </c>
      <c r="I70" s="5">
        <f ca="1">'Claims list cumulative'!H64</f>
        <v>0</v>
      </c>
      <c r="J70" s="5">
        <f ca="1">'Claims list cumulative'!I64</f>
        <v>0</v>
      </c>
      <c r="K70" s="5">
        <f ca="1">'Claims list cumulative'!J64</f>
        <v>0</v>
      </c>
      <c r="L70" s="5">
        <f ca="1">'Claims list cumulative'!K64</f>
        <v>0</v>
      </c>
      <c r="M70" s="5">
        <f ca="1">'Claims list cumulative'!L64</f>
        <v>0</v>
      </c>
      <c r="N70" s="5">
        <f ca="1">'Claims list cumulative'!M64</f>
        <v>0</v>
      </c>
      <c r="O70" s="5">
        <f ca="1">'Claims list cumulative'!N64</f>
        <v>0</v>
      </c>
      <c r="P70" s="5">
        <f ca="1">'Claims list cumulative'!O64</f>
        <v>1</v>
      </c>
      <c r="Q70" s="5">
        <f ca="1">'Claims list cumulative'!P64</f>
        <v>1</v>
      </c>
      <c r="R70" s="5">
        <f ca="1">'Claims list cumulative'!Q64</f>
        <v>1</v>
      </c>
      <c r="S70" s="5">
        <f ca="1">'Claims list cumulative'!R64</f>
        <v>1</v>
      </c>
      <c r="T70" s="5">
        <f ca="1">'Claims list cumulative'!S64</f>
        <v>1</v>
      </c>
      <c r="U70" s="5">
        <f ca="1">'Claims list cumulative'!T64</f>
        <v>1</v>
      </c>
      <c r="V70" s="5">
        <f ca="1">'Claims list cumulative'!U64</f>
        <v>1</v>
      </c>
      <c r="W70" s="5">
        <f ca="1">'Claims list cumulative'!V64</f>
        <v>1</v>
      </c>
      <c r="X70" s="5">
        <f ca="1">'Claims list cumulative'!W64</f>
        <v>2</v>
      </c>
      <c r="Y70" s="5">
        <f ca="1">'Claims list cumulative'!X64</f>
        <v>2</v>
      </c>
      <c r="Z70" s="5">
        <f ca="1">$Y$70+$AO$70*(Z96-$Y$96)</f>
        <v>507.81290956456388</v>
      </c>
      <c r="AA70" s="5">
        <f t="shared" ref="AA70:AM70" ca="1" si="53">$Y$70+$AO$70*(AA96-$Y$96)</f>
        <v>1081.0675404044027</v>
      </c>
      <c r="AB70" s="5">
        <f t="shared" ca="1" si="53"/>
        <v>1555.794031568644</v>
      </c>
      <c r="AC70" s="5">
        <f t="shared" ca="1" si="53"/>
        <v>2267.8837683150064</v>
      </c>
      <c r="AD70" s="5">
        <f t="shared" ca="1" si="53"/>
        <v>2918.0526583877713</v>
      </c>
      <c r="AE70" s="5">
        <f t="shared" ca="1" si="53"/>
        <v>3493.0319489283111</v>
      </c>
      <c r="AF70" s="5">
        <f t="shared" ca="1" si="53"/>
        <v>4380.142854333717</v>
      </c>
      <c r="AG70" s="5">
        <f t="shared" ca="1" si="53"/>
        <v>4971.5501246039858</v>
      </c>
      <c r="AH70" s="5">
        <f t="shared" ca="1" si="53"/>
        <v>6509.2090273066888</v>
      </c>
      <c r="AI70" s="5">
        <f t="shared" ca="1" si="53"/>
        <v>6734.2322813607425</v>
      </c>
      <c r="AJ70" s="5">
        <f t="shared" ca="1" si="53"/>
        <v>7879.8052110904709</v>
      </c>
      <c r="AK70" s="5">
        <f t="shared" ca="1" si="53"/>
        <v>10234.594011090472</v>
      </c>
      <c r="AL70" s="5">
        <f t="shared" ca="1" si="53"/>
        <v>12701.515611090472</v>
      </c>
      <c r="AM70" s="5">
        <f t="shared" ca="1" si="53"/>
        <v>12701.515611090472</v>
      </c>
      <c r="AN70" s="7">
        <f>VLOOKUP(A70,'Premiums,Loss ratio'!$A$2:$C$1048576,3,FALSE)</f>
        <v>19767</v>
      </c>
      <c r="AO70" s="7">
        <f t="shared" si="40"/>
        <v>15418.26</v>
      </c>
      <c r="AP70" s="32">
        <f t="shared" ca="1" si="41"/>
        <v>12699.515611090472</v>
      </c>
    </row>
    <row r="71" spans="1:42" x14ac:dyDescent="0.2">
      <c r="A71" s="38">
        <f t="shared" si="39"/>
        <v>50496</v>
      </c>
      <c r="B71" s="4">
        <v>21</v>
      </c>
      <c r="C71" s="5">
        <f ca="1">'Claims list cumulative'!B65</f>
        <v>0</v>
      </c>
      <c r="D71" s="5">
        <f ca="1">'Claims list cumulative'!C65</f>
        <v>0</v>
      </c>
      <c r="E71" s="5">
        <f ca="1">'Claims list cumulative'!D65</f>
        <v>0</v>
      </c>
      <c r="F71" s="5">
        <f ca="1">'Claims list cumulative'!E65</f>
        <v>0</v>
      </c>
      <c r="G71" s="5">
        <f ca="1">'Claims list cumulative'!F65</f>
        <v>1</v>
      </c>
      <c r="H71" s="5">
        <f ca="1">'Claims list cumulative'!G65</f>
        <v>1</v>
      </c>
      <c r="I71" s="5">
        <f ca="1">'Claims list cumulative'!H65</f>
        <v>1</v>
      </c>
      <c r="J71" s="5">
        <f ca="1">'Claims list cumulative'!I65</f>
        <v>1</v>
      </c>
      <c r="K71" s="5">
        <f ca="1">'Claims list cumulative'!J65</f>
        <v>1</v>
      </c>
      <c r="L71" s="5">
        <f ca="1">'Claims list cumulative'!K65</f>
        <v>1</v>
      </c>
      <c r="M71" s="5">
        <f ca="1">'Claims list cumulative'!L65</f>
        <v>1</v>
      </c>
      <c r="N71" s="5">
        <f ca="1">'Claims list cumulative'!M65</f>
        <v>1</v>
      </c>
      <c r="O71" s="5">
        <f ca="1">'Claims list cumulative'!N65</f>
        <v>2</v>
      </c>
      <c r="P71" s="5">
        <f ca="1">'Claims list cumulative'!O65</f>
        <v>2</v>
      </c>
      <c r="Q71" s="5">
        <f ca="1">'Claims list cumulative'!P65</f>
        <v>2</v>
      </c>
      <c r="R71" s="5">
        <f ca="1">'Claims list cumulative'!Q65</f>
        <v>2</v>
      </c>
      <c r="S71" s="5">
        <f ca="1">'Claims list cumulative'!R65</f>
        <v>2</v>
      </c>
      <c r="T71" s="5">
        <f ca="1">'Claims list cumulative'!S65</f>
        <v>2</v>
      </c>
      <c r="U71" s="5">
        <f ca="1">'Claims list cumulative'!T65</f>
        <v>3</v>
      </c>
      <c r="V71" s="5">
        <f ca="1">'Claims list cumulative'!U65</f>
        <v>3</v>
      </c>
      <c r="W71" s="5">
        <f ca="1">'Claims list cumulative'!V65</f>
        <v>3</v>
      </c>
      <c r="X71" s="5">
        <f ca="1">'Claims list cumulative'!W65</f>
        <v>4</v>
      </c>
      <c r="Y71" s="5">
        <f ca="1">$X$71+$AO$71*(Y96-$X$96)</f>
        <v>185.04790124624745</v>
      </c>
      <c r="Z71" s="5">
        <f t="shared" ref="Z71:AM71" ca="1" si="54">$X$71+$AO$71*(Z96-$X$96)</f>
        <v>690.29785821252017</v>
      </c>
      <c r="AA71" s="5">
        <f t="shared" ca="1" si="54"/>
        <v>1262.9144761076291</v>
      </c>
      <c r="AB71" s="5">
        <f t="shared" ca="1" si="54"/>
        <v>1737.1126128020157</v>
      </c>
      <c r="AC71" s="5">
        <f t="shared" ca="1" si="54"/>
        <v>2448.4098178435966</v>
      </c>
      <c r="AD71" s="5">
        <f t="shared" ca="1" si="54"/>
        <v>3097.8550920119956</v>
      </c>
      <c r="AE71" s="5">
        <f t="shared" ca="1" si="54"/>
        <v>3672.1944501201028</v>
      </c>
      <c r="AF71" s="5">
        <f t="shared" ca="1" si="54"/>
        <v>4558.3180312011837</v>
      </c>
      <c r="AG71" s="5">
        <f t="shared" ca="1" si="54"/>
        <v>5149.0670852552375</v>
      </c>
      <c r="AH71" s="5">
        <f t="shared" ca="1" si="54"/>
        <v>6685.0146257957786</v>
      </c>
      <c r="AI71" s="5">
        <f t="shared" ca="1" si="54"/>
        <v>6909.7874366065889</v>
      </c>
      <c r="AJ71" s="5">
        <f t="shared" ca="1" si="54"/>
        <v>8054.0853825525328</v>
      </c>
      <c r="AK71" s="5">
        <f t="shared" ca="1" si="54"/>
        <v>10406.253382552535</v>
      </c>
      <c r="AL71" s="5">
        <f t="shared" ca="1" si="54"/>
        <v>12870.429382552535</v>
      </c>
      <c r="AM71" s="5">
        <f t="shared" ca="1" si="54"/>
        <v>12870.429382552535</v>
      </c>
      <c r="AN71" s="7">
        <f>VLOOKUP(A71,'Premiums,Loss ratio'!$A$2:$C$1048576,3,FALSE)</f>
        <v>19745</v>
      </c>
      <c r="AO71" s="7">
        <f t="shared" si="40"/>
        <v>15401.1</v>
      </c>
      <c r="AP71" s="32">
        <f t="shared" ca="1" si="41"/>
        <v>12866.429382552535</v>
      </c>
    </row>
    <row r="72" spans="1:42" x14ac:dyDescent="0.2">
      <c r="A72" s="38">
        <f t="shared" si="39"/>
        <v>50526</v>
      </c>
      <c r="B72" s="4">
        <v>20</v>
      </c>
      <c r="C72" s="5">
        <f ca="1">'Claims list cumulative'!B66</f>
        <v>0</v>
      </c>
      <c r="D72" s="5">
        <f ca="1">'Claims list cumulative'!C66</f>
        <v>0</v>
      </c>
      <c r="E72" s="5">
        <f ca="1">'Claims list cumulative'!D66</f>
        <v>0</v>
      </c>
      <c r="F72" s="5">
        <f ca="1">'Claims list cumulative'!E66</f>
        <v>0</v>
      </c>
      <c r="G72" s="5">
        <f ca="1">'Claims list cumulative'!F66</f>
        <v>0</v>
      </c>
      <c r="H72" s="5">
        <f ca="1">'Claims list cumulative'!G66</f>
        <v>0</v>
      </c>
      <c r="I72" s="5">
        <f ca="1">'Claims list cumulative'!H66</f>
        <v>0</v>
      </c>
      <c r="J72" s="5">
        <f ca="1">'Claims list cumulative'!I66</f>
        <v>0</v>
      </c>
      <c r="K72" s="5">
        <f ca="1">'Claims list cumulative'!J66</f>
        <v>0</v>
      </c>
      <c r="L72" s="5">
        <f ca="1">'Claims list cumulative'!K66</f>
        <v>0</v>
      </c>
      <c r="M72" s="5">
        <f ca="1">'Claims list cumulative'!L66</f>
        <v>0</v>
      </c>
      <c r="N72" s="5">
        <f ca="1">'Claims list cumulative'!M66</f>
        <v>1</v>
      </c>
      <c r="O72" s="5">
        <f ca="1">'Claims list cumulative'!N66</f>
        <v>1</v>
      </c>
      <c r="P72" s="5">
        <f ca="1">'Claims list cumulative'!O66</f>
        <v>1</v>
      </c>
      <c r="Q72" s="5">
        <f ca="1">'Claims list cumulative'!P66</f>
        <v>1</v>
      </c>
      <c r="R72" s="5">
        <f ca="1">'Claims list cumulative'!Q66</f>
        <v>1</v>
      </c>
      <c r="S72" s="5">
        <f ca="1">'Claims list cumulative'!R66</f>
        <v>1</v>
      </c>
      <c r="T72" s="5">
        <f ca="1">'Claims list cumulative'!S66</f>
        <v>2</v>
      </c>
      <c r="U72" s="5">
        <f ca="1">'Claims list cumulative'!T66</f>
        <v>2</v>
      </c>
      <c r="V72" s="5">
        <f ca="1">'Claims list cumulative'!U66</f>
        <v>2</v>
      </c>
      <c r="W72" s="5">
        <f ca="1">'Claims list cumulative'!V66</f>
        <v>2</v>
      </c>
      <c r="X72" s="5">
        <f ca="1">$W$72+$AO$72*(X96-$W$96)</f>
        <v>717.63066466688667</v>
      </c>
      <c r="Y72" s="5">
        <f t="shared" ref="Y72:AM72" ca="1" si="55">$W$72+$AO$72*(Y96-$W$96)</f>
        <v>898.50434914313257</v>
      </c>
      <c r="Z72" s="5">
        <f t="shared" ca="1" si="55"/>
        <v>1403.2681197745176</v>
      </c>
      <c r="AA72" s="5">
        <f t="shared" ca="1" si="55"/>
        <v>1975.3337264900872</v>
      </c>
      <c r="AB72" s="5">
        <f t="shared" ca="1" si="55"/>
        <v>2449.0755570514179</v>
      </c>
      <c r="AC72" s="5">
        <f t="shared" ca="1" si="55"/>
        <v>3159.6883028934144</v>
      </c>
      <c r="AD72" s="5">
        <f t="shared" ca="1" si="55"/>
        <v>3808.5086360534974</v>
      </c>
      <c r="AE72" s="5">
        <f t="shared" ca="1" si="55"/>
        <v>4382.295325242686</v>
      </c>
      <c r="AF72" s="5">
        <f t="shared" ca="1" si="55"/>
        <v>5267.5662171345775</v>
      </c>
      <c r="AG72" s="5">
        <f t="shared" ca="1" si="55"/>
        <v>5857.7468117291719</v>
      </c>
      <c r="AH72" s="5">
        <f t="shared" ca="1" si="55"/>
        <v>7392.2163576751182</v>
      </c>
      <c r="AI72" s="5">
        <f t="shared" ca="1" si="55"/>
        <v>7616.7728765940365</v>
      </c>
      <c r="AJ72" s="5">
        <f t="shared" ca="1" si="55"/>
        <v>8759.9697001812583</v>
      </c>
      <c r="AK72" s="5">
        <f t="shared" ca="1" si="55"/>
        <v>11109.874281999442</v>
      </c>
      <c r="AL72" s="5">
        <f t="shared" ca="1" si="55"/>
        <v>13571.679081999442</v>
      </c>
      <c r="AM72" s="5">
        <f t="shared" ca="1" si="55"/>
        <v>13571.679081999442</v>
      </c>
      <c r="AN72" s="7">
        <f>VLOOKUP(A72,'Premiums,Loss ratio'!$A$2:$C$1048576,3,FALSE)</f>
        <v>19726</v>
      </c>
      <c r="AO72" s="7">
        <f t="shared" si="40"/>
        <v>15386.28</v>
      </c>
      <c r="AP72" s="32">
        <f t="shared" ca="1" si="41"/>
        <v>13569.679081999442</v>
      </c>
    </row>
    <row r="73" spans="1:42" x14ac:dyDescent="0.2">
      <c r="A73" s="38">
        <f t="shared" si="39"/>
        <v>50557</v>
      </c>
      <c r="B73" s="4">
        <v>19</v>
      </c>
      <c r="C73" s="5">
        <f ca="1">'Claims list cumulative'!B67</f>
        <v>0</v>
      </c>
      <c r="D73" s="5">
        <f ca="1">'Claims list cumulative'!C67</f>
        <v>0</v>
      </c>
      <c r="E73" s="5">
        <f ca="1">'Claims list cumulative'!D67</f>
        <v>0</v>
      </c>
      <c r="F73" s="5">
        <f ca="1">'Claims list cumulative'!E67</f>
        <v>0</v>
      </c>
      <c r="G73" s="5">
        <f ca="1">'Claims list cumulative'!F67</f>
        <v>0</v>
      </c>
      <c r="H73" s="5">
        <f ca="1">'Claims list cumulative'!G67</f>
        <v>0</v>
      </c>
      <c r="I73" s="5">
        <f ca="1">'Claims list cumulative'!H67</f>
        <v>0</v>
      </c>
      <c r="J73" s="5">
        <f ca="1">'Claims list cumulative'!I67</f>
        <v>0</v>
      </c>
      <c r="K73" s="5">
        <f ca="1">'Claims list cumulative'!J67</f>
        <v>0</v>
      </c>
      <c r="L73" s="5">
        <f ca="1">'Claims list cumulative'!K67</f>
        <v>0</v>
      </c>
      <c r="M73" s="5">
        <f ca="1">'Claims list cumulative'!L67</f>
        <v>0</v>
      </c>
      <c r="N73" s="5">
        <f ca="1">'Claims list cumulative'!M67</f>
        <v>0</v>
      </c>
      <c r="O73" s="5">
        <f ca="1">'Claims list cumulative'!N67</f>
        <v>1</v>
      </c>
      <c r="P73" s="5">
        <f ca="1">'Claims list cumulative'!O67</f>
        <v>1</v>
      </c>
      <c r="Q73" s="5">
        <f ca="1">'Claims list cumulative'!P67</f>
        <v>2</v>
      </c>
      <c r="R73" s="5">
        <f ca="1">'Claims list cumulative'!Q67</f>
        <v>2</v>
      </c>
      <c r="S73" s="5">
        <f ca="1">'Claims list cumulative'!R67</f>
        <v>2</v>
      </c>
      <c r="T73" s="5">
        <f ca="1">'Claims list cumulative'!S67</f>
        <v>2</v>
      </c>
      <c r="U73" s="5">
        <f ca="1">'Claims list cumulative'!T67</f>
        <v>2</v>
      </c>
      <c r="V73" s="5">
        <f ca="1">'Claims list cumulative'!U67</f>
        <v>3</v>
      </c>
      <c r="W73" s="5">
        <f ca="1">$V$73+$AO$73*(W96-$V$96)</f>
        <v>365.95181679122965</v>
      </c>
      <c r="X73" s="5">
        <f t="shared" ref="X73:AM73" ca="1" si="56">$V$73+$AO$73*(X96-$V$96)</f>
        <v>1080.856910470925</v>
      </c>
      <c r="Y73" s="5">
        <f t="shared" ca="1" si="56"/>
        <v>1261.547208873485</v>
      </c>
      <c r="Z73" s="5">
        <f t="shared" ca="1" si="56"/>
        <v>1765.7992044155146</v>
      </c>
      <c r="AA73" s="5">
        <f t="shared" ca="1" si="56"/>
        <v>2337.2847993631476</v>
      </c>
      <c r="AB73" s="5">
        <f t="shared" ca="1" si="56"/>
        <v>2810.5463076791561</v>
      </c>
      <c r="AC73" s="5">
        <f t="shared" ca="1" si="56"/>
        <v>3520.4385701531692</v>
      </c>
      <c r="AD73" s="5">
        <f t="shared" ca="1" si="56"/>
        <v>4168.6010706729194</v>
      </c>
      <c r="AE73" s="5">
        <f t="shared" ca="1" si="56"/>
        <v>4741.806003105351</v>
      </c>
      <c r="AF73" s="5">
        <f t="shared" ca="1" si="56"/>
        <v>5626.1793274296761</v>
      </c>
      <c r="AG73" s="5">
        <f t="shared" ca="1" si="56"/>
        <v>6215.7615436458918</v>
      </c>
      <c r="AH73" s="5">
        <f t="shared" ca="1" si="56"/>
        <v>7748.675305808054</v>
      </c>
      <c r="AI73" s="5">
        <f t="shared" ca="1" si="56"/>
        <v>7973.0041490512958</v>
      </c>
      <c r="AJ73" s="5">
        <f t="shared" ca="1" si="56"/>
        <v>9115.0418964714427</v>
      </c>
      <c r="AK73" s="5">
        <f t="shared" ca="1" si="56"/>
        <v>11462.563932835081</v>
      </c>
      <c r="AL73" s="5">
        <f t="shared" ca="1" si="56"/>
        <v>13921.872732835081</v>
      </c>
      <c r="AM73" s="5">
        <f t="shared" ca="1" si="56"/>
        <v>13921.872732835081</v>
      </c>
      <c r="AN73" s="7">
        <f>VLOOKUP(A73,'Premiums,Loss ratio'!$A$2:$C$1048576,3,FALSE)</f>
        <v>19706</v>
      </c>
      <c r="AO73" s="7">
        <f t="shared" si="40"/>
        <v>15370.68</v>
      </c>
      <c r="AP73" s="32">
        <f t="shared" ca="1" si="41"/>
        <v>13918.872732835081</v>
      </c>
    </row>
    <row r="74" spans="1:42" x14ac:dyDescent="0.2">
      <c r="A74" s="38">
        <f t="shared" si="39"/>
        <v>50587</v>
      </c>
      <c r="B74" s="4">
        <v>18</v>
      </c>
      <c r="C74" s="5">
        <f ca="1">'Claims list cumulative'!B68</f>
        <v>0</v>
      </c>
      <c r="D74" s="5">
        <f ca="1">'Claims list cumulative'!C68</f>
        <v>0</v>
      </c>
      <c r="E74" s="5">
        <f ca="1">'Claims list cumulative'!D68</f>
        <v>0</v>
      </c>
      <c r="F74" s="5">
        <f ca="1">'Claims list cumulative'!E68</f>
        <v>1</v>
      </c>
      <c r="G74" s="5">
        <f ca="1">'Claims list cumulative'!F68</f>
        <v>1</v>
      </c>
      <c r="H74" s="5">
        <f ca="1">'Claims list cumulative'!G68</f>
        <v>1</v>
      </c>
      <c r="I74" s="5">
        <f ca="1">'Claims list cumulative'!H68</f>
        <v>1</v>
      </c>
      <c r="J74" s="5">
        <f ca="1">'Claims list cumulative'!I68</f>
        <v>1</v>
      </c>
      <c r="K74" s="5">
        <f ca="1">'Claims list cumulative'!J68</f>
        <v>1</v>
      </c>
      <c r="L74" s="5">
        <f ca="1">'Claims list cumulative'!K68</f>
        <v>2</v>
      </c>
      <c r="M74" s="5">
        <f ca="1">'Claims list cumulative'!L68</f>
        <v>2</v>
      </c>
      <c r="N74" s="5">
        <f ca="1">'Claims list cumulative'!M68</f>
        <v>2</v>
      </c>
      <c r="O74" s="5">
        <f ca="1">'Claims list cumulative'!N68</f>
        <v>2</v>
      </c>
      <c r="P74" s="5">
        <f ca="1">'Claims list cumulative'!O68</f>
        <v>2</v>
      </c>
      <c r="Q74" s="5">
        <f ca="1">'Claims list cumulative'!P68</f>
        <v>2</v>
      </c>
      <c r="R74" s="5">
        <f ca="1">'Claims list cumulative'!Q68</f>
        <v>2</v>
      </c>
      <c r="S74" s="5">
        <f ca="1">'Claims list cumulative'!R68</f>
        <v>2</v>
      </c>
      <c r="T74" s="5">
        <f ca="1">'Claims list cumulative'!S68</f>
        <v>2</v>
      </c>
      <c r="U74" s="5">
        <f ca="1">'Claims list cumulative'!T68</f>
        <v>2</v>
      </c>
      <c r="V74" s="5">
        <f ca="1">$U$74+$AO$74*(V96-$U$96)</f>
        <v>189.15885763263807</v>
      </c>
      <c r="W74" s="5">
        <f ca="1">$U$74+$AO$74*(W96-$U$96)</f>
        <v>551.77914429587418</v>
      </c>
      <c r="X74" s="5">
        <f t="shared" ref="X74:AM74" ca="1" si="57">$U$74+$AO$74*(X96-$U$96)</f>
        <v>1266.0312240870971</v>
      </c>
      <c r="Y74" s="5">
        <f t="shared" ca="1" si="57"/>
        <v>1446.5564750233402</v>
      </c>
      <c r="Z74" s="5">
        <f t="shared" ca="1" si="57"/>
        <v>1950.3478729849496</v>
      </c>
      <c r="AA74" s="5">
        <f t="shared" ca="1" si="57"/>
        <v>2521.31145734144</v>
      </c>
      <c r="AB74" s="5">
        <f t="shared" ca="1" si="57"/>
        <v>2994.1406756366587</v>
      </c>
      <c r="AC74" s="5">
        <f t="shared" ca="1" si="57"/>
        <v>3703.3845030794864</v>
      </c>
      <c r="AD74" s="5">
        <f t="shared" ca="1" si="57"/>
        <v>4350.9549542229379</v>
      </c>
      <c r="AE74" s="5">
        <f t="shared" ca="1" si="57"/>
        <v>4923.6363055742877</v>
      </c>
      <c r="AF74" s="5">
        <f t="shared" ca="1" si="57"/>
        <v>5807.2018190878025</v>
      </c>
      <c r="AG74" s="5">
        <f t="shared" ca="1" si="57"/>
        <v>6396.2454947634769</v>
      </c>
      <c r="AH74" s="5">
        <f t="shared" ca="1" si="57"/>
        <v>7927.7590515202337</v>
      </c>
      <c r="AI74" s="5">
        <f t="shared" ca="1" si="57"/>
        <v>8151.8829866553679</v>
      </c>
      <c r="AJ74" s="5">
        <f t="shared" ca="1" si="57"/>
        <v>9292.8775655251466</v>
      </c>
      <c r="AK74" s="5">
        <f t="shared" ca="1" si="57"/>
        <v>11638.255310979694</v>
      </c>
      <c r="AL74" s="5">
        <f t="shared" ca="1" si="57"/>
        <v>14095.317710979694</v>
      </c>
      <c r="AM74" s="5">
        <f t="shared" ca="1" si="57"/>
        <v>14095.317710979694</v>
      </c>
      <c r="AN74" s="7">
        <f>VLOOKUP(A74,'Premiums,Loss ratio'!$A$2:$C$1048576,3,FALSE)</f>
        <v>19688</v>
      </c>
      <c r="AO74" s="7">
        <f t="shared" si="40"/>
        <v>15356.640000000001</v>
      </c>
      <c r="AP74" s="32">
        <f t="shared" ca="1" si="41"/>
        <v>14093.317710979694</v>
      </c>
    </row>
    <row r="75" spans="1:42" x14ac:dyDescent="0.2">
      <c r="A75" s="38">
        <f t="shared" si="39"/>
        <v>50618</v>
      </c>
      <c r="B75" s="4">
        <v>17</v>
      </c>
      <c r="C75" s="5">
        <f ca="1">'Claims list cumulative'!B69</f>
        <v>1</v>
      </c>
      <c r="D75" s="5">
        <f ca="1">'Claims list cumulative'!C69</f>
        <v>1</v>
      </c>
      <c r="E75" s="5">
        <f ca="1">'Claims list cumulative'!D69</f>
        <v>1</v>
      </c>
      <c r="F75" s="5">
        <f ca="1">'Claims list cumulative'!E69</f>
        <v>1</v>
      </c>
      <c r="G75" s="5">
        <f ca="1">'Claims list cumulative'!F69</f>
        <v>1</v>
      </c>
      <c r="H75" s="5">
        <f ca="1">'Claims list cumulative'!G69</f>
        <v>1</v>
      </c>
      <c r="I75" s="5">
        <f ca="1">'Claims list cumulative'!H69</f>
        <v>1</v>
      </c>
      <c r="J75" s="5">
        <f ca="1">'Claims list cumulative'!I69</f>
        <v>1</v>
      </c>
      <c r="K75" s="5">
        <f ca="1">'Claims list cumulative'!J69</f>
        <v>1</v>
      </c>
      <c r="L75" s="5">
        <f ca="1">'Claims list cumulative'!K69</f>
        <v>1</v>
      </c>
      <c r="M75" s="5">
        <f ca="1">'Claims list cumulative'!L69</f>
        <v>1</v>
      </c>
      <c r="N75" s="5">
        <f ca="1">'Claims list cumulative'!M69</f>
        <v>1</v>
      </c>
      <c r="O75" s="5">
        <f ca="1">'Claims list cumulative'!N69</f>
        <v>1</v>
      </c>
      <c r="P75" s="5">
        <f ca="1">'Claims list cumulative'!O69</f>
        <v>1</v>
      </c>
      <c r="Q75" s="5">
        <f ca="1">'Claims list cumulative'!P69</f>
        <v>1</v>
      </c>
      <c r="R75" s="5">
        <f ca="1">'Claims list cumulative'!Q69</f>
        <v>1</v>
      </c>
      <c r="S75" s="5">
        <f ca="1">'Claims list cumulative'!R69</f>
        <v>1</v>
      </c>
      <c r="T75" s="5">
        <f ca="1">'Claims list cumulative'!S69</f>
        <v>1</v>
      </c>
      <c r="U75" s="5">
        <f ca="1">$T$75+$AO$75*(U96-$T$96)</f>
        <v>44.516371705786796</v>
      </c>
      <c r="V75" s="5">
        <f t="shared" ref="V75:AM75" ca="1" si="58">$T$75+$AO$75*(V96-$T$96)</f>
        <v>231.47559829361148</v>
      </c>
      <c r="W75" s="5">
        <f t="shared" ca="1" si="58"/>
        <v>593.70909980752162</v>
      </c>
      <c r="X75" s="5">
        <f t="shared" ca="1" si="58"/>
        <v>1307.1993300621937</v>
      </c>
      <c r="Y75" s="5">
        <f t="shared" ca="1" si="58"/>
        <v>1487.5320256210666</v>
      </c>
      <c r="Z75" s="5">
        <f t="shared" ca="1" si="58"/>
        <v>1990.7860597388526</v>
      </c>
      <c r="AA75" s="5">
        <f t="shared" ca="1" si="58"/>
        <v>2561.1406317390097</v>
      </c>
      <c r="AB75" s="5">
        <f t="shared" ca="1" si="58"/>
        <v>3033.4655116766398</v>
      </c>
      <c r="AC75" s="5">
        <f t="shared" ca="1" si="58"/>
        <v>3741.9528315830853</v>
      </c>
      <c r="AD75" s="5">
        <f t="shared" ca="1" si="58"/>
        <v>4388.8325584541872</v>
      </c>
      <c r="AE75" s="5">
        <f t="shared" ca="1" si="58"/>
        <v>4960.9030652109432</v>
      </c>
      <c r="AF75" s="5">
        <f t="shared" ca="1" si="58"/>
        <v>5843.5261327785111</v>
      </c>
      <c r="AG75" s="5">
        <f t="shared" ca="1" si="58"/>
        <v>6431.9415111568887</v>
      </c>
      <c r="AH75" s="5">
        <f t="shared" ca="1" si="58"/>
        <v>7961.8214949406738</v>
      </c>
      <c r="AI75" s="5">
        <f t="shared" ca="1" si="58"/>
        <v>8185.7063706163481</v>
      </c>
      <c r="AJ75" s="5">
        <f t="shared" ca="1" si="58"/>
        <v>9325.4839195106961</v>
      </c>
      <c r="AK75" s="5">
        <f t="shared" ca="1" si="58"/>
        <v>11668.359992237971</v>
      </c>
      <c r="AL75" s="5">
        <f t="shared" ca="1" si="58"/>
        <v>14122.801592237971</v>
      </c>
      <c r="AM75" s="5">
        <f t="shared" ca="1" si="58"/>
        <v>14122.801592237971</v>
      </c>
      <c r="AN75" s="7">
        <f>VLOOKUP(A75,'Premiums,Loss ratio'!$A$2:$C$1048576,3,FALSE)</f>
        <v>19667</v>
      </c>
      <c r="AO75" s="7">
        <f t="shared" si="40"/>
        <v>15340.26</v>
      </c>
      <c r="AP75" s="32">
        <f t="shared" ca="1" si="41"/>
        <v>14121.801592237971</v>
      </c>
    </row>
    <row r="76" spans="1:42" x14ac:dyDescent="0.2">
      <c r="A76" s="38">
        <f t="shared" si="39"/>
        <v>50649</v>
      </c>
      <c r="B76" s="4">
        <v>16</v>
      </c>
      <c r="C76" s="5">
        <f ca="1">'Claims list cumulative'!B70</f>
        <v>0</v>
      </c>
      <c r="D76" s="5">
        <f ca="1">'Claims list cumulative'!C70</f>
        <v>0</v>
      </c>
      <c r="E76" s="5">
        <f ca="1">'Claims list cumulative'!D70</f>
        <v>1</v>
      </c>
      <c r="F76" s="5">
        <f ca="1">'Claims list cumulative'!E70</f>
        <v>1</v>
      </c>
      <c r="G76" s="5">
        <f ca="1">'Claims list cumulative'!F70</f>
        <v>1</v>
      </c>
      <c r="H76" s="5">
        <f ca="1">'Claims list cumulative'!G70</f>
        <v>1</v>
      </c>
      <c r="I76" s="5">
        <f ca="1">'Claims list cumulative'!H70</f>
        <v>1</v>
      </c>
      <c r="J76" s="5">
        <f ca="1">'Claims list cumulative'!I70</f>
        <v>1</v>
      </c>
      <c r="K76" s="5">
        <f ca="1">'Claims list cumulative'!J70</f>
        <v>1</v>
      </c>
      <c r="L76" s="5">
        <f ca="1">'Claims list cumulative'!K70</f>
        <v>1</v>
      </c>
      <c r="M76" s="5">
        <f ca="1">'Claims list cumulative'!L70</f>
        <v>1</v>
      </c>
      <c r="N76" s="5">
        <f ca="1">'Claims list cumulative'!M70</f>
        <v>1</v>
      </c>
      <c r="O76" s="5">
        <f ca="1">'Claims list cumulative'!N70</f>
        <v>1</v>
      </c>
      <c r="P76" s="5">
        <f ca="1">'Claims list cumulative'!O70</f>
        <v>1</v>
      </c>
      <c r="Q76" s="5">
        <f ca="1">'Claims list cumulative'!P70</f>
        <v>1</v>
      </c>
      <c r="R76" s="5">
        <f ca="1">'Claims list cumulative'!Q70</f>
        <v>1</v>
      </c>
      <c r="S76" s="5">
        <f ca="1">'Claims list cumulative'!R70</f>
        <v>2</v>
      </c>
      <c r="T76" s="5">
        <f ca="1">$S$76+$AO$76*(T96-$S$96)</f>
        <v>211.92949056749333</v>
      </c>
      <c r="U76" s="5">
        <f t="shared" ref="U76:AM76" ca="1" si="59">$S$76+$AO$76*(U96-$S$96)</f>
        <v>255.41488504218842</v>
      </c>
      <c r="V76" s="5">
        <f t="shared" ca="1" si="59"/>
        <v>442.24102426680423</v>
      </c>
      <c r="W76" s="5">
        <f t="shared" ca="1" si="59"/>
        <v>804.21666901449714</v>
      </c>
      <c r="X76" s="5">
        <f t="shared" ca="1" si="59"/>
        <v>1517.198999578135</v>
      </c>
      <c r="Y76" s="5">
        <f t="shared" ca="1" si="59"/>
        <v>1697.4033248854282</v>
      </c>
      <c r="Z76" s="5">
        <f t="shared" ca="1" si="59"/>
        <v>2200.2991164406653</v>
      </c>
      <c r="AA76" s="5">
        <f t="shared" ca="1" si="59"/>
        <v>2770.247680203267</v>
      </c>
      <c r="AB76" s="5">
        <f t="shared" ca="1" si="59"/>
        <v>3242.2363345691715</v>
      </c>
      <c r="AC76" s="5">
        <f t="shared" ca="1" si="59"/>
        <v>3950.2193161180289</v>
      </c>
      <c r="AD76" s="5">
        <f t="shared" ca="1" si="59"/>
        <v>4596.6385601408983</v>
      </c>
      <c r="AE76" s="5">
        <f t="shared" ca="1" si="59"/>
        <v>5168.3018371679236</v>
      </c>
      <c r="AF76" s="5">
        <f t="shared" ca="1" si="59"/>
        <v>6050.2966074381948</v>
      </c>
      <c r="AG76" s="5">
        <f t="shared" ca="1" si="59"/>
        <v>6638.2931209517074</v>
      </c>
      <c r="AH76" s="5">
        <f t="shared" ca="1" si="59"/>
        <v>8167.0840560868419</v>
      </c>
      <c r="AI76" s="5">
        <f t="shared" ca="1" si="59"/>
        <v>8390.8095587895441</v>
      </c>
      <c r="AJ76" s="5">
        <f t="shared" ca="1" si="59"/>
        <v>9529.7757543669377</v>
      </c>
      <c r="AK76" s="5">
        <f t="shared" ca="1" si="59"/>
        <v>11870.984045276031</v>
      </c>
      <c r="AL76" s="5">
        <f t="shared" ca="1" si="59"/>
        <v>14323.678445276031</v>
      </c>
      <c r="AM76" s="5">
        <f t="shared" ca="1" si="59"/>
        <v>14323.678445276031</v>
      </c>
      <c r="AN76" s="7">
        <f>VLOOKUP(A76,'Premiums,Loss ratio'!$A$2:$C$1048576,3,FALSE)</f>
        <v>19653</v>
      </c>
      <c r="AO76" s="7">
        <f t="shared" si="40"/>
        <v>15329.34</v>
      </c>
      <c r="AP76" s="32">
        <f t="shared" ca="1" si="41"/>
        <v>14321.678445276031</v>
      </c>
    </row>
    <row r="77" spans="1:42" x14ac:dyDescent="0.2">
      <c r="A77" s="38">
        <f t="shared" si="39"/>
        <v>50679</v>
      </c>
      <c r="B77" s="4">
        <v>15</v>
      </c>
      <c r="C77" s="5">
        <f ca="1">'Claims list cumulative'!B71</f>
        <v>1</v>
      </c>
      <c r="D77" s="5">
        <f ca="1">'Claims list cumulative'!C71</f>
        <v>1</v>
      </c>
      <c r="E77" s="5">
        <f ca="1">'Claims list cumulative'!D71</f>
        <v>1</v>
      </c>
      <c r="F77" s="5">
        <f ca="1">'Claims list cumulative'!E71</f>
        <v>1</v>
      </c>
      <c r="G77" s="5">
        <f ca="1">'Claims list cumulative'!F71</f>
        <v>1</v>
      </c>
      <c r="H77" s="5">
        <f ca="1">'Claims list cumulative'!G71</f>
        <v>1</v>
      </c>
      <c r="I77" s="5">
        <f ca="1">'Claims list cumulative'!H71</f>
        <v>1</v>
      </c>
      <c r="J77" s="5">
        <f ca="1">'Claims list cumulative'!I71</f>
        <v>1</v>
      </c>
      <c r="K77" s="5">
        <f ca="1">'Claims list cumulative'!J71</f>
        <v>1</v>
      </c>
      <c r="L77" s="5">
        <f ca="1">'Claims list cumulative'!K71</f>
        <v>1</v>
      </c>
      <c r="M77" s="5">
        <f ca="1">'Claims list cumulative'!L71</f>
        <v>1</v>
      </c>
      <c r="N77" s="5">
        <f ca="1">'Claims list cumulative'!M71</f>
        <v>1</v>
      </c>
      <c r="O77" s="5">
        <f ca="1">'Claims list cumulative'!N71</f>
        <v>1</v>
      </c>
      <c r="P77" s="5">
        <f ca="1">'Claims list cumulative'!O71</f>
        <v>1</v>
      </c>
      <c r="Q77" s="5">
        <f ca="1">'Claims list cumulative'!P71</f>
        <v>1</v>
      </c>
      <c r="R77" s="5">
        <f ca="1">'Claims list cumulative'!Q71</f>
        <v>1</v>
      </c>
      <c r="S77" s="5">
        <f ca="1">$R$77+$AO$77*(S96-$R$96)</f>
        <v>155.86709254719904</v>
      </c>
      <c r="T77" s="5">
        <f t="shared" ref="T77:AM77" ca="1" si="60">$R$77+$AO$77*(T96-$R$96)</f>
        <v>365.58294703819769</v>
      </c>
      <c r="U77" s="5">
        <f t="shared" ca="1" si="60"/>
        <v>409.02408832561889</v>
      </c>
      <c r="V77" s="5">
        <f t="shared" ca="1" si="60"/>
        <v>595.66010274565053</v>
      </c>
      <c r="W77" s="5">
        <f t="shared" ca="1" si="60"/>
        <v>957.26738068446161</v>
      </c>
      <c r="X77" s="5">
        <f t="shared" ca="1" si="60"/>
        <v>1669.5241402609083</v>
      </c>
      <c r="Y77" s="5">
        <f t="shared" ca="1" si="60"/>
        <v>1849.5450794945154</v>
      </c>
      <c r="Z77" s="5">
        <f t="shared" ca="1" si="60"/>
        <v>2351.9290959603973</v>
      </c>
      <c r="AA77" s="5">
        <f t="shared" ca="1" si="60"/>
        <v>2921.2976479550625</v>
      </c>
      <c r="AB77" s="5">
        <f t="shared" ca="1" si="60"/>
        <v>3392.805980075645</v>
      </c>
      <c r="AC77" s="5">
        <f t="shared" ca="1" si="60"/>
        <v>4100.0684782565186</v>
      </c>
      <c r="AD77" s="5">
        <f t="shared" ca="1" si="60"/>
        <v>4745.8298896390552</v>
      </c>
      <c r="AE77" s="5">
        <f t="shared" ca="1" si="60"/>
        <v>5316.911409909324</v>
      </c>
      <c r="AF77" s="5">
        <f t="shared" ca="1" si="60"/>
        <v>6198.0086126120268</v>
      </c>
      <c r="AG77" s="5">
        <f t="shared" ca="1" si="60"/>
        <v>6785.4067477471626</v>
      </c>
      <c r="AH77" s="5">
        <f t="shared" ca="1" si="60"/>
        <v>8312.641899098513</v>
      </c>
      <c r="AI77" s="5">
        <f t="shared" ca="1" si="60"/>
        <v>8536.1397261255388</v>
      </c>
      <c r="AJ77" s="5">
        <f t="shared" ca="1" si="60"/>
        <v>9673.9468455358565</v>
      </c>
      <c r="AK77" s="5">
        <f t="shared" ca="1" si="60"/>
        <v>12012.772590990404</v>
      </c>
      <c r="AL77" s="5">
        <f t="shared" ca="1" si="60"/>
        <v>14462.970990990405</v>
      </c>
      <c r="AM77" s="5">
        <f t="shared" ca="1" si="60"/>
        <v>14462.970990990405</v>
      </c>
      <c r="AN77" s="7">
        <f>VLOOKUP(A77,'Premiums,Loss ratio'!$A$2:$C$1048576,3,FALSE)</f>
        <v>19633</v>
      </c>
      <c r="AO77" s="7">
        <f t="shared" si="40"/>
        <v>15313.74</v>
      </c>
      <c r="AP77" s="32">
        <f t="shared" ca="1" si="41"/>
        <v>14461.970990990405</v>
      </c>
    </row>
    <row r="78" spans="1:42" x14ac:dyDescent="0.2">
      <c r="A78" s="38">
        <f t="shared" si="39"/>
        <v>50710</v>
      </c>
      <c r="B78" s="4">
        <v>14</v>
      </c>
      <c r="C78" s="5">
        <f ca="1">'Claims list cumulative'!B72</f>
        <v>0</v>
      </c>
      <c r="D78" s="5">
        <f ca="1">'Claims list cumulative'!C72</f>
        <v>0</v>
      </c>
      <c r="E78" s="5">
        <f ca="1">'Claims list cumulative'!D72</f>
        <v>0</v>
      </c>
      <c r="F78" s="5">
        <f ca="1">'Claims list cumulative'!E72</f>
        <v>0</v>
      </c>
      <c r="G78" s="5">
        <f ca="1">'Claims list cumulative'!F72</f>
        <v>0</v>
      </c>
      <c r="H78" s="5">
        <f ca="1">'Claims list cumulative'!G72</f>
        <v>0</v>
      </c>
      <c r="I78" s="5">
        <f ca="1">'Claims list cumulative'!H72</f>
        <v>0</v>
      </c>
      <c r="J78" s="5">
        <f ca="1">'Claims list cumulative'!I72</f>
        <v>0</v>
      </c>
      <c r="K78" s="5">
        <f ca="1">'Claims list cumulative'!J72</f>
        <v>0</v>
      </c>
      <c r="L78" s="5">
        <f ca="1">'Claims list cumulative'!K72</f>
        <v>0</v>
      </c>
      <c r="M78" s="5">
        <f ca="1">'Claims list cumulative'!L72</f>
        <v>0</v>
      </c>
      <c r="N78" s="5">
        <f ca="1">'Claims list cumulative'!M72</f>
        <v>0</v>
      </c>
      <c r="O78" s="5">
        <f ca="1">'Claims list cumulative'!N72</f>
        <v>0</v>
      </c>
      <c r="P78" s="5">
        <f ca="1">'Claims list cumulative'!O72</f>
        <v>1</v>
      </c>
      <c r="Q78" s="5">
        <f ca="1">'Claims list cumulative'!P72</f>
        <v>2</v>
      </c>
      <c r="R78" s="5">
        <f ca="1">$Q$78+$AO$78*(R96-$Q$96)</f>
        <v>150.02810873227406</v>
      </c>
      <c r="S78" s="5">
        <f t="shared" ref="S78:AM78" ca="1" si="61">$Q$78+$AO$78*(S96-$Q$96)</f>
        <v>304.78476786146967</v>
      </c>
      <c r="T78" s="5">
        <f t="shared" ca="1" si="61"/>
        <v>514.35107709892213</v>
      </c>
      <c r="U78" s="5">
        <f t="shared" ca="1" si="61"/>
        <v>557.76124115525158</v>
      </c>
      <c r="V78" s="5">
        <f t="shared" ca="1" si="61"/>
        <v>744.26416821207431</v>
      </c>
      <c r="W78" s="5">
        <f t="shared" ca="1" si="61"/>
        <v>1105.6135893846681</v>
      </c>
      <c r="X78" s="5">
        <f t="shared" ca="1" si="61"/>
        <v>1817.3624492700806</v>
      </c>
      <c r="Y78" s="5">
        <f t="shared" ca="1" si="61"/>
        <v>1997.2550182521079</v>
      </c>
      <c r="Z78" s="5">
        <f t="shared" ca="1" si="61"/>
        <v>2499.2807921554408</v>
      </c>
      <c r="AA78" s="5">
        <f t="shared" ca="1" si="61"/>
        <v>3068.2433359125507</v>
      </c>
      <c r="AB78" s="5">
        <f t="shared" ca="1" si="61"/>
        <v>3539.4154424614076</v>
      </c>
      <c r="AC78" s="5">
        <f t="shared" ca="1" si="61"/>
        <v>4246.1736022846935</v>
      </c>
      <c r="AD78" s="5">
        <f t="shared" ca="1" si="61"/>
        <v>4891.4745308189968</v>
      </c>
      <c r="AE78" s="5">
        <f t="shared" ca="1" si="61"/>
        <v>5462.1488213595358</v>
      </c>
      <c r="AF78" s="5">
        <f t="shared" ca="1" si="61"/>
        <v>6342.6177267649418</v>
      </c>
      <c r="AG78" s="5">
        <f t="shared" ca="1" si="61"/>
        <v>6929.5969970352107</v>
      </c>
      <c r="AH78" s="5">
        <f t="shared" ca="1" si="61"/>
        <v>8455.7430997379142</v>
      </c>
      <c r="AI78" s="5">
        <f t="shared" ca="1" si="61"/>
        <v>8679.0815537919661</v>
      </c>
      <c r="AJ78" s="5">
        <f t="shared" ca="1" si="61"/>
        <v>9816.0773198853312</v>
      </c>
      <c r="AK78" s="5">
        <f t="shared" ca="1" si="61"/>
        <v>12153.235283521697</v>
      </c>
      <c r="AL78" s="5">
        <f t="shared" ca="1" si="61"/>
        <v>14601.686483521697</v>
      </c>
      <c r="AM78" s="5">
        <f t="shared" ca="1" si="61"/>
        <v>14601.686483521697</v>
      </c>
      <c r="AN78" s="7">
        <f>VLOOKUP(A78,'Premiums,Loss ratio'!$A$2:$C$1048576,3,FALSE)</f>
        <v>19619</v>
      </c>
      <c r="AO78" s="7">
        <f t="shared" si="40"/>
        <v>15302.82</v>
      </c>
      <c r="AP78" s="32">
        <f t="shared" ca="1" si="41"/>
        <v>14599.686483521697</v>
      </c>
    </row>
    <row r="79" spans="1:42" x14ac:dyDescent="0.2">
      <c r="A79" s="38">
        <f t="shared" si="39"/>
        <v>50740</v>
      </c>
      <c r="B79" s="4">
        <v>13</v>
      </c>
      <c r="C79" s="5">
        <f ca="1">'Claims list cumulative'!B73</f>
        <v>0</v>
      </c>
      <c r="D79" s="5">
        <f ca="1">'Claims list cumulative'!C73</f>
        <v>0</v>
      </c>
      <c r="E79" s="5">
        <f ca="1">'Claims list cumulative'!D73</f>
        <v>0</v>
      </c>
      <c r="F79" s="5">
        <f ca="1">'Claims list cumulative'!E73</f>
        <v>0</v>
      </c>
      <c r="G79" s="5">
        <f ca="1">'Claims list cumulative'!F73</f>
        <v>0</v>
      </c>
      <c r="H79" s="5">
        <f ca="1">'Claims list cumulative'!G73</f>
        <v>0</v>
      </c>
      <c r="I79" s="5">
        <f ca="1">'Claims list cumulative'!H73</f>
        <v>0</v>
      </c>
      <c r="J79" s="5">
        <f ca="1">'Claims list cumulative'!I73</f>
        <v>0</v>
      </c>
      <c r="K79" s="5">
        <f ca="1">'Claims list cumulative'!J73</f>
        <v>0</v>
      </c>
      <c r="L79" s="5">
        <f ca="1">'Claims list cumulative'!K73</f>
        <v>0</v>
      </c>
      <c r="M79" s="5">
        <f ca="1">'Claims list cumulative'!L73</f>
        <v>0</v>
      </c>
      <c r="N79" s="5">
        <f ca="1">'Claims list cumulative'!M73</f>
        <v>0</v>
      </c>
      <c r="O79" s="5">
        <f ca="1">'Claims list cumulative'!N73</f>
        <v>0</v>
      </c>
      <c r="P79" s="5">
        <f ca="1">'Claims list cumulative'!O73</f>
        <v>0</v>
      </c>
      <c r="Q79" s="5">
        <f ca="1">$P$79+$AO$79*(Q96-$P$96)</f>
        <v>133.75952972580856</v>
      </c>
      <c r="R79" s="5">
        <f t="shared" ref="R79:AM79" ca="1" si="62">$P$79+$AO$79*(R96-$P$96)</f>
        <v>281.59900994907059</v>
      </c>
      <c r="S79" s="5">
        <f t="shared" ca="1" si="62"/>
        <v>436.15846654611732</v>
      </c>
      <c r="T79" s="5">
        <f t="shared" ca="1" si="62"/>
        <v>645.45773068795131</v>
      </c>
      <c r="U79" s="5">
        <f t="shared" ca="1" si="62"/>
        <v>688.81257826018839</v>
      </c>
      <c r="V79" s="5">
        <f t="shared" ca="1" si="62"/>
        <v>875.07784931128094</v>
      </c>
      <c r="W79" s="5">
        <f t="shared" ca="1" si="62"/>
        <v>1235.9668119727726</v>
      </c>
      <c r="X79" s="5">
        <f t="shared" ca="1" si="62"/>
        <v>1946.8087081241958</v>
      </c>
      <c r="Y79" s="5">
        <f t="shared" ca="1" si="62"/>
        <v>2126.4720445141161</v>
      </c>
      <c r="Z79" s="5">
        <f t="shared" ca="1" si="62"/>
        <v>2627.8580995557541</v>
      </c>
      <c r="AA79" s="5">
        <f t="shared" ca="1" si="62"/>
        <v>3196.0956286029441</v>
      </c>
      <c r="AB79" s="5">
        <f t="shared" ca="1" si="62"/>
        <v>3666.6673323451478</v>
      </c>
      <c r="AC79" s="5">
        <f t="shared" ca="1" si="62"/>
        <v>4372.5248879584542</v>
      </c>
      <c r="AD79" s="5">
        <f t="shared" ca="1" si="62"/>
        <v>5017.0035256923411</v>
      </c>
      <c r="AE79" s="5">
        <f t="shared" ca="1" si="62"/>
        <v>5586.9506202869352</v>
      </c>
      <c r="AF79" s="5">
        <f t="shared" ca="1" si="62"/>
        <v>6466.2975662328818</v>
      </c>
      <c r="AG79" s="5">
        <f t="shared" ca="1" si="62"/>
        <v>7052.5288635301786</v>
      </c>
      <c r="AH79" s="5">
        <f t="shared" ca="1" si="62"/>
        <v>8576.7302365031519</v>
      </c>
      <c r="AI79" s="5">
        <f t="shared" ca="1" si="62"/>
        <v>8799.7840959626101</v>
      </c>
      <c r="AJ79" s="5">
        <f t="shared" ca="1" si="62"/>
        <v>9935.3310168471289</v>
      </c>
      <c r="AK79" s="5">
        <f t="shared" ca="1" si="62"/>
        <v>12269.510798665313</v>
      </c>
      <c r="AL79" s="5">
        <f t="shared" ca="1" si="62"/>
        <v>14714.841998665313</v>
      </c>
      <c r="AM79" s="5">
        <f t="shared" ca="1" si="62"/>
        <v>14714.841998665313</v>
      </c>
      <c r="AN79" s="7">
        <f>VLOOKUP(A79,'Premiums,Loss ratio'!$A$2:$C$1048576,3,FALSE)</f>
        <v>19594</v>
      </c>
      <c r="AO79" s="7">
        <f t="shared" si="40"/>
        <v>15283.32</v>
      </c>
      <c r="AP79" s="32">
        <f t="shared" ca="1" si="41"/>
        <v>14714.841998665313</v>
      </c>
    </row>
    <row r="80" spans="1:42" x14ac:dyDescent="0.2">
      <c r="A80" s="38">
        <f t="shared" si="39"/>
        <v>50771</v>
      </c>
      <c r="B80" s="4">
        <v>12</v>
      </c>
      <c r="C80" s="5">
        <f ca="1">'Claims list cumulative'!B74</f>
        <v>0</v>
      </c>
      <c r="D80" s="5">
        <f ca="1">'Claims list cumulative'!C74</f>
        <v>0</v>
      </c>
      <c r="E80" s="5">
        <f ca="1">'Claims list cumulative'!D74</f>
        <v>0</v>
      </c>
      <c r="F80" s="5">
        <f ca="1">'Claims list cumulative'!E74</f>
        <v>0</v>
      </c>
      <c r="G80" s="5">
        <f ca="1">'Claims list cumulative'!F74</f>
        <v>1</v>
      </c>
      <c r="H80" s="5">
        <f ca="1">'Claims list cumulative'!G74</f>
        <v>1</v>
      </c>
      <c r="I80" s="5">
        <f ca="1">'Claims list cumulative'!H74</f>
        <v>1</v>
      </c>
      <c r="J80" s="5">
        <f ca="1">'Claims list cumulative'!I74</f>
        <v>1</v>
      </c>
      <c r="K80" s="5">
        <f ca="1">'Claims list cumulative'!J74</f>
        <v>1</v>
      </c>
      <c r="L80" s="5">
        <f ca="1">'Claims list cumulative'!K74</f>
        <v>1</v>
      </c>
      <c r="M80" s="5">
        <f ca="1">'Claims list cumulative'!L74</f>
        <v>1</v>
      </c>
      <c r="N80" s="5">
        <f ca="1">'Claims list cumulative'!M74</f>
        <v>1</v>
      </c>
      <c r="O80" s="5">
        <f ca="1">'Claims list cumulative'!N74</f>
        <v>1</v>
      </c>
      <c r="P80" s="5">
        <f ca="1">$O$80+$AO$80*(P96-$O$96)</f>
        <v>68.518047808161199</v>
      </c>
      <c r="Q80" s="5">
        <f t="shared" ref="Q80:AM80" ca="1" si="63">$O$80+$AO$80*(Q96-$O$96)</f>
        <v>203.5541434244835</v>
      </c>
      <c r="R80" s="5">
        <f t="shared" ca="1" si="63"/>
        <v>352.80456489515547</v>
      </c>
      <c r="S80" s="5">
        <f t="shared" ca="1" si="63"/>
        <v>508.83909643267617</v>
      </c>
      <c r="T80" s="5">
        <f t="shared" ca="1" si="63"/>
        <v>720.13585788973546</v>
      </c>
      <c r="U80" s="5">
        <f t="shared" ca="1" si="63"/>
        <v>763.90447276298346</v>
      </c>
      <c r="V80" s="5">
        <f t="shared" ca="1" si="63"/>
        <v>951.94741073693785</v>
      </c>
      <c r="W80" s="5">
        <f t="shared" ca="1" si="63"/>
        <v>1316.2806030614743</v>
      </c>
      <c r="X80" s="5">
        <f t="shared" ca="1" si="63"/>
        <v>2033.9065879431373</v>
      </c>
      <c r="Y80" s="5">
        <f t="shared" ca="1" si="63"/>
        <v>2215.2845841220192</v>
      </c>
      <c r="Z80" s="5">
        <f t="shared" ca="1" si="63"/>
        <v>2721.4557362491319</v>
      </c>
      <c r="AA80" s="5">
        <f t="shared" ca="1" si="63"/>
        <v>3295.1163753265259</v>
      </c>
      <c r="AB80" s="5">
        <f t="shared" ca="1" si="63"/>
        <v>3770.1790920624926</v>
      </c>
      <c r="AC80" s="5">
        <f t="shared" ca="1" si="63"/>
        <v>4482.7731671664433</v>
      </c>
      <c r="AD80" s="5">
        <f t="shared" ca="1" si="63"/>
        <v>5133.4025400874416</v>
      </c>
      <c r="AE80" s="5">
        <f t="shared" ca="1" si="63"/>
        <v>5708.7890603577107</v>
      </c>
      <c r="AF80" s="5">
        <f t="shared" ca="1" si="63"/>
        <v>6596.5282630604133</v>
      </c>
      <c r="AG80" s="5">
        <f t="shared" ca="1" si="63"/>
        <v>7188.3543981955481</v>
      </c>
      <c r="AH80" s="5">
        <f t="shared" ca="1" si="63"/>
        <v>8727.1023495468999</v>
      </c>
      <c r="AI80" s="5">
        <f t="shared" ca="1" si="63"/>
        <v>8952.2849765739247</v>
      </c>
      <c r="AJ80" s="5">
        <f t="shared" ca="1" si="63"/>
        <v>10098.669259620608</v>
      </c>
      <c r="AK80" s="5">
        <f t="shared" ca="1" si="63"/>
        <v>12455.125841438792</v>
      </c>
      <c r="AL80" s="5">
        <f t="shared" ca="1" si="63"/>
        <v>14923.794641438792</v>
      </c>
      <c r="AM80" s="5">
        <f t="shared" ca="1" si="63"/>
        <v>14923.794641438792</v>
      </c>
      <c r="AN80" s="7">
        <f>VLOOKUP(A80,'Premiums,Loss ratio'!$A$2:$C$1048576,3,FALSE)</f>
        <v>19781</v>
      </c>
      <c r="AO80" s="7">
        <f t="shared" si="40"/>
        <v>15429.18</v>
      </c>
      <c r="AP80" s="32">
        <f t="shared" ca="1" si="41"/>
        <v>14922.794641438792</v>
      </c>
    </row>
    <row r="81" spans="1:42" x14ac:dyDescent="0.2">
      <c r="A81" s="38">
        <f t="shared" si="39"/>
        <v>50802</v>
      </c>
      <c r="B81" s="4">
        <v>11</v>
      </c>
      <c r="C81" s="5">
        <f ca="1">'Claims list cumulative'!B75</f>
        <v>0</v>
      </c>
      <c r="D81" s="5">
        <f ca="1">'Claims list cumulative'!C75</f>
        <v>0</v>
      </c>
      <c r="E81" s="5">
        <f ca="1">'Claims list cumulative'!D75</f>
        <v>0</v>
      </c>
      <c r="F81" s="5">
        <f ca="1">'Claims list cumulative'!E75</f>
        <v>0</v>
      </c>
      <c r="G81" s="5">
        <f ca="1">'Claims list cumulative'!F75</f>
        <v>0</v>
      </c>
      <c r="H81" s="5">
        <f ca="1">'Claims list cumulative'!G75</f>
        <v>0</v>
      </c>
      <c r="I81" s="5">
        <f ca="1">'Claims list cumulative'!H75</f>
        <v>0</v>
      </c>
      <c r="J81" s="5">
        <f ca="1">'Claims list cumulative'!I75</f>
        <v>0</v>
      </c>
      <c r="K81" s="5">
        <f ca="1">'Claims list cumulative'!J75</f>
        <v>0</v>
      </c>
      <c r="L81" s="5">
        <f ca="1">'Claims list cumulative'!K75</f>
        <v>0</v>
      </c>
      <c r="M81" s="5">
        <f ca="1">'Claims list cumulative'!L75</f>
        <v>0</v>
      </c>
      <c r="N81" s="5">
        <f ca="1">'Claims list cumulative'!M75</f>
        <v>0</v>
      </c>
      <c r="O81" s="5">
        <f ca="1">$N$81+$AO$81*(O96-$N$96)</f>
        <v>126.50034120267996</v>
      </c>
      <c r="P81" s="5">
        <f t="shared" ref="P81:AM81" ca="1" si="64">$N$81+$AO$81*(P96-$N$96)</f>
        <v>193.96718984410933</v>
      </c>
      <c r="Q81" s="5">
        <f t="shared" ca="1" si="64"/>
        <v>328.90088712696797</v>
      </c>
      <c r="R81" s="5">
        <f t="shared" ca="1" si="64"/>
        <v>478.03813149223276</v>
      </c>
      <c r="S81" s="5">
        <f t="shared" ca="1" si="64"/>
        <v>633.95434151046413</v>
      </c>
      <c r="T81" s="5">
        <f t="shared" ca="1" si="64"/>
        <v>845.09087591015236</v>
      </c>
      <c r="U81" s="5">
        <f t="shared" ca="1" si="64"/>
        <v>888.82630089294503</v>
      </c>
      <c r="V81" s="5">
        <f t="shared" ca="1" si="64"/>
        <v>1076.7266452634613</v>
      </c>
      <c r="W81" s="5">
        <f t="shared" ca="1" si="64"/>
        <v>1440.7835624813363</v>
      </c>
      <c r="X81" s="5">
        <f t="shared" ca="1" si="64"/>
        <v>2157.8653691226059</v>
      </c>
      <c r="Y81" s="5">
        <f t="shared" ca="1" si="64"/>
        <v>2339.1058257462232</v>
      </c>
      <c r="Z81" s="5">
        <f t="shared" ca="1" si="64"/>
        <v>2844.8931465563196</v>
      </c>
      <c r="AA81" s="5">
        <f t="shared" ca="1" si="64"/>
        <v>3418.1187768077616</v>
      </c>
      <c r="AB81" s="5">
        <f t="shared" ca="1" si="64"/>
        <v>3892.821251859737</v>
      </c>
      <c r="AC81" s="5">
        <f t="shared" ca="1" si="64"/>
        <v>4604.8749644377003</v>
      </c>
      <c r="AD81" s="5">
        <f t="shared" ca="1" si="64"/>
        <v>5255.0109628784485</v>
      </c>
      <c r="AE81" s="5">
        <f t="shared" ca="1" si="64"/>
        <v>5829.9611655811505</v>
      </c>
      <c r="AF81" s="5">
        <f t="shared" ca="1" si="64"/>
        <v>6717.0271926081778</v>
      </c>
      <c r="AG81" s="5">
        <f t="shared" ca="1" si="64"/>
        <v>7308.4045439595284</v>
      </c>
      <c r="AH81" s="5">
        <f t="shared" ca="1" si="64"/>
        <v>8845.985657473042</v>
      </c>
      <c r="AI81" s="5">
        <f t="shared" ca="1" si="64"/>
        <v>9070.9975277433114</v>
      </c>
      <c r="AJ81" s="5">
        <f t="shared" ca="1" si="64"/>
        <v>10216.512503664686</v>
      </c>
      <c r="AK81" s="5">
        <f t="shared" ca="1" si="64"/>
        <v>12571.182176391962</v>
      </c>
      <c r="AL81" s="5">
        <f t="shared" ca="1" si="64"/>
        <v>15037.978976391962</v>
      </c>
      <c r="AM81" s="5">
        <f t="shared" ca="1" si="64"/>
        <v>15037.978976391962</v>
      </c>
      <c r="AN81" s="7">
        <f>VLOOKUP(A81,'Premiums,Loss ratio'!$A$2:$C$1048576,3,FALSE)</f>
        <v>19766</v>
      </c>
      <c r="AO81" s="7">
        <f t="shared" si="40"/>
        <v>15417.480000000001</v>
      </c>
      <c r="AP81" s="32">
        <f t="shared" ca="1" si="41"/>
        <v>15037.978976391962</v>
      </c>
    </row>
    <row r="82" spans="1:42" x14ac:dyDescent="0.2">
      <c r="A82" s="38">
        <f t="shared" si="39"/>
        <v>50830</v>
      </c>
      <c r="B82" s="4">
        <v>10</v>
      </c>
      <c r="C82" s="5">
        <f ca="1">'Claims list cumulative'!B76</f>
        <v>0</v>
      </c>
      <c r="D82" s="5">
        <f ca="1">'Claims list cumulative'!C76</f>
        <v>0</v>
      </c>
      <c r="E82" s="5">
        <f ca="1">'Claims list cumulative'!D76</f>
        <v>0</v>
      </c>
      <c r="F82" s="5">
        <f ca="1">'Claims list cumulative'!E76</f>
        <v>0</v>
      </c>
      <c r="G82" s="5">
        <f ca="1">'Claims list cumulative'!F76</f>
        <v>0</v>
      </c>
      <c r="H82" s="5">
        <f ca="1">'Claims list cumulative'!G76</f>
        <v>0</v>
      </c>
      <c r="I82" s="5">
        <f ca="1">'Claims list cumulative'!H76</f>
        <v>0</v>
      </c>
      <c r="J82" s="5">
        <f ca="1">'Claims list cumulative'!I76</f>
        <v>0</v>
      </c>
      <c r="K82" s="5">
        <f ca="1">'Claims list cumulative'!J76</f>
        <v>0</v>
      </c>
      <c r="L82" s="5">
        <f ca="1">'Claims list cumulative'!K76</f>
        <v>0</v>
      </c>
      <c r="M82" s="5">
        <f ca="1">'Claims list cumulative'!L76</f>
        <v>0</v>
      </c>
      <c r="N82" s="5">
        <f ca="1">$M$82+$AO$82*(N96-$M$96)</f>
        <v>94.812856917555536</v>
      </c>
      <c r="O82" s="5">
        <f t="shared" ref="O82:AM82" ca="1" si="65">$M$82+$AO$82*(O96-$M$96)</f>
        <v>221.22999947429625</v>
      </c>
      <c r="P82" s="5">
        <f t="shared" ca="1" si="65"/>
        <v>288.65247550455803</v>
      </c>
      <c r="Q82" s="5">
        <f t="shared" ca="1" si="65"/>
        <v>423.49742756508147</v>
      </c>
      <c r="R82" s="5">
        <f t="shared" ca="1" si="65"/>
        <v>572.53658510566004</v>
      </c>
      <c r="S82" s="5">
        <f t="shared" ca="1" si="65"/>
        <v>728.3502498071739</v>
      </c>
      <c r="T82" s="5">
        <f t="shared" ca="1" si="65"/>
        <v>939.34792075714063</v>
      </c>
      <c r="U82" s="5">
        <f t="shared" ca="1" si="65"/>
        <v>983.05458116820512</v>
      </c>
      <c r="V82" s="5">
        <f t="shared" ca="1" si="65"/>
        <v>1170.8313444157416</v>
      </c>
      <c r="W82" s="5">
        <f t="shared" ca="1" si="65"/>
        <v>1534.6488232078436</v>
      </c>
      <c r="X82" s="5">
        <f t="shared" ca="1" si="65"/>
        <v>2251.2590087074386</v>
      </c>
      <c r="Y82" s="5">
        <f t="shared" ca="1" si="65"/>
        <v>2432.3802643831605</v>
      </c>
      <c r="Z82" s="5">
        <f t="shared" ca="1" si="65"/>
        <v>2937.8349313851754</v>
      </c>
      <c r="AA82" s="5">
        <f t="shared" ca="1" si="65"/>
        <v>3510.6835539874587</v>
      </c>
      <c r="AB82" s="5">
        <f t="shared" ca="1" si="65"/>
        <v>3985.073819579974</v>
      </c>
      <c r="AC82" s="5">
        <f t="shared" ca="1" si="65"/>
        <v>4696.6592179687477</v>
      </c>
      <c r="AD82" s="5">
        <f t="shared" ca="1" si="65"/>
        <v>5346.3676251932802</v>
      </c>
      <c r="AE82" s="5">
        <f t="shared" ca="1" si="65"/>
        <v>5920.9396860040906</v>
      </c>
      <c r="AF82" s="5">
        <f t="shared" ca="1" si="65"/>
        <v>6807.4222941121989</v>
      </c>
      <c r="AG82" s="5">
        <f t="shared" ca="1" si="65"/>
        <v>7398.4106995176035</v>
      </c>
      <c r="AH82" s="5">
        <f t="shared" ca="1" si="65"/>
        <v>8934.9805535716569</v>
      </c>
      <c r="AI82" s="5">
        <f t="shared" ca="1" si="65"/>
        <v>9159.8444346527376</v>
      </c>
      <c r="AJ82" s="5">
        <f t="shared" ca="1" si="65"/>
        <v>10304.606011065513</v>
      </c>
      <c r="AK82" s="5">
        <f t="shared" ca="1" si="65"/>
        <v>12657.727029247333</v>
      </c>
      <c r="AL82" s="5">
        <f t="shared" ca="1" si="65"/>
        <v>15122.901429247333</v>
      </c>
      <c r="AM82" s="5">
        <f t="shared" ca="1" si="65"/>
        <v>15122.901429247333</v>
      </c>
      <c r="AN82" s="7">
        <f>VLOOKUP(A82,'Premiums,Loss ratio'!$A$2:$C$1048576,3,FALSE)</f>
        <v>19753</v>
      </c>
      <c r="AO82" s="7">
        <f t="shared" si="40"/>
        <v>15407.34</v>
      </c>
      <c r="AP82" s="32">
        <f t="shared" ca="1" si="41"/>
        <v>15122.901429247333</v>
      </c>
    </row>
    <row r="83" spans="1:42" x14ac:dyDescent="0.2">
      <c r="A83" s="38">
        <f t="shared" si="39"/>
        <v>50861</v>
      </c>
      <c r="B83" s="4">
        <v>9</v>
      </c>
      <c r="C83" s="5">
        <f ca="1">'Claims list cumulative'!B77</f>
        <v>0</v>
      </c>
      <c r="D83" s="5">
        <f ca="1">'Claims list cumulative'!C77</f>
        <v>0</v>
      </c>
      <c r="E83" s="5">
        <f ca="1">'Claims list cumulative'!D77</f>
        <v>1</v>
      </c>
      <c r="F83" s="5">
        <f ca="1">'Claims list cumulative'!E77</f>
        <v>1</v>
      </c>
      <c r="G83" s="5">
        <f ca="1">'Claims list cumulative'!F77</f>
        <v>1</v>
      </c>
      <c r="H83" s="5">
        <f ca="1">'Claims list cumulative'!G77</f>
        <v>1</v>
      </c>
      <c r="I83" s="5">
        <f ca="1">'Claims list cumulative'!H77</f>
        <v>1</v>
      </c>
      <c r="J83" s="5">
        <f ca="1">'Claims list cumulative'!I77</f>
        <v>1</v>
      </c>
      <c r="K83" s="5">
        <f ca="1">'Claims list cumulative'!J77</f>
        <v>1</v>
      </c>
      <c r="L83" s="5">
        <f ca="1">'Claims list cumulative'!K77</f>
        <v>1</v>
      </c>
      <c r="M83" s="5">
        <f ca="1">$L$83+$AO$83*(M96-$L$96)</f>
        <v>32.583485977700377</v>
      </c>
      <c r="N83" s="5">
        <f t="shared" ref="N83:AM83" ca="1" si="66">$L$83+$AO$83*(N96-$L$96)</f>
        <v>127.33394391080149</v>
      </c>
      <c r="O83" s="5">
        <f t="shared" ca="1" si="66"/>
        <v>253.66788782160299</v>
      </c>
      <c r="P83" s="5">
        <f t="shared" ca="1" si="66"/>
        <v>321.04599124069716</v>
      </c>
      <c r="Q83" s="5">
        <f t="shared" ca="1" si="66"/>
        <v>455.80219807888545</v>
      </c>
      <c r="R83" s="5">
        <f t="shared" ca="1" si="66"/>
        <v>604.74326879477769</v>
      </c>
      <c r="S83" s="5">
        <f t="shared" ca="1" si="66"/>
        <v>760.45438817957415</v>
      </c>
      <c r="T83" s="5">
        <f t="shared" ca="1" si="66"/>
        <v>971.31319567981939</v>
      </c>
      <c r="U83" s="5">
        <f t="shared" ca="1" si="66"/>
        <v>1014.9910915191559</v>
      </c>
      <c r="V83" s="5">
        <f t="shared" ca="1" si="66"/>
        <v>1202.6442736437127</v>
      </c>
      <c r="W83" s="5">
        <f t="shared" ca="1" si="66"/>
        <v>1566.2223140100414</v>
      </c>
      <c r="X83" s="5">
        <f t="shared" ca="1" si="66"/>
        <v>2282.360878367962</v>
      </c>
      <c r="Y83" s="5">
        <f t="shared" ca="1" si="66"/>
        <v>2463.3629330957883</v>
      </c>
      <c r="Z83" s="5">
        <f t="shared" ca="1" si="66"/>
        <v>2968.4849462897218</v>
      </c>
      <c r="AA83" s="5">
        <f t="shared" ca="1" si="66"/>
        <v>3540.9565612428469</v>
      </c>
      <c r="AB83" s="5">
        <f t="shared" ca="1" si="66"/>
        <v>4015.0346173759035</v>
      </c>
      <c r="AC83" s="5">
        <f t="shared" ca="1" si="66"/>
        <v>4726.151701575488</v>
      </c>
      <c r="AD83" s="5">
        <f t="shared" ca="1" si="66"/>
        <v>5375.4325175838039</v>
      </c>
      <c r="AE83" s="5">
        <f t="shared" ca="1" si="66"/>
        <v>5949.6264365027218</v>
      </c>
      <c r="AF83" s="5">
        <f t="shared" ca="1" si="66"/>
        <v>6835.525625691912</v>
      </c>
      <c r="AG83" s="5">
        <f t="shared" ca="1" si="66"/>
        <v>7426.1250851513705</v>
      </c>
      <c r="AH83" s="5">
        <f t="shared" ca="1" si="66"/>
        <v>8961.6836797459637</v>
      </c>
      <c r="AI83" s="5">
        <f t="shared" ca="1" si="66"/>
        <v>9186.3995716378558</v>
      </c>
      <c r="AJ83" s="5">
        <f t="shared" ca="1" si="66"/>
        <v>10330.407748542031</v>
      </c>
      <c r="AK83" s="5">
        <f t="shared" ca="1" si="66"/>
        <v>12681.980112178397</v>
      </c>
      <c r="AL83" s="5">
        <f t="shared" ca="1" si="66"/>
        <v>15145.532112178398</v>
      </c>
      <c r="AM83" s="5">
        <f t="shared" ca="1" si="66"/>
        <v>15145.532112178398</v>
      </c>
      <c r="AN83" s="7">
        <f>VLOOKUP(A83,'Premiums,Loss ratio'!$A$2:$C$1048576,3,FALSE)</f>
        <v>19740</v>
      </c>
      <c r="AO83" s="7">
        <f t="shared" si="40"/>
        <v>15397.2</v>
      </c>
      <c r="AP83" s="32">
        <f t="shared" ca="1" si="41"/>
        <v>15144.532112178398</v>
      </c>
    </row>
    <row r="84" spans="1:42" x14ac:dyDescent="0.2">
      <c r="A84" s="38">
        <f t="shared" si="39"/>
        <v>50891</v>
      </c>
      <c r="B84" s="4">
        <v>8</v>
      </c>
      <c r="C84" s="5">
        <f ca="1">'Claims list cumulative'!B78</f>
        <v>0</v>
      </c>
      <c r="D84" s="5">
        <f ca="1">'Claims list cumulative'!C78</f>
        <v>0</v>
      </c>
      <c r="E84" s="5">
        <f ca="1">'Claims list cumulative'!D78</f>
        <v>0</v>
      </c>
      <c r="F84" s="5">
        <f ca="1">'Claims list cumulative'!E78</f>
        <v>0</v>
      </c>
      <c r="G84" s="5">
        <f ca="1">'Claims list cumulative'!F78</f>
        <v>1</v>
      </c>
      <c r="H84" s="5">
        <f ca="1">'Claims list cumulative'!G78</f>
        <v>1</v>
      </c>
      <c r="I84" s="5">
        <f ca="1">'Claims list cumulative'!H78</f>
        <v>1</v>
      </c>
      <c r="J84" s="5">
        <f ca="1">'Claims list cumulative'!I78</f>
        <v>1</v>
      </c>
      <c r="K84" s="5">
        <f ca="1">'Claims list cumulative'!J78</f>
        <v>1</v>
      </c>
      <c r="L84" s="5">
        <f ca="1">$K$84+$AO$84*(L96-$K$96)</f>
        <v>29.057143369045285</v>
      </c>
      <c r="M84" s="5">
        <f t="shared" ref="M84:AM84" ca="1" si="67">$K$84+$AO$84*(M96-$K$96)</f>
        <v>60.621429659221221</v>
      </c>
      <c r="N84" s="5">
        <f t="shared" ca="1" si="67"/>
        <v>155.31428852974901</v>
      </c>
      <c r="O84" s="5">
        <f t="shared" ca="1" si="67"/>
        <v>281.57143369045281</v>
      </c>
      <c r="P84" s="5">
        <f t="shared" ca="1" si="67"/>
        <v>348.90857777616151</v>
      </c>
      <c r="Q84" s="5">
        <f t="shared" ca="1" si="67"/>
        <v>483.58286594757885</v>
      </c>
      <c r="R84" s="5">
        <f t="shared" ca="1" si="67"/>
        <v>632.43339497914531</v>
      </c>
      <c r="S84" s="5">
        <f t="shared" ca="1" si="67"/>
        <v>788.04985714851034</v>
      </c>
      <c r="T84" s="5">
        <f t="shared" ca="1" si="67"/>
        <v>998.78048300285855</v>
      </c>
      <c r="U84" s="5">
        <f t="shared" ca="1" si="67"/>
        <v>1042.4318269298308</v>
      </c>
      <c r="V84" s="5">
        <f t="shared" ca="1" si="67"/>
        <v>1229.9709341716371</v>
      </c>
      <c r="W84" s="5">
        <f t="shared" ca="1" si="67"/>
        <v>1593.3279544526367</v>
      </c>
      <c r="X84" s="5">
        <f t="shared" ca="1" si="67"/>
        <v>2309.0311762182428</v>
      </c>
      <c r="Y84" s="5">
        <f t="shared" ca="1" si="67"/>
        <v>2489.9231993018575</v>
      </c>
      <c r="Z84" s="5">
        <f t="shared" ca="1" si="67"/>
        <v>2994.7381474421777</v>
      </c>
      <c r="AA84" s="5">
        <f t="shared" ca="1" si="67"/>
        <v>3566.8617553345407</v>
      </c>
      <c r="AB84" s="5">
        <f t="shared" ca="1" si="67"/>
        <v>4040.6516181204033</v>
      </c>
      <c r="AC84" s="5">
        <f t="shared" ca="1" si="67"/>
        <v>4751.3364122991979</v>
      </c>
      <c r="AD84" s="5">
        <f t="shared" ca="1" si="67"/>
        <v>5400.2225287233141</v>
      </c>
      <c r="AE84" s="5">
        <f t="shared" ca="1" si="67"/>
        <v>5974.0673935881787</v>
      </c>
      <c r="AF84" s="5">
        <f t="shared" ca="1" si="67"/>
        <v>6859.4280422368274</v>
      </c>
      <c r="AG84" s="5">
        <f t="shared" ca="1" si="67"/>
        <v>7449.668474669259</v>
      </c>
      <c r="AH84" s="5">
        <f t="shared" ca="1" si="67"/>
        <v>8984.293598993585</v>
      </c>
      <c r="AI84" s="5">
        <f t="shared" ca="1" si="67"/>
        <v>9208.8728854800702</v>
      </c>
      <c r="AJ84" s="5">
        <f t="shared" ca="1" si="67"/>
        <v>10352.185616684001</v>
      </c>
      <c r="AK84" s="5">
        <f t="shared" ca="1" si="67"/>
        <v>12702.328453047638</v>
      </c>
      <c r="AL84" s="5">
        <f t="shared" ca="1" si="67"/>
        <v>15164.382853047638</v>
      </c>
      <c r="AM84" s="5">
        <f t="shared" ca="1" si="67"/>
        <v>15164.382853047638</v>
      </c>
      <c r="AN84" s="7">
        <f>VLOOKUP(A84,'Premiums,Loss ratio'!$A$2:$C$1048576,3,FALSE)</f>
        <v>19728</v>
      </c>
      <c r="AO84" s="7">
        <f t="shared" si="40"/>
        <v>15387.84</v>
      </c>
      <c r="AP84" s="32">
        <f t="shared" ca="1" si="41"/>
        <v>15163.382853047638</v>
      </c>
    </row>
    <row r="85" spans="1:42" x14ac:dyDescent="0.2">
      <c r="A85" s="38">
        <f t="shared" si="39"/>
        <v>50922</v>
      </c>
      <c r="B85" s="4">
        <v>7</v>
      </c>
      <c r="C85" s="5">
        <f ca="1">'Claims list cumulative'!B79</f>
        <v>0</v>
      </c>
      <c r="D85" s="5">
        <f ca="1">'Claims list cumulative'!C79</f>
        <v>0</v>
      </c>
      <c r="E85" s="5">
        <f ca="1">'Claims list cumulative'!D79</f>
        <v>0</v>
      </c>
      <c r="F85" s="5">
        <f ca="1">'Claims list cumulative'!E79</f>
        <v>0</v>
      </c>
      <c r="G85" s="5">
        <f ca="1">'Claims list cumulative'!F79</f>
        <v>0</v>
      </c>
      <c r="H85" s="5">
        <f ca="1">'Claims list cumulative'!G79</f>
        <v>1</v>
      </c>
      <c r="I85" s="5">
        <f ca="1">'Claims list cumulative'!H79</f>
        <v>1</v>
      </c>
      <c r="J85" s="5">
        <f ca="1">'Claims list cumulative'!I79</f>
        <v>2</v>
      </c>
      <c r="K85" s="5">
        <f ca="1">$J$85+$AO$85*(K96-$J$96)</f>
        <v>2</v>
      </c>
      <c r="L85" s="5">
        <f t="shared" ref="L85:AM85" ca="1" si="68">$J$85+$AO$85*(L96-$J$96)</f>
        <v>30.034388183831137</v>
      </c>
      <c r="M85" s="5">
        <f t="shared" ca="1" si="68"/>
        <v>61.573074890641152</v>
      </c>
      <c r="N85" s="5">
        <f t="shared" ca="1" si="68"/>
        <v>156.18913501107122</v>
      </c>
      <c r="O85" s="5">
        <f t="shared" ca="1" si="68"/>
        <v>282.34388183831129</v>
      </c>
      <c r="P85" s="5">
        <f t="shared" ca="1" si="68"/>
        <v>349.62641347950608</v>
      </c>
      <c r="Q85" s="5">
        <f t="shared" ca="1" si="68"/>
        <v>484.1914767618955</v>
      </c>
      <c r="R85" s="5">
        <f t="shared" ca="1" si="68"/>
        <v>632.92128354769432</v>
      </c>
      <c r="S85" s="5">
        <f t="shared" ca="1" si="68"/>
        <v>788.41153609648393</v>
      </c>
      <c r="T85" s="5">
        <f t="shared" ca="1" si="68"/>
        <v>998.97125308963655</v>
      </c>
      <c r="U85" s="5">
        <f t="shared" ca="1" si="68"/>
        <v>1042.5871944667895</v>
      </c>
      <c r="V85" s="5">
        <f t="shared" ca="1" si="68"/>
        <v>1229.9742018649285</v>
      </c>
      <c r="W85" s="5">
        <f t="shared" ca="1" si="68"/>
        <v>1593.0365286988228</v>
      </c>
      <c r="X85" s="5">
        <f t="shared" ca="1" si="68"/>
        <v>2308.1592936746756</v>
      </c>
      <c r="Y85" s="5">
        <f t="shared" ca="1" si="68"/>
        <v>2488.9046078993415</v>
      </c>
      <c r="Z85" s="5">
        <f t="shared" ca="1" si="68"/>
        <v>2993.3101359681777</v>
      </c>
      <c r="AA85" s="5">
        <f t="shared" ca="1" si="68"/>
        <v>3564.9697344461915</v>
      </c>
      <c r="AB85" s="5">
        <f t="shared" ca="1" si="68"/>
        <v>4038.3753394357964</v>
      </c>
      <c r="AC85" s="5">
        <f t="shared" ca="1" si="68"/>
        <v>4748.4837469202048</v>
      </c>
      <c r="AD85" s="5">
        <f t="shared" ca="1" si="68"/>
        <v>5396.8435972320549</v>
      </c>
      <c r="AE85" s="5">
        <f t="shared" ca="1" si="68"/>
        <v>5970.2230566915132</v>
      </c>
      <c r="AF85" s="5">
        <f t="shared" ca="1" si="68"/>
        <v>6854.865651286108</v>
      </c>
      <c r="AG85" s="5">
        <f t="shared" ca="1" si="68"/>
        <v>7444.6273810158373</v>
      </c>
      <c r="AH85" s="5">
        <f t="shared" ca="1" si="68"/>
        <v>8978.0078783131357</v>
      </c>
      <c r="AI85" s="5">
        <f t="shared" ca="1" si="68"/>
        <v>9202.4050242590802</v>
      </c>
      <c r="AJ85" s="5">
        <f t="shared" ca="1" si="68"/>
        <v>10344.79049452935</v>
      </c>
      <c r="AK85" s="5">
        <f t="shared" ca="1" si="68"/>
        <v>12693.027294529351</v>
      </c>
      <c r="AL85" s="5">
        <f t="shared" ca="1" si="68"/>
        <v>15153.084894529353</v>
      </c>
      <c r="AM85" s="5">
        <f t="shared" ca="1" si="68"/>
        <v>15153.084894529353</v>
      </c>
      <c r="AN85" s="7">
        <f>VLOOKUP(A85,'Premiums,Loss ratio'!$A$2:$C$1048576,3,FALSE)</f>
        <v>19712</v>
      </c>
      <c r="AO85" s="7">
        <f t="shared" si="40"/>
        <v>15375.36</v>
      </c>
      <c r="AP85" s="32">
        <f t="shared" ca="1" si="41"/>
        <v>15151.084894529353</v>
      </c>
    </row>
    <row r="86" spans="1:42" x14ac:dyDescent="0.2">
      <c r="A86" s="38">
        <f t="shared" si="39"/>
        <v>50952</v>
      </c>
      <c r="B86" s="4">
        <v>6</v>
      </c>
      <c r="C86" s="5">
        <f ca="1">'Claims list cumulative'!B80</f>
        <v>0</v>
      </c>
      <c r="D86" s="5">
        <f ca="1">'Claims list cumulative'!C80</f>
        <v>0</v>
      </c>
      <c r="E86" s="5">
        <f ca="1">'Claims list cumulative'!D80</f>
        <v>0</v>
      </c>
      <c r="F86" s="5">
        <f ca="1">'Claims list cumulative'!E80</f>
        <v>0</v>
      </c>
      <c r="G86" s="5">
        <f ca="1">'Claims list cumulative'!F80</f>
        <v>0</v>
      </c>
      <c r="H86" s="5">
        <f ca="1">'Claims list cumulative'!G80</f>
        <v>0</v>
      </c>
      <c r="I86" s="5">
        <f ca="1">'Claims list cumulative'!H80</f>
        <v>0</v>
      </c>
      <c r="J86" s="5">
        <f ca="1">$I$86+$AO$86*(J96-$I$96)</f>
        <v>20.366925093263685</v>
      </c>
      <c r="K86" s="5">
        <f t="shared" ref="K86:AM86" ca="1" si="69">$I$86+$AO$86*(K96-$I$96)</f>
        <v>20.366925093263685</v>
      </c>
      <c r="L86" s="5">
        <f t="shared" ca="1" si="69"/>
        <v>48.37144709650125</v>
      </c>
      <c r="M86" s="5">
        <f t="shared" ca="1" si="69"/>
        <v>79.876534350143501</v>
      </c>
      <c r="N86" s="5">
        <f t="shared" ca="1" si="69"/>
        <v>174.39179611107028</v>
      </c>
      <c r="O86" s="5">
        <f t="shared" ca="1" si="69"/>
        <v>300.41214512563931</v>
      </c>
      <c r="P86" s="5">
        <f t="shared" ca="1" si="69"/>
        <v>367.62299793340952</v>
      </c>
      <c r="Q86" s="5">
        <f t="shared" ca="1" si="69"/>
        <v>502.04470354894983</v>
      </c>
      <c r="R86" s="5">
        <f t="shared" ca="1" si="69"/>
        <v>650.61606238717854</v>
      </c>
      <c r="S86" s="5">
        <f t="shared" ca="1" si="69"/>
        <v>805.94066480896311</v>
      </c>
      <c r="T86" s="5">
        <f t="shared" ca="1" si="69"/>
        <v>1016.2760639217962</v>
      </c>
      <c r="U86" s="5">
        <f t="shared" ca="1" si="69"/>
        <v>1059.8455394523116</v>
      </c>
      <c r="V86" s="5">
        <f t="shared" ca="1" si="69"/>
        <v>1247.0329158056375</v>
      </c>
      <c r="W86" s="5">
        <f t="shared" ca="1" si="69"/>
        <v>1609.7084574902058</v>
      </c>
      <c r="X86" s="5">
        <f t="shared" ca="1" si="69"/>
        <v>2324.0693729295076</v>
      </c>
      <c r="Y86" s="5">
        <f t="shared" ca="1" si="69"/>
        <v>2504.6221317768036</v>
      </c>
      <c r="Z86" s="5">
        <f t="shared" ca="1" si="69"/>
        <v>3008.4902960018162</v>
      </c>
      <c r="AA86" s="5">
        <f t="shared" ca="1" si="69"/>
        <v>3579.5408821234969</v>
      </c>
      <c r="AB86" s="5">
        <f t="shared" ca="1" si="69"/>
        <v>4052.4421487555142</v>
      </c>
      <c r="AC86" s="5">
        <f t="shared" ca="1" si="69"/>
        <v>4761.7940487035394</v>
      </c>
      <c r="AD86" s="5">
        <f t="shared" ca="1" si="69"/>
        <v>5409.4631747430403</v>
      </c>
      <c r="AE86" s="5">
        <f t="shared" ca="1" si="69"/>
        <v>5982.2317896079048</v>
      </c>
      <c r="AF86" s="5">
        <f t="shared" ca="1" si="69"/>
        <v>6865.9319382565536</v>
      </c>
      <c r="AG86" s="5">
        <f t="shared" ca="1" si="69"/>
        <v>7455.0653706889861</v>
      </c>
      <c r="AH86" s="5">
        <f t="shared" ca="1" si="69"/>
        <v>8986.8122950133111</v>
      </c>
      <c r="AI86" s="5">
        <f t="shared" ca="1" si="69"/>
        <v>9210.9703814997956</v>
      </c>
      <c r="AJ86" s="5">
        <f t="shared" ca="1" si="69"/>
        <v>10352.138821794635</v>
      </c>
      <c r="AK86" s="5">
        <f t="shared" ca="1" si="69"/>
        <v>12697.873949067363</v>
      </c>
      <c r="AL86" s="5">
        <f t="shared" ca="1" si="69"/>
        <v>15155.310749067365</v>
      </c>
      <c r="AM86" s="5">
        <f t="shared" ca="1" si="69"/>
        <v>15155.310749067365</v>
      </c>
      <c r="AN86" s="7">
        <f>VLOOKUP(A86,'Premiums,Loss ratio'!$A$2:$C$1048576,3,FALSE)</f>
        <v>19691</v>
      </c>
      <c r="AO86" s="7">
        <f t="shared" si="40"/>
        <v>15358.980000000001</v>
      </c>
      <c r="AP86" s="32">
        <f t="shared" ca="1" si="41"/>
        <v>15155.310749067365</v>
      </c>
    </row>
    <row r="87" spans="1:42" x14ac:dyDescent="0.2">
      <c r="A87" s="38">
        <f t="shared" si="39"/>
        <v>50983</v>
      </c>
      <c r="B87" s="4">
        <v>5</v>
      </c>
      <c r="C87" s="5">
        <f ca="1">'Claims list cumulative'!B81</f>
        <v>0</v>
      </c>
      <c r="D87" s="5">
        <f ca="1">'Claims list cumulative'!C81</f>
        <v>0</v>
      </c>
      <c r="E87" s="5">
        <f ca="1">'Claims list cumulative'!D81</f>
        <v>0</v>
      </c>
      <c r="F87" s="5">
        <f ca="1">'Claims list cumulative'!E81</f>
        <v>0</v>
      </c>
      <c r="G87" s="5">
        <f ca="1">'Claims list cumulative'!F81</f>
        <v>0</v>
      </c>
      <c r="H87" s="5">
        <f ca="1">'Claims list cumulative'!G81</f>
        <v>0</v>
      </c>
      <c r="I87" s="5">
        <f ca="1">$H$87+$AO$87*(I96-$H$96)</f>
        <v>0</v>
      </c>
      <c r="J87" s="5">
        <f t="shared" ref="J87:AM87" ca="1" si="70">$H$87+$AO$87*(J96-$H$96)</f>
        <v>20.352444520854682</v>
      </c>
      <c r="K87" s="5">
        <f t="shared" ca="1" si="70"/>
        <v>20.352444520854682</v>
      </c>
      <c r="L87" s="5">
        <f t="shared" ca="1" si="70"/>
        <v>48.337055737029871</v>
      </c>
      <c r="M87" s="5">
        <f t="shared" ca="1" si="70"/>
        <v>79.819743355226947</v>
      </c>
      <c r="N87" s="5">
        <f t="shared" ca="1" si="70"/>
        <v>174.26780620981816</v>
      </c>
      <c r="O87" s="5">
        <f t="shared" ca="1" si="70"/>
        <v>300.19855668260652</v>
      </c>
      <c r="P87" s="5">
        <f t="shared" ca="1" si="70"/>
        <v>367.36162360142697</v>
      </c>
      <c r="Q87" s="5">
        <f t="shared" ca="1" si="70"/>
        <v>501.68775743906787</v>
      </c>
      <c r="R87" s="5">
        <f t="shared" ca="1" si="70"/>
        <v>650.15348431224982</v>
      </c>
      <c r="S87" s="5">
        <f t="shared" ca="1" si="70"/>
        <v>805.36765331603101</v>
      </c>
      <c r="T87" s="5">
        <f t="shared" ca="1" si="70"/>
        <v>1015.5535071753179</v>
      </c>
      <c r="U87" s="5">
        <f t="shared" ca="1" si="70"/>
        <v>1059.0920054747417</v>
      </c>
      <c r="V87" s="5">
        <f t="shared" ca="1" si="70"/>
        <v>1246.1462944648583</v>
      </c>
      <c r="W87" s="5">
        <f t="shared" ca="1" si="70"/>
        <v>1608.5639793832095</v>
      </c>
      <c r="X87" s="5">
        <f t="shared" ca="1" si="70"/>
        <v>2322.4169951314771</v>
      </c>
      <c r="Y87" s="5">
        <f t="shared" ca="1" si="70"/>
        <v>2502.8413837271933</v>
      </c>
      <c r="Z87" s="5">
        <f t="shared" ca="1" si="70"/>
        <v>3006.3513053896572</v>
      </c>
      <c r="AA87" s="5">
        <f t="shared" ca="1" si="70"/>
        <v>3576.9958832737825</v>
      </c>
      <c r="AB87" s="5">
        <f t="shared" ca="1" si="70"/>
        <v>4049.5609243340741</v>
      </c>
      <c r="AC87" s="5">
        <f t="shared" ca="1" si="70"/>
        <v>4758.4084859245113</v>
      </c>
      <c r="AD87" s="5">
        <f t="shared" ca="1" si="70"/>
        <v>5405.6171291157798</v>
      </c>
      <c r="AE87" s="5">
        <f t="shared" ca="1" si="70"/>
        <v>5977.9785142509136</v>
      </c>
      <c r="AF87" s="5">
        <f t="shared" ca="1" si="70"/>
        <v>6861.0503656022656</v>
      </c>
      <c r="AG87" s="5">
        <f t="shared" ca="1" si="70"/>
        <v>7449.7649331698331</v>
      </c>
      <c r="AH87" s="5">
        <f t="shared" ca="1" si="70"/>
        <v>8980.4228088455075</v>
      </c>
      <c r="AI87" s="5">
        <f t="shared" ca="1" si="70"/>
        <v>9204.4215223590218</v>
      </c>
      <c r="AJ87" s="5">
        <f t="shared" ca="1" si="70"/>
        <v>10344.778609336907</v>
      </c>
      <c r="AK87" s="5">
        <f t="shared" ca="1" si="70"/>
        <v>12688.845954791454</v>
      </c>
      <c r="AL87" s="5">
        <f t="shared" ca="1" si="70"/>
        <v>15144.535554791455</v>
      </c>
      <c r="AM87" s="5">
        <f t="shared" ca="1" si="70"/>
        <v>15144.535554791455</v>
      </c>
      <c r="AN87" s="7">
        <f>VLOOKUP(A87,'Premiums,Loss ratio'!$A$2:$C$1048576,3,FALSE)</f>
        <v>19677</v>
      </c>
      <c r="AO87" s="7">
        <f t="shared" si="40"/>
        <v>15348.060000000001</v>
      </c>
      <c r="AP87" s="32">
        <f t="shared" ca="1" si="41"/>
        <v>15144.535554791455</v>
      </c>
    </row>
    <row r="88" spans="1:42" x14ac:dyDescent="0.2">
      <c r="A88" s="38">
        <f t="shared" si="39"/>
        <v>51014</v>
      </c>
      <c r="B88" s="4">
        <v>4</v>
      </c>
      <c r="C88" s="5">
        <f ca="1">'Claims list cumulative'!B82</f>
        <v>0</v>
      </c>
      <c r="D88" s="5">
        <f ca="1">'Claims list cumulative'!C82</f>
        <v>0</v>
      </c>
      <c r="E88" s="5">
        <f ca="1">'Claims list cumulative'!D82</f>
        <v>0</v>
      </c>
      <c r="F88" s="5">
        <f ca="1">'Claims list cumulative'!E82</f>
        <v>0</v>
      </c>
      <c r="G88" s="5">
        <f ca="1">'Claims list cumulative'!F82</f>
        <v>0</v>
      </c>
      <c r="H88" s="5">
        <f ca="1">$G$88+$AO$88*(H96-$G$96)</f>
        <v>20.334860968643749</v>
      </c>
      <c r="I88" s="5">
        <f t="shared" ref="I88:AM88" ca="1" si="71">$G$88+$AO$88*(I96-$G$96)</f>
        <v>20.334860968643749</v>
      </c>
      <c r="J88" s="5">
        <f t="shared" ca="1" si="71"/>
        <v>40.669721937287498</v>
      </c>
      <c r="K88" s="5">
        <f t="shared" ca="1" si="71"/>
        <v>40.669721937287498</v>
      </c>
      <c r="L88" s="5">
        <f t="shared" ca="1" si="71"/>
        <v>68.630155769172646</v>
      </c>
      <c r="M88" s="5">
        <f t="shared" ca="1" si="71"/>
        <v>100.08564383004344</v>
      </c>
      <c r="N88" s="5">
        <f t="shared" ca="1" si="71"/>
        <v>194.4521080126558</v>
      </c>
      <c r="O88" s="5">
        <f t="shared" ca="1" si="71"/>
        <v>320.27406025613897</v>
      </c>
      <c r="P88" s="5">
        <f t="shared" ca="1" si="71"/>
        <v>387.37910145266341</v>
      </c>
      <c r="Q88" s="5">
        <f t="shared" ca="1" si="71"/>
        <v>521.58918384571211</v>
      </c>
      <c r="R88" s="5">
        <f t="shared" ca="1" si="71"/>
        <v>669.92664333276593</v>
      </c>
      <c r="S88" s="5">
        <f t="shared" ca="1" si="71"/>
        <v>825.00671461468585</v>
      </c>
      <c r="T88" s="5">
        <f t="shared" ca="1" si="71"/>
        <v>1035.0109778089522</v>
      </c>
      <c r="U88" s="5">
        <f t="shared" ca="1" si="71"/>
        <v>1078.5118608991932</v>
      </c>
      <c r="V88" s="5">
        <f t="shared" ca="1" si="71"/>
        <v>1265.4045438054134</v>
      </c>
      <c r="W88" s="5">
        <f t="shared" ca="1" si="71"/>
        <v>1627.5091169362149</v>
      </c>
      <c r="X88" s="5">
        <f t="shared" ca="1" si="71"/>
        <v>2340.7453973453703</v>
      </c>
      <c r="Y88" s="5">
        <f t="shared" ca="1" si="71"/>
        <v>2521.0139077784534</v>
      </c>
      <c r="Z88" s="5">
        <f t="shared" ca="1" si="71"/>
        <v>3024.0888206149648</v>
      </c>
      <c r="AA88" s="5">
        <f t="shared" ca="1" si="71"/>
        <v>3594.2403884963446</v>
      </c>
      <c r="AB88" s="5">
        <f t="shared" ca="1" si="71"/>
        <v>4066.3971556481119</v>
      </c>
      <c r="AC88" s="5">
        <f t="shared" ca="1" si="71"/>
        <v>4774.6323063757627</v>
      </c>
      <c r="AD88" s="5">
        <f t="shared" ca="1" si="71"/>
        <v>5421.2817918227483</v>
      </c>
      <c r="AE88" s="5">
        <f t="shared" ca="1" si="71"/>
        <v>5993.1486837146394</v>
      </c>
      <c r="AF88" s="5">
        <f t="shared" ca="1" si="71"/>
        <v>6875.457602633559</v>
      </c>
      <c r="AG88" s="5">
        <f t="shared" ca="1" si="71"/>
        <v>7463.6635485795041</v>
      </c>
      <c r="AH88" s="5">
        <f t="shared" ca="1" si="71"/>
        <v>8992.9990080389634</v>
      </c>
      <c r="AI88" s="5">
        <f t="shared" ca="1" si="71"/>
        <v>9216.8041972281517</v>
      </c>
      <c r="AJ88" s="5">
        <f t="shared" ca="1" si="71"/>
        <v>10356.176069464023</v>
      </c>
      <c r="AK88" s="5">
        <f t="shared" ca="1" si="71"/>
        <v>12698.218251282207</v>
      </c>
      <c r="AL88" s="5">
        <f t="shared" ca="1" si="71"/>
        <v>15151.786251282208</v>
      </c>
      <c r="AM88" s="5">
        <f t="shared" ca="1" si="71"/>
        <v>15151.786251282208</v>
      </c>
      <c r="AN88" s="7">
        <f>VLOOKUP(A88,'Premiums,Loss ratio'!$A$2:$C$1048576,3,FALSE)</f>
        <v>19660</v>
      </c>
      <c r="AO88" s="7">
        <f t="shared" si="40"/>
        <v>15334.800000000001</v>
      </c>
      <c r="AP88" s="32">
        <f t="shared" ca="1" si="41"/>
        <v>15151.786251282208</v>
      </c>
    </row>
    <row r="89" spans="1:42" x14ac:dyDescent="0.2">
      <c r="A89" s="38">
        <f t="shared" si="39"/>
        <v>51044</v>
      </c>
      <c r="B89" s="4">
        <v>3</v>
      </c>
      <c r="C89" s="5">
        <f ca="1">'Claims list cumulative'!B83</f>
        <v>0</v>
      </c>
      <c r="D89" s="5">
        <f ca="1">'Claims list cumulative'!C83</f>
        <v>0</v>
      </c>
      <c r="E89" s="5">
        <f ca="1">'Claims list cumulative'!D83</f>
        <v>0</v>
      </c>
      <c r="F89" s="5">
        <f ca="1">'Claims list cumulative'!E83</f>
        <v>0</v>
      </c>
      <c r="G89" s="5">
        <f ca="1">$F$89+$AO$89*(G96-$F$96)</f>
        <v>60.945626289694559</v>
      </c>
      <c r="H89" s="5">
        <f t="shared" ref="H89:AM89" ca="1" si="72">$F$89+$AO$89*(H96-$F$96)</f>
        <v>81.260835052926083</v>
      </c>
      <c r="I89" s="5">
        <f t="shared" ca="1" si="72"/>
        <v>81.260835052926083</v>
      </c>
      <c r="J89" s="5">
        <f t="shared" ca="1" si="72"/>
        <v>101.57604381615762</v>
      </c>
      <c r="K89" s="5">
        <f t="shared" ca="1" si="72"/>
        <v>101.57604381615762</v>
      </c>
      <c r="L89" s="5">
        <f t="shared" ca="1" si="72"/>
        <v>129.50945586560098</v>
      </c>
      <c r="M89" s="5">
        <f t="shared" ca="1" si="72"/>
        <v>160.93454442122473</v>
      </c>
      <c r="N89" s="5">
        <f t="shared" ca="1" si="72"/>
        <v>255.20981008809602</v>
      </c>
      <c r="O89" s="5">
        <f t="shared" ca="1" si="72"/>
        <v>380.91016431059109</v>
      </c>
      <c r="P89" s="5">
        <f t="shared" ca="1" si="72"/>
        <v>447.95035322925514</v>
      </c>
      <c r="Q89" s="5">
        <f t="shared" ca="1" si="72"/>
        <v>582.03073106658314</v>
      </c>
      <c r="R89" s="5">
        <f t="shared" ca="1" si="72"/>
        <v>730.22483288678791</v>
      </c>
      <c r="S89" s="5">
        <f t="shared" ca="1" si="72"/>
        <v>885.1550302442746</v>
      </c>
      <c r="T89" s="5">
        <f t="shared" ca="1" si="72"/>
        <v>1094.956339165871</v>
      </c>
      <c r="U89" s="5">
        <f t="shared" ca="1" si="72"/>
        <v>1138.4151817282018</v>
      </c>
      <c r="V89" s="5">
        <f t="shared" ca="1" si="72"/>
        <v>1325.1272460700673</v>
      </c>
      <c r="W89" s="5">
        <f t="shared" ca="1" si="72"/>
        <v>1686.881870732431</v>
      </c>
      <c r="X89" s="5">
        <f t="shared" ca="1" si="72"/>
        <v>2399.428858703754</v>
      </c>
      <c r="Y89" s="5">
        <f t="shared" ca="1" si="72"/>
        <v>2579.5231523668358</v>
      </c>
      <c r="Z89" s="5">
        <f t="shared" ca="1" si="72"/>
        <v>3082.1118788684598</v>
      </c>
      <c r="AA89" s="5">
        <f t="shared" ca="1" si="72"/>
        <v>3651.7124355702999</v>
      </c>
      <c r="AB89" s="5">
        <f t="shared" ca="1" si="72"/>
        <v>4123.4128965890113</v>
      </c>
      <c r="AC89" s="5">
        <f t="shared" ca="1" si="72"/>
        <v>4830.9635881170789</v>
      </c>
      <c r="AD89" s="5">
        <f t="shared" ca="1" si="72"/>
        <v>5476.9881325557481</v>
      </c>
      <c r="AE89" s="5">
        <f t="shared" ca="1" si="72"/>
        <v>6048.30235552872</v>
      </c>
      <c r="AF89" s="5">
        <f t="shared" ca="1" si="72"/>
        <v>6929.7585852584498</v>
      </c>
      <c r="AG89" s="5">
        <f t="shared" ca="1" si="72"/>
        <v>7517.3960717449363</v>
      </c>
      <c r="AH89" s="5">
        <f t="shared" ca="1" si="72"/>
        <v>9045.2535366098</v>
      </c>
      <c r="AI89" s="5">
        <f t="shared" ca="1" si="72"/>
        <v>9268.8424339070971</v>
      </c>
      <c r="AJ89" s="5">
        <f t="shared" ca="1" si="72"/>
        <v>10407.113183784246</v>
      </c>
      <c r="AK89" s="5">
        <f t="shared" ca="1" si="72"/>
        <v>12746.89194742061</v>
      </c>
      <c r="AL89" s="5">
        <f t="shared" ca="1" si="72"/>
        <v>15198.088747420612</v>
      </c>
      <c r="AM89" s="5">
        <f t="shared" ca="1" si="72"/>
        <v>15198.088747420612</v>
      </c>
      <c r="AN89" s="7">
        <f>VLOOKUP(A89,'Premiums,Loss ratio'!$A$2:$C$1048576,3,FALSE)</f>
        <v>19641</v>
      </c>
      <c r="AO89" s="7">
        <f t="shared" si="40"/>
        <v>15319.980000000001</v>
      </c>
      <c r="AP89" s="32">
        <f t="shared" ca="1" si="41"/>
        <v>15198.088747420612</v>
      </c>
    </row>
    <row r="90" spans="1:42" x14ac:dyDescent="0.2">
      <c r="A90" s="38">
        <f>IF(MONTH(A91)=1,DATE(YEAR(A91)-1,12,1),DATE(YEAR(A91),MONTH(A91)-1,1))</f>
        <v>51075</v>
      </c>
      <c r="B90" s="4">
        <v>2</v>
      </c>
      <c r="C90" s="5">
        <f ca="1">'Claims list cumulative'!B84</f>
        <v>0</v>
      </c>
      <c r="D90" s="5">
        <f ca="1">'Claims list cumulative'!C84</f>
        <v>0</v>
      </c>
      <c r="E90" s="5">
        <f ca="1">'Claims list cumulative'!D84</f>
        <v>0</v>
      </c>
      <c r="F90" s="5">
        <f ca="1">$E$90+$AO$90*(F96-$E$96)</f>
        <v>40.603525034846321</v>
      </c>
      <c r="G90" s="5">
        <f t="shared" ref="G90:AM90" ca="1" si="73">$E$90+$AO$90*(G96-$E$96)</f>
        <v>101.5088125871158</v>
      </c>
      <c r="H90" s="5">
        <f t="shared" ca="1" si="73"/>
        <v>121.81057510453896</v>
      </c>
      <c r="I90" s="5">
        <f t="shared" ca="1" si="73"/>
        <v>121.81057510453896</v>
      </c>
      <c r="J90" s="5">
        <f t="shared" ca="1" si="73"/>
        <v>142.11233762196213</v>
      </c>
      <c r="K90" s="5">
        <f t="shared" ca="1" si="73"/>
        <v>142.11233762196213</v>
      </c>
      <c r="L90" s="5">
        <f t="shared" ca="1" si="73"/>
        <v>170.02726108341901</v>
      </c>
      <c r="M90" s="5">
        <f t="shared" ca="1" si="73"/>
        <v>201.43154997755795</v>
      </c>
      <c r="N90" s="5">
        <f t="shared" ca="1" si="73"/>
        <v>295.64441665997481</v>
      </c>
      <c r="O90" s="5">
        <f t="shared" ca="1" si="73"/>
        <v>421.26157223653058</v>
      </c>
      <c r="P90" s="5">
        <f t="shared" ca="1" si="73"/>
        <v>488.25738854402704</v>
      </c>
      <c r="Q90" s="5">
        <f t="shared" ca="1" si="73"/>
        <v>622.24902115901989</v>
      </c>
      <c r="R90" s="5">
        <f t="shared" ca="1" si="73"/>
        <v>770.34503615453832</v>
      </c>
      <c r="S90" s="5">
        <f t="shared" ca="1" si="73"/>
        <v>925.17268819530761</v>
      </c>
      <c r="T90" s="5">
        <f t="shared" ca="1" si="73"/>
        <v>1134.8351336671826</v>
      </c>
      <c r="U90" s="5">
        <f t="shared" ca="1" si="73"/>
        <v>1178.2652116577854</v>
      </c>
      <c r="V90" s="5">
        <f t="shared" ca="1" si="73"/>
        <v>1364.8536948766709</v>
      </c>
      <c r="W90" s="5">
        <f t="shared" ca="1" si="73"/>
        <v>1726.3688811132615</v>
      </c>
      <c r="X90" s="5">
        <f t="shared" ca="1" si="73"/>
        <v>2438.4442479429104</v>
      </c>
      <c r="Y90" s="5">
        <f t="shared" ca="1" si="73"/>
        <v>2618.4193406580962</v>
      </c>
      <c r="Z90" s="5">
        <f t="shared" ca="1" si="73"/>
        <v>3120.6754133516388</v>
      </c>
      <c r="AA90" s="5">
        <f t="shared" ca="1" si="73"/>
        <v>3689.8989624043202</v>
      </c>
      <c r="AB90" s="5">
        <f t="shared" ca="1" si="73"/>
        <v>4161.287213963572</v>
      </c>
      <c r="AC90" s="5">
        <f t="shared" ca="1" si="73"/>
        <v>4868.3695913024503</v>
      </c>
      <c r="AD90" s="5">
        <f t="shared" ca="1" si="73"/>
        <v>5513.9665445249029</v>
      </c>
      <c r="AE90" s="5">
        <f t="shared" ca="1" si="73"/>
        <v>6084.9026256059833</v>
      </c>
      <c r="AF90" s="5">
        <f t="shared" ca="1" si="73"/>
        <v>6965.775436416794</v>
      </c>
      <c r="AG90" s="5">
        <f t="shared" ca="1" si="73"/>
        <v>7553.0239769573345</v>
      </c>
      <c r="AH90" s="5">
        <f t="shared" ca="1" si="73"/>
        <v>9079.8701823627398</v>
      </c>
      <c r="AI90" s="5">
        <f t="shared" ca="1" si="73"/>
        <v>9303.3110904708483</v>
      </c>
      <c r="AJ90" s="5">
        <f t="shared" ca="1" si="73"/>
        <v>10440.828440839397</v>
      </c>
      <c r="AK90" s="5">
        <f t="shared" ca="1" si="73"/>
        <v>12779.058549930307</v>
      </c>
      <c r="AL90" s="5">
        <f t="shared" ca="1" si="73"/>
        <v>15228.632949930308</v>
      </c>
      <c r="AM90" s="5">
        <f t="shared" ca="1" si="73"/>
        <v>15228.632949930308</v>
      </c>
      <c r="AN90" s="7">
        <f>VLOOKUP(A90,'Premiums,Loss ratio'!$A$2:$C$1048576,3,FALSE)</f>
        <v>19628</v>
      </c>
      <c r="AO90" s="7">
        <f t="shared" si="40"/>
        <v>15309.84</v>
      </c>
      <c r="AP90" s="32">
        <f t="shared" ca="1" si="41"/>
        <v>15228.632949930308</v>
      </c>
    </row>
    <row r="91" spans="1:42" x14ac:dyDescent="0.2">
      <c r="A91" s="38">
        <f>IF(MONTH(A92)=1,DATE(YEAR(A92)-1,12,1),DATE(YEAR(A92),MONTH(A92)-1,1))</f>
        <v>51105</v>
      </c>
      <c r="B91" s="4">
        <v>1</v>
      </c>
      <c r="C91" s="5">
        <f ca="1">'Claims list cumulative'!B85</f>
        <v>0</v>
      </c>
      <c r="D91" s="5">
        <f ca="1">'Claims list cumulative'!C85</f>
        <v>0</v>
      </c>
      <c r="E91" s="5">
        <f ca="1">$D$91+$AO$91*(E96-$D$96)</f>
        <v>40.580769849632162</v>
      </c>
      <c r="F91" s="5">
        <f t="shared" ref="F91:AM91" ca="1" si="74">$D$91+$AO$91*(F96-$D$96)</f>
        <v>81.161539699264338</v>
      </c>
      <c r="G91" s="5">
        <f t="shared" ca="1" si="74"/>
        <v>142.03269447371261</v>
      </c>
      <c r="H91" s="5">
        <f t="shared" ca="1" si="74"/>
        <v>162.32307939852868</v>
      </c>
      <c r="I91" s="5">
        <f t="shared" ca="1" si="74"/>
        <v>162.32307939852868</v>
      </c>
      <c r="J91" s="5">
        <f t="shared" ca="1" si="74"/>
        <v>182.61346432334477</v>
      </c>
      <c r="K91" s="5">
        <f t="shared" ca="1" si="74"/>
        <v>182.61346432334477</v>
      </c>
      <c r="L91" s="5">
        <f t="shared" ca="1" si="74"/>
        <v>210.51274359496691</v>
      </c>
      <c r="M91" s="5">
        <f t="shared" ca="1" si="74"/>
        <v>241.89943277554175</v>
      </c>
      <c r="N91" s="5">
        <f t="shared" ca="1" si="74"/>
        <v>336.05950031726644</v>
      </c>
      <c r="O91" s="5">
        <f t="shared" ca="1" si="74"/>
        <v>461.60625703956595</v>
      </c>
      <c r="P91" s="5">
        <f t="shared" ca="1" si="74"/>
        <v>528.56452729145906</v>
      </c>
      <c r="Q91" s="5">
        <f t="shared" ca="1" si="74"/>
        <v>662.48106779524528</v>
      </c>
      <c r="R91" s="5">
        <f t="shared" ca="1" si="74"/>
        <v>810.49408624679836</v>
      </c>
      <c r="S91" s="5">
        <f t="shared" ca="1" si="74"/>
        <v>965.23496917342209</v>
      </c>
      <c r="T91" s="5">
        <f t="shared" ca="1" si="74"/>
        <v>1174.779914803225</v>
      </c>
      <c r="U91" s="5">
        <f t="shared" ca="1" si="74"/>
        <v>1218.1856535408272</v>
      </c>
      <c r="V91" s="5">
        <f t="shared" ca="1" si="74"/>
        <v>1404.6695681171914</v>
      </c>
      <c r="W91" s="5">
        <f t="shared" ca="1" si="74"/>
        <v>1765.9821526088972</v>
      </c>
      <c r="X91" s="5">
        <f t="shared" ca="1" si="74"/>
        <v>2477.6584553955904</v>
      </c>
      <c r="Y91" s="5">
        <f t="shared" ca="1" si="74"/>
        <v>2657.5326857702494</v>
      </c>
      <c r="Z91" s="5">
        <f t="shared" ca="1" si="74"/>
        <v>3159.5072821646463</v>
      </c>
      <c r="AA91" s="5">
        <f t="shared" ca="1" si="74"/>
        <v>3728.4118247449628</v>
      </c>
      <c r="AB91" s="5">
        <f t="shared" ca="1" si="74"/>
        <v>4199.5358990692876</v>
      </c>
      <c r="AC91" s="5">
        <f t="shared" ca="1" si="74"/>
        <v>4906.2220105557744</v>
      </c>
      <c r="AD91" s="5">
        <f t="shared" ca="1" si="74"/>
        <v>5551.457155826045</v>
      </c>
      <c r="AE91" s="5">
        <f t="shared" ca="1" si="74"/>
        <v>6122.0732706909093</v>
      </c>
      <c r="AF91" s="5">
        <f t="shared" ca="1" si="74"/>
        <v>7002.4524193395582</v>
      </c>
      <c r="AG91" s="5">
        <f t="shared" ca="1" si="74"/>
        <v>7589.3718517719899</v>
      </c>
      <c r="AH91" s="5">
        <f t="shared" ca="1" si="74"/>
        <v>9115.3623760963146</v>
      </c>
      <c r="AI91" s="5">
        <f t="shared" ca="1" si="74"/>
        <v>9338.6780625827996</v>
      </c>
      <c r="AJ91" s="5">
        <f t="shared" ca="1" si="74"/>
        <v>10475.557921059457</v>
      </c>
      <c r="AK91" s="5">
        <f t="shared" ca="1" si="74"/>
        <v>12812.477630150368</v>
      </c>
      <c r="AL91" s="5">
        <f t="shared" ca="1" si="74"/>
        <v>15260.679230150368</v>
      </c>
      <c r="AM91" s="5">
        <f t="shared" ca="1" si="74"/>
        <v>15260.679230150368</v>
      </c>
      <c r="AN91" s="7">
        <f>VLOOKUP(A91,'Premiums,Loss ratio'!$A$2:$C$1048576,3,FALSE)</f>
        <v>19617</v>
      </c>
      <c r="AO91" s="7">
        <f t="shared" si="40"/>
        <v>15301.26</v>
      </c>
      <c r="AP91" s="32">
        <f t="shared" ca="1" si="41"/>
        <v>15260.679230150368</v>
      </c>
    </row>
    <row r="92" spans="1:42" x14ac:dyDescent="0.2">
      <c r="A92" s="37">
        <f>'Claims list'!B3</f>
        <v>51136</v>
      </c>
      <c r="B92" s="4">
        <v>0</v>
      </c>
      <c r="C92" s="5">
        <f ca="1">'Claims list cumulative'!B86</f>
        <v>0</v>
      </c>
      <c r="D92" s="5">
        <f ca="1">$C$92+$AO$92*(D96-$C$96)</f>
        <v>0</v>
      </c>
      <c r="E92" s="5">
        <f t="shared" ref="E92:AM92" ca="1" si="75">$C$92+$AO$92*(E96-$C$96)</f>
        <v>40.94692146625983</v>
      </c>
      <c r="F92" s="5">
        <f t="shared" ca="1" si="75"/>
        <v>81.893842932519675</v>
      </c>
      <c r="G92" s="5">
        <f t="shared" ca="1" si="75"/>
        <v>143.31422513190941</v>
      </c>
      <c r="H92" s="5">
        <f t="shared" ca="1" si="75"/>
        <v>163.78768586503935</v>
      </c>
      <c r="I92" s="5">
        <f t="shared" ca="1" si="75"/>
        <v>163.78768586503935</v>
      </c>
      <c r="J92" s="5">
        <f t="shared" ca="1" si="75"/>
        <v>184.26114659816926</v>
      </c>
      <c r="K92" s="5">
        <f t="shared" ca="1" si="75"/>
        <v>184.26114659816926</v>
      </c>
      <c r="L92" s="5">
        <f t="shared" ca="1" si="75"/>
        <v>212.41215510622291</v>
      </c>
      <c r="M92" s="5">
        <f t="shared" ca="1" si="75"/>
        <v>244.08203967778323</v>
      </c>
      <c r="N92" s="5">
        <f t="shared" ca="1" si="75"/>
        <v>339.09169339246426</v>
      </c>
      <c r="O92" s="5">
        <f t="shared" ca="1" si="75"/>
        <v>465.77123167870559</v>
      </c>
      <c r="P92" s="5">
        <f t="shared" ca="1" si="75"/>
        <v>533.33365209803446</v>
      </c>
      <c r="Q92" s="5">
        <f t="shared" ca="1" si="75"/>
        <v>668.45849293669187</v>
      </c>
      <c r="R92" s="5">
        <f t="shared" ca="1" si="75"/>
        <v>817.80700123205008</v>
      </c>
      <c r="S92" s="5">
        <f t="shared" ca="1" si="75"/>
        <v>973.9440780862883</v>
      </c>
      <c r="T92" s="5">
        <f t="shared" ca="1" si="75"/>
        <v>1185.379702993069</v>
      </c>
      <c r="U92" s="5">
        <f t="shared" ca="1" si="75"/>
        <v>1229.1770824380451</v>
      </c>
      <c r="V92" s="5">
        <f t="shared" ca="1" si="75"/>
        <v>1417.3436015349791</v>
      </c>
      <c r="W92" s="5">
        <f t="shared" ca="1" si="75"/>
        <v>1781.9162322852887</v>
      </c>
      <c r="X92" s="5">
        <f t="shared" ca="1" si="75"/>
        <v>2500.013838308626</v>
      </c>
      <c r="Y92" s="5">
        <f t="shared" ca="1" si="75"/>
        <v>2681.5110354354038</v>
      </c>
      <c r="Z92" s="5">
        <f t="shared" ca="1" si="75"/>
        <v>3188.0148413705974</v>
      </c>
      <c r="AA92" s="5">
        <f t="shared" ca="1" si="75"/>
        <v>3762.0524880971502</v>
      </c>
      <c r="AB92" s="5">
        <f t="shared" ca="1" si="75"/>
        <v>4237.4274142925769</v>
      </c>
      <c r="AC92" s="5">
        <f t="shared" ca="1" si="75"/>
        <v>4950.4898035857168</v>
      </c>
      <c r="AD92" s="5">
        <f t="shared" ca="1" si="75"/>
        <v>5601.5467677229308</v>
      </c>
      <c r="AE92" s="5">
        <f t="shared" ca="1" si="75"/>
        <v>6177.3114298850924</v>
      </c>
      <c r="AF92" s="5">
        <f t="shared" ca="1" si="75"/>
        <v>7065.6340515067141</v>
      </c>
      <c r="AG92" s="5">
        <f t="shared" ca="1" si="75"/>
        <v>7657.8491325877949</v>
      </c>
      <c r="AH92" s="5">
        <f t="shared" ca="1" si="75"/>
        <v>9197.6083433986059</v>
      </c>
      <c r="AI92" s="5">
        <f t="shared" ca="1" si="75"/>
        <v>9422.9389596148212</v>
      </c>
      <c r="AJ92" s="5">
        <f t="shared" ca="1" si="75"/>
        <v>10570.076642170103</v>
      </c>
      <c r="AK92" s="5">
        <f t="shared" ca="1" si="75"/>
        <v>12928.08187853374</v>
      </c>
      <c r="AL92" s="5">
        <f t="shared" ca="1" si="75"/>
        <v>15398.373078533741</v>
      </c>
      <c r="AM92" s="5">
        <f t="shared" ca="1" si="75"/>
        <v>15398.373078533741</v>
      </c>
      <c r="AN92" s="7">
        <f>VLOOKUP(A92,'Premiums,Loss ratio'!$A$2:$C$1048576,3,FALSE)</f>
        <v>19794</v>
      </c>
      <c r="AO92" s="7">
        <f t="shared" si="40"/>
        <v>15439.32</v>
      </c>
      <c r="AP92" s="32">
        <f t="shared" ca="1" si="41"/>
        <v>15398.373078533741</v>
      </c>
    </row>
    <row r="93" spans="1:42" x14ac:dyDescent="0.2">
      <c r="AP93" s="23">
        <f ca="1">SUM(AP57:AP92)</f>
        <v>436107.18275847053</v>
      </c>
    </row>
    <row r="94" spans="1:42" x14ac:dyDescent="0.2">
      <c r="B94" s="2" t="s">
        <v>6</v>
      </c>
      <c r="D94" s="3">
        <f ca="1">SUM(D56:D91)/SUM(C56:C91)</f>
        <v>1</v>
      </c>
      <c r="E94" s="3">
        <f ca="1">SUM(E56:E90)/SUM(D56:D90)</f>
        <v>2</v>
      </c>
      <c r="F94" s="3">
        <f ca="1">SUM(F56:F89)/SUM(E56:E89)</f>
        <v>1.5</v>
      </c>
      <c r="G94" s="3">
        <f ca="1">SUM(G56:G88)/SUM(F56:F88)</f>
        <v>1.5</v>
      </c>
      <c r="H94" s="3">
        <f ca="1">SUM(H56:H87)/SUM(G56:G87)</f>
        <v>1.1111111111111112</v>
      </c>
      <c r="I94" s="3">
        <f ca="1">SUM(I56:I86)/SUM(H56:H86)</f>
        <v>1</v>
      </c>
      <c r="J94" s="3">
        <f ca="1">SUM(J56:J85)/SUM(I56:I85)</f>
        <v>1.1000000000000001</v>
      </c>
      <c r="K94" s="3">
        <f ca="1">SUM(K56:K84)/SUM(J56:J84)</f>
        <v>1</v>
      </c>
      <c r="L94" s="3">
        <f ca="1">SUM(L56:L83)/SUM(K56:K83)</f>
        <v>1.125</v>
      </c>
      <c r="M94" s="3">
        <f ca="1">SUM(M56:M82)/SUM(L56:L82)</f>
        <v>1.125</v>
      </c>
      <c r="N94" s="3">
        <f ca="1">SUM(N56:N81)/SUM(M56:M81)</f>
        <v>1.3333333333333333</v>
      </c>
      <c r="O94" s="3">
        <f ca="1">SUM(O56:O80)/SUM(N56:N80)</f>
        <v>1.3333333333333333</v>
      </c>
      <c r="P94" s="3">
        <f ca="1">SUM(P56:P79)/SUM(O56:O79)</f>
        <v>1.1333333333333333</v>
      </c>
      <c r="Q94" s="3">
        <f ca="1">SUM(Q56:Q78)/SUM(P56:P78)</f>
        <v>1.2352941176470589</v>
      </c>
      <c r="R94" s="3">
        <f ca="1">SUM(R56:R77)/SUM(Q56:Q77)</f>
        <v>1.2105263157894737</v>
      </c>
      <c r="S94" s="3">
        <f ca="1">SUM(S56:S76)/SUM(R56:R76)</f>
        <v>1.1818181818181819</v>
      </c>
      <c r="T94" s="3">
        <f ca="1">SUM(T56:T75)/SUM(S56:S75)</f>
        <v>1.2083333333333333</v>
      </c>
      <c r="U94" s="3">
        <f ca="1">SUM(U56:U74)/SUM(T56:T74)</f>
        <v>1.0357142857142858</v>
      </c>
      <c r="V94" s="3">
        <f ca="1">SUM(V56:V73)/SUM(U56:U73)</f>
        <v>1.1481481481481481</v>
      </c>
      <c r="W94" s="3">
        <f ca="1">SUM(W56:W72)/SUM(V56:V72)</f>
        <v>1.25</v>
      </c>
      <c r="X94" s="3">
        <f ca="1">SUM(X56:X71)/SUM(W56:W71)</f>
        <v>1.393939393939394</v>
      </c>
      <c r="Y94" s="3">
        <f ca="1">SUM(Y56:Y70)/SUM(X56:X70)</f>
        <v>1.0714285714285714</v>
      </c>
      <c r="Z94" s="3">
        <f ca="1">SUM(Z56:Z69)/SUM(Y56:Y69)</f>
        <v>1.1860465116279071</v>
      </c>
      <c r="AA94" s="3">
        <f ca="1">SUM(AA56:AA68)/SUM(Z56:Z68)</f>
        <v>1.1777777777777778</v>
      </c>
      <c r="AB94" s="3">
        <f ca="1">SUM(AB56:AB67)/SUM(AA56:AA67)</f>
        <v>1.125</v>
      </c>
      <c r="AC94" s="3">
        <f ca="1">SUM(AC56:AC66)/SUM(AB56:AB66)</f>
        <v>1.1666666666666667</v>
      </c>
      <c r="AD94" s="3">
        <f ca="1">SUM(AD56:AD65)/SUM(AC56:AC65)</f>
        <v>1.1304347826086956</v>
      </c>
      <c r="AE94" s="3">
        <f ca="1">SUM(AE56:AE64)/SUM(AD56:AD64)</f>
        <v>1.1020408163265305</v>
      </c>
      <c r="AF94" s="3">
        <f ca="1">SUM(AF56:AF63)/SUM(AE56:AE63)</f>
        <v>1.1428571428571428</v>
      </c>
      <c r="AG94" s="3">
        <f ca="1">SUM(AG56:AG62)/SUM(AF56:AF62)</f>
        <v>1.0833333333333333</v>
      </c>
      <c r="AH94" s="3">
        <f ca="1">SUM(AH56:AH61)/SUM(AG56:AG61)</f>
        <v>1.2</v>
      </c>
      <c r="AI94" s="3">
        <f ca="1">SUM(AI56:AI60)/SUM(AH56:AH60)</f>
        <v>1.024390243902439</v>
      </c>
      <c r="AJ94" s="3">
        <f ca="1">SUM(AJ56:AJ59)/SUM(AI56:AI59)</f>
        <v>1.1212121212121211</v>
      </c>
      <c r="AK94" s="3">
        <f ca="1">SUM(AK56:AK58)/SUM(AJ56:AJ58)</f>
        <v>1.2222222222222223</v>
      </c>
      <c r="AL94" s="3">
        <f ca="1">SUM(AL56:AL57)/SUM(AK56:AK57)</f>
        <v>1.1904761904761905</v>
      </c>
      <c r="AM94" s="3">
        <f ca="1">SUM(AM56)/SUM(AL56)</f>
        <v>1</v>
      </c>
    </row>
    <row r="95" spans="1:42" x14ac:dyDescent="0.2">
      <c r="B95" s="2" t="s">
        <v>2</v>
      </c>
      <c r="D95" s="3">
        <f ca="1">1/D94</f>
        <v>1</v>
      </c>
      <c r="E95" s="3">
        <f t="shared" ref="E95:AM95" ca="1" si="76">1/E94</f>
        <v>0.5</v>
      </c>
      <c r="F95" s="3">
        <f t="shared" ca="1" si="76"/>
        <v>0.66666666666666663</v>
      </c>
      <c r="G95" s="3">
        <f t="shared" ca="1" si="76"/>
        <v>0.66666666666666663</v>
      </c>
      <c r="H95" s="3">
        <f t="shared" ca="1" si="76"/>
        <v>0.89999999999999991</v>
      </c>
      <c r="I95" s="3">
        <f t="shared" ca="1" si="76"/>
        <v>1</v>
      </c>
      <c r="J95" s="3">
        <f t="shared" ca="1" si="76"/>
        <v>0.90909090909090906</v>
      </c>
      <c r="K95" s="3">
        <f t="shared" ca="1" si="76"/>
        <v>1</v>
      </c>
      <c r="L95" s="3">
        <f t="shared" ca="1" si="76"/>
        <v>0.88888888888888884</v>
      </c>
      <c r="M95" s="3">
        <f t="shared" ca="1" si="76"/>
        <v>0.88888888888888884</v>
      </c>
      <c r="N95" s="3">
        <f t="shared" ca="1" si="76"/>
        <v>0.75</v>
      </c>
      <c r="O95" s="3">
        <f t="shared" ca="1" si="76"/>
        <v>0.75</v>
      </c>
      <c r="P95" s="3">
        <f t="shared" ca="1" si="76"/>
        <v>0.88235294117647056</v>
      </c>
      <c r="Q95" s="3">
        <f t="shared" ca="1" si="76"/>
        <v>0.80952380952380953</v>
      </c>
      <c r="R95" s="3">
        <f t="shared" ca="1" si="76"/>
        <v>0.82608695652173914</v>
      </c>
      <c r="S95" s="3">
        <f t="shared" ca="1" si="76"/>
        <v>0.84615384615384615</v>
      </c>
      <c r="T95" s="3">
        <f t="shared" ca="1" si="76"/>
        <v>0.82758620689655182</v>
      </c>
      <c r="U95" s="3">
        <f t="shared" ca="1" si="76"/>
        <v>0.96551724137931028</v>
      </c>
      <c r="V95" s="3">
        <f t="shared" ca="1" si="76"/>
        <v>0.87096774193548387</v>
      </c>
      <c r="W95" s="3">
        <f t="shared" ca="1" si="76"/>
        <v>0.8</v>
      </c>
      <c r="X95" s="3">
        <f t="shared" ca="1" si="76"/>
        <v>0.71739130434782605</v>
      </c>
      <c r="Y95" s="3">
        <f t="shared" ca="1" si="76"/>
        <v>0.93333333333333335</v>
      </c>
      <c r="Z95" s="3">
        <f t="shared" ca="1" si="76"/>
        <v>0.84313725490196068</v>
      </c>
      <c r="AA95" s="3">
        <f t="shared" ca="1" si="76"/>
        <v>0.84905660377358483</v>
      </c>
      <c r="AB95" s="3">
        <f t="shared" ca="1" si="76"/>
        <v>0.88888888888888884</v>
      </c>
      <c r="AC95" s="3">
        <f t="shared" ca="1" si="76"/>
        <v>0.8571428571428571</v>
      </c>
      <c r="AD95" s="3">
        <f t="shared" ca="1" si="76"/>
        <v>0.88461538461538469</v>
      </c>
      <c r="AE95" s="3">
        <f t="shared" ca="1" si="76"/>
        <v>0.90740740740740755</v>
      </c>
      <c r="AF95" s="3">
        <f t="shared" ca="1" si="76"/>
        <v>0.875</v>
      </c>
      <c r="AG95" s="3">
        <f t="shared" ca="1" si="76"/>
        <v>0.92307692307692313</v>
      </c>
      <c r="AH95" s="3">
        <f t="shared" ca="1" si="76"/>
        <v>0.83333333333333337</v>
      </c>
      <c r="AI95" s="3">
        <f t="shared" ca="1" si="76"/>
        <v>0.97619047619047616</v>
      </c>
      <c r="AJ95" s="3">
        <f t="shared" ca="1" si="76"/>
        <v>0.891891891891892</v>
      </c>
      <c r="AK95" s="3">
        <f t="shared" ca="1" si="76"/>
        <v>0.81818181818181812</v>
      </c>
      <c r="AL95" s="3">
        <f t="shared" ca="1" si="76"/>
        <v>0.84</v>
      </c>
      <c r="AM95" s="3">
        <f t="shared" ca="1" si="76"/>
        <v>1</v>
      </c>
    </row>
    <row r="96" spans="1:42" x14ac:dyDescent="0.2">
      <c r="B96" s="2" t="s">
        <v>4</v>
      </c>
      <c r="C96" s="3">
        <f ca="1">D96*D95</f>
        <v>2.6521194888285125E-3</v>
      </c>
      <c r="D96" s="3">
        <f t="shared" ref="D96" ca="1" si="77">E96*E95</f>
        <v>2.6521194888285125E-3</v>
      </c>
      <c r="E96" s="3">
        <f t="shared" ref="E96" ca="1" si="78">F96*F95</f>
        <v>5.304238977657025E-3</v>
      </c>
      <c r="F96" s="3">
        <f t="shared" ref="F96" ca="1" si="79">G96*G95</f>
        <v>7.9563584664855379E-3</v>
      </c>
      <c r="G96" s="3">
        <f t="shared" ref="G96" ca="1" si="80">H96*H95</f>
        <v>1.1934537699728307E-2</v>
      </c>
      <c r="H96" s="3">
        <f t="shared" ref="H96" ca="1" si="81">I96*I95</f>
        <v>1.3260597444142564E-2</v>
      </c>
      <c r="I96" s="3">
        <f t="shared" ref="I96" ca="1" si="82">J96*J95</f>
        <v>1.3260597444142564E-2</v>
      </c>
      <c r="J96" s="3">
        <f t="shared" ref="J96" ca="1" si="83">K96*K95</f>
        <v>1.4586657188556821E-2</v>
      </c>
      <c r="K96" s="3">
        <f t="shared" ref="K96" ca="1" si="84">L96*L95</f>
        <v>1.4586657188556821E-2</v>
      </c>
      <c r="L96" s="3">
        <f t="shared" ref="L96" ca="1" si="85">M96*M95</f>
        <v>1.6409989337126424E-2</v>
      </c>
      <c r="M96" s="3">
        <f t="shared" ref="M96" ca="1" si="86">N96*N95</f>
        <v>1.8461238004267227E-2</v>
      </c>
      <c r="N96" s="3">
        <f t="shared" ref="N96" ca="1" si="87">O96*O95</f>
        <v>2.4614984005689636E-2</v>
      </c>
      <c r="O96" s="3">
        <f t="shared" ref="O96" ca="1" si="88">P96*P95</f>
        <v>3.2819978674252848E-2</v>
      </c>
      <c r="P96" s="3">
        <f t="shared" ref="P96" ca="1" si="89">Q96*Q95</f>
        <v>3.7195975830819898E-2</v>
      </c>
      <c r="Q96" s="3">
        <f t="shared" ref="Q96" ca="1" si="90">R96*R95</f>
        <v>4.5947970143953992E-2</v>
      </c>
      <c r="R96" s="3">
        <f t="shared" ref="R96" ca="1" si="91">S96*S95</f>
        <v>5.5621227016365356E-2</v>
      </c>
      <c r="S96" s="3">
        <f t="shared" ref="S96" ca="1" si="92">T96*T95</f>
        <v>6.5734177382977238E-2</v>
      </c>
      <c r="T96" s="3">
        <f t="shared" ref="T96" ca="1" si="93">U96*U95</f>
        <v>7.9428797671097492E-2</v>
      </c>
      <c r="U96" s="3">
        <f t="shared" ref="U96" ca="1" si="94">V96*V95</f>
        <v>8.2265540445065261E-2</v>
      </c>
      <c r="V96" s="3">
        <f t="shared" ref="V96" ca="1" si="95">W96*W95</f>
        <v>9.4453027918408261E-2</v>
      </c>
      <c r="W96" s="3">
        <f t="shared" ref="W96" ca="1" si="96">X96*X95</f>
        <v>0.11806628489801031</v>
      </c>
      <c r="X96" s="3">
        <f t="shared" ref="X96" ca="1" si="97">Y96*Y95</f>
        <v>0.16457724561540832</v>
      </c>
      <c r="Y96" s="3">
        <f t="shared" ref="Y96" ca="1" si="98">Z96*Z95</f>
        <v>0.17633276315936605</v>
      </c>
      <c r="Z96" s="3">
        <f t="shared" ref="Z96" ca="1" si="99">AA96*AA95</f>
        <v>0.20913885863087606</v>
      </c>
      <c r="AA96" s="3">
        <f t="shared" ref="AA96" ca="1" si="100">AB96*AB95</f>
        <v>0.24631910016525405</v>
      </c>
      <c r="AB96" s="3">
        <f t="shared" ref="AB96" ca="1" si="101">AC96*AC95</f>
        <v>0.2771089876859108</v>
      </c>
      <c r="AC96" s="3">
        <f t="shared" ref="AC96" ca="1" si="102">AD96*AD95</f>
        <v>0.32329381896689596</v>
      </c>
      <c r="AD96" s="3">
        <f t="shared" ref="AD96" ca="1" si="103">AE96*AE95</f>
        <v>0.36546257796257803</v>
      </c>
      <c r="AE96" s="3">
        <f t="shared" ref="AE96" ca="1" si="104">AF96*AF95</f>
        <v>0.40275467775467777</v>
      </c>
      <c r="AF96" s="3">
        <f t="shared" ref="AF96" ca="1" si="105">AG96*AG95</f>
        <v>0.46029106029106032</v>
      </c>
      <c r="AG96" s="3">
        <f t="shared" ref="AG96" ca="1" si="106">AH96*AH95</f>
        <v>0.49864864864864866</v>
      </c>
      <c r="AH96" s="3">
        <f t="shared" ref="AH96" ca="1" si="107">AI96*AI95</f>
        <v>0.59837837837837837</v>
      </c>
      <c r="AI96" s="3">
        <f t="shared" ref="AI96" ca="1" si="108">AJ96*AJ95</f>
        <v>0.61297297297297293</v>
      </c>
      <c r="AJ96" s="3">
        <f t="shared" ref="AJ96" ca="1" si="109">AK96*AK95</f>
        <v>0.68727272727272715</v>
      </c>
      <c r="AK96" s="3">
        <f ca="1">AL96*AL95</f>
        <v>0.84</v>
      </c>
      <c r="AL96" s="3">
        <f ca="1">AM96*AM95</f>
        <v>1</v>
      </c>
      <c r="AM96" s="3">
        <v>1</v>
      </c>
    </row>
    <row r="101" spans="2:167" x14ac:dyDescent="0.2">
      <c r="B101"/>
      <c r="C101" s="15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R101"/>
      <c r="AS101" s="15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H101"/>
      <c r="CI101" s="15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X101"/>
      <c r="DY101" s="15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</row>
    <row r="102" spans="2:167" x14ac:dyDescent="0.2">
      <c r="B102"/>
      <c r="C102" s="15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R102"/>
      <c r="AS102" s="15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H102"/>
      <c r="CI102" s="15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X102"/>
      <c r="DY102" s="15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</row>
    <row r="103" spans="2:167" x14ac:dyDescent="0.2">
      <c r="B103"/>
      <c r="C103" s="15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R103"/>
      <c r="AS103" s="15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H103"/>
      <c r="CI103" s="15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X103"/>
      <c r="DY103" s="15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</row>
    <row r="104" spans="2:167" x14ac:dyDescent="0.2">
      <c r="B104"/>
      <c r="C104" s="15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R104"/>
      <c r="AS104" s="15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H104"/>
      <c r="CI104" s="15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X104"/>
      <c r="DY104" s="15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</row>
    <row r="105" spans="2:167" x14ac:dyDescent="0.2">
      <c r="B105"/>
      <c r="C105" s="1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R105"/>
      <c r="AS105" s="1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H105"/>
      <c r="CI105" s="1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X105"/>
      <c r="DY105" s="1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</row>
    <row r="106" spans="2:167" x14ac:dyDescent="0.2">
      <c r="B106"/>
      <c r="C106" s="15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R106"/>
      <c r="AS106" s="15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H106"/>
      <c r="CI106" s="15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X106"/>
      <c r="DY106" s="15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</row>
    <row r="107" spans="2:167" x14ac:dyDescent="0.2">
      <c r="B107"/>
      <c r="C107" s="15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R107"/>
      <c r="AS107" s="15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H107"/>
      <c r="CI107" s="15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X107"/>
      <c r="DY107" s="15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</row>
    <row r="108" spans="2:167" x14ac:dyDescent="0.2">
      <c r="B108"/>
      <c r="C108" s="15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R108"/>
      <c r="AS108" s="15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H108"/>
      <c r="CI108" s="15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X108"/>
      <c r="DY108" s="15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</row>
    <row r="109" spans="2:167" x14ac:dyDescent="0.2">
      <c r="B109"/>
      <c r="C109" s="15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R109"/>
      <c r="AS109" s="15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H109"/>
      <c r="CI109" s="15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X109"/>
      <c r="DY109" s="15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</row>
    <row r="110" spans="2:167" x14ac:dyDescent="0.2">
      <c r="B110"/>
      <c r="C110" s="15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R110"/>
      <c r="AS110" s="15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H110"/>
      <c r="CI110" s="15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X110"/>
      <c r="DY110" s="15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</row>
    <row r="111" spans="2:167" x14ac:dyDescent="0.2">
      <c r="B111"/>
      <c r="C111" s="15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R111"/>
      <c r="AS111" s="15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H111"/>
      <c r="CI111" s="15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X111"/>
      <c r="DY111" s="15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</row>
    <row r="112" spans="2:167" x14ac:dyDescent="0.2">
      <c r="B112"/>
      <c r="C112" s="15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R112"/>
      <c r="AS112" s="15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H112"/>
      <c r="CI112" s="15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X112"/>
      <c r="DY112" s="15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</row>
    <row r="113" spans="2:167" x14ac:dyDescent="0.2">
      <c r="B113"/>
      <c r="C113" s="15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R113"/>
      <c r="AS113" s="15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H113"/>
      <c r="CI113" s="15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X113"/>
      <c r="DY113" s="15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</row>
    <row r="114" spans="2:167" x14ac:dyDescent="0.2">
      <c r="B114"/>
      <c r="C114" s="15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R114"/>
      <c r="AS114" s="15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H114"/>
      <c r="CI114" s="15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X114"/>
      <c r="DY114" s="15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</row>
    <row r="115" spans="2:167" x14ac:dyDescent="0.2">
      <c r="B115"/>
      <c r="C115" s="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R115"/>
      <c r="AS115" s="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H115"/>
      <c r="CI115" s="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X115"/>
      <c r="DY115" s="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</row>
    <row r="116" spans="2:167" x14ac:dyDescent="0.2">
      <c r="B116"/>
      <c r="C116" s="15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R116"/>
      <c r="AS116" s="15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H116"/>
      <c r="CI116" s="15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X116"/>
      <c r="DY116" s="15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</row>
    <row r="117" spans="2:167" x14ac:dyDescent="0.2">
      <c r="B117"/>
      <c r="C117" s="15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R117"/>
      <c r="AS117" s="15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H117"/>
      <c r="CI117" s="15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X117"/>
      <c r="DY117" s="15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</row>
    <row r="118" spans="2:167" x14ac:dyDescent="0.2">
      <c r="B118"/>
      <c r="C118" s="15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R118"/>
      <c r="AS118" s="15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H118"/>
      <c r="CI118" s="15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X118"/>
      <c r="DY118" s="15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</row>
    <row r="119" spans="2:167" x14ac:dyDescent="0.2">
      <c r="B119"/>
      <c r="C119" s="15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R119"/>
      <c r="AS119" s="15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H119"/>
      <c r="CI119" s="15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X119"/>
      <c r="DY119" s="15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</row>
    <row r="120" spans="2:167" x14ac:dyDescent="0.2">
      <c r="B120"/>
      <c r="C120" s="15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R120"/>
      <c r="AS120" s="15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H120"/>
      <c r="CI120" s="15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X120"/>
      <c r="DY120" s="15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</row>
    <row r="121" spans="2:167" x14ac:dyDescent="0.2">
      <c r="B121"/>
      <c r="C121" s="15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R121"/>
      <c r="AS121" s="15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H121"/>
      <c r="CI121" s="15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X121"/>
      <c r="DY121" s="15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</row>
    <row r="122" spans="2:167" x14ac:dyDescent="0.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</row>
    <row r="123" spans="2:167" x14ac:dyDescent="0.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</row>
    <row r="124" spans="2:167" x14ac:dyDescent="0.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</row>
    <row r="125" spans="2:167" x14ac:dyDescent="0.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</row>
    <row r="126" spans="2:167" x14ac:dyDescent="0.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</row>
  </sheetData>
  <mergeCells count="1">
    <mergeCell ref="C54:AL54"/>
  </mergeCells>
  <conditionalFormatting sqref="C7:AM43">
    <cfRule type="expression" dxfId="13" priority="2">
      <formula>ROW(C8)-6&gt;43-COLUMN(C8)-2</formula>
    </cfRule>
  </conditionalFormatting>
  <conditionalFormatting sqref="C56:AM92">
    <cfRule type="expression" dxfId="12" priority="1">
      <formula>ROW(C57)-55&gt;43-COLUMN(C57)-2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FK125"/>
  <sheetViews>
    <sheetView topLeftCell="W1" zoomScale="55" zoomScaleNormal="55" workbookViewId="0">
      <selection activeCell="AK47" sqref="AK47"/>
    </sheetView>
  </sheetViews>
  <sheetFormatPr defaultRowHeight="12.75" x14ac:dyDescent="0.2"/>
  <cols>
    <col min="1" max="1" width="18.5703125" style="37" customWidth="1"/>
    <col min="2" max="2" width="23.7109375" style="2" bestFit="1" customWidth="1"/>
    <col min="3" max="3" width="11" style="2" bestFit="1" customWidth="1"/>
    <col min="4" max="4" width="14.7109375" style="2" bestFit="1" customWidth="1"/>
    <col min="5" max="10" width="15" style="2" bestFit="1" customWidth="1"/>
    <col min="11" max="11" width="15.7109375" style="2" bestFit="1" customWidth="1"/>
    <col min="12" max="12" width="16" style="2" bestFit="1" customWidth="1"/>
    <col min="13" max="14" width="15.7109375" style="2" bestFit="1" customWidth="1"/>
    <col min="15" max="23" width="16" style="2" bestFit="1" customWidth="1"/>
    <col min="24" max="39" width="16.28515625" style="2" bestFit="1" customWidth="1"/>
    <col min="40" max="40" width="14.7109375" style="2" bestFit="1" customWidth="1"/>
    <col min="41" max="41" width="20.140625" style="2" bestFit="1" customWidth="1"/>
    <col min="42" max="42" width="12.85546875" style="2" bestFit="1" customWidth="1"/>
    <col min="43" max="43" width="17.28515625" style="2" bestFit="1" customWidth="1"/>
    <col min="44" max="44" width="12.5703125" style="2" customWidth="1"/>
    <col min="45" max="16384" width="9.140625" style="2"/>
  </cols>
  <sheetData>
    <row r="5" spans="1:43" x14ac:dyDescent="0.2">
      <c r="B5" s="1"/>
      <c r="C5" s="96" t="s">
        <v>0</v>
      </c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96"/>
      <c r="AN5" s="6"/>
      <c r="AO5" s="6"/>
      <c r="AP5" s="6"/>
      <c r="AQ5" s="31"/>
    </row>
    <row r="6" spans="1:43" ht="15.75" x14ac:dyDescent="0.25">
      <c r="B6" s="1" t="s">
        <v>1</v>
      </c>
      <c r="C6" s="4">
        <v>0</v>
      </c>
      <c r="D6" s="4">
        <v>1</v>
      </c>
      <c r="E6" s="4">
        <v>2</v>
      </c>
      <c r="F6" s="4">
        <v>3</v>
      </c>
      <c r="G6" s="4">
        <v>4</v>
      </c>
      <c r="H6" s="4">
        <v>5</v>
      </c>
      <c r="I6" s="4">
        <v>6</v>
      </c>
      <c r="J6" s="4">
        <v>7</v>
      </c>
      <c r="K6" s="4">
        <v>8</v>
      </c>
      <c r="L6" s="4">
        <v>9</v>
      </c>
      <c r="M6" s="4">
        <v>10</v>
      </c>
      <c r="N6" s="4">
        <v>11</v>
      </c>
      <c r="O6" s="4">
        <v>12</v>
      </c>
      <c r="P6" s="4">
        <v>13</v>
      </c>
      <c r="Q6" s="4">
        <v>14</v>
      </c>
      <c r="R6" s="4">
        <v>15</v>
      </c>
      <c r="S6" s="4">
        <v>16</v>
      </c>
      <c r="T6" s="4">
        <v>17</v>
      </c>
      <c r="U6" s="4">
        <v>18</v>
      </c>
      <c r="V6" s="4">
        <v>19</v>
      </c>
      <c r="W6" s="4">
        <v>20</v>
      </c>
      <c r="X6" s="4">
        <v>21</v>
      </c>
      <c r="Y6" s="4">
        <v>22</v>
      </c>
      <c r="Z6" s="4">
        <v>23</v>
      </c>
      <c r="AA6" s="4">
        <v>24</v>
      </c>
      <c r="AB6" s="4">
        <v>25</v>
      </c>
      <c r="AC6" s="4">
        <v>26</v>
      </c>
      <c r="AD6" s="4">
        <v>27</v>
      </c>
      <c r="AE6" s="4">
        <v>28</v>
      </c>
      <c r="AF6" s="4">
        <v>29</v>
      </c>
      <c r="AG6" s="4">
        <v>30</v>
      </c>
      <c r="AH6" s="4">
        <v>31</v>
      </c>
      <c r="AI6" s="4">
        <v>32</v>
      </c>
      <c r="AJ6" s="4">
        <v>33</v>
      </c>
      <c r="AK6" s="4">
        <v>34</v>
      </c>
      <c r="AL6" s="4">
        <v>35</v>
      </c>
      <c r="AM6" s="4">
        <v>36</v>
      </c>
      <c r="AN6" s="7" t="s">
        <v>7</v>
      </c>
      <c r="AO6" s="7" t="s">
        <v>9</v>
      </c>
      <c r="AP6" s="10" t="s">
        <v>10</v>
      </c>
      <c r="AQ6" s="30" t="s">
        <v>30</v>
      </c>
    </row>
    <row r="7" spans="1:43" x14ac:dyDescent="0.2">
      <c r="A7" s="38">
        <f t="shared" ref="A7:A40" si="0">IF(MONTH(A8)=1,DATE(YEAR(A8)-1,12,1),DATE(YEAR(A8),MONTH(A8)-1,1))</f>
        <v>50041</v>
      </c>
      <c r="B7" s="4">
        <v>36</v>
      </c>
      <c r="C7" s="2">
        <f ca="1">'Claims list cumulative'!B3</f>
        <v>0</v>
      </c>
      <c r="D7" s="2">
        <f ca="1">'Claims list cumulative'!C3</f>
        <v>0</v>
      </c>
      <c r="E7" s="2">
        <f ca="1">'Claims list cumulative'!D3</f>
        <v>0</v>
      </c>
      <c r="F7" s="2">
        <f ca="1">'Claims list cumulative'!E3</f>
        <v>0</v>
      </c>
      <c r="G7" s="2">
        <f ca="1">'Claims list cumulative'!F3</f>
        <v>0</v>
      </c>
      <c r="H7" s="2">
        <f ca="1">'Claims list cumulative'!G3</f>
        <v>0</v>
      </c>
      <c r="I7" s="2">
        <f ca="1">'Claims list cumulative'!H3</f>
        <v>0</v>
      </c>
      <c r="J7" s="2">
        <f ca="1">'Claims list cumulative'!I3</f>
        <v>0</v>
      </c>
      <c r="K7" s="2">
        <f ca="1">'Claims list cumulative'!J3</f>
        <v>0</v>
      </c>
      <c r="L7" s="2">
        <f ca="1">'Claims list cumulative'!K3</f>
        <v>0</v>
      </c>
      <c r="M7" s="2">
        <f ca="1">'Claims list cumulative'!L3</f>
        <v>0</v>
      </c>
      <c r="N7" s="2">
        <f ca="1">'Claims list cumulative'!M3</f>
        <v>0</v>
      </c>
      <c r="O7" s="2">
        <f ca="1">'Claims list cumulative'!N3</f>
        <v>0</v>
      </c>
      <c r="P7" s="2">
        <f ca="1">'Claims list cumulative'!O3</f>
        <v>0</v>
      </c>
      <c r="Q7" s="2">
        <f ca="1">'Claims list cumulative'!P3</f>
        <v>0</v>
      </c>
      <c r="R7" s="2">
        <f ca="1">'Claims list cumulative'!Q3</f>
        <v>0</v>
      </c>
      <c r="S7" s="2">
        <f ca="1">'Claims list cumulative'!R3</f>
        <v>778295.58</v>
      </c>
      <c r="T7" s="2">
        <f ca="1">'Claims list cumulative'!S3</f>
        <v>778295.58</v>
      </c>
      <c r="U7" s="2">
        <f ca="1">'Claims list cumulative'!T3</f>
        <v>778295.58</v>
      </c>
      <c r="V7" s="2">
        <f ca="1">'Claims list cumulative'!U3</f>
        <v>778295.58</v>
      </c>
      <c r="W7" s="2">
        <f ca="1">'Claims list cumulative'!V3</f>
        <v>778295.58</v>
      </c>
      <c r="X7" s="2">
        <f ca="1">'Claims list cumulative'!W3</f>
        <v>2317060.34</v>
      </c>
      <c r="Y7" s="2">
        <f ca="1">'Claims list cumulative'!X3</f>
        <v>2317060.34</v>
      </c>
      <c r="Z7" s="2">
        <f ca="1">'Claims list cumulative'!Y3</f>
        <v>2317060.34</v>
      </c>
      <c r="AA7" s="2">
        <f ca="1">'Claims list cumulative'!Z3</f>
        <v>2317060.34</v>
      </c>
      <c r="AB7" s="2">
        <f ca="1">'Claims list cumulative'!AA3</f>
        <v>2317060.34</v>
      </c>
      <c r="AC7" s="2">
        <f ca="1">'Claims list cumulative'!AB3</f>
        <v>6776253.9499999993</v>
      </c>
      <c r="AD7" s="2">
        <f ca="1">'Claims list cumulative'!AC3</f>
        <v>8522975.75</v>
      </c>
      <c r="AE7" s="2">
        <f ca="1">'Claims list cumulative'!AD3</f>
        <v>8522975.75</v>
      </c>
      <c r="AF7" s="2">
        <f ca="1">'Claims list cumulative'!AE3</f>
        <v>10751045.24</v>
      </c>
      <c r="AG7" s="2">
        <f ca="1">'Claims list cumulative'!AF3</f>
        <v>10751045.24</v>
      </c>
      <c r="AH7" s="2">
        <f ca="1">'Claims list cumulative'!AG3</f>
        <v>12014449.34</v>
      </c>
      <c r="AI7" s="2">
        <f ca="1">'Claims list cumulative'!AH3</f>
        <v>12014449.34</v>
      </c>
      <c r="AJ7" s="2">
        <f ca="1">'Claims list cumulative'!AI3</f>
        <v>13045620.720000001</v>
      </c>
      <c r="AK7" s="2">
        <f ca="1">'Claims list cumulative'!AJ3</f>
        <v>15731807.170000002</v>
      </c>
      <c r="AL7" s="2">
        <f ca="1">'Claims list cumulative'!AK3</f>
        <v>18642585.370000001</v>
      </c>
      <c r="AM7" s="2">
        <f ca="1">'Claims list cumulative'!AL3</f>
        <v>18642585.370000001</v>
      </c>
      <c r="AN7" s="6">
        <f>VLOOKUP(A7,'Premiums,Loss ratio'!$A$2:$C$1048576,2,FALSE)</f>
        <v>21699989.949999999</v>
      </c>
      <c r="AO7" s="6">
        <f ca="1">AN7*$B$49</f>
        <v>20734312.058396738</v>
      </c>
      <c r="AP7" s="6">
        <f ca="1">AN7*OFFSET($C$47,0,($B7))</f>
        <v>21699989.949999999</v>
      </c>
      <c r="AQ7" s="31"/>
    </row>
    <row r="8" spans="1:43" x14ac:dyDescent="0.2">
      <c r="A8" s="38">
        <f t="shared" si="0"/>
        <v>50072</v>
      </c>
      <c r="B8" s="4">
        <v>35</v>
      </c>
      <c r="C8" s="2">
        <f ca="1">'Claims list cumulative'!B4</f>
        <v>0</v>
      </c>
      <c r="D8" s="2">
        <f ca="1">'Claims list cumulative'!C4</f>
        <v>0</v>
      </c>
      <c r="E8" s="2">
        <f ca="1">'Claims list cumulative'!D4</f>
        <v>0</v>
      </c>
      <c r="F8" s="2">
        <f ca="1">'Claims list cumulative'!E4</f>
        <v>0</v>
      </c>
      <c r="G8" s="2">
        <f ca="1">'Claims list cumulative'!F4</f>
        <v>0</v>
      </c>
      <c r="H8" s="2">
        <f ca="1">'Claims list cumulative'!G4</f>
        <v>0</v>
      </c>
      <c r="I8" s="2">
        <f ca="1">'Claims list cumulative'!H4</f>
        <v>0</v>
      </c>
      <c r="J8" s="2">
        <f ca="1">'Claims list cumulative'!I4</f>
        <v>0</v>
      </c>
      <c r="K8" s="2">
        <f ca="1">'Claims list cumulative'!J4</f>
        <v>0</v>
      </c>
      <c r="L8" s="2">
        <f ca="1">'Claims list cumulative'!K4</f>
        <v>0</v>
      </c>
      <c r="M8" s="2">
        <f ca="1">'Claims list cumulative'!L4</f>
        <v>0</v>
      </c>
      <c r="N8" s="2">
        <f ca="1">'Claims list cumulative'!M4</f>
        <v>0</v>
      </c>
      <c r="O8" s="2">
        <f ca="1">'Claims list cumulative'!N4</f>
        <v>0</v>
      </c>
      <c r="P8" s="2">
        <f ca="1">'Claims list cumulative'!O4</f>
        <v>0</v>
      </c>
      <c r="Q8" s="2">
        <f ca="1">'Claims list cumulative'!P4</f>
        <v>0</v>
      </c>
      <c r="R8" s="2">
        <f ca="1">'Claims list cumulative'!Q4</f>
        <v>664835.87</v>
      </c>
      <c r="S8" s="2">
        <f ca="1">'Claims list cumulative'!R4</f>
        <v>664835.87</v>
      </c>
      <c r="T8" s="2">
        <f ca="1">'Claims list cumulative'!S4</f>
        <v>664835.87</v>
      </c>
      <c r="U8" s="2">
        <f ca="1">'Claims list cumulative'!T4</f>
        <v>664835.87</v>
      </c>
      <c r="V8" s="2">
        <f ca="1">'Claims list cumulative'!U4</f>
        <v>664835.87</v>
      </c>
      <c r="W8" s="2">
        <f ca="1">'Claims list cumulative'!V4</f>
        <v>664835.87</v>
      </c>
      <c r="X8" s="2">
        <f ca="1">'Claims list cumulative'!W4</f>
        <v>1904245.29</v>
      </c>
      <c r="Y8" s="2">
        <f ca="1">'Claims list cumulative'!X4</f>
        <v>1904245.29</v>
      </c>
      <c r="Z8" s="2">
        <f ca="1">'Claims list cumulative'!Y4</f>
        <v>2638644.16</v>
      </c>
      <c r="AA8" s="2">
        <f ca="1">'Claims list cumulative'!Z4</f>
        <v>2638644.16</v>
      </c>
      <c r="AB8" s="2">
        <f ca="1">'Claims list cumulative'!AA4</f>
        <v>5024503.08</v>
      </c>
      <c r="AC8" s="2">
        <f ca="1">'Claims list cumulative'!AB4</f>
        <v>5813256.7999999998</v>
      </c>
      <c r="AD8" s="2">
        <f ca="1">'Claims list cumulative'!AC4</f>
        <v>5813256.7999999998</v>
      </c>
      <c r="AE8" s="2">
        <f ca="1">'Claims list cumulative'!AD4</f>
        <v>5813256.7999999998</v>
      </c>
      <c r="AF8" s="2">
        <f ca="1">'Claims list cumulative'!AE4</f>
        <v>5813256.7999999998</v>
      </c>
      <c r="AG8" s="2">
        <f ca="1">'Claims list cumulative'!AF4</f>
        <v>5813256.7999999998</v>
      </c>
      <c r="AH8" s="2">
        <f ca="1">'Claims list cumulative'!AG4</f>
        <v>8010987.9699999997</v>
      </c>
      <c r="AI8" s="2">
        <f ca="1">'Claims list cumulative'!AH4</f>
        <v>8010987.9699999997</v>
      </c>
      <c r="AJ8" s="2">
        <f ca="1">'Claims list cumulative'!AI4</f>
        <v>8010987.9699999997</v>
      </c>
      <c r="AK8" s="2">
        <f ca="1">'Claims list cumulative'!AJ4</f>
        <v>11487733.74</v>
      </c>
      <c r="AL8" s="2">
        <f ca="1">'Claims list cumulative'!AK4</f>
        <v>13319713.82</v>
      </c>
      <c r="AM8" s="2">
        <f ca="1">$AL$8+$AO$8*(AM47-$AL$47)</f>
        <v>13319713.82</v>
      </c>
      <c r="AN8" s="6">
        <f>VLOOKUP(A8,'Premiums,Loss ratio'!$A$2:$C$1048576,2,FALSE)</f>
        <v>21683613.5</v>
      </c>
      <c r="AO8" s="6">
        <f t="shared" ref="AO8:AO43" ca="1" si="1">AN8*$B$49</f>
        <v>20718664.381808359</v>
      </c>
      <c r="AP8" s="6">
        <f t="shared" ref="AP8:AP43" ca="1" si="2">AN8*OFFSET($C$47,0,($B8))</f>
        <v>21683613.5</v>
      </c>
      <c r="AQ8" s="31">
        <f ca="1">AM8-OFFSET($C8,0,B8)</f>
        <v>0</v>
      </c>
    </row>
    <row r="9" spans="1:43" x14ac:dyDescent="0.2">
      <c r="A9" s="38">
        <f t="shared" si="0"/>
        <v>50100</v>
      </c>
      <c r="B9" s="4">
        <v>34</v>
      </c>
      <c r="C9" s="2">
        <f ca="1">'Claims list cumulative'!B5</f>
        <v>0</v>
      </c>
      <c r="D9" s="2">
        <f ca="1">'Claims list cumulative'!C5</f>
        <v>0</v>
      </c>
      <c r="E9" s="2">
        <f ca="1">'Claims list cumulative'!D5</f>
        <v>0</v>
      </c>
      <c r="F9" s="2">
        <f ca="1">'Claims list cumulative'!E5</f>
        <v>0</v>
      </c>
      <c r="G9" s="2">
        <f ca="1">'Claims list cumulative'!F5</f>
        <v>0</v>
      </c>
      <c r="H9" s="2">
        <f ca="1">'Claims list cumulative'!G5</f>
        <v>0</v>
      </c>
      <c r="I9" s="2">
        <f ca="1">'Claims list cumulative'!H5</f>
        <v>0</v>
      </c>
      <c r="J9" s="2">
        <f ca="1">'Claims list cumulative'!I5</f>
        <v>0</v>
      </c>
      <c r="K9" s="2">
        <f ca="1">'Claims list cumulative'!J5</f>
        <v>0</v>
      </c>
      <c r="L9" s="2">
        <f ca="1">'Claims list cumulative'!K5</f>
        <v>0</v>
      </c>
      <c r="M9" s="2">
        <f ca="1">'Claims list cumulative'!L5</f>
        <v>0</v>
      </c>
      <c r="N9" s="2">
        <f ca="1">'Claims list cumulative'!M5</f>
        <v>0</v>
      </c>
      <c r="O9" s="2">
        <f ca="1">'Claims list cumulative'!N5</f>
        <v>0</v>
      </c>
      <c r="P9" s="2">
        <f ca="1">'Claims list cumulative'!O5</f>
        <v>0</v>
      </c>
      <c r="Q9" s="2">
        <f ca="1">'Claims list cumulative'!P5</f>
        <v>0</v>
      </c>
      <c r="R9" s="2">
        <f ca="1">'Claims list cumulative'!Q5</f>
        <v>0</v>
      </c>
      <c r="S9" s="2">
        <f ca="1">'Claims list cumulative'!R5</f>
        <v>1258422.17</v>
      </c>
      <c r="T9" s="2">
        <f ca="1">'Claims list cumulative'!S5</f>
        <v>2917008.4</v>
      </c>
      <c r="U9" s="2">
        <f ca="1">'Claims list cumulative'!T5</f>
        <v>2917008.4</v>
      </c>
      <c r="V9" s="2">
        <f ca="1">'Claims list cumulative'!U5</f>
        <v>2917008.4</v>
      </c>
      <c r="W9" s="2">
        <f ca="1">'Claims list cumulative'!V5</f>
        <v>2917008.4</v>
      </c>
      <c r="X9" s="2">
        <f ca="1">'Claims list cumulative'!W5</f>
        <v>2917008.4</v>
      </c>
      <c r="Y9" s="2">
        <f ca="1">'Claims list cumulative'!X5</f>
        <v>2917008.4</v>
      </c>
      <c r="Z9" s="2">
        <f ca="1">'Claims list cumulative'!Y5</f>
        <v>2917008.4</v>
      </c>
      <c r="AA9" s="2">
        <f ca="1">'Claims list cumulative'!Z5</f>
        <v>3681480.09</v>
      </c>
      <c r="AB9" s="2">
        <f ca="1">'Claims list cumulative'!AA5</f>
        <v>3681480.09</v>
      </c>
      <c r="AC9" s="2">
        <f ca="1">'Claims list cumulative'!AB5</f>
        <v>5321150.8</v>
      </c>
      <c r="AD9" s="2">
        <f ca="1">'Claims list cumulative'!AC5</f>
        <v>6568940.6099999994</v>
      </c>
      <c r="AE9" s="2">
        <f ca="1">'Claims list cumulative'!AD5</f>
        <v>7799869.4199999999</v>
      </c>
      <c r="AF9" s="2">
        <f ca="1">'Claims list cumulative'!AE5</f>
        <v>10394105.560000001</v>
      </c>
      <c r="AG9" s="2">
        <f ca="1">'Claims list cumulative'!AF5</f>
        <v>11267241.51</v>
      </c>
      <c r="AH9" s="2">
        <f ca="1">'Claims list cumulative'!AG5</f>
        <v>12529942.26</v>
      </c>
      <c r="AI9" s="2">
        <f ca="1">'Claims list cumulative'!AH5</f>
        <v>14146342.800000001</v>
      </c>
      <c r="AJ9" s="2">
        <f ca="1">'Claims list cumulative'!AI5</f>
        <v>14146342.800000001</v>
      </c>
      <c r="AK9" s="2">
        <f ca="1">'Claims list cumulative'!AJ5</f>
        <v>15247210.620000001</v>
      </c>
      <c r="AL9" s="2">
        <f ca="1">$AK$9+$AO$9*(AL47-$AK$47)</f>
        <v>18319439.756148051</v>
      </c>
      <c r="AM9" s="2">
        <f ca="1">$AK$9+$AO$9*(AM47-$AK$47)</f>
        <v>18319439.756148051</v>
      </c>
      <c r="AN9" s="6">
        <f>VLOOKUP(A9,'Premiums,Loss ratio'!$A$2:$C$1048576,2,FALSE)</f>
        <v>21668583.77</v>
      </c>
      <c r="AO9" s="6">
        <f t="shared" ca="1" si="1"/>
        <v>20704303.494421244</v>
      </c>
      <c r="AP9" s="6">
        <f t="shared" ca="1" si="2"/>
        <v>18453268.924214616</v>
      </c>
      <c r="AQ9" s="31">
        <f t="shared" ref="AQ9:AQ43" ca="1" si="3">AM9-OFFSET($C9,0,B9)</f>
        <v>3072229.1361480504</v>
      </c>
    </row>
    <row r="10" spans="1:43" x14ac:dyDescent="0.2">
      <c r="A10" s="38">
        <f t="shared" si="0"/>
        <v>50131</v>
      </c>
      <c r="B10" s="4">
        <v>33</v>
      </c>
      <c r="C10" s="2">
        <f ca="1">'Claims list cumulative'!B6</f>
        <v>0</v>
      </c>
      <c r="D10" s="2">
        <f ca="1">'Claims list cumulative'!C6</f>
        <v>0</v>
      </c>
      <c r="E10" s="2">
        <f ca="1">'Claims list cumulative'!D6</f>
        <v>0</v>
      </c>
      <c r="F10" s="2">
        <f ca="1">'Claims list cumulative'!E6</f>
        <v>0</v>
      </c>
      <c r="G10" s="2">
        <f ca="1">'Claims list cumulative'!F6</f>
        <v>0</v>
      </c>
      <c r="H10" s="2">
        <f ca="1">'Claims list cumulative'!G6</f>
        <v>0</v>
      </c>
      <c r="I10" s="2">
        <f ca="1">'Claims list cumulative'!H6</f>
        <v>0</v>
      </c>
      <c r="J10" s="2">
        <f ca="1">'Claims list cumulative'!I6</f>
        <v>0</v>
      </c>
      <c r="K10" s="2">
        <f ca="1">'Claims list cumulative'!J6</f>
        <v>0</v>
      </c>
      <c r="L10" s="2">
        <f ca="1">'Claims list cumulative'!K6</f>
        <v>0</v>
      </c>
      <c r="M10" s="2">
        <f ca="1">'Claims list cumulative'!L6</f>
        <v>0</v>
      </c>
      <c r="N10" s="2">
        <f ca="1">'Claims list cumulative'!M6</f>
        <v>0</v>
      </c>
      <c r="O10" s="2">
        <f ca="1">'Claims list cumulative'!N6</f>
        <v>0</v>
      </c>
      <c r="P10" s="2">
        <f ca="1">'Claims list cumulative'!O6</f>
        <v>0</v>
      </c>
      <c r="Q10" s="2">
        <f ca="1">'Claims list cumulative'!P6</f>
        <v>0</v>
      </c>
      <c r="R10" s="2">
        <f ca="1">'Claims list cumulative'!Q6</f>
        <v>1583688.02</v>
      </c>
      <c r="S10" s="2">
        <f ca="1">'Claims list cumulative'!R6</f>
        <v>1583688.02</v>
      </c>
      <c r="T10" s="2">
        <f ca="1">'Claims list cumulative'!S6</f>
        <v>1583688.02</v>
      </c>
      <c r="U10" s="2">
        <f ca="1">'Claims list cumulative'!T6</f>
        <v>1583688.02</v>
      </c>
      <c r="V10" s="2">
        <f ca="1">'Claims list cumulative'!U6</f>
        <v>1583688.02</v>
      </c>
      <c r="W10" s="2">
        <f ca="1">'Claims list cumulative'!V6</f>
        <v>1583688.02</v>
      </c>
      <c r="X10" s="2">
        <f ca="1">'Claims list cumulative'!W6</f>
        <v>1583688.02</v>
      </c>
      <c r="Y10" s="2">
        <f ca="1">'Claims list cumulative'!X6</f>
        <v>2311921.21</v>
      </c>
      <c r="Z10" s="2">
        <f ca="1">'Claims list cumulative'!Y6</f>
        <v>2311921.21</v>
      </c>
      <c r="AA10" s="2">
        <f ca="1">'Claims list cumulative'!Z6</f>
        <v>3449346.45</v>
      </c>
      <c r="AB10" s="2">
        <f ca="1">'Claims list cumulative'!AA6</f>
        <v>4229439.0200000005</v>
      </c>
      <c r="AC10" s="2">
        <f ca="1">'Claims list cumulative'!AB6</f>
        <v>4229439.0200000005</v>
      </c>
      <c r="AD10" s="2">
        <f ca="1">'Claims list cumulative'!AC6</f>
        <v>5634578.2300000004</v>
      </c>
      <c r="AE10" s="2">
        <f ca="1">'Claims list cumulative'!AD6</f>
        <v>6318409.6600000001</v>
      </c>
      <c r="AF10" s="2">
        <f ca="1">'Claims list cumulative'!AE6</f>
        <v>6318409.6600000001</v>
      </c>
      <c r="AG10" s="2">
        <f ca="1">'Claims list cumulative'!AF6</f>
        <v>7270156.8900000006</v>
      </c>
      <c r="AH10" s="2">
        <f ca="1">'Claims list cumulative'!AG6</f>
        <v>7270156.8900000006</v>
      </c>
      <c r="AI10" s="2">
        <f ca="1">'Claims list cumulative'!AH6</f>
        <v>7270156.8900000006</v>
      </c>
      <c r="AJ10" s="2">
        <f ca="1">'Claims list cumulative'!AI6</f>
        <v>11969532.420000002</v>
      </c>
      <c r="AK10" s="2">
        <f ca="1">$AJ$10+$AO$10*(AK47-$AJ$47)</f>
        <v>14983534.606974492</v>
      </c>
      <c r="AL10" s="2">
        <f t="shared" ref="AL10:AM10" ca="1" si="4">$AJ$10+$AO$10*(AL47-$AJ$47)</f>
        <v>18053821.218792528</v>
      </c>
      <c r="AM10" s="2">
        <f t="shared" ca="1" si="4"/>
        <v>18053821.218792528</v>
      </c>
      <c r="AN10" s="6">
        <f>VLOOKUP(A10,'Premiums,Loss ratio'!$A$2:$C$1048576,2,FALSE)</f>
        <v>21654883.050000001</v>
      </c>
      <c r="AO10" s="6">
        <f t="shared" ca="1" si="1"/>
        <v>20691212.47435353</v>
      </c>
      <c r="AP10" s="6">
        <f t="shared" ca="1" si="2"/>
        <v>15287225.159309201</v>
      </c>
      <c r="AQ10" s="31">
        <f t="shared" ca="1" si="3"/>
        <v>6084288.7987925261</v>
      </c>
    </row>
    <row r="11" spans="1:43" x14ac:dyDescent="0.2">
      <c r="A11" s="38">
        <f t="shared" si="0"/>
        <v>50161</v>
      </c>
      <c r="B11" s="4">
        <v>32</v>
      </c>
      <c r="C11" s="2">
        <f ca="1">'Claims list cumulative'!B7</f>
        <v>0</v>
      </c>
      <c r="D11" s="2">
        <f ca="1">'Claims list cumulative'!C7</f>
        <v>0</v>
      </c>
      <c r="E11" s="2">
        <f ca="1">'Claims list cumulative'!D7</f>
        <v>0</v>
      </c>
      <c r="F11" s="2">
        <f ca="1">'Claims list cumulative'!E7</f>
        <v>0</v>
      </c>
      <c r="G11" s="2">
        <f ca="1">'Claims list cumulative'!F7</f>
        <v>0</v>
      </c>
      <c r="H11" s="2">
        <f ca="1">'Claims list cumulative'!G7</f>
        <v>0</v>
      </c>
      <c r="I11" s="2">
        <f ca="1">'Claims list cumulative'!H7</f>
        <v>0</v>
      </c>
      <c r="J11" s="2">
        <f ca="1">'Claims list cumulative'!I7</f>
        <v>0</v>
      </c>
      <c r="K11" s="2">
        <f ca="1">'Claims list cumulative'!J7</f>
        <v>0</v>
      </c>
      <c r="L11" s="2">
        <f ca="1">'Claims list cumulative'!K7</f>
        <v>0</v>
      </c>
      <c r="M11" s="2">
        <f ca="1">'Claims list cumulative'!L7</f>
        <v>0</v>
      </c>
      <c r="N11" s="2">
        <f ca="1">'Claims list cumulative'!M7</f>
        <v>961545.6</v>
      </c>
      <c r="O11" s="2">
        <f ca="1">'Claims list cumulative'!N7</f>
        <v>1823321.69</v>
      </c>
      <c r="P11" s="2">
        <f ca="1">'Claims list cumulative'!O7</f>
        <v>1823321.69</v>
      </c>
      <c r="Q11" s="2">
        <f ca="1">'Claims list cumulative'!P7</f>
        <v>1823321.69</v>
      </c>
      <c r="R11" s="2">
        <f ca="1">'Claims list cumulative'!Q7</f>
        <v>1823321.69</v>
      </c>
      <c r="S11" s="2">
        <f ca="1">'Claims list cumulative'!R7</f>
        <v>1823321.69</v>
      </c>
      <c r="T11" s="2">
        <f ca="1">'Claims list cumulative'!S7</f>
        <v>2930319.26</v>
      </c>
      <c r="U11" s="2">
        <f ca="1">'Claims list cumulative'!T7</f>
        <v>2930319.26</v>
      </c>
      <c r="V11" s="2">
        <f ca="1">'Claims list cumulative'!U7</f>
        <v>2930319.26</v>
      </c>
      <c r="W11" s="2">
        <f ca="1">'Claims list cumulative'!V7</f>
        <v>2930319.26</v>
      </c>
      <c r="X11" s="2">
        <f ca="1">'Claims list cumulative'!W7</f>
        <v>3937498.6199999996</v>
      </c>
      <c r="Y11" s="2">
        <f ca="1">'Claims list cumulative'!X7</f>
        <v>3937498.6199999996</v>
      </c>
      <c r="Z11" s="2">
        <f ca="1">'Claims list cumulative'!Y7</f>
        <v>5516981.5599999996</v>
      </c>
      <c r="AA11" s="2">
        <f ca="1">'Claims list cumulative'!Z7</f>
        <v>5516981.5599999996</v>
      </c>
      <c r="AB11" s="2">
        <f ca="1">'Claims list cumulative'!AA7</f>
        <v>5516981.5599999996</v>
      </c>
      <c r="AC11" s="2">
        <f ca="1">'Claims list cumulative'!AB7</f>
        <v>7420526.5099999998</v>
      </c>
      <c r="AD11" s="2">
        <f ca="1">'Claims list cumulative'!AC7</f>
        <v>7420526.5099999998</v>
      </c>
      <c r="AE11" s="2">
        <f ca="1">'Claims list cumulative'!AD7</f>
        <v>7420526.5099999998</v>
      </c>
      <c r="AF11" s="2">
        <f ca="1">'Claims list cumulative'!AE7</f>
        <v>7420526.5099999998</v>
      </c>
      <c r="AG11" s="2">
        <f ca="1">'Claims list cumulative'!AF7</f>
        <v>8541945.8100000005</v>
      </c>
      <c r="AH11" s="2">
        <f ca="1">'Claims list cumulative'!AG7</f>
        <v>11088044.200000001</v>
      </c>
      <c r="AI11" s="2">
        <f ca="1">'Claims list cumulative'!AH7</f>
        <v>11088044.200000001</v>
      </c>
      <c r="AJ11" s="2">
        <f ca="1">$AI$11+$AO$11*(AJ47-$AI$47)</f>
        <v>12860946.988122802</v>
      </c>
      <c r="AK11" s="2">
        <f t="shared" ref="AK11:AM11" ca="1" si="5">$AI$11+$AO$11*(AK47-$AI$47)</f>
        <v>15872305.059025435</v>
      </c>
      <c r="AL11" s="2">
        <f t="shared" ca="1" si="5"/>
        <v>18939898.177716427</v>
      </c>
      <c r="AM11" s="2">
        <f t="shared" ca="1" si="5"/>
        <v>18939898.177716427</v>
      </c>
      <c r="AN11" s="6">
        <f>VLOOKUP(A11,'Premiums,Loss ratio'!$A$2:$C$1048576,2,FALSE)</f>
        <v>21635885.710000001</v>
      </c>
      <c r="AO11" s="6">
        <f t="shared" ca="1" si="1"/>
        <v>20673060.540792864</v>
      </c>
      <c r="AP11" s="6">
        <f t="shared" ca="1" si="2"/>
        <v>13418340.22667574</v>
      </c>
      <c r="AQ11" s="31">
        <f t="shared" ca="1" si="3"/>
        <v>7851853.9777164254</v>
      </c>
    </row>
    <row r="12" spans="1:43" x14ac:dyDescent="0.2">
      <c r="A12" s="38">
        <f t="shared" si="0"/>
        <v>50192</v>
      </c>
      <c r="B12" s="4">
        <v>31</v>
      </c>
      <c r="C12" s="2">
        <f ca="1">'Claims list cumulative'!B8</f>
        <v>0</v>
      </c>
      <c r="D12" s="2">
        <f ca="1">'Claims list cumulative'!C8</f>
        <v>0</v>
      </c>
      <c r="E12" s="2">
        <f ca="1">'Claims list cumulative'!D8</f>
        <v>0</v>
      </c>
      <c r="F12" s="2">
        <f ca="1">'Claims list cumulative'!E8</f>
        <v>0</v>
      </c>
      <c r="G12" s="2">
        <f ca="1">'Claims list cumulative'!F8</f>
        <v>0</v>
      </c>
      <c r="H12" s="2">
        <f ca="1">'Claims list cumulative'!G8</f>
        <v>0</v>
      </c>
      <c r="I12" s="2">
        <f ca="1">'Claims list cumulative'!H8</f>
        <v>0</v>
      </c>
      <c r="J12" s="2">
        <f ca="1">'Claims list cumulative'!I8</f>
        <v>0</v>
      </c>
      <c r="K12" s="2">
        <f ca="1">'Claims list cumulative'!J8</f>
        <v>0</v>
      </c>
      <c r="L12" s="2">
        <f ca="1">'Claims list cumulative'!K8</f>
        <v>0</v>
      </c>
      <c r="M12" s="2">
        <f ca="1">'Claims list cumulative'!L8</f>
        <v>0</v>
      </c>
      <c r="N12" s="2">
        <f ca="1">'Claims list cumulative'!M8</f>
        <v>0</v>
      </c>
      <c r="O12" s="2">
        <f ca="1">'Claims list cumulative'!N8</f>
        <v>1850164.46</v>
      </c>
      <c r="P12" s="2">
        <f ca="1">'Claims list cumulative'!O8</f>
        <v>1850164.46</v>
      </c>
      <c r="Q12" s="2">
        <f ca="1">'Claims list cumulative'!P8</f>
        <v>1850164.46</v>
      </c>
      <c r="R12" s="2">
        <f ca="1">'Claims list cumulative'!Q8</f>
        <v>3711812.24</v>
      </c>
      <c r="S12" s="2">
        <f ca="1">'Claims list cumulative'!R8</f>
        <v>3711812.24</v>
      </c>
      <c r="T12" s="2">
        <f ca="1">'Claims list cumulative'!S8</f>
        <v>3711812.24</v>
      </c>
      <c r="U12" s="2">
        <f ca="1">'Claims list cumulative'!T8</f>
        <v>3711812.24</v>
      </c>
      <c r="V12" s="2">
        <f ca="1">'Claims list cumulative'!U8</f>
        <v>3711812.24</v>
      </c>
      <c r="W12" s="2">
        <f ca="1">'Claims list cumulative'!V8</f>
        <v>3711812.24</v>
      </c>
      <c r="X12" s="2">
        <f ca="1">'Claims list cumulative'!W8</f>
        <v>3711812.24</v>
      </c>
      <c r="Y12" s="2">
        <f ca="1">'Claims list cumulative'!X8</f>
        <v>3711812.24</v>
      </c>
      <c r="Z12" s="2">
        <f ca="1">'Claims list cumulative'!Y8</f>
        <v>3711812.24</v>
      </c>
      <c r="AA12" s="2">
        <f ca="1">'Claims list cumulative'!Z8</f>
        <v>5052872.37</v>
      </c>
      <c r="AB12" s="2">
        <f ca="1">'Claims list cumulative'!AA8</f>
        <v>5052872.37</v>
      </c>
      <c r="AC12" s="2">
        <f ca="1">'Claims list cumulative'!AB8</f>
        <v>5052872.37</v>
      </c>
      <c r="AD12" s="2">
        <f ca="1">'Claims list cumulative'!AC8</f>
        <v>5052872.37</v>
      </c>
      <c r="AE12" s="2">
        <f ca="1">'Claims list cumulative'!AD8</f>
        <v>7149309.75</v>
      </c>
      <c r="AF12" s="2">
        <f ca="1">'Claims list cumulative'!AE8</f>
        <v>7149309.75</v>
      </c>
      <c r="AG12" s="2">
        <f ca="1">'Claims list cumulative'!AF8</f>
        <v>7149309.75</v>
      </c>
      <c r="AH12" s="2">
        <f ca="1">'Claims list cumulative'!AG8</f>
        <v>9668814.5</v>
      </c>
      <c r="AI12" s="2">
        <f ca="1">$AH$12+$AO$12*(AI47-$AH$47)</f>
        <v>10063043.467722435</v>
      </c>
      <c r="AJ12" s="2">
        <f t="shared" ref="AJ12:AM12" ca="1" si="6">$AH$12+$AO$12*(AJ47-$AH$47)</f>
        <v>11834631.823724078</v>
      </c>
      <c r="AK12" s="2">
        <f t="shared" ca="1" si="6"/>
        <v>14843757.270365968</v>
      </c>
      <c r="AL12" s="2">
        <f t="shared" ca="1" si="6"/>
        <v>17909076.072068535</v>
      </c>
      <c r="AM12" s="2">
        <f t="shared" ca="1" si="6"/>
        <v>17909076.072068535</v>
      </c>
      <c r="AN12" s="6">
        <f>VLOOKUP(A12,'Premiums,Loss ratio'!$A$2:$C$1048576,2,FALSE)</f>
        <v>21619844.84</v>
      </c>
      <c r="AO12" s="6">
        <f t="shared" ca="1" si="1"/>
        <v>20657733.510456234</v>
      </c>
      <c r="AP12" s="6">
        <f t="shared" ca="1" si="2"/>
        <v>12995802.103706535</v>
      </c>
      <c r="AQ12" s="31">
        <f t="shared" ca="1" si="3"/>
        <v>8240261.5720685348</v>
      </c>
    </row>
    <row r="13" spans="1:43" x14ac:dyDescent="0.2">
      <c r="A13" s="38">
        <f t="shared" si="0"/>
        <v>50222</v>
      </c>
      <c r="B13" s="4">
        <v>30</v>
      </c>
      <c r="C13" s="2">
        <f ca="1">'Claims list cumulative'!B9</f>
        <v>0</v>
      </c>
      <c r="D13" s="2">
        <f ca="1">'Claims list cumulative'!C9</f>
        <v>0</v>
      </c>
      <c r="E13" s="2">
        <f ca="1">'Claims list cumulative'!D9</f>
        <v>0</v>
      </c>
      <c r="F13" s="2">
        <f ca="1">'Claims list cumulative'!E9</f>
        <v>0</v>
      </c>
      <c r="G13" s="2">
        <f ca="1">'Claims list cumulative'!F9</f>
        <v>0</v>
      </c>
      <c r="H13" s="2">
        <f ca="1">'Claims list cumulative'!G9</f>
        <v>0</v>
      </c>
      <c r="I13" s="2">
        <f ca="1">'Claims list cumulative'!H9</f>
        <v>0</v>
      </c>
      <c r="J13" s="2">
        <f ca="1">'Claims list cumulative'!I9</f>
        <v>0</v>
      </c>
      <c r="K13" s="2">
        <f ca="1">'Claims list cumulative'!J9</f>
        <v>0</v>
      </c>
      <c r="L13" s="2">
        <f ca="1">'Claims list cumulative'!K9</f>
        <v>0</v>
      </c>
      <c r="M13" s="2">
        <f ca="1">'Claims list cumulative'!L9</f>
        <v>0</v>
      </c>
      <c r="N13" s="2">
        <f ca="1">'Claims list cumulative'!M9</f>
        <v>0</v>
      </c>
      <c r="O13" s="2">
        <f ca="1">'Claims list cumulative'!N9</f>
        <v>0</v>
      </c>
      <c r="P13" s="2">
        <f ca="1">'Claims list cumulative'!O9</f>
        <v>0</v>
      </c>
      <c r="Q13" s="2">
        <f ca="1">'Claims list cumulative'!P9</f>
        <v>1525565.68</v>
      </c>
      <c r="R13" s="2">
        <f ca="1">'Claims list cumulative'!Q9</f>
        <v>1525565.68</v>
      </c>
      <c r="S13" s="2">
        <f ca="1">'Claims list cumulative'!R9</f>
        <v>2616761.0699999998</v>
      </c>
      <c r="T13" s="2">
        <f ca="1">'Claims list cumulative'!S9</f>
        <v>2616761.0699999998</v>
      </c>
      <c r="U13" s="2">
        <f ca="1">'Claims list cumulative'!T9</f>
        <v>2616761.0699999998</v>
      </c>
      <c r="V13" s="2">
        <f ca="1">'Claims list cumulative'!U9</f>
        <v>2616761.0699999998</v>
      </c>
      <c r="W13" s="2">
        <f ca="1">'Claims list cumulative'!V9</f>
        <v>2616761.0699999998</v>
      </c>
      <c r="X13" s="2">
        <f ca="1">'Claims list cumulative'!W9</f>
        <v>4917922.97</v>
      </c>
      <c r="Y13" s="2">
        <f ca="1">'Claims list cumulative'!X9</f>
        <v>4917922.97</v>
      </c>
      <c r="Z13" s="2">
        <f ca="1">'Claims list cumulative'!Y9</f>
        <v>5835641</v>
      </c>
      <c r="AA13" s="2">
        <f ca="1">'Claims list cumulative'!Z9</f>
        <v>5835641</v>
      </c>
      <c r="AB13" s="2">
        <f ca="1">'Claims list cumulative'!AA9</f>
        <v>5835641</v>
      </c>
      <c r="AC13" s="2">
        <f ca="1">'Claims list cumulative'!AB9</f>
        <v>7432538.79</v>
      </c>
      <c r="AD13" s="2">
        <f ca="1">'Claims list cumulative'!AC9</f>
        <v>9170016.6799999997</v>
      </c>
      <c r="AE13" s="2">
        <f ca="1">'Claims list cumulative'!AD9</f>
        <v>12194146.83</v>
      </c>
      <c r="AF13" s="2">
        <f ca="1">'Claims list cumulative'!AE9</f>
        <v>14153271.939999999</v>
      </c>
      <c r="AG13" s="2">
        <f ca="1">'Claims list cumulative'!AF9</f>
        <v>15328452.84</v>
      </c>
      <c r="AH13" s="2">
        <f ca="1">$AG$13+$AO$13*(AH47-$AG$47)</f>
        <v>17333697.540744647</v>
      </c>
      <c r="AI13" s="2">
        <f t="shared" ref="AI13:AM13" ca="1" si="7">$AG$13+$AO$13*(AI47-$AG$47)</f>
        <v>17727674.977822188</v>
      </c>
      <c r="AJ13" s="2">
        <f t="shared" ca="1" si="7"/>
        <v>19498133.003994837</v>
      </c>
      <c r="AK13" s="2">
        <f t="shared" ca="1" si="7"/>
        <v>22505338.532705449</v>
      </c>
      <c r="AL13" s="2">
        <f t="shared" ca="1" si="7"/>
        <v>25568701.563325409</v>
      </c>
      <c r="AM13" s="2">
        <f t="shared" ca="1" si="7"/>
        <v>25568701.563325409</v>
      </c>
      <c r="AN13" s="6">
        <f>VLOOKUP(A13,'Premiums,Loss ratio'!$A$2:$C$1048576,2,FALSE)</f>
        <v>21606050.690000001</v>
      </c>
      <c r="AO13" s="6">
        <f t="shared" ca="1" si="1"/>
        <v>20644553.218145534</v>
      </c>
      <c r="AP13" s="6">
        <f t="shared" ca="1" si="2"/>
        <v>10888873.589751221</v>
      </c>
      <c r="AQ13" s="31">
        <f t="shared" ca="1" si="3"/>
        <v>10240248.723325409</v>
      </c>
    </row>
    <row r="14" spans="1:43" x14ac:dyDescent="0.2">
      <c r="A14" s="38">
        <f t="shared" si="0"/>
        <v>50253</v>
      </c>
      <c r="B14" s="4">
        <v>29</v>
      </c>
      <c r="C14" s="2">
        <f ca="1">'Claims list cumulative'!B10</f>
        <v>0</v>
      </c>
      <c r="D14" s="2">
        <f ca="1">'Claims list cumulative'!C10</f>
        <v>0</v>
      </c>
      <c r="E14" s="2">
        <f ca="1">'Claims list cumulative'!D10</f>
        <v>0</v>
      </c>
      <c r="F14" s="2">
        <f ca="1">'Claims list cumulative'!E10</f>
        <v>1213851.9099999999</v>
      </c>
      <c r="G14" s="2">
        <f ca="1">'Claims list cumulative'!F10</f>
        <v>1213851.9099999999</v>
      </c>
      <c r="H14" s="2">
        <f ca="1">'Claims list cumulative'!G10</f>
        <v>1213851.9099999999</v>
      </c>
      <c r="I14" s="2">
        <f ca="1">'Claims list cumulative'!H10</f>
        <v>1213851.9099999999</v>
      </c>
      <c r="J14" s="2">
        <f ca="1">'Claims list cumulative'!I10</f>
        <v>1213851.9099999999</v>
      </c>
      <c r="K14" s="2">
        <f ca="1">'Claims list cumulative'!J10</f>
        <v>1213851.9099999999</v>
      </c>
      <c r="L14" s="2">
        <f ca="1">'Claims list cumulative'!K10</f>
        <v>1213851.9099999999</v>
      </c>
      <c r="M14" s="2">
        <f ca="1">'Claims list cumulative'!L10</f>
        <v>1213851.9099999999</v>
      </c>
      <c r="N14" s="2">
        <f ca="1">'Claims list cumulative'!M10</f>
        <v>2081738.9</v>
      </c>
      <c r="O14" s="2">
        <f ca="1">'Claims list cumulative'!N10</f>
        <v>2081738.9</v>
      </c>
      <c r="P14" s="2">
        <f ca="1">'Claims list cumulative'!O10</f>
        <v>2081738.9</v>
      </c>
      <c r="Q14" s="2">
        <f ca="1">'Claims list cumulative'!P10</f>
        <v>2081738.9</v>
      </c>
      <c r="R14" s="2">
        <f ca="1">'Claims list cumulative'!Q10</f>
        <v>2081738.9</v>
      </c>
      <c r="S14" s="2">
        <f ca="1">'Claims list cumulative'!R10</f>
        <v>2081738.9</v>
      </c>
      <c r="T14" s="2">
        <f ca="1">'Claims list cumulative'!S10</f>
        <v>2081738.9</v>
      </c>
      <c r="U14" s="2">
        <f ca="1">'Claims list cumulative'!T10</f>
        <v>2081738.9</v>
      </c>
      <c r="V14" s="2">
        <f ca="1">'Claims list cumulative'!U10</f>
        <v>2081738.9</v>
      </c>
      <c r="W14" s="2">
        <f ca="1">'Claims list cumulative'!V10</f>
        <v>4234877.99</v>
      </c>
      <c r="X14" s="2">
        <f ca="1">'Claims list cumulative'!W10</f>
        <v>4234877.99</v>
      </c>
      <c r="Y14" s="2">
        <f ca="1">'Claims list cumulative'!X10</f>
        <v>4234877.99</v>
      </c>
      <c r="Z14" s="2">
        <f ca="1">'Claims list cumulative'!Y10</f>
        <v>4234877.99</v>
      </c>
      <c r="AA14" s="2">
        <f ca="1">'Claims list cumulative'!Z10</f>
        <v>4234877.99</v>
      </c>
      <c r="AB14" s="2">
        <f ca="1">'Claims list cumulative'!AA10</f>
        <v>5664272.8100000005</v>
      </c>
      <c r="AC14" s="2">
        <f ca="1">'Claims list cumulative'!AB10</f>
        <v>5664272.8100000005</v>
      </c>
      <c r="AD14" s="2">
        <f ca="1">'Claims list cumulative'!AC10</f>
        <v>7000413.5300000003</v>
      </c>
      <c r="AE14" s="2">
        <f ca="1">'Claims list cumulative'!AD10</f>
        <v>7000413.5300000003</v>
      </c>
      <c r="AF14" s="2">
        <f ca="1">'Claims list cumulative'!AE10</f>
        <v>9844579.4700000007</v>
      </c>
      <c r="AG14" s="2">
        <f ca="1">$AF$14+$AO$14*(AG47-$AF$47)</f>
        <v>10492162.569050465</v>
      </c>
      <c r="AH14" s="2">
        <f t="shared" ref="AH14:AM14" ca="1" si="8">$AF$14+$AO$14*(AH47-$AF$47)</f>
        <v>12494505.11228787</v>
      </c>
      <c r="AI14" s="2">
        <f t="shared" ca="1" si="8"/>
        <v>12887912.35233346</v>
      </c>
      <c r="AJ14" s="2">
        <f t="shared" ca="1" si="8"/>
        <v>14655808.023871778</v>
      </c>
      <c r="AK14" s="2">
        <f t="shared" ca="1" si="8"/>
        <v>17658661.273731969</v>
      </c>
      <c r="AL14" s="2">
        <f t="shared" ca="1" si="8"/>
        <v>20717590.749677315</v>
      </c>
      <c r="AM14" s="2">
        <f t="shared" ca="1" si="8"/>
        <v>20717590.749677315</v>
      </c>
      <c r="AN14" s="6">
        <f>VLOOKUP(A14,'Premiums,Loss ratio'!$A$2:$C$1048576,2,FALSE)</f>
        <v>21574780.609999999</v>
      </c>
      <c r="AO14" s="6">
        <f t="shared" ca="1" si="1"/>
        <v>20614674.697542299</v>
      </c>
      <c r="AP14" s="6">
        <f t="shared" ca="1" si="2"/>
        <v>10195370.729859585</v>
      </c>
      <c r="AQ14" s="31">
        <f t="shared" ca="1" si="3"/>
        <v>10873011.279677315</v>
      </c>
    </row>
    <row r="15" spans="1:43" x14ac:dyDescent="0.2">
      <c r="A15" s="38">
        <f t="shared" si="0"/>
        <v>50284</v>
      </c>
      <c r="B15" s="4">
        <v>28</v>
      </c>
      <c r="C15" s="2">
        <f ca="1">'Claims list cumulative'!B11</f>
        <v>0</v>
      </c>
      <c r="D15" s="2">
        <f ca="1">'Claims list cumulative'!C11</f>
        <v>0</v>
      </c>
      <c r="E15" s="2">
        <f ca="1">'Claims list cumulative'!D11</f>
        <v>0</v>
      </c>
      <c r="F15" s="2">
        <f ca="1">'Claims list cumulative'!E11</f>
        <v>0</v>
      </c>
      <c r="G15" s="2">
        <f ca="1">'Claims list cumulative'!F11</f>
        <v>0</v>
      </c>
      <c r="H15" s="2">
        <f ca="1">'Claims list cumulative'!G11</f>
        <v>0</v>
      </c>
      <c r="I15" s="2">
        <f ca="1">'Claims list cumulative'!H11</f>
        <v>0</v>
      </c>
      <c r="J15" s="2">
        <f ca="1">'Claims list cumulative'!I11</f>
        <v>0</v>
      </c>
      <c r="K15" s="2">
        <f ca="1">'Claims list cumulative'!J11</f>
        <v>0</v>
      </c>
      <c r="L15" s="2">
        <f ca="1">'Claims list cumulative'!K11</f>
        <v>0</v>
      </c>
      <c r="M15" s="2">
        <f ca="1">'Claims list cumulative'!L11</f>
        <v>0</v>
      </c>
      <c r="N15" s="2">
        <f ca="1">'Claims list cumulative'!M11</f>
        <v>0</v>
      </c>
      <c r="O15" s="2">
        <f ca="1">'Claims list cumulative'!N11</f>
        <v>0</v>
      </c>
      <c r="P15" s="2">
        <f ca="1">'Claims list cumulative'!O11</f>
        <v>0</v>
      </c>
      <c r="Q15" s="2">
        <f ca="1">'Claims list cumulative'!P11</f>
        <v>0</v>
      </c>
      <c r="R15" s="2">
        <f ca="1">'Claims list cumulative'!Q11</f>
        <v>0</v>
      </c>
      <c r="S15" s="2">
        <f ca="1">'Claims list cumulative'!R11</f>
        <v>0</v>
      </c>
      <c r="T15" s="2">
        <f ca="1">'Claims list cumulative'!S11</f>
        <v>0</v>
      </c>
      <c r="U15" s="2">
        <f ca="1">'Claims list cumulative'!T11</f>
        <v>0</v>
      </c>
      <c r="V15" s="2">
        <f ca="1">'Claims list cumulative'!U11</f>
        <v>0</v>
      </c>
      <c r="W15" s="2">
        <f ca="1">'Claims list cumulative'!V11</f>
        <v>1393265.12</v>
      </c>
      <c r="X15" s="2">
        <f ca="1">'Claims list cumulative'!W11</f>
        <v>2687456.9800000004</v>
      </c>
      <c r="Y15" s="2">
        <f ca="1">'Claims list cumulative'!X11</f>
        <v>2687456.9800000004</v>
      </c>
      <c r="Z15" s="2">
        <f ca="1">'Claims list cumulative'!Y11</f>
        <v>2687456.9800000004</v>
      </c>
      <c r="AA15" s="2">
        <f ca="1">'Claims list cumulative'!Z11</f>
        <v>2687456.9800000004</v>
      </c>
      <c r="AB15" s="2">
        <f ca="1">'Claims list cumulative'!AA11</f>
        <v>4222111.8800000008</v>
      </c>
      <c r="AC15" s="2">
        <f ca="1">'Claims list cumulative'!AB11</f>
        <v>4963878.0300000012</v>
      </c>
      <c r="AD15" s="2">
        <f ca="1">'Claims list cumulative'!AC11</f>
        <v>6396356.4400000013</v>
      </c>
      <c r="AE15" s="2">
        <f ca="1">'Claims list cumulative'!AD11</f>
        <v>6396356.4400000013</v>
      </c>
      <c r="AF15" s="2">
        <f ca="1">$AE$15+$AO$15*(AF47-$AE$47)</f>
        <v>7700059.8012855127</v>
      </c>
      <c r="AG15" s="2">
        <f t="shared" ref="AG15:AM15" ca="1" si="9">$AE$15+$AO$15*(AG47-$AE$47)</f>
        <v>8346914.9909211695</v>
      </c>
      <c r="AH15" s="2">
        <f t="shared" ca="1" si="9"/>
        <v>10347006.82071187</v>
      </c>
      <c r="AI15" s="2">
        <f t="shared" ca="1" si="9"/>
        <v>10739971.855217658</v>
      </c>
      <c r="AJ15" s="2">
        <f t="shared" ca="1" si="9"/>
        <v>12505880.34101009</v>
      </c>
      <c r="AK15" s="2">
        <f t="shared" ca="1" si="9"/>
        <v>15505358.263201809</v>
      </c>
      <c r="AL15" s="2">
        <f t="shared" ca="1" si="9"/>
        <v>18560849.379548155</v>
      </c>
      <c r="AM15" s="2">
        <f t="shared" ca="1" si="9"/>
        <v>18560849.379548155</v>
      </c>
      <c r="AN15" s="6">
        <f>VLOOKUP(A15,'Premiums,Loss ratio'!$A$2:$C$1048576,2,FALSE)</f>
        <v>21550529.690000001</v>
      </c>
      <c r="AO15" s="6">
        <f t="shared" ca="1" si="1"/>
        <v>20591502.975152485</v>
      </c>
      <c r="AP15" s="6">
        <f t="shared" ca="1" si="2"/>
        <v>8819488.805132946</v>
      </c>
      <c r="AQ15" s="31">
        <f t="shared" ca="1" si="3"/>
        <v>12164492.939548153</v>
      </c>
    </row>
    <row r="16" spans="1:43" x14ac:dyDescent="0.2">
      <c r="A16" s="38">
        <f t="shared" si="0"/>
        <v>50314</v>
      </c>
      <c r="B16" s="4">
        <v>27</v>
      </c>
      <c r="C16" s="2">
        <f ca="1">'Claims list cumulative'!B12</f>
        <v>0</v>
      </c>
      <c r="D16" s="2">
        <f ca="1">'Claims list cumulative'!C12</f>
        <v>0</v>
      </c>
      <c r="E16" s="2">
        <f ca="1">'Claims list cumulative'!D12</f>
        <v>0</v>
      </c>
      <c r="F16" s="2">
        <f ca="1">'Claims list cumulative'!E12</f>
        <v>0</v>
      </c>
      <c r="G16" s="2">
        <f ca="1">'Claims list cumulative'!F12</f>
        <v>0</v>
      </c>
      <c r="H16" s="2">
        <f ca="1">'Claims list cumulative'!G12</f>
        <v>0</v>
      </c>
      <c r="I16" s="2">
        <f ca="1">'Claims list cumulative'!H12</f>
        <v>0</v>
      </c>
      <c r="J16" s="2">
        <f ca="1">'Claims list cumulative'!I12</f>
        <v>0</v>
      </c>
      <c r="K16" s="2">
        <f ca="1">'Claims list cumulative'!J12</f>
        <v>0</v>
      </c>
      <c r="L16" s="2">
        <f ca="1">'Claims list cumulative'!K12</f>
        <v>0</v>
      </c>
      <c r="M16" s="2">
        <f ca="1">'Claims list cumulative'!L12</f>
        <v>0</v>
      </c>
      <c r="N16" s="2">
        <f ca="1">'Claims list cumulative'!M12</f>
        <v>0</v>
      </c>
      <c r="O16" s="2">
        <f ca="1">'Claims list cumulative'!N12</f>
        <v>0</v>
      </c>
      <c r="P16" s="2">
        <f ca="1">'Claims list cumulative'!O12</f>
        <v>0</v>
      </c>
      <c r="Q16" s="2">
        <f ca="1">'Claims list cumulative'!P12</f>
        <v>0</v>
      </c>
      <c r="R16" s="2">
        <f ca="1">'Claims list cumulative'!Q12</f>
        <v>0</v>
      </c>
      <c r="S16" s="2">
        <f ca="1">'Claims list cumulative'!R12</f>
        <v>0</v>
      </c>
      <c r="T16" s="2">
        <f ca="1">'Claims list cumulative'!S12</f>
        <v>0</v>
      </c>
      <c r="U16" s="2">
        <f ca="1">'Claims list cumulative'!T12</f>
        <v>0</v>
      </c>
      <c r="V16" s="2">
        <f ca="1">'Claims list cumulative'!U12</f>
        <v>1461120.07</v>
      </c>
      <c r="W16" s="2">
        <f ca="1">'Claims list cumulative'!V12</f>
        <v>1461120.07</v>
      </c>
      <c r="X16" s="2">
        <f ca="1">'Claims list cumulative'!W12</f>
        <v>2751672.18</v>
      </c>
      <c r="Y16" s="2">
        <f ca="1">'Claims list cumulative'!X12</f>
        <v>2751672.18</v>
      </c>
      <c r="Z16" s="2">
        <f ca="1">'Claims list cumulative'!Y12</f>
        <v>2751672.18</v>
      </c>
      <c r="AA16" s="2">
        <f ca="1">'Claims list cumulative'!Z12</f>
        <v>4136588.85</v>
      </c>
      <c r="AB16" s="2">
        <f ca="1">'Claims list cumulative'!AA12</f>
        <v>4136588.85</v>
      </c>
      <c r="AC16" s="2">
        <f ca="1">'Claims list cumulative'!AB12</f>
        <v>4136588.85</v>
      </c>
      <c r="AD16" s="2">
        <f ca="1">'Claims list cumulative'!AC12</f>
        <v>4136588.85</v>
      </c>
      <c r="AE16" s="2">
        <f ca="1">$AD$16+$AO$16*(AE47-$AD$47)</f>
        <v>5000043.6805722546</v>
      </c>
      <c r="AF16" s="2">
        <f t="shared" ref="AF16:AM16" ca="1" si="10">$AD$16+$AO$16*(AF47-$AD$47)</f>
        <v>6302854.3452099115</v>
      </c>
      <c r="AG16" s="2">
        <f t="shared" ca="1" si="10"/>
        <v>6949266.607814325</v>
      </c>
      <c r="AH16" s="2">
        <f t="shared" ca="1" si="10"/>
        <v>8947988.896553833</v>
      </c>
      <c r="AI16" s="2">
        <f t="shared" ca="1" si="10"/>
        <v>9340684.8525411133</v>
      </c>
      <c r="AJ16" s="2">
        <f t="shared" ca="1" si="10"/>
        <v>11105384.151771247</v>
      </c>
      <c r="AK16" s="2">
        <f t="shared" ca="1" si="10"/>
        <v>14102808.21419243</v>
      </c>
      <c r="AL16" s="2">
        <f t="shared" ca="1" si="10"/>
        <v>17156207.11634488</v>
      </c>
      <c r="AM16" s="2">
        <f t="shared" ca="1" si="10"/>
        <v>17156207.11634488</v>
      </c>
      <c r="AN16" s="6">
        <f>VLOOKUP(A16,'Premiums,Loss ratio'!$A$2:$C$1048576,2,FALSE)</f>
        <v>21535773.199999999</v>
      </c>
      <c r="AO16" s="6">
        <f t="shared" ca="1" si="1"/>
        <v>20577403.168228533</v>
      </c>
      <c r="AP16" s="6">
        <f t="shared" ca="1" si="2"/>
        <v>7909780.462126337</v>
      </c>
      <c r="AQ16" s="31">
        <f t="shared" ca="1" si="3"/>
        <v>13019618.266344881</v>
      </c>
    </row>
    <row r="17" spans="1:43" x14ac:dyDescent="0.2">
      <c r="A17" s="38">
        <f t="shared" si="0"/>
        <v>50345</v>
      </c>
      <c r="B17" s="4">
        <v>26</v>
      </c>
      <c r="C17" s="2">
        <f ca="1">'Claims list cumulative'!B13</f>
        <v>0</v>
      </c>
      <c r="D17" s="2">
        <f ca="1">'Claims list cumulative'!C13</f>
        <v>0</v>
      </c>
      <c r="E17" s="2">
        <f ca="1">'Claims list cumulative'!D13</f>
        <v>0</v>
      </c>
      <c r="F17" s="2">
        <f ca="1">'Claims list cumulative'!E13</f>
        <v>0</v>
      </c>
      <c r="G17" s="2">
        <f ca="1">'Claims list cumulative'!F13</f>
        <v>0</v>
      </c>
      <c r="H17" s="2">
        <f ca="1">'Claims list cumulative'!G13</f>
        <v>0</v>
      </c>
      <c r="I17" s="2">
        <f ca="1">'Claims list cumulative'!H13</f>
        <v>0</v>
      </c>
      <c r="J17" s="2">
        <f ca="1">'Claims list cumulative'!I13</f>
        <v>0</v>
      </c>
      <c r="K17" s="2">
        <f ca="1">'Claims list cumulative'!J13</f>
        <v>0</v>
      </c>
      <c r="L17" s="2">
        <f ca="1">'Claims list cumulative'!K13</f>
        <v>0</v>
      </c>
      <c r="M17" s="2">
        <f ca="1">'Claims list cumulative'!L13</f>
        <v>0</v>
      </c>
      <c r="N17" s="2">
        <f ca="1">'Claims list cumulative'!M13</f>
        <v>0</v>
      </c>
      <c r="O17" s="2">
        <f ca="1">'Claims list cumulative'!N13</f>
        <v>0</v>
      </c>
      <c r="P17" s="2">
        <f ca="1">'Claims list cumulative'!O13</f>
        <v>0</v>
      </c>
      <c r="Q17" s="2">
        <f ca="1">'Claims list cumulative'!P13</f>
        <v>1840262.51</v>
      </c>
      <c r="R17" s="2">
        <f ca="1">'Claims list cumulative'!Q13</f>
        <v>1840262.51</v>
      </c>
      <c r="S17" s="2">
        <f ca="1">'Claims list cumulative'!R13</f>
        <v>1840262.51</v>
      </c>
      <c r="T17" s="2">
        <f ca="1">'Claims list cumulative'!S13</f>
        <v>2455674.12</v>
      </c>
      <c r="U17" s="2">
        <f ca="1">'Claims list cumulative'!T13</f>
        <v>2455674.12</v>
      </c>
      <c r="V17" s="2">
        <f ca="1">'Claims list cumulative'!U13</f>
        <v>2455674.12</v>
      </c>
      <c r="W17" s="2">
        <f ca="1">'Claims list cumulative'!V13</f>
        <v>3576030.6500000004</v>
      </c>
      <c r="X17" s="2">
        <f ca="1">'Claims list cumulative'!W13</f>
        <v>4413338.9400000004</v>
      </c>
      <c r="Y17" s="2">
        <f ca="1">'Claims list cumulative'!X13</f>
        <v>5986308.25</v>
      </c>
      <c r="Z17" s="2">
        <f ca="1">'Claims list cumulative'!Y13</f>
        <v>7034842.6899999995</v>
      </c>
      <c r="AA17" s="2">
        <f ca="1">'Claims list cumulative'!Z13</f>
        <v>8864893.7199999988</v>
      </c>
      <c r="AB17" s="2">
        <f ca="1">'Claims list cumulative'!AA13</f>
        <v>11591921.819999998</v>
      </c>
      <c r="AC17" s="2">
        <f ca="1">'Claims list cumulative'!AB13</f>
        <v>11591921.819999998</v>
      </c>
      <c r="AD17" s="2">
        <f ca="1">$AC$17+$AO$17*(AD47-$AC$47)</f>
        <v>12614982.166155957</v>
      </c>
      <c r="AE17" s="2">
        <f t="shared" ref="AE17:AM17" ca="1" si="11">$AC$17+$AO$17*(AE47-$AC$47)</f>
        <v>13477465.176822364</v>
      </c>
      <c r="AF17" s="2">
        <f t="shared" ca="1" si="11"/>
        <v>14778809.525802715</v>
      </c>
      <c r="AG17" s="2">
        <f t="shared" ca="1" si="11"/>
        <v>15424494.250287078</v>
      </c>
      <c r="AH17" s="2">
        <f t="shared" ca="1" si="11"/>
        <v>17420966.973632216</v>
      </c>
      <c r="AI17" s="2">
        <f t="shared" ca="1" si="11"/>
        <v>17813220.949641548</v>
      </c>
      <c r="AJ17" s="2">
        <f t="shared" ca="1" si="11"/>
        <v>19575934.076756939</v>
      </c>
      <c r="AK17" s="2">
        <f t="shared" ca="1" si="11"/>
        <v>22569984.533209417</v>
      </c>
      <c r="AL17" s="2">
        <f t="shared" ca="1" si="11"/>
        <v>25619946.829614189</v>
      </c>
      <c r="AM17" s="2">
        <f t="shared" ca="1" si="11"/>
        <v>25619946.829614189</v>
      </c>
      <c r="AN17" s="6">
        <f>VLOOKUP(A17,'Premiums,Loss ratio'!$A$2:$C$1048576,2,FALSE)</f>
        <v>21511534.649999999</v>
      </c>
      <c r="AO17" s="6">
        <f ca="1">AN17*$B$49</f>
        <v>20554243.265357561</v>
      </c>
      <c r="AP17" s="6">
        <f t="shared" ca="1" si="2"/>
        <v>6830169.7284326609</v>
      </c>
      <c r="AQ17" s="31">
        <f t="shared" ca="1" si="3"/>
        <v>14028025.00961419</v>
      </c>
    </row>
    <row r="18" spans="1:43" x14ac:dyDescent="0.2">
      <c r="A18" s="38">
        <f t="shared" si="0"/>
        <v>50375</v>
      </c>
      <c r="B18" s="4">
        <v>25</v>
      </c>
      <c r="C18" s="2">
        <f ca="1">'Claims list cumulative'!B14</f>
        <v>0</v>
      </c>
      <c r="D18" s="2">
        <f ca="1">'Claims list cumulative'!C14</f>
        <v>0</v>
      </c>
      <c r="E18" s="2">
        <f ca="1">'Claims list cumulative'!D14</f>
        <v>0</v>
      </c>
      <c r="F18" s="2">
        <f ca="1">'Claims list cumulative'!E14</f>
        <v>0</v>
      </c>
      <c r="G18" s="2">
        <f ca="1">'Claims list cumulative'!F14</f>
        <v>0</v>
      </c>
      <c r="H18" s="2">
        <f ca="1">'Claims list cumulative'!G14</f>
        <v>0</v>
      </c>
      <c r="I18" s="2">
        <f ca="1">'Claims list cumulative'!H14</f>
        <v>0</v>
      </c>
      <c r="J18" s="2">
        <f ca="1">'Claims list cumulative'!I14</f>
        <v>0</v>
      </c>
      <c r="K18" s="2">
        <f ca="1">'Claims list cumulative'!J14</f>
        <v>0</v>
      </c>
      <c r="L18" s="2">
        <f ca="1">'Claims list cumulative'!K14</f>
        <v>0</v>
      </c>
      <c r="M18" s="2">
        <f ca="1">'Claims list cumulative'!L14</f>
        <v>1003085.95</v>
      </c>
      <c r="N18" s="2">
        <f ca="1">'Claims list cumulative'!M14</f>
        <v>1003085.95</v>
      </c>
      <c r="O18" s="2">
        <f ca="1">'Claims list cumulative'!N14</f>
        <v>1003085.95</v>
      </c>
      <c r="P18" s="2">
        <f ca="1">'Claims list cumulative'!O14</f>
        <v>1003085.95</v>
      </c>
      <c r="Q18" s="2">
        <f ca="1">'Claims list cumulative'!P14</f>
        <v>1003085.95</v>
      </c>
      <c r="R18" s="2">
        <f ca="1">'Claims list cumulative'!Q14</f>
        <v>1003085.95</v>
      </c>
      <c r="S18" s="2">
        <f ca="1">'Claims list cumulative'!R14</f>
        <v>1003085.95</v>
      </c>
      <c r="T18" s="2">
        <f ca="1">'Claims list cumulative'!S14</f>
        <v>1003085.95</v>
      </c>
      <c r="U18" s="2">
        <f ca="1">'Claims list cumulative'!T14</f>
        <v>1003085.95</v>
      </c>
      <c r="V18" s="2">
        <f ca="1">'Claims list cumulative'!U14</f>
        <v>2637584.5099999998</v>
      </c>
      <c r="W18" s="2">
        <f ca="1">'Claims list cumulative'!V14</f>
        <v>2637584.5099999998</v>
      </c>
      <c r="X18" s="2">
        <f ca="1">'Claims list cumulative'!W14</f>
        <v>4244890.6399999997</v>
      </c>
      <c r="Y18" s="2">
        <f ca="1">'Claims list cumulative'!X14</f>
        <v>4244890.6399999997</v>
      </c>
      <c r="Z18" s="2">
        <f ca="1">'Claims list cumulative'!Y14</f>
        <v>7332458.5800000001</v>
      </c>
      <c r="AA18" s="2">
        <f ca="1">'Claims list cumulative'!Z14</f>
        <v>7332458.5800000001</v>
      </c>
      <c r="AB18" s="2">
        <f ca="1">'Claims list cumulative'!AA14</f>
        <v>7332458.5800000001</v>
      </c>
      <c r="AC18" s="2">
        <f ca="1">$AB$18+$AO$18*(AC47-$AB$47)</f>
        <v>8393566.8901204001</v>
      </c>
      <c r="AD18" s="2">
        <f t="shared" ref="AD18:AM18" ca="1" si="12">$AB$18+$AO$18*(AD47-$AB$47)</f>
        <v>9415880.6485916711</v>
      </c>
      <c r="AE18" s="2">
        <f t="shared" ca="1" si="12"/>
        <v>10277734.25435891</v>
      </c>
      <c r="AF18" s="2">
        <f t="shared" ca="1" si="12"/>
        <v>11578128.935347397</v>
      </c>
      <c r="AG18" s="2">
        <f t="shared" ca="1" si="12"/>
        <v>12223342.465473283</v>
      </c>
      <c r="AH18" s="2">
        <f t="shared" ca="1" si="12"/>
        <v>14218358.244510427</v>
      </c>
      <c r="AI18" s="2">
        <f t="shared" ca="1" si="12"/>
        <v>14610325.969577812</v>
      </c>
      <c r="AJ18" s="2">
        <f t="shared" ca="1" si="12"/>
        <v>16371752.740597697</v>
      </c>
      <c r="AK18" s="2">
        <f t="shared" ca="1" si="12"/>
        <v>19363618.261228431</v>
      </c>
      <c r="AL18" s="2">
        <f t="shared" ca="1" si="12"/>
        <v>22411354.819632687</v>
      </c>
      <c r="AM18" s="2">
        <f t="shared" ca="1" si="12"/>
        <v>22411354.819632687</v>
      </c>
      <c r="AN18" s="6">
        <f>VLOOKUP(A18,'Premiums,Loss ratio'!$A$2:$C$1048576,2,FALSE)</f>
        <v>21495836.41</v>
      </c>
      <c r="AO18" s="6">
        <f t="shared" ca="1" si="1"/>
        <v>20539243.617538482</v>
      </c>
      <c r="AP18" s="6">
        <f t="shared" ca="1" si="2"/>
        <v>5714657.0809944049</v>
      </c>
      <c r="AQ18" s="31">
        <f t="shared" ca="1" si="3"/>
        <v>15078896.239632687</v>
      </c>
    </row>
    <row r="19" spans="1:43" x14ac:dyDescent="0.2">
      <c r="A19" s="38">
        <f t="shared" si="0"/>
        <v>50406</v>
      </c>
      <c r="B19" s="4">
        <v>24</v>
      </c>
      <c r="C19" s="2">
        <f ca="1">'Claims list cumulative'!B15</f>
        <v>0</v>
      </c>
      <c r="D19" s="2">
        <f ca="1">'Claims list cumulative'!C15</f>
        <v>0</v>
      </c>
      <c r="E19" s="2">
        <f ca="1">'Claims list cumulative'!D15</f>
        <v>0</v>
      </c>
      <c r="F19" s="2">
        <f ca="1">'Claims list cumulative'!E15</f>
        <v>0</v>
      </c>
      <c r="G19" s="2">
        <f ca="1">'Claims list cumulative'!F15</f>
        <v>0</v>
      </c>
      <c r="H19" s="2">
        <f ca="1">'Claims list cumulative'!G15</f>
        <v>0</v>
      </c>
      <c r="I19" s="2">
        <f ca="1">'Claims list cumulative'!H15</f>
        <v>0</v>
      </c>
      <c r="J19" s="2">
        <f ca="1">'Claims list cumulative'!I15</f>
        <v>0</v>
      </c>
      <c r="K19" s="2">
        <f ca="1">'Claims list cumulative'!J15</f>
        <v>0</v>
      </c>
      <c r="L19" s="2">
        <f ca="1">'Claims list cumulative'!K15</f>
        <v>0</v>
      </c>
      <c r="M19" s="2">
        <f ca="1">'Claims list cumulative'!L15</f>
        <v>0</v>
      </c>
      <c r="N19" s="2">
        <f ca="1">'Claims list cumulative'!M15</f>
        <v>0</v>
      </c>
      <c r="O19" s="2">
        <f ca="1">'Claims list cumulative'!N15</f>
        <v>0</v>
      </c>
      <c r="P19" s="2">
        <f ca="1">'Claims list cumulative'!O15</f>
        <v>0</v>
      </c>
      <c r="Q19" s="2">
        <f ca="1">'Claims list cumulative'!P15</f>
        <v>0</v>
      </c>
      <c r="R19" s="2">
        <f ca="1">'Claims list cumulative'!Q15</f>
        <v>0</v>
      </c>
      <c r="S19" s="2">
        <f ca="1">'Claims list cumulative'!R15</f>
        <v>0</v>
      </c>
      <c r="T19" s="2">
        <f ca="1">'Claims list cumulative'!S15</f>
        <v>0</v>
      </c>
      <c r="U19" s="2">
        <f ca="1">'Claims list cumulative'!T15</f>
        <v>0</v>
      </c>
      <c r="V19" s="2">
        <f ca="1">'Claims list cumulative'!U15</f>
        <v>1623268.94</v>
      </c>
      <c r="W19" s="2">
        <f ca="1">'Claims list cumulative'!V15</f>
        <v>1623268.94</v>
      </c>
      <c r="X19" s="2">
        <f ca="1">'Claims list cumulative'!W15</f>
        <v>1623268.94</v>
      </c>
      <c r="Y19" s="2">
        <f ca="1">'Claims list cumulative'!X15</f>
        <v>2583412.25</v>
      </c>
      <c r="Z19" s="2">
        <f ca="1">'Claims list cumulative'!Y15</f>
        <v>3259961.06</v>
      </c>
      <c r="AA19" s="2">
        <f ca="1">'Claims list cumulative'!Z15</f>
        <v>5115116.54</v>
      </c>
      <c r="AB19" s="2">
        <f ca="1">$AA$19+$AO$19*(AB47-$AA$47)</f>
        <v>5874636.3578966055</v>
      </c>
      <c r="AC19" s="2">
        <f t="shared" ref="AC19:AM19" ca="1" si="13">$AA$19+$AO$19*(AC47-$AA$47)</f>
        <v>6951247.4007005719</v>
      </c>
      <c r="AD19" s="2">
        <f t="shared" ca="1" si="13"/>
        <v>7988497.1056394689</v>
      </c>
      <c r="AE19" s="2">
        <f t="shared" ca="1" si="13"/>
        <v>8862942.3440752551</v>
      </c>
      <c r="AF19" s="2">
        <f t="shared" ca="1" si="13"/>
        <v>10182335.718156824</v>
      </c>
      <c r="AG19" s="2">
        <f t="shared" ca="1" si="13"/>
        <v>10836975.781640295</v>
      </c>
      <c r="AH19" s="2">
        <f t="shared" ca="1" si="13"/>
        <v>12861138.628914423</v>
      </c>
      <c r="AI19" s="2">
        <f t="shared" ca="1" si="13"/>
        <v>13258832.980382102</v>
      </c>
      <c r="AJ19" s="2">
        <f t="shared" ca="1" si="13"/>
        <v>15045994.097380016</v>
      </c>
      <c r="AK19" s="2">
        <f t="shared" ca="1" si="13"/>
        <v>18081570.604862086</v>
      </c>
      <c r="AL19" s="2">
        <f t="shared" ca="1" si="13"/>
        <v>21173834.422834706</v>
      </c>
      <c r="AM19" s="2">
        <f t="shared" ca="1" si="13"/>
        <v>21173834.422834706</v>
      </c>
      <c r="AN19" s="6">
        <f>VLOOKUP(A19,'Premiums,Loss ratio'!$A$2:$C$1048576,2,FALSE)</f>
        <v>21809889.370000001</v>
      </c>
      <c r="AO19" s="6">
        <f t="shared" ca="1" si="1"/>
        <v>20839320.810684979</v>
      </c>
      <c r="AP19" s="6">
        <f t="shared" ca="1" si="2"/>
        <v>5003254.2771189045</v>
      </c>
      <c r="AQ19" s="31">
        <f t="shared" ca="1" si="3"/>
        <v>16058717.882834706</v>
      </c>
    </row>
    <row r="20" spans="1:43" x14ac:dyDescent="0.2">
      <c r="A20" s="38">
        <f t="shared" si="0"/>
        <v>50437</v>
      </c>
      <c r="B20" s="4">
        <v>23</v>
      </c>
      <c r="C20" s="2">
        <f ca="1">'Claims list cumulative'!B16</f>
        <v>0</v>
      </c>
      <c r="D20" s="2">
        <f ca="1">'Claims list cumulative'!C16</f>
        <v>0</v>
      </c>
      <c r="E20" s="2">
        <f ca="1">'Claims list cumulative'!D16</f>
        <v>0</v>
      </c>
      <c r="F20" s="2">
        <f ca="1">'Claims list cumulative'!E16</f>
        <v>0</v>
      </c>
      <c r="G20" s="2">
        <f ca="1">'Claims list cumulative'!F16</f>
        <v>0</v>
      </c>
      <c r="H20" s="2">
        <f ca="1">'Claims list cumulative'!G16</f>
        <v>0</v>
      </c>
      <c r="I20" s="2">
        <f ca="1">'Claims list cumulative'!H16</f>
        <v>0</v>
      </c>
      <c r="J20" s="2">
        <f ca="1">'Claims list cumulative'!I16</f>
        <v>0</v>
      </c>
      <c r="K20" s="2">
        <f ca="1">'Claims list cumulative'!J16</f>
        <v>0</v>
      </c>
      <c r="L20" s="2">
        <f ca="1">'Claims list cumulative'!K16</f>
        <v>0</v>
      </c>
      <c r="M20" s="2">
        <f ca="1">'Claims list cumulative'!L16</f>
        <v>0</v>
      </c>
      <c r="N20" s="2">
        <f ca="1">'Claims list cumulative'!M16</f>
        <v>0</v>
      </c>
      <c r="O20" s="2">
        <f ca="1">'Claims list cumulative'!N16</f>
        <v>0</v>
      </c>
      <c r="P20" s="2">
        <f ca="1">'Claims list cumulative'!O16</f>
        <v>0</v>
      </c>
      <c r="Q20" s="2">
        <f ca="1">'Claims list cumulative'!P16</f>
        <v>0</v>
      </c>
      <c r="R20" s="2">
        <f ca="1">'Claims list cumulative'!Q16</f>
        <v>0</v>
      </c>
      <c r="S20" s="2">
        <f ca="1">'Claims list cumulative'!R16</f>
        <v>0</v>
      </c>
      <c r="T20" s="2">
        <f ca="1">'Claims list cumulative'!S16</f>
        <v>1342720.96</v>
      </c>
      <c r="U20" s="2">
        <f ca="1">'Claims list cumulative'!T16</f>
        <v>1342720.96</v>
      </c>
      <c r="V20" s="2">
        <f ca="1">'Claims list cumulative'!U16</f>
        <v>1342720.96</v>
      </c>
      <c r="W20" s="2">
        <f ca="1">'Claims list cumulative'!V16</f>
        <v>4986230.93</v>
      </c>
      <c r="X20" s="2">
        <f ca="1">'Claims list cumulative'!W16</f>
        <v>6413165.1199999992</v>
      </c>
      <c r="Y20" s="2">
        <f ca="1">'Claims list cumulative'!X16</f>
        <v>6413165.1199999992</v>
      </c>
      <c r="Z20" s="2">
        <f ca="1">'Claims list cumulative'!Y16</f>
        <v>7893588.2499999991</v>
      </c>
      <c r="AA20" s="2">
        <f ca="1">$Z$20+$AO$20*(AA47-$Z$47)</f>
        <v>8545972.6657280568</v>
      </c>
      <c r="AB20" s="2">
        <f t="shared" ref="AB20:AM20" ca="1" si="14">$Z$20+$AO$20*(AB47-$Z$47)</f>
        <v>9304819.951706944</v>
      </c>
      <c r="AC20" s="2">
        <f t="shared" ca="1" si="14"/>
        <v>10380477.687866118</v>
      </c>
      <c r="AD20" s="2">
        <f t="shared" ca="1" si="14"/>
        <v>11416808.939439116</v>
      </c>
      <c r="AE20" s="2">
        <f t="shared" ca="1" si="14"/>
        <v>12290479.882959498</v>
      </c>
      <c r="AF20" s="2">
        <f t="shared" ca="1" si="14"/>
        <v>13608704.973955903</v>
      </c>
      <c r="AG20" s="2">
        <f t="shared" ca="1" si="14"/>
        <v>14262765.373384621</v>
      </c>
      <c r="AH20" s="2">
        <f t="shared" ca="1" si="14"/>
        <v>16285135.885436714</v>
      </c>
      <c r="AI20" s="2">
        <f t="shared" ca="1" si="14"/>
        <v>16682478.090536967</v>
      </c>
      <c r="AJ20" s="2">
        <f t="shared" ca="1" si="14"/>
        <v>18468056.730205175</v>
      </c>
      <c r="AK20" s="2">
        <f t="shared" ca="1" si="14"/>
        <v>21500945.32613859</v>
      </c>
      <c r="AL20" s="2">
        <f t="shared" ca="1" si="14"/>
        <v>24590471.037656855</v>
      </c>
      <c r="AM20" s="2">
        <f t="shared" ca="1" si="14"/>
        <v>24590471.037656855</v>
      </c>
      <c r="AN20" s="6">
        <f>VLOOKUP(A20,'Premiums,Loss ratio'!$A$2:$C$1048576,2,FALSE)</f>
        <v>21790577.370000001</v>
      </c>
      <c r="AO20" s="6">
        <f t="shared" ca="1" si="1"/>
        <v>20820868.219905242</v>
      </c>
      <c r="AP20" s="6">
        <f t="shared" ca="1" si="2"/>
        <v>4316055.5402895845</v>
      </c>
      <c r="AQ20" s="31">
        <f t="shared" ca="1" si="3"/>
        <v>16696882.787656855</v>
      </c>
    </row>
    <row r="21" spans="1:43" x14ac:dyDescent="0.2">
      <c r="A21" s="38">
        <f t="shared" si="0"/>
        <v>50465</v>
      </c>
      <c r="B21" s="4">
        <v>22</v>
      </c>
      <c r="C21" s="2">
        <f ca="1">'Claims list cumulative'!B17</f>
        <v>0</v>
      </c>
      <c r="D21" s="2">
        <f ca="1">'Claims list cumulative'!C17</f>
        <v>0</v>
      </c>
      <c r="E21" s="2">
        <f ca="1">'Claims list cumulative'!D17</f>
        <v>0</v>
      </c>
      <c r="F21" s="2">
        <f ca="1">'Claims list cumulative'!E17</f>
        <v>0</v>
      </c>
      <c r="G21" s="2">
        <f ca="1">'Claims list cumulative'!F17</f>
        <v>0</v>
      </c>
      <c r="H21" s="2">
        <f ca="1">'Claims list cumulative'!G17</f>
        <v>0</v>
      </c>
      <c r="I21" s="2">
        <f ca="1">'Claims list cumulative'!H17</f>
        <v>0</v>
      </c>
      <c r="J21" s="2">
        <f ca="1">'Claims list cumulative'!I17</f>
        <v>0</v>
      </c>
      <c r="K21" s="2">
        <f ca="1">'Claims list cumulative'!J17</f>
        <v>0</v>
      </c>
      <c r="L21" s="2">
        <f ca="1">'Claims list cumulative'!K17</f>
        <v>0</v>
      </c>
      <c r="M21" s="2">
        <f ca="1">'Claims list cumulative'!L17</f>
        <v>0</v>
      </c>
      <c r="N21" s="2">
        <f ca="1">'Claims list cumulative'!M17</f>
        <v>0</v>
      </c>
      <c r="O21" s="2">
        <f ca="1">'Claims list cumulative'!N17</f>
        <v>0</v>
      </c>
      <c r="P21" s="2">
        <f ca="1">'Claims list cumulative'!O17</f>
        <v>1326448.8799999999</v>
      </c>
      <c r="Q21" s="2">
        <f ca="1">'Claims list cumulative'!P17</f>
        <v>1326448.8799999999</v>
      </c>
      <c r="R21" s="2">
        <f ca="1">'Claims list cumulative'!Q17</f>
        <v>1326448.8799999999</v>
      </c>
      <c r="S21" s="2">
        <f ca="1">'Claims list cumulative'!R17</f>
        <v>1326448.8799999999</v>
      </c>
      <c r="T21" s="2">
        <f ca="1">'Claims list cumulative'!S17</f>
        <v>1326448.8799999999</v>
      </c>
      <c r="U21" s="2">
        <f ca="1">'Claims list cumulative'!T17</f>
        <v>1326448.8799999999</v>
      </c>
      <c r="V21" s="2">
        <f ca="1">'Claims list cumulative'!U17</f>
        <v>1326448.8799999999</v>
      </c>
      <c r="W21" s="2">
        <f ca="1">'Claims list cumulative'!V17</f>
        <v>1326448.8799999999</v>
      </c>
      <c r="X21" s="2">
        <f ca="1">'Claims list cumulative'!W17</f>
        <v>2377635.87</v>
      </c>
      <c r="Y21" s="2">
        <f ca="1">'Claims list cumulative'!X17</f>
        <v>2377635.87</v>
      </c>
      <c r="Z21" s="2">
        <f ca="1">$Y$21+$AO$21*(Z47-$Y$47)</f>
        <v>3026703.4332836429</v>
      </c>
      <c r="AA21" s="2">
        <f t="shared" ref="AA21:AM21" ca="1" si="15">$Y$21+$AO$21*(AA47-$Y$47)</f>
        <v>3678300.1751308721</v>
      </c>
      <c r="AB21" s="2">
        <f t="shared" ca="1" si="15"/>
        <v>4436231.2464174815</v>
      </c>
      <c r="AC21" s="2">
        <f t="shared" ca="1" si="15"/>
        <v>5510590.2582615763</v>
      </c>
      <c r="AD21" s="2">
        <f t="shared" ca="1" si="15"/>
        <v>6545670.2674089866</v>
      </c>
      <c r="AE21" s="2">
        <f t="shared" ca="1" si="15"/>
        <v>7418286.3608041061</v>
      </c>
      <c r="AF21" s="2">
        <f t="shared" ca="1" si="15"/>
        <v>8734919.8572617732</v>
      </c>
      <c r="AG21" s="2">
        <f t="shared" ca="1" si="15"/>
        <v>9388190.5592656359</v>
      </c>
      <c r="AH21" s="2">
        <f t="shared" ca="1" si="15"/>
        <v>11408119.307855424</v>
      </c>
      <c r="AI21" s="2">
        <f t="shared" ca="1" si="15"/>
        <v>11804981.771151364</v>
      </c>
      <c r="AJ21" s="2">
        <f t="shared" ca="1" si="15"/>
        <v>13588404.544396762</v>
      </c>
      <c r="AK21" s="2">
        <f t="shared" ca="1" si="15"/>
        <v>16617631.300664961</v>
      </c>
      <c r="AL21" s="2">
        <f t="shared" ca="1" si="15"/>
        <v>19703426.790172331</v>
      </c>
      <c r="AM21" s="2">
        <f t="shared" ca="1" si="15"/>
        <v>19703426.790172331</v>
      </c>
      <c r="AN21" s="6">
        <f>VLOOKUP(A21,'Premiums,Loss ratio'!$A$2:$C$1048576,2,FALSE)</f>
        <v>21764267.93</v>
      </c>
      <c r="AO21" s="6">
        <f t="shared" ca="1" si="1"/>
        <v>20795729.584343724</v>
      </c>
      <c r="AP21" s="6">
        <f t="shared" ca="1" si="2"/>
        <v>3631547.259806117</v>
      </c>
      <c r="AQ21" s="31">
        <f t="shared" ca="1" si="3"/>
        <v>17325790.92017233</v>
      </c>
    </row>
    <row r="22" spans="1:43" x14ac:dyDescent="0.2">
      <c r="A22" s="38">
        <f t="shared" si="0"/>
        <v>50496</v>
      </c>
      <c r="B22" s="4">
        <v>21</v>
      </c>
      <c r="C22" s="2">
        <f ca="1">'Claims list cumulative'!B18</f>
        <v>0</v>
      </c>
      <c r="D22" s="2">
        <f ca="1">'Claims list cumulative'!C18</f>
        <v>0</v>
      </c>
      <c r="E22" s="2">
        <f ca="1">'Claims list cumulative'!D18</f>
        <v>0</v>
      </c>
      <c r="F22" s="2">
        <f ca="1">'Claims list cumulative'!E18</f>
        <v>0</v>
      </c>
      <c r="G22" s="2">
        <f ca="1">'Claims list cumulative'!F18</f>
        <v>737659.57</v>
      </c>
      <c r="H22" s="2">
        <f ca="1">'Claims list cumulative'!G18</f>
        <v>737659.57</v>
      </c>
      <c r="I22" s="2">
        <f ca="1">'Claims list cumulative'!H18</f>
        <v>737659.57</v>
      </c>
      <c r="J22" s="2">
        <f ca="1">'Claims list cumulative'!I18</f>
        <v>737659.57</v>
      </c>
      <c r="K22" s="2">
        <f ca="1">'Claims list cumulative'!J18</f>
        <v>737659.57</v>
      </c>
      <c r="L22" s="2">
        <f ca="1">'Claims list cumulative'!K18</f>
        <v>737659.57</v>
      </c>
      <c r="M22" s="2">
        <f ca="1">'Claims list cumulative'!L18</f>
        <v>737659.57</v>
      </c>
      <c r="N22" s="2">
        <f ca="1">'Claims list cumulative'!M18</f>
        <v>737659.57</v>
      </c>
      <c r="O22" s="2">
        <f ca="1">'Claims list cumulative'!N18</f>
        <v>1811940.62</v>
      </c>
      <c r="P22" s="2">
        <f ca="1">'Claims list cumulative'!O18</f>
        <v>1811940.62</v>
      </c>
      <c r="Q22" s="2">
        <f ca="1">'Claims list cumulative'!P18</f>
        <v>1811940.62</v>
      </c>
      <c r="R22" s="2">
        <f ca="1">'Claims list cumulative'!Q18</f>
        <v>1811940.62</v>
      </c>
      <c r="S22" s="2">
        <f ca="1">'Claims list cumulative'!R18</f>
        <v>1811940.62</v>
      </c>
      <c r="T22" s="2">
        <f ca="1">'Claims list cumulative'!S18</f>
        <v>1811940.62</v>
      </c>
      <c r="U22" s="2">
        <f ca="1">'Claims list cumulative'!T18</f>
        <v>2407119.52</v>
      </c>
      <c r="V22" s="2">
        <f ca="1">'Claims list cumulative'!U18</f>
        <v>2407119.52</v>
      </c>
      <c r="W22" s="2">
        <f ca="1">'Claims list cumulative'!V18</f>
        <v>2407119.52</v>
      </c>
      <c r="X22" s="2">
        <f ca="1">'Claims list cumulative'!W18</f>
        <v>4301737.9000000004</v>
      </c>
      <c r="Y22" s="2">
        <f ca="1">$X$22+$AO$22*(Y47-$X$47)</f>
        <v>4513813.4494496034</v>
      </c>
      <c r="Z22" s="2">
        <f t="shared" ref="Z22:AM22" ca="1" si="16">$X$22+$AO$22*(Z47-$X$47)</f>
        <v>5162095.0747751724</v>
      </c>
      <c r="AA22" s="2">
        <f t="shared" ca="1" si="16"/>
        <v>5812902.8161519654</v>
      </c>
      <c r="AB22" s="2">
        <f t="shared" ca="1" si="16"/>
        <v>6569916.1296700081</v>
      </c>
      <c r="AC22" s="2">
        <f t="shared" ca="1" si="16"/>
        <v>7642974.2299052477</v>
      </c>
      <c r="AD22" s="2">
        <f t="shared" ca="1" si="16"/>
        <v>8676800.8893016428</v>
      </c>
      <c r="AE22" s="2">
        <f t="shared" ca="1" si="16"/>
        <v>9548360.3560073078</v>
      </c>
      <c r="AF22" s="2">
        <f t="shared" ca="1" si="16"/>
        <v>10863399.57738442</v>
      </c>
      <c r="AG22" s="2">
        <f t="shared" ca="1" si="16"/>
        <v>11515879.251965798</v>
      </c>
      <c r="AH22" s="2">
        <f t="shared" ca="1" si="16"/>
        <v>13533362.124708561</v>
      </c>
      <c r="AI22" s="2">
        <f t="shared" ca="1" si="16"/>
        <v>13929744.038225582</v>
      </c>
      <c r="AJ22" s="2">
        <f t="shared" ca="1" si="16"/>
        <v>15711007.314167343</v>
      </c>
      <c r="AK22" s="2">
        <f t="shared" ca="1" si="16"/>
        <v>18736566.063549913</v>
      </c>
      <c r="AL22" s="2">
        <f t="shared" ca="1" si="16"/>
        <v>21818625.048657358</v>
      </c>
      <c r="AM22" s="2">
        <f t="shared" ca="1" si="16"/>
        <v>21818625.048657358</v>
      </c>
      <c r="AN22" s="6">
        <f>VLOOKUP(A22,'Premiums,Loss ratio'!$A$2:$C$1048576,2,FALSE)</f>
        <v>21737914.18</v>
      </c>
      <c r="AO22" s="6">
        <f t="shared" ca="1" si="1"/>
        <v>20770548.610635068</v>
      </c>
      <c r="AP22" s="6">
        <f t="shared" ca="1" si="2"/>
        <v>3405197.183623272</v>
      </c>
      <c r="AQ22" s="31">
        <f t="shared" ca="1" si="3"/>
        <v>17516887.148657359</v>
      </c>
    </row>
    <row r="23" spans="1:43" x14ac:dyDescent="0.2">
      <c r="A23" s="38">
        <f t="shared" si="0"/>
        <v>50526</v>
      </c>
      <c r="B23" s="4">
        <v>20</v>
      </c>
      <c r="C23" s="2">
        <f ca="1">'Claims list cumulative'!B19</f>
        <v>0</v>
      </c>
      <c r="D23" s="2">
        <f ca="1">'Claims list cumulative'!C19</f>
        <v>0</v>
      </c>
      <c r="E23" s="2">
        <f ca="1">'Claims list cumulative'!D19</f>
        <v>0</v>
      </c>
      <c r="F23" s="2">
        <f ca="1">'Claims list cumulative'!E19</f>
        <v>0</v>
      </c>
      <c r="G23" s="2">
        <f ca="1">'Claims list cumulative'!F19</f>
        <v>0</v>
      </c>
      <c r="H23" s="2">
        <f ca="1">'Claims list cumulative'!G19</f>
        <v>0</v>
      </c>
      <c r="I23" s="2">
        <f ca="1">'Claims list cumulative'!H19</f>
        <v>0</v>
      </c>
      <c r="J23" s="2">
        <f ca="1">'Claims list cumulative'!I19</f>
        <v>0</v>
      </c>
      <c r="K23" s="2">
        <f ca="1">'Claims list cumulative'!J19</f>
        <v>0</v>
      </c>
      <c r="L23" s="2">
        <f ca="1">'Claims list cumulative'!K19</f>
        <v>0</v>
      </c>
      <c r="M23" s="2">
        <f ca="1">'Claims list cumulative'!L19</f>
        <v>0</v>
      </c>
      <c r="N23" s="2">
        <f ca="1">'Claims list cumulative'!M19</f>
        <v>1399571.47</v>
      </c>
      <c r="O23" s="2">
        <f ca="1">'Claims list cumulative'!N19</f>
        <v>1399571.47</v>
      </c>
      <c r="P23" s="2">
        <f ca="1">'Claims list cumulative'!O19</f>
        <v>1399571.47</v>
      </c>
      <c r="Q23" s="2">
        <f ca="1">'Claims list cumulative'!P19</f>
        <v>1399571.47</v>
      </c>
      <c r="R23" s="2">
        <f ca="1">'Claims list cumulative'!Q19</f>
        <v>1399571.47</v>
      </c>
      <c r="S23" s="2">
        <f ca="1">'Claims list cumulative'!R19</f>
        <v>1399571.47</v>
      </c>
      <c r="T23" s="2">
        <f ca="1">'Claims list cumulative'!S19</f>
        <v>2078836.4</v>
      </c>
      <c r="U23" s="2">
        <f ca="1">'Claims list cumulative'!T19</f>
        <v>2078836.4</v>
      </c>
      <c r="V23" s="2">
        <f ca="1">'Claims list cumulative'!U19</f>
        <v>2078836.4</v>
      </c>
      <c r="W23" s="2">
        <f ca="1">'Claims list cumulative'!V19</f>
        <v>2078836.4</v>
      </c>
      <c r="X23" s="2">
        <f ca="1">$W$23+$AO$23*(X47-$W$47)</f>
        <v>3005349.9771328173</v>
      </c>
      <c r="Y23" s="2">
        <f t="shared" ref="Y23:AM23" ca="1" si="17">$W$23+$AO$23*(Y47-$W$47)</f>
        <v>3217213.1071740072</v>
      </c>
      <c r="Z23" s="2">
        <f t="shared" ca="1" si="17"/>
        <v>3864845.3997514388</v>
      </c>
      <c r="AA23" s="2">
        <f t="shared" ca="1" si="17"/>
        <v>4515001.2781682033</v>
      </c>
      <c r="AB23" s="2">
        <f t="shared" ca="1" si="17"/>
        <v>5271256.3509525266</v>
      </c>
      <c r="AC23" s="2">
        <f t="shared" ca="1" si="17"/>
        <v>6343239.6532328073</v>
      </c>
      <c r="AD23" s="2">
        <f t="shared" ca="1" si="17"/>
        <v>7376030.8097248804</v>
      </c>
      <c r="AE23" s="2">
        <f t="shared" ca="1" si="17"/>
        <v>8246717.3038186859</v>
      </c>
      <c r="AF23" s="2">
        <f t="shared" ca="1" si="17"/>
        <v>9560439.3537718896</v>
      </c>
      <c r="AG23" s="2">
        <f t="shared" ca="1" si="17"/>
        <v>10212265.490749164</v>
      </c>
      <c r="AH23" s="2">
        <f t="shared" ca="1" si="17"/>
        <v>12227727.609475615</v>
      </c>
      <c r="AI23" s="2">
        <f t="shared" ca="1" si="17"/>
        <v>12623712.498386104</v>
      </c>
      <c r="AJ23" s="2">
        <f t="shared" ca="1" si="17"/>
        <v>14403191.622914439</v>
      </c>
      <c r="AK23" s="2">
        <f t="shared" ca="1" si="17"/>
        <v>17425719.907911405</v>
      </c>
      <c r="AL23" s="2">
        <f t="shared" ca="1" si="17"/>
        <v>20504691.836788133</v>
      </c>
      <c r="AM23" s="2">
        <f t="shared" ca="1" si="17"/>
        <v>20504691.836788133</v>
      </c>
      <c r="AN23" s="6">
        <f>VLOOKUP(A23,'Premiums,Loss ratio'!$A$2:$C$1048576,2,FALSE)</f>
        <v>21716141.02</v>
      </c>
      <c r="AO23" s="6">
        <f t="shared" ca="1" si="1"/>
        <v>20749744.384689454</v>
      </c>
      <c r="AP23" s="6">
        <f t="shared" ca="1" si="2"/>
        <v>2432121.5322865164</v>
      </c>
      <c r="AQ23" s="31">
        <f t="shared" ca="1" si="3"/>
        <v>18425855.436788134</v>
      </c>
    </row>
    <row r="24" spans="1:43" x14ac:dyDescent="0.2">
      <c r="A24" s="38">
        <f t="shared" si="0"/>
        <v>50557</v>
      </c>
      <c r="B24" s="4">
        <v>19</v>
      </c>
      <c r="C24" s="2">
        <f ca="1">'Claims list cumulative'!B20</f>
        <v>0</v>
      </c>
      <c r="D24" s="2">
        <f ca="1">'Claims list cumulative'!C20</f>
        <v>0</v>
      </c>
      <c r="E24" s="2">
        <f ca="1">'Claims list cumulative'!D20</f>
        <v>0</v>
      </c>
      <c r="F24" s="2">
        <f ca="1">'Claims list cumulative'!E20</f>
        <v>0</v>
      </c>
      <c r="G24" s="2">
        <f ca="1">'Claims list cumulative'!F20</f>
        <v>0</v>
      </c>
      <c r="H24" s="2">
        <f ca="1">'Claims list cumulative'!G20</f>
        <v>0</v>
      </c>
      <c r="I24" s="2">
        <f ca="1">'Claims list cumulative'!H20</f>
        <v>0</v>
      </c>
      <c r="J24" s="2">
        <f ca="1">'Claims list cumulative'!I20</f>
        <v>0</v>
      </c>
      <c r="K24" s="2">
        <f ca="1">'Claims list cumulative'!J20</f>
        <v>0</v>
      </c>
      <c r="L24" s="2">
        <f ca="1">'Claims list cumulative'!K20</f>
        <v>0</v>
      </c>
      <c r="M24" s="2">
        <f ca="1">'Claims list cumulative'!L20</f>
        <v>0</v>
      </c>
      <c r="N24" s="2">
        <f ca="1">'Claims list cumulative'!M20</f>
        <v>0</v>
      </c>
      <c r="O24" s="2">
        <f ca="1">'Claims list cumulative'!N20</f>
        <v>1351004.09</v>
      </c>
      <c r="P24" s="2">
        <f ca="1">'Claims list cumulative'!O20</f>
        <v>1351004.09</v>
      </c>
      <c r="Q24" s="2">
        <f ca="1">'Claims list cumulative'!P20</f>
        <v>3251258.8</v>
      </c>
      <c r="R24" s="2">
        <f ca="1">'Claims list cumulative'!Q20</f>
        <v>3251258.8</v>
      </c>
      <c r="S24" s="2">
        <f ca="1">'Claims list cumulative'!R20</f>
        <v>3251258.8</v>
      </c>
      <c r="T24" s="2">
        <f ca="1">'Claims list cumulative'!S20</f>
        <v>3251258.8</v>
      </c>
      <c r="U24" s="2">
        <f ca="1">'Claims list cumulative'!T20</f>
        <v>3251258.8</v>
      </c>
      <c r="V24" s="2">
        <f ca="1">'Claims list cumulative'!U20</f>
        <v>4206811.29</v>
      </c>
      <c r="W24" s="2">
        <f ca="1">$V$24+$AO$24*(W47-$V$47)</f>
        <v>4678109.7725011325</v>
      </c>
      <c r="X24" s="2">
        <f t="shared" ref="X24:AM24" ca="1" si="18">$V$24+$AO$24*(X47-$V$47)</f>
        <v>5603516.2631216999</v>
      </c>
      <c r="Y24" s="2">
        <f t="shared" ca="1" si="18"/>
        <v>5815126.2389517697</v>
      </c>
      <c r="Z24" s="2">
        <f t="shared" ca="1" si="18"/>
        <v>6461984.6788909808</v>
      </c>
      <c r="AA24" s="2">
        <f t="shared" ca="1" si="18"/>
        <v>7111363.6892492305</v>
      </c>
      <c r="AB24" s="2">
        <f t="shared" ca="1" si="18"/>
        <v>7866715.1165699968</v>
      </c>
      <c r="AC24" s="2">
        <f t="shared" ca="1" si="18"/>
        <v>8937417.5112795718</v>
      </c>
      <c r="AD24" s="2">
        <f t="shared" ca="1" si="18"/>
        <v>9968974.5907030031</v>
      </c>
      <c r="AE24" s="2">
        <f t="shared" ca="1" si="18"/>
        <v>10838620.705791254</v>
      </c>
      <c r="AF24" s="2">
        <f t="shared" ca="1" si="18"/>
        <v>12150772.995734196</v>
      </c>
      <c r="AG24" s="2">
        <f t="shared" ca="1" si="18"/>
        <v>12801820.268869221</v>
      </c>
      <c r="AH24" s="2">
        <f t="shared" ca="1" si="18"/>
        <v>14814874.121831775</v>
      </c>
      <c r="AI24" s="2">
        <f t="shared" ca="1" si="18"/>
        <v>15210385.850347873</v>
      </c>
      <c r="AJ24" s="2">
        <f t="shared" ca="1" si="18"/>
        <v>16987738.684030376</v>
      </c>
      <c r="AK24" s="2">
        <f t="shared" ca="1" si="18"/>
        <v>20006655.364858985</v>
      </c>
      <c r="AL24" s="2">
        <f t="shared" ca="1" si="18"/>
        <v>23081948.245335143</v>
      </c>
      <c r="AM24" s="2">
        <f t="shared" ca="1" si="18"/>
        <v>23081948.245335143</v>
      </c>
      <c r="AN24" s="6">
        <f>VLOOKUP(A24,'Premiums,Loss ratio'!$A$2:$C$1048576,2,FALSE)</f>
        <v>21690192.510000002</v>
      </c>
      <c r="AO24" s="6">
        <f t="shared" ca="1" si="1"/>
        <v>20724950.617271584</v>
      </c>
      <c r="AP24" s="6">
        <f t="shared" ca="1" si="2"/>
        <v>1935966.7087260629</v>
      </c>
      <c r="AQ24" s="31">
        <f t="shared" ca="1" si="3"/>
        <v>18875136.955335144</v>
      </c>
    </row>
    <row r="25" spans="1:43" x14ac:dyDescent="0.2">
      <c r="A25" s="38">
        <f t="shared" si="0"/>
        <v>50587</v>
      </c>
      <c r="B25" s="4">
        <v>18</v>
      </c>
      <c r="C25" s="2">
        <f ca="1">'Claims list cumulative'!B21</f>
        <v>0</v>
      </c>
      <c r="D25" s="2">
        <f ca="1">'Claims list cumulative'!C21</f>
        <v>0</v>
      </c>
      <c r="E25" s="2">
        <f ca="1">'Claims list cumulative'!D21</f>
        <v>0</v>
      </c>
      <c r="F25" s="2">
        <f ca="1">'Claims list cumulative'!E21</f>
        <v>1189780.8999999999</v>
      </c>
      <c r="G25" s="2">
        <f ca="1">'Claims list cumulative'!F21</f>
        <v>1189780.8999999999</v>
      </c>
      <c r="H25" s="2">
        <f ca="1">'Claims list cumulative'!G21</f>
        <v>1189780.8999999999</v>
      </c>
      <c r="I25" s="2">
        <f ca="1">'Claims list cumulative'!H21</f>
        <v>1189780.8999999999</v>
      </c>
      <c r="J25" s="2">
        <f ca="1">'Claims list cumulative'!I21</f>
        <v>1189780.8999999999</v>
      </c>
      <c r="K25" s="2">
        <f ca="1">'Claims list cumulative'!J21</f>
        <v>1189780.8999999999</v>
      </c>
      <c r="L25" s="2">
        <f ca="1">'Claims list cumulative'!K21</f>
        <v>3008619.05</v>
      </c>
      <c r="M25" s="2">
        <f ca="1">'Claims list cumulative'!L21</f>
        <v>3008619.05</v>
      </c>
      <c r="N25" s="2">
        <f ca="1">'Claims list cumulative'!M21</f>
        <v>3008619.05</v>
      </c>
      <c r="O25" s="2">
        <f ca="1">'Claims list cumulative'!N21</f>
        <v>3008619.05</v>
      </c>
      <c r="P25" s="2">
        <f ca="1">'Claims list cumulative'!O21</f>
        <v>3008619.05</v>
      </c>
      <c r="Q25" s="2">
        <f ca="1">'Claims list cumulative'!P21</f>
        <v>3008619.05</v>
      </c>
      <c r="R25" s="2">
        <f ca="1">'Claims list cumulative'!Q21</f>
        <v>3008619.05</v>
      </c>
      <c r="S25" s="2">
        <f ca="1">'Claims list cumulative'!R21</f>
        <v>3008619.05</v>
      </c>
      <c r="T25" s="2">
        <f ca="1">'Claims list cumulative'!S21</f>
        <v>3008619.05</v>
      </c>
      <c r="U25" s="2">
        <f ca="1">'Claims list cumulative'!T21</f>
        <v>3008619.05</v>
      </c>
      <c r="V25" s="2">
        <f ca="1">$U$25+$AO$25*(V47-$U$47)</f>
        <v>3293313.2424312094</v>
      </c>
      <c r="W25" s="2">
        <f t="shared" ref="W25:AM25" ca="1" si="19">$U$25+$AO$25*(W47-$U$47)</f>
        <v>3764025.0960741718</v>
      </c>
      <c r="X25" s="2">
        <f t="shared" ca="1" si="19"/>
        <v>4688279.7260945197</v>
      </c>
      <c r="Y25" s="2">
        <f t="shared" ca="1" si="19"/>
        <v>4899626.3093546834</v>
      </c>
      <c r="Z25" s="2">
        <f t="shared" ca="1" si="19"/>
        <v>5545679.5996019077</v>
      </c>
      <c r="AA25" s="2">
        <f t="shared" ca="1" si="19"/>
        <v>6194250.3228947185</v>
      </c>
      <c r="AB25" s="2">
        <f t="shared" ca="1" si="19"/>
        <v>6948661.5584648661</v>
      </c>
      <c r="AC25" s="2">
        <f t="shared" ca="1" si="19"/>
        <v>8018031.2416411554</v>
      </c>
      <c r="AD25" s="2">
        <f t="shared" ca="1" si="19"/>
        <v>9048304.3340073228</v>
      </c>
      <c r="AE25" s="2">
        <f t="shared" ca="1" si="19"/>
        <v>9916867.9938650802</v>
      </c>
      <c r="AF25" s="2">
        <f t="shared" ca="1" si="19"/>
        <v>11227387.037726875</v>
      </c>
      <c r="AG25" s="2">
        <f t="shared" ca="1" si="19"/>
        <v>11877623.947296914</v>
      </c>
      <c r="AH25" s="2">
        <f t="shared" ca="1" si="19"/>
        <v>13888172.136593986</v>
      </c>
      <c r="AI25" s="2">
        <f t="shared" ca="1" si="19"/>
        <v>14283191.568609443</v>
      </c>
      <c r="AJ25" s="2">
        <f t="shared" ca="1" si="19"/>
        <v>16058332.11750406</v>
      </c>
      <c r="AK25" s="2">
        <f t="shared" ca="1" si="19"/>
        <v>19073491.129443124</v>
      </c>
      <c r="AL25" s="2">
        <f t="shared" ca="1" si="19"/>
        <v>22144956.169138975</v>
      </c>
      <c r="AM25" s="2">
        <f t="shared" ca="1" si="19"/>
        <v>22144956.169138975</v>
      </c>
      <c r="AN25" s="6">
        <f>VLOOKUP(A25,'Premiums,Loss ratio'!$A$2:$C$1048576,2,FALSE)</f>
        <v>21663194.559999999</v>
      </c>
      <c r="AO25" s="6">
        <f t="shared" ca="1" si="1"/>
        <v>20699154.111304216</v>
      </c>
      <c r="AP25" s="6">
        <f t="shared" ca="1" si="2"/>
        <v>1635603.4831616816</v>
      </c>
      <c r="AQ25" s="31">
        <f t="shared" ca="1" si="3"/>
        <v>19136337.119138975</v>
      </c>
    </row>
    <row r="26" spans="1:43" x14ac:dyDescent="0.2">
      <c r="A26" s="38">
        <f t="shared" si="0"/>
        <v>50618</v>
      </c>
      <c r="B26" s="4">
        <v>17</v>
      </c>
      <c r="C26" s="2">
        <f ca="1">'Claims list cumulative'!B22</f>
        <v>1885722.83</v>
      </c>
      <c r="D26" s="2">
        <f ca="1">'Claims list cumulative'!C22</f>
        <v>1885722.83</v>
      </c>
      <c r="E26" s="2">
        <f ca="1">'Claims list cumulative'!D22</f>
        <v>1885722.83</v>
      </c>
      <c r="F26" s="2">
        <f ca="1">'Claims list cumulative'!E22</f>
        <v>1885722.83</v>
      </c>
      <c r="G26" s="2">
        <f ca="1">'Claims list cumulative'!F22</f>
        <v>1885722.83</v>
      </c>
      <c r="H26" s="2">
        <f ca="1">'Claims list cumulative'!G22</f>
        <v>1885722.83</v>
      </c>
      <c r="I26" s="2">
        <f ca="1">'Claims list cumulative'!H22</f>
        <v>1885722.83</v>
      </c>
      <c r="J26" s="2">
        <f ca="1">'Claims list cumulative'!I22</f>
        <v>1885722.83</v>
      </c>
      <c r="K26" s="2">
        <f ca="1">'Claims list cumulative'!J22</f>
        <v>1885722.83</v>
      </c>
      <c r="L26" s="2">
        <f ca="1">'Claims list cumulative'!K22</f>
        <v>1885722.83</v>
      </c>
      <c r="M26" s="2">
        <f ca="1">'Claims list cumulative'!L22</f>
        <v>1885722.83</v>
      </c>
      <c r="N26" s="2">
        <f ca="1">'Claims list cumulative'!M22</f>
        <v>1885722.83</v>
      </c>
      <c r="O26" s="2">
        <f ca="1">'Claims list cumulative'!N22</f>
        <v>1885722.83</v>
      </c>
      <c r="P26" s="2">
        <f ca="1">'Claims list cumulative'!O22</f>
        <v>1885722.83</v>
      </c>
      <c r="Q26" s="2">
        <f ca="1">'Claims list cumulative'!P22</f>
        <v>1885722.83</v>
      </c>
      <c r="R26" s="2">
        <f ca="1">'Claims list cumulative'!Q22</f>
        <v>1885722.83</v>
      </c>
      <c r="S26" s="2">
        <f ca="1">'Claims list cumulative'!R22</f>
        <v>1885722.83</v>
      </c>
      <c r="T26" s="2">
        <f ca="1">'Claims list cumulative'!S22</f>
        <v>1885722.83</v>
      </c>
      <c r="U26" s="2">
        <f ca="1">$T$26+$AO$26*(U47-$T$47)</f>
        <v>1912926.5641922446</v>
      </c>
      <c r="V26" s="2">
        <f t="shared" ref="V26:AM26" ca="1" si="20">$T$26+$AO$26*(V47-$T$47)</f>
        <v>2197337.7999733454</v>
      </c>
      <c r="W26" s="2">
        <f t="shared" ca="1" si="20"/>
        <v>2667581.8146058386</v>
      </c>
      <c r="X26" s="2">
        <f t="shared" ca="1" si="20"/>
        <v>3590917.8308963981</v>
      </c>
      <c r="Y26" s="2">
        <f t="shared" ca="1" si="20"/>
        <v>3802054.3574613389</v>
      </c>
      <c r="Z26" s="2">
        <f t="shared" ca="1" si="20"/>
        <v>4447465.5374033311</v>
      </c>
      <c r="AA26" s="2">
        <f t="shared" ca="1" si="20"/>
        <v>5095391.6483222311</v>
      </c>
      <c r="AB26" s="2">
        <f t="shared" ca="1" si="20"/>
        <v>5849053.0769707896</v>
      </c>
      <c r="AC26" s="2">
        <f t="shared" ca="1" si="20"/>
        <v>6917359.917028659</v>
      </c>
      <c r="AD26" s="2">
        <f t="shared" ca="1" si="20"/>
        <v>7946609.0242533544</v>
      </c>
      <c r="AE26" s="2">
        <f t="shared" ca="1" si="20"/>
        <v>8814309.4214589968</v>
      </c>
      <c r="AF26" s="2">
        <f t="shared" ca="1" si="20"/>
        <v>10123525.944621693</v>
      </c>
      <c r="AG26" s="2">
        <f t="shared" ca="1" si="20"/>
        <v>10773116.585800592</v>
      </c>
      <c r="AH26" s="2">
        <f t="shared" ca="1" si="20"/>
        <v>12781666.497662965</v>
      </c>
      <c r="AI26" s="2">
        <f t="shared" ca="1" si="20"/>
        <v>13176293.321124461</v>
      </c>
      <c r="AJ26" s="2">
        <f t="shared" ca="1" si="20"/>
        <v>14949669.563487576</v>
      </c>
      <c r="AK26" s="2">
        <f t="shared" ca="1" si="20"/>
        <v>17961831.818498518</v>
      </c>
      <c r="AL26" s="2">
        <f t="shared" ca="1" si="20"/>
        <v>21030244.138884798</v>
      </c>
      <c r="AM26" s="2">
        <f t="shared" ca="1" si="20"/>
        <v>21030244.138884798</v>
      </c>
      <c r="AN26" s="6">
        <f>VLOOKUP(A26,'Premiums,Loss ratio'!$A$2:$C$1048576,2,FALSE)</f>
        <v>21641663.579999998</v>
      </c>
      <c r="AO26" s="6">
        <f t="shared" ca="1" si="1"/>
        <v>20678581.288032327</v>
      </c>
      <c r="AP26" s="6">
        <f t="shared" ca="1" si="2"/>
        <v>1605507.1437355757</v>
      </c>
      <c r="AQ26" s="31">
        <f t="shared" ca="1" si="3"/>
        <v>19144521.308884799</v>
      </c>
    </row>
    <row r="27" spans="1:43" x14ac:dyDescent="0.2">
      <c r="A27" s="38">
        <f t="shared" si="0"/>
        <v>50649</v>
      </c>
      <c r="B27" s="4">
        <v>16</v>
      </c>
      <c r="C27" s="2">
        <f ca="1">'Claims list cumulative'!B23</f>
        <v>0</v>
      </c>
      <c r="D27" s="2">
        <f ca="1">'Claims list cumulative'!C23</f>
        <v>0</v>
      </c>
      <c r="E27" s="2">
        <f ca="1">'Claims list cumulative'!D23</f>
        <v>1544231.59</v>
      </c>
      <c r="F27" s="2">
        <f ca="1">'Claims list cumulative'!E23</f>
        <v>1544231.59</v>
      </c>
      <c r="G27" s="2">
        <f ca="1">'Claims list cumulative'!F23</f>
        <v>1544231.59</v>
      </c>
      <c r="H27" s="2">
        <f ca="1">'Claims list cumulative'!G23</f>
        <v>1544231.59</v>
      </c>
      <c r="I27" s="2">
        <f ca="1">'Claims list cumulative'!H23</f>
        <v>1544231.59</v>
      </c>
      <c r="J27" s="2">
        <f ca="1">'Claims list cumulative'!I23</f>
        <v>1544231.59</v>
      </c>
      <c r="K27" s="2">
        <f ca="1">'Claims list cumulative'!J23</f>
        <v>1544231.59</v>
      </c>
      <c r="L27" s="2">
        <f ca="1">'Claims list cumulative'!K23</f>
        <v>1544231.59</v>
      </c>
      <c r="M27" s="2">
        <f ca="1">'Claims list cumulative'!L23</f>
        <v>1544231.59</v>
      </c>
      <c r="N27" s="2">
        <f ca="1">'Claims list cumulative'!M23</f>
        <v>1544231.59</v>
      </c>
      <c r="O27" s="2">
        <f ca="1">'Claims list cumulative'!N23</f>
        <v>1544231.59</v>
      </c>
      <c r="P27" s="2">
        <f ca="1">'Claims list cumulative'!O23</f>
        <v>1544231.59</v>
      </c>
      <c r="Q27" s="2">
        <f ca="1">'Claims list cumulative'!P23</f>
        <v>1544231.59</v>
      </c>
      <c r="R27" s="2">
        <f ca="1">'Claims list cumulative'!Q23</f>
        <v>1544231.59</v>
      </c>
      <c r="S27" s="2">
        <f ca="1">'Claims list cumulative'!R23</f>
        <v>2687796.3</v>
      </c>
      <c r="T27" s="2">
        <f ca="1">$S$27+$AO$27*(T47-$S$47)</f>
        <v>2921357.0074251005</v>
      </c>
      <c r="U27" s="2">
        <f t="shared" ref="U27:AM27" ca="1" si="21">$S$27+$AO$27*(U47-$S$47)</f>
        <v>2948531.0113276471</v>
      </c>
      <c r="V27" s="2">
        <f t="shared" ca="1" si="21"/>
        <v>3232631.4210885679</v>
      </c>
      <c r="W27" s="2">
        <f t="shared" ca="1" si="21"/>
        <v>3702361.5176433162</v>
      </c>
      <c r="X27" s="2">
        <f t="shared" ca="1" si="21"/>
        <v>4624688.4427900454</v>
      </c>
      <c r="Y27" s="2">
        <f t="shared" ca="1" si="21"/>
        <v>4835594.2234560531</v>
      </c>
      <c r="Z27" s="2">
        <f t="shared" ca="1" si="21"/>
        <v>5480300.0494485423</v>
      </c>
      <c r="AA27" s="2">
        <f t="shared" ca="1" si="21"/>
        <v>6127518.0579119455</v>
      </c>
      <c r="AB27" s="2">
        <f t="shared" ca="1" si="21"/>
        <v>6880355.8285858566</v>
      </c>
      <c r="AC27" s="2">
        <f t="shared" ca="1" si="21"/>
        <v>7947495.1424645502</v>
      </c>
      <c r="AD27" s="2">
        <f t="shared" ca="1" si="21"/>
        <v>8975619.4087423198</v>
      </c>
      <c r="AE27" s="2">
        <f t="shared" ca="1" si="21"/>
        <v>9842371.517599117</v>
      </c>
      <c r="AF27" s="2">
        <f t="shared" ca="1" si="21"/>
        <v>11150157.230335735</v>
      </c>
      <c r="AG27" s="2">
        <f t="shared" ca="1" si="21"/>
        <v>11799037.949935097</v>
      </c>
      <c r="AH27" s="2">
        <f t="shared" ca="1" si="21"/>
        <v>13805392.767170765</v>
      </c>
      <c r="AI27" s="2">
        <f t="shared" ca="1" si="21"/>
        <v>14199588.312716477</v>
      </c>
      <c r="AJ27" s="2">
        <f t="shared" ca="1" si="21"/>
        <v>15971026.475952089</v>
      </c>
      <c r="AK27" s="2">
        <f t="shared" ca="1" si="21"/>
        <v>18979896.813176129</v>
      </c>
      <c r="AL27" s="2">
        <f t="shared" ca="1" si="21"/>
        <v>22044955.741467338</v>
      </c>
      <c r="AM27" s="2">
        <f t="shared" ca="1" si="21"/>
        <v>22044955.741467338</v>
      </c>
      <c r="AN27" s="6">
        <f>VLOOKUP(A27,'Premiums,Loss ratio'!$A$2:$C$1048576,2,FALSE)</f>
        <v>21618011.940000001</v>
      </c>
      <c r="AO27" s="6">
        <f t="shared" ca="1" si="1"/>
        <v>20655982.176899891</v>
      </c>
      <c r="AP27" s="6">
        <f t="shared" ca="1" si="2"/>
        <v>1359313.9828482573</v>
      </c>
      <c r="AQ27" s="31">
        <f t="shared" ca="1" si="3"/>
        <v>19357159.441467337</v>
      </c>
    </row>
    <row r="28" spans="1:43" x14ac:dyDescent="0.2">
      <c r="A28" s="38">
        <f t="shared" si="0"/>
        <v>50679</v>
      </c>
      <c r="B28" s="4">
        <v>15</v>
      </c>
      <c r="C28" s="2">
        <f ca="1">'Claims list cumulative'!B24</f>
        <v>698610.8</v>
      </c>
      <c r="D28" s="2">
        <f ca="1">'Claims list cumulative'!C24</f>
        <v>698610.8</v>
      </c>
      <c r="E28" s="2">
        <f ca="1">'Claims list cumulative'!D24</f>
        <v>698610.8</v>
      </c>
      <c r="F28" s="2">
        <f ca="1">'Claims list cumulative'!E24</f>
        <v>698610.8</v>
      </c>
      <c r="G28" s="2">
        <f ca="1">'Claims list cumulative'!F24</f>
        <v>698610.8</v>
      </c>
      <c r="H28" s="2">
        <f ca="1">'Claims list cumulative'!G24</f>
        <v>698610.8</v>
      </c>
      <c r="I28" s="2">
        <f ca="1">'Claims list cumulative'!H24</f>
        <v>698610.8</v>
      </c>
      <c r="J28" s="2">
        <f ca="1">'Claims list cumulative'!I24</f>
        <v>698610.8</v>
      </c>
      <c r="K28" s="2">
        <f ca="1">'Claims list cumulative'!J24</f>
        <v>698610.8</v>
      </c>
      <c r="L28" s="2">
        <f ca="1">'Claims list cumulative'!K24</f>
        <v>698610.8</v>
      </c>
      <c r="M28" s="2">
        <f ca="1">'Claims list cumulative'!L24</f>
        <v>698610.8</v>
      </c>
      <c r="N28" s="2">
        <f ca="1">'Claims list cumulative'!M24</f>
        <v>698610.8</v>
      </c>
      <c r="O28" s="2">
        <f ca="1">'Claims list cumulative'!N24</f>
        <v>698610.8</v>
      </c>
      <c r="P28" s="2">
        <f ca="1">'Claims list cumulative'!O24</f>
        <v>698610.8</v>
      </c>
      <c r="Q28" s="2">
        <f ca="1">'Claims list cumulative'!P24</f>
        <v>698610.8</v>
      </c>
      <c r="R28" s="2">
        <f ca="1">'Claims list cumulative'!Q24</f>
        <v>698610.8</v>
      </c>
      <c r="S28" s="2">
        <f ca="1">$R$28+$AO$28*(S47-$R$47)</f>
        <v>867869.80192514253</v>
      </c>
      <c r="T28" s="2">
        <f t="shared" ref="T28:AM28" ca="1" si="22">$R$28+$AO$28*(T47-$R$47)</f>
        <v>1101117.3292260554</v>
      </c>
      <c r="U28" s="2">
        <f t="shared" ca="1" si="22"/>
        <v>1128254.8956729588</v>
      </c>
      <c r="V28" s="2">
        <f t="shared" ca="1" si="22"/>
        <v>1411974.3569319181</v>
      </c>
      <c r="W28" s="2">
        <f t="shared" ca="1" si="22"/>
        <v>1881074.5952729473</v>
      </c>
      <c r="X28" s="2">
        <f t="shared" ca="1" si="22"/>
        <v>2802164.777886468</v>
      </c>
      <c r="Y28" s="2">
        <f t="shared" ca="1" si="22"/>
        <v>3012787.7562810276</v>
      </c>
      <c r="Z28" s="2">
        <f t="shared" ca="1" si="22"/>
        <v>3656629.1001743032</v>
      </c>
      <c r="AA28" s="2">
        <f t="shared" ca="1" si="22"/>
        <v>4302979.2579683801</v>
      </c>
      <c r="AB28" s="2">
        <f t="shared" ca="1" si="22"/>
        <v>5054807.5530797625</v>
      </c>
      <c r="AC28" s="2">
        <f t="shared" ca="1" si="22"/>
        <v>6120515.9463788318</v>
      </c>
      <c r="AD28" s="2">
        <f t="shared" ca="1" si="22"/>
        <v>7147261.607115699</v>
      </c>
      <c r="AE28" s="2">
        <f t="shared" ca="1" si="22"/>
        <v>8012851.4933705684</v>
      </c>
      <c r="AF28" s="2">
        <f t="shared" ca="1" si="22"/>
        <v>9318883.6042430699</v>
      </c>
      <c r="AG28" s="2">
        <f t="shared" ca="1" si="22"/>
        <v>9966894.2436539121</v>
      </c>
      <c r="AH28" s="2">
        <f t="shared" ca="1" si="22"/>
        <v>11970558.751985515</v>
      </c>
      <c r="AI28" s="2">
        <f t="shared" ca="1" si="22"/>
        <v>12364225.723135006</v>
      </c>
      <c r="AJ28" s="2">
        <f t="shared" ca="1" si="22"/>
        <v>14133288.575771205</v>
      </c>
      <c r="AK28" s="2">
        <f t="shared" ca="1" si="22"/>
        <v>17138124.33716156</v>
      </c>
      <c r="AL28" s="2">
        <f t="shared" ca="1" si="22"/>
        <v>20199073.346680954</v>
      </c>
      <c r="AM28" s="2">
        <f t="shared" ca="1" si="22"/>
        <v>20199073.346680954</v>
      </c>
      <c r="AN28" s="6">
        <f>VLOOKUP(A28,'Premiums,Loss ratio'!$A$2:$C$1048576,2,FALSE)</f>
        <v>21589024.48</v>
      </c>
      <c r="AO28" s="6">
        <f t="shared" ca="1" si="1"/>
        <v>20628284.696725696</v>
      </c>
      <c r="AP28" s="6">
        <f t="shared" ca="1" si="2"/>
        <v>1180349.2323463538</v>
      </c>
      <c r="AQ28" s="31">
        <f t="shared" ca="1" si="3"/>
        <v>19500462.546680953</v>
      </c>
    </row>
    <row r="29" spans="1:43" x14ac:dyDescent="0.2">
      <c r="A29" s="38">
        <f t="shared" si="0"/>
        <v>50710</v>
      </c>
      <c r="B29" s="4">
        <v>14</v>
      </c>
      <c r="C29" s="2">
        <f ca="1">'Claims list cumulative'!B25</f>
        <v>0</v>
      </c>
      <c r="D29" s="2">
        <f ca="1">'Claims list cumulative'!C25</f>
        <v>0</v>
      </c>
      <c r="E29" s="2">
        <f ca="1">'Claims list cumulative'!D25</f>
        <v>0</v>
      </c>
      <c r="F29" s="2">
        <f ca="1">'Claims list cumulative'!E25</f>
        <v>0</v>
      </c>
      <c r="G29" s="2">
        <f ca="1">'Claims list cumulative'!F25</f>
        <v>0</v>
      </c>
      <c r="H29" s="2">
        <f ca="1">'Claims list cumulative'!G25</f>
        <v>0</v>
      </c>
      <c r="I29" s="2">
        <f ca="1">'Claims list cumulative'!H25</f>
        <v>0</v>
      </c>
      <c r="J29" s="2">
        <f ca="1">'Claims list cumulative'!I25</f>
        <v>0</v>
      </c>
      <c r="K29" s="2">
        <f ca="1">'Claims list cumulative'!J25</f>
        <v>0</v>
      </c>
      <c r="L29" s="2">
        <f ca="1">'Claims list cumulative'!K25</f>
        <v>0</v>
      </c>
      <c r="M29" s="2">
        <f ca="1">'Claims list cumulative'!L25</f>
        <v>0</v>
      </c>
      <c r="N29" s="2">
        <f ca="1">'Claims list cumulative'!M25</f>
        <v>0</v>
      </c>
      <c r="O29" s="2">
        <f ca="1">'Claims list cumulative'!N25</f>
        <v>0</v>
      </c>
      <c r="P29" s="2">
        <f ca="1">'Claims list cumulative'!O25</f>
        <v>1007126.91</v>
      </c>
      <c r="Q29" s="2">
        <f ca="1">'Claims list cumulative'!P25</f>
        <v>1948980.4</v>
      </c>
      <c r="R29" s="2">
        <f ca="1">$Q$29+$AO$29*(R47-$Q$47)</f>
        <v>2107812.5344488868</v>
      </c>
      <c r="S29" s="2">
        <f t="shared" ref="S29:AM29" ca="1" si="23">$Q$29+$AO$29*(S47-$Q$47)</f>
        <v>2276929.7164798463</v>
      </c>
      <c r="T29" s="2">
        <f t="shared" ca="1" si="23"/>
        <v>2509981.8087417721</v>
      </c>
      <c r="U29" s="2">
        <f t="shared" ca="1" si="23"/>
        <v>2537096.6369782519</v>
      </c>
      <c r="V29" s="2">
        <f t="shared" ca="1" si="23"/>
        <v>2820578.3734278022</v>
      </c>
      <c r="W29" s="2">
        <f t="shared" ca="1" si="23"/>
        <v>3289285.5588416252</v>
      </c>
      <c r="X29" s="2">
        <f t="shared" ca="1" si="23"/>
        <v>4209603.9720913582</v>
      </c>
      <c r="Y29" s="2">
        <f t="shared" ca="1" si="23"/>
        <v>4420050.472259244</v>
      </c>
      <c r="Z29" s="2">
        <f t="shared" ca="1" si="23"/>
        <v>5063352.349948518</v>
      </c>
      <c r="AA29" s="2">
        <f t="shared" ca="1" si="23"/>
        <v>5709160.9394363854</v>
      </c>
      <c r="AB29" s="2">
        <f t="shared" ca="1" si="23"/>
        <v>6460359.2874959502</v>
      </c>
      <c r="AC29" s="2">
        <f t="shared" ca="1" si="23"/>
        <v>7525174.7377323266</v>
      </c>
      <c r="AD29" s="2">
        <f t="shared" ca="1" si="23"/>
        <v>8551060.1017682683</v>
      </c>
      <c r="AE29" s="2">
        <f t="shared" ca="1" si="23"/>
        <v>9415924.7216285691</v>
      </c>
      <c r="AF29" s="2">
        <f t="shared" ca="1" si="23"/>
        <v>10720862.525352519</v>
      </c>
      <c r="AG29" s="2">
        <f t="shared" ca="1" si="23"/>
        <v>11368330.205161417</v>
      </c>
      <c r="AH29" s="2">
        <f t="shared" ca="1" si="23"/>
        <v>13370315.869323328</v>
      </c>
      <c r="AI29" s="2">
        <f t="shared" ca="1" si="23"/>
        <v>13763652.992089238</v>
      </c>
      <c r="AJ29" s="2">
        <f t="shared" ca="1" si="23"/>
        <v>15531233.570201129</v>
      </c>
      <c r="AK29" s="2">
        <f t="shared" ca="1" si="23"/>
        <v>18533551.619181089</v>
      </c>
      <c r="AL29" s="2">
        <f t="shared" ca="1" si="23"/>
        <v>21591935.899736639</v>
      </c>
      <c r="AM29" s="2">
        <f t="shared" ca="1" si="23"/>
        <v>21591935.899736639</v>
      </c>
      <c r="AN29" s="6">
        <f>VLOOKUP(A29,'Premiums,Loss ratio'!$A$2:$C$1048576,2,FALSE)</f>
        <v>21570935.32</v>
      </c>
      <c r="AO29" s="6">
        <f t="shared" ca="1" si="1"/>
        <v>20611000.527969006</v>
      </c>
      <c r="AP29" s="6">
        <f t="shared" ca="1" si="2"/>
        <v>1013130.6659524693</v>
      </c>
      <c r="AQ29" s="31">
        <f t="shared" ca="1" si="3"/>
        <v>19642955.499736641</v>
      </c>
    </row>
    <row r="30" spans="1:43" x14ac:dyDescent="0.2">
      <c r="A30" s="38">
        <f t="shared" si="0"/>
        <v>50740</v>
      </c>
      <c r="B30" s="4">
        <v>13</v>
      </c>
      <c r="C30" s="2">
        <f ca="1">'Claims list cumulative'!B26</f>
        <v>0</v>
      </c>
      <c r="D30" s="2">
        <f ca="1">'Claims list cumulative'!C26</f>
        <v>0</v>
      </c>
      <c r="E30" s="2">
        <f ca="1">'Claims list cumulative'!D26</f>
        <v>0</v>
      </c>
      <c r="F30" s="2">
        <f ca="1">'Claims list cumulative'!E26</f>
        <v>0</v>
      </c>
      <c r="G30" s="2">
        <f ca="1">'Claims list cumulative'!F26</f>
        <v>0</v>
      </c>
      <c r="H30" s="2">
        <f ca="1">'Claims list cumulative'!G26</f>
        <v>0</v>
      </c>
      <c r="I30" s="2">
        <f ca="1">'Claims list cumulative'!H26</f>
        <v>0</v>
      </c>
      <c r="J30" s="2">
        <f ca="1">'Claims list cumulative'!I26</f>
        <v>0</v>
      </c>
      <c r="K30" s="2">
        <f ca="1">'Claims list cumulative'!J26</f>
        <v>0</v>
      </c>
      <c r="L30" s="2">
        <f ca="1">'Claims list cumulative'!K26</f>
        <v>0</v>
      </c>
      <c r="M30" s="2">
        <f ca="1">'Claims list cumulative'!L26</f>
        <v>0</v>
      </c>
      <c r="N30" s="2">
        <f ca="1">'Claims list cumulative'!M26</f>
        <v>0</v>
      </c>
      <c r="O30" s="2">
        <f ca="1">'Claims list cumulative'!N26</f>
        <v>0</v>
      </c>
      <c r="P30" s="2">
        <f ca="1">'Claims list cumulative'!O26</f>
        <v>0</v>
      </c>
      <c r="Q30" s="2">
        <f ca="1">$P$30+$AO$30*(Q47-$P$47)</f>
        <v>222189.02379661275</v>
      </c>
      <c r="R30" s="2">
        <f t="shared" ref="R30:AM30" ca="1" si="24">$P$30+$AO$30*(R47-$P$47)</f>
        <v>380741.94854111236</v>
      </c>
      <c r="S30" s="2">
        <f t="shared" ca="1" si="24"/>
        <v>549561.84086702869</v>
      </c>
      <c r="T30" s="2">
        <f t="shared" ca="1" si="24"/>
        <v>782204.25277042284</v>
      </c>
      <c r="U30" s="2">
        <f t="shared" ca="1" si="24"/>
        <v>809271.41607308609</v>
      </c>
      <c r="V30" s="2">
        <f t="shared" ca="1" si="24"/>
        <v>1092254.822306853</v>
      </c>
      <c r="W30" s="2">
        <f t="shared" ca="1" si="24"/>
        <v>1560138.071209732</v>
      </c>
      <c r="X30" s="2">
        <f t="shared" ca="1" si="24"/>
        <v>2478838.6642809641</v>
      </c>
      <c r="Y30" s="2">
        <f t="shared" ca="1" si="24"/>
        <v>2688915.2222749619</v>
      </c>
      <c r="Z30" s="2">
        <f t="shared" ca="1" si="24"/>
        <v>3331086.2448779866</v>
      </c>
      <c r="AA30" s="2">
        <f t="shared" ca="1" si="24"/>
        <v>3975759.5727515244</v>
      </c>
      <c r="AB30" s="2">
        <f t="shared" ca="1" si="24"/>
        <v>4725637.3954059128</v>
      </c>
      <c r="AC30" s="2">
        <f t="shared" ca="1" si="24"/>
        <v>5788581.0153094716</v>
      </c>
      <c r="AD30" s="2">
        <f t="shared" ca="1" si="24"/>
        <v>6812662.9838913269</v>
      </c>
      <c r="AE30" s="2">
        <f t="shared" ca="1" si="24"/>
        <v>7676007.2653409895</v>
      </c>
      <c r="AF30" s="2">
        <f t="shared" ca="1" si="24"/>
        <v>8978651.1296194606</v>
      </c>
      <c r="AG30" s="2">
        <f t="shared" ca="1" si="24"/>
        <v>9624980.6313127838</v>
      </c>
      <c r="AH30" s="2">
        <f t="shared" ca="1" si="24"/>
        <v>11623447.021321401</v>
      </c>
      <c r="AI30" s="2">
        <f t="shared" ca="1" si="24"/>
        <v>12016092.699990353</v>
      </c>
      <c r="AJ30" s="2">
        <f t="shared" ca="1" si="24"/>
        <v>13780566.062724147</v>
      </c>
      <c r="AK30" s="2">
        <f t="shared" ca="1" si="24"/>
        <v>16777606.361468986</v>
      </c>
      <c r="AL30" s="2">
        <f t="shared" ca="1" si="24"/>
        <v>19830614.333421495</v>
      </c>
      <c r="AM30" s="2">
        <f t="shared" ca="1" si="24"/>
        <v>19830614.333421495</v>
      </c>
      <c r="AN30" s="6">
        <f>VLOOKUP(A30,'Premiums,Loss ratio'!$A$2:$C$1048576,2,FALSE)</f>
        <v>21533015.949999999</v>
      </c>
      <c r="AO30" s="6">
        <f t="shared" ca="1" si="1"/>
        <v>20574768.619454328</v>
      </c>
      <c r="AP30" s="6">
        <f t="shared" ca="1" si="2"/>
        <v>778812.45747058454</v>
      </c>
      <c r="AQ30" s="31">
        <f t="shared" ca="1" si="3"/>
        <v>19830614.333421495</v>
      </c>
    </row>
    <row r="31" spans="1:43" x14ac:dyDescent="0.2">
      <c r="A31" s="38">
        <f t="shared" si="0"/>
        <v>50771</v>
      </c>
      <c r="B31" s="4">
        <v>12</v>
      </c>
      <c r="C31" s="2">
        <f ca="1">'Claims list cumulative'!B27</f>
        <v>0</v>
      </c>
      <c r="D31" s="2">
        <f ca="1">'Claims list cumulative'!C27</f>
        <v>0</v>
      </c>
      <c r="E31" s="2">
        <f ca="1">'Claims list cumulative'!D27</f>
        <v>0</v>
      </c>
      <c r="F31" s="2">
        <f ca="1">'Claims list cumulative'!E27</f>
        <v>0</v>
      </c>
      <c r="G31" s="2">
        <f ca="1">'Claims list cumulative'!F27</f>
        <v>1762644.19</v>
      </c>
      <c r="H31" s="2">
        <f ca="1">'Claims list cumulative'!G27</f>
        <v>1762644.19</v>
      </c>
      <c r="I31" s="2">
        <f ca="1">'Claims list cumulative'!H27</f>
        <v>1762644.19</v>
      </c>
      <c r="J31" s="2">
        <f ca="1">'Claims list cumulative'!I27</f>
        <v>1762644.19</v>
      </c>
      <c r="K31" s="2">
        <f ca="1">'Claims list cumulative'!J27</f>
        <v>1762644.19</v>
      </c>
      <c r="L31" s="2">
        <f ca="1">'Claims list cumulative'!K27</f>
        <v>1762644.19</v>
      </c>
      <c r="M31" s="2">
        <f ca="1">'Claims list cumulative'!L27</f>
        <v>1762644.19</v>
      </c>
      <c r="N31" s="2">
        <f ca="1">'Claims list cumulative'!M27</f>
        <v>1762644.19</v>
      </c>
      <c r="O31" s="2">
        <f ca="1">'Claims list cumulative'!N27</f>
        <v>1762644.19</v>
      </c>
      <c r="P31" s="2">
        <f ca="1">$O$31+$AO$31*(P47-$O$47)</f>
        <v>1847396.1965038402</v>
      </c>
      <c r="Q31" s="2">
        <f t="shared" ref="Q31:AM31" ca="1" si="25">$O$31+$AO$31*(Q47-$O$47)</f>
        <v>2072859.2251979748</v>
      </c>
      <c r="R31" s="2">
        <f t="shared" ca="1" si="25"/>
        <v>2233748.4627056336</v>
      </c>
      <c r="S31" s="2">
        <f t="shared" ca="1" si="25"/>
        <v>2405055.9538554242</v>
      </c>
      <c r="T31" s="2">
        <f t="shared" ca="1" si="25"/>
        <v>2641126.4036651384</v>
      </c>
      <c r="U31" s="2">
        <f t="shared" ca="1" si="25"/>
        <v>2668592.4076652434</v>
      </c>
      <c r="V31" s="2">
        <f t="shared" ca="1" si="25"/>
        <v>2955745.6376017998</v>
      </c>
      <c r="W31" s="2">
        <f t="shared" ca="1" si="25"/>
        <v>3430523.2506915377</v>
      </c>
      <c r="X31" s="2">
        <f t="shared" ca="1" si="25"/>
        <v>4362761.1022180971</v>
      </c>
      <c r="Y31" s="2">
        <f t="shared" ca="1" si="25"/>
        <v>4575933.1852203701</v>
      </c>
      <c r="Z31" s="2">
        <f t="shared" ca="1" si="25"/>
        <v>5227566.741287576</v>
      </c>
      <c r="AA31" s="2">
        <f t="shared" ca="1" si="25"/>
        <v>5881739.4746524123</v>
      </c>
      <c r="AB31" s="2">
        <f t="shared" ca="1" si="25"/>
        <v>6642666.9145289399</v>
      </c>
      <c r="AC31" s="2">
        <f t="shared" ca="1" si="25"/>
        <v>7721273.2461087499</v>
      </c>
      <c r="AD31" s="2">
        <f t="shared" ca="1" si="25"/>
        <v>8760445.2912538387</v>
      </c>
      <c r="AE31" s="2">
        <f t="shared" ca="1" si="25"/>
        <v>9636511.1435417663</v>
      </c>
      <c r="AF31" s="2">
        <f t="shared" ca="1" si="25"/>
        <v>10958349.756140834</v>
      </c>
      <c r="AG31" s="2">
        <f t="shared" ca="1" si="25"/>
        <v>11614203.06741664</v>
      </c>
      <c r="AH31" s="2">
        <f t="shared" ca="1" si="25"/>
        <v>13642117.306093113</v>
      </c>
      <c r="AI31" s="2">
        <f t="shared" ca="1" si="25"/>
        <v>14040548.706545196</v>
      </c>
      <c r="AJ31" s="2">
        <f t="shared" ca="1" si="25"/>
        <v>15831021.97842133</v>
      </c>
      <c r="AK31" s="2">
        <f t="shared" ca="1" si="25"/>
        <v>18872224.335437529</v>
      </c>
      <c r="AL31" s="2">
        <f t="shared" ca="1" si="25"/>
        <v>21970219.061827984</v>
      </c>
      <c r="AM31" s="2">
        <f t="shared" ca="1" si="25"/>
        <v>21970219.061827984</v>
      </c>
      <c r="AN31" s="6">
        <f>VLOOKUP(A31,'Premiums,Loss ratio'!$A$2:$C$1048576,2,FALSE)</f>
        <v>21850309.75</v>
      </c>
      <c r="AO31" s="6">
        <f t="shared" ca="1" si="1"/>
        <v>20877942.430988494</v>
      </c>
      <c r="AP31" s="6">
        <f t="shared" ca="1" si="2"/>
        <v>701589.1945495269</v>
      </c>
      <c r="AQ31" s="31">
        <f t="shared" ca="1" si="3"/>
        <v>20207574.871827982</v>
      </c>
    </row>
    <row r="32" spans="1:43" x14ac:dyDescent="0.2">
      <c r="A32" s="38">
        <f t="shared" si="0"/>
        <v>50802</v>
      </c>
      <c r="B32" s="4">
        <v>11</v>
      </c>
      <c r="C32" s="2">
        <f ca="1">'Claims list cumulative'!B28</f>
        <v>0</v>
      </c>
      <c r="D32" s="2">
        <f ca="1">'Claims list cumulative'!C28</f>
        <v>0</v>
      </c>
      <c r="E32" s="2">
        <f ca="1">'Claims list cumulative'!D28</f>
        <v>0</v>
      </c>
      <c r="F32" s="2">
        <f ca="1">'Claims list cumulative'!E28</f>
        <v>0</v>
      </c>
      <c r="G32" s="2">
        <f ca="1">'Claims list cumulative'!F28</f>
        <v>0</v>
      </c>
      <c r="H32" s="2">
        <f ca="1">'Claims list cumulative'!G28</f>
        <v>0</v>
      </c>
      <c r="I32" s="2">
        <f ca="1">'Claims list cumulative'!H28</f>
        <v>0</v>
      </c>
      <c r="J32" s="2">
        <f ca="1">'Claims list cumulative'!I28</f>
        <v>0</v>
      </c>
      <c r="K32" s="2">
        <f ca="1">'Claims list cumulative'!J28</f>
        <v>0</v>
      </c>
      <c r="L32" s="2">
        <f ca="1">'Claims list cumulative'!K28</f>
        <v>0</v>
      </c>
      <c r="M32" s="2">
        <f ca="1">'Claims list cumulative'!L28</f>
        <v>0</v>
      </c>
      <c r="N32" s="2">
        <f ca="1">'Claims list cumulative'!M28</f>
        <v>0</v>
      </c>
      <c r="O32" s="2">
        <f ca="1">$N$32+$AO$32*(O47-$N$47)</f>
        <v>170157.63668854724</v>
      </c>
      <c r="P32" s="2">
        <f t="shared" ref="P32:AM32" ca="1" si="26">$N$32+$AO$32*(P47-$N$47)</f>
        <v>254832.60288757345</v>
      </c>
      <c r="Q32" s="2">
        <f t="shared" ca="1" si="26"/>
        <v>480090.68374423013</v>
      </c>
      <c r="R32" s="2">
        <f t="shared" ca="1" si="26"/>
        <v>640833.67154748447</v>
      </c>
      <c r="S32" s="2">
        <f t="shared" ca="1" si="26"/>
        <v>811985.44271046238</v>
      </c>
      <c r="T32" s="2">
        <f t="shared" ca="1" si="26"/>
        <v>1047841.302445426</v>
      </c>
      <c r="U32" s="2">
        <f t="shared" ca="1" si="26"/>
        <v>1075282.3396110279</v>
      </c>
      <c r="V32" s="2">
        <f t="shared" ca="1" si="26"/>
        <v>1362174.5447851601</v>
      </c>
      <c r="W32" s="2">
        <f t="shared" ca="1" si="26"/>
        <v>1836520.5809301131</v>
      </c>
      <c r="X32" s="2">
        <f t="shared" ca="1" si="26"/>
        <v>2767911.0202100077</v>
      </c>
      <c r="Y32" s="2">
        <f t="shared" ca="1" si="26"/>
        <v>2980889.3279504352</v>
      </c>
      <c r="Z32" s="2">
        <f t="shared" ca="1" si="26"/>
        <v>3631930.5434954818</v>
      </c>
      <c r="AA32" s="2">
        <f t="shared" ca="1" si="26"/>
        <v>4285508.628204098</v>
      </c>
      <c r="AB32" s="2">
        <f t="shared" ca="1" si="26"/>
        <v>5045744.3784755347</v>
      </c>
      <c r="AC32" s="2">
        <f t="shared" ca="1" si="26"/>
        <v>6123370.2475980278</v>
      </c>
      <c r="AD32" s="2">
        <f t="shared" ca="1" si="26"/>
        <v>7161597.6763922498</v>
      </c>
      <c r="AE32" s="2">
        <f t="shared" ca="1" si="26"/>
        <v>8036867.1772652501</v>
      </c>
      <c r="AF32" s="2">
        <f t="shared" ca="1" si="26"/>
        <v>9357504.2271659169</v>
      </c>
      <c r="AG32" s="2">
        <f t="shared" ca="1" si="26"/>
        <v>10012761.362125689</v>
      </c>
      <c r="AH32" s="2">
        <f t="shared" ca="1" si="26"/>
        <v>12038832.209270457</v>
      </c>
      <c r="AI32" s="2">
        <f t="shared" ca="1" si="26"/>
        <v>12436901.432143454</v>
      </c>
      <c r="AJ32" s="2">
        <f t="shared" ca="1" si="26"/>
        <v>14225747.148374395</v>
      </c>
      <c r="AK32" s="2">
        <f t="shared" ca="1" si="26"/>
        <v>17264185.026220709</v>
      </c>
      <c r="AL32" s="2">
        <f t="shared" ca="1" si="26"/>
        <v>20359363.648687743</v>
      </c>
      <c r="AM32" s="2">
        <f t="shared" ca="1" si="26"/>
        <v>20359363.648687743</v>
      </c>
      <c r="AN32" s="6">
        <f>VLOOKUP(A32,'Premiums,Loss ratio'!$A$2:$C$1048576,2,FALSE)</f>
        <v>21830447.629999999</v>
      </c>
      <c r="AO32" s="6">
        <f t="shared" ca="1" si="1"/>
        <v>20858964.201267175</v>
      </c>
      <c r="AP32" s="6">
        <f t="shared" ca="1" si="2"/>
        <v>522868.90153163811</v>
      </c>
      <c r="AQ32" s="31">
        <f t="shared" ca="1" si="3"/>
        <v>20359363.648687743</v>
      </c>
    </row>
    <row r="33" spans="1:44" x14ac:dyDescent="0.2">
      <c r="A33" s="38">
        <f t="shared" si="0"/>
        <v>50830</v>
      </c>
      <c r="B33" s="4">
        <v>10</v>
      </c>
      <c r="C33" s="2">
        <f ca="1">'Claims list cumulative'!B29</f>
        <v>0</v>
      </c>
      <c r="D33" s="2">
        <f ca="1">'Claims list cumulative'!C29</f>
        <v>0</v>
      </c>
      <c r="E33" s="2">
        <f ca="1">'Claims list cumulative'!D29</f>
        <v>0</v>
      </c>
      <c r="F33" s="2">
        <f ca="1">'Claims list cumulative'!E29</f>
        <v>0</v>
      </c>
      <c r="G33" s="2">
        <f ca="1">'Claims list cumulative'!F29</f>
        <v>0</v>
      </c>
      <c r="H33" s="2">
        <f ca="1">'Claims list cumulative'!G29</f>
        <v>0</v>
      </c>
      <c r="I33" s="2">
        <f ca="1">'Claims list cumulative'!H29</f>
        <v>0</v>
      </c>
      <c r="J33" s="2">
        <f ca="1">'Claims list cumulative'!I29</f>
        <v>0</v>
      </c>
      <c r="K33" s="2">
        <f ca="1">'Claims list cumulative'!J29</f>
        <v>0</v>
      </c>
      <c r="L33" s="2">
        <f ca="1">'Claims list cumulative'!K29</f>
        <v>0</v>
      </c>
      <c r="M33" s="2">
        <f ca="1">'Claims list cumulative'!L29</f>
        <v>0</v>
      </c>
      <c r="N33" s="2">
        <f ca="1">$M$33+$AO$33*(N47-$M$47)</f>
        <v>106870.80777042481</v>
      </c>
      <c r="O33" s="2">
        <f t="shared" ref="O33:AM33" ca="1" si="27">$M$33+$AO$33*(O47-$M$47)</f>
        <v>276898.29890627641</v>
      </c>
      <c r="P33" s="2">
        <f t="shared" ca="1" si="27"/>
        <v>361508.50121641753</v>
      </c>
      <c r="Q33" s="2">
        <f t="shared" ca="1" si="27"/>
        <v>586594.29278883885</v>
      </c>
      <c r="R33" s="2">
        <f t="shared" ca="1" si="27"/>
        <v>747214.33586039173</v>
      </c>
      <c r="S33" s="2">
        <f t="shared" ca="1" si="27"/>
        <v>918235.20110409218</v>
      </c>
      <c r="T33" s="2">
        <f t="shared" ca="1" si="27"/>
        <v>1153910.6658134838</v>
      </c>
      <c r="U33" s="2">
        <f t="shared" ca="1" si="27"/>
        <v>1181330.7146237113</v>
      </c>
      <c r="V33" s="2">
        <f t="shared" ca="1" si="27"/>
        <v>1468003.4894782114</v>
      </c>
      <c r="W33" s="2">
        <f t="shared" ca="1" si="27"/>
        <v>1941986.720707414</v>
      </c>
      <c r="X33" s="2">
        <f t="shared" ca="1" si="27"/>
        <v>2872664.7833590563</v>
      </c>
      <c r="Y33" s="2">
        <f t="shared" ca="1" si="27"/>
        <v>3085480.1940346654</v>
      </c>
      <c r="Z33" s="2">
        <f t="shared" ca="1" si="27"/>
        <v>3736023.4588531167</v>
      </c>
      <c r="AA33" s="2">
        <f t="shared" ca="1" si="27"/>
        <v>4389101.6525035389</v>
      </c>
      <c r="AB33" s="2">
        <f t="shared" ca="1" si="27"/>
        <v>5148755.9342977228</v>
      </c>
      <c r="AC33" s="2">
        <f t="shared" ca="1" si="27"/>
        <v>6225557.5782072591</v>
      </c>
      <c r="AD33" s="2">
        <f t="shared" ca="1" si="27"/>
        <v>7262990.9157977374</v>
      </c>
      <c r="AE33" s="2">
        <f t="shared" ca="1" si="27"/>
        <v>8137590.9643019484</v>
      </c>
      <c r="AF33" s="2">
        <f t="shared" ca="1" si="27"/>
        <v>9457217.9211964216</v>
      </c>
      <c r="AG33" s="2">
        <f t="shared" ca="1" si="27"/>
        <v>10111973.880871635</v>
      </c>
      <c r="AH33" s="2">
        <f t="shared" ca="1" si="27"/>
        <v>12136495.081962697</v>
      </c>
      <c r="AI33" s="2">
        <f t="shared" ca="1" si="27"/>
        <v>12534259.840457661</v>
      </c>
      <c r="AJ33" s="2">
        <f t="shared" ca="1" si="27"/>
        <v>14321737.35295143</v>
      </c>
      <c r="AK33" s="2">
        <f t="shared" ca="1" si="27"/>
        <v>17357851.272939373</v>
      </c>
      <c r="AL33" s="2">
        <f t="shared" ca="1" si="27"/>
        <v>20450662.539228033</v>
      </c>
      <c r="AM33" s="2">
        <f t="shared" ca="1" si="27"/>
        <v>20450662.539228033</v>
      </c>
      <c r="AN33" s="6">
        <f>VLOOKUP(A33,'Premiums,Loss ratio'!$A$2:$C$1048576,2,FALSE)</f>
        <v>21813750.550000001</v>
      </c>
      <c r="AO33" s="6">
        <f t="shared" ca="1" si="1"/>
        <v>20843010.163132519</v>
      </c>
      <c r="AP33" s="6">
        <f t="shared" ca="1" si="2"/>
        <v>410620.7850858426</v>
      </c>
      <c r="AQ33" s="31">
        <f t="shared" ca="1" si="3"/>
        <v>20450662.539228033</v>
      </c>
    </row>
    <row r="34" spans="1:44" x14ac:dyDescent="0.2">
      <c r="A34" s="38">
        <f t="shared" si="0"/>
        <v>50861</v>
      </c>
      <c r="B34" s="4">
        <v>9</v>
      </c>
      <c r="C34" s="2">
        <f ca="1">'Claims list cumulative'!B30</f>
        <v>0</v>
      </c>
      <c r="D34" s="2">
        <f ca="1">'Claims list cumulative'!C30</f>
        <v>0</v>
      </c>
      <c r="E34" s="2">
        <f ca="1">'Claims list cumulative'!D30</f>
        <v>1773839.38</v>
      </c>
      <c r="F34" s="2">
        <f ca="1">'Claims list cumulative'!E30</f>
        <v>1773839.38</v>
      </c>
      <c r="G34" s="2">
        <f ca="1">'Claims list cumulative'!F30</f>
        <v>1773839.38</v>
      </c>
      <c r="H34" s="2">
        <f ca="1">'Claims list cumulative'!G30</f>
        <v>1773839.38</v>
      </c>
      <c r="I34" s="2">
        <f ca="1">'Claims list cumulative'!H30</f>
        <v>1773839.38</v>
      </c>
      <c r="J34" s="2">
        <f ca="1">'Claims list cumulative'!I30</f>
        <v>1773839.38</v>
      </c>
      <c r="K34" s="2">
        <f ca="1">'Claims list cumulative'!J30</f>
        <v>1773839.38</v>
      </c>
      <c r="L34" s="2">
        <f ca="1">'Claims list cumulative'!K30</f>
        <v>1773839.38</v>
      </c>
      <c r="M34" s="2">
        <f ca="1">$L$34+$AO$34*(M47-$L$47)</f>
        <v>1807004.5213662791</v>
      </c>
      <c r="N34" s="2">
        <f t="shared" ref="N34:AM34" ca="1" si="28">$L$34+$AO$34*(N47-$L$47)</f>
        <v>1913765.438635821</v>
      </c>
      <c r="O34" s="2">
        <f t="shared" ca="1" si="28"/>
        <v>2083618.0980608002</v>
      </c>
      <c r="P34" s="2">
        <f t="shared" ca="1" si="28"/>
        <v>2168141.2994610984</v>
      </c>
      <c r="Q34" s="2">
        <f t="shared" ca="1" si="28"/>
        <v>2392995.6453198246</v>
      </c>
      <c r="R34" s="2">
        <f t="shared" ca="1" si="28"/>
        <v>2553450.5299411588</v>
      </c>
      <c r="S34" s="2">
        <f t="shared" ca="1" si="28"/>
        <v>2724295.5420315503</v>
      </c>
      <c r="T34" s="2">
        <f t="shared" ca="1" si="28"/>
        <v>2959728.6721371049</v>
      </c>
      <c r="U34" s="2">
        <f t="shared" ca="1" si="28"/>
        <v>2987120.5261300495</v>
      </c>
      <c r="V34" s="2">
        <f t="shared" ca="1" si="28"/>
        <v>3273498.5281136828</v>
      </c>
      <c r="W34" s="2">
        <f t="shared" ca="1" si="28"/>
        <v>3746994.3834562739</v>
      </c>
      <c r="X34" s="2">
        <f t="shared" ca="1" si="28"/>
        <v>4676715.4712276906</v>
      </c>
      <c r="Y34" s="2">
        <f t="shared" ca="1" si="28"/>
        <v>4889312.0532768238</v>
      </c>
      <c r="Z34" s="2">
        <f t="shared" ca="1" si="28"/>
        <v>5539186.3933747783</v>
      </c>
      <c r="AA34" s="2">
        <f t="shared" ca="1" si="28"/>
        <v>6191593.055750072</v>
      </c>
      <c r="AB34" s="2">
        <f t="shared" ca="1" si="28"/>
        <v>6950466.218815336</v>
      </c>
      <c r="AC34" s="2">
        <f t="shared" ca="1" si="28"/>
        <v>8026160.6354616964</v>
      </c>
      <c r="AD34" s="2">
        <f t="shared" ca="1" si="28"/>
        <v>9062527.2264683414</v>
      </c>
      <c r="AE34" s="2">
        <f t="shared" ca="1" si="28"/>
        <v>9936227.9626214281</v>
      </c>
      <c r="AF34" s="2">
        <f t="shared" ca="1" si="28"/>
        <v>11254498.005777739</v>
      </c>
      <c r="AG34" s="2">
        <f t="shared" ca="1" si="28"/>
        <v>11908580.709005605</v>
      </c>
      <c r="AH34" s="2">
        <f t="shared" ca="1" si="28"/>
        <v>13931020.184941988</v>
      </c>
      <c r="AI34" s="2">
        <f t="shared" ca="1" si="28"/>
        <v>14328375.939617701</v>
      </c>
      <c r="AJ34" s="2">
        <f t="shared" ca="1" si="28"/>
        <v>16114015.468444429</v>
      </c>
      <c r="AK34" s="2">
        <f t="shared" ca="1" si="28"/>
        <v>19147007.487453368</v>
      </c>
      <c r="AL34" s="2">
        <f t="shared" ca="1" si="28"/>
        <v>22236638.553402197</v>
      </c>
      <c r="AM34" s="2">
        <f t="shared" ca="1" si="28"/>
        <v>22236638.553402197</v>
      </c>
      <c r="AN34" s="6">
        <f>VLOOKUP(A34,'Premiums,Loss ratio'!$A$2:$C$1048576,2,FALSE)</f>
        <v>21791320.440000001</v>
      </c>
      <c r="AO34" s="6">
        <f t="shared" ca="1" si="1"/>
        <v>20821578.222319841</v>
      </c>
      <c r="AP34" s="6">
        <f t="shared" ca="1" si="2"/>
        <v>375488.79045787151</v>
      </c>
      <c r="AQ34" s="31">
        <f t="shared" ca="1" si="3"/>
        <v>20462799.173402198</v>
      </c>
    </row>
    <row r="35" spans="1:44" x14ac:dyDescent="0.2">
      <c r="A35" s="38">
        <f t="shared" si="0"/>
        <v>50891</v>
      </c>
      <c r="B35" s="4">
        <v>8</v>
      </c>
      <c r="C35" s="2">
        <f ca="1">'Claims list cumulative'!B31</f>
        <v>0</v>
      </c>
      <c r="D35" s="2">
        <f ca="1">'Claims list cumulative'!C31</f>
        <v>0</v>
      </c>
      <c r="E35" s="2">
        <f ca="1">'Claims list cumulative'!D31</f>
        <v>0</v>
      </c>
      <c r="F35" s="2">
        <f ca="1">'Claims list cumulative'!E31</f>
        <v>0</v>
      </c>
      <c r="G35" s="2">
        <f ca="1">'Claims list cumulative'!F31</f>
        <v>1339995.8999999999</v>
      </c>
      <c r="H35" s="2">
        <f ca="1">'Claims list cumulative'!G31</f>
        <v>1339995.8999999999</v>
      </c>
      <c r="I35" s="2">
        <f ca="1">'Claims list cumulative'!H31</f>
        <v>1339995.8999999999</v>
      </c>
      <c r="J35" s="2">
        <f ca="1">'Claims list cumulative'!I31</f>
        <v>1339995.8999999999</v>
      </c>
      <c r="K35" s="2">
        <f ca="1">'Claims list cumulative'!J31</f>
        <v>1339995.8999999999</v>
      </c>
      <c r="L35" s="2">
        <f ca="1">$K$35+$AO$35*(L47-$K$47)</f>
        <v>1391647.3315092328</v>
      </c>
      <c r="M35" s="2">
        <f t="shared" ref="M35:AM35" ca="1" si="29">$K$35+$AO$35*(M47-$K$47)</f>
        <v>1424789.4786648995</v>
      </c>
      <c r="N35" s="2">
        <f t="shared" ca="1" si="29"/>
        <v>1531476.3759569656</v>
      </c>
      <c r="O35" s="2">
        <f t="shared" ca="1" si="29"/>
        <v>1701211.2723433129</v>
      </c>
      <c r="P35" s="2">
        <f t="shared" ca="1" si="29"/>
        <v>1785675.871723098</v>
      </c>
      <c r="Q35" s="2">
        <f t="shared" ca="1" si="29"/>
        <v>2010374.3205172298</v>
      </c>
      <c r="R35" s="2">
        <f t="shared" ca="1" si="29"/>
        <v>2170717.9578090236</v>
      </c>
      <c r="S35" s="2">
        <f t="shared" ca="1" si="29"/>
        <v>2341444.5188382016</v>
      </c>
      <c r="T35" s="2">
        <f t="shared" ca="1" si="29"/>
        <v>2576714.4173470903</v>
      </c>
      <c r="U35" s="2">
        <f t="shared" ca="1" si="29"/>
        <v>2604087.279891971</v>
      </c>
      <c r="V35" s="2">
        <f t="shared" ca="1" si="29"/>
        <v>2890266.7289425796</v>
      </c>
      <c r="W35" s="2">
        <f t="shared" ca="1" si="29"/>
        <v>3363434.297928669</v>
      </c>
      <c r="X35" s="2">
        <f t="shared" ca="1" si="29"/>
        <v>4292510.7871359717</v>
      </c>
      <c r="Y35" s="2">
        <f t="shared" ca="1" si="29"/>
        <v>4504959.9707305292</v>
      </c>
      <c r="Z35" s="2">
        <f t="shared" ca="1" si="29"/>
        <v>5154383.7369176727</v>
      </c>
      <c r="AA35" s="2">
        <f t="shared" ca="1" si="29"/>
        <v>5806338.0696606524</v>
      </c>
      <c r="AB35" s="2">
        <f t="shared" ca="1" si="29"/>
        <v>6564685.0872424059</v>
      </c>
      <c r="AC35" s="2">
        <f t="shared" ca="1" si="29"/>
        <v>7639633.6984149367</v>
      </c>
      <c r="AD35" s="2">
        <f t="shared" ca="1" si="29"/>
        <v>8675281.7508993894</v>
      </c>
      <c r="AE35" s="2">
        <f t="shared" ca="1" si="29"/>
        <v>9548376.7287800256</v>
      </c>
      <c r="AF35" s="2">
        <f t="shared" ca="1" si="29"/>
        <v>10865732.782796899</v>
      </c>
      <c r="AG35" s="2">
        <f t="shared" ca="1" si="29"/>
        <v>11519361.994351983</v>
      </c>
      <c r="AH35" s="2">
        <f t="shared" ca="1" si="29"/>
        <v>13540399.263111031</v>
      </c>
      <c r="AI35" s="2">
        <f t="shared" ca="1" si="29"/>
        <v>13937479.521240225</v>
      </c>
      <c r="AJ35" s="2">
        <f t="shared" ca="1" si="29"/>
        <v>15721881.022134228</v>
      </c>
      <c r="AK35" s="2">
        <f t="shared" ca="1" si="29"/>
        <v>18752770.192959838</v>
      </c>
      <c r="AL35" s="2">
        <f t="shared" ca="1" si="29"/>
        <v>21840259.141476952</v>
      </c>
      <c r="AM35" s="2">
        <f t="shared" ca="1" si="29"/>
        <v>21840259.141476952</v>
      </c>
      <c r="AN35" s="6">
        <f>VLOOKUP(A35,'Premiums,Loss ratio'!$A$2:$C$1048576,2,FALSE)</f>
        <v>21776211.98</v>
      </c>
      <c r="AO35" s="6">
        <f t="shared" ca="1" si="1"/>
        <v>20807142.108520541</v>
      </c>
      <c r="AP35" s="6">
        <f t="shared" ca="1" si="2"/>
        <v>321171.41441480751</v>
      </c>
      <c r="AQ35" s="31">
        <f t="shared" ca="1" si="3"/>
        <v>20500263.241476953</v>
      </c>
    </row>
    <row r="36" spans="1:44" x14ac:dyDescent="0.2">
      <c r="A36" s="38">
        <f t="shared" si="0"/>
        <v>50922</v>
      </c>
      <c r="B36" s="4">
        <v>7</v>
      </c>
      <c r="C36" s="2">
        <f ca="1">'Claims list cumulative'!B32</f>
        <v>0</v>
      </c>
      <c r="D36" s="2">
        <f ca="1">'Claims list cumulative'!C32</f>
        <v>0</v>
      </c>
      <c r="E36" s="2">
        <f ca="1">'Claims list cumulative'!D32</f>
        <v>0</v>
      </c>
      <c r="F36" s="2">
        <f ca="1">'Claims list cumulative'!E32</f>
        <v>0</v>
      </c>
      <c r="G36" s="2">
        <f ca="1">'Claims list cumulative'!F32</f>
        <v>0</v>
      </c>
      <c r="H36" s="2">
        <f ca="1">'Claims list cumulative'!G32</f>
        <v>1442629.43</v>
      </c>
      <c r="I36" s="2">
        <f ca="1">'Claims list cumulative'!H32</f>
        <v>1442629.43</v>
      </c>
      <c r="J36" s="2">
        <f ca="1">'Claims list cumulative'!I32</f>
        <v>2223095.09</v>
      </c>
      <c r="K36" s="2">
        <f ca="1">$J$36+$AO$36*(K47-$J$47)</f>
        <v>2223095.09</v>
      </c>
      <c r="L36" s="2">
        <f t="shared" ref="L36:AM36" ca="1" si="30">$J$36+$AO$36*(L47-$J$47)</f>
        <v>2274703.0861759153</v>
      </c>
      <c r="M36" s="2">
        <f t="shared" ca="1" si="30"/>
        <v>2307817.3630448058</v>
      </c>
      <c r="N36" s="2">
        <f t="shared" ca="1" si="30"/>
        <v>2414414.5439280705</v>
      </c>
      <c r="O36" s="2">
        <f t="shared" ca="1" si="30"/>
        <v>2584006.7048357539</v>
      </c>
      <c r="P36" s="2">
        <f t="shared" ca="1" si="30"/>
        <v>2668400.2752446011</v>
      </c>
      <c r="Q36" s="2">
        <f t="shared" ca="1" si="30"/>
        <v>2892909.767958832</v>
      </c>
      <c r="R36" s="2">
        <f t="shared" ca="1" si="30"/>
        <v>3053118.567180749</v>
      </c>
      <c r="S36" s="2">
        <f t="shared" ca="1" si="30"/>
        <v>3223701.5588088906</v>
      </c>
      <c r="T36" s="2">
        <f t="shared" ca="1" si="30"/>
        <v>3458773.6113692224</v>
      </c>
      <c r="U36" s="2">
        <f t="shared" ca="1" si="30"/>
        <v>3486123.4552024482</v>
      </c>
      <c r="V36" s="2">
        <f t="shared" ca="1" si="30"/>
        <v>3772062.2468425087</v>
      </c>
      <c r="W36" s="2">
        <f t="shared" ca="1" si="30"/>
        <v>4244831.9141543694</v>
      </c>
      <c r="X36" s="2">
        <f t="shared" ca="1" si="30"/>
        <v>5173127.1133604683</v>
      </c>
      <c r="Y36" s="2">
        <f t="shared" ca="1" si="30"/>
        <v>5385397.6416722424</v>
      </c>
      <c r="Z36" s="2">
        <f t="shared" ca="1" si="30"/>
        <v>6034275.2867370015</v>
      </c>
      <c r="AA36" s="2">
        <f t="shared" ca="1" si="30"/>
        <v>6685681.3703236096</v>
      </c>
      <c r="AB36" s="2">
        <f t="shared" ca="1" si="30"/>
        <v>7443390.6697528074</v>
      </c>
      <c r="AC36" s="2">
        <f t="shared" ca="1" si="30"/>
        <v>8517435.3224122617</v>
      </c>
      <c r="AD36" s="2">
        <f t="shared" ca="1" si="30"/>
        <v>9552212.4654747546</v>
      </c>
      <c r="AE36" s="2">
        <f t="shared" ca="1" si="30"/>
        <v>10424573.229989491</v>
      </c>
      <c r="AF36" s="2">
        <f t="shared" ca="1" si="30"/>
        <v>11740821.477356441</v>
      </c>
      <c r="AG36" s="2">
        <f t="shared" ca="1" si="30"/>
        <v>12393901.031296235</v>
      </c>
      <c r="AH36" s="2">
        <f t="shared" ca="1" si="30"/>
        <v>14413238.745466951</v>
      </c>
      <c r="AI36" s="2">
        <f t="shared" ca="1" si="30"/>
        <v>14809985.086164204</v>
      </c>
      <c r="AJ36" s="2">
        <f t="shared" ca="1" si="30"/>
        <v>16592886.027021466</v>
      </c>
      <c r="AK36" s="2">
        <f t="shared" ca="1" si="30"/>
        <v>19621226.426641013</v>
      </c>
      <c r="AL36" s="2">
        <f t="shared" ca="1" si="30"/>
        <v>22706119.007396884</v>
      </c>
      <c r="AM36" s="2">
        <f t="shared" ca="1" si="30"/>
        <v>22706119.007396884</v>
      </c>
      <c r="AN36" s="6">
        <f>VLOOKUP(A36,'Premiums,Loss ratio'!$A$2:$C$1048576,2,FALSE)</f>
        <v>21757899.670000002</v>
      </c>
      <c r="AO36" s="6">
        <f t="shared" ca="1" si="1"/>
        <v>20789644.720230274</v>
      </c>
      <c r="AP36" s="6">
        <f t="shared" ca="1" si="2"/>
        <v>320901.33114645467</v>
      </c>
      <c r="AQ36" s="31">
        <f t="shared" ca="1" si="3"/>
        <v>20483023.917396884</v>
      </c>
    </row>
    <row r="37" spans="1:44" x14ac:dyDescent="0.2">
      <c r="A37" s="38">
        <f t="shared" si="0"/>
        <v>50952</v>
      </c>
      <c r="B37" s="4">
        <v>6</v>
      </c>
      <c r="C37" s="2">
        <f ca="1">'Claims list cumulative'!B33</f>
        <v>0</v>
      </c>
      <c r="D37" s="2">
        <f ca="1">'Claims list cumulative'!C33</f>
        <v>0</v>
      </c>
      <c r="E37" s="2">
        <f ca="1">'Claims list cumulative'!D33</f>
        <v>0</v>
      </c>
      <c r="F37" s="2">
        <f ca="1">'Claims list cumulative'!E33</f>
        <v>0</v>
      </c>
      <c r="G37" s="2">
        <f ca="1">'Claims list cumulative'!F33</f>
        <v>0</v>
      </c>
      <c r="H37" s="2">
        <f ca="1">'Claims list cumulative'!G33</f>
        <v>0</v>
      </c>
      <c r="I37" s="2">
        <f ca="1">'Claims list cumulative'!H33</f>
        <v>0</v>
      </c>
      <c r="J37" s="2">
        <f ca="1">$I$37+$AO$37*(J47-$I$47)</f>
        <v>16629.660272310091</v>
      </c>
      <c r="K37" s="2">
        <f t="shared" ref="K37:AM37" ca="1" si="31">$I$37+$AO$37*(K47-$I$47)</f>
        <v>16629.660272310091</v>
      </c>
      <c r="L37" s="2">
        <f t="shared" ca="1" si="31"/>
        <v>68162.558094659063</v>
      </c>
      <c r="M37" s="2">
        <f t="shared" ca="1" si="31"/>
        <v>101228.6480960741</v>
      </c>
      <c r="N37" s="2">
        <f t="shared" ca="1" si="31"/>
        <v>207670.71207164298</v>
      </c>
      <c r="O37" s="2">
        <f t="shared" ca="1" si="31"/>
        <v>377016.08773274289</v>
      </c>
      <c r="P37" s="2">
        <f t="shared" ca="1" si="31"/>
        <v>461286.85123841732</v>
      </c>
      <c r="Q37" s="2">
        <f t="shared" ca="1" si="31"/>
        <v>685469.64471004566</v>
      </c>
      <c r="R37" s="2">
        <f t="shared" ca="1" si="31"/>
        <v>845445.31306194316</v>
      </c>
      <c r="S37" s="2">
        <f t="shared" ca="1" si="31"/>
        <v>1015780.0776174027</v>
      </c>
      <c r="T37" s="2">
        <f t="shared" ca="1" si="31"/>
        <v>1250510.0606260195</v>
      </c>
      <c r="U37" s="2">
        <f t="shared" ca="1" si="31"/>
        <v>1277820.1058157329</v>
      </c>
      <c r="V37" s="2">
        <f t="shared" ca="1" si="31"/>
        <v>1563342.8082048218</v>
      </c>
      <c r="W37" s="2">
        <f t="shared" ca="1" si="31"/>
        <v>2035424.5157766773</v>
      </c>
      <c r="X37" s="2">
        <f t="shared" ca="1" si="31"/>
        <v>2962368.8886331832</v>
      </c>
      <c r="Y37" s="2">
        <f t="shared" ca="1" si="31"/>
        <v>3174330.527463323</v>
      </c>
      <c r="Z37" s="2">
        <f t="shared" ca="1" si="31"/>
        <v>3822263.9459271426</v>
      </c>
      <c r="AA37" s="2">
        <f t="shared" ca="1" si="31"/>
        <v>4472722.1236075824</v>
      </c>
      <c r="AB37" s="2">
        <f t="shared" ca="1" si="31"/>
        <v>5229328.8279917175</v>
      </c>
      <c r="AC37" s="2">
        <f t="shared" ca="1" si="31"/>
        <v>6301810.5642225482</v>
      </c>
      <c r="AD37" s="2">
        <f t="shared" ca="1" si="31"/>
        <v>7335081.931717095</v>
      </c>
      <c r="AE37" s="2">
        <f t="shared" ca="1" si="31"/>
        <v>8206173.263934793</v>
      </c>
      <c r="AF37" s="2">
        <f t="shared" ca="1" si="31"/>
        <v>9520506.1477227099</v>
      </c>
      <c r="AG37" s="2">
        <f t="shared" ca="1" si="31"/>
        <v>10172635.36057424</v>
      </c>
      <c r="AH37" s="2">
        <f t="shared" ca="1" si="31"/>
        <v>12189034.597205307</v>
      </c>
      <c r="AI37" s="2">
        <f t="shared" ca="1" si="31"/>
        <v>12585203.604946863</v>
      </c>
      <c r="AJ37" s="2">
        <f t="shared" ca="1" si="31"/>
        <v>14365510.123715455</v>
      </c>
      <c r="AK37" s="2">
        <f t="shared" ca="1" si="31"/>
        <v>17389443.77641781</v>
      </c>
      <c r="AL37" s="2">
        <f t="shared" ca="1" si="31"/>
        <v>20469847.317278489</v>
      </c>
      <c r="AM37" s="2">
        <f t="shared" ca="1" si="31"/>
        <v>20469847.317278489</v>
      </c>
      <c r="AN37" s="6">
        <f>VLOOKUP(A37,'Premiums,Loss ratio'!$A$2:$C$1048576,2,FALSE)</f>
        <v>21726238.25</v>
      </c>
      <c r="AO37" s="6">
        <f t="shared" ca="1" si="1"/>
        <v>20759392.274768103</v>
      </c>
      <c r="AP37" s="6">
        <f t="shared" ca="1" si="2"/>
        <v>303030.19699432486</v>
      </c>
      <c r="AQ37" s="31">
        <f t="shared" ca="1" si="3"/>
        <v>20469847.317278489</v>
      </c>
    </row>
    <row r="38" spans="1:44" x14ac:dyDescent="0.2">
      <c r="A38" s="38">
        <f t="shared" si="0"/>
        <v>50983</v>
      </c>
      <c r="B38" s="4">
        <v>5</v>
      </c>
      <c r="C38" s="2">
        <f ca="1">'Claims list cumulative'!B34</f>
        <v>0</v>
      </c>
      <c r="D38" s="2">
        <f ca="1">'Claims list cumulative'!C34</f>
        <v>0</v>
      </c>
      <c r="E38" s="2">
        <f ca="1">'Claims list cumulative'!D34</f>
        <v>0</v>
      </c>
      <c r="F38" s="2">
        <f ca="1">'Claims list cumulative'!E34</f>
        <v>0</v>
      </c>
      <c r="G38" s="2">
        <f ca="1">'Claims list cumulative'!F34</f>
        <v>0</v>
      </c>
      <c r="H38" s="2">
        <f ca="1">'Claims list cumulative'!G34</f>
        <v>0</v>
      </c>
      <c r="I38" s="2">
        <f ca="1">$H$38+$AO$38*(I47-$H$47)</f>
        <v>0</v>
      </c>
      <c r="J38" s="2">
        <f t="shared" ref="J38:AM38" ca="1" si="32">$H$38+$AO$38*(J47-$H$47)</f>
        <v>16616.238011874088</v>
      </c>
      <c r="K38" s="2">
        <f t="shared" ca="1" si="32"/>
        <v>16616.238011874088</v>
      </c>
      <c r="L38" s="2">
        <f t="shared" ca="1" si="32"/>
        <v>68107.542201865741</v>
      </c>
      <c r="M38" s="2">
        <f t="shared" ca="1" si="32"/>
        <v>101146.94364414416</v>
      </c>
      <c r="N38" s="2">
        <f t="shared" ca="1" si="32"/>
        <v>207503.09527510521</v>
      </c>
      <c r="O38" s="2">
        <f t="shared" ca="1" si="32"/>
        <v>376711.78758257453</v>
      </c>
      <c r="P38" s="2">
        <f t="shared" ca="1" si="32"/>
        <v>460914.53381571348</v>
      </c>
      <c r="Q38" s="2">
        <f t="shared" ca="1" si="32"/>
        <v>684916.3831315398</v>
      </c>
      <c r="R38" s="2">
        <f t="shared" ca="1" si="32"/>
        <v>844762.93068067392</v>
      </c>
      <c r="S38" s="2">
        <f t="shared" ca="1" si="32"/>
        <v>1014960.2133192613</v>
      </c>
      <c r="T38" s="2">
        <f t="shared" ca="1" si="32"/>
        <v>1249500.7392426168</v>
      </c>
      <c r="U38" s="2">
        <f t="shared" ca="1" si="32"/>
        <v>1276788.7417367457</v>
      </c>
      <c r="V38" s="2">
        <f t="shared" ca="1" si="32"/>
        <v>1562080.9908267832</v>
      </c>
      <c r="W38" s="2">
        <f t="shared" ca="1" si="32"/>
        <v>2033781.6681477288</v>
      </c>
      <c r="X38" s="2">
        <f t="shared" ca="1" si="32"/>
        <v>2959977.878469436</v>
      </c>
      <c r="Y38" s="2">
        <f t="shared" ca="1" si="32"/>
        <v>3171768.4371769377</v>
      </c>
      <c r="Z38" s="2">
        <f t="shared" ca="1" si="32"/>
        <v>3819178.8905924396</v>
      </c>
      <c r="AA38" s="2">
        <f t="shared" ca="1" si="32"/>
        <v>4469112.065421313</v>
      </c>
      <c r="AB38" s="2">
        <f t="shared" ca="1" si="32"/>
        <v>5225108.0915313531</v>
      </c>
      <c r="AC38" s="2">
        <f t="shared" ca="1" si="32"/>
        <v>6296724.1979813678</v>
      </c>
      <c r="AD38" s="2">
        <f t="shared" ca="1" si="32"/>
        <v>7329161.5834721653</v>
      </c>
      <c r="AE38" s="2">
        <f t="shared" ca="1" si="32"/>
        <v>8199549.8336946145</v>
      </c>
      <c r="AF38" s="2">
        <f t="shared" ca="1" si="32"/>
        <v>9512821.8829268683</v>
      </c>
      <c r="AG38" s="2">
        <f t="shared" ca="1" si="32"/>
        <v>10164424.744187957</v>
      </c>
      <c r="AH38" s="2">
        <f t="shared" ca="1" si="32"/>
        <v>12179196.489021007</v>
      </c>
      <c r="AI38" s="2">
        <f t="shared" ca="1" si="32"/>
        <v>12575045.737758979</v>
      </c>
      <c r="AJ38" s="2">
        <f t="shared" ca="1" si="32"/>
        <v>14353915.321715944</v>
      </c>
      <c r="AK38" s="2">
        <f t="shared" ca="1" si="32"/>
        <v>17375408.273624469</v>
      </c>
      <c r="AL38" s="2">
        <f t="shared" ca="1" si="32"/>
        <v>20453325.535277009</v>
      </c>
      <c r="AM38" s="2">
        <f t="shared" ca="1" si="32"/>
        <v>20453325.535277009</v>
      </c>
      <c r="AN38" s="6">
        <f>VLOOKUP(A38,'Premiums,Loss ratio'!$A$2:$C$1048576,2,FALSE)</f>
        <v>21708702.399999999</v>
      </c>
      <c r="AO38" s="6">
        <f t="shared" ca="1" si="1"/>
        <v>20742636.792993825</v>
      </c>
      <c r="AP38" s="6">
        <f t="shared" ca="1" si="2"/>
        <v>302785.61291037907</v>
      </c>
      <c r="AQ38" s="31">
        <f t="shared" ca="1" si="3"/>
        <v>20453325.535277009</v>
      </c>
    </row>
    <row r="39" spans="1:44" x14ac:dyDescent="0.2">
      <c r="A39" s="38">
        <f t="shared" si="0"/>
        <v>51014</v>
      </c>
      <c r="B39" s="4">
        <v>4</v>
      </c>
      <c r="C39" s="2">
        <f ca="1">'Claims list cumulative'!B35</f>
        <v>0</v>
      </c>
      <c r="D39" s="2">
        <f ca="1">'Claims list cumulative'!C35</f>
        <v>0</v>
      </c>
      <c r="E39" s="2">
        <f ca="1">'Claims list cumulative'!D35</f>
        <v>0</v>
      </c>
      <c r="F39" s="2">
        <f ca="1">'Claims list cumulative'!E35</f>
        <v>0</v>
      </c>
      <c r="G39" s="2">
        <f ca="1">'Claims list cumulative'!F35</f>
        <v>0</v>
      </c>
      <c r="H39" s="2">
        <f ca="1">$G$39+$AO$39*(H47-$G$47)</f>
        <v>30681.006625476362</v>
      </c>
      <c r="I39" s="2">
        <f t="shared" ref="I39:AM39" ca="1" si="33">$G$39+$AO$39*(I47-$G$47)</f>
        <v>30681.006625476362</v>
      </c>
      <c r="J39" s="2">
        <f t="shared" ca="1" si="33"/>
        <v>47279.49795489337</v>
      </c>
      <c r="K39" s="2">
        <f t="shared" ca="1" si="33"/>
        <v>47279.49795489337</v>
      </c>
      <c r="L39" s="2">
        <f t="shared" ca="1" si="33"/>
        <v>98715.807757821734</v>
      </c>
      <c r="M39" s="2">
        <f t="shared" ca="1" si="33"/>
        <v>131719.92204511663</v>
      </c>
      <c r="N39" s="2">
        <f t="shared" ca="1" si="33"/>
        <v>237962.48184807165</v>
      </c>
      <c r="O39" s="2">
        <f t="shared" ca="1" si="33"/>
        <v>406990.45377050486</v>
      </c>
      <c r="P39" s="2">
        <f t="shared" ca="1" si="33"/>
        <v>491103.26873289852</v>
      </c>
      <c r="Q39" s="2">
        <f t="shared" ca="1" si="33"/>
        <v>714865.87679045892</v>
      </c>
      <c r="R39" s="2">
        <f t="shared" ca="1" si="33"/>
        <v>874541.70302955958</v>
      </c>
      <c r="S39" s="2">
        <f t="shared" ca="1" si="33"/>
        <v>1044557.2094364942</v>
      </c>
      <c r="T39" s="2">
        <f t="shared" ca="1" si="33"/>
        <v>1278847.2384523123</v>
      </c>
      <c r="U39" s="2">
        <f t="shared" ca="1" si="33"/>
        <v>1306106.0964725353</v>
      </c>
      <c r="V39" s="2">
        <f t="shared" ca="1" si="33"/>
        <v>1591093.6441645517</v>
      </c>
      <c r="W39" s="2">
        <f t="shared" ca="1" si="33"/>
        <v>2062290.5298252415</v>
      </c>
      <c r="X39" s="2">
        <f t="shared" ca="1" si="33"/>
        <v>2987497.5324799796</v>
      </c>
      <c r="Y39" s="2">
        <f t="shared" ca="1" si="33"/>
        <v>3199061.8919846234</v>
      </c>
      <c r="Z39" s="2">
        <f t="shared" ca="1" si="33"/>
        <v>3845780.8899859725</v>
      </c>
      <c r="AA39" s="2">
        <f t="shared" ca="1" si="33"/>
        <v>4495019.9150521997</v>
      </c>
      <c r="AB39" s="2">
        <f t="shared" ca="1" si="33"/>
        <v>5250208.5128258979</v>
      </c>
      <c r="AC39" s="2">
        <f t="shared" ca="1" si="33"/>
        <v>6320680.0984316962</v>
      </c>
      <c r="AD39" s="2">
        <f t="shared" ca="1" si="33"/>
        <v>7352014.8072261177</v>
      </c>
      <c r="AE39" s="2">
        <f t="shared" ca="1" si="33"/>
        <v>8221473.4544975236</v>
      </c>
      <c r="AF39" s="2">
        <f t="shared" ca="1" si="33"/>
        <v>9533342.8864814676</v>
      </c>
      <c r="AG39" s="2">
        <f t="shared" ca="1" si="33"/>
        <v>10184249.814700512</v>
      </c>
      <c r="AH39" s="2">
        <f t="shared" ca="1" si="33"/>
        <v>12196869.717801787</v>
      </c>
      <c r="AI39" s="2">
        <f t="shared" ca="1" si="33"/>
        <v>12592296.186671466</v>
      </c>
      <c r="AJ39" s="2">
        <f t="shared" ca="1" si="33"/>
        <v>14369265.880074594</v>
      </c>
      <c r="AK39" s="2">
        <f t="shared" ca="1" si="33"/>
        <v>17387531.779269651</v>
      </c>
      <c r="AL39" s="2">
        <f t="shared" ca="1" si="33"/>
        <v>20462161.725211341</v>
      </c>
      <c r="AM39" s="2">
        <f t="shared" ca="1" si="33"/>
        <v>20462161.725211341</v>
      </c>
      <c r="AN39" s="6">
        <f>VLOOKUP(A39,'Premiums,Loss ratio'!$A$2:$C$1048576,2,FALSE)</f>
        <v>21685516.800000001</v>
      </c>
      <c r="AO39" s="6">
        <f t="shared" ca="1" si="1"/>
        <v>20720482.98247277</v>
      </c>
      <c r="AP39" s="6">
        <f t="shared" ca="1" si="2"/>
        <v>270352.28710056463</v>
      </c>
      <c r="AQ39" s="31">
        <f t="shared" ca="1" si="3"/>
        <v>20462161.725211341</v>
      </c>
    </row>
    <row r="40" spans="1:44" x14ac:dyDescent="0.2">
      <c r="A40" s="38">
        <f t="shared" si="0"/>
        <v>51044</v>
      </c>
      <c r="B40" s="4">
        <v>3</v>
      </c>
      <c r="C40" s="2">
        <f ca="1">'Claims list cumulative'!B36</f>
        <v>0</v>
      </c>
      <c r="D40" s="2">
        <f ca="1">'Claims list cumulative'!C36</f>
        <v>0</v>
      </c>
      <c r="E40" s="2">
        <f ca="1">'Claims list cumulative'!D36</f>
        <v>0</v>
      </c>
      <c r="F40" s="2">
        <f ca="1">'Claims list cumulative'!E36</f>
        <v>0</v>
      </c>
      <c r="G40" s="2">
        <f ca="1">$F$40+$AO$40*(G47-$F$47)</f>
        <v>81575.720663630578</v>
      </c>
      <c r="H40" s="2">
        <f t="shared" ref="H40:AM40" ca="1" si="34">$F$40+$AO$40*(H47-$F$47)</f>
        <v>112220.08329725191</v>
      </c>
      <c r="I40" s="2">
        <f t="shared" ca="1" si="34"/>
        <v>112220.08329725191</v>
      </c>
      <c r="J40" s="2">
        <f t="shared" ca="1" si="34"/>
        <v>128798.75014735814</v>
      </c>
      <c r="K40" s="2">
        <f t="shared" ca="1" si="34"/>
        <v>128798.75014735814</v>
      </c>
      <c r="L40" s="2">
        <f t="shared" ca="1" si="34"/>
        <v>180173.62677306129</v>
      </c>
      <c r="M40" s="2">
        <f t="shared" ca="1" si="34"/>
        <v>213138.32245490138</v>
      </c>
      <c r="N40" s="2">
        <f t="shared" ca="1" si="34"/>
        <v>319253.99100087775</v>
      </c>
      <c r="O40" s="2">
        <f t="shared" ca="1" si="34"/>
        <v>488080.08364007861</v>
      </c>
      <c r="P40" s="2">
        <f t="shared" ca="1" si="34"/>
        <v>572092.43810115918</v>
      </c>
      <c r="Q40" s="2">
        <f t="shared" ca="1" si="34"/>
        <v>795587.79432806058</v>
      </c>
      <c r="R40" s="2">
        <f t="shared" ca="1" si="34"/>
        <v>955072.91105923743</v>
      </c>
      <c r="S40" s="2">
        <f t="shared" ca="1" si="34"/>
        <v>1124885.3587168925</v>
      </c>
      <c r="T40" s="2">
        <f t="shared" ca="1" si="34"/>
        <v>1358895.5624316779</v>
      </c>
      <c r="U40" s="2">
        <f t="shared" ca="1" si="34"/>
        <v>1386121.8637179104</v>
      </c>
      <c r="V40" s="2">
        <f t="shared" ca="1" si="34"/>
        <v>1670769.0353100195</v>
      </c>
      <c r="W40" s="2">
        <f t="shared" ca="1" si="34"/>
        <v>2141403.1449493412</v>
      </c>
      <c r="X40" s="2">
        <f t="shared" ca="1" si="34"/>
        <v>3065505.1226522136</v>
      </c>
      <c r="Y40" s="2">
        <f t="shared" ca="1" si="34"/>
        <v>3276816.7993566762</v>
      </c>
      <c r="Z40" s="2">
        <f t="shared" ca="1" si="34"/>
        <v>3922763.3857489624</v>
      </c>
      <c r="AA40" s="2">
        <f t="shared" ca="1" si="34"/>
        <v>4571226.9894009931</v>
      </c>
      <c r="AB40" s="2">
        <f t="shared" ca="1" si="34"/>
        <v>5325513.6244339105</v>
      </c>
      <c r="AC40" s="2">
        <f t="shared" ca="1" si="34"/>
        <v>6394706.6877101511</v>
      </c>
      <c r="AD40" s="2">
        <f t="shared" ca="1" si="34"/>
        <v>7424809.617471694</v>
      </c>
      <c r="AE40" s="2">
        <f t="shared" ca="1" si="34"/>
        <v>8293229.8230785932</v>
      </c>
      <c r="AF40" s="2">
        <f t="shared" ca="1" si="34"/>
        <v>9603532.4181797951</v>
      </c>
      <c r="AG40" s="2">
        <f t="shared" ca="1" si="34"/>
        <v>10253661.932917358</v>
      </c>
      <c r="AH40" s="2">
        <f t="shared" ca="1" si="34"/>
        <v>12263878.054805171</v>
      </c>
      <c r="AI40" s="2">
        <f t="shared" ca="1" si="34"/>
        <v>12658832.244375756</v>
      </c>
      <c r="AJ40" s="2">
        <f t="shared" ca="1" si="34"/>
        <v>14433679.606404085</v>
      </c>
      <c r="AK40" s="2">
        <f t="shared" ca="1" si="34"/>
        <v>17448340.626776993</v>
      </c>
      <c r="AL40" s="2">
        <f t="shared" ca="1" si="34"/>
        <v>20519298.375255555</v>
      </c>
      <c r="AM40" s="2">
        <f t="shared" ca="1" si="34"/>
        <v>20519298.375255555</v>
      </c>
      <c r="AN40" s="6">
        <f>VLOOKUP(A40,'Premiums,Loss ratio'!$A$2:$C$1048576,2,FALSE)</f>
        <v>21659616.609999999</v>
      </c>
      <c r="AO40" s="6">
        <f t="shared" ca="1" si="1"/>
        <v>20695735.384751793</v>
      </c>
      <c r="AP40" s="6">
        <f t="shared" ca="1" si="2"/>
        <v>184654.37011332909</v>
      </c>
      <c r="AQ40" s="31">
        <f t="shared" ca="1" si="3"/>
        <v>20519298.375255555</v>
      </c>
    </row>
    <row r="41" spans="1:44" x14ac:dyDescent="0.2">
      <c r="A41" s="38">
        <f>IF(MONTH(A42)=1,DATE(YEAR(A42)-1,12,1),DATE(YEAR(A42),MONTH(A42)-1,1))</f>
        <v>51075</v>
      </c>
      <c r="B41" s="4">
        <v>2</v>
      </c>
      <c r="C41" s="2">
        <f ca="1">'Claims list cumulative'!B37</f>
        <v>0</v>
      </c>
      <c r="D41" s="2">
        <f ca="1">'Claims list cumulative'!C37</f>
        <v>0</v>
      </c>
      <c r="E41" s="2">
        <f ca="1">'Claims list cumulative'!D37</f>
        <v>0</v>
      </c>
      <c r="F41" s="2">
        <f ca="1">$E$41+$AO$41*(F47-$E$47)</f>
        <v>51007.981726586062</v>
      </c>
      <c r="G41" s="2">
        <f t="shared" ref="G41:AM41" ca="1" si="35">$E$41+$AO$41*(G47-$E$47)</f>
        <v>132503.76347283984</v>
      </c>
      <c r="H41" s="2">
        <f t="shared" ca="1" si="35"/>
        <v>163118.09661787431</v>
      </c>
      <c r="I41" s="2">
        <f t="shared" ca="1" si="35"/>
        <v>163118.09661787431</v>
      </c>
      <c r="J41" s="2">
        <f t="shared" ca="1" si="35"/>
        <v>179680.5174493274</v>
      </c>
      <c r="K41" s="2">
        <f t="shared" ca="1" si="35"/>
        <v>179680.5174493274</v>
      </c>
      <c r="L41" s="2">
        <f t="shared" ca="1" si="35"/>
        <v>231005.05002677187</v>
      </c>
      <c r="M41" s="2">
        <f t="shared" ca="1" si="35"/>
        <v>263937.44244407414</v>
      </c>
      <c r="N41" s="2">
        <f t="shared" ca="1" si="35"/>
        <v>369949.12451477</v>
      </c>
      <c r="O41" s="2">
        <f t="shared" ca="1" si="35"/>
        <v>538609.77852884145</v>
      </c>
      <c r="P41" s="2">
        <f t="shared" ca="1" si="35"/>
        <v>622539.80632940028</v>
      </c>
      <c r="Q41" s="2">
        <f t="shared" ca="1" si="35"/>
        <v>845816.15159727877</v>
      </c>
      <c r="R41" s="2">
        <f t="shared" ca="1" si="35"/>
        <v>1005144.983254104</v>
      </c>
      <c r="S41" s="2">
        <f t="shared" ca="1" si="35"/>
        <v>1174791.0257226611</v>
      </c>
      <c r="T41" s="2">
        <f t="shared" ca="1" si="35"/>
        <v>1408571.914609604</v>
      </c>
      <c r="U41" s="2">
        <f t="shared" ca="1" si="35"/>
        <v>1435771.5358857636</v>
      </c>
      <c r="V41" s="2">
        <f t="shared" ca="1" si="35"/>
        <v>1720139.771704504</v>
      </c>
      <c r="W41" s="2">
        <f t="shared" ca="1" si="35"/>
        <v>2190312.6904294323</v>
      </c>
      <c r="X41" s="2">
        <f t="shared" ca="1" si="35"/>
        <v>3113509.1081073075</v>
      </c>
      <c r="Y41" s="2">
        <f t="shared" ca="1" si="35"/>
        <v>3324613.7130687633</v>
      </c>
      <c r="Z41" s="2">
        <f t="shared" ca="1" si="35"/>
        <v>3969927.3136856332</v>
      </c>
      <c r="AA41" s="2">
        <f t="shared" ca="1" si="35"/>
        <v>4617755.4650485208</v>
      </c>
      <c r="AB41" s="2">
        <f t="shared" ca="1" si="35"/>
        <v>5371302.9480824638</v>
      </c>
      <c r="AC41" s="2">
        <f t="shared" ca="1" si="35"/>
        <v>6439448.2714766692</v>
      </c>
      <c r="AD41" s="2">
        <f t="shared" ca="1" si="35"/>
        <v>7468541.7671526549</v>
      </c>
      <c r="AE41" s="2">
        <f t="shared" ca="1" si="35"/>
        <v>8336110.9772611428</v>
      </c>
      <c r="AF41" s="2">
        <f t="shared" ca="1" si="35"/>
        <v>9645129.5607711971</v>
      </c>
      <c r="AG41" s="2">
        <f t="shared" ca="1" si="35"/>
        <v>10294621.990734762</v>
      </c>
      <c r="AH41" s="2">
        <f t="shared" ca="1" si="35"/>
        <v>12302868.231153309</v>
      </c>
      <c r="AI41" s="2">
        <f t="shared" ca="1" si="35"/>
        <v>12697435.391224543</v>
      </c>
      <c r="AJ41" s="2">
        <f t="shared" ca="1" si="35"/>
        <v>14470543.517908391</v>
      </c>
      <c r="AK41" s="2">
        <f t="shared" ca="1" si="35"/>
        <v>17482250.365933619</v>
      </c>
      <c r="AL41" s="2">
        <f t="shared" ca="1" si="35"/>
        <v>20550198.774920892</v>
      </c>
      <c r="AM41" s="2">
        <f t="shared" ca="1" si="35"/>
        <v>20550198.774920892</v>
      </c>
      <c r="AN41" s="6">
        <f>VLOOKUP(A41,'Premiums,Loss ratio'!$A$2:$C$1048576,2,FALSE)</f>
        <v>21638391.59</v>
      </c>
      <c r="AO41" s="6">
        <f t="shared" ca="1" si="1"/>
        <v>20675454.905860342</v>
      </c>
      <c r="AP41" s="6">
        <f t="shared" ca="1" si="2"/>
        <v>131089.79815229593</v>
      </c>
      <c r="AQ41" s="31">
        <f t="shared" ca="1" si="3"/>
        <v>20550198.774920892</v>
      </c>
    </row>
    <row r="42" spans="1:44" x14ac:dyDescent="0.2">
      <c r="A42" s="38">
        <f>IF(MONTH(A43)=1,DATE(YEAR(A43)-1,12,1),DATE(YEAR(A43),MONTH(A43)-1,1))</f>
        <v>51105</v>
      </c>
      <c r="B42" s="4">
        <v>1</v>
      </c>
      <c r="C42" s="2">
        <f ca="1">'Claims list cumulative'!B38</f>
        <v>0</v>
      </c>
      <c r="D42" s="2">
        <f ca="1">'Claims list cumulative'!C38</f>
        <v>0</v>
      </c>
      <c r="E42" s="2">
        <f ca="1">$D$42+$AO$42*(E47-$D$47)</f>
        <v>70376.905204834664</v>
      </c>
      <c r="F42" s="2">
        <f t="shared" ref="F42:AM42" ca="1" si="36">$D$42+$AO$42*(F47-$D$47)</f>
        <v>121358.4061871962</v>
      </c>
      <c r="G42" s="2">
        <f t="shared" ca="1" si="36"/>
        <v>202811.87947742507</v>
      </c>
      <c r="H42" s="2">
        <f t="shared" ca="1" si="36"/>
        <v>233410.31922110985</v>
      </c>
      <c r="I42" s="2">
        <f t="shared" ca="1" si="36"/>
        <v>233410.31922110985</v>
      </c>
      <c r="J42" s="2">
        <f t="shared" ca="1" si="36"/>
        <v>249964.14168785739</v>
      </c>
      <c r="K42" s="2">
        <f t="shared" ca="1" si="36"/>
        <v>249964.14168785739</v>
      </c>
      <c r="L42" s="2">
        <f t="shared" ca="1" si="36"/>
        <v>301262.02918401023</v>
      </c>
      <c r="M42" s="2">
        <f t="shared" ca="1" si="36"/>
        <v>334177.32478174067</v>
      </c>
      <c r="N42" s="2">
        <f t="shared" ca="1" si="36"/>
        <v>440133.97099054389</v>
      </c>
      <c r="O42" s="2">
        <f t="shared" ca="1" si="36"/>
        <v>608707.06498972152</v>
      </c>
      <c r="P42" s="2">
        <f t="shared" ca="1" si="36"/>
        <v>692593.52059777814</v>
      </c>
      <c r="Q42" s="2">
        <f t="shared" ca="1" si="36"/>
        <v>915753.95216763741</v>
      </c>
      <c r="R42" s="2">
        <f t="shared" ca="1" si="36"/>
        <v>1075000.0684160916</v>
      </c>
      <c r="S42" s="2">
        <f t="shared" ca="1" si="36"/>
        <v>1244558.0393062944</v>
      </c>
      <c r="T42" s="2">
        <f t="shared" ca="1" si="36"/>
        <v>1478217.5610715901</v>
      </c>
      <c r="U42" s="2">
        <f t="shared" ca="1" si="36"/>
        <v>1505403.0616907538</v>
      </c>
      <c r="V42" s="2">
        <f t="shared" ca="1" si="36"/>
        <v>1789623.6680157678</v>
      </c>
      <c r="W42" s="2">
        <f t="shared" ca="1" si="36"/>
        <v>2259552.4969261098</v>
      </c>
      <c r="X42" s="2">
        <f t="shared" ca="1" si="36"/>
        <v>3182269.6380794495</v>
      </c>
      <c r="Y42" s="2">
        <f t="shared" ca="1" si="36"/>
        <v>3393264.6482900572</v>
      </c>
      <c r="Z42" s="2">
        <f t="shared" ca="1" si="36"/>
        <v>4038243.2349772612</v>
      </c>
      <c r="AA42" s="2">
        <f t="shared" ca="1" si="36"/>
        <v>4685735.0669839028</v>
      </c>
      <c r="AB42" s="2">
        <f t="shared" ca="1" si="36"/>
        <v>5438891.346573134</v>
      </c>
      <c r="AC42" s="2">
        <f t="shared" ca="1" si="36"/>
        <v>6506482.1433590315</v>
      </c>
      <c r="AD42" s="2">
        <f t="shared" ca="1" si="36"/>
        <v>7535041.386145182</v>
      </c>
      <c r="AE42" s="2">
        <f t="shared" ca="1" si="36"/>
        <v>8402160.1985399723</v>
      </c>
      <c r="AF42" s="2">
        <f t="shared" ca="1" si="36"/>
        <v>9710499.2063224297</v>
      </c>
      <c r="AG42" s="2">
        <f t="shared" ca="1" si="36"/>
        <v>10359654.452921128</v>
      </c>
      <c r="AH42" s="2">
        <f t="shared" ca="1" si="36"/>
        <v>12366858.114252398</v>
      </c>
      <c r="AI42" s="2">
        <f t="shared" ca="1" si="36"/>
        <v>12761220.435165297</v>
      </c>
      <c r="AJ42" s="2">
        <f t="shared" ca="1" si="36"/>
        <v>14533408.054485478</v>
      </c>
      <c r="AK42" s="2">
        <f t="shared" ca="1" si="36"/>
        <v>17543551.377822563</v>
      </c>
      <c r="AL42" s="2">
        <f t="shared" ca="1" si="36"/>
        <v>20609907.064369891</v>
      </c>
      <c r="AM42" s="2">
        <f t="shared" ca="1" si="36"/>
        <v>20609907.064369891</v>
      </c>
      <c r="AN42" s="6">
        <f>VLOOKUP(A42,'Premiums,Loss ratio'!$A$2:$C$1048576,2,FALSE)</f>
        <v>21627158.039999999</v>
      </c>
      <c r="AO42" s="6">
        <f t="shared" ca="1" si="1"/>
        <v>20664721.263505653</v>
      </c>
      <c r="AP42" s="6">
        <f t="shared" ca="1" si="2"/>
        <v>57367.110469511426</v>
      </c>
      <c r="AQ42" s="31">
        <f t="shared" ca="1" si="3"/>
        <v>20609907.064369891</v>
      </c>
    </row>
    <row r="43" spans="1:44" x14ac:dyDescent="0.2">
      <c r="A43" s="37">
        <f>'Claims list'!B3</f>
        <v>51136</v>
      </c>
      <c r="B43" s="4">
        <v>0</v>
      </c>
      <c r="C43" s="2">
        <f ca="1">'Claims list cumulative'!B39</f>
        <v>0</v>
      </c>
      <c r="D43" s="2">
        <f ca="1">$C43+($AO43*(D47-$C$47))</f>
        <v>0</v>
      </c>
      <c r="E43" s="2">
        <f t="shared" ref="E43:AM43" ca="1" si="37">$C$43+($AO$43*(E47-$C$47))</f>
        <v>71149.730946811775</v>
      </c>
      <c r="F43" s="2">
        <f t="shared" ca="1" si="37"/>
        <v>122691.0720672005</v>
      </c>
      <c r="G43" s="2">
        <f t="shared" ca="1" si="37"/>
        <v>205039.0055606582</v>
      </c>
      <c r="H43" s="2">
        <f t="shared" ca="1" si="37"/>
        <v>235973.45413890923</v>
      </c>
      <c r="I43" s="2">
        <f t="shared" ca="1" si="37"/>
        <v>235973.45413890923</v>
      </c>
      <c r="J43" s="2">
        <f t="shared" ca="1" si="37"/>
        <v>252709.05811612794</v>
      </c>
      <c r="K43" s="2">
        <f t="shared" ca="1" si="37"/>
        <v>252709.05811612794</v>
      </c>
      <c r="L43" s="2">
        <f t="shared" ca="1" si="37"/>
        <v>304570.26006679802</v>
      </c>
      <c r="M43" s="2">
        <f t="shared" ca="1" si="37"/>
        <v>337847.0064510993</v>
      </c>
      <c r="N43" s="2">
        <f t="shared" ca="1" si="37"/>
        <v>444967.18810502323</v>
      </c>
      <c r="O43" s="2">
        <f t="shared" ca="1" si="37"/>
        <v>615391.42383980448</v>
      </c>
      <c r="P43" s="2">
        <f t="shared" ca="1" si="37"/>
        <v>700199.0568157552</v>
      </c>
      <c r="Q43" s="2">
        <f t="shared" ca="1" si="37"/>
        <v>925810.06681906432</v>
      </c>
      <c r="R43" s="2">
        <f t="shared" ca="1" si="37"/>
        <v>1086804.9030146161</v>
      </c>
      <c r="S43" s="2">
        <f t="shared" ca="1" si="37"/>
        <v>1258224.8308107096</v>
      </c>
      <c r="T43" s="2">
        <f t="shared" ca="1" si="37"/>
        <v>1494450.2240469472</v>
      </c>
      <c r="U43" s="2">
        <f t="shared" ca="1" si="37"/>
        <v>1521934.2551943555</v>
      </c>
      <c r="V43" s="2">
        <f t="shared" ca="1" si="37"/>
        <v>1809275.9564343705</v>
      </c>
      <c r="W43" s="2">
        <f t="shared" ca="1" si="37"/>
        <v>2284365.1869682572</v>
      </c>
      <c r="X43" s="2">
        <f t="shared" ca="1" si="37"/>
        <v>3217214.9072279292</v>
      </c>
      <c r="Y43" s="2">
        <f t="shared" ca="1" si="37"/>
        <v>3430526.9044507514</v>
      </c>
      <c r="Z43" s="2">
        <f t="shared" ca="1" si="37"/>
        <v>4082588.1563015501</v>
      </c>
      <c r="AA43" s="2">
        <f t="shared" ca="1" si="37"/>
        <v>4737190.2520237993</v>
      </c>
      <c r="AB43" s="2">
        <f t="shared" ca="1" si="37"/>
        <v>5498617.1220702846</v>
      </c>
      <c r="AC43" s="2">
        <f t="shared" ca="1" si="37"/>
        <v>6577931.3904588716</v>
      </c>
      <c r="AD43" s="2">
        <f t="shared" ca="1" si="37"/>
        <v>7617785.4899549047</v>
      </c>
      <c r="AE43" s="2">
        <f t="shared" ca="1" si="37"/>
        <v>8494426.342820514</v>
      </c>
      <c r="AF43" s="2">
        <f t="shared" ca="1" si="37"/>
        <v>9817132.5362799224</v>
      </c>
      <c r="AG43" s="2">
        <f t="shared" ca="1" si="37"/>
        <v>10473416.312950393</v>
      </c>
      <c r="AH43" s="2">
        <f t="shared" ca="1" si="37"/>
        <v>12502661.56099754</v>
      </c>
      <c r="AI43" s="2">
        <f t="shared" ca="1" si="37"/>
        <v>12901354.469514146</v>
      </c>
      <c r="AJ43" s="2">
        <f t="shared" ca="1" si="37"/>
        <v>14693002.907803811</v>
      </c>
      <c r="AK43" s="2">
        <f t="shared" ca="1" si="37"/>
        <v>17736201.339781217</v>
      </c>
      <c r="AL43" s="2">
        <f t="shared" ca="1" si="37"/>
        <v>20836229.416464545</v>
      </c>
      <c r="AM43" s="2">
        <f t="shared" ca="1" si="37"/>
        <v>20836229.416464545</v>
      </c>
      <c r="AN43" s="6">
        <f>VLOOKUP(A43,'Premiums,Loss ratio'!$A$2:$C$1048576,2,FALSE)</f>
        <v>21864651.07</v>
      </c>
      <c r="AO43" s="6">
        <f t="shared" ca="1" si="1"/>
        <v>20891645.543519627</v>
      </c>
      <c r="AP43" s="6">
        <f t="shared" ca="1" si="2"/>
        <v>57997.072522895905</v>
      </c>
      <c r="AQ43" s="31">
        <f t="shared" ca="1" si="3"/>
        <v>20836229.416464545</v>
      </c>
    </row>
    <row r="44" spans="1:44" x14ac:dyDescent="0.2">
      <c r="AQ44" s="14">
        <f ca="1">SUM(AQ8:AQ43)</f>
        <v>588528902.9244405</v>
      </c>
      <c r="AR44" s="3"/>
    </row>
    <row r="45" spans="1:44" x14ac:dyDescent="0.2">
      <c r="B45" s="2" t="s">
        <v>6</v>
      </c>
      <c r="D45" s="3">
        <f ca="1">SUM(D7:D42)/SUM(C7:C42)</f>
        <v>1</v>
      </c>
      <c r="E45" s="3">
        <f ca="1">SUM(E7:E41)/SUM(D7:D41)</f>
        <v>2.283917421296723</v>
      </c>
      <c r="F45" s="3">
        <f ca="1">SUM(F7:F40)/SUM(E7:E40)</f>
        <v>1.4072294213785344</v>
      </c>
      <c r="G45" s="3">
        <f ca="1">SUM(G7:G39)/SUM(F7:F39)</f>
        <v>1.4623503929053456</v>
      </c>
      <c r="H45" s="3">
        <f ca="1">SUM(H7:H38)/SUM(G7:G38)</f>
        <v>1.118770739004364</v>
      </c>
      <c r="I45" s="3">
        <f ca="1">SUM(I7:I37)/SUM(H7:H37)</f>
        <v>1</v>
      </c>
      <c r="J45" s="3">
        <f ca="1">SUM(J7:J36)/SUM(I7:I36)</f>
        <v>1.0574337761447863</v>
      </c>
      <c r="K45" s="3">
        <f ca="1">SUM(K7:K35)/SUM(J7:J35)</f>
        <v>1</v>
      </c>
      <c r="L45" s="3">
        <f ca="1">SUM(L7:L34)/SUM(K7:K34)</f>
        <v>1.1683121161350492</v>
      </c>
      <c r="M45" s="3">
        <f ca="1">SUM(M7:M33)/SUM(L7:L33)</f>
        <v>1.0924389020661351</v>
      </c>
      <c r="N45" s="3">
        <f ca="1">SUM(N7:N32)/SUM(M7:M32)</f>
        <v>1.272388059106589</v>
      </c>
      <c r="O45" s="3">
        <f ca="1">SUM(O7:O31)/SUM(N7:N31)</f>
        <v>1.3405873668674415</v>
      </c>
      <c r="P45" s="3">
        <f ca="1">SUM(P7:P30)/SUM(O7:O30)</f>
        <v>1.1264261752313516</v>
      </c>
      <c r="Q45" s="3">
        <f ca="1">SUM(Q7:Q29)/SUM(P7:P29)</f>
        <v>1.2985792435344636</v>
      </c>
      <c r="R45" s="3">
        <f ca="1">SUM(R7:R28)/SUM(Q7:Q28)</f>
        <v>1.1640751512756713</v>
      </c>
      <c r="S45" s="3">
        <f ca="1">SUM(S7:S27)/SUM(R7:R27)</f>
        <v>1.1500759689091293</v>
      </c>
      <c r="T45" s="3">
        <f ca="1">SUM(T7:T26)/SUM(S7:S26)</f>
        <v>1.1798249299565244</v>
      </c>
      <c r="U45" s="3">
        <f ca="1">SUM(U7:U25)/SUM(T7:T25)</f>
        <v>1.0177331620419179</v>
      </c>
      <c r="V45" s="3">
        <f ca="1">SUM(V7:V24)/SUM(U7:U24)</f>
        <v>1.1821673259623147</v>
      </c>
      <c r="W45" s="3">
        <f ca="1">SUM(W7:W23)/SUM(V7:V23)</f>
        <v>1.2547815989248146</v>
      </c>
      <c r="X45" s="3">
        <f ca="1">SUM(X7:X22)/SUM(W7:W22)</f>
        <v>1.3986909864903583</v>
      </c>
      <c r="Y45" s="3">
        <f ca="1">SUM(Y7:Y21)/SUM(X7:X21)</f>
        <v>1.0651805825307636</v>
      </c>
      <c r="Z45" s="3">
        <f ca="1">SUM(Z7:Z20)/SUM(Y7:Y20)</f>
        <v>1.1870544773559095</v>
      </c>
      <c r="AA45" s="3">
        <f ca="1">SUM(AA7:AA19)/SUM(Z7:Z19)</f>
        <v>1.1581927061687947</v>
      </c>
      <c r="AB45" s="3">
        <f ca="1">SUM(AB7:AB18)/SUM(AA7:AA18)</f>
        <v>1.1588753195693966</v>
      </c>
      <c r="AC45" s="3">
        <f ca="1">SUM(AC7:AC17)/SUM(AB7:AB17)</f>
        <v>1.1943298176255164</v>
      </c>
      <c r="AD45" s="3">
        <f ca="1">SUM(AD7:AD16)/SUM(AC7:AC16)</f>
        <v>1.1567615893409049</v>
      </c>
      <c r="AE45" s="3">
        <f ca="1">SUM(AE7:AE15)/SUM(AD7:AD15)</f>
        <v>1.1142470765947643</v>
      </c>
      <c r="AF45" s="3">
        <f ca="1">SUM(AF7:AF14)/SUM(AE7:AE14)</f>
        <v>1.1547053291472695</v>
      </c>
      <c r="AG45" s="3">
        <f ca="1">SUM(AG7:AG13)/SUM(AF7:AF13)</f>
        <v>1.0664756183079451</v>
      </c>
      <c r="AH45" s="3">
        <f ca="1">SUM(AH7:AH12)/SUM(AG7:AG12)</f>
        <v>1.1927322197983516</v>
      </c>
      <c r="AI45" s="3">
        <f ca="1">SUM(AI7:AI11)/SUM(AH7:AH11)</f>
        <v>1.031747924994596</v>
      </c>
      <c r="AJ45" s="3">
        <f ca="1">SUM(AJ7:AJ10)/SUM(AI7:AI10)</f>
        <v>1.1382789349349187</v>
      </c>
      <c r="AK45" s="3">
        <f ca="1">SUM(AK7:AK9)/SUM(AJ7:AJ9)</f>
        <v>1.2063406541938224</v>
      </c>
      <c r="AL45" s="3">
        <f ca="1">SUM(AL7:AL8)/SUM(AK7:AK8)</f>
        <v>1.1742409357924766</v>
      </c>
      <c r="AM45" s="3">
        <f ca="1">SUM(AM7)/SUM(AL7)</f>
        <v>1</v>
      </c>
      <c r="AN45" s="3"/>
    </row>
    <row r="46" spans="1:44" x14ac:dyDescent="0.2">
      <c r="B46" s="2" t="s">
        <v>2</v>
      </c>
      <c r="D46" s="3">
        <f ca="1">1/D45</f>
        <v>1</v>
      </c>
      <c r="E46" s="3">
        <f t="shared" ref="E46:J46" ca="1" si="38">1/E45</f>
        <v>0.43784420166655469</v>
      </c>
      <c r="F46" s="3">
        <f t="shared" ca="1" si="38"/>
        <v>0.71061618298201246</v>
      </c>
      <c r="G46" s="3">
        <f t="shared" ca="1" si="38"/>
        <v>0.68383063652291687</v>
      </c>
      <c r="H46" s="3">
        <f t="shared" ca="1" si="38"/>
        <v>0.89383817893730177</v>
      </c>
      <c r="I46" s="3">
        <f t="shared" ca="1" si="38"/>
        <v>1</v>
      </c>
      <c r="J46" s="3">
        <f t="shared" ca="1" si="38"/>
        <v>0.94568569924616974</v>
      </c>
      <c r="K46" s="3">
        <f ca="1">1/K45</f>
        <v>1</v>
      </c>
      <c r="L46" s="3">
        <f t="shared" ref="L46:AM46" ca="1" si="39">1/L45</f>
        <v>0.85593565810833949</v>
      </c>
      <c r="M46" s="3">
        <f t="shared" ca="1" si="39"/>
        <v>0.91538300046684073</v>
      </c>
      <c r="N46" s="3">
        <f t="shared" ca="1" si="39"/>
        <v>0.78592375403314685</v>
      </c>
      <c r="O46" s="3">
        <f t="shared" ca="1" si="39"/>
        <v>0.74594168549917483</v>
      </c>
      <c r="P46" s="3">
        <f t="shared" ca="1" si="39"/>
        <v>0.8877634611026457</v>
      </c>
      <c r="Q46" s="3">
        <f t="shared" ca="1" si="39"/>
        <v>0.77007237331023959</v>
      </c>
      <c r="R46" s="3">
        <f t="shared" ca="1" si="39"/>
        <v>0.85905106633719752</v>
      </c>
      <c r="S46" s="3">
        <f t="shared" ca="1" si="39"/>
        <v>0.86950777777621124</v>
      </c>
      <c r="T46" s="3">
        <f t="shared" ca="1" si="39"/>
        <v>0.84758337835499808</v>
      </c>
      <c r="U46" s="3">
        <f t="shared" ca="1" si="39"/>
        <v>0.98257582369985941</v>
      </c>
      <c r="V46" s="3">
        <f t="shared" ca="1" si="39"/>
        <v>0.84590394103979671</v>
      </c>
      <c r="W46" s="3">
        <f t="shared" ca="1" si="39"/>
        <v>0.79695143828764348</v>
      </c>
      <c r="X46" s="3">
        <f t="shared" ca="1" si="39"/>
        <v>0.71495420336498561</v>
      </c>
      <c r="Y46" s="3">
        <f t="shared" ca="1" si="39"/>
        <v>0.93880795087730473</v>
      </c>
      <c r="Z46" s="3">
        <f t="shared" ca="1" si="39"/>
        <v>0.84242132023075988</v>
      </c>
      <c r="AA46" s="3">
        <f t="shared" ca="1" si="39"/>
        <v>0.86341417509692064</v>
      </c>
      <c r="AB46" s="3">
        <f t="shared" ca="1" si="39"/>
        <v>0.86290559744733375</v>
      </c>
      <c r="AC46" s="3">
        <f t="shared" ca="1" si="39"/>
        <v>0.83728965419965029</v>
      </c>
      <c r="AD46" s="3">
        <f t="shared" ca="1" si="39"/>
        <v>0.8644823697593349</v>
      </c>
      <c r="AE46" s="3">
        <f t="shared" ca="1" si="39"/>
        <v>0.89746701697085596</v>
      </c>
      <c r="AF46" s="3">
        <f t="shared" ca="1" si="39"/>
        <v>0.86602181072333251</v>
      </c>
      <c r="AG46" s="3">
        <f t="shared" ca="1" si="39"/>
        <v>0.93766794367656114</v>
      </c>
      <c r="AH46" s="3">
        <f t="shared" ca="1" si="39"/>
        <v>0.83841115667107935</v>
      </c>
      <c r="AI46" s="3">
        <f t="shared" ca="1" si="39"/>
        <v>0.96922899070064783</v>
      </c>
      <c r="AJ46" s="3">
        <f t="shared" ca="1" si="39"/>
        <v>0.87851928847051464</v>
      </c>
      <c r="AK46" s="3">
        <f t="shared" ca="1" si="39"/>
        <v>0.82895324510826796</v>
      </c>
      <c r="AL46" s="3">
        <f t="shared" ca="1" si="39"/>
        <v>0.85161398271736788</v>
      </c>
      <c r="AM46" s="3">
        <f t="shared" ca="1" si="39"/>
        <v>1</v>
      </c>
      <c r="AN46" s="3"/>
    </row>
    <row r="47" spans="1:44" x14ac:dyDescent="0.2">
      <c r="B47" s="2" t="s">
        <v>4</v>
      </c>
      <c r="C47" s="3">
        <f ca="1">D47*D46</f>
        <v>2.6525496490759186E-3</v>
      </c>
      <c r="D47" s="3">
        <f t="shared" ref="D47:AL47" ca="1" si="40">E47*E46</f>
        <v>2.6525496490759186E-3</v>
      </c>
      <c r="E47" s="3">
        <f ca="1">F47*F46</f>
        <v>6.0582043543790003E-3</v>
      </c>
      <c r="F47" s="3">
        <f t="shared" ca="1" si="40"/>
        <v>8.5252834082056774E-3</v>
      </c>
      <c r="G47" s="3">
        <f ca="1">H47*H46</f>
        <v>1.2466951541618997E-2</v>
      </c>
      <c r="H47" s="3">
        <f ca="1">I47*I46</f>
        <v>1.394766058934868E-2</v>
      </c>
      <c r="I47" s="3">
        <f ca="1">J47*J46</f>
        <v>1.394766058934868E-2</v>
      </c>
      <c r="J47" s="3">
        <f t="shared" ca="1" si="40"/>
        <v>1.4748727405380791E-2</v>
      </c>
      <c r="K47" s="3">
        <f t="shared" ca="1" si="40"/>
        <v>1.4748727405380791E-2</v>
      </c>
      <c r="L47" s="3">
        <f t="shared" ca="1" si="40"/>
        <v>1.7231116925279424E-2</v>
      </c>
      <c r="M47" s="3">
        <f t="shared" ca="1" si="40"/>
        <v>1.8823942455225454E-2</v>
      </c>
      <c r="N47" s="3">
        <f t="shared" ca="1" si="40"/>
        <v>2.3951359605338434E-2</v>
      </c>
      <c r="O47" s="3">
        <f t="shared" ca="1" si="40"/>
        <v>3.2108890106215857E-2</v>
      </c>
      <c r="P47" s="3">
        <f t="shared" ca="1" si="40"/>
        <v>3.6168294273268516E-2</v>
      </c>
      <c r="Q47" s="3">
        <f t="shared" ca="1" si="40"/>
        <v>4.6967396217312905E-2</v>
      </c>
      <c r="R47" s="3">
        <f t="shared" ca="1" si="40"/>
        <v>5.4673578856692918E-2</v>
      </c>
      <c r="S47" s="3">
        <f t="shared" ca="1" si="40"/>
        <v>6.2878769177340796E-2</v>
      </c>
      <c r="T47" s="3">
        <f t="shared" ca="1" si="40"/>
        <v>7.4185939440408577E-2</v>
      </c>
      <c r="U47" s="3">
        <f t="shared" ca="1" si="40"/>
        <v>7.5501490725737253E-2</v>
      </c>
      <c r="V47" s="3">
        <f t="shared" ca="1" si="40"/>
        <v>8.9255395397413312E-2</v>
      </c>
      <c r="W47" s="3">
        <f t="shared" ca="1" si="40"/>
        <v>0.11199602774943282</v>
      </c>
      <c r="X47" s="3">
        <f t="shared" ca="1" si="40"/>
        <v>0.15664783453585573</v>
      </c>
      <c r="Y47" s="3">
        <f t="shared" ca="1" si="40"/>
        <v>0.1668582316430855</v>
      </c>
      <c r="Z47" s="3">
        <f t="shared" ca="1" si="40"/>
        <v>0.19806981095561416</v>
      </c>
      <c r="AA47" s="3">
        <f t="shared" ca="1" si="40"/>
        <v>0.22940301036102431</v>
      </c>
      <c r="AB47" s="3">
        <f t="shared" ca="1" si="40"/>
        <v>0.26584948694231364</v>
      </c>
      <c r="AC47" s="3">
        <f t="shared" ca="1" si="40"/>
        <v>0.31751196925565056</v>
      </c>
      <c r="AD47" s="3">
        <f t="shared" ca="1" si="40"/>
        <v>0.36728565019092685</v>
      </c>
      <c r="AE47" s="3">
        <f t="shared" ca="1" si="40"/>
        <v>0.40924696200044747</v>
      </c>
      <c r="AF47" s="3">
        <f t="shared" ca="1" si="40"/>
        <v>0.47255964795924682</v>
      </c>
      <c r="AG47" s="3">
        <f t="shared" ca="1" si="40"/>
        <v>0.50397334274472261</v>
      </c>
      <c r="AH47" s="3">
        <f t="shared" ca="1" si="40"/>
        <v>0.60110524381110841</v>
      </c>
      <c r="AI47" s="3">
        <f t="shared" ca="1" si="40"/>
        <v>0.62018908800548189</v>
      </c>
      <c r="AJ47" s="3">
        <f t="shared" ca="1" si="40"/>
        <v>0.70594817455313852</v>
      </c>
      <c r="AK47" s="3">
        <f t="shared" ca="1" si="40"/>
        <v>0.85161398271736788</v>
      </c>
      <c r="AL47" s="3">
        <f t="shared" ca="1" si="40"/>
        <v>1</v>
      </c>
      <c r="AM47" s="3">
        <v>1</v>
      </c>
      <c r="AN47" s="3"/>
    </row>
    <row r="49" spans="1:43" ht="18" customHeight="1" x14ac:dyDescent="0.2">
      <c r="B49" s="17">
        <f ca="1">SUM(C43,D42,E41,F40,G39,H38,I37,J36,K35,L34,M33,N32,O31,P30,Q29,R28,S27,T26,U25,V24,W23,X22,Y21,Z20,AA19,AB18,AC17,AD16,AE15,AF14,AG13,AH12,AI11,AJ10,AK9,AL8,AM7)/SUM(AP7:AP43)</f>
        <v>0.95549869406260901</v>
      </c>
      <c r="C49" s="17"/>
    </row>
    <row r="54" spans="1:43" x14ac:dyDescent="0.2">
      <c r="B54" s="1"/>
      <c r="C54" s="96" t="s">
        <v>0</v>
      </c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20"/>
      <c r="AN54" s="6"/>
      <c r="AO54" s="6"/>
      <c r="AP54" s="6"/>
      <c r="AQ54" s="32"/>
    </row>
    <row r="55" spans="1:43" ht="15.75" x14ac:dyDescent="0.25">
      <c r="B55" s="1" t="s">
        <v>1</v>
      </c>
      <c r="C55" s="4">
        <v>0</v>
      </c>
      <c r="D55" s="4">
        <v>1</v>
      </c>
      <c r="E55" s="4">
        <v>2</v>
      </c>
      <c r="F55" s="4">
        <v>3</v>
      </c>
      <c r="G55" s="4">
        <v>4</v>
      </c>
      <c r="H55" s="4">
        <v>5</v>
      </c>
      <c r="I55" s="4">
        <v>6</v>
      </c>
      <c r="J55" s="4">
        <v>7</v>
      </c>
      <c r="K55" s="4">
        <v>8</v>
      </c>
      <c r="L55" s="4">
        <v>9</v>
      </c>
      <c r="M55" s="4">
        <v>10</v>
      </c>
      <c r="N55" s="4">
        <v>11</v>
      </c>
      <c r="O55" s="4">
        <v>12</v>
      </c>
      <c r="P55" s="4">
        <v>13</v>
      </c>
      <c r="Q55" s="4">
        <v>14</v>
      </c>
      <c r="R55" s="4">
        <v>15</v>
      </c>
      <c r="S55" s="4">
        <v>16</v>
      </c>
      <c r="T55" s="4">
        <v>17</v>
      </c>
      <c r="U55" s="4">
        <v>18</v>
      </c>
      <c r="V55" s="4">
        <v>19</v>
      </c>
      <c r="W55" s="4">
        <v>20</v>
      </c>
      <c r="X55" s="4">
        <v>21</v>
      </c>
      <c r="Y55" s="4">
        <v>22</v>
      </c>
      <c r="Z55" s="4">
        <v>23</v>
      </c>
      <c r="AA55" s="4">
        <v>24</v>
      </c>
      <c r="AB55" s="4">
        <v>25</v>
      </c>
      <c r="AC55" s="4">
        <v>26</v>
      </c>
      <c r="AD55" s="4">
        <v>27</v>
      </c>
      <c r="AE55" s="4">
        <v>28</v>
      </c>
      <c r="AF55" s="4">
        <v>29</v>
      </c>
      <c r="AG55" s="4">
        <v>30</v>
      </c>
      <c r="AH55" s="4">
        <v>31</v>
      </c>
      <c r="AI55" s="4">
        <v>32</v>
      </c>
      <c r="AJ55" s="4">
        <v>33</v>
      </c>
      <c r="AK55" s="4">
        <v>34</v>
      </c>
      <c r="AL55" s="4">
        <v>35</v>
      </c>
      <c r="AM55" s="4">
        <v>36</v>
      </c>
      <c r="AN55" s="6" t="s">
        <v>20</v>
      </c>
      <c r="AO55" s="7" t="s">
        <v>21</v>
      </c>
      <c r="AP55" s="10" t="s">
        <v>10</v>
      </c>
      <c r="AQ55" s="33" t="s">
        <v>30</v>
      </c>
    </row>
    <row r="56" spans="1:43" x14ac:dyDescent="0.2">
      <c r="A56" s="38">
        <f t="shared" ref="A56:A89" si="41">IF(MONTH(A57)=1,DATE(YEAR(A57)-1,12,1),DATE(YEAR(A57),MONTH(A57)-1,1))</f>
        <v>50041</v>
      </c>
      <c r="B56" s="4">
        <v>36</v>
      </c>
      <c r="C56" s="5">
        <f ca="1">'Claims list cumulative'!B50</f>
        <v>0</v>
      </c>
      <c r="D56" s="5">
        <f ca="1">'Claims list cumulative'!C50</f>
        <v>0</v>
      </c>
      <c r="E56" s="5">
        <f ca="1">'Claims list cumulative'!D50</f>
        <v>0</v>
      </c>
      <c r="F56" s="5">
        <f ca="1">'Claims list cumulative'!E50</f>
        <v>0</v>
      </c>
      <c r="G56" s="5">
        <f ca="1">'Claims list cumulative'!F50</f>
        <v>0</v>
      </c>
      <c r="H56" s="5">
        <f ca="1">'Claims list cumulative'!G50</f>
        <v>0</v>
      </c>
      <c r="I56" s="5">
        <f ca="1">'Claims list cumulative'!H50</f>
        <v>0</v>
      </c>
      <c r="J56" s="5">
        <f ca="1">'Claims list cumulative'!I50</f>
        <v>0</v>
      </c>
      <c r="K56" s="5">
        <f ca="1">'Claims list cumulative'!J50</f>
        <v>0</v>
      </c>
      <c r="L56" s="5">
        <f ca="1">'Claims list cumulative'!K50</f>
        <v>0</v>
      </c>
      <c r="M56" s="5">
        <f ca="1">'Claims list cumulative'!L50</f>
        <v>0</v>
      </c>
      <c r="N56" s="5">
        <f ca="1">'Claims list cumulative'!M50</f>
        <v>0</v>
      </c>
      <c r="O56" s="5">
        <f ca="1">'Claims list cumulative'!N50</f>
        <v>0</v>
      </c>
      <c r="P56" s="5">
        <f ca="1">'Claims list cumulative'!O50</f>
        <v>0</v>
      </c>
      <c r="Q56" s="5">
        <f ca="1">'Claims list cumulative'!P50</f>
        <v>0</v>
      </c>
      <c r="R56" s="5">
        <f ca="1">'Claims list cumulative'!Q50</f>
        <v>0</v>
      </c>
      <c r="S56" s="5">
        <f ca="1">'Claims list cumulative'!R50</f>
        <v>1</v>
      </c>
      <c r="T56" s="5">
        <f ca="1">'Claims list cumulative'!S50</f>
        <v>1</v>
      </c>
      <c r="U56" s="5">
        <f ca="1">'Claims list cumulative'!T50</f>
        <v>1</v>
      </c>
      <c r="V56" s="5">
        <f ca="1">'Claims list cumulative'!U50</f>
        <v>1</v>
      </c>
      <c r="W56" s="5">
        <f ca="1">'Claims list cumulative'!V50</f>
        <v>1</v>
      </c>
      <c r="X56" s="5">
        <f ca="1">'Claims list cumulative'!W50</f>
        <v>2</v>
      </c>
      <c r="Y56" s="5">
        <f ca="1">'Claims list cumulative'!X50</f>
        <v>2</v>
      </c>
      <c r="Z56" s="5">
        <f ca="1">'Claims list cumulative'!Y50</f>
        <v>2</v>
      </c>
      <c r="AA56" s="5">
        <f ca="1">'Claims list cumulative'!Z50</f>
        <v>2</v>
      </c>
      <c r="AB56" s="5">
        <f ca="1">'Claims list cumulative'!AA50</f>
        <v>2</v>
      </c>
      <c r="AC56" s="5">
        <f ca="1">'Claims list cumulative'!AB50</f>
        <v>5</v>
      </c>
      <c r="AD56" s="5">
        <f ca="1">'Claims list cumulative'!AC50</f>
        <v>6</v>
      </c>
      <c r="AE56" s="5">
        <f ca="1">'Claims list cumulative'!AD50</f>
        <v>6</v>
      </c>
      <c r="AF56" s="5">
        <f ca="1">'Claims list cumulative'!AE50</f>
        <v>7</v>
      </c>
      <c r="AG56" s="5">
        <f ca="1">'Claims list cumulative'!AF50</f>
        <v>7</v>
      </c>
      <c r="AH56" s="5">
        <f ca="1">'Claims list cumulative'!AG50</f>
        <v>8</v>
      </c>
      <c r="AI56" s="5">
        <f ca="1">'Claims list cumulative'!AH50</f>
        <v>8</v>
      </c>
      <c r="AJ56" s="5">
        <f ca="1">'Claims list cumulative'!AI50</f>
        <v>9</v>
      </c>
      <c r="AK56" s="5">
        <f ca="1">'Claims list cumulative'!AJ50</f>
        <v>12</v>
      </c>
      <c r="AL56" s="5">
        <f ca="1">'Claims list cumulative'!AK50</f>
        <v>14</v>
      </c>
      <c r="AM56" s="5">
        <f ca="1">'Claims list cumulative'!AL50</f>
        <v>14</v>
      </c>
      <c r="AN56" s="7">
        <f>VLOOKUP(A56,'Premiums,Loss ratio'!$A$2:$C$1046576,3,FALSE)</f>
        <v>19811</v>
      </c>
      <c r="AO56" s="7">
        <f ca="1">AN56*$B$98</f>
        <v>16.564446854462869</v>
      </c>
      <c r="AP56" s="6">
        <f ca="1">AN56*OFFSET($C$47,0,($B56))</f>
        <v>19811</v>
      </c>
      <c r="AQ56" s="32"/>
    </row>
    <row r="57" spans="1:43" x14ac:dyDescent="0.2">
      <c r="A57" s="38">
        <f t="shared" si="41"/>
        <v>50072</v>
      </c>
      <c r="B57" s="4">
        <v>35</v>
      </c>
      <c r="C57" s="5">
        <f ca="1">'Claims list cumulative'!B51</f>
        <v>0</v>
      </c>
      <c r="D57" s="5">
        <f ca="1">'Claims list cumulative'!C51</f>
        <v>0</v>
      </c>
      <c r="E57" s="5">
        <f ca="1">'Claims list cumulative'!D51</f>
        <v>0</v>
      </c>
      <c r="F57" s="5">
        <f ca="1">'Claims list cumulative'!E51</f>
        <v>0</v>
      </c>
      <c r="G57" s="5">
        <f ca="1">'Claims list cumulative'!F51</f>
        <v>0</v>
      </c>
      <c r="H57" s="5">
        <f ca="1">'Claims list cumulative'!G51</f>
        <v>0</v>
      </c>
      <c r="I57" s="5">
        <f ca="1">'Claims list cumulative'!H51</f>
        <v>0</v>
      </c>
      <c r="J57" s="5">
        <f ca="1">'Claims list cumulative'!I51</f>
        <v>0</v>
      </c>
      <c r="K57" s="5">
        <f ca="1">'Claims list cumulative'!J51</f>
        <v>0</v>
      </c>
      <c r="L57" s="5">
        <f ca="1">'Claims list cumulative'!K51</f>
        <v>0</v>
      </c>
      <c r="M57" s="5">
        <f ca="1">'Claims list cumulative'!L51</f>
        <v>0</v>
      </c>
      <c r="N57" s="5">
        <f ca="1">'Claims list cumulative'!M51</f>
        <v>0</v>
      </c>
      <c r="O57" s="5">
        <f ca="1">'Claims list cumulative'!N51</f>
        <v>0</v>
      </c>
      <c r="P57" s="5">
        <f ca="1">'Claims list cumulative'!O51</f>
        <v>0</v>
      </c>
      <c r="Q57" s="5">
        <f ca="1">'Claims list cumulative'!P51</f>
        <v>0</v>
      </c>
      <c r="R57" s="5">
        <f ca="1">'Claims list cumulative'!Q51</f>
        <v>1</v>
      </c>
      <c r="S57" s="5">
        <f ca="1">'Claims list cumulative'!R51</f>
        <v>1</v>
      </c>
      <c r="T57" s="5">
        <f ca="1">'Claims list cumulative'!S51</f>
        <v>1</v>
      </c>
      <c r="U57" s="5">
        <f ca="1">'Claims list cumulative'!T51</f>
        <v>1</v>
      </c>
      <c r="V57" s="5">
        <f ca="1">'Claims list cumulative'!U51</f>
        <v>1</v>
      </c>
      <c r="W57" s="5">
        <f ca="1">'Claims list cumulative'!V51</f>
        <v>1</v>
      </c>
      <c r="X57" s="5">
        <f ca="1">'Claims list cumulative'!W51</f>
        <v>2</v>
      </c>
      <c r="Y57" s="5">
        <f ca="1">'Claims list cumulative'!X51</f>
        <v>2</v>
      </c>
      <c r="Z57" s="5">
        <f ca="1">'Claims list cumulative'!Y51</f>
        <v>3</v>
      </c>
      <c r="AA57" s="5">
        <f ca="1">'Claims list cumulative'!Z51</f>
        <v>3</v>
      </c>
      <c r="AB57" s="5">
        <f ca="1">'Claims list cumulative'!AA51</f>
        <v>4</v>
      </c>
      <c r="AC57" s="5">
        <f ca="1">'Claims list cumulative'!AB51</f>
        <v>5</v>
      </c>
      <c r="AD57" s="5">
        <f ca="1">'Claims list cumulative'!AC51</f>
        <v>5</v>
      </c>
      <c r="AE57" s="5">
        <f ca="1">'Claims list cumulative'!AD51</f>
        <v>5</v>
      </c>
      <c r="AF57" s="5">
        <f ca="1">'Claims list cumulative'!AE51</f>
        <v>5</v>
      </c>
      <c r="AG57" s="5">
        <f ca="1">'Claims list cumulative'!AF51</f>
        <v>5</v>
      </c>
      <c r="AH57" s="5">
        <f ca="1">'Claims list cumulative'!AG51</f>
        <v>7</v>
      </c>
      <c r="AI57" s="5">
        <f ca="1">'Claims list cumulative'!AH51</f>
        <v>7</v>
      </c>
      <c r="AJ57" s="5">
        <f ca="1">'Claims list cumulative'!AI51</f>
        <v>7</v>
      </c>
      <c r="AK57" s="5">
        <f ca="1">'Claims list cumulative'!AJ51</f>
        <v>9</v>
      </c>
      <c r="AL57" s="5">
        <f ca="1">'Claims list cumulative'!AK51</f>
        <v>11</v>
      </c>
      <c r="AM57" s="5">
        <f ca="1">$AL$57+$AO$57*(AM96-$AL$96)</f>
        <v>11</v>
      </c>
      <c r="AN57" s="7">
        <f>VLOOKUP(A57,'Premiums,Loss ratio'!$A$2:$C$1046576,3,FALSE)</f>
        <v>19797</v>
      </c>
      <c r="AO57" s="7">
        <f t="shared" ref="AO57:AO92" ca="1" si="42">AN57*$B$98</f>
        <v>16.552741122497675</v>
      </c>
      <c r="AP57" s="6">
        <f t="shared" ref="AP57:AP92" ca="1" si="43">AN57*OFFSET($C$47,0,($B57))</f>
        <v>19797</v>
      </c>
      <c r="AQ57" s="32">
        <f ca="1">AM57-OFFSET($C57,0,B57)</f>
        <v>0</v>
      </c>
    </row>
    <row r="58" spans="1:43" x14ac:dyDescent="0.2">
      <c r="A58" s="38">
        <f t="shared" si="41"/>
        <v>50100</v>
      </c>
      <c r="B58" s="4">
        <v>34</v>
      </c>
      <c r="C58" s="5">
        <f ca="1">'Claims list cumulative'!B52</f>
        <v>0</v>
      </c>
      <c r="D58" s="5">
        <f ca="1">'Claims list cumulative'!C52</f>
        <v>0</v>
      </c>
      <c r="E58" s="5">
        <f ca="1">'Claims list cumulative'!D52</f>
        <v>0</v>
      </c>
      <c r="F58" s="5">
        <f ca="1">'Claims list cumulative'!E52</f>
        <v>0</v>
      </c>
      <c r="G58" s="5">
        <f ca="1">'Claims list cumulative'!F52</f>
        <v>0</v>
      </c>
      <c r="H58" s="5">
        <f ca="1">'Claims list cumulative'!G52</f>
        <v>0</v>
      </c>
      <c r="I58" s="5">
        <f ca="1">'Claims list cumulative'!H52</f>
        <v>0</v>
      </c>
      <c r="J58" s="5">
        <f ca="1">'Claims list cumulative'!I52</f>
        <v>0</v>
      </c>
      <c r="K58" s="5">
        <f ca="1">'Claims list cumulative'!J52</f>
        <v>0</v>
      </c>
      <c r="L58" s="5">
        <f ca="1">'Claims list cumulative'!K52</f>
        <v>0</v>
      </c>
      <c r="M58" s="5">
        <f ca="1">'Claims list cumulative'!L52</f>
        <v>0</v>
      </c>
      <c r="N58" s="5">
        <f ca="1">'Claims list cumulative'!M52</f>
        <v>0</v>
      </c>
      <c r="O58" s="5">
        <f ca="1">'Claims list cumulative'!N52</f>
        <v>0</v>
      </c>
      <c r="P58" s="5">
        <f ca="1">'Claims list cumulative'!O52</f>
        <v>0</v>
      </c>
      <c r="Q58" s="5">
        <f ca="1">'Claims list cumulative'!P52</f>
        <v>0</v>
      </c>
      <c r="R58" s="5">
        <f ca="1">'Claims list cumulative'!Q52</f>
        <v>0</v>
      </c>
      <c r="S58" s="5">
        <f ca="1">'Claims list cumulative'!R52</f>
        <v>1</v>
      </c>
      <c r="T58" s="5">
        <f ca="1">'Claims list cumulative'!S52</f>
        <v>2</v>
      </c>
      <c r="U58" s="5">
        <f ca="1">'Claims list cumulative'!T52</f>
        <v>2</v>
      </c>
      <c r="V58" s="5">
        <f ca="1">'Claims list cumulative'!U52</f>
        <v>2</v>
      </c>
      <c r="W58" s="5">
        <f ca="1">'Claims list cumulative'!V52</f>
        <v>2</v>
      </c>
      <c r="X58" s="5">
        <f ca="1">'Claims list cumulative'!W52</f>
        <v>2</v>
      </c>
      <c r="Y58" s="5">
        <f ca="1">'Claims list cumulative'!X52</f>
        <v>2</v>
      </c>
      <c r="Z58" s="5">
        <f ca="1">'Claims list cumulative'!Y52</f>
        <v>2</v>
      </c>
      <c r="AA58" s="5">
        <f ca="1">'Claims list cumulative'!Z52</f>
        <v>3</v>
      </c>
      <c r="AB58" s="5">
        <f ca="1">'Claims list cumulative'!AA52</f>
        <v>3</v>
      </c>
      <c r="AC58" s="5">
        <f ca="1">'Claims list cumulative'!AB52</f>
        <v>4</v>
      </c>
      <c r="AD58" s="5">
        <f ca="1">'Claims list cumulative'!AC52</f>
        <v>5</v>
      </c>
      <c r="AE58" s="5">
        <f ca="1">'Claims list cumulative'!AD52</f>
        <v>6</v>
      </c>
      <c r="AF58" s="5">
        <f ca="1">'Claims list cumulative'!AE52</f>
        <v>8</v>
      </c>
      <c r="AG58" s="5">
        <f ca="1">'Claims list cumulative'!AF52</f>
        <v>9</v>
      </c>
      <c r="AH58" s="5">
        <f ca="1">'Claims list cumulative'!AG52</f>
        <v>10</v>
      </c>
      <c r="AI58" s="5">
        <f ca="1">'Claims list cumulative'!AH52</f>
        <v>11</v>
      </c>
      <c r="AJ58" s="5">
        <f ca="1">'Claims list cumulative'!AI52</f>
        <v>11</v>
      </c>
      <c r="AK58" s="5">
        <f ca="1">'Claims list cumulative'!AJ52</f>
        <v>12</v>
      </c>
      <c r="AL58" s="5">
        <f ca="1">$AK$58+$AO$58*(AL96-$AK$96)</f>
        <v>14.646699442279084</v>
      </c>
      <c r="AM58" s="5">
        <f ca="1">$AK$58+$AO$58*(AM96-$AK$96)</f>
        <v>14.646699442279084</v>
      </c>
      <c r="AN58" s="7">
        <f>VLOOKUP(A58,'Premiums,Loss ratio'!$A$2:$C$1046576,3,FALSE)</f>
        <v>19784</v>
      </c>
      <c r="AO58" s="7">
        <f t="shared" ca="1" si="42"/>
        <v>16.541871514244278</v>
      </c>
      <c r="AP58" s="6">
        <f t="shared" ca="1" si="43"/>
        <v>16848.331034080406</v>
      </c>
      <c r="AQ58" s="32">
        <f t="shared" ref="AQ58:AQ92" ca="1" si="44">AM58-OFFSET($C58,0,B58)</f>
        <v>2.6466994422790844</v>
      </c>
    </row>
    <row r="59" spans="1:43" x14ac:dyDescent="0.2">
      <c r="A59" s="38">
        <f t="shared" si="41"/>
        <v>50131</v>
      </c>
      <c r="B59" s="4">
        <v>33</v>
      </c>
      <c r="C59" s="5">
        <f ca="1">'Claims list cumulative'!B53</f>
        <v>0</v>
      </c>
      <c r="D59" s="5">
        <f ca="1">'Claims list cumulative'!C53</f>
        <v>0</v>
      </c>
      <c r="E59" s="5">
        <f ca="1">'Claims list cumulative'!D53</f>
        <v>0</v>
      </c>
      <c r="F59" s="5">
        <f ca="1">'Claims list cumulative'!E53</f>
        <v>0</v>
      </c>
      <c r="G59" s="5">
        <f ca="1">'Claims list cumulative'!F53</f>
        <v>0</v>
      </c>
      <c r="H59" s="5">
        <f ca="1">'Claims list cumulative'!G53</f>
        <v>0</v>
      </c>
      <c r="I59" s="5">
        <f ca="1">'Claims list cumulative'!H53</f>
        <v>0</v>
      </c>
      <c r="J59" s="5">
        <f ca="1">'Claims list cumulative'!I53</f>
        <v>0</v>
      </c>
      <c r="K59" s="5">
        <f ca="1">'Claims list cumulative'!J53</f>
        <v>0</v>
      </c>
      <c r="L59" s="5">
        <f ca="1">'Claims list cumulative'!K53</f>
        <v>0</v>
      </c>
      <c r="M59" s="5">
        <f ca="1">'Claims list cumulative'!L53</f>
        <v>0</v>
      </c>
      <c r="N59" s="5">
        <f ca="1">'Claims list cumulative'!M53</f>
        <v>0</v>
      </c>
      <c r="O59" s="5">
        <f ca="1">'Claims list cumulative'!N53</f>
        <v>0</v>
      </c>
      <c r="P59" s="5">
        <f ca="1">'Claims list cumulative'!O53</f>
        <v>0</v>
      </c>
      <c r="Q59" s="5">
        <f ca="1">'Claims list cumulative'!P53</f>
        <v>0</v>
      </c>
      <c r="R59" s="5">
        <f ca="1">'Claims list cumulative'!Q53</f>
        <v>1</v>
      </c>
      <c r="S59" s="5">
        <f ca="1">'Claims list cumulative'!R53</f>
        <v>1</v>
      </c>
      <c r="T59" s="5">
        <f ca="1">'Claims list cumulative'!S53</f>
        <v>1</v>
      </c>
      <c r="U59" s="5">
        <f ca="1">'Claims list cumulative'!T53</f>
        <v>1</v>
      </c>
      <c r="V59" s="5">
        <f ca="1">'Claims list cumulative'!U53</f>
        <v>1</v>
      </c>
      <c r="W59" s="5">
        <f ca="1">'Claims list cumulative'!V53</f>
        <v>1</v>
      </c>
      <c r="X59" s="5">
        <f ca="1">'Claims list cumulative'!W53</f>
        <v>1</v>
      </c>
      <c r="Y59" s="5">
        <f ca="1">'Claims list cumulative'!X53</f>
        <v>2</v>
      </c>
      <c r="Z59" s="5">
        <f ca="1">'Claims list cumulative'!Y53</f>
        <v>2</v>
      </c>
      <c r="AA59" s="5">
        <f ca="1">'Claims list cumulative'!Z53</f>
        <v>3</v>
      </c>
      <c r="AB59" s="5">
        <f ca="1">'Claims list cumulative'!AA53</f>
        <v>4</v>
      </c>
      <c r="AC59" s="5">
        <f ca="1">'Claims list cumulative'!AB53</f>
        <v>4</v>
      </c>
      <c r="AD59" s="5">
        <f ca="1">'Claims list cumulative'!AC53</f>
        <v>5</v>
      </c>
      <c r="AE59" s="5">
        <f ca="1">'Claims list cumulative'!AD53</f>
        <v>6</v>
      </c>
      <c r="AF59" s="5">
        <f ca="1">'Claims list cumulative'!AE53</f>
        <v>6</v>
      </c>
      <c r="AG59" s="5">
        <f ca="1">'Claims list cumulative'!AF53</f>
        <v>7</v>
      </c>
      <c r="AH59" s="5">
        <f ca="1">'Claims list cumulative'!AG53</f>
        <v>7</v>
      </c>
      <c r="AI59" s="5">
        <f ca="1">'Claims list cumulative'!AH53</f>
        <v>7</v>
      </c>
      <c r="AJ59" s="5">
        <f ca="1">'Claims list cumulative'!AI53</f>
        <v>10</v>
      </c>
      <c r="AK59" s="5">
        <f ca="1">$AJ$59+$AO$59*(AK96-$AJ$96)</f>
        <v>12.524862535445502</v>
      </c>
      <c r="AL59" s="5">
        <f t="shared" ref="AL59:AM59" ca="1" si="45">$AJ$59+$AO$59*(AL96-$AJ$96)</f>
        <v>15.169956620197933</v>
      </c>
      <c r="AM59" s="5">
        <f t="shared" ca="1" si="45"/>
        <v>15.169956620197933</v>
      </c>
      <c r="AN59" s="7">
        <f>VLOOKUP(A59,'Premiums,Loss ratio'!$A$2:$C$1046576,3,FALSE)</f>
        <v>19772</v>
      </c>
      <c r="AO59" s="7">
        <f t="shared" ca="1" si="42"/>
        <v>16.531838029702683</v>
      </c>
      <c r="AP59" s="6">
        <f t="shared" ca="1" si="43"/>
        <v>13958.007307264656</v>
      </c>
      <c r="AQ59" s="32">
        <f t="shared" ca="1" si="44"/>
        <v>5.169956620197933</v>
      </c>
    </row>
    <row r="60" spans="1:43" x14ac:dyDescent="0.2">
      <c r="A60" s="38">
        <f t="shared" si="41"/>
        <v>50161</v>
      </c>
      <c r="B60" s="4">
        <v>32</v>
      </c>
      <c r="C60" s="5">
        <f ca="1">'Claims list cumulative'!B54</f>
        <v>0</v>
      </c>
      <c r="D60" s="5">
        <f ca="1">'Claims list cumulative'!C54</f>
        <v>0</v>
      </c>
      <c r="E60" s="5">
        <f ca="1">'Claims list cumulative'!D54</f>
        <v>0</v>
      </c>
      <c r="F60" s="5">
        <f ca="1">'Claims list cumulative'!E54</f>
        <v>0</v>
      </c>
      <c r="G60" s="5">
        <f ca="1">'Claims list cumulative'!F54</f>
        <v>0</v>
      </c>
      <c r="H60" s="5">
        <f ca="1">'Claims list cumulative'!G54</f>
        <v>0</v>
      </c>
      <c r="I60" s="5">
        <f ca="1">'Claims list cumulative'!H54</f>
        <v>0</v>
      </c>
      <c r="J60" s="5">
        <f ca="1">'Claims list cumulative'!I54</f>
        <v>0</v>
      </c>
      <c r="K60" s="5">
        <f ca="1">'Claims list cumulative'!J54</f>
        <v>0</v>
      </c>
      <c r="L60" s="5">
        <f ca="1">'Claims list cumulative'!K54</f>
        <v>0</v>
      </c>
      <c r="M60" s="5">
        <f ca="1">'Claims list cumulative'!L54</f>
        <v>0</v>
      </c>
      <c r="N60" s="5">
        <f ca="1">'Claims list cumulative'!M54</f>
        <v>1</v>
      </c>
      <c r="O60" s="5">
        <f ca="1">'Claims list cumulative'!N54</f>
        <v>2</v>
      </c>
      <c r="P60" s="5">
        <f ca="1">'Claims list cumulative'!O54</f>
        <v>2</v>
      </c>
      <c r="Q60" s="5">
        <f ca="1">'Claims list cumulative'!P54</f>
        <v>2</v>
      </c>
      <c r="R60" s="5">
        <f ca="1">'Claims list cumulative'!Q54</f>
        <v>2</v>
      </c>
      <c r="S60" s="5">
        <f ca="1">'Claims list cumulative'!R54</f>
        <v>2</v>
      </c>
      <c r="T60" s="5">
        <f ca="1">'Claims list cumulative'!S54</f>
        <v>3</v>
      </c>
      <c r="U60" s="5">
        <f ca="1">'Claims list cumulative'!T54</f>
        <v>3</v>
      </c>
      <c r="V60" s="5">
        <f ca="1">'Claims list cumulative'!U54</f>
        <v>3</v>
      </c>
      <c r="W60" s="5">
        <f ca="1">'Claims list cumulative'!V54</f>
        <v>3</v>
      </c>
      <c r="X60" s="5">
        <f ca="1">'Claims list cumulative'!W54</f>
        <v>4</v>
      </c>
      <c r="Y60" s="5">
        <f ca="1">'Claims list cumulative'!X54</f>
        <v>4</v>
      </c>
      <c r="Z60" s="5">
        <f ca="1">'Claims list cumulative'!Y54</f>
        <v>5</v>
      </c>
      <c r="AA60" s="5">
        <f ca="1">'Claims list cumulative'!Z54</f>
        <v>5</v>
      </c>
      <c r="AB60" s="5">
        <f ca="1">'Claims list cumulative'!AA54</f>
        <v>5</v>
      </c>
      <c r="AC60" s="5">
        <f ca="1">'Claims list cumulative'!AB54</f>
        <v>6</v>
      </c>
      <c r="AD60" s="5">
        <f ca="1">'Claims list cumulative'!AC54</f>
        <v>6</v>
      </c>
      <c r="AE60" s="5">
        <f ca="1">'Claims list cumulative'!AD54</f>
        <v>6</v>
      </c>
      <c r="AF60" s="5">
        <f ca="1">'Claims list cumulative'!AE54</f>
        <v>6</v>
      </c>
      <c r="AG60" s="5">
        <f ca="1">'Claims list cumulative'!AF54</f>
        <v>7</v>
      </c>
      <c r="AH60" s="5">
        <f ca="1">'Claims list cumulative'!AG54</f>
        <v>9</v>
      </c>
      <c r="AI60" s="5">
        <f ca="1">'Claims list cumulative'!AH54</f>
        <v>9</v>
      </c>
      <c r="AJ60" s="5">
        <f ca="1">$AI$60+$AO$60*(AJ96-$AI$96)</f>
        <v>10.227379646934978</v>
      </c>
      <c r="AK60" s="5">
        <f t="shared" ref="AK60:AM60" ca="1" si="46">$AI$60+$AO$60*(AK96-$AI$96)</f>
        <v>12.750326698967994</v>
      </c>
      <c r="AL60" s="5">
        <f t="shared" ca="1" si="46"/>
        <v>15.393414086812104</v>
      </c>
      <c r="AM60" s="5">
        <f t="shared" ca="1" si="46"/>
        <v>15.393414086812104</v>
      </c>
      <c r="AN60" s="7">
        <f>VLOOKUP(A60,'Premiums,Loss ratio'!$A$2:$C$1046576,3,FALSE)</f>
        <v>19757</v>
      </c>
      <c r="AO60" s="7">
        <f t="shared" ca="1" si="42"/>
        <v>16.519296174025687</v>
      </c>
      <c r="AP60" s="6">
        <f t="shared" ca="1" si="43"/>
        <v>12253.075811724306</v>
      </c>
      <c r="AQ60" s="32">
        <f t="shared" ca="1" si="44"/>
        <v>6.3934140868121041</v>
      </c>
    </row>
    <row r="61" spans="1:43" x14ac:dyDescent="0.2">
      <c r="A61" s="38">
        <f t="shared" si="41"/>
        <v>50192</v>
      </c>
      <c r="B61" s="4">
        <v>31</v>
      </c>
      <c r="C61" s="5">
        <f ca="1">'Claims list cumulative'!B55</f>
        <v>0</v>
      </c>
      <c r="D61" s="5">
        <f ca="1">'Claims list cumulative'!C55</f>
        <v>0</v>
      </c>
      <c r="E61" s="5">
        <f ca="1">'Claims list cumulative'!D55</f>
        <v>0</v>
      </c>
      <c r="F61" s="5">
        <f ca="1">'Claims list cumulative'!E55</f>
        <v>0</v>
      </c>
      <c r="G61" s="5">
        <f ca="1">'Claims list cumulative'!F55</f>
        <v>0</v>
      </c>
      <c r="H61" s="5">
        <f ca="1">'Claims list cumulative'!G55</f>
        <v>0</v>
      </c>
      <c r="I61" s="5">
        <f ca="1">'Claims list cumulative'!H55</f>
        <v>0</v>
      </c>
      <c r="J61" s="5">
        <f ca="1">'Claims list cumulative'!I55</f>
        <v>0</v>
      </c>
      <c r="K61" s="5">
        <f ca="1">'Claims list cumulative'!J55</f>
        <v>0</v>
      </c>
      <c r="L61" s="5">
        <f ca="1">'Claims list cumulative'!K55</f>
        <v>0</v>
      </c>
      <c r="M61" s="5">
        <f ca="1">'Claims list cumulative'!L55</f>
        <v>0</v>
      </c>
      <c r="N61" s="5">
        <f ca="1">'Claims list cumulative'!M55</f>
        <v>0</v>
      </c>
      <c r="O61" s="5">
        <f ca="1">'Claims list cumulative'!N55</f>
        <v>1</v>
      </c>
      <c r="P61" s="5">
        <f ca="1">'Claims list cumulative'!O55</f>
        <v>1</v>
      </c>
      <c r="Q61" s="5">
        <f ca="1">'Claims list cumulative'!P55</f>
        <v>1</v>
      </c>
      <c r="R61" s="5">
        <f ca="1">'Claims list cumulative'!Q55</f>
        <v>3</v>
      </c>
      <c r="S61" s="5">
        <f ca="1">'Claims list cumulative'!R55</f>
        <v>3</v>
      </c>
      <c r="T61" s="5">
        <f ca="1">'Claims list cumulative'!S55</f>
        <v>3</v>
      </c>
      <c r="U61" s="5">
        <f ca="1">'Claims list cumulative'!T55</f>
        <v>3</v>
      </c>
      <c r="V61" s="5">
        <f ca="1">'Claims list cumulative'!U55</f>
        <v>3</v>
      </c>
      <c r="W61" s="5">
        <f ca="1">'Claims list cumulative'!V55</f>
        <v>3</v>
      </c>
      <c r="X61" s="5">
        <f ca="1">'Claims list cumulative'!W55</f>
        <v>3</v>
      </c>
      <c r="Y61" s="5">
        <f ca="1">'Claims list cumulative'!X55</f>
        <v>3</v>
      </c>
      <c r="Z61" s="5">
        <f ca="1">'Claims list cumulative'!Y55</f>
        <v>3</v>
      </c>
      <c r="AA61" s="5">
        <f ca="1">'Claims list cumulative'!Z55</f>
        <v>4</v>
      </c>
      <c r="AB61" s="5">
        <f ca="1">'Claims list cumulative'!AA55</f>
        <v>4</v>
      </c>
      <c r="AC61" s="5">
        <f ca="1">'Claims list cumulative'!AB55</f>
        <v>4</v>
      </c>
      <c r="AD61" s="5">
        <f ca="1">'Claims list cumulative'!AC55</f>
        <v>4</v>
      </c>
      <c r="AE61" s="5">
        <f ca="1">'Claims list cumulative'!AD55</f>
        <v>5</v>
      </c>
      <c r="AF61" s="5">
        <f ca="1">'Claims list cumulative'!AE55</f>
        <v>5</v>
      </c>
      <c r="AG61" s="5">
        <f ca="1">'Claims list cumulative'!AF55</f>
        <v>5</v>
      </c>
      <c r="AH61" s="5">
        <f ca="1">'Claims list cumulative'!AG55</f>
        <v>7</v>
      </c>
      <c r="AI61" s="5">
        <f ca="1">$AH$61+$AO$61*(AI96-$AH$96)</f>
        <v>7.2409215902354767</v>
      </c>
      <c r="AJ61" s="5">
        <f t="shared" ref="AJ61:AM61" ca="1" si="47">$AH$61+$AO$61*(AJ96-$AH$96)</f>
        <v>8.4674315041615422</v>
      </c>
      <c r="AK61" s="5">
        <f t="shared" ca="1" si="47"/>
        <v>10.988590771676238</v>
      </c>
      <c r="AL61" s="5">
        <f t="shared" ca="1" si="47"/>
        <v>13.629805242405917</v>
      </c>
      <c r="AM61" s="5">
        <f t="shared" ca="1" si="47"/>
        <v>13.629805242405917</v>
      </c>
      <c r="AN61" s="7">
        <f>VLOOKUP(A61,'Premiums,Loss ratio'!$A$2:$C$1046576,3,FALSE)</f>
        <v>19743</v>
      </c>
      <c r="AO61" s="7">
        <f t="shared" ca="1" si="42"/>
        <v>16.507590442060494</v>
      </c>
      <c r="AP61" s="6">
        <f t="shared" ca="1" si="43"/>
        <v>11867.620828562713</v>
      </c>
      <c r="AQ61" s="32">
        <f t="shared" ca="1" si="44"/>
        <v>6.6298052424059168</v>
      </c>
    </row>
    <row r="62" spans="1:43" x14ac:dyDescent="0.2">
      <c r="A62" s="38">
        <f t="shared" si="41"/>
        <v>50222</v>
      </c>
      <c r="B62" s="4">
        <v>30</v>
      </c>
      <c r="C62" s="5">
        <f ca="1">'Claims list cumulative'!B56</f>
        <v>0</v>
      </c>
      <c r="D62" s="5">
        <f ca="1">'Claims list cumulative'!C56</f>
        <v>0</v>
      </c>
      <c r="E62" s="5">
        <f ca="1">'Claims list cumulative'!D56</f>
        <v>0</v>
      </c>
      <c r="F62" s="5">
        <f ca="1">'Claims list cumulative'!E56</f>
        <v>0</v>
      </c>
      <c r="G62" s="5">
        <f ca="1">'Claims list cumulative'!F56</f>
        <v>0</v>
      </c>
      <c r="H62" s="5">
        <f ca="1">'Claims list cumulative'!G56</f>
        <v>0</v>
      </c>
      <c r="I62" s="5">
        <f ca="1">'Claims list cumulative'!H56</f>
        <v>0</v>
      </c>
      <c r="J62" s="5">
        <f ca="1">'Claims list cumulative'!I56</f>
        <v>0</v>
      </c>
      <c r="K62" s="5">
        <f ca="1">'Claims list cumulative'!J56</f>
        <v>0</v>
      </c>
      <c r="L62" s="5">
        <f ca="1">'Claims list cumulative'!K56</f>
        <v>0</v>
      </c>
      <c r="M62" s="5">
        <f ca="1">'Claims list cumulative'!L56</f>
        <v>0</v>
      </c>
      <c r="N62" s="5">
        <f ca="1">'Claims list cumulative'!M56</f>
        <v>0</v>
      </c>
      <c r="O62" s="5">
        <f ca="1">'Claims list cumulative'!N56</f>
        <v>0</v>
      </c>
      <c r="P62" s="5">
        <f ca="1">'Claims list cumulative'!O56</f>
        <v>0</v>
      </c>
      <c r="Q62" s="5">
        <f ca="1">'Claims list cumulative'!P56</f>
        <v>1</v>
      </c>
      <c r="R62" s="5">
        <f ca="1">'Claims list cumulative'!Q56</f>
        <v>1</v>
      </c>
      <c r="S62" s="5">
        <f ca="1">'Claims list cumulative'!R56</f>
        <v>2</v>
      </c>
      <c r="T62" s="5">
        <f ca="1">'Claims list cumulative'!S56</f>
        <v>2</v>
      </c>
      <c r="U62" s="5">
        <f ca="1">'Claims list cumulative'!T56</f>
        <v>2</v>
      </c>
      <c r="V62" s="5">
        <f ca="1">'Claims list cumulative'!U56</f>
        <v>2</v>
      </c>
      <c r="W62" s="5">
        <f ca="1">'Claims list cumulative'!V56</f>
        <v>2</v>
      </c>
      <c r="X62" s="5">
        <f ca="1">'Claims list cumulative'!W56</f>
        <v>4</v>
      </c>
      <c r="Y62" s="5">
        <f ca="1">'Claims list cumulative'!X56</f>
        <v>4</v>
      </c>
      <c r="Z62" s="5">
        <f ca="1">'Claims list cumulative'!Y56</f>
        <v>5</v>
      </c>
      <c r="AA62" s="5">
        <f ca="1">'Claims list cumulative'!Z56</f>
        <v>5</v>
      </c>
      <c r="AB62" s="5">
        <f ca="1">'Claims list cumulative'!AA56</f>
        <v>5</v>
      </c>
      <c r="AC62" s="5">
        <f ca="1">'Claims list cumulative'!AB56</f>
        <v>6</v>
      </c>
      <c r="AD62" s="5">
        <f ca="1">'Claims list cumulative'!AC56</f>
        <v>7</v>
      </c>
      <c r="AE62" s="5">
        <f ca="1">'Claims list cumulative'!AD56</f>
        <v>9</v>
      </c>
      <c r="AF62" s="5">
        <f ca="1">'Claims list cumulative'!AE56</f>
        <v>11</v>
      </c>
      <c r="AG62" s="5">
        <f ca="1">'Claims list cumulative'!AF56</f>
        <v>12</v>
      </c>
      <c r="AH62" s="5">
        <f ca="1">$AG$62+$AO$62*(AH96-$AG$96)</f>
        <v>13.645380282965981</v>
      </c>
      <c r="AI62" s="5">
        <f ca="1">$AG$62+$AO$62*(AI96-$AG$96)</f>
        <v>13.886167641448806</v>
      </c>
      <c r="AJ62" s="5">
        <f ca="1">$AG$62+$AO$62*(AJ96-$AG$96)</f>
        <v>15.111994193725012</v>
      </c>
      <c r="AK62" s="5">
        <f t="shared" ref="AK62:AM62" ca="1" si="48">$AG$62+$AO$62*(AK96-$AG$96)</f>
        <v>17.631748773403885</v>
      </c>
      <c r="AL62" s="5">
        <f t="shared" ca="1" si="48"/>
        <v>20.271491666400795</v>
      </c>
      <c r="AM62" s="5">
        <f t="shared" ca="1" si="48"/>
        <v>20.271491666400795</v>
      </c>
      <c r="AN62" s="7">
        <f>VLOOKUP(A62,'Premiums,Loss ratio'!$A$2:$C$1046576,3,FALSE)</f>
        <v>19732</v>
      </c>
      <c r="AO62" s="7">
        <f t="shared" ca="1" si="42"/>
        <v>16.498393081230699</v>
      </c>
      <c r="AP62" s="6">
        <f t="shared" ca="1" si="43"/>
        <v>9944.4019990388661</v>
      </c>
      <c r="AQ62" s="32">
        <f t="shared" ca="1" si="44"/>
        <v>8.2714916664007951</v>
      </c>
    </row>
    <row r="63" spans="1:43" x14ac:dyDescent="0.2">
      <c r="A63" s="38">
        <f t="shared" si="41"/>
        <v>50253</v>
      </c>
      <c r="B63" s="4">
        <v>29</v>
      </c>
      <c r="C63" s="5">
        <f ca="1">'Claims list cumulative'!B57</f>
        <v>0</v>
      </c>
      <c r="D63" s="5">
        <f ca="1">'Claims list cumulative'!C57</f>
        <v>0</v>
      </c>
      <c r="E63" s="5">
        <f ca="1">'Claims list cumulative'!D57</f>
        <v>0</v>
      </c>
      <c r="F63" s="5">
        <f ca="1">'Claims list cumulative'!E57</f>
        <v>1</v>
      </c>
      <c r="G63" s="5">
        <f ca="1">'Claims list cumulative'!F57</f>
        <v>1</v>
      </c>
      <c r="H63" s="5">
        <f ca="1">'Claims list cumulative'!G57</f>
        <v>1</v>
      </c>
      <c r="I63" s="5">
        <f ca="1">'Claims list cumulative'!H57</f>
        <v>1</v>
      </c>
      <c r="J63" s="5">
        <f ca="1">'Claims list cumulative'!I57</f>
        <v>1</v>
      </c>
      <c r="K63" s="5">
        <f ca="1">'Claims list cumulative'!J57</f>
        <v>1</v>
      </c>
      <c r="L63" s="5">
        <f ca="1">'Claims list cumulative'!K57</f>
        <v>1</v>
      </c>
      <c r="M63" s="5">
        <f ca="1">'Claims list cumulative'!L57</f>
        <v>1</v>
      </c>
      <c r="N63" s="5">
        <f ca="1">'Claims list cumulative'!M57</f>
        <v>2</v>
      </c>
      <c r="O63" s="5">
        <f ca="1">'Claims list cumulative'!N57</f>
        <v>2</v>
      </c>
      <c r="P63" s="5">
        <f ca="1">'Claims list cumulative'!O57</f>
        <v>2</v>
      </c>
      <c r="Q63" s="5">
        <f ca="1">'Claims list cumulative'!P57</f>
        <v>2</v>
      </c>
      <c r="R63" s="5">
        <f ca="1">'Claims list cumulative'!Q57</f>
        <v>2</v>
      </c>
      <c r="S63" s="5">
        <f ca="1">'Claims list cumulative'!R57</f>
        <v>2</v>
      </c>
      <c r="T63" s="5">
        <f ca="1">'Claims list cumulative'!S57</f>
        <v>2</v>
      </c>
      <c r="U63" s="5">
        <f ca="1">'Claims list cumulative'!T57</f>
        <v>2</v>
      </c>
      <c r="V63" s="5">
        <f ca="1">'Claims list cumulative'!U57</f>
        <v>2</v>
      </c>
      <c r="W63" s="5">
        <f ca="1">'Claims list cumulative'!V57</f>
        <v>4</v>
      </c>
      <c r="X63" s="5">
        <f ca="1">'Claims list cumulative'!W57</f>
        <v>4</v>
      </c>
      <c r="Y63" s="5">
        <f ca="1">'Claims list cumulative'!X57</f>
        <v>4</v>
      </c>
      <c r="Z63" s="5">
        <f ca="1">'Claims list cumulative'!Y57</f>
        <v>4</v>
      </c>
      <c r="AA63" s="5">
        <f ca="1">'Claims list cumulative'!Z57</f>
        <v>4</v>
      </c>
      <c r="AB63" s="5">
        <f ca="1">'Claims list cumulative'!AA57</f>
        <v>5</v>
      </c>
      <c r="AC63" s="5">
        <f ca="1">'Claims list cumulative'!AB57</f>
        <v>5</v>
      </c>
      <c r="AD63" s="5">
        <f ca="1">'Claims list cumulative'!AC57</f>
        <v>6</v>
      </c>
      <c r="AE63" s="5">
        <f ca="1">'Claims list cumulative'!AD57</f>
        <v>6</v>
      </c>
      <c r="AF63" s="5">
        <f ca="1">'Claims list cumulative'!AE57</f>
        <v>8</v>
      </c>
      <c r="AG63" s="5">
        <f ca="1">$AF$63+$AO$63*(AG96-$AF$96)</f>
        <v>8.6320367781426999</v>
      </c>
      <c r="AH63" s="5">
        <f t="shared" ref="AH63:AM63" ca="1" si="49">$AF$63+$AO$63*(AH96-$AF$96)</f>
        <v>10.275332401313721</v>
      </c>
      <c r="AI63" s="5">
        <f t="shared" ca="1" si="49"/>
        <v>10.51581468763143</v>
      </c>
      <c r="AJ63" s="5">
        <f t="shared" ca="1" si="49"/>
        <v>11.740088145248862</v>
      </c>
      <c r="AK63" s="5">
        <f t="shared" ca="1" si="49"/>
        <v>14.256650252573591</v>
      </c>
      <c r="AL63" s="5">
        <f t="shared" ca="1" si="49"/>
        <v>16.893048650723301</v>
      </c>
      <c r="AM63" s="5">
        <f t="shared" ca="1" si="49"/>
        <v>16.893048650723301</v>
      </c>
      <c r="AN63" s="7">
        <f>VLOOKUP(A63,'Premiums,Loss ratio'!$A$2:$C$1046576,3,FALSE)</f>
        <v>19707</v>
      </c>
      <c r="AO63" s="7">
        <f t="shared" ca="1" si="42"/>
        <v>16.477489988435707</v>
      </c>
      <c r="AP63" s="6">
        <f t="shared" ca="1" si="43"/>
        <v>9312.7329823328764</v>
      </c>
      <c r="AQ63" s="32">
        <f t="shared" ca="1" si="44"/>
        <v>8.8930486507233013</v>
      </c>
    </row>
    <row r="64" spans="1:43" x14ac:dyDescent="0.2">
      <c r="A64" s="38">
        <f t="shared" si="41"/>
        <v>50284</v>
      </c>
      <c r="B64" s="4">
        <v>28</v>
      </c>
      <c r="C64" s="5">
        <f ca="1">'Claims list cumulative'!B58</f>
        <v>0</v>
      </c>
      <c r="D64" s="5">
        <f ca="1">'Claims list cumulative'!C58</f>
        <v>0</v>
      </c>
      <c r="E64" s="5">
        <f ca="1">'Claims list cumulative'!D58</f>
        <v>0</v>
      </c>
      <c r="F64" s="5">
        <f ca="1">'Claims list cumulative'!E58</f>
        <v>0</v>
      </c>
      <c r="G64" s="5">
        <f ca="1">'Claims list cumulative'!F58</f>
        <v>0</v>
      </c>
      <c r="H64" s="5">
        <f ca="1">'Claims list cumulative'!G58</f>
        <v>0</v>
      </c>
      <c r="I64" s="5">
        <f ca="1">'Claims list cumulative'!H58</f>
        <v>0</v>
      </c>
      <c r="J64" s="5">
        <f ca="1">'Claims list cumulative'!I58</f>
        <v>0</v>
      </c>
      <c r="K64" s="5">
        <f ca="1">'Claims list cumulative'!J58</f>
        <v>0</v>
      </c>
      <c r="L64" s="5">
        <f ca="1">'Claims list cumulative'!K58</f>
        <v>0</v>
      </c>
      <c r="M64" s="5">
        <f ca="1">'Claims list cumulative'!L58</f>
        <v>0</v>
      </c>
      <c r="N64" s="5">
        <f ca="1">'Claims list cumulative'!M58</f>
        <v>0</v>
      </c>
      <c r="O64" s="5">
        <f ca="1">'Claims list cumulative'!N58</f>
        <v>0</v>
      </c>
      <c r="P64" s="5">
        <f ca="1">'Claims list cumulative'!O58</f>
        <v>0</v>
      </c>
      <c r="Q64" s="5">
        <f ca="1">'Claims list cumulative'!P58</f>
        <v>0</v>
      </c>
      <c r="R64" s="5">
        <f ca="1">'Claims list cumulative'!Q58</f>
        <v>0</v>
      </c>
      <c r="S64" s="5">
        <f ca="1">'Claims list cumulative'!R58</f>
        <v>0</v>
      </c>
      <c r="T64" s="5">
        <f ca="1">'Claims list cumulative'!S58</f>
        <v>0</v>
      </c>
      <c r="U64" s="5">
        <f ca="1">'Claims list cumulative'!T58</f>
        <v>0</v>
      </c>
      <c r="V64" s="5">
        <f ca="1">'Claims list cumulative'!U58</f>
        <v>0</v>
      </c>
      <c r="W64" s="5">
        <f ca="1">'Claims list cumulative'!V58</f>
        <v>1</v>
      </c>
      <c r="X64" s="5">
        <f ca="1">'Claims list cumulative'!W58</f>
        <v>2</v>
      </c>
      <c r="Y64" s="5">
        <f ca="1">'Claims list cumulative'!X58</f>
        <v>2</v>
      </c>
      <c r="Z64" s="5">
        <f ca="1">'Claims list cumulative'!Y58</f>
        <v>2</v>
      </c>
      <c r="AA64" s="5">
        <f ca="1">'Claims list cumulative'!Z58</f>
        <v>2</v>
      </c>
      <c r="AB64" s="5">
        <f ca="1">'Claims list cumulative'!AA58</f>
        <v>3</v>
      </c>
      <c r="AC64" s="5">
        <f ca="1">'Claims list cumulative'!AB58</f>
        <v>4</v>
      </c>
      <c r="AD64" s="5">
        <f ca="1">'Claims list cumulative'!AC58</f>
        <v>5</v>
      </c>
      <c r="AE64" s="5">
        <f ca="1">'Claims list cumulative'!AD58</f>
        <v>5</v>
      </c>
      <c r="AF64" s="5">
        <f ca="1">$AE$64+$AO$64*(AF96-$AE$96)</f>
        <v>5.9471411240731831</v>
      </c>
      <c r="AG64" s="5">
        <f t="shared" ref="AG64:AM64" ca="1" si="50">$AE$64+$AO$64*(AG96-$AE$96)</f>
        <v>6.5785685401219718</v>
      </c>
      <c r="AH64" s="5">
        <f t="shared" ca="1" si="50"/>
        <v>8.2202798218488233</v>
      </c>
      <c r="AI64" s="5">
        <f t="shared" ca="1" si="50"/>
        <v>8.4605302533210445</v>
      </c>
      <c r="AJ64" s="5">
        <f t="shared" ca="1" si="50"/>
        <v>9.68362335899781</v>
      </c>
      <c r="AK64" s="5">
        <f t="shared" ca="1" si="50"/>
        <v>12.197759187333387</v>
      </c>
      <c r="AL64" s="5">
        <f t="shared" ca="1" si="50"/>
        <v>14.83161576939923</v>
      </c>
      <c r="AM64" s="5">
        <f t="shared" ca="1" si="50"/>
        <v>14.83161576939923</v>
      </c>
      <c r="AN64" s="7">
        <f>VLOOKUP(A64,'Premiums,Loss ratio'!$A$2:$C$1046576,3,FALSE)</f>
        <v>19688</v>
      </c>
      <c r="AO64" s="7">
        <f t="shared" ca="1" si="42"/>
        <v>16.461603637911512</v>
      </c>
      <c r="AP64" s="6">
        <f t="shared" ca="1" si="43"/>
        <v>8057.2541878648099</v>
      </c>
      <c r="AQ64" s="32">
        <f t="shared" ca="1" si="44"/>
        <v>9.8316157693992299</v>
      </c>
    </row>
    <row r="65" spans="1:43" x14ac:dyDescent="0.2">
      <c r="A65" s="38">
        <f t="shared" si="41"/>
        <v>50314</v>
      </c>
      <c r="B65" s="4">
        <v>27</v>
      </c>
      <c r="C65" s="5">
        <f ca="1">'Claims list cumulative'!B59</f>
        <v>0</v>
      </c>
      <c r="D65" s="5">
        <f ca="1">'Claims list cumulative'!C59</f>
        <v>0</v>
      </c>
      <c r="E65" s="5">
        <f ca="1">'Claims list cumulative'!D59</f>
        <v>0</v>
      </c>
      <c r="F65" s="5">
        <f ca="1">'Claims list cumulative'!E59</f>
        <v>0</v>
      </c>
      <c r="G65" s="5">
        <f ca="1">'Claims list cumulative'!F59</f>
        <v>0</v>
      </c>
      <c r="H65" s="5">
        <f ca="1">'Claims list cumulative'!G59</f>
        <v>0</v>
      </c>
      <c r="I65" s="5">
        <f ca="1">'Claims list cumulative'!H59</f>
        <v>0</v>
      </c>
      <c r="J65" s="5">
        <f ca="1">'Claims list cumulative'!I59</f>
        <v>0</v>
      </c>
      <c r="K65" s="5">
        <f ca="1">'Claims list cumulative'!J59</f>
        <v>0</v>
      </c>
      <c r="L65" s="5">
        <f ca="1">'Claims list cumulative'!K59</f>
        <v>0</v>
      </c>
      <c r="M65" s="5">
        <f ca="1">'Claims list cumulative'!L59</f>
        <v>0</v>
      </c>
      <c r="N65" s="5">
        <f ca="1">'Claims list cumulative'!M59</f>
        <v>0</v>
      </c>
      <c r="O65" s="5">
        <f ca="1">'Claims list cumulative'!N59</f>
        <v>0</v>
      </c>
      <c r="P65" s="5">
        <f ca="1">'Claims list cumulative'!O59</f>
        <v>0</v>
      </c>
      <c r="Q65" s="5">
        <f ca="1">'Claims list cumulative'!P59</f>
        <v>0</v>
      </c>
      <c r="R65" s="5">
        <f ca="1">'Claims list cumulative'!Q59</f>
        <v>0</v>
      </c>
      <c r="S65" s="5">
        <f ca="1">'Claims list cumulative'!R59</f>
        <v>0</v>
      </c>
      <c r="T65" s="5">
        <f ca="1">'Claims list cumulative'!S59</f>
        <v>0</v>
      </c>
      <c r="U65" s="5">
        <f ca="1">'Claims list cumulative'!T59</f>
        <v>0</v>
      </c>
      <c r="V65" s="5">
        <f ca="1">'Claims list cumulative'!U59</f>
        <v>1</v>
      </c>
      <c r="W65" s="5">
        <f ca="1">'Claims list cumulative'!V59</f>
        <v>1</v>
      </c>
      <c r="X65" s="5">
        <f ca="1">'Claims list cumulative'!W59</f>
        <v>2</v>
      </c>
      <c r="Y65" s="5">
        <f ca="1">'Claims list cumulative'!X59</f>
        <v>2</v>
      </c>
      <c r="Z65" s="5">
        <f ca="1">'Claims list cumulative'!Y59</f>
        <v>2</v>
      </c>
      <c r="AA65" s="5">
        <f ca="1">'Claims list cumulative'!Z59</f>
        <v>3</v>
      </c>
      <c r="AB65" s="5">
        <f ca="1">'Claims list cumulative'!AA59</f>
        <v>3</v>
      </c>
      <c r="AC65" s="5">
        <f ca="1">'Claims list cumulative'!AB59</f>
        <v>3</v>
      </c>
      <c r="AD65" s="5">
        <f ca="1">'Claims list cumulative'!AC59</f>
        <v>3</v>
      </c>
      <c r="AE65" s="5">
        <f ca="1">$AD$65+$AO$65*(AE96-$AD$96)</f>
        <v>3.6134824150873017</v>
      </c>
      <c r="AF65" s="5">
        <f t="shared" ref="AF65:AM65" ca="1" si="51">$AD$65+$AO$65*(AF96-$AD$96)</f>
        <v>4.559998141221997</v>
      </c>
      <c r="AG65" s="5">
        <f t="shared" ca="1" si="51"/>
        <v>5.1910086253117935</v>
      </c>
      <c r="AH65" s="5">
        <f t="shared" ca="1" si="51"/>
        <v>6.8316358839452658</v>
      </c>
      <c r="AI65" s="5">
        <f t="shared" ca="1" si="51"/>
        <v>7.0717276778916265</v>
      </c>
      <c r="AJ65" s="5">
        <f t="shared" ca="1" si="51"/>
        <v>8.2940131743458299</v>
      </c>
      <c r="AK65" s="5">
        <f t="shared" ca="1" si="51"/>
        <v>10.806488917057253</v>
      </c>
      <c r="AL65" s="5">
        <f t="shared" ca="1" si="51"/>
        <v>13.438606361802554</v>
      </c>
      <c r="AM65" s="5">
        <f t="shared" ca="1" si="51"/>
        <v>13.438606361802554</v>
      </c>
      <c r="AN65" s="7">
        <f>VLOOKUP(A65,'Premiums,Loss ratio'!$A$2:$C$1046576,3,FALSE)</f>
        <v>19675</v>
      </c>
      <c r="AO65" s="7">
        <f t="shared" ca="1" si="42"/>
        <v>16.450734029658118</v>
      </c>
      <c r="AP65" s="6">
        <f t="shared" ca="1" si="43"/>
        <v>7226.3451675064862</v>
      </c>
      <c r="AQ65" s="32">
        <f t="shared" ca="1" si="44"/>
        <v>10.438606361802554</v>
      </c>
    </row>
    <row r="66" spans="1:43" x14ac:dyDescent="0.2">
      <c r="A66" s="38">
        <f t="shared" si="41"/>
        <v>50345</v>
      </c>
      <c r="B66" s="4">
        <v>26</v>
      </c>
      <c r="C66" s="5">
        <f ca="1">'Claims list cumulative'!B60</f>
        <v>0</v>
      </c>
      <c r="D66" s="5">
        <f ca="1">'Claims list cumulative'!C60</f>
        <v>0</v>
      </c>
      <c r="E66" s="5">
        <f ca="1">'Claims list cumulative'!D60</f>
        <v>0</v>
      </c>
      <c r="F66" s="5">
        <f ca="1">'Claims list cumulative'!E60</f>
        <v>0</v>
      </c>
      <c r="G66" s="5">
        <f ca="1">'Claims list cumulative'!F60</f>
        <v>0</v>
      </c>
      <c r="H66" s="5">
        <f ca="1">'Claims list cumulative'!G60</f>
        <v>0</v>
      </c>
      <c r="I66" s="5">
        <f ca="1">'Claims list cumulative'!H60</f>
        <v>0</v>
      </c>
      <c r="J66" s="5">
        <f ca="1">'Claims list cumulative'!I60</f>
        <v>0</v>
      </c>
      <c r="K66" s="5">
        <f ca="1">'Claims list cumulative'!J60</f>
        <v>0</v>
      </c>
      <c r="L66" s="5">
        <f ca="1">'Claims list cumulative'!K60</f>
        <v>0</v>
      </c>
      <c r="M66" s="5">
        <f ca="1">'Claims list cumulative'!L60</f>
        <v>0</v>
      </c>
      <c r="N66" s="5">
        <f ca="1">'Claims list cumulative'!M60</f>
        <v>0</v>
      </c>
      <c r="O66" s="5">
        <f ca="1">'Claims list cumulative'!N60</f>
        <v>0</v>
      </c>
      <c r="P66" s="5">
        <f ca="1">'Claims list cumulative'!O60</f>
        <v>0</v>
      </c>
      <c r="Q66" s="5">
        <f ca="1">'Claims list cumulative'!P60</f>
        <v>1</v>
      </c>
      <c r="R66" s="5">
        <f ca="1">'Claims list cumulative'!Q60</f>
        <v>1</v>
      </c>
      <c r="S66" s="5">
        <f ca="1">'Claims list cumulative'!R60</f>
        <v>1</v>
      </c>
      <c r="T66" s="5">
        <f ca="1">'Claims list cumulative'!S60</f>
        <v>2</v>
      </c>
      <c r="U66" s="5">
        <f ca="1">'Claims list cumulative'!T60</f>
        <v>2</v>
      </c>
      <c r="V66" s="5">
        <f ca="1">'Claims list cumulative'!U60</f>
        <v>2</v>
      </c>
      <c r="W66" s="5">
        <f ca="1">'Claims list cumulative'!V60</f>
        <v>3</v>
      </c>
      <c r="X66" s="5">
        <f ca="1">'Claims list cumulative'!W60</f>
        <v>4</v>
      </c>
      <c r="Y66" s="5">
        <f ca="1">'Claims list cumulative'!X60</f>
        <v>5</v>
      </c>
      <c r="Z66" s="5">
        <f ca="1">'Claims list cumulative'!Y60</f>
        <v>6</v>
      </c>
      <c r="AA66" s="5">
        <f ca="1">'Claims list cumulative'!Z60</f>
        <v>8</v>
      </c>
      <c r="AB66" s="5">
        <f ca="1">'Claims list cumulative'!AA60</f>
        <v>10</v>
      </c>
      <c r="AC66" s="5">
        <f ca="1">'Claims list cumulative'!AB60</f>
        <v>10</v>
      </c>
      <c r="AD66" s="5">
        <f ca="1">$AC$66+$AO$66*(AD96-$AC$96)</f>
        <v>10.69300187261285</v>
      </c>
      <c r="AE66" s="5">
        <f t="shared" ref="AE66:AM66" ca="1" si="52">$AC$66+$AO$66*(AE96-$AC$96)</f>
        <v>11.305860671522172</v>
      </c>
      <c r="AF66" s="5">
        <f t="shared" ca="1" si="52"/>
        <v>12.25141424698227</v>
      </c>
      <c r="AG66" s="5">
        <f t="shared" ca="1" si="52"/>
        <v>12.881783297289003</v>
      </c>
      <c r="AH66" s="5">
        <f t="shared" ca="1" si="52"/>
        <v>14.520742828086505</v>
      </c>
      <c r="AI66" s="5">
        <f t="shared" ca="1" si="52"/>
        <v>14.760590564300774</v>
      </c>
      <c r="AJ66" s="5">
        <f t="shared" ca="1" si="52"/>
        <v>15.981633585027961</v>
      </c>
      <c r="AK66" s="5">
        <f t="shared" ca="1" si="52"/>
        <v>18.491555349856064</v>
      </c>
      <c r="AL66" s="5">
        <f t="shared" ca="1" si="52"/>
        <v>21.120997198723607</v>
      </c>
      <c r="AM66" s="5">
        <f t="shared" ca="1" si="52"/>
        <v>21.120997198723607</v>
      </c>
      <c r="AN66" s="7">
        <f>VLOOKUP(A66,'Premiums,Loss ratio'!$A$2:$C$1046576,3,FALSE)</f>
        <v>19655</v>
      </c>
      <c r="AO66" s="7">
        <f t="shared" ca="1" si="42"/>
        <v>16.434011555422124</v>
      </c>
      <c r="AP66" s="6">
        <f t="shared" ca="1" si="43"/>
        <v>6240.6977557198115</v>
      </c>
      <c r="AQ66" s="32">
        <f t="shared" ca="1" si="44"/>
        <v>11.120997198723607</v>
      </c>
    </row>
    <row r="67" spans="1:43" x14ac:dyDescent="0.2">
      <c r="A67" s="38">
        <f t="shared" si="41"/>
        <v>50375</v>
      </c>
      <c r="B67" s="4">
        <v>25</v>
      </c>
      <c r="C67" s="5">
        <f ca="1">'Claims list cumulative'!B61</f>
        <v>0</v>
      </c>
      <c r="D67" s="5">
        <f ca="1">'Claims list cumulative'!C61</f>
        <v>0</v>
      </c>
      <c r="E67" s="5">
        <f ca="1">'Claims list cumulative'!D61</f>
        <v>0</v>
      </c>
      <c r="F67" s="5">
        <f ca="1">'Claims list cumulative'!E61</f>
        <v>0</v>
      </c>
      <c r="G67" s="5">
        <f ca="1">'Claims list cumulative'!F61</f>
        <v>0</v>
      </c>
      <c r="H67" s="5">
        <f ca="1">'Claims list cumulative'!G61</f>
        <v>0</v>
      </c>
      <c r="I67" s="5">
        <f ca="1">'Claims list cumulative'!H61</f>
        <v>0</v>
      </c>
      <c r="J67" s="5">
        <f ca="1">'Claims list cumulative'!I61</f>
        <v>0</v>
      </c>
      <c r="K67" s="5">
        <f ca="1">'Claims list cumulative'!J61</f>
        <v>0</v>
      </c>
      <c r="L67" s="5">
        <f ca="1">'Claims list cumulative'!K61</f>
        <v>0</v>
      </c>
      <c r="M67" s="5">
        <f ca="1">'Claims list cumulative'!L61</f>
        <v>1</v>
      </c>
      <c r="N67" s="5">
        <f ca="1">'Claims list cumulative'!M61</f>
        <v>1</v>
      </c>
      <c r="O67" s="5">
        <f ca="1">'Claims list cumulative'!N61</f>
        <v>1</v>
      </c>
      <c r="P67" s="5">
        <f ca="1">'Claims list cumulative'!O61</f>
        <v>1</v>
      </c>
      <c r="Q67" s="5">
        <f ca="1">'Claims list cumulative'!P61</f>
        <v>1</v>
      </c>
      <c r="R67" s="5">
        <f ca="1">'Claims list cumulative'!Q61</f>
        <v>1</v>
      </c>
      <c r="S67" s="5">
        <f ca="1">'Claims list cumulative'!R61</f>
        <v>1</v>
      </c>
      <c r="T67" s="5">
        <f ca="1">'Claims list cumulative'!S61</f>
        <v>1</v>
      </c>
      <c r="U67" s="5">
        <f ca="1">'Claims list cumulative'!T61</f>
        <v>1</v>
      </c>
      <c r="V67" s="5">
        <f ca="1">'Claims list cumulative'!U61</f>
        <v>2</v>
      </c>
      <c r="W67" s="5">
        <f ca="1">'Claims list cumulative'!V61</f>
        <v>2</v>
      </c>
      <c r="X67" s="5">
        <f ca="1">'Claims list cumulative'!W61</f>
        <v>4</v>
      </c>
      <c r="Y67" s="5">
        <f ca="1">'Claims list cumulative'!X61</f>
        <v>4</v>
      </c>
      <c r="Z67" s="5">
        <f ca="1">'Claims list cumulative'!Y61</f>
        <v>6</v>
      </c>
      <c r="AA67" s="5">
        <f ca="1">'Claims list cumulative'!Z61</f>
        <v>6</v>
      </c>
      <c r="AB67" s="5">
        <f ca="1">'Claims list cumulative'!AA61</f>
        <v>6</v>
      </c>
      <c r="AC67" s="5">
        <f ca="1">$AB$67+$AO$67*(AC96-$AB$96)</f>
        <v>6.7584228074685386</v>
      </c>
      <c r="AD67" s="5">
        <f t="shared" ref="AD67:AM67" ca="1" si="53">$AB$67+$AO$67*(AD96-$AB$96)</f>
        <v>7.4508958055919869</v>
      </c>
      <c r="AE67" s="5">
        <f t="shared" ca="1" si="53"/>
        <v>8.0632868923678238</v>
      </c>
      <c r="AF67" s="5">
        <f t="shared" ca="1" si="53"/>
        <v>9.0081188548219746</v>
      </c>
      <c r="AG67" s="5">
        <f t="shared" ca="1" si="53"/>
        <v>9.6380068297914079</v>
      </c>
      <c r="AH67" s="5">
        <f t="shared" ca="1" si="53"/>
        <v>11.275715564711936</v>
      </c>
      <c r="AI67" s="5">
        <f t="shared" ca="1" si="53"/>
        <v>11.515380257627134</v>
      </c>
      <c r="AJ67" s="5">
        <f t="shared" ca="1" si="53"/>
        <v>12.735491421559056</v>
      </c>
      <c r="AK67" s="5">
        <f t="shared" ca="1" si="53"/>
        <v>15.243497702974675</v>
      </c>
      <c r="AL67" s="5">
        <f t="shared" ca="1" si="53"/>
        <v>17.870932854933898</v>
      </c>
      <c r="AM67" s="5">
        <f t="shared" ca="1" si="53"/>
        <v>17.870932854933898</v>
      </c>
      <c r="AN67" s="7">
        <f>VLOOKUP(A67,'Premiums,Loss ratio'!$A$2:$C$1046576,3,FALSE)</f>
        <v>19640</v>
      </c>
      <c r="AO67" s="7">
        <f t="shared" ca="1" si="42"/>
        <v>16.421469699745128</v>
      </c>
      <c r="AP67" s="6">
        <f t="shared" ca="1" si="43"/>
        <v>5221.2839235470401</v>
      </c>
      <c r="AQ67" s="32">
        <f t="shared" ca="1" si="44"/>
        <v>11.870932854933898</v>
      </c>
    </row>
    <row r="68" spans="1:43" x14ac:dyDescent="0.2">
      <c r="A68" s="38">
        <f t="shared" si="41"/>
        <v>50406</v>
      </c>
      <c r="B68" s="4">
        <v>24</v>
      </c>
      <c r="C68" s="5">
        <f ca="1">'Claims list cumulative'!B62</f>
        <v>0</v>
      </c>
      <c r="D68" s="5">
        <f ca="1">'Claims list cumulative'!C62</f>
        <v>0</v>
      </c>
      <c r="E68" s="5">
        <f ca="1">'Claims list cumulative'!D62</f>
        <v>0</v>
      </c>
      <c r="F68" s="5">
        <f ca="1">'Claims list cumulative'!E62</f>
        <v>0</v>
      </c>
      <c r="G68" s="5">
        <f ca="1">'Claims list cumulative'!F62</f>
        <v>0</v>
      </c>
      <c r="H68" s="5">
        <f ca="1">'Claims list cumulative'!G62</f>
        <v>0</v>
      </c>
      <c r="I68" s="5">
        <f ca="1">'Claims list cumulative'!H62</f>
        <v>0</v>
      </c>
      <c r="J68" s="5">
        <f ca="1">'Claims list cumulative'!I62</f>
        <v>0</v>
      </c>
      <c r="K68" s="5">
        <f ca="1">'Claims list cumulative'!J62</f>
        <v>0</v>
      </c>
      <c r="L68" s="5">
        <f ca="1">'Claims list cumulative'!K62</f>
        <v>0</v>
      </c>
      <c r="M68" s="5">
        <f ca="1">'Claims list cumulative'!L62</f>
        <v>0</v>
      </c>
      <c r="N68" s="5">
        <f ca="1">'Claims list cumulative'!M62</f>
        <v>0</v>
      </c>
      <c r="O68" s="5">
        <f ca="1">'Claims list cumulative'!N62</f>
        <v>0</v>
      </c>
      <c r="P68" s="5">
        <f ca="1">'Claims list cumulative'!O62</f>
        <v>0</v>
      </c>
      <c r="Q68" s="5">
        <f ca="1">'Claims list cumulative'!P62</f>
        <v>0</v>
      </c>
      <c r="R68" s="5">
        <f ca="1">'Claims list cumulative'!Q62</f>
        <v>0</v>
      </c>
      <c r="S68" s="5">
        <f ca="1">'Claims list cumulative'!R62</f>
        <v>0</v>
      </c>
      <c r="T68" s="5">
        <f ca="1">'Claims list cumulative'!S62</f>
        <v>0</v>
      </c>
      <c r="U68" s="5">
        <f ca="1">'Claims list cumulative'!T62</f>
        <v>0</v>
      </c>
      <c r="V68" s="5">
        <f ca="1">'Claims list cumulative'!U62</f>
        <v>1</v>
      </c>
      <c r="W68" s="5">
        <f ca="1">'Claims list cumulative'!V62</f>
        <v>1</v>
      </c>
      <c r="X68" s="5">
        <f ca="1">'Claims list cumulative'!W62</f>
        <v>1</v>
      </c>
      <c r="Y68" s="5">
        <f ca="1">'Claims list cumulative'!X62</f>
        <v>2</v>
      </c>
      <c r="Z68" s="5">
        <f ca="1">'Claims list cumulative'!Y62</f>
        <v>3</v>
      </c>
      <c r="AA68" s="5">
        <f ca="1">'Claims list cumulative'!Z62</f>
        <v>5</v>
      </c>
      <c r="AB68" s="5">
        <f ca="1">$AA$68+$AO$68*(AB96-$AA$96)</f>
        <v>5.509811502250491</v>
      </c>
      <c r="AC68" s="5">
        <f t="shared" ref="AC68:AM68" ca="1" si="54">$AA$68+$AO$68*(AC96-$AA$96)</f>
        <v>6.2745287556262284</v>
      </c>
      <c r="AD68" s="5">
        <f t="shared" ca="1" si="54"/>
        <v>6.9727488565345093</v>
      </c>
      <c r="AE68" s="5">
        <f t="shared" ca="1" si="54"/>
        <v>7.5902224151608788</v>
      </c>
      <c r="AF68" s="5">
        <f t="shared" ca="1" si="54"/>
        <v>8.5428959056129941</v>
      </c>
      <c r="AG68" s="5">
        <f t="shared" ca="1" si="54"/>
        <v>9.1780115659144048</v>
      </c>
      <c r="AH68" s="5">
        <f t="shared" ca="1" si="54"/>
        <v>10.829312282698071</v>
      </c>
      <c r="AI68" s="5">
        <f t="shared" ca="1" si="54"/>
        <v>11.070966046129826</v>
      </c>
      <c r="AJ68" s="5">
        <f t="shared" ca="1" si="54"/>
        <v>12.301203387236946</v>
      </c>
      <c r="AK68" s="5">
        <f t="shared" ca="1" si="54"/>
        <v>14.830024588401589</v>
      </c>
      <c r="AL68" s="5">
        <f t="shared" ca="1" si="54"/>
        <v>17.479265846764545</v>
      </c>
      <c r="AM68" s="5">
        <f t="shared" ca="1" si="54"/>
        <v>17.479265846764545</v>
      </c>
      <c r="AN68" s="7">
        <f>VLOOKUP(A68,'Premiums,Loss ratio'!$A$2:$C$1046576,3,FALSE)</f>
        <v>19803</v>
      </c>
      <c r="AO68" s="7">
        <f t="shared" ca="1" si="42"/>
        <v>16.557757864768472</v>
      </c>
      <c r="AP68" s="6">
        <f t="shared" ca="1" si="43"/>
        <v>4542.8678141793644</v>
      </c>
      <c r="AQ68" s="32">
        <f t="shared" ca="1" si="44"/>
        <v>12.479265846764545</v>
      </c>
    </row>
    <row r="69" spans="1:43" x14ac:dyDescent="0.2">
      <c r="A69" s="38">
        <f t="shared" si="41"/>
        <v>50437</v>
      </c>
      <c r="B69" s="4">
        <v>23</v>
      </c>
      <c r="C69" s="5">
        <f ca="1">'Claims list cumulative'!B63</f>
        <v>0</v>
      </c>
      <c r="D69" s="5">
        <f ca="1">'Claims list cumulative'!C63</f>
        <v>0</v>
      </c>
      <c r="E69" s="5">
        <f ca="1">'Claims list cumulative'!D63</f>
        <v>0</v>
      </c>
      <c r="F69" s="5">
        <f ca="1">'Claims list cumulative'!E63</f>
        <v>0</v>
      </c>
      <c r="G69" s="5">
        <f ca="1">'Claims list cumulative'!F63</f>
        <v>0</v>
      </c>
      <c r="H69" s="5">
        <f ca="1">'Claims list cumulative'!G63</f>
        <v>0</v>
      </c>
      <c r="I69" s="5">
        <f ca="1">'Claims list cumulative'!H63</f>
        <v>0</v>
      </c>
      <c r="J69" s="5">
        <f ca="1">'Claims list cumulative'!I63</f>
        <v>0</v>
      </c>
      <c r="K69" s="5">
        <f ca="1">'Claims list cumulative'!J63</f>
        <v>0</v>
      </c>
      <c r="L69" s="5">
        <f ca="1">'Claims list cumulative'!K63</f>
        <v>0</v>
      </c>
      <c r="M69" s="5">
        <f ca="1">'Claims list cumulative'!L63</f>
        <v>0</v>
      </c>
      <c r="N69" s="5">
        <f ca="1">'Claims list cumulative'!M63</f>
        <v>0</v>
      </c>
      <c r="O69" s="5">
        <f ca="1">'Claims list cumulative'!N63</f>
        <v>0</v>
      </c>
      <c r="P69" s="5">
        <f ca="1">'Claims list cumulative'!O63</f>
        <v>0</v>
      </c>
      <c r="Q69" s="5">
        <f ca="1">'Claims list cumulative'!P63</f>
        <v>0</v>
      </c>
      <c r="R69" s="5">
        <f ca="1">'Claims list cumulative'!Q63</f>
        <v>0</v>
      </c>
      <c r="S69" s="5">
        <f ca="1">'Claims list cumulative'!R63</f>
        <v>0</v>
      </c>
      <c r="T69" s="5">
        <f ca="1">'Claims list cumulative'!S63</f>
        <v>1</v>
      </c>
      <c r="U69" s="5">
        <f ca="1">'Claims list cumulative'!T63</f>
        <v>1</v>
      </c>
      <c r="V69" s="5">
        <f ca="1">'Claims list cumulative'!U63</f>
        <v>1</v>
      </c>
      <c r="W69" s="5">
        <f ca="1">'Claims list cumulative'!V63</f>
        <v>4</v>
      </c>
      <c r="X69" s="5">
        <f ca="1">'Claims list cumulative'!W63</f>
        <v>5</v>
      </c>
      <c r="Y69" s="5">
        <f ca="1">'Claims list cumulative'!X63</f>
        <v>5</v>
      </c>
      <c r="Z69" s="5">
        <f ca="1">'Claims list cumulative'!Y63</f>
        <v>6</v>
      </c>
      <c r="AA69" s="5">
        <f ca="1">$Z$69+$AO$69*(AA96-$Z$96)</f>
        <v>6.6151240401749209</v>
      </c>
      <c r="AB69" s="5">
        <f t="shared" ref="AB69:AM69" ca="1" si="55">$Z$69+$AO$69*(AB96-$Z$96)</f>
        <v>7.1245236359447777</v>
      </c>
      <c r="AC69" s="5">
        <f t="shared" ca="1" si="55"/>
        <v>7.8886230295995627</v>
      </c>
      <c r="AD69" s="5">
        <f t="shared" ca="1" si="55"/>
        <v>8.5862789977191483</v>
      </c>
      <c r="AE69" s="5">
        <f t="shared" ca="1" si="55"/>
        <v>9.2032536634031352</v>
      </c>
      <c r="AF69" s="5">
        <f t="shared" ca="1" si="55"/>
        <v>10.155157433315573</v>
      </c>
      <c r="AG69" s="5">
        <f t="shared" ca="1" si="55"/>
        <v>10.789759946590531</v>
      </c>
      <c r="AH69" s="5">
        <f t="shared" ca="1" si="55"/>
        <v>12.439726481105422</v>
      </c>
      <c r="AI69" s="5">
        <f t="shared" ca="1" si="55"/>
        <v>12.681184998351505</v>
      </c>
      <c r="AJ69" s="5">
        <f t="shared" ca="1" si="55"/>
        <v>13.910428358877009</v>
      </c>
      <c r="AK69" s="5">
        <f t="shared" ca="1" si="55"/>
        <v>16.437206377734995</v>
      </c>
      <c r="AL69" s="5">
        <f t="shared" ca="1" si="55"/>
        <v>19.084307159395749</v>
      </c>
      <c r="AM69" s="5">
        <f t="shared" ca="1" si="55"/>
        <v>19.084307159395749</v>
      </c>
      <c r="AN69" s="7">
        <f>VLOOKUP(A69,'Premiums,Loss ratio'!$A$2:$C$1046576,3,FALSE)</f>
        <v>19787</v>
      </c>
      <c r="AO69" s="7">
        <f t="shared" ca="1" si="42"/>
        <v>16.544379885379676</v>
      </c>
      <c r="AP69" s="6">
        <f t="shared" ca="1" si="43"/>
        <v>3919.2073493787375</v>
      </c>
      <c r="AQ69" s="32">
        <f t="shared" ca="1" si="44"/>
        <v>13.084307159395749</v>
      </c>
    </row>
    <row r="70" spans="1:43" x14ac:dyDescent="0.2">
      <c r="A70" s="38">
        <f t="shared" si="41"/>
        <v>50465</v>
      </c>
      <c r="B70" s="4">
        <v>22</v>
      </c>
      <c r="C70" s="5">
        <f ca="1">'Claims list cumulative'!B64</f>
        <v>0</v>
      </c>
      <c r="D70" s="5">
        <f ca="1">'Claims list cumulative'!C64</f>
        <v>0</v>
      </c>
      <c r="E70" s="5">
        <f ca="1">'Claims list cumulative'!D64</f>
        <v>0</v>
      </c>
      <c r="F70" s="5">
        <f ca="1">'Claims list cumulative'!E64</f>
        <v>0</v>
      </c>
      <c r="G70" s="5">
        <f ca="1">'Claims list cumulative'!F64</f>
        <v>0</v>
      </c>
      <c r="H70" s="5">
        <f ca="1">'Claims list cumulative'!G64</f>
        <v>0</v>
      </c>
      <c r="I70" s="5">
        <f ca="1">'Claims list cumulative'!H64</f>
        <v>0</v>
      </c>
      <c r="J70" s="5">
        <f ca="1">'Claims list cumulative'!I64</f>
        <v>0</v>
      </c>
      <c r="K70" s="5">
        <f ca="1">'Claims list cumulative'!J64</f>
        <v>0</v>
      </c>
      <c r="L70" s="5">
        <f ca="1">'Claims list cumulative'!K64</f>
        <v>0</v>
      </c>
      <c r="M70" s="5">
        <f ca="1">'Claims list cumulative'!L64</f>
        <v>0</v>
      </c>
      <c r="N70" s="5">
        <f ca="1">'Claims list cumulative'!M64</f>
        <v>0</v>
      </c>
      <c r="O70" s="5">
        <f ca="1">'Claims list cumulative'!N64</f>
        <v>0</v>
      </c>
      <c r="P70" s="5">
        <f ca="1">'Claims list cumulative'!O64</f>
        <v>1</v>
      </c>
      <c r="Q70" s="5">
        <f ca="1">'Claims list cumulative'!P64</f>
        <v>1</v>
      </c>
      <c r="R70" s="5">
        <f ca="1">'Claims list cumulative'!Q64</f>
        <v>1</v>
      </c>
      <c r="S70" s="5">
        <f ca="1">'Claims list cumulative'!R64</f>
        <v>1</v>
      </c>
      <c r="T70" s="5">
        <f ca="1">'Claims list cumulative'!S64</f>
        <v>1</v>
      </c>
      <c r="U70" s="5">
        <f ca="1">'Claims list cumulative'!T64</f>
        <v>1</v>
      </c>
      <c r="V70" s="5">
        <f ca="1">'Claims list cumulative'!U64</f>
        <v>1</v>
      </c>
      <c r="W70" s="5">
        <f ca="1">'Claims list cumulative'!V64</f>
        <v>1</v>
      </c>
      <c r="X70" s="5">
        <f ca="1">'Claims list cumulative'!W64</f>
        <v>2</v>
      </c>
      <c r="Y70" s="5">
        <f ca="1">'Claims list cumulative'!X64</f>
        <v>2</v>
      </c>
      <c r="Z70" s="5">
        <f ca="1">$Y$70+$AO$70*(Z96-$Y$96)</f>
        <v>2.5422079069503898</v>
      </c>
      <c r="AA70" s="5">
        <f t="shared" ref="AA70:AM70" ca="1" si="56">$Y$70+$AO$70*(AA96-$Y$96)</f>
        <v>3.1567102014941644</v>
      </c>
      <c r="AB70" s="5">
        <f t="shared" ca="1" si="56"/>
        <v>3.6655949141632274</v>
      </c>
      <c r="AC70" s="5">
        <f t="shared" ca="1" si="56"/>
        <v>4.4289219831668225</v>
      </c>
      <c r="AD70" s="5">
        <f t="shared" ca="1" si="56"/>
        <v>5.1258727853005386</v>
      </c>
      <c r="AE70" s="5">
        <f t="shared" ca="1" si="56"/>
        <v>5.7422238348065466</v>
      </c>
      <c r="AF70" s="5">
        <f t="shared" ca="1" si="56"/>
        <v>6.6931654540443883</v>
      </c>
      <c r="AG70" s="5">
        <f t="shared" ca="1" si="56"/>
        <v>7.3271265335362807</v>
      </c>
      <c r="AH70" s="5">
        <f t="shared" ca="1" si="56"/>
        <v>8.9754253402152049</v>
      </c>
      <c r="AI70" s="5">
        <f t="shared" ca="1" si="56"/>
        <v>9.2166397997291938</v>
      </c>
      <c r="AJ70" s="5">
        <f t="shared" ca="1" si="56"/>
        <v>10.44464068452768</v>
      </c>
      <c r="AK70" s="5">
        <f t="shared" ca="1" si="56"/>
        <v>12.968864725502355</v>
      </c>
      <c r="AL70" s="5">
        <f t="shared" ca="1" si="56"/>
        <v>15.613289911285344</v>
      </c>
      <c r="AM70" s="5">
        <f t="shared" ca="1" si="56"/>
        <v>15.613289911285344</v>
      </c>
      <c r="AN70" s="7">
        <f>VLOOKUP(A70,'Premiums,Loss ratio'!$A$2:$C$1046576,3,FALSE)</f>
        <v>19767</v>
      </c>
      <c r="AO70" s="7">
        <f t="shared" ca="1" si="42"/>
        <v>16.527657411143686</v>
      </c>
      <c r="AP70" s="6">
        <f t="shared" ca="1" si="43"/>
        <v>3298.2866648888712</v>
      </c>
      <c r="AQ70" s="32">
        <f t="shared" ca="1" si="44"/>
        <v>13.613289911285344</v>
      </c>
    </row>
    <row r="71" spans="1:43" x14ac:dyDescent="0.2">
      <c r="A71" s="38">
        <f t="shared" si="41"/>
        <v>50496</v>
      </c>
      <c r="B71" s="4">
        <v>21</v>
      </c>
      <c r="C71" s="5">
        <f ca="1">'Claims list cumulative'!B65</f>
        <v>0</v>
      </c>
      <c r="D71" s="5">
        <f ca="1">'Claims list cumulative'!C65</f>
        <v>0</v>
      </c>
      <c r="E71" s="5">
        <f ca="1">'Claims list cumulative'!D65</f>
        <v>0</v>
      </c>
      <c r="F71" s="5">
        <f ca="1">'Claims list cumulative'!E65</f>
        <v>0</v>
      </c>
      <c r="G71" s="5">
        <f ca="1">'Claims list cumulative'!F65</f>
        <v>1</v>
      </c>
      <c r="H71" s="5">
        <f ca="1">'Claims list cumulative'!G65</f>
        <v>1</v>
      </c>
      <c r="I71" s="5">
        <f ca="1">'Claims list cumulative'!H65</f>
        <v>1</v>
      </c>
      <c r="J71" s="5">
        <f ca="1">'Claims list cumulative'!I65</f>
        <v>1</v>
      </c>
      <c r="K71" s="5">
        <f ca="1">'Claims list cumulative'!J65</f>
        <v>1</v>
      </c>
      <c r="L71" s="5">
        <f ca="1">'Claims list cumulative'!K65</f>
        <v>1</v>
      </c>
      <c r="M71" s="5">
        <f ca="1">'Claims list cumulative'!L65</f>
        <v>1</v>
      </c>
      <c r="N71" s="5">
        <f ca="1">'Claims list cumulative'!M65</f>
        <v>1</v>
      </c>
      <c r="O71" s="5">
        <f ca="1">'Claims list cumulative'!N65</f>
        <v>2</v>
      </c>
      <c r="P71" s="5">
        <f ca="1">'Claims list cumulative'!O65</f>
        <v>2</v>
      </c>
      <c r="Q71" s="5">
        <f ca="1">'Claims list cumulative'!P65</f>
        <v>2</v>
      </c>
      <c r="R71" s="5">
        <f ca="1">'Claims list cumulative'!Q65</f>
        <v>2</v>
      </c>
      <c r="S71" s="5">
        <f ca="1">'Claims list cumulative'!R65</f>
        <v>2</v>
      </c>
      <c r="T71" s="5">
        <f ca="1">'Claims list cumulative'!S65</f>
        <v>2</v>
      </c>
      <c r="U71" s="5">
        <f ca="1">'Claims list cumulative'!T65</f>
        <v>3</v>
      </c>
      <c r="V71" s="5">
        <f ca="1">'Claims list cumulative'!U65</f>
        <v>3</v>
      </c>
      <c r="W71" s="5">
        <f ca="1">'Claims list cumulative'!V65</f>
        <v>3</v>
      </c>
      <c r="X71" s="5">
        <f ca="1">'Claims list cumulative'!W65</f>
        <v>4</v>
      </c>
      <c r="Y71" s="5">
        <f ca="1">$X$71+$AO$71*(Y96-$X$96)</f>
        <v>4.1940749271840367</v>
      </c>
      <c r="Z71" s="5">
        <f t="shared" ref="Z71:AM71" ca="1" si="57">$X$71+$AO$71*(Z96-$X$96)</f>
        <v>4.7356793751394903</v>
      </c>
      <c r="AA71" s="5">
        <f t="shared" ca="1" si="57"/>
        <v>5.3494977494890037</v>
      </c>
      <c r="AB71" s="5">
        <f t="shared" ca="1" si="57"/>
        <v>5.8578160907471943</v>
      </c>
      <c r="AC71" s="5">
        <f t="shared" ca="1" si="57"/>
        <v>6.6202936026344803</v>
      </c>
      <c r="AD71" s="5">
        <f t="shared" ca="1" si="57"/>
        <v>7.3164687221837408</v>
      </c>
      <c r="AE71" s="5">
        <f t="shared" ca="1" si="57"/>
        <v>7.9321337938939704</v>
      </c>
      <c r="AF71" s="5">
        <f t="shared" ca="1" si="57"/>
        <v>8.8820170473897555</v>
      </c>
      <c r="AG71" s="5">
        <f t="shared" ca="1" si="57"/>
        <v>9.5152725497202777</v>
      </c>
      <c r="AH71" s="5">
        <f t="shared" ca="1" si="57"/>
        <v>11.161736855779637</v>
      </c>
      <c r="AI71" s="5">
        <f t="shared" ca="1" si="57"/>
        <v>11.402682851788324</v>
      </c>
      <c r="AJ71" s="5">
        <f t="shared" ca="1" si="57"/>
        <v>12.629317013287091</v>
      </c>
      <c r="AK71" s="5">
        <f t="shared" ca="1" si="57"/>
        <v>15.150731678590118</v>
      </c>
      <c r="AL71" s="5">
        <f t="shared" ca="1" si="57"/>
        <v>17.792213708907575</v>
      </c>
      <c r="AM71" s="5">
        <f t="shared" ca="1" si="57"/>
        <v>17.792213708907575</v>
      </c>
      <c r="AN71" s="7">
        <f>VLOOKUP(A71,'Premiums,Loss ratio'!$A$2:$C$1046576,3,FALSE)</f>
        <v>19745</v>
      </c>
      <c r="AO71" s="7">
        <f t="shared" ca="1" si="42"/>
        <v>16.509262689484093</v>
      </c>
      <c r="AP71" s="6">
        <f t="shared" ca="1" si="43"/>
        <v>3093.0114929104716</v>
      </c>
      <c r="AQ71" s="32">
        <f t="shared" ca="1" si="44"/>
        <v>13.792213708907575</v>
      </c>
    </row>
    <row r="72" spans="1:43" x14ac:dyDescent="0.2">
      <c r="A72" s="38">
        <f t="shared" si="41"/>
        <v>50526</v>
      </c>
      <c r="B72" s="4">
        <v>20</v>
      </c>
      <c r="C72" s="5">
        <f ca="1">'Claims list cumulative'!B66</f>
        <v>0</v>
      </c>
      <c r="D72" s="5">
        <f ca="1">'Claims list cumulative'!C66</f>
        <v>0</v>
      </c>
      <c r="E72" s="5">
        <f ca="1">'Claims list cumulative'!D66</f>
        <v>0</v>
      </c>
      <c r="F72" s="5">
        <f ca="1">'Claims list cumulative'!E66</f>
        <v>0</v>
      </c>
      <c r="G72" s="5">
        <f ca="1">'Claims list cumulative'!F66</f>
        <v>0</v>
      </c>
      <c r="H72" s="5">
        <f ca="1">'Claims list cumulative'!G66</f>
        <v>0</v>
      </c>
      <c r="I72" s="5">
        <f ca="1">'Claims list cumulative'!H66</f>
        <v>0</v>
      </c>
      <c r="J72" s="5">
        <f ca="1">'Claims list cumulative'!I66</f>
        <v>0</v>
      </c>
      <c r="K72" s="5">
        <f ca="1">'Claims list cumulative'!J66</f>
        <v>0</v>
      </c>
      <c r="L72" s="5">
        <f ca="1">'Claims list cumulative'!K66</f>
        <v>0</v>
      </c>
      <c r="M72" s="5">
        <f ca="1">'Claims list cumulative'!L66</f>
        <v>0</v>
      </c>
      <c r="N72" s="5">
        <f ca="1">'Claims list cumulative'!M66</f>
        <v>1</v>
      </c>
      <c r="O72" s="5">
        <f ca="1">'Claims list cumulative'!N66</f>
        <v>1</v>
      </c>
      <c r="P72" s="5">
        <f ca="1">'Claims list cumulative'!O66</f>
        <v>1</v>
      </c>
      <c r="Q72" s="5">
        <f ca="1">'Claims list cumulative'!P66</f>
        <v>1</v>
      </c>
      <c r="R72" s="5">
        <f ca="1">'Claims list cumulative'!Q66</f>
        <v>1</v>
      </c>
      <c r="S72" s="5">
        <f ca="1">'Claims list cumulative'!R66</f>
        <v>1</v>
      </c>
      <c r="T72" s="5">
        <f ca="1">'Claims list cumulative'!S66</f>
        <v>2</v>
      </c>
      <c r="U72" s="5">
        <f ca="1">'Claims list cumulative'!T66</f>
        <v>2</v>
      </c>
      <c r="V72" s="5">
        <f ca="1">'Claims list cumulative'!U66</f>
        <v>2</v>
      </c>
      <c r="W72" s="5">
        <f ca="1">'Claims list cumulative'!V66</f>
        <v>2</v>
      </c>
      <c r="X72" s="5">
        <f ca="1">$W$72+$AO$72*(X96-$W$96)</f>
        <v>2.7671227789986257</v>
      </c>
      <c r="Y72" s="5">
        <f t="shared" ref="Y72:AM72" ca="1" si="58">$W$72+$AO$72*(Y96-$W$96)</f>
        <v>2.9610109539103657</v>
      </c>
      <c r="Z72" s="5">
        <f t="shared" ca="1" si="58"/>
        <v>3.5020942327338282</v>
      </c>
      <c r="AA72" s="5">
        <f t="shared" ca="1" si="58"/>
        <v>4.1153219487337527</v>
      </c>
      <c r="AB72" s="5">
        <f t="shared" ca="1" si="58"/>
        <v>4.6231511510461889</v>
      </c>
      <c r="AC72" s="5">
        <f t="shared" ca="1" si="58"/>
        <v>5.384894954514845</v>
      </c>
      <c r="AD72" s="5">
        <f t="shared" ca="1" si="58"/>
        <v>6.0804001663775304</v>
      </c>
      <c r="AE72" s="5">
        <f t="shared" ca="1" si="58"/>
        <v>6.6954728027186796</v>
      </c>
      <c r="AF72" s="5">
        <f t="shared" ca="1" si="58"/>
        <v>7.6444420130735971</v>
      </c>
      <c r="AG72" s="5">
        <f t="shared" ca="1" si="58"/>
        <v>8.2770881533102081</v>
      </c>
      <c r="AH72" s="5">
        <f t="shared" ca="1" si="58"/>
        <v>9.9219681179253971</v>
      </c>
      <c r="AI72" s="5">
        <f t="shared" ca="1" si="58"/>
        <v>10.162682259088596</v>
      </c>
      <c r="AJ72" s="5">
        <f t="shared" ca="1" si="58"/>
        <v>11.388136068646695</v>
      </c>
      <c r="AK72" s="5">
        <f t="shared" ca="1" si="58"/>
        <v>13.907124454960572</v>
      </c>
      <c r="AL72" s="5">
        <f t="shared" ca="1" si="58"/>
        <v>16.546064669194159</v>
      </c>
      <c r="AM72" s="5">
        <f t="shared" ca="1" si="58"/>
        <v>16.546064669194159</v>
      </c>
      <c r="AN72" s="7">
        <f>VLOOKUP(A72,'Premiums,Loss ratio'!$A$2:$C$1046576,3,FALSE)</f>
        <v>19726</v>
      </c>
      <c r="AO72" s="7">
        <f t="shared" ca="1" si="42"/>
        <v>16.493376338959898</v>
      </c>
      <c r="AP72" s="6">
        <f t="shared" ca="1" si="43"/>
        <v>2209.233643385312</v>
      </c>
      <c r="AQ72" s="32">
        <f t="shared" ca="1" si="44"/>
        <v>14.546064669194159</v>
      </c>
    </row>
    <row r="73" spans="1:43" x14ac:dyDescent="0.2">
      <c r="A73" s="38">
        <f t="shared" si="41"/>
        <v>50557</v>
      </c>
      <c r="B73" s="4">
        <v>19</v>
      </c>
      <c r="C73" s="5">
        <f ca="1">'Claims list cumulative'!B67</f>
        <v>0</v>
      </c>
      <c r="D73" s="5">
        <f ca="1">'Claims list cumulative'!C67</f>
        <v>0</v>
      </c>
      <c r="E73" s="5">
        <f ca="1">'Claims list cumulative'!D67</f>
        <v>0</v>
      </c>
      <c r="F73" s="5">
        <f ca="1">'Claims list cumulative'!E67</f>
        <v>0</v>
      </c>
      <c r="G73" s="5">
        <f ca="1">'Claims list cumulative'!F67</f>
        <v>0</v>
      </c>
      <c r="H73" s="5">
        <f ca="1">'Claims list cumulative'!G67</f>
        <v>0</v>
      </c>
      <c r="I73" s="5">
        <f ca="1">'Claims list cumulative'!H67</f>
        <v>0</v>
      </c>
      <c r="J73" s="5">
        <f ca="1">'Claims list cumulative'!I67</f>
        <v>0</v>
      </c>
      <c r="K73" s="5">
        <f ca="1">'Claims list cumulative'!J67</f>
        <v>0</v>
      </c>
      <c r="L73" s="5">
        <f ca="1">'Claims list cumulative'!K67</f>
        <v>0</v>
      </c>
      <c r="M73" s="5">
        <f ca="1">'Claims list cumulative'!L67</f>
        <v>0</v>
      </c>
      <c r="N73" s="5">
        <f ca="1">'Claims list cumulative'!M67</f>
        <v>0</v>
      </c>
      <c r="O73" s="5">
        <f ca="1">'Claims list cumulative'!N67</f>
        <v>1</v>
      </c>
      <c r="P73" s="5">
        <f ca="1">'Claims list cumulative'!O67</f>
        <v>1</v>
      </c>
      <c r="Q73" s="5">
        <f ca="1">'Claims list cumulative'!P67</f>
        <v>2</v>
      </c>
      <c r="R73" s="5">
        <f ca="1">'Claims list cumulative'!Q67</f>
        <v>2</v>
      </c>
      <c r="S73" s="5">
        <f ca="1">'Claims list cumulative'!R67</f>
        <v>2</v>
      </c>
      <c r="T73" s="5">
        <f ca="1">'Claims list cumulative'!S67</f>
        <v>2</v>
      </c>
      <c r="U73" s="5">
        <f ca="1">'Claims list cumulative'!T67</f>
        <v>2</v>
      </c>
      <c r="V73" s="5">
        <f ca="1">'Claims list cumulative'!U67</f>
        <v>3</v>
      </c>
      <c r="W73" s="5">
        <f ca="1">$V$73+$AO$73*(W96-$V$96)</f>
        <v>3.389067461871679</v>
      </c>
      <c r="X73" s="5">
        <f t="shared" ref="X73:AM73" ca="1" si="59">$V$73+$AO$73*(X96-$V$96)</f>
        <v>4.1554124625280169</v>
      </c>
      <c r="Y73" s="5">
        <f t="shared" ca="1" si="59"/>
        <v>4.3491040561004972</v>
      </c>
      <c r="Z73" s="5">
        <f t="shared" ca="1" si="59"/>
        <v>4.8896387358376545</v>
      </c>
      <c r="AA73" s="5">
        <f t="shared" ca="1" si="59"/>
        <v>5.5022447062064312</v>
      </c>
      <c r="AB73" s="5">
        <f t="shared" ca="1" si="59"/>
        <v>6.0095590254180751</v>
      </c>
      <c r="AC73" s="5">
        <f t="shared" ca="1" si="59"/>
        <v>6.7705305042355413</v>
      </c>
      <c r="AD73" s="5">
        <f t="shared" ca="1" si="59"/>
        <v>7.4653305501123572</v>
      </c>
      <c r="AE73" s="5">
        <f t="shared" ca="1" si="59"/>
        <v>8.0797795702755266</v>
      </c>
      <c r="AF73" s="5">
        <f t="shared" ca="1" si="59"/>
        <v>9.0277866299558482</v>
      </c>
      <c r="AG73" s="5">
        <f t="shared" ca="1" si="59"/>
        <v>9.6597913364093948</v>
      </c>
      <c r="AH73" s="5">
        <f t="shared" ca="1" si="59"/>
        <v>11.303003573188615</v>
      </c>
      <c r="AI73" s="5">
        <f t="shared" ca="1" si="59"/>
        <v>11.543473656619721</v>
      </c>
      <c r="AJ73" s="5">
        <f t="shared" ca="1" si="59"/>
        <v>12.767684990450803</v>
      </c>
      <c r="AK73" s="5">
        <f t="shared" ca="1" si="59"/>
        <v>15.284119398881366</v>
      </c>
      <c r="AL73" s="5">
        <f t="shared" ca="1" si="59"/>
        <v>17.92038401723719</v>
      </c>
      <c r="AM73" s="5">
        <f t="shared" ca="1" si="59"/>
        <v>17.92038401723719</v>
      </c>
      <c r="AN73" s="7">
        <f>VLOOKUP(A73,'Premiums,Loss ratio'!$A$2:$C$1046576,3,FALSE)</f>
        <v>19706</v>
      </c>
      <c r="AO73" s="7">
        <f t="shared" ca="1" si="42"/>
        <v>16.476653864723907</v>
      </c>
      <c r="AP73" s="6">
        <f t="shared" ca="1" si="43"/>
        <v>1758.8668217014267</v>
      </c>
      <c r="AQ73" s="32">
        <f t="shared" ca="1" si="44"/>
        <v>14.92038401723719</v>
      </c>
    </row>
    <row r="74" spans="1:43" x14ac:dyDescent="0.2">
      <c r="A74" s="38">
        <f t="shared" si="41"/>
        <v>50587</v>
      </c>
      <c r="B74" s="4">
        <v>18</v>
      </c>
      <c r="C74" s="5">
        <f ca="1">'Claims list cumulative'!B68</f>
        <v>0</v>
      </c>
      <c r="D74" s="5">
        <f ca="1">'Claims list cumulative'!C68</f>
        <v>0</v>
      </c>
      <c r="E74" s="5">
        <f ca="1">'Claims list cumulative'!D68</f>
        <v>0</v>
      </c>
      <c r="F74" s="5">
        <f ca="1">'Claims list cumulative'!E68</f>
        <v>1</v>
      </c>
      <c r="G74" s="5">
        <f ca="1">'Claims list cumulative'!F68</f>
        <v>1</v>
      </c>
      <c r="H74" s="5">
        <f ca="1">'Claims list cumulative'!G68</f>
        <v>1</v>
      </c>
      <c r="I74" s="5">
        <f ca="1">'Claims list cumulative'!H68</f>
        <v>1</v>
      </c>
      <c r="J74" s="5">
        <f ca="1">'Claims list cumulative'!I68</f>
        <v>1</v>
      </c>
      <c r="K74" s="5">
        <f ca="1">'Claims list cumulative'!J68</f>
        <v>1</v>
      </c>
      <c r="L74" s="5">
        <f ca="1">'Claims list cumulative'!K68</f>
        <v>2</v>
      </c>
      <c r="M74" s="5">
        <f ca="1">'Claims list cumulative'!L68</f>
        <v>2</v>
      </c>
      <c r="N74" s="5">
        <f ca="1">'Claims list cumulative'!M68</f>
        <v>2</v>
      </c>
      <c r="O74" s="5">
        <f ca="1">'Claims list cumulative'!N68</f>
        <v>2</v>
      </c>
      <c r="P74" s="5">
        <f ca="1">'Claims list cumulative'!O68</f>
        <v>2</v>
      </c>
      <c r="Q74" s="5">
        <f ca="1">'Claims list cumulative'!P68</f>
        <v>2</v>
      </c>
      <c r="R74" s="5">
        <f ca="1">'Claims list cumulative'!Q68</f>
        <v>2</v>
      </c>
      <c r="S74" s="5">
        <f ca="1">'Claims list cumulative'!R68</f>
        <v>2</v>
      </c>
      <c r="T74" s="5">
        <f ca="1">'Claims list cumulative'!S68</f>
        <v>2</v>
      </c>
      <c r="U74" s="5">
        <f ca="1">'Claims list cumulative'!T68</f>
        <v>2</v>
      </c>
      <c r="V74" s="5">
        <f ca="1">$U$74+$AO$74*(V96-$U$96)</f>
        <v>2.200625588128184</v>
      </c>
      <c r="W74" s="5">
        <f ca="1">$U$74+$AO$74*(W96-$U$96)</f>
        <v>2.5893376651265405</v>
      </c>
      <c r="X74" s="5">
        <f t="shared" ref="X74:AM74" ca="1" si="60">$U$74+$AO$74*(X96-$U$96)</f>
        <v>3.3549826652748189</v>
      </c>
      <c r="Y74" s="5">
        <f t="shared" ca="1" si="60"/>
        <v>3.548497335641966</v>
      </c>
      <c r="Z74" s="5">
        <f t="shared" ca="1" si="60"/>
        <v>4.0885382762014473</v>
      </c>
      <c r="AA74" s="5">
        <f t="shared" ca="1" si="60"/>
        <v>4.7005846755021938</v>
      </c>
      <c r="AB74" s="5">
        <f t="shared" ca="1" si="60"/>
        <v>5.207435599923123</v>
      </c>
      <c r="AC74" s="5">
        <f t="shared" ca="1" si="60"/>
        <v>5.9677119865545176</v>
      </c>
      <c r="AD74" s="5">
        <f t="shared" ca="1" si="60"/>
        <v>6.6618773830440521</v>
      </c>
      <c r="AE74" s="5">
        <f t="shared" ca="1" si="60"/>
        <v>7.2757651486470394</v>
      </c>
      <c r="AF74" s="5">
        <f t="shared" ca="1" si="60"/>
        <v>8.2229062727202233</v>
      </c>
      <c r="AG74" s="5">
        <f t="shared" ca="1" si="60"/>
        <v>8.8543336887690103</v>
      </c>
      <c r="AH74" s="5">
        <f t="shared" ca="1" si="60"/>
        <v>10.496044970495861</v>
      </c>
      <c r="AI74" s="5">
        <f t="shared" ca="1" si="60"/>
        <v>10.736295401968082</v>
      </c>
      <c r="AJ74" s="5">
        <f t="shared" ca="1" si="60"/>
        <v>11.959388507644848</v>
      </c>
      <c r="AK74" s="5">
        <f t="shared" ca="1" si="60"/>
        <v>14.473524335980427</v>
      </c>
      <c r="AL74" s="5">
        <f t="shared" ca="1" si="60"/>
        <v>17.107380918046267</v>
      </c>
      <c r="AM74" s="5">
        <f t="shared" ca="1" si="60"/>
        <v>17.107380918046267</v>
      </c>
      <c r="AN74" s="7">
        <f>VLOOKUP(A74,'Premiums,Loss ratio'!$A$2:$C$1046576,3,FALSE)</f>
        <v>19688</v>
      </c>
      <c r="AO74" s="7">
        <f t="shared" ca="1" si="42"/>
        <v>16.461603637911512</v>
      </c>
      <c r="AP74" s="6">
        <f t="shared" ca="1" si="43"/>
        <v>1486.473349408315</v>
      </c>
      <c r="AQ74" s="32">
        <f t="shared" ca="1" si="44"/>
        <v>15.107380918046267</v>
      </c>
    </row>
    <row r="75" spans="1:43" x14ac:dyDescent="0.2">
      <c r="A75" s="38">
        <f t="shared" si="41"/>
        <v>50618</v>
      </c>
      <c r="B75" s="4">
        <v>17</v>
      </c>
      <c r="C75" s="5">
        <f ca="1">'Claims list cumulative'!B69</f>
        <v>1</v>
      </c>
      <c r="D75" s="5">
        <f ca="1">'Claims list cumulative'!C69</f>
        <v>1</v>
      </c>
      <c r="E75" s="5">
        <f ca="1">'Claims list cumulative'!D69</f>
        <v>1</v>
      </c>
      <c r="F75" s="5">
        <f ca="1">'Claims list cumulative'!E69</f>
        <v>1</v>
      </c>
      <c r="G75" s="5">
        <f ca="1">'Claims list cumulative'!F69</f>
        <v>1</v>
      </c>
      <c r="H75" s="5">
        <f ca="1">'Claims list cumulative'!G69</f>
        <v>1</v>
      </c>
      <c r="I75" s="5">
        <f ca="1">'Claims list cumulative'!H69</f>
        <v>1</v>
      </c>
      <c r="J75" s="5">
        <f ca="1">'Claims list cumulative'!I69</f>
        <v>1</v>
      </c>
      <c r="K75" s="5">
        <f ca="1">'Claims list cumulative'!J69</f>
        <v>1</v>
      </c>
      <c r="L75" s="5">
        <f ca="1">'Claims list cumulative'!K69</f>
        <v>1</v>
      </c>
      <c r="M75" s="5">
        <f ca="1">'Claims list cumulative'!L69</f>
        <v>1</v>
      </c>
      <c r="N75" s="5">
        <f ca="1">'Claims list cumulative'!M69</f>
        <v>1</v>
      </c>
      <c r="O75" s="5">
        <f ca="1">'Claims list cumulative'!N69</f>
        <v>1</v>
      </c>
      <c r="P75" s="5">
        <f ca="1">'Claims list cumulative'!O69</f>
        <v>1</v>
      </c>
      <c r="Q75" s="5">
        <f ca="1">'Claims list cumulative'!P69</f>
        <v>1</v>
      </c>
      <c r="R75" s="5">
        <f ca="1">'Claims list cumulative'!Q69</f>
        <v>1</v>
      </c>
      <c r="S75" s="5">
        <f ca="1">'Claims list cumulative'!R69</f>
        <v>1</v>
      </c>
      <c r="T75" s="5">
        <f ca="1">'Claims list cumulative'!S69</f>
        <v>1</v>
      </c>
      <c r="U75" s="5">
        <f ca="1">$T$75+$AO$75*(U96-$T$96)</f>
        <v>1.0466475259419177</v>
      </c>
      <c r="V75" s="5">
        <f t="shared" ref="V75:AM75" ca="1" si="61">$T$75+$AO$75*(V96-$T$96)</f>
        <v>1.2470591188775635</v>
      </c>
      <c r="W75" s="5">
        <f t="shared" ca="1" si="61"/>
        <v>1.6353565801903773</v>
      </c>
      <c r="X75" s="5">
        <f t="shared" ca="1" si="61"/>
        <v>2.4001849130792534</v>
      </c>
      <c r="Y75" s="5">
        <f t="shared" ca="1" si="61"/>
        <v>2.5934931730401782</v>
      </c>
      <c r="Z75" s="5">
        <f t="shared" ca="1" si="61"/>
        <v>3.1329580845590379</v>
      </c>
      <c r="AA75" s="5">
        <f t="shared" ca="1" si="61"/>
        <v>3.7443516509470793</v>
      </c>
      <c r="AB75" s="5">
        <f t="shared" ca="1" si="61"/>
        <v>4.2506619481121763</v>
      </c>
      <c r="AC75" s="5">
        <f t="shared" ca="1" si="61"/>
        <v>5.010127393859821</v>
      </c>
      <c r="AD75" s="5">
        <f t="shared" ca="1" si="61"/>
        <v>5.7035523660641925</v>
      </c>
      <c r="AE75" s="5">
        <f t="shared" ca="1" si="61"/>
        <v>6.3167853346803025</v>
      </c>
      <c r="AF75" s="5">
        <f t="shared" ca="1" si="61"/>
        <v>7.2629162005451589</v>
      </c>
      <c r="AG75" s="5">
        <f t="shared" ca="1" si="61"/>
        <v>7.8936701111217298</v>
      </c>
      <c r="AH75" s="5">
        <f t="shared" ca="1" si="61"/>
        <v>9.533630278620814</v>
      </c>
      <c r="AI75" s="5">
        <f t="shared" ca="1" si="61"/>
        <v>9.7736244494743385</v>
      </c>
      <c r="AJ75" s="5">
        <f t="shared" ca="1" si="61"/>
        <v>10.995412955637734</v>
      </c>
      <c r="AK75" s="5">
        <f t="shared" ca="1" si="61"/>
        <v>13.506867107195831</v>
      </c>
      <c r="AL75" s="5">
        <f t="shared" ca="1" si="61"/>
        <v>16.137914313590027</v>
      </c>
      <c r="AM75" s="5">
        <f t="shared" ca="1" si="61"/>
        <v>16.137914313590027</v>
      </c>
      <c r="AN75" s="7">
        <f>VLOOKUP(A75,'Premiums,Loss ratio'!$A$2:$C$1046576,3,FALSE)</f>
        <v>19667</v>
      </c>
      <c r="AO75" s="7">
        <f t="shared" ca="1" si="42"/>
        <v>16.444045039963719</v>
      </c>
      <c r="AP75" s="6">
        <f t="shared" ca="1" si="43"/>
        <v>1459.0148709745156</v>
      </c>
      <c r="AQ75" s="32">
        <f t="shared" ca="1" si="44"/>
        <v>15.137914313590027</v>
      </c>
    </row>
    <row r="76" spans="1:43" x14ac:dyDescent="0.2">
      <c r="A76" s="38">
        <f t="shared" si="41"/>
        <v>50649</v>
      </c>
      <c r="B76" s="4">
        <v>16</v>
      </c>
      <c r="C76" s="5">
        <f ca="1">'Claims list cumulative'!B70</f>
        <v>0</v>
      </c>
      <c r="D76" s="5">
        <f ca="1">'Claims list cumulative'!C70</f>
        <v>0</v>
      </c>
      <c r="E76" s="5">
        <f ca="1">'Claims list cumulative'!D70</f>
        <v>1</v>
      </c>
      <c r="F76" s="5">
        <f ca="1">'Claims list cumulative'!E70</f>
        <v>1</v>
      </c>
      <c r="G76" s="5">
        <f ca="1">'Claims list cumulative'!F70</f>
        <v>1</v>
      </c>
      <c r="H76" s="5">
        <f ca="1">'Claims list cumulative'!G70</f>
        <v>1</v>
      </c>
      <c r="I76" s="5">
        <f ca="1">'Claims list cumulative'!H70</f>
        <v>1</v>
      </c>
      <c r="J76" s="5">
        <f ca="1">'Claims list cumulative'!I70</f>
        <v>1</v>
      </c>
      <c r="K76" s="5">
        <f ca="1">'Claims list cumulative'!J70</f>
        <v>1</v>
      </c>
      <c r="L76" s="5">
        <f ca="1">'Claims list cumulative'!K70</f>
        <v>1</v>
      </c>
      <c r="M76" s="5">
        <f ca="1">'Claims list cumulative'!L70</f>
        <v>1</v>
      </c>
      <c r="N76" s="5">
        <f ca="1">'Claims list cumulative'!M70</f>
        <v>1</v>
      </c>
      <c r="O76" s="5">
        <f ca="1">'Claims list cumulative'!N70</f>
        <v>1</v>
      </c>
      <c r="P76" s="5">
        <f ca="1">'Claims list cumulative'!O70</f>
        <v>1</v>
      </c>
      <c r="Q76" s="5">
        <f ca="1">'Claims list cumulative'!P70</f>
        <v>1</v>
      </c>
      <c r="R76" s="5">
        <f ca="1">'Claims list cumulative'!Q70</f>
        <v>1</v>
      </c>
      <c r="S76" s="5">
        <f ca="1">'Claims list cumulative'!R70</f>
        <v>2</v>
      </c>
      <c r="T76" s="5">
        <f ca="1">$S$76+$AO$76*(T96-$S$96)</f>
        <v>2.2250346472685925</v>
      </c>
      <c r="U76" s="5">
        <f t="shared" ref="U76:AM76" ca="1" si="62">$S$76+$AO$76*(U96-$S$96)</f>
        <v>2.271648967059944</v>
      </c>
      <c r="V76" s="5">
        <f t="shared" ca="1" si="62"/>
        <v>2.4719178965338977</v>
      </c>
      <c r="W76" s="5">
        <f t="shared" ca="1" si="62"/>
        <v>2.8599389473896828</v>
      </c>
      <c r="X76" s="5">
        <f t="shared" ca="1" si="62"/>
        <v>3.6242228354389576</v>
      </c>
      <c r="Y76" s="5">
        <f t="shared" ca="1" si="62"/>
        <v>3.8173934884624003</v>
      </c>
      <c r="Z76" s="5">
        <f t="shared" ca="1" si="62"/>
        <v>4.3564743806208472</v>
      </c>
      <c r="AA76" s="5">
        <f t="shared" ca="1" si="62"/>
        <v>4.967432725067086</v>
      </c>
      <c r="AB76" s="5">
        <f t="shared" ca="1" si="62"/>
        <v>5.4733826040616265</v>
      </c>
      <c r="AC76" s="5">
        <f t="shared" ca="1" si="62"/>
        <v>6.2323074225534398</v>
      </c>
      <c r="AD76" s="5">
        <f t="shared" ca="1" si="62"/>
        <v>6.9252387785677021</v>
      </c>
      <c r="AE76" s="5">
        <f t="shared" ca="1" si="62"/>
        <v>7.5380352158592254</v>
      </c>
      <c r="AF76" s="5">
        <f t="shared" ca="1" si="62"/>
        <v>8.4834925762518658</v>
      </c>
      <c r="AG76" s="5">
        <f t="shared" ca="1" si="62"/>
        <v>9.1137974831802904</v>
      </c>
      <c r="AH76" s="5">
        <f t="shared" ca="1" si="62"/>
        <v>10.752590241194197</v>
      </c>
      <c r="AI76" s="5">
        <f t="shared" ca="1" si="62"/>
        <v>10.992413571635256</v>
      </c>
      <c r="AJ76" s="5">
        <f t="shared" ca="1" si="62"/>
        <v>12.213332344789739</v>
      </c>
      <c r="AK76" s="5">
        <f t="shared" ca="1" si="62"/>
        <v>14.722998711829515</v>
      </c>
      <c r="AL76" s="5">
        <f t="shared" ca="1" si="62"/>
        <v>17.352173001109279</v>
      </c>
      <c r="AM76" s="5">
        <f t="shared" ca="1" si="62"/>
        <v>17.352173001109279</v>
      </c>
      <c r="AN76" s="7">
        <f>VLOOKUP(A76,'Premiums,Loss ratio'!$A$2:$C$1046576,3,FALSE)</f>
        <v>19653</v>
      </c>
      <c r="AO76" s="7">
        <f t="shared" ca="1" si="42"/>
        <v>16.432339307998525</v>
      </c>
      <c r="AP76" s="6">
        <f t="shared" ca="1" si="43"/>
        <v>1235.7564506422787</v>
      </c>
      <c r="AQ76" s="32">
        <f t="shared" ca="1" si="44"/>
        <v>15.352173001109279</v>
      </c>
    </row>
    <row r="77" spans="1:43" x14ac:dyDescent="0.2">
      <c r="A77" s="38">
        <f t="shared" si="41"/>
        <v>50679</v>
      </c>
      <c r="B77" s="4">
        <v>15</v>
      </c>
      <c r="C77" s="5">
        <f ca="1">'Claims list cumulative'!B71</f>
        <v>1</v>
      </c>
      <c r="D77" s="5">
        <f ca="1">'Claims list cumulative'!C71</f>
        <v>1</v>
      </c>
      <c r="E77" s="5">
        <f ca="1">'Claims list cumulative'!D71</f>
        <v>1</v>
      </c>
      <c r="F77" s="5">
        <f ca="1">'Claims list cumulative'!E71</f>
        <v>1</v>
      </c>
      <c r="G77" s="5">
        <f ca="1">'Claims list cumulative'!F71</f>
        <v>1</v>
      </c>
      <c r="H77" s="5">
        <f ca="1">'Claims list cumulative'!G71</f>
        <v>1</v>
      </c>
      <c r="I77" s="5">
        <f ca="1">'Claims list cumulative'!H71</f>
        <v>1</v>
      </c>
      <c r="J77" s="5">
        <f ca="1">'Claims list cumulative'!I71</f>
        <v>1</v>
      </c>
      <c r="K77" s="5">
        <f ca="1">'Claims list cumulative'!J71</f>
        <v>1</v>
      </c>
      <c r="L77" s="5">
        <f ca="1">'Claims list cumulative'!K71</f>
        <v>1</v>
      </c>
      <c r="M77" s="5">
        <f ca="1">'Claims list cumulative'!L71</f>
        <v>1</v>
      </c>
      <c r="N77" s="5">
        <f ca="1">'Claims list cumulative'!M71</f>
        <v>1</v>
      </c>
      <c r="O77" s="5">
        <f ca="1">'Claims list cumulative'!N71</f>
        <v>1</v>
      </c>
      <c r="P77" s="5">
        <f ca="1">'Claims list cumulative'!O71</f>
        <v>1</v>
      </c>
      <c r="Q77" s="5">
        <f ca="1">'Claims list cumulative'!P71</f>
        <v>1</v>
      </c>
      <c r="R77" s="5">
        <f ca="1">'Claims list cumulative'!Q71</f>
        <v>1</v>
      </c>
      <c r="S77" s="5">
        <f ca="1">$R$77+$AO$77*(S96-$R$96)</f>
        <v>1.1660103182771591</v>
      </c>
      <c r="T77" s="5">
        <f t="shared" ref="T77:AM77" ca="1" si="63">$R$77+$AO$77*(T96-$R$96)</f>
        <v>1.3908159576108117</v>
      </c>
      <c r="U77" s="5">
        <f t="shared" ca="1" si="63"/>
        <v>1.4373828400442112</v>
      </c>
      <c r="V77" s="5">
        <f t="shared" ca="1" si="63"/>
        <v>1.6374479645728905</v>
      </c>
      <c r="W77" s="5">
        <f t="shared" ca="1" si="63"/>
        <v>2.0250741433472066</v>
      </c>
      <c r="X77" s="5">
        <f t="shared" ca="1" si="63"/>
        <v>2.7885802530541932</v>
      </c>
      <c r="Y77" s="5">
        <f t="shared" ca="1" si="63"/>
        <v>2.9815543247383767</v>
      </c>
      <c r="Z77" s="5">
        <f t="shared" ca="1" si="63"/>
        <v>3.520086617810517</v>
      </c>
      <c r="AA77" s="5">
        <f t="shared" ca="1" si="63"/>
        <v>4.1304232166256085</v>
      </c>
      <c r="AB77" s="5">
        <f t="shared" ca="1" si="63"/>
        <v>4.6358582125193575</v>
      </c>
      <c r="AC77" s="5">
        <f t="shared" ca="1" si="63"/>
        <v>5.3940107063599791</v>
      </c>
      <c r="AD77" s="5">
        <f t="shared" ca="1" si="63"/>
        <v>6.0862368963883728</v>
      </c>
      <c r="AE77" s="5">
        <f t="shared" ca="1" si="63"/>
        <v>6.6984097175019173</v>
      </c>
      <c r="AF77" s="5">
        <f t="shared" ca="1" si="63"/>
        <v>7.6429049272199592</v>
      </c>
      <c r="AG77" s="5">
        <f t="shared" ca="1" si="63"/>
        <v>8.2725684003653193</v>
      </c>
      <c r="AH77" s="5">
        <f t="shared" ca="1" si="63"/>
        <v>9.9096934305432587</v>
      </c>
      <c r="AI77" s="5">
        <f t="shared" ca="1" si="63"/>
        <v>10.149272703252224</v>
      </c>
      <c r="AJ77" s="5">
        <f t="shared" ca="1" si="63"/>
        <v>11.36894900067969</v>
      </c>
      <c r="AK77" s="5">
        <f t="shared" ca="1" si="63"/>
        <v>13.876061389836151</v>
      </c>
      <c r="AL77" s="5">
        <f t="shared" ca="1" si="63"/>
        <v>16.502560083238155</v>
      </c>
      <c r="AM77" s="5">
        <f t="shared" ca="1" si="63"/>
        <v>16.502560083238155</v>
      </c>
      <c r="AN77" s="7">
        <f>VLOOKUP(A77,'Premiums,Loss ratio'!$A$2:$C$1046576,3,FALSE)</f>
        <v>19633</v>
      </c>
      <c r="AO77" s="7">
        <f t="shared" ca="1" si="42"/>
        <v>16.415616833762531</v>
      </c>
      <c r="AP77" s="6">
        <f t="shared" ca="1" si="43"/>
        <v>1073.406373693452</v>
      </c>
      <c r="AQ77" s="32">
        <f t="shared" ca="1" si="44"/>
        <v>15.502560083238155</v>
      </c>
    </row>
    <row r="78" spans="1:43" x14ac:dyDescent="0.2">
      <c r="A78" s="38">
        <f t="shared" si="41"/>
        <v>50710</v>
      </c>
      <c r="B78" s="4">
        <v>14</v>
      </c>
      <c r="C78" s="5">
        <f ca="1">'Claims list cumulative'!B72</f>
        <v>0</v>
      </c>
      <c r="D78" s="5">
        <f ca="1">'Claims list cumulative'!C72</f>
        <v>0</v>
      </c>
      <c r="E78" s="5">
        <f ca="1">'Claims list cumulative'!D72</f>
        <v>0</v>
      </c>
      <c r="F78" s="5">
        <f ca="1">'Claims list cumulative'!E72</f>
        <v>0</v>
      </c>
      <c r="G78" s="5">
        <f ca="1">'Claims list cumulative'!F72</f>
        <v>0</v>
      </c>
      <c r="H78" s="5">
        <f ca="1">'Claims list cumulative'!G72</f>
        <v>0</v>
      </c>
      <c r="I78" s="5">
        <f ca="1">'Claims list cumulative'!H72</f>
        <v>0</v>
      </c>
      <c r="J78" s="5">
        <f ca="1">'Claims list cumulative'!I72</f>
        <v>0</v>
      </c>
      <c r="K78" s="5">
        <f ca="1">'Claims list cumulative'!J72</f>
        <v>0</v>
      </c>
      <c r="L78" s="5">
        <f ca="1">'Claims list cumulative'!K72</f>
        <v>0</v>
      </c>
      <c r="M78" s="5">
        <f ca="1">'Claims list cumulative'!L72</f>
        <v>0</v>
      </c>
      <c r="N78" s="5">
        <f ca="1">'Claims list cumulative'!M72</f>
        <v>0</v>
      </c>
      <c r="O78" s="5">
        <f ca="1">'Claims list cumulative'!N72</f>
        <v>0</v>
      </c>
      <c r="P78" s="5">
        <f ca="1">'Claims list cumulative'!O72</f>
        <v>1</v>
      </c>
      <c r="Q78" s="5">
        <f ca="1">'Claims list cumulative'!P72</f>
        <v>2</v>
      </c>
      <c r="R78" s="5">
        <f ca="1">$Q$78+$AO$78*(R96-$Q$96)</f>
        <v>2.158679245799886</v>
      </c>
      <c r="S78" s="5">
        <f t="shared" ref="S78:AM78" ca="1" si="64">$Q$78+$AO$78*(S96-$Q$96)</f>
        <v>2.3245711845906762</v>
      </c>
      <c r="T78" s="5">
        <f t="shared" ca="1" si="64"/>
        <v>2.549216518369871</v>
      </c>
      <c r="U78" s="5">
        <f t="shared" ca="1" si="64"/>
        <v>2.5957501946527044</v>
      </c>
      <c r="V78" s="5">
        <f t="shared" ca="1" si="64"/>
        <v>2.7956726557196916</v>
      </c>
      <c r="W78" s="5">
        <f t="shared" ca="1" si="64"/>
        <v>3.1830224240369791</v>
      </c>
      <c r="X78" s="5">
        <f t="shared" ca="1" si="64"/>
        <v>3.945984088904364</v>
      </c>
      <c r="Y78" s="5">
        <f t="shared" ca="1" si="64"/>
        <v>4.1388205536510654</v>
      </c>
      <c r="Z78" s="5">
        <f t="shared" ca="1" si="64"/>
        <v>4.6769688273627921</v>
      </c>
      <c r="AA78" s="5">
        <f t="shared" ca="1" si="64"/>
        <v>5.2868702042360818</v>
      </c>
      <c r="AB78" s="5">
        <f t="shared" ca="1" si="64"/>
        <v>5.7919447819592742</v>
      </c>
      <c r="AC78" s="5">
        <f t="shared" ca="1" si="64"/>
        <v>6.5495566485440646</v>
      </c>
      <c r="AD78" s="5">
        <f t="shared" ca="1" si="64"/>
        <v>7.24128922238235</v>
      </c>
      <c r="AE78" s="5">
        <f t="shared" ca="1" si="64"/>
        <v>7.8530255121713077</v>
      </c>
      <c r="AF78" s="5">
        <f t="shared" ca="1" si="64"/>
        <v>8.7968472164171327</v>
      </c>
      <c r="AG78" s="5">
        <f t="shared" ca="1" si="64"/>
        <v>9.4260616859143482</v>
      </c>
      <c r="AH78" s="5">
        <f t="shared" ca="1" si="64"/>
        <v>11.062019306607109</v>
      </c>
      <c r="AI78" s="5">
        <f t="shared" ca="1" si="64"/>
        <v>11.301427738903611</v>
      </c>
      <c r="AJ78" s="5">
        <f t="shared" ca="1" si="64"/>
        <v>12.520234303322162</v>
      </c>
      <c r="AK78" s="5">
        <f t="shared" ca="1" si="64"/>
        <v>15.025558907960303</v>
      </c>
      <c r="AL78" s="5">
        <f t="shared" ca="1" si="64"/>
        <v>17.650184684247876</v>
      </c>
      <c r="AM78" s="5">
        <f t="shared" ca="1" si="64"/>
        <v>17.650184684247876</v>
      </c>
      <c r="AN78" s="7">
        <f>VLOOKUP(A78,'Premiums,Loss ratio'!$A$2:$C$1046576,3,FALSE)</f>
        <v>19619</v>
      </c>
      <c r="AO78" s="7">
        <f t="shared" ca="1" si="42"/>
        <v>16.403911101797338</v>
      </c>
      <c r="AP78" s="6">
        <f t="shared" ca="1" si="43"/>
        <v>921.45334638746192</v>
      </c>
      <c r="AQ78" s="32">
        <f t="shared" ca="1" si="44"/>
        <v>15.650184684247876</v>
      </c>
    </row>
    <row r="79" spans="1:43" x14ac:dyDescent="0.2">
      <c r="A79" s="38">
        <f t="shared" si="41"/>
        <v>50740</v>
      </c>
      <c r="B79" s="4">
        <v>13</v>
      </c>
      <c r="C79" s="5">
        <f ca="1">'Claims list cumulative'!B73</f>
        <v>0</v>
      </c>
      <c r="D79" s="5">
        <f ca="1">'Claims list cumulative'!C73</f>
        <v>0</v>
      </c>
      <c r="E79" s="5">
        <f ca="1">'Claims list cumulative'!D73</f>
        <v>0</v>
      </c>
      <c r="F79" s="5">
        <f ca="1">'Claims list cumulative'!E73</f>
        <v>0</v>
      </c>
      <c r="G79" s="5">
        <f ca="1">'Claims list cumulative'!F73</f>
        <v>0</v>
      </c>
      <c r="H79" s="5">
        <f ca="1">'Claims list cumulative'!G73</f>
        <v>0</v>
      </c>
      <c r="I79" s="5">
        <f ca="1">'Claims list cumulative'!H73</f>
        <v>0</v>
      </c>
      <c r="J79" s="5">
        <f ca="1">'Claims list cumulative'!I73</f>
        <v>0</v>
      </c>
      <c r="K79" s="5">
        <f ca="1">'Claims list cumulative'!J73</f>
        <v>0</v>
      </c>
      <c r="L79" s="5">
        <f ca="1">'Claims list cumulative'!K73</f>
        <v>0</v>
      </c>
      <c r="M79" s="5">
        <f ca="1">'Claims list cumulative'!L73</f>
        <v>0</v>
      </c>
      <c r="N79" s="5">
        <f ca="1">'Claims list cumulative'!M73</f>
        <v>0</v>
      </c>
      <c r="O79" s="5">
        <f ca="1">'Claims list cumulative'!N73</f>
        <v>0</v>
      </c>
      <c r="P79" s="5">
        <f ca="1">'Claims list cumulative'!O73</f>
        <v>0</v>
      </c>
      <c r="Q79" s="5">
        <f ca="1">$P$79+$AO$79*(Q96-$P$96)</f>
        <v>0.14338399292681886</v>
      </c>
      <c r="R79" s="5">
        <f t="shared" ref="R79:AM79" ca="1" si="65">$P$79+$AO$79*(R96-$P$96)</f>
        <v>0.30186103774067119</v>
      </c>
      <c r="S79" s="5">
        <f t="shared" ca="1" si="65"/>
        <v>0.4675415845915169</v>
      </c>
      <c r="T79" s="5">
        <f t="shared" ca="1" si="65"/>
        <v>0.69190065845203697</v>
      </c>
      <c r="U79" s="5">
        <f t="shared" ca="1" si="65"/>
        <v>0.73837503803743054</v>
      </c>
      <c r="V79" s="5">
        <f t="shared" ca="1" si="65"/>
        <v>0.93804274292282463</v>
      </c>
      <c r="W79" s="5">
        <f t="shared" ca="1" si="65"/>
        <v>1.3248989211382758</v>
      </c>
      <c r="X79" s="5">
        <f t="shared" ca="1" si="65"/>
        <v>2.0868883630778003</v>
      </c>
      <c r="Y79" s="5">
        <f t="shared" ca="1" si="65"/>
        <v>2.2794791011504274</v>
      </c>
      <c r="Z79" s="5">
        <f t="shared" ca="1" si="65"/>
        <v>2.8169416260042714</v>
      </c>
      <c r="AA79" s="5">
        <f t="shared" ca="1" si="65"/>
        <v>3.4260658208386281</v>
      </c>
      <c r="AB79" s="5">
        <f t="shared" ca="1" si="65"/>
        <v>3.9304967946858289</v>
      </c>
      <c r="AC79" s="5">
        <f t="shared" ca="1" si="65"/>
        <v>4.6871432554566308</v>
      </c>
      <c r="AD79" s="5">
        <f t="shared" ca="1" si="65"/>
        <v>5.37799437181258</v>
      </c>
      <c r="AE79" s="5">
        <f t="shared" ca="1" si="65"/>
        <v>5.988951141379065</v>
      </c>
      <c r="AF79" s="5">
        <f t="shared" ca="1" si="65"/>
        <v>6.9315701572816426</v>
      </c>
      <c r="AG79" s="5">
        <f t="shared" ca="1" si="65"/>
        <v>7.559982834550028</v>
      </c>
      <c r="AH79" s="5">
        <f t="shared" ca="1" si="65"/>
        <v>9.1938557954478295</v>
      </c>
      <c r="AI79" s="5">
        <f t="shared" ca="1" si="65"/>
        <v>9.4329591555792138</v>
      </c>
      <c r="AJ79" s="5">
        <f t="shared" ca="1" si="65"/>
        <v>10.650212625338993</v>
      </c>
      <c r="AK79" s="5">
        <f t="shared" ca="1" si="65"/>
        <v>13.152344757622989</v>
      </c>
      <c r="AL79" s="5">
        <f t="shared" ca="1" si="65"/>
        <v>15.773626039063366</v>
      </c>
      <c r="AM79" s="5">
        <f t="shared" ca="1" si="65"/>
        <v>15.773626039063366</v>
      </c>
      <c r="AN79" s="7">
        <f>VLOOKUP(A79,'Premiums,Loss ratio'!$A$2:$C$1046576,3,FALSE)</f>
        <v>19594</v>
      </c>
      <c r="AO79" s="7">
        <f t="shared" ca="1" si="42"/>
        <v>16.383008009002346</v>
      </c>
      <c r="AP79" s="6">
        <f t="shared" ca="1" si="43"/>
        <v>708.68155799042324</v>
      </c>
      <c r="AQ79" s="32">
        <f t="shared" ca="1" si="44"/>
        <v>15.773626039063366</v>
      </c>
    </row>
    <row r="80" spans="1:43" x14ac:dyDescent="0.2">
      <c r="A80" s="38">
        <f t="shared" si="41"/>
        <v>50771</v>
      </c>
      <c r="B80" s="4">
        <v>12</v>
      </c>
      <c r="C80" s="5">
        <f ca="1">'Claims list cumulative'!B74</f>
        <v>0</v>
      </c>
      <c r="D80" s="5">
        <f ca="1">'Claims list cumulative'!C74</f>
        <v>0</v>
      </c>
      <c r="E80" s="5">
        <f ca="1">'Claims list cumulative'!D74</f>
        <v>0</v>
      </c>
      <c r="F80" s="5">
        <f ca="1">'Claims list cumulative'!E74</f>
        <v>0</v>
      </c>
      <c r="G80" s="5">
        <f ca="1">'Claims list cumulative'!F74</f>
        <v>1</v>
      </c>
      <c r="H80" s="5">
        <f ca="1">'Claims list cumulative'!G74</f>
        <v>1</v>
      </c>
      <c r="I80" s="5">
        <f ca="1">'Claims list cumulative'!H74</f>
        <v>1</v>
      </c>
      <c r="J80" s="5">
        <f ca="1">'Claims list cumulative'!I74</f>
        <v>1</v>
      </c>
      <c r="K80" s="5">
        <f ca="1">'Claims list cumulative'!J74</f>
        <v>1</v>
      </c>
      <c r="L80" s="5">
        <f ca="1">'Claims list cumulative'!K74</f>
        <v>1</v>
      </c>
      <c r="M80" s="5">
        <f ca="1">'Claims list cumulative'!L74</f>
        <v>1</v>
      </c>
      <c r="N80" s="5">
        <f ca="1">'Claims list cumulative'!M74</f>
        <v>1</v>
      </c>
      <c r="O80" s="5">
        <f ca="1">'Claims list cumulative'!N74</f>
        <v>1</v>
      </c>
      <c r="P80" s="5">
        <f ca="1">$O$80+$AO$80*(P96-$O$96)</f>
        <v>1.0723762060856743</v>
      </c>
      <c r="Q80" s="5">
        <f t="shared" ref="Q80:AM80" ca="1" si="66">$O$80+$AO$80*(Q96-$O$96)</f>
        <v>1.2171286182570229</v>
      </c>
      <c r="R80" s="5">
        <f t="shared" ca="1" si="66"/>
        <v>1.3771181264464081</v>
      </c>
      <c r="S80" s="5">
        <f t="shared" ca="1" si="66"/>
        <v>1.5443798850080381</v>
      </c>
      <c r="T80" s="5">
        <f t="shared" ca="1" si="66"/>
        <v>1.7708801830602452</v>
      </c>
      <c r="U80" s="5">
        <f t="shared" ca="1" si="66"/>
        <v>1.8177981019424883</v>
      </c>
      <c r="V80" s="5">
        <f t="shared" ca="1" si="66"/>
        <v>2.0193713830661988</v>
      </c>
      <c r="W80" s="5">
        <f t="shared" ca="1" si="66"/>
        <v>2.4099196152433873</v>
      </c>
      <c r="X80" s="5">
        <f t="shared" ca="1" si="66"/>
        <v>3.1791812846833047</v>
      </c>
      <c r="Y80" s="5">
        <f t="shared" ca="1" si="66"/>
        <v>3.3736100582780093</v>
      </c>
      <c r="Z80" s="5">
        <f t="shared" ca="1" si="66"/>
        <v>3.9162019845888127</v>
      </c>
      <c r="AA80" s="5">
        <f t="shared" ca="1" si="66"/>
        <v>4.5311395010743905</v>
      </c>
      <c r="AB80" s="5">
        <f t="shared" ca="1" si="66"/>
        <v>5.0403846319140087</v>
      </c>
      <c r="AC80" s="5">
        <f t="shared" ca="1" si="66"/>
        <v>5.8042523281734368</v>
      </c>
      <c r="AD80" s="5">
        <f t="shared" ca="1" si="66"/>
        <v>6.5016967464972613</v>
      </c>
      <c r="AE80" s="5">
        <f t="shared" ca="1" si="66"/>
        <v>7.1184843273278542</v>
      </c>
      <c r="AF80" s="5">
        <f t="shared" ca="1" si="66"/>
        <v>8.0700994520379119</v>
      </c>
      <c r="AG80" s="5">
        <f t="shared" ca="1" si="66"/>
        <v>8.7045095351779516</v>
      </c>
      <c r="AH80" s="5">
        <f t="shared" ca="1" si="66"/>
        <v>10.353975751342054</v>
      </c>
      <c r="AI80" s="5">
        <f t="shared" ca="1" si="66"/>
        <v>10.595361051268506</v>
      </c>
      <c r="AJ80" s="5">
        <f t="shared" ca="1" si="66"/>
        <v>11.824231669075909</v>
      </c>
      <c r="AK80" s="5">
        <f t="shared" ca="1" si="66"/>
        <v>14.350243494568902</v>
      </c>
      <c r="AL80" s="5">
        <f t="shared" ca="1" si="66"/>
        <v>16.996541597466319</v>
      </c>
      <c r="AM80" s="5">
        <f t="shared" ca="1" si="66"/>
        <v>16.996541597466319</v>
      </c>
      <c r="AN80" s="7">
        <f>VLOOKUP(A80,'Premiums,Loss ratio'!$A$2:$C$1046576,3,FALSE)</f>
        <v>19781</v>
      </c>
      <c r="AO80" s="7">
        <f t="shared" ca="1" si="42"/>
        <v>16.539363143108879</v>
      </c>
      <c r="AP80" s="6">
        <f t="shared" ca="1" si="43"/>
        <v>635.1459551910558</v>
      </c>
      <c r="AQ80" s="32">
        <f t="shared" ca="1" si="44"/>
        <v>15.996541597466319</v>
      </c>
    </row>
    <row r="81" spans="1:43" x14ac:dyDescent="0.2">
      <c r="A81" s="38">
        <f t="shared" si="41"/>
        <v>50802</v>
      </c>
      <c r="B81" s="4">
        <v>11</v>
      </c>
      <c r="C81" s="5">
        <f ca="1">'Claims list cumulative'!B75</f>
        <v>0</v>
      </c>
      <c r="D81" s="5">
        <f ca="1">'Claims list cumulative'!C75</f>
        <v>0</v>
      </c>
      <c r="E81" s="5">
        <f ca="1">'Claims list cumulative'!D75</f>
        <v>0</v>
      </c>
      <c r="F81" s="5">
        <f ca="1">'Claims list cumulative'!E75</f>
        <v>0</v>
      </c>
      <c r="G81" s="5">
        <f ca="1">'Claims list cumulative'!F75</f>
        <v>0</v>
      </c>
      <c r="H81" s="5">
        <f ca="1">'Claims list cumulative'!G75</f>
        <v>0</v>
      </c>
      <c r="I81" s="5">
        <f ca="1">'Claims list cumulative'!H75</f>
        <v>0</v>
      </c>
      <c r="J81" s="5">
        <f ca="1">'Claims list cumulative'!I75</f>
        <v>0</v>
      </c>
      <c r="K81" s="5">
        <f ca="1">'Claims list cumulative'!J75</f>
        <v>0</v>
      </c>
      <c r="L81" s="5">
        <f ca="1">'Claims list cumulative'!K75</f>
        <v>0</v>
      </c>
      <c r="M81" s="5">
        <f ca="1">'Claims list cumulative'!L75</f>
        <v>0</v>
      </c>
      <c r="N81" s="5">
        <f ca="1">'Claims list cumulative'!M75</f>
        <v>0</v>
      </c>
      <c r="O81" s="5">
        <f ca="1">$N$81+$AO$81*(O96-$N$96)</f>
        <v>0.13560248055167562</v>
      </c>
      <c r="P81" s="5">
        <f t="shared" ref="P81:AM81" ca="1" si="67">$N$81+$AO$81*(P96-$N$96)</f>
        <v>0.20792380351256937</v>
      </c>
      <c r="Q81" s="5">
        <f t="shared" ca="1" si="67"/>
        <v>0.35256644943435672</v>
      </c>
      <c r="R81" s="5">
        <f t="shared" ca="1" si="67"/>
        <v>0.51243463703212166</v>
      </c>
      <c r="S81" s="5">
        <f t="shared" ca="1" si="67"/>
        <v>0.679569560429785</v>
      </c>
      <c r="T81" s="5">
        <f t="shared" ca="1" si="67"/>
        <v>0.9058981025307874</v>
      </c>
      <c r="U81" s="5">
        <f t="shared" ca="1" si="67"/>
        <v>0.95278044339456647</v>
      </c>
      <c r="V81" s="5">
        <f t="shared" ca="1" si="67"/>
        <v>1.154200870809321</v>
      </c>
      <c r="W81" s="5">
        <f t="shared" ca="1" si="67"/>
        <v>1.5444529489254077</v>
      </c>
      <c r="X81" s="5">
        <f t="shared" ca="1" si="67"/>
        <v>2.3131312846086098</v>
      </c>
      <c r="Y81" s="5">
        <f t="shared" ca="1" si="67"/>
        <v>2.5074126221988688</v>
      </c>
      <c r="Z81" s="5">
        <f t="shared" ca="1" si="67"/>
        <v>3.0495930991949436</v>
      </c>
      <c r="AA81" s="5">
        <f t="shared" ca="1" si="67"/>
        <v>3.6640643064571612</v>
      </c>
      <c r="AB81" s="5">
        <f t="shared" ca="1" si="67"/>
        <v>4.1729232749711844</v>
      </c>
      <c r="AC81" s="5">
        <f t="shared" ca="1" si="67"/>
        <v>4.9362117277422204</v>
      </c>
      <c r="AD81" s="5">
        <f t="shared" ca="1" si="67"/>
        <v>5.6331272715766429</v>
      </c>
      <c r="AE81" s="5">
        <f t="shared" ca="1" si="67"/>
        <v>6.2494471402737517</v>
      </c>
      <c r="AF81" s="5">
        <f t="shared" ca="1" si="67"/>
        <v>7.2003406519778625</v>
      </c>
      <c r="AG81" s="5">
        <f t="shared" ca="1" si="67"/>
        <v>7.8342696597806034</v>
      </c>
      <c r="AH81" s="5">
        <f t="shared" ca="1" si="67"/>
        <v>9.4824850800677289</v>
      </c>
      <c r="AI81" s="5">
        <f t="shared" ca="1" si="67"/>
        <v>9.7236873366951126</v>
      </c>
      <c r="AJ81" s="5">
        <f t="shared" ca="1" si="67"/>
        <v>10.951626097707249</v>
      </c>
      <c r="AK81" s="5">
        <f t="shared" ca="1" si="67"/>
        <v>13.475722439787758</v>
      </c>
      <c r="AL81" s="5">
        <f t="shared" ca="1" si="67"/>
        <v>16.12001384577686</v>
      </c>
      <c r="AM81" s="5">
        <f t="shared" ca="1" si="67"/>
        <v>16.12001384577686</v>
      </c>
      <c r="AN81" s="7">
        <f>VLOOKUP(A81,'Premiums,Loss ratio'!$A$2:$C$1046576,3,FALSE)</f>
        <v>19766</v>
      </c>
      <c r="AO81" s="7">
        <f t="shared" ca="1" si="42"/>
        <v>16.526821287431886</v>
      </c>
      <c r="AP81" s="6">
        <f t="shared" ca="1" si="43"/>
        <v>473.42257395911946</v>
      </c>
      <c r="AQ81" s="32">
        <f t="shared" ca="1" si="44"/>
        <v>16.12001384577686</v>
      </c>
    </row>
    <row r="82" spans="1:43" x14ac:dyDescent="0.2">
      <c r="A82" s="38">
        <f t="shared" si="41"/>
        <v>50830</v>
      </c>
      <c r="B82" s="4">
        <v>10</v>
      </c>
      <c r="C82" s="5">
        <f ca="1">'Claims list cumulative'!B76</f>
        <v>0</v>
      </c>
      <c r="D82" s="5">
        <f ca="1">'Claims list cumulative'!C76</f>
        <v>0</v>
      </c>
      <c r="E82" s="5">
        <f ca="1">'Claims list cumulative'!D76</f>
        <v>0</v>
      </c>
      <c r="F82" s="5">
        <f ca="1">'Claims list cumulative'!E76</f>
        <v>0</v>
      </c>
      <c r="G82" s="5">
        <f ca="1">'Claims list cumulative'!F76</f>
        <v>0</v>
      </c>
      <c r="H82" s="5">
        <f ca="1">'Claims list cumulative'!G76</f>
        <v>0</v>
      </c>
      <c r="I82" s="5">
        <f ca="1">'Claims list cumulative'!H76</f>
        <v>0</v>
      </c>
      <c r="J82" s="5">
        <f ca="1">'Claims list cumulative'!I76</f>
        <v>0</v>
      </c>
      <c r="K82" s="5">
        <f ca="1">'Claims list cumulative'!J76</f>
        <v>0</v>
      </c>
      <c r="L82" s="5">
        <f ca="1">'Claims list cumulative'!K76</f>
        <v>0</v>
      </c>
      <c r="M82" s="5">
        <f ca="1">'Claims list cumulative'!L76</f>
        <v>0</v>
      </c>
      <c r="N82" s="5">
        <f ca="1">$M$82+$AO$82*(N96-$M$96)</f>
        <v>0.10163497160543035</v>
      </c>
      <c r="O82" s="5">
        <f t="shared" ref="O82:AM82" ca="1" si="68">$M$82+$AO$82*(O96-$M$96)</f>
        <v>0.23714826707933748</v>
      </c>
      <c r="P82" s="5">
        <f t="shared" ca="1" si="68"/>
        <v>0.30942202466542135</v>
      </c>
      <c r="Q82" s="5">
        <f t="shared" ca="1" si="68"/>
        <v>0.45396953983758898</v>
      </c>
      <c r="R82" s="5">
        <f t="shared" ca="1" si="68"/>
        <v>0.61373258292261634</v>
      </c>
      <c r="S82" s="5">
        <f t="shared" ca="1" si="68"/>
        <v>0.78075758251150851</v>
      </c>
      <c r="T82" s="5">
        <f t="shared" ca="1" si="68"/>
        <v>1.0069372694548</v>
      </c>
      <c r="U82" s="5">
        <f t="shared" ca="1" si="68"/>
        <v>1.0537887760359104</v>
      </c>
      <c r="V82" s="5">
        <f t="shared" ca="1" si="68"/>
        <v>1.2550767302362364</v>
      </c>
      <c r="W82" s="5">
        <f t="shared" ca="1" si="68"/>
        <v>1.6450721414993681</v>
      </c>
      <c r="X82" s="5">
        <f t="shared" ca="1" si="68"/>
        <v>2.4132449212600826</v>
      </c>
      <c r="Y82" s="5">
        <f t="shared" ca="1" si="68"/>
        <v>2.6073984809798239</v>
      </c>
      <c r="Z82" s="5">
        <f t="shared" ca="1" si="68"/>
        <v>3.1492223685697991</v>
      </c>
      <c r="AA82" s="5">
        <f t="shared" ca="1" si="68"/>
        <v>3.763289441171771</v>
      </c>
      <c r="AB82" s="5">
        <f t="shared" ca="1" si="68"/>
        <v>4.2718137356702783</v>
      </c>
      <c r="AC82" s="5">
        <f t="shared" ca="1" si="68"/>
        <v>5.0346001774180404</v>
      </c>
      <c r="AD82" s="5">
        <f t="shared" ca="1" si="68"/>
        <v>5.7310573633616491</v>
      </c>
      <c r="AE82" s="5">
        <f t="shared" ca="1" si="68"/>
        <v>6.3469718815430705</v>
      </c>
      <c r="AF82" s="5">
        <f t="shared" ca="1" si="68"/>
        <v>7.2972399953086935</v>
      </c>
      <c r="AG82" s="5">
        <f t="shared" ca="1" si="68"/>
        <v>7.9307520711524422</v>
      </c>
      <c r="AH82" s="5">
        <f t="shared" ca="1" si="68"/>
        <v>9.5778834683461884</v>
      </c>
      <c r="AI82" s="5">
        <f t="shared" ca="1" si="68"/>
        <v>9.8189270874477117</v>
      </c>
      <c r="AJ82" s="5">
        <f t="shared" ca="1" si="68"/>
        <v>11.046058239237286</v>
      </c>
      <c r="AK82" s="5">
        <f t="shared" ca="1" si="68"/>
        <v>13.568494495693638</v>
      </c>
      <c r="AL82" s="5">
        <f t="shared" ca="1" si="68"/>
        <v>16.211046764362198</v>
      </c>
      <c r="AM82" s="5">
        <f t="shared" ca="1" si="68"/>
        <v>16.211046764362198</v>
      </c>
      <c r="AN82" s="7">
        <f>VLOOKUP(A82,'Premiums,Loss ratio'!$A$2:$C$1046576,3,FALSE)</f>
        <v>19753</v>
      </c>
      <c r="AO82" s="7">
        <f t="shared" ca="1" si="42"/>
        <v>16.515951679178489</v>
      </c>
      <c r="AP82" s="6">
        <f t="shared" ca="1" si="43"/>
        <v>371.82933531806839</v>
      </c>
      <c r="AQ82" s="32">
        <f t="shared" ca="1" si="44"/>
        <v>16.211046764362198</v>
      </c>
    </row>
    <row r="83" spans="1:43" x14ac:dyDescent="0.2">
      <c r="A83" s="38">
        <f t="shared" si="41"/>
        <v>50861</v>
      </c>
      <c r="B83" s="4">
        <v>9</v>
      </c>
      <c r="C83" s="5">
        <f ca="1">'Claims list cumulative'!B77</f>
        <v>0</v>
      </c>
      <c r="D83" s="5">
        <f ca="1">'Claims list cumulative'!C77</f>
        <v>0</v>
      </c>
      <c r="E83" s="5">
        <f ca="1">'Claims list cumulative'!D77</f>
        <v>1</v>
      </c>
      <c r="F83" s="5">
        <f ca="1">'Claims list cumulative'!E77</f>
        <v>1</v>
      </c>
      <c r="G83" s="5">
        <f ca="1">'Claims list cumulative'!F77</f>
        <v>1</v>
      </c>
      <c r="H83" s="5">
        <f ca="1">'Claims list cumulative'!G77</f>
        <v>1</v>
      </c>
      <c r="I83" s="5">
        <f ca="1">'Claims list cumulative'!H77</f>
        <v>1</v>
      </c>
      <c r="J83" s="5">
        <f ca="1">'Claims list cumulative'!I77</f>
        <v>1</v>
      </c>
      <c r="K83" s="5">
        <f ca="1">'Claims list cumulative'!J77</f>
        <v>1</v>
      </c>
      <c r="L83" s="5">
        <f ca="1">'Claims list cumulative'!K77</f>
        <v>1</v>
      </c>
      <c r="M83" s="5">
        <f ca="1">$L$83+$AO$83*(M96-$L$96)</f>
        <v>1.0338560275990347</v>
      </c>
      <c r="N83" s="5">
        <f t="shared" ref="N83:AM83" ca="1" si="69">$L$83+$AO$83*(N96-$L$96)</f>
        <v>1.1354241103961387</v>
      </c>
      <c r="O83" s="5">
        <f t="shared" ca="1" si="69"/>
        <v>1.2708482207922773</v>
      </c>
      <c r="P83" s="5">
        <f t="shared" ca="1" si="69"/>
        <v>1.3430744130035515</v>
      </c>
      <c r="Q83" s="5">
        <f t="shared" ca="1" si="69"/>
        <v>1.4875267974260993</v>
      </c>
      <c r="R83" s="5">
        <f t="shared" ca="1" si="69"/>
        <v>1.6471846959983889</v>
      </c>
      <c r="S83" s="5">
        <f t="shared" ca="1" si="69"/>
        <v>1.8140997717785101</v>
      </c>
      <c r="T83" s="5">
        <f t="shared" ca="1" si="69"/>
        <v>2.0401306035640907</v>
      </c>
      <c r="U83" s="5">
        <f t="shared" ca="1" si="69"/>
        <v>2.0869512758625328</v>
      </c>
      <c r="V83" s="5">
        <f t="shared" ca="1" si="69"/>
        <v>2.2881067568484301</v>
      </c>
      <c r="W83" s="5">
        <f t="shared" ca="1" si="69"/>
        <v>2.6778455012586071</v>
      </c>
      <c r="X83" s="5">
        <f t="shared" ca="1" si="69"/>
        <v>3.445512725096834</v>
      </c>
      <c r="Y83" s="5">
        <f t="shared" ca="1" si="69"/>
        <v>3.6395385069460562</v>
      </c>
      <c r="Z83" s="5">
        <f t="shared" ca="1" si="69"/>
        <v>4.1810058051299333</v>
      </c>
      <c r="AA83" s="5">
        <f t="shared" ca="1" si="69"/>
        <v>4.7946687430716599</v>
      </c>
      <c r="AB83" s="5">
        <f t="shared" ca="1" si="69"/>
        <v>5.3028583635546527</v>
      </c>
      <c r="AC83" s="5">
        <f t="shared" ca="1" si="69"/>
        <v>6.0651427942791409</v>
      </c>
      <c r="AD83" s="5">
        <f t="shared" ca="1" si="69"/>
        <v>6.7611416223319347</v>
      </c>
      <c r="AE83" s="5">
        <f t="shared" ca="1" si="69"/>
        <v>7.3766507899976688</v>
      </c>
      <c r="AF83" s="5">
        <f t="shared" ca="1" si="69"/>
        <v>8.326293505824804</v>
      </c>
      <c r="AG83" s="5">
        <f t="shared" ca="1" si="69"/>
        <v>8.9593886497095596</v>
      </c>
      <c r="AH83" s="5">
        <f t="shared" ca="1" si="69"/>
        <v>10.605436023809927</v>
      </c>
      <c r="AI83" s="5">
        <f t="shared" ca="1" si="69"/>
        <v>10.84632100538559</v>
      </c>
      <c r="AJ83" s="5">
        <f t="shared" ca="1" si="69"/>
        <v>12.072644547952603</v>
      </c>
      <c r="AK83" s="5">
        <f t="shared" ca="1" si="69"/>
        <v>14.593420718784801</v>
      </c>
      <c r="AL83" s="5">
        <f t="shared" ca="1" si="69"/>
        <v>17.234233850132817</v>
      </c>
      <c r="AM83" s="5">
        <f t="shared" ca="1" si="69"/>
        <v>17.234233850132817</v>
      </c>
      <c r="AN83" s="7">
        <f>VLOOKUP(A83,'Premiums,Loss ratio'!$A$2:$C$1046576,3,FALSE)</f>
        <v>19740</v>
      </c>
      <c r="AO83" s="7">
        <f t="shared" ca="1" si="42"/>
        <v>16.505082070925095</v>
      </c>
      <c r="AP83" s="6">
        <f t="shared" ca="1" si="43"/>
        <v>340.14224810501582</v>
      </c>
      <c r="AQ83" s="32">
        <f t="shared" ca="1" si="44"/>
        <v>16.234233850132817</v>
      </c>
    </row>
    <row r="84" spans="1:43" x14ac:dyDescent="0.2">
      <c r="A84" s="38">
        <f t="shared" si="41"/>
        <v>50891</v>
      </c>
      <c r="B84" s="4">
        <v>8</v>
      </c>
      <c r="C84" s="5">
        <f ca="1">'Claims list cumulative'!B78</f>
        <v>0</v>
      </c>
      <c r="D84" s="5">
        <f ca="1">'Claims list cumulative'!C78</f>
        <v>0</v>
      </c>
      <c r="E84" s="5">
        <f ca="1">'Claims list cumulative'!D78</f>
        <v>0</v>
      </c>
      <c r="F84" s="5">
        <f ca="1">'Claims list cumulative'!E78</f>
        <v>0</v>
      </c>
      <c r="G84" s="5">
        <f ca="1">'Claims list cumulative'!F78</f>
        <v>1</v>
      </c>
      <c r="H84" s="5">
        <f ca="1">'Claims list cumulative'!G78</f>
        <v>1</v>
      </c>
      <c r="I84" s="5">
        <f ca="1">'Claims list cumulative'!H78</f>
        <v>1</v>
      </c>
      <c r="J84" s="5">
        <f ca="1">'Claims list cumulative'!I78</f>
        <v>1</v>
      </c>
      <c r="K84" s="5">
        <f ca="1">'Claims list cumulative'!J78</f>
        <v>1</v>
      </c>
      <c r="L84" s="5">
        <f ca="1">$K$84+$AO$84*(L96-$K$96)</f>
        <v>1.0300759523797707</v>
      </c>
      <c r="M84" s="5">
        <f t="shared" ref="M84:AM84" ca="1" si="70">$K$84+$AO$84*(M96-$K$96)</f>
        <v>1.0639113988070126</v>
      </c>
      <c r="N84" s="5">
        <f t="shared" ca="1" si="70"/>
        <v>1.1654177380887383</v>
      </c>
      <c r="O84" s="5">
        <f t="shared" ca="1" si="70"/>
        <v>1.3007595237977061</v>
      </c>
      <c r="P84" s="5">
        <f t="shared" ca="1" si="70"/>
        <v>1.3729418095091557</v>
      </c>
      <c r="Q84" s="5">
        <f t="shared" ca="1" si="70"/>
        <v>1.5173063809320546</v>
      </c>
      <c r="R84" s="5">
        <f t="shared" ca="1" si="70"/>
        <v>1.676867223031048</v>
      </c>
      <c r="S84" s="5">
        <f t="shared" ca="1" si="70"/>
        <v>1.8436808306799959</v>
      </c>
      <c r="T84" s="5">
        <f t="shared" ca="1" si="70"/>
        <v>2.0695742577046126</v>
      </c>
      <c r="U84" s="5">
        <f t="shared" ca="1" si="70"/>
        <v>2.116366467588283</v>
      </c>
      <c r="V84" s="5">
        <f t="shared" ca="1" si="70"/>
        <v>2.3173996656070162</v>
      </c>
      <c r="W84" s="5">
        <f t="shared" ca="1" si="70"/>
        <v>2.7069014867683112</v>
      </c>
      <c r="X84" s="5">
        <f t="shared" ca="1" si="70"/>
        <v>3.474102043601166</v>
      </c>
      <c r="Y84" s="5">
        <f t="shared" ca="1" si="70"/>
        <v>3.6680098766468321</v>
      </c>
      <c r="Z84" s="5">
        <f t="shared" ca="1" si="70"/>
        <v>4.2091480153789256</v>
      </c>
      <c r="AA84" s="5">
        <f t="shared" ca="1" si="70"/>
        <v>4.822437905941964</v>
      </c>
      <c r="AB84" s="5">
        <f t="shared" ca="1" si="70"/>
        <v>5.3303185965644797</v>
      </c>
      <c r="AC84" s="5">
        <f t="shared" ca="1" si="70"/>
        <v>6.0921396324982542</v>
      </c>
      <c r="AD84" s="5">
        <f t="shared" ca="1" si="70"/>
        <v>6.7877153609595258</v>
      </c>
      <c r="AE84" s="5">
        <f t="shared" ca="1" si="70"/>
        <v>7.4028503589184735</v>
      </c>
      <c r="AF84" s="5">
        <f t="shared" ca="1" si="70"/>
        <v>8.35191578434085</v>
      </c>
      <c r="AG84" s="5">
        <f t="shared" ca="1" si="70"/>
        <v>8.9846260679557677</v>
      </c>
      <c r="AH84" s="5">
        <f t="shared" ca="1" si="70"/>
        <v>10.629672805354556</v>
      </c>
      <c r="AI84" s="5">
        <f t="shared" ca="1" si="70"/>
        <v>10.870411352290962</v>
      </c>
      <c r="AJ84" s="5">
        <f t="shared" ca="1" si="70"/>
        <v>12.095989409421763</v>
      </c>
      <c r="AK84" s="5">
        <f t="shared" ca="1" si="70"/>
        <v>14.615233193523972</v>
      </c>
      <c r="AL84" s="5">
        <f t="shared" ca="1" si="70"/>
        <v>17.254440967345332</v>
      </c>
      <c r="AM84" s="5">
        <f t="shared" ca="1" si="70"/>
        <v>17.254440967345332</v>
      </c>
      <c r="AN84" s="7">
        <f>VLOOKUP(A84,'Premiums,Loss ratio'!$A$2:$C$1046576,3,FALSE)</f>
        <v>19728</v>
      </c>
      <c r="AO84" s="7">
        <f t="shared" ca="1" si="42"/>
        <v>16.495048586383497</v>
      </c>
      <c r="AP84" s="6">
        <f t="shared" ca="1" si="43"/>
        <v>290.96289425335226</v>
      </c>
      <c r="AQ84" s="32">
        <f t="shared" ca="1" si="44"/>
        <v>16.254440967345332</v>
      </c>
    </row>
    <row r="85" spans="1:43" x14ac:dyDescent="0.2">
      <c r="A85" s="38">
        <f t="shared" si="41"/>
        <v>50922</v>
      </c>
      <c r="B85" s="4">
        <v>7</v>
      </c>
      <c r="C85" s="5">
        <f ca="1">'Claims list cumulative'!B79</f>
        <v>0</v>
      </c>
      <c r="D85" s="5">
        <f ca="1">'Claims list cumulative'!C79</f>
        <v>0</v>
      </c>
      <c r="E85" s="5">
        <f ca="1">'Claims list cumulative'!D79</f>
        <v>0</v>
      </c>
      <c r="F85" s="5">
        <f ca="1">'Claims list cumulative'!E79</f>
        <v>0</v>
      </c>
      <c r="G85" s="5">
        <f ca="1">'Claims list cumulative'!F79</f>
        <v>0</v>
      </c>
      <c r="H85" s="5">
        <f ca="1">'Claims list cumulative'!G79</f>
        <v>1</v>
      </c>
      <c r="I85" s="5">
        <f ca="1">'Claims list cumulative'!H79</f>
        <v>1</v>
      </c>
      <c r="J85" s="5">
        <f ca="1">'Claims list cumulative'!I79</f>
        <v>2</v>
      </c>
      <c r="K85" s="5">
        <f ca="1">$J$85+$AO$85*(K96-$J$96)</f>
        <v>2</v>
      </c>
      <c r="L85" s="5">
        <f t="shared" ref="L85:AM85" ca="1" si="71">$J$85+$AO$85*(L96-$J$96)</f>
        <v>2.0300515598798681</v>
      </c>
      <c r="M85" s="5">
        <f t="shared" ca="1" si="71"/>
        <v>2.0638595647447198</v>
      </c>
      <c r="N85" s="5">
        <f t="shared" ca="1" si="71"/>
        <v>2.1652835793392748</v>
      </c>
      <c r="O85" s="5">
        <f t="shared" ca="1" si="71"/>
        <v>2.3005155987986812</v>
      </c>
      <c r="P85" s="5">
        <f t="shared" ca="1" si="71"/>
        <v>2.3726393425103649</v>
      </c>
      <c r="Q85" s="5">
        <f t="shared" ca="1" si="71"/>
        <v>2.5168868299337319</v>
      </c>
      <c r="R85" s="5">
        <f t="shared" ca="1" si="71"/>
        <v>2.6763182634016638</v>
      </c>
      <c r="S85" s="5">
        <f t="shared" ca="1" si="71"/>
        <v>2.8429965802090473</v>
      </c>
      <c r="T85" s="5">
        <f t="shared" ca="1" si="71"/>
        <v>3.0687068008857121</v>
      </c>
      <c r="U85" s="5">
        <f t="shared" ca="1" si="71"/>
        <v>3.1154610608830211</v>
      </c>
      <c r="V85" s="5">
        <f t="shared" ca="1" si="71"/>
        <v>3.3163312149455346</v>
      </c>
      <c r="W85" s="5">
        <f t="shared" ca="1" si="71"/>
        <v>3.7055171384416541</v>
      </c>
      <c r="X85" s="5">
        <f t="shared" ca="1" si="71"/>
        <v>4.4720954726006781</v>
      </c>
      <c r="Y85" s="5">
        <f t="shared" ca="1" si="71"/>
        <v>4.6658460405749373</v>
      </c>
      <c r="Z85" s="5">
        <f t="shared" ca="1" si="71"/>
        <v>5.2065453000379858</v>
      </c>
      <c r="AA85" s="5">
        <f t="shared" ca="1" si="71"/>
        <v>5.8193377940961071</v>
      </c>
      <c r="AB85" s="5">
        <f t="shared" ca="1" si="71"/>
        <v>6.3268065782379885</v>
      </c>
      <c r="AC85" s="5">
        <f t="shared" ca="1" si="71"/>
        <v>7.0880097544508107</v>
      </c>
      <c r="AD85" s="5">
        <f t="shared" ca="1" si="71"/>
        <v>7.7830213501233878</v>
      </c>
      <c r="AE85" s="5">
        <f t="shared" ca="1" si="71"/>
        <v>8.3976574551399512</v>
      </c>
      <c r="AF85" s="5">
        <f t="shared" ca="1" si="71"/>
        <v>9.3459531600226509</v>
      </c>
      <c r="AG85" s="5">
        <f t="shared" ca="1" si="71"/>
        <v>9.9781502966111173</v>
      </c>
      <c r="AH85" s="5">
        <f t="shared" ca="1" si="71"/>
        <v>11.621862851741129</v>
      </c>
      <c r="AI85" s="5">
        <f t="shared" ca="1" si="71"/>
        <v>11.862406152491863</v>
      </c>
      <c r="AJ85" s="5">
        <f t="shared" ca="1" si="71"/>
        <v>13.086990229041051</v>
      </c>
      <c r="AK85" s="5">
        <f t="shared" ca="1" si="71"/>
        <v>15.604190830836608</v>
      </c>
      <c r="AL85" s="5">
        <f t="shared" ca="1" si="71"/>
        <v>18.24125812795576</v>
      </c>
      <c r="AM85" s="5">
        <f t="shared" ca="1" si="71"/>
        <v>18.24125812795576</v>
      </c>
      <c r="AN85" s="7">
        <f>VLOOKUP(A85,'Premiums,Loss ratio'!$A$2:$C$1046576,3,FALSE)</f>
        <v>19712</v>
      </c>
      <c r="AO85" s="7">
        <f t="shared" ca="1" si="42"/>
        <v>16.481670606994705</v>
      </c>
      <c r="AP85" s="6">
        <f t="shared" ca="1" si="43"/>
        <v>290.72691461486613</v>
      </c>
      <c r="AQ85" s="32">
        <f t="shared" ca="1" si="44"/>
        <v>16.24125812795576</v>
      </c>
    </row>
    <row r="86" spans="1:43" x14ac:dyDescent="0.2">
      <c r="A86" s="38">
        <f t="shared" si="41"/>
        <v>50952</v>
      </c>
      <c r="B86" s="4">
        <v>6</v>
      </c>
      <c r="C86" s="5">
        <f ca="1">'Claims list cumulative'!B80</f>
        <v>0</v>
      </c>
      <c r="D86" s="5">
        <f ca="1">'Claims list cumulative'!C80</f>
        <v>0</v>
      </c>
      <c r="E86" s="5">
        <f ca="1">'Claims list cumulative'!D80</f>
        <v>0</v>
      </c>
      <c r="F86" s="5">
        <f ca="1">'Claims list cumulative'!E80</f>
        <v>0</v>
      </c>
      <c r="G86" s="5">
        <f ca="1">'Claims list cumulative'!F80</f>
        <v>0</v>
      </c>
      <c r="H86" s="5">
        <f ca="1">'Claims list cumulative'!G80</f>
        <v>0</v>
      </c>
      <c r="I86" s="5">
        <f ca="1">'Claims list cumulative'!H80</f>
        <v>0</v>
      </c>
      <c r="J86" s="5">
        <f ca="1">$I$86+$AO$86*(J96-$I$96)</f>
        <v>2.1832396162724445E-2</v>
      </c>
      <c r="K86" s="5">
        <f t="shared" ref="K86:AM86" ca="1" si="72">$I$86+$AO$86*(K96-$I$96)</f>
        <v>2.1832396162724445E-2</v>
      </c>
      <c r="L86" s="5">
        <f t="shared" ca="1" si="72"/>
        <v>5.1851940886470556E-2</v>
      </c>
      <c r="M86" s="5">
        <f t="shared" ca="1" si="72"/>
        <v>8.5623928700684915E-2</v>
      </c>
      <c r="N86" s="5">
        <f t="shared" ca="1" si="72"/>
        <v>0.18693989214332801</v>
      </c>
      <c r="O86" s="5">
        <f t="shared" ca="1" si="72"/>
        <v>0.32202784340018548</v>
      </c>
      <c r="P86" s="5">
        <f t="shared" ca="1" si="72"/>
        <v>0.39407475073717618</v>
      </c>
      <c r="Q86" s="5">
        <f t="shared" ca="1" si="72"/>
        <v>0.53816856541115754</v>
      </c>
      <c r="R86" s="5">
        <f t="shared" ca="1" si="72"/>
        <v>0.69743015005082099</v>
      </c>
      <c r="S86" s="5">
        <f t="shared" ca="1" si="72"/>
        <v>0.86393089762865105</v>
      </c>
      <c r="T86" s="5">
        <f t="shared" ca="1" si="72"/>
        <v>1.089400659973629</v>
      </c>
      <c r="U86" s="5">
        <f t="shared" ca="1" si="72"/>
        <v>1.1361051107450888</v>
      </c>
      <c r="V86" s="5">
        <f t="shared" ca="1" si="72"/>
        <v>1.3367612696150641</v>
      </c>
      <c r="W86" s="5">
        <f t="shared" ca="1" si="72"/>
        <v>1.7255325774256411</v>
      </c>
      <c r="X86" s="5">
        <f t="shared" ca="1" si="72"/>
        <v>2.4912942443252626</v>
      </c>
      <c r="Y86" s="5">
        <f t="shared" ca="1" si="72"/>
        <v>2.6848384018932987</v>
      </c>
      <c r="Z86" s="5">
        <f t="shared" ca="1" si="72"/>
        <v>3.2249616323157264</v>
      </c>
      <c r="AA86" s="5">
        <f t="shared" ca="1" si="72"/>
        <v>3.8371012934611435</v>
      </c>
      <c r="AB86" s="5">
        <f t="shared" ca="1" si="72"/>
        <v>4.3440294503471923</v>
      </c>
      <c r="AC86" s="5">
        <f t="shared" ca="1" si="72"/>
        <v>5.1044216856762654</v>
      </c>
      <c r="AD86" s="5">
        <f t="shared" ca="1" si="72"/>
        <v>5.7986928570636795</v>
      </c>
      <c r="AE86" s="5">
        <f t="shared" ca="1" si="72"/>
        <v>6.4126741650933647</v>
      </c>
      <c r="AF86" s="5">
        <f t="shared" ca="1" si="72"/>
        <v>7.3599596117677377</v>
      </c>
      <c r="AG86" s="5">
        <f t="shared" ca="1" si="72"/>
        <v>7.9914832428839864</v>
      </c>
      <c r="AH86" s="5">
        <f t="shared" ca="1" si="72"/>
        <v>9.633444683786232</v>
      </c>
      <c r="AI86" s="5">
        <f t="shared" ca="1" si="72"/>
        <v>9.8737317239182669</v>
      </c>
      <c r="AJ86" s="5">
        <f t="shared" ca="1" si="72"/>
        <v>11.097011200954086</v>
      </c>
      <c r="AK86" s="5">
        <f t="shared" ca="1" si="72"/>
        <v>13.611530125972161</v>
      </c>
      <c r="AL86" s="5">
        <f t="shared" ca="1" si="72"/>
        <v>16.245788047419666</v>
      </c>
      <c r="AM86" s="5">
        <f t="shared" ca="1" si="72"/>
        <v>16.245788047419666</v>
      </c>
      <c r="AN86" s="7">
        <f>VLOOKUP(A86,'Premiums,Loss ratio'!$A$2:$C$1046576,3,FALSE)</f>
        <v>19691</v>
      </c>
      <c r="AO86" s="7">
        <f t="shared" ca="1" si="42"/>
        <v>16.464112009046911</v>
      </c>
      <c r="AP86" s="6">
        <f t="shared" ca="1" si="43"/>
        <v>274.64338466486487</v>
      </c>
      <c r="AQ86" s="32">
        <f t="shared" ca="1" si="44"/>
        <v>16.245788047419666</v>
      </c>
    </row>
    <row r="87" spans="1:43" x14ac:dyDescent="0.2">
      <c r="A87" s="38">
        <f t="shared" si="41"/>
        <v>50983</v>
      </c>
      <c r="B87" s="4">
        <v>5</v>
      </c>
      <c r="C87" s="5">
        <f ca="1">'Claims list cumulative'!B81</f>
        <v>0</v>
      </c>
      <c r="D87" s="5">
        <f ca="1">'Claims list cumulative'!C81</f>
        <v>0</v>
      </c>
      <c r="E87" s="5">
        <f ca="1">'Claims list cumulative'!D81</f>
        <v>0</v>
      </c>
      <c r="F87" s="5">
        <f ca="1">'Claims list cumulative'!E81</f>
        <v>0</v>
      </c>
      <c r="G87" s="5">
        <f ca="1">'Claims list cumulative'!F81</f>
        <v>0</v>
      </c>
      <c r="H87" s="5">
        <f ca="1">'Claims list cumulative'!G81</f>
        <v>0</v>
      </c>
      <c r="I87" s="5">
        <f ca="1">$H$87+$AO$87*(I96-$H$96)</f>
        <v>0</v>
      </c>
      <c r="J87" s="5">
        <f t="shared" ref="J87:AM87" ca="1" si="73">$H$87+$AO$87*(J96-$H$96)</f>
        <v>2.1816873662786496E-2</v>
      </c>
      <c r="K87" s="5">
        <f t="shared" ca="1" si="73"/>
        <v>2.1816873662786496E-2</v>
      </c>
      <c r="L87" s="5">
        <f t="shared" ca="1" si="73"/>
        <v>5.1815074949117933E-2</v>
      </c>
      <c r="M87" s="5">
        <f t="shared" ca="1" si="73"/>
        <v>8.5563051396240791E-2</v>
      </c>
      <c r="N87" s="5">
        <f t="shared" ca="1" si="73"/>
        <v>0.18680698073760935</v>
      </c>
      <c r="O87" s="5">
        <f t="shared" ca="1" si="73"/>
        <v>0.32179888652610078</v>
      </c>
      <c r="P87" s="5">
        <f t="shared" ca="1" si="73"/>
        <v>0.39379456961329629</v>
      </c>
      <c r="Q87" s="5">
        <f t="shared" ca="1" si="73"/>
        <v>0.53778593578768719</v>
      </c>
      <c r="R87" s="5">
        <f t="shared" ca="1" si="73"/>
        <v>0.69693428787517175</v>
      </c>
      <c r="S87" s="5">
        <f t="shared" ca="1" si="73"/>
        <v>0.86331665596663287</v>
      </c>
      <c r="T87" s="5">
        <f t="shared" ca="1" si="73"/>
        <v>1.088626112757153</v>
      </c>
      <c r="U87" s="5">
        <f t="shared" ca="1" si="73"/>
        <v>1.1352973573780467</v>
      </c>
      <c r="V87" s="5">
        <f t="shared" ca="1" si="73"/>
        <v>1.3358108527863297</v>
      </c>
      <c r="W87" s="5">
        <f t="shared" ca="1" si="73"/>
        <v>1.7243057501398782</v>
      </c>
      <c r="X87" s="5">
        <f t="shared" ca="1" si="73"/>
        <v>2.4895229721998984</v>
      </c>
      <c r="Y87" s="5">
        <f t="shared" ca="1" si="73"/>
        <v>2.6829295228304528</v>
      </c>
      <c r="Z87" s="5">
        <f t="shared" ca="1" si="73"/>
        <v>3.222668733892466</v>
      </c>
      <c r="AA87" s="5">
        <f t="shared" ca="1" si="73"/>
        <v>3.8343731730960808</v>
      </c>
      <c r="AB87" s="5">
        <f t="shared" ca="1" si="73"/>
        <v>4.3409409118115745</v>
      </c>
      <c r="AC87" s="5">
        <f t="shared" ca="1" si="73"/>
        <v>5.1007925198848154</v>
      </c>
      <c r="AD87" s="5">
        <f t="shared" ca="1" si="73"/>
        <v>5.7945700750821212</v>
      </c>
      <c r="AE87" s="5">
        <f t="shared" ca="1" si="73"/>
        <v>6.4081148517872206</v>
      </c>
      <c r="AF87" s="5">
        <f t="shared" ca="1" si="73"/>
        <v>7.3547267929893758</v>
      </c>
      <c r="AG87" s="5">
        <f t="shared" ca="1" si="73"/>
        <v>7.985801420457479</v>
      </c>
      <c r="AH87" s="5">
        <f t="shared" ca="1" si="73"/>
        <v>9.6265954518745467</v>
      </c>
      <c r="AI87" s="5">
        <f t="shared" ca="1" si="73"/>
        <v>9.8667116515941178</v>
      </c>
      <c r="AJ87" s="5">
        <f t="shared" ca="1" si="73"/>
        <v>11.089121395621023</v>
      </c>
      <c r="AK87" s="5">
        <f t="shared" ca="1" si="73"/>
        <v>13.601852536120777</v>
      </c>
      <c r="AL87" s="5">
        <f t="shared" ca="1" si="73"/>
        <v>16.234237540453854</v>
      </c>
      <c r="AM87" s="5">
        <f t="shared" ca="1" si="73"/>
        <v>16.234237540453854</v>
      </c>
      <c r="AN87" s="7">
        <f>VLOOKUP(A87,'Premiums,Loss ratio'!$A$2:$C$1046576,3,FALSE)</f>
        <v>19677</v>
      </c>
      <c r="AO87" s="7">
        <f t="shared" ca="1" si="42"/>
        <v>16.452406277081717</v>
      </c>
      <c r="AP87" s="6">
        <f t="shared" ca="1" si="43"/>
        <v>274.44811741661397</v>
      </c>
      <c r="AQ87" s="32">
        <f t="shared" ca="1" si="44"/>
        <v>16.234237540453854</v>
      </c>
    </row>
    <row r="88" spans="1:43" x14ac:dyDescent="0.2">
      <c r="A88" s="38">
        <f t="shared" si="41"/>
        <v>51014</v>
      </c>
      <c r="B88" s="4">
        <v>4</v>
      </c>
      <c r="C88" s="5">
        <f ca="1">'Claims list cumulative'!B82</f>
        <v>0</v>
      </c>
      <c r="D88" s="5">
        <f ca="1">'Claims list cumulative'!C82</f>
        <v>0</v>
      </c>
      <c r="E88" s="5">
        <f ca="1">'Claims list cumulative'!D82</f>
        <v>0</v>
      </c>
      <c r="F88" s="5">
        <f ca="1">'Claims list cumulative'!E82</f>
        <v>0</v>
      </c>
      <c r="G88" s="5">
        <f ca="1">'Claims list cumulative'!F82</f>
        <v>0</v>
      </c>
      <c r="H88" s="5">
        <f ca="1">$G$88+$AO$88*(H96-$G$96)</f>
        <v>2.1798024912861844E-2</v>
      </c>
      <c r="I88" s="5">
        <f t="shared" ref="I88:AM88" ca="1" si="74">$G$88+$AO$88*(I96-$G$96)</f>
        <v>2.1798024912861844E-2</v>
      </c>
      <c r="J88" s="5">
        <f t="shared" ca="1" si="74"/>
        <v>4.3596049825723689E-2</v>
      </c>
      <c r="K88" s="5">
        <f t="shared" ca="1" si="74"/>
        <v>4.3596049825723689E-2</v>
      </c>
      <c r="L88" s="5">
        <f t="shared" ca="1" si="74"/>
        <v>7.3568334080908723E-2</v>
      </c>
      <c r="M88" s="5">
        <f t="shared" ca="1" si="74"/>
        <v>0.10728715386799188</v>
      </c>
      <c r="N88" s="5">
        <f t="shared" ca="1" si="74"/>
        <v>0.20844361322924135</v>
      </c>
      <c r="O88" s="5">
        <f t="shared" ca="1" si="74"/>
        <v>0.34331889237757401</v>
      </c>
      <c r="P88" s="5">
        <f t="shared" ca="1" si="74"/>
        <v>0.41525237459001813</v>
      </c>
      <c r="Q88" s="5">
        <f t="shared" ca="1" si="74"/>
        <v>0.55911933901490629</v>
      </c>
      <c r="R88" s="5">
        <f t="shared" ca="1" si="74"/>
        <v>0.71813019443188786</v>
      </c>
      <c r="S88" s="5">
        <f t="shared" ca="1" si="74"/>
        <v>0.88436881600418682</v>
      </c>
      <c r="T88" s="5">
        <f t="shared" ca="1" si="74"/>
        <v>1.1094836160500081</v>
      </c>
      <c r="U88" s="5">
        <f t="shared" ca="1" si="74"/>
        <v>1.1561145389166427</v>
      </c>
      <c r="V88" s="5">
        <f t="shared" ca="1" si="74"/>
        <v>1.3564548001214425</v>
      </c>
      <c r="W88" s="5">
        <f t="shared" ca="1" si="74"/>
        <v>1.7446140562057419</v>
      </c>
      <c r="X88" s="5">
        <f t="shared" ca="1" si="74"/>
        <v>2.5091701666748176</v>
      </c>
      <c r="Y88" s="5">
        <f t="shared" ca="1" si="74"/>
        <v>2.7024096231670014</v>
      </c>
      <c r="Z88" s="5">
        <f t="shared" ca="1" si="74"/>
        <v>3.2416825250056545</v>
      </c>
      <c r="AA88" s="5">
        <f t="shared" ca="1" si="74"/>
        <v>3.8528584804227948</v>
      </c>
      <c r="AB88" s="5">
        <f t="shared" ca="1" si="74"/>
        <v>4.358988568502614</v>
      </c>
      <c r="AC88" s="5">
        <f t="shared" ca="1" si="74"/>
        <v>5.1181837006223425</v>
      </c>
      <c r="AD88" s="5">
        <f t="shared" ca="1" si="74"/>
        <v>5.8113618647316594</v>
      </c>
      <c r="AE88" s="5">
        <f t="shared" ca="1" si="74"/>
        <v>6.424376567685476</v>
      </c>
      <c r="AF88" s="5">
        <f t="shared" ca="1" si="74"/>
        <v>7.3701706808142244</v>
      </c>
      <c r="AG88" s="5">
        <f t="shared" ca="1" si="74"/>
        <v>8.0007000895667222</v>
      </c>
      <c r="AH88" s="5">
        <f t="shared" ca="1" si="74"/>
        <v>9.640076552323217</v>
      </c>
      <c r="AI88" s="5">
        <f t="shared" ca="1" si="74"/>
        <v>9.8799853029705087</v>
      </c>
      <c r="AJ88" s="5">
        <f t="shared" ca="1" si="74"/>
        <v>11.101338942629448</v>
      </c>
      <c r="AK88" s="5">
        <f t="shared" ca="1" si="74"/>
        <v>13.611899201928386</v>
      </c>
      <c r="AL88" s="5">
        <f t="shared" ca="1" si="74"/>
        <v>16.242009949765364</v>
      </c>
      <c r="AM88" s="5">
        <f t="shared" ca="1" si="74"/>
        <v>16.242009949765364</v>
      </c>
      <c r="AN88" s="7">
        <f>VLOOKUP(A88,'Premiums,Loss ratio'!$A$2:$C$1046576,3,FALSE)</f>
        <v>19660</v>
      </c>
      <c r="AO88" s="7">
        <f t="shared" ca="1" si="42"/>
        <v>16.438192173981122</v>
      </c>
      <c r="AP88" s="6">
        <f t="shared" ca="1" si="43"/>
        <v>245.10026730822946</v>
      </c>
      <c r="AQ88" s="32">
        <f t="shared" ca="1" si="44"/>
        <v>16.242009949765364</v>
      </c>
    </row>
    <row r="89" spans="1:43" x14ac:dyDescent="0.2">
      <c r="A89" s="38">
        <f t="shared" si="41"/>
        <v>51044</v>
      </c>
      <c r="B89" s="4">
        <v>3</v>
      </c>
      <c r="C89" s="5">
        <f ca="1">'Claims list cumulative'!B83</f>
        <v>0</v>
      </c>
      <c r="D89" s="5">
        <f ca="1">'Claims list cumulative'!C83</f>
        <v>0</v>
      </c>
      <c r="E89" s="5">
        <f ca="1">'Claims list cumulative'!D83</f>
        <v>0</v>
      </c>
      <c r="F89" s="5">
        <f ca="1">'Claims list cumulative'!E83</f>
        <v>0</v>
      </c>
      <c r="G89" s="5">
        <f ca="1">$F$89+$AO$89*(G96-$F$96)</f>
        <v>6.5330875988838147E-2</v>
      </c>
      <c r="H89" s="5">
        <f t="shared" ref="H89:AM89" ca="1" si="75">$F$89+$AO$89*(H96-$F$96)</f>
        <v>8.7107834651784219E-2</v>
      </c>
      <c r="I89" s="5">
        <f t="shared" ca="1" si="75"/>
        <v>8.7107834651784219E-2</v>
      </c>
      <c r="J89" s="5">
        <f t="shared" ca="1" si="75"/>
        <v>0.10888479331473028</v>
      </c>
      <c r="K89" s="5">
        <f t="shared" ca="1" si="75"/>
        <v>0.10888479331473028</v>
      </c>
      <c r="L89" s="5">
        <f t="shared" ca="1" si="75"/>
        <v>0.1388281114762811</v>
      </c>
      <c r="M89" s="5">
        <f t="shared" ca="1" si="75"/>
        <v>0.17251434440802579</v>
      </c>
      <c r="N89" s="5">
        <f t="shared" ca="1" si="75"/>
        <v>0.27357304320325981</v>
      </c>
      <c r="O89" s="5">
        <f t="shared" ca="1" si="75"/>
        <v>0.40831797493023853</v>
      </c>
      <c r="P89" s="5">
        <f t="shared" ca="1" si="75"/>
        <v>0.48018193851796054</v>
      </c>
      <c r="Q89" s="5">
        <f t="shared" ca="1" si="75"/>
        <v>0.62390986569340445</v>
      </c>
      <c r="R89" s="5">
        <f t="shared" ca="1" si="75"/>
        <v>0.78276704836100053</v>
      </c>
      <c r="S89" s="5">
        <f t="shared" ca="1" si="75"/>
        <v>0.94884501205894156</v>
      </c>
      <c r="T89" s="5">
        <f t="shared" ca="1" si="75"/>
        <v>1.1737422545665703</v>
      </c>
      <c r="U89" s="5">
        <f t="shared" ca="1" si="75"/>
        <v>1.2203281119431506</v>
      </c>
      <c r="V89" s="5">
        <f t="shared" ca="1" si="75"/>
        <v>1.4204747584499398</v>
      </c>
      <c r="W89" s="5">
        <f t="shared" ca="1" si="75"/>
        <v>1.8082588860568434</v>
      </c>
      <c r="X89" s="5">
        <f t="shared" ca="1" si="75"/>
        <v>2.5720761071007452</v>
      </c>
      <c r="Y89" s="5">
        <f t="shared" ca="1" si="75"/>
        <v>2.7651288113206327</v>
      </c>
      <c r="Z89" s="5">
        <f t="shared" ca="1" si="75"/>
        <v>3.3038805440272951</v>
      </c>
      <c r="AA89" s="5">
        <f t="shared" ca="1" si="75"/>
        <v>3.9144658410948461</v>
      </c>
      <c r="AB89" s="5">
        <f t="shared" ca="1" si="75"/>
        <v>4.4201067902289122</v>
      </c>
      <c r="AC89" s="5">
        <f t="shared" ca="1" si="75"/>
        <v>5.17856821393001</v>
      </c>
      <c r="AD89" s="5">
        <f t="shared" ca="1" si="75"/>
        <v>5.8710764703527518</v>
      </c>
      <c r="AE89" s="5">
        <f t="shared" ca="1" si="75"/>
        <v>6.483498737937488</v>
      </c>
      <c r="AF89" s="5">
        <f t="shared" ca="1" si="75"/>
        <v>7.4283788079253688</v>
      </c>
      <c r="AG89" s="5">
        <f t="shared" ca="1" si="75"/>
        <v>8.0582988545839562</v>
      </c>
      <c r="AH89" s="5">
        <f t="shared" ca="1" si="75"/>
        <v>9.696090975896281</v>
      </c>
      <c r="AI89" s="5">
        <f t="shared" ca="1" si="75"/>
        <v>9.9357678716980846</v>
      </c>
      <c r="AJ89" s="5">
        <f t="shared" ca="1" si="75"/>
        <v>11.155941159416358</v>
      </c>
      <c r="AK89" s="5">
        <f t="shared" ca="1" si="75"/>
        <v>13.664075139726144</v>
      </c>
      <c r="AL89" s="5">
        <f t="shared" ca="1" si="75"/>
        <v>16.291644071479254</v>
      </c>
      <c r="AM89" s="5">
        <f t="shared" ca="1" si="75"/>
        <v>16.291644071479254</v>
      </c>
      <c r="AN89" s="7">
        <f>VLOOKUP(A89,'Premiums,Loss ratio'!$A$2:$C$1046576,3,FALSE)</f>
        <v>19641</v>
      </c>
      <c r="AO89" s="7">
        <f t="shared" ca="1" si="42"/>
        <v>16.422305823456931</v>
      </c>
      <c r="AP89" s="6">
        <f t="shared" ca="1" si="43"/>
        <v>167.44509142056771</v>
      </c>
      <c r="AQ89" s="32">
        <f t="shared" ca="1" si="44"/>
        <v>16.291644071479254</v>
      </c>
    </row>
    <row r="90" spans="1:43" x14ac:dyDescent="0.2">
      <c r="A90" s="38">
        <f>IF(MONTH(A91)=1,DATE(YEAR(A91)-1,12,1),DATE(YEAR(A91),MONTH(A91)-1,1))</f>
        <v>51075</v>
      </c>
      <c r="B90" s="4">
        <v>2</v>
      </c>
      <c r="C90" s="5">
        <f ca="1">'Claims list cumulative'!B84</f>
        <v>0</v>
      </c>
      <c r="D90" s="5">
        <f ca="1">'Claims list cumulative'!C84</f>
        <v>0</v>
      </c>
      <c r="E90" s="5">
        <f ca="1">'Claims list cumulative'!D84</f>
        <v>0</v>
      </c>
      <c r="F90" s="5">
        <f ca="1">$E$90+$AO$90*(F96-$E$96)</f>
        <v>4.3525089826007342E-2</v>
      </c>
      <c r="G90" s="5">
        <f t="shared" ref="G90:AM90" ca="1" si="76">$E$90+$AO$90*(G96-$E$96)</f>
        <v>0.10881272456501834</v>
      </c>
      <c r="H90" s="5">
        <f t="shared" ca="1" si="76"/>
        <v>0.130575269478022</v>
      </c>
      <c r="I90" s="5">
        <f t="shared" ca="1" si="76"/>
        <v>0.130575269478022</v>
      </c>
      <c r="J90" s="5">
        <f t="shared" ca="1" si="76"/>
        <v>0.15233781439102567</v>
      </c>
      <c r="K90" s="5">
        <f t="shared" ca="1" si="76"/>
        <v>0.15233781439102567</v>
      </c>
      <c r="L90" s="5">
        <f t="shared" ca="1" si="76"/>
        <v>0.18226131364640577</v>
      </c>
      <c r="M90" s="5">
        <f t="shared" ca="1" si="76"/>
        <v>0.21592525030870832</v>
      </c>
      <c r="N90" s="5">
        <f t="shared" ca="1" si="76"/>
        <v>0.31691706029561595</v>
      </c>
      <c r="O90" s="5">
        <f t="shared" ca="1" si="76"/>
        <v>0.45157280694482616</v>
      </c>
      <c r="P90" s="5">
        <f t="shared" ca="1" si="76"/>
        <v>0.52338920515773835</v>
      </c>
      <c r="Q90" s="5">
        <f t="shared" ca="1" si="76"/>
        <v>0.66702200158356251</v>
      </c>
      <c r="R90" s="5">
        <f t="shared" ca="1" si="76"/>
        <v>0.8257740397384209</v>
      </c>
      <c r="S90" s="5">
        <f t="shared" ca="1" si="76"/>
        <v>0.99174207962759098</v>
      </c>
      <c r="T90" s="5">
        <f t="shared" ca="1" si="76"/>
        <v>1.2164904669775087</v>
      </c>
      <c r="U90" s="5">
        <f t="shared" ca="1" si="76"/>
        <v>1.2630454900714203</v>
      </c>
      <c r="V90" s="5">
        <f t="shared" ca="1" si="76"/>
        <v>1.4630596633637811</v>
      </c>
      <c r="W90" s="5">
        <f t="shared" ca="1" si="76"/>
        <v>1.8505871241177296</v>
      </c>
      <c r="X90" s="5">
        <f t="shared" ca="1" si="76"/>
        <v>2.6138987892391441</v>
      </c>
      <c r="Y90" s="5">
        <f t="shared" ca="1" si="76"/>
        <v>2.8068237155885125</v>
      </c>
      <c r="Z90" s="5">
        <f t="shared" ca="1" si="76"/>
        <v>3.3452188588890768</v>
      </c>
      <c r="AA90" s="5">
        <f t="shared" ca="1" si="76"/>
        <v>3.955400021296382</v>
      </c>
      <c r="AB90" s="5">
        <f t="shared" ca="1" si="76"/>
        <v>4.4607062964149318</v>
      </c>
      <c r="AC90" s="5">
        <f t="shared" ca="1" si="76"/>
        <v>5.2186657090927566</v>
      </c>
      <c r="AD90" s="5">
        <f t="shared" ca="1" si="76"/>
        <v>5.9107156076246827</v>
      </c>
      <c r="AE90" s="5">
        <f t="shared" ca="1" si="76"/>
        <v>6.5227325246937333</v>
      </c>
      <c r="AF90" s="5">
        <f t="shared" ca="1" si="76"/>
        <v>7.4669871967431254</v>
      </c>
      <c r="AG90" s="5">
        <f t="shared" ca="1" si="76"/>
        <v>8.0964903114427198</v>
      </c>
      <c r="AH90" s="5">
        <f t="shared" ca="1" si="76"/>
        <v>9.7331984096616679</v>
      </c>
      <c r="AI90" s="5">
        <f t="shared" ca="1" si="76"/>
        <v>9.9727166679376111</v>
      </c>
      <c r="AJ90" s="5">
        <f t="shared" ca="1" si="76"/>
        <v>11.192082346433322</v>
      </c>
      <c r="AK90" s="5">
        <f t="shared" ca="1" si="76"/>
        <v>13.698556241118954</v>
      </c>
      <c r="AL90" s="5">
        <f t="shared" ca="1" si="76"/>
        <v>16.32438603555152</v>
      </c>
      <c r="AM90" s="5">
        <f t="shared" ca="1" si="76"/>
        <v>16.32438603555152</v>
      </c>
      <c r="AN90" s="7">
        <f>VLOOKUP(A90,'Premiums,Loss ratio'!$A$2:$C$1046576,3,FALSE)</f>
        <v>19628</v>
      </c>
      <c r="AO90" s="7">
        <f t="shared" ca="1" si="42"/>
        <v>16.411436215203533</v>
      </c>
      <c r="AP90" s="6">
        <f t="shared" ca="1" si="43"/>
        <v>118.91043506775102</v>
      </c>
      <c r="AQ90" s="32">
        <f t="shared" ca="1" si="44"/>
        <v>16.32438603555152</v>
      </c>
    </row>
    <row r="91" spans="1:43" x14ac:dyDescent="0.2">
      <c r="A91" s="38">
        <f>IF(MONTH(A92)=1,DATE(YEAR(A92)-1,12,1),DATE(YEAR(A92),MONTH(A92)-1,1))</f>
        <v>51105</v>
      </c>
      <c r="B91" s="4">
        <v>1</v>
      </c>
      <c r="C91" s="5">
        <f ca="1">'Claims list cumulative'!B85</f>
        <v>0</v>
      </c>
      <c r="D91" s="5">
        <f ca="1">'Claims list cumulative'!C85</f>
        <v>0</v>
      </c>
      <c r="E91" s="5">
        <f ca="1">$D$91+$AO$91*(E96-$D$96)</f>
        <v>4.3500697326104842E-2</v>
      </c>
      <c r="F91" s="5">
        <f t="shared" ref="F91:AM91" ca="1" si="77">$D$91+$AO$91*(F96-$D$96)</f>
        <v>8.7001394652209699E-2</v>
      </c>
      <c r="G91" s="5">
        <f t="shared" ca="1" si="77"/>
        <v>0.15225244064136698</v>
      </c>
      <c r="H91" s="5">
        <f t="shared" ca="1" si="77"/>
        <v>0.1740027893044194</v>
      </c>
      <c r="I91" s="5">
        <f t="shared" ca="1" si="77"/>
        <v>0.1740027893044194</v>
      </c>
      <c r="J91" s="5">
        <f t="shared" ca="1" si="77"/>
        <v>0.19575313796747185</v>
      </c>
      <c r="K91" s="5">
        <f t="shared" ca="1" si="77"/>
        <v>0.19575313796747185</v>
      </c>
      <c r="L91" s="5">
        <f t="shared" ca="1" si="77"/>
        <v>0.22565986737916893</v>
      </c>
      <c r="M91" s="5">
        <f t="shared" ca="1" si="77"/>
        <v>0.25930493796732812</v>
      </c>
      <c r="N91" s="5">
        <f t="shared" ca="1" si="77"/>
        <v>0.36024014973180579</v>
      </c>
      <c r="O91" s="5">
        <f t="shared" ca="1" si="77"/>
        <v>0.49482043208444271</v>
      </c>
      <c r="P91" s="5">
        <f t="shared" ca="1" si="77"/>
        <v>0.56659658267251578</v>
      </c>
      <c r="Q91" s="5">
        <f t="shared" ca="1" si="77"/>
        <v>0.71014888384866182</v>
      </c>
      <c r="R91" s="5">
        <f t="shared" ca="1" si="77"/>
        <v>0.86881195356966523</v>
      </c>
      <c r="S91" s="5">
        <f t="shared" ca="1" si="77"/>
        <v>1.0346869810052599</v>
      </c>
      <c r="T91" s="5">
        <f t="shared" ca="1" si="77"/>
        <v>1.2593094139909606</v>
      </c>
      <c r="U91" s="5">
        <f t="shared" ca="1" si="77"/>
        <v>1.3058383465379988</v>
      </c>
      <c r="V91" s="5">
        <f t="shared" ca="1" si="77"/>
        <v>1.5057404271104586</v>
      </c>
      <c r="W91" s="5">
        <f t="shared" ca="1" si="77"/>
        <v>1.8930507082195993</v>
      </c>
      <c r="X91" s="5">
        <f t="shared" ca="1" si="77"/>
        <v>2.6559345952527553</v>
      </c>
      <c r="Y91" s="5">
        <f t="shared" ca="1" si="77"/>
        <v>2.8487514018655311</v>
      </c>
      <c r="Z91" s="5">
        <f t="shared" ca="1" si="77"/>
        <v>3.3868448156686268</v>
      </c>
      <c r="AA91" s="5">
        <f t="shared" ca="1" si="77"/>
        <v>3.9966840179788017</v>
      </c>
      <c r="AB91" s="5">
        <f t="shared" ca="1" si="77"/>
        <v>4.5017071073919155</v>
      </c>
      <c r="AC91" s="5">
        <f t="shared" ca="1" si="77"/>
        <v>5.2592417415115857</v>
      </c>
      <c r="AD91" s="5">
        <f t="shared" ca="1" si="77"/>
        <v>5.9509037987512849</v>
      </c>
      <c r="AE91" s="5">
        <f t="shared" ca="1" si="77"/>
        <v>6.5625777269224459</v>
      </c>
      <c r="AF91" s="5">
        <f t="shared" ca="1" si="77"/>
        <v>7.5063032161008101</v>
      </c>
      <c r="AG91" s="5">
        <f t="shared" ca="1" si="77"/>
        <v>8.1354535422197198</v>
      </c>
      <c r="AH91" s="5">
        <f t="shared" ca="1" si="77"/>
        <v>9.7712443901288832</v>
      </c>
      <c r="AI91" s="5">
        <f t="shared" ca="1" si="77"/>
        <v>10.010628416652176</v>
      </c>
      <c r="AJ91" s="5">
        <f t="shared" ca="1" si="77"/>
        <v>11.229310733498027</v>
      </c>
      <c r="AK91" s="5">
        <f t="shared" ca="1" si="77"/>
        <v>13.734379940347836</v>
      </c>
      <c r="AL91" s="5">
        <f t="shared" ca="1" si="77"/>
        <v>16.358738157047632</v>
      </c>
      <c r="AM91" s="5">
        <f t="shared" ca="1" si="77"/>
        <v>16.358738157047632</v>
      </c>
      <c r="AN91" s="7">
        <f>VLOOKUP(A91,'Premiums,Loss ratio'!$A$2:$C$1046576,3,FALSE)</f>
        <v>19617</v>
      </c>
      <c r="AO91" s="7">
        <f t="shared" ca="1" si="42"/>
        <v>16.402238854373739</v>
      </c>
      <c r="AP91" s="6">
        <f t="shared" ca="1" si="43"/>
        <v>52.035066465922291</v>
      </c>
      <c r="AQ91" s="32">
        <f t="shared" ca="1" si="44"/>
        <v>16.358738157047632</v>
      </c>
    </row>
    <row r="92" spans="1:43" x14ac:dyDescent="0.2">
      <c r="A92" s="37">
        <f>'Claims list'!B3</f>
        <v>51136</v>
      </c>
      <c r="B92" s="4">
        <v>0</v>
      </c>
      <c r="C92" s="5">
        <f ca="1">'Claims list cumulative'!B86</f>
        <v>0</v>
      </c>
      <c r="D92" s="5">
        <f ca="1">$C$92+$AO$92*(D96-$C$96)</f>
        <v>0</v>
      </c>
      <c r="E92" s="5">
        <f t="shared" ref="E92:AM92" ca="1" si="78">$C$92+$AO$92*(E96-$C$96)</f>
        <v>4.3893194824535825E-2</v>
      </c>
      <c r="F92" s="5">
        <f t="shared" ca="1" si="78"/>
        <v>8.7786389649071664E-2</v>
      </c>
      <c r="G92" s="5">
        <f t="shared" ca="1" si="78"/>
        <v>0.1536261818858754</v>
      </c>
      <c r="H92" s="5">
        <f t="shared" ca="1" si="78"/>
        <v>0.17557277929814333</v>
      </c>
      <c r="I92" s="5">
        <f t="shared" ca="1" si="78"/>
        <v>0.17557277929814333</v>
      </c>
      <c r="J92" s="5">
        <f t="shared" ca="1" si="78"/>
        <v>0.19751937671041125</v>
      </c>
      <c r="K92" s="5">
        <f t="shared" ca="1" si="78"/>
        <v>0.19751937671041125</v>
      </c>
      <c r="L92" s="5">
        <f t="shared" ca="1" si="78"/>
        <v>0.22769594815227967</v>
      </c>
      <c r="M92" s="5">
        <f t="shared" ca="1" si="78"/>
        <v>0.26164459102438159</v>
      </c>
      <c r="N92" s="5">
        <f t="shared" ca="1" si="78"/>
        <v>0.36349051964068735</v>
      </c>
      <c r="O92" s="5">
        <f t="shared" ca="1" si="78"/>
        <v>0.49928509112909508</v>
      </c>
      <c r="P92" s="5">
        <f t="shared" ca="1" si="78"/>
        <v>0.57170886258957931</v>
      </c>
      <c r="Q92" s="5">
        <f t="shared" ca="1" si="78"/>
        <v>0.71655640551054756</v>
      </c>
      <c r="R92" s="5">
        <f t="shared" ca="1" si="78"/>
        <v>0.87665105821267031</v>
      </c>
      <c r="S92" s="5">
        <f t="shared" ca="1" si="78"/>
        <v>1.0440227405830715</v>
      </c>
      <c r="T92" s="5">
        <f t="shared" ca="1" si="78"/>
        <v>1.2706718937929895</v>
      </c>
      <c r="U92" s="5">
        <f t="shared" ca="1" si="78"/>
        <v>1.3176206469579013</v>
      </c>
      <c r="V92" s="5">
        <f t="shared" ca="1" si="78"/>
        <v>1.5193264012960401</v>
      </c>
      <c r="W92" s="5">
        <f t="shared" ca="1" si="78"/>
        <v>1.9101313003261837</v>
      </c>
      <c r="X92" s="5">
        <f t="shared" ca="1" si="78"/>
        <v>2.6798985256885888</v>
      </c>
      <c r="Y92" s="5">
        <f t="shared" ca="1" si="78"/>
        <v>2.8744550771538115</v>
      </c>
      <c r="Z92" s="5">
        <f t="shared" ca="1" si="78"/>
        <v>3.417403592870714</v>
      </c>
      <c r="AA92" s="5">
        <f t="shared" ca="1" si="78"/>
        <v>4.032745244016537</v>
      </c>
      <c r="AB92" s="5">
        <f t="shared" ca="1" si="78"/>
        <v>4.5423250488716711</v>
      </c>
      <c r="AC92" s="5">
        <f t="shared" ca="1" si="78"/>
        <v>5.3066947561543731</v>
      </c>
      <c r="AD92" s="5">
        <f t="shared" ca="1" si="78"/>
        <v>6.0045975323690133</v>
      </c>
      <c r="AE92" s="5">
        <f t="shared" ca="1" si="78"/>
        <v>6.6217904637152927</v>
      </c>
      <c r="AF92" s="5">
        <f t="shared" ca="1" si="78"/>
        <v>7.5740309863638391</v>
      </c>
      <c r="AG92" s="5">
        <f t="shared" ca="1" si="78"/>
        <v>8.20885800146287</v>
      </c>
      <c r="AH92" s="5">
        <f t="shared" ca="1" si="78"/>
        <v>9.8594082407203505</v>
      </c>
      <c r="AI92" s="5">
        <f t="shared" ca="1" si="78"/>
        <v>10.100952178172665</v>
      </c>
      <c r="AJ92" s="5">
        <f t="shared" ca="1" si="78"/>
        <v>11.330630405202628</v>
      </c>
      <c r="AK92" s="5">
        <f t="shared" ca="1" si="78"/>
        <v>13.858302316319776</v>
      </c>
      <c r="AL92" s="5">
        <f t="shared" ca="1" si="78"/>
        <v>16.506339556537743</v>
      </c>
      <c r="AM92" s="5">
        <f t="shared" ca="1" si="78"/>
        <v>16.506339556537743</v>
      </c>
      <c r="AN92" s="7">
        <f>VLOOKUP(A92,'Premiums,Loss ratio'!$A$2:$C$1046576,3,FALSE)</f>
        <v>19794</v>
      </c>
      <c r="AO92" s="7">
        <f t="shared" ca="1" si="42"/>
        <v>16.550232751362277</v>
      </c>
      <c r="AP92" s="6">
        <f t="shared" ca="1" si="43"/>
        <v>52.504567753808729</v>
      </c>
      <c r="AQ92" s="32">
        <f t="shared" ca="1" si="44"/>
        <v>16.506339556537743</v>
      </c>
    </row>
    <row r="93" spans="1:43" x14ac:dyDescent="0.2">
      <c r="AQ93" s="23">
        <f ca="1">SUM(AQ57:AQ92)</f>
        <v>467.48661075705229</v>
      </c>
    </row>
    <row r="94" spans="1:43" x14ac:dyDescent="0.2">
      <c r="B94" s="2" t="s">
        <v>6</v>
      </c>
      <c r="D94" s="3">
        <f ca="1">SUM(D56:D91)/SUM(C56:C91)</f>
        <v>1</v>
      </c>
      <c r="E94" s="3">
        <f ca="1">SUM(E56:E90)/SUM(D56:D90)</f>
        <v>2</v>
      </c>
      <c r="F94" s="3">
        <f ca="1">SUM(F56:F89)/SUM(E56:E89)</f>
        <v>1.5</v>
      </c>
      <c r="G94" s="3">
        <f ca="1">SUM(G56:G88)/SUM(F56:F88)</f>
        <v>1.5</v>
      </c>
      <c r="H94" s="3">
        <f ca="1">SUM(H56:H87)/SUM(G56:G87)</f>
        <v>1.1111111111111112</v>
      </c>
      <c r="I94" s="3">
        <f ca="1">SUM(I56:I86)/SUM(H56:H86)</f>
        <v>1</v>
      </c>
      <c r="J94" s="3">
        <f ca="1">SUM(J56:J85)/SUM(I56:I85)</f>
        <v>1.1000000000000001</v>
      </c>
      <c r="K94" s="3">
        <f ca="1">SUM(K56:K84)/SUM(J56:J84)</f>
        <v>1</v>
      </c>
      <c r="L94" s="3">
        <f ca="1">SUM(L56:L83)/SUM(K56:K83)</f>
        <v>1.125</v>
      </c>
      <c r="M94" s="3">
        <f ca="1">SUM(M56:M82)/SUM(L56:L82)</f>
        <v>1.125</v>
      </c>
      <c r="N94" s="3">
        <f ca="1">SUM(N56:N81)/SUM(M56:M81)</f>
        <v>1.3333333333333333</v>
      </c>
      <c r="O94" s="3">
        <f ca="1">SUM(O56:O80)/SUM(N56:N80)</f>
        <v>1.3333333333333333</v>
      </c>
      <c r="P94" s="3">
        <f ca="1">SUM(P56:P79)/SUM(O56:O79)</f>
        <v>1.1333333333333333</v>
      </c>
      <c r="Q94" s="3">
        <f ca="1">SUM(Q56:Q78)/SUM(P56:P78)</f>
        <v>1.2352941176470589</v>
      </c>
      <c r="R94" s="3">
        <f ca="1">SUM(R56:R77)/SUM(Q56:Q77)</f>
        <v>1.2105263157894737</v>
      </c>
      <c r="S94" s="3">
        <f ca="1">SUM(S56:S76)/SUM(R56:R76)</f>
        <v>1.1818181818181819</v>
      </c>
      <c r="T94" s="3">
        <f ca="1">SUM(T56:T75)/SUM(S56:S75)</f>
        <v>1.2083333333333333</v>
      </c>
      <c r="U94" s="3">
        <f ca="1">SUM(U56:U74)/SUM(T56:T74)</f>
        <v>1.0357142857142858</v>
      </c>
      <c r="V94" s="3">
        <f ca="1">SUM(V56:V73)/SUM(U56:U73)</f>
        <v>1.1481481481481481</v>
      </c>
      <c r="W94" s="3">
        <f ca="1">SUM(W56:W72)/SUM(V56:V72)</f>
        <v>1.25</v>
      </c>
      <c r="X94" s="3">
        <f ca="1">SUM(X56:X71)/SUM(W56:W71)</f>
        <v>1.393939393939394</v>
      </c>
      <c r="Y94" s="3">
        <f ca="1">SUM(Y56:Y70)/SUM(X56:X70)</f>
        <v>1.0714285714285714</v>
      </c>
      <c r="Z94" s="3">
        <f ca="1">SUM(Z56:Z69)/SUM(Y56:Y69)</f>
        <v>1.1860465116279071</v>
      </c>
      <c r="AA94" s="3">
        <f ca="1">SUM(AA56:AA68)/SUM(Z56:Z68)</f>
        <v>1.1777777777777778</v>
      </c>
      <c r="AB94" s="3">
        <f ca="1">SUM(AB56:AB67)/SUM(AA56:AA67)</f>
        <v>1.125</v>
      </c>
      <c r="AC94" s="3">
        <f ca="1">SUM(AC56:AC66)/SUM(AB56:AB66)</f>
        <v>1.1666666666666667</v>
      </c>
      <c r="AD94" s="3">
        <f ca="1">SUM(AD56:AD65)/SUM(AC56:AC65)</f>
        <v>1.1304347826086956</v>
      </c>
      <c r="AE94" s="3">
        <f ca="1">SUM(AE56:AE64)/SUM(AD56:AD64)</f>
        <v>1.1020408163265305</v>
      </c>
      <c r="AF94" s="3">
        <f ca="1">SUM(AF56:AF63)/SUM(AE56:AE63)</f>
        <v>1.1428571428571428</v>
      </c>
      <c r="AG94" s="3">
        <f ca="1">SUM(AG56:AG62)/SUM(AF56:AF62)</f>
        <v>1.0833333333333333</v>
      </c>
      <c r="AH94" s="3">
        <f ca="1">SUM(AH56:AH61)/SUM(AG56:AG61)</f>
        <v>1.2</v>
      </c>
      <c r="AI94" s="3">
        <f ca="1">SUM(AI56:AI60)/SUM(AH56:AH60)</f>
        <v>1.024390243902439</v>
      </c>
      <c r="AJ94" s="3">
        <f ca="1">SUM(AJ56:AJ59)/SUM(AI56:AI59)</f>
        <v>1.1212121212121211</v>
      </c>
      <c r="AK94" s="3">
        <f ca="1">SUM(AK56:AK58)/SUM(AJ56:AJ58)</f>
        <v>1.2222222222222223</v>
      </c>
      <c r="AL94" s="3">
        <f ca="1">SUM(AL56:AL57)/SUM(AK56:AK57)</f>
        <v>1.1904761904761905</v>
      </c>
      <c r="AM94" s="3">
        <f ca="1">SUM(AM56)/SUM(AL56)</f>
        <v>1</v>
      </c>
      <c r="AN94" s="3"/>
    </row>
    <row r="95" spans="1:43" x14ac:dyDescent="0.2">
      <c r="B95" s="2" t="s">
        <v>2</v>
      </c>
      <c r="D95" s="3">
        <f ca="1">1/D94</f>
        <v>1</v>
      </c>
      <c r="E95" s="3">
        <f t="shared" ref="E95:J95" ca="1" si="79">1/E94</f>
        <v>0.5</v>
      </c>
      <c r="F95" s="3">
        <f t="shared" ca="1" si="79"/>
        <v>0.66666666666666663</v>
      </c>
      <c r="G95" s="3">
        <f t="shared" ca="1" si="79"/>
        <v>0.66666666666666663</v>
      </c>
      <c r="H95" s="3">
        <f t="shared" ca="1" si="79"/>
        <v>0.89999999999999991</v>
      </c>
      <c r="I95" s="3">
        <f t="shared" ca="1" si="79"/>
        <v>1</v>
      </c>
      <c r="J95" s="3">
        <f t="shared" ca="1" si="79"/>
        <v>0.90909090909090906</v>
      </c>
      <c r="K95" s="3">
        <f ca="1">1/K94</f>
        <v>1</v>
      </c>
      <c r="L95" s="3">
        <f t="shared" ref="L95:AM95" ca="1" si="80">1/L94</f>
        <v>0.88888888888888884</v>
      </c>
      <c r="M95" s="3">
        <f t="shared" ca="1" si="80"/>
        <v>0.88888888888888884</v>
      </c>
      <c r="N95" s="3">
        <f t="shared" ca="1" si="80"/>
        <v>0.75</v>
      </c>
      <c r="O95" s="3">
        <f t="shared" ca="1" si="80"/>
        <v>0.75</v>
      </c>
      <c r="P95" s="3">
        <f t="shared" ca="1" si="80"/>
        <v>0.88235294117647056</v>
      </c>
      <c r="Q95" s="3">
        <f t="shared" ca="1" si="80"/>
        <v>0.80952380952380953</v>
      </c>
      <c r="R95" s="3">
        <f t="shared" ca="1" si="80"/>
        <v>0.82608695652173914</v>
      </c>
      <c r="S95" s="3">
        <f t="shared" ca="1" si="80"/>
        <v>0.84615384615384615</v>
      </c>
      <c r="T95" s="3">
        <f t="shared" ca="1" si="80"/>
        <v>0.82758620689655182</v>
      </c>
      <c r="U95" s="3">
        <f t="shared" ca="1" si="80"/>
        <v>0.96551724137931028</v>
      </c>
      <c r="V95" s="3">
        <f t="shared" ca="1" si="80"/>
        <v>0.87096774193548387</v>
      </c>
      <c r="W95" s="3">
        <f t="shared" ca="1" si="80"/>
        <v>0.8</v>
      </c>
      <c r="X95" s="3">
        <f t="shared" ca="1" si="80"/>
        <v>0.71739130434782605</v>
      </c>
      <c r="Y95" s="3">
        <f t="shared" ca="1" si="80"/>
        <v>0.93333333333333335</v>
      </c>
      <c r="Z95" s="3">
        <f t="shared" ca="1" si="80"/>
        <v>0.84313725490196068</v>
      </c>
      <c r="AA95" s="3">
        <f t="shared" ca="1" si="80"/>
        <v>0.84905660377358483</v>
      </c>
      <c r="AB95" s="3">
        <f t="shared" ca="1" si="80"/>
        <v>0.88888888888888884</v>
      </c>
      <c r="AC95" s="3">
        <f t="shared" ca="1" si="80"/>
        <v>0.8571428571428571</v>
      </c>
      <c r="AD95" s="3">
        <f t="shared" ca="1" si="80"/>
        <v>0.88461538461538469</v>
      </c>
      <c r="AE95" s="3">
        <f t="shared" ca="1" si="80"/>
        <v>0.90740740740740755</v>
      </c>
      <c r="AF95" s="3">
        <f t="shared" ca="1" si="80"/>
        <v>0.875</v>
      </c>
      <c r="AG95" s="3">
        <f t="shared" ca="1" si="80"/>
        <v>0.92307692307692313</v>
      </c>
      <c r="AH95" s="3">
        <f t="shared" ca="1" si="80"/>
        <v>0.83333333333333337</v>
      </c>
      <c r="AI95" s="3">
        <f t="shared" ca="1" si="80"/>
        <v>0.97619047619047616</v>
      </c>
      <c r="AJ95" s="3">
        <f t="shared" ca="1" si="80"/>
        <v>0.891891891891892</v>
      </c>
      <c r="AK95" s="3">
        <f t="shared" ca="1" si="80"/>
        <v>0.81818181818181812</v>
      </c>
      <c r="AL95" s="3">
        <f t="shared" ca="1" si="80"/>
        <v>0.84</v>
      </c>
      <c r="AM95" s="3">
        <f t="shared" ca="1" si="80"/>
        <v>1</v>
      </c>
      <c r="AN95" s="3"/>
    </row>
    <row r="96" spans="1:43" x14ac:dyDescent="0.2">
      <c r="B96" s="2" t="s">
        <v>4</v>
      </c>
      <c r="C96" s="3">
        <f ca="1">D96*D95</f>
        <v>2.6521194888285125E-3</v>
      </c>
      <c r="D96" s="3">
        <f t="shared" ref="D96" ca="1" si="81">E96*E95</f>
        <v>2.6521194888285125E-3</v>
      </c>
      <c r="E96" s="3">
        <f ca="1">F96*F95</f>
        <v>5.304238977657025E-3</v>
      </c>
      <c r="F96" s="3">
        <f t="shared" ref="F96" ca="1" si="82">G96*G95</f>
        <v>7.9563584664855379E-3</v>
      </c>
      <c r="G96" s="3">
        <f ca="1">H96*H95</f>
        <v>1.1934537699728307E-2</v>
      </c>
      <c r="H96" s="3">
        <f ca="1">I96*I95</f>
        <v>1.3260597444142564E-2</v>
      </c>
      <c r="I96" s="3">
        <f ca="1">J96*J95</f>
        <v>1.3260597444142564E-2</v>
      </c>
      <c r="J96" s="3">
        <f t="shared" ref="J96" ca="1" si="83">K96*K95</f>
        <v>1.4586657188556821E-2</v>
      </c>
      <c r="K96" s="3">
        <f t="shared" ref="K96" ca="1" si="84">L96*L95</f>
        <v>1.4586657188556821E-2</v>
      </c>
      <c r="L96" s="3">
        <f t="shared" ref="L96" ca="1" si="85">M96*M95</f>
        <v>1.6409989337126424E-2</v>
      </c>
      <c r="M96" s="3">
        <f t="shared" ref="M96" ca="1" si="86">N96*N95</f>
        <v>1.8461238004267227E-2</v>
      </c>
      <c r="N96" s="3">
        <f t="shared" ref="N96" ca="1" si="87">O96*O95</f>
        <v>2.4614984005689636E-2</v>
      </c>
      <c r="O96" s="3">
        <f t="shared" ref="O96" ca="1" si="88">P96*P95</f>
        <v>3.2819978674252848E-2</v>
      </c>
      <c r="P96" s="3">
        <f t="shared" ref="P96" ca="1" si="89">Q96*Q95</f>
        <v>3.7195975830819898E-2</v>
      </c>
      <c r="Q96" s="3">
        <f t="shared" ref="Q96" ca="1" si="90">R96*R95</f>
        <v>4.5947970143953992E-2</v>
      </c>
      <c r="R96" s="3">
        <f t="shared" ref="R96" ca="1" si="91">S96*S95</f>
        <v>5.5621227016365356E-2</v>
      </c>
      <c r="S96" s="3">
        <f t="shared" ref="S96" ca="1" si="92">T96*T95</f>
        <v>6.5734177382977238E-2</v>
      </c>
      <c r="T96" s="3">
        <f t="shared" ref="T96" ca="1" si="93">U96*U95</f>
        <v>7.9428797671097492E-2</v>
      </c>
      <c r="U96" s="3">
        <f t="shared" ref="U96" ca="1" si="94">V96*V95</f>
        <v>8.2265540445065261E-2</v>
      </c>
      <c r="V96" s="3">
        <f t="shared" ref="V96" ca="1" si="95">W96*W95</f>
        <v>9.4453027918408261E-2</v>
      </c>
      <c r="W96" s="3">
        <f t="shared" ref="W96" ca="1" si="96">X96*X95</f>
        <v>0.11806628489801031</v>
      </c>
      <c r="X96" s="3">
        <f t="shared" ref="X96" ca="1" si="97">Y96*Y95</f>
        <v>0.16457724561540832</v>
      </c>
      <c r="Y96" s="3">
        <f t="shared" ref="Y96" ca="1" si="98">Z96*Z95</f>
        <v>0.17633276315936605</v>
      </c>
      <c r="Z96" s="3">
        <f t="shared" ref="Z96" ca="1" si="99">AA96*AA95</f>
        <v>0.20913885863087606</v>
      </c>
      <c r="AA96" s="3">
        <f t="shared" ref="AA96" ca="1" si="100">AB96*AB95</f>
        <v>0.24631910016525405</v>
      </c>
      <c r="AB96" s="3">
        <f t="shared" ref="AB96" ca="1" si="101">AC96*AC95</f>
        <v>0.2771089876859108</v>
      </c>
      <c r="AC96" s="3">
        <f t="shared" ref="AC96" ca="1" si="102">AD96*AD95</f>
        <v>0.32329381896689596</v>
      </c>
      <c r="AD96" s="3">
        <f t="shared" ref="AD96" ca="1" si="103">AE96*AE95</f>
        <v>0.36546257796257803</v>
      </c>
      <c r="AE96" s="3">
        <f t="shared" ref="AE96" ca="1" si="104">AF96*AF95</f>
        <v>0.40275467775467777</v>
      </c>
      <c r="AF96" s="3">
        <f t="shared" ref="AF96" ca="1" si="105">AG96*AG95</f>
        <v>0.46029106029106032</v>
      </c>
      <c r="AG96" s="3">
        <f t="shared" ref="AG96" ca="1" si="106">AH96*AH95</f>
        <v>0.49864864864864866</v>
      </c>
      <c r="AH96" s="3">
        <f t="shared" ref="AH96" ca="1" si="107">AI96*AI95</f>
        <v>0.59837837837837837</v>
      </c>
      <c r="AI96" s="3">
        <f t="shared" ref="AI96" ca="1" si="108">AJ96*AJ95</f>
        <v>0.61297297297297293</v>
      </c>
      <c r="AJ96" s="3">
        <f t="shared" ref="AJ96" ca="1" si="109">AK96*AK95</f>
        <v>0.68727272727272715</v>
      </c>
      <c r="AK96" s="3">
        <f t="shared" ref="AK96" ca="1" si="110">AL96*AL95</f>
        <v>0.84</v>
      </c>
      <c r="AL96" s="3">
        <f t="shared" ref="AL96" ca="1" si="111">AM96*AM95</f>
        <v>1</v>
      </c>
      <c r="AM96" s="3">
        <v>1</v>
      </c>
      <c r="AN96" s="3"/>
    </row>
    <row r="98" spans="2:167" x14ac:dyDescent="0.2">
      <c r="B98" s="17">
        <f ca="1">SUM(C92,D91,E90,F89,G88,H87,I86,J85,K84,L83,M82,N81,O80,P79,Q78,R77,S76,T75,U74,V73,W72,X71,Y70,Z69,AA68,AB67,AC66,AD65,AE64,AF63,AG62,AH61,AI60,AJ59,AK58,AL57,AM56)/SUM(AP56:AP92)</f>
        <v>8.3612371179965018E-4</v>
      </c>
      <c r="C98" s="17"/>
    </row>
    <row r="103" spans="2:167" x14ac:dyDescent="0.2">
      <c r="B103"/>
      <c r="C103" s="15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R103"/>
      <c r="AS103" s="15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H103"/>
      <c r="CI103" s="15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X103"/>
      <c r="DY103" s="15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</row>
    <row r="104" spans="2:167" x14ac:dyDescent="0.2">
      <c r="B104"/>
      <c r="C104" s="15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R104"/>
      <c r="AS104" s="15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H104"/>
      <c r="CI104" s="15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X104"/>
      <c r="DY104" s="15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</row>
    <row r="105" spans="2:167" x14ac:dyDescent="0.2">
      <c r="B105"/>
      <c r="C105" s="1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R105"/>
      <c r="AS105" s="1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H105"/>
      <c r="CI105" s="1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X105"/>
      <c r="DY105" s="1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</row>
    <row r="106" spans="2:167" x14ac:dyDescent="0.2">
      <c r="B106"/>
      <c r="C106" s="15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R106"/>
      <c r="AS106" s="15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H106"/>
      <c r="CI106" s="15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X106"/>
      <c r="DY106" s="15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</row>
    <row r="107" spans="2:167" x14ac:dyDescent="0.2">
      <c r="B107"/>
      <c r="C107" s="15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R107"/>
      <c r="AS107" s="15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H107"/>
      <c r="CI107" s="15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X107"/>
      <c r="DY107" s="15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</row>
    <row r="108" spans="2:167" x14ac:dyDescent="0.2">
      <c r="B108"/>
      <c r="C108" s="15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R108"/>
      <c r="AS108" s="15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H108"/>
      <c r="CI108" s="15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X108"/>
      <c r="DY108" s="15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</row>
    <row r="109" spans="2:167" x14ac:dyDescent="0.2">
      <c r="B109"/>
      <c r="C109" s="15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R109"/>
      <c r="AS109" s="15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H109"/>
      <c r="CI109" s="15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X109"/>
      <c r="DY109" s="15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</row>
    <row r="110" spans="2:167" x14ac:dyDescent="0.2">
      <c r="B110"/>
      <c r="C110" s="15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R110"/>
      <c r="AS110" s="15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H110"/>
      <c r="CI110" s="15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X110"/>
      <c r="DY110" s="15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</row>
    <row r="111" spans="2:167" x14ac:dyDescent="0.2">
      <c r="B111"/>
      <c r="C111" s="15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R111"/>
      <c r="AS111" s="15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H111"/>
      <c r="CI111" s="15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X111"/>
      <c r="DY111" s="15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</row>
    <row r="112" spans="2:167" x14ac:dyDescent="0.2">
      <c r="B112"/>
      <c r="C112" s="15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R112"/>
      <c r="AS112" s="15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H112"/>
      <c r="CI112" s="15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X112"/>
      <c r="DY112" s="15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</row>
    <row r="113" spans="2:167" x14ac:dyDescent="0.2">
      <c r="B113"/>
      <c r="C113" s="15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R113"/>
      <c r="AS113" s="15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H113"/>
      <c r="CI113" s="15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X113"/>
      <c r="DY113" s="15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</row>
    <row r="114" spans="2:167" x14ac:dyDescent="0.2">
      <c r="B114"/>
      <c r="C114" s="15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R114"/>
      <c r="AS114" s="15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H114"/>
      <c r="CI114" s="15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X114"/>
      <c r="DY114" s="15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</row>
    <row r="115" spans="2:167" x14ac:dyDescent="0.2">
      <c r="B115"/>
      <c r="C115" s="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R115"/>
      <c r="AS115" s="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H115"/>
      <c r="CI115" s="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X115"/>
      <c r="DY115" s="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</row>
    <row r="116" spans="2:167" x14ac:dyDescent="0.2">
      <c r="B116"/>
      <c r="C116" s="15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R116"/>
      <c r="AS116" s="15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H116"/>
      <c r="CI116" s="15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X116"/>
      <c r="DY116" s="15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</row>
    <row r="117" spans="2:167" x14ac:dyDescent="0.2">
      <c r="B117"/>
      <c r="C117" s="15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R117"/>
      <c r="AS117" s="15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H117"/>
      <c r="CI117" s="15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X117"/>
      <c r="DY117" s="15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</row>
    <row r="118" spans="2:167" x14ac:dyDescent="0.2">
      <c r="B118"/>
      <c r="C118" s="15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R118"/>
      <c r="AS118" s="15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H118"/>
      <c r="CI118" s="15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X118"/>
      <c r="DY118" s="15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</row>
    <row r="119" spans="2:167" x14ac:dyDescent="0.2">
      <c r="B119"/>
      <c r="C119" s="15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R119"/>
      <c r="AS119" s="15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H119"/>
      <c r="CI119" s="15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X119"/>
      <c r="DY119" s="15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</row>
    <row r="120" spans="2:167" x14ac:dyDescent="0.2">
      <c r="B120"/>
      <c r="C120" s="15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R120"/>
      <c r="AS120" s="15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H120"/>
      <c r="CI120" s="15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X120"/>
      <c r="DY120" s="15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</row>
    <row r="121" spans="2:167" x14ac:dyDescent="0.2">
      <c r="B121"/>
      <c r="C121" s="15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R121"/>
      <c r="AS121" s="15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H121"/>
      <c r="CI121" s="15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X121"/>
      <c r="DY121" s="15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</row>
    <row r="122" spans="2:167" x14ac:dyDescent="0.2">
      <c r="B122"/>
      <c r="C122" s="15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R122"/>
      <c r="AS122" s="15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H122"/>
      <c r="CI122" s="15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X122"/>
      <c r="DY122" s="15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</row>
    <row r="123" spans="2:167" x14ac:dyDescent="0.2">
      <c r="B123"/>
      <c r="C123" s="15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R123"/>
      <c r="AS123" s="15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H123"/>
      <c r="CI123" s="15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X123"/>
      <c r="DY123" s="15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</row>
    <row r="124" spans="2:167" x14ac:dyDescent="0.2">
      <c r="B124"/>
      <c r="C124" s="15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R124"/>
      <c r="AS124" s="15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H124"/>
      <c r="CI124" s="15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X124"/>
      <c r="DY124" s="15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</row>
    <row r="125" spans="2:167" x14ac:dyDescent="0.2">
      <c r="B125"/>
      <c r="C125" s="1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R125"/>
      <c r="AS125" s="1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H125"/>
      <c r="CI125" s="1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X125"/>
      <c r="DY125" s="1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</row>
  </sheetData>
  <mergeCells count="2">
    <mergeCell ref="C5:AM5"/>
    <mergeCell ref="C54:AL54"/>
  </mergeCells>
  <conditionalFormatting sqref="C7:AM43">
    <cfRule type="expression" dxfId="11" priority="2">
      <formula>ROW(C8)-6&gt;43-COLUMN(C8)-2</formula>
    </cfRule>
  </conditionalFormatting>
  <conditionalFormatting sqref="C56:AM92">
    <cfRule type="expression" dxfId="10" priority="1">
      <formula>ROW(C57)-55&gt;43-COLUMN(C57)-2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FK122"/>
  <sheetViews>
    <sheetView topLeftCell="Y19" zoomScale="55" zoomScaleNormal="55" workbookViewId="0">
      <selection activeCell="AN92" sqref="AN92"/>
    </sheetView>
  </sheetViews>
  <sheetFormatPr defaultRowHeight="12.75" x14ac:dyDescent="0.2"/>
  <cols>
    <col min="1" max="1" width="18.5703125" style="37" customWidth="1"/>
    <col min="2" max="2" width="23.5703125" style="2" bestFit="1" customWidth="1"/>
    <col min="3" max="3" width="17.7109375" style="2" customWidth="1"/>
    <col min="4" max="4" width="14" style="2" bestFit="1" customWidth="1"/>
    <col min="5" max="5" width="14.42578125" style="2" bestFit="1" customWidth="1"/>
    <col min="6" max="6" width="14.85546875" style="2" bestFit="1" customWidth="1"/>
    <col min="7" max="7" width="14.42578125" style="2" bestFit="1" customWidth="1"/>
    <col min="8" max="11" width="14.85546875" style="2" bestFit="1" customWidth="1"/>
    <col min="12" max="14" width="15.28515625" style="2" bestFit="1" customWidth="1"/>
    <col min="15" max="24" width="15.7109375" style="2" bestFit="1" customWidth="1"/>
    <col min="25" max="38" width="16" style="2" bestFit="1" customWidth="1"/>
    <col min="39" max="39" width="16" style="2" customWidth="1"/>
    <col min="40" max="40" width="13.85546875" style="2" bestFit="1" customWidth="1"/>
    <col min="41" max="42" width="19.7109375" style="2" bestFit="1" customWidth="1"/>
    <col min="43" max="44" width="9.140625" style="2"/>
    <col min="45" max="45" width="14.140625" style="2" customWidth="1"/>
    <col min="46" max="16384" width="9.140625" style="2"/>
  </cols>
  <sheetData>
    <row r="5" spans="1:42" x14ac:dyDescent="0.2">
      <c r="B5" s="1"/>
      <c r="C5" s="96" t="s">
        <v>0</v>
      </c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19"/>
      <c r="AN5" s="6"/>
      <c r="AO5" s="6"/>
      <c r="AP5" s="31"/>
    </row>
    <row r="6" spans="1:42" x14ac:dyDescent="0.2">
      <c r="B6" s="1" t="s">
        <v>1</v>
      </c>
      <c r="C6" s="4">
        <v>0</v>
      </c>
      <c r="D6" s="4">
        <v>1</v>
      </c>
      <c r="E6" s="4">
        <v>2</v>
      </c>
      <c r="F6" s="4">
        <v>3</v>
      </c>
      <c r="G6" s="4">
        <v>4</v>
      </c>
      <c r="H6" s="4">
        <v>5</v>
      </c>
      <c r="I6" s="4">
        <v>6</v>
      </c>
      <c r="J6" s="4">
        <v>7</v>
      </c>
      <c r="K6" s="4">
        <v>8</v>
      </c>
      <c r="L6" s="4">
        <v>9</v>
      </c>
      <c r="M6" s="4">
        <v>10</v>
      </c>
      <c r="N6" s="4">
        <v>11</v>
      </c>
      <c r="O6" s="4">
        <v>12</v>
      </c>
      <c r="P6" s="4">
        <v>13</v>
      </c>
      <c r="Q6" s="4">
        <v>14</v>
      </c>
      <c r="R6" s="4">
        <v>15</v>
      </c>
      <c r="S6" s="4">
        <v>16</v>
      </c>
      <c r="T6" s="4">
        <v>17</v>
      </c>
      <c r="U6" s="4">
        <v>18</v>
      </c>
      <c r="V6" s="4">
        <v>19</v>
      </c>
      <c r="W6" s="4">
        <v>20</v>
      </c>
      <c r="X6" s="4">
        <v>21</v>
      </c>
      <c r="Y6" s="4">
        <v>22</v>
      </c>
      <c r="Z6" s="4">
        <v>23</v>
      </c>
      <c r="AA6" s="4">
        <v>24</v>
      </c>
      <c r="AB6" s="4">
        <v>25</v>
      </c>
      <c r="AC6" s="4">
        <v>26</v>
      </c>
      <c r="AD6" s="4">
        <v>27</v>
      </c>
      <c r="AE6" s="4">
        <v>28</v>
      </c>
      <c r="AF6" s="4">
        <v>29</v>
      </c>
      <c r="AG6" s="4">
        <v>30</v>
      </c>
      <c r="AH6" s="4">
        <v>31</v>
      </c>
      <c r="AI6" s="4">
        <v>32</v>
      </c>
      <c r="AJ6" s="4">
        <v>33</v>
      </c>
      <c r="AK6" s="4">
        <v>34</v>
      </c>
      <c r="AL6" s="4">
        <v>35</v>
      </c>
      <c r="AM6" s="4">
        <v>36</v>
      </c>
      <c r="AN6" s="7" t="s">
        <v>7</v>
      </c>
      <c r="AO6" s="7" t="s">
        <v>8</v>
      </c>
      <c r="AP6" s="30" t="s">
        <v>30</v>
      </c>
    </row>
    <row r="7" spans="1:42" x14ac:dyDescent="0.2">
      <c r="A7" s="38">
        <f t="shared" ref="A7:A40" si="0">IF(MONTH(A8)=1,DATE(YEAR(A8)-1,12,1),DATE(YEAR(A8),MONTH(A8)-1,1))</f>
        <v>50041</v>
      </c>
      <c r="B7" s="4">
        <v>36</v>
      </c>
      <c r="C7" s="2">
        <f ca="1">'Claims list cumulative'!B3</f>
        <v>0</v>
      </c>
      <c r="D7" s="2">
        <f ca="1">'Claims list cumulative'!C3</f>
        <v>0</v>
      </c>
      <c r="E7" s="2">
        <f ca="1">'Claims list cumulative'!D3</f>
        <v>0</v>
      </c>
      <c r="F7" s="2">
        <f ca="1">'Claims list cumulative'!E3</f>
        <v>0</v>
      </c>
      <c r="G7" s="2">
        <f ca="1">'Claims list cumulative'!F3</f>
        <v>0</v>
      </c>
      <c r="H7" s="2">
        <f ca="1">'Claims list cumulative'!G3</f>
        <v>0</v>
      </c>
      <c r="I7" s="2">
        <f ca="1">'Claims list cumulative'!H3</f>
        <v>0</v>
      </c>
      <c r="J7" s="2">
        <f ca="1">'Claims list cumulative'!I3</f>
        <v>0</v>
      </c>
      <c r="K7" s="2">
        <f ca="1">'Claims list cumulative'!J3</f>
        <v>0</v>
      </c>
      <c r="L7" s="2">
        <f ca="1">'Claims list cumulative'!K3</f>
        <v>0</v>
      </c>
      <c r="M7" s="2">
        <f ca="1">'Claims list cumulative'!L3</f>
        <v>0</v>
      </c>
      <c r="N7" s="2">
        <f ca="1">'Claims list cumulative'!M3</f>
        <v>0</v>
      </c>
      <c r="O7" s="2">
        <f ca="1">'Claims list cumulative'!N3</f>
        <v>0</v>
      </c>
      <c r="P7" s="2">
        <f ca="1">'Claims list cumulative'!O3</f>
        <v>0</v>
      </c>
      <c r="Q7" s="2">
        <f ca="1">'Claims list cumulative'!P3</f>
        <v>0</v>
      </c>
      <c r="R7" s="2">
        <f ca="1">'Claims list cumulative'!Q3</f>
        <v>0</v>
      </c>
      <c r="S7" s="2">
        <f ca="1">'Claims list cumulative'!R3</f>
        <v>778295.58</v>
      </c>
      <c r="T7" s="2">
        <f ca="1">'Claims list cumulative'!S3</f>
        <v>778295.58</v>
      </c>
      <c r="U7" s="2">
        <f ca="1">'Claims list cumulative'!T3</f>
        <v>778295.58</v>
      </c>
      <c r="V7" s="2">
        <f ca="1">'Claims list cumulative'!U3</f>
        <v>778295.58</v>
      </c>
      <c r="W7" s="2">
        <f ca="1">'Claims list cumulative'!V3</f>
        <v>778295.58</v>
      </c>
      <c r="X7" s="2">
        <f ca="1">'Claims list cumulative'!W3</f>
        <v>2317060.34</v>
      </c>
      <c r="Y7" s="2">
        <f ca="1">'Claims list cumulative'!X3</f>
        <v>2317060.34</v>
      </c>
      <c r="Z7" s="2">
        <f ca="1">'Claims list cumulative'!Y3</f>
        <v>2317060.34</v>
      </c>
      <c r="AA7" s="2">
        <f ca="1">'Claims list cumulative'!Z3</f>
        <v>2317060.34</v>
      </c>
      <c r="AB7" s="2">
        <f ca="1">'Claims list cumulative'!AA3</f>
        <v>2317060.34</v>
      </c>
      <c r="AC7" s="2">
        <f ca="1">'Claims list cumulative'!AB3</f>
        <v>6776253.9499999993</v>
      </c>
      <c r="AD7" s="2">
        <f ca="1">'Claims list cumulative'!AC3</f>
        <v>8522975.75</v>
      </c>
      <c r="AE7" s="2">
        <f ca="1">'Claims list cumulative'!AD3</f>
        <v>8522975.75</v>
      </c>
      <c r="AF7" s="2">
        <f ca="1">'Claims list cumulative'!AE3</f>
        <v>10751045.24</v>
      </c>
      <c r="AG7" s="2">
        <f ca="1">'Claims list cumulative'!AF3</f>
        <v>10751045.24</v>
      </c>
      <c r="AH7" s="2">
        <f ca="1">'Claims list cumulative'!AG3</f>
        <v>12014449.34</v>
      </c>
      <c r="AI7" s="2">
        <f ca="1">'Claims list cumulative'!AH3</f>
        <v>12014449.34</v>
      </c>
      <c r="AJ7" s="2">
        <f ca="1">'Claims list cumulative'!AI3</f>
        <v>13045620.720000001</v>
      </c>
      <c r="AK7" s="2">
        <f ca="1">'Claims list cumulative'!AJ3</f>
        <v>15731807.170000002</v>
      </c>
      <c r="AL7" s="2">
        <f ca="1">'Claims list cumulative'!AK3</f>
        <v>18642585.370000001</v>
      </c>
      <c r="AM7" s="2">
        <f ca="1">'Claims list cumulative'!AL3</f>
        <v>18642585.370000001</v>
      </c>
      <c r="AN7" s="6">
        <f>VLOOKUP(A7,'Premiums,Loss ratio'!$A$2:$C$1048576,2,FALSE)</f>
        <v>21699989.949999999</v>
      </c>
      <c r="AO7" s="6">
        <f t="shared" ref="AO7:AO43" ca="1" si="1">AN7*$B$51</f>
        <v>18655476.550460059</v>
      </c>
      <c r="AP7" s="31"/>
    </row>
    <row r="8" spans="1:42" x14ac:dyDescent="0.2">
      <c r="A8" s="38">
        <f t="shared" si="0"/>
        <v>50072</v>
      </c>
      <c r="B8" s="4">
        <v>35</v>
      </c>
      <c r="C8" s="2">
        <f ca="1">'Claims list cumulative'!B4</f>
        <v>0</v>
      </c>
      <c r="D8" s="2">
        <f ca="1">'Claims list cumulative'!C4</f>
        <v>0</v>
      </c>
      <c r="E8" s="2">
        <f ca="1">'Claims list cumulative'!D4</f>
        <v>0</v>
      </c>
      <c r="F8" s="2">
        <f ca="1">'Claims list cumulative'!E4</f>
        <v>0</v>
      </c>
      <c r="G8" s="2">
        <f ca="1">'Claims list cumulative'!F4</f>
        <v>0</v>
      </c>
      <c r="H8" s="2">
        <f ca="1">'Claims list cumulative'!G4</f>
        <v>0</v>
      </c>
      <c r="I8" s="2">
        <f ca="1">'Claims list cumulative'!H4</f>
        <v>0</v>
      </c>
      <c r="J8" s="2">
        <f ca="1">'Claims list cumulative'!I4</f>
        <v>0</v>
      </c>
      <c r="K8" s="2">
        <f ca="1">'Claims list cumulative'!J4</f>
        <v>0</v>
      </c>
      <c r="L8" s="2">
        <f ca="1">'Claims list cumulative'!K4</f>
        <v>0</v>
      </c>
      <c r="M8" s="2">
        <f ca="1">'Claims list cumulative'!L4</f>
        <v>0</v>
      </c>
      <c r="N8" s="2">
        <f ca="1">'Claims list cumulative'!M4</f>
        <v>0</v>
      </c>
      <c r="O8" s="2">
        <f ca="1">'Claims list cumulative'!N4</f>
        <v>0</v>
      </c>
      <c r="P8" s="2">
        <f ca="1">'Claims list cumulative'!O4</f>
        <v>0</v>
      </c>
      <c r="Q8" s="2">
        <f ca="1">'Claims list cumulative'!P4</f>
        <v>0</v>
      </c>
      <c r="R8" s="2">
        <f ca="1">'Claims list cumulative'!Q4</f>
        <v>664835.87</v>
      </c>
      <c r="S8" s="2">
        <f ca="1">'Claims list cumulative'!R4</f>
        <v>664835.87</v>
      </c>
      <c r="T8" s="2">
        <f ca="1">'Claims list cumulative'!S4</f>
        <v>664835.87</v>
      </c>
      <c r="U8" s="2">
        <f ca="1">'Claims list cumulative'!T4</f>
        <v>664835.87</v>
      </c>
      <c r="V8" s="2">
        <f ca="1">'Claims list cumulative'!U4</f>
        <v>664835.87</v>
      </c>
      <c r="W8" s="2">
        <f ca="1">'Claims list cumulative'!V4</f>
        <v>664835.87</v>
      </c>
      <c r="X8" s="2">
        <f ca="1">'Claims list cumulative'!W4</f>
        <v>1904245.29</v>
      </c>
      <c r="Y8" s="2">
        <f ca="1">'Claims list cumulative'!X4</f>
        <v>1904245.29</v>
      </c>
      <c r="Z8" s="2">
        <f ca="1">'Claims list cumulative'!Y4</f>
        <v>2638644.16</v>
      </c>
      <c r="AA8" s="2">
        <f ca="1">'Claims list cumulative'!Z4</f>
        <v>2638644.16</v>
      </c>
      <c r="AB8" s="2">
        <f ca="1">'Claims list cumulative'!AA4</f>
        <v>5024503.08</v>
      </c>
      <c r="AC8" s="2">
        <f ca="1">'Claims list cumulative'!AB4</f>
        <v>5813256.7999999998</v>
      </c>
      <c r="AD8" s="2">
        <f ca="1">'Claims list cumulative'!AC4</f>
        <v>5813256.7999999998</v>
      </c>
      <c r="AE8" s="2">
        <f ca="1">'Claims list cumulative'!AD4</f>
        <v>5813256.7999999998</v>
      </c>
      <c r="AF8" s="2">
        <f ca="1">'Claims list cumulative'!AE4</f>
        <v>5813256.7999999998</v>
      </c>
      <c r="AG8" s="2">
        <f ca="1">'Claims list cumulative'!AF4</f>
        <v>5813256.7999999998</v>
      </c>
      <c r="AH8" s="2">
        <f ca="1">'Claims list cumulative'!AG4</f>
        <v>8010987.9699999997</v>
      </c>
      <c r="AI8" s="2">
        <f ca="1">'Claims list cumulative'!AH4</f>
        <v>8010987.9699999997</v>
      </c>
      <c r="AJ8" s="2">
        <f ca="1">'Claims list cumulative'!AI4</f>
        <v>8010987.9699999997</v>
      </c>
      <c r="AK8" s="2">
        <f ca="1">'Claims list cumulative'!AJ4</f>
        <v>11487733.74</v>
      </c>
      <c r="AL8" s="2">
        <f ca="1">'Claims list cumulative'!AK4</f>
        <v>13319713.82</v>
      </c>
      <c r="AM8" s="2">
        <f ca="1">$AL$8+$AO$8*(AM47-$AL$47)</f>
        <v>13319713.82</v>
      </c>
      <c r="AN8" s="6">
        <f>VLOOKUP(A8,'Premiums,Loss ratio'!$A$2:$C$1048576,2,FALSE)</f>
        <v>21683613.5</v>
      </c>
      <c r="AO8" s="6">
        <f t="shared" ca="1" si="1"/>
        <v>18641397.720024712</v>
      </c>
      <c r="AP8" s="31">
        <f ca="1">AM8-OFFSET($C8,0,B8)</f>
        <v>0</v>
      </c>
    </row>
    <row r="9" spans="1:42" x14ac:dyDescent="0.2">
      <c r="A9" s="38">
        <f t="shared" si="0"/>
        <v>50100</v>
      </c>
      <c r="B9" s="4">
        <v>34</v>
      </c>
      <c r="C9" s="2">
        <f ca="1">'Claims list cumulative'!B5</f>
        <v>0</v>
      </c>
      <c r="D9" s="2">
        <f ca="1">'Claims list cumulative'!C5</f>
        <v>0</v>
      </c>
      <c r="E9" s="2">
        <f ca="1">'Claims list cumulative'!D5</f>
        <v>0</v>
      </c>
      <c r="F9" s="2">
        <f ca="1">'Claims list cumulative'!E5</f>
        <v>0</v>
      </c>
      <c r="G9" s="2">
        <f ca="1">'Claims list cumulative'!F5</f>
        <v>0</v>
      </c>
      <c r="H9" s="2">
        <f ca="1">'Claims list cumulative'!G5</f>
        <v>0</v>
      </c>
      <c r="I9" s="2">
        <f ca="1">'Claims list cumulative'!H5</f>
        <v>0</v>
      </c>
      <c r="J9" s="2">
        <f ca="1">'Claims list cumulative'!I5</f>
        <v>0</v>
      </c>
      <c r="K9" s="2">
        <f ca="1">'Claims list cumulative'!J5</f>
        <v>0</v>
      </c>
      <c r="L9" s="2">
        <f ca="1">'Claims list cumulative'!K5</f>
        <v>0</v>
      </c>
      <c r="M9" s="2">
        <f ca="1">'Claims list cumulative'!L5</f>
        <v>0</v>
      </c>
      <c r="N9" s="2">
        <f ca="1">'Claims list cumulative'!M5</f>
        <v>0</v>
      </c>
      <c r="O9" s="2">
        <f ca="1">'Claims list cumulative'!N5</f>
        <v>0</v>
      </c>
      <c r="P9" s="2">
        <f ca="1">'Claims list cumulative'!O5</f>
        <v>0</v>
      </c>
      <c r="Q9" s="2">
        <f ca="1">'Claims list cumulative'!P5</f>
        <v>0</v>
      </c>
      <c r="R9" s="2">
        <f ca="1">'Claims list cumulative'!Q5</f>
        <v>0</v>
      </c>
      <c r="S9" s="2">
        <f ca="1">'Claims list cumulative'!R5</f>
        <v>1258422.17</v>
      </c>
      <c r="T9" s="2">
        <f ca="1">'Claims list cumulative'!S5</f>
        <v>2917008.4</v>
      </c>
      <c r="U9" s="2">
        <f ca="1">'Claims list cumulative'!T5</f>
        <v>2917008.4</v>
      </c>
      <c r="V9" s="2">
        <f ca="1">'Claims list cumulative'!U5</f>
        <v>2917008.4</v>
      </c>
      <c r="W9" s="2">
        <f ca="1">'Claims list cumulative'!V5</f>
        <v>2917008.4</v>
      </c>
      <c r="X9" s="2">
        <f ca="1">'Claims list cumulative'!W5</f>
        <v>2917008.4</v>
      </c>
      <c r="Y9" s="2">
        <f ca="1">'Claims list cumulative'!X5</f>
        <v>2917008.4</v>
      </c>
      <c r="Z9" s="2">
        <f ca="1">'Claims list cumulative'!Y5</f>
        <v>2917008.4</v>
      </c>
      <c r="AA9" s="2">
        <f ca="1">'Claims list cumulative'!Z5</f>
        <v>3681480.09</v>
      </c>
      <c r="AB9" s="2">
        <f ca="1">'Claims list cumulative'!AA5</f>
        <v>3681480.09</v>
      </c>
      <c r="AC9" s="2">
        <f ca="1">'Claims list cumulative'!AB5</f>
        <v>5321150.8</v>
      </c>
      <c r="AD9" s="2">
        <f ca="1">'Claims list cumulative'!AC5</f>
        <v>6568940.6099999994</v>
      </c>
      <c r="AE9" s="2">
        <f ca="1">'Claims list cumulative'!AD5</f>
        <v>7799869.4199999999</v>
      </c>
      <c r="AF9" s="2">
        <f ca="1">'Claims list cumulative'!AE5</f>
        <v>10394105.560000001</v>
      </c>
      <c r="AG9" s="2">
        <f ca="1">'Claims list cumulative'!AF5</f>
        <v>11267241.51</v>
      </c>
      <c r="AH9" s="2">
        <f ca="1">'Claims list cumulative'!AG5</f>
        <v>12529942.26</v>
      </c>
      <c r="AI9" s="2">
        <f ca="1">'Claims list cumulative'!AH5</f>
        <v>14146342.800000001</v>
      </c>
      <c r="AJ9" s="2">
        <f ca="1">'Claims list cumulative'!AI5</f>
        <v>14146342.800000001</v>
      </c>
      <c r="AK9" s="2">
        <f ca="1">'Claims list cumulative'!AJ5</f>
        <v>15247210.620000001</v>
      </c>
      <c r="AL9" s="2">
        <f ca="1">$AK$9+$AO$9*(AL47-$AK$47)</f>
        <v>17616051.539576523</v>
      </c>
      <c r="AM9" s="2">
        <f ca="1">$AK$9+$AO$9*(AM47-$AK$47)</f>
        <v>17616051.539576523</v>
      </c>
      <c r="AN9" s="6">
        <f>VLOOKUP(A9,'Premiums,Loss ratio'!$A$2:$C$1048576,2,FALSE)</f>
        <v>21668583.77</v>
      </c>
      <c r="AO9" s="6">
        <f t="shared" ca="1" si="1"/>
        <v>18628476.664474882</v>
      </c>
      <c r="AP9" s="31">
        <f t="shared" ref="AP9:AP43" ca="1" si="2">AM9-OFFSET($C9,0,B9)</f>
        <v>2368840.919576522</v>
      </c>
    </row>
    <row r="10" spans="1:42" x14ac:dyDescent="0.2">
      <c r="A10" s="38">
        <f t="shared" si="0"/>
        <v>50131</v>
      </c>
      <c r="B10" s="4">
        <v>33</v>
      </c>
      <c r="C10" s="2">
        <f ca="1">'Claims list cumulative'!B6</f>
        <v>0</v>
      </c>
      <c r="D10" s="2">
        <f ca="1">'Claims list cumulative'!C6</f>
        <v>0</v>
      </c>
      <c r="E10" s="2">
        <f ca="1">'Claims list cumulative'!D6</f>
        <v>0</v>
      </c>
      <c r="F10" s="2">
        <f ca="1">'Claims list cumulative'!E6</f>
        <v>0</v>
      </c>
      <c r="G10" s="2">
        <f ca="1">'Claims list cumulative'!F6</f>
        <v>0</v>
      </c>
      <c r="H10" s="2">
        <f ca="1">'Claims list cumulative'!G6</f>
        <v>0</v>
      </c>
      <c r="I10" s="2">
        <f ca="1">'Claims list cumulative'!H6</f>
        <v>0</v>
      </c>
      <c r="J10" s="2">
        <f ca="1">'Claims list cumulative'!I6</f>
        <v>0</v>
      </c>
      <c r="K10" s="2">
        <f ca="1">'Claims list cumulative'!J6</f>
        <v>0</v>
      </c>
      <c r="L10" s="2">
        <f ca="1">'Claims list cumulative'!K6</f>
        <v>0</v>
      </c>
      <c r="M10" s="2">
        <f ca="1">'Claims list cumulative'!L6</f>
        <v>0</v>
      </c>
      <c r="N10" s="2">
        <f ca="1">'Claims list cumulative'!M6</f>
        <v>0</v>
      </c>
      <c r="O10" s="2">
        <f ca="1">'Claims list cumulative'!N6</f>
        <v>0</v>
      </c>
      <c r="P10" s="2">
        <f ca="1">'Claims list cumulative'!O6</f>
        <v>0</v>
      </c>
      <c r="Q10" s="2">
        <f ca="1">'Claims list cumulative'!P6</f>
        <v>0</v>
      </c>
      <c r="R10" s="2">
        <f ca="1">'Claims list cumulative'!Q6</f>
        <v>1583688.02</v>
      </c>
      <c r="S10" s="2">
        <f ca="1">'Claims list cumulative'!R6</f>
        <v>1583688.02</v>
      </c>
      <c r="T10" s="2">
        <f ca="1">'Claims list cumulative'!S6</f>
        <v>1583688.02</v>
      </c>
      <c r="U10" s="2">
        <f ca="1">'Claims list cumulative'!T6</f>
        <v>1583688.02</v>
      </c>
      <c r="V10" s="2">
        <f ca="1">'Claims list cumulative'!U6</f>
        <v>1583688.02</v>
      </c>
      <c r="W10" s="2">
        <f ca="1">'Claims list cumulative'!V6</f>
        <v>1583688.02</v>
      </c>
      <c r="X10" s="2">
        <f ca="1">'Claims list cumulative'!W6</f>
        <v>1583688.02</v>
      </c>
      <c r="Y10" s="2">
        <f ca="1">'Claims list cumulative'!X6</f>
        <v>2311921.21</v>
      </c>
      <c r="Z10" s="2">
        <f ca="1">'Claims list cumulative'!Y6</f>
        <v>2311921.21</v>
      </c>
      <c r="AA10" s="2">
        <f ca="1">'Claims list cumulative'!Z6</f>
        <v>3449346.45</v>
      </c>
      <c r="AB10" s="2">
        <f ca="1">'Claims list cumulative'!AA6</f>
        <v>4229439.0200000005</v>
      </c>
      <c r="AC10" s="2">
        <f ca="1">'Claims list cumulative'!AB6</f>
        <v>4229439.0200000005</v>
      </c>
      <c r="AD10" s="2">
        <f ca="1">'Claims list cumulative'!AC6</f>
        <v>5634578.2300000004</v>
      </c>
      <c r="AE10" s="2">
        <f ca="1">'Claims list cumulative'!AD6</f>
        <v>6318409.6600000001</v>
      </c>
      <c r="AF10" s="2">
        <f ca="1">'Claims list cumulative'!AE6</f>
        <v>6318409.6600000001</v>
      </c>
      <c r="AG10" s="2">
        <f ca="1">'Claims list cumulative'!AF6</f>
        <v>7270156.8900000006</v>
      </c>
      <c r="AH10" s="2">
        <f ca="1">'Claims list cumulative'!AG6</f>
        <v>7270156.8900000006</v>
      </c>
      <c r="AI10" s="2">
        <f ca="1">'Claims list cumulative'!AH6</f>
        <v>7270156.8900000006</v>
      </c>
      <c r="AJ10" s="2">
        <f ca="1">'Claims list cumulative'!AI6</f>
        <v>11969532.420000002</v>
      </c>
      <c r="AK10" s="2">
        <f ca="1">$AJ$10+$AO$10*(AK47-$AJ$47)</f>
        <v>14387540.900373206</v>
      </c>
      <c r="AL10" s="2">
        <f t="shared" ref="AL10:AM10" ca="1" si="3">$AJ$10+$AO$10*(AL47-$AJ$47)</f>
        <v>16754884.037422352</v>
      </c>
      <c r="AM10" s="2">
        <f t="shared" ca="1" si="3"/>
        <v>16754884.037422352</v>
      </c>
      <c r="AN10" s="6">
        <f>VLOOKUP(A10,'Premiums,Loss ratio'!$A$2:$C$1048576,2,FALSE)</f>
        <v>21654883.050000001</v>
      </c>
      <c r="AO10" s="6">
        <f t="shared" ca="1" si="1"/>
        <v>18616698.15852749</v>
      </c>
      <c r="AP10" s="31">
        <f t="shared" ca="1" si="2"/>
        <v>4785351.6174223498</v>
      </c>
    </row>
    <row r="11" spans="1:42" x14ac:dyDescent="0.2">
      <c r="A11" s="38">
        <f t="shared" si="0"/>
        <v>50161</v>
      </c>
      <c r="B11" s="4">
        <v>32</v>
      </c>
      <c r="C11" s="2">
        <f ca="1">'Claims list cumulative'!B7</f>
        <v>0</v>
      </c>
      <c r="D11" s="2">
        <f ca="1">'Claims list cumulative'!C7</f>
        <v>0</v>
      </c>
      <c r="E11" s="2">
        <f ca="1">'Claims list cumulative'!D7</f>
        <v>0</v>
      </c>
      <c r="F11" s="2">
        <f ca="1">'Claims list cumulative'!E7</f>
        <v>0</v>
      </c>
      <c r="G11" s="2">
        <f ca="1">'Claims list cumulative'!F7</f>
        <v>0</v>
      </c>
      <c r="H11" s="2">
        <f ca="1">'Claims list cumulative'!G7</f>
        <v>0</v>
      </c>
      <c r="I11" s="2">
        <f ca="1">'Claims list cumulative'!H7</f>
        <v>0</v>
      </c>
      <c r="J11" s="2">
        <f ca="1">'Claims list cumulative'!I7</f>
        <v>0</v>
      </c>
      <c r="K11" s="2">
        <f ca="1">'Claims list cumulative'!J7</f>
        <v>0</v>
      </c>
      <c r="L11" s="2">
        <f ca="1">'Claims list cumulative'!K7</f>
        <v>0</v>
      </c>
      <c r="M11" s="2">
        <f ca="1">'Claims list cumulative'!L7</f>
        <v>0</v>
      </c>
      <c r="N11" s="2">
        <f ca="1">'Claims list cumulative'!M7</f>
        <v>961545.6</v>
      </c>
      <c r="O11" s="2">
        <f ca="1">'Claims list cumulative'!N7</f>
        <v>1823321.69</v>
      </c>
      <c r="P11" s="2">
        <f ca="1">'Claims list cumulative'!O7</f>
        <v>1823321.69</v>
      </c>
      <c r="Q11" s="2">
        <f ca="1">'Claims list cumulative'!P7</f>
        <v>1823321.69</v>
      </c>
      <c r="R11" s="2">
        <f ca="1">'Claims list cumulative'!Q7</f>
        <v>1823321.69</v>
      </c>
      <c r="S11" s="2">
        <f ca="1">'Claims list cumulative'!R7</f>
        <v>1823321.69</v>
      </c>
      <c r="T11" s="2">
        <f ca="1">'Claims list cumulative'!S7</f>
        <v>2930319.26</v>
      </c>
      <c r="U11" s="2">
        <f ca="1">'Claims list cumulative'!T7</f>
        <v>2930319.26</v>
      </c>
      <c r="V11" s="2">
        <f ca="1">'Claims list cumulative'!U7</f>
        <v>2930319.26</v>
      </c>
      <c r="W11" s="2">
        <f ca="1">'Claims list cumulative'!V7</f>
        <v>2930319.26</v>
      </c>
      <c r="X11" s="2">
        <f ca="1">'Claims list cumulative'!W7</f>
        <v>3937498.6199999996</v>
      </c>
      <c r="Y11" s="2">
        <f ca="1">'Claims list cumulative'!X7</f>
        <v>3937498.6199999996</v>
      </c>
      <c r="Z11" s="2">
        <f ca="1">'Claims list cumulative'!Y7</f>
        <v>5516981.5599999996</v>
      </c>
      <c r="AA11" s="2">
        <f ca="1">'Claims list cumulative'!Z7</f>
        <v>5516981.5599999996</v>
      </c>
      <c r="AB11" s="2">
        <f ca="1">'Claims list cumulative'!AA7</f>
        <v>5516981.5599999996</v>
      </c>
      <c r="AC11" s="2">
        <f ca="1">'Claims list cumulative'!AB7</f>
        <v>7420526.5099999998</v>
      </c>
      <c r="AD11" s="2">
        <f ca="1">'Claims list cumulative'!AC7</f>
        <v>7420526.5099999998</v>
      </c>
      <c r="AE11" s="2">
        <f ca="1">'Claims list cumulative'!AD7</f>
        <v>7420526.5099999998</v>
      </c>
      <c r="AF11" s="2">
        <f ca="1">'Claims list cumulative'!AE7</f>
        <v>7420526.5099999998</v>
      </c>
      <c r="AG11" s="2">
        <f ca="1">'Claims list cumulative'!AF7</f>
        <v>8541945.8100000005</v>
      </c>
      <c r="AH11" s="2">
        <f ca="1">'Claims list cumulative'!AG7</f>
        <v>11088044.200000001</v>
      </c>
      <c r="AI11" s="2">
        <f ca="1">'Claims list cumulative'!AH7</f>
        <v>11088044.200000001</v>
      </c>
      <c r="AJ11" s="2">
        <f ca="1">$AI$11+$AO$11*(AJ47-$AI$47)</f>
        <v>12517979.009404486</v>
      </c>
      <c r="AK11" s="2">
        <f t="shared" ref="AK11:AM11" ca="1" si="4">$AI$11+$AO$11*(AK47-$AI$47)</f>
        <v>14933866.225528952</v>
      </c>
      <c r="AL11" s="2">
        <f t="shared" ca="1" si="4"/>
        <v>17299132.545891196</v>
      </c>
      <c r="AM11" s="2">
        <f t="shared" ca="1" si="4"/>
        <v>17299132.545891196</v>
      </c>
      <c r="AN11" s="6">
        <f>VLOOKUP(A11,'Premiums,Loss ratio'!$A$2:$C$1048576,2,FALSE)</f>
        <v>21635885.710000001</v>
      </c>
      <c r="AO11" s="6">
        <f t="shared" ca="1" si="1"/>
        <v>18600366.149540033</v>
      </c>
      <c r="AP11" s="31">
        <f t="shared" ca="1" si="2"/>
        <v>6211088.3458911944</v>
      </c>
    </row>
    <row r="12" spans="1:42" x14ac:dyDescent="0.2">
      <c r="A12" s="38">
        <f t="shared" si="0"/>
        <v>50192</v>
      </c>
      <c r="B12" s="4">
        <v>31</v>
      </c>
      <c r="C12" s="2">
        <f ca="1">'Claims list cumulative'!B8</f>
        <v>0</v>
      </c>
      <c r="D12" s="2">
        <f ca="1">'Claims list cumulative'!C8</f>
        <v>0</v>
      </c>
      <c r="E12" s="2">
        <f ca="1">'Claims list cumulative'!D8</f>
        <v>0</v>
      </c>
      <c r="F12" s="2">
        <f ca="1">'Claims list cumulative'!E8</f>
        <v>0</v>
      </c>
      <c r="G12" s="2">
        <f ca="1">'Claims list cumulative'!F8</f>
        <v>0</v>
      </c>
      <c r="H12" s="2">
        <f ca="1">'Claims list cumulative'!G8</f>
        <v>0</v>
      </c>
      <c r="I12" s="2">
        <f ca="1">'Claims list cumulative'!H8</f>
        <v>0</v>
      </c>
      <c r="J12" s="2">
        <f ca="1">'Claims list cumulative'!I8</f>
        <v>0</v>
      </c>
      <c r="K12" s="2">
        <f ca="1">'Claims list cumulative'!J8</f>
        <v>0</v>
      </c>
      <c r="L12" s="2">
        <f ca="1">'Claims list cumulative'!K8</f>
        <v>0</v>
      </c>
      <c r="M12" s="2">
        <f ca="1">'Claims list cumulative'!L8</f>
        <v>0</v>
      </c>
      <c r="N12" s="2">
        <f ca="1">'Claims list cumulative'!M8</f>
        <v>0</v>
      </c>
      <c r="O12" s="2">
        <f ca="1">'Claims list cumulative'!N8</f>
        <v>1850164.46</v>
      </c>
      <c r="P12" s="2">
        <f ca="1">'Claims list cumulative'!O8</f>
        <v>1850164.46</v>
      </c>
      <c r="Q12" s="2">
        <f ca="1">'Claims list cumulative'!P8</f>
        <v>1850164.46</v>
      </c>
      <c r="R12" s="2">
        <f ca="1">'Claims list cumulative'!Q8</f>
        <v>3711812.24</v>
      </c>
      <c r="S12" s="2">
        <f ca="1">'Claims list cumulative'!R8</f>
        <v>3711812.24</v>
      </c>
      <c r="T12" s="2">
        <f ca="1">'Claims list cumulative'!S8</f>
        <v>3711812.24</v>
      </c>
      <c r="U12" s="2">
        <f ca="1">'Claims list cumulative'!T8</f>
        <v>3711812.24</v>
      </c>
      <c r="V12" s="2">
        <f ca="1">'Claims list cumulative'!U8</f>
        <v>3711812.24</v>
      </c>
      <c r="W12" s="2">
        <f ca="1">'Claims list cumulative'!V8</f>
        <v>3711812.24</v>
      </c>
      <c r="X12" s="2">
        <f ca="1">'Claims list cumulative'!W8</f>
        <v>3711812.24</v>
      </c>
      <c r="Y12" s="2">
        <f ca="1">'Claims list cumulative'!X8</f>
        <v>3711812.24</v>
      </c>
      <c r="Z12" s="2">
        <f ca="1">'Claims list cumulative'!Y8</f>
        <v>3711812.24</v>
      </c>
      <c r="AA12" s="2">
        <f ca="1">'Claims list cumulative'!Z8</f>
        <v>5052872.37</v>
      </c>
      <c r="AB12" s="2">
        <f ca="1">'Claims list cumulative'!AA8</f>
        <v>5052872.37</v>
      </c>
      <c r="AC12" s="2">
        <f ca="1">'Claims list cumulative'!AB8</f>
        <v>5052872.37</v>
      </c>
      <c r="AD12" s="2">
        <f ca="1">'Claims list cumulative'!AC8</f>
        <v>5052872.37</v>
      </c>
      <c r="AE12" s="2">
        <f ca="1">'Claims list cumulative'!AD8</f>
        <v>7149309.75</v>
      </c>
      <c r="AF12" s="2">
        <f ca="1">'Claims list cumulative'!AE8</f>
        <v>7149309.75</v>
      </c>
      <c r="AG12" s="2">
        <f ca="1">'Claims list cumulative'!AF8</f>
        <v>7149309.75</v>
      </c>
      <c r="AH12" s="2">
        <f ca="1">'Claims list cumulative'!AG8</f>
        <v>9668814.5</v>
      </c>
      <c r="AI12" s="2">
        <f ca="1">$AH$12+$AO$12*(AI47-$AH$47)</f>
        <v>9991367.3467263095</v>
      </c>
      <c r="AJ12" s="2">
        <f t="shared" ref="AJ12:AM12" ca="1" si="5">$AH$12+$AO$12*(AJ47-$AH$47)</f>
        <v>11420242.000854805</v>
      </c>
      <c r="AK12" s="2">
        <f t="shared" ca="1" si="5"/>
        <v>13834338.075480008</v>
      </c>
      <c r="AL12" s="2">
        <f t="shared" ca="1" si="5"/>
        <v>16197850.78473204</v>
      </c>
      <c r="AM12" s="2">
        <f t="shared" ca="1" si="5"/>
        <v>16197850.78473204</v>
      </c>
      <c r="AN12" s="6">
        <f>VLOOKUP(A12,'Premiums,Loss ratio'!$A$2:$C$1048576,2,FALSE)</f>
        <v>21619844.84</v>
      </c>
      <c r="AO12" s="6">
        <f t="shared" ca="1" si="1"/>
        <v>18586575.817156307</v>
      </c>
      <c r="AP12" s="31">
        <f t="shared" ca="1" si="2"/>
        <v>6529036.28473204</v>
      </c>
    </row>
    <row r="13" spans="1:42" x14ac:dyDescent="0.2">
      <c r="A13" s="38">
        <f t="shared" si="0"/>
        <v>50222</v>
      </c>
      <c r="B13" s="4">
        <v>30</v>
      </c>
      <c r="C13" s="2">
        <f ca="1">'Claims list cumulative'!B9</f>
        <v>0</v>
      </c>
      <c r="D13" s="2">
        <f ca="1">'Claims list cumulative'!C9</f>
        <v>0</v>
      </c>
      <c r="E13" s="2">
        <f ca="1">'Claims list cumulative'!D9</f>
        <v>0</v>
      </c>
      <c r="F13" s="2">
        <f ca="1">'Claims list cumulative'!E9</f>
        <v>0</v>
      </c>
      <c r="G13" s="2">
        <f ca="1">'Claims list cumulative'!F9</f>
        <v>0</v>
      </c>
      <c r="H13" s="2">
        <f ca="1">'Claims list cumulative'!G9</f>
        <v>0</v>
      </c>
      <c r="I13" s="2">
        <f ca="1">'Claims list cumulative'!H9</f>
        <v>0</v>
      </c>
      <c r="J13" s="2">
        <f ca="1">'Claims list cumulative'!I9</f>
        <v>0</v>
      </c>
      <c r="K13" s="2">
        <f ca="1">'Claims list cumulative'!J9</f>
        <v>0</v>
      </c>
      <c r="L13" s="2">
        <f ca="1">'Claims list cumulative'!K9</f>
        <v>0</v>
      </c>
      <c r="M13" s="2">
        <f ca="1">'Claims list cumulative'!L9</f>
        <v>0</v>
      </c>
      <c r="N13" s="2">
        <f ca="1">'Claims list cumulative'!M9</f>
        <v>0</v>
      </c>
      <c r="O13" s="2">
        <f ca="1">'Claims list cumulative'!N9</f>
        <v>0</v>
      </c>
      <c r="P13" s="2">
        <f ca="1">'Claims list cumulative'!O9</f>
        <v>0</v>
      </c>
      <c r="Q13" s="2">
        <f ca="1">'Claims list cumulative'!P9</f>
        <v>1525565.68</v>
      </c>
      <c r="R13" s="2">
        <f ca="1">'Claims list cumulative'!Q9</f>
        <v>1525565.68</v>
      </c>
      <c r="S13" s="2">
        <f ca="1">'Claims list cumulative'!R9</f>
        <v>2616761.0699999998</v>
      </c>
      <c r="T13" s="2">
        <f ca="1">'Claims list cumulative'!S9</f>
        <v>2616761.0699999998</v>
      </c>
      <c r="U13" s="2">
        <f ca="1">'Claims list cumulative'!T9</f>
        <v>2616761.0699999998</v>
      </c>
      <c r="V13" s="2">
        <f ca="1">'Claims list cumulative'!U9</f>
        <v>2616761.0699999998</v>
      </c>
      <c r="W13" s="2">
        <f ca="1">'Claims list cumulative'!V9</f>
        <v>2616761.0699999998</v>
      </c>
      <c r="X13" s="2">
        <f ca="1">'Claims list cumulative'!W9</f>
        <v>4917922.97</v>
      </c>
      <c r="Y13" s="2">
        <f ca="1">'Claims list cumulative'!X9</f>
        <v>4917922.97</v>
      </c>
      <c r="Z13" s="2">
        <f ca="1">'Claims list cumulative'!Y9</f>
        <v>5835641</v>
      </c>
      <c r="AA13" s="2">
        <f ca="1">'Claims list cumulative'!Z9</f>
        <v>5835641</v>
      </c>
      <c r="AB13" s="2">
        <f ca="1">'Claims list cumulative'!AA9</f>
        <v>5835641</v>
      </c>
      <c r="AC13" s="2">
        <f ca="1">'Claims list cumulative'!AB9</f>
        <v>7432538.79</v>
      </c>
      <c r="AD13" s="2">
        <f ca="1">'Claims list cumulative'!AC9</f>
        <v>9170016.6799999997</v>
      </c>
      <c r="AE13" s="2">
        <f ca="1">'Claims list cumulative'!AD9</f>
        <v>12194146.83</v>
      </c>
      <c r="AF13" s="2">
        <f ca="1">'Claims list cumulative'!AE9</f>
        <v>14153271.939999999</v>
      </c>
      <c r="AG13" s="2">
        <f ca="1">'Claims list cumulative'!AF9</f>
        <v>15328452.84</v>
      </c>
      <c r="AH13" s="2">
        <f ca="1">$AG$13+$AO$13*(AH47-$AG$47)</f>
        <v>16955927.143286034</v>
      </c>
      <c r="AI13" s="2">
        <f t="shared" ref="AI13:AM13" ca="1" si="6">$AG$13+$AO$13*(AI47-$AG$47)</f>
        <v>17278274.191016857</v>
      </c>
      <c r="AJ13" s="2">
        <f t="shared" ca="1" si="6"/>
        <v>18706237.177579921</v>
      </c>
      <c r="AK13" s="2">
        <f t="shared" ca="1" si="6"/>
        <v>21118792.981975887</v>
      </c>
      <c r="AL13" s="2">
        <f t="shared" ca="1" si="6"/>
        <v>23480797.694797806</v>
      </c>
      <c r="AM13" s="2">
        <f t="shared" ca="1" si="6"/>
        <v>23480797.694797806</v>
      </c>
      <c r="AN13" s="6">
        <f>VLOOKUP(A13,'Premiums,Loss ratio'!$A$2:$C$1048576,2,FALSE)</f>
        <v>21606050.690000001</v>
      </c>
      <c r="AO13" s="6">
        <f t="shared" ca="1" si="1"/>
        <v>18574716.989458624</v>
      </c>
      <c r="AP13" s="31">
        <f t="shared" ca="1" si="2"/>
        <v>8152344.8547978066</v>
      </c>
    </row>
    <row r="14" spans="1:42" x14ac:dyDescent="0.2">
      <c r="A14" s="38">
        <f t="shared" si="0"/>
        <v>50253</v>
      </c>
      <c r="B14" s="4">
        <v>29</v>
      </c>
      <c r="C14" s="2">
        <f ca="1">'Claims list cumulative'!B10</f>
        <v>0</v>
      </c>
      <c r="D14" s="2">
        <f ca="1">'Claims list cumulative'!C10</f>
        <v>0</v>
      </c>
      <c r="E14" s="2">
        <f ca="1">'Claims list cumulative'!D10</f>
        <v>0</v>
      </c>
      <c r="F14" s="2">
        <f ca="1">'Claims list cumulative'!E10</f>
        <v>1213851.9099999999</v>
      </c>
      <c r="G14" s="2">
        <f ca="1">'Claims list cumulative'!F10</f>
        <v>1213851.9099999999</v>
      </c>
      <c r="H14" s="2">
        <f ca="1">'Claims list cumulative'!G10</f>
        <v>1213851.9099999999</v>
      </c>
      <c r="I14" s="2">
        <f ca="1">'Claims list cumulative'!H10</f>
        <v>1213851.9099999999</v>
      </c>
      <c r="J14" s="2">
        <f ca="1">'Claims list cumulative'!I10</f>
        <v>1213851.9099999999</v>
      </c>
      <c r="K14" s="2">
        <f ca="1">'Claims list cumulative'!J10</f>
        <v>1213851.9099999999</v>
      </c>
      <c r="L14" s="2">
        <f ca="1">'Claims list cumulative'!K10</f>
        <v>1213851.9099999999</v>
      </c>
      <c r="M14" s="2">
        <f ca="1">'Claims list cumulative'!L10</f>
        <v>1213851.9099999999</v>
      </c>
      <c r="N14" s="2">
        <f ca="1">'Claims list cumulative'!M10</f>
        <v>2081738.9</v>
      </c>
      <c r="O14" s="2">
        <f ca="1">'Claims list cumulative'!N10</f>
        <v>2081738.9</v>
      </c>
      <c r="P14" s="2">
        <f ca="1">'Claims list cumulative'!O10</f>
        <v>2081738.9</v>
      </c>
      <c r="Q14" s="2">
        <f ca="1">'Claims list cumulative'!P10</f>
        <v>2081738.9</v>
      </c>
      <c r="R14" s="2">
        <f ca="1">'Claims list cumulative'!Q10</f>
        <v>2081738.9</v>
      </c>
      <c r="S14" s="2">
        <f ca="1">'Claims list cumulative'!R10</f>
        <v>2081738.9</v>
      </c>
      <c r="T14" s="2">
        <f ca="1">'Claims list cumulative'!S10</f>
        <v>2081738.9</v>
      </c>
      <c r="U14" s="2">
        <f ca="1">'Claims list cumulative'!T10</f>
        <v>2081738.9</v>
      </c>
      <c r="V14" s="2">
        <f ca="1">'Claims list cumulative'!U10</f>
        <v>2081738.9</v>
      </c>
      <c r="W14" s="2">
        <f ca="1">'Claims list cumulative'!V10</f>
        <v>4234877.99</v>
      </c>
      <c r="X14" s="2">
        <f ca="1">'Claims list cumulative'!W10</f>
        <v>4234877.99</v>
      </c>
      <c r="Y14" s="2">
        <f ca="1">'Claims list cumulative'!X10</f>
        <v>4234877.99</v>
      </c>
      <c r="Z14" s="2">
        <f ca="1">'Claims list cumulative'!Y10</f>
        <v>4234877.99</v>
      </c>
      <c r="AA14" s="2">
        <f ca="1">'Claims list cumulative'!Z10</f>
        <v>4234877.99</v>
      </c>
      <c r="AB14" s="2">
        <f ca="1">'Claims list cumulative'!AA10</f>
        <v>5664272.8100000005</v>
      </c>
      <c r="AC14" s="2">
        <f ca="1">'Claims list cumulative'!AB10</f>
        <v>5664272.8100000005</v>
      </c>
      <c r="AD14" s="2">
        <f ca="1">'Claims list cumulative'!AC10</f>
        <v>7000413.5300000003</v>
      </c>
      <c r="AE14" s="2">
        <f ca="1">'Claims list cumulative'!AD10</f>
        <v>7000413.5300000003</v>
      </c>
      <c r="AF14" s="2">
        <f ca="1">'Claims list cumulative'!AE10</f>
        <v>9844579.4700000007</v>
      </c>
      <c r="AG14" s="2">
        <f ca="1">$AF$14+$AO$14*(AG47-$AF$47)</f>
        <v>10431244.202399815</v>
      </c>
      <c r="AH14" s="2">
        <f t="shared" ref="AH14:AM14" ca="1" si="7">$AF$14+$AO$14*(AH47-$AF$47)</f>
        <v>12056363.089030029</v>
      </c>
      <c r="AI14" s="2">
        <f t="shared" ca="1" si="7"/>
        <v>12378243.6092073</v>
      </c>
      <c r="AJ14" s="2">
        <f t="shared" ca="1" si="7"/>
        <v>13804139.928545175</v>
      </c>
      <c r="AK14" s="2">
        <f t="shared" ca="1" si="7"/>
        <v>16213204.080806728</v>
      </c>
      <c r="AL14" s="2">
        <f t="shared" ca="1" si="7"/>
        <v>18571790.303253427</v>
      </c>
      <c r="AM14" s="2">
        <f t="shared" ca="1" si="7"/>
        <v>18571790.303253427</v>
      </c>
      <c r="AN14" s="6">
        <f>VLOOKUP(A14,'Premiums,Loss ratio'!$A$2:$C$1048576,2,FALSE)</f>
        <v>21574780.609999999</v>
      </c>
      <c r="AO14" s="6">
        <f t="shared" ca="1" si="1"/>
        <v>18547834.108613279</v>
      </c>
      <c r="AP14" s="31">
        <f t="shared" ca="1" si="2"/>
        <v>8727210.8332534265</v>
      </c>
    </row>
    <row r="15" spans="1:42" x14ac:dyDescent="0.2">
      <c r="A15" s="38">
        <f t="shared" si="0"/>
        <v>50284</v>
      </c>
      <c r="B15" s="4">
        <v>28</v>
      </c>
      <c r="C15" s="2">
        <f ca="1">'Claims list cumulative'!B11</f>
        <v>0</v>
      </c>
      <c r="D15" s="2">
        <f ca="1">'Claims list cumulative'!C11</f>
        <v>0</v>
      </c>
      <c r="E15" s="2">
        <f ca="1">'Claims list cumulative'!D11</f>
        <v>0</v>
      </c>
      <c r="F15" s="2">
        <f ca="1">'Claims list cumulative'!E11</f>
        <v>0</v>
      </c>
      <c r="G15" s="2">
        <f ca="1">'Claims list cumulative'!F11</f>
        <v>0</v>
      </c>
      <c r="H15" s="2">
        <f ca="1">'Claims list cumulative'!G11</f>
        <v>0</v>
      </c>
      <c r="I15" s="2">
        <f ca="1">'Claims list cumulative'!H11</f>
        <v>0</v>
      </c>
      <c r="J15" s="2">
        <f ca="1">'Claims list cumulative'!I11</f>
        <v>0</v>
      </c>
      <c r="K15" s="2">
        <f ca="1">'Claims list cumulative'!J11</f>
        <v>0</v>
      </c>
      <c r="L15" s="2">
        <f ca="1">'Claims list cumulative'!K11</f>
        <v>0</v>
      </c>
      <c r="M15" s="2">
        <f ca="1">'Claims list cumulative'!L11</f>
        <v>0</v>
      </c>
      <c r="N15" s="2">
        <f ca="1">'Claims list cumulative'!M11</f>
        <v>0</v>
      </c>
      <c r="O15" s="2">
        <f ca="1">'Claims list cumulative'!N11</f>
        <v>0</v>
      </c>
      <c r="P15" s="2">
        <f ca="1">'Claims list cumulative'!O11</f>
        <v>0</v>
      </c>
      <c r="Q15" s="2">
        <f ca="1">'Claims list cumulative'!P11</f>
        <v>0</v>
      </c>
      <c r="R15" s="2">
        <f ca="1">'Claims list cumulative'!Q11</f>
        <v>0</v>
      </c>
      <c r="S15" s="2">
        <f ca="1">'Claims list cumulative'!R11</f>
        <v>0</v>
      </c>
      <c r="T15" s="2">
        <f ca="1">'Claims list cumulative'!S11</f>
        <v>0</v>
      </c>
      <c r="U15" s="2">
        <f ca="1">'Claims list cumulative'!T11</f>
        <v>0</v>
      </c>
      <c r="V15" s="2">
        <f ca="1">'Claims list cumulative'!U11</f>
        <v>0</v>
      </c>
      <c r="W15" s="2">
        <f ca="1">'Claims list cumulative'!V11</f>
        <v>1393265.12</v>
      </c>
      <c r="X15" s="2">
        <f ca="1">'Claims list cumulative'!W11</f>
        <v>2687456.9800000004</v>
      </c>
      <c r="Y15" s="2">
        <f ca="1">'Claims list cumulative'!X11</f>
        <v>2687456.9800000004</v>
      </c>
      <c r="Z15" s="2">
        <f ca="1">'Claims list cumulative'!Y11</f>
        <v>2687456.9800000004</v>
      </c>
      <c r="AA15" s="2">
        <f ca="1">'Claims list cumulative'!Z11</f>
        <v>2687456.9800000004</v>
      </c>
      <c r="AB15" s="2">
        <f ca="1">'Claims list cumulative'!AA11</f>
        <v>4222111.8800000008</v>
      </c>
      <c r="AC15" s="2">
        <f ca="1">'Claims list cumulative'!AB11</f>
        <v>4963878.0300000012</v>
      </c>
      <c r="AD15" s="2">
        <f ca="1">'Claims list cumulative'!AC11</f>
        <v>6396356.4400000013</v>
      </c>
      <c r="AE15" s="2">
        <f ca="1">'Claims list cumulative'!AD11</f>
        <v>6396356.4400000013</v>
      </c>
      <c r="AF15" s="2">
        <f ca="1">$AE$15+$AO$15*(AF47-$AE$47)</f>
        <v>7594417.8673618697</v>
      </c>
      <c r="AG15" s="2">
        <f t="shared" ref="AG15:AM15" ca="1" si="8">$AE$15+$AO$15*(AG47-$AE$47)</f>
        <v>8180423.1650379002</v>
      </c>
      <c r="AH15" s="2">
        <f t="shared" ca="1" si="8"/>
        <v>9803715.3527633809</v>
      </c>
      <c r="AI15" s="2">
        <f t="shared" ca="1" si="8"/>
        <v>10125234.066306995</v>
      </c>
      <c r="AJ15" s="2">
        <f t="shared" ca="1" si="8"/>
        <v>11549527.620907947</v>
      </c>
      <c r="AK15" s="2">
        <f t="shared" ca="1" si="8"/>
        <v>13955883.888297465</v>
      </c>
      <c r="AL15" s="2">
        <f t="shared" ca="1" si="8"/>
        <v>16311818.96509278</v>
      </c>
      <c r="AM15" s="2">
        <f t="shared" ca="1" si="8"/>
        <v>16311818.96509278</v>
      </c>
      <c r="AN15" s="6">
        <f>VLOOKUP(A15,'Premiums,Loss ratio'!$A$2:$C$1048576,2,FALSE)</f>
        <v>21550529.690000001</v>
      </c>
      <c r="AO15" s="6">
        <f t="shared" ca="1" si="1"/>
        <v>18526985.598064221</v>
      </c>
      <c r="AP15" s="31">
        <f t="shared" ca="1" si="2"/>
        <v>9915462.5250927787</v>
      </c>
    </row>
    <row r="16" spans="1:42" x14ac:dyDescent="0.2">
      <c r="A16" s="38">
        <f t="shared" si="0"/>
        <v>50314</v>
      </c>
      <c r="B16" s="4">
        <v>27</v>
      </c>
      <c r="C16" s="2">
        <f ca="1">'Claims list cumulative'!B12</f>
        <v>0</v>
      </c>
      <c r="D16" s="2">
        <f ca="1">'Claims list cumulative'!C12</f>
        <v>0</v>
      </c>
      <c r="E16" s="2">
        <f ca="1">'Claims list cumulative'!D12</f>
        <v>0</v>
      </c>
      <c r="F16" s="2">
        <f ca="1">'Claims list cumulative'!E12</f>
        <v>0</v>
      </c>
      <c r="G16" s="2">
        <f ca="1">'Claims list cumulative'!F12</f>
        <v>0</v>
      </c>
      <c r="H16" s="2">
        <f ca="1">'Claims list cumulative'!G12</f>
        <v>0</v>
      </c>
      <c r="I16" s="2">
        <f ca="1">'Claims list cumulative'!H12</f>
        <v>0</v>
      </c>
      <c r="J16" s="2">
        <f ca="1">'Claims list cumulative'!I12</f>
        <v>0</v>
      </c>
      <c r="K16" s="2">
        <f ca="1">'Claims list cumulative'!J12</f>
        <v>0</v>
      </c>
      <c r="L16" s="2">
        <f ca="1">'Claims list cumulative'!K12</f>
        <v>0</v>
      </c>
      <c r="M16" s="2">
        <f ca="1">'Claims list cumulative'!L12</f>
        <v>0</v>
      </c>
      <c r="N16" s="2">
        <f ca="1">'Claims list cumulative'!M12</f>
        <v>0</v>
      </c>
      <c r="O16" s="2">
        <f ca="1">'Claims list cumulative'!N12</f>
        <v>0</v>
      </c>
      <c r="P16" s="2">
        <f ca="1">'Claims list cumulative'!O12</f>
        <v>0</v>
      </c>
      <c r="Q16" s="2">
        <f ca="1">'Claims list cumulative'!P12</f>
        <v>0</v>
      </c>
      <c r="R16" s="2">
        <f ca="1">'Claims list cumulative'!Q12</f>
        <v>0</v>
      </c>
      <c r="S16" s="2">
        <f ca="1">'Claims list cumulative'!R12</f>
        <v>0</v>
      </c>
      <c r="T16" s="2">
        <f ca="1">'Claims list cumulative'!S12</f>
        <v>0</v>
      </c>
      <c r="U16" s="2">
        <f ca="1">'Claims list cumulative'!T12</f>
        <v>0</v>
      </c>
      <c r="V16" s="2">
        <f ca="1">'Claims list cumulative'!U12</f>
        <v>1461120.07</v>
      </c>
      <c r="W16" s="2">
        <f ca="1">'Claims list cumulative'!V12</f>
        <v>1461120.07</v>
      </c>
      <c r="X16" s="2">
        <f ca="1">'Claims list cumulative'!W12</f>
        <v>2751672.18</v>
      </c>
      <c r="Y16" s="2">
        <f ca="1">'Claims list cumulative'!X12</f>
        <v>2751672.18</v>
      </c>
      <c r="Z16" s="2">
        <f ca="1">'Claims list cumulative'!Y12</f>
        <v>2751672.18</v>
      </c>
      <c r="AA16" s="2">
        <f ca="1">'Claims list cumulative'!Z12</f>
        <v>4136588.85</v>
      </c>
      <c r="AB16" s="2">
        <f ca="1">'Claims list cumulative'!AA12</f>
        <v>4136588.85</v>
      </c>
      <c r="AC16" s="2">
        <f ca="1">'Claims list cumulative'!AB12</f>
        <v>4136588.85</v>
      </c>
      <c r="AD16" s="2">
        <f ca="1">'Claims list cumulative'!AC12</f>
        <v>4136588.85</v>
      </c>
      <c r="AE16" s="2">
        <f ca="1">$AD$16+$AO$16*(AE47-$AD$47)</f>
        <v>4914790.0134752551</v>
      </c>
      <c r="AF16" s="2">
        <f t="shared" ref="AF16:AM16" ca="1" si="9">$AD$16+$AO$16*(AF47-$AD$47)</f>
        <v>6112031.0813505324</v>
      </c>
      <c r="AG16" s="2">
        <f t="shared" ca="1" si="9"/>
        <v>6697635.1182947159</v>
      </c>
      <c r="AH16" s="2">
        <f t="shared" ca="1" si="9"/>
        <v>8319815.7744114697</v>
      </c>
      <c r="AI16" s="2">
        <f t="shared" ca="1" si="9"/>
        <v>8641114.3315250799</v>
      </c>
      <c r="AJ16" s="2">
        <f t="shared" ca="1" si="9"/>
        <v>10064432.61665944</v>
      </c>
      <c r="AK16" s="2">
        <f t="shared" ca="1" si="9"/>
        <v>12469141.157858141</v>
      </c>
      <c r="AL16" s="2">
        <f t="shared" ca="1" si="9"/>
        <v>14823463.033822598</v>
      </c>
      <c r="AM16" s="2">
        <f t="shared" ca="1" si="9"/>
        <v>14823463.033822598</v>
      </c>
      <c r="AN16" s="6">
        <f>VLOOKUP(A16,'Premiums,Loss ratio'!$A$2:$C$1048576,2,FALSE)</f>
        <v>21535773.199999999</v>
      </c>
      <c r="AO16" s="6">
        <f t="shared" ca="1" si="1"/>
        <v>18514299.446881827</v>
      </c>
      <c r="AP16" s="31">
        <f t="shared" ca="1" si="2"/>
        <v>10686874.183822598</v>
      </c>
    </row>
    <row r="17" spans="1:42" x14ac:dyDescent="0.2">
      <c r="A17" s="38">
        <f t="shared" si="0"/>
        <v>50345</v>
      </c>
      <c r="B17" s="4">
        <v>26</v>
      </c>
      <c r="C17" s="2">
        <f ca="1">'Claims list cumulative'!B13</f>
        <v>0</v>
      </c>
      <c r="D17" s="2">
        <f ca="1">'Claims list cumulative'!C13</f>
        <v>0</v>
      </c>
      <c r="E17" s="2">
        <f ca="1">'Claims list cumulative'!D13</f>
        <v>0</v>
      </c>
      <c r="F17" s="2">
        <f ca="1">'Claims list cumulative'!E13</f>
        <v>0</v>
      </c>
      <c r="G17" s="2">
        <f ca="1">'Claims list cumulative'!F13</f>
        <v>0</v>
      </c>
      <c r="H17" s="2">
        <f ca="1">'Claims list cumulative'!G13</f>
        <v>0</v>
      </c>
      <c r="I17" s="2">
        <f ca="1">'Claims list cumulative'!H13</f>
        <v>0</v>
      </c>
      <c r="J17" s="2">
        <f ca="1">'Claims list cumulative'!I13</f>
        <v>0</v>
      </c>
      <c r="K17" s="2">
        <f ca="1">'Claims list cumulative'!J13</f>
        <v>0</v>
      </c>
      <c r="L17" s="2">
        <f ca="1">'Claims list cumulative'!K13</f>
        <v>0</v>
      </c>
      <c r="M17" s="2">
        <f ca="1">'Claims list cumulative'!L13</f>
        <v>0</v>
      </c>
      <c r="N17" s="2">
        <f ca="1">'Claims list cumulative'!M13</f>
        <v>0</v>
      </c>
      <c r="O17" s="2">
        <f ca="1">'Claims list cumulative'!N13</f>
        <v>0</v>
      </c>
      <c r="P17" s="2">
        <f ca="1">'Claims list cumulative'!O13</f>
        <v>0</v>
      </c>
      <c r="Q17" s="2">
        <f ca="1">'Claims list cumulative'!P13</f>
        <v>1840262.51</v>
      </c>
      <c r="R17" s="2">
        <f ca="1">'Claims list cumulative'!Q13</f>
        <v>1840262.51</v>
      </c>
      <c r="S17" s="2">
        <f ca="1">'Claims list cumulative'!R13</f>
        <v>1840262.51</v>
      </c>
      <c r="T17" s="2">
        <f ca="1">'Claims list cumulative'!S13</f>
        <v>2455674.12</v>
      </c>
      <c r="U17" s="2">
        <f ca="1">'Claims list cumulative'!T13</f>
        <v>2455674.12</v>
      </c>
      <c r="V17" s="2">
        <f ca="1">'Claims list cumulative'!U13</f>
        <v>2455674.12</v>
      </c>
      <c r="W17" s="2">
        <f ca="1">'Claims list cumulative'!V13</f>
        <v>3576030.6500000004</v>
      </c>
      <c r="X17" s="2">
        <f ca="1">'Claims list cumulative'!W13</f>
        <v>4413338.9400000004</v>
      </c>
      <c r="Y17" s="2">
        <f ca="1">'Claims list cumulative'!X13</f>
        <v>5986308.25</v>
      </c>
      <c r="Z17" s="2">
        <f ca="1">'Claims list cumulative'!Y13</f>
        <v>7034842.6899999995</v>
      </c>
      <c r="AA17" s="2">
        <f ca="1">'Claims list cumulative'!Z13</f>
        <v>8864893.7199999988</v>
      </c>
      <c r="AB17" s="2">
        <f ca="1">'Claims list cumulative'!AA13</f>
        <v>11591921.819999998</v>
      </c>
      <c r="AC17" s="2">
        <f ca="1">'Claims list cumulative'!AB13</f>
        <v>11591921.819999998</v>
      </c>
      <c r="AD17" s="2">
        <f ca="1">$AC$17+$AO$17*(AD47-$AC$47)</f>
        <v>12477906.007321069</v>
      </c>
      <c r="AE17" s="2">
        <f t="shared" ref="AE17:AM17" ca="1" si="10">$AC$17+$AO$17*(AE47-$AC$47)</f>
        <v>13255231.304040309</v>
      </c>
      <c r="AF17" s="2">
        <f t="shared" ca="1" si="10"/>
        <v>14451124.875022102</v>
      </c>
      <c r="AG17" s="2">
        <f t="shared" ca="1" si="10"/>
        <v>15036069.813609434</v>
      </c>
      <c r="AH17" s="2">
        <f t="shared" ca="1" si="10"/>
        <v>16656424.702590864</v>
      </c>
      <c r="AI17" s="2">
        <f t="shared" ca="1" si="10"/>
        <v>16977361.637622502</v>
      </c>
      <c r="AJ17" s="2">
        <f t="shared" ca="1" si="10"/>
        <v>18399077.975564171</v>
      </c>
      <c r="AK17" s="2">
        <f t="shared" ca="1" si="10"/>
        <v>20801080.013138879</v>
      </c>
      <c r="AL17" s="2">
        <f t="shared" ca="1" si="10"/>
        <v>23152752.095758248</v>
      </c>
      <c r="AM17" s="2">
        <f t="shared" ca="1" si="10"/>
        <v>23152752.095758248</v>
      </c>
      <c r="AN17" s="6">
        <f>VLOOKUP(A17,'Premiums,Loss ratio'!$A$2:$C$1048576,2,FALSE)</f>
        <v>21511534.649999999</v>
      </c>
      <c r="AO17" s="6">
        <f t="shared" ca="1" si="1"/>
        <v>18493461.570819024</v>
      </c>
      <c r="AP17" s="31">
        <f t="shared" ca="1" si="2"/>
        <v>11560830.27575825</v>
      </c>
    </row>
    <row r="18" spans="1:42" x14ac:dyDescent="0.2">
      <c r="A18" s="38">
        <f t="shared" si="0"/>
        <v>50375</v>
      </c>
      <c r="B18" s="4">
        <v>25</v>
      </c>
      <c r="C18" s="2">
        <f ca="1">'Claims list cumulative'!B14</f>
        <v>0</v>
      </c>
      <c r="D18" s="2">
        <f ca="1">'Claims list cumulative'!C14</f>
        <v>0</v>
      </c>
      <c r="E18" s="2">
        <f ca="1">'Claims list cumulative'!D14</f>
        <v>0</v>
      </c>
      <c r="F18" s="2">
        <f ca="1">'Claims list cumulative'!E14</f>
        <v>0</v>
      </c>
      <c r="G18" s="2">
        <f ca="1">'Claims list cumulative'!F14</f>
        <v>0</v>
      </c>
      <c r="H18" s="2">
        <f ca="1">'Claims list cumulative'!G14</f>
        <v>0</v>
      </c>
      <c r="I18" s="2">
        <f ca="1">'Claims list cumulative'!H14</f>
        <v>0</v>
      </c>
      <c r="J18" s="2">
        <f ca="1">'Claims list cumulative'!I14</f>
        <v>0</v>
      </c>
      <c r="K18" s="2">
        <f ca="1">'Claims list cumulative'!J14</f>
        <v>0</v>
      </c>
      <c r="L18" s="2">
        <f ca="1">'Claims list cumulative'!K14</f>
        <v>0</v>
      </c>
      <c r="M18" s="2">
        <f ca="1">'Claims list cumulative'!L14</f>
        <v>1003085.95</v>
      </c>
      <c r="N18" s="2">
        <f ca="1">'Claims list cumulative'!M14</f>
        <v>1003085.95</v>
      </c>
      <c r="O18" s="2">
        <f ca="1">'Claims list cumulative'!N14</f>
        <v>1003085.95</v>
      </c>
      <c r="P18" s="2">
        <f ca="1">'Claims list cumulative'!O14</f>
        <v>1003085.95</v>
      </c>
      <c r="Q18" s="2">
        <f ca="1">'Claims list cumulative'!P14</f>
        <v>1003085.95</v>
      </c>
      <c r="R18" s="2">
        <f ca="1">'Claims list cumulative'!Q14</f>
        <v>1003085.95</v>
      </c>
      <c r="S18" s="2">
        <f ca="1">'Claims list cumulative'!R14</f>
        <v>1003085.95</v>
      </c>
      <c r="T18" s="2">
        <f ca="1">'Claims list cumulative'!S14</f>
        <v>1003085.95</v>
      </c>
      <c r="U18" s="2">
        <f ca="1">'Claims list cumulative'!T14</f>
        <v>1003085.95</v>
      </c>
      <c r="V18" s="2">
        <f ca="1">'Claims list cumulative'!U14</f>
        <v>2637584.5099999998</v>
      </c>
      <c r="W18" s="2">
        <f ca="1">'Claims list cumulative'!V14</f>
        <v>2637584.5099999998</v>
      </c>
      <c r="X18" s="2">
        <f ca="1">'Claims list cumulative'!W14</f>
        <v>4244890.6399999997</v>
      </c>
      <c r="Y18" s="2">
        <f ca="1">'Claims list cumulative'!X14</f>
        <v>4244890.6399999997</v>
      </c>
      <c r="Z18" s="2">
        <f ca="1">'Claims list cumulative'!Y14</f>
        <v>7332458.5800000001</v>
      </c>
      <c r="AA18" s="2">
        <f ca="1">'Claims list cumulative'!Z14</f>
        <v>7332458.5800000001</v>
      </c>
      <c r="AB18" s="2">
        <f ca="1">'Claims list cumulative'!AA14</f>
        <v>7332458.5800000001</v>
      </c>
      <c r="AC18" s="2">
        <f ca="1">$AB$18+$AO$18*(AC47-$AB$47)</f>
        <v>8338782.5473795347</v>
      </c>
      <c r="AD18" s="2">
        <f t="shared" ref="AD18:AM18" ca="1" si="11">$AB$18+$AO$18*(AD47-$AB$47)</f>
        <v>9224120.1796019077</v>
      </c>
      <c r="AE18" s="2">
        <f t="shared" ca="1" si="11"/>
        <v>10000878.216045927</v>
      </c>
      <c r="AF18" s="2">
        <f t="shared" ca="1" si="11"/>
        <v>11195899.072709696</v>
      </c>
      <c r="AG18" s="2">
        <f t="shared" ca="1" si="11"/>
        <v>11780417.142355219</v>
      </c>
      <c r="AH18" s="2">
        <f t="shared" ca="1" si="11"/>
        <v>13399589.562473025</v>
      </c>
      <c r="AI18" s="2">
        <f t="shared" ca="1" si="11"/>
        <v>13720292.290828431</v>
      </c>
      <c r="AJ18" s="2">
        <f t="shared" ca="1" si="11"/>
        <v>15140971.118213646</v>
      </c>
      <c r="AK18" s="2">
        <f t="shared" ca="1" si="11"/>
        <v>17541220.272738405</v>
      </c>
      <c r="AL18" s="2">
        <f t="shared" ca="1" si="11"/>
        <v>19891176.201054752</v>
      </c>
      <c r="AM18" s="2">
        <f t="shared" ca="1" si="11"/>
        <v>19891176.201054752</v>
      </c>
      <c r="AN18" s="6">
        <f>VLOOKUP(A18,'Premiums,Loss ratio'!$A$2:$C$1048576,2,FALSE)</f>
        <v>21495836.41</v>
      </c>
      <c r="AO18" s="6">
        <f t="shared" ca="1" si="1"/>
        <v>18479965.797370359</v>
      </c>
      <c r="AP18" s="31">
        <f t="shared" ca="1" si="2"/>
        <v>12558717.621054752</v>
      </c>
    </row>
    <row r="19" spans="1:42" x14ac:dyDescent="0.2">
      <c r="A19" s="38">
        <f t="shared" si="0"/>
        <v>50406</v>
      </c>
      <c r="B19" s="4">
        <v>24</v>
      </c>
      <c r="C19" s="2">
        <f ca="1">'Claims list cumulative'!B15</f>
        <v>0</v>
      </c>
      <c r="D19" s="2">
        <f ca="1">'Claims list cumulative'!C15</f>
        <v>0</v>
      </c>
      <c r="E19" s="2">
        <f ca="1">'Claims list cumulative'!D15</f>
        <v>0</v>
      </c>
      <c r="F19" s="2">
        <f ca="1">'Claims list cumulative'!E15</f>
        <v>0</v>
      </c>
      <c r="G19" s="2">
        <f ca="1">'Claims list cumulative'!F15</f>
        <v>0</v>
      </c>
      <c r="H19" s="2">
        <f ca="1">'Claims list cumulative'!G15</f>
        <v>0</v>
      </c>
      <c r="I19" s="2">
        <f ca="1">'Claims list cumulative'!H15</f>
        <v>0</v>
      </c>
      <c r="J19" s="2">
        <f ca="1">'Claims list cumulative'!I15</f>
        <v>0</v>
      </c>
      <c r="K19" s="2">
        <f ca="1">'Claims list cumulative'!J15</f>
        <v>0</v>
      </c>
      <c r="L19" s="2">
        <f ca="1">'Claims list cumulative'!K15</f>
        <v>0</v>
      </c>
      <c r="M19" s="2">
        <f ca="1">'Claims list cumulative'!L15</f>
        <v>0</v>
      </c>
      <c r="N19" s="2">
        <f ca="1">'Claims list cumulative'!M15</f>
        <v>0</v>
      </c>
      <c r="O19" s="2">
        <f ca="1">'Claims list cumulative'!N15</f>
        <v>0</v>
      </c>
      <c r="P19" s="2">
        <f ca="1">'Claims list cumulative'!O15</f>
        <v>0</v>
      </c>
      <c r="Q19" s="2">
        <f ca="1">'Claims list cumulative'!P15</f>
        <v>0</v>
      </c>
      <c r="R19" s="2">
        <f ca="1">'Claims list cumulative'!Q15</f>
        <v>0</v>
      </c>
      <c r="S19" s="2">
        <f ca="1">'Claims list cumulative'!R15</f>
        <v>0</v>
      </c>
      <c r="T19" s="2">
        <f ca="1">'Claims list cumulative'!S15</f>
        <v>0</v>
      </c>
      <c r="U19" s="2">
        <f ca="1">'Claims list cumulative'!T15</f>
        <v>0</v>
      </c>
      <c r="V19" s="2">
        <f ca="1">'Claims list cumulative'!U15</f>
        <v>1623268.94</v>
      </c>
      <c r="W19" s="2">
        <f ca="1">'Claims list cumulative'!V15</f>
        <v>1623268.94</v>
      </c>
      <c r="X19" s="2">
        <f ca="1">'Claims list cumulative'!W15</f>
        <v>1623268.94</v>
      </c>
      <c r="Y19" s="2">
        <f ca="1">'Claims list cumulative'!X15</f>
        <v>2583412.25</v>
      </c>
      <c r="Z19" s="2">
        <f ca="1">'Claims list cumulative'!Y15</f>
        <v>3259961.06</v>
      </c>
      <c r="AA19" s="2">
        <f ca="1">'Claims list cumulative'!Z15</f>
        <v>5115116.54</v>
      </c>
      <c r="AB19" s="2">
        <f ca="1">$AA$19+$AO$19*(AB47-$AA$47)</f>
        <v>5860267.1216288144</v>
      </c>
      <c r="AC19" s="2">
        <f t="shared" ref="AC19:AM19" ca="1" si="12">$AA$19+$AO$19*(AC47-$AA$47)</f>
        <v>6881293.4255281538</v>
      </c>
      <c r="AD19" s="2">
        <f t="shared" ca="1" si="12"/>
        <v>7779565.7907237206</v>
      </c>
      <c r="AE19" s="2">
        <f t="shared" ca="1" si="12"/>
        <v>8567672.2183583044</v>
      </c>
      <c r="AF19" s="2">
        <f t="shared" ca="1" si="12"/>
        <v>9780152.262473017</v>
      </c>
      <c r="AG19" s="2">
        <f t="shared" ca="1" si="12"/>
        <v>10373210.108214911</v>
      </c>
      <c r="AH19" s="2">
        <f t="shared" ca="1" si="12"/>
        <v>12016038.546251232</v>
      </c>
      <c r="AI19" s="2">
        <f t="shared" ca="1" si="12"/>
        <v>12341426.723416306</v>
      </c>
      <c r="AJ19" s="2">
        <f t="shared" ca="1" si="12"/>
        <v>13782861.588502947</v>
      </c>
      <c r="AK19" s="2">
        <f t="shared" ca="1" si="12"/>
        <v>16218178.248070937</v>
      </c>
      <c r="AL19" s="2">
        <f t="shared" ca="1" si="12"/>
        <v>18602466.900226485</v>
      </c>
      <c r="AM19" s="2">
        <f t="shared" ca="1" si="12"/>
        <v>18602466.900226485</v>
      </c>
      <c r="AN19" s="6">
        <f>VLOOKUP(A19,'Premiums,Loss ratio'!$A$2:$C$1048576,2,FALSE)</f>
        <v>21809889.370000001</v>
      </c>
      <c r="AO19" s="6">
        <f t="shared" ca="1" si="1"/>
        <v>18749957.057476111</v>
      </c>
      <c r="AP19" s="31">
        <f t="shared" ca="1" si="2"/>
        <v>13487350.360226486</v>
      </c>
    </row>
    <row r="20" spans="1:42" x14ac:dyDescent="0.2">
      <c r="A20" s="38">
        <f t="shared" si="0"/>
        <v>50437</v>
      </c>
      <c r="B20" s="4">
        <v>23</v>
      </c>
      <c r="C20" s="2">
        <f ca="1">'Claims list cumulative'!B16</f>
        <v>0</v>
      </c>
      <c r="D20" s="2">
        <f ca="1">'Claims list cumulative'!C16</f>
        <v>0</v>
      </c>
      <c r="E20" s="2">
        <f ca="1">'Claims list cumulative'!D16</f>
        <v>0</v>
      </c>
      <c r="F20" s="2">
        <f ca="1">'Claims list cumulative'!E16</f>
        <v>0</v>
      </c>
      <c r="G20" s="2">
        <f ca="1">'Claims list cumulative'!F16</f>
        <v>0</v>
      </c>
      <c r="H20" s="2">
        <f ca="1">'Claims list cumulative'!G16</f>
        <v>0</v>
      </c>
      <c r="I20" s="2">
        <f ca="1">'Claims list cumulative'!H16</f>
        <v>0</v>
      </c>
      <c r="J20" s="2">
        <f ca="1">'Claims list cumulative'!I16</f>
        <v>0</v>
      </c>
      <c r="K20" s="2">
        <f ca="1">'Claims list cumulative'!J16</f>
        <v>0</v>
      </c>
      <c r="L20" s="2">
        <f ca="1">'Claims list cumulative'!K16</f>
        <v>0</v>
      </c>
      <c r="M20" s="2">
        <f ca="1">'Claims list cumulative'!L16</f>
        <v>0</v>
      </c>
      <c r="N20" s="2">
        <f ca="1">'Claims list cumulative'!M16</f>
        <v>0</v>
      </c>
      <c r="O20" s="2">
        <f ca="1">'Claims list cumulative'!N16</f>
        <v>0</v>
      </c>
      <c r="P20" s="2">
        <f ca="1">'Claims list cumulative'!O16</f>
        <v>0</v>
      </c>
      <c r="Q20" s="2">
        <f ca="1">'Claims list cumulative'!P16</f>
        <v>0</v>
      </c>
      <c r="R20" s="2">
        <f ca="1">'Claims list cumulative'!Q16</f>
        <v>0</v>
      </c>
      <c r="S20" s="2">
        <f ca="1">'Claims list cumulative'!R16</f>
        <v>0</v>
      </c>
      <c r="T20" s="2">
        <f ca="1">'Claims list cumulative'!S16</f>
        <v>1342720.96</v>
      </c>
      <c r="U20" s="2">
        <f ca="1">'Claims list cumulative'!T16</f>
        <v>1342720.96</v>
      </c>
      <c r="V20" s="2">
        <f ca="1">'Claims list cumulative'!U16</f>
        <v>1342720.96</v>
      </c>
      <c r="W20" s="2">
        <f ca="1">'Claims list cumulative'!V16</f>
        <v>4986230.93</v>
      </c>
      <c r="X20" s="2">
        <f ca="1">'Claims list cumulative'!W16</f>
        <v>6413165.1199999992</v>
      </c>
      <c r="Y20" s="2">
        <f ca="1">'Claims list cumulative'!X16</f>
        <v>6413165.1199999992</v>
      </c>
      <c r="Z20" s="2">
        <f ca="1">'Claims list cumulative'!Y16</f>
        <v>7893588.2499999991</v>
      </c>
      <c r="AA20" s="2">
        <f ca="1">$Z$20+$AO$20*(AA47-$Z$47)</f>
        <v>8538130.5941039473</v>
      </c>
      <c r="AB20" s="2">
        <f t="shared" ref="AB20:AM20" ca="1" si="13">$Z$20+$AO$20*(AB47-$Z$47)</f>
        <v>9282621.3673408777</v>
      </c>
      <c r="AC20" s="2">
        <f t="shared" ca="1" si="13"/>
        <v>10302743.583207196</v>
      </c>
      <c r="AD20" s="2">
        <f t="shared" ca="1" si="13"/>
        <v>11200220.555284424</v>
      </c>
      <c r="AE20" s="2">
        <f t="shared" ca="1" si="13"/>
        <v>11987629.138419557</v>
      </c>
      <c r="AF20" s="2">
        <f t="shared" ca="1" si="13"/>
        <v>13199035.567981957</v>
      </c>
      <c r="AG20" s="2">
        <f t="shared" ca="1" si="13"/>
        <v>13791568.278867703</v>
      </c>
      <c r="AH20" s="2">
        <f t="shared" ca="1" si="13"/>
        <v>15432942.041813418</v>
      </c>
      <c r="AI20" s="2">
        <f t="shared" ca="1" si="13"/>
        <v>15758042.097550144</v>
      </c>
      <c r="AJ20" s="2">
        <f t="shared" ca="1" si="13"/>
        <v>17198200.615487918</v>
      </c>
      <c r="AK20" s="2">
        <f t="shared" ca="1" si="13"/>
        <v>19631360.875519358</v>
      </c>
      <c r="AL20" s="2">
        <f t="shared" ca="1" si="13"/>
        <v>22013538.311901674</v>
      </c>
      <c r="AM20" s="2">
        <f t="shared" ca="1" si="13"/>
        <v>22013538.311901674</v>
      </c>
      <c r="AN20" s="6">
        <f>VLOOKUP(A20,'Premiums,Loss ratio'!$A$2:$C$1048576,2,FALSE)</f>
        <v>21790577.370000001</v>
      </c>
      <c r="AO20" s="6">
        <f t="shared" ca="1" si="1"/>
        <v>18733354.535356395</v>
      </c>
      <c r="AP20" s="31">
        <f t="shared" ca="1" si="2"/>
        <v>14119950.061901674</v>
      </c>
    </row>
    <row r="21" spans="1:42" x14ac:dyDescent="0.2">
      <c r="A21" s="38">
        <f t="shared" si="0"/>
        <v>50465</v>
      </c>
      <c r="B21" s="4">
        <v>22</v>
      </c>
      <c r="C21" s="2">
        <f ca="1">'Claims list cumulative'!B17</f>
        <v>0</v>
      </c>
      <c r="D21" s="2">
        <f ca="1">'Claims list cumulative'!C17</f>
        <v>0</v>
      </c>
      <c r="E21" s="2">
        <f ca="1">'Claims list cumulative'!D17</f>
        <v>0</v>
      </c>
      <c r="F21" s="2">
        <f ca="1">'Claims list cumulative'!E17</f>
        <v>0</v>
      </c>
      <c r="G21" s="2">
        <f ca="1">'Claims list cumulative'!F17</f>
        <v>0</v>
      </c>
      <c r="H21" s="2">
        <f ca="1">'Claims list cumulative'!G17</f>
        <v>0</v>
      </c>
      <c r="I21" s="2">
        <f ca="1">'Claims list cumulative'!H17</f>
        <v>0</v>
      </c>
      <c r="J21" s="2">
        <f ca="1">'Claims list cumulative'!I17</f>
        <v>0</v>
      </c>
      <c r="K21" s="2">
        <f ca="1">'Claims list cumulative'!J17</f>
        <v>0</v>
      </c>
      <c r="L21" s="2">
        <f ca="1">'Claims list cumulative'!K17</f>
        <v>0</v>
      </c>
      <c r="M21" s="2">
        <f ca="1">'Claims list cumulative'!L17</f>
        <v>0</v>
      </c>
      <c r="N21" s="2">
        <f ca="1">'Claims list cumulative'!M17</f>
        <v>0</v>
      </c>
      <c r="O21" s="2">
        <f ca="1">'Claims list cumulative'!N17</f>
        <v>0</v>
      </c>
      <c r="P21" s="2">
        <f ca="1">'Claims list cumulative'!O17</f>
        <v>1326448.8799999999</v>
      </c>
      <c r="Q21" s="2">
        <f ca="1">'Claims list cumulative'!P17</f>
        <v>1326448.8799999999</v>
      </c>
      <c r="R21" s="2">
        <f ca="1">'Claims list cumulative'!Q17</f>
        <v>1326448.8799999999</v>
      </c>
      <c r="S21" s="2">
        <f ca="1">'Claims list cumulative'!R17</f>
        <v>1326448.8799999999</v>
      </c>
      <c r="T21" s="2">
        <f ca="1">'Claims list cumulative'!S17</f>
        <v>1326448.8799999999</v>
      </c>
      <c r="U21" s="2">
        <f ca="1">'Claims list cumulative'!T17</f>
        <v>1326448.8799999999</v>
      </c>
      <c r="V21" s="2">
        <f ca="1">'Claims list cumulative'!U17</f>
        <v>1326448.8799999999</v>
      </c>
      <c r="W21" s="2">
        <f ca="1">'Claims list cumulative'!V17</f>
        <v>1326448.8799999999</v>
      </c>
      <c r="X21" s="2">
        <f ca="1">'Claims list cumulative'!W17</f>
        <v>2377635.87</v>
      </c>
      <c r="Y21" s="2">
        <f ca="1">'Claims list cumulative'!X17</f>
        <v>2377635.87</v>
      </c>
      <c r="Z21" s="2">
        <f ca="1">$Y$21+$AO$21*(Z47-$Y$47)</f>
        <v>3062152.7267999141</v>
      </c>
      <c r="AA21" s="2">
        <f t="shared" ref="AA21:AM21" ca="1" si="14">$Y$21+$AO$21*(AA47-$Y$47)</f>
        <v>3705916.8653592495</v>
      </c>
      <c r="AB21" s="2">
        <f t="shared" ca="1" si="14"/>
        <v>4449508.7576259114</v>
      </c>
      <c r="AC21" s="2">
        <f t="shared" ca="1" si="14"/>
        <v>5468399.3014821094</v>
      </c>
      <c r="AD21" s="2">
        <f t="shared" ca="1" si="14"/>
        <v>6364792.6805848451</v>
      </c>
      <c r="AE21" s="2">
        <f t="shared" ca="1" si="14"/>
        <v>7151250.564776957</v>
      </c>
      <c r="AF21" s="2">
        <f t="shared" ca="1" si="14"/>
        <v>8361194.3701861277</v>
      </c>
      <c r="AG21" s="2">
        <f t="shared" ca="1" si="14"/>
        <v>8953011.6707575712</v>
      </c>
      <c r="AH21" s="2">
        <f t="shared" ca="1" si="14"/>
        <v>10592403.676919125</v>
      </c>
      <c r="AI21" s="2">
        <f t="shared" ca="1" si="14"/>
        <v>10917111.214354698</v>
      </c>
      <c r="AJ21" s="2">
        <f t="shared" ca="1" si="14"/>
        <v>12355530.91814933</v>
      </c>
      <c r="AK21" s="2">
        <f t="shared" ca="1" si="14"/>
        <v>14785753.436661363</v>
      </c>
      <c r="AL21" s="2">
        <f t="shared" ca="1" si="14"/>
        <v>17165054.687008422</v>
      </c>
      <c r="AM21" s="2">
        <f t="shared" ca="1" si="14"/>
        <v>17165054.687008422</v>
      </c>
      <c r="AN21" s="6">
        <f>VLOOKUP(A21,'Premiums,Loss ratio'!$A$2:$C$1048576,2,FALSE)</f>
        <v>21764267.93</v>
      </c>
      <c r="AO21" s="6">
        <f t="shared" ca="1" si="1"/>
        <v>18710736.31561958</v>
      </c>
      <c r="AP21" s="31">
        <f t="shared" ca="1" si="2"/>
        <v>14787418.817008421</v>
      </c>
    </row>
    <row r="22" spans="1:42" x14ac:dyDescent="0.2">
      <c r="A22" s="38">
        <f t="shared" si="0"/>
        <v>50496</v>
      </c>
      <c r="B22" s="4">
        <v>21</v>
      </c>
      <c r="C22" s="2">
        <f ca="1">'Claims list cumulative'!B18</f>
        <v>0</v>
      </c>
      <c r="D22" s="2">
        <f ca="1">'Claims list cumulative'!C18</f>
        <v>0</v>
      </c>
      <c r="E22" s="2">
        <f ca="1">'Claims list cumulative'!D18</f>
        <v>0</v>
      </c>
      <c r="F22" s="2">
        <f ca="1">'Claims list cumulative'!E18</f>
        <v>0</v>
      </c>
      <c r="G22" s="2">
        <f ca="1">'Claims list cumulative'!F18</f>
        <v>737659.57</v>
      </c>
      <c r="H22" s="2">
        <f ca="1">'Claims list cumulative'!G18</f>
        <v>737659.57</v>
      </c>
      <c r="I22" s="2">
        <f ca="1">'Claims list cumulative'!H18</f>
        <v>737659.57</v>
      </c>
      <c r="J22" s="2">
        <f ca="1">'Claims list cumulative'!I18</f>
        <v>737659.57</v>
      </c>
      <c r="K22" s="2">
        <f ca="1">'Claims list cumulative'!J18</f>
        <v>737659.57</v>
      </c>
      <c r="L22" s="2">
        <f ca="1">'Claims list cumulative'!K18</f>
        <v>737659.57</v>
      </c>
      <c r="M22" s="2">
        <f ca="1">'Claims list cumulative'!L18</f>
        <v>737659.57</v>
      </c>
      <c r="N22" s="2">
        <f ca="1">'Claims list cumulative'!M18</f>
        <v>737659.57</v>
      </c>
      <c r="O22" s="2">
        <f ca="1">'Claims list cumulative'!N18</f>
        <v>1811940.62</v>
      </c>
      <c r="P22" s="2">
        <f ca="1">'Claims list cumulative'!O18</f>
        <v>1811940.62</v>
      </c>
      <c r="Q22" s="2">
        <f ca="1">'Claims list cumulative'!P18</f>
        <v>1811940.62</v>
      </c>
      <c r="R22" s="2">
        <f ca="1">'Claims list cumulative'!Q18</f>
        <v>1811940.62</v>
      </c>
      <c r="S22" s="2">
        <f ca="1">'Claims list cumulative'!R18</f>
        <v>1811940.62</v>
      </c>
      <c r="T22" s="2">
        <f ca="1">'Claims list cumulative'!S18</f>
        <v>1811940.62</v>
      </c>
      <c r="U22" s="2">
        <f ca="1">'Claims list cumulative'!T18</f>
        <v>2407119.52</v>
      </c>
      <c r="V22" s="2">
        <f ca="1">'Claims list cumulative'!U18</f>
        <v>2407119.52</v>
      </c>
      <c r="W22" s="2">
        <f ca="1">'Claims list cumulative'!V18</f>
        <v>2407119.52</v>
      </c>
      <c r="X22" s="2">
        <f ca="1">'Claims list cumulative'!W18</f>
        <v>4301737.9000000004</v>
      </c>
      <c r="Y22" s="2">
        <f ca="1">$X$22+$AO$22*(Y47-$X$47)</f>
        <v>4520143.3516954444</v>
      </c>
      <c r="Z22" s="2">
        <f t="shared" ref="Z22:AM22" ca="1" si="15">$X$22+$AO$22*(Z47-$X$47)</f>
        <v>5203831.3459683526</v>
      </c>
      <c r="AA22" s="2">
        <f t="shared" ca="1" si="15"/>
        <v>5846815.9683399098</v>
      </c>
      <c r="AB22" s="2">
        <f t="shared" ca="1" si="15"/>
        <v>6589507.4657532349</v>
      </c>
      <c r="AC22" s="2">
        <f t="shared" ca="1" si="15"/>
        <v>7607164.2632341124</v>
      </c>
      <c r="AD22" s="2">
        <f t="shared" ca="1" si="15"/>
        <v>8502472.2243898474</v>
      </c>
      <c r="AE22" s="2">
        <f t="shared" ca="1" si="15"/>
        <v>9287977.8084847443</v>
      </c>
      <c r="AF22" s="2">
        <f t="shared" ca="1" si="15"/>
        <v>10496456.526409037</v>
      </c>
      <c r="AG22" s="2">
        <f t="shared" ca="1" si="15"/>
        <v>11087557.211781885</v>
      </c>
      <c r="AH22" s="2">
        <f t="shared" ca="1" si="15"/>
        <v>12724964.123511532</v>
      </c>
      <c r="AI22" s="2">
        <f t="shared" ca="1" si="15"/>
        <v>13049278.481571985</v>
      </c>
      <c r="AJ22" s="2">
        <f t="shared" ca="1" si="15"/>
        <v>14485956.442736411</v>
      </c>
      <c r="AK22" s="2">
        <f t="shared" ca="1" si="15"/>
        <v>16913236.27202484</v>
      </c>
      <c r="AL22" s="2">
        <f t="shared" ca="1" si="15"/>
        <v>19289656.492303349</v>
      </c>
      <c r="AM22" s="2">
        <f t="shared" ca="1" si="15"/>
        <v>19289656.492303349</v>
      </c>
      <c r="AN22" s="6">
        <f>VLOOKUP(A22,'Premiums,Loss ratio'!$A$2:$C$1048576,2,FALSE)</f>
        <v>21737914.18</v>
      </c>
      <c r="AO22" s="6">
        <f t="shared" ca="1" si="1"/>
        <v>18688080.002585586</v>
      </c>
      <c r="AP22" s="31">
        <f t="shared" ca="1" si="2"/>
        <v>14987918.592303349</v>
      </c>
    </row>
    <row r="23" spans="1:42" x14ac:dyDescent="0.2">
      <c r="A23" s="38">
        <f t="shared" si="0"/>
        <v>50526</v>
      </c>
      <c r="B23" s="4">
        <v>20</v>
      </c>
      <c r="C23" s="2">
        <f ca="1">'Claims list cumulative'!B19</f>
        <v>0</v>
      </c>
      <c r="D23" s="2">
        <f ca="1">'Claims list cumulative'!C19</f>
        <v>0</v>
      </c>
      <c r="E23" s="2">
        <f ca="1">'Claims list cumulative'!D19</f>
        <v>0</v>
      </c>
      <c r="F23" s="2">
        <f ca="1">'Claims list cumulative'!E19</f>
        <v>0</v>
      </c>
      <c r="G23" s="2">
        <f ca="1">'Claims list cumulative'!F19</f>
        <v>0</v>
      </c>
      <c r="H23" s="2">
        <f ca="1">'Claims list cumulative'!G19</f>
        <v>0</v>
      </c>
      <c r="I23" s="2">
        <f ca="1">'Claims list cumulative'!H19</f>
        <v>0</v>
      </c>
      <c r="J23" s="2">
        <f ca="1">'Claims list cumulative'!I19</f>
        <v>0</v>
      </c>
      <c r="K23" s="2">
        <f ca="1">'Claims list cumulative'!J19</f>
        <v>0</v>
      </c>
      <c r="L23" s="2">
        <f ca="1">'Claims list cumulative'!K19</f>
        <v>0</v>
      </c>
      <c r="M23" s="2">
        <f ca="1">'Claims list cumulative'!L19</f>
        <v>0</v>
      </c>
      <c r="N23" s="2">
        <f ca="1">'Claims list cumulative'!M19</f>
        <v>1399571.47</v>
      </c>
      <c r="O23" s="2">
        <f ca="1">'Claims list cumulative'!N19</f>
        <v>1399571.47</v>
      </c>
      <c r="P23" s="2">
        <f ca="1">'Claims list cumulative'!O19</f>
        <v>1399571.47</v>
      </c>
      <c r="Q23" s="2">
        <f ca="1">'Claims list cumulative'!P19</f>
        <v>1399571.47</v>
      </c>
      <c r="R23" s="2">
        <f ca="1">'Claims list cumulative'!Q19</f>
        <v>1399571.47</v>
      </c>
      <c r="S23" s="2">
        <f ca="1">'Claims list cumulative'!R19</f>
        <v>1399571.47</v>
      </c>
      <c r="T23" s="2">
        <f ca="1">'Claims list cumulative'!S19</f>
        <v>2078836.4</v>
      </c>
      <c r="U23" s="2">
        <f ca="1">'Claims list cumulative'!T19</f>
        <v>2078836.4</v>
      </c>
      <c r="V23" s="2">
        <f ca="1">'Claims list cumulative'!U19</f>
        <v>2078836.4</v>
      </c>
      <c r="W23" s="2">
        <f ca="1">'Claims list cumulative'!V19</f>
        <v>2078836.4</v>
      </c>
      <c r="X23" s="2">
        <f ca="1">$W$23+$AO$23*(X47-$W$47)</f>
        <v>3050000.447934329</v>
      </c>
      <c r="Y23" s="2">
        <f t="shared" ref="Y23:AM23" ca="1" si="16">$W$23+$AO$23*(Y47-$W$47)</f>
        <v>3268187.1400558203</v>
      </c>
      <c r="Z23" s="2">
        <f t="shared" ca="1" si="16"/>
        <v>3951190.3378038127</v>
      </c>
      <c r="AA23" s="2">
        <f t="shared" ca="1" si="16"/>
        <v>4593530.9330187393</v>
      </c>
      <c r="AB23" s="2">
        <f t="shared" ca="1" si="16"/>
        <v>5335478.5347358193</v>
      </c>
      <c r="AC23" s="2">
        <f t="shared" ca="1" si="16"/>
        <v>6352116.0253920797</v>
      </c>
      <c r="AD23" s="2">
        <f t="shared" ca="1" si="16"/>
        <v>7246527.2269357331</v>
      </c>
      <c r="AE23" s="2">
        <f t="shared" ca="1" si="16"/>
        <v>8031246.0318290126</v>
      </c>
      <c r="AF23" s="2">
        <f t="shared" ca="1" si="16"/>
        <v>9238514.3116098791</v>
      </c>
      <c r="AG23" s="2">
        <f t="shared" ca="1" si="16"/>
        <v>9829022.9378876295</v>
      </c>
      <c r="AH23" s="2">
        <f t="shared" ca="1" si="16"/>
        <v>11464789.787816545</v>
      </c>
      <c r="AI23" s="2">
        <f t="shared" ca="1" si="16"/>
        <v>11788779.305676145</v>
      </c>
      <c r="AJ23" s="2">
        <f t="shared" ca="1" si="16"/>
        <v>13224018.259452011</v>
      </c>
      <c r="AK23" s="2">
        <f t="shared" ca="1" si="16"/>
        <v>15648866.873323439</v>
      </c>
      <c r="AL23" s="2">
        <f t="shared" ca="1" si="16"/>
        <v>18022906.820257645</v>
      </c>
      <c r="AM23" s="2">
        <f t="shared" ca="1" si="16"/>
        <v>18022906.820257645</v>
      </c>
      <c r="AN23" s="6">
        <f>VLOOKUP(A23,'Premiums,Loss ratio'!$A$2:$C$1048576,2,FALSE)</f>
        <v>21716141.02</v>
      </c>
      <c r="AO23" s="6">
        <f t="shared" ca="1" si="1"/>
        <v>18669361.621759359</v>
      </c>
      <c r="AP23" s="31">
        <f t="shared" ca="1" si="2"/>
        <v>15944070.420257645</v>
      </c>
    </row>
    <row r="24" spans="1:42" x14ac:dyDescent="0.2">
      <c r="A24" s="38">
        <f t="shared" si="0"/>
        <v>50557</v>
      </c>
      <c r="B24" s="4">
        <v>19</v>
      </c>
      <c r="C24" s="2">
        <f ca="1">'Claims list cumulative'!B20</f>
        <v>0</v>
      </c>
      <c r="D24" s="2">
        <f ca="1">'Claims list cumulative'!C20</f>
        <v>0</v>
      </c>
      <c r="E24" s="2">
        <f ca="1">'Claims list cumulative'!D20</f>
        <v>0</v>
      </c>
      <c r="F24" s="2">
        <f ca="1">'Claims list cumulative'!E20</f>
        <v>0</v>
      </c>
      <c r="G24" s="2">
        <f ca="1">'Claims list cumulative'!F20</f>
        <v>0</v>
      </c>
      <c r="H24" s="2">
        <f ca="1">'Claims list cumulative'!G20</f>
        <v>0</v>
      </c>
      <c r="I24" s="2">
        <f ca="1">'Claims list cumulative'!H20</f>
        <v>0</v>
      </c>
      <c r="J24" s="2">
        <f ca="1">'Claims list cumulative'!I20</f>
        <v>0</v>
      </c>
      <c r="K24" s="2">
        <f ca="1">'Claims list cumulative'!J20</f>
        <v>0</v>
      </c>
      <c r="L24" s="2">
        <f ca="1">'Claims list cumulative'!K20</f>
        <v>0</v>
      </c>
      <c r="M24" s="2">
        <f ca="1">'Claims list cumulative'!L20</f>
        <v>0</v>
      </c>
      <c r="N24" s="2">
        <f ca="1">'Claims list cumulative'!M20</f>
        <v>0</v>
      </c>
      <c r="O24" s="2">
        <f ca="1">'Claims list cumulative'!N20</f>
        <v>1351004.09</v>
      </c>
      <c r="P24" s="2">
        <f ca="1">'Claims list cumulative'!O20</f>
        <v>1351004.09</v>
      </c>
      <c r="Q24" s="2">
        <f ca="1">'Claims list cumulative'!P20</f>
        <v>3251258.8</v>
      </c>
      <c r="R24" s="2">
        <f ca="1">'Claims list cumulative'!Q20</f>
        <v>3251258.8</v>
      </c>
      <c r="S24" s="2">
        <f ca="1">'Claims list cumulative'!R20</f>
        <v>3251258.8</v>
      </c>
      <c r="T24" s="2">
        <f ca="1">'Claims list cumulative'!S20</f>
        <v>3251258.8</v>
      </c>
      <c r="U24" s="2">
        <f ca="1">'Claims list cumulative'!T20</f>
        <v>3251258.8</v>
      </c>
      <c r="V24" s="2">
        <f ca="1">'Claims list cumulative'!U20</f>
        <v>4206811.29</v>
      </c>
      <c r="W24" s="2">
        <f ca="1">$V$24+$AO$24*(W47-$V$47)</f>
        <v>4696550.1463820953</v>
      </c>
      <c r="X24" s="2">
        <f t="shared" ref="X24:AM24" ca="1" si="17">$V$24+$AO$24*(X47-$V$47)</f>
        <v>5666553.7551764203</v>
      </c>
      <c r="Y24" s="2">
        <f t="shared" ca="1" si="17"/>
        <v>5884479.7370935902</v>
      </c>
      <c r="Z24" s="2">
        <f t="shared" ca="1" si="17"/>
        <v>6566666.8176829005</v>
      </c>
      <c r="AA24" s="2">
        <f t="shared" ca="1" si="17"/>
        <v>7208239.8832827359</v>
      </c>
      <c r="AB24" s="2">
        <f t="shared" ca="1" si="17"/>
        <v>7949300.9354630057</v>
      </c>
      <c r="AC24" s="2">
        <f t="shared" ca="1" si="17"/>
        <v>8964723.6509864088</v>
      </c>
      <c r="AD24" s="2">
        <f t="shared" ca="1" si="17"/>
        <v>9858066.1249883696</v>
      </c>
      <c r="AE24" s="2">
        <f t="shared" ca="1" si="17"/>
        <v>10641847.273244718</v>
      </c>
      <c r="AF24" s="2">
        <f t="shared" ca="1" si="17"/>
        <v>11847672.994101249</v>
      </c>
      <c r="AG24" s="2">
        <f t="shared" ca="1" si="17"/>
        <v>12437476.024528429</v>
      </c>
      <c r="AH24" s="2">
        <f t="shared" ca="1" si="17"/>
        <v>14071288.304700963</v>
      </c>
      <c r="AI24" s="2">
        <f t="shared" ca="1" si="17"/>
        <v>14394890.689080618</v>
      </c>
      <c r="AJ24" s="2">
        <f t="shared" ca="1" si="17"/>
        <v>15828414.682896048</v>
      </c>
      <c r="AK24" s="2">
        <f t="shared" ca="1" si="17"/>
        <v>18250365.857095871</v>
      </c>
      <c r="AL24" s="2">
        <f t="shared" ca="1" si="17"/>
        <v>20621569.075384475</v>
      </c>
      <c r="AM24" s="2">
        <f t="shared" ca="1" si="17"/>
        <v>20621569.075384475</v>
      </c>
      <c r="AN24" s="6">
        <f>VLOOKUP(A24,'Premiums,Loss ratio'!$A$2:$C$1048576,2,FALSE)</f>
        <v>21690192.510000002</v>
      </c>
      <c r="AO24" s="6">
        <f t="shared" ca="1" si="1"/>
        <v>18647053.693463553</v>
      </c>
      <c r="AP24" s="31">
        <f t="shared" ca="1" si="2"/>
        <v>16414757.785384476</v>
      </c>
    </row>
    <row r="25" spans="1:42" x14ac:dyDescent="0.2">
      <c r="A25" s="38">
        <f t="shared" si="0"/>
        <v>50587</v>
      </c>
      <c r="B25" s="4">
        <v>18</v>
      </c>
      <c r="C25" s="2">
        <f ca="1">'Claims list cumulative'!B21</f>
        <v>0</v>
      </c>
      <c r="D25" s="2">
        <f ca="1">'Claims list cumulative'!C21</f>
        <v>0</v>
      </c>
      <c r="E25" s="2">
        <f ca="1">'Claims list cumulative'!D21</f>
        <v>0</v>
      </c>
      <c r="F25" s="2">
        <f ca="1">'Claims list cumulative'!E21</f>
        <v>1189780.8999999999</v>
      </c>
      <c r="G25" s="2">
        <f ca="1">'Claims list cumulative'!F21</f>
        <v>1189780.8999999999</v>
      </c>
      <c r="H25" s="2">
        <f ca="1">'Claims list cumulative'!G21</f>
        <v>1189780.8999999999</v>
      </c>
      <c r="I25" s="2">
        <f ca="1">'Claims list cumulative'!H21</f>
        <v>1189780.8999999999</v>
      </c>
      <c r="J25" s="2">
        <f ca="1">'Claims list cumulative'!I21</f>
        <v>1189780.8999999999</v>
      </c>
      <c r="K25" s="2">
        <f ca="1">'Claims list cumulative'!J21</f>
        <v>1189780.8999999999</v>
      </c>
      <c r="L25" s="2">
        <f ca="1">'Claims list cumulative'!K21</f>
        <v>3008619.05</v>
      </c>
      <c r="M25" s="2">
        <f ca="1">'Claims list cumulative'!L21</f>
        <v>3008619.05</v>
      </c>
      <c r="N25" s="2">
        <f ca="1">'Claims list cumulative'!M21</f>
        <v>3008619.05</v>
      </c>
      <c r="O25" s="2">
        <f ca="1">'Claims list cumulative'!N21</f>
        <v>3008619.05</v>
      </c>
      <c r="P25" s="2">
        <f ca="1">'Claims list cumulative'!O21</f>
        <v>3008619.05</v>
      </c>
      <c r="Q25" s="2">
        <f ca="1">'Claims list cumulative'!P21</f>
        <v>3008619.05</v>
      </c>
      <c r="R25" s="2">
        <f ca="1">'Claims list cumulative'!Q21</f>
        <v>3008619.05</v>
      </c>
      <c r="S25" s="2">
        <f ca="1">'Claims list cumulative'!R21</f>
        <v>3008619.05</v>
      </c>
      <c r="T25" s="2">
        <f ca="1">'Claims list cumulative'!S21</f>
        <v>3008619.05</v>
      </c>
      <c r="U25" s="2">
        <f ca="1">'Claims list cumulative'!T21</f>
        <v>3008619.05</v>
      </c>
      <c r="V25" s="2">
        <f ca="1">$U$25+$AO$25*(V47-$U$47)</f>
        <v>3324020.3833333077</v>
      </c>
      <c r="W25" s="2">
        <f t="shared" ref="W25:AM25" ca="1" si="18">$U$25+$AO$25*(W47-$U$47)</f>
        <v>3813149.6579815592</v>
      </c>
      <c r="X25" s="2">
        <f t="shared" ca="1" si="18"/>
        <v>4781945.8957985183</v>
      </c>
      <c r="Y25" s="2">
        <f t="shared" ca="1" si="18"/>
        <v>4999600.6235642657</v>
      </c>
      <c r="Z25" s="2">
        <f t="shared" ca="1" si="18"/>
        <v>5680938.5806299411</v>
      </c>
      <c r="AA25" s="2">
        <f t="shared" ca="1" si="18"/>
        <v>6321713.0752840172</v>
      </c>
      <c r="AB25" s="2">
        <f t="shared" ca="1" si="18"/>
        <v>7061851.7230538838</v>
      </c>
      <c r="AC25" s="2">
        <f t="shared" ca="1" si="18"/>
        <v>8076010.534087277</v>
      </c>
      <c r="AD25" s="2">
        <f t="shared" ca="1" si="18"/>
        <v>8968241.0578179434</v>
      </c>
      <c r="AE25" s="2">
        <f t="shared" ca="1" si="18"/>
        <v>9751046.6276306305</v>
      </c>
      <c r="AF25" s="2">
        <f t="shared" ca="1" si="18"/>
        <v>10955371.447907075</v>
      </c>
      <c r="AG25" s="2">
        <f t="shared" ca="1" si="18"/>
        <v>11544440.345950786</v>
      </c>
      <c r="AH25" s="2">
        <f t="shared" ca="1" si="18"/>
        <v>13176219.007370088</v>
      </c>
      <c r="AI25" s="2">
        <f t="shared" ca="1" si="18"/>
        <v>13499418.601364672</v>
      </c>
      <c r="AJ25" s="2">
        <f t="shared" ca="1" si="18"/>
        <v>14931158.276802525</v>
      </c>
      <c r="AK25" s="2">
        <f t="shared" ca="1" si="18"/>
        <v>17350094.829685669</v>
      </c>
      <c r="AL25" s="2">
        <f t="shared" ca="1" si="18"/>
        <v>19718346.593029939</v>
      </c>
      <c r="AM25" s="2">
        <f t="shared" ca="1" si="18"/>
        <v>19718346.593029939</v>
      </c>
      <c r="AN25" s="6">
        <f>VLOOKUP(A25,'Premiums,Loss ratio'!$A$2:$C$1048576,2,FALSE)</f>
        <v>21663194.559999999</v>
      </c>
      <c r="AO25" s="6">
        <f t="shared" ca="1" si="1"/>
        <v>18623843.561832339</v>
      </c>
      <c r="AP25" s="31">
        <f t="shared" ca="1" si="2"/>
        <v>16709727.543029938</v>
      </c>
    </row>
    <row r="26" spans="1:42" x14ac:dyDescent="0.2">
      <c r="A26" s="38">
        <f t="shared" si="0"/>
        <v>50618</v>
      </c>
      <c r="B26" s="4">
        <v>17</v>
      </c>
      <c r="C26" s="2">
        <f ca="1">'Claims list cumulative'!B22</f>
        <v>1885722.83</v>
      </c>
      <c r="D26" s="2">
        <f ca="1">'Claims list cumulative'!C22</f>
        <v>1885722.83</v>
      </c>
      <c r="E26" s="2">
        <f ca="1">'Claims list cumulative'!D22</f>
        <v>1885722.83</v>
      </c>
      <c r="F26" s="2">
        <f ca="1">'Claims list cumulative'!E22</f>
        <v>1885722.83</v>
      </c>
      <c r="G26" s="2">
        <f ca="1">'Claims list cumulative'!F22</f>
        <v>1885722.83</v>
      </c>
      <c r="H26" s="2">
        <f ca="1">'Claims list cumulative'!G22</f>
        <v>1885722.83</v>
      </c>
      <c r="I26" s="2">
        <f ca="1">'Claims list cumulative'!H22</f>
        <v>1885722.83</v>
      </c>
      <c r="J26" s="2">
        <f ca="1">'Claims list cumulative'!I22</f>
        <v>1885722.83</v>
      </c>
      <c r="K26" s="2">
        <f ca="1">'Claims list cumulative'!J22</f>
        <v>1885722.83</v>
      </c>
      <c r="L26" s="2">
        <f ca="1">'Claims list cumulative'!K22</f>
        <v>1885722.83</v>
      </c>
      <c r="M26" s="2">
        <f ca="1">'Claims list cumulative'!L22</f>
        <v>1885722.83</v>
      </c>
      <c r="N26" s="2">
        <f ca="1">'Claims list cumulative'!M22</f>
        <v>1885722.83</v>
      </c>
      <c r="O26" s="2">
        <f ca="1">'Claims list cumulative'!N22</f>
        <v>1885722.83</v>
      </c>
      <c r="P26" s="2">
        <f ca="1">'Claims list cumulative'!O22</f>
        <v>1885722.83</v>
      </c>
      <c r="Q26" s="2">
        <f ca="1">'Claims list cumulative'!P22</f>
        <v>1885722.83</v>
      </c>
      <c r="R26" s="2">
        <f ca="1">'Claims list cumulative'!Q22</f>
        <v>1885722.83</v>
      </c>
      <c r="S26" s="2">
        <f ca="1">'Claims list cumulative'!R22</f>
        <v>1885722.83</v>
      </c>
      <c r="T26" s="2">
        <f ca="1">'Claims list cumulative'!S22</f>
        <v>1885722.83</v>
      </c>
      <c r="U26" s="2">
        <f ca="1">$T$26+$AO$26*(U47-$T$47)</f>
        <v>1917031.4460033928</v>
      </c>
      <c r="V26" s="2">
        <f t="shared" ref="V26:AM26" ca="1" si="19">$T$26+$AO$26*(V47-$T$47)</f>
        <v>2232119.3029571595</v>
      </c>
      <c r="W26" s="2">
        <f t="shared" ca="1" si="19"/>
        <v>2720762.433578928</v>
      </c>
      <c r="X26" s="2">
        <f t="shared" ca="1" si="19"/>
        <v>3688595.7879041312</v>
      </c>
      <c r="Y26" s="2">
        <f t="shared" ca="1" si="19"/>
        <v>3906034.1893299455</v>
      </c>
      <c r="Z26" s="2">
        <f t="shared" ca="1" si="19"/>
        <v>4586694.9667725414</v>
      </c>
      <c r="AA26" s="2">
        <f t="shared" ca="1" si="19"/>
        <v>5226832.5976994941</v>
      </c>
      <c r="AB26" s="2">
        <f t="shared" ca="1" si="19"/>
        <v>5966235.6240272764</v>
      </c>
      <c r="AC26" s="2">
        <f t="shared" ca="1" si="19"/>
        <v>6979386.4658520343</v>
      </c>
      <c r="AD26" s="2">
        <f t="shared" ca="1" si="19"/>
        <v>7870730.2045100424</v>
      </c>
      <c r="AE26" s="2">
        <f t="shared" ca="1" si="19"/>
        <v>8652757.7463628724</v>
      </c>
      <c r="AF26" s="2">
        <f t="shared" ca="1" si="19"/>
        <v>9855885.5920404401</v>
      </c>
      <c r="AG26" s="2">
        <f t="shared" ca="1" si="19"/>
        <v>10444369.016384633</v>
      </c>
      <c r="AH26" s="2">
        <f t="shared" ca="1" si="19"/>
        <v>12074525.858195283</v>
      </c>
      <c r="AI26" s="2">
        <f t="shared" ca="1" si="19"/>
        <v>12397404.225143919</v>
      </c>
      <c r="AJ26" s="2">
        <f t="shared" ca="1" si="19"/>
        <v>13827720.89908346</v>
      </c>
      <c r="AK26" s="2">
        <f t="shared" ca="1" si="19"/>
        <v>16244253.278639484</v>
      </c>
      <c r="AL26" s="2">
        <f t="shared" ca="1" si="19"/>
        <v>18610151.244107343</v>
      </c>
      <c r="AM26" s="2">
        <f t="shared" ca="1" si="19"/>
        <v>18610151.244107343</v>
      </c>
      <c r="AN26" s="6">
        <f>VLOOKUP(A26,'Premiums,Loss ratio'!$A$2:$C$1048576,2,FALSE)</f>
        <v>21641663.579999998</v>
      </c>
      <c r="AO26" s="6">
        <f t="shared" ca="1" si="1"/>
        <v>18605333.383098431</v>
      </c>
      <c r="AP26" s="31">
        <f t="shared" ca="1" si="2"/>
        <v>16724428.414107343</v>
      </c>
    </row>
    <row r="27" spans="1:42" x14ac:dyDescent="0.2">
      <c r="A27" s="38">
        <f t="shared" si="0"/>
        <v>50649</v>
      </c>
      <c r="B27" s="4">
        <v>16</v>
      </c>
      <c r="C27" s="2">
        <f ca="1">'Claims list cumulative'!B23</f>
        <v>0</v>
      </c>
      <c r="D27" s="2">
        <f ca="1">'Claims list cumulative'!C23</f>
        <v>0</v>
      </c>
      <c r="E27" s="2">
        <f ca="1">'Claims list cumulative'!D23</f>
        <v>1544231.59</v>
      </c>
      <c r="F27" s="2">
        <f ca="1">'Claims list cumulative'!E23</f>
        <v>1544231.59</v>
      </c>
      <c r="G27" s="2">
        <f ca="1">'Claims list cumulative'!F23</f>
        <v>1544231.59</v>
      </c>
      <c r="H27" s="2">
        <f ca="1">'Claims list cumulative'!G23</f>
        <v>1544231.59</v>
      </c>
      <c r="I27" s="2">
        <f ca="1">'Claims list cumulative'!H23</f>
        <v>1544231.59</v>
      </c>
      <c r="J27" s="2">
        <f ca="1">'Claims list cumulative'!I23</f>
        <v>1544231.59</v>
      </c>
      <c r="K27" s="2">
        <f ca="1">'Claims list cumulative'!J23</f>
        <v>1544231.59</v>
      </c>
      <c r="L27" s="2">
        <f ca="1">'Claims list cumulative'!K23</f>
        <v>1544231.59</v>
      </c>
      <c r="M27" s="2">
        <f ca="1">'Claims list cumulative'!L23</f>
        <v>1544231.59</v>
      </c>
      <c r="N27" s="2">
        <f ca="1">'Claims list cumulative'!M23</f>
        <v>1544231.59</v>
      </c>
      <c r="O27" s="2">
        <f ca="1">'Claims list cumulative'!N23</f>
        <v>1544231.59</v>
      </c>
      <c r="P27" s="2">
        <f ca="1">'Claims list cumulative'!O23</f>
        <v>1544231.59</v>
      </c>
      <c r="Q27" s="2">
        <f ca="1">'Claims list cumulative'!P23</f>
        <v>1544231.59</v>
      </c>
      <c r="R27" s="2">
        <f ca="1">'Claims list cumulative'!Q23</f>
        <v>1544231.59</v>
      </c>
      <c r="S27" s="2">
        <f ca="1">'Claims list cumulative'!R23</f>
        <v>2687796.3</v>
      </c>
      <c r="T27" s="2">
        <f ca="1">$S$27+$AO$27*(T47-$S$47)</f>
        <v>2957514.3579585929</v>
      </c>
      <c r="U27" s="2">
        <f t="shared" ref="U27:AM27" ca="1" si="20">$S$27+$AO$27*(U47-$S$47)</f>
        <v>2988788.757548267</v>
      </c>
      <c r="V27" s="2">
        <f t="shared" ca="1" si="20"/>
        <v>3303532.2627596874</v>
      </c>
      <c r="W27" s="2">
        <f t="shared" ca="1" si="20"/>
        <v>3791641.3673639456</v>
      </c>
      <c r="X27" s="2">
        <f t="shared" ca="1" si="20"/>
        <v>4758417.0005027959</v>
      </c>
      <c r="Y27" s="2">
        <f t="shared" ca="1" si="20"/>
        <v>4975617.7688661749</v>
      </c>
      <c r="Z27" s="2">
        <f t="shared" ca="1" si="20"/>
        <v>5655534.6689441372</v>
      </c>
      <c r="AA27" s="2">
        <f t="shared" ca="1" si="20"/>
        <v>6294972.709253151</v>
      </c>
      <c r="AB27" s="2">
        <f t="shared" ca="1" si="20"/>
        <v>7033567.6602622792</v>
      </c>
      <c r="AC27" s="2">
        <f t="shared" ca="1" si="20"/>
        <v>8045611.2545370525</v>
      </c>
      <c r="AD27" s="2">
        <f t="shared" ca="1" si="20"/>
        <v>8935980.8656218722</v>
      </c>
      <c r="AE27" s="2">
        <f t="shared" ca="1" si="20"/>
        <v>9717153.7488750219</v>
      </c>
      <c r="AF27" s="2">
        <f t="shared" ca="1" si="20"/>
        <v>10918966.72582382</v>
      </c>
      <c r="AG27" s="2">
        <f t="shared" ca="1" si="20"/>
        <v>11506807.011157598</v>
      </c>
      <c r="AH27" s="2">
        <f t="shared" ca="1" si="20"/>
        <v>13135182.294788882</v>
      </c>
      <c r="AI27" s="2">
        <f t="shared" ca="1" si="20"/>
        <v>13457707.795939073</v>
      </c>
      <c r="AJ27" s="2">
        <f t="shared" ca="1" si="20"/>
        <v>14886461.312086564</v>
      </c>
      <c r="AK27" s="2">
        <f t="shared" ca="1" si="20"/>
        <v>17300352.723046143</v>
      </c>
      <c r="AL27" s="2">
        <f t="shared" ca="1" si="20"/>
        <v>19663665.057019033</v>
      </c>
      <c r="AM27" s="2">
        <f t="shared" ca="1" si="20"/>
        <v>19663665.057019033</v>
      </c>
      <c r="AN27" s="6">
        <f>VLOOKUP(A27,'Premiums,Loss ratio'!$A$2:$C$1048576,2,FALSE)</f>
        <v>21618011.940000001</v>
      </c>
      <c r="AO27" s="6">
        <f t="shared" ca="1" si="1"/>
        <v>18585000.07343255</v>
      </c>
      <c r="AP27" s="31">
        <f t="shared" ca="1" si="2"/>
        <v>16975868.757019032</v>
      </c>
    </row>
    <row r="28" spans="1:42" x14ac:dyDescent="0.2">
      <c r="A28" s="38">
        <f t="shared" si="0"/>
        <v>50679</v>
      </c>
      <c r="B28" s="4">
        <v>15</v>
      </c>
      <c r="C28" s="2">
        <f ca="1">'Claims list cumulative'!B24</f>
        <v>698610.8</v>
      </c>
      <c r="D28" s="2">
        <f ca="1">'Claims list cumulative'!C24</f>
        <v>698610.8</v>
      </c>
      <c r="E28" s="2">
        <f ca="1">'Claims list cumulative'!D24</f>
        <v>698610.8</v>
      </c>
      <c r="F28" s="2">
        <f ca="1">'Claims list cumulative'!E24</f>
        <v>698610.8</v>
      </c>
      <c r="G28" s="2">
        <f ca="1">'Claims list cumulative'!F24</f>
        <v>698610.8</v>
      </c>
      <c r="H28" s="2">
        <f ca="1">'Claims list cumulative'!G24</f>
        <v>698610.8</v>
      </c>
      <c r="I28" s="2">
        <f ca="1">'Claims list cumulative'!H24</f>
        <v>698610.8</v>
      </c>
      <c r="J28" s="2">
        <f ca="1">'Claims list cumulative'!I24</f>
        <v>698610.8</v>
      </c>
      <c r="K28" s="2">
        <f ca="1">'Claims list cumulative'!J24</f>
        <v>698610.8</v>
      </c>
      <c r="L28" s="2">
        <f ca="1">'Claims list cumulative'!K24</f>
        <v>698610.8</v>
      </c>
      <c r="M28" s="2">
        <f ca="1">'Claims list cumulative'!L24</f>
        <v>698610.8</v>
      </c>
      <c r="N28" s="2">
        <f ca="1">'Claims list cumulative'!M24</f>
        <v>698610.8</v>
      </c>
      <c r="O28" s="2">
        <f ca="1">'Claims list cumulative'!N24</f>
        <v>698610.8</v>
      </c>
      <c r="P28" s="2">
        <f ca="1">'Claims list cumulative'!O24</f>
        <v>698610.8</v>
      </c>
      <c r="Q28" s="2">
        <f ca="1">'Claims list cumulative'!P24</f>
        <v>698610.8</v>
      </c>
      <c r="R28" s="2">
        <f ca="1">'Claims list cumulative'!Q24</f>
        <v>698610.8</v>
      </c>
      <c r="S28" s="2">
        <f ca="1">$R$28+$AO$28*(S47-$R$47)</f>
        <v>901433.08987683384</v>
      </c>
      <c r="T28" s="2">
        <f t="shared" ref="T28:AM28" ca="1" si="21">$R$28+$AO$28*(T47-$R$47)</f>
        <v>1170789.4845410381</v>
      </c>
      <c r="U28" s="2">
        <f t="shared" ca="1" si="21"/>
        <v>1202021.9484795688</v>
      </c>
      <c r="V28" s="2">
        <f t="shared" ca="1" si="21"/>
        <v>1516343.4160497438</v>
      </c>
      <c r="W28" s="2">
        <f t="shared" ca="1" si="21"/>
        <v>2003798.018140791</v>
      </c>
      <c r="X28" s="2">
        <f t="shared" ca="1" si="21"/>
        <v>2969277.3077457231</v>
      </c>
      <c r="Y28" s="2">
        <f t="shared" ca="1" si="21"/>
        <v>3186186.8329271488</v>
      </c>
      <c r="Z28" s="2">
        <f t="shared" ca="1" si="21"/>
        <v>3865192.0365919992</v>
      </c>
      <c r="AA28" s="2">
        <f t="shared" ca="1" si="21"/>
        <v>4503772.6583434055</v>
      </c>
      <c r="AB28" s="2">
        <f t="shared" ca="1" si="21"/>
        <v>5241377.2318997867</v>
      </c>
      <c r="AC28" s="2">
        <f t="shared" ca="1" si="21"/>
        <v>6252063.783108403</v>
      </c>
      <c r="AD28" s="2">
        <f t="shared" ca="1" si="21"/>
        <v>7141239.5030269949</v>
      </c>
      <c r="AE28" s="2">
        <f t="shared" ca="1" si="21"/>
        <v>7921364.9163384503</v>
      </c>
      <c r="AF28" s="2">
        <f t="shared" ca="1" si="21"/>
        <v>9121566.3896164428</v>
      </c>
      <c r="AG28" s="2">
        <f t="shared" ca="1" si="21"/>
        <v>9708618.4435067028</v>
      </c>
      <c r="AH28" s="2">
        <f t="shared" ca="1" si="21"/>
        <v>11334810.248678902</v>
      </c>
      <c r="AI28" s="2">
        <f t="shared" ca="1" si="21"/>
        <v>11656903.277357085</v>
      </c>
      <c r="AJ28" s="2">
        <f t="shared" ca="1" si="21"/>
        <v>13083740.986652674</v>
      </c>
      <c r="AK28" s="2">
        <f t="shared" ca="1" si="21"/>
        <v>15494395.625382053</v>
      </c>
      <c r="AL28" s="2">
        <f t="shared" ca="1" si="21"/>
        <v>17854539.008299746</v>
      </c>
      <c r="AM28" s="2">
        <f t="shared" ca="1" si="21"/>
        <v>17854539.008299746</v>
      </c>
      <c r="AN28" s="6">
        <f>VLOOKUP(A28,'Premiums,Loss ratio'!$A$2:$C$1048576,2,FALSE)</f>
        <v>21589024.48</v>
      </c>
      <c r="AO28" s="6">
        <f t="shared" ca="1" si="1"/>
        <v>18560079.560495291</v>
      </c>
      <c r="AP28" s="31">
        <f t="shared" ca="1" si="2"/>
        <v>17155928.208299745</v>
      </c>
    </row>
    <row r="29" spans="1:42" x14ac:dyDescent="0.2">
      <c r="A29" s="38">
        <f t="shared" si="0"/>
        <v>50710</v>
      </c>
      <c r="B29" s="4">
        <v>14</v>
      </c>
      <c r="C29" s="2">
        <f ca="1">'Claims list cumulative'!B25</f>
        <v>0</v>
      </c>
      <c r="D29" s="2">
        <f ca="1">'Claims list cumulative'!C25</f>
        <v>0</v>
      </c>
      <c r="E29" s="2">
        <f ca="1">'Claims list cumulative'!D25</f>
        <v>0</v>
      </c>
      <c r="F29" s="2">
        <f ca="1">'Claims list cumulative'!E25</f>
        <v>0</v>
      </c>
      <c r="G29" s="2">
        <f ca="1">'Claims list cumulative'!F25</f>
        <v>0</v>
      </c>
      <c r="H29" s="2">
        <f ca="1">'Claims list cumulative'!G25</f>
        <v>0</v>
      </c>
      <c r="I29" s="2">
        <f ca="1">'Claims list cumulative'!H25</f>
        <v>0</v>
      </c>
      <c r="J29" s="2">
        <f ca="1">'Claims list cumulative'!I25</f>
        <v>0</v>
      </c>
      <c r="K29" s="2">
        <f ca="1">'Claims list cumulative'!J25</f>
        <v>0</v>
      </c>
      <c r="L29" s="2">
        <f ca="1">'Claims list cumulative'!K25</f>
        <v>0</v>
      </c>
      <c r="M29" s="2">
        <f ca="1">'Claims list cumulative'!L25</f>
        <v>0</v>
      </c>
      <c r="N29" s="2">
        <f ca="1">'Claims list cumulative'!M25</f>
        <v>0</v>
      </c>
      <c r="O29" s="2">
        <f ca="1">'Claims list cumulative'!N25</f>
        <v>0</v>
      </c>
      <c r="P29" s="2">
        <f ca="1">'Claims list cumulative'!O25</f>
        <v>1007126.91</v>
      </c>
      <c r="Q29" s="2">
        <f ca="1">'Claims list cumulative'!P25</f>
        <v>1948980.4</v>
      </c>
      <c r="R29" s="2">
        <f ca="1">$Q$29+$AO$29*(R47-$Q$47)</f>
        <v>2135140.4501797669</v>
      </c>
      <c r="S29" s="2">
        <f t="shared" ref="S29:AM29" ca="1" si="22">$Q$29+$AO$29*(S47-$Q$47)</f>
        <v>2337792.7979243593</v>
      </c>
      <c r="T29" s="2">
        <f t="shared" ca="1" si="22"/>
        <v>2606923.5024039689</v>
      </c>
      <c r="U29" s="2">
        <f t="shared" ca="1" si="22"/>
        <v>2638129.7970712618</v>
      </c>
      <c r="V29" s="2">
        <f t="shared" ca="1" si="22"/>
        <v>2952187.8988129538</v>
      </c>
      <c r="W29" s="2">
        <f t="shared" ca="1" si="22"/>
        <v>3439234.0690965271</v>
      </c>
      <c r="X29" s="2">
        <f t="shared" ca="1" si="22"/>
        <v>4403904.3962880569</v>
      </c>
      <c r="Y29" s="2">
        <f t="shared" ca="1" si="22"/>
        <v>4620632.1758278422</v>
      </c>
      <c r="Z29" s="2">
        <f t="shared" ca="1" si="22"/>
        <v>5299068.4499525297</v>
      </c>
      <c r="AA29" s="2">
        <f t="shared" ca="1" si="22"/>
        <v>5937114.0133899096</v>
      </c>
      <c r="AB29" s="2">
        <f t="shared" ca="1" si="22"/>
        <v>6674100.5577639099</v>
      </c>
      <c r="AC29" s="2">
        <f t="shared" ca="1" si="22"/>
        <v>7683940.2679885067</v>
      </c>
      <c r="AD29" s="2">
        <f t="shared" ca="1" si="22"/>
        <v>8572370.9592523463</v>
      </c>
      <c r="AE29" s="2">
        <f t="shared" ca="1" si="22"/>
        <v>9351842.7157283798</v>
      </c>
      <c r="AF29" s="2">
        <f t="shared" ca="1" si="22"/>
        <v>10551038.55595878</v>
      </c>
      <c r="AG29" s="2">
        <f t="shared" ca="1" si="22"/>
        <v>11137598.726645099</v>
      </c>
      <c r="AH29" s="2">
        <f t="shared" ca="1" si="22"/>
        <v>12762427.967066783</v>
      </c>
      <c r="AI29" s="2">
        <f t="shared" ca="1" si="22"/>
        <v>13084251.118227525</v>
      </c>
      <c r="AJ29" s="2">
        <f t="shared" ca="1" si="22"/>
        <v>14509893.298950648</v>
      </c>
      <c r="AK29" s="2">
        <f t="shared" ca="1" si="22"/>
        <v>16918528.081826646</v>
      </c>
      <c r="AL29" s="2">
        <f t="shared" ca="1" si="22"/>
        <v>19276693.93160864</v>
      </c>
      <c r="AM29" s="2">
        <f t="shared" ca="1" si="22"/>
        <v>19276693.93160864</v>
      </c>
      <c r="AN29" s="6">
        <f>VLOOKUP(A29,'Premiums,Loss ratio'!$A$2:$C$1048576,2,FALSE)</f>
        <v>21570935.32</v>
      </c>
      <c r="AO29" s="6">
        <f t="shared" ca="1" si="1"/>
        <v>18544528.313652545</v>
      </c>
      <c r="AP29" s="31">
        <f t="shared" ca="1" si="2"/>
        <v>17327713.531608641</v>
      </c>
    </row>
    <row r="30" spans="1:42" x14ac:dyDescent="0.2">
      <c r="A30" s="38">
        <f t="shared" si="0"/>
        <v>50740</v>
      </c>
      <c r="B30" s="4">
        <v>13</v>
      </c>
      <c r="C30" s="2">
        <f ca="1">'Claims list cumulative'!B26</f>
        <v>0</v>
      </c>
      <c r="D30" s="2">
        <f ca="1">'Claims list cumulative'!C26</f>
        <v>0</v>
      </c>
      <c r="E30" s="2">
        <f ca="1">'Claims list cumulative'!D26</f>
        <v>0</v>
      </c>
      <c r="F30" s="2">
        <f ca="1">'Claims list cumulative'!E26</f>
        <v>0</v>
      </c>
      <c r="G30" s="2">
        <f ca="1">'Claims list cumulative'!F26</f>
        <v>0</v>
      </c>
      <c r="H30" s="2">
        <f ca="1">'Claims list cumulative'!G26</f>
        <v>0</v>
      </c>
      <c r="I30" s="2">
        <f ca="1">'Claims list cumulative'!H26</f>
        <v>0</v>
      </c>
      <c r="J30" s="2">
        <f ca="1">'Claims list cumulative'!I26</f>
        <v>0</v>
      </c>
      <c r="K30" s="2">
        <f ca="1">'Claims list cumulative'!J26</f>
        <v>0</v>
      </c>
      <c r="L30" s="2">
        <f ca="1">'Claims list cumulative'!K26</f>
        <v>0</v>
      </c>
      <c r="M30" s="2">
        <f ca="1">'Claims list cumulative'!L26</f>
        <v>0</v>
      </c>
      <c r="N30" s="2">
        <f ca="1">'Claims list cumulative'!M26</f>
        <v>0</v>
      </c>
      <c r="O30" s="2">
        <f ca="1">'Claims list cumulative'!N26</f>
        <v>0</v>
      </c>
      <c r="P30" s="2">
        <f ca="1">'Claims list cumulative'!O26</f>
        <v>0</v>
      </c>
      <c r="Q30" s="2">
        <f ca="1">$P$30+$AO$30*(Q47-$P$47)</f>
        <v>268517.02397577465</v>
      </c>
      <c r="R30" s="2">
        <f t="shared" ref="R30:AM30" ca="1" si="23">$P$30+$AO$30*(R47-$P$47)</f>
        <v>454349.82493258204</v>
      </c>
      <c r="S30" s="2">
        <f t="shared" ca="1" si="23"/>
        <v>656645.93177980452</v>
      </c>
      <c r="T30" s="2">
        <f t="shared" ca="1" si="23"/>
        <v>925303.5336048411</v>
      </c>
      <c r="U30" s="2">
        <f t="shared" ca="1" si="23"/>
        <v>956454.97098308906</v>
      </c>
      <c r="V30" s="2">
        <f t="shared" ca="1" si="23"/>
        <v>1269960.9925676263</v>
      </c>
      <c r="W30" s="2">
        <f t="shared" ca="1" si="23"/>
        <v>1756150.9883894024</v>
      </c>
      <c r="X30" s="2">
        <f t="shared" ca="1" si="23"/>
        <v>2719125.5295372512</v>
      </c>
      <c r="Y30" s="2">
        <f t="shared" ca="1" si="23"/>
        <v>2935472.3250937392</v>
      </c>
      <c r="Z30" s="2">
        <f t="shared" ca="1" si="23"/>
        <v>3612715.9816653025</v>
      </c>
      <c r="AA30" s="2">
        <f t="shared" ca="1" si="23"/>
        <v>4249639.9300480764</v>
      </c>
      <c r="AB30" s="2">
        <f t="shared" ca="1" si="23"/>
        <v>4985330.931829853</v>
      </c>
      <c r="AC30" s="2">
        <f t="shared" ca="1" si="23"/>
        <v>5993395.4531233879</v>
      </c>
      <c r="AD30" s="2">
        <f t="shared" ca="1" si="23"/>
        <v>6880264.3793732589</v>
      </c>
      <c r="AE30" s="2">
        <f t="shared" ca="1" si="23"/>
        <v>7658365.9088517185</v>
      </c>
      <c r="AF30" s="2">
        <f t="shared" ca="1" si="23"/>
        <v>8855453.6925656255</v>
      </c>
      <c r="AG30" s="2">
        <f t="shared" ca="1" si="23"/>
        <v>9440982.7539463211</v>
      </c>
      <c r="AH30" s="2">
        <f t="shared" ca="1" si="23"/>
        <v>11062955.720393771</v>
      </c>
      <c r="AI30" s="2">
        <f t="shared" ca="1" si="23"/>
        <v>11384213.141280772</v>
      </c>
      <c r="AJ30" s="2">
        <f t="shared" ca="1" si="23"/>
        <v>12807349.197325643</v>
      </c>
      <c r="AK30" s="2">
        <f t="shared" ca="1" si="23"/>
        <v>15211749.860903064</v>
      </c>
      <c r="AL30" s="2">
        <f t="shared" ca="1" si="23"/>
        <v>17565770.310309384</v>
      </c>
      <c r="AM30" s="2">
        <f t="shared" ca="1" si="23"/>
        <v>17565770.310309384</v>
      </c>
      <c r="AN30" s="6">
        <f>VLOOKUP(A30,'Premiums,Loss ratio'!$A$2:$C$1048576,2,FALSE)</f>
        <v>21533015.949999999</v>
      </c>
      <c r="AO30" s="6">
        <f t="shared" ca="1" si="1"/>
        <v>18511929.039667938</v>
      </c>
      <c r="AP30" s="31">
        <f t="shared" ca="1" si="2"/>
        <v>17565770.310309384</v>
      </c>
    </row>
    <row r="31" spans="1:42" x14ac:dyDescent="0.2">
      <c r="A31" s="38">
        <f t="shared" si="0"/>
        <v>50771</v>
      </c>
      <c r="B31" s="4">
        <v>12</v>
      </c>
      <c r="C31" s="2">
        <f ca="1">'Claims list cumulative'!B27</f>
        <v>0</v>
      </c>
      <c r="D31" s="2">
        <f ca="1">'Claims list cumulative'!C27</f>
        <v>0</v>
      </c>
      <c r="E31" s="2">
        <f ca="1">'Claims list cumulative'!D27</f>
        <v>0</v>
      </c>
      <c r="F31" s="2">
        <f ca="1">'Claims list cumulative'!E27</f>
        <v>0</v>
      </c>
      <c r="G31" s="2">
        <f ca="1">'Claims list cumulative'!F27</f>
        <v>1762644.19</v>
      </c>
      <c r="H31" s="2">
        <f ca="1">'Claims list cumulative'!G27</f>
        <v>1762644.19</v>
      </c>
      <c r="I31" s="2">
        <f ca="1">'Claims list cumulative'!H27</f>
        <v>1762644.19</v>
      </c>
      <c r="J31" s="2">
        <f ca="1">'Claims list cumulative'!I27</f>
        <v>1762644.19</v>
      </c>
      <c r="K31" s="2">
        <f ca="1">'Claims list cumulative'!J27</f>
        <v>1762644.19</v>
      </c>
      <c r="L31" s="2">
        <f ca="1">'Claims list cumulative'!K27</f>
        <v>1762644.19</v>
      </c>
      <c r="M31" s="2">
        <f ca="1">'Claims list cumulative'!L27</f>
        <v>1762644.19</v>
      </c>
      <c r="N31" s="2">
        <f ca="1">'Claims list cumulative'!M27</f>
        <v>1762644.19</v>
      </c>
      <c r="O31" s="2">
        <f ca="1">'Claims list cumulative'!N27</f>
        <v>1762644.19</v>
      </c>
      <c r="P31" s="2">
        <f ca="1">$O$31+$AO$31*(P47-$O$47)</f>
        <v>1860821.0698129428</v>
      </c>
      <c r="Q31" s="2">
        <f t="shared" ref="Q31:AM31" ca="1" si="24">$O$31+$AO$31*(Q47-$O$47)</f>
        <v>2133294.7521174811</v>
      </c>
      <c r="R31" s="2">
        <f t="shared" ca="1" si="24"/>
        <v>2321865.8409071281</v>
      </c>
      <c r="S31" s="2">
        <f t="shared" ca="1" si="24"/>
        <v>2527142.8260770068</v>
      </c>
      <c r="T31" s="2">
        <f t="shared" ca="1" si="24"/>
        <v>2799759.1576768174</v>
      </c>
      <c r="U31" s="2">
        <f t="shared" ca="1" si="24"/>
        <v>2831369.6184433429</v>
      </c>
      <c r="V31" s="2">
        <f t="shared" ca="1" si="24"/>
        <v>3149495.2212859085</v>
      </c>
      <c r="W31" s="2">
        <f t="shared" ca="1" si="24"/>
        <v>3642849.3352996963</v>
      </c>
      <c r="X31" s="2">
        <f t="shared" ca="1" si="24"/>
        <v>4620013.5214175545</v>
      </c>
      <c r="Y31" s="2">
        <f t="shared" ca="1" si="24"/>
        <v>4839548.2353334278</v>
      </c>
      <c r="Z31" s="2">
        <f t="shared" ca="1" si="24"/>
        <v>5526771.2284651119</v>
      </c>
      <c r="AA31" s="2">
        <f t="shared" ca="1" si="24"/>
        <v>6173080.3935013562</v>
      </c>
      <c r="AB31" s="2">
        <f t="shared" ca="1" si="24"/>
        <v>6919611.9665307086</v>
      </c>
      <c r="AC31" s="2">
        <f t="shared" ca="1" si="24"/>
        <v>7942530.5437237564</v>
      </c>
      <c r="AD31" s="2">
        <f t="shared" ca="1" si="24"/>
        <v>8842467.6817078851</v>
      </c>
      <c r="AE31" s="2">
        <f t="shared" ca="1" si="24"/>
        <v>9632034.7110330593</v>
      </c>
      <c r="AF31" s="2">
        <f t="shared" ca="1" si="24"/>
        <v>10846761.85064166</v>
      </c>
      <c r="AG31" s="2">
        <f t="shared" ca="1" si="24"/>
        <v>11440918.813535422</v>
      </c>
      <c r="AH31" s="2">
        <f t="shared" ca="1" si="24"/>
        <v>13086791.913954651</v>
      </c>
      <c r="AI31" s="2">
        <f t="shared" ca="1" si="24"/>
        <v>13412783.134699883</v>
      </c>
      <c r="AJ31" s="2">
        <f t="shared" ca="1" si="24"/>
        <v>14856889.41842619</v>
      </c>
      <c r="AK31" s="2">
        <f t="shared" ca="1" si="24"/>
        <v>17296719.462868813</v>
      </c>
      <c r="AL31" s="2">
        <f t="shared" ca="1" si="24"/>
        <v>19685426.929430753</v>
      </c>
      <c r="AM31" s="2">
        <f t="shared" ca="1" si="24"/>
        <v>19685426.929430753</v>
      </c>
      <c r="AN31" s="6">
        <f>VLOOKUP(A31,'Premiums,Loss ratio'!$A$2:$C$1048576,2,FALSE)</f>
        <v>21850309.75</v>
      </c>
      <c r="AO31" s="6">
        <f t="shared" ca="1" si="1"/>
        <v>18784706.449203394</v>
      </c>
      <c r="AP31" s="31">
        <f t="shared" ca="1" si="2"/>
        <v>17922782.739430752</v>
      </c>
    </row>
    <row r="32" spans="1:42" x14ac:dyDescent="0.2">
      <c r="A32" s="38">
        <f t="shared" si="0"/>
        <v>50802</v>
      </c>
      <c r="B32" s="4">
        <v>11</v>
      </c>
      <c r="C32" s="2">
        <f ca="1">'Claims list cumulative'!B28</f>
        <v>0</v>
      </c>
      <c r="D32" s="2">
        <f ca="1">'Claims list cumulative'!C28</f>
        <v>0</v>
      </c>
      <c r="E32" s="2">
        <f ca="1">'Claims list cumulative'!D28</f>
        <v>0</v>
      </c>
      <c r="F32" s="2">
        <f ca="1">'Claims list cumulative'!E28</f>
        <v>0</v>
      </c>
      <c r="G32" s="2">
        <f ca="1">'Claims list cumulative'!F28</f>
        <v>0</v>
      </c>
      <c r="H32" s="2">
        <f ca="1">'Claims list cumulative'!G28</f>
        <v>0</v>
      </c>
      <c r="I32" s="2">
        <f ca="1">'Claims list cumulative'!H28</f>
        <v>0</v>
      </c>
      <c r="J32" s="2">
        <f ca="1">'Claims list cumulative'!I28</f>
        <v>0</v>
      </c>
      <c r="K32" s="2">
        <f ca="1">'Claims list cumulative'!J28</f>
        <v>0</v>
      </c>
      <c r="L32" s="2">
        <f ca="1">'Claims list cumulative'!K28</f>
        <v>0</v>
      </c>
      <c r="M32" s="2">
        <f ca="1">'Claims list cumulative'!L28</f>
        <v>0</v>
      </c>
      <c r="N32" s="2">
        <f ca="1">'Claims list cumulative'!M28</f>
        <v>0</v>
      </c>
      <c r="O32" s="2">
        <f ca="1">$N$32+$AO$32*(O47-$N$47)</f>
        <v>207216.1082512344</v>
      </c>
      <c r="P32" s="2">
        <f t="shared" ref="P32:AM32" ca="1" si="25">$N$32+$AO$32*(P47-$N$47)</f>
        <v>305303.74443374894</v>
      </c>
      <c r="Q32" s="2">
        <f t="shared" ca="1" si="25"/>
        <v>577529.74581125705</v>
      </c>
      <c r="R32" s="2">
        <f t="shared" ca="1" si="25"/>
        <v>765929.42185495573</v>
      </c>
      <c r="S32" s="2">
        <f t="shared" ca="1" si="25"/>
        <v>971019.80847500451</v>
      </c>
      <c r="T32" s="2">
        <f t="shared" ca="1" si="25"/>
        <v>1243388.3294783458</v>
      </c>
      <c r="U32" s="2">
        <f t="shared" ca="1" si="25"/>
        <v>1274970.0560634255</v>
      </c>
      <c r="V32" s="2">
        <f t="shared" ca="1" si="25"/>
        <v>1592806.4799894891</v>
      </c>
      <c r="W32" s="2">
        <f t="shared" ca="1" si="25"/>
        <v>2085712.1308589485</v>
      </c>
      <c r="X32" s="2">
        <f t="shared" ca="1" si="25"/>
        <v>3061988.0663045538</v>
      </c>
      <c r="Y32" s="2">
        <f t="shared" ca="1" si="25"/>
        <v>3281323.2212722087</v>
      </c>
      <c r="Z32" s="2">
        <f t="shared" ca="1" si="25"/>
        <v>3967921.5227765189</v>
      </c>
      <c r="AA32" s="2">
        <f t="shared" ca="1" si="25"/>
        <v>4613643.1872079689</v>
      </c>
      <c r="AB32" s="2">
        <f t="shared" ca="1" si="25"/>
        <v>5359496.1565993438</v>
      </c>
      <c r="AC32" s="2">
        <f t="shared" ca="1" si="25"/>
        <v>6381484.8919840651</v>
      </c>
      <c r="AD32" s="2">
        <f t="shared" ca="1" si="25"/>
        <v>7280603.9793487005</v>
      </c>
      <c r="AE32" s="2">
        <f t="shared" ca="1" si="25"/>
        <v>8069453.2854349865</v>
      </c>
      <c r="AF32" s="2">
        <f t="shared" ca="1" si="25"/>
        <v>9283076.2275978662</v>
      </c>
      <c r="AG32" s="2">
        <f t="shared" ca="1" si="25"/>
        <v>9876693.0966883413</v>
      </c>
      <c r="AH32" s="2">
        <f t="shared" ca="1" si="25"/>
        <v>11521070.084265266</v>
      </c>
      <c r="AI32" s="2">
        <f t="shared" ca="1" si="25"/>
        <v>11846764.97617949</v>
      </c>
      <c r="AJ32" s="2">
        <f t="shared" ca="1" si="25"/>
        <v>13289558.554839903</v>
      </c>
      <c r="AK32" s="2">
        <f t="shared" ca="1" si="25"/>
        <v>15727170.772731014</v>
      </c>
      <c r="AL32" s="2">
        <f t="shared" ca="1" si="25"/>
        <v>18113706.883605614</v>
      </c>
      <c r="AM32" s="2">
        <f t="shared" ca="1" si="25"/>
        <v>18113706.883605614</v>
      </c>
      <c r="AN32" s="6">
        <f>VLOOKUP(A32,'Premiums,Loss ratio'!$A$2:$C$1048576,2,FALSE)</f>
        <v>21830447.629999999</v>
      </c>
      <c r="AO32" s="6">
        <f t="shared" ca="1" si="1"/>
        <v>18767630.989041604</v>
      </c>
      <c r="AP32" s="31">
        <f t="shared" ca="1" si="2"/>
        <v>18113706.883605614</v>
      </c>
    </row>
    <row r="33" spans="1:42" x14ac:dyDescent="0.2">
      <c r="A33" s="38">
        <f t="shared" si="0"/>
        <v>50830</v>
      </c>
      <c r="B33" s="4">
        <v>10</v>
      </c>
      <c r="C33" s="2">
        <f ca="1">'Claims list cumulative'!B29</f>
        <v>0</v>
      </c>
      <c r="D33" s="2">
        <f ca="1">'Claims list cumulative'!C29</f>
        <v>0</v>
      </c>
      <c r="E33" s="2">
        <f ca="1">'Claims list cumulative'!D29</f>
        <v>0</v>
      </c>
      <c r="F33" s="2">
        <f ca="1">'Claims list cumulative'!E29</f>
        <v>0</v>
      </c>
      <c r="G33" s="2">
        <f ca="1">'Claims list cumulative'!F29</f>
        <v>0</v>
      </c>
      <c r="H33" s="2">
        <f ca="1">'Claims list cumulative'!G29</f>
        <v>0</v>
      </c>
      <c r="I33" s="2">
        <f ca="1">'Claims list cumulative'!H29</f>
        <v>0</v>
      </c>
      <c r="J33" s="2">
        <f ca="1">'Claims list cumulative'!I29</f>
        <v>0</v>
      </c>
      <c r="K33" s="2">
        <f ca="1">'Claims list cumulative'!J29</f>
        <v>0</v>
      </c>
      <c r="L33" s="2">
        <f ca="1">'Claims list cumulative'!K29</f>
        <v>0</v>
      </c>
      <c r="M33" s="2">
        <f ca="1">'Claims list cumulative'!L29</f>
        <v>0</v>
      </c>
      <c r="N33" s="2">
        <f ca="1">$M$33+$AO$33*(N47-$M$47)</f>
        <v>125100.04145885074</v>
      </c>
      <c r="O33" s="2">
        <f t="shared" ref="O33:AM33" ca="1" si="26">$M$33+$AO$33*(O47-$M$47)</f>
        <v>332157.6598799451</v>
      </c>
      <c r="P33" s="2">
        <f t="shared" ca="1" si="26"/>
        <v>430170.27345476474</v>
      </c>
      <c r="Q33" s="2">
        <f t="shared" ca="1" si="26"/>
        <v>702188.06200035475</v>
      </c>
      <c r="R33" s="2">
        <f t="shared" ca="1" si="26"/>
        <v>890443.6400156396</v>
      </c>
      <c r="S33" s="2">
        <f t="shared" ca="1" si="26"/>
        <v>1095377.1626697879</v>
      </c>
      <c r="T33" s="2">
        <f t="shared" ca="1" si="26"/>
        <v>1367537.3618346695</v>
      </c>
      <c r="U33" s="2">
        <f t="shared" ca="1" si="26"/>
        <v>1399094.9330462881</v>
      </c>
      <c r="V33" s="2">
        <f t="shared" ca="1" si="26"/>
        <v>1716688.2588789386</v>
      </c>
      <c r="W33" s="2">
        <f t="shared" ca="1" si="26"/>
        <v>2209216.9094585045</v>
      </c>
      <c r="X33" s="2">
        <f t="shared" ca="1" si="26"/>
        <v>3184746.1374763697</v>
      </c>
      <c r="Y33" s="2">
        <f t="shared" ca="1" si="26"/>
        <v>3403913.5333265122</v>
      </c>
      <c r="Z33" s="2">
        <f t="shared" ca="1" si="26"/>
        <v>4089986.6881658346</v>
      </c>
      <c r="AA33" s="2">
        <f t="shared" ca="1" si="26"/>
        <v>4735214.4705444993</v>
      </c>
      <c r="AB33" s="2">
        <f t="shared" ca="1" si="26"/>
        <v>5480496.972169512</v>
      </c>
      <c r="AC33" s="2">
        <f t="shared" ca="1" si="26"/>
        <v>6501704.0365613597</v>
      </c>
      <c r="AD33" s="2">
        <f t="shared" ca="1" si="26"/>
        <v>7400135.4301331006</v>
      </c>
      <c r="AE33" s="2">
        <f t="shared" ca="1" si="26"/>
        <v>8188381.382582535</v>
      </c>
      <c r="AF33" s="2">
        <f t="shared" ca="1" si="26"/>
        <v>9401076.0817840882</v>
      </c>
      <c r="AG33" s="2">
        <f t="shared" ca="1" si="26"/>
        <v>9994238.9213227872</v>
      </c>
      <c r="AH33" s="2">
        <f t="shared" ca="1" si="26"/>
        <v>11637358.20248081</v>
      </c>
      <c r="AI33" s="2">
        <f t="shared" ca="1" si="26"/>
        <v>11962803.985730015</v>
      </c>
      <c r="AJ33" s="2">
        <f t="shared" ca="1" si="26"/>
        <v>13404494.039615551</v>
      </c>
      <c r="AK33" s="2">
        <f t="shared" ca="1" si="26"/>
        <v>15840241.842864281</v>
      </c>
      <c r="AL33" s="2">
        <f t="shared" ca="1" si="26"/>
        <v>18224952.604802314</v>
      </c>
      <c r="AM33" s="2">
        <f t="shared" ca="1" si="26"/>
        <v>18224952.604802314</v>
      </c>
      <c r="AN33" s="6">
        <f>VLOOKUP(A33,'Premiums,Loss ratio'!$A$2:$C$1048576,2,FALSE)</f>
        <v>21813750.550000001</v>
      </c>
      <c r="AO33" s="6">
        <f t="shared" ca="1" si="1"/>
        <v>18753276.513066322</v>
      </c>
      <c r="AP33" s="31">
        <f t="shared" ca="1" si="2"/>
        <v>18224952.604802314</v>
      </c>
    </row>
    <row r="34" spans="1:42" x14ac:dyDescent="0.2">
      <c r="A34" s="38">
        <f t="shared" si="0"/>
        <v>50861</v>
      </c>
      <c r="B34" s="4">
        <v>9</v>
      </c>
      <c r="C34" s="2">
        <f ca="1">'Claims list cumulative'!B30</f>
        <v>0</v>
      </c>
      <c r="D34" s="2">
        <f ca="1">'Claims list cumulative'!C30</f>
        <v>0</v>
      </c>
      <c r="E34" s="2">
        <f ca="1">'Claims list cumulative'!D30</f>
        <v>1773839.38</v>
      </c>
      <c r="F34" s="2">
        <f ca="1">'Claims list cumulative'!E30</f>
        <v>1773839.38</v>
      </c>
      <c r="G34" s="2">
        <f ca="1">'Claims list cumulative'!F30</f>
        <v>1773839.38</v>
      </c>
      <c r="H34" s="2">
        <f ca="1">'Claims list cumulative'!G30</f>
        <v>1773839.38</v>
      </c>
      <c r="I34" s="2">
        <f ca="1">'Claims list cumulative'!H30</f>
        <v>1773839.38</v>
      </c>
      <c r="J34" s="2">
        <f ca="1">'Claims list cumulative'!I30</f>
        <v>1773839.38</v>
      </c>
      <c r="K34" s="2">
        <f ca="1">'Claims list cumulative'!J30</f>
        <v>1773839.38</v>
      </c>
      <c r="L34" s="2">
        <f ca="1">'Claims list cumulative'!K30</f>
        <v>1773839.38</v>
      </c>
      <c r="M34" s="2">
        <f ca="1">$L$34+$AO$34*(M47-$L$47)</f>
        <v>1811213.6112008542</v>
      </c>
      <c r="N34" s="2">
        <f t="shared" ref="N34:AM34" ca="1" si="27">$L$34+$AO$34*(N47-$L$47)</f>
        <v>1936185.0178481673</v>
      </c>
      <c r="O34" s="2">
        <f t="shared" ca="1" si="27"/>
        <v>2143029.7281246088</v>
      </c>
      <c r="P34" s="2">
        <f t="shared" ca="1" si="27"/>
        <v>2240941.5596858617</v>
      </c>
      <c r="Q34" s="2">
        <f t="shared" ca="1" si="27"/>
        <v>2512679.6444315459</v>
      </c>
      <c r="R34" s="2">
        <f t="shared" ca="1" si="27"/>
        <v>2700741.6476045167</v>
      </c>
      <c r="S34" s="2">
        <f t="shared" ca="1" si="27"/>
        <v>2905464.446227266</v>
      </c>
      <c r="T34" s="2">
        <f t="shared" ca="1" si="27"/>
        <v>3177344.7951577324</v>
      </c>
      <c r="U34" s="2">
        <f t="shared" ca="1" si="27"/>
        <v>3208869.9171217084</v>
      </c>
      <c r="V34" s="2">
        <f t="shared" ca="1" si="27"/>
        <v>3526136.6758554382</v>
      </c>
      <c r="W34" s="2">
        <f t="shared" ca="1" si="27"/>
        <v>4018158.8811180778</v>
      </c>
      <c r="X34" s="2">
        <f t="shared" ca="1" si="27"/>
        <v>4992685.0157961482</v>
      </c>
      <c r="Y34" s="2">
        <f t="shared" ca="1" si="27"/>
        <v>5211627.0515558254</v>
      </c>
      <c r="Z34" s="2">
        <f t="shared" ca="1" si="27"/>
        <v>5896994.7478681598</v>
      </c>
      <c r="AA34" s="2">
        <f t="shared" ca="1" si="27"/>
        <v>6541559.0712006297</v>
      </c>
      <c r="AB34" s="2">
        <f t="shared" ca="1" si="27"/>
        <v>7286075.2319593979</v>
      </c>
      <c r="AC34" s="2">
        <f t="shared" ca="1" si="27"/>
        <v>8306232.2345228326</v>
      </c>
      <c r="AD34" s="2">
        <f t="shared" ca="1" si="27"/>
        <v>9203739.8110306971</v>
      </c>
      <c r="AE34" s="2">
        <f t="shared" ca="1" si="27"/>
        <v>9991175.245207265</v>
      </c>
      <c r="AF34" s="2">
        <f t="shared" ca="1" si="27"/>
        <v>11202622.984357767</v>
      </c>
      <c r="AG34" s="2">
        <f t="shared" ca="1" si="27"/>
        <v>11795175.900916539</v>
      </c>
      <c r="AH34" s="2">
        <f t="shared" ca="1" si="27"/>
        <v>13436605.635559626</v>
      </c>
      <c r="AI34" s="2">
        <f t="shared" ca="1" si="27"/>
        <v>13761716.777377013</v>
      </c>
      <c r="AJ34" s="2">
        <f t="shared" ca="1" si="27"/>
        <v>15201924.405467845</v>
      </c>
      <c r="AK34" s="2">
        <f t="shared" ca="1" si="27"/>
        <v>17635167.637527227</v>
      </c>
      <c r="AL34" s="2">
        <f t="shared" ca="1" si="27"/>
        <v>20017426.307396736</v>
      </c>
      <c r="AM34" s="2">
        <f t="shared" ca="1" si="27"/>
        <v>20017426.307396736</v>
      </c>
      <c r="AN34" s="6">
        <f>VLOOKUP(A34,'Premiums,Loss ratio'!$A$2:$C$1048576,2,FALSE)</f>
        <v>21791320.440000001</v>
      </c>
      <c r="AO34" s="6">
        <f t="shared" ca="1" si="1"/>
        <v>18733993.3524707</v>
      </c>
      <c r="AP34" s="31">
        <f t="shared" ca="1" si="2"/>
        <v>18243586.927396737</v>
      </c>
    </row>
    <row r="35" spans="1:42" x14ac:dyDescent="0.2">
      <c r="A35" s="38">
        <f t="shared" si="0"/>
        <v>50891</v>
      </c>
      <c r="B35" s="4">
        <v>8</v>
      </c>
      <c r="C35" s="2">
        <f ca="1">'Claims list cumulative'!B31</f>
        <v>0</v>
      </c>
      <c r="D35" s="2">
        <f ca="1">'Claims list cumulative'!C31</f>
        <v>0</v>
      </c>
      <c r="E35" s="2">
        <f ca="1">'Claims list cumulative'!D31</f>
        <v>0</v>
      </c>
      <c r="F35" s="2">
        <f ca="1">'Claims list cumulative'!E31</f>
        <v>0</v>
      </c>
      <c r="G35" s="2">
        <f ca="1">'Claims list cumulative'!F31</f>
        <v>1339995.8999999999</v>
      </c>
      <c r="H35" s="2">
        <f ca="1">'Claims list cumulative'!G31</f>
        <v>1339995.8999999999</v>
      </c>
      <c r="I35" s="2">
        <f ca="1">'Claims list cumulative'!H31</f>
        <v>1339995.8999999999</v>
      </c>
      <c r="J35" s="2">
        <f ca="1">'Claims list cumulative'!I31</f>
        <v>1339995.8999999999</v>
      </c>
      <c r="K35" s="2">
        <f ca="1">'Claims list cumulative'!J31</f>
        <v>1339995.8999999999</v>
      </c>
      <c r="L35" s="2">
        <f ca="1">$K$35+$AO$35*(L47-$K$47)</f>
        <v>1405284.8444129925</v>
      </c>
      <c r="M35" s="2">
        <f t="shared" ref="M35:AM35" ca="1" si="28">$K$35+$AO$35*(M47-$K$47)</f>
        <v>1442633.1631374236</v>
      </c>
      <c r="N35" s="2">
        <f t="shared" ca="1" si="28"/>
        <v>1567517.9240257672</v>
      </c>
      <c r="O35" s="2">
        <f t="shared" ca="1" si="28"/>
        <v>1774219.2237622174</v>
      </c>
      <c r="P35" s="2">
        <f t="shared" ca="1" si="28"/>
        <v>1872063.1706354017</v>
      </c>
      <c r="Q35" s="2">
        <f t="shared" ca="1" si="28"/>
        <v>2143612.8526638132</v>
      </c>
      <c r="R35" s="2">
        <f t="shared" ca="1" si="28"/>
        <v>2331544.4678109512</v>
      </c>
      <c r="S35" s="2">
        <f t="shared" ca="1" si="28"/>
        <v>2536125.3270674013</v>
      </c>
      <c r="T35" s="2">
        <f t="shared" ca="1" si="28"/>
        <v>2807817.1746453266</v>
      </c>
      <c r="U35" s="2">
        <f t="shared" ca="1" si="28"/>
        <v>2839320.439464597</v>
      </c>
      <c r="V35" s="2">
        <f t="shared" ca="1" si="28"/>
        <v>3156367.2293282961</v>
      </c>
      <c r="W35" s="2">
        <f t="shared" ca="1" si="28"/>
        <v>3648048.3034590343</v>
      </c>
      <c r="X35" s="2">
        <f t="shared" ca="1" si="28"/>
        <v>4621898.7751287399</v>
      </c>
      <c r="Y35" s="2">
        <f t="shared" ca="1" si="28"/>
        <v>4840689.0129742566</v>
      </c>
      <c r="Z35" s="2">
        <f t="shared" ca="1" si="28"/>
        <v>5525581.5269563813</v>
      </c>
      <c r="AA35" s="2">
        <f t="shared" ca="1" si="28"/>
        <v>6169698.9579436481</v>
      </c>
      <c r="AB35" s="2">
        <f t="shared" ca="1" si="28"/>
        <v>6913698.9272827562</v>
      </c>
      <c r="AC35" s="2">
        <f t="shared" ca="1" si="28"/>
        <v>7933148.629831519</v>
      </c>
      <c r="AD35" s="2">
        <f t="shared" ca="1" si="28"/>
        <v>8830033.9421972577</v>
      </c>
      <c r="AE35" s="2">
        <f t="shared" ca="1" si="28"/>
        <v>9616923.4279631916</v>
      </c>
      <c r="AF35" s="2">
        <f t="shared" ca="1" si="28"/>
        <v>10827531.240512667</v>
      </c>
      <c r="AG35" s="2">
        <f t="shared" ca="1" si="28"/>
        <v>11419673.32551755</v>
      </c>
      <c r="AH35" s="2">
        <f t="shared" ca="1" si="28"/>
        <v>13059965.016435521</v>
      </c>
      <c r="AI35" s="2">
        <f t="shared" ca="1" si="28"/>
        <v>13384850.750678586</v>
      </c>
      <c r="AJ35" s="2">
        <f t="shared" ca="1" si="28"/>
        <v>14824059.84729444</v>
      </c>
      <c r="AK35" s="2">
        <f t="shared" ca="1" si="28"/>
        <v>17255616.051798832</v>
      </c>
      <c r="AL35" s="2">
        <f t="shared" ca="1" si="28"/>
        <v>19636223.042967986</v>
      </c>
      <c r="AM35" s="2">
        <f t="shared" ca="1" si="28"/>
        <v>19636223.042967986</v>
      </c>
      <c r="AN35" s="6">
        <f>VLOOKUP(A35,'Premiums,Loss ratio'!$A$2:$C$1048576,2,FALSE)</f>
        <v>21776211.98</v>
      </c>
      <c r="AO35" s="6">
        <f t="shared" ca="1" si="1"/>
        <v>18721004.612757318</v>
      </c>
      <c r="AP35" s="31">
        <f t="shared" ca="1" si="2"/>
        <v>18296227.142967988</v>
      </c>
    </row>
    <row r="36" spans="1:42" x14ac:dyDescent="0.2">
      <c r="A36" s="38">
        <f t="shared" si="0"/>
        <v>50922</v>
      </c>
      <c r="B36" s="4">
        <v>7</v>
      </c>
      <c r="C36" s="2">
        <f ca="1">'Claims list cumulative'!B32</f>
        <v>0</v>
      </c>
      <c r="D36" s="2">
        <f ca="1">'Claims list cumulative'!C32</f>
        <v>0</v>
      </c>
      <c r="E36" s="2">
        <f ca="1">'Claims list cumulative'!D32</f>
        <v>0</v>
      </c>
      <c r="F36" s="2">
        <f ca="1">'Claims list cumulative'!E32</f>
        <v>0</v>
      </c>
      <c r="G36" s="2">
        <f ca="1">'Claims list cumulative'!F32</f>
        <v>0</v>
      </c>
      <c r="H36" s="2">
        <f ca="1">'Claims list cumulative'!G32</f>
        <v>1442629.43</v>
      </c>
      <c r="I36" s="2">
        <f ca="1">'Claims list cumulative'!H32</f>
        <v>1442629.43</v>
      </c>
      <c r="J36" s="2">
        <f ca="1">'Claims list cumulative'!I32</f>
        <v>2223095.09</v>
      </c>
      <c r="K36" s="2">
        <f ca="1">$J$36+$AO$36*(K47-$J$47)</f>
        <v>2223095.09</v>
      </c>
      <c r="L36" s="2">
        <f t="shared" ref="L36:AM36" ca="1" si="29">$J$36+$AO$36*(L47-$J$47)</f>
        <v>2288329.1308608614</v>
      </c>
      <c r="M36" s="2">
        <f t="shared" ca="1" si="29"/>
        <v>2325646.0421949211</v>
      </c>
      <c r="N36" s="2">
        <f t="shared" ca="1" si="29"/>
        <v>2450425.783511552</v>
      </c>
      <c r="O36" s="2">
        <f t="shared" ca="1" si="29"/>
        <v>2656953.2615437657</v>
      </c>
      <c r="P36" s="2">
        <f t="shared" ca="1" si="29"/>
        <v>2754714.928326712</v>
      </c>
      <c r="Q36" s="2">
        <f t="shared" ca="1" si="29"/>
        <v>3026036.2555814707</v>
      </c>
      <c r="R36" s="2">
        <f t="shared" ca="1" si="29"/>
        <v>3213809.833049763</v>
      </c>
      <c r="S36" s="2">
        <f t="shared" ca="1" si="29"/>
        <v>3418218.6537478901</v>
      </c>
      <c r="T36" s="2">
        <f t="shared" ca="1" si="29"/>
        <v>3689682.0270006256</v>
      </c>
      <c r="U36" s="2">
        <f t="shared" ca="1" si="29"/>
        <v>3721158.799721458</v>
      </c>
      <c r="V36" s="2">
        <f t="shared" ca="1" si="29"/>
        <v>4037938.9748449158</v>
      </c>
      <c r="W36" s="2">
        <f t="shared" ca="1" si="29"/>
        <v>4529206.5787054859</v>
      </c>
      <c r="X36" s="2">
        <f t="shared" ca="1" si="29"/>
        <v>5502238.1085065482</v>
      </c>
      <c r="Y36" s="2">
        <f t="shared" ca="1" si="29"/>
        <v>5720844.3586748652</v>
      </c>
      <c r="Z36" s="2">
        <f t="shared" ca="1" si="29"/>
        <v>6405160.9247352742</v>
      </c>
      <c r="AA36" s="2">
        <f t="shared" ca="1" si="29"/>
        <v>7048736.6968663791</v>
      </c>
      <c r="AB36" s="2">
        <f t="shared" ca="1" si="29"/>
        <v>7792111.0129426047</v>
      </c>
      <c r="AC36" s="2">
        <f t="shared" ca="1" si="29"/>
        <v>8810703.4277776163</v>
      </c>
      <c r="AD36" s="2">
        <f t="shared" ca="1" si="29"/>
        <v>9706834.5207277108</v>
      </c>
      <c r="AE36" s="2">
        <f t="shared" ca="1" si="29"/>
        <v>10493062.286070812</v>
      </c>
      <c r="AF36" s="2">
        <f t="shared" ca="1" si="29"/>
        <v>11702652.059965439</v>
      </c>
      <c r="AG36" s="2">
        <f t="shared" ca="1" si="29"/>
        <v>12294296.193837471</v>
      </c>
      <c r="AH36" s="2">
        <f t="shared" ca="1" si="29"/>
        <v>13933208.511246307</v>
      </c>
      <c r="AI36" s="2">
        <f t="shared" ca="1" si="29"/>
        <v>14257821.038731214</v>
      </c>
      <c r="AJ36" s="2">
        <f t="shared" ca="1" si="29"/>
        <v>15695819.858593872</v>
      </c>
      <c r="AK36" s="2">
        <f t="shared" ca="1" si="29"/>
        <v>18125331.290066108</v>
      </c>
      <c r="AL36" s="2">
        <f t="shared" ca="1" si="29"/>
        <v>20503936.353018794</v>
      </c>
      <c r="AM36" s="2">
        <f t="shared" ca="1" si="29"/>
        <v>20503936.353018794</v>
      </c>
      <c r="AN36" s="6">
        <f>VLOOKUP(A36,'Premiums,Loss ratio'!$A$2:$C$1048576,2,FALSE)</f>
        <v>21757899.670000002</v>
      </c>
      <c r="AO36" s="6">
        <f t="shared" ca="1" si="1"/>
        <v>18705261.523909032</v>
      </c>
      <c r="AP36" s="31">
        <f t="shared" ca="1" si="2"/>
        <v>18280841.263018794</v>
      </c>
    </row>
    <row r="37" spans="1:42" x14ac:dyDescent="0.2">
      <c r="A37" s="38">
        <f t="shared" si="0"/>
        <v>50952</v>
      </c>
      <c r="B37" s="4">
        <v>6</v>
      </c>
      <c r="C37" s="2">
        <f ca="1">'Claims list cumulative'!B33</f>
        <v>0</v>
      </c>
      <c r="D37" s="2">
        <f ca="1">'Claims list cumulative'!C33</f>
        <v>0</v>
      </c>
      <c r="E37" s="2">
        <f ca="1">'Claims list cumulative'!D33</f>
        <v>0</v>
      </c>
      <c r="F37" s="2">
        <f ca="1">'Claims list cumulative'!E33</f>
        <v>0</v>
      </c>
      <c r="G37" s="2">
        <f ca="1">'Claims list cumulative'!F33</f>
        <v>0</v>
      </c>
      <c r="H37" s="2">
        <f ca="1">'Claims list cumulative'!G33</f>
        <v>0</v>
      </c>
      <c r="I37" s="2">
        <f ca="1">'Claims list cumulative'!H33</f>
        <v>0</v>
      </c>
      <c r="J37" s="2">
        <f ca="1">$I$37+$AO$37*(J47-$I$47)</f>
        <v>26079.745267291983</v>
      </c>
      <c r="K37" s="2">
        <f t="shared" ref="K37:AM37" ca="1" si="30">$I$37+$AO$37*(K47-$I$47)</f>
        <v>26079.745267291983</v>
      </c>
      <c r="L37" s="2">
        <f t="shared" ca="1" si="30"/>
        <v>91218.859577460564</v>
      </c>
      <c r="M37" s="2">
        <f t="shared" ca="1" si="30"/>
        <v>128481.46850086653</v>
      </c>
      <c r="N37" s="2">
        <f t="shared" ca="1" si="30"/>
        <v>253079.63421244192</v>
      </c>
      <c r="O37" s="2">
        <f t="shared" ca="1" si="30"/>
        <v>459306.57987146272</v>
      </c>
      <c r="P37" s="2">
        <f t="shared" ca="1" si="30"/>
        <v>556925.9869124823</v>
      </c>
      <c r="Q37" s="2">
        <f t="shared" ca="1" si="30"/>
        <v>827852.49579655915</v>
      </c>
      <c r="R37" s="2">
        <f t="shared" ca="1" si="30"/>
        <v>1015352.8309854356</v>
      </c>
      <c r="S37" s="2">
        <f t="shared" ca="1" si="30"/>
        <v>1219464.2023147368</v>
      </c>
      <c r="T37" s="2">
        <f t="shared" ca="1" si="30"/>
        <v>1490532.5504958646</v>
      </c>
      <c r="U37" s="2">
        <f t="shared" ca="1" si="30"/>
        <v>1521963.519194412</v>
      </c>
      <c r="V37" s="2">
        <f t="shared" ca="1" si="30"/>
        <v>1838282.7256433023</v>
      </c>
      <c r="W37" s="2">
        <f t="shared" ca="1" si="30"/>
        <v>2328835.4521409767</v>
      </c>
      <c r="X37" s="2">
        <f t="shared" ca="1" si="30"/>
        <v>3300451.0566732623</v>
      </c>
      <c r="Y37" s="2">
        <f t="shared" ca="1" si="30"/>
        <v>3518739.1978142294</v>
      </c>
      <c r="Z37" s="2">
        <f t="shared" ca="1" si="30"/>
        <v>4202059.9676562715</v>
      </c>
      <c r="AA37" s="2">
        <f t="shared" ca="1" si="30"/>
        <v>4844699.2283073021</v>
      </c>
      <c r="AB37" s="2">
        <f t="shared" ca="1" si="30"/>
        <v>5586991.8091611266</v>
      </c>
      <c r="AC37" s="2">
        <f t="shared" ca="1" si="30"/>
        <v>6604101.9999421602</v>
      </c>
      <c r="AD37" s="2">
        <f t="shared" ca="1" si="30"/>
        <v>7498929.0707513643</v>
      </c>
      <c r="AE37" s="2">
        <f t="shared" ca="1" si="30"/>
        <v>8284012.7418633262</v>
      </c>
      <c r="AF37" s="2">
        <f t="shared" ca="1" si="30"/>
        <v>9491842.3582776878</v>
      </c>
      <c r="AG37" s="2">
        <f t="shared" ca="1" si="30"/>
        <v>10082625.549977122</v>
      </c>
      <c r="AH37" s="2">
        <f t="shared" ca="1" si="30"/>
        <v>11719152.973071173</v>
      </c>
      <c r="AI37" s="2">
        <f t="shared" ca="1" si="30"/>
        <v>12043293.134485556</v>
      </c>
      <c r="AJ37" s="2">
        <f t="shared" ca="1" si="30"/>
        <v>13479199.423116537</v>
      </c>
      <c r="AK37" s="2">
        <f t="shared" ca="1" si="30"/>
        <v>15905175.504991921</v>
      </c>
      <c r="AL37" s="2">
        <f t="shared" ca="1" si="30"/>
        <v>18280319.295714546</v>
      </c>
      <c r="AM37" s="2">
        <f t="shared" ca="1" si="30"/>
        <v>18280319.295714546</v>
      </c>
      <c r="AN37" s="6">
        <f>VLOOKUP(A37,'Premiums,Loss ratio'!$A$2:$C$1048576,2,FALSE)</f>
        <v>21726238.25</v>
      </c>
      <c r="AO37" s="6">
        <f t="shared" ca="1" si="1"/>
        <v>18678042.208152425</v>
      </c>
      <c r="AP37" s="31">
        <f t="shared" ca="1" si="2"/>
        <v>18280319.295714546</v>
      </c>
    </row>
    <row r="38" spans="1:42" x14ac:dyDescent="0.2">
      <c r="A38" s="38">
        <f t="shared" si="0"/>
        <v>50983</v>
      </c>
      <c r="B38" s="4">
        <v>5</v>
      </c>
      <c r="C38" s="2">
        <f ca="1">'Claims list cumulative'!B34</f>
        <v>0</v>
      </c>
      <c r="D38" s="2">
        <f ca="1">'Claims list cumulative'!C34</f>
        <v>0</v>
      </c>
      <c r="E38" s="2">
        <f ca="1">'Claims list cumulative'!D34</f>
        <v>0</v>
      </c>
      <c r="F38" s="2">
        <f ca="1">'Claims list cumulative'!E34</f>
        <v>0</v>
      </c>
      <c r="G38" s="2">
        <f ca="1">'Claims list cumulative'!F34</f>
        <v>0</v>
      </c>
      <c r="H38" s="2">
        <f ca="1">'Claims list cumulative'!G34</f>
        <v>0</v>
      </c>
      <c r="I38" s="2">
        <f ca="1">$H$38+$AO$38*(I47-$H$47)</f>
        <v>0</v>
      </c>
      <c r="J38" s="2">
        <f t="shared" ref="J38:AM38" ca="1" si="31">$H$38+$AO$38*(J47-$H$47)</f>
        <v>26058.695580927364</v>
      </c>
      <c r="K38" s="2">
        <f t="shared" ca="1" si="31"/>
        <v>26058.695580927364</v>
      </c>
      <c r="L38" s="2">
        <f t="shared" ca="1" si="31"/>
        <v>91145.234303710211</v>
      </c>
      <c r="M38" s="2">
        <f t="shared" ca="1" si="31"/>
        <v>128377.76754106456</v>
      </c>
      <c r="N38" s="2">
        <f t="shared" ca="1" si="31"/>
        <v>252875.36661431758</v>
      </c>
      <c r="O38" s="2">
        <f t="shared" ca="1" si="31"/>
        <v>458935.8607807504</v>
      </c>
      <c r="P38" s="2">
        <f t="shared" ca="1" si="31"/>
        <v>556476.47648848617</v>
      </c>
      <c r="Q38" s="2">
        <f t="shared" ca="1" si="31"/>
        <v>827184.31306647172</v>
      </c>
      <c r="R38" s="2">
        <f t="shared" ca="1" si="31"/>
        <v>1014533.3115299111</v>
      </c>
      <c r="S38" s="2">
        <f t="shared" ca="1" si="31"/>
        <v>1218479.938905393</v>
      </c>
      <c r="T38" s="2">
        <f t="shared" ca="1" si="31"/>
        <v>1489329.5002979955</v>
      </c>
      <c r="U38" s="2">
        <f t="shared" ca="1" si="31"/>
        <v>1520735.1001891999</v>
      </c>
      <c r="V38" s="2">
        <f t="shared" ca="1" si="31"/>
        <v>1836798.9966257182</v>
      </c>
      <c r="W38" s="2">
        <f t="shared" ca="1" si="31"/>
        <v>2326955.7844003625</v>
      </c>
      <c r="X38" s="2">
        <f t="shared" ca="1" si="31"/>
        <v>3297787.1710067149</v>
      </c>
      <c r="Y38" s="2">
        <f t="shared" ca="1" si="31"/>
        <v>3515899.1257294086</v>
      </c>
      <c r="Z38" s="2">
        <f t="shared" ca="1" si="31"/>
        <v>4198668.3684095023</v>
      </c>
      <c r="AA38" s="2">
        <f t="shared" ca="1" si="31"/>
        <v>4840788.9370739488</v>
      </c>
      <c r="AB38" s="2">
        <f t="shared" ca="1" si="31"/>
        <v>5582482.3929801323</v>
      </c>
      <c r="AC38" s="2">
        <f t="shared" ca="1" si="31"/>
        <v>6598771.645891767</v>
      </c>
      <c r="AD38" s="2">
        <f t="shared" ca="1" si="31"/>
        <v>7492876.4769322136</v>
      </c>
      <c r="AE38" s="2">
        <f t="shared" ca="1" si="31"/>
        <v>8277326.4852197301</v>
      </c>
      <c r="AF38" s="2">
        <f t="shared" ca="1" si="31"/>
        <v>9484181.2288219966</v>
      </c>
      <c r="AG38" s="2">
        <f t="shared" ca="1" si="31"/>
        <v>10074487.583007595</v>
      </c>
      <c r="AH38" s="2">
        <f t="shared" ca="1" si="31"/>
        <v>11709694.119389364</v>
      </c>
      <c r="AI38" s="2">
        <f t="shared" ca="1" si="31"/>
        <v>12033572.658281518</v>
      </c>
      <c r="AJ38" s="2">
        <f t="shared" ca="1" si="31"/>
        <v>13468319.987086976</v>
      </c>
      <c r="AK38" s="2">
        <f t="shared" ca="1" si="31"/>
        <v>15892337.996322915</v>
      </c>
      <c r="AL38" s="2">
        <f t="shared" ca="1" si="31"/>
        <v>18265564.742559366</v>
      </c>
      <c r="AM38" s="2">
        <f t="shared" ca="1" si="31"/>
        <v>18265564.742559366</v>
      </c>
      <c r="AN38" s="6">
        <f>VLOOKUP(A38,'Premiums,Loss ratio'!$A$2:$C$1048576,2,FALSE)</f>
        <v>21708702.399999999</v>
      </c>
      <c r="AO38" s="6">
        <f t="shared" ca="1" si="1"/>
        <v>18662966.641794045</v>
      </c>
      <c r="AP38" s="31">
        <f t="shared" ca="1" si="2"/>
        <v>18265564.742559366</v>
      </c>
    </row>
    <row r="39" spans="1:42" x14ac:dyDescent="0.2">
      <c r="A39" s="38">
        <f t="shared" si="0"/>
        <v>51014</v>
      </c>
      <c r="B39" s="4">
        <v>4</v>
      </c>
      <c r="C39" s="2">
        <f ca="1">'Claims list cumulative'!B35</f>
        <v>0</v>
      </c>
      <c r="D39" s="2">
        <f ca="1">'Claims list cumulative'!C35</f>
        <v>0</v>
      </c>
      <c r="E39" s="2">
        <f ca="1">'Claims list cumulative'!D35</f>
        <v>0</v>
      </c>
      <c r="F39" s="2">
        <f ca="1">'Claims list cumulative'!E35</f>
        <v>0</v>
      </c>
      <c r="G39" s="2">
        <f ca="1">'Claims list cumulative'!F35</f>
        <v>0</v>
      </c>
      <c r="H39" s="2">
        <f ca="1">$G$39+$AO$39*(H47-$G$47)</f>
        <v>45102.937307116939</v>
      </c>
      <c r="I39" s="2">
        <f t="shared" ref="I39:AM39" ca="1" si="32">$G$39+$AO$39*(I47-$G$47)</f>
        <v>45102.937307116939</v>
      </c>
      <c r="J39" s="2">
        <f t="shared" ca="1" si="32"/>
        <v>71133.80135389138</v>
      </c>
      <c r="K39" s="2">
        <f t="shared" ca="1" si="32"/>
        <v>71133.80135389138</v>
      </c>
      <c r="L39" s="2">
        <f t="shared" ca="1" si="32"/>
        <v>136150.82553709444</v>
      </c>
      <c r="M39" s="2">
        <f t="shared" ca="1" si="32"/>
        <v>173343.59321837261</v>
      </c>
      <c r="N39" s="2">
        <f t="shared" ca="1" si="32"/>
        <v>297708.22480790014</v>
      </c>
      <c r="O39" s="2">
        <f t="shared" ca="1" si="32"/>
        <v>503548.63966671185</v>
      </c>
      <c r="P39" s="2">
        <f t="shared" ca="1" si="32"/>
        <v>600985.07882543595</v>
      </c>
      <c r="Q39" s="2">
        <f t="shared" ca="1" si="32"/>
        <v>871403.79063216108</v>
      </c>
      <c r="R39" s="2">
        <f t="shared" ca="1" si="32"/>
        <v>1058552.6942737757</v>
      </c>
      <c r="S39" s="2">
        <f t="shared" ca="1" si="32"/>
        <v>1262281.5000200993</v>
      </c>
      <c r="T39" s="2">
        <f t="shared" ca="1" si="32"/>
        <v>1532841.7852747312</v>
      </c>
      <c r="U39" s="2">
        <f t="shared" ca="1" si="32"/>
        <v>1564213.8429641302</v>
      </c>
      <c r="V39" s="2">
        <f t="shared" ca="1" si="32"/>
        <v>1879940.172882752</v>
      </c>
      <c r="W39" s="2">
        <f t="shared" ca="1" si="32"/>
        <v>2369573.457271094</v>
      </c>
      <c r="X39" s="2">
        <f t="shared" ca="1" si="32"/>
        <v>3339367.9643909372</v>
      </c>
      <c r="Y39" s="2">
        <f t="shared" ca="1" si="32"/>
        <v>3557246.9684542944</v>
      </c>
      <c r="Z39" s="2">
        <f t="shared" ca="1" si="32"/>
        <v>4239286.9913836448</v>
      </c>
      <c r="AA39" s="2">
        <f t="shared" ca="1" si="32"/>
        <v>4880721.754402848</v>
      </c>
      <c r="AB39" s="2">
        <f t="shared" ca="1" si="32"/>
        <v>5621623.0575827006</v>
      </c>
      <c r="AC39" s="2">
        <f t="shared" ca="1" si="32"/>
        <v>6636826.8805285953</v>
      </c>
      <c r="AD39" s="2">
        <f t="shared" ca="1" si="32"/>
        <v>7529976.7785385642</v>
      </c>
      <c r="AE39" s="2">
        <f t="shared" ca="1" si="32"/>
        <v>8313588.9687116193</v>
      </c>
      <c r="AF39" s="2">
        <f t="shared" ca="1" si="32"/>
        <v>9519154.7522080429</v>
      </c>
      <c r="AG39" s="2">
        <f t="shared" ca="1" si="32"/>
        <v>10108830.640014147</v>
      </c>
      <c r="AH39" s="2">
        <f t="shared" ca="1" si="32"/>
        <v>11742290.722647952</v>
      </c>
      <c r="AI39" s="2">
        <f t="shared" ca="1" si="32"/>
        <v>12065823.348729981</v>
      </c>
      <c r="AJ39" s="2">
        <f t="shared" ca="1" si="32"/>
        <v>13499038.320738897</v>
      </c>
      <c r="AK39" s="2">
        <f t="shared" ca="1" si="32"/>
        <v>15920467.399926445</v>
      </c>
      <c r="AL39" s="2">
        <f t="shared" ca="1" si="32"/>
        <v>18291159.462834813</v>
      </c>
      <c r="AM39" s="2">
        <f t="shared" ca="1" si="32"/>
        <v>18291159.462834813</v>
      </c>
      <c r="AN39" s="6">
        <f>VLOOKUP(A39,'Premiums,Loss ratio'!$A$2:$C$1048576,2,FALSE)</f>
        <v>21685516.800000001</v>
      </c>
      <c r="AO39" s="6">
        <f t="shared" ca="1" si="1"/>
        <v>18643033.986612868</v>
      </c>
      <c r="AP39" s="31">
        <f t="shared" ca="1" si="2"/>
        <v>18291159.462834813</v>
      </c>
    </row>
    <row r="40" spans="1:42" x14ac:dyDescent="0.2">
      <c r="A40" s="38">
        <f t="shared" si="0"/>
        <v>51044</v>
      </c>
      <c r="B40" s="4">
        <v>3</v>
      </c>
      <c r="C40" s="2">
        <f ca="1">'Claims list cumulative'!B36</f>
        <v>0</v>
      </c>
      <c r="D40" s="2">
        <f ca="1">'Claims list cumulative'!C36</f>
        <v>0</v>
      </c>
      <c r="E40" s="2">
        <f ca="1">'Claims list cumulative'!D36</f>
        <v>0</v>
      </c>
      <c r="F40" s="2">
        <f ca="1">'Claims list cumulative'!E36</f>
        <v>0</v>
      </c>
      <c r="G40" s="2">
        <f ca="1">$F$40+$AO$40*(G47-$F$47)</f>
        <v>116285.64783576746</v>
      </c>
      <c r="H40" s="2">
        <f t="shared" ref="H40:AM40" ca="1" si="33">$F$40+$AO$40*(H47-$F$47)</f>
        <v>161334.71625626361</v>
      </c>
      <c r="I40" s="2">
        <f t="shared" ca="1" si="33"/>
        <v>161334.71625626361</v>
      </c>
      <c r="J40" s="2">
        <f t="shared" ca="1" si="33"/>
        <v>187334.49022891655</v>
      </c>
      <c r="K40" s="2">
        <f t="shared" ca="1" si="33"/>
        <v>187334.49022891655</v>
      </c>
      <c r="L40" s="2">
        <f t="shared" ca="1" si="33"/>
        <v>252273.86105042615</v>
      </c>
      <c r="M40" s="2">
        <f t="shared" ca="1" si="33"/>
        <v>289422.20739010314</v>
      </c>
      <c r="N40" s="2">
        <f t="shared" ca="1" si="33"/>
        <v>413638.3035484876</v>
      </c>
      <c r="O40" s="2">
        <f t="shared" ca="1" si="33"/>
        <v>619232.87202495616</v>
      </c>
      <c r="P40" s="2">
        <f t="shared" ca="1" si="33"/>
        <v>716552.9375546627</v>
      </c>
      <c r="Q40" s="2">
        <f t="shared" ca="1" si="33"/>
        <v>986648.67361310648</v>
      </c>
      <c r="R40" s="2">
        <f t="shared" ca="1" si="33"/>
        <v>1173574.0551589688</v>
      </c>
      <c r="S40" s="2">
        <f t="shared" ca="1" si="33"/>
        <v>1377059.5365323497</v>
      </c>
      <c r="T40" s="2">
        <f t="shared" ca="1" si="33"/>
        <v>1647296.6769498454</v>
      </c>
      <c r="U40" s="2">
        <f t="shared" ca="1" si="33"/>
        <v>1678631.265287587</v>
      </c>
      <c r="V40" s="2">
        <f t="shared" ca="1" si="33"/>
        <v>1993980.5061099094</v>
      </c>
      <c r="W40" s="2">
        <f t="shared" ca="1" si="33"/>
        <v>2483028.9948849883</v>
      </c>
      <c r="X40" s="2">
        <f t="shared" ca="1" si="33"/>
        <v>3451665.223775771</v>
      </c>
      <c r="Y40" s="2">
        <f t="shared" ca="1" si="33"/>
        <v>3669284.003116135</v>
      </c>
      <c r="Z40" s="2">
        <f t="shared" ca="1" si="33"/>
        <v>4350509.4286188064</v>
      </c>
      <c r="AA40" s="2">
        <f t="shared" ca="1" si="33"/>
        <v>4991178.0912776617</v>
      </c>
      <c r="AB40" s="2">
        <f t="shared" ca="1" si="33"/>
        <v>5731194.4958083108</v>
      </c>
      <c r="AC40" s="2">
        <f t="shared" ca="1" si="33"/>
        <v>6745185.8057140261</v>
      </c>
      <c r="AD40" s="2">
        <f t="shared" ca="1" si="33"/>
        <v>7637268.9663125565</v>
      </c>
      <c r="AE40" s="2">
        <f t="shared" ca="1" si="33"/>
        <v>8419945.2459053397</v>
      </c>
      <c r="AF40" s="2">
        <f t="shared" ca="1" si="33"/>
        <v>9624071.1567375306</v>
      </c>
      <c r="AG40" s="2">
        <f t="shared" ca="1" si="33"/>
        <v>10213042.762617894</v>
      </c>
      <c r="AH40" s="2">
        <f t="shared" ca="1" si="33"/>
        <v>11844551.915196039</v>
      </c>
      <c r="AI40" s="2">
        <f t="shared" ca="1" si="33"/>
        <v>12167698.128698464</v>
      </c>
      <c r="AJ40" s="2">
        <f t="shared" ca="1" si="33"/>
        <v>13599201.334258454</v>
      </c>
      <c r="AK40" s="2">
        <f t="shared" ca="1" si="33"/>
        <v>16017738.369239682</v>
      </c>
      <c r="AL40" s="2">
        <f t="shared" ca="1" si="33"/>
        <v>18385598.985914737</v>
      </c>
      <c r="AM40" s="2">
        <f t="shared" ca="1" si="33"/>
        <v>18385598.985914737</v>
      </c>
      <c r="AN40" s="6">
        <f>VLOOKUP(A40,'Premiums,Loss ratio'!$A$2:$C$1048576,2,FALSE)</f>
        <v>21659616.609999999</v>
      </c>
      <c r="AO40" s="6">
        <f t="shared" ca="1" si="1"/>
        <v>18620767.599010348</v>
      </c>
      <c r="AP40" s="31">
        <f t="shared" ca="1" si="2"/>
        <v>18385598.985914737</v>
      </c>
    </row>
    <row r="41" spans="1:42" x14ac:dyDescent="0.2">
      <c r="A41" s="38">
        <f>IF(MONTH(A42)=1,DATE(YEAR(A42)-1,12,1),DATE(YEAR(A42),MONTH(A42)-1,1))</f>
        <v>51075</v>
      </c>
      <c r="B41" s="4">
        <v>2</v>
      </c>
      <c r="C41" s="2">
        <f ca="1">'Claims list cumulative'!B37</f>
        <v>0</v>
      </c>
      <c r="D41" s="2">
        <f ca="1">'Claims list cumulative'!C37</f>
        <v>0</v>
      </c>
      <c r="E41" s="2">
        <f ca="1">'Claims list cumulative'!D37</f>
        <v>0</v>
      </c>
      <c r="F41" s="2">
        <f ca="1">$E$41+$AO$41*(F47-$E$47)</f>
        <v>70574.517425480051</v>
      </c>
      <c r="G41" s="2">
        <f t="shared" ref="G41:AM41" ca="1" si="34">$E$41+$AO$41*(G47-$E$47)</f>
        <v>186746.2128656226</v>
      </c>
      <c r="H41" s="2">
        <f t="shared" ca="1" si="34"/>
        <v>231751.13611977425</v>
      </c>
      <c r="I41" s="2">
        <f t="shared" ca="1" si="34"/>
        <v>231751.13611977425</v>
      </c>
      <c r="J41" s="2">
        <f t="shared" ca="1" si="34"/>
        <v>257725.43199960119</v>
      </c>
      <c r="K41" s="2">
        <f t="shared" ca="1" si="34"/>
        <v>257725.43199960119</v>
      </c>
      <c r="L41" s="2">
        <f t="shared" ca="1" si="34"/>
        <v>322601.16644797957</v>
      </c>
      <c r="M41" s="2">
        <f t="shared" ca="1" si="34"/>
        <v>359713.10981671652</v>
      </c>
      <c r="N41" s="2">
        <f t="shared" ca="1" si="34"/>
        <v>483807.48225428193</v>
      </c>
      <c r="O41" s="2">
        <f t="shared" ca="1" si="34"/>
        <v>689200.58138314483</v>
      </c>
      <c r="P41" s="2">
        <f t="shared" ca="1" si="34"/>
        <v>786425.2795582735</v>
      </c>
      <c r="Q41" s="2">
        <f t="shared" ca="1" si="34"/>
        <v>1056256.3393067447</v>
      </c>
      <c r="R41" s="2">
        <f t="shared" ca="1" si="34"/>
        <v>1242998.5460977966</v>
      </c>
      <c r="S41" s="2">
        <f t="shared" ca="1" si="34"/>
        <v>1446284.6248921927</v>
      </c>
      <c r="T41" s="2">
        <f t="shared" ca="1" si="34"/>
        <v>1716256.9504326119</v>
      </c>
      <c r="U41" s="2">
        <f t="shared" ca="1" si="34"/>
        <v>1747560.8329053267</v>
      </c>
      <c r="V41" s="2">
        <f t="shared" ca="1" si="34"/>
        <v>2062601.0519169702</v>
      </c>
      <c r="W41" s="2">
        <f t="shared" ca="1" si="34"/>
        <v>2551170.3048799792</v>
      </c>
      <c r="X41" s="2">
        <f t="shared" ca="1" si="34"/>
        <v>3518857.3330669305</v>
      </c>
      <c r="Y41" s="2">
        <f t="shared" ca="1" si="34"/>
        <v>3736262.8601126187</v>
      </c>
      <c r="Z41" s="2">
        <f t="shared" ca="1" si="34"/>
        <v>4416820.7288648114</v>
      </c>
      <c r="AA41" s="2">
        <f t="shared" ca="1" si="34"/>
        <v>5056861.5777713209</v>
      </c>
      <c r="AB41" s="2">
        <f t="shared" ca="1" si="34"/>
        <v>5796152.8142036926</v>
      </c>
      <c r="AC41" s="2">
        <f t="shared" ca="1" si="34"/>
        <v>6809150.4783667289</v>
      </c>
      <c r="AD41" s="2">
        <f t="shared" ca="1" si="34"/>
        <v>7700359.455305119</v>
      </c>
      <c r="AE41" s="2">
        <f t="shared" ca="1" si="34"/>
        <v>8482268.7628878709</v>
      </c>
      <c r="AF41" s="2">
        <f t="shared" ca="1" si="34"/>
        <v>9685214.7083956469</v>
      </c>
      <c r="AG41" s="2">
        <f t="shared" ca="1" si="34"/>
        <v>10273609.160287583</v>
      </c>
      <c r="AH41" s="2">
        <f t="shared" ca="1" si="34"/>
        <v>11903519.539673332</v>
      </c>
      <c r="AI41" s="2">
        <f t="shared" ca="1" si="34"/>
        <v>12226349.090837361</v>
      </c>
      <c r="AJ41" s="2">
        <f t="shared" ca="1" si="34"/>
        <v>13656449.516065862</v>
      </c>
      <c r="AK41" s="2">
        <f t="shared" ca="1" si="34"/>
        <v>16072616.541556042</v>
      </c>
      <c r="AL41" s="2">
        <f t="shared" ca="1" si="34"/>
        <v>18438156.808344435</v>
      </c>
      <c r="AM41" s="2">
        <f t="shared" ca="1" si="34"/>
        <v>18438156.808344435</v>
      </c>
      <c r="AN41" s="6">
        <f>VLOOKUP(A41,'Premiums,Loss ratio'!$A$2:$C$1048576,2,FALSE)</f>
        <v>21638391.59</v>
      </c>
      <c r="AO41" s="6">
        <f t="shared" ca="1" si="1"/>
        <v>18602520.454020634</v>
      </c>
      <c r="AP41" s="31">
        <f t="shared" ca="1" si="2"/>
        <v>18438156.808344435</v>
      </c>
    </row>
    <row r="42" spans="1:42" x14ac:dyDescent="0.2">
      <c r="A42" s="38">
        <f>IF(MONTH(A43)=1,DATE(YEAR(A43)-1,12,1),DATE(YEAR(A43),MONTH(A43)-1,1))</f>
        <v>51105</v>
      </c>
      <c r="B42" s="4">
        <v>1</v>
      </c>
      <c r="C42" s="2">
        <f ca="1">'Claims list cumulative'!B38</f>
        <v>0</v>
      </c>
      <c r="D42" s="2">
        <f ca="1">'Claims list cumulative'!C38</f>
        <v>0</v>
      </c>
      <c r="E42" s="2">
        <f ca="1">$D$42+$AO$42*(E47-$D$47)</f>
        <v>94595.826758646785</v>
      </c>
      <c r="F42" s="2">
        <f t="shared" ref="F42:AM42" ca="1" si="35">$D$42+$AO$42*(F47-$D$47)</f>
        <v>165133.70549187803</v>
      </c>
      <c r="G42" s="2">
        <f t="shared" ca="1" si="35"/>
        <v>281245.09050904465</v>
      </c>
      <c r="H42" s="2">
        <f t="shared" ca="1" si="35"/>
        <v>326226.6495009535</v>
      </c>
      <c r="I42" s="2">
        <f t="shared" ca="1" si="35"/>
        <v>326226.6495009535</v>
      </c>
      <c r="J42" s="2">
        <f t="shared" ca="1" si="35"/>
        <v>352187.46085027512</v>
      </c>
      <c r="K42" s="2">
        <f t="shared" ca="1" si="35"/>
        <v>352187.46085027512</v>
      </c>
      <c r="L42" s="2">
        <f t="shared" ca="1" si="35"/>
        <v>417029.51512405818</v>
      </c>
      <c r="M42" s="2">
        <f t="shared" ca="1" si="35"/>
        <v>454122.19186340191</v>
      </c>
      <c r="N42" s="2">
        <f t="shared" ca="1" si="35"/>
        <v>578152.14082791493</v>
      </c>
      <c r="O42" s="2">
        <f t="shared" ca="1" si="35"/>
        <v>783438.61032864114</v>
      </c>
      <c r="P42" s="2">
        <f t="shared" ca="1" si="35"/>
        <v>880612.83439604123</v>
      </c>
      <c r="Q42" s="2">
        <f t="shared" ca="1" si="35"/>
        <v>1150303.8116116389</v>
      </c>
      <c r="R42" s="2">
        <f t="shared" ca="1" si="35"/>
        <v>1336949.0713672161</v>
      </c>
      <c r="S42" s="2">
        <f t="shared" ca="1" si="35"/>
        <v>1540129.6143910375</v>
      </c>
      <c r="T42" s="2">
        <f t="shared" ca="1" si="35"/>
        <v>1809961.7840605841</v>
      </c>
      <c r="U42" s="2">
        <f t="shared" ca="1" si="35"/>
        <v>1841249.4151530848</v>
      </c>
      <c r="V42" s="2">
        <f t="shared" ca="1" si="35"/>
        <v>2156126.081340686</v>
      </c>
      <c r="W42" s="2">
        <f t="shared" ca="1" si="35"/>
        <v>2644441.6940500373</v>
      </c>
      <c r="X42" s="2">
        <f t="shared" ca="1" si="35"/>
        <v>3611626.3484551725</v>
      </c>
      <c r="Y42" s="2">
        <f t="shared" ca="1" si="35"/>
        <v>3828919.0096324254</v>
      </c>
      <c r="Z42" s="2">
        <f t="shared" ca="1" si="35"/>
        <v>4509123.5674273446</v>
      </c>
      <c r="AA42" s="2">
        <f t="shared" ca="1" si="35"/>
        <v>5148832.1397481225</v>
      </c>
      <c r="AB42" s="2">
        <f t="shared" ca="1" si="35"/>
        <v>5887739.5738523742</v>
      </c>
      <c r="AC42" s="2">
        <f t="shared" ca="1" si="35"/>
        <v>6900211.3412608886</v>
      </c>
      <c r="AD42" s="2">
        <f t="shared" ca="1" si="35"/>
        <v>7790957.6479235683</v>
      </c>
      <c r="AE42" s="2">
        <f t="shared" ca="1" si="35"/>
        <v>8572461.02804791</v>
      </c>
      <c r="AF42" s="2">
        <f t="shared" ca="1" si="35"/>
        <v>9774782.465335194</v>
      </c>
      <c r="AG42" s="2">
        <f t="shared" ca="1" si="35"/>
        <v>10362871.452818302</v>
      </c>
      <c r="AH42" s="2">
        <f t="shared" ca="1" si="35"/>
        <v>11991935.66581196</v>
      </c>
      <c r="AI42" s="2">
        <f t="shared" ca="1" si="35"/>
        <v>12314597.620327717</v>
      </c>
      <c r="AJ42" s="2">
        <f t="shared" ca="1" si="35"/>
        <v>13743955.610307969</v>
      </c>
      <c r="AK42" s="2">
        <f t="shared" ca="1" si="35"/>
        <v>16158868.285031073</v>
      </c>
      <c r="AL42" s="2">
        <f t="shared" ca="1" si="35"/>
        <v>18523180.48388505</v>
      </c>
      <c r="AM42" s="2">
        <f t="shared" ca="1" si="35"/>
        <v>18523180.48388505</v>
      </c>
      <c r="AN42" s="6">
        <f>VLOOKUP(A42,'Premiums,Loss ratio'!$A$2:$C$1048576,2,FALSE)</f>
        <v>21627158.039999999</v>
      </c>
      <c r="AO42" s="6">
        <f t="shared" ca="1" si="1"/>
        <v>18592862.973575421</v>
      </c>
      <c r="AP42" s="31">
        <f t="shared" ca="1" si="2"/>
        <v>18523180.48388505</v>
      </c>
    </row>
    <row r="43" spans="1:42" x14ac:dyDescent="0.2">
      <c r="A43" s="37">
        <f>'Claims list'!B3</f>
        <v>51136</v>
      </c>
      <c r="B43" s="4">
        <v>0</v>
      </c>
      <c r="C43" s="2">
        <f ca="1">'Claims list cumulative'!B39</f>
        <v>0</v>
      </c>
      <c r="D43" s="2">
        <f ca="1">$C43+($AO43*(D47-$C$47))</f>
        <v>0</v>
      </c>
      <c r="E43" s="2">
        <f t="shared" ref="E43:AM43" ca="1" si="36">$C$43+($AO$43*(E47-$C$47))</f>
        <v>95634.606309834926</v>
      </c>
      <c r="F43" s="2">
        <f t="shared" ca="1" si="36"/>
        <v>166947.0784741191</v>
      </c>
      <c r="G43" s="2">
        <f t="shared" ca="1" si="36"/>
        <v>284333.51056840149</v>
      </c>
      <c r="H43" s="2">
        <f t="shared" ca="1" si="36"/>
        <v>329809.02289062558</v>
      </c>
      <c r="I43" s="2">
        <f t="shared" ca="1" si="36"/>
        <v>329809.02289062558</v>
      </c>
      <c r="J43" s="2">
        <f t="shared" ca="1" si="36"/>
        <v>356054.91616042913</v>
      </c>
      <c r="K43" s="2">
        <f t="shared" ca="1" si="36"/>
        <v>356054.91616042913</v>
      </c>
      <c r="L43" s="2">
        <f t="shared" ca="1" si="36"/>
        <v>421609.01664538903</v>
      </c>
      <c r="M43" s="2">
        <f t="shared" ca="1" si="36"/>
        <v>459109.01699948346</v>
      </c>
      <c r="N43" s="2">
        <f t="shared" ca="1" si="36"/>
        <v>584500.96869851416</v>
      </c>
      <c r="O43" s="2">
        <f t="shared" ca="1" si="36"/>
        <v>792041.73835137126</v>
      </c>
      <c r="P43" s="2">
        <f t="shared" ca="1" si="36"/>
        <v>890283.05597165436</v>
      </c>
      <c r="Q43" s="2">
        <f t="shared" ca="1" si="36"/>
        <v>1162935.5747464402</v>
      </c>
      <c r="R43" s="2">
        <f t="shared" ca="1" si="36"/>
        <v>1351630.4310413548</v>
      </c>
      <c r="S43" s="2">
        <f t="shared" ca="1" si="36"/>
        <v>1557042.1485315822</v>
      </c>
      <c r="T43" s="2">
        <f t="shared" ca="1" si="36"/>
        <v>1829837.4102286515</v>
      </c>
      <c r="U43" s="2">
        <f t="shared" ca="1" si="36"/>
        <v>1861468.6183318689</v>
      </c>
      <c r="V43" s="2">
        <f t="shared" ca="1" si="36"/>
        <v>2179803.0210094368</v>
      </c>
      <c r="W43" s="2">
        <f t="shared" ca="1" si="36"/>
        <v>2673480.9450425492</v>
      </c>
      <c r="X43" s="2">
        <f t="shared" ca="1" si="36"/>
        <v>3651286.487024283</v>
      </c>
      <c r="Y43" s="2">
        <f t="shared" ca="1" si="36"/>
        <v>3870965.2912354153</v>
      </c>
      <c r="Z43" s="2">
        <f t="shared" ca="1" si="36"/>
        <v>4558639.3390646577</v>
      </c>
      <c r="AA43" s="2">
        <f t="shared" ca="1" si="36"/>
        <v>5205372.7052523158</v>
      </c>
      <c r="AB43" s="2">
        <f t="shared" ca="1" si="36"/>
        <v>5952394.2598105995</v>
      </c>
      <c r="AC43" s="2">
        <f t="shared" ca="1" si="36"/>
        <v>6975984.2234882014</v>
      </c>
      <c r="AD43" s="2">
        <f t="shared" ca="1" si="36"/>
        <v>7876512.0298254741</v>
      </c>
      <c r="AE43" s="2">
        <f t="shared" ca="1" si="36"/>
        <v>8666597.2867436931</v>
      </c>
      <c r="AF43" s="2">
        <f t="shared" ca="1" si="36"/>
        <v>9882121.7052385472</v>
      </c>
      <c r="AG43" s="2">
        <f t="shared" ca="1" si="36"/>
        <v>10476668.639498049</v>
      </c>
      <c r="AH43" s="2">
        <f t="shared" ca="1" si="36"/>
        <v>12123621.998873904</v>
      </c>
      <c r="AI43" s="2">
        <f t="shared" ca="1" si="36"/>
        <v>12449827.182005363</v>
      </c>
      <c r="AJ43" s="2">
        <f t="shared" ca="1" si="36"/>
        <v>13894881.296246015</v>
      </c>
      <c r="AK43" s="2">
        <f t="shared" ca="1" si="36"/>
        <v>16336312.70853254</v>
      </c>
      <c r="AL43" s="2">
        <f t="shared" ca="1" si="36"/>
        <v>18726587.988940425</v>
      </c>
      <c r="AM43" s="2">
        <f t="shared" ca="1" si="36"/>
        <v>18726587.988940425</v>
      </c>
      <c r="AN43" s="6">
        <f>VLOOKUP(A43,'Premiums,Loss ratio'!$A$2:$C$1048576,2,FALSE)</f>
        <v>21864651.07</v>
      </c>
      <c r="AO43" s="6">
        <f t="shared" ca="1" si="1"/>
        <v>18797035.678828802</v>
      </c>
      <c r="AP43" s="31">
        <f t="shared" ca="1" si="2"/>
        <v>18726587.988940425</v>
      </c>
    </row>
    <row r="44" spans="1:42" x14ac:dyDescent="0.2">
      <c r="AP44" s="14">
        <f ca="1">SUM(AP8:AP43)</f>
        <v>511689325.59227347</v>
      </c>
    </row>
    <row r="45" spans="1:42" x14ac:dyDescent="0.2">
      <c r="B45" s="2" t="s">
        <v>6</v>
      </c>
      <c r="D45" s="3">
        <f ca="1">SUM(D7:D42)/SUM(C7:C42)</f>
        <v>1</v>
      </c>
      <c r="E45" s="3">
        <f ca="1">SUM(E7:E41)/SUM(D7:D41)</f>
        <v>2.283917421296723</v>
      </c>
      <c r="F45" s="3">
        <f ca="1">SUM(F7:F40)/SUM(E7:E40)</f>
        <v>1.4072294213785344</v>
      </c>
      <c r="G45" s="3">
        <f ca="1">SUM(G7:G39)/SUM(F7:F39)</f>
        <v>1.4623503929053456</v>
      </c>
      <c r="H45" s="3">
        <f ca="1">SUM(H7:H38)/SUM(G7:G38)</f>
        <v>1.118770739004364</v>
      </c>
      <c r="I45" s="3">
        <f ca="1">SUM(I7:I37)/SUM(H7:H37)</f>
        <v>1</v>
      </c>
      <c r="J45" s="3">
        <f ca="1">SUM(J7:J36)/SUM(I7:I36)</f>
        <v>1.0574337761447863</v>
      </c>
      <c r="K45" s="3">
        <f ca="1">SUM(K7:K35)/SUM(J7:J35)</f>
        <v>1</v>
      </c>
      <c r="L45" s="3">
        <f ca="1">SUM(L7:L34)/SUM(K7:K34)</f>
        <v>1.1683121161350492</v>
      </c>
      <c r="M45" s="3">
        <f ca="1">SUM(M7:M33)/SUM(L7:L33)</f>
        <v>1.0924389020661351</v>
      </c>
      <c r="N45" s="3">
        <f ca="1">SUM(N7:N32)/SUM(M7:M32)</f>
        <v>1.272388059106589</v>
      </c>
      <c r="O45" s="3">
        <f ca="1">SUM(O7:O31)/SUM(N7:N31)</f>
        <v>1.3405873668674415</v>
      </c>
      <c r="P45" s="3">
        <f ca="1">SUM(P7:P30)/SUM(O7:O30)</f>
        <v>1.1264261752313516</v>
      </c>
      <c r="Q45" s="3">
        <f ca="1">SUM(Q7:Q29)/SUM(P7:P29)</f>
        <v>1.2985792435344636</v>
      </c>
      <c r="R45" s="3">
        <f ca="1">SUM(R7:R28)/SUM(Q7:Q28)</f>
        <v>1.1640751512756713</v>
      </c>
      <c r="S45" s="3">
        <f ca="1">SUM(S7:S27)/SUM(R7:R27)</f>
        <v>1.1500759689091293</v>
      </c>
      <c r="T45" s="3">
        <f ca="1">SUM(T7:T26)/SUM(S7:S26)</f>
        <v>1.1798249299565244</v>
      </c>
      <c r="U45" s="3">
        <f ca="1">SUM(U7:U25)/SUM(T7:T25)</f>
        <v>1.0177331620419179</v>
      </c>
      <c r="V45" s="3">
        <f ca="1">SUM(V7:V24)/SUM(U7:U24)</f>
        <v>1.1821673259623147</v>
      </c>
      <c r="W45" s="3">
        <f ca="1">SUM(W7:W23)/SUM(V7:V23)</f>
        <v>1.2547815989248146</v>
      </c>
      <c r="X45" s="3">
        <f ca="1">SUM(X7:X22)/SUM(W7:W22)</f>
        <v>1.3986909864903583</v>
      </c>
      <c r="Y45" s="3">
        <f ca="1">SUM(Y7:Y21)/SUM(X7:X21)</f>
        <v>1.0651805825307636</v>
      </c>
      <c r="Z45" s="3">
        <f ca="1">SUM(Z7:Z20)/SUM(Y7:Y20)</f>
        <v>1.1870544773559095</v>
      </c>
      <c r="AA45" s="3">
        <f ca="1">SUM(AA7:AA19)/SUM(Z7:Z19)</f>
        <v>1.1581927061687947</v>
      </c>
      <c r="AB45" s="3">
        <f ca="1">SUM(AB7:AB18)/SUM(AA7:AA18)</f>
        <v>1.1588753195693966</v>
      </c>
      <c r="AC45" s="3">
        <f ca="1">SUM(AC7:AC17)/SUM(AB7:AB17)</f>
        <v>1.1943298176255164</v>
      </c>
      <c r="AD45" s="3">
        <f ca="1">SUM(AD7:AD16)/SUM(AC7:AC16)</f>
        <v>1.1567615893409049</v>
      </c>
      <c r="AE45" s="3">
        <f ca="1">SUM(AE7:AE15)/SUM(AD7:AD15)</f>
        <v>1.1142470765947643</v>
      </c>
      <c r="AF45" s="3">
        <f ca="1">SUM(AF7:AF14)/SUM(AE7:AE14)</f>
        <v>1.1547053291472695</v>
      </c>
      <c r="AG45" s="3">
        <f ca="1">SUM(AG7:AG13)/SUM(AF7:AF13)</f>
        <v>1.0664756183079451</v>
      </c>
      <c r="AH45" s="3">
        <f ca="1">SUM(AH7:AH12)/SUM(AG7:AG12)</f>
        <v>1.1927322197983516</v>
      </c>
      <c r="AI45" s="3">
        <f ca="1">SUM(AI7:AI11)/SUM(AH7:AH11)</f>
        <v>1.031747924994596</v>
      </c>
      <c r="AJ45" s="3">
        <f ca="1">SUM(AJ7:AJ10)/SUM(AI7:AI10)</f>
        <v>1.1382789349349187</v>
      </c>
      <c r="AK45" s="3">
        <f ca="1">SUM(AK7:AK9)/SUM(AJ7:AJ9)</f>
        <v>1.2063406541938224</v>
      </c>
      <c r="AL45" s="3">
        <f ca="1">SUM(AL7:AL8)/SUM(AK7:AK8)</f>
        <v>1.1742409357924766</v>
      </c>
      <c r="AM45" s="3">
        <f ca="1">SUM(AM7)/SUM(AL7)</f>
        <v>1</v>
      </c>
      <c r="AN45" s="3"/>
    </row>
    <row r="46" spans="1:42" x14ac:dyDescent="0.2">
      <c r="B46" s="2" t="s">
        <v>2</v>
      </c>
      <c r="D46" s="3">
        <f ca="1">1/D45</f>
        <v>1</v>
      </c>
      <c r="E46" s="3">
        <f t="shared" ref="E46:J46" ca="1" si="37">1/E45</f>
        <v>0.43784420166655469</v>
      </c>
      <c r="F46" s="3">
        <f t="shared" ca="1" si="37"/>
        <v>0.71061618298201246</v>
      </c>
      <c r="G46" s="3">
        <f t="shared" ca="1" si="37"/>
        <v>0.68383063652291687</v>
      </c>
      <c r="H46" s="3">
        <f t="shared" ca="1" si="37"/>
        <v>0.89383817893730177</v>
      </c>
      <c r="I46" s="3">
        <f t="shared" ca="1" si="37"/>
        <v>1</v>
      </c>
      <c r="J46" s="3">
        <f t="shared" ca="1" si="37"/>
        <v>0.94568569924616974</v>
      </c>
      <c r="K46" s="3">
        <f ca="1">1/K45</f>
        <v>1</v>
      </c>
      <c r="L46" s="3">
        <f t="shared" ref="L46:AM46" ca="1" si="38">1/L45</f>
        <v>0.85593565810833949</v>
      </c>
      <c r="M46" s="3">
        <f t="shared" ca="1" si="38"/>
        <v>0.91538300046684073</v>
      </c>
      <c r="N46" s="3">
        <f t="shared" ca="1" si="38"/>
        <v>0.78592375403314685</v>
      </c>
      <c r="O46" s="3">
        <f t="shared" ca="1" si="38"/>
        <v>0.74594168549917483</v>
      </c>
      <c r="P46" s="3">
        <f t="shared" ca="1" si="38"/>
        <v>0.8877634611026457</v>
      </c>
      <c r="Q46" s="3">
        <f t="shared" ca="1" si="38"/>
        <v>0.77007237331023959</v>
      </c>
      <c r="R46" s="3">
        <f t="shared" ca="1" si="38"/>
        <v>0.85905106633719752</v>
      </c>
      <c r="S46" s="3">
        <f t="shared" ca="1" si="38"/>
        <v>0.86950777777621124</v>
      </c>
      <c r="T46" s="3">
        <f t="shared" ca="1" si="38"/>
        <v>0.84758337835499808</v>
      </c>
      <c r="U46" s="3">
        <f t="shared" ca="1" si="38"/>
        <v>0.98257582369985941</v>
      </c>
      <c r="V46" s="3">
        <f t="shared" ca="1" si="38"/>
        <v>0.84590394103979671</v>
      </c>
      <c r="W46" s="3">
        <f t="shared" ca="1" si="38"/>
        <v>0.79695143828764348</v>
      </c>
      <c r="X46" s="3">
        <f t="shared" ca="1" si="38"/>
        <v>0.71495420336498561</v>
      </c>
      <c r="Y46" s="3">
        <f t="shared" ca="1" si="38"/>
        <v>0.93880795087730473</v>
      </c>
      <c r="Z46" s="3">
        <f t="shared" ca="1" si="38"/>
        <v>0.84242132023075988</v>
      </c>
      <c r="AA46" s="3">
        <f t="shared" ca="1" si="38"/>
        <v>0.86341417509692064</v>
      </c>
      <c r="AB46" s="3">
        <f t="shared" ca="1" si="38"/>
        <v>0.86290559744733375</v>
      </c>
      <c r="AC46" s="3">
        <f t="shared" ca="1" si="38"/>
        <v>0.83728965419965029</v>
      </c>
      <c r="AD46" s="3">
        <f t="shared" ca="1" si="38"/>
        <v>0.8644823697593349</v>
      </c>
      <c r="AE46" s="3">
        <f t="shared" ca="1" si="38"/>
        <v>0.89746701697085596</v>
      </c>
      <c r="AF46" s="3">
        <f t="shared" ca="1" si="38"/>
        <v>0.86602181072333251</v>
      </c>
      <c r="AG46" s="3">
        <f t="shared" ca="1" si="38"/>
        <v>0.93766794367656114</v>
      </c>
      <c r="AH46" s="3">
        <f t="shared" ca="1" si="38"/>
        <v>0.83841115667107935</v>
      </c>
      <c r="AI46" s="3">
        <f t="shared" ca="1" si="38"/>
        <v>0.96922899070064783</v>
      </c>
      <c r="AJ46" s="3">
        <f t="shared" ca="1" si="38"/>
        <v>0.87851928847051464</v>
      </c>
      <c r="AK46" s="3">
        <f t="shared" ca="1" si="38"/>
        <v>0.82895324510826796</v>
      </c>
      <c r="AL46" s="3">
        <f t="shared" ca="1" si="38"/>
        <v>0.85161398271736788</v>
      </c>
      <c r="AM46" s="3">
        <f t="shared" ca="1" si="38"/>
        <v>1</v>
      </c>
      <c r="AN46" s="3"/>
    </row>
    <row r="47" spans="1:42" x14ac:dyDescent="0.2">
      <c r="B47" s="2" t="s">
        <v>12</v>
      </c>
      <c r="C47" s="3">
        <f ca="1">SUM($C$48:OFFSET($C$48,0,(C$6)))/$B$51</f>
        <v>3.7478084891715033E-3</v>
      </c>
      <c r="D47" s="3">
        <f ca="1">SUM($C$48:OFFSET($C$48,0,(D$6)))/$B$51</f>
        <v>3.7478084891715033E-3</v>
      </c>
      <c r="E47" s="3">
        <f ca="1">SUM($C$48:OFFSET($C$48,0,(E$6)))/$B$51</f>
        <v>8.8355578526282466E-3</v>
      </c>
      <c r="F47" s="3">
        <f ca="1">SUM($C$48:OFFSET($C$48,0,(F$6)))/$B$51</f>
        <v>1.2629372653150426E-2</v>
      </c>
      <c r="G47" s="3">
        <f ca="1">SUM($C$48:OFFSET($C$48,0,(G$6)))/$B$51</f>
        <v>1.8874316488975314E-2</v>
      </c>
      <c r="H47" s="3">
        <f ca="1">SUM($C$48:OFFSET($C$48,0,(H$6)))/$B$51</f>
        <v>2.1293608184710263E-2</v>
      </c>
      <c r="I47" s="3">
        <f ca="1">SUM($C$48:OFFSET($C$48,0,(I$6)))/$B$51</f>
        <v>2.1293608184710263E-2</v>
      </c>
      <c r="J47" s="3">
        <f ca="1">SUM($C$48:OFFSET($C$48,0,(J$6)))/$B$51</f>
        <v>2.2689886497857501E-2</v>
      </c>
      <c r="K47" s="3">
        <f ca="1">SUM($C$48:OFFSET($C$48,0,(K$6)))/$B$51</f>
        <v>2.2689886497857501E-2</v>
      </c>
      <c r="L47" s="3">
        <f ca="1">SUM($C$48:OFFSET($C$48,0,(L$6)))/$B$51</f>
        <v>2.6177356629054509E-2</v>
      </c>
      <c r="M47" s="3">
        <f ca="1">SUM($C$48:OFFSET($C$48,0,(M$6)))/$B$51</f>
        <v>2.8172352063166008E-2</v>
      </c>
      <c r="N47" s="3">
        <f ca="1">SUM($C$48:OFFSET($C$48,0,(N$6)))/$B$51</f>
        <v>3.4843188563213744E-2</v>
      </c>
      <c r="O47" s="3">
        <f ca="1">SUM($C$48:OFFSET($C$48,0,(O$6)))/$B$51</f>
        <v>4.5884332134942515E-2</v>
      </c>
      <c r="P47" s="3">
        <f ca="1">SUM($C$48:OFFSET($C$48,0,(P$6)))/$B$51</f>
        <v>5.1110758221420229E-2</v>
      </c>
      <c r="Q47" s="3">
        <f ca="1">SUM($C$48:OFFSET($C$48,0,(Q$6)))/$B$51</f>
        <v>6.5615838885914352E-2</v>
      </c>
      <c r="R47" s="3">
        <f ca="1">SUM($C$48:OFFSET($C$48,0,(R$6)))/$B$51</f>
        <v>7.5654382171090037E-2</v>
      </c>
      <c r="S47" s="3">
        <f ca="1">SUM($C$48:OFFSET($C$48,0,(S$6)))/$B$51</f>
        <v>8.6582260428063482E-2</v>
      </c>
      <c r="T47" s="3">
        <f ca="1">SUM($C$48:OFFSET($C$48,0,(T$6)))/$B$51</f>
        <v>0.10109493499857143</v>
      </c>
      <c r="U47" s="3">
        <f ca="1">SUM($C$48:OFFSET($C$48,0,(U$6)))/$B$51</f>
        <v>0.10277771140245109</v>
      </c>
      <c r="V47" s="3">
        <f ca="1">SUM($C$48:OFFSET($C$48,0,(V$6)))/$B$51</f>
        <v>0.119713062705535</v>
      </c>
      <c r="W47" s="3">
        <f ca="1">SUM($C$48:OFFSET($C$48,0,(W$6)))/$B$51</f>
        <v>0.14597666790734584</v>
      </c>
      <c r="X47" s="3">
        <f ca="1">SUM($C$48:OFFSET($C$48,0,(X$6)))/$B$51</f>
        <v>0.19799580319488702</v>
      </c>
      <c r="Y47" s="3">
        <f ca="1">SUM($C$48:OFFSET($C$48,0,(Y$6)))/$B$51</f>
        <v>0.20968268872112761</v>
      </c>
      <c r="Z47" s="3">
        <f ca="1">SUM($C$48:OFFSET($C$48,0,(Z$6)))/$B$51</f>
        <v>0.24626686399104922</v>
      </c>
      <c r="AA47" s="3">
        <f ca="1">SUM($C$48:OFFSET($C$48,0,(AA$6)))/$B$51</f>
        <v>0.28067300000302037</v>
      </c>
      <c r="AB47" s="3">
        <f ca="1">SUM($C$48:OFFSET($C$48,0,(AB$6)))/$B$51</f>
        <v>0.3204144553751383</v>
      </c>
      <c r="AC47" s="3">
        <f ca="1">SUM($C$48:OFFSET($C$48,0,(AC$6)))/$B$51</f>
        <v>0.37486931629932524</v>
      </c>
      <c r="AD47" s="3">
        <f ca="1">SUM($C$48:OFFSET($C$48,0,(AD$6)))/$B$51</f>
        <v>0.42277728549850813</v>
      </c>
      <c r="AE47" s="3">
        <f ca="1">SUM($C$48:OFFSET($C$48,0,(AE$6)))/$B$51</f>
        <v>0.4648097245712336</v>
      </c>
      <c r="AF47" s="3">
        <f ca="1">SUM($C$48:OFFSET($C$48,0,(AF$6)))/$B$51</f>
        <v>0.52947547502591341</v>
      </c>
      <c r="AG47" s="3">
        <f ca="1">SUM($C$48:OFFSET($C$48,0,(AG$6)))/$B$51</f>
        <v>0.56110529923958685</v>
      </c>
      <c r="AH47" s="3">
        <f ca="1">SUM($C$48:OFFSET($C$48,0,(AH$6)))/$B$51</f>
        <v>0.64872301660290632</v>
      </c>
      <c r="AI47" s="3">
        <f ca="1">SUM($C$48:OFFSET($C$48,0,(AI$6)))/$B$51</f>
        <v>0.6660770924638606</v>
      </c>
      <c r="AJ47" s="3">
        <f ca="1">SUM($C$48:OFFSET($C$48,0,(AJ$6)))/$B$51</f>
        <v>0.74295379467006128</v>
      </c>
      <c r="AK47" s="3">
        <f ca="1">SUM($C$48:OFFSET($C$48,0,(AK$6)))/$B$51</f>
        <v>0.87283764731584423</v>
      </c>
      <c r="AL47" s="3">
        <f ca="1">SUM($C$48:OFFSET($C$48,0,(AL$6)))/$B$51</f>
        <v>1</v>
      </c>
      <c r="AM47" s="3">
        <f ca="1">SUM($C$48:OFFSET($C$48,0,(AM$6)))/$B$51</f>
        <v>1</v>
      </c>
      <c r="AN47" s="3"/>
    </row>
    <row r="48" spans="1:42" s="11" customFormat="1" ht="18.75" x14ac:dyDescent="0.3">
      <c r="A48" s="37"/>
      <c r="B48" s="8" t="s">
        <v>11</v>
      </c>
      <c r="C48" s="11">
        <f ca="1">'Additive incremental'!C47</f>
        <v>3.221990127481793E-3</v>
      </c>
      <c r="D48" s="11">
        <f ca="1">'Additive incremental'!D47</f>
        <v>0</v>
      </c>
      <c r="E48" s="11">
        <f ca="1">'Additive incremental'!E47</f>
        <v>4.3739370001222213E-3</v>
      </c>
      <c r="F48" s="11">
        <f ca="1">'Additive incremental'!F47</f>
        <v>3.2615417431531976E-3</v>
      </c>
      <c r="G48" s="11">
        <f ca="1">'Additive incremental'!G47</f>
        <v>5.3687768315381756E-3</v>
      </c>
      <c r="H48" s="11">
        <f ca="1">'Additive incremental'!H47</f>
        <v>2.0798645346149607E-3</v>
      </c>
      <c r="I48" s="11">
        <f ca="1">'Additive incremental'!I47</f>
        <v>0</v>
      </c>
      <c r="J48" s="11">
        <f ca="1">'Additive incremental'!J47</f>
        <v>1.2003801563435384E-3</v>
      </c>
      <c r="K48" s="11">
        <f ca="1">'Additive incremental'!K47</f>
        <v>0</v>
      </c>
      <c r="L48" s="11">
        <f ca="1">'Additive incremental'!L47</f>
        <v>2.9981772988321434E-3</v>
      </c>
      <c r="M48" s="11">
        <f ca="1">'Additive incremental'!M47</f>
        <v>1.7150971325377027E-3</v>
      </c>
      <c r="N48" s="11">
        <f ca="1">'Additive incremental'!N47</f>
        <v>5.7349166605763164E-3</v>
      </c>
      <c r="O48" s="11">
        <f ca="1">'Additive incremental'!O47</f>
        <v>9.4920686814718505E-3</v>
      </c>
      <c r="P48" s="11">
        <f ca="1">'Additive incremental'!P47</f>
        <v>4.4931573481672349E-3</v>
      </c>
      <c r="Q48" s="11">
        <f ca="1">'Additive incremental'!Q47</f>
        <v>1.2470014632380132E-2</v>
      </c>
      <c r="R48" s="11">
        <f ca="1">'Additive incremental'!R47</f>
        <v>8.6301334373370727E-3</v>
      </c>
      <c r="S48" s="11">
        <f ca="1">'Additive incremental'!S47</f>
        <v>9.3946945154806654E-3</v>
      </c>
      <c r="T48" s="11">
        <f ca="1">'Additive incremental'!T47</f>
        <v>1.2476543111697108E-2</v>
      </c>
      <c r="U48" s="11">
        <f ca="1">'Additive incremental'!U47</f>
        <v>1.4466825014471851E-3</v>
      </c>
      <c r="V48" s="11">
        <f ca="1">'Additive incremental'!V47</f>
        <v>1.4559317761734032E-2</v>
      </c>
      <c r="W48" s="11">
        <f ca="1">'Additive incremental'!W47</f>
        <v>2.2578815570968643E-2</v>
      </c>
      <c r="X48" s="11">
        <f ca="1">'Additive incremental'!X47</f>
        <v>4.4720839077251898E-2</v>
      </c>
      <c r="Y48" s="11">
        <f ca="1">'Additive incremental'!Y47</f>
        <v>1.0047212896644342E-2</v>
      </c>
      <c r="Z48" s="11">
        <f ca="1">'Additive incremental'!Z47</f>
        <v>3.1451407371086988E-2</v>
      </c>
      <c r="AA48" s="11">
        <f ca="1">'Additive incremental'!AA47</f>
        <v>2.9578947503764497E-2</v>
      </c>
      <c r="AB48" s="11">
        <f ca="1">'Additive incremental'!AB47</f>
        <v>3.4165720375170072E-2</v>
      </c>
      <c r="AC48" s="11">
        <f ca="1">'Additive incremental'!AC47</f>
        <v>4.6814831867225522E-2</v>
      </c>
      <c r="AD48" s="11">
        <f ca="1">'Additive incremental'!AD47</f>
        <v>4.1186470502283301E-2</v>
      </c>
      <c r="AE48" s="11">
        <f ca="1">'Additive incremental'!AE47</f>
        <v>3.6135278554812043E-2</v>
      </c>
      <c r="AF48" s="11">
        <f ca="1">'Additive incremental'!AF47</f>
        <v>5.5593131333463212E-2</v>
      </c>
      <c r="AG48" s="11">
        <f ca="1">'Additive incremental'!AG47</f>
        <v>2.7192152866105729E-2</v>
      </c>
      <c r="AH48" s="11">
        <f ca="1">'Additive incremental'!AH47</f>
        <v>7.5324932197779332E-2</v>
      </c>
      <c r="AI48" s="11">
        <f ca="1">'Additive incremental'!AI47</f>
        <v>1.49192951713297E-2</v>
      </c>
      <c r="AJ48" s="11">
        <f ca="1">'Additive incremental'!AJ47</f>
        <v>6.6090883847827658E-2</v>
      </c>
      <c r="AK48" s="11">
        <f ca="1">'Additive incremental'!AK47</f>
        <v>0.11166111933230707</v>
      </c>
      <c r="AL48" s="11">
        <f ca="1">'Additive incremental'!AL47</f>
        <v>0.10932144641848555</v>
      </c>
      <c r="AM48" s="11">
        <f ca="1">'Additive incremental'!AM47</f>
        <v>0</v>
      </c>
    </row>
    <row r="50" spans="1:42" x14ac:dyDescent="0.2">
      <c r="D50" s="3"/>
      <c r="E50" s="3"/>
      <c r="F50" s="3"/>
    </row>
    <row r="51" spans="1:42" x14ac:dyDescent="0.2">
      <c r="B51" s="13">
        <f ca="1">SUM(C48:AL48)</f>
        <v>0.85969977836142086</v>
      </c>
    </row>
    <row r="52" spans="1:42" x14ac:dyDescent="0.2">
      <c r="C52" s="11"/>
    </row>
    <row r="54" spans="1:42" x14ac:dyDescent="0.2">
      <c r="B54" s="1"/>
      <c r="C54" s="96" t="s">
        <v>0</v>
      </c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20"/>
      <c r="AN54" s="6"/>
      <c r="AO54" s="6"/>
      <c r="AP54" s="32"/>
    </row>
    <row r="55" spans="1:42" x14ac:dyDescent="0.2">
      <c r="B55" s="1" t="s">
        <v>1</v>
      </c>
      <c r="C55" s="4">
        <v>0</v>
      </c>
      <c r="D55" s="4">
        <v>1</v>
      </c>
      <c r="E55" s="4">
        <v>2</v>
      </c>
      <c r="F55" s="4">
        <v>3</v>
      </c>
      <c r="G55" s="4">
        <v>4</v>
      </c>
      <c r="H55" s="4">
        <v>5</v>
      </c>
      <c r="I55" s="4">
        <v>6</v>
      </c>
      <c r="J55" s="4">
        <v>7</v>
      </c>
      <c r="K55" s="4">
        <v>8</v>
      </c>
      <c r="L55" s="4">
        <v>9</v>
      </c>
      <c r="M55" s="4">
        <v>10</v>
      </c>
      <c r="N55" s="4">
        <v>11</v>
      </c>
      <c r="O55" s="4">
        <v>12</v>
      </c>
      <c r="P55" s="4">
        <v>13</v>
      </c>
      <c r="Q55" s="4">
        <v>14</v>
      </c>
      <c r="R55" s="4">
        <v>15</v>
      </c>
      <c r="S55" s="4">
        <v>16</v>
      </c>
      <c r="T55" s="4">
        <v>17</v>
      </c>
      <c r="U55" s="4">
        <v>18</v>
      </c>
      <c r="V55" s="4">
        <v>19</v>
      </c>
      <c r="W55" s="4">
        <v>20</v>
      </c>
      <c r="X55" s="4">
        <v>21</v>
      </c>
      <c r="Y55" s="4">
        <v>22</v>
      </c>
      <c r="Z55" s="4">
        <v>23</v>
      </c>
      <c r="AA55" s="4">
        <v>24</v>
      </c>
      <c r="AB55" s="4">
        <v>25</v>
      </c>
      <c r="AC55" s="4">
        <v>26</v>
      </c>
      <c r="AD55" s="4">
        <v>27</v>
      </c>
      <c r="AE55" s="4">
        <v>28</v>
      </c>
      <c r="AF55" s="4">
        <v>29</v>
      </c>
      <c r="AG55" s="4">
        <v>30</v>
      </c>
      <c r="AH55" s="4">
        <v>31</v>
      </c>
      <c r="AI55" s="4">
        <v>32</v>
      </c>
      <c r="AJ55" s="4">
        <v>33</v>
      </c>
      <c r="AK55" s="4">
        <v>34</v>
      </c>
      <c r="AL55" s="4">
        <v>35</v>
      </c>
      <c r="AM55" s="4">
        <v>36</v>
      </c>
      <c r="AN55" s="6" t="s">
        <v>20</v>
      </c>
      <c r="AO55" s="7" t="s">
        <v>21</v>
      </c>
      <c r="AP55" s="33" t="s">
        <v>30</v>
      </c>
    </row>
    <row r="56" spans="1:42" x14ac:dyDescent="0.2">
      <c r="A56" s="38">
        <f t="shared" ref="A56:A89" si="39">IF(MONTH(A57)=1,DATE(YEAR(A57)-1,12,1),DATE(YEAR(A57),MONTH(A57)-1,1))</f>
        <v>50041</v>
      </c>
      <c r="B56" s="4">
        <v>36</v>
      </c>
      <c r="C56" s="5">
        <f ca="1">'Claims list cumulative'!B50</f>
        <v>0</v>
      </c>
      <c r="D56" s="5">
        <f ca="1">'Claims list cumulative'!C50</f>
        <v>0</v>
      </c>
      <c r="E56" s="5">
        <f ca="1">'Claims list cumulative'!D50</f>
        <v>0</v>
      </c>
      <c r="F56" s="5">
        <f ca="1">'Claims list cumulative'!E50</f>
        <v>0</v>
      </c>
      <c r="G56" s="5">
        <f ca="1">'Claims list cumulative'!F50</f>
        <v>0</v>
      </c>
      <c r="H56" s="5">
        <f ca="1">'Claims list cumulative'!G50</f>
        <v>0</v>
      </c>
      <c r="I56" s="5">
        <f ca="1">'Claims list cumulative'!H50</f>
        <v>0</v>
      </c>
      <c r="J56" s="5">
        <f ca="1">'Claims list cumulative'!I50</f>
        <v>0</v>
      </c>
      <c r="K56" s="5">
        <f ca="1">'Claims list cumulative'!J50</f>
        <v>0</v>
      </c>
      <c r="L56" s="5">
        <f ca="1">'Claims list cumulative'!K50</f>
        <v>0</v>
      </c>
      <c r="M56" s="5">
        <f ca="1">'Claims list cumulative'!L50</f>
        <v>0</v>
      </c>
      <c r="N56" s="5">
        <f ca="1">'Claims list cumulative'!M50</f>
        <v>0</v>
      </c>
      <c r="O56" s="5">
        <f ca="1">'Claims list cumulative'!N50</f>
        <v>0</v>
      </c>
      <c r="P56" s="5">
        <f ca="1">'Claims list cumulative'!O50</f>
        <v>0</v>
      </c>
      <c r="Q56" s="5">
        <f ca="1">'Claims list cumulative'!P50</f>
        <v>0</v>
      </c>
      <c r="R56" s="5">
        <f ca="1">'Claims list cumulative'!Q50</f>
        <v>0</v>
      </c>
      <c r="S56" s="5">
        <f ca="1">'Claims list cumulative'!R50</f>
        <v>1</v>
      </c>
      <c r="T56" s="5">
        <f ca="1">'Claims list cumulative'!S50</f>
        <v>1</v>
      </c>
      <c r="U56" s="5">
        <f ca="1">'Claims list cumulative'!T50</f>
        <v>1</v>
      </c>
      <c r="V56" s="5">
        <f ca="1">'Claims list cumulative'!U50</f>
        <v>1</v>
      </c>
      <c r="W56" s="5">
        <f ca="1">'Claims list cumulative'!V50</f>
        <v>1</v>
      </c>
      <c r="X56" s="5">
        <f ca="1">'Claims list cumulative'!W50</f>
        <v>2</v>
      </c>
      <c r="Y56" s="5">
        <f ca="1">'Claims list cumulative'!X50</f>
        <v>2</v>
      </c>
      <c r="Z56" s="5">
        <f ca="1">'Claims list cumulative'!Y50</f>
        <v>2</v>
      </c>
      <c r="AA56" s="5">
        <f ca="1">'Claims list cumulative'!Z50</f>
        <v>2</v>
      </c>
      <c r="AB56" s="5">
        <f ca="1">'Claims list cumulative'!AA50</f>
        <v>2</v>
      </c>
      <c r="AC56" s="5">
        <f ca="1">'Claims list cumulative'!AB50</f>
        <v>5</v>
      </c>
      <c r="AD56" s="5">
        <f ca="1">'Claims list cumulative'!AC50</f>
        <v>6</v>
      </c>
      <c r="AE56" s="5">
        <f ca="1">'Claims list cumulative'!AD50</f>
        <v>6</v>
      </c>
      <c r="AF56" s="5">
        <f ca="1">'Claims list cumulative'!AE50</f>
        <v>7</v>
      </c>
      <c r="AG56" s="5">
        <f ca="1">'Claims list cumulative'!AF50</f>
        <v>7</v>
      </c>
      <c r="AH56" s="5">
        <f ca="1">'Claims list cumulative'!AG50</f>
        <v>8</v>
      </c>
      <c r="AI56" s="5">
        <f ca="1">'Claims list cumulative'!AH50</f>
        <v>8</v>
      </c>
      <c r="AJ56" s="5">
        <f ca="1">'Claims list cumulative'!AI50</f>
        <v>9</v>
      </c>
      <c r="AK56" s="5">
        <f ca="1">'Claims list cumulative'!AJ50</f>
        <v>12</v>
      </c>
      <c r="AL56" s="5">
        <f ca="1">'Claims list cumulative'!AK50</f>
        <v>14</v>
      </c>
      <c r="AM56" s="5">
        <f ca="1">'Claims list cumulative'!AL50</f>
        <v>14</v>
      </c>
      <c r="AN56" s="7">
        <f>VLOOKUP(A56,'Premiums,Loss ratio'!$A$2:$C$1048576,3,FALSE)</f>
        <v>19811</v>
      </c>
      <c r="AO56" s="7">
        <f ca="1">AN56*$B$100</f>
        <v>14.836403524781966</v>
      </c>
      <c r="AP56" s="32"/>
    </row>
    <row r="57" spans="1:42" x14ac:dyDescent="0.2">
      <c r="A57" s="38">
        <f t="shared" si="39"/>
        <v>50072</v>
      </c>
      <c r="B57" s="4">
        <v>35</v>
      </c>
      <c r="C57" s="5">
        <f ca="1">'Claims list cumulative'!B51</f>
        <v>0</v>
      </c>
      <c r="D57" s="5">
        <f ca="1">'Claims list cumulative'!C51</f>
        <v>0</v>
      </c>
      <c r="E57" s="5">
        <f ca="1">'Claims list cumulative'!D51</f>
        <v>0</v>
      </c>
      <c r="F57" s="5">
        <f ca="1">'Claims list cumulative'!E51</f>
        <v>0</v>
      </c>
      <c r="G57" s="5">
        <f ca="1">'Claims list cumulative'!F51</f>
        <v>0</v>
      </c>
      <c r="H57" s="5">
        <f ca="1">'Claims list cumulative'!G51</f>
        <v>0</v>
      </c>
      <c r="I57" s="5">
        <f ca="1">'Claims list cumulative'!H51</f>
        <v>0</v>
      </c>
      <c r="J57" s="5">
        <f ca="1">'Claims list cumulative'!I51</f>
        <v>0</v>
      </c>
      <c r="K57" s="5">
        <f ca="1">'Claims list cumulative'!J51</f>
        <v>0</v>
      </c>
      <c r="L57" s="5">
        <f ca="1">'Claims list cumulative'!K51</f>
        <v>0</v>
      </c>
      <c r="M57" s="5">
        <f ca="1">'Claims list cumulative'!L51</f>
        <v>0</v>
      </c>
      <c r="N57" s="5">
        <f ca="1">'Claims list cumulative'!M51</f>
        <v>0</v>
      </c>
      <c r="O57" s="5">
        <f ca="1">'Claims list cumulative'!N51</f>
        <v>0</v>
      </c>
      <c r="P57" s="5">
        <f ca="1">'Claims list cumulative'!O51</f>
        <v>0</v>
      </c>
      <c r="Q57" s="5">
        <f ca="1">'Claims list cumulative'!P51</f>
        <v>0</v>
      </c>
      <c r="R57" s="5">
        <f ca="1">'Claims list cumulative'!Q51</f>
        <v>1</v>
      </c>
      <c r="S57" s="5">
        <f ca="1">'Claims list cumulative'!R51</f>
        <v>1</v>
      </c>
      <c r="T57" s="5">
        <f ca="1">'Claims list cumulative'!S51</f>
        <v>1</v>
      </c>
      <c r="U57" s="5">
        <f ca="1">'Claims list cumulative'!T51</f>
        <v>1</v>
      </c>
      <c r="V57" s="5">
        <f ca="1">'Claims list cumulative'!U51</f>
        <v>1</v>
      </c>
      <c r="W57" s="5">
        <f ca="1">'Claims list cumulative'!V51</f>
        <v>1</v>
      </c>
      <c r="X57" s="5">
        <f ca="1">'Claims list cumulative'!W51</f>
        <v>2</v>
      </c>
      <c r="Y57" s="5">
        <f ca="1">'Claims list cumulative'!X51</f>
        <v>2</v>
      </c>
      <c r="Z57" s="5">
        <f ca="1">'Claims list cumulative'!Y51</f>
        <v>3</v>
      </c>
      <c r="AA57" s="5">
        <f ca="1">'Claims list cumulative'!Z51</f>
        <v>3</v>
      </c>
      <c r="AB57" s="5">
        <f ca="1">'Claims list cumulative'!AA51</f>
        <v>4</v>
      </c>
      <c r="AC57" s="5">
        <f ca="1">'Claims list cumulative'!AB51</f>
        <v>5</v>
      </c>
      <c r="AD57" s="5">
        <f ca="1">'Claims list cumulative'!AC51</f>
        <v>5</v>
      </c>
      <c r="AE57" s="5">
        <f ca="1">'Claims list cumulative'!AD51</f>
        <v>5</v>
      </c>
      <c r="AF57" s="5">
        <f ca="1">'Claims list cumulative'!AE51</f>
        <v>5</v>
      </c>
      <c r="AG57" s="5">
        <f ca="1">'Claims list cumulative'!AF51</f>
        <v>5</v>
      </c>
      <c r="AH57" s="5">
        <f ca="1">'Claims list cumulative'!AG51</f>
        <v>7</v>
      </c>
      <c r="AI57" s="5">
        <f ca="1">'Claims list cumulative'!AH51</f>
        <v>7</v>
      </c>
      <c r="AJ57" s="5">
        <f ca="1">'Claims list cumulative'!AI51</f>
        <v>7</v>
      </c>
      <c r="AK57" s="5">
        <f ca="1">'Claims list cumulative'!AJ51</f>
        <v>9</v>
      </c>
      <c r="AL57" s="5">
        <f ca="1">'Claims list cumulative'!AK51</f>
        <v>11</v>
      </c>
      <c r="AM57" s="5">
        <f ca="1">$AL$57+$AO$57*(AM96-$AL$96)</f>
        <v>11</v>
      </c>
      <c r="AN57" s="7">
        <f>VLOOKUP(A57,'Premiums,Loss ratio'!$A$2:$C$1048576,3,FALSE)</f>
        <v>19797</v>
      </c>
      <c r="AO57" s="7">
        <f t="shared" ref="AO57:AO92" ca="1" si="40">AN57*$B$100</f>
        <v>14.825918963207743</v>
      </c>
      <c r="AP57" s="32">
        <f ca="1">AM57-OFFSET($C57,0,B57)</f>
        <v>0</v>
      </c>
    </row>
    <row r="58" spans="1:42" x14ac:dyDescent="0.2">
      <c r="A58" s="38">
        <f t="shared" si="39"/>
        <v>50100</v>
      </c>
      <c r="B58" s="4">
        <v>34</v>
      </c>
      <c r="C58" s="5">
        <f ca="1">'Claims list cumulative'!B52</f>
        <v>0</v>
      </c>
      <c r="D58" s="5">
        <f ca="1">'Claims list cumulative'!C52</f>
        <v>0</v>
      </c>
      <c r="E58" s="5">
        <f ca="1">'Claims list cumulative'!D52</f>
        <v>0</v>
      </c>
      <c r="F58" s="5">
        <f ca="1">'Claims list cumulative'!E52</f>
        <v>0</v>
      </c>
      <c r="G58" s="5">
        <f ca="1">'Claims list cumulative'!F52</f>
        <v>0</v>
      </c>
      <c r="H58" s="5">
        <f ca="1">'Claims list cumulative'!G52</f>
        <v>0</v>
      </c>
      <c r="I58" s="5">
        <f ca="1">'Claims list cumulative'!H52</f>
        <v>0</v>
      </c>
      <c r="J58" s="5">
        <f ca="1">'Claims list cumulative'!I52</f>
        <v>0</v>
      </c>
      <c r="K58" s="5">
        <f ca="1">'Claims list cumulative'!J52</f>
        <v>0</v>
      </c>
      <c r="L58" s="5">
        <f ca="1">'Claims list cumulative'!K52</f>
        <v>0</v>
      </c>
      <c r="M58" s="5">
        <f ca="1">'Claims list cumulative'!L52</f>
        <v>0</v>
      </c>
      <c r="N58" s="5">
        <f ca="1">'Claims list cumulative'!M52</f>
        <v>0</v>
      </c>
      <c r="O58" s="5">
        <f ca="1">'Claims list cumulative'!N52</f>
        <v>0</v>
      </c>
      <c r="P58" s="5">
        <f ca="1">'Claims list cumulative'!O52</f>
        <v>0</v>
      </c>
      <c r="Q58" s="5">
        <f ca="1">'Claims list cumulative'!P52</f>
        <v>0</v>
      </c>
      <c r="R58" s="5">
        <f ca="1">'Claims list cumulative'!Q52</f>
        <v>0</v>
      </c>
      <c r="S58" s="5">
        <f ca="1">'Claims list cumulative'!R52</f>
        <v>1</v>
      </c>
      <c r="T58" s="5">
        <f ca="1">'Claims list cumulative'!S52</f>
        <v>2</v>
      </c>
      <c r="U58" s="5">
        <f ca="1">'Claims list cumulative'!T52</f>
        <v>2</v>
      </c>
      <c r="V58" s="5">
        <f ca="1">'Claims list cumulative'!U52</f>
        <v>2</v>
      </c>
      <c r="W58" s="5">
        <f ca="1">'Claims list cumulative'!V52</f>
        <v>2</v>
      </c>
      <c r="X58" s="5">
        <f ca="1">'Claims list cumulative'!W52</f>
        <v>2</v>
      </c>
      <c r="Y58" s="5">
        <f ca="1">'Claims list cumulative'!X52</f>
        <v>2</v>
      </c>
      <c r="Z58" s="5">
        <f ca="1">'Claims list cumulative'!Y52</f>
        <v>2</v>
      </c>
      <c r="AA58" s="5">
        <f ca="1">'Claims list cumulative'!Z52</f>
        <v>3</v>
      </c>
      <c r="AB58" s="5">
        <f ca="1">'Claims list cumulative'!AA52</f>
        <v>3</v>
      </c>
      <c r="AC58" s="5">
        <f ca="1">'Claims list cumulative'!AB52</f>
        <v>4</v>
      </c>
      <c r="AD58" s="5">
        <f ca="1">'Claims list cumulative'!AC52</f>
        <v>5</v>
      </c>
      <c r="AE58" s="5">
        <f ca="1">'Claims list cumulative'!AD52</f>
        <v>6</v>
      </c>
      <c r="AF58" s="5">
        <f ca="1">'Claims list cumulative'!AE52</f>
        <v>8</v>
      </c>
      <c r="AG58" s="5">
        <f ca="1">'Claims list cumulative'!AF52</f>
        <v>9</v>
      </c>
      <c r="AH58" s="5">
        <f ca="1">'Claims list cumulative'!AG52</f>
        <v>10</v>
      </c>
      <c r="AI58" s="5">
        <f ca="1">'Claims list cumulative'!AH52</f>
        <v>11</v>
      </c>
      <c r="AJ58" s="5">
        <f ca="1">'Claims list cumulative'!AI52</f>
        <v>11</v>
      </c>
      <c r="AK58" s="5">
        <f ca="1">'Claims list cumulative'!AJ52</f>
        <v>12</v>
      </c>
      <c r="AL58" s="5">
        <f ca="1">$AK$58+$AO$58*(AL96-$AK$96)</f>
        <v>13.884060726086398</v>
      </c>
      <c r="AM58" s="5">
        <f ca="1">$AK$58+$AO$58*(AM96-$AK$96)</f>
        <v>13.884060726086398</v>
      </c>
      <c r="AN58" s="7">
        <f>VLOOKUP(A58,'Premiums,Loss ratio'!$A$2:$C$1048576,3,FALSE)</f>
        <v>19784</v>
      </c>
      <c r="AO58" s="7">
        <f t="shared" ca="1" si="40"/>
        <v>14.81618329888882</v>
      </c>
      <c r="AP58" s="32">
        <f t="shared" ref="AP58:AP92" ca="1" si="41">AM58-OFFSET($C58,0,B58)</f>
        <v>1.884060726086398</v>
      </c>
    </row>
    <row r="59" spans="1:42" x14ac:dyDescent="0.2">
      <c r="A59" s="38">
        <f t="shared" si="39"/>
        <v>50131</v>
      </c>
      <c r="B59" s="4">
        <v>33</v>
      </c>
      <c r="C59" s="5">
        <f ca="1">'Claims list cumulative'!B53</f>
        <v>0</v>
      </c>
      <c r="D59" s="5">
        <f ca="1">'Claims list cumulative'!C53</f>
        <v>0</v>
      </c>
      <c r="E59" s="5">
        <f ca="1">'Claims list cumulative'!D53</f>
        <v>0</v>
      </c>
      <c r="F59" s="5">
        <f ca="1">'Claims list cumulative'!E53</f>
        <v>0</v>
      </c>
      <c r="G59" s="5">
        <f ca="1">'Claims list cumulative'!F53</f>
        <v>0</v>
      </c>
      <c r="H59" s="5">
        <f ca="1">'Claims list cumulative'!G53</f>
        <v>0</v>
      </c>
      <c r="I59" s="5">
        <f ca="1">'Claims list cumulative'!H53</f>
        <v>0</v>
      </c>
      <c r="J59" s="5">
        <f ca="1">'Claims list cumulative'!I53</f>
        <v>0</v>
      </c>
      <c r="K59" s="5">
        <f ca="1">'Claims list cumulative'!J53</f>
        <v>0</v>
      </c>
      <c r="L59" s="5">
        <f ca="1">'Claims list cumulative'!K53</f>
        <v>0</v>
      </c>
      <c r="M59" s="5">
        <f ca="1">'Claims list cumulative'!L53</f>
        <v>0</v>
      </c>
      <c r="N59" s="5">
        <f ca="1">'Claims list cumulative'!M53</f>
        <v>0</v>
      </c>
      <c r="O59" s="5">
        <f ca="1">'Claims list cumulative'!N53</f>
        <v>0</v>
      </c>
      <c r="P59" s="5">
        <f ca="1">'Claims list cumulative'!O53</f>
        <v>0</v>
      </c>
      <c r="Q59" s="5">
        <f ca="1">'Claims list cumulative'!P53</f>
        <v>0</v>
      </c>
      <c r="R59" s="5">
        <f ca="1">'Claims list cumulative'!Q53</f>
        <v>1</v>
      </c>
      <c r="S59" s="5">
        <f ca="1">'Claims list cumulative'!R53</f>
        <v>1</v>
      </c>
      <c r="T59" s="5">
        <f ca="1">'Claims list cumulative'!S53</f>
        <v>1</v>
      </c>
      <c r="U59" s="5">
        <f ca="1">'Claims list cumulative'!T53</f>
        <v>1</v>
      </c>
      <c r="V59" s="5">
        <f ca="1">'Claims list cumulative'!U53</f>
        <v>1</v>
      </c>
      <c r="W59" s="5">
        <f ca="1">'Claims list cumulative'!V53</f>
        <v>1</v>
      </c>
      <c r="X59" s="5">
        <f ca="1">'Claims list cumulative'!W53</f>
        <v>1</v>
      </c>
      <c r="Y59" s="5">
        <f ca="1">'Claims list cumulative'!X53</f>
        <v>2</v>
      </c>
      <c r="Z59" s="5">
        <f ca="1">'Claims list cumulative'!Y53</f>
        <v>2</v>
      </c>
      <c r="AA59" s="5">
        <f ca="1">'Claims list cumulative'!Z53</f>
        <v>3</v>
      </c>
      <c r="AB59" s="5">
        <f ca="1">'Claims list cumulative'!AA53</f>
        <v>4</v>
      </c>
      <c r="AC59" s="5">
        <f ca="1">'Claims list cumulative'!AB53</f>
        <v>4</v>
      </c>
      <c r="AD59" s="5">
        <f ca="1">'Claims list cumulative'!AC53</f>
        <v>5</v>
      </c>
      <c r="AE59" s="5">
        <f ca="1">'Claims list cumulative'!AD53</f>
        <v>6</v>
      </c>
      <c r="AF59" s="5">
        <f ca="1">'Claims list cumulative'!AE53</f>
        <v>6</v>
      </c>
      <c r="AG59" s="5">
        <f ca="1">'Claims list cumulative'!AF53</f>
        <v>7</v>
      </c>
      <c r="AH59" s="5">
        <f ca="1">'Claims list cumulative'!AG53</f>
        <v>7</v>
      </c>
      <c r="AI59" s="5">
        <f ca="1">'Claims list cumulative'!AH53</f>
        <v>7</v>
      </c>
      <c r="AJ59" s="5">
        <f ca="1">'Claims list cumulative'!AI53</f>
        <v>10</v>
      </c>
      <c r="AK59" s="5">
        <f ca="1">$AJ$59+$AO$59*(AK96-$AJ$96)</f>
        <v>11.923215732436732</v>
      </c>
      <c r="AL59" s="5">
        <f t="shared" ref="AL59:AM59" ca="1" si="42">$AJ$59+$AO$59*(AL96-$AJ$96)</f>
        <v>13.806133680080297</v>
      </c>
      <c r="AM59" s="5">
        <f t="shared" ca="1" si="42"/>
        <v>13.806133680080297</v>
      </c>
      <c r="AN59" s="7">
        <f>VLOOKUP(A59,'Premiums,Loss ratio'!$A$2:$C$1048576,3,FALSE)</f>
        <v>19772</v>
      </c>
      <c r="AO59" s="7">
        <f t="shared" ca="1" si="40"/>
        <v>14.8071965318252</v>
      </c>
      <c r="AP59" s="32">
        <f t="shared" ca="1" si="41"/>
        <v>3.806133680080297</v>
      </c>
    </row>
    <row r="60" spans="1:42" x14ac:dyDescent="0.2">
      <c r="A60" s="38">
        <f t="shared" si="39"/>
        <v>50161</v>
      </c>
      <c r="B60" s="4">
        <v>32</v>
      </c>
      <c r="C60" s="5">
        <f ca="1">'Claims list cumulative'!B54</f>
        <v>0</v>
      </c>
      <c r="D60" s="5">
        <f ca="1">'Claims list cumulative'!C54</f>
        <v>0</v>
      </c>
      <c r="E60" s="5">
        <f ca="1">'Claims list cumulative'!D54</f>
        <v>0</v>
      </c>
      <c r="F60" s="5">
        <f ca="1">'Claims list cumulative'!E54</f>
        <v>0</v>
      </c>
      <c r="G60" s="5">
        <f ca="1">'Claims list cumulative'!F54</f>
        <v>0</v>
      </c>
      <c r="H60" s="5">
        <f ca="1">'Claims list cumulative'!G54</f>
        <v>0</v>
      </c>
      <c r="I60" s="5">
        <f ca="1">'Claims list cumulative'!H54</f>
        <v>0</v>
      </c>
      <c r="J60" s="5">
        <f ca="1">'Claims list cumulative'!I54</f>
        <v>0</v>
      </c>
      <c r="K60" s="5">
        <f ca="1">'Claims list cumulative'!J54</f>
        <v>0</v>
      </c>
      <c r="L60" s="5">
        <f ca="1">'Claims list cumulative'!K54</f>
        <v>0</v>
      </c>
      <c r="M60" s="5">
        <f ca="1">'Claims list cumulative'!L54</f>
        <v>0</v>
      </c>
      <c r="N60" s="5">
        <f ca="1">'Claims list cumulative'!M54</f>
        <v>1</v>
      </c>
      <c r="O60" s="5">
        <f ca="1">'Claims list cumulative'!N54</f>
        <v>2</v>
      </c>
      <c r="P60" s="5">
        <f ca="1">'Claims list cumulative'!O54</f>
        <v>2</v>
      </c>
      <c r="Q60" s="5">
        <f ca="1">'Claims list cumulative'!P54</f>
        <v>2</v>
      </c>
      <c r="R60" s="5">
        <f ca="1">'Claims list cumulative'!Q54</f>
        <v>2</v>
      </c>
      <c r="S60" s="5">
        <f ca="1">'Claims list cumulative'!R54</f>
        <v>2</v>
      </c>
      <c r="T60" s="5">
        <f ca="1">'Claims list cumulative'!S54</f>
        <v>3</v>
      </c>
      <c r="U60" s="5">
        <f ca="1">'Claims list cumulative'!T54</f>
        <v>3</v>
      </c>
      <c r="V60" s="5">
        <f ca="1">'Claims list cumulative'!U54</f>
        <v>3</v>
      </c>
      <c r="W60" s="5">
        <f ca="1">'Claims list cumulative'!V54</f>
        <v>3</v>
      </c>
      <c r="X60" s="5">
        <f ca="1">'Claims list cumulative'!W54</f>
        <v>4</v>
      </c>
      <c r="Y60" s="5">
        <f ca="1">'Claims list cumulative'!X54</f>
        <v>4</v>
      </c>
      <c r="Z60" s="5">
        <f ca="1">'Claims list cumulative'!Y54</f>
        <v>5</v>
      </c>
      <c r="AA60" s="5">
        <f ca="1">'Claims list cumulative'!Z54</f>
        <v>5</v>
      </c>
      <c r="AB60" s="5">
        <f ca="1">'Claims list cumulative'!AA54</f>
        <v>5</v>
      </c>
      <c r="AC60" s="5">
        <f ca="1">'Claims list cumulative'!AB54</f>
        <v>6</v>
      </c>
      <c r="AD60" s="5">
        <f ca="1">'Claims list cumulative'!AC54</f>
        <v>6</v>
      </c>
      <c r="AE60" s="5">
        <f ca="1">'Claims list cumulative'!AD54</f>
        <v>6</v>
      </c>
      <c r="AF60" s="5">
        <f ca="1">'Claims list cumulative'!AE54</f>
        <v>6</v>
      </c>
      <c r="AG60" s="5">
        <f ca="1">'Claims list cumulative'!AF54</f>
        <v>7</v>
      </c>
      <c r="AH60" s="5">
        <f ca="1">'Claims list cumulative'!AG54</f>
        <v>9</v>
      </c>
      <c r="AI60" s="5">
        <f ca="1">'Claims list cumulative'!AH54</f>
        <v>9</v>
      </c>
      <c r="AJ60" s="5">
        <f ca="1">$AI$60+$AO$60*(AJ96-$AI$96)</f>
        <v>10.137464847016631</v>
      </c>
      <c r="AK60" s="5">
        <f t="shared" ref="AK60:AM60" ca="1" si="43">$AI$60+$AO$60*(AK96-$AI$96)</f>
        <v>12.059221534542047</v>
      </c>
      <c r="AL60" s="5">
        <f t="shared" ca="1" si="43"/>
        <v>13.940711009132068</v>
      </c>
      <c r="AM60" s="5">
        <f t="shared" ca="1" si="43"/>
        <v>13.940711009132068</v>
      </c>
      <c r="AN60" s="7">
        <f>VLOOKUP(A60,'Premiums,Loss ratio'!$A$2:$C$1048576,3,FALSE)</f>
        <v>19757</v>
      </c>
      <c r="AO60" s="7">
        <f t="shared" ca="1" si="40"/>
        <v>14.795963072995674</v>
      </c>
      <c r="AP60" s="32">
        <f t="shared" ca="1" si="41"/>
        <v>4.9407110091320678</v>
      </c>
    </row>
    <row r="61" spans="1:42" x14ac:dyDescent="0.2">
      <c r="A61" s="38">
        <f t="shared" si="39"/>
        <v>50192</v>
      </c>
      <c r="B61" s="4">
        <v>31</v>
      </c>
      <c r="C61" s="5">
        <f ca="1">'Claims list cumulative'!B55</f>
        <v>0</v>
      </c>
      <c r="D61" s="5">
        <f ca="1">'Claims list cumulative'!C55</f>
        <v>0</v>
      </c>
      <c r="E61" s="5">
        <f ca="1">'Claims list cumulative'!D55</f>
        <v>0</v>
      </c>
      <c r="F61" s="5">
        <f ca="1">'Claims list cumulative'!E55</f>
        <v>0</v>
      </c>
      <c r="G61" s="5">
        <f ca="1">'Claims list cumulative'!F55</f>
        <v>0</v>
      </c>
      <c r="H61" s="5">
        <f ca="1">'Claims list cumulative'!G55</f>
        <v>0</v>
      </c>
      <c r="I61" s="5">
        <f ca="1">'Claims list cumulative'!H55</f>
        <v>0</v>
      </c>
      <c r="J61" s="5">
        <f ca="1">'Claims list cumulative'!I55</f>
        <v>0</v>
      </c>
      <c r="K61" s="5">
        <f ca="1">'Claims list cumulative'!J55</f>
        <v>0</v>
      </c>
      <c r="L61" s="5">
        <f ca="1">'Claims list cumulative'!K55</f>
        <v>0</v>
      </c>
      <c r="M61" s="5">
        <f ca="1">'Claims list cumulative'!L55</f>
        <v>0</v>
      </c>
      <c r="N61" s="5">
        <f ca="1">'Claims list cumulative'!M55</f>
        <v>0</v>
      </c>
      <c r="O61" s="5">
        <f ca="1">'Claims list cumulative'!N55</f>
        <v>1</v>
      </c>
      <c r="P61" s="5">
        <f ca="1">'Claims list cumulative'!O55</f>
        <v>1</v>
      </c>
      <c r="Q61" s="5">
        <f ca="1">'Claims list cumulative'!P55</f>
        <v>1</v>
      </c>
      <c r="R61" s="5">
        <f ca="1">'Claims list cumulative'!Q55</f>
        <v>3</v>
      </c>
      <c r="S61" s="5">
        <f ca="1">'Claims list cumulative'!R55</f>
        <v>3</v>
      </c>
      <c r="T61" s="5">
        <f ca="1">'Claims list cumulative'!S55</f>
        <v>3</v>
      </c>
      <c r="U61" s="5">
        <f ca="1">'Claims list cumulative'!T55</f>
        <v>3</v>
      </c>
      <c r="V61" s="5">
        <f ca="1">'Claims list cumulative'!U55</f>
        <v>3</v>
      </c>
      <c r="W61" s="5">
        <f ca="1">'Claims list cumulative'!V55</f>
        <v>3</v>
      </c>
      <c r="X61" s="5">
        <f ca="1">'Claims list cumulative'!W55</f>
        <v>3</v>
      </c>
      <c r="Y61" s="5">
        <f ca="1">'Claims list cumulative'!X55</f>
        <v>3</v>
      </c>
      <c r="Z61" s="5">
        <f ca="1">'Claims list cumulative'!Y55</f>
        <v>3</v>
      </c>
      <c r="AA61" s="5">
        <f ca="1">'Claims list cumulative'!Z55</f>
        <v>4</v>
      </c>
      <c r="AB61" s="5">
        <f ca="1">'Claims list cumulative'!AA55</f>
        <v>4</v>
      </c>
      <c r="AC61" s="5">
        <f ca="1">'Claims list cumulative'!AB55</f>
        <v>4</v>
      </c>
      <c r="AD61" s="5">
        <f ca="1">'Claims list cumulative'!AC55</f>
        <v>4</v>
      </c>
      <c r="AE61" s="5">
        <f ca="1">'Claims list cumulative'!AD55</f>
        <v>5</v>
      </c>
      <c r="AF61" s="5">
        <f ca="1">'Claims list cumulative'!AE55</f>
        <v>5</v>
      </c>
      <c r="AG61" s="5">
        <f ca="1">'Claims list cumulative'!AF55</f>
        <v>5</v>
      </c>
      <c r="AH61" s="5">
        <f ca="1">'Claims list cumulative'!AG55</f>
        <v>7</v>
      </c>
      <c r="AI61" s="5">
        <f ca="1">$AH$61+$AO$61*(AI96-$AH$96)</f>
        <v>7.2565883157277176</v>
      </c>
      <c r="AJ61" s="5">
        <f t="shared" ref="AJ61:AM61" ca="1" si="44">$AH$61+$AO$61*(AJ96-$AH$96)</f>
        <v>8.3932471442264429</v>
      </c>
      <c r="AK61" s="5">
        <f t="shared" ca="1" si="44"/>
        <v>10.313642056501298</v>
      </c>
      <c r="AL61" s="5">
        <f t="shared" ca="1" si="44"/>
        <v>12.193798289574678</v>
      </c>
      <c r="AM61" s="5">
        <f t="shared" ca="1" si="44"/>
        <v>12.193798289574678</v>
      </c>
      <c r="AN61" s="7">
        <f>VLOOKUP(A61,'Premiums,Loss ratio'!$A$2:$C$1048576,3,FALSE)</f>
        <v>19743</v>
      </c>
      <c r="AO61" s="7">
        <f t="shared" ca="1" si="40"/>
        <v>14.78547851142145</v>
      </c>
      <c r="AP61" s="32">
        <f t="shared" ca="1" si="41"/>
        <v>5.1937982895746782</v>
      </c>
    </row>
    <row r="62" spans="1:42" x14ac:dyDescent="0.2">
      <c r="A62" s="38">
        <f t="shared" si="39"/>
        <v>50222</v>
      </c>
      <c r="B62" s="4">
        <v>30</v>
      </c>
      <c r="C62" s="5">
        <f ca="1">'Claims list cumulative'!B56</f>
        <v>0</v>
      </c>
      <c r="D62" s="5">
        <f ca="1">'Claims list cumulative'!C56</f>
        <v>0</v>
      </c>
      <c r="E62" s="5">
        <f ca="1">'Claims list cumulative'!D56</f>
        <v>0</v>
      </c>
      <c r="F62" s="5">
        <f ca="1">'Claims list cumulative'!E56</f>
        <v>0</v>
      </c>
      <c r="G62" s="5">
        <f ca="1">'Claims list cumulative'!F56</f>
        <v>0</v>
      </c>
      <c r="H62" s="5">
        <f ca="1">'Claims list cumulative'!G56</f>
        <v>0</v>
      </c>
      <c r="I62" s="5">
        <f ca="1">'Claims list cumulative'!H56</f>
        <v>0</v>
      </c>
      <c r="J62" s="5">
        <f ca="1">'Claims list cumulative'!I56</f>
        <v>0</v>
      </c>
      <c r="K62" s="5">
        <f ca="1">'Claims list cumulative'!J56</f>
        <v>0</v>
      </c>
      <c r="L62" s="5">
        <f ca="1">'Claims list cumulative'!K56</f>
        <v>0</v>
      </c>
      <c r="M62" s="5">
        <f ca="1">'Claims list cumulative'!L56</f>
        <v>0</v>
      </c>
      <c r="N62" s="5">
        <f ca="1">'Claims list cumulative'!M56</f>
        <v>0</v>
      </c>
      <c r="O62" s="5">
        <f ca="1">'Claims list cumulative'!N56</f>
        <v>0</v>
      </c>
      <c r="P62" s="5">
        <f ca="1">'Claims list cumulative'!O56</f>
        <v>0</v>
      </c>
      <c r="Q62" s="5">
        <f ca="1">'Claims list cumulative'!P56</f>
        <v>1</v>
      </c>
      <c r="R62" s="5">
        <f ca="1">'Claims list cumulative'!Q56</f>
        <v>1</v>
      </c>
      <c r="S62" s="5">
        <f ca="1">'Claims list cumulative'!R56</f>
        <v>2</v>
      </c>
      <c r="T62" s="5">
        <f ca="1">'Claims list cumulative'!S56</f>
        <v>2</v>
      </c>
      <c r="U62" s="5">
        <f ca="1">'Claims list cumulative'!T56</f>
        <v>2</v>
      </c>
      <c r="V62" s="5">
        <f ca="1">'Claims list cumulative'!U56</f>
        <v>2</v>
      </c>
      <c r="W62" s="5">
        <f ca="1">'Claims list cumulative'!V56</f>
        <v>2</v>
      </c>
      <c r="X62" s="5">
        <f ca="1">'Claims list cumulative'!W56</f>
        <v>4</v>
      </c>
      <c r="Y62" s="5">
        <f ca="1">'Claims list cumulative'!X56</f>
        <v>4</v>
      </c>
      <c r="Z62" s="5">
        <f ca="1">'Claims list cumulative'!Y56</f>
        <v>5</v>
      </c>
      <c r="AA62" s="5">
        <f ca="1">'Claims list cumulative'!Z56</f>
        <v>5</v>
      </c>
      <c r="AB62" s="5">
        <f ca="1">'Claims list cumulative'!AA56</f>
        <v>5</v>
      </c>
      <c r="AC62" s="5">
        <f ca="1">'Claims list cumulative'!AB56</f>
        <v>6</v>
      </c>
      <c r="AD62" s="5">
        <f ca="1">'Claims list cumulative'!AC56</f>
        <v>7</v>
      </c>
      <c r="AE62" s="5">
        <f ca="1">'Claims list cumulative'!AD56</f>
        <v>9</v>
      </c>
      <c r="AF62" s="5">
        <f ca="1">'Claims list cumulative'!AE56</f>
        <v>11</v>
      </c>
      <c r="AG62" s="5">
        <f ca="1">'Claims list cumulative'!AF56</f>
        <v>12</v>
      </c>
      <c r="AH62" s="5">
        <f ca="1">$AG$62+$AO$62*(AH96-$AG$96)</f>
        <v>13.294748093946616</v>
      </c>
      <c r="AI62" s="5">
        <f ca="1">$AG$62+$AO$62*(AI96-$AG$96)</f>
        <v>13.551193449056747</v>
      </c>
      <c r="AJ62" s="5">
        <f ca="1">$AG$62+$AO$62*(AJ96-$AG$96)</f>
        <v>14.687218977291407</v>
      </c>
      <c r="AK62" s="5">
        <f t="shared" ref="AK62:AM62" ca="1" si="45">$AG$62+$AO$62*(AK96-$AG$96)</f>
        <v>16.606543923297963</v>
      </c>
      <c r="AL62" s="5">
        <f t="shared" ca="1" si="45"/>
        <v>18.485652609465411</v>
      </c>
      <c r="AM62" s="5">
        <f t="shared" ca="1" si="45"/>
        <v>18.485652609465411</v>
      </c>
      <c r="AN62" s="7">
        <f>VLOOKUP(A62,'Premiums,Loss ratio'!$A$2:$C$1048576,3,FALSE)</f>
        <v>19732</v>
      </c>
      <c r="AO62" s="7">
        <f t="shared" ca="1" si="40"/>
        <v>14.777240641613131</v>
      </c>
      <c r="AP62" s="32">
        <f t="shared" ca="1" si="41"/>
        <v>6.4856526094654114</v>
      </c>
    </row>
    <row r="63" spans="1:42" x14ac:dyDescent="0.2">
      <c r="A63" s="38">
        <f t="shared" si="39"/>
        <v>50253</v>
      </c>
      <c r="B63" s="4">
        <v>29</v>
      </c>
      <c r="C63" s="5">
        <f ca="1">'Claims list cumulative'!B57</f>
        <v>0</v>
      </c>
      <c r="D63" s="5">
        <f ca="1">'Claims list cumulative'!C57</f>
        <v>0</v>
      </c>
      <c r="E63" s="5">
        <f ca="1">'Claims list cumulative'!D57</f>
        <v>0</v>
      </c>
      <c r="F63" s="5">
        <f ca="1">'Claims list cumulative'!E57</f>
        <v>1</v>
      </c>
      <c r="G63" s="5">
        <f ca="1">'Claims list cumulative'!F57</f>
        <v>1</v>
      </c>
      <c r="H63" s="5">
        <f ca="1">'Claims list cumulative'!G57</f>
        <v>1</v>
      </c>
      <c r="I63" s="5">
        <f ca="1">'Claims list cumulative'!H57</f>
        <v>1</v>
      </c>
      <c r="J63" s="5">
        <f ca="1">'Claims list cumulative'!I57</f>
        <v>1</v>
      </c>
      <c r="K63" s="5">
        <f ca="1">'Claims list cumulative'!J57</f>
        <v>1</v>
      </c>
      <c r="L63" s="5">
        <f ca="1">'Claims list cumulative'!K57</f>
        <v>1</v>
      </c>
      <c r="M63" s="5">
        <f ca="1">'Claims list cumulative'!L57</f>
        <v>1</v>
      </c>
      <c r="N63" s="5">
        <f ca="1">'Claims list cumulative'!M57</f>
        <v>2</v>
      </c>
      <c r="O63" s="5">
        <f ca="1">'Claims list cumulative'!N57</f>
        <v>2</v>
      </c>
      <c r="P63" s="5">
        <f ca="1">'Claims list cumulative'!O57</f>
        <v>2</v>
      </c>
      <c r="Q63" s="5">
        <f ca="1">'Claims list cumulative'!P57</f>
        <v>2</v>
      </c>
      <c r="R63" s="5">
        <f ca="1">'Claims list cumulative'!Q57</f>
        <v>2</v>
      </c>
      <c r="S63" s="5">
        <f ca="1">'Claims list cumulative'!R57</f>
        <v>2</v>
      </c>
      <c r="T63" s="5">
        <f ca="1">'Claims list cumulative'!S57</f>
        <v>2</v>
      </c>
      <c r="U63" s="5">
        <f ca="1">'Claims list cumulative'!T57</f>
        <v>2</v>
      </c>
      <c r="V63" s="5">
        <f ca="1">'Claims list cumulative'!U57</f>
        <v>2</v>
      </c>
      <c r="W63" s="5">
        <f ca="1">'Claims list cumulative'!V57</f>
        <v>4</v>
      </c>
      <c r="X63" s="5">
        <f ca="1">'Claims list cumulative'!W57</f>
        <v>4</v>
      </c>
      <c r="Y63" s="5">
        <f ca="1">'Claims list cumulative'!X57</f>
        <v>4</v>
      </c>
      <c r="Z63" s="5">
        <f ca="1">'Claims list cumulative'!Y57</f>
        <v>4</v>
      </c>
      <c r="AA63" s="5">
        <f ca="1">'Claims list cumulative'!Z57</f>
        <v>4</v>
      </c>
      <c r="AB63" s="5">
        <f ca="1">'Claims list cumulative'!AA57</f>
        <v>5</v>
      </c>
      <c r="AC63" s="5">
        <f ca="1">'Claims list cumulative'!AB57</f>
        <v>5</v>
      </c>
      <c r="AD63" s="5">
        <f ca="1">'Claims list cumulative'!AC57</f>
        <v>6</v>
      </c>
      <c r="AE63" s="5">
        <f ca="1">'Claims list cumulative'!AD57</f>
        <v>6</v>
      </c>
      <c r="AF63" s="5">
        <f ca="1">'Claims list cumulative'!AE57</f>
        <v>8</v>
      </c>
      <c r="AG63" s="5">
        <f ca="1">$AF$63+$AO$63*(AG96-$AF$96)</f>
        <v>8.466809336643891</v>
      </c>
      <c r="AH63" s="5">
        <f t="shared" ref="AH63:AM63" ca="1" si="46">$AF$63+$AO$63*(AH96-$AF$96)</f>
        <v>9.7599170138892788</v>
      </c>
      <c r="AI63" s="5">
        <f t="shared" ca="1" si="46"/>
        <v>10.016037458504897</v>
      </c>
      <c r="AJ63" s="5">
        <f t="shared" ca="1" si="46"/>
        <v>11.150623667957582</v>
      </c>
      <c r="AK63" s="5">
        <f t="shared" ca="1" si="46"/>
        <v>13.067516872445278</v>
      </c>
      <c r="AL63" s="5">
        <f t="shared" ca="1" si="46"/>
        <v>14.944244770190155</v>
      </c>
      <c r="AM63" s="5">
        <f t="shared" ca="1" si="46"/>
        <v>14.944244770190155</v>
      </c>
      <c r="AN63" s="7">
        <f>VLOOKUP(A63,'Premiums,Loss ratio'!$A$2:$C$1048576,3,FALSE)</f>
        <v>19707</v>
      </c>
      <c r="AO63" s="7">
        <f t="shared" ca="1" si="40"/>
        <v>14.758518210230589</v>
      </c>
      <c r="AP63" s="32">
        <f t="shared" ca="1" si="41"/>
        <v>6.9442447701901546</v>
      </c>
    </row>
    <row r="64" spans="1:42" x14ac:dyDescent="0.2">
      <c r="A64" s="38">
        <f t="shared" si="39"/>
        <v>50284</v>
      </c>
      <c r="B64" s="4">
        <v>28</v>
      </c>
      <c r="C64" s="5">
        <f ca="1">'Claims list cumulative'!B58</f>
        <v>0</v>
      </c>
      <c r="D64" s="5">
        <f ca="1">'Claims list cumulative'!C58</f>
        <v>0</v>
      </c>
      <c r="E64" s="5">
        <f ca="1">'Claims list cumulative'!D58</f>
        <v>0</v>
      </c>
      <c r="F64" s="5">
        <f ca="1">'Claims list cumulative'!E58</f>
        <v>0</v>
      </c>
      <c r="G64" s="5">
        <f ca="1">'Claims list cumulative'!F58</f>
        <v>0</v>
      </c>
      <c r="H64" s="5">
        <f ca="1">'Claims list cumulative'!G58</f>
        <v>0</v>
      </c>
      <c r="I64" s="5">
        <f ca="1">'Claims list cumulative'!H58</f>
        <v>0</v>
      </c>
      <c r="J64" s="5">
        <f ca="1">'Claims list cumulative'!I58</f>
        <v>0</v>
      </c>
      <c r="K64" s="5">
        <f ca="1">'Claims list cumulative'!J58</f>
        <v>0</v>
      </c>
      <c r="L64" s="5">
        <f ca="1">'Claims list cumulative'!K58</f>
        <v>0</v>
      </c>
      <c r="M64" s="5">
        <f ca="1">'Claims list cumulative'!L58</f>
        <v>0</v>
      </c>
      <c r="N64" s="5">
        <f ca="1">'Claims list cumulative'!M58</f>
        <v>0</v>
      </c>
      <c r="O64" s="5">
        <f ca="1">'Claims list cumulative'!N58</f>
        <v>0</v>
      </c>
      <c r="P64" s="5">
        <f ca="1">'Claims list cumulative'!O58</f>
        <v>0</v>
      </c>
      <c r="Q64" s="5">
        <f ca="1">'Claims list cumulative'!P58</f>
        <v>0</v>
      </c>
      <c r="R64" s="5">
        <f ca="1">'Claims list cumulative'!Q58</f>
        <v>0</v>
      </c>
      <c r="S64" s="5">
        <f ca="1">'Claims list cumulative'!R58</f>
        <v>0</v>
      </c>
      <c r="T64" s="5">
        <f ca="1">'Claims list cumulative'!S58</f>
        <v>0</v>
      </c>
      <c r="U64" s="5">
        <f ca="1">'Claims list cumulative'!T58</f>
        <v>0</v>
      </c>
      <c r="V64" s="5">
        <f ca="1">'Claims list cumulative'!U58</f>
        <v>0</v>
      </c>
      <c r="W64" s="5">
        <f ca="1">'Claims list cumulative'!V58</f>
        <v>1</v>
      </c>
      <c r="X64" s="5">
        <f ca="1">'Claims list cumulative'!W58</f>
        <v>2</v>
      </c>
      <c r="Y64" s="5">
        <f ca="1">'Claims list cumulative'!X58</f>
        <v>2</v>
      </c>
      <c r="Z64" s="5">
        <f ca="1">'Claims list cumulative'!Y58</f>
        <v>2</v>
      </c>
      <c r="AA64" s="5">
        <f ca="1">'Claims list cumulative'!Z58</f>
        <v>2</v>
      </c>
      <c r="AB64" s="5">
        <f ca="1">'Claims list cumulative'!AA58</f>
        <v>3</v>
      </c>
      <c r="AC64" s="5">
        <f ca="1">'Claims list cumulative'!AB58</f>
        <v>4</v>
      </c>
      <c r="AD64" s="5">
        <f ca="1">'Claims list cumulative'!AC58</f>
        <v>5</v>
      </c>
      <c r="AE64" s="5">
        <f ca="1">'Claims list cumulative'!AD58</f>
        <v>5</v>
      </c>
      <c r="AF64" s="5">
        <f ca="1">$AE$64+$AO$64*(AF96-$AE$96)</f>
        <v>5.9534505236060955</v>
      </c>
      <c r="AG64" s="5">
        <f t="shared" ref="AG64:AM64" ca="1" si="47">$AE$64+$AO$64*(AG96-$AE$96)</f>
        <v>6.4198097979677415</v>
      </c>
      <c r="AH64" s="5">
        <f t="shared" ca="1" si="47"/>
        <v>7.711670758520194</v>
      </c>
      <c r="AI64" s="5">
        <f t="shared" ca="1" si="47"/>
        <v>7.96754427115998</v>
      </c>
      <c r="AJ64" s="5">
        <f t="shared" ca="1" si="47"/>
        <v>9.1010365983383679</v>
      </c>
      <c r="AK64" s="5">
        <f t="shared" ca="1" si="47"/>
        <v>11.016081679271728</v>
      </c>
      <c r="AL64" s="5">
        <f t="shared" ca="1" si="47"/>
        <v>12.891000177815451</v>
      </c>
      <c r="AM64" s="5">
        <f t="shared" ca="1" si="47"/>
        <v>12.891000177815451</v>
      </c>
      <c r="AN64" s="7">
        <f>VLOOKUP(A64,'Premiums,Loss ratio'!$A$2:$C$1048576,3,FALSE)</f>
        <v>19688</v>
      </c>
      <c r="AO64" s="7">
        <f t="shared" ca="1" si="40"/>
        <v>14.744289162379857</v>
      </c>
      <c r="AP64" s="32">
        <f t="shared" ca="1" si="41"/>
        <v>7.8910001778154513</v>
      </c>
    </row>
    <row r="65" spans="1:42" x14ac:dyDescent="0.2">
      <c r="A65" s="38">
        <f t="shared" si="39"/>
        <v>50314</v>
      </c>
      <c r="B65" s="4">
        <v>27</v>
      </c>
      <c r="C65" s="5">
        <f ca="1">'Claims list cumulative'!B59</f>
        <v>0</v>
      </c>
      <c r="D65" s="5">
        <f ca="1">'Claims list cumulative'!C59</f>
        <v>0</v>
      </c>
      <c r="E65" s="5">
        <f ca="1">'Claims list cumulative'!D59</f>
        <v>0</v>
      </c>
      <c r="F65" s="5">
        <f ca="1">'Claims list cumulative'!E59</f>
        <v>0</v>
      </c>
      <c r="G65" s="5">
        <f ca="1">'Claims list cumulative'!F59</f>
        <v>0</v>
      </c>
      <c r="H65" s="5">
        <f ca="1">'Claims list cumulative'!G59</f>
        <v>0</v>
      </c>
      <c r="I65" s="5">
        <f ca="1">'Claims list cumulative'!H59</f>
        <v>0</v>
      </c>
      <c r="J65" s="5">
        <f ca="1">'Claims list cumulative'!I59</f>
        <v>0</v>
      </c>
      <c r="K65" s="5">
        <f ca="1">'Claims list cumulative'!J59</f>
        <v>0</v>
      </c>
      <c r="L65" s="5">
        <f ca="1">'Claims list cumulative'!K59</f>
        <v>0</v>
      </c>
      <c r="M65" s="5">
        <f ca="1">'Claims list cumulative'!L59</f>
        <v>0</v>
      </c>
      <c r="N65" s="5">
        <f ca="1">'Claims list cumulative'!M59</f>
        <v>0</v>
      </c>
      <c r="O65" s="5">
        <f ca="1">'Claims list cumulative'!N59</f>
        <v>0</v>
      </c>
      <c r="P65" s="5">
        <f ca="1">'Claims list cumulative'!O59</f>
        <v>0</v>
      </c>
      <c r="Q65" s="5">
        <f ca="1">'Claims list cumulative'!P59</f>
        <v>0</v>
      </c>
      <c r="R65" s="5">
        <f ca="1">'Claims list cumulative'!Q59</f>
        <v>0</v>
      </c>
      <c r="S65" s="5">
        <f ca="1">'Claims list cumulative'!R59</f>
        <v>0</v>
      </c>
      <c r="T65" s="5">
        <f ca="1">'Claims list cumulative'!S59</f>
        <v>0</v>
      </c>
      <c r="U65" s="5">
        <f ca="1">'Claims list cumulative'!T59</f>
        <v>0</v>
      </c>
      <c r="V65" s="5">
        <f ca="1">'Claims list cumulative'!U59</f>
        <v>1</v>
      </c>
      <c r="W65" s="5">
        <f ca="1">'Claims list cumulative'!V59</f>
        <v>1</v>
      </c>
      <c r="X65" s="5">
        <f ca="1">'Claims list cumulative'!W59</f>
        <v>2</v>
      </c>
      <c r="Y65" s="5">
        <f ca="1">'Claims list cumulative'!X59</f>
        <v>2</v>
      </c>
      <c r="Z65" s="5">
        <f ca="1">'Claims list cumulative'!Y59</f>
        <v>2</v>
      </c>
      <c r="AA65" s="5">
        <f ca="1">'Claims list cumulative'!Z59</f>
        <v>3</v>
      </c>
      <c r="AB65" s="5">
        <f ca="1">'Claims list cumulative'!AA59</f>
        <v>3</v>
      </c>
      <c r="AC65" s="5">
        <f ca="1">'Claims list cumulative'!AB59</f>
        <v>3</v>
      </c>
      <c r="AD65" s="5">
        <f ca="1">'Claims list cumulative'!AC59</f>
        <v>3</v>
      </c>
      <c r="AE65" s="5">
        <f ca="1">$AD$65+$AO$65*(AE96-$AD$96)</f>
        <v>3.6193292221710602</v>
      </c>
      <c r="AF65" s="5">
        <f t="shared" ref="AF65:AM65" ca="1" si="48">$AD$65+$AO$65*(AF96-$AD$96)</f>
        <v>4.5721501817377979</v>
      </c>
      <c r="AG65" s="5">
        <f t="shared" ca="1" si="48"/>
        <v>5.0382015187484326</v>
      </c>
      <c r="AH65" s="5">
        <f t="shared" ca="1" si="48"/>
        <v>6.3292094626162463</v>
      </c>
      <c r="AI65" s="5">
        <f t="shared" ca="1" si="48"/>
        <v>6.584914021798884</v>
      </c>
      <c r="AJ65" s="5">
        <f t="shared" ca="1" si="48"/>
        <v>7.7176579032106476</v>
      </c>
      <c r="AK65" s="5">
        <f t="shared" ca="1" si="48"/>
        <v>9.6314384785542</v>
      </c>
      <c r="AL65" s="5">
        <f t="shared" ca="1" si="48"/>
        <v>11.505118967118186</v>
      </c>
      <c r="AM65" s="5">
        <f t="shared" ca="1" si="48"/>
        <v>11.505118967118186</v>
      </c>
      <c r="AN65" s="7">
        <f>VLOOKUP(A65,'Premiums,Loss ratio'!$A$2:$C$1048576,3,FALSE)</f>
        <v>19675</v>
      </c>
      <c r="AO65" s="7">
        <f t="shared" ca="1" si="40"/>
        <v>14.734553498060935</v>
      </c>
      <c r="AP65" s="32">
        <f t="shared" ca="1" si="41"/>
        <v>8.5051189671181859</v>
      </c>
    </row>
    <row r="66" spans="1:42" x14ac:dyDescent="0.2">
      <c r="A66" s="38">
        <f t="shared" si="39"/>
        <v>50345</v>
      </c>
      <c r="B66" s="4">
        <v>26</v>
      </c>
      <c r="C66" s="5">
        <f ca="1">'Claims list cumulative'!B60</f>
        <v>0</v>
      </c>
      <c r="D66" s="5">
        <f ca="1">'Claims list cumulative'!C60</f>
        <v>0</v>
      </c>
      <c r="E66" s="5">
        <f ca="1">'Claims list cumulative'!D60</f>
        <v>0</v>
      </c>
      <c r="F66" s="5">
        <f ca="1">'Claims list cumulative'!E60</f>
        <v>0</v>
      </c>
      <c r="G66" s="5">
        <f ca="1">'Claims list cumulative'!F60</f>
        <v>0</v>
      </c>
      <c r="H66" s="5">
        <f ca="1">'Claims list cumulative'!G60</f>
        <v>0</v>
      </c>
      <c r="I66" s="5">
        <f ca="1">'Claims list cumulative'!H60</f>
        <v>0</v>
      </c>
      <c r="J66" s="5">
        <f ca="1">'Claims list cumulative'!I60</f>
        <v>0</v>
      </c>
      <c r="K66" s="5">
        <f ca="1">'Claims list cumulative'!J60</f>
        <v>0</v>
      </c>
      <c r="L66" s="5">
        <f ca="1">'Claims list cumulative'!K60</f>
        <v>0</v>
      </c>
      <c r="M66" s="5">
        <f ca="1">'Claims list cumulative'!L60</f>
        <v>0</v>
      </c>
      <c r="N66" s="5">
        <f ca="1">'Claims list cumulative'!M60</f>
        <v>0</v>
      </c>
      <c r="O66" s="5">
        <f ca="1">'Claims list cumulative'!N60</f>
        <v>0</v>
      </c>
      <c r="P66" s="5">
        <f ca="1">'Claims list cumulative'!O60</f>
        <v>0</v>
      </c>
      <c r="Q66" s="5">
        <f ca="1">'Claims list cumulative'!P60</f>
        <v>1</v>
      </c>
      <c r="R66" s="5">
        <f ca="1">'Claims list cumulative'!Q60</f>
        <v>1</v>
      </c>
      <c r="S66" s="5">
        <f ca="1">'Claims list cumulative'!R60</f>
        <v>1</v>
      </c>
      <c r="T66" s="5">
        <f ca="1">'Claims list cumulative'!S60</f>
        <v>2</v>
      </c>
      <c r="U66" s="5">
        <f ca="1">'Claims list cumulative'!T60</f>
        <v>2</v>
      </c>
      <c r="V66" s="5">
        <f ca="1">'Claims list cumulative'!U60</f>
        <v>2</v>
      </c>
      <c r="W66" s="5">
        <f ca="1">'Claims list cumulative'!V60</f>
        <v>3</v>
      </c>
      <c r="X66" s="5">
        <f ca="1">'Claims list cumulative'!W60</f>
        <v>4</v>
      </c>
      <c r="Y66" s="5">
        <f ca="1">'Claims list cumulative'!X60</f>
        <v>5</v>
      </c>
      <c r="Z66" s="5">
        <f ca="1">'Claims list cumulative'!Y60</f>
        <v>6</v>
      </c>
      <c r="AA66" s="5">
        <f ca="1">'Claims list cumulative'!Z60</f>
        <v>8</v>
      </c>
      <c r="AB66" s="5">
        <f ca="1">'Claims list cumulative'!AA60</f>
        <v>10</v>
      </c>
      <c r="AC66" s="5">
        <f ca="1">'Claims list cumulative'!AB60</f>
        <v>10</v>
      </c>
      <c r="AD66" s="5">
        <f ca="1">$AC$66+$AO$66*(AD96-$AC$96)</f>
        <v>10.705184972216008</v>
      </c>
      <c r="AE66" s="5">
        <f t="shared" ref="AE66:AM66" ca="1" si="49">$AC$66+$AO$66*(AE96-$AC$96)</f>
        <v>11.323884634821965</v>
      </c>
      <c r="AF66" s="5">
        <f t="shared" ca="1" si="49"/>
        <v>12.275737034328152</v>
      </c>
      <c r="AG66" s="5">
        <f t="shared" ca="1" si="49"/>
        <v>12.741314621568002</v>
      </c>
      <c r="AH66" s="5">
        <f t="shared" ca="1" si="49"/>
        <v>14.031010232074831</v>
      </c>
      <c r="AI66" s="5">
        <f t="shared" ca="1" si="49"/>
        <v>14.286454862861858</v>
      </c>
      <c r="AJ66" s="5">
        <f t="shared" ca="1" si="49"/>
        <v>15.418047289248044</v>
      </c>
      <c r="AK66" s="5">
        <f t="shared" ca="1" si="49"/>
        <v>17.329882471376507</v>
      </c>
      <c r="AL66" s="5">
        <f t="shared" ca="1" si="49"/>
        <v>19.201658329202434</v>
      </c>
      <c r="AM66" s="5">
        <f t="shared" ca="1" si="49"/>
        <v>19.201658329202434</v>
      </c>
      <c r="AN66" s="7">
        <f>VLOOKUP(A66,'Premiums,Loss ratio'!$A$2:$C$1048576,3,FALSE)</f>
        <v>19655</v>
      </c>
      <c r="AO66" s="7">
        <f t="shared" ca="1" si="40"/>
        <v>14.7195755529549</v>
      </c>
      <c r="AP66" s="32">
        <f t="shared" ca="1" si="41"/>
        <v>9.2016583292024343</v>
      </c>
    </row>
    <row r="67" spans="1:42" x14ac:dyDescent="0.2">
      <c r="A67" s="38">
        <f t="shared" si="39"/>
        <v>50375</v>
      </c>
      <c r="B67" s="4">
        <v>25</v>
      </c>
      <c r="C67" s="5">
        <f ca="1">'Claims list cumulative'!B61</f>
        <v>0</v>
      </c>
      <c r="D67" s="5">
        <f ca="1">'Claims list cumulative'!C61</f>
        <v>0</v>
      </c>
      <c r="E67" s="5">
        <f ca="1">'Claims list cumulative'!D61</f>
        <v>0</v>
      </c>
      <c r="F67" s="5">
        <f ca="1">'Claims list cumulative'!E61</f>
        <v>0</v>
      </c>
      <c r="G67" s="5">
        <f ca="1">'Claims list cumulative'!F61</f>
        <v>0</v>
      </c>
      <c r="H67" s="5">
        <f ca="1">'Claims list cumulative'!G61</f>
        <v>0</v>
      </c>
      <c r="I67" s="5">
        <f ca="1">'Claims list cumulative'!H61</f>
        <v>0</v>
      </c>
      <c r="J67" s="5">
        <f ca="1">'Claims list cumulative'!I61</f>
        <v>0</v>
      </c>
      <c r="K67" s="5">
        <f ca="1">'Claims list cumulative'!J61</f>
        <v>0</v>
      </c>
      <c r="L67" s="5">
        <f ca="1">'Claims list cumulative'!K61</f>
        <v>0</v>
      </c>
      <c r="M67" s="5">
        <f ca="1">'Claims list cumulative'!L61</f>
        <v>1</v>
      </c>
      <c r="N67" s="5">
        <f ca="1">'Claims list cumulative'!M61</f>
        <v>1</v>
      </c>
      <c r="O67" s="5">
        <f ca="1">'Claims list cumulative'!N61</f>
        <v>1</v>
      </c>
      <c r="P67" s="5">
        <f ca="1">'Claims list cumulative'!O61</f>
        <v>1</v>
      </c>
      <c r="Q67" s="5">
        <f ca="1">'Claims list cumulative'!P61</f>
        <v>1</v>
      </c>
      <c r="R67" s="5">
        <f ca="1">'Claims list cumulative'!Q61</f>
        <v>1</v>
      </c>
      <c r="S67" s="5">
        <f ca="1">'Claims list cumulative'!R61</f>
        <v>1</v>
      </c>
      <c r="T67" s="5">
        <f ca="1">'Claims list cumulative'!S61</f>
        <v>1</v>
      </c>
      <c r="U67" s="5">
        <f ca="1">'Claims list cumulative'!T61</f>
        <v>1</v>
      </c>
      <c r="V67" s="5">
        <f ca="1">'Claims list cumulative'!U61</f>
        <v>2</v>
      </c>
      <c r="W67" s="5">
        <f ca="1">'Claims list cumulative'!V61</f>
        <v>2</v>
      </c>
      <c r="X67" s="5">
        <f ca="1">'Claims list cumulative'!W61</f>
        <v>4</v>
      </c>
      <c r="Y67" s="5">
        <f ca="1">'Claims list cumulative'!X61</f>
        <v>4</v>
      </c>
      <c r="Z67" s="5">
        <f ca="1">'Claims list cumulative'!Y61</f>
        <v>6</v>
      </c>
      <c r="AA67" s="5">
        <f ca="1">'Claims list cumulative'!Z61</f>
        <v>6</v>
      </c>
      <c r="AB67" s="5">
        <f ca="1">'Claims list cumulative'!AA61</f>
        <v>6</v>
      </c>
      <c r="AC67" s="5">
        <f ca="1">$AB$67+$AO$67*(AC96-$AB$96)</f>
        <v>6.800940723160962</v>
      </c>
      <c r="AD67" s="5">
        <f t="shared" ref="AD67:AM67" ca="1" si="50">$AB$67+$AO$67*(AD96-$AB$96)</f>
        <v>7.5055875231773657</v>
      </c>
      <c r="AE67" s="5">
        <f t="shared" ca="1" si="50"/>
        <v>8.1238150161094929</v>
      </c>
      <c r="AF67" s="5">
        <f t="shared" ca="1" si="50"/>
        <v>9.0749409955702678</v>
      </c>
      <c r="AG67" s="5">
        <f t="shared" ca="1" si="50"/>
        <v>9.5401632704820276</v>
      </c>
      <c r="AH67" s="5">
        <f t="shared" ca="1" si="50"/>
        <v>10.828874630968119</v>
      </c>
      <c r="AI67" s="5">
        <f t="shared" ca="1" si="50"/>
        <v>11.084124315458437</v>
      </c>
      <c r="AJ67" s="5">
        <f t="shared" ca="1" si="50"/>
        <v>12.21485315057544</v>
      </c>
      <c r="AK67" s="5">
        <f t="shared" ca="1" si="50"/>
        <v>14.125229287792587</v>
      </c>
      <c r="AL67" s="5">
        <f t="shared" ca="1" si="50"/>
        <v>15.995576672564974</v>
      </c>
      <c r="AM67" s="5">
        <f t="shared" ca="1" si="50"/>
        <v>15.995576672564974</v>
      </c>
      <c r="AN67" s="7">
        <f>VLOOKUP(A67,'Premiums,Loss ratio'!$A$2:$C$1048576,3,FALSE)</f>
        <v>19640</v>
      </c>
      <c r="AO67" s="7">
        <f t="shared" ca="1" si="40"/>
        <v>14.708342094125376</v>
      </c>
      <c r="AP67" s="32">
        <f t="shared" ca="1" si="41"/>
        <v>9.9955766725649742</v>
      </c>
    </row>
    <row r="68" spans="1:42" x14ac:dyDescent="0.2">
      <c r="A68" s="38">
        <f t="shared" si="39"/>
        <v>50406</v>
      </c>
      <c r="B68" s="4">
        <v>24</v>
      </c>
      <c r="C68" s="5">
        <f ca="1">'Claims list cumulative'!B62</f>
        <v>0</v>
      </c>
      <c r="D68" s="5">
        <f ca="1">'Claims list cumulative'!C62</f>
        <v>0</v>
      </c>
      <c r="E68" s="5">
        <f ca="1">'Claims list cumulative'!D62</f>
        <v>0</v>
      </c>
      <c r="F68" s="5">
        <f ca="1">'Claims list cumulative'!E62</f>
        <v>0</v>
      </c>
      <c r="G68" s="5">
        <f ca="1">'Claims list cumulative'!F62</f>
        <v>0</v>
      </c>
      <c r="H68" s="5">
        <f ca="1">'Claims list cumulative'!G62</f>
        <v>0</v>
      </c>
      <c r="I68" s="5">
        <f ca="1">'Claims list cumulative'!H62</f>
        <v>0</v>
      </c>
      <c r="J68" s="5">
        <f ca="1">'Claims list cumulative'!I62</f>
        <v>0</v>
      </c>
      <c r="K68" s="5">
        <f ca="1">'Claims list cumulative'!J62</f>
        <v>0</v>
      </c>
      <c r="L68" s="5">
        <f ca="1">'Claims list cumulative'!K62</f>
        <v>0</v>
      </c>
      <c r="M68" s="5">
        <f ca="1">'Claims list cumulative'!L62</f>
        <v>0</v>
      </c>
      <c r="N68" s="5">
        <f ca="1">'Claims list cumulative'!M62</f>
        <v>0</v>
      </c>
      <c r="O68" s="5">
        <f ca="1">'Claims list cumulative'!N62</f>
        <v>0</v>
      </c>
      <c r="P68" s="5">
        <f ca="1">'Claims list cumulative'!O62</f>
        <v>0</v>
      </c>
      <c r="Q68" s="5">
        <f ca="1">'Claims list cumulative'!P62</f>
        <v>0</v>
      </c>
      <c r="R68" s="5">
        <f ca="1">'Claims list cumulative'!Q62</f>
        <v>0</v>
      </c>
      <c r="S68" s="5">
        <f ca="1">'Claims list cumulative'!R62</f>
        <v>0</v>
      </c>
      <c r="T68" s="5">
        <f ca="1">'Claims list cumulative'!S62</f>
        <v>0</v>
      </c>
      <c r="U68" s="5">
        <f ca="1">'Claims list cumulative'!T62</f>
        <v>0</v>
      </c>
      <c r="V68" s="5">
        <f ca="1">'Claims list cumulative'!U62</f>
        <v>1</v>
      </c>
      <c r="W68" s="5">
        <f ca="1">'Claims list cumulative'!V62</f>
        <v>1</v>
      </c>
      <c r="X68" s="5">
        <f ca="1">'Claims list cumulative'!W62</f>
        <v>1</v>
      </c>
      <c r="Y68" s="5">
        <f ca="1">'Claims list cumulative'!X62</f>
        <v>2</v>
      </c>
      <c r="Z68" s="5">
        <f ca="1">'Claims list cumulative'!Y62</f>
        <v>3</v>
      </c>
      <c r="AA68" s="5">
        <f ca="1">'Claims list cumulative'!Z62</f>
        <v>5</v>
      </c>
      <c r="AB68" s="5">
        <f ca="1">$AA$68+$AO$68*(AB96-$AA$96)</f>
        <v>5.5893821704280562</v>
      </c>
      <c r="AC68" s="5">
        <f t="shared" ref="AC68:AM68" ca="1" si="51">$AA$68+$AO$68*(AC96-$AA$96)</f>
        <v>6.396970212218104</v>
      </c>
      <c r="AD68" s="5">
        <f t="shared" ca="1" si="51"/>
        <v>7.1074651501368837</v>
      </c>
      <c r="AE68" s="5">
        <f t="shared" ca="1" si="51"/>
        <v>7.7308235535246101</v>
      </c>
      <c r="AF68" s="5">
        <f t="shared" ca="1" si="51"/>
        <v>8.6898432974788733</v>
      </c>
      <c r="AG68" s="5">
        <f t="shared" ca="1" si="51"/>
        <v>9.1589266330225367</v>
      </c>
      <c r="AH68" s="5">
        <f t="shared" ca="1" si="51"/>
        <v>10.458333510400646</v>
      </c>
      <c r="AI68" s="5">
        <f t="shared" ca="1" si="51"/>
        <v>10.715701611315197</v>
      </c>
      <c r="AJ68" s="5">
        <f t="shared" ca="1" si="51"/>
        <v>11.855814804890656</v>
      </c>
      <c r="AK68" s="5">
        <f t="shared" ca="1" si="51"/>
        <v>13.782045896810777</v>
      </c>
      <c r="AL68" s="5">
        <f t="shared" ca="1" si="51"/>
        <v>15.667916022098328</v>
      </c>
      <c r="AM68" s="5">
        <f t="shared" ca="1" si="51"/>
        <v>15.667916022098328</v>
      </c>
      <c r="AN68" s="7">
        <f>VLOOKUP(A68,'Premiums,Loss ratio'!$A$2:$C$1048576,3,FALSE)</f>
        <v>19803</v>
      </c>
      <c r="AO68" s="7">
        <f t="shared" ca="1" si="40"/>
        <v>14.830412346739553</v>
      </c>
      <c r="AP68" s="32">
        <f t="shared" ca="1" si="41"/>
        <v>10.667916022098328</v>
      </c>
    </row>
    <row r="69" spans="1:42" x14ac:dyDescent="0.2">
      <c r="A69" s="38">
        <f t="shared" si="39"/>
        <v>50437</v>
      </c>
      <c r="B69" s="4">
        <v>23</v>
      </c>
      <c r="C69" s="5">
        <f ca="1">'Claims list cumulative'!B63</f>
        <v>0</v>
      </c>
      <c r="D69" s="5">
        <f ca="1">'Claims list cumulative'!C63</f>
        <v>0</v>
      </c>
      <c r="E69" s="5">
        <f ca="1">'Claims list cumulative'!D63</f>
        <v>0</v>
      </c>
      <c r="F69" s="5">
        <f ca="1">'Claims list cumulative'!E63</f>
        <v>0</v>
      </c>
      <c r="G69" s="5">
        <f ca="1">'Claims list cumulative'!F63</f>
        <v>0</v>
      </c>
      <c r="H69" s="5">
        <f ca="1">'Claims list cumulative'!G63</f>
        <v>0</v>
      </c>
      <c r="I69" s="5">
        <f ca="1">'Claims list cumulative'!H63</f>
        <v>0</v>
      </c>
      <c r="J69" s="5">
        <f ca="1">'Claims list cumulative'!I63</f>
        <v>0</v>
      </c>
      <c r="K69" s="5">
        <f ca="1">'Claims list cumulative'!J63</f>
        <v>0</v>
      </c>
      <c r="L69" s="5">
        <f ca="1">'Claims list cumulative'!K63</f>
        <v>0</v>
      </c>
      <c r="M69" s="5">
        <f ca="1">'Claims list cumulative'!L63</f>
        <v>0</v>
      </c>
      <c r="N69" s="5">
        <f ca="1">'Claims list cumulative'!M63</f>
        <v>0</v>
      </c>
      <c r="O69" s="5">
        <f ca="1">'Claims list cumulative'!N63</f>
        <v>0</v>
      </c>
      <c r="P69" s="5">
        <f ca="1">'Claims list cumulative'!O63</f>
        <v>0</v>
      </c>
      <c r="Q69" s="5">
        <f ca="1">'Claims list cumulative'!P63</f>
        <v>0</v>
      </c>
      <c r="R69" s="5">
        <f ca="1">'Claims list cumulative'!Q63</f>
        <v>0</v>
      </c>
      <c r="S69" s="5">
        <f ca="1">'Claims list cumulative'!R63</f>
        <v>0</v>
      </c>
      <c r="T69" s="5">
        <f ca="1">'Claims list cumulative'!S63</f>
        <v>1</v>
      </c>
      <c r="U69" s="5">
        <f ca="1">'Claims list cumulative'!T63</f>
        <v>1</v>
      </c>
      <c r="V69" s="5">
        <f ca="1">'Claims list cumulative'!U63</f>
        <v>1</v>
      </c>
      <c r="W69" s="5">
        <f ca="1">'Claims list cumulative'!V63</f>
        <v>4</v>
      </c>
      <c r="X69" s="5">
        <f ca="1">'Claims list cumulative'!W63</f>
        <v>5</v>
      </c>
      <c r="Y69" s="5">
        <f ca="1">'Claims list cumulative'!X63</f>
        <v>5</v>
      </c>
      <c r="Z69" s="5">
        <f ca="1">'Claims list cumulative'!Y63</f>
        <v>6</v>
      </c>
      <c r="AA69" s="5">
        <f ca="1">$Z$69+$AO$69*(AA96-$Z$96)</f>
        <v>6.5098449177423392</v>
      </c>
      <c r="AB69" s="5">
        <f t="shared" ref="AB69:AM69" ca="1" si="52">$Z$69+$AO$69*(AB96-$Z$96)</f>
        <v>7.0987508919007976</v>
      </c>
      <c r="AC69" s="5">
        <f t="shared" ca="1" si="52"/>
        <v>7.9056864361567012</v>
      </c>
      <c r="AD69" s="5">
        <f t="shared" ca="1" si="52"/>
        <v>8.6156073237292361</v>
      </c>
      <c r="AE69" s="5">
        <f t="shared" ca="1" si="52"/>
        <v>9.2384620794648793</v>
      </c>
      <c r="AF69" s="5">
        <f t="shared" ca="1" si="52"/>
        <v>10.1967069753707</v>
      </c>
      <c r="AG69" s="5">
        <f t="shared" ca="1" si="52"/>
        <v>10.665411311097735</v>
      </c>
      <c r="AH69" s="5">
        <f t="shared" ca="1" si="52"/>
        <v>11.963768321787057</v>
      </c>
      <c r="AI69" s="5">
        <f t="shared" ca="1" si="52"/>
        <v>12.220928479985121</v>
      </c>
      <c r="AJ69" s="5">
        <f t="shared" ca="1" si="52"/>
        <v>13.360120509540117</v>
      </c>
      <c r="AK69" s="5">
        <f t="shared" ca="1" si="52"/>
        <v>15.284795286888166</v>
      </c>
      <c r="AL69" s="5">
        <f t="shared" ca="1" si="52"/>
        <v>17.169141707585275</v>
      </c>
      <c r="AM69" s="5">
        <f t="shared" ca="1" si="52"/>
        <v>17.169141707585275</v>
      </c>
      <c r="AN69" s="7">
        <f>VLOOKUP(A69,'Premiums,Loss ratio'!$A$2:$C$1048576,3,FALSE)</f>
        <v>19787</v>
      </c>
      <c r="AO69" s="7">
        <f t="shared" ca="1" si="40"/>
        <v>14.818429990654726</v>
      </c>
      <c r="AP69" s="32">
        <f t="shared" ca="1" si="41"/>
        <v>11.169141707585275</v>
      </c>
    </row>
    <row r="70" spans="1:42" x14ac:dyDescent="0.2">
      <c r="A70" s="38">
        <f t="shared" si="39"/>
        <v>50465</v>
      </c>
      <c r="B70" s="4">
        <v>22</v>
      </c>
      <c r="C70" s="5">
        <f ca="1">'Claims list cumulative'!B64</f>
        <v>0</v>
      </c>
      <c r="D70" s="5">
        <f ca="1">'Claims list cumulative'!C64</f>
        <v>0</v>
      </c>
      <c r="E70" s="5">
        <f ca="1">'Claims list cumulative'!D64</f>
        <v>0</v>
      </c>
      <c r="F70" s="5">
        <f ca="1">'Claims list cumulative'!E64</f>
        <v>0</v>
      </c>
      <c r="G70" s="5">
        <f ca="1">'Claims list cumulative'!F64</f>
        <v>0</v>
      </c>
      <c r="H70" s="5">
        <f ca="1">'Claims list cumulative'!G64</f>
        <v>0</v>
      </c>
      <c r="I70" s="5">
        <f ca="1">'Claims list cumulative'!H64</f>
        <v>0</v>
      </c>
      <c r="J70" s="5">
        <f ca="1">'Claims list cumulative'!I64</f>
        <v>0</v>
      </c>
      <c r="K70" s="5">
        <f ca="1">'Claims list cumulative'!J64</f>
        <v>0</v>
      </c>
      <c r="L70" s="5">
        <f ca="1">'Claims list cumulative'!K64</f>
        <v>0</v>
      </c>
      <c r="M70" s="5">
        <f ca="1">'Claims list cumulative'!L64</f>
        <v>0</v>
      </c>
      <c r="N70" s="5">
        <f ca="1">'Claims list cumulative'!M64</f>
        <v>0</v>
      </c>
      <c r="O70" s="5">
        <f ca="1">'Claims list cumulative'!N64</f>
        <v>0</v>
      </c>
      <c r="P70" s="5">
        <f ca="1">'Claims list cumulative'!O64</f>
        <v>1</v>
      </c>
      <c r="Q70" s="5">
        <f ca="1">'Claims list cumulative'!P64</f>
        <v>1</v>
      </c>
      <c r="R70" s="5">
        <f ca="1">'Claims list cumulative'!Q64</f>
        <v>1</v>
      </c>
      <c r="S70" s="5">
        <f ca="1">'Claims list cumulative'!R64</f>
        <v>1</v>
      </c>
      <c r="T70" s="5">
        <f ca="1">'Claims list cumulative'!S64</f>
        <v>1</v>
      </c>
      <c r="U70" s="5">
        <f ca="1">'Claims list cumulative'!T64</f>
        <v>1</v>
      </c>
      <c r="V70" s="5">
        <f ca="1">'Claims list cumulative'!U64</f>
        <v>1</v>
      </c>
      <c r="W70" s="5">
        <f ca="1">'Claims list cumulative'!V64</f>
        <v>1</v>
      </c>
      <c r="X70" s="5">
        <f ca="1">'Claims list cumulative'!W64</f>
        <v>2</v>
      </c>
      <c r="Y70" s="5">
        <f ca="1">'Claims list cumulative'!X64</f>
        <v>2</v>
      </c>
      <c r="Z70" s="5">
        <f ca="1">$Y$70+$AO$70*(Z96-$Y$96)</f>
        <v>2.5415720842342329</v>
      </c>
      <c r="AA70" s="5">
        <f t="shared" ref="AA70:AM70" ca="1" si="53">$Y$70+$AO$70*(AA96-$Y$96)</f>
        <v>3.0509016687600736</v>
      </c>
      <c r="AB70" s="5">
        <f t="shared" ca="1" si="53"/>
        <v>3.6392123975815349</v>
      </c>
      <c r="AC70" s="5">
        <f t="shared" ca="1" si="53"/>
        <v>4.4453323199197596</v>
      </c>
      <c r="AD70" s="5">
        <f t="shared" ca="1" si="53"/>
        <v>5.1545356445594877</v>
      </c>
      <c r="AE70" s="5">
        <f t="shared" ca="1" si="53"/>
        <v>5.7767608407300255</v>
      </c>
      <c r="AF70" s="5">
        <f t="shared" ca="1" si="53"/>
        <v>6.7340371765752973</v>
      </c>
      <c r="AG70" s="5">
        <f t="shared" ca="1" si="53"/>
        <v>7.2022677625315472</v>
      </c>
      <c r="AH70" s="5">
        <f t="shared" ca="1" si="53"/>
        <v>8.4993124398598852</v>
      </c>
      <c r="AI70" s="5">
        <f t="shared" ca="1" si="53"/>
        <v>8.7562126696623359</v>
      </c>
      <c r="AJ70" s="5">
        <f t="shared" ca="1" si="53"/>
        <v>9.8942532441917557</v>
      </c>
      <c r="AK70" s="5">
        <f t="shared" ca="1" si="53"/>
        <v>11.816982628324716</v>
      </c>
      <c r="AL70" s="5">
        <f t="shared" ca="1" si="53"/>
        <v>13.699424418283765</v>
      </c>
      <c r="AM70" s="5">
        <f t="shared" ca="1" si="53"/>
        <v>13.699424418283765</v>
      </c>
      <c r="AN70" s="7">
        <f>VLOOKUP(A70,'Premiums,Loss ratio'!$A$2:$C$1048576,3,FALSE)</f>
        <v>19767</v>
      </c>
      <c r="AO70" s="7">
        <f t="shared" ca="1" si="40"/>
        <v>14.803452045548692</v>
      </c>
      <c r="AP70" s="32">
        <f t="shared" ca="1" si="41"/>
        <v>11.699424418283765</v>
      </c>
    </row>
    <row r="71" spans="1:42" x14ac:dyDescent="0.2">
      <c r="A71" s="38">
        <f t="shared" si="39"/>
        <v>50496</v>
      </c>
      <c r="B71" s="4">
        <v>21</v>
      </c>
      <c r="C71" s="5">
        <f ca="1">'Claims list cumulative'!B65</f>
        <v>0</v>
      </c>
      <c r="D71" s="5">
        <f ca="1">'Claims list cumulative'!C65</f>
        <v>0</v>
      </c>
      <c r="E71" s="5">
        <f ca="1">'Claims list cumulative'!D65</f>
        <v>0</v>
      </c>
      <c r="F71" s="5">
        <f ca="1">'Claims list cumulative'!E65</f>
        <v>0</v>
      </c>
      <c r="G71" s="5">
        <f ca="1">'Claims list cumulative'!F65</f>
        <v>1</v>
      </c>
      <c r="H71" s="5">
        <f ca="1">'Claims list cumulative'!G65</f>
        <v>1</v>
      </c>
      <c r="I71" s="5">
        <f ca="1">'Claims list cumulative'!H65</f>
        <v>1</v>
      </c>
      <c r="J71" s="5">
        <f ca="1">'Claims list cumulative'!I65</f>
        <v>1</v>
      </c>
      <c r="K71" s="5">
        <f ca="1">'Claims list cumulative'!J65</f>
        <v>1</v>
      </c>
      <c r="L71" s="5">
        <f ca="1">'Claims list cumulative'!K65</f>
        <v>1</v>
      </c>
      <c r="M71" s="5">
        <f ca="1">'Claims list cumulative'!L65</f>
        <v>1</v>
      </c>
      <c r="N71" s="5">
        <f ca="1">'Claims list cumulative'!M65</f>
        <v>1</v>
      </c>
      <c r="O71" s="5">
        <f ca="1">'Claims list cumulative'!N65</f>
        <v>2</v>
      </c>
      <c r="P71" s="5">
        <f ca="1">'Claims list cumulative'!O65</f>
        <v>2</v>
      </c>
      <c r="Q71" s="5">
        <f ca="1">'Claims list cumulative'!P65</f>
        <v>2</v>
      </c>
      <c r="R71" s="5">
        <f ca="1">'Claims list cumulative'!Q65</f>
        <v>2</v>
      </c>
      <c r="S71" s="5">
        <f ca="1">'Claims list cumulative'!R65</f>
        <v>2</v>
      </c>
      <c r="T71" s="5">
        <f ca="1">'Claims list cumulative'!S65</f>
        <v>2</v>
      </c>
      <c r="U71" s="5">
        <f ca="1">'Claims list cumulative'!T65</f>
        <v>3</v>
      </c>
      <c r="V71" s="5">
        <f ca="1">'Claims list cumulative'!U65</f>
        <v>3</v>
      </c>
      <c r="W71" s="5">
        <f ca="1">'Claims list cumulative'!V65</f>
        <v>3</v>
      </c>
      <c r="X71" s="5">
        <f ca="1">'Claims list cumulative'!W65</f>
        <v>4</v>
      </c>
      <c r="Y71" s="5">
        <f ca="1">$X$71+$AO$71*(Y96-$X$96)</f>
        <v>4.1728136993666602</v>
      </c>
      <c r="Z71" s="5">
        <f t="shared" ref="Z71:AM71" ca="1" si="54">$X$71+$AO$71*(Z96-$X$96)</f>
        <v>4.7137830322550558</v>
      </c>
      <c r="AA71" s="5">
        <f t="shared" ca="1" si="54"/>
        <v>5.222545750242749</v>
      </c>
      <c r="AB71" s="5">
        <f t="shared" ca="1" si="54"/>
        <v>5.810201709193513</v>
      </c>
      <c r="AC71" s="5">
        <f t="shared" ca="1" si="54"/>
        <v>6.6154244474222903</v>
      </c>
      <c r="AD71" s="5">
        <f t="shared" ca="1" si="54"/>
        <v>7.3238384528359308</v>
      </c>
      <c r="AE71" s="5">
        <f t="shared" ca="1" si="54"/>
        <v>7.9453711334848549</v>
      </c>
      <c r="AF71" s="5">
        <f t="shared" ca="1" si="54"/>
        <v>8.901582053263521</v>
      </c>
      <c r="AG71" s="5">
        <f t="shared" ca="1" si="54"/>
        <v>9.3692915144719056</v>
      </c>
      <c r="AH71" s="5">
        <f t="shared" ca="1" si="54"/>
        <v>10.664892625103162</v>
      </c>
      <c r="AI71" s="5">
        <f t="shared" ca="1" si="54"/>
        <v>10.92150693367044</v>
      </c>
      <c r="AJ71" s="5">
        <f t="shared" ca="1" si="54"/>
        <v>12.058280907671724</v>
      </c>
      <c r="AK71" s="5">
        <f t="shared" ca="1" si="54"/>
        <v>13.978870359268086</v>
      </c>
      <c r="AL71" s="5">
        <f t="shared" ca="1" si="54"/>
        <v>15.859217055415275</v>
      </c>
      <c r="AM71" s="5">
        <f t="shared" ca="1" si="54"/>
        <v>15.859217055415275</v>
      </c>
      <c r="AN71" s="7">
        <f>VLOOKUP(A71,'Premiums,Loss ratio'!$A$2:$C$1048576,3,FALSE)</f>
        <v>19745</v>
      </c>
      <c r="AO71" s="7">
        <f t="shared" ca="1" si="40"/>
        <v>14.786976305932054</v>
      </c>
      <c r="AP71" s="32">
        <f t="shared" ca="1" si="41"/>
        <v>11.859217055415275</v>
      </c>
    </row>
    <row r="72" spans="1:42" x14ac:dyDescent="0.2">
      <c r="A72" s="38">
        <f t="shared" si="39"/>
        <v>50526</v>
      </c>
      <c r="B72" s="4">
        <v>20</v>
      </c>
      <c r="C72" s="5">
        <f ca="1">'Claims list cumulative'!B66</f>
        <v>0</v>
      </c>
      <c r="D72" s="5">
        <f ca="1">'Claims list cumulative'!C66</f>
        <v>0</v>
      </c>
      <c r="E72" s="5">
        <f ca="1">'Claims list cumulative'!D66</f>
        <v>0</v>
      </c>
      <c r="F72" s="5">
        <f ca="1">'Claims list cumulative'!E66</f>
        <v>0</v>
      </c>
      <c r="G72" s="5">
        <f ca="1">'Claims list cumulative'!F66</f>
        <v>0</v>
      </c>
      <c r="H72" s="5">
        <f ca="1">'Claims list cumulative'!G66</f>
        <v>0</v>
      </c>
      <c r="I72" s="5">
        <f ca="1">'Claims list cumulative'!H66</f>
        <v>0</v>
      </c>
      <c r="J72" s="5">
        <f ca="1">'Claims list cumulative'!I66</f>
        <v>0</v>
      </c>
      <c r="K72" s="5">
        <f ca="1">'Claims list cumulative'!J66</f>
        <v>0</v>
      </c>
      <c r="L72" s="5">
        <f ca="1">'Claims list cumulative'!K66</f>
        <v>0</v>
      </c>
      <c r="M72" s="5">
        <f ca="1">'Claims list cumulative'!L66</f>
        <v>0</v>
      </c>
      <c r="N72" s="5">
        <f ca="1">'Claims list cumulative'!M66</f>
        <v>1</v>
      </c>
      <c r="O72" s="5">
        <f ca="1">'Claims list cumulative'!N66</f>
        <v>1</v>
      </c>
      <c r="P72" s="5">
        <f ca="1">'Claims list cumulative'!O66</f>
        <v>1</v>
      </c>
      <c r="Q72" s="5">
        <f ca="1">'Claims list cumulative'!P66</f>
        <v>1</v>
      </c>
      <c r="R72" s="5">
        <f ca="1">'Claims list cumulative'!Q66</f>
        <v>1</v>
      </c>
      <c r="S72" s="5">
        <f ca="1">'Claims list cumulative'!R66</f>
        <v>1</v>
      </c>
      <c r="T72" s="5">
        <f ca="1">'Claims list cumulative'!S66</f>
        <v>2</v>
      </c>
      <c r="U72" s="5">
        <f ca="1">'Claims list cumulative'!T66</f>
        <v>2</v>
      </c>
      <c r="V72" s="5">
        <f ca="1">'Claims list cumulative'!U66</f>
        <v>2</v>
      </c>
      <c r="W72" s="5">
        <f ca="1">'Claims list cumulative'!V66</f>
        <v>2</v>
      </c>
      <c r="X72" s="5">
        <f ca="1">$W$72+$AO$72*(X96-$W$96)</f>
        <v>2.7684655381867853</v>
      </c>
      <c r="Y72" s="5">
        <f t="shared" ref="Y72:AM72" ca="1" si="55">$W$72+$AO$72*(Y96-$W$96)</f>
        <v>2.9411129443000661</v>
      </c>
      <c r="Z72" s="5">
        <f t="shared" ca="1" si="55"/>
        <v>3.4815617192079671</v>
      </c>
      <c r="AA72" s="5">
        <f t="shared" ca="1" si="55"/>
        <v>3.9898348706399869</v>
      </c>
      <c r="AB72" s="5">
        <f t="shared" ca="1" si="55"/>
        <v>4.5769253465206035</v>
      </c>
      <c r="AC72" s="5">
        <f t="shared" ca="1" si="55"/>
        <v>5.3813732439275856</v>
      </c>
      <c r="AD72" s="5">
        <f t="shared" ca="1" si="55"/>
        <v>6.0891055645550587</v>
      </c>
      <c r="AE72" s="5">
        <f t="shared" ca="1" si="55"/>
        <v>6.7100401636171343</v>
      </c>
      <c r="AF72" s="5">
        <f t="shared" ca="1" si="55"/>
        <v>7.6653309513382766</v>
      </c>
      <c r="AG72" s="5">
        <f t="shared" ca="1" si="55"/>
        <v>8.1325903502644152</v>
      </c>
      <c r="AH72" s="5">
        <f t="shared" ca="1" si="55"/>
        <v>9.4269447442027374</v>
      </c>
      <c r="AI72" s="5">
        <f t="shared" ca="1" si="55"/>
        <v>9.6833121207941844</v>
      </c>
      <c r="AJ72" s="5">
        <f t="shared" ca="1" si="55"/>
        <v>10.81899221252117</v>
      </c>
      <c r="AK72" s="5">
        <f t="shared" ca="1" si="55"/>
        <v>12.737733540563198</v>
      </c>
      <c r="AL72" s="5">
        <f t="shared" ca="1" si="55"/>
        <v>14.61627083750923</v>
      </c>
      <c r="AM72" s="5">
        <f t="shared" ca="1" si="55"/>
        <v>14.61627083750923</v>
      </c>
      <c r="AN72" s="7">
        <f>VLOOKUP(A72,'Premiums,Loss ratio'!$A$2:$C$1048576,3,FALSE)</f>
        <v>19726</v>
      </c>
      <c r="AO72" s="7">
        <f t="shared" ca="1" si="40"/>
        <v>14.772747258081322</v>
      </c>
      <c r="AP72" s="32">
        <f t="shared" ca="1" si="41"/>
        <v>12.61627083750923</v>
      </c>
    </row>
    <row r="73" spans="1:42" x14ac:dyDescent="0.2">
      <c r="A73" s="38">
        <f t="shared" si="39"/>
        <v>50557</v>
      </c>
      <c r="B73" s="4">
        <v>19</v>
      </c>
      <c r="C73" s="5">
        <f ca="1">'Claims list cumulative'!B67</f>
        <v>0</v>
      </c>
      <c r="D73" s="5">
        <f ca="1">'Claims list cumulative'!C67</f>
        <v>0</v>
      </c>
      <c r="E73" s="5">
        <f ca="1">'Claims list cumulative'!D67</f>
        <v>0</v>
      </c>
      <c r="F73" s="5">
        <f ca="1">'Claims list cumulative'!E67</f>
        <v>0</v>
      </c>
      <c r="G73" s="5">
        <f ca="1">'Claims list cumulative'!F67</f>
        <v>0</v>
      </c>
      <c r="H73" s="5">
        <f ca="1">'Claims list cumulative'!G67</f>
        <v>0</v>
      </c>
      <c r="I73" s="5">
        <f ca="1">'Claims list cumulative'!H67</f>
        <v>0</v>
      </c>
      <c r="J73" s="5">
        <f ca="1">'Claims list cumulative'!I67</f>
        <v>0</v>
      </c>
      <c r="K73" s="5">
        <f ca="1">'Claims list cumulative'!J67</f>
        <v>0</v>
      </c>
      <c r="L73" s="5">
        <f ca="1">'Claims list cumulative'!K67</f>
        <v>0</v>
      </c>
      <c r="M73" s="5">
        <f ca="1">'Claims list cumulative'!L67</f>
        <v>0</v>
      </c>
      <c r="N73" s="5">
        <f ca="1">'Claims list cumulative'!M67</f>
        <v>0</v>
      </c>
      <c r="O73" s="5">
        <f ca="1">'Claims list cumulative'!N67</f>
        <v>1</v>
      </c>
      <c r="P73" s="5">
        <f ca="1">'Claims list cumulative'!O67</f>
        <v>1</v>
      </c>
      <c r="Q73" s="5">
        <f ca="1">'Claims list cumulative'!P67</f>
        <v>2</v>
      </c>
      <c r="R73" s="5">
        <f ca="1">'Claims list cumulative'!Q67</f>
        <v>2</v>
      </c>
      <c r="S73" s="5">
        <f ca="1">'Claims list cumulative'!R67</f>
        <v>2</v>
      </c>
      <c r="T73" s="5">
        <f ca="1">'Claims list cumulative'!S67</f>
        <v>2</v>
      </c>
      <c r="U73" s="5">
        <f ca="1">'Claims list cumulative'!T67</f>
        <v>2</v>
      </c>
      <c r="V73" s="5">
        <f ca="1">'Claims list cumulative'!U67</f>
        <v>3</v>
      </c>
      <c r="W73" s="5">
        <f ca="1">$V$73+$AO$73*(W96-$V$96)</f>
        <v>3.3875922268953822</v>
      </c>
      <c r="X73" s="5">
        <f t="shared" ref="X73:AM73" ca="1" si="56">$V$73+$AO$73*(X96-$V$96)</f>
        <v>4.1552786253293679</v>
      </c>
      <c r="Y73" s="5">
        <f t="shared" ca="1" si="56"/>
        <v>4.3277509859127754</v>
      </c>
      <c r="Z73" s="5">
        <f t="shared" ca="1" si="56"/>
        <v>4.8676518050517341</v>
      </c>
      <c r="AA73" s="5">
        <f t="shared" ca="1" si="56"/>
        <v>5.3754096232672559</v>
      </c>
      <c r="AB73" s="5">
        <f t="shared" ca="1" si="56"/>
        <v>5.961904853810875</v>
      </c>
      <c r="AC73" s="5">
        <f t="shared" ca="1" si="56"/>
        <v>6.7655371293001778</v>
      </c>
      <c r="AD73" s="5">
        <f t="shared" ca="1" si="56"/>
        <v>7.4725518869948448</v>
      </c>
      <c r="AE73" s="5">
        <f t="shared" ca="1" si="56"/>
        <v>8.092856926491816</v>
      </c>
      <c r="AF73" s="5">
        <f t="shared" ca="1" si="56"/>
        <v>9.047179154152408</v>
      </c>
      <c r="AG73" s="5">
        <f t="shared" ca="1" si="56"/>
        <v>9.5139648033077613</v>
      </c>
      <c r="AH73" s="5">
        <f t="shared" ca="1" si="56"/>
        <v>10.8070068638851</v>
      </c>
      <c r="AI73" s="5">
        <f t="shared" ca="1" si="56"/>
        <v>11.063114312080936</v>
      </c>
      <c r="AJ73" s="5">
        <f t="shared" ca="1" si="56"/>
        <v>12.197642948782343</v>
      </c>
      <c r="AK73" s="5">
        <f t="shared" ca="1" si="56"/>
        <v>14.114438883609282</v>
      </c>
      <c r="AL73" s="5">
        <f t="shared" ca="1" si="56"/>
        <v>15.991071549817258</v>
      </c>
      <c r="AM73" s="5">
        <f t="shared" ca="1" si="56"/>
        <v>15.991071549817258</v>
      </c>
      <c r="AN73" s="7">
        <f>VLOOKUP(A73,'Premiums,Loss ratio'!$A$2:$C$1048576,3,FALSE)</f>
        <v>19706</v>
      </c>
      <c r="AO73" s="7">
        <f t="shared" ca="1" si="40"/>
        <v>14.757769312975288</v>
      </c>
      <c r="AP73" s="32">
        <f t="shared" ca="1" si="41"/>
        <v>12.991071549817258</v>
      </c>
    </row>
    <row r="74" spans="1:42" x14ac:dyDescent="0.2">
      <c r="A74" s="38">
        <f t="shared" si="39"/>
        <v>50587</v>
      </c>
      <c r="B74" s="4">
        <v>18</v>
      </c>
      <c r="C74" s="5">
        <f ca="1">'Claims list cumulative'!B68</f>
        <v>0</v>
      </c>
      <c r="D74" s="5">
        <f ca="1">'Claims list cumulative'!C68</f>
        <v>0</v>
      </c>
      <c r="E74" s="5">
        <f ca="1">'Claims list cumulative'!D68</f>
        <v>0</v>
      </c>
      <c r="F74" s="5">
        <f ca="1">'Claims list cumulative'!E68</f>
        <v>1</v>
      </c>
      <c r="G74" s="5">
        <f ca="1">'Claims list cumulative'!F68</f>
        <v>1</v>
      </c>
      <c r="H74" s="5">
        <f ca="1">'Claims list cumulative'!G68</f>
        <v>1</v>
      </c>
      <c r="I74" s="5">
        <f ca="1">'Claims list cumulative'!H68</f>
        <v>1</v>
      </c>
      <c r="J74" s="5">
        <f ca="1">'Claims list cumulative'!I68</f>
        <v>1</v>
      </c>
      <c r="K74" s="5">
        <f ca="1">'Claims list cumulative'!J68</f>
        <v>1</v>
      </c>
      <c r="L74" s="5">
        <f ca="1">'Claims list cumulative'!K68</f>
        <v>2</v>
      </c>
      <c r="M74" s="5">
        <f ca="1">'Claims list cumulative'!L68</f>
        <v>2</v>
      </c>
      <c r="N74" s="5">
        <f ca="1">'Claims list cumulative'!M68</f>
        <v>2</v>
      </c>
      <c r="O74" s="5">
        <f ca="1">'Claims list cumulative'!N68</f>
        <v>2</v>
      </c>
      <c r="P74" s="5">
        <f ca="1">'Claims list cumulative'!O68</f>
        <v>2</v>
      </c>
      <c r="Q74" s="5">
        <f ca="1">'Claims list cumulative'!P68</f>
        <v>2</v>
      </c>
      <c r="R74" s="5">
        <f ca="1">'Claims list cumulative'!Q68</f>
        <v>2</v>
      </c>
      <c r="S74" s="5">
        <f ca="1">'Claims list cumulative'!R68</f>
        <v>2</v>
      </c>
      <c r="T74" s="5">
        <f ca="1">'Claims list cumulative'!S68</f>
        <v>2</v>
      </c>
      <c r="U74" s="5">
        <f ca="1">'Claims list cumulative'!T68</f>
        <v>2</v>
      </c>
      <c r="V74" s="5">
        <f ca="1">$U$74+$AO$74*(V96-$U$96)</f>
        <v>2.2496997166791557</v>
      </c>
      <c r="W74" s="5">
        <f ca="1">$U$74+$AO$74*(W96-$U$96)</f>
        <v>2.6369379062212386</v>
      </c>
      <c r="X74" s="5">
        <f t="shared" ref="X74:AM74" ca="1" si="57">$U$74+$AO$74*(X96-$U$96)</f>
        <v>3.4039230788777033</v>
      </c>
      <c r="Y74" s="5">
        <f t="shared" ca="1" si="57"/>
        <v>3.5762378984842265</v>
      </c>
      <c r="Z74" s="5">
        <f t="shared" ca="1" si="57"/>
        <v>4.1156455574311366</v>
      </c>
      <c r="AA74" s="5">
        <f t="shared" ca="1" si="57"/>
        <v>4.6229395757518104</v>
      </c>
      <c r="AB74" s="5">
        <f t="shared" ca="1" si="57"/>
        <v>5.2088990854921313</v>
      </c>
      <c r="AC74" s="5">
        <f t="shared" ca="1" si="57"/>
        <v>6.0117973012555233</v>
      </c>
      <c r="AD74" s="5">
        <f t="shared" ca="1" si="57"/>
        <v>6.718166252310664</v>
      </c>
      <c r="AE74" s="5">
        <f t="shared" ca="1" si="57"/>
        <v>7.3379046881990417</v>
      </c>
      <c r="AF74" s="5">
        <f t="shared" ca="1" si="57"/>
        <v>8.2913552118051381</v>
      </c>
      <c r="AG74" s="5">
        <f t="shared" ca="1" si="57"/>
        <v>8.7577144861667833</v>
      </c>
      <c r="AH74" s="5">
        <f t="shared" ca="1" si="57"/>
        <v>10.049575446719237</v>
      </c>
      <c r="AI74" s="5">
        <f t="shared" ca="1" si="57"/>
        <v>10.305448959359023</v>
      </c>
      <c r="AJ74" s="5">
        <f t="shared" ca="1" si="57"/>
        <v>11.43894128653741</v>
      </c>
      <c r="AK74" s="5">
        <f t="shared" ca="1" si="57"/>
        <v>13.353986367470771</v>
      </c>
      <c r="AL74" s="5">
        <f t="shared" ca="1" si="57"/>
        <v>15.228904866014494</v>
      </c>
      <c r="AM74" s="5">
        <f t="shared" ca="1" si="57"/>
        <v>15.228904866014494</v>
      </c>
      <c r="AN74" s="7">
        <f>VLOOKUP(A74,'Premiums,Loss ratio'!$A$2:$C$1048576,3,FALSE)</f>
        <v>19688</v>
      </c>
      <c r="AO74" s="7">
        <f t="shared" ca="1" si="40"/>
        <v>14.744289162379857</v>
      </c>
      <c r="AP74" s="32">
        <f t="shared" ca="1" si="41"/>
        <v>13.228904866014494</v>
      </c>
    </row>
    <row r="75" spans="1:42" x14ac:dyDescent="0.2">
      <c r="A75" s="38">
        <f t="shared" si="39"/>
        <v>50618</v>
      </c>
      <c r="B75" s="4">
        <v>17</v>
      </c>
      <c r="C75" s="5">
        <f ca="1">'Claims list cumulative'!B69</f>
        <v>1</v>
      </c>
      <c r="D75" s="5">
        <f ca="1">'Claims list cumulative'!C69</f>
        <v>1</v>
      </c>
      <c r="E75" s="5">
        <f ca="1">'Claims list cumulative'!D69</f>
        <v>1</v>
      </c>
      <c r="F75" s="5">
        <f ca="1">'Claims list cumulative'!E69</f>
        <v>1</v>
      </c>
      <c r="G75" s="5">
        <f ca="1">'Claims list cumulative'!F69</f>
        <v>1</v>
      </c>
      <c r="H75" s="5">
        <f ca="1">'Claims list cumulative'!G69</f>
        <v>1</v>
      </c>
      <c r="I75" s="5">
        <f ca="1">'Claims list cumulative'!H69</f>
        <v>1</v>
      </c>
      <c r="J75" s="5">
        <f ca="1">'Claims list cumulative'!I69</f>
        <v>1</v>
      </c>
      <c r="K75" s="5">
        <f ca="1">'Claims list cumulative'!J69</f>
        <v>1</v>
      </c>
      <c r="L75" s="5">
        <f ca="1">'Claims list cumulative'!K69</f>
        <v>1</v>
      </c>
      <c r="M75" s="5">
        <f ca="1">'Claims list cumulative'!L69</f>
        <v>1</v>
      </c>
      <c r="N75" s="5">
        <f ca="1">'Claims list cumulative'!M69</f>
        <v>1</v>
      </c>
      <c r="O75" s="5">
        <f ca="1">'Claims list cumulative'!N69</f>
        <v>1</v>
      </c>
      <c r="P75" s="5">
        <f ca="1">'Claims list cumulative'!O69</f>
        <v>1</v>
      </c>
      <c r="Q75" s="5">
        <f ca="1">'Claims list cumulative'!P69</f>
        <v>1</v>
      </c>
      <c r="R75" s="5">
        <f ca="1">'Claims list cumulative'!Q69</f>
        <v>1</v>
      </c>
      <c r="S75" s="5">
        <f ca="1">'Claims list cumulative'!R69</f>
        <v>1</v>
      </c>
      <c r="T75" s="5">
        <f ca="1">'Claims list cumulative'!S69</f>
        <v>1</v>
      </c>
      <c r="U75" s="5">
        <f ca="1">$T$75+$AO$75*(U96-$T$96)</f>
        <v>1.0247848771351982</v>
      </c>
      <c r="V75" s="5">
        <f t="shared" ref="V75:AM75" ca="1" si="58">$T$75+$AO$75*(V96-$T$96)</f>
        <v>1.2742182542140765</v>
      </c>
      <c r="W75" s="5">
        <f t="shared" ca="1" si="58"/>
        <v>1.6610434001773102</v>
      </c>
      <c r="X75" s="5">
        <f t="shared" ca="1" si="58"/>
        <v>2.4272104760933351</v>
      </c>
      <c r="Y75" s="5">
        <f t="shared" ca="1" si="58"/>
        <v>2.5993414978934917</v>
      </c>
      <c r="Z75" s="5">
        <f t="shared" ca="1" si="58"/>
        <v>3.1381738032830127</v>
      </c>
      <c r="AA75" s="5">
        <f t="shared" ca="1" si="58"/>
        <v>3.6449267217263634</v>
      </c>
      <c r="AB75" s="5">
        <f t="shared" ca="1" si="58"/>
        <v>4.2302612238628372</v>
      </c>
      <c r="AC75" s="5">
        <f t="shared" ca="1" si="58"/>
        <v>5.0323030366126664</v>
      </c>
      <c r="AD75" s="5">
        <f t="shared" ca="1" si="58"/>
        <v>5.7379185465883591</v>
      </c>
      <c r="AE75" s="5">
        <f t="shared" ca="1" si="58"/>
        <v>6.3569959449333782</v>
      </c>
      <c r="AF75" s="5">
        <f t="shared" ca="1" si="58"/>
        <v>7.3094294804758952</v>
      </c>
      <c r="AG75" s="5">
        <f t="shared" ca="1" si="58"/>
        <v>7.7752913175782155</v>
      </c>
      <c r="AH75" s="5">
        <f t="shared" ca="1" si="58"/>
        <v>9.0657743281016341</v>
      </c>
      <c r="AI75" s="5">
        <f t="shared" ca="1" si="58"/>
        <v>9.3213749159260288</v>
      </c>
      <c r="AJ75" s="5">
        <f t="shared" ca="1" si="58"/>
        <v>10.453658215327561</v>
      </c>
      <c r="AK75" s="5">
        <f t="shared" ca="1" si="58"/>
        <v>12.366660633385077</v>
      </c>
      <c r="AL75" s="5">
        <f t="shared" ca="1" si="58"/>
        <v>14.23957926965384</v>
      </c>
      <c r="AM75" s="5">
        <f t="shared" ca="1" si="58"/>
        <v>14.23957926965384</v>
      </c>
      <c r="AN75" s="7">
        <f>VLOOKUP(A75,'Premiums,Loss ratio'!$A$2:$C$1048576,3,FALSE)</f>
        <v>19667</v>
      </c>
      <c r="AO75" s="7">
        <f t="shared" ca="1" si="40"/>
        <v>14.728562320018522</v>
      </c>
      <c r="AP75" s="32">
        <f t="shared" ca="1" si="41"/>
        <v>13.23957926965384</v>
      </c>
    </row>
    <row r="76" spans="1:42" x14ac:dyDescent="0.2">
      <c r="A76" s="38">
        <f t="shared" si="39"/>
        <v>50649</v>
      </c>
      <c r="B76" s="4">
        <v>16</v>
      </c>
      <c r="C76" s="5">
        <f ca="1">'Claims list cumulative'!B70</f>
        <v>0</v>
      </c>
      <c r="D76" s="5">
        <f ca="1">'Claims list cumulative'!C70</f>
        <v>0</v>
      </c>
      <c r="E76" s="5">
        <f ca="1">'Claims list cumulative'!D70</f>
        <v>1</v>
      </c>
      <c r="F76" s="5">
        <f ca="1">'Claims list cumulative'!E70</f>
        <v>1</v>
      </c>
      <c r="G76" s="5">
        <f ca="1">'Claims list cumulative'!F70</f>
        <v>1</v>
      </c>
      <c r="H76" s="5">
        <f ca="1">'Claims list cumulative'!G70</f>
        <v>1</v>
      </c>
      <c r="I76" s="5">
        <f ca="1">'Claims list cumulative'!H70</f>
        <v>1</v>
      </c>
      <c r="J76" s="5">
        <f ca="1">'Claims list cumulative'!I70</f>
        <v>1</v>
      </c>
      <c r="K76" s="5">
        <f ca="1">'Claims list cumulative'!J70</f>
        <v>1</v>
      </c>
      <c r="L76" s="5">
        <f ca="1">'Claims list cumulative'!K70</f>
        <v>1</v>
      </c>
      <c r="M76" s="5">
        <f ca="1">'Claims list cumulative'!L70</f>
        <v>1</v>
      </c>
      <c r="N76" s="5">
        <f ca="1">'Claims list cumulative'!M70</f>
        <v>1</v>
      </c>
      <c r="O76" s="5">
        <f ca="1">'Claims list cumulative'!N70</f>
        <v>1</v>
      </c>
      <c r="P76" s="5">
        <f ca="1">'Claims list cumulative'!O70</f>
        <v>1</v>
      </c>
      <c r="Q76" s="5">
        <f ca="1">'Claims list cumulative'!P70</f>
        <v>1</v>
      </c>
      <c r="R76" s="5">
        <f ca="1">'Claims list cumulative'!Q70</f>
        <v>1</v>
      </c>
      <c r="S76" s="5">
        <f ca="1">'Claims list cumulative'!R70</f>
        <v>2</v>
      </c>
      <c r="T76" s="5">
        <f ca="1">$S$76+$AO$76*(T96-$S$96)</f>
        <v>2.2135986728117332</v>
      </c>
      <c r="U76" s="5">
        <f t="shared" ref="U76:AM76" ca="1" si="59">$S$76+$AO$76*(U96-$S$96)</f>
        <v>2.2383659067741095</v>
      </c>
      <c r="V76" s="5">
        <f t="shared" ca="1" si="59"/>
        <v>2.4876217241194691</v>
      </c>
      <c r="W76" s="5">
        <f t="shared" ca="1" si="59"/>
        <v>2.8741715076968033</v>
      </c>
      <c r="X76" s="5">
        <f t="shared" ca="1" si="59"/>
        <v>3.6397931857858685</v>
      </c>
      <c r="Y76" s="5">
        <f t="shared" ca="1" si="59"/>
        <v>3.8118016757151141</v>
      </c>
      <c r="Z76" s="5">
        <f t="shared" ca="1" si="59"/>
        <v>4.3502504120663756</v>
      </c>
      <c r="AA76" s="5">
        <f t="shared" ca="1" si="59"/>
        <v>4.8566425972581779</v>
      </c>
      <c r="AB76" s="5">
        <f t="shared" ca="1" si="59"/>
        <v>5.4415604276587528</v>
      </c>
      <c r="AC76" s="5">
        <f t="shared" ca="1" si="59"/>
        <v>6.2430313050662063</v>
      </c>
      <c r="AD76" s="5">
        <f t="shared" ca="1" si="59"/>
        <v>6.9481445209889348</v>
      </c>
      <c r="AE76" s="5">
        <f t="shared" ca="1" si="59"/>
        <v>7.5667812276383799</v>
      </c>
      <c r="AF76" s="5">
        <f t="shared" ca="1" si="59"/>
        <v>8.5185367711385123</v>
      </c>
      <c r="AG76" s="5">
        <f t="shared" ca="1" si="59"/>
        <v>8.9840669834012825</v>
      </c>
      <c r="AH76" s="5">
        <f t="shared" ca="1" si="59"/>
        <v>10.273631360572013</v>
      </c>
      <c r="AI76" s="5">
        <f t="shared" ca="1" si="59"/>
        <v>10.529049998519479</v>
      </c>
      <c r="AJ76" s="5">
        <f t="shared" ca="1" si="59"/>
        <v>11.660527279403109</v>
      </c>
      <c r="AK76" s="5">
        <f t="shared" ca="1" si="59"/>
        <v>13.572167922210063</v>
      </c>
      <c r="AL76" s="5">
        <f t="shared" ca="1" si="59"/>
        <v>15.443753316962185</v>
      </c>
      <c r="AM76" s="5">
        <f t="shared" ca="1" si="59"/>
        <v>15.443753316962185</v>
      </c>
      <c r="AN76" s="7">
        <f>VLOOKUP(A76,'Premiums,Loss ratio'!$A$2:$C$1048576,3,FALSE)</f>
        <v>19653</v>
      </c>
      <c r="AO76" s="7">
        <f t="shared" ca="1" si="40"/>
        <v>14.718077758444299</v>
      </c>
      <c r="AP76" s="32">
        <f t="shared" ca="1" si="41"/>
        <v>13.443753316962185</v>
      </c>
    </row>
    <row r="77" spans="1:42" x14ac:dyDescent="0.2">
      <c r="A77" s="38">
        <f t="shared" si="39"/>
        <v>50679</v>
      </c>
      <c r="B77" s="4">
        <v>15</v>
      </c>
      <c r="C77" s="5">
        <f ca="1">'Claims list cumulative'!B71</f>
        <v>1</v>
      </c>
      <c r="D77" s="5">
        <f ca="1">'Claims list cumulative'!C71</f>
        <v>1</v>
      </c>
      <c r="E77" s="5">
        <f ca="1">'Claims list cumulative'!D71</f>
        <v>1</v>
      </c>
      <c r="F77" s="5">
        <f ca="1">'Claims list cumulative'!E71</f>
        <v>1</v>
      </c>
      <c r="G77" s="5">
        <f ca="1">'Claims list cumulative'!F71</f>
        <v>1</v>
      </c>
      <c r="H77" s="5">
        <f ca="1">'Claims list cumulative'!G71</f>
        <v>1</v>
      </c>
      <c r="I77" s="5">
        <f ca="1">'Claims list cumulative'!H71</f>
        <v>1</v>
      </c>
      <c r="J77" s="5">
        <f ca="1">'Claims list cumulative'!I71</f>
        <v>1</v>
      </c>
      <c r="K77" s="5">
        <f ca="1">'Claims list cumulative'!J71</f>
        <v>1</v>
      </c>
      <c r="L77" s="5">
        <f ca="1">'Claims list cumulative'!K71</f>
        <v>1</v>
      </c>
      <c r="M77" s="5">
        <f ca="1">'Claims list cumulative'!L71</f>
        <v>1</v>
      </c>
      <c r="N77" s="5">
        <f ca="1">'Claims list cumulative'!M71</f>
        <v>1</v>
      </c>
      <c r="O77" s="5">
        <f ca="1">'Claims list cumulative'!N71</f>
        <v>1</v>
      </c>
      <c r="P77" s="5">
        <f ca="1">'Claims list cumulative'!O71</f>
        <v>1</v>
      </c>
      <c r="Q77" s="5">
        <f ca="1">'Claims list cumulative'!P71</f>
        <v>1</v>
      </c>
      <c r="R77" s="5">
        <f ca="1">'Claims list cumulative'!Q71</f>
        <v>1</v>
      </c>
      <c r="S77" s="5">
        <f ca="1">$R$77+$AO$77*(S96-$R$96)</f>
        <v>1.1606736847602894</v>
      </c>
      <c r="T77" s="5">
        <f t="shared" ref="T77:AM77" ca="1" si="60">$R$77+$AO$77*(T96-$R$96)</f>
        <v>1.374054987528964</v>
      </c>
      <c r="U77" s="5">
        <f t="shared" ca="1" si="60"/>
        <v>1.3987970169587371</v>
      </c>
      <c r="V77" s="5">
        <f t="shared" ca="1" si="60"/>
        <v>1.6477991775419278</v>
      </c>
      <c r="W77" s="5">
        <f t="shared" ca="1" si="60"/>
        <v>2.0339555862822625</v>
      </c>
      <c r="X77" s="5">
        <f t="shared" ca="1" si="60"/>
        <v>2.7987981246185276</v>
      </c>
      <c r="Y77" s="5">
        <f t="shared" ca="1" si="60"/>
        <v>2.9706315690179008</v>
      </c>
      <c r="Z77" s="5">
        <f t="shared" ca="1" si="60"/>
        <v>3.5085323496002201</v>
      </c>
      <c r="AA77" s="5">
        <f t="shared" ca="1" si="60"/>
        <v>4.0144092015755231</v>
      </c>
      <c r="AB77" s="5">
        <f t="shared" ca="1" si="60"/>
        <v>4.5987317866391013</v>
      </c>
      <c r="AC77" s="5">
        <f t="shared" ca="1" si="60"/>
        <v>5.3993870421288754</v>
      </c>
      <c r="AD77" s="5">
        <f t="shared" ca="1" si="60"/>
        <v>6.103782695118797</v>
      </c>
      <c r="AE77" s="5">
        <f t="shared" ca="1" si="60"/>
        <v>6.7217898422031386</v>
      </c>
      <c r="AF77" s="5">
        <f t="shared" ca="1" si="60"/>
        <v>7.6725768256427207</v>
      </c>
      <c r="AG77" s="5">
        <f t="shared" ca="1" si="60"/>
        <v>8.1376332881347047</v>
      </c>
      <c r="AH77" s="5">
        <f t="shared" ca="1" si="60"/>
        <v>9.4258853319444533</v>
      </c>
      <c r="AI77" s="5">
        <f t="shared" ca="1" si="60"/>
        <v>9.6810440414963068</v>
      </c>
      <c r="AJ77" s="5">
        <f t="shared" ca="1" si="60"/>
        <v>10.811369867354358</v>
      </c>
      <c r="AK77" s="5">
        <f t="shared" ca="1" si="60"/>
        <v>12.721065116946225</v>
      </c>
      <c r="AL77" s="5">
        <f t="shared" ca="1" si="60"/>
        <v>14.59074588096029</v>
      </c>
      <c r="AM77" s="5">
        <f t="shared" ca="1" si="60"/>
        <v>14.59074588096029</v>
      </c>
      <c r="AN77" s="7">
        <f>VLOOKUP(A77,'Premiums,Loss ratio'!$A$2:$C$1048576,3,FALSE)</f>
        <v>19633</v>
      </c>
      <c r="AO77" s="7">
        <f t="shared" ca="1" si="40"/>
        <v>14.703099813338264</v>
      </c>
      <c r="AP77" s="32">
        <f t="shared" ca="1" si="41"/>
        <v>13.59074588096029</v>
      </c>
    </row>
    <row r="78" spans="1:42" x14ac:dyDescent="0.2">
      <c r="A78" s="38">
        <f t="shared" si="39"/>
        <v>50710</v>
      </c>
      <c r="B78" s="4">
        <v>14</v>
      </c>
      <c r="C78" s="5">
        <f ca="1">'Claims list cumulative'!B72</f>
        <v>0</v>
      </c>
      <c r="D78" s="5">
        <f ca="1">'Claims list cumulative'!C72</f>
        <v>0</v>
      </c>
      <c r="E78" s="5">
        <f ca="1">'Claims list cumulative'!D72</f>
        <v>0</v>
      </c>
      <c r="F78" s="5">
        <f ca="1">'Claims list cumulative'!E72</f>
        <v>0</v>
      </c>
      <c r="G78" s="5">
        <f ca="1">'Claims list cumulative'!F72</f>
        <v>0</v>
      </c>
      <c r="H78" s="5">
        <f ca="1">'Claims list cumulative'!G72</f>
        <v>0</v>
      </c>
      <c r="I78" s="5">
        <f ca="1">'Claims list cumulative'!H72</f>
        <v>0</v>
      </c>
      <c r="J78" s="5">
        <f ca="1">'Claims list cumulative'!I72</f>
        <v>0</v>
      </c>
      <c r="K78" s="5">
        <f ca="1">'Claims list cumulative'!J72</f>
        <v>0</v>
      </c>
      <c r="L78" s="5">
        <f ca="1">'Claims list cumulative'!K72</f>
        <v>0</v>
      </c>
      <c r="M78" s="5">
        <f ca="1">'Claims list cumulative'!L72</f>
        <v>0</v>
      </c>
      <c r="N78" s="5">
        <f ca="1">'Claims list cumulative'!M72</f>
        <v>0</v>
      </c>
      <c r="O78" s="5">
        <f ca="1">'Claims list cumulative'!N72</f>
        <v>0</v>
      </c>
      <c r="P78" s="5">
        <f ca="1">'Claims list cumulative'!O72</f>
        <v>1</v>
      </c>
      <c r="Q78" s="5">
        <f ca="1">'Claims list cumulative'!P72</f>
        <v>2</v>
      </c>
      <c r="R78" s="5">
        <f ca="1">$Q$78+$AO$78*(R96-$Q$96)</f>
        <v>2.1474924541772658</v>
      </c>
      <c r="S78" s="5">
        <f t="shared" ref="S78:AM78" ca="1" si="61">$Q$78+$AO$78*(S96-$Q$96)</f>
        <v>2.3080515649250946</v>
      </c>
      <c r="T78" s="5">
        <f t="shared" ca="1" si="61"/>
        <v>2.5212807086636277</v>
      </c>
      <c r="U78" s="5">
        <f t="shared" ca="1" si="61"/>
        <v>2.5460050949205786</v>
      </c>
      <c r="V78" s="5">
        <f t="shared" ca="1" si="61"/>
        <v>2.7948296957702512</v>
      </c>
      <c r="W78" s="5">
        <f t="shared" ca="1" si="61"/>
        <v>3.1807107421246865</v>
      </c>
      <c r="X78" s="5">
        <f t="shared" ca="1" si="61"/>
        <v>3.9450078826339912</v>
      </c>
      <c r="Y78" s="5">
        <f t="shared" ca="1" si="61"/>
        <v>4.1167187951624538</v>
      </c>
      <c r="Z78" s="5">
        <f t="shared" ca="1" si="61"/>
        <v>4.6542360067065136</v>
      </c>
      <c r="AA78" s="5">
        <f t="shared" ca="1" si="61"/>
        <v>5.1597521254302681</v>
      </c>
      <c r="AB78" s="5">
        <f t="shared" ca="1" si="61"/>
        <v>5.7436580387579488</v>
      </c>
      <c r="AC78" s="5">
        <f t="shared" ca="1" si="61"/>
        <v>6.5437423589053472</v>
      </c>
      <c r="AD78" s="5">
        <f t="shared" ca="1" si="61"/>
        <v>7.2476357178423028</v>
      </c>
      <c r="AE78" s="5">
        <f t="shared" ca="1" si="61"/>
        <v>7.8652021732310722</v>
      </c>
      <c r="AF78" s="5">
        <f t="shared" ca="1" si="61"/>
        <v>8.8153111646282678</v>
      </c>
      <c r="AG78" s="5">
        <f t="shared" ca="1" si="61"/>
        <v>9.2800360022807027</v>
      </c>
      <c r="AH78" s="5">
        <f t="shared" ca="1" si="61"/>
        <v>10.567369412737762</v>
      </c>
      <c r="AI78" s="5">
        <f t="shared" ca="1" si="61"/>
        <v>10.822346172412688</v>
      </c>
      <c r="AJ78" s="5">
        <f t="shared" ca="1" si="61"/>
        <v>11.951865979752835</v>
      </c>
      <c r="AK78" s="5">
        <f t="shared" ca="1" si="61"/>
        <v>13.860199454094138</v>
      </c>
      <c r="AL78" s="5">
        <f t="shared" ca="1" si="61"/>
        <v>15.728546976591563</v>
      </c>
      <c r="AM78" s="5">
        <f t="shared" ca="1" si="61"/>
        <v>15.728546976591563</v>
      </c>
      <c r="AN78" s="7">
        <f>VLOOKUP(A78,'Premiums,Loss ratio'!$A$2:$C$1048576,3,FALSE)</f>
        <v>19619</v>
      </c>
      <c r="AO78" s="7">
        <f t="shared" ca="1" si="40"/>
        <v>14.692615251764041</v>
      </c>
      <c r="AP78" s="32">
        <f t="shared" ca="1" si="41"/>
        <v>13.728546976591563</v>
      </c>
    </row>
    <row r="79" spans="1:42" x14ac:dyDescent="0.2">
      <c r="A79" s="38">
        <f t="shared" si="39"/>
        <v>50740</v>
      </c>
      <c r="B79" s="4">
        <v>13</v>
      </c>
      <c r="C79" s="5">
        <f ca="1">'Claims list cumulative'!B73</f>
        <v>0</v>
      </c>
      <c r="D79" s="5">
        <f ca="1">'Claims list cumulative'!C73</f>
        <v>0</v>
      </c>
      <c r="E79" s="5">
        <f ca="1">'Claims list cumulative'!D73</f>
        <v>0</v>
      </c>
      <c r="F79" s="5">
        <f ca="1">'Claims list cumulative'!E73</f>
        <v>0</v>
      </c>
      <c r="G79" s="5">
        <f ca="1">'Claims list cumulative'!F73</f>
        <v>0</v>
      </c>
      <c r="H79" s="5">
        <f ca="1">'Claims list cumulative'!G73</f>
        <v>0</v>
      </c>
      <c r="I79" s="5">
        <f ca="1">'Claims list cumulative'!H73</f>
        <v>0</v>
      </c>
      <c r="J79" s="5">
        <f ca="1">'Claims list cumulative'!I73</f>
        <v>0</v>
      </c>
      <c r="K79" s="5">
        <f ca="1">'Claims list cumulative'!J73</f>
        <v>0</v>
      </c>
      <c r="L79" s="5">
        <f ca="1">'Claims list cumulative'!K73</f>
        <v>0</v>
      </c>
      <c r="M79" s="5">
        <f ca="1">'Claims list cumulative'!L73</f>
        <v>0</v>
      </c>
      <c r="N79" s="5">
        <f ca="1">'Claims list cumulative'!M73</f>
        <v>0</v>
      </c>
      <c r="O79" s="5">
        <f ca="1">'Claims list cumulative'!N73</f>
        <v>0</v>
      </c>
      <c r="P79" s="5">
        <f ca="1">'Claims list cumulative'!O73</f>
        <v>0</v>
      </c>
      <c r="Q79" s="5">
        <f ca="1">$P$79+$AO$79*(Q96-$P$96)</f>
        <v>0.21284599902177481</v>
      </c>
      <c r="R79" s="5">
        <f t="shared" ref="R79:AM79" ca="1" si="62">$P$79+$AO$79*(R96-$P$96)</f>
        <v>0.36015050726120318</v>
      </c>
      <c r="S79" s="5">
        <f t="shared" ca="1" si="62"/>
        <v>0.52050502155820888</v>
      </c>
      <c r="T79" s="5">
        <f t="shared" ca="1" si="62"/>
        <v>0.73346245274291866</v>
      </c>
      <c r="U79" s="5">
        <f t="shared" ca="1" si="62"/>
        <v>0.75815533333411578</v>
      </c>
      <c r="V79" s="5">
        <f t="shared" ca="1" si="62"/>
        <v>1.0066628632310772</v>
      </c>
      <c r="W79" s="5">
        <f t="shared" ca="1" si="62"/>
        <v>1.3920521910392636</v>
      </c>
      <c r="X79" s="5">
        <f t="shared" ca="1" si="62"/>
        <v>2.1553754068575679</v>
      </c>
      <c r="Y79" s="5">
        <f t="shared" ca="1" si="62"/>
        <v>2.3268675124736902</v>
      </c>
      <c r="Z79" s="5">
        <f t="shared" ca="1" si="62"/>
        <v>2.8636997793065713</v>
      </c>
      <c r="AA79" s="5">
        <f t="shared" ca="1" si="62"/>
        <v>3.3685717315097041</v>
      </c>
      <c r="AB79" s="5">
        <f t="shared" ca="1" si="62"/>
        <v>3.9517335881661366</v>
      </c>
      <c r="AC79" s="5">
        <f t="shared" ca="1" si="62"/>
        <v>4.7507983809164367</v>
      </c>
      <c r="AD79" s="5">
        <f t="shared" ca="1" si="62"/>
        <v>5.4537947861873839</v>
      </c>
      <c r="AE79" s="5">
        <f t="shared" ca="1" si="62"/>
        <v>6.0705742921197734</v>
      </c>
      <c r="AF79" s="5">
        <f t="shared" ca="1" si="62"/>
        <v>7.0194725834412806</v>
      </c>
      <c r="AG79" s="5">
        <f t="shared" ca="1" si="62"/>
        <v>7.4836052338802332</v>
      </c>
      <c r="AH79" s="5">
        <f t="shared" ca="1" si="62"/>
        <v>8.769298227636062</v>
      </c>
      <c r="AI79" s="5">
        <f t="shared" ca="1" si="62"/>
        <v>9.0239500768164742</v>
      </c>
      <c r="AJ79" s="5">
        <f t="shared" ca="1" si="62"/>
        <v>10.15203056537465</v>
      </c>
      <c r="AK79" s="5">
        <f t="shared" ca="1" si="62"/>
        <v>12.057932298197093</v>
      </c>
      <c r="AL79" s="5">
        <f t="shared" ca="1" si="62"/>
        <v>13.923899032271946</v>
      </c>
      <c r="AM79" s="5">
        <f t="shared" ca="1" si="62"/>
        <v>13.923899032271946</v>
      </c>
      <c r="AN79" s="7">
        <f>VLOOKUP(A79,'Premiums,Loss ratio'!$A$2:$C$1048576,3,FALSE)</f>
        <v>19594</v>
      </c>
      <c r="AO79" s="7">
        <f t="shared" ca="1" si="40"/>
        <v>14.673892820381498</v>
      </c>
      <c r="AP79" s="32">
        <f t="shared" ca="1" si="41"/>
        <v>13.923899032271946</v>
      </c>
    </row>
    <row r="80" spans="1:42" x14ac:dyDescent="0.2">
      <c r="A80" s="38">
        <f t="shared" si="39"/>
        <v>50771</v>
      </c>
      <c r="B80" s="4">
        <v>12</v>
      </c>
      <c r="C80" s="5">
        <f ca="1">'Claims list cumulative'!B74</f>
        <v>0</v>
      </c>
      <c r="D80" s="5">
        <f ca="1">'Claims list cumulative'!C74</f>
        <v>0</v>
      </c>
      <c r="E80" s="5">
        <f ca="1">'Claims list cumulative'!D74</f>
        <v>0</v>
      </c>
      <c r="F80" s="5">
        <f ca="1">'Claims list cumulative'!E74</f>
        <v>0</v>
      </c>
      <c r="G80" s="5">
        <f ca="1">'Claims list cumulative'!F74</f>
        <v>1</v>
      </c>
      <c r="H80" s="5">
        <f ca="1">'Claims list cumulative'!G74</f>
        <v>1</v>
      </c>
      <c r="I80" s="5">
        <f ca="1">'Claims list cumulative'!H74</f>
        <v>1</v>
      </c>
      <c r="J80" s="5">
        <f ca="1">'Claims list cumulative'!I74</f>
        <v>1</v>
      </c>
      <c r="K80" s="5">
        <f ca="1">'Claims list cumulative'!J74</f>
        <v>1</v>
      </c>
      <c r="L80" s="5">
        <f ca="1">'Claims list cumulative'!K74</f>
        <v>1</v>
      </c>
      <c r="M80" s="5">
        <f ca="1">'Claims list cumulative'!L74</f>
        <v>1</v>
      </c>
      <c r="N80" s="5">
        <f ca="1">'Claims list cumulative'!M74</f>
        <v>1</v>
      </c>
      <c r="O80" s="5">
        <f ca="1">'Claims list cumulative'!N74</f>
        <v>1</v>
      </c>
      <c r="P80" s="5">
        <f ca="1">$O$80+$AO$80*(P96-$O$96)</f>
        <v>1.0774239447268943</v>
      </c>
      <c r="Q80" s="5">
        <f t="shared" ref="Q80:AM80" ca="1" si="63">$O$80+$AO$80*(Q96-$O$96)</f>
        <v>1.2923012901719146</v>
      </c>
      <c r="R80" s="5">
        <f t="shared" ca="1" si="63"/>
        <v>1.4410116340263666</v>
      </c>
      <c r="S80" s="5">
        <f t="shared" ca="1" si="63"/>
        <v>1.6028965297755282</v>
      </c>
      <c r="T80" s="5">
        <f t="shared" ca="1" si="63"/>
        <v>1.8178863708628377</v>
      </c>
      <c r="U80" s="5">
        <f t="shared" ca="1" si="63"/>
        <v>1.8428149138338732</v>
      </c>
      <c r="V80" s="5">
        <f t="shared" ca="1" si="63"/>
        <v>2.0936941344571149</v>
      </c>
      <c r="W80" s="5">
        <f t="shared" ca="1" si="63"/>
        <v>2.4827615169912445</v>
      </c>
      <c r="X80" s="5">
        <f t="shared" ca="1" si="63"/>
        <v>3.2533696894982298</v>
      </c>
      <c r="Y80" s="5">
        <f t="shared" ca="1" si="63"/>
        <v>3.4264984708186601</v>
      </c>
      <c r="Z80" s="5">
        <f t="shared" ca="1" si="63"/>
        <v>3.9684541240911528</v>
      </c>
      <c r="AA80" s="5">
        <f t="shared" ca="1" si="63"/>
        <v>4.4781444418685421</v>
      </c>
      <c r="AB80" s="5">
        <f t="shared" ca="1" si="63"/>
        <v>5.0668718424259014</v>
      </c>
      <c r="AC80" s="5">
        <f t="shared" ca="1" si="63"/>
        <v>5.8735627001065014</v>
      </c>
      <c r="AD80" s="5">
        <f t="shared" ca="1" si="63"/>
        <v>6.5832683187991945</v>
      </c>
      <c r="AE80" s="5">
        <f t="shared" ca="1" si="63"/>
        <v>7.2059342066653054</v>
      </c>
      <c r="AF80" s="5">
        <f t="shared" ca="1" si="63"/>
        <v>8.1638885345529619</v>
      </c>
      <c r="AG80" s="5">
        <f t="shared" ca="1" si="63"/>
        <v>8.6324507453487627</v>
      </c>
      <c r="AH80" s="5">
        <f t="shared" ca="1" si="63"/>
        <v>9.9304140560297895</v>
      </c>
      <c r="AI80" s="5">
        <f t="shared" ca="1" si="63"/>
        <v>10.187496235709169</v>
      </c>
      <c r="AJ80" s="5">
        <f t="shared" ca="1" si="63"/>
        <v>11.326342828756491</v>
      </c>
      <c r="AK80" s="5">
        <f t="shared" ca="1" si="63"/>
        <v>13.250433988140015</v>
      </c>
      <c r="AL80" s="5">
        <f t="shared" ca="1" si="63"/>
        <v>15.134209019615705</v>
      </c>
      <c r="AM80" s="5">
        <f t="shared" ca="1" si="63"/>
        <v>15.134209019615705</v>
      </c>
      <c r="AN80" s="7">
        <f>VLOOKUP(A80,'Premiums,Loss ratio'!$A$2:$C$1048576,3,FALSE)</f>
        <v>19781</v>
      </c>
      <c r="AO80" s="7">
        <f t="shared" ca="1" si="40"/>
        <v>14.813936607122915</v>
      </c>
      <c r="AP80" s="32">
        <f t="shared" ca="1" si="41"/>
        <v>14.134209019615705</v>
      </c>
    </row>
    <row r="81" spans="1:42" x14ac:dyDescent="0.2">
      <c r="A81" s="38">
        <f t="shared" si="39"/>
        <v>50802</v>
      </c>
      <c r="B81" s="4">
        <v>11</v>
      </c>
      <c r="C81" s="5">
        <f ca="1">'Claims list cumulative'!B75</f>
        <v>0</v>
      </c>
      <c r="D81" s="5">
        <f ca="1">'Claims list cumulative'!C75</f>
        <v>0</v>
      </c>
      <c r="E81" s="5">
        <f ca="1">'Claims list cumulative'!D75</f>
        <v>0</v>
      </c>
      <c r="F81" s="5">
        <f ca="1">'Claims list cumulative'!E75</f>
        <v>0</v>
      </c>
      <c r="G81" s="5">
        <f ca="1">'Claims list cumulative'!F75</f>
        <v>0</v>
      </c>
      <c r="H81" s="5">
        <f ca="1">'Claims list cumulative'!G75</f>
        <v>0</v>
      </c>
      <c r="I81" s="5">
        <f ca="1">'Claims list cumulative'!H75</f>
        <v>0</v>
      </c>
      <c r="J81" s="5">
        <f ca="1">'Claims list cumulative'!I75</f>
        <v>0</v>
      </c>
      <c r="K81" s="5">
        <f ca="1">'Claims list cumulative'!J75</f>
        <v>0</v>
      </c>
      <c r="L81" s="5">
        <f ca="1">'Claims list cumulative'!K75</f>
        <v>0</v>
      </c>
      <c r="M81" s="5">
        <f ca="1">'Claims list cumulative'!L75</f>
        <v>0</v>
      </c>
      <c r="N81" s="5">
        <f ca="1">'Claims list cumulative'!M75</f>
        <v>0</v>
      </c>
      <c r="O81" s="5">
        <f ca="1">$N$81+$AO$81*(O96-$N$96)</f>
        <v>0.1634387707099888</v>
      </c>
      <c r="P81" s="5">
        <f t="shared" ref="P81:AM81" ca="1" si="64">$N$81+$AO$81*(P96-$N$96)</f>
        <v>0.24080400459461515</v>
      </c>
      <c r="Q81" s="5">
        <f t="shared" ca="1" si="64"/>
        <v>0.45551840781317188</v>
      </c>
      <c r="R81" s="5">
        <f t="shared" ca="1" si="64"/>
        <v>0.6041159841049214</v>
      </c>
      <c r="S81" s="5">
        <f t="shared" ca="1" si="64"/>
        <v>0.76587812198358918</v>
      </c>
      <c r="T81" s="5">
        <f t="shared" ca="1" si="64"/>
        <v>0.98070493553860472</v>
      </c>
      <c r="U81" s="5">
        <f t="shared" ca="1" si="64"/>
        <v>1.0056145751101877</v>
      </c>
      <c r="V81" s="5">
        <f t="shared" ca="1" si="64"/>
        <v>1.2563035531618025</v>
      </c>
      <c r="W81" s="5">
        <f t="shared" ca="1" si="64"/>
        <v>1.6450759045681824</v>
      </c>
      <c r="X81" s="5">
        <f t="shared" ca="1" si="64"/>
        <v>2.4150997222605679</v>
      </c>
      <c r="Y81" s="5">
        <f t="shared" ca="1" si="64"/>
        <v>2.5880972194335938</v>
      </c>
      <c r="Z81" s="5">
        <f t="shared" ca="1" si="64"/>
        <v>3.1296419058793798</v>
      </c>
      <c r="AA81" s="5">
        <f t="shared" ca="1" si="64"/>
        <v>3.6389457237443956</v>
      </c>
      <c r="AB81" s="5">
        <f t="shared" ca="1" si="64"/>
        <v>4.2272266902990072</v>
      </c>
      <c r="AC81" s="5">
        <f t="shared" ca="1" si="64"/>
        <v>5.0333058315413481</v>
      </c>
      <c r="AD81" s="5">
        <f t="shared" ca="1" si="64"/>
        <v>5.742473278034435</v>
      </c>
      <c r="AE81" s="5">
        <f t="shared" ca="1" si="64"/>
        <v>6.3646669962267186</v>
      </c>
      <c r="AF81" s="5">
        <f t="shared" ca="1" si="64"/>
        <v>7.3218949040689623</v>
      </c>
      <c r="AG81" s="5">
        <f t="shared" ca="1" si="64"/>
        <v>7.7901018025366717</v>
      </c>
      <c r="AH81" s="5">
        <f t="shared" ca="1" si="64"/>
        <v>9.0870808631969613</v>
      </c>
      <c r="AI81" s="5">
        <f t="shared" ca="1" si="64"/>
        <v>9.3439680965796317</v>
      </c>
      <c r="AJ81" s="5">
        <f t="shared" ca="1" si="64"/>
        <v>10.481951098357772</v>
      </c>
      <c r="AK81" s="5">
        <f t="shared" ca="1" si="64"/>
        <v>12.404583212829978</v>
      </c>
      <c r="AL81" s="5">
        <f t="shared" ca="1" si="64"/>
        <v>14.286929771252124</v>
      </c>
      <c r="AM81" s="5">
        <f t="shared" ca="1" si="64"/>
        <v>14.286929771252124</v>
      </c>
      <c r="AN81" s="7">
        <f>VLOOKUP(A81,'Premiums,Loss ratio'!$A$2:$C$1048576,3,FALSE)</f>
        <v>19766</v>
      </c>
      <c r="AO81" s="7">
        <f t="shared" ca="1" si="40"/>
        <v>14.802703148293389</v>
      </c>
      <c r="AP81" s="32">
        <f t="shared" ca="1" si="41"/>
        <v>14.286929771252124</v>
      </c>
    </row>
    <row r="82" spans="1:42" x14ac:dyDescent="0.2">
      <c r="A82" s="38">
        <f t="shared" si="39"/>
        <v>50830</v>
      </c>
      <c r="B82" s="4">
        <v>10</v>
      </c>
      <c r="C82" s="5">
        <f ca="1">'Claims list cumulative'!B76</f>
        <v>0</v>
      </c>
      <c r="D82" s="5">
        <f ca="1">'Claims list cumulative'!C76</f>
        <v>0</v>
      </c>
      <c r="E82" s="5">
        <f ca="1">'Claims list cumulative'!D76</f>
        <v>0</v>
      </c>
      <c r="F82" s="5">
        <f ca="1">'Claims list cumulative'!E76</f>
        <v>0</v>
      </c>
      <c r="G82" s="5">
        <f ca="1">'Claims list cumulative'!F76</f>
        <v>0</v>
      </c>
      <c r="H82" s="5">
        <f ca="1">'Claims list cumulative'!G76</f>
        <v>0</v>
      </c>
      <c r="I82" s="5">
        <f ca="1">'Claims list cumulative'!H76</f>
        <v>0</v>
      </c>
      <c r="J82" s="5">
        <f ca="1">'Claims list cumulative'!I76</f>
        <v>0</v>
      </c>
      <c r="K82" s="5">
        <f ca="1">'Claims list cumulative'!J76</f>
        <v>0</v>
      </c>
      <c r="L82" s="5">
        <f ca="1">'Claims list cumulative'!K76</f>
        <v>0</v>
      </c>
      <c r="M82" s="5">
        <f ca="1">'Claims list cumulative'!L76</f>
        <v>0</v>
      </c>
      <c r="N82" s="5">
        <f ca="1">$M$82+$AO$82*(N96-$M$96)</f>
        <v>9.8681467436116194E-2</v>
      </c>
      <c r="O82" s="5">
        <f t="shared" ref="O82:AM82" ca="1" si="65">$M$82+$AO$82*(O96-$M$96)</f>
        <v>0.26201274527859364</v>
      </c>
      <c r="P82" s="5">
        <f t="shared" ca="1" si="65"/>
        <v>0.33932709643325437</v>
      </c>
      <c r="Q82" s="5">
        <f t="shared" ca="1" si="65"/>
        <v>0.55390028305554262</v>
      </c>
      <c r="R82" s="5">
        <f t="shared" ca="1" si="65"/>
        <v>0.70240012745961677</v>
      </c>
      <c r="S82" s="5">
        <f t="shared" ca="1" si="65"/>
        <v>0.86405587518385663</v>
      </c>
      <c r="T82" s="5">
        <f t="shared" ca="1" si="65"/>
        <v>1.0787413982108838</v>
      </c>
      <c r="U82" s="5">
        <f t="shared" ca="1" si="65"/>
        <v>1.1036346548362752</v>
      </c>
      <c r="V82" s="5">
        <f t="shared" ca="1" si="65"/>
        <v>1.3541587559924799</v>
      </c>
      <c r="W82" s="5">
        <f t="shared" ca="1" si="65"/>
        <v>1.7426754137548106</v>
      </c>
      <c r="X82" s="5">
        <f t="shared" ca="1" si="65"/>
        <v>2.5121927906078763</v>
      </c>
      <c r="Y82" s="5">
        <f t="shared" ca="1" si="65"/>
        <v>2.6850765081864849</v>
      </c>
      <c r="Z82" s="5">
        <f t="shared" ca="1" si="65"/>
        <v>3.2262650233824579</v>
      </c>
      <c r="AA82" s="5">
        <f t="shared" ca="1" si="65"/>
        <v>3.7352338746567506</v>
      </c>
      <c r="AB82" s="5">
        <f t="shared" ca="1" si="65"/>
        <v>4.3231279317423139</v>
      </c>
      <c r="AC82" s="5">
        <f t="shared" ca="1" si="65"/>
        <v>5.1286769187381633</v>
      </c>
      <c r="AD82" s="5">
        <f t="shared" ca="1" si="65"/>
        <v>5.8373779493249263</v>
      </c>
      <c r="AE82" s="5">
        <f t="shared" ca="1" si="65"/>
        <v>6.459162453799892</v>
      </c>
      <c r="AF82" s="5">
        <f t="shared" ca="1" si="65"/>
        <v>7.4157607976027764</v>
      </c>
      <c r="AG82" s="5">
        <f t="shared" ca="1" si="65"/>
        <v>7.8836597587194763</v>
      </c>
      <c r="AH82" s="5">
        <f t="shared" ca="1" si="65"/>
        <v>9.1797858026951253</v>
      </c>
      <c r="AI82" s="5">
        <f t="shared" ca="1" si="65"/>
        <v>9.4365040826206492</v>
      </c>
      <c r="AJ82" s="5">
        <f t="shared" ca="1" si="65"/>
        <v>10.573738638632165</v>
      </c>
      <c r="AK82" s="5">
        <f t="shared" ca="1" si="65"/>
        <v>12.495106247514563</v>
      </c>
      <c r="AL82" s="5">
        <f t="shared" ca="1" si="65"/>
        <v>14.376214795956972</v>
      </c>
      <c r="AM82" s="5">
        <f t="shared" ca="1" si="65"/>
        <v>14.376214795956972</v>
      </c>
      <c r="AN82" s="7">
        <f>VLOOKUP(A82,'Premiums,Loss ratio'!$A$2:$C$1048576,3,FALSE)</f>
        <v>19753</v>
      </c>
      <c r="AO82" s="7">
        <f t="shared" ca="1" si="40"/>
        <v>14.792967483974468</v>
      </c>
      <c r="AP82" s="32">
        <f t="shared" ca="1" si="41"/>
        <v>14.376214795956972</v>
      </c>
    </row>
    <row r="83" spans="1:42" x14ac:dyDescent="0.2">
      <c r="A83" s="38">
        <f t="shared" si="39"/>
        <v>50861</v>
      </c>
      <c r="B83" s="4">
        <v>9</v>
      </c>
      <c r="C83" s="5">
        <f ca="1">'Claims list cumulative'!B77</f>
        <v>0</v>
      </c>
      <c r="D83" s="5">
        <f ca="1">'Claims list cumulative'!C77</f>
        <v>0</v>
      </c>
      <c r="E83" s="5">
        <f ca="1">'Claims list cumulative'!D77</f>
        <v>1</v>
      </c>
      <c r="F83" s="5">
        <f ca="1">'Claims list cumulative'!E77</f>
        <v>1</v>
      </c>
      <c r="G83" s="5">
        <f ca="1">'Claims list cumulative'!F77</f>
        <v>1</v>
      </c>
      <c r="H83" s="5">
        <f ca="1">'Claims list cumulative'!G77</f>
        <v>1</v>
      </c>
      <c r="I83" s="5">
        <f ca="1">'Claims list cumulative'!H77</f>
        <v>1</v>
      </c>
      <c r="J83" s="5">
        <f ca="1">'Claims list cumulative'!I77</f>
        <v>1</v>
      </c>
      <c r="K83" s="5">
        <f ca="1">'Claims list cumulative'!J77</f>
        <v>1</v>
      </c>
      <c r="L83" s="5">
        <f ca="1">'Claims list cumulative'!K77</f>
        <v>1</v>
      </c>
      <c r="M83" s="5">
        <f ca="1">$L$83+$AO$83*(M96-$L$96)</f>
        <v>1.0294924799816247</v>
      </c>
      <c r="N83" s="5">
        <f t="shared" ref="N83:AM83" ca="1" si="66">$L$83+$AO$83*(N96-$L$96)</f>
        <v>1.1281090023928499</v>
      </c>
      <c r="O83" s="5">
        <f t="shared" ca="1" si="66"/>
        <v>1.291332787367816</v>
      </c>
      <c r="P83" s="5">
        <f t="shared" ca="1" si="66"/>
        <v>1.3685962557925111</v>
      </c>
      <c r="Q83" s="5">
        <f t="shared" ca="1" si="66"/>
        <v>1.5830282258185311</v>
      </c>
      <c r="R83" s="5">
        <f t="shared" ca="1" si="66"/>
        <v>1.7314303383349299</v>
      </c>
      <c r="S83" s="5">
        <f t="shared" ca="1" si="66"/>
        <v>1.8929796959047416</v>
      </c>
      <c r="T83" s="5">
        <f t="shared" ca="1" si="66"/>
        <v>2.107523928403781</v>
      </c>
      <c r="U83" s="5">
        <f t="shared" ca="1" si="66"/>
        <v>2.1324008020829801</v>
      </c>
      <c r="V83" s="5">
        <f t="shared" ca="1" si="66"/>
        <v>2.3827600263437749</v>
      </c>
      <c r="W83" s="5">
        <f t="shared" ca="1" si="66"/>
        <v>2.7710209904620555</v>
      </c>
      <c r="X83" s="5">
        <f t="shared" ca="1" si="66"/>
        <v>3.5400319264758013</v>
      </c>
      <c r="Y83" s="5">
        <f t="shared" ca="1" si="66"/>
        <v>3.7128018644599932</v>
      </c>
      <c r="Z83" s="5">
        <f t="shared" ca="1" si="66"/>
        <v>4.2536342084061536</v>
      </c>
      <c r="AA83" s="5">
        <f t="shared" ca="1" si="66"/>
        <v>4.7622680930897214</v>
      </c>
      <c r="AB83" s="5">
        <f t="shared" ca="1" si="66"/>
        <v>5.3497752407062364</v>
      </c>
      <c r="AC83" s="5">
        <f t="shared" ca="1" si="66"/>
        <v>6.1547940734555944</v>
      </c>
      <c r="AD83" s="5">
        <f t="shared" ca="1" si="66"/>
        <v>6.8630286881360325</v>
      </c>
      <c r="AE83" s="5">
        <f t="shared" ca="1" si="66"/>
        <v>7.4844039788936811</v>
      </c>
      <c r="AF83" s="5">
        <f t="shared" ca="1" si="66"/>
        <v>8.4403727586572082</v>
      </c>
      <c r="AG83" s="5">
        <f t="shared" ca="1" si="66"/>
        <v>8.9079637824228968</v>
      </c>
      <c r="AH83" s="5">
        <f t="shared" ca="1" si="66"/>
        <v>10.203236809713909</v>
      </c>
      <c r="AI83" s="5">
        <f t="shared" ca="1" si="66"/>
        <v>10.459786136182283</v>
      </c>
      <c r="AJ83" s="5">
        <f t="shared" ca="1" si="66"/>
        <v>11.596272246427173</v>
      </c>
      <c r="AK83" s="5">
        <f t="shared" ca="1" si="66"/>
        <v>13.516375349719764</v>
      </c>
      <c r="AL83" s="5">
        <f t="shared" ca="1" si="66"/>
        <v>15.396245888182436</v>
      </c>
      <c r="AM83" s="5">
        <f t="shared" ca="1" si="66"/>
        <v>15.396245888182436</v>
      </c>
      <c r="AN83" s="7">
        <f>VLOOKUP(A83,'Premiums,Loss ratio'!$A$2:$C$1048576,3,FALSE)</f>
        <v>19740</v>
      </c>
      <c r="AO83" s="7">
        <f t="shared" ca="1" si="40"/>
        <v>14.783231819655546</v>
      </c>
      <c r="AP83" s="32">
        <f t="shared" ca="1" si="41"/>
        <v>14.396245888182436</v>
      </c>
    </row>
    <row r="84" spans="1:42" x14ac:dyDescent="0.2">
      <c r="A84" s="38">
        <f t="shared" si="39"/>
        <v>50891</v>
      </c>
      <c r="B84" s="4">
        <v>8</v>
      </c>
      <c r="C84" s="5">
        <f ca="1">'Claims list cumulative'!B78</f>
        <v>0</v>
      </c>
      <c r="D84" s="5">
        <f ca="1">'Claims list cumulative'!C78</f>
        <v>0</v>
      </c>
      <c r="E84" s="5">
        <f ca="1">'Claims list cumulative'!D78</f>
        <v>0</v>
      </c>
      <c r="F84" s="5">
        <f ca="1">'Claims list cumulative'!E78</f>
        <v>0</v>
      </c>
      <c r="G84" s="5">
        <f ca="1">'Claims list cumulative'!F78</f>
        <v>1</v>
      </c>
      <c r="H84" s="5">
        <f ca="1">'Claims list cumulative'!G78</f>
        <v>1</v>
      </c>
      <c r="I84" s="5">
        <f ca="1">'Claims list cumulative'!H78</f>
        <v>1</v>
      </c>
      <c r="J84" s="5">
        <f ca="1">'Claims list cumulative'!I78</f>
        <v>1</v>
      </c>
      <c r="K84" s="5">
        <f ca="1">'Claims list cumulative'!J78</f>
        <v>1</v>
      </c>
      <c r="L84" s="5">
        <f ca="1">$K$84+$AO$84*(L96-$K$96)</f>
        <v>1.0515247383318995</v>
      </c>
      <c r="M84" s="5">
        <f t="shared" ref="M84:AM84" ca="1" si="67">$K$84+$AO$84*(M96-$K$96)</f>
        <v>1.0809992897542648</v>
      </c>
      <c r="N84" s="5">
        <f t="shared" ca="1" si="67"/>
        <v>1.1795558629117446</v>
      </c>
      <c r="O84" s="5">
        <f t="shared" ca="1" si="67"/>
        <v>1.3426804237013157</v>
      </c>
      <c r="P84" s="5">
        <f t="shared" ca="1" si="67"/>
        <v>1.4198969234521963</v>
      </c>
      <c r="Q84" s="5">
        <f t="shared" ca="1" si="67"/>
        <v>1.6341985396970455</v>
      </c>
      <c r="R84" s="5">
        <f t="shared" ca="1" si="67"/>
        <v>1.7825104381632824</v>
      </c>
      <c r="S84" s="5">
        <f t="shared" ca="1" si="67"/>
        <v>1.9439615894366991</v>
      </c>
      <c r="T84" s="5">
        <f t="shared" ca="1" si="67"/>
        <v>2.1583753999099029</v>
      </c>
      <c r="U84" s="5">
        <f t="shared" ca="1" si="67"/>
        <v>2.1832371508695401</v>
      </c>
      <c r="V84" s="5">
        <f t="shared" ca="1" si="67"/>
        <v>2.4334441810730341</v>
      </c>
      <c r="W84" s="5">
        <f t="shared" ca="1" si="67"/>
        <v>2.8214691202891151</v>
      </c>
      <c r="X84" s="5">
        <f t="shared" ca="1" si="67"/>
        <v>3.5900125724511809</v>
      </c>
      <c r="Y84" s="5">
        <f t="shared" ca="1" si="67"/>
        <v>3.7626774831174488</v>
      </c>
      <c r="Z84" s="5">
        <f t="shared" ca="1" si="67"/>
        <v>4.3031810536022448</v>
      </c>
      <c r="AA84" s="5">
        <f t="shared" ca="1" si="67"/>
        <v>4.8115057383559137</v>
      </c>
      <c r="AB84" s="5">
        <f t="shared" ca="1" si="67"/>
        <v>5.3986557387702296</v>
      </c>
      <c r="AC84" s="5">
        <f t="shared" ca="1" si="67"/>
        <v>6.2031851983689803</v>
      </c>
      <c r="AD84" s="5">
        <f t="shared" ca="1" si="67"/>
        <v>6.9109892752897339</v>
      </c>
      <c r="AE84" s="5">
        <f t="shared" ca="1" si="67"/>
        <v>7.5319868303083197</v>
      </c>
      <c r="AF84" s="5">
        <f t="shared" ca="1" si="67"/>
        <v>8.4873744740355175</v>
      </c>
      <c r="AG84" s="5">
        <f t="shared" ca="1" si="67"/>
        <v>8.9546812479387334</v>
      </c>
      <c r="AH84" s="5">
        <f t="shared" ca="1" si="67"/>
        <v>10.249166875213154</v>
      </c>
      <c r="AI84" s="5">
        <f t="shared" ca="1" si="67"/>
        <v>10.505560244644164</v>
      </c>
      <c r="AJ84" s="5">
        <f t="shared" ca="1" si="67"/>
        <v>11.641355481873706</v>
      </c>
      <c r="AK84" s="5">
        <f t="shared" ca="1" si="67"/>
        <v>13.560291349237245</v>
      </c>
      <c r="AL84" s="5">
        <f t="shared" ca="1" si="67"/>
        <v>15.439019109257082</v>
      </c>
      <c r="AM84" s="5">
        <f t="shared" ca="1" si="67"/>
        <v>15.439019109257082</v>
      </c>
      <c r="AN84" s="7">
        <f>VLOOKUP(A84,'Premiums,Loss ratio'!$A$2:$C$1048576,3,FALSE)</f>
        <v>19728</v>
      </c>
      <c r="AO84" s="7">
        <f t="shared" ca="1" si="40"/>
        <v>14.774245052591926</v>
      </c>
      <c r="AP84" s="32">
        <f t="shared" ca="1" si="41"/>
        <v>14.439019109257082</v>
      </c>
    </row>
    <row r="85" spans="1:42" x14ac:dyDescent="0.2">
      <c r="A85" s="38">
        <f t="shared" si="39"/>
        <v>50922</v>
      </c>
      <c r="B85" s="4">
        <v>7</v>
      </c>
      <c r="C85" s="5">
        <f ca="1">'Claims list cumulative'!B79</f>
        <v>0</v>
      </c>
      <c r="D85" s="5">
        <f ca="1">'Claims list cumulative'!C79</f>
        <v>0</v>
      </c>
      <c r="E85" s="5">
        <f ca="1">'Claims list cumulative'!D79</f>
        <v>0</v>
      </c>
      <c r="F85" s="5">
        <f ca="1">'Claims list cumulative'!E79</f>
        <v>0</v>
      </c>
      <c r="G85" s="5">
        <f ca="1">'Claims list cumulative'!F79</f>
        <v>0</v>
      </c>
      <c r="H85" s="5">
        <f ca="1">'Claims list cumulative'!G79</f>
        <v>1</v>
      </c>
      <c r="I85" s="5">
        <f ca="1">'Claims list cumulative'!H79</f>
        <v>1</v>
      </c>
      <c r="J85" s="5">
        <f ca="1">'Claims list cumulative'!I79</f>
        <v>2</v>
      </c>
      <c r="K85" s="5">
        <f ca="1">$J$85+$AO$85*(K96-$J$96)</f>
        <v>2</v>
      </c>
      <c r="L85" s="5">
        <f t="shared" ref="L85:AM85" ca="1" si="68">$J$85+$AO$85*(L96-$J$96)</f>
        <v>2.0514829502229524</v>
      </c>
      <c r="M85" s="5">
        <f t="shared" ca="1" si="68"/>
        <v>2.0809335968996385</v>
      </c>
      <c r="N85" s="5">
        <f t="shared" ca="1" si="68"/>
        <v>2.1794102377187912</v>
      </c>
      <c r="O85" s="5">
        <f t="shared" ca="1" si="68"/>
        <v>2.3424024995945021</v>
      </c>
      <c r="P85" s="5">
        <f t="shared" ca="1" si="68"/>
        <v>2.4195563744469633</v>
      </c>
      <c r="Q85" s="5">
        <f t="shared" ca="1" si="68"/>
        <v>2.6336841856502513</v>
      </c>
      <c r="R85" s="5">
        <f t="shared" ca="1" si="68"/>
        <v>2.7818757987162721</v>
      </c>
      <c r="S85" s="5">
        <f t="shared" ca="1" si="68"/>
        <v>2.9431960082611623</v>
      </c>
      <c r="T85" s="5">
        <f t="shared" ca="1" si="68"/>
        <v>3.1574359226999191</v>
      </c>
      <c r="U85" s="5">
        <f t="shared" ca="1" si="68"/>
        <v>3.1822775100334741</v>
      </c>
      <c r="V85" s="5">
        <f t="shared" ca="1" si="68"/>
        <v>3.4322816148272324</v>
      </c>
      <c r="W85" s="5">
        <f t="shared" ca="1" si="68"/>
        <v>3.8199918541737148</v>
      </c>
      <c r="X85" s="5">
        <f t="shared" ca="1" si="68"/>
        <v>4.58791199453354</v>
      </c>
      <c r="Y85" s="5">
        <f t="shared" ca="1" si="68"/>
        <v>4.7604368687759102</v>
      </c>
      <c r="Z85" s="5">
        <f t="shared" ca="1" si="68"/>
        <v>5.3005020746455518</v>
      </c>
      <c r="AA85" s="5">
        <f t="shared" ca="1" si="68"/>
        <v>5.8084144928260226</v>
      </c>
      <c r="AB85" s="5">
        <f t="shared" ca="1" si="68"/>
        <v>6.3950882969707399</v>
      </c>
      <c r="AC85" s="5">
        <f t="shared" ca="1" si="68"/>
        <v>7.1989652590353472</v>
      </c>
      <c r="AD85" s="5">
        <f t="shared" ca="1" si="68"/>
        <v>7.9061952856098561</v>
      </c>
      <c r="AE85" s="5">
        <f t="shared" ca="1" si="68"/>
        <v>8.5266891929763595</v>
      </c>
      <c r="AF85" s="5">
        <f t="shared" ca="1" si="68"/>
        <v>9.4813019886551153</v>
      </c>
      <c r="AG85" s="5">
        <f t="shared" ca="1" si="68"/>
        <v>9.948229762741704</v>
      </c>
      <c r="AH85" s="5">
        <f t="shared" ca="1" si="68"/>
        <v>11.241665523327336</v>
      </c>
      <c r="AI85" s="5">
        <f t="shared" ca="1" si="68"/>
        <v>11.497850950041856</v>
      </c>
      <c r="AJ85" s="5">
        <f t="shared" ca="1" si="68"/>
        <v>12.632725023250938</v>
      </c>
      <c r="AK85" s="5">
        <f t="shared" ca="1" si="68"/>
        <v>14.550104576042404</v>
      </c>
      <c r="AL85" s="5">
        <f t="shared" ca="1" si="68"/>
        <v>16.427308631471796</v>
      </c>
      <c r="AM85" s="5">
        <f t="shared" ca="1" si="68"/>
        <v>16.427308631471796</v>
      </c>
      <c r="AN85" s="7">
        <f>VLOOKUP(A85,'Premiums,Loss ratio'!$A$2:$C$1048576,3,FALSE)</f>
        <v>19712</v>
      </c>
      <c r="AO85" s="7">
        <f t="shared" ca="1" si="40"/>
        <v>14.762262696507099</v>
      </c>
      <c r="AP85" s="32">
        <f t="shared" ca="1" si="41"/>
        <v>14.427308631471796</v>
      </c>
    </row>
    <row r="86" spans="1:42" x14ac:dyDescent="0.2">
      <c r="A86" s="38">
        <f t="shared" si="39"/>
        <v>50952</v>
      </c>
      <c r="B86" s="4">
        <v>6</v>
      </c>
      <c r="C86" s="5">
        <f ca="1">'Claims list cumulative'!B80</f>
        <v>0</v>
      </c>
      <c r="D86" s="5">
        <f ca="1">'Claims list cumulative'!C80</f>
        <v>0</v>
      </c>
      <c r="E86" s="5">
        <f ca="1">'Claims list cumulative'!D80</f>
        <v>0</v>
      </c>
      <c r="F86" s="5">
        <f ca="1">'Claims list cumulative'!E80</f>
        <v>0</v>
      </c>
      <c r="G86" s="5">
        <f ca="1">'Claims list cumulative'!F80</f>
        <v>0</v>
      </c>
      <c r="H86" s="5">
        <f ca="1">'Claims list cumulative'!G80</f>
        <v>0</v>
      </c>
      <c r="I86" s="5">
        <f ca="1">'Claims list cumulative'!H80</f>
        <v>0</v>
      </c>
      <c r="J86" s="5">
        <f ca="1">$I$86+$AO$86*(J96-$I$96)</f>
        <v>2.0590268207191911E-2</v>
      </c>
      <c r="K86" s="5">
        <f t="shared" ref="K86:AM86" ca="1" si="69">$I$86+$AO$86*(K96-$I$96)</f>
        <v>2.0590268207191911E-2</v>
      </c>
      <c r="L86" s="5">
        <f t="shared" ca="1" si="69"/>
        <v>7.2018371537151002E-2</v>
      </c>
      <c r="M86" s="5">
        <f t="shared" ca="1" si="69"/>
        <v>0.10143764323513332</v>
      </c>
      <c r="N86" s="5">
        <f t="shared" ca="1" si="69"/>
        <v>0.19980937286023148</v>
      </c>
      <c r="O86" s="5">
        <f t="shared" ca="1" si="69"/>
        <v>0.36262799241150079</v>
      </c>
      <c r="P86" s="5">
        <f t="shared" ca="1" si="69"/>
        <v>0.43969967208478711</v>
      </c>
      <c r="Q86" s="5">
        <f t="shared" ca="1" si="69"/>
        <v>0.65359936417102604</v>
      </c>
      <c r="R86" s="5">
        <f t="shared" ca="1" si="69"/>
        <v>0.80163310264926357</v>
      </c>
      <c r="S86" s="5">
        <f t="shared" ca="1" si="69"/>
        <v>0.96278145117546232</v>
      </c>
      <c r="T86" s="5">
        <f t="shared" ca="1" si="69"/>
        <v>1.1767931270690073</v>
      </c>
      <c r="U86" s="5">
        <f t="shared" ca="1" si="69"/>
        <v>1.2016082496433291</v>
      </c>
      <c r="V86" s="5">
        <f t="shared" ca="1" si="69"/>
        <v>1.45134601483681</v>
      </c>
      <c r="W86" s="5">
        <f t="shared" ca="1" si="69"/>
        <v>1.8386432106044428</v>
      </c>
      <c r="X86" s="5">
        <f t="shared" ca="1" si="69"/>
        <v>2.605745254223828</v>
      </c>
      <c r="Y86" s="5">
        <f t="shared" ca="1" si="69"/>
        <v>2.778086330659832</v>
      </c>
      <c r="Z86" s="5">
        <f t="shared" ca="1" si="69"/>
        <v>3.3175761829720836</v>
      </c>
      <c r="AA86" s="5">
        <f t="shared" ca="1" si="69"/>
        <v>3.8249475012752319</v>
      </c>
      <c r="AB86" s="5">
        <f t="shared" ca="1" si="69"/>
        <v>4.4109962978161024</v>
      </c>
      <c r="AC86" s="5">
        <f t="shared" ca="1" si="69"/>
        <v>5.2140168568671461</v>
      </c>
      <c r="AD86" s="5">
        <f t="shared" ca="1" si="69"/>
        <v>5.9204934423622078</v>
      </c>
      <c r="AE86" s="5">
        <f t="shared" ca="1" si="69"/>
        <v>6.5403263121853508</v>
      </c>
      <c r="AF86" s="5">
        <f t="shared" ca="1" si="69"/>
        <v>7.493922119800529</v>
      </c>
      <c r="AG86" s="5">
        <f t="shared" ca="1" si="69"/>
        <v>7.9603524566277928</v>
      </c>
      <c r="AH86" s="5">
        <f t="shared" ca="1" si="69"/>
        <v>9.2524102671843931</v>
      </c>
      <c r="AI86" s="5">
        <f t="shared" ca="1" si="69"/>
        <v>9.5083227690835201</v>
      </c>
      <c r="AJ86" s="5">
        <f t="shared" ca="1" si="69"/>
        <v>10.641987814515746</v>
      </c>
      <c r="AK86" s="5">
        <f t="shared" ca="1" si="69"/>
        <v>12.557324704431368</v>
      </c>
      <c r="AL86" s="5">
        <f t="shared" ca="1" si="69"/>
        <v>14.432528897585801</v>
      </c>
      <c r="AM86" s="5">
        <f t="shared" ca="1" si="69"/>
        <v>14.432528897585801</v>
      </c>
      <c r="AN86" s="7">
        <f>VLOOKUP(A86,'Premiums,Loss ratio'!$A$2:$C$1048576,3,FALSE)</f>
        <v>19691</v>
      </c>
      <c r="AO86" s="7">
        <f t="shared" ca="1" si="40"/>
        <v>14.746535854145762</v>
      </c>
      <c r="AP86" s="32">
        <f t="shared" ca="1" si="41"/>
        <v>14.432528897585801</v>
      </c>
    </row>
    <row r="87" spans="1:42" x14ac:dyDescent="0.2">
      <c r="A87" s="38">
        <f t="shared" si="39"/>
        <v>50983</v>
      </c>
      <c r="B87" s="4">
        <v>5</v>
      </c>
      <c r="C87" s="5">
        <f ca="1">'Claims list cumulative'!B81</f>
        <v>0</v>
      </c>
      <c r="D87" s="5">
        <f ca="1">'Claims list cumulative'!C81</f>
        <v>0</v>
      </c>
      <c r="E87" s="5">
        <f ca="1">'Claims list cumulative'!D81</f>
        <v>0</v>
      </c>
      <c r="F87" s="5">
        <f ca="1">'Claims list cumulative'!E81</f>
        <v>0</v>
      </c>
      <c r="G87" s="5">
        <f ca="1">'Claims list cumulative'!F81</f>
        <v>0</v>
      </c>
      <c r="H87" s="5">
        <f ca="1">'Claims list cumulative'!G81</f>
        <v>0</v>
      </c>
      <c r="I87" s="5">
        <f ca="1">$H$87+$AO$87*(I96-$H$96)</f>
        <v>0</v>
      </c>
      <c r="J87" s="5">
        <f t="shared" ref="J87:AM87" ca="1" si="70">$H$87+$AO$87*(J96-$H$96)</f>
        <v>2.0575628841242966E-2</v>
      </c>
      <c r="K87" s="5">
        <f t="shared" ca="1" si="70"/>
        <v>2.0575628841242966E-2</v>
      </c>
      <c r="L87" s="5">
        <f t="shared" ca="1" si="70"/>
        <v>7.1967167575873264E-2</v>
      </c>
      <c r="M87" s="5">
        <f t="shared" ca="1" si="70"/>
        <v>0.10136552262138634</v>
      </c>
      <c r="N87" s="5">
        <f t="shared" ca="1" si="70"/>
        <v>0.19966731145044816</v>
      </c>
      <c r="O87" s="5">
        <f t="shared" ca="1" si="70"/>
        <v>0.36237016945208989</v>
      </c>
      <c r="P87" s="5">
        <f t="shared" ca="1" si="70"/>
        <v>0.4393870523392594</v>
      </c>
      <c r="Q87" s="5">
        <f t="shared" ca="1" si="70"/>
        <v>0.65313466501413242</v>
      </c>
      <c r="R87" s="5">
        <f t="shared" ca="1" si="70"/>
        <v>0.80106315376718085</v>
      </c>
      <c r="S87" s="5">
        <f t="shared" ca="1" si="70"/>
        <v>0.96209692828091886</v>
      </c>
      <c r="T87" s="5">
        <f t="shared" ca="1" si="70"/>
        <v>1.1759564451443225</v>
      </c>
      <c r="U87" s="5">
        <f t="shared" ca="1" si="70"/>
        <v>1.2007539245458223</v>
      </c>
      <c r="V87" s="5">
        <f t="shared" ca="1" si="70"/>
        <v>1.4503141300057851</v>
      </c>
      <c r="W87" s="5">
        <f t="shared" ca="1" si="70"/>
        <v>1.8373359633875184</v>
      </c>
      <c r="X87" s="5">
        <f t="shared" ca="1" si="70"/>
        <v>2.603892609179943</v>
      </c>
      <c r="Y87" s="5">
        <f t="shared" ca="1" si="70"/>
        <v>2.7761111537450365</v>
      </c>
      <c r="Z87" s="5">
        <f t="shared" ca="1" si="70"/>
        <v>3.3152174370190286</v>
      </c>
      <c r="AA87" s="5">
        <f t="shared" ca="1" si="70"/>
        <v>3.822228022070628</v>
      </c>
      <c r="AB87" s="5">
        <f t="shared" ca="1" si="70"/>
        <v>4.4078601468756009</v>
      </c>
      <c r="AC87" s="5">
        <f t="shared" ca="1" si="70"/>
        <v>5.2103097705842689</v>
      </c>
      <c r="AD87" s="5">
        <f t="shared" ca="1" si="70"/>
        <v>5.9162840620263655</v>
      </c>
      <c r="AE87" s="5">
        <f t="shared" ca="1" si="70"/>
        <v>6.5356762401539363</v>
      </c>
      <c r="AF87" s="5">
        <f t="shared" ca="1" si="70"/>
        <v>7.488594055726729</v>
      </c>
      <c r="AG87" s="5">
        <f t="shared" ca="1" si="70"/>
        <v>7.9546927677144419</v>
      </c>
      <c r="AH87" s="5">
        <f t="shared" ca="1" si="70"/>
        <v>9.2458319449183541</v>
      </c>
      <c r="AI87" s="5">
        <f t="shared" ca="1" si="70"/>
        <v>9.5015624969405525</v>
      </c>
      <c r="AJ87" s="5">
        <f t="shared" ca="1" si="70"/>
        <v>10.634421523854874</v>
      </c>
      <c r="AK87" s="5">
        <f t="shared" ca="1" si="70"/>
        <v>12.548396638519936</v>
      </c>
      <c r="AL87" s="5">
        <f t="shared" ca="1" si="70"/>
        <v>14.422267590157727</v>
      </c>
      <c r="AM87" s="5">
        <f t="shared" ca="1" si="70"/>
        <v>14.422267590157727</v>
      </c>
      <c r="AN87" s="7">
        <f>VLOOKUP(A87,'Premiums,Loss ratio'!$A$2:$C$1048576,3,FALSE)</f>
        <v>19677</v>
      </c>
      <c r="AO87" s="7">
        <f t="shared" ca="1" si="40"/>
        <v>14.736051292571538</v>
      </c>
      <c r="AP87" s="32">
        <f t="shared" ca="1" si="41"/>
        <v>14.422267590157727</v>
      </c>
    </row>
    <row r="88" spans="1:42" x14ac:dyDescent="0.2">
      <c r="A88" s="38">
        <f t="shared" si="39"/>
        <v>51014</v>
      </c>
      <c r="B88" s="4">
        <v>4</v>
      </c>
      <c r="C88" s="5">
        <f ca="1">'Claims list cumulative'!B82</f>
        <v>0</v>
      </c>
      <c r="D88" s="5">
        <f ca="1">'Claims list cumulative'!C82</f>
        <v>0</v>
      </c>
      <c r="E88" s="5">
        <f ca="1">'Claims list cumulative'!D82</f>
        <v>0</v>
      </c>
      <c r="F88" s="5">
        <f ca="1">'Claims list cumulative'!E82</f>
        <v>0</v>
      </c>
      <c r="G88" s="5">
        <f ca="1">'Claims list cumulative'!F82</f>
        <v>0</v>
      </c>
      <c r="H88" s="5">
        <f ca="1">$G$88+$AO$88*(H96-$G$96)</f>
        <v>3.562000590456052E-2</v>
      </c>
      <c r="I88" s="5">
        <f t="shared" ref="I88:AM88" ca="1" si="71">$G$88+$AO$88*(I96-$G$96)</f>
        <v>3.562000590456052E-2</v>
      </c>
      <c r="J88" s="5">
        <f t="shared" ca="1" si="71"/>
        <v>5.6177858372865479E-2</v>
      </c>
      <c r="K88" s="5">
        <f t="shared" ca="1" si="71"/>
        <v>5.6177858372865479E-2</v>
      </c>
      <c r="L88" s="5">
        <f t="shared" ca="1" si="71"/>
        <v>0.10752499724173938</v>
      </c>
      <c r="M88" s="5">
        <f t="shared" ca="1" si="71"/>
        <v>0.13689795349496839</v>
      </c>
      <c r="N88" s="5">
        <f t="shared" ca="1" si="71"/>
        <v>0.23511481421455754</v>
      </c>
      <c r="O88" s="5">
        <f t="shared" ca="1" si="71"/>
        <v>0.39767710462022282</v>
      </c>
      <c r="P88" s="5">
        <f t="shared" ca="1" si="71"/>
        <v>0.47462744855282196</v>
      </c>
      <c r="Q88" s="5">
        <f t="shared" ca="1" si="71"/>
        <v>0.68819039337103627</v>
      </c>
      <c r="R88" s="5">
        <f t="shared" ca="1" si="71"/>
        <v>0.83599107888635538</v>
      </c>
      <c r="S88" s="5">
        <f t="shared" ca="1" si="71"/>
        <v>0.99688572781353368</v>
      </c>
      <c r="T88" s="5">
        <f t="shared" ca="1" si="71"/>
        <v>1.2105604801403373</v>
      </c>
      <c r="U88" s="5">
        <f t="shared" ca="1" si="71"/>
        <v>1.2353365356891248</v>
      </c>
      <c r="V88" s="5">
        <f t="shared" ca="1" si="71"/>
        <v>1.4846811329012439</v>
      </c>
      <c r="W88" s="5">
        <f t="shared" ca="1" si="71"/>
        <v>1.8713685976715277</v>
      </c>
      <c r="X88" s="5">
        <f t="shared" ca="1" si="71"/>
        <v>2.6372629746740728</v>
      </c>
      <c r="Y88" s="5">
        <f t="shared" ca="1" si="71"/>
        <v>2.8093327305387743</v>
      </c>
      <c r="Z88" s="5">
        <f t="shared" ca="1" si="71"/>
        <v>3.3479732514091651</v>
      </c>
      <c r="AA88" s="5">
        <f t="shared" ca="1" si="71"/>
        <v>3.8545458032267415</v>
      </c>
      <c r="AB88" s="5">
        <f t="shared" ca="1" si="71"/>
        <v>4.439671969495266</v>
      </c>
      <c r="AC88" s="5">
        <f t="shared" ca="1" si="71"/>
        <v>5.2414283145739073</v>
      </c>
      <c r="AD88" s="5">
        <f t="shared" ca="1" si="71"/>
        <v>5.9467926775231179</v>
      </c>
      <c r="AE88" s="5">
        <f t="shared" ca="1" si="71"/>
        <v>6.5656497300203505</v>
      </c>
      <c r="AF88" s="5">
        <f t="shared" ca="1" si="71"/>
        <v>7.5177442695416747</v>
      </c>
      <c r="AG88" s="5">
        <f t="shared" ca="1" si="71"/>
        <v>7.98344029422422</v>
      </c>
      <c r="AH88" s="5">
        <f t="shared" ca="1" si="71"/>
        <v>9.2734639880712955</v>
      </c>
      <c r="AI88" s="5">
        <f t="shared" ca="1" si="71"/>
        <v>9.5289736009572259</v>
      </c>
      <c r="AJ88" s="5">
        <f t="shared" ca="1" si="71"/>
        <v>10.660853891099807</v>
      </c>
      <c r="AK88" s="5">
        <f t="shared" ca="1" si="71"/>
        <v>12.573175421532042</v>
      </c>
      <c r="AL88" s="5">
        <f t="shared" ca="1" si="71"/>
        <v>14.445427437042484</v>
      </c>
      <c r="AM88" s="5">
        <f t="shared" ca="1" si="71"/>
        <v>14.445427437042484</v>
      </c>
      <c r="AN88" s="7">
        <f>VLOOKUP(A88,'Premiums,Loss ratio'!$A$2:$C$1048576,3,FALSE)</f>
        <v>19660</v>
      </c>
      <c r="AO88" s="7">
        <f t="shared" ca="1" si="40"/>
        <v>14.72332003923141</v>
      </c>
      <c r="AP88" s="32">
        <f t="shared" ca="1" si="41"/>
        <v>14.445427437042484</v>
      </c>
    </row>
    <row r="89" spans="1:42" x14ac:dyDescent="0.2">
      <c r="A89" s="38">
        <f t="shared" si="39"/>
        <v>51044</v>
      </c>
      <c r="B89" s="4">
        <v>3</v>
      </c>
      <c r="C89" s="5">
        <f ca="1">'Claims list cumulative'!B83</f>
        <v>0</v>
      </c>
      <c r="D89" s="5">
        <f ca="1">'Claims list cumulative'!C83</f>
        <v>0</v>
      </c>
      <c r="E89" s="5">
        <f ca="1">'Claims list cumulative'!D83</f>
        <v>0</v>
      </c>
      <c r="F89" s="5">
        <f ca="1">'Claims list cumulative'!E83</f>
        <v>0</v>
      </c>
      <c r="G89" s="5">
        <f ca="1">$F$89+$AO$89*(G96-$F$96)</f>
        <v>9.1857447117210139E-2</v>
      </c>
      <c r="H89" s="5">
        <f t="shared" ref="H89:AM89" ca="1" si="72">$F$89+$AO$89*(H96-$F$96)</f>
        <v>0.12744302880446717</v>
      </c>
      <c r="I89" s="5">
        <f t="shared" ca="1" si="72"/>
        <v>0.12744302880446717</v>
      </c>
      <c r="J89" s="5">
        <f t="shared" ca="1" si="72"/>
        <v>0.14798101356184143</v>
      </c>
      <c r="K89" s="5">
        <f t="shared" ca="1" si="72"/>
        <v>0.14798101356184143</v>
      </c>
      <c r="L89" s="5">
        <f t="shared" ca="1" si="72"/>
        <v>0.1992785290513405</v>
      </c>
      <c r="M89" s="5">
        <f t="shared" ca="1" si="72"/>
        <v>0.22862309841907555</v>
      </c>
      <c r="N89" s="5">
        <f t="shared" ca="1" si="72"/>
        <v>0.32674503948690109</v>
      </c>
      <c r="O89" s="5">
        <f t="shared" ca="1" si="72"/>
        <v>0.48915022493235749</v>
      </c>
      <c r="P89" s="5">
        <f t="shared" ca="1" si="72"/>
        <v>0.56602620179808372</v>
      </c>
      <c r="Q89" s="5">
        <f t="shared" ca="1" si="72"/>
        <v>0.77938275312944438</v>
      </c>
      <c r="R89" s="5">
        <f t="shared" ca="1" si="72"/>
        <v>0.92704059973200703</v>
      </c>
      <c r="S89" s="5">
        <f t="shared" ca="1" si="72"/>
        <v>1.0877797553565598</v>
      </c>
      <c r="T89" s="5">
        <f t="shared" ca="1" si="72"/>
        <v>1.3012480061424578</v>
      </c>
      <c r="U89" s="5">
        <f t="shared" ca="1" si="72"/>
        <v>1.326000117385272</v>
      </c>
      <c r="V89" s="5">
        <f t="shared" ca="1" si="72"/>
        <v>1.5751037406733306</v>
      </c>
      <c r="W89" s="5">
        <f t="shared" ca="1" si="72"/>
        <v>1.9614174993484652</v>
      </c>
      <c r="X89" s="5">
        <f t="shared" ca="1" si="72"/>
        <v>2.7265716935858499</v>
      </c>
      <c r="Y89" s="5">
        <f t="shared" ca="1" si="72"/>
        <v>2.8984751561971724</v>
      </c>
      <c r="Z89" s="5">
        <f t="shared" ca="1" si="72"/>
        <v>3.4365951190870683</v>
      </c>
      <c r="AA89" s="5">
        <f t="shared" ca="1" si="72"/>
        <v>3.9426781043489707</v>
      </c>
      <c r="AB89" s="5">
        <f t="shared" ca="1" si="72"/>
        <v>4.5272387875473479</v>
      </c>
      <c r="AC89" s="5">
        <f t="shared" ca="1" si="72"/>
        <v>5.3282202918041932</v>
      </c>
      <c r="AD89" s="5">
        <f t="shared" ca="1" si="72"/>
        <v>6.0329029699672372</v>
      </c>
      <c r="AE89" s="5">
        <f t="shared" ca="1" si="72"/>
        <v>6.6511619408776212</v>
      </c>
      <c r="AF89" s="5">
        <f t="shared" ca="1" si="72"/>
        <v>7.6023363483414226</v>
      </c>
      <c r="AG89" s="5">
        <f t="shared" ca="1" si="72"/>
        <v>8.0675823107417219</v>
      </c>
      <c r="AH89" s="5">
        <f t="shared" ca="1" si="72"/>
        <v>9.3563592878958612</v>
      </c>
      <c r="AI89" s="5">
        <f t="shared" ca="1" si="72"/>
        <v>9.6116219688059612</v>
      </c>
      <c r="AJ89" s="5">
        <f t="shared" ca="1" si="72"/>
        <v>10.742408376674243</v>
      </c>
      <c r="AK89" s="5">
        <f t="shared" ca="1" si="72"/>
        <v>12.652881783552145</v>
      </c>
      <c r="AL89" s="5">
        <f t="shared" ca="1" si="72"/>
        <v>14.523324399861432</v>
      </c>
      <c r="AM89" s="5">
        <f t="shared" ca="1" si="72"/>
        <v>14.523324399861432</v>
      </c>
      <c r="AN89" s="7">
        <f>VLOOKUP(A89,'Premiums,Loss ratio'!$A$2:$C$1048576,3,FALSE)</f>
        <v>19641</v>
      </c>
      <c r="AO89" s="7">
        <f t="shared" ca="1" si="40"/>
        <v>14.709090991380677</v>
      </c>
      <c r="AP89" s="32">
        <f t="shared" ca="1" si="41"/>
        <v>14.523324399861432</v>
      </c>
    </row>
    <row r="90" spans="1:42" x14ac:dyDescent="0.2">
      <c r="A90" s="38">
        <f>IF(MONTH(A91)=1,DATE(YEAR(A91)-1,12,1),DATE(YEAR(A91),MONTH(A91)-1,1))</f>
        <v>51075</v>
      </c>
      <c r="B90" s="4">
        <v>2</v>
      </c>
      <c r="C90" s="5">
        <f ca="1">'Claims list cumulative'!B84</f>
        <v>0</v>
      </c>
      <c r="D90" s="5">
        <f ca="1">'Claims list cumulative'!C84</f>
        <v>0</v>
      </c>
      <c r="E90" s="5">
        <f ca="1">'Claims list cumulative'!D84</f>
        <v>0</v>
      </c>
      <c r="F90" s="5">
        <f ca="1">$E$90+$AO$90*(F96-$E$96)</f>
        <v>5.5766631797941432E-2</v>
      </c>
      <c r="G90" s="5">
        <f t="shared" ref="G90:AM90" ca="1" si="73">$E$90+$AO$90*(G96-$E$96)</f>
        <v>0.14756328023827547</v>
      </c>
      <c r="H90" s="5">
        <f t="shared" ca="1" si="73"/>
        <v>0.18312530851369327</v>
      </c>
      <c r="I90" s="5">
        <f t="shared" ca="1" si="73"/>
        <v>0.18312530851369327</v>
      </c>
      <c r="J90" s="5">
        <f t="shared" ca="1" si="73"/>
        <v>0.20364969957411491</v>
      </c>
      <c r="K90" s="5">
        <f t="shared" ca="1" si="73"/>
        <v>0.20364969957411491</v>
      </c>
      <c r="L90" s="5">
        <f t="shared" ca="1" si="73"/>
        <v>0.25491326222509442</v>
      </c>
      <c r="M90" s="5">
        <f t="shared" ca="1" si="73"/>
        <v>0.28423840898696517</v>
      </c>
      <c r="N90" s="5">
        <f t="shared" ca="1" si="73"/>
        <v>0.38229540502989984</v>
      </c>
      <c r="O90" s="5">
        <f t="shared" ca="1" si="73"/>
        <v>0.5445930976078448</v>
      </c>
      <c r="P90" s="5">
        <f t="shared" ca="1" si="73"/>
        <v>0.62141819174360557</v>
      </c>
      <c r="Q90" s="5">
        <f t="shared" ca="1" si="73"/>
        <v>0.83463352647869771</v>
      </c>
      <c r="R90" s="5">
        <f t="shared" ca="1" si="73"/>
        <v>0.98219364119358488</v>
      </c>
      <c r="S90" s="5">
        <f t="shared" ca="1" si="73"/>
        <v>1.1428264066637097</v>
      </c>
      <c r="T90" s="5">
        <f t="shared" ca="1" si="73"/>
        <v>1.3561533669216195</v>
      </c>
      <c r="U90" s="5">
        <f t="shared" ca="1" si="73"/>
        <v>1.380889095218242</v>
      </c>
      <c r="V90" s="5">
        <f t="shared" ca="1" si="73"/>
        <v>1.6298278416108907</v>
      </c>
      <c r="W90" s="5">
        <f t="shared" ca="1" si="73"/>
        <v>2.0158859066419756</v>
      </c>
      <c r="X90" s="5">
        <f t="shared" ca="1" si="73"/>
        <v>2.7805336600400405</v>
      </c>
      <c r="Y90" s="5">
        <f t="shared" ca="1" si="73"/>
        <v>2.9523233430569458</v>
      </c>
      <c r="Z90" s="5">
        <f t="shared" ca="1" si="73"/>
        <v>3.490087134697029</v>
      </c>
      <c r="AA90" s="5">
        <f t="shared" ca="1" si="73"/>
        <v>3.9958351533682084</v>
      </c>
      <c r="AB90" s="5">
        <f t="shared" ca="1" si="73"/>
        <v>4.5800089270975368</v>
      </c>
      <c r="AC90" s="5">
        <f t="shared" ca="1" si="73"/>
        <v>5.3804602771078915</v>
      </c>
      <c r="AD90" s="5">
        <f t="shared" ca="1" si="73"/>
        <v>6.0846765393646107</v>
      </c>
      <c r="AE90" s="5">
        <f t="shared" ca="1" si="73"/>
        <v>6.7025262965576768</v>
      </c>
      <c r="AF90" s="5">
        <f t="shared" ca="1" si="73"/>
        <v>7.6530711399821207</v>
      </c>
      <c r="AG90" s="5">
        <f t="shared" ca="1" si="73"/>
        <v>8.1180091650314079</v>
      </c>
      <c r="AH90" s="5">
        <f t="shared" ca="1" si="73"/>
        <v>9.4059331255009102</v>
      </c>
      <c r="AI90" s="5">
        <f t="shared" ca="1" si="73"/>
        <v>9.6610268529538619</v>
      </c>
      <c r="AJ90" s="5">
        <f t="shared" ca="1" si="73"/>
        <v>10.791064815055519</v>
      </c>
      <c r="AK90" s="5">
        <f t="shared" ca="1" si="73"/>
        <v>12.700273716343611</v>
      </c>
      <c r="AL90" s="5">
        <f t="shared" ca="1" si="73"/>
        <v>14.569478322673163</v>
      </c>
      <c r="AM90" s="5">
        <f t="shared" ca="1" si="73"/>
        <v>14.569478322673163</v>
      </c>
      <c r="AN90" s="7">
        <f>VLOOKUP(A90,'Premiums,Loss ratio'!$A$2:$C$1048576,3,FALSE)</f>
        <v>19628</v>
      </c>
      <c r="AO90" s="7">
        <f t="shared" ca="1" si="40"/>
        <v>14.699355327061756</v>
      </c>
      <c r="AP90" s="32">
        <f t="shared" ca="1" si="41"/>
        <v>14.569478322673163</v>
      </c>
    </row>
    <row r="91" spans="1:42" x14ac:dyDescent="0.2">
      <c r="A91" s="38">
        <f>IF(MONTH(A92)=1,DATE(YEAR(A92)-1,12,1),DATE(YEAR(A92),MONTH(A92)-1,1))</f>
        <v>51105</v>
      </c>
      <c r="B91" s="4">
        <v>1</v>
      </c>
      <c r="C91" s="5">
        <f ca="1">'Claims list cumulative'!B85</f>
        <v>0</v>
      </c>
      <c r="D91" s="5">
        <f ca="1">'Claims list cumulative'!C85</f>
        <v>0</v>
      </c>
      <c r="E91" s="5">
        <f ca="1">$D$91+$AO$91*(E96-$D$96)</f>
        <v>7.4744723491609419E-2</v>
      </c>
      <c r="F91" s="5">
        <f t="shared" ref="F91:AM91" ca="1" si="74">$D$91+$AO$91*(F96-$D$96)</f>
        <v>0.13048010233714727</v>
      </c>
      <c r="G91" s="5">
        <f t="shared" ca="1" si="74"/>
        <v>0.22222530574320151</v>
      </c>
      <c r="H91" s="5">
        <f t="shared" ca="1" si="74"/>
        <v>0.2577674042086015</v>
      </c>
      <c r="I91" s="5">
        <f t="shared" ca="1" si="74"/>
        <v>0.2577674042086015</v>
      </c>
      <c r="J91" s="5">
        <f t="shared" ca="1" si="74"/>
        <v>0.27828029291006329</v>
      </c>
      <c r="K91" s="5">
        <f t="shared" ca="1" si="74"/>
        <v>0.27828029291006329</v>
      </c>
      <c r="L91" s="5">
        <f t="shared" ca="1" si="74"/>
        <v>0.3295151262361416</v>
      </c>
      <c r="M91" s="5">
        <f t="shared" ca="1" si="74"/>
        <v>0.35882383848535793</v>
      </c>
      <c r="N91" s="5">
        <f t="shared" ca="1" si="74"/>
        <v>0.45682588104569261</v>
      </c>
      <c r="O91" s="5">
        <f t="shared" ca="1" si="74"/>
        <v>0.61903261812035881</v>
      </c>
      <c r="P91" s="5">
        <f t="shared" ca="1" si="74"/>
        <v>0.69581465763845629</v>
      </c>
      <c r="Q91" s="5">
        <f t="shared" ca="1" si="74"/>
        <v>0.9089105014074752</v>
      </c>
      <c r="R91" s="5">
        <f t="shared" ca="1" si="74"/>
        <v>1.0563879199097139</v>
      </c>
      <c r="S91" s="5">
        <f t="shared" ca="1" si="74"/>
        <v>1.2169306629414769</v>
      </c>
      <c r="T91" s="5">
        <f t="shared" ca="1" si="74"/>
        <v>1.4301380696757042</v>
      </c>
      <c r="U91" s="5">
        <f t="shared" ca="1" si="74"/>
        <v>1.4548599354793947</v>
      </c>
      <c r="V91" s="5">
        <f t="shared" ca="1" si="74"/>
        <v>1.7036591706528506</v>
      </c>
      <c r="W91" s="5">
        <f t="shared" ca="1" si="74"/>
        <v>2.0895008795235861</v>
      </c>
      <c r="X91" s="5">
        <f t="shared" ca="1" si="74"/>
        <v>2.8537201060576107</v>
      </c>
      <c r="Y91" s="5">
        <f t="shared" ca="1" si="74"/>
        <v>3.0254135140330862</v>
      </c>
      <c r="Z91" s="5">
        <f t="shared" ca="1" si="74"/>
        <v>3.562875930000251</v>
      </c>
      <c r="AA91" s="5">
        <f t="shared" ca="1" si="74"/>
        <v>4.0683405154023564</v>
      </c>
      <c r="AB91" s="5">
        <f t="shared" ca="1" si="74"/>
        <v>4.6521869041963368</v>
      </c>
      <c r="AC91" s="5">
        <f t="shared" ca="1" si="74"/>
        <v>5.4521896621519677</v>
      </c>
      <c r="AD91" s="5">
        <f t="shared" ca="1" si="74"/>
        <v>6.1560112647956426</v>
      </c>
      <c r="AE91" s="5">
        <f t="shared" ca="1" si="74"/>
        <v>6.7735147642279019</v>
      </c>
      <c r="AF91" s="5">
        <f t="shared" ca="1" si="74"/>
        <v>7.723526899619042</v>
      </c>
      <c r="AG91" s="5">
        <f t="shared" ca="1" si="74"/>
        <v>8.1882043622943979</v>
      </c>
      <c r="AH91" s="5">
        <f t="shared" ca="1" si="74"/>
        <v>9.4754065394153582</v>
      </c>
      <c r="AI91" s="5">
        <f t="shared" ca="1" si="74"/>
        <v>9.730357306250724</v>
      </c>
      <c r="AJ91" s="5">
        <f t="shared" ca="1" si="74"/>
        <v>10.859761968088312</v>
      </c>
      <c r="AK91" s="5">
        <f t="shared" ca="1" si="74"/>
        <v>12.767900903108107</v>
      </c>
      <c r="AL91" s="5">
        <f t="shared" ca="1" si="74"/>
        <v>14.636057962531726</v>
      </c>
      <c r="AM91" s="5">
        <f t="shared" ca="1" si="74"/>
        <v>14.636057962531726</v>
      </c>
      <c r="AN91" s="7">
        <f>VLOOKUP(A91,'Premiums,Loss ratio'!$A$2:$C$1048576,3,FALSE)</f>
        <v>19617</v>
      </c>
      <c r="AO91" s="7">
        <f t="shared" ca="1" si="40"/>
        <v>14.691117457253437</v>
      </c>
      <c r="AP91" s="32">
        <f t="shared" ca="1" si="41"/>
        <v>14.636057962531726</v>
      </c>
    </row>
    <row r="92" spans="1:42" x14ac:dyDescent="0.2">
      <c r="A92" s="37">
        <f>'Claims list'!B3</f>
        <v>51136</v>
      </c>
      <c r="B92" s="4">
        <v>0</v>
      </c>
      <c r="C92" s="5">
        <f ca="1">'Claims list cumulative'!B86</f>
        <v>0</v>
      </c>
      <c r="D92" s="5">
        <f ca="1">$C$92+$AO$92*(D96-$C$96)</f>
        <v>0</v>
      </c>
      <c r="E92" s="5">
        <f t="shared" ref="E92:AM92" ca="1" si="75">$C$92+$AO$92*(E96-$C$96)</f>
        <v>7.5419129163119589E-2</v>
      </c>
      <c r="F92" s="5">
        <f t="shared" ca="1" si="75"/>
        <v>0.13165739642460586</v>
      </c>
      <c r="G92" s="5">
        <f t="shared" ca="1" si="75"/>
        <v>0.22423039720043489</v>
      </c>
      <c r="H92" s="5">
        <f t="shared" ca="1" si="75"/>
        <v>0.26009318442703055</v>
      </c>
      <c r="I92" s="5">
        <f t="shared" ca="1" si="75"/>
        <v>0.26009318442703055</v>
      </c>
      <c r="J92" s="5">
        <f t="shared" ca="1" si="75"/>
        <v>0.28079115654084685</v>
      </c>
      <c r="K92" s="5">
        <f t="shared" ca="1" si="75"/>
        <v>0.28079115654084685</v>
      </c>
      <c r="L92" s="5">
        <f t="shared" ca="1" si="75"/>
        <v>0.33248827082215354</v>
      </c>
      <c r="M92" s="5">
        <f t="shared" ca="1" si="75"/>
        <v>0.36206142932044527</v>
      </c>
      <c r="N92" s="5">
        <f t="shared" ca="1" si="75"/>
        <v>0.46094772337352502</v>
      </c>
      <c r="O92" s="5">
        <f t="shared" ca="1" si="75"/>
        <v>0.6246180171827691</v>
      </c>
      <c r="P92" s="5">
        <f t="shared" ca="1" si="75"/>
        <v>0.70209284463962907</v>
      </c>
      <c r="Q92" s="5">
        <f t="shared" ca="1" si="75"/>
        <v>0.91711140668091784</v>
      </c>
      <c r="R92" s="5">
        <f t="shared" ca="1" si="75"/>
        <v>1.0659194824230454</v>
      </c>
      <c r="S92" s="5">
        <f t="shared" ca="1" si="75"/>
        <v>1.2279107683266346</v>
      </c>
      <c r="T92" s="5">
        <f t="shared" ca="1" si="75"/>
        <v>1.4430418999419325</v>
      </c>
      <c r="U92" s="5">
        <f t="shared" ca="1" si="75"/>
        <v>1.46798682585916</v>
      </c>
      <c r="V92" s="5">
        <f t="shared" ca="1" si="75"/>
        <v>1.7190309233778114</v>
      </c>
      <c r="W92" s="5">
        <f t="shared" ca="1" si="75"/>
        <v>2.1083539995559901</v>
      </c>
      <c r="X92" s="5">
        <f t="shared" ca="1" si="75"/>
        <v>2.8794686129022962</v>
      </c>
      <c r="Y92" s="5">
        <f t="shared" ca="1" si="75"/>
        <v>3.0527111738171437</v>
      </c>
      <c r="Z92" s="5">
        <f t="shared" ca="1" si="75"/>
        <v>3.595022998339449</v>
      </c>
      <c r="AA92" s="5">
        <f t="shared" ca="1" si="75"/>
        <v>4.1050482827075623</v>
      </c>
      <c r="AB92" s="5">
        <f t="shared" ca="1" si="75"/>
        <v>4.6941625927339699</v>
      </c>
      <c r="AC92" s="5">
        <f t="shared" ca="1" si="75"/>
        <v>5.5013836046610614</v>
      </c>
      <c r="AD92" s="5">
        <f t="shared" ca="1" si="75"/>
        <v>6.2115556392600784</v>
      </c>
      <c r="AE92" s="5">
        <f t="shared" ca="1" si="75"/>
        <v>6.8346307408435072</v>
      </c>
      <c r="AF92" s="5">
        <f t="shared" ca="1" si="75"/>
        <v>7.7932146327705212</v>
      </c>
      <c r="AG92" s="5">
        <f t="shared" ca="1" si="75"/>
        <v>8.2620847809173323</v>
      </c>
      <c r="AH92" s="5">
        <f t="shared" ca="1" si="75"/>
        <v>9.560901108282998</v>
      </c>
      <c r="AI92" s="5">
        <f t="shared" ca="1" si="75"/>
        <v>9.8181522414195257</v>
      </c>
      <c r="AJ92" s="5">
        <f t="shared" ca="1" si="75"/>
        <v>10.957747280233473</v>
      </c>
      <c r="AK92" s="5">
        <f t="shared" ca="1" si="75"/>
        <v>12.883102945206804</v>
      </c>
      <c r="AL92" s="5">
        <f t="shared" ca="1" si="75"/>
        <v>14.768115986662231</v>
      </c>
      <c r="AM92" s="5">
        <f t="shared" ca="1" si="75"/>
        <v>14.768115986662231</v>
      </c>
      <c r="AN92" s="7">
        <f>VLOOKUP(A92,'Premiums,Loss ratio'!$A$2:$C$1048576,3,FALSE)</f>
        <v>19794</v>
      </c>
      <c r="AO92" s="7">
        <f t="shared" ca="1" si="40"/>
        <v>14.823672271441838</v>
      </c>
      <c r="AP92" s="32">
        <f t="shared" ca="1" si="41"/>
        <v>14.768115986662231</v>
      </c>
    </row>
    <row r="93" spans="1:42" x14ac:dyDescent="0.2">
      <c r="AP93" s="23">
        <f ca="1">SUM(AP57:AP92)</f>
        <v>404.8635539766442</v>
      </c>
    </row>
    <row r="94" spans="1:42" x14ac:dyDescent="0.2">
      <c r="B94" s="2" t="s">
        <v>6</v>
      </c>
      <c r="D94" s="3">
        <f ca="1">SUM(D56:D91)/SUM(C56:C91)</f>
        <v>1</v>
      </c>
      <c r="E94" s="3">
        <f ca="1">SUM(E56:E90)/SUM(D56:D90)</f>
        <v>2</v>
      </c>
      <c r="F94" s="3">
        <f ca="1">SUM(F56:F89)/SUM(E56:E89)</f>
        <v>1.5</v>
      </c>
      <c r="G94" s="3">
        <f ca="1">SUM(G56:G88)/SUM(F56:F88)</f>
        <v>1.5</v>
      </c>
      <c r="H94" s="3">
        <f ca="1">SUM(H56:H87)/SUM(G56:G87)</f>
        <v>1.1111111111111112</v>
      </c>
      <c r="I94" s="3">
        <f ca="1">SUM(I56:I86)/SUM(H56:H86)</f>
        <v>1</v>
      </c>
      <c r="J94" s="3">
        <f ca="1">SUM(J56:J85)/SUM(I56:I85)</f>
        <v>1.1000000000000001</v>
      </c>
      <c r="K94" s="3">
        <f ca="1">SUM(K56:K84)/SUM(J56:J84)</f>
        <v>1</v>
      </c>
      <c r="L94" s="3">
        <f ca="1">SUM(L56:L83)/SUM(K56:K83)</f>
        <v>1.125</v>
      </c>
      <c r="M94" s="3">
        <f ca="1">SUM(M56:M82)/SUM(L56:L82)</f>
        <v>1.125</v>
      </c>
      <c r="N94" s="3">
        <f ca="1">SUM(N56:N81)/SUM(M56:M81)</f>
        <v>1.3333333333333333</v>
      </c>
      <c r="O94" s="3">
        <f ca="1">SUM(O56:O80)/SUM(N56:N80)</f>
        <v>1.3333333333333333</v>
      </c>
      <c r="P94" s="3">
        <f ca="1">SUM(P56:P79)/SUM(O56:O79)</f>
        <v>1.1333333333333333</v>
      </c>
      <c r="Q94" s="3">
        <f ca="1">SUM(Q56:Q78)/SUM(P56:P78)</f>
        <v>1.2352941176470589</v>
      </c>
      <c r="R94" s="3">
        <f ca="1">SUM(R56:R77)/SUM(Q56:Q77)</f>
        <v>1.2105263157894737</v>
      </c>
      <c r="S94" s="3">
        <f ca="1">SUM(S56:S76)/SUM(R56:R76)</f>
        <v>1.1818181818181819</v>
      </c>
      <c r="T94" s="3">
        <f ca="1">SUM(T56:T75)/SUM(S56:S75)</f>
        <v>1.2083333333333333</v>
      </c>
      <c r="U94" s="3">
        <f ca="1">SUM(U56:U74)/SUM(T56:T74)</f>
        <v>1.0357142857142858</v>
      </c>
      <c r="V94" s="3">
        <f ca="1">SUM(V56:V73)/SUM(U56:U73)</f>
        <v>1.1481481481481481</v>
      </c>
      <c r="W94" s="3">
        <f ca="1">SUM(W56:W72)/SUM(V56:V72)</f>
        <v>1.25</v>
      </c>
      <c r="X94" s="3">
        <f ca="1">SUM(X56:X71)/SUM(W56:W71)</f>
        <v>1.393939393939394</v>
      </c>
      <c r="Y94" s="3">
        <f ca="1">SUM(Y56:Y70)/SUM(X56:X70)</f>
        <v>1.0714285714285714</v>
      </c>
      <c r="Z94" s="3">
        <f ca="1">SUM(Z56:Z69)/SUM(Y56:Y69)</f>
        <v>1.1860465116279071</v>
      </c>
      <c r="AA94" s="3">
        <f ca="1">SUM(AA56:AA68)/SUM(Z56:Z68)</f>
        <v>1.1777777777777778</v>
      </c>
      <c r="AB94" s="3">
        <f ca="1">SUM(AB56:AB67)/SUM(AA56:AA67)</f>
        <v>1.125</v>
      </c>
      <c r="AC94" s="3">
        <f ca="1">SUM(AC56:AC66)/SUM(AB56:AB66)</f>
        <v>1.1666666666666667</v>
      </c>
      <c r="AD94" s="3">
        <f ca="1">SUM(AD56:AD65)/SUM(AC56:AC65)</f>
        <v>1.1304347826086956</v>
      </c>
      <c r="AE94" s="3">
        <f ca="1">SUM(AE56:AE64)/SUM(AD56:AD64)</f>
        <v>1.1020408163265305</v>
      </c>
      <c r="AF94" s="3">
        <f ca="1">SUM(AF56:AF63)/SUM(AE56:AE63)</f>
        <v>1.1428571428571428</v>
      </c>
      <c r="AG94" s="3">
        <f ca="1">SUM(AG56:AG62)/SUM(AF56:AF62)</f>
        <v>1.0833333333333333</v>
      </c>
      <c r="AH94" s="3">
        <f ca="1">SUM(AH56:AH61)/SUM(AG56:AG61)</f>
        <v>1.2</v>
      </c>
      <c r="AI94" s="3">
        <f ca="1">SUM(AI56:AI60)/SUM(AH56:AH60)</f>
        <v>1.024390243902439</v>
      </c>
      <c r="AJ94" s="3">
        <f ca="1">SUM(AJ56:AJ59)/SUM(AI56:AI59)</f>
        <v>1.1212121212121211</v>
      </c>
      <c r="AK94" s="3">
        <f ca="1">SUM(AK56:AK58)/SUM(AJ56:AJ58)</f>
        <v>1.2222222222222223</v>
      </c>
      <c r="AL94" s="3">
        <f ca="1">SUM(AL56:AL57)/SUM(AK56:AK57)</f>
        <v>1.1904761904761905</v>
      </c>
      <c r="AM94" s="3">
        <f ca="1">SUM(AM56)/SUM(AL56)</f>
        <v>1</v>
      </c>
    </row>
    <row r="95" spans="1:42" x14ac:dyDescent="0.2">
      <c r="B95" s="2" t="s">
        <v>2</v>
      </c>
      <c r="D95" s="3">
        <f ca="1">1/D94</f>
        <v>1</v>
      </c>
      <c r="E95" s="3">
        <f t="shared" ref="E95:J95" ca="1" si="76">1/E94</f>
        <v>0.5</v>
      </c>
      <c r="F95" s="3">
        <f t="shared" ca="1" si="76"/>
        <v>0.66666666666666663</v>
      </c>
      <c r="G95" s="3">
        <f t="shared" ca="1" si="76"/>
        <v>0.66666666666666663</v>
      </c>
      <c r="H95" s="3">
        <f t="shared" ca="1" si="76"/>
        <v>0.89999999999999991</v>
      </c>
      <c r="I95" s="3">
        <f t="shared" ca="1" si="76"/>
        <v>1</v>
      </c>
      <c r="J95" s="3">
        <f t="shared" ca="1" si="76"/>
        <v>0.90909090909090906</v>
      </c>
      <c r="K95" s="3">
        <f ca="1">1/K94</f>
        <v>1</v>
      </c>
      <c r="L95" s="3">
        <f t="shared" ref="L95:AM95" ca="1" si="77">1/L94</f>
        <v>0.88888888888888884</v>
      </c>
      <c r="M95" s="3">
        <f t="shared" ca="1" si="77"/>
        <v>0.88888888888888884</v>
      </c>
      <c r="N95" s="3">
        <f t="shared" ca="1" si="77"/>
        <v>0.75</v>
      </c>
      <c r="O95" s="3">
        <f t="shared" ca="1" si="77"/>
        <v>0.75</v>
      </c>
      <c r="P95" s="3">
        <f t="shared" ca="1" si="77"/>
        <v>0.88235294117647056</v>
      </c>
      <c r="Q95" s="3">
        <f t="shared" ca="1" si="77"/>
        <v>0.80952380952380953</v>
      </c>
      <c r="R95" s="3">
        <f t="shared" ca="1" si="77"/>
        <v>0.82608695652173914</v>
      </c>
      <c r="S95" s="3">
        <f t="shared" ca="1" si="77"/>
        <v>0.84615384615384615</v>
      </c>
      <c r="T95" s="3">
        <f t="shared" ca="1" si="77"/>
        <v>0.82758620689655182</v>
      </c>
      <c r="U95" s="3">
        <f t="shared" ca="1" si="77"/>
        <v>0.96551724137931028</v>
      </c>
      <c r="V95" s="3">
        <f t="shared" ca="1" si="77"/>
        <v>0.87096774193548387</v>
      </c>
      <c r="W95" s="3">
        <f t="shared" ca="1" si="77"/>
        <v>0.8</v>
      </c>
      <c r="X95" s="3">
        <f t="shared" ca="1" si="77"/>
        <v>0.71739130434782605</v>
      </c>
      <c r="Y95" s="3">
        <f t="shared" ca="1" si="77"/>
        <v>0.93333333333333335</v>
      </c>
      <c r="Z95" s="3">
        <f t="shared" ca="1" si="77"/>
        <v>0.84313725490196068</v>
      </c>
      <c r="AA95" s="3">
        <f t="shared" ca="1" si="77"/>
        <v>0.84905660377358483</v>
      </c>
      <c r="AB95" s="3">
        <f t="shared" ca="1" si="77"/>
        <v>0.88888888888888884</v>
      </c>
      <c r="AC95" s="3">
        <f t="shared" ca="1" si="77"/>
        <v>0.8571428571428571</v>
      </c>
      <c r="AD95" s="3">
        <f t="shared" ca="1" si="77"/>
        <v>0.88461538461538469</v>
      </c>
      <c r="AE95" s="3">
        <f t="shared" ca="1" si="77"/>
        <v>0.90740740740740755</v>
      </c>
      <c r="AF95" s="3">
        <f t="shared" ca="1" si="77"/>
        <v>0.875</v>
      </c>
      <c r="AG95" s="3">
        <f t="shared" ca="1" si="77"/>
        <v>0.92307692307692313</v>
      </c>
      <c r="AH95" s="3">
        <f t="shared" ca="1" si="77"/>
        <v>0.83333333333333337</v>
      </c>
      <c r="AI95" s="3">
        <f t="shared" ca="1" si="77"/>
        <v>0.97619047619047616</v>
      </c>
      <c r="AJ95" s="3">
        <f t="shared" ca="1" si="77"/>
        <v>0.891891891891892</v>
      </c>
      <c r="AK95" s="3">
        <f t="shared" ca="1" si="77"/>
        <v>0.81818181818181812</v>
      </c>
      <c r="AL95" s="3">
        <f t="shared" ca="1" si="77"/>
        <v>0.84</v>
      </c>
      <c r="AM95" s="3">
        <f t="shared" ca="1" si="77"/>
        <v>1</v>
      </c>
    </row>
    <row r="96" spans="1:42" x14ac:dyDescent="0.2">
      <c r="B96" s="2" t="s">
        <v>12</v>
      </c>
      <c r="C96" s="3">
        <f ca="1">SUM($C$48:OFFSET($C$48,0,(C$6)))/$B$51</f>
        <v>3.7478084891715033E-3</v>
      </c>
      <c r="D96" s="3">
        <f ca="1">SUM($C$48:OFFSET($C$48,0,(D$6)))/$B$51</f>
        <v>3.7478084891715033E-3</v>
      </c>
      <c r="E96" s="3">
        <f ca="1">SUM($C$48:OFFSET($C$48,0,(E$6)))/$B$51</f>
        <v>8.8355578526282466E-3</v>
      </c>
      <c r="F96" s="3">
        <f ca="1">SUM($C$48:OFFSET($C$48,0,(F$6)))/$B$51</f>
        <v>1.2629372653150426E-2</v>
      </c>
      <c r="G96" s="3">
        <f ca="1">SUM($C$48:OFFSET($C$48,0,(G$6)))/$B$51</f>
        <v>1.8874316488975314E-2</v>
      </c>
      <c r="H96" s="3">
        <f ca="1">SUM($C$48:OFFSET($C$48,0,(H$6)))/$B$51</f>
        <v>2.1293608184710263E-2</v>
      </c>
      <c r="I96" s="3">
        <f ca="1">SUM($C$48:OFFSET($C$48,0,(I$6)))/$B$51</f>
        <v>2.1293608184710263E-2</v>
      </c>
      <c r="J96" s="3">
        <f ca="1">SUM($C$48:OFFSET($C$48,0,(J$6)))/$B$51</f>
        <v>2.2689886497857501E-2</v>
      </c>
      <c r="K96" s="3">
        <f ca="1">SUM($C$48:OFFSET($C$48,0,(K$6)))/$B$51</f>
        <v>2.2689886497857501E-2</v>
      </c>
      <c r="L96" s="3">
        <f ca="1">SUM($C$48:OFFSET($C$48,0,(L$6)))/$B$51</f>
        <v>2.6177356629054509E-2</v>
      </c>
      <c r="M96" s="3">
        <f ca="1">SUM($C$48:OFFSET($C$48,0,(M$6)))/$B$51</f>
        <v>2.8172352063166008E-2</v>
      </c>
      <c r="N96" s="3">
        <f ca="1">SUM($C$48:OFFSET($C$48,0,(N$6)))/$B$51</f>
        <v>3.4843188563213744E-2</v>
      </c>
      <c r="O96" s="3">
        <f ca="1">SUM($C$48:OFFSET($C$48,0,(O$6)))/$B$51</f>
        <v>4.5884332134942515E-2</v>
      </c>
      <c r="P96" s="3">
        <f ca="1">SUM($C$48:OFFSET($C$48,0,(P$6)))/$B$51</f>
        <v>5.1110758221420229E-2</v>
      </c>
      <c r="Q96" s="3">
        <f ca="1">SUM($C$48:OFFSET($C$48,0,(Q$6)))/$B$51</f>
        <v>6.5615838885914352E-2</v>
      </c>
      <c r="R96" s="3">
        <f ca="1">SUM($C$48:OFFSET($C$48,0,(R$6)))/$B$51</f>
        <v>7.5654382171090037E-2</v>
      </c>
      <c r="S96" s="3">
        <f ca="1">SUM($C$48:OFFSET($C$48,0,(S$6)))/$B$51</f>
        <v>8.6582260428063482E-2</v>
      </c>
      <c r="T96" s="3">
        <f ca="1">SUM($C$48:OFFSET($C$48,0,(T$6)))/$B$51</f>
        <v>0.10109493499857143</v>
      </c>
      <c r="U96" s="3">
        <f ca="1">SUM($C$48:OFFSET($C$48,0,(U$6)))/$B$51</f>
        <v>0.10277771140245109</v>
      </c>
      <c r="V96" s="3">
        <f ca="1">SUM($C$48:OFFSET($C$48,0,(V$6)))/$B$51</f>
        <v>0.119713062705535</v>
      </c>
      <c r="W96" s="3">
        <f ca="1">SUM($C$48:OFFSET($C$48,0,(W$6)))/$B$51</f>
        <v>0.14597666790734584</v>
      </c>
      <c r="X96" s="3">
        <f ca="1">SUM($C$48:OFFSET($C$48,0,(X$6)))/$B$51</f>
        <v>0.19799580319488702</v>
      </c>
      <c r="Y96" s="3">
        <f ca="1">SUM($C$48:OFFSET($C$48,0,(Y$6)))/$B$51</f>
        <v>0.20968268872112761</v>
      </c>
      <c r="Z96" s="3">
        <f ca="1">SUM($C$48:OFFSET($C$48,0,(Z$6)))/$B$51</f>
        <v>0.24626686399104922</v>
      </c>
      <c r="AA96" s="3">
        <f ca="1">SUM($C$48:OFFSET($C$48,0,(AA$6)))/$B$51</f>
        <v>0.28067300000302037</v>
      </c>
      <c r="AB96" s="3">
        <f ca="1">SUM($C$48:OFFSET($C$48,0,(AB$6)))/$B$51</f>
        <v>0.3204144553751383</v>
      </c>
      <c r="AC96" s="3">
        <f ca="1">SUM($C$48:OFFSET($C$48,0,(AC$6)))/$B$51</f>
        <v>0.37486931629932524</v>
      </c>
      <c r="AD96" s="3">
        <f ca="1">SUM($C$48:OFFSET($C$48,0,(AD$6)))/$B$51</f>
        <v>0.42277728549850813</v>
      </c>
      <c r="AE96" s="3">
        <f ca="1">SUM($C$48:OFFSET($C$48,0,(AE$6)))/$B$51</f>
        <v>0.4648097245712336</v>
      </c>
      <c r="AF96" s="3">
        <f ca="1">SUM($C$48:OFFSET($C$48,0,(AF$6)))/$B$51</f>
        <v>0.52947547502591341</v>
      </c>
      <c r="AG96" s="3">
        <f ca="1">SUM($C$48:OFFSET($C$48,0,(AG$6)))/$B$51</f>
        <v>0.56110529923958685</v>
      </c>
      <c r="AH96" s="3">
        <f ca="1">SUM($C$48:OFFSET($C$48,0,(AH$6)))/$B$51</f>
        <v>0.64872301660290632</v>
      </c>
      <c r="AI96" s="3">
        <f ca="1">SUM($C$48:OFFSET($C$48,0,(AI$6)))/$B$51</f>
        <v>0.6660770924638606</v>
      </c>
      <c r="AJ96" s="3">
        <f ca="1">SUM($C$48:OFFSET($C$48,0,(AJ$6)))/$B$51</f>
        <v>0.74295379467006128</v>
      </c>
      <c r="AK96" s="3">
        <f ca="1">SUM($C$48:OFFSET($C$48,0,(AK$6)))/$B$51</f>
        <v>0.87283764731584423</v>
      </c>
      <c r="AL96" s="3">
        <f ca="1">SUM($C$48:OFFSET($C$48,0,(AL$6)))/$B$51</f>
        <v>1</v>
      </c>
      <c r="AM96" s="3">
        <f ca="1">SUM($C$48:OFFSET($C$48,0,(AM$6)))/$B$51</f>
        <v>1</v>
      </c>
    </row>
    <row r="97" spans="2:167" ht="18.75" x14ac:dyDescent="0.3">
      <c r="B97" s="8" t="s">
        <v>11</v>
      </c>
      <c r="C97" s="11">
        <f ca="1">'Additive incremental'!C94</f>
        <v>2.7422165610684771E-6</v>
      </c>
      <c r="D97" s="11">
        <f ca="1">'Additive incremental'!D94</f>
        <v>0</v>
      </c>
      <c r="E97" s="11">
        <f ca="1">'Additive incremental'!E94</f>
        <v>2.8988616170429872E-6</v>
      </c>
      <c r="F97" s="11">
        <f ca="1">'Additive incremental'!F94</f>
        <v>2.9837475272192367E-6</v>
      </c>
      <c r="G97" s="11">
        <f ca="1">'Additive incremental'!G94</f>
        <v>4.6107242371940979E-6</v>
      </c>
      <c r="H97" s="11">
        <f ca="1">'Additive incremental'!H94</f>
        <v>1.5847935885590581E-6</v>
      </c>
      <c r="I97" s="11">
        <f ca="1">'Additive incremental'!I94</f>
        <v>0</v>
      </c>
      <c r="J97" s="11">
        <f ca="1">'Additive incremental'!J94</f>
        <v>1.6902484496196095E-6</v>
      </c>
      <c r="K97" s="11">
        <f ca="1">'Additive incremental'!K94</f>
        <v>0</v>
      </c>
      <c r="L97" s="11">
        <f ca="1">'Additive incremental'!L94</f>
        <v>1.8109741411002392E-6</v>
      </c>
      <c r="M97" s="11">
        <f ca="1">'Additive incremental'!M94</f>
        <v>1.8781141480216884E-6</v>
      </c>
      <c r="N97" s="11">
        <f ca="1">'Additive incremental'!N94</f>
        <v>5.8514207249520182E-6</v>
      </c>
      <c r="O97" s="11">
        <f ca="1">'Additive incremental'!O94</f>
        <v>8.1147424583612274E-6</v>
      </c>
      <c r="P97" s="11">
        <f ca="1">'Additive incremental'!P94</f>
        <v>4.2269982605902155E-6</v>
      </c>
      <c r="Q97" s="11">
        <f ca="1">'Additive incremental'!Q94</f>
        <v>8.8192170740042556E-6</v>
      </c>
      <c r="R97" s="11">
        <f ca="1">'Additive incremental'!R94</f>
        <v>9.2179491906640613E-6</v>
      </c>
      <c r="S97" s="11">
        <f ca="1">'Additive incremental'!S94</f>
        <v>9.6547695768555863E-6</v>
      </c>
      <c r="T97" s="11">
        <f ca="1">'Additive incremental'!T94</f>
        <v>1.2669453946534905E-5</v>
      </c>
      <c r="U97" s="11">
        <f ca="1">'Additive incremental'!U94</f>
        <v>2.6667875610361002E-6</v>
      </c>
      <c r="V97" s="11">
        <f ca="1">'Additive incremental'!V94</f>
        <v>1.1258250186464769E-5</v>
      </c>
      <c r="W97" s="11">
        <f ca="1">'Additive incremental'!W94</f>
        <v>2.0858848174403808E-5</v>
      </c>
      <c r="X97" s="11">
        <f ca="1">'Additive incremental'!X94</f>
        <v>4.1157083925625983E-5</v>
      </c>
      <c r="Y97" s="11">
        <f ca="1">'Additive incremental'!Y94</f>
        <v>1.0131096387251028E-5</v>
      </c>
      <c r="Z97" s="11">
        <f ca="1">'Additive incremental'!Z94</f>
        <v>2.8948692061906779E-5</v>
      </c>
      <c r="AA97" s="11">
        <f ca="1">'Additive incremental'!AA94</f>
        <v>3.1181303690307289E-5</v>
      </c>
      <c r="AB97" s="11">
        <f ca="1">'Additive incremental'!AB94</f>
        <v>2.5342011564404611E-5</v>
      </c>
      <c r="AC97" s="11">
        <f ca="1">'Additive incremental'!AC94</f>
        <v>3.6845814085233582E-5</v>
      </c>
      <c r="AD97" s="11">
        <f ca="1">'Additive incremental'!AD94</f>
        <v>3.0384977667041416E-5</v>
      </c>
      <c r="AE97" s="11">
        <f ca="1">'Additive incremental'!AE94</f>
        <v>2.8122908358690823E-5</v>
      </c>
      <c r="AF97" s="11">
        <f ca="1">'Additive incremental'!AF94</f>
        <v>4.4274934694471327E-5</v>
      </c>
      <c r="AG97" s="11">
        <f ca="1">'Additive incremental'!AG94</f>
        <v>2.8902569438423076E-5</v>
      </c>
      <c r="AH97" s="11">
        <f ca="1">'Additive incremental'!AH94</f>
        <v>6.7417245331355757E-5</v>
      </c>
      <c r="AI97" s="11">
        <f ca="1">'Additive incremental'!AI94</f>
        <v>1.0109076940184591E-5</v>
      </c>
      <c r="AJ97" s="11">
        <f ca="1">'Additive incremental'!AJ94</f>
        <v>5.0528017785862262E-5</v>
      </c>
      <c r="AK97" s="11">
        <f ca="1">'Additive incremental'!AK94</f>
        <v>1.0102370689655172E-4</v>
      </c>
      <c r="AL97" s="11">
        <f ca="1">'Additive incremental'!AL94</f>
        <v>1.0098969905069682E-4</v>
      </c>
      <c r="AM97" s="11">
        <f ca="1">'Additive incremental'!AM94</f>
        <v>0</v>
      </c>
    </row>
    <row r="99" spans="2:167" x14ac:dyDescent="0.2">
      <c r="D99" s="3"/>
      <c r="E99" s="3"/>
      <c r="F99" s="3"/>
    </row>
    <row r="100" spans="2:167" x14ac:dyDescent="0.2">
      <c r="B100" s="13">
        <f ca="1">SUM(C97:AL97)</f>
        <v>7.4889725530169937E-4</v>
      </c>
    </row>
    <row r="104" spans="2:167" x14ac:dyDescent="0.2">
      <c r="B104"/>
      <c r="C104" s="15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R104"/>
      <c r="AS104" s="15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H104"/>
      <c r="CI104" s="15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X104"/>
      <c r="DY104" s="15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</row>
    <row r="105" spans="2:167" x14ac:dyDescent="0.2">
      <c r="B105"/>
      <c r="C105" s="1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R105"/>
      <c r="AS105" s="1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H105"/>
      <c r="CI105" s="1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X105"/>
      <c r="DY105" s="1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</row>
    <row r="106" spans="2:167" x14ac:dyDescent="0.2">
      <c r="B106"/>
      <c r="C106" s="15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R106"/>
      <c r="AS106" s="15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H106"/>
      <c r="CI106" s="15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X106"/>
      <c r="DY106" s="15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</row>
    <row r="107" spans="2:167" x14ac:dyDescent="0.2">
      <c r="B107"/>
      <c r="C107" s="15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R107"/>
      <c r="AS107" s="15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H107"/>
      <c r="CI107" s="15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X107"/>
      <c r="DY107" s="15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</row>
    <row r="108" spans="2:167" x14ac:dyDescent="0.2">
      <c r="B108"/>
      <c r="C108" s="15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R108"/>
      <c r="AS108" s="15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H108"/>
      <c r="CI108" s="15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X108"/>
      <c r="DY108" s="15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</row>
    <row r="109" spans="2:167" x14ac:dyDescent="0.2">
      <c r="B109"/>
      <c r="C109" s="15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R109"/>
      <c r="AS109" s="15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H109"/>
      <c r="CI109" s="15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X109"/>
      <c r="DY109" s="15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</row>
    <row r="110" spans="2:167" x14ac:dyDescent="0.2">
      <c r="B110"/>
      <c r="C110" s="15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R110"/>
      <c r="AS110" s="15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H110"/>
      <c r="CI110" s="15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X110"/>
      <c r="DY110" s="15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</row>
    <row r="111" spans="2:167" x14ac:dyDescent="0.2">
      <c r="B111"/>
      <c r="C111" s="15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R111"/>
      <c r="AS111" s="15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H111"/>
      <c r="CI111" s="15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X111"/>
      <c r="DY111" s="15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</row>
    <row r="112" spans="2:167" x14ac:dyDescent="0.2">
      <c r="B112"/>
      <c r="C112" s="15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R112"/>
      <c r="AS112" s="15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H112"/>
      <c r="CI112" s="15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X112"/>
      <c r="DY112" s="15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</row>
    <row r="113" spans="2:167" x14ac:dyDescent="0.2">
      <c r="B113"/>
      <c r="C113" s="15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R113"/>
      <c r="AS113" s="15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H113"/>
      <c r="CI113" s="15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X113"/>
      <c r="DY113" s="15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</row>
    <row r="114" spans="2:167" x14ac:dyDescent="0.2">
      <c r="B114"/>
      <c r="C114" s="15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R114"/>
      <c r="AS114" s="15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H114"/>
      <c r="CI114" s="15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X114"/>
      <c r="DY114" s="15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</row>
    <row r="115" spans="2:167" x14ac:dyDescent="0.2">
      <c r="B115"/>
      <c r="C115" s="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R115"/>
      <c r="AS115" s="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H115"/>
      <c r="CI115" s="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X115"/>
      <c r="DY115" s="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</row>
    <row r="116" spans="2:167" x14ac:dyDescent="0.2">
      <c r="B116"/>
      <c r="C116" s="15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R116"/>
      <c r="AS116" s="15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H116"/>
      <c r="CI116" s="15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X116"/>
      <c r="DY116" s="15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</row>
    <row r="117" spans="2:167" x14ac:dyDescent="0.2">
      <c r="B117"/>
      <c r="C117" s="15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R117"/>
      <c r="AS117" s="15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H117"/>
      <c r="CI117" s="15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X117"/>
      <c r="DY117" s="15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</row>
    <row r="118" spans="2:167" x14ac:dyDescent="0.2">
      <c r="B118"/>
      <c r="C118" s="15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R118"/>
      <c r="AS118" s="15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H118"/>
      <c r="CI118" s="15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X118"/>
      <c r="DY118" s="15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</row>
    <row r="119" spans="2:167" x14ac:dyDescent="0.2">
      <c r="B119"/>
      <c r="C119" s="15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R119"/>
      <c r="AS119" s="15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H119"/>
      <c r="CI119" s="15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X119"/>
      <c r="DY119" s="15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</row>
    <row r="120" spans="2:167" x14ac:dyDescent="0.2">
      <c r="B120"/>
      <c r="C120" s="15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R120"/>
      <c r="AS120" s="15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H120"/>
      <c r="CI120" s="15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X120"/>
      <c r="DY120" s="15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</row>
    <row r="121" spans="2:167" x14ac:dyDescent="0.2">
      <c r="B121"/>
      <c r="C121" s="15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R121"/>
      <c r="AS121" s="15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H121"/>
      <c r="CI121" s="15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X121"/>
      <c r="DY121" s="15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</row>
    <row r="122" spans="2:167" x14ac:dyDescent="0.2">
      <c r="B122"/>
      <c r="C122" s="15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R122"/>
      <c r="AS122" s="15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H122"/>
      <c r="CI122" s="15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X122"/>
      <c r="DY122" s="15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</row>
  </sheetData>
  <mergeCells count="2">
    <mergeCell ref="C5:AL5"/>
    <mergeCell ref="C54:AL54"/>
  </mergeCells>
  <conditionalFormatting sqref="C7:AM43">
    <cfRule type="expression" dxfId="9" priority="2">
      <formula>ROW(C8)-6&gt;43-COLUMN(C8)-2</formula>
    </cfRule>
  </conditionalFormatting>
  <conditionalFormatting sqref="C56:AM92">
    <cfRule type="expression" dxfId="8" priority="1">
      <formula>ROW(C57)-55&gt;43-COLUMN(C57)-2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AP94"/>
  <sheetViews>
    <sheetView zoomScale="70" zoomScaleNormal="70" workbookViewId="0">
      <selection activeCell="J28" sqref="J28"/>
    </sheetView>
  </sheetViews>
  <sheetFormatPr defaultRowHeight="12.75" x14ac:dyDescent="0.2"/>
  <cols>
    <col min="1" max="1" width="15.85546875" style="2" customWidth="1"/>
    <col min="2" max="2" width="12.42578125" style="2" customWidth="1"/>
    <col min="3" max="3" width="12.5703125" style="2" bestFit="1" customWidth="1"/>
    <col min="4" max="6" width="12" style="2" customWidth="1"/>
    <col min="7" max="8" width="11.5703125" style="2" customWidth="1"/>
    <col min="9" max="9" width="14.28515625" style="2" bestFit="1" customWidth="1"/>
    <col min="10" max="11" width="12" style="2" customWidth="1"/>
    <col min="12" max="14" width="11.5703125" style="2" customWidth="1"/>
    <col min="15" max="16" width="12" style="2" customWidth="1"/>
    <col min="17" max="20" width="11.5703125" style="2" customWidth="1"/>
    <col min="21" max="21" width="12" style="2" customWidth="1"/>
    <col min="22" max="23" width="11.5703125" style="2" customWidth="1"/>
    <col min="24" max="24" width="12" style="2" customWidth="1"/>
    <col min="25" max="25" width="11.5703125" style="2" customWidth="1"/>
    <col min="26" max="28" width="12" style="2" customWidth="1"/>
    <col min="29" max="29" width="11.5703125" style="2" customWidth="1"/>
    <col min="30" max="30" width="12" style="2" customWidth="1"/>
    <col min="31" max="31" width="11.5703125" style="2" customWidth="1"/>
    <col min="32" max="35" width="12" style="2" customWidth="1"/>
    <col min="36" max="36" width="11.5703125" style="2" customWidth="1"/>
    <col min="37" max="37" width="12" style="2" customWidth="1"/>
    <col min="38" max="38" width="11.5703125" style="2" customWidth="1"/>
    <col min="39" max="39" width="15.7109375" style="2" bestFit="1" customWidth="1"/>
    <col min="40" max="40" width="14.5703125" style="2" bestFit="1" customWidth="1"/>
    <col min="41" max="41" width="9.140625" style="2"/>
    <col min="42" max="42" width="10" style="2" bestFit="1" customWidth="1"/>
    <col min="43" max="16384" width="9.140625" style="2"/>
  </cols>
  <sheetData>
    <row r="5" spans="1:42" x14ac:dyDescent="0.2">
      <c r="B5" s="1"/>
      <c r="C5" s="96" t="s">
        <v>0</v>
      </c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6"/>
      <c r="AK5" s="96"/>
      <c r="AL5" s="96"/>
      <c r="AM5" s="19"/>
      <c r="AN5" s="6"/>
    </row>
    <row r="6" spans="1:42" x14ac:dyDescent="0.2">
      <c r="B6" s="1" t="s">
        <v>1</v>
      </c>
      <c r="C6" s="4">
        <v>0</v>
      </c>
      <c r="D6" s="4">
        <v>1</v>
      </c>
      <c r="E6" s="4">
        <v>2</v>
      </c>
      <c r="F6" s="4">
        <v>3</v>
      </c>
      <c r="G6" s="4">
        <v>4</v>
      </c>
      <c r="H6" s="4">
        <v>5</v>
      </c>
      <c r="I6" s="4">
        <v>6</v>
      </c>
      <c r="J6" s="4">
        <v>7</v>
      </c>
      <c r="K6" s="4">
        <v>8</v>
      </c>
      <c r="L6" s="4">
        <v>9</v>
      </c>
      <c r="M6" s="4">
        <v>10</v>
      </c>
      <c r="N6" s="4">
        <v>11</v>
      </c>
      <c r="O6" s="4">
        <v>12</v>
      </c>
      <c r="P6" s="4">
        <v>13</v>
      </c>
      <c r="Q6" s="4">
        <v>14</v>
      </c>
      <c r="R6" s="4">
        <v>15</v>
      </c>
      <c r="S6" s="4">
        <v>16</v>
      </c>
      <c r="T6" s="4">
        <v>17</v>
      </c>
      <c r="U6" s="4">
        <v>18</v>
      </c>
      <c r="V6" s="4">
        <v>19</v>
      </c>
      <c r="W6" s="4">
        <v>20</v>
      </c>
      <c r="X6" s="4">
        <v>21</v>
      </c>
      <c r="Y6" s="4">
        <v>22</v>
      </c>
      <c r="Z6" s="4">
        <v>23</v>
      </c>
      <c r="AA6" s="4">
        <v>24</v>
      </c>
      <c r="AB6" s="4">
        <v>25</v>
      </c>
      <c r="AC6" s="4">
        <v>26</v>
      </c>
      <c r="AD6" s="4">
        <v>27</v>
      </c>
      <c r="AE6" s="4">
        <v>28</v>
      </c>
      <c r="AF6" s="4">
        <v>29</v>
      </c>
      <c r="AG6" s="4">
        <v>30</v>
      </c>
      <c r="AH6" s="4">
        <v>31</v>
      </c>
      <c r="AI6" s="4">
        <v>32</v>
      </c>
      <c r="AJ6" s="4">
        <v>33</v>
      </c>
      <c r="AK6" s="4">
        <v>34</v>
      </c>
      <c r="AL6" s="4">
        <v>35</v>
      </c>
      <c r="AM6" s="4">
        <v>36</v>
      </c>
      <c r="AN6" s="7" t="s">
        <v>7</v>
      </c>
    </row>
    <row r="7" spans="1:42" x14ac:dyDescent="0.2">
      <c r="A7" s="38">
        <f t="shared" ref="A7:A40" si="0">IF(MONTH(A8)=1,DATE(YEAR(A8)-1,12,1),DATE(YEAR(A8),MONTH(A8)-1,1))</f>
        <v>50041</v>
      </c>
      <c r="B7" s="4">
        <v>36</v>
      </c>
      <c r="C7" s="2">
        <f>'Claims list'!R91</f>
        <v>0</v>
      </c>
      <c r="D7" s="2">
        <f>'Claims list'!S91</f>
        <v>0</v>
      </c>
      <c r="E7" s="2">
        <f>'Claims list'!T91</f>
        <v>0</v>
      </c>
      <c r="F7" s="2">
        <f>'Claims list'!U91</f>
        <v>0</v>
      </c>
      <c r="G7" s="2">
        <f>'Claims list'!V91</f>
        <v>0</v>
      </c>
      <c r="H7" s="2">
        <f>'Claims list'!W91</f>
        <v>0</v>
      </c>
      <c r="I7" s="2">
        <f>'Claims list'!X91</f>
        <v>0</v>
      </c>
      <c r="J7" s="2">
        <f>'Claims list'!Y91</f>
        <v>0</v>
      </c>
      <c r="K7" s="2">
        <f>'Claims list'!Z91</f>
        <v>0</v>
      </c>
      <c r="L7" s="2">
        <f>'Claims list'!AA91</f>
        <v>0</v>
      </c>
      <c r="M7" s="2">
        <f>'Claims list'!AB91</f>
        <v>0</v>
      </c>
      <c r="N7" s="2">
        <f>'Claims list'!AC91</f>
        <v>0</v>
      </c>
      <c r="O7" s="2">
        <f>'Claims list'!AD91</f>
        <v>0</v>
      </c>
      <c r="P7" s="2">
        <f>'Claims list'!AE91</f>
        <v>0</v>
      </c>
      <c r="Q7" s="2">
        <f>'Claims list'!AF91</f>
        <v>0</v>
      </c>
      <c r="R7" s="2">
        <f>'Claims list'!AG91</f>
        <v>0</v>
      </c>
      <c r="S7" s="2">
        <f>'Claims list'!AH91</f>
        <v>778295.58</v>
      </c>
      <c r="T7" s="2">
        <f>'Claims list'!AI91</f>
        <v>0</v>
      </c>
      <c r="U7" s="2">
        <f>'Claims list'!AJ91</f>
        <v>0</v>
      </c>
      <c r="V7" s="2">
        <f>'Claims list'!AK91</f>
        <v>0</v>
      </c>
      <c r="W7" s="2">
        <f>'Claims list'!AL91</f>
        <v>0</v>
      </c>
      <c r="X7" s="2">
        <f>'Claims list'!AM91</f>
        <v>1538764.76</v>
      </c>
      <c r="Y7" s="2">
        <f>'Claims list'!AN91</f>
        <v>0</v>
      </c>
      <c r="Z7" s="2">
        <f>'Claims list'!AO91</f>
        <v>0</v>
      </c>
      <c r="AA7" s="2">
        <f>'Claims list'!AP91</f>
        <v>0</v>
      </c>
      <c r="AB7" s="2">
        <f>'Claims list'!AQ91</f>
        <v>0</v>
      </c>
      <c r="AC7" s="2">
        <f>'Claims list'!AR91</f>
        <v>4459193.6099999994</v>
      </c>
      <c r="AD7" s="2">
        <f>'Claims list'!AS91</f>
        <v>1746721.8</v>
      </c>
      <c r="AE7" s="2">
        <f>'Claims list'!AT91</f>
        <v>0</v>
      </c>
      <c r="AF7" s="2">
        <f>'Claims list'!AU91</f>
        <v>2228069.4900000002</v>
      </c>
      <c r="AG7" s="2">
        <f>'Claims list'!AV91</f>
        <v>0</v>
      </c>
      <c r="AH7" s="2">
        <f>'Claims list'!AW91</f>
        <v>1263404.1000000001</v>
      </c>
      <c r="AI7" s="2">
        <f>'Claims list'!AX91</f>
        <v>0</v>
      </c>
      <c r="AJ7" s="2">
        <f>'Claims list'!AY91</f>
        <v>1031171.38</v>
      </c>
      <c r="AK7" s="2">
        <f>'Claims list'!AZ91</f>
        <v>2686186.45</v>
      </c>
      <c r="AL7" s="2">
        <f>'Claims list'!BA91</f>
        <v>2910778.2</v>
      </c>
      <c r="AM7" s="2">
        <f>'Claims list'!BB91</f>
        <v>0</v>
      </c>
      <c r="AN7" s="6">
        <f>VLOOKUP(A7,'Premiums,Loss ratio'!$A$2:$C$1048576,2,FALSE)</f>
        <v>21699989.949999999</v>
      </c>
      <c r="AP7" s="29"/>
    </row>
    <row r="8" spans="1:42" x14ac:dyDescent="0.2">
      <c r="A8" s="38">
        <f t="shared" si="0"/>
        <v>50072</v>
      </c>
      <c r="B8" s="4">
        <v>35</v>
      </c>
      <c r="C8" s="2">
        <f>'Claims list'!R92</f>
        <v>0</v>
      </c>
      <c r="D8" s="2">
        <f>'Claims list'!S92</f>
        <v>0</v>
      </c>
      <c r="E8" s="2">
        <f>'Claims list'!T92</f>
        <v>0</v>
      </c>
      <c r="F8" s="2">
        <f>'Claims list'!U92</f>
        <v>0</v>
      </c>
      <c r="G8" s="2">
        <f>'Claims list'!V92</f>
        <v>0</v>
      </c>
      <c r="H8" s="2">
        <f>'Claims list'!W92</f>
        <v>0</v>
      </c>
      <c r="I8" s="2">
        <f>'Claims list'!X92</f>
        <v>0</v>
      </c>
      <c r="J8" s="2">
        <f>'Claims list'!Y92</f>
        <v>0</v>
      </c>
      <c r="K8" s="2">
        <f>'Claims list'!Z92</f>
        <v>0</v>
      </c>
      <c r="L8" s="2">
        <f>'Claims list'!AA92</f>
        <v>0</v>
      </c>
      <c r="M8" s="2">
        <f>'Claims list'!AB92</f>
        <v>0</v>
      </c>
      <c r="N8" s="2">
        <f>'Claims list'!AC92</f>
        <v>0</v>
      </c>
      <c r="O8" s="2">
        <f>'Claims list'!AD92</f>
        <v>0</v>
      </c>
      <c r="P8" s="2">
        <f>'Claims list'!AE92</f>
        <v>0</v>
      </c>
      <c r="Q8" s="2">
        <f>'Claims list'!AF92</f>
        <v>0</v>
      </c>
      <c r="R8" s="2">
        <f>'Claims list'!AG92</f>
        <v>664835.87</v>
      </c>
      <c r="S8" s="2">
        <f>'Claims list'!AH92</f>
        <v>0</v>
      </c>
      <c r="T8" s="2">
        <f>'Claims list'!AI92</f>
        <v>0</v>
      </c>
      <c r="U8" s="2">
        <f>'Claims list'!AJ92</f>
        <v>0</v>
      </c>
      <c r="V8" s="2">
        <f>'Claims list'!AK92</f>
        <v>0</v>
      </c>
      <c r="W8" s="2">
        <f>'Claims list'!AL92</f>
        <v>0</v>
      </c>
      <c r="X8" s="2">
        <f>'Claims list'!AM92</f>
        <v>1239409.42</v>
      </c>
      <c r="Y8" s="2">
        <f>'Claims list'!AN92</f>
        <v>0</v>
      </c>
      <c r="Z8" s="2">
        <f>'Claims list'!AO92</f>
        <v>734398.87</v>
      </c>
      <c r="AA8" s="2">
        <f>'Claims list'!AP92</f>
        <v>0</v>
      </c>
      <c r="AB8" s="2">
        <f>'Claims list'!AQ92</f>
        <v>2385858.92</v>
      </c>
      <c r="AC8" s="2">
        <f>'Claims list'!AR92</f>
        <v>788753.72</v>
      </c>
      <c r="AD8" s="2">
        <f>'Claims list'!AS92</f>
        <v>0</v>
      </c>
      <c r="AE8" s="2">
        <f>'Claims list'!AT92</f>
        <v>0</v>
      </c>
      <c r="AF8" s="2">
        <f>'Claims list'!AU92</f>
        <v>0</v>
      </c>
      <c r="AG8" s="2">
        <f>'Claims list'!AV92</f>
        <v>0</v>
      </c>
      <c r="AH8" s="2">
        <f>'Claims list'!AW92</f>
        <v>2197731.17</v>
      </c>
      <c r="AI8" s="2">
        <f>'Claims list'!AX92</f>
        <v>0</v>
      </c>
      <c r="AJ8" s="2">
        <f>'Claims list'!AY92</f>
        <v>0</v>
      </c>
      <c r="AK8" s="2">
        <f>'Claims list'!AZ92</f>
        <v>3476745.77</v>
      </c>
      <c r="AL8" s="2">
        <f>'Claims list'!BA92</f>
        <v>1831980.08</v>
      </c>
      <c r="AM8" s="2">
        <f>'Claims list'!BB92</f>
        <v>0</v>
      </c>
      <c r="AN8" s="6">
        <f>VLOOKUP(A8,'Premiums,Loss ratio'!$A$2:$C$1048576,2,FALSE)</f>
        <v>21683613.5</v>
      </c>
    </row>
    <row r="9" spans="1:42" x14ac:dyDescent="0.2">
      <c r="A9" s="38">
        <f t="shared" si="0"/>
        <v>50100</v>
      </c>
      <c r="B9" s="4">
        <v>34</v>
      </c>
      <c r="C9" s="2">
        <f>'Claims list'!R93</f>
        <v>0</v>
      </c>
      <c r="D9" s="2">
        <f>'Claims list'!S93</f>
        <v>0</v>
      </c>
      <c r="E9" s="2">
        <f>'Claims list'!T93</f>
        <v>0</v>
      </c>
      <c r="F9" s="2">
        <f>'Claims list'!U93</f>
        <v>0</v>
      </c>
      <c r="G9" s="2">
        <f>'Claims list'!V93</f>
        <v>0</v>
      </c>
      <c r="H9" s="2">
        <f>'Claims list'!W93</f>
        <v>0</v>
      </c>
      <c r="I9" s="2">
        <f>'Claims list'!X93</f>
        <v>0</v>
      </c>
      <c r="J9" s="2">
        <f>'Claims list'!Y93</f>
        <v>0</v>
      </c>
      <c r="K9" s="2">
        <f>'Claims list'!Z93</f>
        <v>0</v>
      </c>
      <c r="L9" s="2">
        <f>'Claims list'!AA93</f>
        <v>0</v>
      </c>
      <c r="M9" s="2">
        <f>'Claims list'!AB93</f>
        <v>0</v>
      </c>
      <c r="N9" s="2">
        <f>'Claims list'!AC93</f>
        <v>0</v>
      </c>
      <c r="O9" s="2">
        <f>'Claims list'!AD93</f>
        <v>0</v>
      </c>
      <c r="P9" s="2">
        <f>'Claims list'!AE93</f>
        <v>0</v>
      </c>
      <c r="Q9" s="2">
        <f>'Claims list'!AF93</f>
        <v>0</v>
      </c>
      <c r="R9" s="2">
        <f>'Claims list'!AG93</f>
        <v>0</v>
      </c>
      <c r="S9" s="2">
        <f>'Claims list'!AH93</f>
        <v>1258422.17</v>
      </c>
      <c r="T9" s="2">
        <f>'Claims list'!AI93</f>
        <v>1658586.23</v>
      </c>
      <c r="U9" s="2">
        <f>'Claims list'!AJ93</f>
        <v>0</v>
      </c>
      <c r="V9" s="2">
        <f>'Claims list'!AK93</f>
        <v>0</v>
      </c>
      <c r="W9" s="2">
        <f>'Claims list'!AL93</f>
        <v>0</v>
      </c>
      <c r="X9" s="2">
        <f>'Claims list'!AM93</f>
        <v>0</v>
      </c>
      <c r="Y9" s="2">
        <f>'Claims list'!AN93</f>
        <v>0</v>
      </c>
      <c r="Z9" s="2">
        <f>'Claims list'!AO93</f>
        <v>0</v>
      </c>
      <c r="AA9" s="2">
        <f>'Claims list'!AP93</f>
        <v>764471.69</v>
      </c>
      <c r="AB9" s="2">
        <f>'Claims list'!AQ93</f>
        <v>0</v>
      </c>
      <c r="AC9" s="2">
        <f>'Claims list'!AR93</f>
        <v>1639670.71</v>
      </c>
      <c r="AD9" s="2">
        <f>'Claims list'!AS93</f>
        <v>1247789.81</v>
      </c>
      <c r="AE9" s="2">
        <f>'Claims list'!AT93</f>
        <v>1230928.81</v>
      </c>
      <c r="AF9" s="2">
        <f>'Claims list'!AU93</f>
        <v>2594236.14</v>
      </c>
      <c r="AG9" s="2">
        <f>'Claims list'!AV93</f>
        <v>873135.95</v>
      </c>
      <c r="AH9" s="2">
        <f>'Claims list'!AW93</f>
        <v>1262700.75</v>
      </c>
      <c r="AI9" s="2">
        <f>'Claims list'!AX93</f>
        <v>1616400.54</v>
      </c>
      <c r="AJ9" s="2">
        <f>'Claims list'!AY93</f>
        <v>0</v>
      </c>
      <c r="AK9" s="2">
        <f>'Claims list'!AZ93</f>
        <v>1100867.82</v>
      </c>
      <c r="AL9" s="2">
        <f>'Claims list'!BA93</f>
        <v>0</v>
      </c>
      <c r="AM9" s="2">
        <f>'Claims list'!BB93</f>
        <v>0</v>
      </c>
      <c r="AN9" s="6">
        <f>VLOOKUP(A9,'Premiums,Loss ratio'!$A$2:$C$1048576,2,FALSE)</f>
        <v>21668583.77</v>
      </c>
    </row>
    <row r="10" spans="1:42" x14ac:dyDescent="0.2">
      <c r="A10" s="38">
        <f t="shared" si="0"/>
        <v>50131</v>
      </c>
      <c r="B10" s="4">
        <v>33</v>
      </c>
      <c r="C10" s="2">
        <f>'Claims list'!R94</f>
        <v>0</v>
      </c>
      <c r="D10" s="2">
        <f>'Claims list'!S94</f>
        <v>0</v>
      </c>
      <c r="E10" s="2">
        <f>'Claims list'!T94</f>
        <v>0</v>
      </c>
      <c r="F10" s="2">
        <f>'Claims list'!U94</f>
        <v>0</v>
      </c>
      <c r="G10" s="2">
        <f>'Claims list'!V94</f>
        <v>0</v>
      </c>
      <c r="H10" s="2">
        <f>'Claims list'!W94</f>
        <v>0</v>
      </c>
      <c r="I10" s="2">
        <f>'Claims list'!X94</f>
        <v>0</v>
      </c>
      <c r="J10" s="2">
        <f>'Claims list'!Y94</f>
        <v>0</v>
      </c>
      <c r="K10" s="2">
        <f>'Claims list'!Z94</f>
        <v>0</v>
      </c>
      <c r="L10" s="2">
        <f>'Claims list'!AA94</f>
        <v>0</v>
      </c>
      <c r="M10" s="2">
        <f>'Claims list'!AB94</f>
        <v>0</v>
      </c>
      <c r="N10" s="2">
        <f>'Claims list'!AC94</f>
        <v>0</v>
      </c>
      <c r="O10" s="2">
        <f>'Claims list'!AD94</f>
        <v>0</v>
      </c>
      <c r="P10" s="2">
        <f>'Claims list'!AE94</f>
        <v>0</v>
      </c>
      <c r="Q10" s="2">
        <f>'Claims list'!AF94</f>
        <v>0</v>
      </c>
      <c r="R10" s="2">
        <f>'Claims list'!AG94</f>
        <v>1583688.02</v>
      </c>
      <c r="S10" s="2">
        <f>'Claims list'!AH94</f>
        <v>0</v>
      </c>
      <c r="T10" s="2">
        <f>'Claims list'!AI94</f>
        <v>0</v>
      </c>
      <c r="U10" s="2">
        <f>'Claims list'!AJ94</f>
        <v>0</v>
      </c>
      <c r="V10" s="2">
        <f>'Claims list'!AK94</f>
        <v>0</v>
      </c>
      <c r="W10" s="2">
        <f>'Claims list'!AL94</f>
        <v>0</v>
      </c>
      <c r="X10" s="2">
        <f>'Claims list'!AM94</f>
        <v>0</v>
      </c>
      <c r="Y10" s="2">
        <f>'Claims list'!AN94</f>
        <v>728233.19</v>
      </c>
      <c r="Z10" s="2">
        <f>'Claims list'!AO94</f>
        <v>0</v>
      </c>
      <c r="AA10" s="2">
        <f>'Claims list'!AP94</f>
        <v>1137425.24</v>
      </c>
      <c r="AB10" s="2">
        <f>'Claims list'!AQ94</f>
        <v>780092.57</v>
      </c>
      <c r="AC10" s="2">
        <f>'Claims list'!AR94</f>
        <v>0</v>
      </c>
      <c r="AD10" s="2">
        <f>'Claims list'!AS94</f>
        <v>1405139.21</v>
      </c>
      <c r="AE10" s="2">
        <f>'Claims list'!AT94</f>
        <v>683831.43</v>
      </c>
      <c r="AF10" s="2">
        <f>'Claims list'!AU94</f>
        <v>0</v>
      </c>
      <c r="AG10" s="2">
        <f>'Claims list'!AV94</f>
        <v>951747.23</v>
      </c>
      <c r="AH10" s="2">
        <f>'Claims list'!AW94</f>
        <v>0</v>
      </c>
      <c r="AI10" s="2">
        <f>'Claims list'!AX94</f>
        <v>0</v>
      </c>
      <c r="AJ10" s="2">
        <f>'Claims list'!AY94</f>
        <v>4699375.53</v>
      </c>
      <c r="AK10" s="2">
        <f>'Claims list'!AZ94</f>
        <v>0</v>
      </c>
      <c r="AL10" s="2">
        <f>'Claims list'!BA94</f>
        <v>0</v>
      </c>
      <c r="AM10" s="2">
        <f>'Claims list'!BB94</f>
        <v>0</v>
      </c>
      <c r="AN10" s="6">
        <f>VLOOKUP(A10,'Premiums,Loss ratio'!$A$2:$C$1048576,2,FALSE)</f>
        <v>21654883.050000001</v>
      </c>
    </row>
    <row r="11" spans="1:42" x14ac:dyDescent="0.2">
      <c r="A11" s="38">
        <f t="shared" si="0"/>
        <v>50161</v>
      </c>
      <c r="B11" s="4">
        <v>32</v>
      </c>
      <c r="C11" s="2">
        <f>'Claims list'!R95</f>
        <v>0</v>
      </c>
      <c r="D11" s="2">
        <f>'Claims list'!S95</f>
        <v>0</v>
      </c>
      <c r="E11" s="2">
        <f>'Claims list'!T95</f>
        <v>0</v>
      </c>
      <c r="F11" s="2">
        <f>'Claims list'!U95</f>
        <v>0</v>
      </c>
      <c r="G11" s="2">
        <f>'Claims list'!V95</f>
        <v>0</v>
      </c>
      <c r="H11" s="2">
        <f>'Claims list'!W95</f>
        <v>0</v>
      </c>
      <c r="I11" s="2">
        <f>'Claims list'!X95</f>
        <v>0</v>
      </c>
      <c r="J11" s="2">
        <f>'Claims list'!Y95</f>
        <v>0</v>
      </c>
      <c r="K11" s="2">
        <f>'Claims list'!Z95</f>
        <v>0</v>
      </c>
      <c r="L11" s="2">
        <f>'Claims list'!AA95</f>
        <v>0</v>
      </c>
      <c r="M11" s="2">
        <f>'Claims list'!AB95</f>
        <v>0</v>
      </c>
      <c r="N11" s="2">
        <f>'Claims list'!AC95</f>
        <v>961545.6</v>
      </c>
      <c r="O11" s="2">
        <f>'Claims list'!AD95</f>
        <v>861776.09</v>
      </c>
      <c r="P11" s="2">
        <f>'Claims list'!AE95</f>
        <v>0</v>
      </c>
      <c r="Q11" s="2">
        <f>'Claims list'!AF95</f>
        <v>0</v>
      </c>
      <c r="R11" s="2">
        <f>'Claims list'!AG95</f>
        <v>0</v>
      </c>
      <c r="S11" s="2">
        <f>'Claims list'!AH95</f>
        <v>0</v>
      </c>
      <c r="T11" s="2">
        <f>'Claims list'!AI95</f>
        <v>1106997.57</v>
      </c>
      <c r="U11" s="2">
        <f>'Claims list'!AJ95</f>
        <v>0</v>
      </c>
      <c r="V11" s="2">
        <f>'Claims list'!AK95</f>
        <v>0</v>
      </c>
      <c r="W11" s="2">
        <f>'Claims list'!AL95</f>
        <v>0</v>
      </c>
      <c r="X11" s="2">
        <f>'Claims list'!AM95</f>
        <v>1007179.36</v>
      </c>
      <c r="Y11" s="2">
        <f>'Claims list'!AN95</f>
        <v>0</v>
      </c>
      <c r="Z11" s="2">
        <f>'Claims list'!AO95</f>
        <v>1579482.94</v>
      </c>
      <c r="AA11" s="2">
        <f>'Claims list'!AP95</f>
        <v>0</v>
      </c>
      <c r="AB11" s="2">
        <f>'Claims list'!AQ95</f>
        <v>0</v>
      </c>
      <c r="AC11" s="2">
        <f>'Claims list'!AR95</f>
        <v>1903544.95</v>
      </c>
      <c r="AD11" s="2">
        <f>'Claims list'!AS95</f>
        <v>0</v>
      </c>
      <c r="AE11" s="2">
        <f>'Claims list'!AT95</f>
        <v>0</v>
      </c>
      <c r="AF11" s="2">
        <f>'Claims list'!AU95</f>
        <v>0</v>
      </c>
      <c r="AG11" s="2">
        <f>'Claims list'!AV95</f>
        <v>1121419.3</v>
      </c>
      <c r="AH11" s="2">
        <f>'Claims list'!AW95</f>
        <v>2546098.39</v>
      </c>
      <c r="AI11" s="2">
        <f>'Claims list'!AX95</f>
        <v>0</v>
      </c>
      <c r="AJ11" s="2">
        <f>'Claims list'!AY95</f>
        <v>0</v>
      </c>
      <c r="AK11" s="2">
        <f>'Claims list'!AZ95</f>
        <v>0</v>
      </c>
      <c r="AL11" s="2">
        <f>'Claims list'!BA95</f>
        <v>0</v>
      </c>
      <c r="AM11" s="2">
        <f>'Claims list'!BB95</f>
        <v>0</v>
      </c>
      <c r="AN11" s="6">
        <f>VLOOKUP(A11,'Premiums,Loss ratio'!$A$2:$C$1048576,2,FALSE)</f>
        <v>21635885.710000001</v>
      </c>
    </row>
    <row r="12" spans="1:42" x14ac:dyDescent="0.2">
      <c r="A12" s="38">
        <f t="shared" si="0"/>
        <v>50192</v>
      </c>
      <c r="B12" s="4">
        <v>31</v>
      </c>
      <c r="C12" s="2">
        <f>'Claims list'!R96</f>
        <v>0</v>
      </c>
      <c r="D12" s="2">
        <f>'Claims list'!S96</f>
        <v>0</v>
      </c>
      <c r="E12" s="2">
        <f>'Claims list'!T96</f>
        <v>0</v>
      </c>
      <c r="F12" s="2">
        <f>'Claims list'!U96</f>
        <v>0</v>
      </c>
      <c r="G12" s="2">
        <f>'Claims list'!V96</f>
        <v>0</v>
      </c>
      <c r="H12" s="2">
        <f>'Claims list'!W96</f>
        <v>0</v>
      </c>
      <c r="I12" s="2">
        <f>'Claims list'!X96</f>
        <v>0</v>
      </c>
      <c r="J12" s="2">
        <f>'Claims list'!Y96</f>
        <v>0</v>
      </c>
      <c r="K12" s="2">
        <f>'Claims list'!Z96</f>
        <v>0</v>
      </c>
      <c r="L12" s="2">
        <f>'Claims list'!AA96</f>
        <v>0</v>
      </c>
      <c r="M12" s="2">
        <f>'Claims list'!AB96</f>
        <v>0</v>
      </c>
      <c r="N12" s="2">
        <f>'Claims list'!AC96</f>
        <v>0</v>
      </c>
      <c r="O12" s="2">
        <f>'Claims list'!AD96</f>
        <v>1850164.46</v>
      </c>
      <c r="P12" s="2">
        <f>'Claims list'!AE96</f>
        <v>0</v>
      </c>
      <c r="Q12" s="2">
        <f>'Claims list'!AF96</f>
        <v>0</v>
      </c>
      <c r="R12" s="2">
        <f>'Claims list'!AG96</f>
        <v>1861647.78</v>
      </c>
      <c r="S12" s="2">
        <f>'Claims list'!AH96</f>
        <v>0</v>
      </c>
      <c r="T12" s="2">
        <f>'Claims list'!AI96</f>
        <v>0</v>
      </c>
      <c r="U12" s="2">
        <f>'Claims list'!AJ96</f>
        <v>0</v>
      </c>
      <c r="V12" s="2">
        <f>'Claims list'!AK96</f>
        <v>0</v>
      </c>
      <c r="W12" s="2">
        <f>'Claims list'!AL96</f>
        <v>0</v>
      </c>
      <c r="X12" s="2">
        <f>'Claims list'!AM96</f>
        <v>0</v>
      </c>
      <c r="Y12" s="2">
        <f>'Claims list'!AN96</f>
        <v>0</v>
      </c>
      <c r="Z12" s="2">
        <f>'Claims list'!AO96</f>
        <v>0</v>
      </c>
      <c r="AA12" s="2">
        <f>'Claims list'!AP96</f>
        <v>1341060.1299999999</v>
      </c>
      <c r="AB12" s="2">
        <f>'Claims list'!AQ96</f>
        <v>0</v>
      </c>
      <c r="AC12" s="2">
        <f>'Claims list'!AR96</f>
        <v>0</v>
      </c>
      <c r="AD12" s="2">
        <f>'Claims list'!AS96</f>
        <v>0</v>
      </c>
      <c r="AE12" s="2">
        <f>'Claims list'!AT96</f>
        <v>2096437.38</v>
      </c>
      <c r="AF12" s="2">
        <f>'Claims list'!AU96</f>
        <v>0</v>
      </c>
      <c r="AG12" s="2">
        <f>'Claims list'!AV96</f>
        <v>0</v>
      </c>
      <c r="AH12" s="2">
        <f>'Claims list'!AW96</f>
        <v>2519504.75</v>
      </c>
      <c r="AI12" s="2">
        <f>'Claims list'!AX96</f>
        <v>0</v>
      </c>
      <c r="AJ12" s="2">
        <f>'Claims list'!AY96</f>
        <v>0</v>
      </c>
      <c r="AK12" s="2">
        <f>'Claims list'!AZ96</f>
        <v>0</v>
      </c>
      <c r="AL12" s="2">
        <f>'Claims list'!BA96</f>
        <v>0</v>
      </c>
      <c r="AM12" s="2">
        <f>'Claims list'!BB96</f>
        <v>0</v>
      </c>
      <c r="AN12" s="6">
        <f>VLOOKUP(A12,'Premiums,Loss ratio'!$A$2:$C$1048576,2,FALSE)</f>
        <v>21619844.84</v>
      </c>
    </row>
    <row r="13" spans="1:42" x14ac:dyDescent="0.2">
      <c r="A13" s="38">
        <f t="shared" si="0"/>
        <v>50222</v>
      </c>
      <c r="B13" s="4">
        <v>30</v>
      </c>
      <c r="C13" s="2">
        <f>'Claims list'!R97</f>
        <v>0</v>
      </c>
      <c r="D13" s="2">
        <f>'Claims list'!S97</f>
        <v>0</v>
      </c>
      <c r="E13" s="2">
        <f>'Claims list'!T97</f>
        <v>0</v>
      </c>
      <c r="F13" s="2">
        <f>'Claims list'!U97</f>
        <v>0</v>
      </c>
      <c r="G13" s="2">
        <f>'Claims list'!V97</f>
        <v>0</v>
      </c>
      <c r="H13" s="2">
        <f>'Claims list'!W97</f>
        <v>0</v>
      </c>
      <c r="I13" s="2">
        <f>'Claims list'!X97</f>
        <v>0</v>
      </c>
      <c r="J13" s="2">
        <f>'Claims list'!Y97</f>
        <v>0</v>
      </c>
      <c r="K13" s="2">
        <f>'Claims list'!Z97</f>
        <v>0</v>
      </c>
      <c r="L13" s="2">
        <f>'Claims list'!AA97</f>
        <v>0</v>
      </c>
      <c r="M13" s="2">
        <f>'Claims list'!AB97</f>
        <v>0</v>
      </c>
      <c r="N13" s="2">
        <f>'Claims list'!AC97</f>
        <v>0</v>
      </c>
      <c r="O13" s="2">
        <f>'Claims list'!AD97</f>
        <v>0</v>
      </c>
      <c r="P13" s="2">
        <f>'Claims list'!AE97</f>
        <v>0</v>
      </c>
      <c r="Q13" s="2">
        <f>'Claims list'!AF97</f>
        <v>1525565.68</v>
      </c>
      <c r="R13" s="2">
        <f>'Claims list'!AG97</f>
        <v>0</v>
      </c>
      <c r="S13" s="2">
        <f>'Claims list'!AH97</f>
        <v>1091195.3899999999</v>
      </c>
      <c r="T13" s="2">
        <f>'Claims list'!AI97</f>
        <v>0</v>
      </c>
      <c r="U13" s="2">
        <f>'Claims list'!AJ97</f>
        <v>0</v>
      </c>
      <c r="V13" s="2">
        <f>'Claims list'!AK97</f>
        <v>0</v>
      </c>
      <c r="W13" s="2">
        <f>'Claims list'!AL97</f>
        <v>0</v>
      </c>
      <c r="X13" s="2">
        <f>'Claims list'!AM97</f>
        <v>2301161.9</v>
      </c>
      <c r="Y13" s="2">
        <f>'Claims list'!AN97</f>
        <v>0</v>
      </c>
      <c r="Z13" s="2">
        <f>'Claims list'!AO97</f>
        <v>917718.03</v>
      </c>
      <c r="AA13" s="2">
        <f>'Claims list'!AP97</f>
        <v>0</v>
      </c>
      <c r="AB13" s="2">
        <f>'Claims list'!AQ97</f>
        <v>0</v>
      </c>
      <c r="AC13" s="2">
        <f>'Claims list'!AR97</f>
        <v>1596897.79</v>
      </c>
      <c r="AD13" s="2">
        <f>'Claims list'!AS97</f>
        <v>1737477.89</v>
      </c>
      <c r="AE13" s="2">
        <f>'Claims list'!AT97</f>
        <v>3024130.15</v>
      </c>
      <c r="AF13" s="2">
        <f>'Claims list'!AU97</f>
        <v>1959125.1099999999</v>
      </c>
      <c r="AG13" s="2">
        <f>'Claims list'!AV97</f>
        <v>1175180.8999999999</v>
      </c>
      <c r="AH13" s="2">
        <f>'Claims list'!AW97</f>
        <v>0</v>
      </c>
      <c r="AI13" s="2">
        <f>'Claims list'!AX97</f>
        <v>0</v>
      </c>
      <c r="AJ13" s="2">
        <f>'Claims list'!AY97</f>
        <v>0</v>
      </c>
      <c r="AK13" s="2">
        <f>'Claims list'!AZ97</f>
        <v>0</v>
      </c>
      <c r="AL13" s="2">
        <f>'Claims list'!BA97</f>
        <v>0</v>
      </c>
      <c r="AM13" s="2">
        <f>'Claims list'!BB97</f>
        <v>0</v>
      </c>
      <c r="AN13" s="6">
        <f>VLOOKUP(A13,'Premiums,Loss ratio'!$A$2:$C$1048576,2,FALSE)</f>
        <v>21606050.690000001</v>
      </c>
    </row>
    <row r="14" spans="1:42" x14ac:dyDescent="0.2">
      <c r="A14" s="38">
        <f t="shared" si="0"/>
        <v>50253</v>
      </c>
      <c r="B14" s="4">
        <v>29</v>
      </c>
      <c r="C14" s="2">
        <f>'Claims list'!R98</f>
        <v>0</v>
      </c>
      <c r="D14" s="2">
        <f>'Claims list'!S98</f>
        <v>0</v>
      </c>
      <c r="E14" s="2">
        <f>'Claims list'!T98</f>
        <v>0</v>
      </c>
      <c r="F14" s="2">
        <f>'Claims list'!U98</f>
        <v>1213851.9099999999</v>
      </c>
      <c r="G14" s="2">
        <f>'Claims list'!V98</f>
        <v>0</v>
      </c>
      <c r="H14" s="2">
        <f>'Claims list'!W98</f>
        <v>0</v>
      </c>
      <c r="I14" s="2">
        <f>'Claims list'!X98</f>
        <v>0</v>
      </c>
      <c r="J14" s="2">
        <f>'Claims list'!Y98</f>
        <v>0</v>
      </c>
      <c r="K14" s="2">
        <f>'Claims list'!Z98</f>
        <v>0</v>
      </c>
      <c r="L14" s="2">
        <f>'Claims list'!AA98</f>
        <v>0</v>
      </c>
      <c r="M14" s="2">
        <f>'Claims list'!AB98</f>
        <v>0</v>
      </c>
      <c r="N14" s="2">
        <f>'Claims list'!AC98</f>
        <v>867886.99</v>
      </c>
      <c r="O14" s="2">
        <f>'Claims list'!AD98</f>
        <v>0</v>
      </c>
      <c r="P14" s="2">
        <f>'Claims list'!AE98</f>
        <v>0</v>
      </c>
      <c r="Q14" s="2">
        <f>'Claims list'!AF98</f>
        <v>0</v>
      </c>
      <c r="R14" s="2">
        <f>'Claims list'!AG98</f>
        <v>0</v>
      </c>
      <c r="S14" s="2">
        <f>'Claims list'!AH98</f>
        <v>0</v>
      </c>
      <c r="T14" s="2">
        <f>'Claims list'!AI98</f>
        <v>0</v>
      </c>
      <c r="U14" s="2">
        <f>'Claims list'!AJ98</f>
        <v>0</v>
      </c>
      <c r="V14" s="2">
        <f>'Claims list'!AK98</f>
        <v>0</v>
      </c>
      <c r="W14" s="2">
        <f>'Claims list'!AL98</f>
        <v>2153139.09</v>
      </c>
      <c r="X14" s="2">
        <f>'Claims list'!AM98</f>
        <v>0</v>
      </c>
      <c r="Y14" s="2">
        <f>'Claims list'!AN98</f>
        <v>0</v>
      </c>
      <c r="Z14" s="2">
        <f>'Claims list'!AO98</f>
        <v>0</v>
      </c>
      <c r="AA14" s="2">
        <f>'Claims list'!AP98</f>
        <v>0</v>
      </c>
      <c r="AB14" s="2">
        <f>'Claims list'!AQ98</f>
        <v>1429394.82</v>
      </c>
      <c r="AC14" s="2">
        <f>'Claims list'!AR98</f>
        <v>0</v>
      </c>
      <c r="AD14" s="2">
        <f>'Claims list'!AS98</f>
        <v>1336140.72</v>
      </c>
      <c r="AE14" s="2">
        <f>'Claims list'!AT98</f>
        <v>0</v>
      </c>
      <c r="AF14" s="2">
        <f>'Claims list'!AU98</f>
        <v>2844165.94</v>
      </c>
      <c r="AG14" s="2">
        <f>'Claims list'!AV98</f>
        <v>0</v>
      </c>
      <c r="AH14" s="2">
        <f>'Claims list'!AW98</f>
        <v>0</v>
      </c>
      <c r="AI14" s="2">
        <f>'Claims list'!AX98</f>
        <v>0</v>
      </c>
      <c r="AJ14" s="2">
        <f>'Claims list'!AY98</f>
        <v>0</v>
      </c>
      <c r="AK14" s="2">
        <f>'Claims list'!AZ98</f>
        <v>0</v>
      </c>
      <c r="AL14" s="2">
        <f>'Claims list'!BA98</f>
        <v>0</v>
      </c>
      <c r="AM14" s="2">
        <f>'Claims list'!BB98</f>
        <v>0</v>
      </c>
      <c r="AN14" s="6">
        <f>VLOOKUP(A14,'Premiums,Loss ratio'!$A$2:$C$1048576,2,FALSE)</f>
        <v>21574780.609999999</v>
      </c>
    </row>
    <row r="15" spans="1:42" x14ac:dyDescent="0.2">
      <c r="A15" s="38">
        <f t="shared" si="0"/>
        <v>50284</v>
      </c>
      <c r="B15" s="4">
        <v>28</v>
      </c>
      <c r="C15" s="2">
        <f>'Claims list'!R99</f>
        <v>0</v>
      </c>
      <c r="D15" s="2">
        <f>'Claims list'!S99</f>
        <v>0</v>
      </c>
      <c r="E15" s="2">
        <f>'Claims list'!T99</f>
        <v>0</v>
      </c>
      <c r="F15" s="2">
        <f>'Claims list'!U99</f>
        <v>0</v>
      </c>
      <c r="G15" s="2">
        <f>'Claims list'!V99</f>
        <v>0</v>
      </c>
      <c r="H15" s="2">
        <f>'Claims list'!W99</f>
        <v>0</v>
      </c>
      <c r="I15" s="2">
        <f>'Claims list'!X99</f>
        <v>0</v>
      </c>
      <c r="J15" s="2">
        <f>'Claims list'!Y99</f>
        <v>0</v>
      </c>
      <c r="K15" s="2">
        <f>'Claims list'!Z99</f>
        <v>0</v>
      </c>
      <c r="L15" s="2">
        <f>'Claims list'!AA99</f>
        <v>0</v>
      </c>
      <c r="M15" s="2">
        <f>'Claims list'!AB99</f>
        <v>0</v>
      </c>
      <c r="N15" s="2">
        <f>'Claims list'!AC99</f>
        <v>0</v>
      </c>
      <c r="O15" s="2">
        <f>'Claims list'!AD99</f>
        <v>0</v>
      </c>
      <c r="P15" s="2">
        <f>'Claims list'!AE99</f>
        <v>0</v>
      </c>
      <c r="Q15" s="2">
        <f>'Claims list'!AF99</f>
        <v>0</v>
      </c>
      <c r="R15" s="2">
        <f>'Claims list'!AG99</f>
        <v>0</v>
      </c>
      <c r="S15" s="2">
        <f>'Claims list'!AH99</f>
        <v>0</v>
      </c>
      <c r="T15" s="2">
        <f>'Claims list'!AI99</f>
        <v>0</v>
      </c>
      <c r="U15" s="2">
        <f>'Claims list'!AJ99</f>
        <v>0</v>
      </c>
      <c r="V15" s="2">
        <f>'Claims list'!AK99</f>
        <v>0</v>
      </c>
      <c r="W15" s="2">
        <f>'Claims list'!AL99</f>
        <v>1393265.12</v>
      </c>
      <c r="X15" s="2">
        <f>'Claims list'!AM99</f>
        <v>1294191.8600000001</v>
      </c>
      <c r="Y15" s="2">
        <f>'Claims list'!AN99</f>
        <v>0</v>
      </c>
      <c r="Z15" s="2">
        <f>'Claims list'!AO99</f>
        <v>0</v>
      </c>
      <c r="AA15" s="2">
        <f>'Claims list'!AP99</f>
        <v>0</v>
      </c>
      <c r="AB15" s="2">
        <f>'Claims list'!AQ99</f>
        <v>1534654.9</v>
      </c>
      <c r="AC15" s="2">
        <f>'Claims list'!AR99</f>
        <v>741766.15</v>
      </c>
      <c r="AD15" s="2">
        <f>'Claims list'!AS99</f>
        <v>1432478.41</v>
      </c>
      <c r="AE15" s="2">
        <f>'Claims list'!AT99</f>
        <v>0</v>
      </c>
      <c r="AF15" s="2">
        <f>'Claims list'!AU99</f>
        <v>0</v>
      </c>
      <c r="AG15" s="2">
        <f>'Claims list'!AV99</f>
        <v>0</v>
      </c>
      <c r="AH15" s="2">
        <f>'Claims list'!AW99</f>
        <v>0</v>
      </c>
      <c r="AI15" s="2">
        <f>'Claims list'!AX99</f>
        <v>0</v>
      </c>
      <c r="AJ15" s="2">
        <f>'Claims list'!AY99</f>
        <v>0</v>
      </c>
      <c r="AK15" s="2">
        <f>'Claims list'!AZ99</f>
        <v>0</v>
      </c>
      <c r="AL15" s="2">
        <f>'Claims list'!BA99</f>
        <v>0</v>
      </c>
      <c r="AM15" s="2">
        <f>'Claims list'!BB99</f>
        <v>0</v>
      </c>
      <c r="AN15" s="6">
        <f>VLOOKUP(A15,'Premiums,Loss ratio'!$A$2:$C$1048576,2,FALSE)</f>
        <v>21550529.690000001</v>
      </c>
    </row>
    <row r="16" spans="1:42" x14ac:dyDescent="0.2">
      <c r="A16" s="38">
        <f t="shared" si="0"/>
        <v>50314</v>
      </c>
      <c r="B16" s="4">
        <v>27</v>
      </c>
      <c r="C16" s="2">
        <f>'Claims list'!R100</f>
        <v>0</v>
      </c>
      <c r="D16" s="2">
        <f>'Claims list'!S100</f>
        <v>0</v>
      </c>
      <c r="E16" s="2">
        <f>'Claims list'!T100</f>
        <v>0</v>
      </c>
      <c r="F16" s="2">
        <f>'Claims list'!U100</f>
        <v>0</v>
      </c>
      <c r="G16" s="2">
        <f>'Claims list'!V100</f>
        <v>0</v>
      </c>
      <c r="H16" s="2">
        <f>'Claims list'!W100</f>
        <v>0</v>
      </c>
      <c r="I16" s="2">
        <f>'Claims list'!X100</f>
        <v>0</v>
      </c>
      <c r="J16" s="2">
        <f>'Claims list'!Y100</f>
        <v>0</v>
      </c>
      <c r="K16" s="2">
        <f>'Claims list'!Z100</f>
        <v>0</v>
      </c>
      <c r="L16" s="2">
        <f>'Claims list'!AA100</f>
        <v>0</v>
      </c>
      <c r="M16" s="2">
        <f>'Claims list'!AB100</f>
        <v>0</v>
      </c>
      <c r="N16" s="2">
        <f>'Claims list'!AC100</f>
        <v>0</v>
      </c>
      <c r="O16" s="2">
        <f>'Claims list'!AD100</f>
        <v>0</v>
      </c>
      <c r="P16" s="2">
        <f>'Claims list'!AE100</f>
        <v>0</v>
      </c>
      <c r="Q16" s="2">
        <f>'Claims list'!AF100</f>
        <v>0</v>
      </c>
      <c r="R16" s="2">
        <f>'Claims list'!AG100</f>
        <v>0</v>
      </c>
      <c r="S16" s="2">
        <f>'Claims list'!AH100</f>
        <v>0</v>
      </c>
      <c r="T16" s="2">
        <f>'Claims list'!AI100</f>
        <v>0</v>
      </c>
      <c r="U16" s="2">
        <f>'Claims list'!AJ100</f>
        <v>0</v>
      </c>
      <c r="V16" s="2">
        <f>'Claims list'!AK100</f>
        <v>1461120.07</v>
      </c>
      <c r="W16" s="2">
        <f>'Claims list'!AL100</f>
        <v>0</v>
      </c>
      <c r="X16" s="2">
        <f>'Claims list'!AM100</f>
        <v>1290552.1100000001</v>
      </c>
      <c r="Y16" s="2">
        <f>'Claims list'!AN100</f>
        <v>0</v>
      </c>
      <c r="Z16" s="2">
        <f>'Claims list'!AO100</f>
        <v>0</v>
      </c>
      <c r="AA16" s="2">
        <f>'Claims list'!AP100</f>
        <v>1384916.67</v>
      </c>
      <c r="AB16" s="2">
        <f>'Claims list'!AQ100</f>
        <v>0</v>
      </c>
      <c r="AC16" s="2">
        <f>'Claims list'!AR100</f>
        <v>0</v>
      </c>
      <c r="AD16" s="2">
        <f>'Claims list'!AS100</f>
        <v>0</v>
      </c>
      <c r="AE16" s="2">
        <f>'Claims list'!AT100</f>
        <v>0</v>
      </c>
      <c r="AF16" s="2">
        <f>'Claims list'!AU100</f>
        <v>0</v>
      </c>
      <c r="AG16" s="2">
        <f>'Claims list'!AV100</f>
        <v>0</v>
      </c>
      <c r="AH16" s="2">
        <f>'Claims list'!AW100</f>
        <v>0</v>
      </c>
      <c r="AI16" s="2">
        <f>'Claims list'!AX100</f>
        <v>0</v>
      </c>
      <c r="AJ16" s="2">
        <f>'Claims list'!AY100</f>
        <v>0</v>
      </c>
      <c r="AK16" s="2">
        <f>'Claims list'!AZ100</f>
        <v>0</v>
      </c>
      <c r="AL16" s="2">
        <f>'Claims list'!BA100</f>
        <v>0</v>
      </c>
      <c r="AM16" s="2">
        <f>'Claims list'!BB100</f>
        <v>0</v>
      </c>
      <c r="AN16" s="6">
        <f>VLOOKUP(A16,'Premiums,Loss ratio'!$A$2:$C$1048576,2,FALSE)</f>
        <v>21535773.199999999</v>
      </c>
    </row>
    <row r="17" spans="1:40" x14ac:dyDescent="0.2">
      <c r="A17" s="38">
        <f t="shared" si="0"/>
        <v>50345</v>
      </c>
      <c r="B17" s="4">
        <v>26</v>
      </c>
      <c r="C17" s="2">
        <f>'Claims list'!R101</f>
        <v>0</v>
      </c>
      <c r="D17" s="2">
        <f>'Claims list'!S101</f>
        <v>0</v>
      </c>
      <c r="E17" s="2">
        <f>'Claims list'!T101</f>
        <v>0</v>
      </c>
      <c r="F17" s="2">
        <f>'Claims list'!U101</f>
        <v>0</v>
      </c>
      <c r="G17" s="2">
        <f>'Claims list'!V101</f>
        <v>0</v>
      </c>
      <c r="H17" s="2">
        <f>'Claims list'!W101</f>
        <v>0</v>
      </c>
      <c r="I17" s="2">
        <f>'Claims list'!X101</f>
        <v>0</v>
      </c>
      <c r="J17" s="2">
        <f>'Claims list'!Y101</f>
        <v>0</v>
      </c>
      <c r="K17" s="2">
        <f>'Claims list'!Z101</f>
        <v>0</v>
      </c>
      <c r="L17" s="2">
        <f>'Claims list'!AA101</f>
        <v>0</v>
      </c>
      <c r="M17" s="2">
        <f>'Claims list'!AB101</f>
        <v>0</v>
      </c>
      <c r="N17" s="2">
        <f>'Claims list'!AC101</f>
        <v>0</v>
      </c>
      <c r="O17" s="2">
        <f>'Claims list'!AD101</f>
        <v>0</v>
      </c>
      <c r="P17" s="2">
        <f>'Claims list'!AE101</f>
        <v>0</v>
      </c>
      <c r="Q17" s="2">
        <f>'Claims list'!AF101</f>
        <v>1840262.51</v>
      </c>
      <c r="R17" s="2">
        <f>'Claims list'!AG101</f>
        <v>0</v>
      </c>
      <c r="S17" s="2">
        <f>'Claims list'!AH101</f>
        <v>0</v>
      </c>
      <c r="T17" s="2">
        <f>'Claims list'!AI101</f>
        <v>615411.61</v>
      </c>
      <c r="U17" s="2">
        <f>'Claims list'!AJ101</f>
        <v>0</v>
      </c>
      <c r="V17" s="2">
        <f>'Claims list'!AK101</f>
        <v>0</v>
      </c>
      <c r="W17" s="2">
        <f>'Claims list'!AL101</f>
        <v>1120356.53</v>
      </c>
      <c r="X17" s="2">
        <f>'Claims list'!AM101</f>
        <v>837308.29</v>
      </c>
      <c r="Y17" s="2">
        <f>'Claims list'!AN101</f>
        <v>1572969.31</v>
      </c>
      <c r="Z17" s="2">
        <f>'Claims list'!AO101</f>
        <v>1048534.44</v>
      </c>
      <c r="AA17" s="2">
        <f>'Claims list'!AP101</f>
        <v>1830051.03</v>
      </c>
      <c r="AB17" s="2">
        <f>'Claims list'!AQ101</f>
        <v>2727028.1</v>
      </c>
      <c r="AC17" s="2">
        <f>'Claims list'!AR101</f>
        <v>0</v>
      </c>
      <c r="AD17" s="2">
        <f>'Claims list'!AS101</f>
        <v>0</v>
      </c>
      <c r="AE17" s="2">
        <f>'Claims list'!AT101</f>
        <v>0</v>
      </c>
      <c r="AF17" s="2">
        <f>'Claims list'!AU101</f>
        <v>0</v>
      </c>
      <c r="AG17" s="2">
        <f>'Claims list'!AV101</f>
        <v>0</v>
      </c>
      <c r="AH17" s="2">
        <f>'Claims list'!AW101</f>
        <v>0</v>
      </c>
      <c r="AI17" s="2">
        <f>'Claims list'!AX101</f>
        <v>0</v>
      </c>
      <c r="AJ17" s="2">
        <f>'Claims list'!AY101</f>
        <v>0</v>
      </c>
      <c r="AK17" s="2">
        <f>'Claims list'!AZ101</f>
        <v>0</v>
      </c>
      <c r="AL17" s="2">
        <f>'Claims list'!BA101</f>
        <v>0</v>
      </c>
      <c r="AM17" s="2">
        <f>'Claims list'!BB101</f>
        <v>0</v>
      </c>
      <c r="AN17" s="6">
        <f>VLOOKUP(A17,'Premiums,Loss ratio'!$A$2:$C$1048576,2,FALSE)</f>
        <v>21511534.649999999</v>
      </c>
    </row>
    <row r="18" spans="1:40" x14ac:dyDescent="0.2">
      <c r="A18" s="38">
        <f t="shared" si="0"/>
        <v>50375</v>
      </c>
      <c r="B18" s="4">
        <v>25</v>
      </c>
      <c r="C18" s="2">
        <f>'Claims list'!R102</f>
        <v>0</v>
      </c>
      <c r="D18" s="2">
        <f>'Claims list'!S102</f>
        <v>0</v>
      </c>
      <c r="E18" s="2">
        <f>'Claims list'!T102</f>
        <v>0</v>
      </c>
      <c r="F18" s="2">
        <f>'Claims list'!U102</f>
        <v>0</v>
      </c>
      <c r="G18" s="2">
        <f>'Claims list'!V102</f>
        <v>0</v>
      </c>
      <c r="H18" s="2">
        <f>'Claims list'!W102</f>
        <v>0</v>
      </c>
      <c r="I18" s="2">
        <f>'Claims list'!X102</f>
        <v>0</v>
      </c>
      <c r="J18" s="2">
        <f>'Claims list'!Y102</f>
        <v>0</v>
      </c>
      <c r="K18" s="2">
        <f>'Claims list'!Z102</f>
        <v>0</v>
      </c>
      <c r="L18" s="2">
        <f>'Claims list'!AA102</f>
        <v>0</v>
      </c>
      <c r="M18" s="2">
        <f>'Claims list'!AB102</f>
        <v>1003085.95</v>
      </c>
      <c r="N18" s="2">
        <f>'Claims list'!AC102</f>
        <v>0</v>
      </c>
      <c r="O18" s="2">
        <f>'Claims list'!AD102</f>
        <v>0</v>
      </c>
      <c r="P18" s="2">
        <f>'Claims list'!AE102</f>
        <v>0</v>
      </c>
      <c r="Q18" s="2">
        <f>'Claims list'!AF102</f>
        <v>0</v>
      </c>
      <c r="R18" s="2">
        <f>'Claims list'!AG102</f>
        <v>0</v>
      </c>
      <c r="S18" s="2">
        <f>'Claims list'!AH102</f>
        <v>0</v>
      </c>
      <c r="T18" s="2">
        <f>'Claims list'!AI102</f>
        <v>0</v>
      </c>
      <c r="U18" s="2">
        <f>'Claims list'!AJ102</f>
        <v>0</v>
      </c>
      <c r="V18" s="2">
        <f>'Claims list'!AK102</f>
        <v>1634498.5600000001</v>
      </c>
      <c r="W18" s="2">
        <f>'Claims list'!AL102</f>
        <v>0</v>
      </c>
      <c r="X18" s="2">
        <f>'Claims list'!AM102</f>
        <v>1607306.13</v>
      </c>
      <c r="Y18" s="2">
        <f>'Claims list'!AN102</f>
        <v>0</v>
      </c>
      <c r="Z18" s="2">
        <f>'Claims list'!AO102</f>
        <v>3087567.94</v>
      </c>
      <c r="AA18" s="2">
        <f>'Claims list'!AP102</f>
        <v>0</v>
      </c>
      <c r="AB18" s="2">
        <f>'Claims list'!AQ102</f>
        <v>0</v>
      </c>
      <c r="AC18" s="2">
        <f>'Claims list'!AR102</f>
        <v>0</v>
      </c>
      <c r="AD18" s="2">
        <f>'Claims list'!AS102</f>
        <v>0</v>
      </c>
      <c r="AE18" s="2">
        <f>'Claims list'!AT102</f>
        <v>0</v>
      </c>
      <c r="AF18" s="2">
        <f>'Claims list'!AU102</f>
        <v>0</v>
      </c>
      <c r="AG18" s="2">
        <f>'Claims list'!AV102</f>
        <v>0</v>
      </c>
      <c r="AH18" s="2">
        <f>'Claims list'!AW102</f>
        <v>0</v>
      </c>
      <c r="AI18" s="2">
        <f>'Claims list'!AX102</f>
        <v>0</v>
      </c>
      <c r="AJ18" s="2">
        <f>'Claims list'!AY102</f>
        <v>0</v>
      </c>
      <c r="AK18" s="2">
        <f>'Claims list'!AZ102</f>
        <v>0</v>
      </c>
      <c r="AL18" s="2">
        <f>'Claims list'!BA102</f>
        <v>0</v>
      </c>
      <c r="AM18" s="2">
        <f>'Claims list'!BB102</f>
        <v>0</v>
      </c>
      <c r="AN18" s="6">
        <f>VLOOKUP(A18,'Premiums,Loss ratio'!$A$2:$C$1048576,2,FALSE)</f>
        <v>21495836.41</v>
      </c>
    </row>
    <row r="19" spans="1:40" x14ac:dyDescent="0.2">
      <c r="A19" s="38">
        <f t="shared" si="0"/>
        <v>50406</v>
      </c>
      <c r="B19" s="4">
        <v>24</v>
      </c>
      <c r="C19" s="2">
        <f>'Claims list'!R103</f>
        <v>0</v>
      </c>
      <c r="D19" s="2">
        <f>'Claims list'!S103</f>
        <v>0</v>
      </c>
      <c r="E19" s="2">
        <f>'Claims list'!T103</f>
        <v>0</v>
      </c>
      <c r="F19" s="2">
        <f>'Claims list'!U103</f>
        <v>0</v>
      </c>
      <c r="G19" s="2">
        <f>'Claims list'!V103</f>
        <v>0</v>
      </c>
      <c r="H19" s="2">
        <f>'Claims list'!W103</f>
        <v>0</v>
      </c>
      <c r="I19" s="2">
        <f>'Claims list'!X103</f>
        <v>0</v>
      </c>
      <c r="J19" s="2">
        <f>'Claims list'!Y103</f>
        <v>0</v>
      </c>
      <c r="K19" s="2">
        <f>'Claims list'!Z103</f>
        <v>0</v>
      </c>
      <c r="L19" s="2">
        <f>'Claims list'!AA103</f>
        <v>0</v>
      </c>
      <c r="M19" s="2">
        <f>'Claims list'!AB103</f>
        <v>0</v>
      </c>
      <c r="N19" s="2">
        <f>'Claims list'!AC103</f>
        <v>0</v>
      </c>
      <c r="O19" s="2">
        <f>'Claims list'!AD103</f>
        <v>0</v>
      </c>
      <c r="P19" s="2">
        <f>'Claims list'!AE103</f>
        <v>0</v>
      </c>
      <c r="Q19" s="2">
        <f>'Claims list'!AF103</f>
        <v>0</v>
      </c>
      <c r="R19" s="2">
        <f>'Claims list'!AG103</f>
        <v>0</v>
      </c>
      <c r="S19" s="2">
        <f>'Claims list'!AH103</f>
        <v>0</v>
      </c>
      <c r="T19" s="2">
        <f>'Claims list'!AI103</f>
        <v>0</v>
      </c>
      <c r="U19" s="2">
        <f>'Claims list'!AJ103</f>
        <v>0</v>
      </c>
      <c r="V19" s="2">
        <f>'Claims list'!AK103</f>
        <v>1623268.94</v>
      </c>
      <c r="W19" s="2">
        <f>'Claims list'!AL103</f>
        <v>0</v>
      </c>
      <c r="X19" s="2">
        <f>'Claims list'!AM103</f>
        <v>0</v>
      </c>
      <c r="Y19" s="2">
        <f>'Claims list'!AN103</f>
        <v>960143.31</v>
      </c>
      <c r="Z19" s="2">
        <f>'Claims list'!AO103</f>
        <v>676548.81</v>
      </c>
      <c r="AA19" s="2">
        <f>'Claims list'!AP103</f>
        <v>1855155.48</v>
      </c>
      <c r="AB19" s="2">
        <f>'Claims list'!AQ103</f>
        <v>0</v>
      </c>
      <c r="AC19" s="2">
        <f>'Claims list'!AR103</f>
        <v>0</v>
      </c>
      <c r="AD19" s="2">
        <f>'Claims list'!AS103</f>
        <v>0</v>
      </c>
      <c r="AE19" s="2">
        <f>'Claims list'!AT103</f>
        <v>0</v>
      </c>
      <c r="AF19" s="2">
        <f>'Claims list'!AU103</f>
        <v>0</v>
      </c>
      <c r="AG19" s="2">
        <f>'Claims list'!AV103</f>
        <v>0</v>
      </c>
      <c r="AH19" s="2">
        <f>'Claims list'!AW103</f>
        <v>0</v>
      </c>
      <c r="AI19" s="2">
        <f>'Claims list'!AX103</f>
        <v>0</v>
      </c>
      <c r="AJ19" s="2">
        <f>'Claims list'!AY103</f>
        <v>0</v>
      </c>
      <c r="AK19" s="2">
        <f>'Claims list'!AZ103</f>
        <v>0</v>
      </c>
      <c r="AL19" s="2">
        <f>'Claims list'!BA103</f>
        <v>0</v>
      </c>
      <c r="AM19" s="2">
        <f>'Claims list'!BB103</f>
        <v>0</v>
      </c>
      <c r="AN19" s="6">
        <f>VLOOKUP(A19,'Premiums,Loss ratio'!$A$2:$C$1048576,2,FALSE)</f>
        <v>21809889.370000001</v>
      </c>
    </row>
    <row r="20" spans="1:40" x14ac:dyDescent="0.2">
      <c r="A20" s="38">
        <f t="shared" si="0"/>
        <v>50437</v>
      </c>
      <c r="B20" s="4">
        <v>23</v>
      </c>
      <c r="C20" s="2">
        <f>'Claims list'!R104</f>
        <v>0</v>
      </c>
      <c r="D20" s="2">
        <f>'Claims list'!S104</f>
        <v>0</v>
      </c>
      <c r="E20" s="2">
        <f>'Claims list'!T104</f>
        <v>0</v>
      </c>
      <c r="F20" s="2">
        <f>'Claims list'!U104</f>
        <v>0</v>
      </c>
      <c r="G20" s="2">
        <f>'Claims list'!V104</f>
        <v>0</v>
      </c>
      <c r="H20" s="2">
        <f>'Claims list'!W104</f>
        <v>0</v>
      </c>
      <c r="I20" s="2">
        <f>'Claims list'!X104</f>
        <v>0</v>
      </c>
      <c r="J20" s="2">
        <f>'Claims list'!Y104</f>
        <v>0</v>
      </c>
      <c r="K20" s="2">
        <f>'Claims list'!Z104</f>
        <v>0</v>
      </c>
      <c r="L20" s="2">
        <f>'Claims list'!AA104</f>
        <v>0</v>
      </c>
      <c r="M20" s="2">
        <f>'Claims list'!AB104</f>
        <v>0</v>
      </c>
      <c r="N20" s="2">
        <f>'Claims list'!AC104</f>
        <v>0</v>
      </c>
      <c r="O20" s="2">
        <f>'Claims list'!AD104</f>
        <v>0</v>
      </c>
      <c r="P20" s="2">
        <f>'Claims list'!AE104</f>
        <v>0</v>
      </c>
      <c r="Q20" s="2">
        <f>'Claims list'!AF104</f>
        <v>0</v>
      </c>
      <c r="R20" s="2">
        <f>'Claims list'!AG104</f>
        <v>0</v>
      </c>
      <c r="S20" s="2">
        <f>'Claims list'!AH104</f>
        <v>0</v>
      </c>
      <c r="T20" s="2">
        <f>'Claims list'!AI104</f>
        <v>1342720.96</v>
      </c>
      <c r="U20" s="2">
        <f>'Claims list'!AJ104</f>
        <v>0</v>
      </c>
      <c r="V20" s="2">
        <f>'Claims list'!AK104</f>
        <v>0</v>
      </c>
      <c r="W20" s="2">
        <f>'Claims list'!AL104</f>
        <v>3643509.9699999997</v>
      </c>
      <c r="X20" s="2">
        <f>'Claims list'!AM104</f>
        <v>1426934.19</v>
      </c>
      <c r="Y20" s="2">
        <f>'Claims list'!AN104</f>
        <v>0</v>
      </c>
      <c r="Z20" s="2">
        <f>'Claims list'!AO104</f>
        <v>1480423.13</v>
      </c>
      <c r="AA20" s="2">
        <f>'Claims list'!AP104</f>
        <v>0</v>
      </c>
      <c r="AB20" s="2">
        <f>'Claims list'!AQ104</f>
        <v>0</v>
      </c>
      <c r="AC20" s="2">
        <f>'Claims list'!AR104</f>
        <v>0</v>
      </c>
      <c r="AD20" s="2">
        <f>'Claims list'!AS104</f>
        <v>0</v>
      </c>
      <c r="AE20" s="2">
        <f>'Claims list'!AT104</f>
        <v>0</v>
      </c>
      <c r="AF20" s="2">
        <f>'Claims list'!AU104</f>
        <v>0</v>
      </c>
      <c r="AG20" s="2">
        <f>'Claims list'!AV104</f>
        <v>0</v>
      </c>
      <c r="AH20" s="2">
        <f>'Claims list'!AW104</f>
        <v>0</v>
      </c>
      <c r="AI20" s="2">
        <f>'Claims list'!AX104</f>
        <v>0</v>
      </c>
      <c r="AJ20" s="2">
        <f>'Claims list'!AY104</f>
        <v>0</v>
      </c>
      <c r="AK20" s="2">
        <f>'Claims list'!AZ104</f>
        <v>0</v>
      </c>
      <c r="AL20" s="2">
        <f>'Claims list'!BA104</f>
        <v>0</v>
      </c>
      <c r="AM20" s="2">
        <f>'Claims list'!BB104</f>
        <v>0</v>
      </c>
      <c r="AN20" s="6">
        <f>VLOOKUP(A20,'Premiums,Loss ratio'!$A$2:$C$1048576,2,FALSE)</f>
        <v>21790577.370000001</v>
      </c>
    </row>
    <row r="21" spans="1:40" x14ac:dyDescent="0.2">
      <c r="A21" s="38">
        <f t="shared" si="0"/>
        <v>50465</v>
      </c>
      <c r="B21" s="4">
        <v>22</v>
      </c>
      <c r="C21" s="2">
        <f>'Claims list'!R105</f>
        <v>0</v>
      </c>
      <c r="D21" s="2">
        <f>'Claims list'!S105</f>
        <v>0</v>
      </c>
      <c r="E21" s="2">
        <f>'Claims list'!T105</f>
        <v>0</v>
      </c>
      <c r="F21" s="2">
        <f>'Claims list'!U105</f>
        <v>0</v>
      </c>
      <c r="G21" s="2">
        <f>'Claims list'!V105</f>
        <v>0</v>
      </c>
      <c r="H21" s="2">
        <f>'Claims list'!W105</f>
        <v>0</v>
      </c>
      <c r="I21" s="2">
        <f>'Claims list'!X105</f>
        <v>0</v>
      </c>
      <c r="J21" s="2">
        <f>'Claims list'!Y105</f>
        <v>0</v>
      </c>
      <c r="K21" s="2">
        <f>'Claims list'!Z105</f>
        <v>0</v>
      </c>
      <c r="L21" s="2">
        <f>'Claims list'!AA105</f>
        <v>0</v>
      </c>
      <c r="M21" s="2">
        <f>'Claims list'!AB105</f>
        <v>0</v>
      </c>
      <c r="N21" s="2">
        <f>'Claims list'!AC105</f>
        <v>0</v>
      </c>
      <c r="O21" s="2">
        <f>'Claims list'!AD105</f>
        <v>0</v>
      </c>
      <c r="P21" s="2">
        <f>'Claims list'!AE105</f>
        <v>1326448.8799999999</v>
      </c>
      <c r="Q21" s="2">
        <f>'Claims list'!AF105</f>
        <v>0</v>
      </c>
      <c r="R21" s="2">
        <f>'Claims list'!AG105</f>
        <v>0</v>
      </c>
      <c r="S21" s="2">
        <f>'Claims list'!AH105</f>
        <v>0</v>
      </c>
      <c r="T21" s="2">
        <f>'Claims list'!AI105</f>
        <v>0</v>
      </c>
      <c r="U21" s="2">
        <f>'Claims list'!AJ105</f>
        <v>0</v>
      </c>
      <c r="V21" s="2">
        <f>'Claims list'!AK105</f>
        <v>0</v>
      </c>
      <c r="W21" s="2">
        <f>'Claims list'!AL105</f>
        <v>0</v>
      </c>
      <c r="X21" s="2">
        <f>'Claims list'!AM105</f>
        <v>1051186.99</v>
      </c>
      <c r="Y21" s="2">
        <f>'Claims list'!AN105</f>
        <v>0</v>
      </c>
      <c r="Z21" s="2">
        <f>'Claims list'!AO105</f>
        <v>0</v>
      </c>
      <c r="AA21" s="2">
        <f>'Claims list'!AP105</f>
        <v>0</v>
      </c>
      <c r="AB21" s="2">
        <f>'Claims list'!AQ105</f>
        <v>0</v>
      </c>
      <c r="AC21" s="2">
        <f>'Claims list'!AR105</f>
        <v>0</v>
      </c>
      <c r="AD21" s="2">
        <f>'Claims list'!AS105</f>
        <v>0</v>
      </c>
      <c r="AE21" s="2">
        <f>'Claims list'!AT105</f>
        <v>0</v>
      </c>
      <c r="AF21" s="2">
        <f>'Claims list'!AU105</f>
        <v>0</v>
      </c>
      <c r="AG21" s="2">
        <f>'Claims list'!AV105</f>
        <v>0</v>
      </c>
      <c r="AH21" s="2">
        <f>'Claims list'!AW105</f>
        <v>0</v>
      </c>
      <c r="AI21" s="2">
        <f>'Claims list'!AX105</f>
        <v>0</v>
      </c>
      <c r="AJ21" s="2">
        <f>'Claims list'!AY105</f>
        <v>0</v>
      </c>
      <c r="AK21" s="2">
        <f>'Claims list'!AZ105</f>
        <v>0</v>
      </c>
      <c r="AL21" s="2">
        <f>'Claims list'!BA105</f>
        <v>0</v>
      </c>
      <c r="AM21" s="2">
        <f>'Claims list'!BB105</f>
        <v>0</v>
      </c>
      <c r="AN21" s="6">
        <f>VLOOKUP(A21,'Premiums,Loss ratio'!$A$2:$C$1048576,2,FALSE)</f>
        <v>21764267.93</v>
      </c>
    </row>
    <row r="22" spans="1:40" x14ac:dyDescent="0.2">
      <c r="A22" s="38">
        <f t="shared" si="0"/>
        <v>50496</v>
      </c>
      <c r="B22" s="4">
        <v>21</v>
      </c>
      <c r="C22" s="2">
        <f>'Claims list'!R106</f>
        <v>0</v>
      </c>
      <c r="D22" s="2">
        <f>'Claims list'!S106</f>
        <v>0</v>
      </c>
      <c r="E22" s="2">
        <f>'Claims list'!T106</f>
        <v>0</v>
      </c>
      <c r="F22" s="2">
        <f>'Claims list'!U106</f>
        <v>0</v>
      </c>
      <c r="G22" s="2">
        <f>'Claims list'!V106</f>
        <v>737659.57</v>
      </c>
      <c r="H22" s="2">
        <f>'Claims list'!W106</f>
        <v>0</v>
      </c>
      <c r="I22" s="2">
        <f>'Claims list'!X106</f>
        <v>0</v>
      </c>
      <c r="J22" s="2">
        <f>'Claims list'!Y106</f>
        <v>0</v>
      </c>
      <c r="K22" s="2">
        <f>'Claims list'!Z106</f>
        <v>0</v>
      </c>
      <c r="L22" s="2">
        <f>'Claims list'!AA106</f>
        <v>0</v>
      </c>
      <c r="M22" s="2">
        <f>'Claims list'!AB106</f>
        <v>0</v>
      </c>
      <c r="N22" s="2">
        <f>'Claims list'!AC106</f>
        <v>0</v>
      </c>
      <c r="O22" s="2">
        <f>'Claims list'!AD106</f>
        <v>1074281.05</v>
      </c>
      <c r="P22" s="2">
        <f>'Claims list'!AE106</f>
        <v>0</v>
      </c>
      <c r="Q22" s="2">
        <f>'Claims list'!AF106</f>
        <v>0</v>
      </c>
      <c r="R22" s="2">
        <f>'Claims list'!AG106</f>
        <v>0</v>
      </c>
      <c r="S22" s="2">
        <f>'Claims list'!AH106</f>
        <v>0</v>
      </c>
      <c r="T22" s="2">
        <f>'Claims list'!AI106</f>
        <v>0</v>
      </c>
      <c r="U22" s="2">
        <f>'Claims list'!AJ106</f>
        <v>595178.9</v>
      </c>
      <c r="V22" s="2">
        <f>'Claims list'!AK106</f>
        <v>0</v>
      </c>
      <c r="W22" s="2">
        <f>'Claims list'!AL106</f>
        <v>0</v>
      </c>
      <c r="X22" s="2">
        <f>'Claims list'!AM106</f>
        <v>1894618.38</v>
      </c>
      <c r="Y22" s="2">
        <f>'Claims list'!AN106</f>
        <v>0</v>
      </c>
      <c r="Z22" s="2">
        <f>'Claims list'!AO106</f>
        <v>0</v>
      </c>
      <c r="AA22" s="2">
        <f>'Claims list'!AP106</f>
        <v>0</v>
      </c>
      <c r="AB22" s="2">
        <f>'Claims list'!AQ106</f>
        <v>0</v>
      </c>
      <c r="AC22" s="2">
        <f>'Claims list'!AR106</f>
        <v>0</v>
      </c>
      <c r="AD22" s="2">
        <f>'Claims list'!AS106</f>
        <v>0</v>
      </c>
      <c r="AE22" s="2">
        <f>'Claims list'!AT106</f>
        <v>0</v>
      </c>
      <c r="AF22" s="2">
        <f>'Claims list'!AU106</f>
        <v>0</v>
      </c>
      <c r="AG22" s="2">
        <f>'Claims list'!AV106</f>
        <v>0</v>
      </c>
      <c r="AH22" s="2">
        <f>'Claims list'!AW106</f>
        <v>0</v>
      </c>
      <c r="AI22" s="2">
        <f>'Claims list'!AX106</f>
        <v>0</v>
      </c>
      <c r="AJ22" s="2">
        <f>'Claims list'!AY106</f>
        <v>0</v>
      </c>
      <c r="AK22" s="2">
        <f>'Claims list'!AZ106</f>
        <v>0</v>
      </c>
      <c r="AL22" s="2">
        <f>'Claims list'!BA106</f>
        <v>0</v>
      </c>
      <c r="AM22" s="2">
        <f>'Claims list'!BB106</f>
        <v>0</v>
      </c>
      <c r="AN22" s="6">
        <f>VLOOKUP(A22,'Premiums,Loss ratio'!$A$2:$C$1048576,2,FALSE)</f>
        <v>21737914.18</v>
      </c>
    </row>
    <row r="23" spans="1:40" x14ac:dyDescent="0.2">
      <c r="A23" s="38">
        <f t="shared" si="0"/>
        <v>50526</v>
      </c>
      <c r="B23" s="4">
        <v>20</v>
      </c>
      <c r="C23" s="2">
        <f>'Claims list'!R107</f>
        <v>0</v>
      </c>
      <c r="D23" s="2">
        <f>'Claims list'!S107</f>
        <v>0</v>
      </c>
      <c r="E23" s="2">
        <f>'Claims list'!T107</f>
        <v>0</v>
      </c>
      <c r="F23" s="2">
        <f>'Claims list'!U107</f>
        <v>0</v>
      </c>
      <c r="G23" s="2">
        <f>'Claims list'!V107</f>
        <v>0</v>
      </c>
      <c r="H23" s="2">
        <f>'Claims list'!W107</f>
        <v>0</v>
      </c>
      <c r="I23" s="2">
        <f>'Claims list'!X107</f>
        <v>0</v>
      </c>
      <c r="J23" s="2">
        <f>'Claims list'!Y107</f>
        <v>0</v>
      </c>
      <c r="K23" s="2">
        <f>'Claims list'!Z107</f>
        <v>0</v>
      </c>
      <c r="L23" s="2">
        <f>'Claims list'!AA107</f>
        <v>0</v>
      </c>
      <c r="M23" s="2">
        <f>'Claims list'!AB107</f>
        <v>0</v>
      </c>
      <c r="N23" s="2">
        <f>'Claims list'!AC107</f>
        <v>1399571.47</v>
      </c>
      <c r="O23" s="2">
        <f>'Claims list'!AD107</f>
        <v>0</v>
      </c>
      <c r="P23" s="2">
        <f>'Claims list'!AE107</f>
        <v>0</v>
      </c>
      <c r="Q23" s="2">
        <f>'Claims list'!AF107</f>
        <v>0</v>
      </c>
      <c r="R23" s="2">
        <f>'Claims list'!AG107</f>
        <v>0</v>
      </c>
      <c r="S23" s="2">
        <f>'Claims list'!AH107</f>
        <v>0</v>
      </c>
      <c r="T23" s="2">
        <f>'Claims list'!AI107</f>
        <v>679264.93</v>
      </c>
      <c r="U23" s="2">
        <f>'Claims list'!AJ107</f>
        <v>0</v>
      </c>
      <c r="V23" s="2">
        <f>'Claims list'!AK107</f>
        <v>0</v>
      </c>
      <c r="W23" s="2">
        <f>'Claims list'!AL107</f>
        <v>0</v>
      </c>
      <c r="X23" s="2">
        <f>'Claims list'!AM107</f>
        <v>0</v>
      </c>
      <c r="Y23" s="2">
        <f>'Claims list'!AN107</f>
        <v>0</v>
      </c>
      <c r="Z23" s="2">
        <f>'Claims list'!AO107</f>
        <v>0</v>
      </c>
      <c r="AA23" s="2">
        <f>'Claims list'!AP107</f>
        <v>0</v>
      </c>
      <c r="AB23" s="2">
        <f>'Claims list'!AQ107</f>
        <v>0</v>
      </c>
      <c r="AC23" s="2">
        <f>'Claims list'!AR107</f>
        <v>0</v>
      </c>
      <c r="AD23" s="2">
        <f>'Claims list'!AS107</f>
        <v>0</v>
      </c>
      <c r="AE23" s="2">
        <f>'Claims list'!AT107</f>
        <v>0</v>
      </c>
      <c r="AF23" s="2">
        <f>'Claims list'!AU107</f>
        <v>0</v>
      </c>
      <c r="AG23" s="2">
        <f>'Claims list'!AV107</f>
        <v>0</v>
      </c>
      <c r="AH23" s="2">
        <f>'Claims list'!AW107</f>
        <v>0</v>
      </c>
      <c r="AI23" s="2">
        <f>'Claims list'!AX107</f>
        <v>0</v>
      </c>
      <c r="AJ23" s="2">
        <f>'Claims list'!AY107</f>
        <v>0</v>
      </c>
      <c r="AK23" s="2">
        <f>'Claims list'!AZ107</f>
        <v>0</v>
      </c>
      <c r="AL23" s="2">
        <f>'Claims list'!BA107</f>
        <v>0</v>
      </c>
      <c r="AM23" s="2">
        <f>'Claims list'!BB107</f>
        <v>0</v>
      </c>
      <c r="AN23" s="6">
        <f>VLOOKUP(A23,'Premiums,Loss ratio'!$A$2:$C$1048576,2,FALSE)</f>
        <v>21716141.02</v>
      </c>
    </row>
    <row r="24" spans="1:40" x14ac:dyDescent="0.2">
      <c r="A24" s="38">
        <f t="shared" si="0"/>
        <v>50557</v>
      </c>
      <c r="B24" s="4">
        <v>19</v>
      </c>
      <c r="C24" s="2">
        <f>'Claims list'!R108</f>
        <v>0</v>
      </c>
      <c r="D24" s="2">
        <f>'Claims list'!S108</f>
        <v>0</v>
      </c>
      <c r="E24" s="2">
        <f>'Claims list'!T108</f>
        <v>0</v>
      </c>
      <c r="F24" s="2">
        <f>'Claims list'!U108</f>
        <v>0</v>
      </c>
      <c r="G24" s="2">
        <f>'Claims list'!V108</f>
        <v>0</v>
      </c>
      <c r="H24" s="2">
        <f>'Claims list'!W108</f>
        <v>0</v>
      </c>
      <c r="I24" s="2">
        <f>'Claims list'!X108</f>
        <v>0</v>
      </c>
      <c r="J24" s="2">
        <f>'Claims list'!Y108</f>
        <v>0</v>
      </c>
      <c r="K24" s="2">
        <f>'Claims list'!Z108</f>
        <v>0</v>
      </c>
      <c r="L24" s="2">
        <f>'Claims list'!AA108</f>
        <v>0</v>
      </c>
      <c r="M24" s="2">
        <f>'Claims list'!AB108</f>
        <v>0</v>
      </c>
      <c r="N24" s="2">
        <f>'Claims list'!AC108</f>
        <v>0</v>
      </c>
      <c r="O24" s="2">
        <f>'Claims list'!AD108</f>
        <v>1351004.09</v>
      </c>
      <c r="P24" s="2">
        <f>'Claims list'!AE108</f>
        <v>0</v>
      </c>
      <c r="Q24" s="2">
        <f>'Claims list'!AF108</f>
        <v>1900254.71</v>
      </c>
      <c r="R24" s="2">
        <f>'Claims list'!AG108</f>
        <v>0</v>
      </c>
      <c r="S24" s="2">
        <f>'Claims list'!AH108</f>
        <v>0</v>
      </c>
      <c r="T24" s="2">
        <f>'Claims list'!AI108</f>
        <v>0</v>
      </c>
      <c r="U24" s="2">
        <f>'Claims list'!AJ108</f>
        <v>0</v>
      </c>
      <c r="V24" s="2">
        <f>'Claims list'!AK108</f>
        <v>955552.49</v>
      </c>
      <c r="W24" s="2">
        <f>'Claims list'!AL108</f>
        <v>0</v>
      </c>
      <c r="X24" s="2">
        <f>'Claims list'!AM108</f>
        <v>0</v>
      </c>
      <c r="Y24" s="2">
        <f>'Claims list'!AN108</f>
        <v>0</v>
      </c>
      <c r="Z24" s="2">
        <f>'Claims list'!AO108</f>
        <v>0</v>
      </c>
      <c r="AA24" s="2">
        <f>'Claims list'!AP108</f>
        <v>0</v>
      </c>
      <c r="AB24" s="2">
        <f>'Claims list'!AQ108</f>
        <v>0</v>
      </c>
      <c r="AC24" s="2">
        <f>'Claims list'!AR108</f>
        <v>0</v>
      </c>
      <c r="AD24" s="2">
        <f>'Claims list'!AS108</f>
        <v>0</v>
      </c>
      <c r="AE24" s="2">
        <f>'Claims list'!AT108</f>
        <v>0</v>
      </c>
      <c r="AF24" s="2">
        <f>'Claims list'!AU108</f>
        <v>0</v>
      </c>
      <c r="AG24" s="2">
        <f>'Claims list'!AV108</f>
        <v>0</v>
      </c>
      <c r="AH24" s="2">
        <f>'Claims list'!AW108</f>
        <v>0</v>
      </c>
      <c r="AI24" s="2">
        <f>'Claims list'!AX108</f>
        <v>0</v>
      </c>
      <c r="AJ24" s="2">
        <f>'Claims list'!AY108</f>
        <v>0</v>
      </c>
      <c r="AK24" s="2">
        <f>'Claims list'!AZ108</f>
        <v>0</v>
      </c>
      <c r="AL24" s="2">
        <f>'Claims list'!BA108</f>
        <v>0</v>
      </c>
      <c r="AM24" s="2">
        <f>'Claims list'!BB108</f>
        <v>0</v>
      </c>
      <c r="AN24" s="6">
        <f>VLOOKUP(A24,'Premiums,Loss ratio'!$A$2:$C$1048576,2,FALSE)</f>
        <v>21690192.510000002</v>
      </c>
    </row>
    <row r="25" spans="1:40" x14ac:dyDescent="0.2">
      <c r="A25" s="38">
        <f t="shared" si="0"/>
        <v>50587</v>
      </c>
      <c r="B25" s="4">
        <v>18</v>
      </c>
      <c r="C25" s="2">
        <f>'Claims list'!R109</f>
        <v>0</v>
      </c>
      <c r="D25" s="2">
        <f>'Claims list'!S109</f>
        <v>0</v>
      </c>
      <c r="E25" s="2">
        <f>'Claims list'!T109</f>
        <v>0</v>
      </c>
      <c r="F25" s="2">
        <f>'Claims list'!U109</f>
        <v>1189780.8999999999</v>
      </c>
      <c r="G25" s="2">
        <f>'Claims list'!V109</f>
        <v>0</v>
      </c>
      <c r="H25" s="2">
        <f>'Claims list'!W109</f>
        <v>0</v>
      </c>
      <c r="I25" s="2">
        <f>'Claims list'!X109</f>
        <v>0</v>
      </c>
      <c r="J25" s="2">
        <f>'Claims list'!Y109</f>
        <v>0</v>
      </c>
      <c r="K25" s="2">
        <f>'Claims list'!Z109</f>
        <v>0</v>
      </c>
      <c r="L25" s="2">
        <f>'Claims list'!AA109</f>
        <v>1818838.15</v>
      </c>
      <c r="M25" s="2">
        <f>'Claims list'!AB109</f>
        <v>0</v>
      </c>
      <c r="N25" s="2">
        <f>'Claims list'!AC109</f>
        <v>0</v>
      </c>
      <c r="O25" s="2">
        <f>'Claims list'!AD109</f>
        <v>0</v>
      </c>
      <c r="P25" s="2">
        <f>'Claims list'!AE109</f>
        <v>0</v>
      </c>
      <c r="Q25" s="2">
        <f>'Claims list'!AF109</f>
        <v>0</v>
      </c>
      <c r="R25" s="2">
        <f>'Claims list'!AG109</f>
        <v>0</v>
      </c>
      <c r="S25" s="2">
        <f>'Claims list'!AH109</f>
        <v>0</v>
      </c>
      <c r="T25" s="2">
        <f>'Claims list'!AI109</f>
        <v>0</v>
      </c>
      <c r="U25" s="2">
        <f>'Claims list'!AJ109</f>
        <v>0</v>
      </c>
      <c r="V25" s="2">
        <f>'Claims list'!AK109</f>
        <v>0</v>
      </c>
      <c r="W25" s="2">
        <f>'Claims list'!AL109</f>
        <v>0</v>
      </c>
      <c r="X25" s="2">
        <f>'Claims list'!AM109</f>
        <v>0</v>
      </c>
      <c r="Y25" s="2">
        <f>'Claims list'!AN109</f>
        <v>0</v>
      </c>
      <c r="Z25" s="2">
        <f>'Claims list'!AO109</f>
        <v>0</v>
      </c>
      <c r="AA25" s="2">
        <f>'Claims list'!AP109</f>
        <v>0</v>
      </c>
      <c r="AB25" s="2">
        <f>'Claims list'!AQ109</f>
        <v>0</v>
      </c>
      <c r="AC25" s="2">
        <f>'Claims list'!AR109</f>
        <v>0</v>
      </c>
      <c r="AD25" s="2">
        <f>'Claims list'!AS109</f>
        <v>0</v>
      </c>
      <c r="AE25" s="2">
        <f>'Claims list'!AT109</f>
        <v>0</v>
      </c>
      <c r="AF25" s="2">
        <f>'Claims list'!AU109</f>
        <v>0</v>
      </c>
      <c r="AG25" s="2">
        <f>'Claims list'!AV109</f>
        <v>0</v>
      </c>
      <c r="AH25" s="2">
        <f>'Claims list'!AW109</f>
        <v>0</v>
      </c>
      <c r="AI25" s="2">
        <f>'Claims list'!AX109</f>
        <v>0</v>
      </c>
      <c r="AJ25" s="2">
        <f>'Claims list'!AY109</f>
        <v>0</v>
      </c>
      <c r="AK25" s="2">
        <f>'Claims list'!AZ109</f>
        <v>0</v>
      </c>
      <c r="AL25" s="2">
        <f>'Claims list'!BA109</f>
        <v>0</v>
      </c>
      <c r="AM25" s="2">
        <f>'Claims list'!BB109</f>
        <v>0</v>
      </c>
      <c r="AN25" s="6">
        <f>VLOOKUP(A25,'Premiums,Loss ratio'!$A$2:$C$1048576,2,FALSE)</f>
        <v>21663194.559999999</v>
      </c>
    </row>
    <row r="26" spans="1:40" x14ac:dyDescent="0.2">
      <c r="A26" s="38">
        <f t="shared" si="0"/>
        <v>50618</v>
      </c>
      <c r="B26" s="4">
        <v>17</v>
      </c>
      <c r="C26" s="2">
        <f>'Claims list'!R110</f>
        <v>1885722.83</v>
      </c>
      <c r="D26" s="2">
        <f>'Claims list'!S110</f>
        <v>0</v>
      </c>
      <c r="E26" s="2">
        <f>'Claims list'!T110</f>
        <v>0</v>
      </c>
      <c r="F26" s="2">
        <f>'Claims list'!U110</f>
        <v>0</v>
      </c>
      <c r="G26" s="2">
        <f>'Claims list'!V110</f>
        <v>0</v>
      </c>
      <c r="H26" s="2">
        <f>'Claims list'!W110</f>
        <v>0</v>
      </c>
      <c r="I26" s="2">
        <f>'Claims list'!X110</f>
        <v>0</v>
      </c>
      <c r="J26" s="2">
        <f>'Claims list'!Y110</f>
        <v>0</v>
      </c>
      <c r="K26" s="2">
        <f>'Claims list'!Z110</f>
        <v>0</v>
      </c>
      <c r="L26" s="2">
        <f>'Claims list'!AA110</f>
        <v>0</v>
      </c>
      <c r="M26" s="2">
        <f>'Claims list'!AB110</f>
        <v>0</v>
      </c>
      <c r="N26" s="2">
        <f>'Claims list'!AC110</f>
        <v>0</v>
      </c>
      <c r="O26" s="2">
        <f>'Claims list'!AD110</f>
        <v>0</v>
      </c>
      <c r="P26" s="2">
        <f>'Claims list'!AE110</f>
        <v>0</v>
      </c>
      <c r="Q26" s="2">
        <f>'Claims list'!AF110</f>
        <v>0</v>
      </c>
      <c r="R26" s="2">
        <f>'Claims list'!AG110</f>
        <v>0</v>
      </c>
      <c r="S26" s="2">
        <f>'Claims list'!AH110</f>
        <v>0</v>
      </c>
      <c r="T26" s="2">
        <f>'Claims list'!AI110</f>
        <v>0</v>
      </c>
      <c r="U26" s="2">
        <f>'Claims list'!AJ110</f>
        <v>0</v>
      </c>
      <c r="V26" s="2">
        <f>'Claims list'!AK110</f>
        <v>0</v>
      </c>
      <c r="W26" s="2">
        <f>'Claims list'!AL110</f>
        <v>0</v>
      </c>
      <c r="X26" s="2">
        <f>'Claims list'!AM110</f>
        <v>0</v>
      </c>
      <c r="Y26" s="2">
        <f>'Claims list'!AN110</f>
        <v>0</v>
      </c>
      <c r="Z26" s="2">
        <f>'Claims list'!AO110</f>
        <v>0</v>
      </c>
      <c r="AA26" s="2">
        <f>'Claims list'!AP110</f>
        <v>0</v>
      </c>
      <c r="AB26" s="2">
        <f>'Claims list'!AQ110</f>
        <v>0</v>
      </c>
      <c r="AC26" s="2">
        <f>'Claims list'!AR110</f>
        <v>0</v>
      </c>
      <c r="AD26" s="2">
        <f>'Claims list'!AS110</f>
        <v>0</v>
      </c>
      <c r="AE26" s="2">
        <f>'Claims list'!AT110</f>
        <v>0</v>
      </c>
      <c r="AF26" s="2">
        <f>'Claims list'!AU110</f>
        <v>0</v>
      </c>
      <c r="AG26" s="2">
        <f>'Claims list'!AV110</f>
        <v>0</v>
      </c>
      <c r="AH26" s="2">
        <f>'Claims list'!AW110</f>
        <v>0</v>
      </c>
      <c r="AI26" s="2">
        <f>'Claims list'!AX110</f>
        <v>0</v>
      </c>
      <c r="AJ26" s="2">
        <f>'Claims list'!AY110</f>
        <v>0</v>
      </c>
      <c r="AK26" s="2">
        <f>'Claims list'!AZ110</f>
        <v>0</v>
      </c>
      <c r="AL26" s="2">
        <f>'Claims list'!BA110</f>
        <v>0</v>
      </c>
      <c r="AM26" s="2">
        <f>'Claims list'!BB110</f>
        <v>0</v>
      </c>
      <c r="AN26" s="6">
        <f>VLOOKUP(A26,'Premiums,Loss ratio'!$A$2:$C$1048576,2,FALSE)</f>
        <v>21641663.579999998</v>
      </c>
    </row>
    <row r="27" spans="1:40" x14ac:dyDescent="0.2">
      <c r="A27" s="38">
        <f t="shared" si="0"/>
        <v>50649</v>
      </c>
      <c r="B27" s="4">
        <v>16</v>
      </c>
      <c r="C27" s="2">
        <f>'Claims list'!R111</f>
        <v>0</v>
      </c>
      <c r="D27" s="2">
        <f>'Claims list'!S111</f>
        <v>0</v>
      </c>
      <c r="E27" s="2">
        <f>'Claims list'!T111</f>
        <v>1544231.59</v>
      </c>
      <c r="F27" s="2">
        <f>'Claims list'!U111</f>
        <v>0</v>
      </c>
      <c r="G27" s="2">
        <f>'Claims list'!V111</f>
        <v>0</v>
      </c>
      <c r="H27" s="2">
        <f>'Claims list'!W111</f>
        <v>0</v>
      </c>
      <c r="I27" s="2">
        <f>'Claims list'!X111</f>
        <v>0</v>
      </c>
      <c r="J27" s="2">
        <f>'Claims list'!Y111</f>
        <v>0</v>
      </c>
      <c r="K27" s="2">
        <f>'Claims list'!Z111</f>
        <v>0</v>
      </c>
      <c r="L27" s="2">
        <f>'Claims list'!AA111</f>
        <v>0</v>
      </c>
      <c r="M27" s="2">
        <f>'Claims list'!AB111</f>
        <v>0</v>
      </c>
      <c r="N27" s="2">
        <f>'Claims list'!AC111</f>
        <v>0</v>
      </c>
      <c r="O27" s="2">
        <f>'Claims list'!AD111</f>
        <v>0</v>
      </c>
      <c r="P27" s="2">
        <f>'Claims list'!AE111</f>
        <v>0</v>
      </c>
      <c r="Q27" s="2">
        <f>'Claims list'!AF111</f>
        <v>0</v>
      </c>
      <c r="R27" s="2">
        <f>'Claims list'!AG111</f>
        <v>0</v>
      </c>
      <c r="S27" s="2">
        <f>'Claims list'!AH111</f>
        <v>1143564.71</v>
      </c>
      <c r="T27" s="2">
        <f>'Claims list'!AI111</f>
        <v>0</v>
      </c>
      <c r="U27" s="2">
        <f>'Claims list'!AJ111</f>
        <v>0</v>
      </c>
      <c r="V27" s="2">
        <f>'Claims list'!AK111</f>
        <v>0</v>
      </c>
      <c r="W27" s="2">
        <f>'Claims list'!AL111</f>
        <v>0</v>
      </c>
      <c r="X27" s="2">
        <f>'Claims list'!AM111</f>
        <v>0</v>
      </c>
      <c r="Y27" s="2">
        <f>'Claims list'!AN111</f>
        <v>0</v>
      </c>
      <c r="Z27" s="2">
        <f>'Claims list'!AO111</f>
        <v>0</v>
      </c>
      <c r="AA27" s="2">
        <f>'Claims list'!AP111</f>
        <v>0</v>
      </c>
      <c r="AB27" s="2">
        <f>'Claims list'!AQ111</f>
        <v>0</v>
      </c>
      <c r="AC27" s="2">
        <f>'Claims list'!AR111</f>
        <v>0</v>
      </c>
      <c r="AD27" s="2">
        <f>'Claims list'!AS111</f>
        <v>0</v>
      </c>
      <c r="AE27" s="2">
        <f>'Claims list'!AT111</f>
        <v>0</v>
      </c>
      <c r="AF27" s="2">
        <f>'Claims list'!AU111</f>
        <v>0</v>
      </c>
      <c r="AG27" s="2">
        <f>'Claims list'!AV111</f>
        <v>0</v>
      </c>
      <c r="AH27" s="2">
        <f>'Claims list'!AW111</f>
        <v>0</v>
      </c>
      <c r="AI27" s="2">
        <f>'Claims list'!AX111</f>
        <v>0</v>
      </c>
      <c r="AJ27" s="2">
        <f>'Claims list'!AY111</f>
        <v>0</v>
      </c>
      <c r="AK27" s="2">
        <f>'Claims list'!AZ111</f>
        <v>0</v>
      </c>
      <c r="AL27" s="2">
        <f>'Claims list'!BA111</f>
        <v>0</v>
      </c>
      <c r="AM27" s="2">
        <f>'Claims list'!BB111</f>
        <v>0</v>
      </c>
      <c r="AN27" s="6">
        <f>VLOOKUP(A27,'Premiums,Loss ratio'!$A$2:$C$1048576,2,FALSE)</f>
        <v>21618011.940000001</v>
      </c>
    </row>
    <row r="28" spans="1:40" x14ac:dyDescent="0.2">
      <c r="A28" s="38">
        <f t="shared" si="0"/>
        <v>50679</v>
      </c>
      <c r="B28" s="4">
        <v>15</v>
      </c>
      <c r="C28" s="2">
        <f>'Claims list'!R112</f>
        <v>698610.8</v>
      </c>
      <c r="D28" s="2">
        <f>'Claims list'!S112</f>
        <v>0</v>
      </c>
      <c r="E28" s="2">
        <f>'Claims list'!T112</f>
        <v>0</v>
      </c>
      <c r="F28" s="2">
        <f>'Claims list'!U112</f>
        <v>0</v>
      </c>
      <c r="G28" s="2">
        <f>'Claims list'!V112</f>
        <v>0</v>
      </c>
      <c r="H28" s="2">
        <f>'Claims list'!W112</f>
        <v>0</v>
      </c>
      <c r="I28" s="2">
        <f>'Claims list'!X112</f>
        <v>0</v>
      </c>
      <c r="J28" s="2">
        <f>'Claims list'!Y112</f>
        <v>0</v>
      </c>
      <c r="K28" s="2">
        <f>'Claims list'!Z112</f>
        <v>0</v>
      </c>
      <c r="L28" s="2">
        <f>'Claims list'!AA112</f>
        <v>0</v>
      </c>
      <c r="M28" s="2">
        <f>'Claims list'!AB112</f>
        <v>0</v>
      </c>
      <c r="N28" s="2">
        <f>'Claims list'!AC112</f>
        <v>0</v>
      </c>
      <c r="O28" s="2">
        <f>'Claims list'!AD112</f>
        <v>0</v>
      </c>
      <c r="P28" s="2">
        <f>'Claims list'!AE112</f>
        <v>0</v>
      </c>
      <c r="Q28" s="2">
        <f>'Claims list'!AF112</f>
        <v>0</v>
      </c>
      <c r="R28" s="2">
        <f>'Claims list'!AG112</f>
        <v>0</v>
      </c>
      <c r="S28" s="2">
        <f>'Claims list'!AH112</f>
        <v>0</v>
      </c>
      <c r="T28" s="2">
        <f>'Claims list'!AI112</f>
        <v>0</v>
      </c>
      <c r="U28" s="2">
        <f>'Claims list'!AJ112</f>
        <v>0</v>
      </c>
      <c r="V28" s="2">
        <f>'Claims list'!AK112</f>
        <v>0</v>
      </c>
      <c r="W28" s="2">
        <f>'Claims list'!AL112</f>
        <v>0</v>
      </c>
      <c r="X28" s="2">
        <f>'Claims list'!AM112</f>
        <v>0</v>
      </c>
      <c r="Y28" s="2">
        <f>'Claims list'!AN112</f>
        <v>0</v>
      </c>
      <c r="Z28" s="2">
        <f>'Claims list'!AO112</f>
        <v>0</v>
      </c>
      <c r="AA28" s="2">
        <f>'Claims list'!AP112</f>
        <v>0</v>
      </c>
      <c r="AB28" s="2">
        <f>'Claims list'!AQ112</f>
        <v>0</v>
      </c>
      <c r="AC28" s="2">
        <f>'Claims list'!AR112</f>
        <v>0</v>
      </c>
      <c r="AD28" s="2">
        <f>'Claims list'!AS112</f>
        <v>0</v>
      </c>
      <c r="AE28" s="2">
        <f>'Claims list'!AT112</f>
        <v>0</v>
      </c>
      <c r="AF28" s="2">
        <f>'Claims list'!AU112</f>
        <v>0</v>
      </c>
      <c r="AG28" s="2">
        <f>'Claims list'!AV112</f>
        <v>0</v>
      </c>
      <c r="AH28" s="2">
        <f>'Claims list'!AW112</f>
        <v>0</v>
      </c>
      <c r="AI28" s="2">
        <f>'Claims list'!AX112</f>
        <v>0</v>
      </c>
      <c r="AJ28" s="2">
        <f>'Claims list'!AY112</f>
        <v>0</v>
      </c>
      <c r="AK28" s="2">
        <f>'Claims list'!AZ112</f>
        <v>0</v>
      </c>
      <c r="AL28" s="2">
        <f>'Claims list'!BA112</f>
        <v>0</v>
      </c>
      <c r="AM28" s="2">
        <f>'Claims list'!BB112</f>
        <v>0</v>
      </c>
      <c r="AN28" s="6">
        <f>VLOOKUP(A28,'Premiums,Loss ratio'!$A$2:$C$1048576,2,FALSE)</f>
        <v>21589024.48</v>
      </c>
    </row>
    <row r="29" spans="1:40" x14ac:dyDescent="0.2">
      <c r="A29" s="38">
        <f t="shared" si="0"/>
        <v>50710</v>
      </c>
      <c r="B29" s="4">
        <v>14</v>
      </c>
      <c r="C29" s="2">
        <f>'Claims list'!R113</f>
        <v>0</v>
      </c>
      <c r="D29" s="2">
        <f>'Claims list'!S113</f>
        <v>0</v>
      </c>
      <c r="E29" s="2">
        <f>'Claims list'!T113</f>
        <v>0</v>
      </c>
      <c r="F29" s="2">
        <f>'Claims list'!U113</f>
        <v>0</v>
      </c>
      <c r="G29" s="2">
        <f>'Claims list'!V113</f>
        <v>0</v>
      </c>
      <c r="H29" s="2">
        <f>'Claims list'!W113</f>
        <v>0</v>
      </c>
      <c r="I29" s="2">
        <f>'Claims list'!X113</f>
        <v>0</v>
      </c>
      <c r="J29" s="2">
        <f>'Claims list'!Y113</f>
        <v>0</v>
      </c>
      <c r="K29" s="2">
        <f>'Claims list'!Z113</f>
        <v>0</v>
      </c>
      <c r="L29" s="2">
        <f>'Claims list'!AA113</f>
        <v>0</v>
      </c>
      <c r="M29" s="2">
        <f>'Claims list'!AB113</f>
        <v>0</v>
      </c>
      <c r="N29" s="2">
        <f>'Claims list'!AC113</f>
        <v>0</v>
      </c>
      <c r="O29" s="2">
        <f>'Claims list'!AD113</f>
        <v>0</v>
      </c>
      <c r="P29" s="2">
        <f>'Claims list'!AE113</f>
        <v>1007126.91</v>
      </c>
      <c r="Q29" s="2">
        <f>'Claims list'!AF113</f>
        <v>941853.49</v>
      </c>
      <c r="R29" s="2">
        <f>'Claims list'!AG113</f>
        <v>0</v>
      </c>
      <c r="S29" s="2">
        <f>'Claims list'!AH113</f>
        <v>0</v>
      </c>
      <c r="T29" s="2">
        <f>'Claims list'!AI113</f>
        <v>0</v>
      </c>
      <c r="U29" s="2">
        <f>'Claims list'!AJ113</f>
        <v>0</v>
      </c>
      <c r="V29" s="2">
        <f>'Claims list'!AK113</f>
        <v>0</v>
      </c>
      <c r="W29" s="2">
        <f>'Claims list'!AL113</f>
        <v>0</v>
      </c>
      <c r="X29" s="2">
        <f>'Claims list'!AM113</f>
        <v>0</v>
      </c>
      <c r="Y29" s="2">
        <f>'Claims list'!AN113</f>
        <v>0</v>
      </c>
      <c r="Z29" s="2">
        <f>'Claims list'!AO113</f>
        <v>0</v>
      </c>
      <c r="AA29" s="2">
        <f>'Claims list'!AP113</f>
        <v>0</v>
      </c>
      <c r="AB29" s="2">
        <f>'Claims list'!AQ113</f>
        <v>0</v>
      </c>
      <c r="AC29" s="2">
        <f>'Claims list'!AR113</f>
        <v>0</v>
      </c>
      <c r="AD29" s="2">
        <f>'Claims list'!AS113</f>
        <v>0</v>
      </c>
      <c r="AE29" s="2">
        <f>'Claims list'!AT113</f>
        <v>0</v>
      </c>
      <c r="AF29" s="2">
        <f>'Claims list'!AU113</f>
        <v>0</v>
      </c>
      <c r="AG29" s="2">
        <f>'Claims list'!AV113</f>
        <v>0</v>
      </c>
      <c r="AH29" s="2">
        <f>'Claims list'!AW113</f>
        <v>0</v>
      </c>
      <c r="AI29" s="2">
        <f>'Claims list'!AX113</f>
        <v>0</v>
      </c>
      <c r="AJ29" s="2">
        <f>'Claims list'!AY113</f>
        <v>0</v>
      </c>
      <c r="AK29" s="2">
        <f>'Claims list'!AZ113</f>
        <v>0</v>
      </c>
      <c r="AL29" s="2">
        <f>'Claims list'!BA113</f>
        <v>0</v>
      </c>
      <c r="AM29" s="2">
        <f>'Claims list'!BB113</f>
        <v>0</v>
      </c>
      <c r="AN29" s="6">
        <f>VLOOKUP(A29,'Premiums,Loss ratio'!$A$2:$C$1048576,2,FALSE)</f>
        <v>21570935.32</v>
      </c>
    </row>
    <row r="30" spans="1:40" x14ac:dyDescent="0.2">
      <c r="A30" s="38">
        <f t="shared" si="0"/>
        <v>50740</v>
      </c>
      <c r="B30" s="4">
        <v>13</v>
      </c>
      <c r="C30" s="2">
        <f>'Claims list'!R114</f>
        <v>0</v>
      </c>
      <c r="D30" s="2">
        <f>'Claims list'!S114</f>
        <v>0</v>
      </c>
      <c r="E30" s="2">
        <f>'Claims list'!T114</f>
        <v>0</v>
      </c>
      <c r="F30" s="2">
        <f>'Claims list'!U114</f>
        <v>0</v>
      </c>
      <c r="G30" s="2">
        <f>'Claims list'!V114</f>
        <v>0</v>
      </c>
      <c r="H30" s="2">
        <f>'Claims list'!W114</f>
        <v>0</v>
      </c>
      <c r="I30" s="2">
        <f>'Claims list'!X114</f>
        <v>0</v>
      </c>
      <c r="J30" s="2">
        <f>'Claims list'!Y114</f>
        <v>0</v>
      </c>
      <c r="K30" s="2">
        <f>'Claims list'!Z114</f>
        <v>0</v>
      </c>
      <c r="L30" s="2">
        <f>'Claims list'!AA114</f>
        <v>0</v>
      </c>
      <c r="M30" s="2">
        <f>'Claims list'!AB114</f>
        <v>0</v>
      </c>
      <c r="N30" s="2">
        <f>'Claims list'!AC114</f>
        <v>0</v>
      </c>
      <c r="O30" s="2">
        <f>'Claims list'!AD114</f>
        <v>0</v>
      </c>
      <c r="P30" s="2">
        <f>'Claims list'!AE114</f>
        <v>0</v>
      </c>
      <c r="Q30" s="2">
        <f>'Claims list'!AF114</f>
        <v>0</v>
      </c>
      <c r="R30" s="2">
        <f>'Claims list'!AG114</f>
        <v>0</v>
      </c>
      <c r="S30" s="2">
        <f>'Claims list'!AH114</f>
        <v>0</v>
      </c>
      <c r="T30" s="2">
        <f>'Claims list'!AI114</f>
        <v>0</v>
      </c>
      <c r="U30" s="2">
        <f>'Claims list'!AJ114</f>
        <v>0</v>
      </c>
      <c r="V30" s="2">
        <f>'Claims list'!AK114</f>
        <v>0</v>
      </c>
      <c r="W30" s="2">
        <f>'Claims list'!AL114</f>
        <v>0</v>
      </c>
      <c r="X30" s="2">
        <f>'Claims list'!AM114</f>
        <v>0</v>
      </c>
      <c r="Y30" s="2">
        <f>'Claims list'!AN114</f>
        <v>0</v>
      </c>
      <c r="Z30" s="2">
        <f>'Claims list'!AO114</f>
        <v>0</v>
      </c>
      <c r="AA30" s="2">
        <f>'Claims list'!AP114</f>
        <v>0</v>
      </c>
      <c r="AB30" s="2">
        <f>'Claims list'!AQ114</f>
        <v>0</v>
      </c>
      <c r="AC30" s="2">
        <f>'Claims list'!AR114</f>
        <v>0</v>
      </c>
      <c r="AD30" s="2">
        <f>'Claims list'!AS114</f>
        <v>0</v>
      </c>
      <c r="AE30" s="2">
        <f>'Claims list'!AT114</f>
        <v>0</v>
      </c>
      <c r="AF30" s="2">
        <f>'Claims list'!AU114</f>
        <v>0</v>
      </c>
      <c r="AG30" s="2">
        <f>'Claims list'!AV114</f>
        <v>0</v>
      </c>
      <c r="AH30" s="2">
        <f>'Claims list'!AW114</f>
        <v>0</v>
      </c>
      <c r="AI30" s="2">
        <f>'Claims list'!AX114</f>
        <v>0</v>
      </c>
      <c r="AJ30" s="2">
        <f>'Claims list'!AY114</f>
        <v>0</v>
      </c>
      <c r="AK30" s="2">
        <f>'Claims list'!AZ114</f>
        <v>0</v>
      </c>
      <c r="AL30" s="2">
        <f>'Claims list'!BA114</f>
        <v>0</v>
      </c>
      <c r="AM30" s="2">
        <f>'Claims list'!BB114</f>
        <v>0</v>
      </c>
      <c r="AN30" s="6">
        <f>VLOOKUP(A30,'Premiums,Loss ratio'!$A$2:$C$1048576,2,FALSE)</f>
        <v>21533015.949999999</v>
      </c>
    </row>
    <row r="31" spans="1:40" x14ac:dyDescent="0.2">
      <c r="A31" s="38">
        <f t="shared" si="0"/>
        <v>50771</v>
      </c>
      <c r="B31" s="4">
        <v>12</v>
      </c>
      <c r="C31" s="2">
        <f>'Claims list'!R115</f>
        <v>0</v>
      </c>
      <c r="D31" s="2">
        <f>'Claims list'!S115</f>
        <v>0</v>
      </c>
      <c r="E31" s="2">
        <f>'Claims list'!T115</f>
        <v>0</v>
      </c>
      <c r="F31" s="2">
        <f>'Claims list'!U115</f>
        <v>0</v>
      </c>
      <c r="G31" s="2">
        <f>'Claims list'!V115</f>
        <v>1762644.19</v>
      </c>
      <c r="H31" s="2">
        <f>'Claims list'!W115</f>
        <v>0</v>
      </c>
      <c r="I31" s="2">
        <f>'Claims list'!X115</f>
        <v>0</v>
      </c>
      <c r="J31" s="2">
        <f>'Claims list'!Y115</f>
        <v>0</v>
      </c>
      <c r="K31" s="2">
        <f>'Claims list'!Z115</f>
        <v>0</v>
      </c>
      <c r="L31" s="2">
        <f>'Claims list'!AA115</f>
        <v>0</v>
      </c>
      <c r="M31" s="2">
        <f>'Claims list'!AB115</f>
        <v>0</v>
      </c>
      <c r="N31" s="2">
        <f>'Claims list'!AC115</f>
        <v>0</v>
      </c>
      <c r="O31" s="2">
        <f>'Claims list'!AD115</f>
        <v>0</v>
      </c>
      <c r="P31" s="2">
        <f>'Claims list'!AE115</f>
        <v>0</v>
      </c>
      <c r="Q31" s="2">
        <f>'Claims list'!AF115</f>
        <v>0</v>
      </c>
      <c r="R31" s="2">
        <f>'Claims list'!AG115</f>
        <v>0</v>
      </c>
      <c r="S31" s="2">
        <f>'Claims list'!AH115</f>
        <v>0</v>
      </c>
      <c r="T31" s="2">
        <f>'Claims list'!AI115</f>
        <v>0</v>
      </c>
      <c r="U31" s="2">
        <f>'Claims list'!AJ115</f>
        <v>0</v>
      </c>
      <c r="V31" s="2">
        <f>'Claims list'!AK115</f>
        <v>0</v>
      </c>
      <c r="W31" s="2">
        <f>'Claims list'!AL115</f>
        <v>0</v>
      </c>
      <c r="X31" s="2">
        <f>'Claims list'!AM115</f>
        <v>0</v>
      </c>
      <c r="Y31" s="2">
        <f>'Claims list'!AN115</f>
        <v>0</v>
      </c>
      <c r="Z31" s="2">
        <f>'Claims list'!AO115</f>
        <v>0</v>
      </c>
      <c r="AA31" s="2">
        <f>'Claims list'!AP115</f>
        <v>0</v>
      </c>
      <c r="AB31" s="2">
        <f>'Claims list'!AQ115</f>
        <v>0</v>
      </c>
      <c r="AC31" s="2">
        <f>'Claims list'!AR115</f>
        <v>0</v>
      </c>
      <c r="AD31" s="2">
        <f>'Claims list'!AS115</f>
        <v>0</v>
      </c>
      <c r="AE31" s="2">
        <f>'Claims list'!AT115</f>
        <v>0</v>
      </c>
      <c r="AF31" s="2">
        <f>'Claims list'!AU115</f>
        <v>0</v>
      </c>
      <c r="AG31" s="2">
        <f>'Claims list'!AV115</f>
        <v>0</v>
      </c>
      <c r="AH31" s="2">
        <f>'Claims list'!AW115</f>
        <v>0</v>
      </c>
      <c r="AI31" s="2">
        <f>'Claims list'!AX115</f>
        <v>0</v>
      </c>
      <c r="AJ31" s="2">
        <f>'Claims list'!AY115</f>
        <v>0</v>
      </c>
      <c r="AK31" s="2">
        <f>'Claims list'!AZ115</f>
        <v>0</v>
      </c>
      <c r="AL31" s="2">
        <f>'Claims list'!BA115</f>
        <v>0</v>
      </c>
      <c r="AM31" s="2">
        <f>'Claims list'!BB115</f>
        <v>0</v>
      </c>
      <c r="AN31" s="6">
        <f>VLOOKUP(A31,'Premiums,Loss ratio'!$A$2:$C$1048576,2,FALSE)</f>
        <v>21850309.75</v>
      </c>
    </row>
    <row r="32" spans="1:40" x14ac:dyDescent="0.2">
      <c r="A32" s="38">
        <f t="shared" si="0"/>
        <v>50802</v>
      </c>
      <c r="B32" s="4">
        <v>11</v>
      </c>
      <c r="C32" s="2">
        <f>'Claims list'!R116</f>
        <v>0</v>
      </c>
      <c r="D32" s="2">
        <f>'Claims list'!S116</f>
        <v>0</v>
      </c>
      <c r="E32" s="2">
        <f>'Claims list'!T116</f>
        <v>0</v>
      </c>
      <c r="F32" s="2">
        <f>'Claims list'!U116</f>
        <v>0</v>
      </c>
      <c r="G32" s="2">
        <f>'Claims list'!V116</f>
        <v>0</v>
      </c>
      <c r="H32" s="2">
        <f>'Claims list'!W116</f>
        <v>0</v>
      </c>
      <c r="I32" s="2">
        <f>'Claims list'!X116</f>
        <v>0</v>
      </c>
      <c r="J32" s="2">
        <f>'Claims list'!Y116</f>
        <v>0</v>
      </c>
      <c r="K32" s="2">
        <f>'Claims list'!Z116</f>
        <v>0</v>
      </c>
      <c r="L32" s="2">
        <f>'Claims list'!AA116</f>
        <v>0</v>
      </c>
      <c r="M32" s="2">
        <f>'Claims list'!AB116</f>
        <v>0</v>
      </c>
      <c r="N32" s="2">
        <f>'Claims list'!AC116</f>
        <v>0</v>
      </c>
      <c r="O32" s="2">
        <f>'Claims list'!AD116</f>
        <v>0</v>
      </c>
      <c r="P32" s="2">
        <f>'Claims list'!AE116</f>
        <v>0</v>
      </c>
      <c r="Q32" s="2">
        <f>'Claims list'!AF116</f>
        <v>0</v>
      </c>
      <c r="R32" s="2">
        <f>'Claims list'!AG116</f>
        <v>0</v>
      </c>
      <c r="S32" s="2">
        <f>'Claims list'!AH116</f>
        <v>0</v>
      </c>
      <c r="T32" s="2">
        <f>'Claims list'!AI116</f>
        <v>0</v>
      </c>
      <c r="U32" s="2">
        <f>'Claims list'!AJ116</f>
        <v>0</v>
      </c>
      <c r="V32" s="2">
        <f>'Claims list'!AK116</f>
        <v>0</v>
      </c>
      <c r="W32" s="2">
        <f>'Claims list'!AL116</f>
        <v>0</v>
      </c>
      <c r="X32" s="2">
        <f>'Claims list'!AM116</f>
        <v>0</v>
      </c>
      <c r="Y32" s="2">
        <f>'Claims list'!AN116</f>
        <v>0</v>
      </c>
      <c r="Z32" s="2">
        <f>'Claims list'!AO116</f>
        <v>0</v>
      </c>
      <c r="AA32" s="2">
        <f>'Claims list'!AP116</f>
        <v>0</v>
      </c>
      <c r="AB32" s="2">
        <f>'Claims list'!AQ116</f>
        <v>0</v>
      </c>
      <c r="AC32" s="2">
        <f>'Claims list'!AR116</f>
        <v>0</v>
      </c>
      <c r="AD32" s="2">
        <f>'Claims list'!AS116</f>
        <v>0</v>
      </c>
      <c r="AE32" s="2">
        <f>'Claims list'!AT116</f>
        <v>0</v>
      </c>
      <c r="AF32" s="2">
        <f>'Claims list'!AU116</f>
        <v>0</v>
      </c>
      <c r="AG32" s="2">
        <f>'Claims list'!AV116</f>
        <v>0</v>
      </c>
      <c r="AH32" s="2">
        <f>'Claims list'!AW116</f>
        <v>0</v>
      </c>
      <c r="AI32" s="2">
        <f>'Claims list'!AX116</f>
        <v>0</v>
      </c>
      <c r="AJ32" s="2">
        <f>'Claims list'!AY116</f>
        <v>0</v>
      </c>
      <c r="AK32" s="2">
        <f>'Claims list'!AZ116</f>
        <v>0</v>
      </c>
      <c r="AL32" s="2">
        <f>'Claims list'!BA116</f>
        <v>0</v>
      </c>
      <c r="AM32" s="2">
        <f>'Claims list'!BB116</f>
        <v>0</v>
      </c>
      <c r="AN32" s="6">
        <f>VLOOKUP(A32,'Premiums,Loss ratio'!$A$2:$C$1048576,2,FALSE)</f>
        <v>21830447.629999999</v>
      </c>
    </row>
    <row r="33" spans="1:40" x14ac:dyDescent="0.2">
      <c r="A33" s="38">
        <f t="shared" si="0"/>
        <v>50830</v>
      </c>
      <c r="B33" s="4">
        <v>10</v>
      </c>
      <c r="C33" s="2">
        <f>'Claims list'!R117</f>
        <v>0</v>
      </c>
      <c r="D33" s="2">
        <f>'Claims list'!S117</f>
        <v>0</v>
      </c>
      <c r="E33" s="2">
        <f>'Claims list'!T117</f>
        <v>0</v>
      </c>
      <c r="F33" s="2">
        <f>'Claims list'!U117</f>
        <v>0</v>
      </c>
      <c r="G33" s="2">
        <f>'Claims list'!V117</f>
        <v>0</v>
      </c>
      <c r="H33" s="2">
        <f>'Claims list'!W117</f>
        <v>0</v>
      </c>
      <c r="I33" s="2">
        <f>'Claims list'!X117</f>
        <v>0</v>
      </c>
      <c r="J33" s="2">
        <f>'Claims list'!Y117</f>
        <v>0</v>
      </c>
      <c r="K33" s="2">
        <f>'Claims list'!Z117</f>
        <v>0</v>
      </c>
      <c r="L33" s="2">
        <f>'Claims list'!AA117</f>
        <v>0</v>
      </c>
      <c r="M33" s="2">
        <f>'Claims list'!AB117</f>
        <v>0</v>
      </c>
      <c r="N33" s="2">
        <f>'Claims list'!AC117</f>
        <v>0</v>
      </c>
      <c r="O33" s="2">
        <f>'Claims list'!AD117</f>
        <v>0</v>
      </c>
      <c r="P33" s="2">
        <f>'Claims list'!AE117</f>
        <v>0</v>
      </c>
      <c r="Q33" s="2">
        <f>'Claims list'!AF117</f>
        <v>0</v>
      </c>
      <c r="R33" s="2">
        <f>'Claims list'!AG117</f>
        <v>0</v>
      </c>
      <c r="S33" s="2">
        <f>'Claims list'!AH117</f>
        <v>0</v>
      </c>
      <c r="T33" s="2">
        <f>'Claims list'!AI117</f>
        <v>0</v>
      </c>
      <c r="U33" s="2">
        <f>'Claims list'!AJ117</f>
        <v>0</v>
      </c>
      <c r="V33" s="2">
        <f>'Claims list'!AK117</f>
        <v>0</v>
      </c>
      <c r="W33" s="2">
        <f>'Claims list'!AL117</f>
        <v>0</v>
      </c>
      <c r="X33" s="2">
        <f>'Claims list'!AM117</f>
        <v>0</v>
      </c>
      <c r="Y33" s="2">
        <f>'Claims list'!AN117</f>
        <v>0</v>
      </c>
      <c r="Z33" s="2">
        <f>'Claims list'!AO117</f>
        <v>0</v>
      </c>
      <c r="AA33" s="2">
        <f>'Claims list'!AP117</f>
        <v>0</v>
      </c>
      <c r="AB33" s="2">
        <f>'Claims list'!AQ117</f>
        <v>0</v>
      </c>
      <c r="AC33" s="2">
        <f>'Claims list'!AR117</f>
        <v>0</v>
      </c>
      <c r="AD33" s="2">
        <f>'Claims list'!AS117</f>
        <v>0</v>
      </c>
      <c r="AE33" s="2">
        <f>'Claims list'!AT117</f>
        <v>0</v>
      </c>
      <c r="AF33" s="2">
        <f>'Claims list'!AU117</f>
        <v>0</v>
      </c>
      <c r="AG33" s="2">
        <f>'Claims list'!AV117</f>
        <v>0</v>
      </c>
      <c r="AH33" s="2">
        <f>'Claims list'!AW117</f>
        <v>0</v>
      </c>
      <c r="AI33" s="2">
        <f>'Claims list'!AX117</f>
        <v>0</v>
      </c>
      <c r="AJ33" s="2">
        <f>'Claims list'!AY117</f>
        <v>0</v>
      </c>
      <c r="AK33" s="2">
        <f>'Claims list'!AZ117</f>
        <v>0</v>
      </c>
      <c r="AL33" s="2">
        <f>'Claims list'!BA117</f>
        <v>0</v>
      </c>
      <c r="AM33" s="2">
        <f>'Claims list'!BB117</f>
        <v>0</v>
      </c>
      <c r="AN33" s="6">
        <f>VLOOKUP(A33,'Premiums,Loss ratio'!$A$2:$C$1048576,2,FALSE)</f>
        <v>21813750.550000001</v>
      </c>
    </row>
    <row r="34" spans="1:40" x14ac:dyDescent="0.2">
      <c r="A34" s="38">
        <f t="shared" si="0"/>
        <v>50861</v>
      </c>
      <c r="B34" s="4">
        <v>9</v>
      </c>
      <c r="C34" s="2">
        <f>'Claims list'!R118</f>
        <v>0</v>
      </c>
      <c r="D34" s="2">
        <f>'Claims list'!S118</f>
        <v>0</v>
      </c>
      <c r="E34" s="2">
        <f>'Claims list'!T118</f>
        <v>1773839.38</v>
      </c>
      <c r="F34" s="2">
        <f>'Claims list'!U118</f>
        <v>0</v>
      </c>
      <c r="G34" s="2">
        <f>'Claims list'!V118</f>
        <v>0</v>
      </c>
      <c r="H34" s="2">
        <f>'Claims list'!W118</f>
        <v>0</v>
      </c>
      <c r="I34" s="2">
        <f>'Claims list'!X118</f>
        <v>0</v>
      </c>
      <c r="J34" s="2">
        <f>'Claims list'!Y118</f>
        <v>0</v>
      </c>
      <c r="K34" s="2">
        <f>'Claims list'!Z118</f>
        <v>0</v>
      </c>
      <c r="L34" s="2">
        <f>'Claims list'!AA118</f>
        <v>0</v>
      </c>
      <c r="M34" s="2">
        <f>'Claims list'!AB118</f>
        <v>0</v>
      </c>
      <c r="N34" s="2">
        <f>'Claims list'!AC118</f>
        <v>0</v>
      </c>
      <c r="O34" s="2">
        <f>'Claims list'!AD118</f>
        <v>0</v>
      </c>
      <c r="P34" s="2">
        <f>'Claims list'!AE118</f>
        <v>0</v>
      </c>
      <c r="Q34" s="2">
        <f>'Claims list'!AF118</f>
        <v>0</v>
      </c>
      <c r="R34" s="2">
        <f>'Claims list'!AG118</f>
        <v>0</v>
      </c>
      <c r="S34" s="2">
        <f>'Claims list'!AH118</f>
        <v>0</v>
      </c>
      <c r="T34" s="2">
        <f>'Claims list'!AI118</f>
        <v>0</v>
      </c>
      <c r="U34" s="2">
        <f>'Claims list'!AJ118</f>
        <v>0</v>
      </c>
      <c r="V34" s="2">
        <f>'Claims list'!AK118</f>
        <v>0</v>
      </c>
      <c r="W34" s="2">
        <f>'Claims list'!AL118</f>
        <v>0</v>
      </c>
      <c r="X34" s="2">
        <f>'Claims list'!AM118</f>
        <v>0</v>
      </c>
      <c r="Y34" s="2">
        <f>'Claims list'!AN118</f>
        <v>0</v>
      </c>
      <c r="Z34" s="2">
        <f>'Claims list'!AO118</f>
        <v>0</v>
      </c>
      <c r="AA34" s="2">
        <f>'Claims list'!AP118</f>
        <v>0</v>
      </c>
      <c r="AB34" s="2">
        <f>'Claims list'!AQ118</f>
        <v>0</v>
      </c>
      <c r="AC34" s="2">
        <f>'Claims list'!AR118</f>
        <v>0</v>
      </c>
      <c r="AD34" s="2">
        <f>'Claims list'!AS118</f>
        <v>0</v>
      </c>
      <c r="AE34" s="2">
        <f>'Claims list'!AT118</f>
        <v>0</v>
      </c>
      <c r="AF34" s="2">
        <f>'Claims list'!AU118</f>
        <v>0</v>
      </c>
      <c r="AG34" s="2">
        <f>'Claims list'!AV118</f>
        <v>0</v>
      </c>
      <c r="AH34" s="2">
        <f>'Claims list'!AW118</f>
        <v>0</v>
      </c>
      <c r="AI34" s="2">
        <f>'Claims list'!AX118</f>
        <v>0</v>
      </c>
      <c r="AJ34" s="2">
        <f>'Claims list'!AY118</f>
        <v>0</v>
      </c>
      <c r="AK34" s="2">
        <f>'Claims list'!AZ118</f>
        <v>0</v>
      </c>
      <c r="AL34" s="2">
        <f>'Claims list'!BA118</f>
        <v>0</v>
      </c>
      <c r="AM34" s="2">
        <f>'Claims list'!BB118</f>
        <v>0</v>
      </c>
      <c r="AN34" s="6">
        <f>VLOOKUP(A34,'Premiums,Loss ratio'!$A$2:$C$1048576,2,FALSE)</f>
        <v>21791320.440000001</v>
      </c>
    </row>
    <row r="35" spans="1:40" x14ac:dyDescent="0.2">
      <c r="A35" s="38">
        <f t="shared" si="0"/>
        <v>50891</v>
      </c>
      <c r="B35" s="4">
        <v>8</v>
      </c>
      <c r="C35" s="2">
        <f>'Claims list'!R119</f>
        <v>0</v>
      </c>
      <c r="D35" s="2">
        <f>'Claims list'!S119</f>
        <v>0</v>
      </c>
      <c r="E35" s="2">
        <f>'Claims list'!T119</f>
        <v>0</v>
      </c>
      <c r="F35" s="2">
        <f>'Claims list'!U119</f>
        <v>0</v>
      </c>
      <c r="G35" s="2">
        <f>'Claims list'!V119</f>
        <v>1339995.8999999999</v>
      </c>
      <c r="H35" s="2">
        <f>'Claims list'!W119</f>
        <v>0</v>
      </c>
      <c r="I35" s="2">
        <f>'Claims list'!X119</f>
        <v>0</v>
      </c>
      <c r="J35" s="2">
        <f>'Claims list'!Y119</f>
        <v>0</v>
      </c>
      <c r="K35" s="2">
        <f>'Claims list'!Z119</f>
        <v>0</v>
      </c>
      <c r="L35" s="2">
        <f>'Claims list'!AA119</f>
        <v>0</v>
      </c>
      <c r="M35" s="2">
        <f>'Claims list'!AB119</f>
        <v>0</v>
      </c>
      <c r="N35" s="2">
        <f>'Claims list'!AC119</f>
        <v>0</v>
      </c>
      <c r="O35" s="2">
        <f>'Claims list'!AD119</f>
        <v>0</v>
      </c>
      <c r="P35" s="2">
        <f>'Claims list'!AE119</f>
        <v>0</v>
      </c>
      <c r="Q35" s="2">
        <f>'Claims list'!AF119</f>
        <v>0</v>
      </c>
      <c r="R35" s="2">
        <f>'Claims list'!AG119</f>
        <v>0</v>
      </c>
      <c r="S35" s="2">
        <f>'Claims list'!AH119</f>
        <v>0</v>
      </c>
      <c r="T35" s="2">
        <f>'Claims list'!AI119</f>
        <v>0</v>
      </c>
      <c r="U35" s="2">
        <f>'Claims list'!AJ119</f>
        <v>0</v>
      </c>
      <c r="V35" s="2">
        <f>'Claims list'!AK119</f>
        <v>0</v>
      </c>
      <c r="W35" s="2">
        <f>'Claims list'!AL119</f>
        <v>0</v>
      </c>
      <c r="X35" s="2">
        <f>'Claims list'!AM119</f>
        <v>0</v>
      </c>
      <c r="Y35" s="2">
        <f>'Claims list'!AN119</f>
        <v>0</v>
      </c>
      <c r="Z35" s="2">
        <f>'Claims list'!AO119</f>
        <v>0</v>
      </c>
      <c r="AA35" s="2">
        <f>'Claims list'!AP119</f>
        <v>0</v>
      </c>
      <c r="AB35" s="2">
        <f>'Claims list'!AQ119</f>
        <v>0</v>
      </c>
      <c r="AC35" s="2">
        <f>'Claims list'!AR119</f>
        <v>0</v>
      </c>
      <c r="AD35" s="2">
        <f>'Claims list'!AS119</f>
        <v>0</v>
      </c>
      <c r="AE35" s="2">
        <f>'Claims list'!AT119</f>
        <v>0</v>
      </c>
      <c r="AF35" s="2">
        <f>'Claims list'!AU119</f>
        <v>0</v>
      </c>
      <c r="AG35" s="2">
        <f>'Claims list'!AV119</f>
        <v>0</v>
      </c>
      <c r="AH35" s="2">
        <f>'Claims list'!AW119</f>
        <v>0</v>
      </c>
      <c r="AI35" s="2">
        <f>'Claims list'!AX119</f>
        <v>0</v>
      </c>
      <c r="AJ35" s="2">
        <f>'Claims list'!AY119</f>
        <v>0</v>
      </c>
      <c r="AK35" s="2">
        <f>'Claims list'!AZ119</f>
        <v>0</v>
      </c>
      <c r="AL35" s="2">
        <f>'Claims list'!BA119</f>
        <v>0</v>
      </c>
      <c r="AM35" s="2">
        <f>'Claims list'!BB119</f>
        <v>0</v>
      </c>
      <c r="AN35" s="6">
        <f>VLOOKUP(A35,'Premiums,Loss ratio'!$A$2:$C$1048576,2,FALSE)</f>
        <v>21776211.98</v>
      </c>
    </row>
    <row r="36" spans="1:40" x14ac:dyDescent="0.2">
      <c r="A36" s="38">
        <f t="shared" si="0"/>
        <v>50922</v>
      </c>
      <c r="B36" s="4">
        <v>7</v>
      </c>
      <c r="C36" s="2">
        <f>'Claims list'!R120</f>
        <v>0</v>
      </c>
      <c r="D36" s="2">
        <f>'Claims list'!S120</f>
        <v>0</v>
      </c>
      <c r="E36" s="2">
        <f>'Claims list'!T120</f>
        <v>0</v>
      </c>
      <c r="F36" s="2">
        <f>'Claims list'!U120</f>
        <v>0</v>
      </c>
      <c r="G36" s="2">
        <f>'Claims list'!V120</f>
        <v>0</v>
      </c>
      <c r="H36" s="2">
        <f>'Claims list'!W120</f>
        <v>1442629.43</v>
      </c>
      <c r="I36" s="2">
        <f>'Claims list'!X120</f>
        <v>0</v>
      </c>
      <c r="J36" s="2">
        <f>'Claims list'!Y120</f>
        <v>780465.66</v>
      </c>
      <c r="K36" s="2">
        <f>'Claims list'!Z120</f>
        <v>0</v>
      </c>
      <c r="L36" s="2">
        <f>'Claims list'!AA120</f>
        <v>0</v>
      </c>
      <c r="M36" s="2">
        <f>'Claims list'!AB120</f>
        <v>0</v>
      </c>
      <c r="N36" s="2">
        <f>'Claims list'!AC120</f>
        <v>0</v>
      </c>
      <c r="O36" s="2">
        <f>'Claims list'!AD120</f>
        <v>0</v>
      </c>
      <c r="P36" s="2">
        <f>'Claims list'!AE120</f>
        <v>0</v>
      </c>
      <c r="Q36" s="2">
        <f>'Claims list'!AF120</f>
        <v>0</v>
      </c>
      <c r="R36" s="2">
        <f>'Claims list'!AG120</f>
        <v>0</v>
      </c>
      <c r="S36" s="2">
        <f>'Claims list'!AH120</f>
        <v>0</v>
      </c>
      <c r="T36" s="2">
        <f>'Claims list'!AI120</f>
        <v>0</v>
      </c>
      <c r="U36" s="2">
        <f>'Claims list'!AJ120</f>
        <v>0</v>
      </c>
      <c r="V36" s="2">
        <f>'Claims list'!AK120</f>
        <v>0</v>
      </c>
      <c r="W36" s="2">
        <f>'Claims list'!AL120</f>
        <v>0</v>
      </c>
      <c r="X36" s="2">
        <f>'Claims list'!AM120</f>
        <v>0</v>
      </c>
      <c r="Y36" s="2">
        <f>'Claims list'!AN120</f>
        <v>0</v>
      </c>
      <c r="Z36" s="2">
        <f>'Claims list'!AO120</f>
        <v>0</v>
      </c>
      <c r="AA36" s="2">
        <f>'Claims list'!AP120</f>
        <v>0</v>
      </c>
      <c r="AB36" s="2">
        <f>'Claims list'!AQ120</f>
        <v>0</v>
      </c>
      <c r="AC36" s="2">
        <f>'Claims list'!AR120</f>
        <v>0</v>
      </c>
      <c r="AD36" s="2">
        <f>'Claims list'!AS120</f>
        <v>0</v>
      </c>
      <c r="AE36" s="2">
        <f>'Claims list'!AT120</f>
        <v>0</v>
      </c>
      <c r="AF36" s="2">
        <f>'Claims list'!AU120</f>
        <v>0</v>
      </c>
      <c r="AG36" s="2">
        <f>'Claims list'!AV120</f>
        <v>0</v>
      </c>
      <c r="AH36" s="2">
        <f>'Claims list'!AW120</f>
        <v>0</v>
      </c>
      <c r="AI36" s="2">
        <f>'Claims list'!AX120</f>
        <v>0</v>
      </c>
      <c r="AJ36" s="2">
        <f>'Claims list'!AY120</f>
        <v>0</v>
      </c>
      <c r="AK36" s="2">
        <f>'Claims list'!AZ120</f>
        <v>0</v>
      </c>
      <c r="AL36" s="2">
        <f>'Claims list'!BA120</f>
        <v>0</v>
      </c>
      <c r="AM36" s="2">
        <f>'Claims list'!BB120</f>
        <v>0</v>
      </c>
      <c r="AN36" s="6">
        <f>VLOOKUP(A36,'Premiums,Loss ratio'!$A$2:$C$1048576,2,FALSE)</f>
        <v>21757899.670000002</v>
      </c>
    </row>
    <row r="37" spans="1:40" x14ac:dyDescent="0.2">
      <c r="A37" s="38">
        <f t="shared" si="0"/>
        <v>50952</v>
      </c>
      <c r="B37" s="4">
        <v>6</v>
      </c>
      <c r="C37" s="2">
        <f>'Claims list'!R121</f>
        <v>0</v>
      </c>
      <c r="D37" s="2">
        <f>'Claims list'!S121</f>
        <v>0</v>
      </c>
      <c r="E37" s="2">
        <f>'Claims list'!T121</f>
        <v>0</v>
      </c>
      <c r="F37" s="2">
        <f>'Claims list'!U121</f>
        <v>0</v>
      </c>
      <c r="G37" s="2">
        <f>'Claims list'!V121</f>
        <v>0</v>
      </c>
      <c r="H37" s="2">
        <f>'Claims list'!W121</f>
        <v>0</v>
      </c>
      <c r="I37" s="2">
        <f>'Claims list'!X121</f>
        <v>0</v>
      </c>
      <c r="J37" s="2">
        <f>'Claims list'!Y121</f>
        <v>0</v>
      </c>
      <c r="K37" s="2">
        <f>'Claims list'!Z121</f>
        <v>0</v>
      </c>
      <c r="L37" s="2">
        <f>'Claims list'!AA121</f>
        <v>0</v>
      </c>
      <c r="M37" s="2">
        <f>'Claims list'!AB121</f>
        <v>0</v>
      </c>
      <c r="N37" s="2">
        <f>'Claims list'!AC121</f>
        <v>0</v>
      </c>
      <c r="O37" s="2">
        <f>'Claims list'!AD121</f>
        <v>0</v>
      </c>
      <c r="P37" s="2">
        <f>'Claims list'!AE121</f>
        <v>0</v>
      </c>
      <c r="Q37" s="2">
        <f>'Claims list'!AF121</f>
        <v>0</v>
      </c>
      <c r="R37" s="2">
        <f>'Claims list'!AG121</f>
        <v>0</v>
      </c>
      <c r="S37" s="2">
        <f>'Claims list'!AH121</f>
        <v>0</v>
      </c>
      <c r="T37" s="2">
        <f>'Claims list'!AI121</f>
        <v>0</v>
      </c>
      <c r="U37" s="2">
        <f>'Claims list'!AJ121</f>
        <v>0</v>
      </c>
      <c r="V37" s="2">
        <f>'Claims list'!AK121</f>
        <v>0</v>
      </c>
      <c r="W37" s="2">
        <f>'Claims list'!AL121</f>
        <v>0</v>
      </c>
      <c r="X37" s="2">
        <f>'Claims list'!AM121</f>
        <v>0</v>
      </c>
      <c r="Y37" s="2">
        <f>'Claims list'!AN121</f>
        <v>0</v>
      </c>
      <c r="Z37" s="2">
        <f>'Claims list'!AO121</f>
        <v>0</v>
      </c>
      <c r="AA37" s="2">
        <f>'Claims list'!AP121</f>
        <v>0</v>
      </c>
      <c r="AB37" s="2">
        <f>'Claims list'!AQ121</f>
        <v>0</v>
      </c>
      <c r="AC37" s="2">
        <f>'Claims list'!AR121</f>
        <v>0</v>
      </c>
      <c r="AD37" s="2">
        <f>'Claims list'!AS121</f>
        <v>0</v>
      </c>
      <c r="AE37" s="2">
        <f>'Claims list'!AT121</f>
        <v>0</v>
      </c>
      <c r="AF37" s="2">
        <f>'Claims list'!AU121</f>
        <v>0</v>
      </c>
      <c r="AG37" s="2">
        <f>'Claims list'!AV121</f>
        <v>0</v>
      </c>
      <c r="AH37" s="2">
        <f>'Claims list'!AW121</f>
        <v>0</v>
      </c>
      <c r="AI37" s="2">
        <f>'Claims list'!AX121</f>
        <v>0</v>
      </c>
      <c r="AJ37" s="2">
        <f>'Claims list'!AY121</f>
        <v>0</v>
      </c>
      <c r="AK37" s="2">
        <f>'Claims list'!AZ121</f>
        <v>0</v>
      </c>
      <c r="AL37" s="2">
        <f>'Claims list'!BA121</f>
        <v>0</v>
      </c>
      <c r="AM37" s="2">
        <f>'Claims list'!BB121</f>
        <v>0</v>
      </c>
      <c r="AN37" s="6">
        <f>VLOOKUP(A37,'Premiums,Loss ratio'!$A$2:$C$1048576,2,FALSE)</f>
        <v>21726238.25</v>
      </c>
    </row>
    <row r="38" spans="1:40" x14ac:dyDescent="0.2">
      <c r="A38" s="38">
        <f t="shared" si="0"/>
        <v>50983</v>
      </c>
      <c r="B38" s="4">
        <v>5</v>
      </c>
      <c r="C38" s="2">
        <f>'Claims list'!R122</f>
        <v>0</v>
      </c>
      <c r="D38" s="2">
        <f>'Claims list'!S122</f>
        <v>0</v>
      </c>
      <c r="E38" s="2">
        <f>'Claims list'!T122</f>
        <v>0</v>
      </c>
      <c r="F38" s="2">
        <f>'Claims list'!U122</f>
        <v>0</v>
      </c>
      <c r="G38" s="2">
        <f>'Claims list'!V122</f>
        <v>0</v>
      </c>
      <c r="H38" s="2">
        <f>'Claims list'!W122</f>
        <v>0</v>
      </c>
      <c r="I38" s="2">
        <f>'Claims list'!X122</f>
        <v>0</v>
      </c>
      <c r="J38" s="2">
        <f>'Claims list'!Y122</f>
        <v>0</v>
      </c>
      <c r="K38" s="2">
        <f>'Claims list'!Z122</f>
        <v>0</v>
      </c>
      <c r="L38" s="2">
        <f>'Claims list'!AA122</f>
        <v>0</v>
      </c>
      <c r="M38" s="2">
        <f>'Claims list'!AB122</f>
        <v>0</v>
      </c>
      <c r="N38" s="2">
        <f>'Claims list'!AC122</f>
        <v>0</v>
      </c>
      <c r="O38" s="2">
        <f>'Claims list'!AD122</f>
        <v>0</v>
      </c>
      <c r="P38" s="2">
        <f>'Claims list'!AE122</f>
        <v>0</v>
      </c>
      <c r="Q38" s="2">
        <f>'Claims list'!AF122</f>
        <v>0</v>
      </c>
      <c r="R38" s="2">
        <f>'Claims list'!AG122</f>
        <v>0</v>
      </c>
      <c r="S38" s="2">
        <f>'Claims list'!AH122</f>
        <v>0</v>
      </c>
      <c r="T38" s="2">
        <f>'Claims list'!AI122</f>
        <v>0</v>
      </c>
      <c r="U38" s="2">
        <f>'Claims list'!AJ122</f>
        <v>0</v>
      </c>
      <c r="V38" s="2">
        <f>'Claims list'!AK122</f>
        <v>0</v>
      </c>
      <c r="W38" s="2">
        <f>'Claims list'!AL122</f>
        <v>0</v>
      </c>
      <c r="X38" s="2">
        <f>'Claims list'!AM122</f>
        <v>0</v>
      </c>
      <c r="Y38" s="2">
        <f>'Claims list'!AN122</f>
        <v>0</v>
      </c>
      <c r="Z38" s="2">
        <f>'Claims list'!AO122</f>
        <v>0</v>
      </c>
      <c r="AA38" s="2">
        <f>'Claims list'!AP122</f>
        <v>0</v>
      </c>
      <c r="AB38" s="2">
        <f>'Claims list'!AQ122</f>
        <v>0</v>
      </c>
      <c r="AC38" s="2">
        <f>'Claims list'!AR122</f>
        <v>0</v>
      </c>
      <c r="AD38" s="2">
        <f>'Claims list'!AS122</f>
        <v>0</v>
      </c>
      <c r="AE38" s="2">
        <f>'Claims list'!AT122</f>
        <v>0</v>
      </c>
      <c r="AF38" s="2">
        <f>'Claims list'!AU122</f>
        <v>0</v>
      </c>
      <c r="AG38" s="2">
        <f>'Claims list'!AV122</f>
        <v>0</v>
      </c>
      <c r="AH38" s="2">
        <f>'Claims list'!AW122</f>
        <v>0</v>
      </c>
      <c r="AI38" s="2">
        <f>'Claims list'!AX122</f>
        <v>0</v>
      </c>
      <c r="AJ38" s="2">
        <f>'Claims list'!AY122</f>
        <v>0</v>
      </c>
      <c r="AK38" s="2">
        <f>'Claims list'!AZ122</f>
        <v>0</v>
      </c>
      <c r="AL38" s="2">
        <f>'Claims list'!BA122</f>
        <v>0</v>
      </c>
      <c r="AM38" s="2">
        <f>'Claims list'!BB122</f>
        <v>0</v>
      </c>
      <c r="AN38" s="6">
        <f>VLOOKUP(A38,'Premiums,Loss ratio'!$A$2:$C$1048576,2,FALSE)</f>
        <v>21708702.399999999</v>
      </c>
    </row>
    <row r="39" spans="1:40" x14ac:dyDescent="0.2">
      <c r="A39" s="38">
        <f t="shared" si="0"/>
        <v>51014</v>
      </c>
      <c r="B39" s="4">
        <v>4</v>
      </c>
      <c r="C39" s="2">
        <f>'Claims list'!R123</f>
        <v>0</v>
      </c>
      <c r="D39" s="2">
        <f>'Claims list'!S123</f>
        <v>0</v>
      </c>
      <c r="E39" s="2">
        <f>'Claims list'!T123</f>
        <v>0</v>
      </c>
      <c r="F39" s="2">
        <f>'Claims list'!U123</f>
        <v>0</v>
      </c>
      <c r="G39" s="2">
        <f>'Claims list'!V123</f>
        <v>0</v>
      </c>
      <c r="H39" s="2">
        <f>'Claims list'!W123</f>
        <v>0</v>
      </c>
      <c r="I39" s="2">
        <f>'Claims list'!X123</f>
        <v>0</v>
      </c>
      <c r="J39" s="2">
        <f>'Claims list'!Y123</f>
        <v>0</v>
      </c>
      <c r="K39" s="2">
        <f>'Claims list'!Z123</f>
        <v>0</v>
      </c>
      <c r="L39" s="2">
        <f>'Claims list'!AA123</f>
        <v>0</v>
      </c>
      <c r="M39" s="2">
        <f>'Claims list'!AB123</f>
        <v>0</v>
      </c>
      <c r="N39" s="2">
        <f>'Claims list'!AC123</f>
        <v>0</v>
      </c>
      <c r="O39" s="2">
        <f>'Claims list'!AD123</f>
        <v>0</v>
      </c>
      <c r="P39" s="2">
        <f>'Claims list'!AE123</f>
        <v>0</v>
      </c>
      <c r="Q39" s="2">
        <f>'Claims list'!AF123</f>
        <v>0</v>
      </c>
      <c r="R39" s="2">
        <f>'Claims list'!AG123</f>
        <v>0</v>
      </c>
      <c r="S39" s="2">
        <f>'Claims list'!AH123</f>
        <v>0</v>
      </c>
      <c r="T39" s="2">
        <f>'Claims list'!AI123</f>
        <v>0</v>
      </c>
      <c r="U39" s="2">
        <f>'Claims list'!AJ123</f>
        <v>0</v>
      </c>
      <c r="V39" s="2">
        <f>'Claims list'!AK123</f>
        <v>0</v>
      </c>
      <c r="W39" s="2">
        <f>'Claims list'!AL123</f>
        <v>0</v>
      </c>
      <c r="X39" s="2">
        <f>'Claims list'!AM123</f>
        <v>0</v>
      </c>
      <c r="Y39" s="2">
        <f>'Claims list'!AN123</f>
        <v>0</v>
      </c>
      <c r="Z39" s="2">
        <f>'Claims list'!AO123</f>
        <v>0</v>
      </c>
      <c r="AA39" s="2">
        <f>'Claims list'!AP123</f>
        <v>0</v>
      </c>
      <c r="AB39" s="2">
        <f>'Claims list'!AQ123</f>
        <v>0</v>
      </c>
      <c r="AC39" s="2">
        <f>'Claims list'!AR123</f>
        <v>0</v>
      </c>
      <c r="AD39" s="2">
        <f>'Claims list'!AS123</f>
        <v>0</v>
      </c>
      <c r="AE39" s="2">
        <f>'Claims list'!AT123</f>
        <v>0</v>
      </c>
      <c r="AF39" s="2">
        <f>'Claims list'!AU123</f>
        <v>0</v>
      </c>
      <c r="AG39" s="2">
        <f>'Claims list'!AV123</f>
        <v>0</v>
      </c>
      <c r="AH39" s="2">
        <f>'Claims list'!AW123</f>
        <v>0</v>
      </c>
      <c r="AI39" s="2">
        <f>'Claims list'!AX123</f>
        <v>0</v>
      </c>
      <c r="AJ39" s="2">
        <f>'Claims list'!AY123</f>
        <v>0</v>
      </c>
      <c r="AK39" s="2">
        <f>'Claims list'!AZ123</f>
        <v>0</v>
      </c>
      <c r="AL39" s="2">
        <f>'Claims list'!BA123</f>
        <v>0</v>
      </c>
      <c r="AM39" s="2">
        <f>'Claims list'!BB123</f>
        <v>0</v>
      </c>
      <c r="AN39" s="6">
        <f>VLOOKUP(A39,'Premiums,Loss ratio'!$A$2:$C$1048576,2,FALSE)</f>
        <v>21685516.800000001</v>
      </c>
    </row>
    <row r="40" spans="1:40" x14ac:dyDescent="0.2">
      <c r="A40" s="38">
        <f t="shared" si="0"/>
        <v>51044</v>
      </c>
      <c r="B40" s="4">
        <v>3</v>
      </c>
      <c r="C40" s="2">
        <f>'Claims list'!R124</f>
        <v>0</v>
      </c>
      <c r="D40" s="2">
        <f>'Claims list'!S124</f>
        <v>0</v>
      </c>
      <c r="E40" s="2">
        <f>'Claims list'!T124</f>
        <v>0</v>
      </c>
      <c r="F40" s="2">
        <f>'Claims list'!U124</f>
        <v>0</v>
      </c>
      <c r="G40" s="2">
        <f>'Claims list'!V124</f>
        <v>0</v>
      </c>
      <c r="H40" s="2">
        <f>'Claims list'!W124</f>
        <v>0</v>
      </c>
      <c r="I40" s="2">
        <f>'Claims list'!X124</f>
        <v>0</v>
      </c>
      <c r="J40" s="2">
        <f>'Claims list'!Y124</f>
        <v>0</v>
      </c>
      <c r="K40" s="2">
        <f>'Claims list'!Z124</f>
        <v>0</v>
      </c>
      <c r="L40" s="2">
        <f>'Claims list'!AA124</f>
        <v>0</v>
      </c>
      <c r="M40" s="2">
        <f>'Claims list'!AB124</f>
        <v>0</v>
      </c>
      <c r="N40" s="2">
        <f>'Claims list'!AC124</f>
        <v>0</v>
      </c>
      <c r="O40" s="2">
        <f>'Claims list'!AD124</f>
        <v>0</v>
      </c>
      <c r="P40" s="2">
        <f>'Claims list'!AE124</f>
        <v>0</v>
      </c>
      <c r="Q40" s="2">
        <f>'Claims list'!AF124</f>
        <v>0</v>
      </c>
      <c r="R40" s="2">
        <f>'Claims list'!AG124</f>
        <v>0</v>
      </c>
      <c r="S40" s="2">
        <f>'Claims list'!AH124</f>
        <v>0</v>
      </c>
      <c r="T40" s="2">
        <f>'Claims list'!AI124</f>
        <v>0</v>
      </c>
      <c r="U40" s="2">
        <f>'Claims list'!AJ124</f>
        <v>0</v>
      </c>
      <c r="V40" s="2">
        <f>'Claims list'!AK124</f>
        <v>0</v>
      </c>
      <c r="W40" s="2">
        <f>'Claims list'!AL124</f>
        <v>0</v>
      </c>
      <c r="X40" s="2">
        <f>'Claims list'!AM124</f>
        <v>0</v>
      </c>
      <c r="Y40" s="2">
        <f>'Claims list'!AN124</f>
        <v>0</v>
      </c>
      <c r="Z40" s="2">
        <f>'Claims list'!AO124</f>
        <v>0</v>
      </c>
      <c r="AA40" s="2">
        <f>'Claims list'!AP124</f>
        <v>0</v>
      </c>
      <c r="AB40" s="2">
        <f>'Claims list'!AQ124</f>
        <v>0</v>
      </c>
      <c r="AC40" s="2">
        <f>'Claims list'!AR124</f>
        <v>0</v>
      </c>
      <c r="AD40" s="2">
        <f>'Claims list'!AS124</f>
        <v>0</v>
      </c>
      <c r="AE40" s="2">
        <f>'Claims list'!AT124</f>
        <v>0</v>
      </c>
      <c r="AF40" s="2">
        <f>'Claims list'!AU124</f>
        <v>0</v>
      </c>
      <c r="AG40" s="2">
        <f>'Claims list'!AV124</f>
        <v>0</v>
      </c>
      <c r="AH40" s="2">
        <f>'Claims list'!AW124</f>
        <v>0</v>
      </c>
      <c r="AI40" s="2">
        <f>'Claims list'!AX124</f>
        <v>0</v>
      </c>
      <c r="AJ40" s="2">
        <f>'Claims list'!AY124</f>
        <v>0</v>
      </c>
      <c r="AK40" s="2">
        <f>'Claims list'!AZ124</f>
        <v>0</v>
      </c>
      <c r="AL40" s="2">
        <f>'Claims list'!BA124</f>
        <v>0</v>
      </c>
      <c r="AM40" s="2">
        <f>'Claims list'!BB124</f>
        <v>0</v>
      </c>
      <c r="AN40" s="6">
        <f>VLOOKUP(A40,'Premiums,Loss ratio'!$A$2:$C$1048576,2,FALSE)</f>
        <v>21659616.609999999</v>
      </c>
    </row>
    <row r="41" spans="1:40" x14ac:dyDescent="0.2">
      <c r="A41" s="38">
        <f>IF(MONTH(A42)=1,DATE(YEAR(A42)-1,12,1),DATE(YEAR(A42),MONTH(A42)-1,1))</f>
        <v>51075</v>
      </c>
      <c r="B41" s="4">
        <v>2</v>
      </c>
      <c r="C41" s="2">
        <f>'Claims list'!R125</f>
        <v>0</v>
      </c>
      <c r="D41" s="2">
        <f>'Claims list'!S125</f>
        <v>0</v>
      </c>
      <c r="E41" s="2">
        <f>'Claims list'!T125</f>
        <v>0</v>
      </c>
      <c r="F41" s="2">
        <f>'Claims list'!U125</f>
        <v>0</v>
      </c>
      <c r="G41" s="2">
        <f>'Claims list'!V125</f>
        <v>0</v>
      </c>
      <c r="H41" s="2">
        <f>'Claims list'!W125</f>
        <v>0</v>
      </c>
      <c r="I41" s="2">
        <f>'Claims list'!X125</f>
        <v>0</v>
      </c>
      <c r="J41" s="2">
        <f>'Claims list'!Y125</f>
        <v>0</v>
      </c>
      <c r="K41" s="2">
        <f>'Claims list'!Z125</f>
        <v>0</v>
      </c>
      <c r="L41" s="2">
        <f>'Claims list'!AA125</f>
        <v>0</v>
      </c>
      <c r="M41" s="2">
        <f>'Claims list'!AB125</f>
        <v>0</v>
      </c>
      <c r="N41" s="2">
        <f>'Claims list'!AC125</f>
        <v>0</v>
      </c>
      <c r="O41" s="2">
        <f>'Claims list'!AD125</f>
        <v>0</v>
      </c>
      <c r="P41" s="2">
        <f>'Claims list'!AE125</f>
        <v>0</v>
      </c>
      <c r="Q41" s="2">
        <f>'Claims list'!AF125</f>
        <v>0</v>
      </c>
      <c r="R41" s="2">
        <f>'Claims list'!AG125</f>
        <v>0</v>
      </c>
      <c r="S41" s="2">
        <f>'Claims list'!AH125</f>
        <v>0</v>
      </c>
      <c r="T41" s="2">
        <f>'Claims list'!AI125</f>
        <v>0</v>
      </c>
      <c r="U41" s="2">
        <f>'Claims list'!AJ125</f>
        <v>0</v>
      </c>
      <c r="V41" s="2">
        <f>'Claims list'!AK125</f>
        <v>0</v>
      </c>
      <c r="W41" s="2">
        <f>'Claims list'!AL125</f>
        <v>0</v>
      </c>
      <c r="X41" s="2">
        <f>'Claims list'!AM125</f>
        <v>0</v>
      </c>
      <c r="Y41" s="2">
        <f>'Claims list'!AN125</f>
        <v>0</v>
      </c>
      <c r="Z41" s="2">
        <f>'Claims list'!AO125</f>
        <v>0</v>
      </c>
      <c r="AA41" s="2">
        <f>'Claims list'!AP125</f>
        <v>0</v>
      </c>
      <c r="AB41" s="2">
        <f>'Claims list'!AQ125</f>
        <v>0</v>
      </c>
      <c r="AC41" s="2">
        <f>'Claims list'!AR125</f>
        <v>0</v>
      </c>
      <c r="AD41" s="2">
        <f>'Claims list'!AS125</f>
        <v>0</v>
      </c>
      <c r="AE41" s="2">
        <f>'Claims list'!AT125</f>
        <v>0</v>
      </c>
      <c r="AF41" s="2">
        <f>'Claims list'!AU125</f>
        <v>0</v>
      </c>
      <c r="AG41" s="2">
        <f>'Claims list'!AV125</f>
        <v>0</v>
      </c>
      <c r="AH41" s="2">
        <f>'Claims list'!AW125</f>
        <v>0</v>
      </c>
      <c r="AI41" s="2">
        <f>'Claims list'!AX125</f>
        <v>0</v>
      </c>
      <c r="AJ41" s="2">
        <f>'Claims list'!AY125</f>
        <v>0</v>
      </c>
      <c r="AK41" s="2">
        <f>'Claims list'!AZ125</f>
        <v>0</v>
      </c>
      <c r="AL41" s="2">
        <f>'Claims list'!BA125</f>
        <v>0</v>
      </c>
      <c r="AM41" s="2">
        <f>'Claims list'!BB125</f>
        <v>0</v>
      </c>
      <c r="AN41" s="6">
        <f>VLOOKUP(A41,'Premiums,Loss ratio'!$A$2:$C$1048576,2,FALSE)</f>
        <v>21638391.59</v>
      </c>
    </row>
    <row r="42" spans="1:40" x14ac:dyDescent="0.2">
      <c r="A42" s="38">
        <f>IF(MONTH(A43)=1,DATE(YEAR(A43)-1,12,1),DATE(YEAR(A43),MONTH(A43)-1,1))</f>
        <v>51105</v>
      </c>
      <c r="B42" s="4">
        <v>1</v>
      </c>
      <c r="C42" s="2">
        <f>'Claims list'!R126</f>
        <v>0</v>
      </c>
      <c r="D42" s="2">
        <f>'Claims list'!S126</f>
        <v>0</v>
      </c>
      <c r="E42" s="2">
        <f>'Claims list'!T126</f>
        <v>0</v>
      </c>
      <c r="F42" s="2">
        <f>'Claims list'!U126</f>
        <v>0</v>
      </c>
      <c r="G42" s="2">
        <f>'Claims list'!V126</f>
        <v>0</v>
      </c>
      <c r="H42" s="2">
        <f>'Claims list'!W126</f>
        <v>0</v>
      </c>
      <c r="I42" s="2">
        <f>'Claims list'!X126</f>
        <v>0</v>
      </c>
      <c r="J42" s="2">
        <f>'Claims list'!Y126</f>
        <v>0</v>
      </c>
      <c r="K42" s="2">
        <f>'Claims list'!Z126</f>
        <v>0</v>
      </c>
      <c r="L42" s="2">
        <f>'Claims list'!AA126</f>
        <v>0</v>
      </c>
      <c r="M42" s="2">
        <f>'Claims list'!AB126</f>
        <v>0</v>
      </c>
      <c r="N42" s="2">
        <f>'Claims list'!AC126</f>
        <v>0</v>
      </c>
      <c r="O42" s="2">
        <f>'Claims list'!AD126</f>
        <v>0</v>
      </c>
      <c r="P42" s="2">
        <f>'Claims list'!AE126</f>
        <v>0</v>
      </c>
      <c r="Q42" s="2">
        <f>'Claims list'!AF126</f>
        <v>0</v>
      </c>
      <c r="R42" s="2">
        <f>'Claims list'!AG126</f>
        <v>0</v>
      </c>
      <c r="S42" s="2">
        <f>'Claims list'!AH126</f>
        <v>0</v>
      </c>
      <c r="T42" s="2">
        <f>'Claims list'!AI126</f>
        <v>0</v>
      </c>
      <c r="U42" s="2">
        <f>'Claims list'!AJ126</f>
        <v>0</v>
      </c>
      <c r="V42" s="2">
        <f>'Claims list'!AK126</f>
        <v>0</v>
      </c>
      <c r="W42" s="2">
        <f>'Claims list'!AL126</f>
        <v>0</v>
      </c>
      <c r="X42" s="2">
        <f>'Claims list'!AM126</f>
        <v>0</v>
      </c>
      <c r="Y42" s="2">
        <f>'Claims list'!AN126</f>
        <v>0</v>
      </c>
      <c r="Z42" s="2">
        <f>'Claims list'!AO126</f>
        <v>0</v>
      </c>
      <c r="AA42" s="2">
        <f>'Claims list'!AP126</f>
        <v>0</v>
      </c>
      <c r="AB42" s="2">
        <f>'Claims list'!AQ126</f>
        <v>0</v>
      </c>
      <c r="AC42" s="2">
        <f>'Claims list'!AR126</f>
        <v>0</v>
      </c>
      <c r="AD42" s="2">
        <f>'Claims list'!AS126</f>
        <v>0</v>
      </c>
      <c r="AE42" s="2">
        <f>'Claims list'!AT126</f>
        <v>0</v>
      </c>
      <c r="AF42" s="2">
        <f>'Claims list'!AU126</f>
        <v>0</v>
      </c>
      <c r="AG42" s="2">
        <f>'Claims list'!AV126</f>
        <v>0</v>
      </c>
      <c r="AH42" s="2">
        <f>'Claims list'!AW126</f>
        <v>0</v>
      </c>
      <c r="AI42" s="2">
        <f>'Claims list'!AX126</f>
        <v>0</v>
      </c>
      <c r="AJ42" s="2">
        <f>'Claims list'!AY126</f>
        <v>0</v>
      </c>
      <c r="AK42" s="2">
        <f>'Claims list'!AZ126</f>
        <v>0</v>
      </c>
      <c r="AL42" s="2">
        <f>'Claims list'!BA126</f>
        <v>0</v>
      </c>
      <c r="AM42" s="2">
        <f>'Claims list'!BB126</f>
        <v>0</v>
      </c>
      <c r="AN42" s="6">
        <f>VLOOKUP(A42,'Premiums,Loss ratio'!$A$2:$C$1048576,2,FALSE)</f>
        <v>21627158.039999999</v>
      </c>
    </row>
    <row r="43" spans="1:40" x14ac:dyDescent="0.2">
      <c r="A43" s="37">
        <f>'Claims list'!B3</f>
        <v>51136</v>
      </c>
      <c r="B43" s="4">
        <v>0</v>
      </c>
      <c r="C43" s="2">
        <f>'Claims list'!R127</f>
        <v>0</v>
      </c>
      <c r="D43" s="2">
        <f>'Claims list'!S127</f>
        <v>0</v>
      </c>
      <c r="E43" s="2">
        <f>'Claims list'!T127</f>
        <v>0</v>
      </c>
      <c r="F43" s="2">
        <f>'Claims list'!U127</f>
        <v>0</v>
      </c>
      <c r="G43" s="2">
        <f>'Claims list'!V127</f>
        <v>0</v>
      </c>
      <c r="H43" s="2">
        <f>'Claims list'!W127</f>
        <v>0</v>
      </c>
      <c r="I43" s="2">
        <f>'Claims list'!X127</f>
        <v>0</v>
      </c>
      <c r="J43" s="2">
        <f>'Claims list'!Y127</f>
        <v>0</v>
      </c>
      <c r="K43" s="2">
        <f>'Claims list'!Z127</f>
        <v>0</v>
      </c>
      <c r="L43" s="2">
        <f>'Claims list'!AA127</f>
        <v>0</v>
      </c>
      <c r="M43" s="2">
        <f>'Claims list'!AB127</f>
        <v>0</v>
      </c>
      <c r="N43" s="2">
        <f>'Claims list'!AC127</f>
        <v>0</v>
      </c>
      <c r="O43" s="2">
        <f>'Claims list'!AD127</f>
        <v>0</v>
      </c>
      <c r="P43" s="2">
        <f>'Claims list'!AE127</f>
        <v>0</v>
      </c>
      <c r="Q43" s="2">
        <f>'Claims list'!AF127</f>
        <v>0</v>
      </c>
      <c r="R43" s="2">
        <f>'Claims list'!AG127</f>
        <v>0</v>
      </c>
      <c r="S43" s="2">
        <f>'Claims list'!AH127</f>
        <v>0</v>
      </c>
      <c r="T43" s="2">
        <f>'Claims list'!AI127</f>
        <v>0</v>
      </c>
      <c r="U43" s="2">
        <f>'Claims list'!AJ127</f>
        <v>0</v>
      </c>
      <c r="V43" s="2">
        <f>'Claims list'!AK127</f>
        <v>0</v>
      </c>
      <c r="W43" s="2">
        <f>'Claims list'!AL127</f>
        <v>0</v>
      </c>
      <c r="X43" s="2">
        <f>'Claims list'!AM127</f>
        <v>0</v>
      </c>
      <c r="Y43" s="2">
        <f>'Claims list'!AN127</f>
        <v>0</v>
      </c>
      <c r="Z43" s="2">
        <f>'Claims list'!AO127</f>
        <v>0</v>
      </c>
      <c r="AA43" s="2">
        <f>'Claims list'!AP127</f>
        <v>0</v>
      </c>
      <c r="AB43" s="2">
        <f>'Claims list'!AQ127</f>
        <v>0</v>
      </c>
      <c r="AC43" s="2">
        <f>'Claims list'!AR127</f>
        <v>0</v>
      </c>
      <c r="AD43" s="2">
        <f>'Claims list'!AS127</f>
        <v>0</v>
      </c>
      <c r="AE43" s="2">
        <f>'Claims list'!AT127</f>
        <v>0</v>
      </c>
      <c r="AF43" s="2">
        <f>'Claims list'!AU127</f>
        <v>0</v>
      </c>
      <c r="AG43" s="2">
        <f>'Claims list'!AV127</f>
        <v>0</v>
      </c>
      <c r="AH43" s="2">
        <f>'Claims list'!AW127</f>
        <v>0</v>
      </c>
      <c r="AI43" s="2">
        <f>'Claims list'!AX127</f>
        <v>0</v>
      </c>
      <c r="AJ43" s="2">
        <f>'Claims list'!AY127</f>
        <v>0</v>
      </c>
      <c r="AK43" s="2">
        <f>'Claims list'!AZ127</f>
        <v>0</v>
      </c>
      <c r="AL43" s="2">
        <f>'Claims list'!BA127</f>
        <v>0</v>
      </c>
      <c r="AM43" s="2">
        <f>'Claims list'!BB127</f>
        <v>0</v>
      </c>
      <c r="AN43" s="6">
        <f>VLOOKUP(A43,'Premiums,Loss ratio'!$A$2:$C$1048576,2,FALSE)</f>
        <v>21864651.07</v>
      </c>
    </row>
    <row r="44" spans="1:40" x14ac:dyDescent="0.2">
      <c r="A44" s="37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40" x14ac:dyDescent="0.2">
      <c r="A45" s="37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40" x14ac:dyDescent="0.2">
      <c r="A46" s="37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40" s="11" customFormat="1" ht="18.75" x14ac:dyDescent="0.3">
      <c r="A47" s="37"/>
      <c r="B47" s="12" t="s">
        <v>11</v>
      </c>
      <c r="C47" s="11">
        <f ca="1">SUM(C7:OFFSET(C$7,36-(C$6),0))/SUM($AN$7:OFFSET($AN$7,36-(C$6),0))</f>
        <v>3.221990127481793E-3</v>
      </c>
      <c r="D47" s="11">
        <f ca="1">SUM(D7:OFFSET(D$7,36-(D$6),0))/SUM($AN$7:OFFSET($AN$7,36-(D$6),0))</f>
        <v>0</v>
      </c>
      <c r="E47" s="11">
        <f ca="1">SUM(E7:OFFSET(E$7,36-(E$6),0))/SUM($AN$7:OFFSET($AN$7,36-(E$6),0))</f>
        <v>4.3739370001222213E-3</v>
      </c>
      <c r="F47" s="11">
        <f ca="1">SUM(F7:OFFSET(F$7,36-(F$6),0))/SUM($AN$7:OFFSET($AN$7,36-(F$6),0))</f>
        <v>3.2615417431531976E-3</v>
      </c>
      <c r="G47" s="11">
        <f ca="1">SUM(G7:OFFSET(G$7,36-(G$6),0))/SUM($AN$7:OFFSET($AN$7,36-(G$6),0))</f>
        <v>5.3687768315381756E-3</v>
      </c>
      <c r="H47" s="11">
        <f ca="1">SUM(H7:OFFSET(H$7,36-(H$6),0))/SUM($AN$7:OFFSET($AN$7,36-(H$6),0))</f>
        <v>2.0798645346149607E-3</v>
      </c>
      <c r="I47" s="11">
        <f ca="1">SUM(I7:OFFSET(I$7,36-(I$6),0))/SUM($AN$7:OFFSET($AN$7,36-(I$6),0))</f>
        <v>0</v>
      </c>
      <c r="J47" s="11">
        <f ca="1">SUM(J7:OFFSET(J$7,36-(J$6),0))/SUM($AN$7:OFFSET($AN$7,36-(J$6),0))</f>
        <v>1.2003801563435384E-3</v>
      </c>
      <c r="K47" s="11">
        <f ca="1">SUM(K7:OFFSET(K$7,36-(K$6),0))/SUM($AN$7:OFFSET($AN$7,36-(K$6),0))</f>
        <v>0</v>
      </c>
      <c r="L47" s="11">
        <f ca="1">SUM(L7:OFFSET(L$7,36-(L$6),0))/SUM($AN$7:OFFSET($AN$7,36-(L$6),0))</f>
        <v>2.9981772988321434E-3</v>
      </c>
      <c r="M47" s="11">
        <f ca="1">SUM(M7:OFFSET(M$7,36-(M$6),0))/SUM($AN$7:OFFSET($AN$7,36-(M$6),0))</f>
        <v>1.7150971325377027E-3</v>
      </c>
      <c r="N47" s="11">
        <f ca="1">SUM(N7:OFFSET(N$7,36-(N$6),0))/SUM($AN$7:OFFSET($AN$7,36-(N$6),0))</f>
        <v>5.7349166605763164E-3</v>
      </c>
      <c r="O47" s="11">
        <f ca="1">SUM(O7:OFFSET(O$7,36-(O$6),0))/SUM($AN$7:OFFSET($AN$7,36-(O$6),0))</f>
        <v>9.4920686814718505E-3</v>
      </c>
      <c r="P47" s="11">
        <f ca="1">SUM(P7:OFFSET(P$7,36-(P$6),0))/SUM($AN$7:OFFSET($AN$7,36-(P$6),0))</f>
        <v>4.4931573481672349E-3</v>
      </c>
      <c r="Q47" s="11">
        <f ca="1">SUM(Q7:OFFSET(Q$7,36-(Q$6),0))/SUM($AN$7:OFFSET($AN$7,36-(Q$6),0))</f>
        <v>1.2470014632380132E-2</v>
      </c>
      <c r="R47" s="11">
        <f ca="1">SUM(R7:OFFSET(R$7,36-(R$6),0))/SUM($AN$7:OFFSET($AN$7,36-(R$6),0))</f>
        <v>8.6301334373370727E-3</v>
      </c>
      <c r="S47" s="11">
        <f ca="1">SUM(S7:OFFSET(S$7,36-(S$6),0))/SUM($AN$7:OFFSET($AN$7,36-(S$6),0))</f>
        <v>9.3946945154806654E-3</v>
      </c>
      <c r="T47" s="11">
        <f ca="1">SUM(T7:OFFSET(T$7,36-(T$6),0))/SUM($AN$7:OFFSET($AN$7,36-(T$6),0))</f>
        <v>1.2476543111697108E-2</v>
      </c>
      <c r="U47" s="11">
        <f ca="1">SUM(U7:OFFSET(U$7,36-(U$6),0))/SUM($AN$7:OFFSET($AN$7,36-(U$6),0))</f>
        <v>1.4466825014471851E-3</v>
      </c>
      <c r="V47" s="11">
        <f ca="1">SUM(V7:OFFSET(V$7,36-(V$6),0))/SUM($AN$7:OFFSET($AN$7,36-(V$6),0))</f>
        <v>1.4559317761734032E-2</v>
      </c>
      <c r="W47" s="11">
        <f ca="1">SUM(W7:OFFSET(W$7,36-(W$6),0))/SUM($AN$7:OFFSET($AN$7,36-(W$6),0))</f>
        <v>2.2578815570968643E-2</v>
      </c>
      <c r="X47" s="11">
        <f ca="1">SUM(X7:OFFSET(X$7,36-(X$6),0))/SUM($AN$7:OFFSET($AN$7,36-(X$6),0))</f>
        <v>4.4720839077251898E-2</v>
      </c>
      <c r="Y47" s="11">
        <f ca="1">SUM(Y7:OFFSET(Y$7,36-(Y$6),0))/SUM($AN$7:OFFSET($AN$7,36-(Y$6),0))</f>
        <v>1.0047212896644342E-2</v>
      </c>
      <c r="Z47" s="11">
        <f ca="1">SUM(Z7:OFFSET(Z$7,36-(Z$6),0))/SUM($AN$7:OFFSET($AN$7,36-(Z$6),0))</f>
        <v>3.1451407371086988E-2</v>
      </c>
      <c r="AA47" s="11">
        <f ca="1">SUM(AA7:OFFSET(AA$7,36-(AA$6),0))/SUM($AN$7:OFFSET($AN$7,36-(AA$6),0))</f>
        <v>2.9578947503764497E-2</v>
      </c>
      <c r="AB47" s="11">
        <f ca="1">SUM(AB7:OFFSET(AB$7,36-(AB$6),0))/SUM($AN$7:OFFSET($AN$7,36-(AB$6),0))</f>
        <v>3.4165720375170072E-2</v>
      </c>
      <c r="AC47" s="11">
        <f ca="1">SUM(AC7:OFFSET(AC$7,36-(AC$6),0))/SUM($AN$7:OFFSET($AN$7,36-(AC$6),0))</f>
        <v>4.6814831867225522E-2</v>
      </c>
      <c r="AD47" s="11">
        <f ca="1">SUM(AD7:OFFSET(AD$7,36-(AD$6),0))/SUM($AN$7:OFFSET($AN$7,36-(AD$6),0))</f>
        <v>4.1186470502283301E-2</v>
      </c>
      <c r="AE47" s="11">
        <f ca="1">SUM(AE7:OFFSET(AE$7,36-(AE$6),0))/SUM($AN$7:OFFSET($AN$7,36-(AE$6),0))</f>
        <v>3.6135278554812043E-2</v>
      </c>
      <c r="AF47" s="11">
        <f ca="1">SUM(AF7:OFFSET(AF$7,36-(AF$6),0))/SUM($AN$7:OFFSET($AN$7,36-(AF$6),0))</f>
        <v>5.5593131333463212E-2</v>
      </c>
      <c r="AG47" s="11">
        <f ca="1">SUM(AG7:OFFSET(AG$7,36-(AG$6),0))/SUM($AN$7:OFFSET($AN$7,36-(AG$6),0))</f>
        <v>2.7192152866105729E-2</v>
      </c>
      <c r="AH47" s="11">
        <f ca="1">SUM(AH7:OFFSET(AH$7,36-(AH$6),0))/SUM($AN$7:OFFSET($AN$7,36-(AH$6),0))</f>
        <v>7.5324932197779332E-2</v>
      </c>
      <c r="AI47" s="11">
        <f ca="1">SUM(AI7:OFFSET(AI$7,36-(AI$6),0))/SUM($AN$7:OFFSET($AN$7,36-(AI$6),0))</f>
        <v>1.49192951713297E-2</v>
      </c>
      <c r="AJ47" s="11">
        <f ca="1">SUM(AJ7:OFFSET(AJ$7,36-(AJ$6),0))/SUM($AN$7:OFFSET($AN$7,36-(AJ$6),0))</f>
        <v>6.6090883847827658E-2</v>
      </c>
      <c r="AK47" s="11">
        <f ca="1">SUM(AK7:OFFSET(AK$7,36-(AK$6),0))/SUM($AN$7:OFFSET($AN$7,36-(AK$6),0))</f>
        <v>0.11166111933230707</v>
      </c>
      <c r="AL47" s="11">
        <f ca="1">SUM(AL7:OFFSET(AL$7,36-(AL$6),0))/SUM($AN$7:OFFSET($AN$7,36-(AL$6),0))</f>
        <v>0.10932144641848555</v>
      </c>
      <c r="AM47" s="11">
        <f ca="1">SUM(AM7:OFFSET(AM$7,36-(AM$6),0))/SUM($AN$7:OFFSET($AN$7,36-(AM$6),0))</f>
        <v>0</v>
      </c>
    </row>
    <row r="48" spans="1:40" x14ac:dyDescent="0.2">
      <c r="A48" s="37"/>
    </row>
    <row r="49" spans="1:40" x14ac:dyDescent="0.2">
      <c r="A49" s="37"/>
      <c r="D49" s="3"/>
      <c r="E49" s="3"/>
      <c r="F49" s="3"/>
    </row>
    <row r="50" spans="1:40" x14ac:dyDescent="0.2">
      <c r="A50" s="37"/>
    </row>
    <row r="51" spans="1:40" x14ac:dyDescent="0.2">
      <c r="A51" s="37"/>
      <c r="C51" s="11"/>
    </row>
    <row r="52" spans="1:40" x14ac:dyDescent="0.2">
      <c r="A52" s="37"/>
    </row>
    <row r="53" spans="1:40" x14ac:dyDescent="0.2">
      <c r="A53" s="37"/>
    </row>
    <row r="54" spans="1:40" x14ac:dyDescent="0.2">
      <c r="A54" s="37"/>
      <c r="B54" s="1"/>
      <c r="C54" s="96" t="s">
        <v>0</v>
      </c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20"/>
      <c r="AN54" s="6"/>
    </row>
    <row r="55" spans="1:40" x14ac:dyDescent="0.2">
      <c r="A55" s="37"/>
      <c r="B55" s="1" t="s">
        <v>1</v>
      </c>
      <c r="C55" s="4">
        <v>0</v>
      </c>
      <c r="D55" s="4">
        <v>1</v>
      </c>
      <c r="E55" s="4">
        <v>2</v>
      </c>
      <c r="F55" s="4">
        <v>3</v>
      </c>
      <c r="G55" s="4">
        <v>4</v>
      </c>
      <c r="H55" s="4">
        <v>5</v>
      </c>
      <c r="I55" s="4">
        <v>6</v>
      </c>
      <c r="J55" s="4">
        <v>7</v>
      </c>
      <c r="K55" s="4">
        <v>8</v>
      </c>
      <c r="L55" s="4">
        <v>9</v>
      </c>
      <c r="M55" s="4">
        <v>10</v>
      </c>
      <c r="N55" s="4">
        <v>11</v>
      </c>
      <c r="O55" s="4">
        <v>12</v>
      </c>
      <c r="P55" s="4">
        <v>13</v>
      </c>
      <c r="Q55" s="4">
        <v>14</v>
      </c>
      <c r="R55" s="4">
        <v>15</v>
      </c>
      <c r="S55" s="4">
        <v>16</v>
      </c>
      <c r="T55" s="4">
        <v>17</v>
      </c>
      <c r="U55" s="4">
        <v>18</v>
      </c>
      <c r="V55" s="4">
        <v>19</v>
      </c>
      <c r="W55" s="4">
        <v>20</v>
      </c>
      <c r="X55" s="4">
        <v>21</v>
      </c>
      <c r="Y55" s="4">
        <v>22</v>
      </c>
      <c r="Z55" s="4">
        <v>23</v>
      </c>
      <c r="AA55" s="4">
        <v>24</v>
      </c>
      <c r="AB55" s="4">
        <v>25</v>
      </c>
      <c r="AC55" s="4">
        <v>26</v>
      </c>
      <c r="AD55" s="4">
        <v>27</v>
      </c>
      <c r="AE55" s="4">
        <v>28</v>
      </c>
      <c r="AF55" s="4">
        <v>29</v>
      </c>
      <c r="AG55" s="4">
        <v>30</v>
      </c>
      <c r="AH55" s="4">
        <v>31</v>
      </c>
      <c r="AI55" s="4">
        <v>32</v>
      </c>
      <c r="AJ55" s="4">
        <v>33</v>
      </c>
      <c r="AK55" s="4">
        <v>34</v>
      </c>
      <c r="AL55" s="4">
        <v>35</v>
      </c>
      <c r="AM55" s="4">
        <v>36</v>
      </c>
      <c r="AN55" s="6" t="s">
        <v>20</v>
      </c>
    </row>
    <row r="56" spans="1:40" x14ac:dyDescent="0.2">
      <c r="A56" s="38">
        <f t="shared" ref="A56:A89" si="1">IF(MONTH(A57)=1,DATE(YEAR(A57)-1,12,1),DATE(YEAR(A57),MONTH(A57)-1,1))</f>
        <v>50041</v>
      </c>
      <c r="B56" s="4">
        <v>36</v>
      </c>
      <c r="C56" s="5">
        <f>'Claims list'!R136</f>
        <v>0</v>
      </c>
      <c r="D56" s="5">
        <f>'Claims list'!S136</f>
        <v>0</v>
      </c>
      <c r="E56" s="5">
        <f>'Claims list'!T136</f>
        <v>0</v>
      </c>
      <c r="F56" s="5">
        <f>'Claims list'!U136</f>
        <v>0</v>
      </c>
      <c r="G56" s="5">
        <f>'Claims list'!V136</f>
        <v>0</v>
      </c>
      <c r="H56" s="5">
        <f>'Claims list'!W136</f>
        <v>0</v>
      </c>
      <c r="I56" s="5">
        <f>'Claims list'!X136</f>
        <v>0</v>
      </c>
      <c r="J56" s="5">
        <f>'Claims list'!Y136</f>
        <v>0</v>
      </c>
      <c r="K56" s="5">
        <f>'Claims list'!Z136</f>
        <v>0</v>
      </c>
      <c r="L56" s="5">
        <f>'Claims list'!AA136</f>
        <v>0</v>
      </c>
      <c r="M56" s="5">
        <f>'Claims list'!AB136</f>
        <v>0</v>
      </c>
      <c r="N56" s="5">
        <f>'Claims list'!AC136</f>
        <v>0</v>
      </c>
      <c r="O56" s="5">
        <f>'Claims list'!AD136</f>
        <v>0</v>
      </c>
      <c r="P56" s="5">
        <f>'Claims list'!AE136</f>
        <v>0</v>
      </c>
      <c r="Q56" s="5">
        <f>'Claims list'!AF136</f>
        <v>0</v>
      </c>
      <c r="R56" s="5">
        <f>'Claims list'!AG136</f>
        <v>0</v>
      </c>
      <c r="S56" s="5">
        <f>'Claims list'!AH136</f>
        <v>1</v>
      </c>
      <c r="T56" s="5">
        <f>'Claims list'!AI136</f>
        <v>0</v>
      </c>
      <c r="U56" s="5">
        <f>'Claims list'!AJ136</f>
        <v>0</v>
      </c>
      <c r="V56" s="5">
        <f>'Claims list'!AK136</f>
        <v>0</v>
      </c>
      <c r="W56" s="5">
        <f>'Claims list'!AL136</f>
        <v>0</v>
      </c>
      <c r="X56" s="5">
        <f>'Claims list'!AM136</f>
        <v>1</v>
      </c>
      <c r="Y56" s="5">
        <f>'Claims list'!AN136</f>
        <v>0</v>
      </c>
      <c r="Z56" s="5">
        <f>'Claims list'!AO136</f>
        <v>0</v>
      </c>
      <c r="AA56" s="5">
        <f>'Claims list'!AP136</f>
        <v>0</v>
      </c>
      <c r="AB56" s="5">
        <f>'Claims list'!AQ136</f>
        <v>0</v>
      </c>
      <c r="AC56" s="5">
        <f>'Claims list'!AR136</f>
        <v>3</v>
      </c>
      <c r="AD56" s="5">
        <f>'Claims list'!AS136</f>
        <v>1</v>
      </c>
      <c r="AE56" s="5">
        <f>'Claims list'!AT136</f>
        <v>0</v>
      </c>
      <c r="AF56" s="5">
        <f>'Claims list'!AU136</f>
        <v>1</v>
      </c>
      <c r="AG56" s="5">
        <f>'Claims list'!AV136</f>
        <v>0</v>
      </c>
      <c r="AH56" s="5">
        <f>'Claims list'!AW136</f>
        <v>1</v>
      </c>
      <c r="AI56" s="5">
        <f>'Claims list'!AX136</f>
        <v>0</v>
      </c>
      <c r="AJ56" s="5">
        <f>'Claims list'!AY136</f>
        <v>1</v>
      </c>
      <c r="AK56" s="5">
        <f>'Claims list'!AZ136</f>
        <v>3</v>
      </c>
      <c r="AL56" s="5">
        <f>'Claims list'!BA136</f>
        <v>2</v>
      </c>
      <c r="AM56" s="5">
        <f>'Claims list'!BB136</f>
        <v>0</v>
      </c>
      <c r="AN56" s="7">
        <f>VLOOKUP(A56,'Premiums,Loss ratio'!$A$2:$C$1048576,3,FALSE)</f>
        <v>19811</v>
      </c>
    </row>
    <row r="57" spans="1:40" x14ac:dyDescent="0.2">
      <c r="A57" s="38">
        <f t="shared" si="1"/>
        <v>50072</v>
      </c>
      <c r="B57" s="4">
        <v>35</v>
      </c>
      <c r="C57" s="5">
        <f>'Claims list'!R137</f>
        <v>0</v>
      </c>
      <c r="D57" s="5">
        <f>'Claims list'!S137</f>
        <v>0</v>
      </c>
      <c r="E57" s="5">
        <f>'Claims list'!T137</f>
        <v>0</v>
      </c>
      <c r="F57" s="5">
        <f>'Claims list'!U137</f>
        <v>0</v>
      </c>
      <c r="G57" s="5">
        <f>'Claims list'!V137</f>
        <v>0</v>
      </c>
      <c r="H57" s="5">
        <f>'Claims list'!W137</f>
        <v>0</v>
      </c>
      <c r="I57" s="5">
        <f>'Claims list'!X137</f>
        <v>0</v>
      </c>
      <c r="J57" s="5">
        <f>'Claims list'!Y137</f>
        <v>0</v>
      </c>
      <c r="K57" s="5">
        <f>'Claims list'!Z137</f>
        <v>0</v>
      </c>
      <c r="L57" s="5">
        <f>'Claims list'!AA137</f>
        <v>0</v>
      </c>
      <c r="M57" s="5">
        <f>'Claims list'!AB137</f>
        <v>0</v>
      </c>
      <c r="N57" s="5">
        <f>'Claims list'!AC137</f>
        <v>0</v>
      </c>
      <c r="O57" s="5">
        <f>'Claims list'!AD137</f>
        <v>0</v>
      </c>
      <c r="P57" s="5">
        <f>'Claims list'!AE137</f>
        <v>0</v>
      </c>
      <c r="Q57" s="5">
        <f>'Claims list'!AF137</f>
        <v>0</v>
      </c>
      <c r="R57" s="5">
        <f>'Claims list'!AG137</f>
        <v>1</v>
      </c>
      <c r="S57" s="5">
        <f>'Claims list'!AH137</f>
        <v>0</v>
      </c>
      <c r="T57" s="5">
        <f>'Claims list'!AI137</f>
        <v>0</v>
      </c>
      <c r="U57" s="5">
        <f>'Claims list'!AJ137</f>
        <v>0</v>
      </c>
      <c r="V57" s="5">
        <f>'Claims list'!AK137</f>
        <v>0</v>
      </c>
      <c r="W57" s="5">
        <f>'Claims list'!AL137</f>
        <v>0</v>
      </c>
      <c r="X57" s="5">
        <f>'Claims list'!AM137</f>
        <v>1</v>
      </c>
      <c r="Y57" s="5">
        <f>'Claims list'!AN137</f>
        <v>0</v>
      </c>
      <c r="Z57" s="5">
        <f>'Claims list'!AO137</f>
        <v>1</v>
      </c>
      <c r="AA57" s="5">
        <f>'Claims list'!AP137</f>
        <v>0</v>
      </c>
      <c r="AB57" s="5">
        <f>'Claims list'!AQ137</f>
        <v>1</v>
      </c>
      <c r="AC57" s="5">
        <f>'Claims list'!AR137</f>
        <v>1</v>
      </c>
      <c r="AD57" s="5">
        <f>'Claims list'!AS137</f>
        <v>0</v>
      </c>
      <c r="AE57" s="5">
        <f>'Claims list'!AT137</f>
        <v>0</v>
      </c>
      <c r="AF57" s="5">
        <f>'Claims list'!AU137</f>
        <v>0</v>
      </c>
      <c r="AG57" s="5">
        <f>'Claims list'!AV137</f>
        <v>0</v>
      </c>
      <c r="AH57" s="5">
        <f>'Claims list'!AW137</f>
        <v>2</v>
      </c>
      <c r="AI57" s="5">
        <f>'Claims list'!AX137</f>
        <v>0</v>
      </c>
      <c r="AJ57" s="5">
        <f>'Claims list'!AY137</f>
        <v>0</v>
      </c>
      <c r="AK57" s="5">
        <f>'Claims list'!AZ137</f>
        <v>2</v>
      </c>
      <c r="AL57" s="5">
        <f>'Claims list'!BA137</f>
        <v>2</v>
      </c>
      <c r="AM57" s="5">
        <f>'Claims list'!BB137</f>
        <v>0</v>
      </c>
      <c r="AN57" s="7">
        <f>VLOOKUP(A57,'Premiums,Loss ratio'!$A$2:$C$1048576,3,FALSE)</f>
        <v>19797</v>
      </c>
    </row>
    <row r="58" spans="1:40" x14ac:dyDescent="0.2">
      <c r="A58" s="38">
        <f t="shared" si="1"/>
        <v>50100</v>
      </c>
      <c r="B58" s="4">
        <v>34</v>
      </c>
      <c r="C58" s="5">
        <f>'Claims list'!R138</f>
        <v>0</v>
      </c>
      <c r="D58" s="5">
        <f>'Claims list'!S138</f>
        <v>0</v>
      </c>
      <c r="E58" s="5">
        <f>'Claims list'!T138</f>
        <v>0</v>
      </c>
      <c r="F58" s="5">
        <f>'Claims list'!U138</f>
        <v>0</v>
      </c>
      <c r="G58" s="5">
        <f>'Claims list'!V138</f>
        <v>0</v>
      </c>
      <c r="H58" s="5">
        <f>'Claims list'!W138</f>
        <v>0</v>
      </c>
      <c r="I58" s="5">
        <f>'Claims list'!X138</f>
        <v>0</v>
      </c>
      <c r="J58" s="5">
        <f>'Claims list'!Y138</f>
        <v>0</v>
      </c>
      <c r="K58" s="5">
        <f>'Claims list'!Z138</f>
        <v>0</v>
      </c>
      <c r="L58" s="5">
        <f>'Claims list'!AA138</f>
        <v>0</v>
      </c>
      <c r="M58" s="5">
        <f>'Claims list'!AB138</f>
        <v>0</v>
      </c>
      <c r="N58" s="5">
        <f>'Claims list'!AC138</f>
        <v>0</v>
      </c>
      <c r="O58" s="5">
        <f>'Claims list'!AD138</f>
        <v>0</v>
      </c>
      <c r="P58" s="5">
        <f>'Claims list'!AE138</f>
        <v>0</v>
      </c>
      <c r="Q58" s="5">
        <f>'Claims list'!AF138</f>
        <v>0</v>
      </c>
      <c r="R58" s="5">
        <f>'Claims list'!AG138</f>
        <v>0</v>
      </c>
      <c r="S58" s="5">
        <f>'Claims list'!AH138</f>
        <v>1</v>
      </c>
      <c r="T58" s="5">
        <f>'Claims list'!AI138</f>
        <v>1</v>
      </c>
      <c r="U58" s="5">
        <f>'Claims list'!AJ138</f>
        <v>0</v>
      </c>
      <c r="V58" s="5">
        <f>'Claims list'!AK138</f>
        <v>0</v>
      </c>
      <c r="W58" s="5">
        <f>'Claims list'!AL138</f>
        <v>0</v>
      </c>
      <c r="X58" s="5">
        <f>'Claims list'!AM138</f>
        <v>0</v>
      </c>
      <c r="Y58" s="5">
        <f>'Claims list'!AN138</f>
        <v>0</v>
      </c>
      <c r="Z58" s="5">
        <f>'Claims list'!AO138</f>
        <v>0</v>
      </c>
      <c r="AA58" s="5">
        <f>'Claims list'!AP138</f>
        <v>1</v>
      </c>
      <c r="AB58" s="5">
        <f>'Claims list'!AQ138</f>
        <v>0</v>
      </c>
      <c r="AC58" s="5">
        <f>'Claims list'!AR138</f>
        <v>1</v>
      </c>
      <c r="AD58" s="5">
        <f>'Claims list'!AS138</f>
        <v>1</v>
      </c>
      <c r="AE58" s="5">
        <f>'Claims list'!AT138</f>
        <v>1</v>
      </c>
      <c r="AF58" s="5">
        <f>'Claims list'!AU138</f>
        <v>2</v>
      </c>
      <c r="AG58" s="5">
        <f>'Claims list'!AV138</f>
        <v>1</v>
      </c>
      <c r="AH58" s="5">
        <f>'Claims list'!AW138</f>
        <v>1</v>
      </c>
      <c r="AI58" s="5">
        <f>'Claims list'!AX138</f>
        <v>1</v>
      </c>
      <c r="AJ58" s="5">
        <f>'Claims list'!AY138</f>
        <v>0</v>
      </c>
      <c r="AK58" s="5">
        <f>'Claims list'!AZ138</f>
        <v>1</v>
      </c>
      <c r="AL58" s="5">
        <f>'Claims list'!BA138</f>
        <v>0</v>
      </c>
      <c r="AM58" s="5">
        <f>'Claims list'!BB138</f>
        <v>0</v>
      </c>
      <c r="AN58" s="7">
        <f>VLOOKUP(A58,'Premiums,Loss ratio'!$A$2:$C$1048576,3,FALSE)</f>
        <v>19784</v>
      </c>
    </row>
    <row r="59" spans="1:40" x14ac:dyDescent="0.2">
      <c r="A59" s="38">
        <f t="shared" si="1"/>
        <v>50131</v>
      </c>
      <c r="B59" s="4">
        <v>33</v>
      </c>
      <c r="C59" s="5">
        <f>'Claims list'!R139</f>
        <v>0</v>
      </c>
      <c r="D59" s="5">
        <f>'Claims list'!S139</f>
        <v>0</v>
      </c>
      <c r="E59" s="5">
        <f>'Claims list'!T139</f>
        <v>0</v>
      </c>
      <c r="F59" s="5">
        <f>'Claims list'!U139</f>
        <v>0</v>
      </c>
      <c r="G59" s="5">
        <f>'Claims list'!V139</f>
        <v>0</v>
      </c>
      <c r="H59" s="5">
        <f>'Claims list'!W139</f>
        <v>0</v>
      </c>
      <c r="I59" s="5">
        <f>'Claims list'!X139</f>
        <v>0</v>
      </c>
      <c r="J59" s="5">
        <f>'Claims list'!Y139</f>
        <v>0</v>
      </c>
      <c r="K59" s="5">
        <f>'Claims list'!Z139</f>
        <v>0</v>
      </c>
      <c r="L59" s="5">
        <f>'Claims list'!AA139</f>
        <v>0</v>
      </c>
      <c r="M59" s="5">
        <f>'Claims list'!AB139</f>
        <v>0</v>
      </c>
      <c r="N59" s="5">
        <f>'Claims list'!AC139</f>
        <v>0</v>
      </c>
      <c r="O59" s="5">
        <f>'Claims list'!AD139</f>
        <v>0</v>
      </c>
      <c r="P59" s="5">
        <f>'Claims list'!AE139</f>
        <v>0</v>
      </c>
      <c r="Q59" s="5">
        <f>'Claims list'!AF139</f>
        <v>0</v>
      </c>
      <c r="R59" s="5">
        <f>'Claims list'!AG139</f>
        <v>1</v>
      </c>
      <c r="S59" s="5">
        <f>'Claims list'!AH139</f>
        <v>0</v>
      </c>
      <c r="T59" s="5">
        <f>'Claims list'!AI139</f>
        <v>0</v>
      </c>
      <c r="U59" s="5">
        <f>'Claims list'!AJ139</f>
        <v>0</v>
      </c>
      <c r="V59" s="5">
        <f>'Claims list'!AK139</f>
        <v>0</v>
      </c>
      <c r="W59" s="5">
        <f>'Claims list'!AL139</f>
        <v>0</v>
      </c>
      <c r="X59" s="5">
        <f>'Claims list'!AM139</f>
        <v>0</v>
      </c>
      <c r="Y59" s="5">
        <f>'Claims list'!AN139</f>
        <v>1</v>
      </c>
      <c r="Z59" s="5">
        <f>'Claims list'!AO139</f>
        <v>0</v>
      </c>
      <c r="AA59" s="5">
        <f>'Claims list'!AP139</f>
        <v>1</v>
      </c>
      <c r="AB59" s="5">
        <f>'Claims list'!AQ139</f>
        <v>1</v>
      </c>
      <c r="AC59" s="5">
        <f>'Claims list'!AR139</f>
        <v>0</v>
      </c>
      <c r="AD59" s="5">
        <f>'Claims list'!AS139</f>
        <v>1</v>
      </c>
      <c r="AE59" s="5">
        <f>'Claims list'!AT139</f>
        <v>1</v>
      </c>
      <c r="AF59" s="5">
        <f>'Claims list'!AU139</f>
        <v>0</v>
      </c>
      <c r="AG59" s="5">
        <f>'Claims list'!AV139</f>
        <v>1</v>
      </c>
      <c r="AH59" s="5">
        <f>'Claims list'!AW139</f>
        <v>0</v>
      </c>
      <c r="AI59" s="5">
        <f>'Claims list'!AX139</f>
        <v>0</v>
      </c>
      <c r="AJ59" s="5">
        <f>'Claims list'!AY139</f>
        <v>3</v>
      </c>
      <c r="AK59" s="5">
        <f>'Claims list'!AZ139</f>
        <v>0</v>
      </c>
      <c r="AL59" s="5">
        <f>'Claims list'!BA139</f>
        <v>0</v>
      </c>
      <c r="AM59" s="5">
        <f>'Claims list'!BB139</f>
        <v>0</v>
      </c>
      <c r="AN59" s="7">
        <f>VLOOKUP(A59,'Premiums,Loss ratio'!$A$2:$C$1048576,3,FALSE)</f>
        <v>19772</v>
      </c>
    </row>
    <row r="60" spans="1:40" x14ac:dyDescent="0.2">
      <c r="A60" s="38">
        <f t="shared" si="1"/>
        <v>50161</v>
      </c>
      <c r="B60" s="4">
        <v>32</v>
      </c>
      <c r="C60" s="5">
        <f>'Claims list'!R140</f>
        <v>0</v>
      </c>
      <c r="D60" s="5">
        <f>'Claims list'!S140</f>
        <v>0</v>
      </c>
      <c r="E60" s="5">
        <f>'Claims list'!T140</f>
        <v>0</v>
      </c>
      <c r="F60" s="5">
        <f>'Claims list'!U140</f>
        <v>0</v>
      </c>
      <c r="G60" s="5">
        <f>'Claims list'!V140</f>
        <v>0</v>
      </c>
      <c r="H60" s="5">
        <f>'Claims list'!W140</f>
        <v>0</v>
      </c>
      <c r="I60" s="5">
        <f>'Claims list'!X140</f>
        <v>0</v>
      </c>
      <c r="J60" s="5">
        <f>'Claims list'!Y140</f>
        <v>0</v>
      </c>
      <c r="K60" s="5">
        <f>'Claims list'!Z140</f>
        <v>0</v>
      </c>
      <c r="L60" s="5">
        <f>'Claims list'!AA140</f>
        <v>0</v>
      </c>
      <c r="M60" s="5">
        <f>'Claims list'!AB140</f>
        <v>0</v>
      </c>
      <c r="N60" s="5">
        <f>'Claims list'!AC140</f>
        <v>1</v>
      </c>
      <c r="O60" s="5">
        <f>'Claims list'!AD140</f>
        <v>1</v>
      </c>
      <c r="P60" s="5">
        <f>'Claims list'!AE140</f>
        <v>0</v>
      </c>
      <c r="Q60" s="5">
        <f>'Claims list'!AF140</f>
        <v>0</v>
      </c>
      <c r="R60" s="5">
        <f>'Claims list'!AG140</f>
        <v>0</v>
      </c>
      <c r="S60" s="5">
        <f>'Claims list'!AH140</f>
        <v>0</v>
      </c>
      <c r="T60" s="5">
        <f>'Claims list'!AI140</f>
        <v>1</v>
      </c>
      <c r="U60" s="5">
        <f>'Claims list'!AJ140</f>
        <v>0</v>
      </c>
      <c r="V60" s="5">
        <f>'Claims list'!AK140</f>
        <v>0</v>
      </c>
      <c r="W60" s="5">
        <f>'Claims list'!AL140</f>
        <v>0</v>
      </c>
      <c r="X60" s="5">
        <f>'Claims list'!AM140</f>
        <v>1</v>
      </c>
      <c r="Y60" s="5">
        <f>'Claims list'!AN140</f>
        <v>0</v>
      </c>
      <c r="Z60" s="5">
        <f>'Claims list'!AO140</f>
        <v>1</v>
      </c>
      <c r="AA60" s="5">
        <f>'Claims list'!AP140</f>
        <v>0</v>
      </c>
      <c r="AB60" s="5">
        <f>'Claims list'!AQ140</f>
        <v>0</v>
      </c>
      <c r="AC60" s="5">
        <f>'Claims list'!AR140</f>
        <v>1</v>
      </c>
      <c r="AD60" s="5">
        <f>'Claims list'!AS140</f>
        <v>0</v>
      </c>
      <c r="AE60" s="5">
        <f>'Claims list'!AT140</f>
        <v>0</v>
      </c>
      <c r="AF60" s="5">
        <f>'Claims list'!AU140</f>
        <v>0</v>
      </c>
      <c r="AG60" s="5">
        <f>'Claims list'!AV140</f>
        <v>1</v>
      </c>
      <c r="AH60" s="5">
        <f>'Claims list'!AW140</f>
        <v>2</v>
      </c>
      <c r="AI60" s="5">
        <f>'Claims list'!AX140</f>
        <v>0</v>
      </c>
      <c r="AJ60" s="5">
        <f>'Claims list'!AY140</f>
        <v>0</v>
      </c>
      <c r="AK60" s="5">
        <f>'Claims list'!AZ140</f>
        <v>0</v>
      </c>
      <c r="AL60" s="5">
        <f>'Claims list'!BA140</f>
        <v>0</v>
      </c>
      <c r="AM60" s="5">
        <f>'Claims list'!BB140</f>
        <v>0</v>
      </c>
      <c r="AN60" s="7">
        <f>VLOOKUP(A60,'Premiums,Loss ratio'!$A$2:$C$1048576,3,FALSE)</f>
        <v>19757</v>
      </c>
    </row>
    <row r="61" spans="1:40" x14ac:dyDescent="0.2">
      <c r="A61" s="38">
        <f t="shared" si="1"/>
        <v>50192</v>
      </c>
      <c r="B61" s="4">
        <v>31</v>
      </c>
      <c r="C61" s="5">
        <f>'Claims list'!R141</f>
        <v>0</v>
      </c>
      <c r="D61" s="5">
        <f>'Claims list'!S141</f>
        <v>0</v>
      </c>
      <c r="E61" s="5">
        <f>'Claims list'!T141</f>
        <v>0</v>
      </c>
      <c r="F61" s="5">
        <f>'Claims list'!U141</f>
        <v>0</v>
      </c>
      <c r="G61" s="5">
        <f>'Claims list'!V141</f>
        <v>0</v>
      </c>
      <c r="H61" s="5">
        <f>'Claims list'!W141</f>
        <v>0</v>
      </c>
      <c r="I61" s="5">
        <f>'Claims list'!X141</f>
        <v>0</v>
      </c>
      <c r="J61" s="5">
        <f>'Claims list'!Y141</f>
        <v>0</v>
      </c>
      <c r="K61" s="5">
        <f>'Claims list'!Z141</f>
        <v>0</v>
      </c>
      <c r="L61" s="5">
        <f>'Claims list'!AA141</f>
        <v>0</v>
      </c>
      <c r="M61" s="5">
        <f>'Claims list'!AB141</f>
        <v>0</v>
      </c>
      <c r="N61" s="5">
        <f>'Claims list'!AC141</f>
        <v>0</v>
      </c>
      <c r="O61" s="5">
        <f>'Claims list'!AD141</f>
        <v>1</v>
      </c>
      <c r="P61" s="5">
        <f>'Claims list'!AE141</f>
        <v>0</v>
      </c>
      <c r="Q61" s="5">
        <f>'Claims list'!AF141</f>
        <v>0</v>
      </c>
      <c r="R61" s="5">
        <f>'Claims list'!AG141</f>
        <v>2</v>
      </c>
      <c r="S61" s="5">
        <f>'Claims list'!AH141</f>
        <v>0</v>
      </c>
      <c r="T61" s="5">
        <f>'Claims list'!AI141</f>
        <v>0</v>
      </c>
      <c r="U61" s="5">
        <f>'Claims list'!AJ141</f>
        <v>0</v>
      </c>
      <c r="V61" s="5">
        <f>'Claims list'!AK141</f>
        <v>0</v>
      </c>
      <c r="W61" s="5">
        <f>'Claims list'!AL141</f>
        <v>0</v>
      </c>
      <c r="X61" s="5">
        <f>'Claims list'!AM141</f>
        <v>0</v>
      </c>
      <c r="Y61" s="5">
        <f>'Claims list'!AN141</f>
        <v>0</v>
      </c>
      <c r="Z61" s="5">
        <f>'Claims list'!AO141</f>
        <v>0</v>
      </c>
      <c r="AA61" s="5">
        <f>'Claims list'!AP141</f>
        <v>1</v>
      </c>
      <c r="AB61" s="5">
        <f>'Claims list'!AQ141</f>
        <v>0</v>
      </c>
      <c r="AC61" s="5">
        <f>'Claims list'!AR141</f>
        <v>0</v>
      </c>
      <c r="AD61" s="5">
        <f>'Claims list'!AS141</f>
        <v>0</v>
      </c>
      <c r="AE61" s="5">
        <f>'Claims list'!AT141</f>
        <v>1</v>
      </c>
      <c r="AF61" s="5">
        <f>'Claims list'!AU141</f>
        <v>0</v>
      </c>
      <c r="AG61" s="5">
        <f>'Claims list'!AV141</f>
        <v>0</v>
      </c>
      <c r="AH61" s="5">
        <f>'Claims list'!AW141</f>
        <v>2</v>
      </c>
      <c r="AI61" s="5">
        <f>'Claims list'!AX141</f>
        <v>0</v>
      </c>
      <c r="AJ61" s="5">
        <f>'Claims list'!AY141</f>
        <v>0</v>
      </c>
      <c r="AK61" s="5">
        <f>'Claims list'!AZ141</f>
        <v>0</v>
      </c>
      <c r="AL61" s="5">
        <f>'Claims list'!BA141</f>
        <v>0</v>
      </c>
      <c r="AM61" s="5">
        <f>'Claims list'!BB141</f>
        <v>0</v>
      </c>
      <c r="AN61" s="7">
        <f>VLOOKUP(A61,'Premiums,Loss ratio'!$A$2:$C$1048576,3,FALSE)</f>
        <v>19743</v>
      </c>
    </row>
    <row r="62" spans="1:40" x14ac:dyDescent="0.2">
      <c r="A62" s="38">
        <f t="shared" si="1"/>
        <v>50222</v>
      </c>
      <c r="B62" s="4">
        <v>30</v>
      </c>
      <c r="C62" s="5">
        <f>'Claims list'!R142</f>
        <v>0</v>
      </c>
      <c r="D62" s="5">
        <f>'Claims list'!S142</f>
        <v>0</v>
      </c>
      <c r="E62" s="5">
        <f>'Claims list'!T142</f>
        <v>0</v>
      </c>
      <c r="F62" s="5">
        <f>'Claims list'!U142</f>
        <v>0</v>
      </c>
      <c r="G62" s="5">
        <f>'Claims list'!V142</f>
        <v>0</v>
      </c>
      <c r="H62" s="5">
        <f>'Claims list'!W142</f>
        <v>0</v>
      </c>
      <c r="I62" s="5">
        <f>'Claims list'!X142</f>
        <v>0</v>
      </c>
      <c r="J62" s="5">
        <f>'Claims list'!Y142</f>
        <v>0</v>
      </c>
      <c r="K62" s="5">
        <f>'Claims list'!Z142</f>
        <v>0</v>
      </c>
      <c r="L62" s="5">
        <f>'Claims list'!AA142</f>
        <v>0</v>
      </c>
      <c r="M62" s="5">
        <f>'Claims list'!AB142</f>
        <v>0</v>
      </c>
      <c r="N62" s="5">
        <f>'Claims list'!AC142</f>
        <v>0</v>
      </c>
      <c r="O62" s="5">
        <f>'Claims list'!AD142</f>
        <v>0</v>
      </c>
      <c r="P62" s="5">
        <f>'Claims list'!AE142</f>
        <v>0</v>
      </c>
      <c r="Q62" s="5">
        <f>'Claims list'!AF142</f>
        <v>1</v>
      </c>
      <c r="R62" s="5">
        <f>'Claims list'!AG142</f>
        <v>0</v>
      </c>
      <c r="S62" s="5">
        <f>'Claims list'!AH142</f>
        <v>1</v>
      </c>
      <c r="T62" s="5">
        <f>'Claims list'!AI142</f>
        <v>0</v>
      </c>
      <c r="U62" s="5">
        <f>'Claims list'!AJ142</f>
        <v>0</v>
      </c>
      <c r="V62" s="5">
        <f>'Claims list'!AK142</f>
        <v>0</v>
      </c>
      <c r="W62" s="5">
        <f>'Claims list'!AL142</f>
        <v>0</v>
      </c>
      <c r="X62" s="5">
        <f>'Claims list'!AM142</f>
        <v>2</v>
      </c>
      <c r="Y62" s="5">
        <f>'Claims list'!AN142</f>
        <v>0</v>
      </c>
      <c r="Z62" s="5">
        <f>'Claims list'!AO142</f>
        <v>1</v>
      </c>
      <c r="AA62" s="5">
        <f>'Claims list'!AP142</f>
        <v>0</v>
      </c>
      <c r="AB62" s="5">
        <f>'Claims list'!AQ142</f>
        <v>0</v>
      </c>
      <c r="AC62" s="5">
        <f>'Claims list'!AR142</f>
        <v>1</v>
      </c>
      <c r="AD62" s="5">
        <f>'Claims list'!AS142</f>
        <v>1</v>
      </c>
      <c r="AE62" s="5">
        <f>'Claims list'!AT142</f>
        <v>2</v>
      </c>
      <c r="AF62" s="5">
        <f>'Claims list'!AU142</f>
        <v>2</v>
      </c>
      <c r="AG62" s="5">
        <f>'Claims list'!AV142</f>
        <v>1</v>
      </c>
      <c r="AH62" s="5">
        <f>'Claims list'!AW142</f>
        <v>0</v>
      </c>
      <c r="AI62" s="5">
        <f>'Claims list'!AX142</f>
        <v>0</v>
      </c>
      <c r="AJ62" s="5">
        <f>'Claims list'!AY142</f>
        <v>0</v>
      </c>
      <c r="AK62" s="5">
        <f>'Claims list'!AZ142</f>
        <v>0</v>
      </c>
      <c r="AL62" s="5">
        <f>'Claims list'!BA142</f>
        <v>0</v>
      </c>
      <c r="AM62" s="5">
        <f>'Claims list'!BB142</f>
        <v>0</v>
      </c>
      <c r="AN62" s="7">
        <f>VLOOKUP(A62,'Premiums,Loss ratio'!$A$2:$C$1048576,3,FALSE)</f>
        <v>19732</v>
      </c>
    </row>
    <row r="63" spans="1:40" x14ac:dyDescent="0.2">
      <c r="A63" s="38">
        <f t="shared" si="1"/>
        <v>50253</v>
      </c>
      <c r="B63" s="4">
        <v>29</v>
      </c>
      <c r="C63" s="5">
        <f>'Claims list'!R143</f>
        <v>0</v>
      </c>
      <c r="D63" s="5">
        <f>'Claims list'!S143</f>
        <v>0</v>
      </c>
      <c r="E63" s="5">
        <f>'Claims list'!T143</f>
        <v>0</v>
      </c>
      <c r="F63" s="5">
        <f>'Claims list'!U143</f>
        <v>1</v>
      </c>
      <c r="G63" s="5">
        <f>'Claims list'!V143</f>
        <v>0</v>
      </c>
      <c r="H63" s="5">
        <f>'Claims list'!W143</f>
        <v>0</v>
      </c>
      <c r="I63" s="5">
        <f>'Claims list'!X143</f>
        <v>0</v>
      </c>
      <c r="J63" s="5">
        <f>'Claims list'!Y143</f>
        <v>0</v>
      </c>
      <c r="K63" s="5">
        <f>'Claims list'!Z143</f>
        <v>0</v>
      </c>
      <c r="L63" s="5">
        <f>'Claims list'!AA143</f>
        <v>0</v>
      </c>
      <c r="M63" s="5">
        <f>'Claims list'!AB143</f>
        <v>0</v>
      </c>
      <c r="N63" s="5">
        <f>'Claims list'!AC143</f>
        <v>1</v>
      </c>
      <c r="O63" s="5">
        <f>'Claims list'!AD143</f>
        <v>0</v>
      </c>
      <c r="P63" s="5">
        <f>'Claims list'!AE143</f>
        <v>0</v>
      </c>
      <c r="Q63" s="5">
        <f>'Claims list'!AF143</f>
        <v>0</v>
      </c>
      <c r="R63" s="5">
        <f>'Claims list'!AG143</f>
        <v>0</v>
      </c>
      <c r="S63" s="5">
        <f>'Claims list'!AH143</f>
        <v>0</v>
      </c>
      <c r="T63" s="5">
        <f>'Claims list'!AI143</f>
        <v>0</v>
      </c>
      <c r="U63" s="5">
        <f>'Claims list'!AJ143</f>
        <v>0</v>
      </c>
      <c r="V63" s="5">
        <f>'Claims list'!AK143</f>
        <v>0</v>
      </c>
      <c r="W63" s="5">
        <f>'Claims list'!AL143</f>
        <v>2</v>
      </c>
      <c r="X63" s="5">
        <f>'Claims list'!AM143</f>
        <v>0</v>
      </c>
      <c r="Y63" s="5">
        <f>'Claims list'!AN143</f>
        <v>0</v>
      </c>
      <c r="Z63" s="5">
        <f>'Claims list'!AO143</f>
        <v>0</v>
      </c>
      <c r="AA63" s="5">
        <f>'Claims list'!AP143</f>
        <v>0</v>
      </c>
      <c r="AB63" s="5">
        <f>'Claims list'!AQ143</f>
        <v>1</v>
      </c>
      <c r="AC63" s="5">
        <f>'Claims list'!AR143</f>
        <v>0</v>
      </c>
      <c r="AD63" s="5">
        <f>'Claims list'!AS143</f>
        <v>1</v>
      </c>
      <c r="AE63" s="5">
        <f>'Claims list'!AT143</f>
        <v>0</v>
      </c>
      <c r="AF63" s="5">
        <f>'Claims list'!AU143</f>
        <v>2</v>
      </c>
      <c r="AG63" s="5">
        <f>'Claims list'!AV143</f>
        <v>0</v>
      </c>
      <c r="AH63" s="5">
        <f>'Claims list'!AW143</f>
        <v>0</v>
      </c>
      <c r="AI63" s="5">
        <f>'Claims list'!AX143</f>
        <v>0</v>
      </c>
      <c r="AJ63" s="5">
        <f>'Claims list'!AY143</f>
        <v>0</v>
      </c>
      <c r="AK63" s="5">
        <f>'Claims list'!AZ143</f>
        <v>0</v>
      </c>
      <c r="AL63" s="5">
        <f>'Claims list'!BA143</f>
        <v>0</v>
      </c>
      <c r="AM63" s="5">
        <f>'Claims list'!BB143</f>
        <v>0</v>
      </c>
      <c r="AN63" s="7">
        <f>VLOOKUP(A63,'Premiums,Loss ratio'!$A$2:$C$1048576,3,FALSE)</f>
        <v>19707</v>
      </c>
    </row>
    <row r="64" spans="1:40" x14ac:dyDescent="0.2">
      <c r="A64" s="38">
        <f t="shared" si="1"/>
        <v>50284</v>
      </c>
      <c r="B64" s="4">
        <v>28</v>
      </c>
      <c r="C64" s="5">
        <f>'Claims list'!R144</f>
        <v>0</v>
      </c>
      <c r="D64" s="5">
        <f>'Claims list'!S144</f>
        <v>0</v>
      </c>
      <c r="E64" s="5">
        <f>'Claims list'!T144</f>
        <v>0</v>
      </c>
      <c r="F64" s="5">
        <f>'Claims list'!U144</f>
        <v>0</v>
      </c>
      <c r="G64" s="5">
        <f>'Claims list'!V144</f>
        <v>0</v>
      </c>
      <c r="H64" s="5">
        <f>'Claims list'!W144</f>
        <v>0</v>
      </c>
      <c r="I64" s="5">
        <f>'Claims list'!X144</f>
        <v>0</v>
      </c>
      <c r="J64" s="5">
        <f>'Claims list'!Y144</f>
        <v>0</v>
      </c>
      <c r="K64" s="5">
        <f>'Claims list'!Z144</f>
        <v>0</v>
      </c>
      <c r="L64" s="5">
        <f>'Claims list'!AA144</f>
        <v>0</v>
      </c>
      <c r="M64" s="5">
        <f>'Claims list'!AB144</f>
        <v>0</v>
      </c>
      <c r="N64" s="5">
        <f>'Claims list'!AC144</f>
        <v>0</v>
      </c>
      <c r="O64" s="5">
        <f>'Claims list'!AD144</f>
        <v>0</v>
      </c>
      <c r="P64" s="5">
        <f>'Claims list'!AE144</f>
        <v>0</v>
      </c>
      <c r="Q64" s="5">
        <f>'Claims list'!AF144</f>
        <v>0</v>
      </c>
      <c r="R64" s="5">
        <f>'Claims list'!AG144</f>
        <v>0</v>
      </c>
      <c r="S64" s="5">
        <f>'Claims list'!AH144</f>
        <v>0</v>
      </c>
      <c r="T64" s="5">
        <f>'Claims list'!AI144</f>
        <v>0</v>
      </c>
      <c r="U64" s="5">
        <f>'Claims list'!AJ144</f>
        <v>0</v>
      </c>
      <c r="V64" s="5">
        <f>'Claims list'!AK144</f>
        <v>0</v>
      </c>
      <c r="W64" s="5">
        <f>'Claims list'!AL144</f>
        <v>1</v>
      </c>
      <c r="X64" s="5">
        <f>'Claims list'!AM144</f>
        <v>1</v>
      </c>
      <c r="Y64" s="5">
        <f>'Claims list'!AN144</f>
        <v>0</v>
      </c>
      <c r="Z64" s="5">
        <f>'Claims list'!AO144</f>
        <v>0</v>
      </c>
      <c r="AA64" s="5">
        <f>'Claims list'!AP144</f>
        <v>0</v>
      </c>
      <c r="AB64" s="5">
        <f>'Claims list'!AQ144</f>
        <v>1</v>
      </c>
      <c r="AC64" s="5">
        <f>'Claims list'!AR144</f>
        <v>1</v>
      </c>
      <c r="AD64" s="5">
        <f>'Claims list'!AS144</f>
        <v>1</v>
      </c>
      <c r="AE64" s="5">
        <f>'Claims list'!AT144</f>
        <v>0</v>
      </c>
      <c r="AF64" s="5">
        <f>'Claims list'!AU144</f>
        <v>0</v>
      </c>
      <c r="AG64" s="5">
        <f>'Claims list'!AV144</f>
        <v>0</v>
      </c>
      <c r="AH64" s="5">
        <f>'Claims list'!AW144</f>
        <v>0</v>
      </c>
      <c r="AI64" s="5">
        <f>'Claims list'!AX144</f>
        <v>0</v>
      </c>
      <c r="AJ64" s="5">
        <f>'Claims list'!AY144</f>
        <v>0</v>
      </c>
      <c r="AK64" s="5">
        <f>'Claims list'!AZ144</f>
        <v>0</v>
      </c>
      <c r="AL64" s="5">
        <f>'Claims list'!BA144</f>
        <v>0</v>
      </c>
      <c r="AM64" s="5">
        <f>'Claims list'!BB144</f>
        <v>0</v>
      </c>
      <c r="AN64" s="7">
        <f>VLOOKUP(A64,'Premiums,Loss ratio'!$A$2:$C$1048576,3,FALSE)</f>
        <v>19688</v>
      </c>
    </row>
    <row r="65" spans="1:40" x14ac:dyDescent="0.2">
      <c r="A65" s="38">
        <f t="shared" si="1"/>
        <v>50314</v>
      </c>
      <c r="B65" s="4">
        <v>27</v>
      </c>
      <c r="C65" s="5">
        <f>'Claims list'!R145</f>
        <v>0</v>
      </c>
      <c r="D65" s="5">
        <f>'Claims list'!S145</f>
        <v>0</v>
      </c>
      <c r="E65" s="5">
        <f>'Claims list'!T145</f>
        <v>0</v>
      </c>
      <c r="F65" s="5">
        <f>'Claims list'!U145</f>
        <v>0</v>
      </c>
      <c r="G65" s="5">
        <f>'Claims list'!V145</f>
        <v>0</v>
      </c>
      <c r="H65" s="5">
        <f>'Claims list'!W145</f>
        <v>0</v>
      </c>
      <c r="I65" s="5">
        <f>'Claims list'!X145</f>
        <v>0</v>
      </c>
      <c r="J65" s="5">
        <f>'Claims list'!Y145</f>
        <v>0</v>
      </c>
      <c r="K65" s="5">
        <f>'Claims list'!Z145</f>
        <v>0</v>
      </c>
      <c r="L65" s="5">
        <f>'Claims list'!AA145</f>
        <v>0</v>
      </c>
      <c r="M65" s="5">
        <f>'Claims list'!AB145</f>
        <v>0</v>
      </c>
      <c r="N65" s="5">
        <f>'Claims list'!AC145</f>
        <v>0</v>
      </c>
      <c r="O65" s="5">
        <f>'Claims list'!AD145</f>
        <v>0</v>
      </c>
      <c r="P65" s="5">
        <f>'Claims list'!AE145</f>
        <v>0</v>
      </c>
      <c r="Q65" s="5">
        <f>'Claims list'!AF145</f>
        <v>0</v>
      </c>
      <c r="R65" s="5">
        <f>'Claims list'!AG145</f>
        <v>0</v>
      </c>
      <c r="S65" s="5">
        <f>'Claims list'!AH145</f>
        <v>0</v>
      </c>
      <c r="T65" s="5">
        <f>'Claims list'!AI145</f>
        <v>0</v>
      </c>
      <c r="U65" s="5">
        <f>'Claims list'!AJ145</f>
        <v>0</v>
      </c>
      <c r="V65" s="5">
        <f>'Claims list'!AK145</f>
        <v>1</v>
      </c>
      <c r="W65" s="5">
        <f>'Claims list'!AL145</f>
        <v>0</v>
      </c>
      <c r="X65" s="5">
        <f>'Claims list'!AM145</f>
        <v>1</v>
      </c>
      <c r="Y65" s="5">
        <f>'Claims list'!AN145</f>
        <v>0</v>
      </c>
      <c r="Z65" s="5">
        <f>'Claims list'!AO145</f>
        <v>0</v>
      </c>
      <c r="AA65" s="5">
        <f>'Claims list'!AP145</f>
        <v>1</v>
      </c>
      <c r="AB65" s="5">
        <f>'Claims list'!AQ145</f>
        <v>0</v>
      </c>
      <c r="AC65" s="5">
        <f>'Claims list'!AR145</f>
        <v>0</v>
      </c>
      <c r="AD65" s="5">
        <f>'Claims list'!AS145</f>
        <v>0</v>
      </c>
      <c r="AE65" s="5">
        <f>'Claims list'!AT145</f>
        <v>0</v>
      </c>
      <c r="AF65" s="5">
        <f>'Claims list'!AU145</f>
        <v>0</v>
      </c>
      <c r="AG65" s="5">
        <f>'Claims list'!AV145</f>
        <v>0</v>
      </c>
      <c r="AH65" s="5">
        <f>'Claims list'!AW145</f>
        <v>0</v>
      </c>
      <c r="AI65" s="5">
        <f>'Claims list'!AX145</f>
        <v>0</v>
      </c>
      <c r="AJ65" s="5">
        <f>'Claims list'!AY145</f>
        <v>0</v>
      </c>
      <c r="AK65" s="5">
        <f>'Claims list'!AZ145</f>
        <v>0</v>
      </c>
      <c r="AL65" s="5">
        <f>'Claims list'!BA145</f>
        <v>0</v>
      </c>
      <c r="AM65" s="5">
        <f>'Claims list'!BB145</f>
        <v>0</v>
      </c>
      <c r="AN65" s="7">
        <f>VLOOKUP(A65,'Premiums,Loss ratio'!$A$2:$C$1048576,3,FALSE)</f>
        <v>19675</v>
      </c>
    </row>
    <row r="66" spans="1:40" x14ac:dyDescent="0.2">
      <c r="A66" s="38">
        <f t="shared" si="1"/>
        <v>50345</v>
      </c>
      <c r="B66" s="4">
        <v>26</v>
      </c>
      <c r="C66" s="5">
        <f>'Claims list'!R146</f>
        <v>0</v>
      </c>
      <c r="D66" s="5">
        <f>'Claims list'!S146</f>
        <v>0</v>
      </c>
      <c r="E66" s="5">
        <f>'Claims list'!T146</f>
        <v>0</v>
      </c>
      <c r="F66" s="5">
        <f>'Claims list'!U146</f>
        <v>0</v>
      </c>
      <c r="G66" s="5">
        <f>'Claims list'!V146</f>
        <v>0</v>
      </c>
      <c r="H66" s="5">
        <f>'Claims list'!W146</f>
        <v>0</v>
      </c>
      <c r="I66" s="5">
        <f>'Claims list'!X146</f>
        <v>0</v>
      </c>
      <c r="J66" s="5">
        <f>'Claims list'!Y146</f>
        <v>0</v>
      </c>
      <c r="K66" s="5">
        <f>'Claims list'!Z146</f>
        <v>0</v>
      </c>
      <c r="L66" s="5">
        <f>'Claims list'!AA146</f>
        <v>0</v>
      </c>
      <c r="M66" s="5">
        <f>'Claims list'!AB146</f>
        <v>0</v>
      </c>
      <c r="N66" s="5">
        <f>'Claims list'!AC146</f>
        <v>0</v>
      </c>
      <c r="O66" s="5">
        <f>'Claims list'!AD146</f>
        <v>0</v>
      </c>
      <c r="P66" s="5">
        <f>'Claims list'!AE146</f>
        <v>0</v>
      </c>
      <c r="Q66" s="5">
        <f>'Claims list'!AF146</f>
        <v>1</v>
      </c>
      <c r="R66" s="5">
        <f>'Claims list'!AG146</f>
        <v>0</v>
      </c>
      <c r="S66" s="5">
        <f>'Claims list'!AH146</f>
        <v>0</v>
      </c>
      <c r="T66" s="5">
        <f>'Claims list'!AI146</f>
        <v>1</v>
      </c>
      <c r="U66" s="5">
        <f>'Claims list'!AJ146</f>
        <v>0</v>
      </c>
      <c r="V66" s="5">
        <f>'Claims list'!AK146</f>
        <v>0</v>
      </c>
      <c r="W66" s="5">
        <f>'Claims list'!AL146</f>
        <v>1</v>
      </c>
      <c r="X66" s="5">
        <f>'Claims list'!AM146</f>
        <v>1</v>
      </c>
      <c r="Y66" s="5">
        <f>'Claims list'!AN146</f>
        <v>1</v>
      </c>
      <c r="Z66" s="5">
        <f>'Claims list'!AO146</f>
        <v>1</v>
      </c>
      <c r="AA66" s="5">
        <f>'Claims list'!AP146</f>
        <v>2</v>
      </c>
      <c r="AB66" s="5">
        <f>'Claims list'!AQ146</f>
        <v>2</v>
      </c>
      <c r="AC66" s="5">
        <f>'Claims list'!AR146</f>
        <v>0</v>
      </c>
      <c r="AD66" s="5">
        <f>'Claims list'!AS146</f>
        <v>0</v>
      </c>
      <c r="AE66" s="5">
        <f>'Claims list'!AT146</f>
        <v>0</v>
      </c>
      <c r="AF66" s="5">
        <f>'Claims list'!AU146</f>
        <v>0</v>
      </c>
      <c r="AG66" s="5">
        <f>'Claims list'!AV146</f>
        <v>0</v>
      </c>
      <c r="AH66" s="5">
        <f>'Claims list'!AW146</f>
        <v>0</v>
      </c>
      <c r="AI66" s="5">
        <f>'Claims list'!AX146</f>
        <v>0</v>
      </c>
      <c r="AJ66" s="5">
        <f>'Claims list'!AY146</f>
        <v>0</v>
      </c>
      <c r="AK66" s="5">
        <f>'Claims list'!AZ146</f>
        <v>0</v>
      </c>
      <c r="AL66" s="5">
        <f>'Claims list'!BA146</f>
        <v>0</v>
      </c>
      <c r="AM66" s="5">
        <f>'Claims list'!BB146</f>
        <v>0</v>
      </c>
      <c r="AN66" s="7">
        <f>VLOOKUP(A66,'Premiums,Loss ratio'!$A$2:$C$1048576,3,FALSE)</f>
        <v>19655</v>
      </c>
    </row>
    <row r="67" spans="1:40" x14ac:dyDescent="0.2">
      <c r="A67" s="38">
        <f t="shared" si="1"/>
        <v>50375</v>
      </c>
      <c r="B67" s="4">
        <v>25</v>
      </c>
      <c r="C67" s="5">
        <f>'Claims list'!R147</f>
        <v>0</v>
      </c>
      <c r="D67" s="5">
        <f>'Claims list'!S147</f>
        <v>0</v>
      </c>
      <c r="E67" s="5">
        <f>'Claims list'!T147</f>
        <v>0</v>
      </c>
      <c r="F67" s="5">
        <f>'Claims list'!U147</f>
        <v>0</v>
      </c>
      <c r="G67" s="5">
        <f>'Claims list'!V147</f>
        <v>0</v>
      </c>
      <c r="H67" s="5">
        <f>'Claims list'!W147</f>
        <v>0</v>
      </c>
      <c r="I67" s="5">
        <f>'Claims list'!X147</f>
        <v>0</v>
      </c>
      <c r="J67" s="5">
        <f>'Claims list'!Y147</f>
        <v>0</v>
      </c>
      <c r="K67" s="5">
        <f>'Claims list'!Z147</f>
        <v>0</v>
      </c>
      <c r="L67" s="5">
        <f>'Claims list'!AA147</f>
        <v>0</v>
      </c>
      <c r="M67" s="5">
        <f>'Claims list'!AB147</f>
        <v>1</v>
      </c>
      <c r="N67" s="5">
        <f>'Claims list'!AC147</f>
        <v>0</v>
      </c>
      <c r="O67" s="5">
        <f>'Claims list'!AD147</f>
        <v>0</v>
      </c>
      <c r="P67" s="5">
        <f>'Claims list'!AE147</f>
        <v>0</v>
      </c>
      <c r="Q67" s="5">
        <f>'Claims list'!AF147</f>
        <v>0</v>
      </c>
      <c r="R67" s="5">
        <f>'Claims list'!AG147</f>
        <v>0</v>
      </c>
      <c r="S67" s="5">
        <f>'Claims list'!AH147</f>
        <v>0</v>
      </c>
      <c r="T67" s="5">
        <f>'Claims list'!AI147</f>
        <v>0</v>
      </c>
      <c r="U67" s="5">
        <f>'Claims list'!AJ147</f>
        <v>0</v>
      </c>
      <c r="V67" s="5">
        <f>'Claims list'!AK147</f>
        <v>1</v>
      </c>
      <c r="W67" s="5">
        <f>'Claims list'!AL147</f>
        <v>0</v>
      </c>
      <c r="X67" s="5">
        <f>'Claims list'!AM147</f>
        <v>2</v>
      </c>
      <c r="Y67" s="5">
        <f>'Claims list'!AN147</f>
        <v>0</v>
      </c>
      <c r="Z67" s="5">
        <f>'Claims list'!AO147</f>
        <v>2</v>
      </c>
      <c r="AA67" s="5">
        <f>'Claims list'!AP147</f>
        <v>0</v>
      </c>
      <c r="AB67" s="5">
        <f>'Claims list'!AQ147</f>
        <v>0</v>
      </c>
      <c r="AC67" s="5">
        <f>'Claims list'!AR147</f>
        <v>0</v>
      </c>
      <c r="AD67" s="5">
        <f>'Claims list'!AS147</f>
        <v>0</v>
      </c>
      <c r="AE67" s="5">
        <f>'Claims list'!AT147</f>
        <v>0</v>
      </c>
      <c r="AF67" s="5">
        <f>'Claims list'!AU147</f>
        <v>0</v>
      </c>
      <c r="AG67" s="5">
        <f>'Claims list'!AV147</f>
        <v>0</v>
      </c>
      <c r="AH67" s="5">
        <f>'Claims list'!AW147</f>
        <v>0</v>
      </c>
      <c r="AI67" s="5">
        <f>'Claims list'!AX147</f>
        <v>0</v>
      </c>
      <c r="AJ67" s="5">
        <f>'Claims list'!AY147</f>
        <v>0</v>
      </c>
      <c r="AK67" s="5">
        <f>'Claims list'!AZ147</f>
        <v>0</v>
      </c>
      <c r="AL67" s="5">
        <f>'Claims list'!BA147</f>
        <v>0</v>
      </c>
      <c r="AM67" s="5">
        <f>'Claims list'!BB147</f>
        <v>0</v>
      </c>
      <c r="AN67" s="7">
        <f>VLOOKUP(A67,'Premiums,Loss ratio'!$A$2:$C$1048576,3,FALSE)</f>
        <v>19640</v>
      </c>
    </row>
    <row r="68" spans="1:40" x14ac:dyDescent="0.2">
      <c r="A68" s="38">
        <f t="shared" si="1"/>
        <v>50406</v>
      </c>
      <c r="B68" s="4">
        <v>24</v>
      </c>
      <c r="C68" s="5">
        <f>'Claims list'!R148</f>
        <v>0</v>
      </c>
      <c r="D68" s="5">
        <f>'Claims list'!S148</f>
        <v>0</v>
      </c>
      <c r="E68" s="5">
        <f>'Claims list'!T148</f>
        <v>0</v>
      </c>
      <c r="F68" s="5">
        <f>'Claims list'!U148</f>
        <v>0</v>
      </c>
      <c r="G68" s="5">
        <f>'Claims list'!V148</f>
        <v>0</v>
      </c>
      <c r="H68" s="5">
        <f>'Claims list'!W148</f>
        <v>0</v>
      </c>
      <c r="I68" s="5">
        <f>'Claims list'!X148</f>
        <v>0</v>
      </c>
      <c r="J68" s="5">
        <f>'Claims list'!Y148</f>
        <v>0</v>
      </c>
      <c r="K68" s="5">
        <f>'Claims list'!Z148</f>
        <v>0</v>
      </c>
      <c r="L68" s="5">
        <f>'Claims list'!AA148</f>
        <v>0</v>
      </c>
      <c r="M68" s="5">
        <f>'Claims list'!AB148</f>
        <v>0</v>
      </c>
      <c r="N68" s="5">
        <f>'Claims list'!AC148</f>
        <v>0</v>
      </c>
      <c r="O68" s="5">
        <f>'Claims list'!AD148</f>
        <v>0</v>
      </c>
      <c r="P68" s="5">
        <f>'Claims list'!AE148</f>
        <v>0</v>
      </c>
      <c r="Q68" s="5">
        <f>'Claims list'!AF148</f>
        <v>0</v>
      </c>
      <c r="R68" s="5">
        <f>'Claims list'!AG148</f>
        <v>0</v>
      </c>
      <c r="S68" s="5">
        <f>'Claims list'!AH148</f>
        <v>0</v>
      </c>
      <c r="T68" s="5">
        <f>'Claims list'!AI148</f>
        <v>0</v>
      </c>
      <c r="U68" s="5">
        <f>'Claims list'!AJ148</f>
        <v>0</v>
      </c>
      <c r="V68" s="5">
        <f>'Claims list'!AK148</f>
        <v>1</v>
      </c>
      <c r="W68" s="5">
        <f>'Claims list'!AL148</f>
        <v>0</v>
      </c>
      <c r="X68" s="5">
        <f>'Claims list'!AM148</f>
        <v>0</v>
      </c>
      <c r="Y68" s="5">
        <f>'Claims list'!AN148</f>
        <v>1</v>
      </c>
      <c r="Z68" s="5">
        <f>'Claims list'!AO148</f>
        <v>1</v>
      </c>
      <c r="AA68" s="5">
        <f>'Claims list'!AP148</f>
        <v>2</v>
      </c>
      <c r="AB68" s="5">
        <f>'Claims list'!AQ148</f>
        <v>0</v>
      </c>
      <c r="AC68" s="5">
        <f>'Claims list'!AR148</f>
        <v>0</v>
      </c>
      <c r="AD68" s="5">
        <f>'Claims list'!AS148</f>
        <v>0</v>
      </c>
      <c r="AE68" s="5">
        <f>'Claims list'!AT148</f>
        <v>0</v>
      </c>
      <c r="AF68" s="5">
        <f>'Claims list'!AU148</f>
        <v>0</v>
      </c>
      <c r="AG68" s="5">
        <f>'Claims list'!AV148</f>
        <v>0</v>
      </c>
      <c r="AH68" s="5">
        <f>'Claims list'!AW148</f>
        <v>0</v>
      </c>
      <c r="AI68" s="5">
        <f>'Claims list'!AX148</f>
        <v>0</v>
      </c>
      <c r="AJ68" s="5">
        <f>'Claims list'!AY148</f>
        <v>0</v>
      </c>
      <c r="AK68" s="5">
        <f>'Claims list'!AZ148</f>
        <v>0</v>
      </c>
      <c r="AL68" s="5">
        <f>'Claims list'!BA148</f>
        <v>0</v>
      </c>
      <c r="AM68" s="5">
        <f>'Claims list'!BB148</f>
        <v>0</v>
      </c>
      <c r="AN68" s="7">
        <f>VLOOKUP(A68,'Premiums,Loss ratio'!$A$2:$C$1048576,3,FALSE)</f>
        <v>19803</v>
      </c>
    </row>
    <row r="69" spans="1:40" x14ac:dyDescent="0.2">
      <c r="A69" s="38">
        <f t="shared" si="1"/>
        <v>50437</v>
      </c>
      <c r="B69" s="4">
        <v>23</v>
      </c>
      <c r="C69" s="5">
        <f>'Claims list'!R149</f>
        <v>0</v>
      </c>
      <c r="D69" s="5">
        <f>'Claims list'!S149</f>
        <v>0</v>
      </c>
      <c r="E69" s="5">
        <f>'Claims list'!T149</f>
        <v>0</v>
      </c>
      <c r="F69" s="5">
        <f>'Claims list'!U149</f>
        <v>0</v>
      </c>
      <c r="G69" s="5">
        <f>'Claims list'!V149</f>
        <v>0</v>
      </c>
      <c r="H69" s="5">
        <f>'Claims list'!W149</f>
        <v>0</v>
      </c>
      <c r="I69" s="5">
        <f>'Claims list'!X149</f>
        <v>0</v>
      </c>
      <c r="J69" s="5">
        <f>'Claims list'!Y149</f>
        <v>0</v>
      </c>
      <c r="K69" s="5">
        <f>'Claims list'!Z149</f>
        <v>0</v>
      </c>
      <c r="L69" s="5">
        <f>'Claims list'!AA149</f>
        <v>0</v>
      </c>
      <c r="M69" s="5">
        <f>'Claims list'!AB149</f>
        <v>0</v>
      </c>
      <c r="N69" s="5">
        <f>'Claims list'!AC149</f>
        <v>0</v>
      </c>
      <c r="O69" s="5">
        <f>'Claims list'!AD149</f>
        <v>0</v>
      </c>
      <c r="P69" s="5">
        <f>'Claims list'!AE149</f>
        <v>0</v>
      </c>
      <c r="Q69" s="5">
        <f>'Claims list'!AF149</f>
        <v>0</v>
      </c>
      <c r="R69" s="5">
        <f>'Claims list'!AG149</f>
        <v>0</v>
      </c>
      <c r="S69" s="5">
        <f>'Claims list'!AH149</f>
        <v>0</v>
      </c>
      <c r="T69" s="5">
        <f>'Claims list'!AI149</f>
        <v>1</v>
      </c>
      <c r="U69" s="5">
        <f>'Claims list'!AJ149</f>
        <v>0</v>
      </c>
      <c r="V69" s="5">
        <f>'Claims list'!AK149</f>
        <v>0</v>
      </c>
      <c r="W69" s="5">
        <f>'Claims list'!AL149</f>
        <v>3</v>
      </c>
      <c r="X69" s="5">
        <f>'Claims list'!AM149</f>
        <v>1</v>
      </c>
      <c r="Y69" s="5">
        <f>'Claims list'!AN149</f>
        <v>0</v>
      </c>
      <c r="Z69" s="5">
        <f>'Claims list'!AO149</f>
        <v>1</v>
      </c>
      <c r="AA69" s="5">
        <f>'Claims list'!AP149</f>
        <v>0</v>
      </c>
      <c r="AB69" s="5">
        <f>'Claims list'!AQ149</f>
        <v>0</v>
      </c>
      <c r="AC69" s="5">
        <f>'Claims list'!AR149</f>
        <v>0</v>
      </c>
      <c r="AD69" s="5">
        <f>'Claims list'!AS149</f>
        <v>0</v>
      </c>
      <c r="AE69" s="5">
        <f>'Claims list'!AT149</f>
        <v>0</v>
      </c>
      <c r="AF69" s="5">
        <f>'Claims list'!AU149</f>
        <v>0</v>
      </c>
      <c r="AG69" s="5">
        <f>'Claims list'!AV149</f>
        <v>0</v>
      </c>
      <c r="AH69" s="5">
        <f>'Claims list'!AW149</f>
        <v>0</v>
      </c>
      <c r="AI69" s="5">
        <f>'Claims list'!AX149</f>
        <v>0</v>
      </c>
      <c r="AJ69" s="5">
        <f>'Claims list'!AY149</f>
        <v>0</v>
      </c>
      <c r="AK69" s="5">
        <f>'Claims list'!AZ149</f>
        <v>0</v>
      </c>
      <c r="AL69" s="5">
        <f>'Claims list'!BA149</f>
        <v>0</v>
      </c>
      <c r="AM69" s="5">
        <f>'Claims list'!BB149</f>
        <v>0</v>
      </c>
      <c r="AN69" s="7">
        <f>VLOOKUP(A69,'Premiums,Loss ratio'!$A$2:$C$1048576,3,FALSE)</f>
        <v>19787</v>
      </c>
    </row>
    <row r="70" spans="1:40" x14ac:dyDescent="0.2">
      <c r="A70" s="38">
        <f t="shared" si="1"/>
        <v>50465</v>
      </c>
      <c r="B70" s="4">
        <v>22</v>
      </c>
      <c r="C70" s="5">
        <f>'Claims list'!R150</f>
        <v>0</v>
      </c>
      <c r="D70" s="5">
        <f>'Claims list'!S150</f>
        <v>0</v>
      </c>
      <c r="E70" s="5">
        <f>'Claims list'!T150</f>
        <v>0</v>
      </c>
      <c r="F70" s="5">
        <f>'Claims list'!U150</f>
        <v>0</v>
      </c>
      <c r="G70" s="5">
        <f>'Claims list'!V150</f>
        <v>0</v>
      </c>
      <c r="H70" s="5">
        <f>'Claims list'!W150</f>
        <v>0</v>
      </c>
      <c r="I70" s="5">
        <f>'Claims list'!X150</f>
        <v>0</v>
      </c>
      <c r="J70" s="5">
        <f>'Claims list'!Y150</f>
        <v>0</v>
      </c>
      <c r="K70" s="5">
        <f>'Claims list'!Z150</f>
        <v>0</v>
      </c>
      <c r="L70" s="5">
        <f>'Claims list'!AA150</f>
        <v>0</v>
      </c>
      <c r="M70" s="5">
        <f>'Claims list'!AB150</f>
        <v>0</v>
      </c>
      <c r="N70" s="5">
        <f>'Claims list'!AC150</f>
        <v>0</v>
      </c>
      <c r="O70" s="5">
        <f>'Claims list'!AD150</f>
        <v>0</v>
      </c>
      <c r="P70" s="5">
        <f>'Claims list'!AE150</f>
        <v>1</v>
      </c>
      <c r="Q70" s="5">
        <f>'Claims list'!AF150</f>
        <v>0</v>
      </c>
      <c r="R70" s="5">
        <f>'Claims list'!AG150</f>
        <v>0</v>
      </c>
      <c r="S70" s="5">
        <f>'Claims list'!AH150</f>
        <v>0</v>
      </c>
      <c r="T70" s="5">
        <f>'Claims list'!AI150</f>
        <v>0</v>
      </c>
      <c r="U70" s="5">
        <f>'Claims list'!AJ150</f>
        <v>0</v>
      </c>
      <c r="V70" s="5">
        <f>'Claims list'!AK150</f>
        <v>0</v>
      </c>
      <c r="W70" s="5">
        <f>'Claims list'!AL150</f>
        <v>0</v>
      </c>
      <c r="X70" s="5">
        <f>'Claims list'!AM150</f>
        <v>1</v>
      </c>
      <c r="Y70" s="5">
        <f>'Claims list'!AN150</f>
        <v>0</v>
      </c>
      <c r="Z70" s="5">
        <f>'Claims list'!AO150</f>
        <v>0</v>
      </c>
      <c r="AA70" s="5">
        <f>'Claims list'!AP150</f>
        <v>0</v>
      </c>
      <c r="AB70" s="5">
        <f>'Claims list'!AQ150</f>
        <v>0</v>
      </c>
      <c r="AC70" s="5">
        <f>'Claims list'!AR150</f>
        <v>0</v>
      </c>
      <c r="AD70" s="5">
        <f>'Claims list'!AS150</f>
        <v>0</v>
      </c>
      <c r="AE70" s="5">
        <f>'Claims list'!AT150</f>
        <v>0</v>
      </c>
      <c r="AF70" s="5">
        <f>'Claims list'!AU150</f>
        <v>0</v>
      </c>
      <c r="AG70" s="5">
        <f>'Claims list'!AV150</f>
        <v>0</v>
      </c>
      <c r="AH70" s="5">
        <f>'Claims list'!AW150</f>
        <v>0</v>
      </c>
      <c r="AI70" s="5">
        <f>'Claims list'!AX150</f>
        <v>0</v>
      </c>
      <c r="AJ70" s="5">
        <f>'Claims list'!AY150</f>
        <v>0</v>
      </c>
      <c r="AK70" s="5">
        <f>'Claims list'!AZ150</f>
        <v>0</v>
      </c>
      <c r="AL70" s="5">
        <f>'Claims list'!BA150</f>
        <v>0</v>
      </c>
      <c r="AM70" s="5">
        <f>'Claims list'!BB150</f>
        <v>0</v>
      </c>
      <c r="AN70" s="7">
        <f>VLOOKUP(A70,'Premiums,Loss ratio'!$A$2:$C$1048576,3,FALSE)</f>
        <v>19767</v>
      </c>
    </row>
    <row r="71" spans="1:40" x14ac:dyDescent="0.2">
      <c r="A71" s="38">
        <f t="shared" si="1"/>
        <v>50496</v>
      </c>
      <c r="B71" s="4">
        <v>21</v>
      </c>
      <c r="C71" s="5">
        <f>'Claims list'!R151</f>
        <v>0</v>
      </c>
      <c r="D71" s="5">
        <f>'Claims list'!S151</f>
        <v>0</v>
      </c>
      <c r="E71" s="5">
        <f>'Claims list'!T151</f>
        <v>0</v>
      </c>
      <c r="F71" s="5">
        <f>'Claims list'!U151</f>
        <v>0</v>
      </c>
      <c r="G71" s="5">
        <f>'Claims list'!V151</f>
        <v>1</v>
      </c>
      <c r="H71" s="5">
        <f>'Claims list'!W151</f>
        <v>0</v>
      </c>
      <c r="I71" s="5">
        <f>'Claims list'!X151</f>
        <v>0</v>
      </c>
      <c r="J71" s="5">
        <f>'Claims list'!Y151</f>
        <v>0</v>
      </c>
      <c r="K71" s="5">
        <f>'Claims list'!Z151</f>
        <v>0</v>
      </c>
      <c r="L71" s="5">
        <f>'Claims list'!AA151</f>
        <v>0</v>
      </c>
      <c r="M71" s="5">
        <f>'Claims list'!AB151</f>
        <v>0</v>
      </c>
      <c r="N71" s="5">
        <f>'Claims list'!AC151</f>
        <v>0</v>
      </c>
      <c r="O71" s="5">
        <f>'Claims list'!AD151</f>
        <v>1</v>
      </c>
      <c r="P71" s="5">
        <f>'Claims list'!AE151</f>
        <v>0</v>
      </c>
      <c r="Q71" s="5">
        <f>'Claims list'!AF151</f>
        <v>0</v>
      </c>
      <c r="R71" s="5">
        <f>'Claims list'!AG151</f>
        <v>0</v>
      </c>
      <c r="S71" s="5">
        <f>'Claims list'!AH151</f>
        <v>0</v>
      </c>
      <c r="T71" s="5">
        <f>'Claims list'!AI151</f>
        <v>0</v>
      </c>
      <c r="U71" s="5">
        <f>'Claims list'!AJ151</f>
        <v>1</v>
      </c>
      <c r="V71" s="5">
        <f>'Claims list'!AK151</f>
        <v>0</v>
      </c>
      <c r="W71" s="5">
        <f>'Claims list'!AL151</f>
        <v>0</v>
      </c>
      <c r="X71" s="5">
        <f>'Claims list'!AM151</f>
        <v>1</v>
      </c>
      <c r="Y71" s="5">
        <f>'Claims list'!AN151</f>
        <v>0</v>
      </c>
      <c r="Z71" s="5">
        <f>'Claims list'!AO151</f>
        <v>0</v>
      </c>
      <c r="AA71" s="5">
        <f>'Claims list'!AP151</f>
        <v>0</v>
      </c>
      <c r="AB71" s="5">
        <f>'Claims list'!AQ151</f>
        <v>0</v>
      </c>
      <c r="AC71" s="5">
        <f>'Claims list'!AR151</f>
        <v>0</v>
      </c>
      <c r="AD71" s="5">
        <f>'Claims list'!AS151</f>
        <v>0</v>
      </c>
      <c r="AE71" s="5">
        <f>'Claims list'!AT151</f>
        <v>0</v>
      </c>
      <c r="AF71" s="5">
        <f>'Claims list'!AU151</f>
        <v>0</v>
      </c>
      <c r="AG71" s="5">
        <f>'Claims list'!AV151</f>
        <v>0</v>
      </c>
      <c r="AH71" s="5">
        <f>'Claims list'!AW151</f>
        <v>0</v>
      </c>
      <c r="AI71" s="5">
        <f>'Claims list'!AX151</f>
        <v>0</v>
      </c>
      <c r="AJ71" s="5">
        <f>'Claims list'!AY151</f>
        <v>0</v>
      </c>
      <c r="AK71" s="5">
        <f>'Claims list'!AZ151</f>
        <v>0</v>
      </c>
      <c r="AL71" s="5">
        <f>'Claims list'!BA151</f>
        <v>0</v>
      </c>
      <c r="AM71" s="5">
        <f>'Claims list'!BB151</f>
        <v>0</v>
      </c>
      <c r="AN71" s="7">
        <f>VLOOKUP(A71,'Premiums,Loss ratio'!$A$2:$C$1048576,3,FALSE)</f>
        <v>19745</v>
      </c>
    </row>
    <row r="72" spans="1:40" x14ac:dyDescent="0.2">
      <c r="A72" s="38">
        <f t="shared" si="1"/>
        <v>50526</v>
      </c>
      <c r="B72" s="4">
        <v>20</v>
      </c>
      <c r="C72" s="5">
        <f>'Claims list'!R152</f>
        <v>0</v>
      </c>
      <c r="D72" s="5">
        <f>'Claims list'!S152</f>
        <v>0</v>
      </c>
      <c r="E72" s="5">
        <f>'Claims list'!T152</f>
        <v>0</v>
      </c>
      <c r="F72" s="5">
        <f>'Claims list'!U152</f>
        <v>0</v>
      </c>
      <c r="G72" s="5">
        <f>'Claims list'!V152</f>
        <v>0</v>
      </c>
      <c r="H72" s="5">
        <f>'Claims list'!W152</f>
        <v>0</v>
      </c>
      <c r="I72" s="5">
        <f>'Claims list'!X152</f>
        <v>0</v>
      </c>
      <c r="J72" s="5">
        <f>'Claims list'!Y152</f>
        <v>0</v>
      </c>
      <c r="K72" s="5">
        <f>'Claims list'!Z152</f>
        <v>0</v>
      </c>
      <c r="L72" s="5">
        <f>'Claims list'!AA152</f>
        <v>0</v>
      </c>
      <c r="M72" s="5">
        <f>'Claims list'!AB152</f>
        <v>0</v>
      </c>
      <c r="N72" s="5">
        <f>'Claims list'!AC152</f>
        <v>1</v>
      </c>
      <c r="O72" s="5">
        <f>'Claims list'!AD152</f>
        <v>0</v>
      </c>
      <c r="P72" s="5">
        <f>'Claims list'!AE152</f>
        <v>0</v>
      </c>
      <c r="Q72" s="5">
        <f>'Claims list'!AF152</f>
        <v>0</v>
      </c>
      <c r="R72" s="5">
        <f>'Claims list'!AG152</f>
        <v>0</v>
      </c>
      <c r="S72" s="5">
        <f>'Claims list'!AH152</f>
        <v>0</v>
      </c>
      <c r="T72" s="5">
        <f>'Claims list'!AI152</f>
        <v>1</v>
      </c>
      <c r="U72" s="5">
        <f>'Claims list'!AJ152</f>
        <v>0</v>
      </c>
      <c r="V72" s="5">
        <f>'Claims list'!AK152</f>
        <v>0</v>
      </c>
      <c r="W72" s="5">
        <f>'Claims list'!AL152</f>
        <v>0</v>
      </c>
      <c r="X72" s="5">
        <f>'Claims list'!AM152</f>
        <v>0</v>
      </c>
      <c r="Y72" s="5">
        <f>'Claims list'!AN152</f>
        <v>0</v>
      </c>
      <c r="Z72" s="5">
        <f>'Claims list'!AO152</f>
        <v>0</v>
      </c>
      <c r="AA72" s="5">
        <f>'Claims list'!AP152</f>
        <v>0</v>
      </c>
      <c r="AB72" s="5">
        <f>'Claims list'!AQ152</f>
        <v>0</v>
      </c>
      <c r="AC72" s="5">
        <f>'Claims list'!AR152</f>
        <v>0</v>
      </c>
      <c r="AD72" s="5">
        <f>'Claims list'!AS152</f>
        <v>0</v>
      </c>
      <c r="AE72" s="5">
        <f>'Claims list'!AT152</f>
        <v>0</v>
      </c>
      <c r="AF72" s="5">
        <f>'Claims list'!AU152</f>
        <v>0</v>
      </c>
      <c r="AG72" s="5">
        <f>'Claims list'!AV152</f>
        <v>0</v>
      </c>
      <c r="AH72" s="5">
        <f>'Claims list'!AW152</f>
        <v>0</v>
      </c>
      <c r="AI72" s="5">
        <f>'Claims list'!AX152</f>
        <v>0</v>
      </c>
      <c r="AJ72" s="5">
        <f>'Claims list'!AY152</f>
        <v>0</v>
      </c>
      <c r="AK72" s="5">
        <f>'Claims list'!AZ152</f>
        <v>0</v>
      </c>
      <c r="AL72" s="5">
        <f>'Claims list'!BA152</f>
        <v>0</v>
      </c>
      <c r="AM72" s="5">
        <f>'Claims list'!BB152</f>
        <v>0</v>
      </c>
      <c r="AN72" s="7">
        <f>VLOOKUP(A72,'Premiums,Loss ratio'!$A$2:$C$1048576,3,FALSE)</f>
        <v>19726</v>
      </c>
    </row>
    <row r="73" spans="1:40" x14ac:dyDescent="0.2">
      <c r="A73" s="38">
        <f t="shared" si="1"/>
        <v>50557</v>
      </c>
      <c r="B73" s="4">
        <v>19</v>
      </c>
      <c r="C73" s="5">
        <f>'Claims list'!R153</f>
        <v>0</v>
      </c>
      <c r="D73" s="5">
        <f>'Claims list'!S153</f>
        <v>0</v>
      </c>
      <c r="E73" s="5">
        <f>'Claims list'!T153</f>
        <v>0</v>
      </c>
      <c r="F73" s="5">
        <f>'Claims list'!U153</f>
        <v>0</v>
      </c>
      <c r="G73" s="5">
        <f>'Claims list'!V153</f>
        <v>0</v>
      </c>
      <c r="H73" s="5">
        <f>'Claims list'!W153</f>
        <v>0</v>
      </c>
      <c r="I73" s="5">
        <f>'Claims list'!X153</f>
        <v>0</v>
      </c>
      <c r="J73" s="5">
        <f>'Claims list'!Y153</f>
        <v>0</v>
      </c>
      <c r="K73" s="5">
        <f>'Claims list'!Z153</f>
        <v>0</v>
      </c>
      <c r="L73" s="5">
        <f>'Claims list'!AA153</f>
        <v>0</v>
      </c>
      <c r="M73" s="5">
        <f>'Claims list'!AB153</f>
        <v>0</v>
      </c>
      <c r="N73" s="5">
        <f>'Claims list'!AC153</f>
        <v>0</v>
      </c>
      <c r="O73" s="5">
        <f>'Claims list'!AD153</f>
        <v>1</v>
      </c>
      <c r="P73" s="5">
        <f>'Claims list'!AE153</f>
        <v>0</v>
      </c>
      <c r="Q73" s="5">
        <f>'Claims list'!AF153</f>
        <v>1</v>
      </c>
      <c r="R73" s="5">
        <f>'Claims list'!AG153</f>
        <v>0</v>
      </c>
      <c r="S73" s="5">
        <f>'Claims list'!AH153</f>
        <v>0</v>
      </c>
      <c r="T73" s="5">
        <f>'Claims list'!AI153</f>
        <v>0</v>
      </c>
      <c r="U73" s="5">
        <f>'Claims list'!AJ153</f>
        <v>0</v>
      </c>
      <c r="V73" s="5">
        <f>'Claims list'!AK153</f>
        <v>1</v>
      </c>
      <c r="W73" s="5">
        <f>'Claims list'!AL153</f>
        <v>0</v>
      </c>
      <c r="X73" s="5">
        <f>'Claims list'!AM153</f>
        <v>0</v>
      </c>
      <c r="Y73" s="5">
        <f>'Claims list'!AN153</f>
        <v>0</v>
      </c>
      <c r="Z73" s="5">
        <f>'Claims list'!AO153</f>
        <v>0</v>
      </c>
      <c r="AA73" s="5">
        <f>'Claims list'!AP153</f>
        <v>0</v>
      </c>
      <c r="AB73" s="5">
        <f>'Claims list'!AQ153</f>
        <v>0</v>
      </c>
      <c r="AC73" s="5">
        <f>'Claims list'!AR153</f>
        <v>0</v>
      </c>
      <c r="AD73" s="5">
        <f>'Claims list'!AS153</f>
        <v>0</v>
      </c>
      <c r="AE73" s="5">
        <f>'Claims list'!AT153</f>
        <v>0</v>
      </c>
      <c r="AF73" s="5">
        <f>'Claims list'!AU153</f>
        <v>0</v>
      </c>
      <c r="AG73" s="5">
        <f>'Claims list'!AV153</f>
        <v>0</v>
      </c>
      <c r="AH73" s="5">
        <f>'Claims list'!AW153</f>
        <v>0</v>
      </c>
      <c r="AI73" s="5">
        <f>'Claims list'!AX153</f>
        <v>0</v>
      </c>
      <c r="AJ73" s="5">
        <f>'Claims list'!AY153</f>
        <v>0</v>
      </c>
      <c r="AK73" s="5">
        <f>'Claims list'!AZ153</f>
        <v>0</v>
      </c>
      <c r="AL73" s="5">
        <f>'Claims list'!BA153</f>
        <v>0</v>
      </c>
      <c r="AM73" s="5">
        <f>'Claims list'!BB153</f>
        <v>0</v>
      </c>
      <c r="AN73" s="7">
        <f>VLOOKUP(A73,'Premiums,Loss ratio'!$A$2:$C$1048576,3,FALSE)</f>
        <v>19706</v>
      </c>
    </row>
    <row r="74" spans="1:40" x14ac:dyDescent="0.2">
      <c r="A74" s="38">
        <f t="shared" si="1"/>
        <v>50587</v>
      </c>
      <c r="B74" s="4">
        <v>18</v>
      </c>
      <c r="C74" s="5">
        <f>'Claims list'!R154</f>
        <v>0</v>
      </c>
      <c r="D74" s="5">
        <f>'Claims list'!S154</f>
        <v>0</v>
      </c>
      <c r="E74" s="5">
        <f>'Claims list'!T154</f>
        <v>0</v>
      </c>
      <c r="F74" s="5">
        <f>'Claims list'!U154</f>
        <v>1</v>
      </c>
      <c r="G74" s="5">
        <f>'Claims list'!V154</f>
        <v>0</v>
      </c>
      <c r="H74" s="5">
        <f>'Claims list'!W154</f>
        <v>0</v>
      </c>
      <c r="I74" s="5">
        <f>'Claims list'!X154</f>
        <v>0</v>
      </c>
      <c r="J74" s="5">
        <f>'Claims list'!Y154</f>
        <v>0</v>
      </c>
      <c r="K74" s="5">
        <f>'Claims list'!Z154</f>
        <v>0</v>
      </c>
      <c r="L74" s="5">
        <f>'Claims list'!AA154</f>
        <v>1</v>
      </c>
      <c r="M74" s="5">
        <f>'Claims list'!AB154</f>
        <v>0</v>
      </c>
      <c r="N74" s="5">
        <f>'Claims list'!AC154</f>
        <v>0</v>
      </c>
      <c r="O74" s="5">
        <f>'Claims list'!AD154</f>
        <v>0</v>
      </c>
      <c r="P74" s="5">
        <f>'Claims list'!AE154</f>
        <v>0</v>
      </c>
      <c r="Q74" s="5">
        <f>'Claims list'!AF154</f>
        <v>0</v>
      </c>
      <c r="R74" s="5">
        <f>'Claims list'!AG154</f>
        <v>0</v>
      </c>
      <c r="S74" s="5">
        <f>'Claims list'!AH154</f>
        <v>0</v>
      </c>
      <c r="T74" s="5">
        <f>'Claims list'!AI154</f>
        <v>0</v>
      </c>
      <c r="U74" s="5">
        <f>'Claims list'!AJ154</f>
        <v>0</v>
      </c>
      <c r="V74" s="5">
        <f>'Claims list'!AK154</f>
        <v>0</v>
      </c>
      <c r="W74" s="5">
        <f>'Claims list'!AL154</f>
        <v>0</v>
      </c>
      <c r="X74" s="5">
        <f>'Claims list'!AM154</f>
        <v>0</v>
      </c>
      <c r="Y74" s="5">
        <f>'Claims list'!AN154</f>
        <v>0</v>
      </c>
      <c r="Z74" s="5">
        <f>'Claims list'!AO154</f>
        <v>0</v>
      </c>
      <c r="AA74" s="5">
        <f>'Claims list'!AP154</f>
        <v>0</v>
      </c>
      <c r="AB74" s="5">
        <f>'Claims list'!AQ154</f>
        <v>0</v>
      </c>
      <c r="AC74" s="5">
        <f>'Claims list'!AR154</f>
        <v>0</v>
      </c>
      <c r="AD74" s="5">
        <f>'Claims list'!AS154</f>
        <v>0</v>
      </c>
      <c r="AE74" s="5">
        <f>'Claims list'!AT154</f>
        <v>0</v>
      </c>
      <c r="AF74" s="5">
        <f>'Claims list'!AU154</f>
        <v>0</v>
      </c>
      <c r="AG74" s="5">
        <f>'Claims list'!AV154</f>
        <v>0</v>
      </c>
      <c r="AH74" s="5">
        <f>'Claims list'!AW154</f>
        <v>0</v>
      </c>
      <c r="AI74" s="5">
        <f>'Claims list'!AX154</f>
        <v>0</v>
      </c>
      <c r="AJ74" s="5">
        <f>'Claims list'!AY154</f>
        <v>0</v>
      </c>
      <c r="AK74" s="5">
        <f>'Claims list'!AZ154</f>
        <v>0</v>
      </c>
      <c r="AL74" s="5">
        <f>'Claims list'!BA154</f>
        <v>0</v>
      </c>
      <c r="AM74" s="5">
        <f>'Claims list'!BB154</f>
        <v>0</v>
      </c>
      <c r="AN74" s="7">
        <f>VLOOKUP(A74,'Premiums,Loss ratio'!$A$2:$C$1048576,3,FALSE)</f>
        <v>19688</v>
      </c>
    </row>
    <row r="75" spans="1:40" x14ac:dyDescent="0.2">
      <c r="A75" s="38">
        <f t="shared" si="1"/>
        <v>50618</v>
      </c>
      <c r="B75" s="4">
        <v>17</v>
      </c>
      <c r="C75" s="5">
        <f>'Claims list'!R155</f>
        <v>1</v>
      </c>
      <c r="D75" s="5">
        <f>'Claims list'!S155</f>
        <v>0</v>
      </c>
      <c r="E75" s="5">
        <f>'Claims list'!T155</f>
        <v>0</v>
      </c>
      <c r="F75" s="5">
        <f>'Claims list'!U155</f>
        <v>0</v>
      </c>
      <c r="G75" s="5">
        <f>'Claims list'!V155</f>
        <v>0</v>
      </c>
      <c r="H75" s="5">
        <f>'Claims list'!W155</f>
        <v>0</v>
      </c>
      <c r="I75" s="5">
        <f>'Claims list'!X155</f>
        <v>0</v>
      </c>
      <c r="J75" s="5">
        <f>'Claims list'!Y155</f>
        <v>0</v>
      </c>
      <c r="K75" s="5">
        <f>'Claims list'!Z155</f>
        <v>0</v>
      </c>
      <c r="L75" s="5">
        <f>'Claims list'!AA155</f>
        <v>0</v>
      </c>
      <c r="M75" s="5">
        <f>'Claims list'!AB155</f>
        <v>0</v>
      </c>
      <c r="N75" s="5">
        <f>'Claims list'!AC155</f>
        <v>0</v>
      </c>
      <c r="O75" s="5">
        <f>'Claims list'!AD155</f>
        <v>0</v>
      </c>
      <c r="P75" s="5">
        <f>'Claims list'!AE155</f>
        <v>0</v>
      </c>
      <c r="Q75" s="5">
        <f>'Claims list'!AF155</f>
        <v>0</v>
      </c>
      <c r="R75" s="5">
        <f>'Claims list'!AG155</f>
        <v>0</v>
      </c>
      <c r="S75" s="5">
        <f>'Claims list'!AH155</f>
        <v>0</v>
      </c>
      <c r="T75" s="5">
        <f>'Claims list'!AI155</f>
        <v>0</v>
      </c>
      <c r="U75" s="5">
        <f>'Claims list'!AJ155</f>
        <v>0</v>
      </c>
      <c r="V75" s="5">
        <f>'Claims list'!AK155</f>
        <v>0</v>
      </c>
      <c r="W75" s="5">
        <f>'Claims list'!AL155</f>
        <v>0</v>
      </c>
      <c r="X75" s="5">
        <f>'Claims list'!AM155</f>
        <v>0</v>
      </c>
      <c r="Y75" s="5">
        <f>'Claims list'!AN155</f>
        <v>0</v>
      </c>
      <c r="Z75" s="5">
        <f>'Claims list'!AO155</f>
        <v>0</v>
      </c>
      <c r="AA75" s="5">
        <f>'Claims list'!AP155</f>
        <v>0</v>
      </c>
      <c r="AB75" s="5">
        <f>'Claims list'!AQ155</f>
        <v>0</v>
      </c>
      <c r="AC75" s="5">
        <f>'Claims list'!AR155</f>
        <v>0</v>
      </c>
      <c r="AD75" s="5">
        <f>'Claims list'!AS155</f>
        <v>0</v>
      </c>
      <c r="AE75" s="5">
        <f>'Claims list'!AT155</f>
        <v>0</v>
      </c>
      <c r="AF75" s="5">
        <f>'Claims list'!AU155</f>
        <v>0</v>
      </c>
      <c r="AG75" s="5">
        <f>'Claims list'!AV155</f>
        <v>0</v>
      </c>
      <c r="AH75" s="5">
        <f>'Claims list'!AW155</f>
        <v>0</v>
      </c>
      <c r="AI75" s="5">
        <f>'Claims list'!AX155</f>
        <v>0</v>
      </c>
      <c r="AJ75" s="5">
        <f>'Claims list'!AY155</f>
        <v>0</v>
      </c>
      <c r="AK75" s="5">
        <f>'Claims list'!AZ155</f>
        <v>0</v>
      </c>
      <c r="AL75" s="5">
        <f>'Claims list'!BA155</f>
        <v>0</v>
      </c>
      <c r="AM75" s="5">
        <f>'Claims list'!BB155</f>
        <v>0</v>
      </c>
      <c r="AN75" s="7">
        <f>VLOOKUP(A75,'Premiums,Loss ratio'!$A$2:$C$1048576,3,FALSE)</f>
        <v>19667</v>
      </c>
    </row>
    <row r="76" spans="1:40" x14ac:dyDescent="0.2">
      <c r="A76" s="38">
        <f t="shared" si="1"/>
        <v>50649</v>
      </c>
      <c r="B76" s="4">
        <v>16</v>
      </c>
      <c r="C76" s="5">
        <f>'Claims list'!R156</f>
        <v>0</v>
      </c>
      <c r="D76" s="5">
        <f>'Claims list'!S156</f>
        <v>0</v>
      </c>
      <c r="E76" s="5">
        <f>'Claims list'!T156</f>
        <v>1</v>
      </c>
      <c r="F76" s="5">
        <f>'Claims list'!U156</f>
        <v>0</v>
      </c>
      <c r="G76" s="5">
        <f>'Claims list'!V156</f>
        <v>0</v>
      </c>
      <c r="H76" s="5">
        <f>'Claims list'!W156</f>
        <v>0</v>
      </c>
      <c r="I76" s="5">
        <f>'Claims list'!X156</f>
        <v>0</v>
      </c>
      <c r="J76" s="5">
        <f>'Claims list'!Y156</f>
        <v>0</v>
      </c>
      <c r="K76" s="5">
        <f>'Claims list'!Z156</f>
        <v>0</v>
      </c>
      <c r="L76" s="5">
        <f>'Claims list'!AA156</f>
        <v>0</v>
      </c>
      <c r="M76" s="5">
        <f>'Claims list'!AB156</f>
        <v>0</v>
      </c>
      <c r="N76" s="5">
        <f>'Claims list'!AC156</f>
        <v>0</v>
      </c>
      <c r="O76" s="5">
        <f>'Claims list'!AD156</f>
        <v>0</v>
      </c>
      <c r="P76" s="5">
        <f>'Claims list'!AE156</f>
        <v>0</v>
      </c>
      <c r="Q76" s="5">
        <f>'Claims list'!AF156</f>
        <v>0</v>
      </c>
      <c r="R76" s="5">
        <f>'Claims list'!AG156</f>
        <v>0</v>
      </c>
      <c r="S76" s="5">
        <f>'Claims list'!AH156</f>
        <v>1</v>
      </c>
      <c r="T76" s="5">
        <f>'Claims list'!AI156</f>
        <v>0</v>
      </c>
      <c r="U76" s="5">
        <f>'Claims list'!AJ156</f>
        <v>0</v>
      </c>
      <c r="V76" s="5">
        <f>'Claims list'!AK156</f>
        <v>0</v>
      </c>
      <c r="W76" s="5">
        <f>'Claims list'!AL156</f>
        <v>0</v>
      </c>
      <c r="X76" s="5">
        <f>'Claims list'!AM156</f>
        <v>0</v>
      </c>
      <c r="Y76" s="5">
        <f>'Claims list'!AN156</f>
        <v>0</v>
      </c>
      <c r="Z76" s="5">
        <f>'Claims list'!AO156</f>
        <v>0</v>
      </c>
      <c r="AA76" s="5">
        <f>'Claims list'!AP156</f>
        <v>0</v>
      </c>
      <c r="AB76" s="5">
        <f>'Claims list'!AQ156</f>
        <v>0</v>
      </c>
      <c r="AC76" s="5">
        <f>'Claims list'!AR156</f>
        <v>0</v>
      </c>
      <c r="AD76" s="5">
        <f>'Claims list'!AS156</f>
        <v>0</v>
      </c>
      <c r="AE76" s="5">
        <f>'Claims list'!AT156</f>
        <v>0</v>
      </c>
      <c r="AF76" s="5">
        <f>'Claims list'!AU156</f>
        <v>0</v>
      </c>
      <c r="AG76" s="5">
        <f>'Claims list'!AV156</f>
        <v>0</v>
      </c>
      <c r="AH76" s="5">
        <f>'Claims list'!AW156</f>
        <v>0</v>
      </c>
      <c r="AI76" s="5">
        <f>'Claims list'!AX156</f>
        <v>0</v>
      </c>
      <c r="AJ76" s="5">
        <f>'Claims list'!AY156</f>
        <v>0</v>
      </c>
      <c r="AK76" s="5">
        <f>'Claims list'!AZ156</f>
        <v>0</v>
      </c>
      <c r="AL76" s="5">
        <f>'Claims list'!BA156</f>
        <v>0</v>
      </c>
      <c r="AM76" s="5">
        <f>'Claims list'!BB156</f>
        <v>0</v>
      </c>
      <c r="AN76" s="7">
        <f>VLOOKUP(A76,'Premiums,Loss ratio'!$A$2:$C$1048576,3,FALSE)</f>
        <v>19653</v>
      </c>
    </row>
    <row r="77" spans="1:40" x14ac:dyDescent="0.2">
      <c r="A77" s="38">
        <f t="shared" si="1"/>
        <v>50679</v>
      </c>
      <c r="B77" s="4">
        <v>15</v>
      </c>
      <c r="C77" s="5">
        <f>'Claims list'!R157</f>
        <v>1</v>
      </c>
      <c r="D77" s="5">
        <f>'Claims list'!S157</f>
        <v>0</v>
      </c>
      <c r="E77" s="5">
        <f>'Claims list'!T157</f>
        <v>0</v>
      </c>
      <c r="F77" s="5">
        <f>'Claims list'!U157</f>
        <v>0</v>
      </c>
      <c r="G77" s="5">
        <f>'Claims list'!V157</f>
        <v>0</v>
      </c>
      <c r="H77" s="5">
        <f>'Claims list'!W157</f>
        <v>0</v>
      </c>
      <c r="I77" s="5">
        <f>'Claims list'!X157</f>
        <v>0</v>
      </c>
      <c r="J77" s="5">
        <f>'Claims list'!Y157</f>
        <v>0</v>
      </c>
      <c r="K77" s="5">
        <f>'Claims list'!Z157</f>
        <v>0</v>
      </c>
      <c r="L77" s="5">
        <f>'Claims list'!AA157</f>
        <v>0</v>
      </c>
      <c r="M77" s="5">
        <f>'Claims list'!AB157</f>
        <v>0</v>
      </c>
      <c r="N77" s="5">
        <f>'Claims list'!AC157</f>
        <v>0</v>
      </c>
      <c r="O77" s="5">
        <f>'Claims list'!AD157</f>
        <v>0</v>
      </c>
      <c r="P77" s="5">
        <f>'Claims list'!AE157</f>
        <v>0</v>
      </c>
      <c r="Q77" s="5">
        <f>'Claims list'!AF157</f>
        <v>0</v>
      </c>
      <c r="R77" s="5">
        <f>'Claims list'!AG157</f>
        <v>0</v>
      </c>
      <c r="S77" s="5">
        <f>'Claims list'!AH157</f>
        <v>0</v>
      </c>
      <c r="T77" s="5">
        <f>'Claims list'!AI157</f>
        <v>0</v>
      </c>
      <c r="U77" s="5">
        <f>'Claims list'!AJ157</f>
        <v>0</v>
      </c>
      <c r="V77" s="5">
        <f>'Claims list'!AK157</f>
        <v>0</v>
      </c>
      <c r="W77" s="5">
        <f>'Claims list'!AL157</f>
        <v>0</v>
      </c>
      <c r="X77" s="5">
        <f>'Claims list'!AM157</f>
        <v>0</v>
      </c>
      <c r="Y77" s="5">
        <f>'Claims list'!AN157</f>
        <v>0</v>
      </c>
      <c r="Z77" s="5">
        <f>'Claims list'!AO157</f>
        <v>0</v>
      </c>
      <c r="AA77" s="5">
        <f>'Claims list'!AP157</f>
        <v>0</v>
      </c>
      <c r="AB77" s="5">
        <f>'Claims list'!AQ157</f>
        <v>0</v>
      </c>
      <c r="AC77" s="5">
        <f>'Claims list'!AR157</f>
        <v>0</v>
      </c>
      <c r="AD77" s="5">
        <f>'Claims list'!AS157</f>
        <v>0</v>
      </c>
      <c r="AE77" s="5">
        <f>'Claims list'!AT157</f>
        <v>0</v>
      </c>
      <c r="AF77" s="5">
        <f>'Claims list'!AU157</f>
        <v>0</v>
      </c>
      <c r="AG77" s="5">
        <f>'Claims list'!AV157</f>
        <v>0</v>
      </c>
      <c r="AH77" s="5">
        <f>'Claims list'!AW157</f>
        <v>0</v>
      </c>
      <c r="AI77" s="5">
        <f>'Claims list'!AX157</f>
        <v>0</v>
      </c>
      <c r="AJ77" s="5">
        <f>'Claims list'!AY157</f>
        <v>0</v>
      </c>
      <c r="AK77" s="5">
        <f>'Claims list'!AZ157</f>
        <v>0</v>
      </c>
      <c r="AL77" s="5">
        <f>'Claims list'!BA157</f>
        <v>0</v>
      </c>
      <c r="AM77" s="5">
        <f>'Claims list'!BB157</f>
        <v>0</v>
      </c>
      <c r="AN77" s="7">
        <f>VLOOKUP(A77,'Premiums,Loss ratio'!$A$2:$C$1048576,3,FALSE)</f>
        <v>19633</v>
      </c>
    </row>
    <row r="78" spans="1:40" x14ac:dyDescent="0.2">
      <c r="A78" s="38">
        <f t="shared" si="1"/>
        <v>50710</v>
      </c>
      <c r="B78" s="4">
        <v>14</v>
      </c>
      <c r="C78" s="5">
        <f>'Claims list'!R158</f>
        <v>0</v>
      </c>
      <c r="D78" s="5">
        <f>'Claims list'!S158</f>
        <v>0</v>
      </c>
      <c r="E78" s="5">
        <f>'Claims list'!T158</f>
        <v>0</v>
      </c>
      <c r="F78" s="5">
        <f>'Claims list'!U158</f>
        <v>0</v>
      </c>
      <c r="G78" s="5">
        <f>'Claims list'!V158</f>
        <v>0</v>
      </c>
      <c r="H78" s="5">
        <f>'Claims list'!W158</f>
        <v>0</v>
      </c>
      <c r="I78" s="5">
        <f>'Claims list'!X158</f>
        <v>0</v>
      </c>
      <c r="J78" s="5">
        <f>'Claims list'!Y158</f>
        <v>0</v>
      </c>
      <c r="K78" s="5">
        <f>'Claims list'!Z158</f>
        <v>0</v>
      </c>
      <c r="L78" s="5">
        <f>'Claims list'!AA158</f>
        <v>0</v>
      </c>
      <c r="M78" s="5">
        <f>'Claims list'!AB158</f>
        <v>0</v>
      </c>
      <c r="N78" s="5">
        <f>'Claims list'!AC158</f>
        <v>0</v>
      </c>
      <c r="O78" s="5">
        <f>'Claims list'!AD158</f>
        <v>0</v>
      </c>
      <c r="P78" s="5">
        <f>'Claims list'!AE158</f>
        <v>1</v>
      </c>
      <c r="Q78" s="5">
        <f>'Claims list'!AF158</f>
        <v>1</v>
      </c>
      <c r="R78" s="5">
        <f>'Claims list'!AG158</f>
        <v>0</v>
      </c>
      <c r="S78" s="5">
        <f>'Claims list'!AH158</f>
        <v>0</v>
      </c>
      <c r="T78" s="5">
        <f>'Claims list'!AI158</f>
        <v>0</v>
      </c>
      <c r="U78" s="5">
        <f>'Claims list'!AJ158</f>
        <v>0</v>
      </c>
      <c r="V78" s="5">
        <f>'Claims list'!AK158</f>
        <v>0</v>
      </c>
      <c r="W78" s="5">
        <f>'Claims list'!AL158</f>
        <v>0</v>
      </c>
      <c r="X78" s="5">
        <f>'Claims list'!AM158</f>
        <v>0</v>
      </c>
      <c r="Y78" s="5">
        <f>'Claims list'!AN158</f>
        <v>0</v>
      </c>
      <c r="Z78" s="5">
        <f>'Claims list'!AO158</f>
        <v>0</v>
      </c>
      <c r="AA78" s="5">
        <f>'Claims list'!AP158</f>
        <v>0</v>
      </c>
      <c r="AB78" s="5">
        <f>'Claims list'!AQ158</f>
        <v>0</v>
      </c>
      <c r="AC78" s="5">
        <f>'Claims list'!AR158</f>
        <v>0</v>
      </c>
      <c r="AD78" s="5">
        <f>'Claims list'!AS158</f>
        <v>0</v>
      </c>
      <c r="AE78" s="5">
        <f>'Claims list'!AT158</f>
        <v>0</v>
      </c>
      <c r="AF78" s="5">
        <f>'Claims list'!AU158</f>
        <v>0</v>
      </c>
      <c r="AG78" s="5">
        <f>'Claims list'!AV158</f>
        <v>0</v>
      </c>
      <c r="AH78" s="5">
        <f>'Claims list'!AW158</f>
        <v>0</v>
      </c>
      <c r="AI78" s="5">
        <f>'Claims list'!AX158</f>
        <v>0</v>
      </c>
      <c r="AJ78" s="5">
        <f>'Claims list'!AY158</f>
        <v>0</v>
      </c>
      <c r="AK78" s="5">
        <f>'Claims list'!AZ158</f>
        <v>0</v>
      </c>
      <c r="AL78" s="5">
        <f>'Claims list'!BA158</f>
        <v>0</v>
      </c>
      <c r="AM78" s="5">
        <f>'Claims list'!BB158</f>
        <v>0</v>
      </c>
      <c r="AN78" s="7">
        <f>VLOOKUP(A78,'Premiums,Loss ratio'!$A$2:$C$1048576,3,FALSE)</f>
        <v>19619</v>
      </c>
    </row>
    <row r="79" spans="1:40" x14ac:dyDescent="0.2">
      <c r="A79" s="38">
        <f t="shared" si="1"/>
        <v>50740</v>
      </c>
      <c r="B79" s="4">
        <v>13</v>
      </c>
      <c r="C79" s="5">
        <f>'Claims list'!R159</f>
        <v>0</v>
      </c>
      <c r="D79" s="5">
        <f>'Claims list'!S159</f>
        <v>0</v>
      </c>
      <c r="E79" s="5">
        <f>'Claims list'!T159</f>
        <v>0</v>
      </c>
      <c r="F79" s="5">
        <f>'Claims list'!U159</f>
        <v>0</v>
      </c>
      <c r="G79" s="5">
        <f>'Claims list'!V159</f>
        <v>0</v>
      </c>
      <c r="H79" s="5">
        <f>'Claims list'!W159</f>
        <v>0</v>
      </c>
      <c r="I79" s="5">
        <f>'Claims list'!X159</f>
        <v>0</v>
      </c>
      <c r="J79" s="5">
        <f>'Claims list'!Y159</f>
        <v>0</v>
      </c>
      <c r="K79" s="5">
        <f>'Claims list'!Z159</f>
        <v>0</v>
      </c>
      <c r="L79" s="5">
        <f>'Claims list'!AA159</f>
        <v>0</v>
      </c>
      <c r="M79" s="5">
        <f>'Claims list'!AB159</f>
        <v>0</v>
      </c>
      <c r="N79" s="5">
        <f>'Claims list'!AC159</f>
        <v>0</v>
      </c>
      <c r="O79" s="5">
        <f>'Claims list'!AD159</f>
        <v>0</v>
      </c>
      <c r="P79" s="5">
        <f>'Claims list'!AE159</f>
        <v>0</v>
      </c>
      <c r="Q79" s="5">
        <f>'Claims list'!AF159</f>
        <v>0</v>
      </c>
      <c r="R79" s="5">
        <f>'Claims list'!AG159</f>
        <v>0</v>
      </c>
      <c r="S79" s="5">
        <f>'Claims list'!AH159</f>
        <v>0</v>
      </c>
      <c r="T79" s="5">
        <f>'Claims list'!AI159</f>
        <v>0</v>
      </c>
      <c r="U79" s="5">
        <f>'Claims list'!AJ159</f>
        <v>0</v>
      </c>
      <c r="V79" s="5">
        <f>'Claims list'!AK159</f>
        <v>0</v>
      </c>
      <c r="W79" s="5">
        <f>'Claims list'!AL159</f>
        <v>0</v>
      </c>
      <c r="X79" s="5">
        <f>'Claims list'!AM159</f>
        <v>0</v>
      </c>
      <c r="Y79" s="5">
        <f>'Claims list'!AN159</f>
        <v>0</v>
      </c>
      <c r="Z79" s="5">
        <f>'Claims list'!AO159</f>
        <v>0</v>
      </c>
      <c r="AA79" s="5">
        <f>'Claims list'!AP159</f>
        <v>0</v>
      </c>
      <c r="AB79" s="5">
        <f>'Claims list'!AQ159</f>
        <v>0</v>
      </c>
      <c r="AC79" s="5">
        <f>'Claims list'!AR159</f>
        <v>0</v>
      </c>
      <c r="AD79" s="5">
        <f>'Claims list'!AS159</f>
        <v>0</v>
      </c>
      <c r="AE79" s="5">
        <f>'Claims list'!AT159</f>
        <v>0</v>
      </c>
      <c r="AF79" s="5">
        <f>'Claims list'!AU159</f>
        <v>0</v>
      </c>
      <c r="AG79" s="5">
        <f>'Claims list'!AV159</f>
        <v>0</v>
      </c>
      <c r="AH79" s="5">
        <f>'Claims list'!AW159</f>
        <v>0</v>
      </c>
      <c r="AI79" s="5">
        <f>'Claims list'!AX159</f>
        <v>0</v>
      </c>
      <c r="AJ79" s="5">
        <f>'Claims list'!AY159</f>
        <v>0</v>
      </c>
      <c r="AK79" s="5">
        <f>'Claims list'!AZ159</f>
        <v>0</v>
      </c>
      <c r="AL79" s="5">
        <f>'Claims list'!BA159</f>
        <v>0</v>
      </c>
      <c r="AM79" s="5">
        <f>'Claims list'!BB159</f>
        <v>0</v>
      </c>
      <c r="AN79" s="7">
        <f>VLOOKUP(A79,'Premiums,Loss ratio'!$A$2:$C$1048576,3,FALSE)</f>
        <v>19594</v>
      </c>
    </row>
    <row r="80" spans="1:40" x14ac:dyDescent="0.2">
      <c r="A80" s="38">
        <f t="shared" si="1"/>
        <v>50771</v>
      </c>
      <c r="B80" s="4">
        <v>12</v>
      </c>
      <c r="C80" s="5">
        <f>'Claims list'!R160</f>
        <v>0</v>
      </c>
      <c r="D80" s="5">
        <f>'Claims list'!S160</f>
        <v>0</v>
      </c>
      <c r="E80" s="5">
        <f>'Claims list'!T160</f>
        <v>0</v>
      </c>
      <c r="F80" s="5">
        <f>'Claims list'!U160</f>
        <v>0</v>
      </c>
      <c r="G80" s="5">
        <f>'Claims list'!V160</f>
        <v>1</v>
      </c>
      <c r="H80" s="5">
        <f>'Claims list'!W160</f>
        <v>0</v>
      </c>
      <c r="I80" s="5">
        <f>'Claims list'!X160</f>
        <v>0</v>
      </c>
      <c r="J80" s="5">
        <f>'Claims list'!Y160</f>
        <v>0</v>
      </c>
      <c r="K80" s="5">
        <f>'Claims list'!Z160</f>
        <v>0</v>
      </c>
      <c r="L80" s="5">
        <f>'Claims list'!AA160</f>
        <v>0</v>
      </c>
      <c r="M80" s="5">
        <f>'Claims list'!AB160</f>
        <v>0</v>
      </c>
      <c r="N80" s="5">
        <f>'Claims list'!AC160</f>
        <v>0</v>
      </c>
      <c r="O80" s="5">
        <f>'Claims list'!AD160</f>
        <v>0</v>
      </c>
      <c r="P80" s="5">
        <f>'Claims list'!AE160</f>
        <v>0</v>
      </c>
      <c r="Q80" s="5">
        <f>'Claims list'!AF160</f>
        <v>0</v>
      </c>
      <c r="R80" s="5">
        <f>'Claims list'!AG160</f>
        <v>0</v>
      </c>
      <c r="S80" s="5">
        <f>'Claims list'!AH160</f>
        <v>0</v>
      </c>
      <c r="T80" s="5">
        <f>'Claims list'!AI160</f>
        <v>0</v>
      </c>
      <c r="U80" s="5">
        <f>'Claims list'!AJ160</f>
        <v>0</v>
      </c>
      <c r="V80" s="5">
        <f>'Claims list'!AK160</f>
        <v>0</v>
      </c>
      <c r="W80" s="5">
        <f>'Claims list'!AL160</f>
        <v>0</v>
      </c>
      <c r="X80" s="5">
        <f>'Claims list'!AM160</f>
        <v>0</v>
      </c>
      <c r="Y80" s="5">
        <f>'Claims list'!AN160</f>
        <v>0</v>
      </c>
      <c r="Z80" s="5">
        <f>'Claims list'!AO160</f>
        <v>0</v>
      </c>
      <c r="AA80" s="5">
        <f>'Claims list'!AP160</f>
        <v>0</v>
      </c>
      <c r="AB80" s="5">
        <f>'Claims list'!AQ160</f>
        <v>0</v>
      </c>
      <c r="AC80" s="5">
        <f>'Claims list'!AR160</f>
        <v>0</v>
      </c>
      <c r="AD80" s="5">
        <f>'Claims list'!AS160</f>
        <v>0</v>
      </c>
      <c r="AE80" s="5">
        <f>'Claims list'!AT160</f>
        <v>0</v>
      </c>
      <c r="AF80" s="5">
        <f>'Claims list'!AU160</f>
        <v>0</v>
      </c>
      <c r="AG80" s="5">
        <f>'Claims list'!AV160</f>
        <v>0</v>
      </c>
      <c r="AH80" s="5">
        <f>'Claims list'!AW160</f>
        <v>0</v>
      </c>
      <c r="AI80" s="5">
        <f>'Claims list'!AX160</f>
        <v>0</v>
      </c>
      <c r="AJ80" s="5">
        <f>'Claims list'!AY160</f>
        <v>0</v>
      </c>
      <c r="AK80" s="5">
        <f>'Claims list'!AZ160</f>
        <v>0</v>
      </c>
      <c r="AL80" s="5">
        <f>'Claims list'!BA160</f>
        <v>0</v>
      </c>
      <c r="AM80" s="5">
        <f>'Claims list'!BB160</f>
        <v>0</v>
      </c>
      <c r="AN80" s="7">
        <f>VLOOKUP(A80,'Premiums,Loss ratio'!$A$2:$C$1048576,3,FALSE)</f>
        <v>19781</v>
      </c>
    </row>
    <row r="81" spans="1:40" x14ac:dyDescent="0.2">
      <c r="A81" s="38">
        <f t="shared" si="1"/>
        <v>50802</v>
      </c>
      <c r="B81" s="4">
        <v>11</v>
      </c>
      <c r="C81" s="5">
        <f>'Claims list'!R161</f>
        <v>0</v>
      </c>
      <c r="D81" s="5">
        <f>'Claims list'!S161</f>
        <v>0</v>
      </c>
      <c r="E81" s="5">
        <f>'Claims list'!T161</f>
        <v>0</v>
      </c>
      <c r="F81" s="5">
        <f>'Claims list'!U161</f>
        <v>0</v>
      </c>
      <c r="G81" s="5">
        <f>'Claims list'!V161</f>
        <v>0</v>
      </c>
      <c r="H81" s="5">
        <f>'Claims list'!W161</f>
        <v>0</v>
      </c>
      <c r="I81" s="5">
        <f>'Claims list'!X161</f>
        <v>0</v>
      </c>
      <c r="J81" s="5">
        <f>'Claims list'!Y161</f>
        <v>0</v>
      </c>
      <c r="K81" s="5">
        <f>'Claims list'!Z161</f>
        <v>0</v>
      </c>
      <c r="L81" s="5">
        <f>'Claims list'!AA161</f>
        <v>0</v>
      </c>
      <c r="M81" s="5">
        <f>'Claims list'!AB161</f>
        <v>0</v>
      </c>
      <c r="N81" s="5">
        <f>'Claims list'!AC161</f>
        <v>0</v>
      </c>
      <c r="O81" s="5">
        <f>'Claims list'!AD161</f>
        <v>0</v>
      </c>
      <c r="P81" s="5">
        <f>'Claims list'!AE161</f>
        <v>0</v>
      </c>
      <c r="Q81" s="5">
        <f>'Claims list'!AF161</f>
        <v>0</v>
      </c>
      <c r="R81" s="5">
        <f>'Claims list'!AG161</f>
        <v>0</v>
      </c>
      <c r="S81" s="5">
        <f>'Claims list'!AH161</f>
        <v>0</v>
      </c>
      <c r="T81" s="5">
        <f>'Claims list'!AI161</f>
        <v>0</v>
      </c>
      <c r="U81" s="5">
        <f>'Claims list'!AJ161</f>
        <v>0</v>
      </c>
      <c r="V81" s="5">
        <f>'Claims list'!AK161</f>
        <v>0</v>
      </c>
      <c r="W81" s="5">
        <f>'Claims list'!AL161</f>
        <v>0</v>
      </c>
      <c r="X81" s="5">
        <f>'Claims list'!AM161</f>
        <v>0</v>
      </c>
      <c r="Y81" s="5">
        <f>'Claims list'!AN161</f>
        <v>0</v>
      </c>
      <c r="Z81" s="5">
        <f>'Claims list'!AO161</f>
        <v>0</v>
      </c>
      <c r="AA81" s="5">
        <f>'Claims list'!AP161</f>
        <v>0</v>
      </c>
      <c r="AB81" s="5">
        <f>'Claims list'!AQ161</f>
        <v>0</v>
      </c>
      <c r="AC81" s="5">
        <f>'Claims list'!AR161</f>
        <v>0</v>
      </c>
      <c r="AD81" s="5">
        <f>'Claims list'!AS161</f>
        <v>0</v>
      </c>
      <c r="AE81" s="5">
        <f>'Claims list'!AT161</f>
        <v>0</v>
      </c>
      <c r="AF81" s="5">
        <f>'Claims list'!AU161</f>
        <v>0</v>
      </c>
      <c r="AG81" s="5">
        <f>'Claims list'!AV161</f>
        <v>0</v>
      </c>
      <c r="AH81" s="5">
        <f>'Claims list'!AW161</f>
        <v>0</v>
      </c>
      <c r="AI81" s="5">
        <f>'Claims list'!AX161</f>
        <v>0</v>
      </c>
      <c r="AJ81" s="5">
        <f>'Claims list'!AY161</f>
        <v>0</v>
      </c>
      <c r="AK81" s="5">
        <f>'Claims list'!AZ161</f>
        <v>0</v>
      </c>
      <c r="AL81" s="5">
        <f>'Claims list'!BA161</f>
        <v>0</v>
      </c>
      <c r="AM81" s="5">
        <f>'Claims list'!BB161</f>
        <v>0</v>
      </c>
      <c r="AN81" s="7">
        <f>VLOOKUP(A81,'Premiums,Loss ratio'!$A$2:$C$1048576,3,FALSE)</f>
        <v>19766</v>
      </c>
    </row>
    <row r="82" spans="1:40" x14ac:dyDescent="0.2">
      <c r="A82" s="38">
        <f t="shared" si="1"/>
        <v>50830</v>
      </c>
      <c r="B82" s="4">
        <v>10</v>
      </c>
      <c r="C82" s="5">
        <f>'Claims list'!R162</f>
        <v>0</v>
      </c>
      <c r="D82" s="5">
        <f>'Claims list'!S162</f>
        <v>0</v>
      </c>
      <c r="E82" s="5">
        <f>'Claims list'!T162</f>
        <v>0</v>
      </c>
      <c r="F82" s="5">
        <f>'Claims list'!U162</f>
        <v>0</v>
      </c>
      <c r="G82" s="5">
        <f>'Claims list'!V162</f>
        <v>0</v>
      </c>
      <c r="H82" s="5">
        <f>'Claims list'!W162</f>
        <v>0</v>
      </c>
      <c r="I82" s="5">
        <f>'Claims list'!X162</f>
        <v>0</v>
      </c>
      <c r="J82" s="5">
        <f>'Claims list'!Y162</f>
        <v>0</v>
      </c>
      <c r="K82" s="5">
        <f>'Claims list'!Z162</f>
        <v>0</v>
      </c>
      <c r="L82" s="5">
        <f>'Claims list'!AA162</f>
        <v>0</v>
      </c>
      <c r="M82" s="5">
        <f>'Claims list'!AB162</f>
        <v>0</v>
      </c>
      <c r="N82" s="5">
        <f>'Claims list'!AC162</f>
        <v>0</v>
      </c>
      <c r="O82" s="5">
        <f>'Claims list'!AD162</f>
        <v>0</v>
      </c>
      <c r="P82" s="5">
        <f>'Claims list'!AE162</f>
        <v>0</v>
      </c>
      <c r="Q82" s="5">
        <f>'Claims list'!AF162</f>
        <v>0</v>
      </c>
      <c r="R82" s="5">
        <f>'Claims list'!AG162</f>
        <v>0</v>
      </c>
      <c r="S82" s="5">
        <f>'Claims list'!AH162</f>
        <v>0</v>
      </c>
      <c r="T82" s="5">
        <f>'Claims list'!AI162</f>
        <v>0</v>
      </c>
      <c r="U82" s="5">
        <f>'Claims list'!AJ162</f>
        <v>0</v>
      </c>
      <c r="V82" s="5">
        <f>'Claims list'!AK162</f>
        <v>0</v>
      </c>
      <c r="W82" s="5">
        <f>'Claims list'!AL162</f>
        <v>0</v>
      </c>
      <c r="X82" s="5">
        <f>'Claims list'!AM162</f>
        <v>0</v>
      </c>
      <c r="Y82" s="5">
        <f>'Claims list'!AN162</f>
        <v>0</v>
      </c>
      <c r="Z82" s="5">
        <f>'Claims list'!AO162</f>
        <v>0</v>
      </c>
      <c r="AA82" s="5">
        <f>'Claims list'!AP162</f>
        <v>0</v>
      </c>
      <c r="AB82" s="5">
        <f>'Claims list'!AQ162</f>
        <v>0</v>
      </c>
      <c r="AC82" s="5">
        <f>'Claims list'!AR162</f>
        <v>0</v>
      </c>
      <c r="AD82" s="5">
        <f>'Claims list'!AS162</f>
        <v>0</v>
      </c>
      <c r="AE82" s="5">
        <f>'Claims list'!AT162</f>
        <v>0</v>
      </c>
      <c r="AF82" s="5">
        <f>'Claims list'!AU162</f>
        <v>0</v>
      </c>
      <c r="AG82" s="5">
        <f>'Claims list'!AV162</f>
        <v>0</v>
      </c>
      <c r="AH82" s="5">
        <f>'Claims list'!AW162</f>
        <v>0</v>
      </c>
      <c r="AI82" s="5">
        <f>'Claims list'!AX162</f>
        <v>0</v>
      </c>
      <c r="AJ82" s="5">
        <f>'Claims list'!AY162</f>
        <v>0</v>
      </c>
      <c r="AK82" s="5">
        <f>'Claims list'!AZ162</f>
        <v>0</v>
      </c>
      <c r="AL82" s="5">
        <f>'Claims list'!BA162</f>
        <v>0</v>
      </c>
      <c r="AM82" s="5">
        <f>'Claims list'!BB162</f>
        <v>0</v>
      </c>
      <c r="AN82" s="7">
        <f>VLOOKUP(A82,'Premiums,Loss ratio'!$A$2:$C$1048576,3,FALSE)</f>
        <v>19753</v>
      </c>
    </row>
    <row r="83" spans="1:40" x14ac:dyDescent="0.2">
      <c r="A83" s="38">
        <f t="shared" si="1"/>
        <v>50861</v>
      </c>
      <c r="B83" s="4">
        <v>9</v>
      </c>
      <c r="C83" s="5">
        <f>'Claims list'!R163</f>
        <v>0</v>
      </c>
      <c r="D83" s="5">
        <f>'Claims list'!S163</f>
        <v>0</v>
      </c>
      <c r="E83" s="5">
        <f>'Claims list'!T163</f>
        <v>1</v>
      </c>
      <c r="F83" s="5">
        <f>'Claims list'!U163</f>
        <v>0</v>
      </c>
      <c r="G83" s="5">
        <f>'Claims list'!V163</f>
        <v>0</v>
      </c>
      <c r="H83" s="5">
        <f>'Claims list'!W163</f>
        <v>0</v>
      </c>
      <c r="I83" s="5">
        <f>'Claims list'!X163</f>
        <v>0</v>
      </c>
      <c r="J83" s="5">
        <f>'Claims list'!Y163</f>
        <v>0</v>
      </c>
      <c r="K83" s="5">
        <f>'Claims list'!Z163</f>
        <v>0</v>
      </c>
      <c r="L83" s="5">
        <f>'Claims list'!AA163</f>
        <v>0</v>
      </c>
      <c r="M83" s="5">
        <f>'Claims list'!AB163</f>
        <v>0</v>
      </c>
      <c r="N83" s="5">
        <f>'Claims list'!AC163</f>
        <v>0</v>
      </c>
      <c r="O83" s="5">
        <f>'Claims list'!AD163</f>
        <v>0</v>
      </c>
      <c r="P83" s="5">
        <f>'Claims list'!AE163</f>
        <v>0</v>
      </c>
      <c r="Q83" s="5">
        <f>'Claims list'!AF163</f>
        <v>0</v>
      </c>
      <c r="R83" s="5">
        <f>'Claims list'!AG163</f>
        <v>0</v>
      </c>
      <c r="S83" s="5">
        <f>'Claims list'!AH163</f>
        <v>0</v>
      </c>
      <c r="T83" s="5">
        <f>'Claims list'!AI163</f>
        <v>0</v>
      </c>
      <c r="U83" s="5">
        <f>'Claims list'!AJ163</f>
        <v>0</v>
      </c>
      <c r="V83" s="5">
        <f>'Claims list'!AK163</f>
        <v>0</v>
      </c>
      <c r="W83" s="5">
        <f>'Claims list'!AL163</f>
        <v>0</v>
      </c>
      <c r="X83" s="5">
        <f>'Claims list'!AM163</f>
        <v>0</v>
      </c>
      <c r="Y83" s="5">
        <f>'Claims list'!AN163</f>
        <v>0</v>
      </c>
      <c r="Z83" s="5">
        <f>'Claims list'!AO163</f>
        <v>0</v>
      </c>
      <c r="AA83" s="5">
        <f>'Claims list'!AP163</f>
        <v>0</v>
      </c>
      <c r="AB83" s="5">
        <f>'Claims list'!AQ163</f>
        <v>0</v>
      </c>
      <c r="AC83" s="5">
        <f>'Claims list'!AR163</f>
        <v>0</v>
      </c>
      <c r="AD83" s="5">
        <f>'Claims list'!AS163</f>
        <v>0</v>
      </c>
      <c r="AE83" s="5">
        <f>'Claims list'!AT163</f>
        <v>0</v>
      </c>
      <c r="AF83" s="5">
        <f>'Claims list'!AU163</f>
        <v>0</v>
      </c>
      <c r="AG83" s="5">
        <f>'Claims list'!AV163</f>
        <v>0</v>
      </c>
      <c r="AH83" s="5">
        <f>'Claims list'!AW163</f>
        <v>0</v>
      </c>
      <c r="AI83" s="5">
        <f>'Claims list'!AX163</f>
        <v>0</v>
      </c>
      <c r="AJ83" s="5">
        <f>'Claims list'!AY163</f>
        <v>0</v>
      </c>
      <c r="AK83" s="5">
        <f>'Claims list'!AZ163</f>
        <v>0</v>
      </c>
      <c r="AL83" s="5">
        <f>'Claims list'!BA163</f>
        <v>0</v>
      </c>
      <c r="AM83" s="5">
        <f>'Claims list'!BB163</f>
        <v>0</v>
      </c>
      <c r="AN83" s="7">
        <f>VLOOKUP(A83,'Premiums,Loss ratio'!$A$2:$C$1048576,3,FALSE)</f>
        <v>19740</v>
      </c>
    </row>
    <row r="84" spans="1:40" x14ac:dyDescent="0.2">
      <c r="A84" s="38">
        <f t="shared" si="1"/>
        <v>50891</v>
      </c>
      <c r="B84" s="4">
        <v>8</v>
      </c>
      <c r="C84" s="5">
        <f>'Claims list'!R164</f>
        <v>0</v>
      </c>
      <c r="D84" s="5">
        <f>'Claims list'!S164</f>
        <v>0</v>
      </c>
      <c r="E84" s="5">
        <f>'Claims list'!T164</f>
        <v>0</v>
      </c>
      <c r="F84" s="5">
        <f>'Claims list'!U164</f>
        <v>0</v>
      </c>
      <c r="G84" s="5">
        <f>'Claims list'!V164</f>
        <v>1</v>
      </c>
      <c r="H84" s="5">
        <f>'Claims list'!W164</f>
        <v>0</v>
      </c>
      <c r="I84" s="5">
        <f>'Claims list'!X164</f>
        <v>0</v>
      </c>
      <c r="J84" s="5">
        <f>'Claims list'!Y164</f>
        <v>0</v>
      </c>
      <c r="K84" s="5">
        <f>'Claims list'!Z164</f>
        <v>0</v>
      </c>
      <c r="L84" s="5">
        <f>'Claims list'!AA164</f>
        <v>0</v>
      </c>
      <c r="M84" s="5">
        <f>'Claims list'!AB164</f>
        <v>0</v>
      </c>
      <c r="N84" s="5">
        <f>'Claims list'!AC164</f>
        <v>0</v>
      </c>
      <c r="O84" s="5">
        <f>'Claims list'!AD164</f>
        <v>0</v>
      </c>
      <c r="P84" s="5">
        <f>'Claims list'!AE164</f>
        <v>0</v>
      </c>
      <c r="Q84" s="5">
        <f>'Claims list'!AF164</f>
        <v>0</v>
      </c>
      <c r="R84" s="5">
        <f>'Claims list'!AG164</f>
        <v>0</v>
      </c>
      <c r="S84" s="5">
        <f>'Claims list'!AH164</f>
        <v>0</v>
      </c>
      <c r="T84" s="5">
        <f>'Claims list'!AI164</f>
        <v>0</v>
      </c>
      <c r="U84" s="5">
        <f>'Claims list'!AJ164</f>
        <v>0</v>
      </c>
      <c r="V84" s="5">
        <f>'Claims list'!AK164</f>
        <v>0</v>
      </c>
      <c r="W84" s="5">
        <f>'Claims list'!AL164</f>
        <v>0</v>
      </c>
      <c r="X84" s="5">
        <f>'Claims list'!AM164</f>
        <v>0</v>
      </c>
      <c r="Y84" s="5">
        <f>'Claims list'!AN164</f>
        <v>0</v>
      </c>
      <c r="Z84" s="5">
        <f>'Claims list'!AO164</f>
        <v>0</v>
      </c>
      <c r="AA84" s="5">
        <f>'Claims list'!AP164</f>
        <v>0</v>
      </c>
      <c r="AB84" s="5">
        <f>'Claims list'!AQ164</f>
        <v>0</v>
      </c>
      <c r="AC84" s="5">
        <f>'Claims list'!AR164</f>
        <v>0</v>
      </c>
      <c r="AD84" s="5">
        <f>'Claims list'!AS164</f>
        <v>0</v>
      </c>
      <c r="AE84" s="5">
        <f>'Claims list'!AT164</f>
        <v>0</v>
      </c>
      <c r="AF84" s="5">
        <f>'Claims list'!AU164</f>
        <v>0</v>
      </c>
      <c r="AG84" s="5">
        <f>'Claims list'!AV164</f>
        <v>0</v>
      </c>
      <c r="AH84" s="5">
        <f>'Claims list'!AW164</f>
        <v>0</v>
      </c>
      <c r="AI84" s="5">
        <f>'Claims list'!AX164</f>
        <v>0</v>
      </c>
      <c r="AJ84" s="5">
        <f>'Claims list'!AY164</f>
        <v>0</v>
      </c>
      <c r="AK84" s="5">
        <f>'Claims list'!AZ164</f>
        <v>0</v>
      </c>
      <c r="AL84" s="5">
        <f>'Claims list'!BA164</f>
        <v>0</v>
      </c>
      <c r="AM84" s="5">
        <f>'Claims list'!BB164</f>
        <v>0</v>
      </c>
      <c r="AN84" s="7">
        <f>VLOOKUP(A84,'Premiums,Loss ratio'!$A$2:$C$1048576,3,FALSE)</f>
        <v>19728</v>
      </c>
    </row>
    <row r="85" spans="1:40" x14ac:dyDescent="0.2">
      <c r="A85" s="38">
        <f t="shared" si="1"/>
        <v>50922</v>
      </c>
      <c r="B85" s="4">
        <v>7</v>
      </c>
      <c r="C85" s="5">
        <f>'Claims list'!R165</f>
        <v>0</v>
      </c>
      <c r="D85" s="5">
        <f>'Claims list'!S165</f>
        <v>0</v>
      </c>
      <c r="E85" s="5">
        <f>'Claims list'!T165</f>
        <v>0</v>
      </c>
      <c r="F85" s="5">
        <f>'Claims list'!U165</f>
        <v>0</v>
      </c>
      <c r="G85" s="5">
        <f>'Claims list'!V165</f>
        <v>0</v>
      </c>
      <c r="H85" s="5">
        <f>'Claims list'!W165</f>
        <v>1</v>
      </c>
      <c r="I85" s="5">
        <f>'Claims list'!X165</f>
        <v>0</v>
      </c>
      <c r="J85" s="5">
        <f>'Claims list'!Y165</f>
        <v>1</v>
      </c>
      <c r="K85" s="5">
        <f>'Claims list'!Z165</f>
        <v>0</v>
      </c>
      <c r="L85" s="5">
        <f>'Claims list'!AA165</f>
        <v>0</v>
      </c>
      <c r="M85" s="5">
        <f>'Claims list'!AB165</f>
        <v>0</v>
      </c>
      <c r="N85" s="5">
        <f>'Claims list'!AC165</f>
        <v>0</v>
      </c>
      <c r="O85" s="5">
        <f>'Claims list'!AD165</f>
        <v>0</v>
      </c>
      <c r="P85" s="5">
        <f>'Claims list'!AE165</f>
        <v>0</v>
      </c>
      <c r="Q85" s="5">
        <f>'Claims list'!AF165</f>
        <v>0</v>
      </c>
      <c r="R85" s="5">
        <f>'Claims list'!AG165</f>
        <v>0</v>
      </c>
      <c r="S85" s="5">
        <f>'Claims list'!AH165</f>
        <v>0</v>
      </c>
      <c r="T85" s="5">
        <f>'Claims list'!AI165</f>
        <v>0</v>
      </c>
      <c r="U85" s="5">
        <f>'Claims list'!AJ165</f>
        <v>0</v>
      </c>
      <c r="V85" s="5">
        <f>'Claims list'!AK165</f>
        <v>0</v>
      </c>
      <c r="W85" s="5">
        <f>'Claims list'!AL165</f>
        <v>0</v>
      </c>
      <c r="X85" s="5">
        <f>'Claims list'!AM165</f>
        <v>0</v>
      </c>
      <c r="Y85" s="5">
        <f>'Claims list'!AN165</f>
        <v>0</v>
      </c>
      <c r="Z85" s="5">
        <f>'Claims list'!AO165</f>
        <v>0</v>
      </c>
      <c r="AA85" s="5">
        <f>'Claims list'!AP165</f>
        <v>0</v>
      </c>
      <c r="AB85" s="5">
        <f>'Claims list'!AQ165</f>
        <v>0</v>
      </c>
      <c r="AC85" s="5">
        <f>'Claims list'!AR165</f>
        <v>0</v>
      </c>
      <c r="AD85" s="5">
        <f>'Claims list'!AS165</f>
        <v>0</v>
      </c>
      <c r="AE85" s="5">
        <f>'Claims list'!AT165</f>
        <v>0</v>
      </c>
      <c r="AF85" s="5">
        <f>'Claims list'!AU165</f>
        <v>0</v>
      </c>
      <c r="AG85" s="5">
        <f>'Claims list'!AV165</f>
        <v>0</v>
      </c>
      <c r="AH85" s="5">
        <f>'Claims list'!AW165</f>
        <v>0</v>
      </c>
      <c r="AI85" s="5">
        <f>'Claims list'!AX165</f>
        <v>0</v>
      </c>
      <c r="AJ85" s="5">
        <f>'Claims list'!AY165</f>
        <v>0</v>
      </c>
      <c r="AK85" s="5">
        <f>'Claims list'!AZ165</f>
        <v>0</v>
      </c>
      <c r="AL85" s="5">
        <f>'Claims list'!BA165</f>
        <v>0</v>
      </c>
      <c r="AM85" s="5">
        <f>'Claims list'!BB165</f>
        <v>0</v>
      </c>
      <c r="AN85" s="7">
        <f>VLOOKUP(A85,'Premiums,Loss ratio'!$A$2:$C$1048576,3,FALSE)</f>
        <v>19712</v>
      </c>
    </row>
    <row r="86" spans="1:40" x14ac:dyDescent="0.2">
      <c r="A86" s="38">
        <f t="shared" si="1"/>
        <v>50952</v>
      </c>
      <c r="B86" s="4">
        <v>6</v>
      </c>
      <c r="C86" s="5">
        <f>'Claims list'!R166</f>
        <v>0</v>
      </c>
      <c r="D86" s="5">
        <f>'Claims list'!S166</f>
        <v>0</v>
      </c>
      <c r="E86" s="5">
        <f>'Claims list'!T166</f>
        <v>0</v>
      </c>
      <c r="F86" s="5">
        <f>'Claims list'!U166</f>
        <v>0</v>
      </c>
      <c r="G86" s="5">
        <f>'Claims list'!V166</f>
        <v>0</v>
      </c>
      <c r="H86" s="5">
        <f>'Claims list'!W166</f>
        <v>0</v>
      </c>
      <c r="I86" s="5">
        <f>'Claims list'!X166</f>
        <v>0</v>
      </c>
      <c r="J86" s="5">
        <f>'Claims list'!Y166</f>
        <v>0</v>
      </c>
      <c r="K86" s="5">
        <f>'Claims list'!Z166</f>
        <v>0</v>
      </c>
      <c r="L86" s="5">
        <f>'Claims list'!AA166</f>
        <v>0</v>
      </c>
      <c r="M86" s="5">
        <f>'Claims list'!AB166</f>
        <v>0</v>
      </c>
      <c r="N86" s="5">
        <f>'Claims list'!AC166</f>
        <v>0</v>
      </c>
      <c r="O86" s="5">
        <f>'Claims list'!AD166</f>
        <v>0</v>
      </c>
      <c r="P86" s="5">
        <f>'Claims list'!AE166</f>
        <v>0</v>
      </c>
      <c r="Q86" s="5">
        <f>'Claims list'!AF166</f>
        <v>0</v>
      </c>
      <c r="R86" s="5">
        <f>'Claims list'!AG166</f>
        <v>0</v>
      </c>
      <c r="S86" s="5">
        <f>'Claims list'!AH166</f>
        <v>0</v>
      </c>
      <c r="T86" s="5">
        <f>'Claims list'!AI166</f>
        <v>0</v>
      </c>
      <c r="U86" s="5">
        <f>'Claims list'!AJ166</f>
        <v>0</v>
      </c>
      <c r="V86" s="5">
        <f>'Claims list'!AK166</f>
        <v>0</v>
      </c>
      <c r="W86" s="5">
        <f>'Claims list'!AL166</f>
        <v>0</v>
      </c>
      <c r="X86" s="5">
        <f>'Claims list'!AM166</f>
        <v>0</v>
      </c>
      <c r="Y86" s="5">
        <f>'Claims list'!AN166</f>
        <v>0</v>
      </c>
      <c r="Z86" s="5">
        <f>'Claims list'!AO166</f>
        <v>0</v>
      </c>
      <c r="AA86" s="5">
        <f>'Claims list'!AP166</f>
        <v>0</v>
      </c>
      <c r="AB86" s="5">
        <f>'Claims list'!AQ166</f>
        <v>0</v>
      </c>
      <c r="AC86" s="5">
        <f>'Claims list'!AR166</f>
        <v>0</v>
      </c>
      <c r="AD86" s="5">
        <f>'Claims list'!AS166</f>
        <v>0</v>
      </c>
      <c r="AE86" s="5">
        <f>'Claims list'!AT166</f>
        <v>0</v>
      </c>
      <c r="AF86" s="5">
        <f>'Claims list'!AU166</f>
        <v>0</v>
      </c>
      <c r="AG86" s="5">
        <f>'Claims list'!AV166</f>
        <v>0</v>
      </c>
      <c r="AH86" s="5">
        <f>'Claims list'!AW166</f>
        <v>0</v>
      </c>
      <c r="AI86" s="5">
        <f>'Claims list'!AX166</f>
        <v>0</v>
      </c>
      <c r="AJ86" s="5">
        <f>'Claims list'!AY166</f>
        <v>0</v>
      </c>
      <c r="AK86" s="5">
        <f>'Claims list'!AZ166</f>
        <v>0</v>
      </c>
      <c r="AL86" s="5">
        <f>'Claims list'!BA166</f>
        <v>0</v>
      </c>
      <c r="AM86" s="5">
        <f>'Claims list'!BB166</f>
        <v>0</v>
      </c>
      <c r="AN86" s="7">
        <f>VLOOKUP(A86,'Premiums,Loss ratio'!$A$2:$C$1048576,3,FALSE)</f>
        <v>19691</v>
      </c>
    </row>
    <row r="87" spans="1:40" x14ac:dyDescent="0.2">
      <c r="A87" s="38">
        <f t="shared" si="1"/>
        <v>50983</v>
      </c>
      <c r="B87" s="4">
        <v>5</v>
      </c>
      <c r="C87" s="5">
        <f>'Claims list'!R167</f>
        <v>0</v>
      </c>
      <c r="D87" s="5">
        <f>'Claims list'!S167</f>
        <v>0</v>
      </c>
      <c r="E87" s="5">
        <f>'Claims list'!T167</f>
        <v>0</v>
      </c>
      <c r="F87" s="5">
        <f>'Claims list'!U167</f>
        <v>0</v>
      </c>
      <c r="G87" s="5">
        <f>'Claims list'!V167</f>
        <v>0</v>
      </c>
      <c r="H87" s="5">
        <f>'Claims list'!W167</f>
        <v>0</v>
      </c>
      <c r="I87" s="5">
        <f>'Claims list'!X167</f>
        <v>0</v>
      </c>
      <c r="J87" s="5">
        <f>'Claims list'!Y167</f>
        <v>0</v>
      </c>
      <c r="K87" s="5">
        <f>'Claims list'!Z167</f>
        <v>0</v>
      </c>
      <c r="L87" s="5">
        <f>'Claims list'!AA167</f>
        <v>0</v>
      </c>
      <c r="M87" s="5">
        <f>'Claims list'!AB167</f>
        <v>0</v>
      </c>
      <c r="N87" s="5">
        <f>'Claims list'!AC167</f>
        <v>0</v>
      </c>
      <c r="O87" s="5">
        <f>'Claims list'!AD167</f>
        <v>0</v>
      </c>
      <c r="P87" s="5">
        <f>'Claims list'!AE167</f>
        <v>0</v>
      </c>
      <c r="Q87" s="5">
        <f>'Claims list'!AF167</f>
        <v>0</v>
      </c>
      <c r="R87" s="5">
        <f>'Claims list'!AG167</f>
        <v>0</v>
      </c>
      <c r="S87" s="5">
        <f>'Claims list'!AH167</f>
        <v>0</v>
      </c>
      <c r="T87" s="5">
        <f>'Claims list'!AI167</f>
        <v>0</v>
      </c>
      <c r="U87" s="5">
        <f>'Claims list'!AJ167</f>
        <v>0</v>
      </c>
      <c r="V87" s="5">
        <f>'Claims list'!AK167</f>
        <v>0</v>
      </c>
      <c r="W87" s="5">
        <f>'Claims list'!AL167</f>
        <v>0</v>
      </c>
      <c r="X87" s="5">
        <f>'Claims list'!AM167</f>
        <v>0</v>
      </c>
      <c r="Y87" s="5">
        <f>'Claims list'!AN167</f>
        <v>0</v>
      </c>
      <c r="Z87" s="5">
        <f>'Claims list'!AO167</f>
        <v>0</v>
      </c>
      <c r="AA87" s="5">
        <f>'Claims list'!AP167</f>
        <v>0</v>
      </c>
      <c r="AB87" s="5">
        <f>'Claims list'!AQ167</f>
        <v>0</v>
      </c>
      <c r="AC87" s="5">
        <f>'Claims list'!AR167</f>
        <v>0</v>
      </c>
      <c r="AD87" s="5">
        <f>'Claims list'!AS167</f>
        <v>0</v>
      </c>
      <c r="AE87" s="5">
        <f>'Claims list'!AT167</f>
        <v>0</v>
      </c>
      <c r="AF87" s="5">
        <f>'Claims list'!AU167</f>
        <v>0</v>
      </c>
      <c r="AG87" s="5">
        <f>'Claims list'!AV167</f>
        <v>0</v>
      </c>
      <c r="AH87" s="5">
        <f>'Claims list'!AW167</f>
        <v>0</v>
      </c>
      <c r="AI87" s="5">
        <f>'Claims list'!AX167</f>
        <v>0</v>
      </c>
      <c r="AJ87" s="5">
        <f>'Claims list'!AY167</f>
        <v>0</v>
      </c>
      <c r="AK87" s="5">
        <f>'Claims list'!AZ167</f>
        <v>0</v>
      </c>
      <c r="AL87" s="5">
        <f>'Claims list'!BA167</f>
        <v>0</v>
      </c>
      <c r="AM87" s="5">
        <f>'Claims list'!BB167</f>
        <v>0</v>
      </c>
      <c r="AN87" s="7">
        <f>VLOOKUP(A87,'Premiums,Loss ratio'!$A$2:$C$1048576,3,FALSE)</f>
        <v>19677</v>
      </c>
    </row>
    <row r="88" spans="1:40" x14ac:dyDescent="0.2">
      <c r="A88" s="38">
        <f t="shared" si="1"/>
        <v>51014</v>
      </c>
      <c r="B88" s="4">
        <v>4</v>
      </c>
      <c r="C88" s="5">
        <f>'Claims list'!R168</f>
        <v>0</v>
      </c>
      <c r="D88" s="5">
        <f>'Claims list'!S168</f>
        <v>0</v>
      </c>
      <c r="E88" s="5">
        <f>'Claims list'!T168</f>
        <v>0</v>
      </c>
      <c r="F88" s="5">
        <f>'Claims list'!U168</f>
        <v>0</v>
      </c>
      <c r="G88" s="5">
        <f>'Claims list'!V168</f>
        <v>0</v>
      </c>
      <c r="H88" s="5">
        <f>'Claims list'!W168</f>
        <v>0</v>
      </c>
      <c r="I88" s="5">
        <f>'Claims list'!X168</f>
        <v>0</v>
      </c>
      <c r="J88" s="5">
        <f>'Claims list'!Y168</f>
        <v>0</v>
      </c>
      <c r="K88" s="5">
        <f>'Claims list'!Z168</f>
        <v>0</v>
      </c>
      <c r="L88" s="5">
        <f>'Claims list'!AA168</f>
        <v>0</v>
      </c>
      <c r="M88" s="5">
        <f>'Claims list'!AB168</f>
        <v>0</v>
      </c>
      <c r="N88" s="5">
        <f>'Claims list'!AC168</f>
        <v>0</v>
      </c>
      <c r="O88" s="5">
        <f>'Claims list'!AD168</f>
        <v>0</v>
      </c>
      <c r="P88" s="5">
        <f>'Claims list'!AE168</f>
        <v>0</v>
      </c>
      <c r="Q88" s="5">
        <f>'Claims list'!AF168</f>
        <v>0</v>
      </c>
      <c r="R88" s="5">
        <f>'Claims list'!AG168</f>
        <v>0</v>
      </c>
      <c r="S88" s="5">
        <f>'Claims list'!AH168</f>
        <v>0</v>
      </c>
      <c r="T88" s="5">
        <f>'Claims list'!AI168</f>
        <v>0</v>
      </c>
      <c r="U88" s="5">
        <f>'Claims list'!AJ168</f>
        <v>0</v>
      </c>
      <c r="V88" s="5">
        <f>'Claims list'!AK168</f>
        <v>0</v>
      </c>
      <c r="W88" s="5">
        <f>'Claims list'!AL168</f>
        <v>0</v>
      </c>
      <c r="X88" s="5">
        <f>'Claims list'!AM168</f>
        <v>0</v>
      </c>
      <c r="Y88" s="5">
        <f>'Claims list'!AN168</f>
        <v>0</v>
      </c>
      <c r="Z88" s="5">
        <f>'Claims list'!AO168</f>
        <v>0</v>
      </c>
      <c r="AA88" s="5">
        <f>'Claims list'!AP168</f>
        <v>0</v>
      </c>
      <c r="AB88" s="5">
        <f>'Claims list'!AQ168</f>
        <v>0</v>
      </c>
      <c r="AC88" s="5">
        <f>'Claims list'!AR168</f>
        <v>0</v>
      </c>
      <c r="AD88" s="5">
        <f>'Claims list'!AS168</f>
        <v>0</v>
      </c>
      <c r="AE88" s="5">
        <f>'Claims list'!AT168</f>
        <v>0</v>
      </c>
      <c r="AF88" s="5">
        <f>'Claims list'!AU168</f>
        <v>0</v>
      </c>
      <c r="AG88" s="5">
        <f>'Claims list'!AV168</f>
        <v>0</v>
      </c>
      <c r="AH88" s="5">
        <f>'Claims list'!AW168</f>
        <v>0</v>
      </c>
      <c r="AI88" s="5">
        <f>'Claims list'!AX168</f>
        <v>0</v>
      </c>
      <c r="AJ88" s="5">
        <f>'Claims list'!AY168</f>
        <v>0</v>
      </c>
      <c r="AK88" s="5">
        <f>'Claims list'!AZ168</f>
        <v>0</v>
      </c>
      <c r="AL88" s="5">
        <f>'Claims list'!BA168</f>
        <v>0</v>
      </c>
      <c r="AM88" s="5">
        <f>'Claims list'!BB168</f>
        <v>0</v>
      </c>
      <c r="AN88" s="7">
        <f>VLOOKUP(A88,'Premiums,Loss ratio'!$A$2:$C$1048576,3,FALSE)</f>
        <v>19660</v>
      </c>
    </row>
    <row r="89" spans="1:40" x14ac:dyDescent="0.2">
      <c r="A89" s="38">
        <f t="shared" si="1"/>
        <v>51044</v>
      </c>
      <c r="B89" s="4">
        <v>3</v>
      </c>
      <c r="C89" s="5">
        <f>'Claims list'!R169</f>
        <v>0</v>
      </c>
      <c r="D89" s="5">
        <f>'Claims list'!S169</f>
        <v>0</v>
      </c>
      <c r="E89" s="5">
        <f>'Claims list'!T169</f>
        <v>0</v>
      </c>
      <c r="F89" s="5">
        <f>'Claims list'!U169</f>
        <v>0</v>
      </c>
      <c r="G89" s="5">
        <f>'Claims list'!V169</f>
        <v>0</v>
      </c>
      <c r="H89" s="5">
        <f>'Claims list'!W169</f>
        <v>0</v>
      </c>
      <c r="I89" s="5">
        <f>'Claims list'!X169</f>
        <v>0</v>
      </c>
      <c r="J89" s="5">
        <f>'Claims list'!Y169</f>
        <v>0</v>
      </c>
      <c r="K89" s="5">
        <f>'Claims list'!Z169</f>
        <v>0</v>
      </c>
      <c r="L89" s="5">
        <f>'Claims list'!AA169</f>
        <v>0</v>
      </c>
      <c r="M89" s="5">
        <f>'Claims list'!AB169</f>
        <v>0</v>
      </c>
      <c r="N89" s="5">
        <f>'Claims list'!AC169</f>
        <v>0</v>
      </c>
      <c r="O89" s="5">
        <f>'Claims list'!AD169</f>
        <v>0</v>
      </c>
      <c r="P89" s="5">
        <f>'Claims list'!AE169</f>
        <v>0</v>
      </c>
      <c r="Q89" s="5">
        <f>'Claims list'!AF169</f>
        <v>0</v>
      </c>
      <c r="R89" s="5">
        <f>'Claims list'!AG169</f>
        <v>0</v>
      </c>
      <c r="S89" s="5">
        <f>'Claims list'!AH169</f>
        <v>0</v>
      </c>
      <c r="T89" s="5">
        <f>'Claims list'!AI169</f>
        <v>0</v>
      </c>
      <c r="U89" s="5">
        <f>'Claims list'!AJ169</f>
        <v>0</v>
      </c>
      <c r="V89" s="5">
        <f>'Claims list'!AK169</f>
        <v>0</v>
      </c>
      <c r="W89" s="5">
        <f>'Claims list'!AL169</f>
        <v>0</v>
      </c>
      <c r="X89" s="5">
        <f>'Claims list'!AM169</f>
        <v>0</v>
      </c>
      <c r="Y89" s="5">
        <f>'Claims list'!AN169</f>
        <v>0</v>
      </c>
      <c r="Z89" s="5">
        <f>'Claims list'!AO169</f>
        <v>0</v>
      </c>
      <c r="AA89" s="5">
        <f>'Claims list'!AP169</f>
        <v>0</v>
      </c>
      <c r="AB89" s="5">
        <f>'Claims list'!AQ169</f>
        <v>0</v>
      </c>
      <c r="AC89" s="5">
        <f>'Claims list'!AR169</f>
        <v>0</v>
      </c>
      <c r="AD89" s="5">
        <f>'Claims list'!AS169</f>
        <v>0</v>
      </c>
      <c r="AE89" s="5">
        <f>'Claims list'!AT169</f>
        <v>0</v>
      </c>
      <c r="AF89" s="5">
        <f>'Claims list'!AU169</f>
        <v>0</v>
      </c>
      <c r="AG89" s="5">
        <f>'Claims list'!AV169</f>
        <v>0</v>
      </c>
      <c r="AH89" s="5">
        <f>'Claims list'!AW169</f>
        <v>0</v>
      </c>
      <c r="AI89" s="5">
        <f>'Claims list'!AX169</f>
        <v>0</v>
      </c>
      <c r="AJ89" s="5">
        <f>'Claims list'!AY169</f>
        <v>0</v>
      </c>
      <c r="AK89" s="5">
        <f>'Claims list'!AZ169</f>
        <v>0</v>
      </c>
      <c r="AL89" s="5">
        <f>'Claims list'!BA169</f>
        <v>0</v>
      </c>
      <c r="AM89" s="5">
        <f>'Claims list'!BB169</f>
        <v>0</v>
      </c>
      <c r="AN89" s="7">
        <f>VLOOKUP(A89,'Premiums,Loss ratio'!$A$2:$C$1048576,3,FALSE)</f>
        <v>19641</v>
      </c>
    </row>
    <row r="90" spans="1:40" x14ac:dyDescent="0.2">
      <c r="A90" s="38">
        <f>IF(MONTH(A91)=1,DATE(YEAR(A91)-1,12,1),DATE(YEAR(A91),MONTH(A91)-1,1))</f>
        <v>51075</v>
      </c>
      <c r="B90" s="4">
        <v>2</v>
      </c>
      <c r="C90" s="5">
        <f>'Claims list'!R170</f>
        <v>0</v>
      </c>
      <c r="D90" s="5">
        <f>'Claims list'!S170</f>
        <v>0</v>
      </c>
      <c r="E90" s="5">
        <f>'Claims list'!T170</f>
        <v>0</v>
      </c>
      <c r="F90" s="5">
        <f>'Claims list'!U170</f>
        <v>0</v>
      </c>
      <c r="G90" s="5">
        <f>'Claims list'!V170</f>
        <v>0</v>
      </c>
      <c r="H90" s="5">
        <f>'Claims list'!W170</f>
        <v>0</v>
      </c>
      <c r="I90" s="5">
        <f>'Claims list'!X170</f>
        <v>0</v>
      </c>
      <c r="J90" s="5">
        <f>'Claims list'!Y170</f>
        <v>0</v>
      </c>
      <c r="K90" s="5">
        <f>'Claims list'!Z170</f>
        <v>0</v>
      </c>
      <c r="L90" s="5">
        <f>'Claims list'!AA170</f>
        <v>0</v>
      </c>
      <c r="M90" s="5">
        <f>'Claims list'!AB170</f>
        <v>0</v>
      </c>
      <c r="N90" s="5">
        <f>'Claims list'!AC170</f>
        <v>0</v>
      </c>
      <c r="O90" s="5">
        <f>'Claims list'!AD170</f>
        <v>0</v>
      </c>
      <c r="P90" s="5">
        <f>'Claims list'!AE170</f>
        <v>0</v>
      </c>
      <c r="Q90" s="5">
        <f>'Claims list'!AF170</f>
        <v>0</v>
      </c>
      <c r="R90" s="5">
        <f>'Claims list'!AG170</f>
        <v>0</v>
      </c>
      <c r="S90" s="5">
        <f>'Claims list'!AH170</f>
        <v>0</v>
      </c>
      <c r="T90" s="5">
        <f>'Claims list'!AI170</f>
        <v>0</v>
      </c>
      <c r="U90" s="5">
        <f>'Claims list'!AJ170</f>
        <v>0</v>
      </c>
      <c r="V90" s="5">
        <f>'Claims list'!AK170</f>
        <v>0</v>
      </c>
      <c r="W90" s="5">
        <f>'Claims list'!AL170</f>
        <v>0</v>
      </c>
      <c r="X90" s="5">
        <f>'Claims list'!AM170</f>
        <v>0</v>
      </c>
      <c r="Y90" s="5">
        <f>'Claims list'!AN170</f>
        <v>0</v>
      </c>
      <c r="Z90" s="5">
        <f>'Claims list'!AO170</f>
        <v>0</v>
      </c>
      <c r="AA90" s="5">
        <f>'Claims list'!AP170</f>
        <v>0</v>
      </c>
      <c r="AB90" s="5">
        <f>'Claims list'!AQ170</f>
        <v>0</v>
      </c>
      <c r="AC90" s="5">
        <f>'Claims list'!AR170</f>
        <v>0</v>
      </c>
      <c r="AD90" s="5">
        <f>'Claims list'!AS170</f>
        <v>0</v>
      </c>
      <c r="AE90" s="5">
        <f>'Claims list'!AT170</f>
        <v>0</v>
      </c>
      <c r="AF90" s="5">
        <f>'Claims list'!AU170</f>
        <v>0</v>
      </c>
      <c r="AG90" s="5">
        <f>'Claims list'!AV170</f>
        <v>0</v>
      </c>
      <c r="AH90" s="5">
        <f>'Claims list'!AW170</f>
        <v>0</v>
      </c>
      <c r="AI90" s="5">
        <f>'Claims list'!AX170</f>
        <v>0</v>
      </c>
      <c r="AJ90" s="5">
        <f>'Claims list'!AY170</f>
        <v>0</v>
      </c>
      <c r="AK90" s="5">
        <f>'Claims list'!AZ170</f>
        <v>0</v>
      </c>
      <c r="AL90" s="5">
        <f>'Claims list'!BA170</f>
        <v>0</v>
      </c>
      <c r="AM90" s="5">
        <f>'Claims list'!BB170</f>
        <v>0</v>
      </c>
      <c r="AN90" s="7">
        <f>VLOOKUP(A90,'Premiums,Loss ratio'!$A$2:$C$1048576,3,FALSE)</f>
        <v>19628</v>
      </c>
    </row>
    <row r="91" spans="1:40" x14ac:dyDescent="0.2">
      <c r="A91" s="38">
        <f>IF(MONTH(A92)=1,DATE(YEAR(A92)-1,12,1),DATE(YEAR(A92),MONTH(A92)-1,1))</f>
        <v>51105</v>
      </c>
      <c r="B91" s="4">
        <v>1</v>
      </c>
      <c r="C91" s="5">
        <f>'Claims list'!R171</f>
        <v>0</v>
      </c>
      <c r="D91" s="5">
        <f>'Claims list'!S171</f>
        <v>0</v>
      </c>
      <c r="E91" s="5">
        <f>'Claims list'!T171</f>
        <v>0</v>
      </c>
      <c r="F91" s="5">
        <f>'Claims list'!U171</f>
        <v>0</v>
      </c>
      <c r="G91" s="5">
        <f>'Claims list'!V171</f>
        <v>0</v>
      </c>
      <c r="H91" s="5">
        <f>'Claims list'!W171</f>
        <v>0</v>
      </c>
      <c r="I91" s="5">
        <f>'Claims list'!X171</f>
        <v>0</v>
      </c>
      <c r="J91" s="5">
        <f>'Claims list'!Y171</f>
        <v>0</v>
      </c>
      <c r="K91" s="5">
        <f>'Claims list'!Z171</f>
        <v>0</v>
      </c>
      <c r="L91" s="5">
        <f>'Claims list'!AA171</f>
        <v>0</v>
      </c>
      <c r="M91" s="5">
        <f>'Claims list'!AB171</f>
        <v>0</v>
      </c>
      <c r="N91" s="5">
        <f>'Claims list'!AC171</f>
        <v>0</v>
      </c>
      <c r="O91" s="5">
        <f>'Claims list'!AD171</f>
        <v>0</v>
      </c>
      <c r="P91" s="5">
        <f>'Claims list'!AE171</f>
        <v>0</v>
      </c>
      <c r="Q91" s="5">
        <f>'Claims list'!AF171</f>
        <v>0</v>
      </c>
      <c r="R91" s="5">
        <f>'Claims list'!AG171</f>
        <v>0</v>
      </c>
      <c r="S91" s="5">
        <f>'Claims list'!AH171</f>
        <v>0</v>
      </c>
      <c r="T91" s="5">
        <f>'Claims list'!AI171</f>
        <v>0</v>
      </c>
      <c r="U91" s="5">
        <f>'Claims list'!AJ171</f>
        <v>0</v>
      </c>
      <c r="V91" s="5">
        <f>'Claims list'!AK171</f>
        <v>0</v>
      </c>
      <c r="W91" s="5">
        <f>'Claims list'!AL171</f>
        <v>0</v>
      </c>
      <c r="X91" s="5">
        <f>'Claims list'!AM171</f>
        <v>0</v>
      </c>
      <c r="Y91" s="5">
        <f>'Claims list'!AN171</f>
        <v>0</v>
      </c>
      <c r="Z91" s="5">
        <f>'Claims list'!AO171</f>
        <v>0</v>
      </c>
      <c r="AA91" s="5">
        <f>'Claims list'!AP171</f>
        <v>0</v>
      </c>
      <c r="AB91" s="5">
        <f>'Claims list'!AQ171</f>
        <v>0</v>
      </c>
      <c r="AC91" s="5">
        <f>'Claims list'!AR171</f>
        <v>0</v>
      </c>
      <c r="AD91" s="5">
        <f>'Claims list'!AS171</f>
        <v>0</v>
      </c>
      <c r="AE91" s="5">
        <f>'Claims list'!AT171</f>
        <v>0</v>
      </c>
      <c r="AF91" s="5">
        <f>'Claims list'!AU171</f>
        <v>0</v>
      </c>
      <c r="AG91" s="5">
        <f>'Claims list'!AV171</f>
        <v>0</v>
      </c>
      <c r="AH91" s="5">
        <f>'Claims list'!AW171</f>
        <v>0</v>
      </c>
      <c r="AI91" s="5">
        <f>'Claims list'!AX171</f>
        <v>0</v>
      </c>
      <c r="AJ91" s="5">
        <f>'Claims list'!AY171</f>
        <v>0</v>
      </c>
      <c r="AK91" s="5">
        <f>'Claims list'!AZ171</f>
        <v>0</v>
      </c>
      <c r="AL91" s="5">
        <f>'Claims list'!BA171</f>
        <v>0</v>
      </c>
      <c r="AM91" s="5">
        <f>'Claims list'!BB171</f>
        <v>0</v>
      </c>
      <c r="AN91" s="7">
        <f>VLOOKUP(A91,'Premiums,Loss ratio'!$A$2:$C$1048576,3,FALSE)</f>
        <v>19617</v>
      </c>
    </row>
    <row r="92" spans="1:40" x14ac:dyDescent="0.2">
      <c r="A92" s="37">
        <f>'Claims list'!B3</f>
        <v>51136</v>
      </c>
      <c r="B92" s="4">
        <v>0</v>
      </c>
      <c r="C92" s="5">
        <f>'Claims list'!R172</f>
        <v>0</v>
      </c>
      <c r="D92" s="5">
        <f>'Claims list'!S172</f>
        <v>0</v>
      </c>
      <c r="E92" s="5">
        <f>'Claims list'!T172</f>
        <v>0</v>
      </c>
      <c r="F92" s="5">
        <f>'Claims list'!U172</f>
        <v>0</v>
      </c>
      <c r="G92" s="5">
        <f>'Claims list'!V172</f>
        <v>0</v>
      </c>
      <c r="H92" s="5">
        <f>'Claims list'!W172</f>
        <v>0</v>
      </c>
      <c r="I92" s="5">
        <f>'Claims list'!X172</f>
        <v>0</v>
      </c>
      <c r="J92" s="5">
        <f>'Claims list'!Y172</f>
        <v>0</v>
      </c>
      <c r="K92" s="5">
        <f>'Claims list'!Z172</f>
        <v>0</v>
      </c>
      <c r="L92" s="5">
        <f>'Claims list'!AA172</f>
        <v>0</v>
      </c>
      <c r="M92" s="5">
        <f>'Claims list'!AB172</f>
        <v>0</v>
      </c>
      <c r="N92" s="5">
        <f>'Claims list'!AC172</f>
        <v>0</v>
      </c>
      <c r="O92" s="5">
        <f>'Claims list'!AD172</f>
        <v>0</v>
      </c>
      <c r="P92" s="5">
        <f>'Claims list'!AE172</f>
        <v>0</v>
      </c>
      <c r="Q92" s="5">
        <f>'Claims list'!AF172</f>
        <v>0</v>
      </c>
      <c r="R92" s="5">
        <f>'Claims list'!AG172</f>
        <v>0</v>
      </c>
      <c r="S92" s="5">
        <f>'Claims list'!AH172</f>
        <v>0</v>
      </c>
      <c r="T92" s="5">
        <f>'Claims list'!AI172</f>
        <v>0</v>
      </c>
      <c r="U92" s="5">
        <f>'Claims list'!AJ172</f>
        <v>0</v>
      </c>
      <c r="V92" s="5">
        <f>'Claims list'!AK172</f>
        <v>0</v>
      </c>
      <c r="W92" s="5">
        <f>'Claims list'!AL172</f>
        <v>0</v>
      </c>
      <c r="X92" s="5">
        <f>'Claims list'!AM172</f>
        <v>0</v>
      </c>
      <c r="Y92" s="5">
        <f>'Claims list'!AN172</f>
        <v>0</v>
      </c>
      <c r="Z92" s="5">
        <f>'Claims list'!AO172</f>
        <v>0</v>
      </c>
      <c r="AA92" s="5">
        <f>'Claims list'!AP172</f>
        <v>0</v>
      </c>
      <c r="AB92" s="5">
        <f>'Claims list'!AQ172</f>
        <v>0</v>
      </c>
      <c r="AC92" s="5">
        <f>'Claims list'!AR172</f>
        <v>0</v>
      </c>
      <c r="AD92" s="5">
        <f>'Claims list'!AS172</f>
        <v>0</v>
      </c>
      <c r="AE92" s="5">
        <f>'Claims list'!AT172</f>
        <v>0</v>
      </c>
      <c r="AF92" s="5">
        <f>'Claims list'!AU172</f>
        <v>0</v>
      </c>
      <c r="AG92" s="5">
        <f>'Claims list'!AV172</f>
        <v>0</v>
      </c>
      <c r="AH92" s="5">
        <f>'Claims list'!AW172</f>
        <v>0</v>
      </c>
      <c r="AI92" s="5">
        <f>'Claims list'!AX172</f>
        <v>0</v>
      </c>
      <c r="AJ92" s="5">
        <f>'Claims list'!AY172</f>
        <v>0</v>
      </c>
      <c r="AK92" s="5">
        <f>'Claims list'!AZ172</f>
        <v>0</v>
      </c>
      <c r="AL92" s="5">
        <f>'Claims list'!BA172</f>
        <v>0</v>
      </c>
      <c r="AM92" s="5">
        <f>'Claims list'!BB172</f>
        <v>0</v>
      </c>
      <c r="AN92" s="7">
        <f>VLOOKUP(A92,'Premiums,Loss ratio'!$A$2:$C$1048576,3,FALSE)</f>
        <v>19794</v>
      </c>
    </row>
    <row r="94" spans="1:40" ht="18.75" x14ac:dyDescent="0.3">
      <c r="B94" s="12" t="s">
        <v>11</v>
      </c>
      <c r="C94" s="11">
        <f ca="1">SUM(C56:OFFSET(C$56,36-(C$55),0))/SUM($AN$56:OFFSET($AN$56,36-(C$55),0))</f>
        <v>2.7422165610684771E-6</v>
      </c>
      <c r="D94" s="11">
        <f ca="1">SUM(D56:OFFSET(D$56,36-(D$55),0))/SUM($AN$56:OFFSET($AN$56,36-(D$55),0))</f>
        <v>0</v>
      </c>
      <c r="E94" s="11">
        <f ca="1">SUM(E56:OFFSET(E$56,36-(E$55),0))/SUM($AN$56:OFFSET($AN$56,36-(E$55),0))</f>
        <v>2.8988616170429872E-6</v>
      </c>
      <c r="F94" s="11">
        <f ca="1">SUM(F56:OFFSET(F$56,36-(F$55),0))/SUM($AN$56:OFFSET($AN$56,36-(F$55),0))</f>
        <v>2.9837475272192367E-6</v>
      </c>
      <c r="G94" s="11">
        <f ca="1">SUM(G56:OFFSET(G$56,36-(G$55),0))/SUM($AN$56:OFFSET($AN$56,36-(G$55),0))</f>
        <v>4.6107242371940979E-6</v>
      </c>
      <c r="H94" s="11">
        <f ca="1">SUM(H56:OFFSET(H$56,36-(H$55),0))/SUM($AN$56:OFFSET($AN$56,36-(H$55),0))</f>
        <v>1.5847935885590581E-6</v>
      </c>
      <c r="I94" s="11">
        <f ca="1">SUM(I56:OFFSET(I$56,36-(I$55),0))/SUM($AN$56:OFFSET($AN$56,36-(I$55),0))</f>
        <v>0</v>
      </c>
      <c r="J94" s="11">
        <f ca="1">SUM(J56:OFFSET(J$56,36-(J$55),0))/SUM($AN$56:OFFSET($AN$56,36-(J$55),0))</f>
        <v>1.6902484496196095E-6</v>
      </c>
      <c r="K94" s="11">
        <f ca="1">SUM(K56:OFFSET(K$56,36-(K$55),0))/SUM($AN$56:OFFSET($AN$56,36-(K$55),0))</f>
        <v>0</v>
      </c>
      <c r="L94" s="11">
        <f ca="1">SUM(L56:OFFSET(L$56,36-(L$55),0))/SUM($AN$56:OFFSET($AN$56,36-(L$55),0))</f>
        <v>1.8109741411002392E-6</v>
      </c>
      <c r="M94" s="11">
        <f ca="1">SUM(M56:OFFSET(M$56,36-(M$55),0))/SUM($AN$56:OFFSET($AN$56,36-(M$55),0))</f>
        <v>1.8781141480216884E-6</v>
      </c>
      <c r="N94" s="11">
        <f ca="1">SUM(N56:OFFSET(N$56,36-(N$55),0))/SUM($AN$56:OFFSET($AN$56,36-(N$55),0))</f>
        <v>5.8514207249520182E-6</v>
      </c>
      <c r="O94" s="11">
        <f ca="1">SUM(O56:OFFSET(O$56,36-(O$55),0))/SUM($AN$56:OFFSET($AN$56,36-(O$55),0))</f>
        <v>8.1147424583612274E-6</v>
      </c>
      <c r="P94" s="11">
        <f ca="1">SUM(P56:OFFSET(P$56,36-(P$55),0))/SUM($AN$56:OFFSET($AN$56,36-(P$55),0))</f>
        <v>4.2269982605902155E-6</v>
      </c>
      <c r="Q94" s="11">
        <f ca="1">SUM(Q56:OFFSET(Q$56,36-(Q$55),0))/SUM($AN$56:OFFSET($AN$56,36-(Q$55),0))</f>
        <v>8.8192170740042556E-6</v>
      </c>
      <c r="R94" s="11">
        <f ca="1">SUM(R56:OFFSET(R$56,36-(R$55),0))/SUM($AN$56:OFFSET($AN$56,36-(R$55),0))</f>
        <v>9.2179491906640613E-6</v>
      </c>
      <c r="S94" s="11">
        <f ca="1">SUM(S56:OFFSET(S$56,36-(S$55),0))/SUM($AN$56:OFFSET($AN$56,36-(S$55),0))</f>
        <v>9.6547695768555863E-6</v>
      </c>
      <c r="T94" s="11">
        <f ca="1">SUM(T56:OFFSET(T$56,36-(T$55),0))/SUM($AN$56:OFFSET($AN$56,36-(T$55),0))</f>
        <v>1.2669453946534905E-5</v>
      </c>
      <c r="U94" s="11">
        <f ca="1">SUM(U56:OFFSET(U$56,36-(U$55),0))/SUM($AN$56:OFFSET($AN$56,36-(U$55),0))</f>
        <v>2.6667875610361002E-6</v>
      </c>
      <c r="V94" s="11">
        <f ca="1">SUM(V56:OFFSET(V$56,36-(V$55),0))/SUM($AN$56:OFFSET($AN$56,36-(V$55),0))</f>
        <v>1.1258250186464769E-5</v>
      </c>
      <c r="W94" s="11">
        <f ca="1">SUM(W56:OFFSET(W$56,36-(W$55),0))/SUM($AN$56:OFFSET($AN$56,36-(W$55),0))</f>
        <v>2.0858848174403808E-5</v>
      </c>
      <c r="X94" s="11">
        <f ca="1">SUM(X56:OFFSET(X$56,36-(X$55),0))/SUM($AN$56:OFFSET($AN$56,36-(X$55),0))</f>
        <v>4.1157083925625983E-5</v>
      </c>
      <c r="Y94" s="11">
        <f ca="1">SUM(Y56:OFFSET(Y$56,36-(Y$55),0))/SUM($AN$56:OFFSET($AN$56,36-(Y$55),0))</f>
        <v>1.0131096387251028E-5</v>
      </c>
      <c r="Z94" s="11">
        <f ca="1">SUM(Z56:OFFSET(Z$56,36-(Z$55),0))/SUM($AN$56:OFFSET($AN$56,36-(Z$55),0))</f>
        <v>2.8948692061906779E-5</v>
      </c>
      <c r="AA94" s="11">
        <f ca="1">SUM(AA56:OFFSET(AA$56,36-(AA$55),0))/SUM($AN$56:OFFSET($AN$56,36-(AA$55),0))</f>
        <v>3.1181303690307289E-5</v>
      </c>
      <c r="AB94" s="11">
        <f ca="1">SUM(AB56:OFFSET(AB$56,36-(AB$55),0))/SUM($AN$56:OFFSET($AN$56,36-(AB$55),0))</f>
        <v>2.5342011564404611E-5</v>
      </c>
      <c r="AC94" s="11">
        <f ca="1">SUM(AC56:OFFSET(AC$56,36-(AC$55),0))/SUM($AN$56:OFFSET($AN$56,36-(AC$55),0))</f>
        <v>3.6845814085233582E-5</v>
      </c>
      <c r="AD94" s="11">
        <f ca="1">SUM(AD56:OFFSET(AD$56,36-(AD$55),0))/SUM($AN$56:OFFSET($AN$56,36-(AD$55),0))</f>
        <v>3.0384977667041416E-5</v>
      </c>
      <c r="AE94" s="11">
        <f ca="1">SUM(AE56:OFFSET(AE$56,36-(AE$55),0))/SUM($AN$56:OFFSET($AN$56,36-(AE$55),0))</f>
        <v>2.8122908358690823E-5</v>
      </c>
      <c r="AF94" s="11">
        <f ca="1">SUM(AF56:OFFSET(AF$56,36-(AF$55),0))/SUM($AN$56:OFFSET($AN$56,36-(AF$55),0))</f>
        <v>4.4274934694471327E-5</v>
      </c>
      <c r="AG94" s="11">
        <f ca="1">SUM(AG56:OFFSET(AG$56,36-(AG$55),0))/SUM($AN$56:OFFSET($AN$56,36-(AG$55),0))</f>
        <v>2.8902569438423076E-5</v>
      </c>
      <c r="AH94" s="11">
        <f ca="1">SUM(AH56:OFFSET(AH$56,36-(AH$55),0))/SUM($AN$56:OFFSET($AN$56,36-(AH$55),0))</f>
        <v>6.7417245331355757E-5</v>
      </c>
      <c r="AI94" s="11">
        <f ca="1">SUM(AI56:OFFSET(AI$56,36-(AI$55),0))/SUM($AN$56:OFFSET($AN$56,36-(AI$55),0))</f>
        <v>1.0109076940184591E-5</v>
      </c>
      <c r="AJ94" s="11">
        <f ca="1">SUM(AJ56:OFFSET(AJ$56,36-(AJ$55),0))/SUM($AN$56:OFFSET($AN$56,36-(AJ$55),0))</f>
        <v>5.0528017785862262E-5</v>
      </c>
      <c r="AK94" s="11">
        <f ca="1">SUM(AK56:OFFSET(AK$56,36-(AK$55),0))/SUM($AN$56:OFFSET($AN$56,36-(AK$55),0))</f>
        <v>1.0102370689655172E-4</v>
      </c>
      <c r="AL94" s="11">
        <f ca="1">SUM(AL56:OFFSET(AL$56,36-(AL$55),0))/SUM($AN$56:OFFSET($AN$56,36-(AL$55),0))</f>
        <v>1.0098969905069682E-4</v>
      </c>
      <c r="AM94" s="11">
        <f ca="1">SUM(AM56:OFFSET(AM$56,36-(AM$55),0))/SUM($AN$56:OFFSET($AN$56,36-(AM$55),0))</f>
        <v>0</v>
      </c>
    </row>
  </sheetData>
  <mergeCells count="2">
    <mergeCell ref="C5:AL5"/>
    <mergeCell ref="C54:AL54"/>
  </mergeCells>
  <conditionalFormatting sqref="C7:AM43">
    <cfRule type="expression" dxfId="7" priority="2">
      <formula>ROW(C8)-6&gt;43-COLUMN(C8)-2</formula>
    </cfRule>
  </conditionalFormatting>
  <conditionalFormatting sqref="C56:AM92">
    <cfRule type="expression" dxfId="6" priority="1">
      <formula>ROW(C57)-55&gt;43-COLUMN(C57)-2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L86"/>
  <sheetViews>
    <sheetView zoomScale="70" zoomScaleNormal="70" workbookViewId="0">
      <selection activeCell="B50" sqref="B50"/>
    </sheetView>
  </sheetViews>
  <sheetFormatPr defaultRowHeight="12.75" x14ac:dyDescent="0.2"/>
  <cols>
    <col min="1" max="1" width="7.140625" customWidth="1"/>
    <col min="2" max="2" width="11" customWidth="1"/>
    <col min="3" max="3" width="11.7109375" bestFit="1" customWidth="1"/>
    <col min="4" max="5" width="13" bestFit="1" customWidth="1"/>
    <col min="6" max="14" width="13.42578125" bestFit="1" customWidth="1"/>
    <col min="15" max="15" width="14" bestFit="1" customWidth="1"/>
    <col min="16" max="34" width="14.42578125" bestFit="1" customWidth="1"/>
    <col min="35" max="38" width="14.85546875" bestFit="1" customWidth="1"/>
  </cols>
  <sheetData>
    <row r="2" spans="1:38" x14ac:dyDescent="0.2">
      <c r="A2" s="34" t="s">
        <v>3</v>
      </c>
      <c r="B2" s="34">
        <v>0</v>
      </c>
      <c r="C2" s="34">
        <v>1</v>
      </c>
      <c r="D2" s="34">
        <v>2</v>
      </c>
      <c r="E2" s="34">
        <v>3</v>
      </c>
      <c r="F2" s="34">
        <v>4</v>
      </c>
      <c r="G2" s="34">
        <v>5</v>
      </c>
      <c r="H2" s="34">
        <v>6</v>
      </c>
      <c r="I2" s="34">
        <v>7</v>
      </c>
      <c r="J2" s="34">
        <v>8</v>
      </c>
      <c r="K2" s="34">
        <v>9</v>
      </c>
      <c r="L2" s="34">
        <v>10</v>
      </c>
      <c r="M2" s="34">
        <v>11</v>
      </c>
      <c r="N2" s="34">
        <v>12</v>
      </c>
      <c r="O2" s="34">
        <v>13</v>
      </c>
      <c r="P2" s="34">
        <v>14</v>
      </c>
      <c r="Q2" s="34">
        <v>15</v>
      </c>
      <c r="R2" s="34">
        <v>16</v>
      </c>
      <c r="S2" s="34">
        <v>17</v>
      </c>
      <c r="T2" s="34">
        <v>18</v>
      </c>
      <c r="U2" s="34">
        <v>19</v>
      </c>
      <c r="V2" s="34">
        <v>20</v>
      </c>
      <c r="W2" s="34">
        <v>21</v>
      </c>
      <c r="X2" s="34">
        <v>22</v>
      </c>
      <c r="Y2" s="34">
        <v>23</v>
      </c>
      <c r="Z2" s="34">
        <v>24</v>
      </c>
      <c r="AA2" s="34">
        <v>25</v>
      </c>
      <c r="AB2" s="34">
        <v>26</v>
      </c>
      <c r="AC2" s="34">
        <v>27</v>
      </c>
      <c r="AD2" s="34">
        <v>28</v>
      </c>
      <c r="AE2" s="34">
        <v>29</v>
      </c>
      <c r="AF2" s="34">
        <v>30</v>
      </c>
      <c r="AG2" s="34">
        <v>31</v>
      </c>
      <c r="AH2" s="34">
        <v>32</v>
      </c>
      <c r="AI2" s="34">
        <v>33</v>
      </c>
      <c r="AJ2" s="34">
        <v>34</v>
      </c>
      <c r="AK2" s="34">
        <v>35</v>
      </c>
      <c r="AL2" s="34">
        <v>36</v>
      </c>
    </row>
    <row r="3" spans="1:38" x14ac:dyDescent="0.2">
      <c r="A3" s="34">
        <v>36</v>
      </c>
      <c r="B3" s="2">
        <f ca="1">SUM('Claims list'!$R91:OFFSET('Claims list'!$R91,0,B$2))</f>
        <v>0</v>
      </c>
      <c r="C3" s="2">
        <f ca="1">SUM('Claims list'!$R91:OFFSET('Claims list'!$R91,0,C$2))</f>
        <v>0</v>
      </c>
      <c r="D3" s="2">
        <f ca="1">SUM('Claims list'!$R91:OFFSET('Claims list'!$R91,0,D$2))</f>
        <v>0</v>
      </c>
      <c r="E3" s="2">
        <f ca="1">SUM('Claims list'!$R91:OFFSET('Claims list'!$R91,0,E$2))</f>
        <v>0</v>
      </c>
      <c r="F3" s="2">
        <f ca="1">SUM('Claims list'!$R91:OFFSET('Claims list'!$R91,0,F$2))</f>
        <v>0</v>
      </c>
      <c r="G3" s="2">
        <f ca="1">SUM('Claims list'!$R91:OFFSET('Claims list'!$R91,0,G$2))</f>
        <v>0</v>
      </c>
      <c r="H3" s="2">
        <f ca="1">SUM('Claims list'!$R91:OFFSET('Claims list'!$R91,0,H$2))</f>
        <v>0</v>
      </c>
      <c r="I3" s="2">
        <f ca="1">SUM('Claims list'!$R91:OFFSET('Claims list'!$R91,0,I$2))</f>
        <v>0</v>
      </c>
      <c r="J3" s="2">
        <f ca="1">SUM('Claims list'!$R91:OFFSET('Claims list'!$R91,0,J$2))</f>
        <v>0</v>
      </c>
      <c r="K3" s="2">
        <f ca="1">SUM('Claims list'!$R91:OFFSET('Claims list'!$R91,0,K$2))</f>
        <v>0</v>
      </c>
      <c r="L3" s="2">
        <f ca="1">SUM('Claims list'!$R91:OFFSET('Claims list'!$R91,0,L$2))</f>
        <v>0</v>
      </c>
      <c r="M3" s="2">
        <f ca="1">SUM('Claims list'!$R91:OFFSET('Claims list'!$R91,0,M$2))</f>
        <v>0</v>
      </c>
      <c r="N3" s="2">
        <f ca="1">SUM('Claims list'!$R91:OFFSET('Claims list'!$R91,0,N$2))</f>
        <v>0</v>
      </c>
      <c r="O3" s="2">
        <f ca="1">SUM('Claims list'!$R91:OFFSET('Claims list'!$R91,0,O$2))</f>
        <v>0</v>
      </c>
      <c r="P3" s="2">
        <f ca="1">SUM('Claims list'!$R91:OFFSET('Claims list'!$R91,0,P$2))</f>
        <v>0</v>
      </c>
      <c r="Q3" s="2">
        <f ca="1">SUM('Claims list'!$R91:OFFSET('Claims list'!$R91,0,Q$2))</f>
        <v>0</v>
      </c>
      <c r="R3" s="2">
        <f ca="1">SUM('Claims list'!$R91:OFFSET('Claims list'!$R91,0,R$2))</f>
        <v>778295.58</v>
      </c>
      <c r="S3" s="2">
        <f ca="1">SUM('Claims list'!$R91:OFFSET('Claims list'!$R91,0,S$2))</f>
        <v>778295.58</v>
      </c>
      <c r="T3" s="2">
        <f ca="1">SUM('Claims list'!$R91:OFFSET('Claims list'!$R91,0,T$2))</f>
        <v>778295.58</v>
      </c>
      <c r="U3" s="2">
        <f ca="1">SUM('Claims list'!$R91:OFFSET('Claims list'!$R91,0,U$2))</f>
        <v>778295.58</v>
      </c>
      <c r="V3" s="2">
        <f ca="1">SUM('Claims list'!$R91:OFFSET('Claims list'!$R91,0,V$2))</f>
        <v>778295.58</v>
      </c>
      <c r="W3" s="2">
        <f ca="1">SUM('Claims list'!$R91:OFFSET('Claims list'!$R91,0,W$2))</f>
        <v>2317060.34</v>
      </c>
      <c r="X3" s="2">
        <f ca="1">SUM('Claims list'!$R91:OFFSET('Claims list'!$R91,0,X$2))</f>
        <v>2317060.34</v>
      </c>
      <c r="Y3" s="2">
        <f ca="1">SUM('Claims list'!$R91:OFFSET('Claims list'!$R91,0,Y$2))</f>
        <v>2317060.34</v>
      </c>
      <c r="Z3" s="2">
        <f ca="1">SUM('Claims list'!$R91:OFFSET('Claims list'!$R91,0,Z$2))</f>
        <v>2317060.34</v>
      </c>
      <c r="AA3" s="2">
        <f ca="1">SUM('Claims list'!$R91:OFFSET('Claims list'!$R91,0,AA$2))</f>
        <v>2317060.34</v>
      </c>
      <c r="AB3" s="2">
        <f ca="1">SUM('Claims list'!$R91:OFFSET('Claims list'!$R91,0,AB$2))</f>
        <v>6776253.9499999993</v>
      </c>
      <c r="AC3" s="2">
        <f ca="1">SUM('Claims list'!$R91:OFFSET('Claims list'!$R91,0,AC$2))</f>
        <v>8522975.75</v>
      </c>
      <c r="AD3" s="2">
        <f ca="1">SUM('Claims list'!$R91:OFFSET('Claims list'!$R91,0,AD$2))</f>
        <v>8522975.75</v>
      </c>
      <c r="AE3" s="2">
        <f ca="1">SUM('Claims list'!$R91:OFFSET('Claims list'!$R91,0,AE$2))</f>
        <v>10751045.24</v>
      </c>
      <c r="AF3" s="2">
        <f ca="1">SUM('Claims list'!$R91:OFFSET('Claims list'!$R91,0,AF$2))</f>
        <v>10751045.24</v>
      </c>
      <c r="AG3" s="2">
        <f ca="1">SUM('Claims list'!$R91:OFFSET('Claims list'!$R91,0,AG$2))</f>
        <v>12014449.34</v>
      </c>
      <c r="AH3" s="2">
        <f ca="1">SUM('Claims list'!$R91:OFFSET('Claims list'!$R91,0,AH$2))</f>
        <v>12014449.34</v>
      </c>
      <c r="AI3" s="2">
        <f ca="1">SUM('Claims list'!$R91:OFFSET('Claims list'!$R91,0,AI$2))</f>
        <v>13045620.720000001</v>
      </c>
      <c r="AJ3" s="2">
        <f ca="1">SUM('Claims list'!$R91:OFFSET('Claims list'!$R91,0,AJ$2))</f>
        <v>15731807.170000002</v>
      </c>
      <c r="AK3" s="2">
        <f ca="1">SUM('Claims list'!$R91:OFFSET('Claims list'!$R91,0,AK$2))</f>
        <v>18642585.370000001</v>
      </c>
      <c r="AL3" s="2">
        <f ca="1">SUM('Claims list'!$R91:OFFSET('Claims list'!$R91,0,AL$2))</f>
        <v>18642585.370000001</v>
      </c>
    </row>
    <row r="4" spans="1:38" x14ac:dyDescent="0.2">
      <c r="A4" s="34">
        <v>35</v>
      </c>
      <c r="B4" s="2">
        <f ca="1">SUM('Claims list'!$R92:OFFSET('Claims list'!$R92,0,B$2))</f>
        <v>0</v>
      </c>
      <c r="C4" s="2">
        <f ca="1">SUM('Claims list'!$R92:OFFSET('Claims list'!$R92,0,C$2))</f>
        <v>0</v>
      </c>
      <c r="D4" s="2">
        <f ca="1">SUM('Claims list'!$R92:OFFSET('Claims list'!$R92,0,D$2))</f>
        <v>0</v>
      </c>
      <c r="E4" s="2">
        <f ca="1">SUM('Claims list'!$R92:OFFSET('Claims list'!$R92,0,E$2))</f>
        <v>0</v>
      </c>
      <c r="F4" s="2">
        <f ca="1">SUM('Claims list'!$R92:OFFSET('Claims list'!$R92,0,F$2))</f>
        <v>0</v>
      </c>
      <c r="G4" s="2">
        <f ca="1">SUM('Claims list'!$R92:OFFSET('Claims list'!$R92,0,G$2))</f>
        <v>0</v>
      </c>
      <c r="H4" s="2">
        <f ca="1">SUM('Claims list'!$R92:OFFSET('Claims list'!$R92,0,H$2))</f>
        <v>0</v>
      </c>
      <c r="I4" s="2">
        <f ca="1">SUM('Claims list'!$R92:OFFSET('Claims list'!$R92,0,I$2))</f>
        <v>0</v>
      </c>
      <c r="J4" s="2">
        <f ca="1">SUM('Claims list'!$R92:OFFSET('Claims list'!$R92,0,J$2))</f>
        <v>0</v>
      </c>
      <c r="K4" s="2">
        <f ca="1">SUM('Claims list'!$R92:OFFSET('Claims list'!$R92,0,K$2))</f>
        <v>0</v>
      </c>
      <c r="L4" s="2">
        <f ca="1">SUM('Claims list'!$R92:OFFSET('Claims list'!$R92,0,L$2))</f>
        <v>0</v>
      </c>
      <c r="M4" s="2">
        <f ca="1">SUM('Claims list'!$R92:OFFSET('Claims list'!$R92,0,M$2))</f>
        <v>0</v>
      </c>
      <c r="N4" s="2">
        <f ca="1">SUM('Claims list'!$R92:OFFSET('Claims list'!$R92,0,N$2))</f>
        <v>0</v>
      </c>
      <c r="O4" s="2">
        <f ca="1">SUM('Claims list'!$R92:OFFSET('Claims list'!$R92,0,O$2))</f>
        <v>0</v>
      </c>
      <c r="P4" s="2">
        <f ca="1">SUM('Claims list'!$R92:OFFSET('Claims list'!$R92,0,P$2))</f>
        <v>0</v>
      </c>
      <c r="Q4" s="2">
        <f ca="1">SUM('Claims list'!$R92:OFFSET('Claims list'!$R92,0,Q$2))</f>
        <v>664835.87</v>
      </c>
      <c r="R4" s="2">
        <f ca="1">SUM('Claims list'!$R92:OFFSET('Claims list'!$R92,0,R$2))</f>
        <v>664835.87</v>
      </c>
      <c r="S4" s="2">
        <f ca="1">SUM('Claims list'!$R92:OFFSET('Claims list'!$R92,0,S$2))</f>
        <v>664835.87</v>
      </c>
      <c r="T4" s="2">
        <f ca="1">SUM('Claims list'!$R92:OFFSET('Claims list'!$R92,0,T$2))</f>
        <v>664835.87</v>
      </c>
      <c r="U4" s="2">
        <f ca="1">SUM('Claims list'!$R92:OFFSET('Claims list'!$R92,0,U$2))</f>
        <v>664835.87</v>
      </c>
      <c r="V4" s="2">
        <f ca="1">SUM('Claims list'!$R92:OFFSET('Claims list'!$R92,0,V$2))</f>
        <v>664835.87</v>
      </c>
      <c r="W4" s="2">
        <f ca="1">SUM('Claims list'!$R92:OFFSET('Claims list'!$R92,0,W$2))</f>
        <v>1904245.29</v>
      </c>
      <c r="X4" s="2">
        <f ca="1">SUM('Claims list'!$R92:OFFSET('Claims list'!$R92,0,X$2))</f>
        <v>1904245.29</v>
      </c>
      <c r="Y4" s="2">
        <f ca="1">SUM('Claims list'!$R92:OFFSET('Claims list'!$R92,0,Y$2))</f>
        <v>2638644.16</v>
      </c>
      <c r="Z4" s="2">
        <f ca="1">SUM('Claims list'!$R92:OFFSET('Claims list'!$R92,0,Z$2))</f>
        <v>2638644.16</v>
      </c>
      <c r="AA4" s="2">
        <f ca="1">SUM('Claims list'!$R92:OFFSET('Claims list'!$R92,0,AA$2))</f>
        <v>5024503.08</v>
      </c>
      <c r="AB4" s="2">
        <f ca="1">SUM('Claims list'!$R92:OFFSET('Claims list'!$R92,0,AB$2))</f>
        <v>5813256.7999999998</v>
      </c>
      <c r="AC4" s="2">
        <f ca="1">SUM('Claims list'!$R92:OFFSET('Claims list'!$R92,0,AC$2))</f>
        <v>5813256.7999999998</v>
      </c>
      <c r="AD4" s="2">
        <f ca="1">SUM('Claims list'!$R92:OFFSET('Claims list'!$R92,0,AD$2))</f>
        <v>5813256.7999999998</v>
      </c>
      <c r="AE4" s="2">
        <f ca="1">SUM('Claims list'!$R92:OFFSET('Claims list'!$R92,0,AE$2))</f>
        <v>5813256.7999999998</v>
      </c>
      <c r="AF4" s="2">
        <f ca="1">SUM('Claims list'!$R92:OFFSET('Claims list'!$R92,0,AF$2))</f>
        <v>5813256.7999999998</v>
      </c>
      <c r="AG4" s="2">
        <f ca="1">SUM('Claims list'!$R92:OFFSET('Claims list'!$R92,0,AG$2))</f>
        <v>8010987.9699999997</v>
      </c>
      <c r="AH4" s="2">
        <f ca="1">SUM('Claims list'!$R92:OFFSET('Claims list'!$R92,0,AH$2))</f>
        <v>8010987.9699999997</v>
      </c>
      <c r="AI4" s="2">
        <f ca="1">SUM('Claims list'!$R92:OFFSET('Claims list'!$R92,0,AI$2))</f>
        <v>8010987.9699999997</v>
      </c>
      <c r="AJ4" s="2">
        <f ca="1">SUM('Claims list'!$R92:OFFSET('Claims list'!$R92,0,AJ$2))</f>
        <v>11487733.74</v>
      </c>
      <c r="AK4" s="2">
        <f ca="1">SUM('Claims list'!$R92:OFFSET('Claims list'!$R92,0,AK$2))</f>
        <v>13319713.82</v>
      </c>
      <c r="AL4" s="2">
        <f ca="1">SUM('Claims list'!$R92:OFFSET('Claims list'!$R92,0,AL$2))</f>
        <v>13319713.82</v>
      </c>
    </row>
    <row r="5" spans="1:38" x14ac:dyDescent="0.2">
      <c r="A5" s="34">
        <v>34</v>
      </c>
      <c r="B5" s="2">
        <f ca="1">SUM('Claims list'!$R93:OFFSET('Claims list'!$R93,0,B$2))</f>
        <v>0</v>
      </c>
      <c r="C5" s="2">
        <f ca="1">SUM('Claims list'!$R93:OFFSET('Claims list'!$R93,0,C$2))</f>
        <v>0</v>
      </c>
      <c r="D5" s="2">
        <f ca="1">SUM('Claims list'!$R93:OFFSET('Claims list'!$R93,0,D$2))</f>
        <v>0</v>
      </c>
      <c r="E5" s="2">
        <f ca="1">SUM('Claims list'!$R93:OFFSET('Claims list'!$R93,0,E$2))</f>
        <v>0</v>
      </c>
      <c r="F5" s="2">
        <f ca="1">SUM('Claims list'!$R93:OFFSET('Claims list'!$R93,0,F$2))</f>
        <v>0</v>
      </c>
      <c r="G5" s="2">
        <f ca="1">SUM('Claims list'!$R93:OFFSET('Claims list'!$R93,0,G$2))</f>
        <v>0</v>
      </c>
      <c r="H5" s="2">
        <f ca="1">SUM('Claims list'!$R93:OFFSET('Claims list'!$R93,0,H$2))</f>
        <v>0</v>
      </c>
      <c r="I5" s="2">
        <f ca="1">SUM('Claims list'!$R93:OFFSET('Claims list'!$R93,0,I$2))</f>
        <v>0</v>
      </c>
      <c r="J5" s="2">
        <f ca="1">SUM('Claims list'!$R93:OFFSET('Claims list'!$R93,0,J$2))</f>
        <v>0</v>
      </c>
      <c r="K5" s="2">
        <f ca="1">SUM('Claims list'!$R93:OFFSET('Claims list'!$R93,0,K$2))</f>
        <v>0</v>
      </c>
      <c r="L5" s="2">
        <f ca="1">SUM('Claims list'!$R93:OFFSET('Claims list'!$R93,0,L$2))</f>
        <v>0</v>
      </c>
      <c r="M5" s="2">
        <f ca="1">SUM('Claims list'!$R93:OFFSET('Claims list'!$R93,0,M$2))</f>
        <v>0</v>
      </c>
      <c r="N5" s="2">
        <f ca="1">SUM('Claims list'!$R93:OFFSET('Claims list'!$R93,0,N$2))</f>
        <v>0</v>
      </c>
      <c r="O5" s="2">
        <f ca="1">SUM('Claims list'!$R93:OFFSET('Claims list'!$R93,0,O$2))</f>
        <v>0</v>
      </c>
      <c r="P5" s="2">
        <f ca="1">SUM('Claims list'!$R93:OFFSET('Claims list'!$R93,0,P$2))</f>
        <v>0</v>
      </c>
      <c r="Q5" s="2">
        <f ca="1">SUM('Claims list'!$R93:OFFSET('Claims list'!$R93,0,Q$2))</f>
        <v>0</v>
      </c>
      <c r="R5" s="2">
        <f ca="1">SUM('Claims list'!$R93:OFFSET('Claims list'!$R93,0,R$2))</f>
        <v>1258422.17</v>
      </c>
      <c r="S5" s="2">
        <f ca="1">SUM('Claims list'!$R93:OFFSET('Claims list'!$R93,0,S$2))</f>
        <v>2917008.4</v>
      </c>
      <c r="T5" s="2">
        <f ca="1">SUM('Claims list'!$R93:OFFSET('Claims list'!$R93,0,T$2))</f>
        <v>2917008.4</v>
      </c>
      <c r="U5" s="2">
        <f ca="1">SUM('Claims list'!$R93:OFFSET('Claims list'!$R93,0,U$2))</f>
        <v>2917008.4</v>
      </c>
      <c r="V5" s="2">
        <f ca="1">SUM('Claims list'!$R93:OFFSET('Claims list'!$R93,0,V$2))</f>
        <v>2917008.4</v>
      </c>
      <c r="W5" s="2">
        <f ca="1">SUM('Claims list'!$R93:OFFSET('Claims list'!$R93,0,W$2))</f>
        <v>2917008.4</v>
      </c>
      <c r="X5" s="2">
        <f ca="1">SUM('Claims list'!$R93:OFFSET('Claims list'!$R93,0,X$2))</f>
        <v>2917008.4</v>
      </c>
      <c r="Y5" s="2">
        <f ca="1">SUM('Claims list'!$R93:OFFSET('Claims list'!$R93,0,Y$2))</f>
        <v>2917008.4</v>
      </c>
      <c r="Z5" s="2">
        <f ca="1">SUM('Claims list'!$R93:OFFSET('Claims list'!$R93,0,Z$2))</f>
        <v>3681480.09</v>
      </c>
      <c r="AA5" s="2">
        <f ca="1">SUM('Claims list'!$R93:OFFSET('Claims list'!$R93,0,AA$2))</f>
        <v>3681480.09</v>
      </c>
      <c r="AB5" s="2">
        <f ca="1">SUM('Claims list'!$R93:OFFSET('Claims list'!$R93,0,AB$2))</f>
        <v>5321150.8</v>
      </c>
      <c r="AC5" s="2">
        <f ca="1">SUM('Claims list'!$R93:OFFSET('Claims list'!$R93,0,AC$2))</f>
        <v>6568940.6099999994</v>
      </c>
      <c r="AD5" s="2">
        <f ca="1">SUM('Claims list'!$R93:OFFSET('Claims list'!$R93,0,AD$2))</f>
        <v>7799869.4199999999</v>
      </c>
      <c r="AE5" s="2">
        <f ca="1">SUM('Claims list'!$R93:OFFSET('Claims list'!$R93,0,AE$2))</f>
        <v>10394105.560000001</v>
      </c>
      <c r="AF5" s="2">
        <f ca="1">SUM('Claims list'!$R93:OFFSET('Claims list'!$R93,0,AF$2))</f>
        <v>11267241.51</v>
      </c>
      <c r="AG5" s="2">
        <f ca="1">SUM('Claims list'!$R93:OFFSET('Claims list'!$R93,0,AG$2))</f>
        <v>12529942.26</v>
      </c>
      <c r="AH5" s="2">
        <f ca="1">SUM('Claims list'!$R93:OFFSET('Claims list'!$R93,0,AH$2))</f>
        <v>14146342.800000001</v>
      </c>
      <c r="AI5" s="2">
        <f ca="1">SUM('Claims list'!$R93:OFFSET('Claims list'!$R93,0,AI$2))</f>
        <v>14146342.800000001</v>
      </c>
      <c r="AJ5" s="2">
        <f ca="1">SUM('Claims list'!$R93:OFFSET('Claims list'!$R93,0,AJ$2))</f>
        <v>15247210.620000001</v>
      </c>
      <c r="AK5" s="2">
        <f ca="1">SUM('Claims list'!$R93:OFFSET('Claims list'!$R93,0,AK$2))</f>
        <v>15247210.620000001</v>
      </c>
      <c r="AL5" s="2">
        <f ca="1">SUM('Claims list'!$R93:OFFSET('Claims list'!$R93,0,AL$2))</f>
        <v>15247210.620000001</v>
      </c>
    </row>
    <row r="6" spans="1:38" x14ac:dyDescent="0.2">
      <c r="A6" s="34">
        <v>33</v>
      </c>
      <c r="B6" s="2">
        <f ca="1">SUM('Claims list'!$R94:OFFSET('Claims list'!$R94,0,B$2))</f>
        <v>0</v>
      </c>
      <c r="C6" s="2">
        <f ca="1">SUM('Claims list'!$R94:OFFSET('Claims list'!$R94,0,C$2))</f>
        <v>0</v>
      </c>
      <c r="D6" s="2">
        <f ca="1">SUM('Claims list'!$R94:OFFSET('Claims list'!$R94,0,D$2))</f>
        <v>0</v>
      </c>
      <c r="E6" s="2">
        <f ca="1">SUM('Claims list'!$R94:OFFSET('Claims list'!$R94,0,E$2))</f>
        <v>0</v>
      </c>
      <c r="F6" s="2">
        <f ca="1">SUM('Claims list'!$R94:OFFSET('Claims list'!$R94,0,F$2))</f>
        <v>0</v>
      </c>
      <c r="G6" s="2">
        <f ca="1">SUM('Claims list'!$R94:OFFSET('Claims list'!$R94,0,G$2))</f>
        <v>0</v>
      </c>
      <c r="H6" s="2">
        <f ca="1">SUM('Claims list'!$R94:OFFSET('Claims list'!$R94,0,H$2))</f>
        <v>0</v>
      </c>
      <c r="I6" s="2">
        <f ca="1">SUM('Claims list'!$R94:OFFSET('Claims list'!$R94,0,I$2))</f>
        <v>0</v>
      </c>
      <c r="J6" s="2">
        <f ca="1">SUM('Claims list'!$R94:OFFSET('Claims list'!$R94,0,J$2))</f>
        <v>0</v>
      </c>
      <c r="K6" s="2">
        <f ca="1">SUM('Claims list'!$R94:OFFSET('Claims list'!$R94,0,K$2))</f>
        <v>0</v>
      </c>
      <c r="L6" s="2">
        <f ca="1">SUM('Claims list'!$R94:OFFSET('Claims list'!$R94,0,L$2))</f>
        <v>0</v>
      </c>
      <c r="M6" s="2">
        <f ca="1">SUM('Claims list'!$R94:OFFSET('Claims list'!$R94,0,M$2))</f>
        <v>0</v>
      </c>
      <c r="N6" s="2">
        <f ca="1">SUM('Claims list'!$R94:OFFSET('Claims list'!$R94,0,N$2))</f>
        <v>0</v>
      </c>
      <c r="O6" s="2">
        <f ca="1">SUM('Claims list'!$R94:OFFSET('Claims list'!$R94,0,O$2))</f>
        <v>0</v>
      </c>
      <c r="P6" s="2">
        <f ca="1">SUM('Claims list'!$R94:OFFSET('Claims list'!$R94,0,P$2))</f>
        <v>0</v>
      </c>
      <c r="Q6" s="2">
        <f ca="1">SUM('Claims list'!$R94:OFFSET('Claims list'!$R94,0,Q$2))</f>
        <v>1583688.02</v>
      </c>
      <c r="R6" s="2">
        <f ca="1">SUM('Claims list'!$R94:OFFSET('Claims list'!$R94,0,R$2))</f>
        <v>1583688.02</v>
      </c>
      <c r="S6" s="2">
        <f ca="1">SUM('Claims list'!$R94:OFFSET('Claims list'!$R94,0,S$2))</f>
        <v>1583688.02</v>
      </c>
      <c r="T6" s="2">
        <f ca="1">SUM('Claims list'!$R94:OFFSET('Claims list'!$R94,0,T$2))</f>
        <v>1583688.02</v>
      </c>
      <c r="U6" s="2">
        <f ca="1">SUM('Claims list'!$R94:OFFSET('Claims list'!$R94,0,U$2))</f>
        <v>1583688.02</v>
      </c>
      <c r="V6" s="2">
        <f ca="1">SUM('Claims list'!$R94:OFFSET('Claims list'!$R94,0,V$2))</f>
        <v>1583688.02</v>
      </c>
      <c r="W6" s="2">
        <f ca="1">SUM('Claims list'!$R94:OFFSET('Claims list'!$R94,0,W$2))</f>
        <v>1583688.02</v>
      </c>
      <c r="X6" s="2">
        <f ca="1">SUM('Claims list'!$R94:OFFSET('Claims list'!$R94,0,X$2))</f>
        <v>2311921.21</v>
      </c>
      <c r="Y6" s="2">
        <f ca="1">SUM('Claims list'!$R94:OFFSET('Claims list'!$R94,0,Y$2))</f>
        <v>2311921.21</v>
      </c>
      <c r="Z6" s="2">
        <f ca="1">SUM('Claims list'!$R94:OFFSET('Claims list'!$R94,0,Z$2))</f>
        <v>3449346.45</v>
      </c>
      <c r="AA6" s="2">
        <f ca="1">SUM('Claims list'!$R94:OFFSET('Claims list'!$R94,0,AA$2))</f>
        <v>4229439.0200000005</v>
      </c>
      <c r="AB6" s="2">
        <f ca="1">SUM('Claims list'!$R94:OFFSET('Claims list'!$R94,0,AB$2))</f>
        <v>4229439.0200000005</v>
      </c>
      <c r="AC6" s="2">
        <f ca="1">SUM('Claims list'!$R94:OFFSET('Claims list'!$R94,0,AC$2))</f>
        <v>5634578.2300000004</v>
      </c>
      <c r="AD6" s="2">
        <f ca="1">SUM('Claims list'!$R94:OFFSET('Claims list'!$R94,0,AD$2))</f>
        <v>6318409.6600000001</v>
      </c>
      <c r="AE6" s="2">
        <f ca="1">SUM('Claims list'!$R94:OFFSET('Claims list'!$R94,0,AE$2))</f>
        <v>6318409.6600000001</v>
      </c>
      <c r="AF6" s="2">
        <f ca="1">SUM('Claims list'!$R94:OFFSET('Claims list'!$R94,0,AF$2))</f>
        <v>7270156.8900000006</v>
      </c>
      <c r="AG6" s="2">
        <f ca="1">SUM('Claims list'!$R94:OFFSET('Claims list'!$R94,0,AG$2))</f>
        <v>7270156.8900000006</v>
      </c>
      <c r="AH6" s="2">
        <f ca="1">SUM('Claims list'!$R94:OFFSET('Claims list'!$R94,0,AH$2))</f>
        <v>7270156.8900000006</v>
      </c>
      <c r="AI6" s="2">
        <f ca="1">SUM('Claims list'!$R94:OFFSET('Claims list'!$R94,0,AI$2))</f>
        <v>11969532.420000002</v>
      </c>
      <c r="AJ6" s="2">
        <f ca="1">SUM('Claims list'!$R94:OFFSET('Claims list'!$R94,0,AJ$2))</f>
        <v>11969532.420000002</v>
      </c>
      <c r="AK6" s="2">
        <f ca="1">SUM('Claims list'!$R94:OFFSET('Claims list'!$R94,0,AK$2))</f>
        <v>11969532.420000002</v>
      </c>
      <c r="AL6" s="2">
        <f ca="1">SUM('Claims list'!$R94:OFFSET('Claims list'!$R94,0,AL$2))</f>
        <v>11969532.420000002</v>
      </c>
    </row>
    <row r="7" spans="1:38" x14ac:dyDescent="0.2">
      <c r="A7" s="34">
        <v>32</v>
      </c>
      <c r="B7" s="2">
        <f ca="1">SUM('Claims list'!$R95:OFFSET('Claims list'!$R95,0,B$2))</f>
        <v>0</v>
      </c>
      <c r="C7" s="2">
        <f ca="1">SUM('Claims list'!$R95:OFFSET('Claims list'!$R95,0,C$2))</f>
        <v>0</v>
      </c>
      <c r="D7" s="2">
        <f ca="1">SUM('Claims list'!$R95:OFFSET('Claims list'!$R95,0,D$2))</f>
        <v>0</v>
      </c>
      <c r="E7" s="2">
        <f ca="1">SUM('Claims list'!$R95:OFFSET('Claims list'!$R95,0,E$2))</f>
        <v>0</v>
      </c>
      <c r="F7" s="2">
        <f ca="1">SUM('Claims list'!$R95:OFFSET('Claims list'!$R95,0,F$2))</f>
        <v>0</v>
      </c>
      <c r="G7" s="2">
        <f ca="1">SUM('Claims list'!$R95:OFFSET('Claims list'!$R95,0,G$2))</f>
        <v>0</v>
      </c>
      <c r="H7" s="2">
        <f ca="1">SUM('Claims list'!$R95:OFFSET('Claims list'!$R95,0,H$2))</f>
        <v>0</v>
      </c>
      <c r="I7" s="2">
        <f ca="1">SUM('Claims list'!$R95:OFFSET('Claims list'!$R95,0,I$2))</f>
        <v>0</v>
      </c>
      <c r="J7" s="2">
        <f ca="1">SUM('Claims list'!$R95:OFFSET('Claims list'!$R95,0,J$2))</f>
        <v>0</v>
      </c>
      <c r="K7" s="2">
        <f ca="1">SUM('Claims list'!$R95:OFFSET('Claims list'!$R95,0,K$2))</f>
        <v>0</v>
      </c>
      <c r="L7" s="2">
        <f ca="1">SUM('Claims list'!$R95:OFFSET('Claims list'!$R95,0,L$2))</f>
        <v>0</v>
      </c>
      <c r="M7" s="2">
        <f ca="1">SUM('Claims list'!$R95:OFFSET('Claims list'!$R95,0,M$2))</f>
        <v>961545.6</v>
      </c>
      <c r="N7" s="2">
        <f ca="1">SUM('Claims list'!$R95:OFFSET('Claims list'!$R95,0,N$2))</f>
        <v>1823321.69</v>
      </c>
      <c r="O7" s="2">
        <f ca="1">SUM('Claims list'!$R95:OFFSET('Claims list'!$R95,0,O$2))</f>
        <v>1823321.69</v>
      </c>
      <c r="P7" s="2">
        <f ca="1">SUM('Claims list'!$R95:OFFSET('Claims list'!$R95,0,P$2))</f>
        <v>1823321.69</v>
      </c>
      <c r="Q7" s="2">
        <f ca="1">SUM('Claims list'!$R95:OFFSET('Claims list'!$R95,0,Q$2))</f>
        <v>1823321.69</v>
      </c>
      <c r="R7" s="2">
        <f ca="1">SUM('Claims list'!$R95:OFFSET('Claims list'!$R95,0,R$2))</f>
        <v>1823321.69</v>
      </c>
      <c r="S7" s="2">
        <f ca="1">SUM('Claims list'!$R95:OFFSET('Claims list'!$R95,0,S$2))</f>
        <v>2930319.26</v>
      </c>
      <c r="T7" s="2">
        <f ca="1">SUM('Claims list'!$R95:OFFSET('Claims list'!$R95,0,T$2))</f>
        <v>2930319.26</v>
      </c>
      <c r="U7" s="2">
        <f ca="1">SUM('Claims list'!$R95:OFFSET('Claims list'!$R95,0,U$2))</f>
        <v>2930319.26</v>
      </c>
      <c r="V7" s="2">
        <f ca="1">SUM('Claims list'!$R95:OFFSET('Claims list'!$R95,0,V$2))</f>
        <v>2930319.26</v>
      </c>
      <c r="W7" s="2">
        <f ca="1">SUM('Claims list'!$R95:OFFSET('Claims list'!$R95,0,W$2))</f>
        <v>3937498.6199999996</v>
      </c>
      <c r="X7" s="2">
        <f ca="1">SUM('Claims list'!$R95:OFFSET('Claims list'!$R95,0,X$2))</f>
        <v>3937498.6199999996</v>
      </c>
      <c r="Y7" s="2">
        <f ca="1">SUM('Claims list'!$R95:OFFSET('Claims list'!$R95,0,Y$2))</f>
        <v>5516981.5599999996</v>
      </c>
      <c r="Z7" s="2">
        <f ca="1">SUM('Claims list'!$R95:OFFSET('Claims list'!$R95,0,Z$2))</f>
        <v>5516981.5599999996</v>
      </c>
      <c r="AA7" s="2">
        <f ca="1">SUM('Claims list'!$R95:OFFSET('Claims list'!$R95,0,AA$2))</f>
        <v>5516981.5599999996</v>
      </c>
      <c r="AB7" s="2">
        <f ca="1">SUM('Claims list'!$R95:OFFSET('Claims list'!$R95,0,AB$2))</f>
        <v>7420526.5099999998</v>
      </c>
      <c r="AC7" s="2">
        <f ca="1">SUM('Claims list'!$R95:OFFSET('Claims list'!$R95,0,AC$2))</f>
        <v>7420526.5099999998</v>
      </c>
      <c r="AD7" s="2">
        <f ca="1">SUM('Claims list'!$R95:OFFSET('Claims list'!$R95,0,AD$2))</f>
        <v>7420526.5099999998</v>
      </c>
      <c r="AE7" s="2">
        <f ca="1">SUM('Claims list'!$R95:OFFSET('Claims list'!$R95,0,AE$2))</f>
        <v>7420526.5099999998</v>
      </c>
      <c r="AF7" s="2">
        <f ca="1">SUM('Claims list'!$R95:OFFSET('Claims list'!$R95,0,AF$2))</f>
        <v>8541945.8100000005</v>
      </c>
      <c r="AG7" s="2">
        <f ca="1">SUM('Claims list'!$R95:OFFSET('Claims list'!$R95,0,AG$2))</f>
        <v>11088044.200000001</v>
      </c>
      <c r="AH7" s="2">
        <f ca="1">SUM('Claims list'!$R95:OFFSET('Claims list'!$R95,0,AH$2))</f>
        <v>11088044.200000001</v>
      </c>
      <c r="AI7" s="2">
        <f ca="1">SUM('Claims list'!$R95:OFFSET('Claims list'!$R95,0,AI$2))</f>
        <v>11088044.200000001</v>
      </c>
      <c r="AJ7" s="2">
        <f ca="1">SUM('Claims list'!$R95:OFFSET('Claims list'!$R95,0,AJ$2))</f>
        <v>11088044.200000001</v>
      </c>
      <c r="AK7" s="2">
        <f ca="1">SUM('Claims list'!$R95:OFFSET('Claims list'!$R95,0,AK$2))</f>
        <v>11088044.200000001</v>
      </c>
      <c r="AL7" s="2">
        <f ca="1">SUM('Claims list'!$R95:OFFSET('Claims list'!$R95,0,AL$2))</f>
        <v>11088044.200000001</v>
      </c>
    </row>
    <row r="8" spans="1:38" x14ac:dyDescent="0.2">
      <c r="A8" s="34">
        <v>31</v>
      </c>
      <c r="B8" s="2">
        <f ca="1">SUM('Claims list'!$R96:OFFSET('Claims list'!$R96,0,B$2))</f>
        <v>0</v>
      </c>
      <c r="C8" s="2">
        <f ca="1">SUM('Claims list'!$R96:OFFSET('Claims list'!$R96,0,C$2))</f>
        <v>0</v>
      </c>
      <c r="D8" s="2">
        <f ca="1">SUM('Claims list'!$R96:OFFSET('Claims list'!$R96,0,D$2))</f>
        <v>0</v>
      </c>
      <c r="E8" s="2">
        <f ca="1">SUM('Claims list'!$R96:OFFSET('Claims list'!$R96,0,E$2))</f>
        <v>0</v>
      </c>
      <c r="F8" s="2">
        <f ca="1">SUM('Claims list'!$R96:OFFSET('Claims list'!$R96,0,F$2))</f>
        <v>0</v>
      </c>
      <c r="G8" s="2">
        <f ca="1">SUM('Claims list'!$R96:OFFSET('Claims list'!$R96,0,G$2))</f>
        <v>0</v>
      </c>
      <c r="H8" s="2">
        <f ca="1">SUM('Claims list'!$R96:OFFSET('Claims list'!$R96,0,H$2))</f>
        <v>0</v>
      </c>
      <c r="I8" s="2">
        <f ca="1">SUM('Claims list'!$R96:OFFSET('Claims list'!$R96,0,I$2))</f>
        <v>0</v>
      </c>
      <c r="J8" s="2">
        <f ca="1">SUM('Claims list'!$R96:OFFSET('Claims list'!$R96,0,J$2))</f>
        <v>0</v>
      </c>
      <c r="K8" s="2">
        <f ca="1">SUM('Claims list'!$R96:OFFSET('Claims list'!$R96,0,K$2))</f>
        <v>0</v>
      </c>
      <c r="L8" s="2">
        <f ca="1">SUM('Claims list'!$R96:OFFSET('Claims list'!$R96,0,L$2))</f>
        <v>0</v>
      </c>
      <c r="M8" s="2">
        <f ca="1">SUM('Claims list'!$R96:OFFSET('Claims list'!$R96,0,M$2))</f>
        <v>0</v>
      </c>
      <c r="N8" s="2">
        <f ca="1">SUM('Claims list'!$R96:OFFSET('Claims list'!$R96,0,N$2))</f>
        <v>1850164.46</v>
      </c>
      <c r="O8" s="2">
        <f ca="1">SUM('Claims list'!$R96:OFFSET('Claims list'!$R96,0,O$2))</f>
        <v>1850164.46</v>
      </c>
      <c r="P8" s="2">
        <f ca="1">SUM('Claims list'!$R96:OFFSET('Claims list'!$R96,0,P$2))</f>
        <v>1850164.46</v>
      </c>
      <c r="Q8" s="2">
        <f ca="1">SUM('Claims list'!$R96:OFFSET('Claims list'!$R96,0,Q$2))</f>
        <v>3711812.24</v>
      </c>
      <c r="R8" s="2">
        <f ca="1">SUM('Claims list'!$R96:OFFSET('Claims list'!$R96,0,R$2))</f>
        <v>3711812.24</v>
      </c>
      <c r="S8" s="2">
        <f ca="1">SUM('Claims list'!$R96:OFFSET('Claims list'!$R96,0,S$2))</f>
        <v>3711812.24</v>
      </c>
      <c r="T8" s="2">
        <f ca="1">SUM('Claims list'!$R96:OFFSET('Claims list'!$R96,0,T$2))</f>
        <v>3711812.24</v>
      </c>
      <c r="U8" s="2">
        <f ca="1">SUM('Claims list'!$R96:OFFSET('Claims list'!$R96,0,U$2))</f>
        <v>3711812.24</v>
      </c>
      <c r="V8" s="2">
        <f ca="1">SUM('Claims list'!$R96:OFFSET('Claims list'!$R96,0,V$2))</f>
        <v>3711812.24</v>
      </c>
      <c r="W8" s="2">
        <f ca="1">SUM('Claims list'!$R96:OFFSET('Claims list'!$R96,0,W$2))</f>
        <v>3711812.24</v>
      </c>
      <c r="X8" s="2">
        <f ca="1">SUM('Claims list'!$R96:OFFSET('Claims list'!$R96,0,X$2))</f>
        <v>3711812.24</v>
      </c>
      <c r="Y8" s="2">
        <f ca="1">SUM('Claims list'!$R96:OFFSET('Claims list'!$R96,0,Y$2))</f>
        <v>3711812.24</v>
      </c>
      <c r="Z8" s="2">
        <f ca="1">SUM('Claims list'!$R96:OFFSET('Claims list'!$R96,0,Z$2))</f>
        <v>5052872.37</v>
      </c>
      <c r="AA8" s="2">
        <f ca="1">SUM('Claims list'!$R96:OFFSET('Claims list'!$R96,0,AA$2))</f>
        <v>5052872.37</v>
      </c>
      <c r="AB8" s="2">
        <f ca="1">SUM('Claims list'!$R96:OFFSET('Claims list'!$R96,0,AB$2))</f>
        <v>5052872.37</v>
      </c>
      <c r="AC8" s="2">
        <f ca="1">SUM('Claims list'!$R96:OFFSET('Claims list'!$R96,0,AC$2))</f>
        <v>5052872.37</v>
      </c>
      <c r="AD8" s="2">
        <f ca="1">SUM('Claims list'!$R96:OFFSET('Claims list'!$R96,0,AD$2))</f>
        <v>7149309.75</v>
      </c>
      <c r="AE8" s="2">
        <f ca="1">SUM('Claims list'!$R96:OFFSET('Claims list'!$R96,0,AE$2))</f>
        <v>7149309.75</v>
      </c>
      <c r="AF8" s="2">
        <f ca="1">SUM('Claims list'!$R96:OFFSET('Claims list'!$R96,0,AF$2))</f>
        <v>7149309.75</v>
      </c>
      <c r="AG8" s="2">
        <f ca="1">SUM('Claims list'!$R96:OFFSET('Claims list'!$R96,0,AG$2))</f>
        <v>9668814.5</v>
      </c>
      <c r="AH8" s="2">
        <f ca="1">SUM('Claims list'!$R96:OFFSET('Claims list'!$R96,0,AH$2))</f>
        <v>9668814.5</v>
      </c>
      <c r="AI8" s="2">
        <f ca="1">SUM('Claims list'!$R96:OFFSET('Claims list'!$R96,0,AI$2))</f>
        <v>9668814.5</v>
      </c>
      <c r="AJ8" s="2">
        <f ca="1">SUM('Claims list'!$R96:OFFSET('Claims list'!$R96,0,AJ$2))</f>
        <v>9668814.5</v>
      </c>
      <c r="AK8" s="2">
        <f ca="1">SUM('Claims list'!$R96:OFFSET('Claims list'!$R96,0,AK$2))</f>
        <v>9668814.5</v>
      </c>
      <c r="AL8" s="2">
        <f ca="1">SUM('Claims list'!$R96:OFFSET('Claims list'!$R96,0,AL$2))</f>
        <v>9668814.5</v>
      </c>
    </row>
    <row r="9" spans="1:38" x14ac:dyDescent="0.2">
      <c r="A9" s="34">
        <v>30</v>
      </c>
      <c r="B9" s="2">
        <f ca="1">SUM('Claims list'!$R97:OFFSET('Claims list'!$R97,0,B$2))</f>
        <v>0</v>
      </c>
      <c r="C9" s="2">
        <f ca="1">SUM('Claims list'!$R97:OFFSET('Claims list'!$R97,0,C$2))</f>
        <v>0</v>
      </c>
      <c r="D9" s="2">
        <f ca="1">SUM('Claims list'!$R97:OFFSET('Claims list'!$R97,0,D$2))</f>
        <v>0</v>
      </c>
      <c r="E9" s="2">
        <f ca="1">SUM('Claims list'!$R97:OFFSET('Claims list'!$R97,0,E$2))</f>
        <v>0</v>
      </c>
      <c r="F9" s="2">
        <f ca="1">SUM('Claims list'!$R97:OFFSET('Claims list'!$R97,0,F$2))</f>
        <v>0</v>
      </c>
      <c r="G9" s="2">
        <f ca="1">SUM('Claims list'!$R97:OFFSET('Claims list'!$R97,0,G$2))</f>
        <v>0</v>
      </c>
      <c r="H9" s="2">
        <f ca="1">SUM('Claims list'!$R97:OFFSET('Claims list'!$R97,0,H$2))</f>
        <v>0</v>
      </c>
      <c r="I9" s="2">
        <f ca="1">SUM('Claims list'!$R97:OFFSET('Claims list'!$R97,0,I$2))</f>
        <v>0</v>
      </c>
      <c r="J9" s="2">
        <f ca="1">SUM('Claims list'!$R97:OFFSET('Claims list'!$R97,0,J$2))</f>
        <v>0</v>
      </c>
      <c r="K9" s="2">
        <f ca="1">SUM('Claims list'!$R97:OFFSET('Claims list'!$R97,0,K$2))</f>
        <v>0</v>
      </c>
      <c r="L9" s="2">
        <f ca="1">SUM('Claims list'!$R97:OFFSET('Claims list'!$R97,0,L$2))</f>
        <v>0</v>
      </c>
      <c r="M9" s="2">
        <f ca="1">SUM('Claims list'!$R97:OFFSET('Claims list'!$R97,0,M$2))</f>
        <v>0</v>
      </c>
      <c r="N9" s="2">
        <f ca="1">SUM('Claims list'!$R97:OFFSET('Claims list'!$R97,0,N$2))</f>
        <v>0</v>
      </c>
      <c r="O9" s="2">
        <f ca="1">SUM('Claims list'!$R97:OFFSET('Claims list'!$R97,0,O$2))</f>
        <v>0</v>
      </c>
      <c r="P9" s="2">
        <f ca="1">SUM('Claims list'!$R97:OFFSET('Claims list'!$R97,0,P$2))</f>
        <v>1525565.68</v>
      </c>
      <c r="Q9" s="2">
        <f ca="1">SUM('Claims list'!$R97:OFFSET('Claims list'!$R97,0,Q$2))</f>
        <v>1525565.68</v>
      </c>
      <c r="R9" s="2">
        <f ca="1">SUM('Claims list'!$R97:OFFSET('Claims list'!$R97,0,R$2))</f>
        <v>2616761.0699999998</v>
      </c>
      <c r="S9" s="2">
        <f ca="1">SUM('Claims list'!$R97:OFFSET('Claims list'!$R97,0,S$2))</f>
        <v>2616761.0699999998</v>
      </c>
      <c r="T9" s="2">
        <f ca="1">SUM('Claims list'!$R97:OFFSET('Claims list'!$R97,0,T$2))</f>
        <v>2616761.0699999998</v>
      </c>
      <c r="U9" s="2">
        <f ca="1">SUM('Claims list'!$R97:OFFSET('Claims list'!$R97,0,U$2))</f>
        <v>2616761.0699999998</v>
      </c>
      <c r="V9" s="2">
        <f ca="1">SUM('Claims list'!$R97:OFFSET('Claims list'!$R97,0,V$2))</f>
        <v>2616761.0699999998</v>
      </c>
      <c r="W9" s="2">
        <f ca="1">SUM('Claims list'!$R97:OFFSET('Claims list'!$R97,0,W$2))</f>
        <v>4917922.97</v>
      </c>
      <c r="X9" s="2">
        <f ca="1">SUM('Claims list'!$R97:OFFSET('Claims list'!$R97,0,X$2))</f>
        <v>4917922.97</v>
      </c>
      <c r="Y9" s="2">
        <f ca="1">SUM('Claims list'!$R97:OFFSET('Claims list'!$R97,0,Y$2))</f>
        <v>5835641</v>
      </c>
      <c r="Z9" s="2">
        <f ca="1">SUM('Claims list'!$R97:OFFSET('Claims list'!$R97,0,Z$2))</f>
        <v>5835641</v>
      </c>
      <c r="AA9" s="2">
        <f ca="1">SUM('Claims list'!$R97:OFFSET('Claims list'!$R97,0,AA$2))</f>
        <v>5835641</v>
      </c>
      <c r="AB9" s="2">
        <f ca="1">SUM('Claims list'!$R97:OFFSET('Claims list'!$R97,0,AB$2))</f>
        <v>7432538.79</v>
      </c>
      <c r="AC9" s="2">
        <f ca="1">SUM('Claims list'!$R97:OFFSET('Claims list'!$R97,0,AC$2))</f>
        <v>9170016.6799999997</v>
      </c>
      <c r="AD9" s="2">
        <f ca="1">SUM('Claims list'!$R97:OFFSET('Claims list'!$R97,0,AD$2))</f>
        <v>12194146.83</v>
      </c>
      <c r="AE9" s="2">
        <f ca="1">SUM('Claims list'!$R97:OFFSET('Claims list'!$R97,0,AE$2))</f>
        <v>14153271.939999999</v>
      </c>
      <c r="AF9" s="2">
        <f ca="1">SUM('Claims list'!$R97:OFFSET('Claims list'!$R97,0,AF$2))</f>
        <v>15328452.84</v>
      </c>
      <c r="AG9" s="2">
        <f ca="1">SUM('Claims list'!$R97:OFFSET('Claims list'!$R97,0,AG$2))</f>
        <v>15328452.84</v>
      </c>
      <c r="AH9" s="2">
        <f ca="1">SUM('Claims list'!$R97:OFFSET('Claims list'!$R97,0,AH$2))</f>
        <v>15328452.84</v>
      </c>
      <c r="AI9" s="2">
        <f ca="1">SUM('Claims list'!$R97:OFFSET('Claims list'!$R97,0,AI$2))</f>
        <v>15328452.84</v>
      </c>
      <c r="AJ9" s="2">
        <f ca="1">SUM('Claims list'!$R97:OFFSET('Claims list'!$R97,0,AJ$2))</f>
        <v>15328452.84</v>
      </c>
      <c r="AK9" s="2">
        <f ca="1">SUM('Claims list'!$R97:OFFSET('Claims list'!$R97,0,AK$2))</f>
        <v>15328452.84</v>
      </c>
      <c r="AL9" s="2">
        <f ca="1">SUM('Claims list'!$R97:OFFSET('Claims list'!$R97,0,AL$2))</f>
        <v>15328452.84</v>
      </c>
    </row>
    <row r="10" spans="1:38" x14ac:dyDescent="0.2">
      <c r="A10" s="34">
        <v>29</v>
      </c>
      <c r="B10" s="2">
        <f ca="1">SUM('Claims list'!$R98:OFFSET('Claims list'!$R98,0,B$2))</f>
        <v>0</v>
      </c>
      <c r="C10" s="2">
        <f ca="1">SUM('Claims list'!$R98:OFFSET('Claims list'!$R98,0,C$2))</f>
        <v>0</v>
      </c>
      <c r="D10" s="2">
        <f ca="1">SUM('Claims list'!$R98:OFFSET('Claims list'!$R98,0,D$2))</f>
        <v>0</v>
      </c>
      <c r="E10" s="2">
        <f ca="1">SUM('Claims list'!$R98:OFFSET('Claims list'!$R98,0,E$2))</f>
        <v>1213851.9099999999</v>
      </c>
      <c r="F10" s="2">
        <f ca="1">SUM('Claims list'!$R98:OFFSET('Claims list'!$R98,0,F$2))</f>
        <v>1213851.9099999999</v>
      </c>
      <c r="G10" s="2">
        <f ca="1">SUM('Claims list'!$R98:OFFSET('Claims list'!$R98,0,G$2))</f>
        <v>1213851.9099999999</v>
      </c>
      <c r="H10" s="2">
        <f ca="1">SUM('Claims list'!$R98:OFFSET('Claims list'!$R98,0,H$2))</f>
        <v>1213851.9099999999</v>
      </c>
      <c r="I10" s="2">
        <f ca="1">SUM('Claims list'!$R98:OFFSET('Claims list'!$R98,0,I$2))</f>
        <v>1213851.9099999999</v>
      </c>
      <c r="J10" s="2">
        <f ca="1">SUM('Claims list'!$R98:OFFSET('Claims list'!$R98,0,J$2))</f>
        <v>1213851.9099999999</v>
      </c>
      <c r="K10" s="2">
        <f ca="1">SUM('Claims list'!$R98:OFFSET('Claims list'!$R98,0,K$2))</f>
        <v>1213851.9099999999</v>
      </c>
      <c r="L10" s="2">
        <f ca="1">SUM('Claims list'!$R98:OFFSET('Claims list'!$R98,0,L$2))</f>
        <v>1213851.9099999999</v>
      </c>
      <c r="M10" s="2">
        <f ca="1">SUM('Claims list'!$R98:OFFSET('Claims list'!$R98,0,M$2))</f>
        <v>2081738.9</v>
      </c>
      <c r="N10" s="2">
        <f ca="1">SUM('Claims list'!$R98:OFFSET('Claims list'!$R98,0,N$2))</f>
        <v>2081738.9</v>
      </c>
      <c r="O10" s="2">
        <f ca="1">SUM('Claims list'!$R98:OFFSET('Claims list'!$R98,0,O$2))</f>
        <v>2081738.9</v>
      </c>
      <c r="P10" s="2">
        <f ca="1">SUM('Claims list'!$R98:OFFSET('Claims list'!$R98,0,P$2))</f>
        <v>2081738.9</v>
      </c>
      <c r="Q10" s="2">
        <f ca="1">SUM('Claims list'!$R98:OFFSET('Claims list'!$R98,0,Q$2))</f>
        <v>2081738.9</v>
      </c>
      <c r="R10" s="2">
        <f ca="1">SUM('Claims list'!$R98:OFFSET('Claims list'!$R98,0,R$2))</f>
        <v>2081738.9</v>
      </c>
      <c r="S10" s="2">
        <f ca="1">SUM('Claims list'!$R98:OFFSET('Claims list'!$R98,0,S$2))</f>
        <v>2081738.9</v>
      </c>
      <c r="T10" s="2">
        <f ca="1">SUM('Claims list'!$R98:OFFSET('Claims list'!$R98,0,T$2))</f>
        <v>2081738.9</v>
      </c>
      <c r="U10" s="2">
        <f ca="1">SUM('Claims list'!$R98:OFFSET('Claims list'!$R98,0,U$2))</f>
        <v>2081738.9</v>
      </c>
      <c r="V10" s="2">
        <f ca="1">SUM('Claims list'!$R98:OFFSET('Claims list'!$R98,0,V$2))</f>
        <v>4234877.99</v>
      </c>
      <c r="W10" s="2">
        <f ca="1">SUM('Claims list'!$R98:OFFSET('Claims list'!$R98,0,W$2))</f>
        <v>4234877.99</v>
      </c>
      <c r="X10" s="2">
        <f ca="1">SUM('Claims list'!$R98:OFFSET('Claims list'!$R98,0,X$2))</f>
        <v>4234877.99</v>
      </c>
      <c r="Y10" s="2">
        <f ca="1">SUM('Claims list'!$R98:OFFSET('Claims list'!$R98,0,Y$2))</f>
        <v>4234877.99</v>
      </c>
      <c r="Z10" s="2">
        <f ca="1">SUM('Claims list'!$R98:OFFSET('Claims list'!$R98,0,Z$2))</f>
        <v>4234877.99</v>
      </c>
      <c r="AA10" s="2">
        <f ca="1">SUM('Claims list'!$R98:OFFSET('Claims list'!$R98,0,AA$2))</f>
        <v>5664272.8100000005</v>
      </c>
      <c r="AB10" s="2">
        <f ca="1">SUM('Claims list'!$R98:OFFSET('Claims list'!$R98,0,AB$2))</f>
        <v>5664272.8100000005</v>
      </c>
      <c r="AC10" s="2">
        <f ca="1">SUM('Claims list'!$R98:OFFSET('Claims list'!$R98,0,AC$2))</f>
        <v>7000413.5300000003</v>
      </c>
      <c r="AD10" s="2">
        <f ca="1">SUM('Claims list'!$R98:OFFSET('Claims list'!$R98,0,AD$2))</f>
        <v>7000413.5300000003</v>
      </c>
      <c r="AE10" s="2">
        <f ca="1">SUM('Claims list'!$R98:OFFSET('Claims list'!$R98,0,AE$2))</f>
        <v>9844579.4700000007</v>
      </c>
      <c r="AF10" s="2">
        <f ca="1">SUM('Claims list'!$R98:OFFSET('Claims list'!$R98,0,AF$2))</f>
        <v>9844579.4700000007</v>
      </c>
      <c r="AG10" s="2">
        <f ca="1">SUM('Claims list'!$R98:OFFSET('Claims list'!$R98,0,AG$2))</f>
        <v>9844579.4700000007</v>
      </c>
      <c r="AH10" s="2">
        <f ca="1">SUM('Claims list'!$R98:OFFSET('Claims list'!$R98,0,AH$2))</f>
        <v>9844579.4700000007</v>
      </c>
      <c r="AI10" s="2">
        <f ca="1">SUM('Claims list'!$R98:OFFSET('Claims list'!$R98,0,AI$2))</f>
        <v>9844579.4700000007</v>
      </c>
      <c r="AJ10" s="2">
        <f ca="1">SUM('Claims list'!$R98:OFFSET('Claims list'!$R98,0,AJ$2))</f>
        <v>9844579.4700000007</v>
      </c>
      <c r="AK10" s="2">
        <f ca="1">SUM('Claims list'!$R98:OFFSET('Claims list'!$R98,0,AK$2))</f>
        <v>9844579.4700000007</v>
      </c>
      <c r="AL10" s="2">
        <f ca="1">SUM('Claims list'!$R98:OFFSET('Claims list'!$R98,0,AL$2))</f>
        <v>9844579.4700000007</v>
      </c>
    </row>
    <row r="11" spans="1:38" x14ac:dyDescent="0.2">
      <c r="A11" s="34">
        <v>28</v>
      </c>
      <c r="B11" s="2">
        <f ca="1">SUM('Claims list'!$R99:OFFSET('Claims list'!$R99,0,B$2))</f>
        <v>0</v>
      </c>
      <c r="C11" s="2">
        <f ca="1">SUM('Claims list'!$R99:OFFSET('Claims list'!$R99,0,C$2))</f>
        <v>0</v>
      </c>
      <c r="D11" s="2">
        <f ca="1">SUM('Claims list'!$R99:OFFSET('Claims list'!$R99,0,D$2))</f>
        <v>0</v>
      </c>
      <c r="E11" s="2">
        <f ca="1">SUM('Claims list'!$R99:OFFSET('Claims list'!$R99,0,E$2))</f>
        <v>0</v>
      </c>
      <c r="F11" s="2">
        <f ca="1">SUM('Claims list'!$R99:OFFSET('Claims list'!$R99,0,F$2))</f>
        <v>0</v>
      </c>
      <c r="G11" s="2">
        <f ca="1">SUM('Claims list'!$R99:OFFSET('Claims list'!$R99,0,G$2))</f>
        <v>0</v>
      </c>
      <c r="H11" s="2">
        <f ca="1">SUM('Claims list'!$R99:OFFSET('Claims list'!$R99,0,H$2))</f>
        <v>0</v>
      </c>
      <c r="I11" s="2">
        <f ca="1">SUM('Claims list'!$R99:OFFSET('Claims list'!$R99,0,I$2))</f>
        <v>0</v>
      </c>
      <c r="J11" s="2">
        <f ca="1">SUM('Claims list'!$R99:OFFSET('Claims list'!$R99,0,J$2))</f>
        <v>0</v>
      </c>
      <c r="K11" s="2">
        <f ca="1">SUM('Claims list'!$R99:OFFSET('Claims list'!$R99,0,K$2))</f>
        <v>0</v>
      </c>
      <c r="L11" s="2">
        <f ca="1">SUM('Claims list'!$R99:OFFSET('Claims list'!$R99,0,L$2))</f>
        <v>0</v>
      </c>
      <c r="M11" s="2">
        <f ca="1">SUM('Claims list'!$R99:OFFSET('Claims list'!$R99,0,M$2))</f>
        <v>0</v>
      </c>
      <c r="N11" s="2">
        <f ca="1">SUM('Claims list'!$R99:OFFSET('Claims list'!$R99,0,N$2))</f>
        <v>0</v>
      </c>
      <c r="O11" s="2">
        <f ca="1">SUM('Claims list'!$R99:OFFSET('Claims list'!$R99,0,O$2))</f>
        <v>0</v>
      </c>
      <c r="P11" s="2">
        <f ca="1">SUM('Claims list'!$R99:OFFSET('Claims list'!$R99,0,P$2))</f>
        <v>0</v>
      </c>
      <c r="Q11" s="2">
        <f ca="1">SUM('Claims list'!$R99:OFFSET('Claims list'!$R99,0,Q$2))</f>
        <v>0</v>
      </c>
      <c r="R11" s="2">
        <f ca="1">SUM('Claims list'!$R99:OFFSET('Claims list'!$R99,0,R$2))</f>
        <v>0</v>
      </c>
      <c r="S11" s="2">
        <f ca="1">SUM('Claims list'!$R99:OFFSET('Claims list'!$R99,0,S$2))</f>
        <v>0</v>
      </c>
      <c r="T11" s="2">
        <f ca="1">SUM('Claims list'!$R99:OFFSET('Claims list'!$R99,0,T$2))</f>
        <v>0</v>
      </c>
      <c r="U11" s="2">
        <f ca="1">SUM('Claims list'!$R99:OFFSET('Claims list'!$R99,0,U$2))</f>
        <v>0</v>
      </c>
      <c r="V11" s="2">
        <f ca="1">SUM('Claims list'!$R99:OFFSET('Claims list'!$R99,0,V$2))</f>
        <v>1393265.12</v>
      </c>
      <c r="W11" s="2">
        <f ca="1">SUM('Claims list'!$R99:OFFSET('Claims list'!$R99,0,W$2))</f>
        <v>2687456.9800000004</v>
      </c>
      <c r="X11" s="2">
        <f ca="1">SUM('Claims list'!$R99:OFFSET('Claims list'!$R99,0,X$2))</f>
        <v>2687456.9800000004</v>
      </c>
      <c r="Y11" s="2">
        <f ca="1">SUM('Claims list'!$R99:OFFSET('Claims list'!$R99,0,Y$2))</f>
        <v>2687456.9800000004</v>
      </c>
      <c r="Z11" s="2">
        <f ca="1">SUM('Claims list'!$R99:OFFSET('Claims list'!$R99,0,Z$2))</f>
        <v>2687456.9800000004</v>
      </c>
      <c r="AA11" s="2">
        <f ca="1">SUM('Claims list'!$R99:OFFSET('Claims list'!$R99,0,AA$2))</f>
        <v>4222111.8800000008</v>
      </c>
      <c r="AB11" s="2">
        <f ca="1">SUM('Claims list'!$R99:OFFSET('Claims list'!$R99,0,AB$2))</f>
        <v>4963878.0300000012</v>
      </c>
      <c r="AC11" s="2">
        <f ca="1">SUM('Claims list'!$R99:OFFSET('Claims list'!$R99,0,AC$2))</f>
        <v>6396356.4400000013</v>
      </c>
      <c r="AD11" s="2">
        <f ca="1">SUM('Claims list'!$R99:OFFSET('Claims list'!$R99,0,AD$2))</f>
        <v>6396356.4400000013</v>
      </c>
      <c r="AE11" s="2">
        <f ca="1">SUM('Claims list'!$R99:OFFSET('Claims list'!$R99,0,AE$2))</f>
        <v>6396356.4400000013</v>
      </c>
      <c r="AF11" s="2">
        <f ca="1">SUM('Claims list'!$R99:OFFSET('Claims list'!$R99,0,AF$2))</f>
        <v>6396356.4400000013</v>
      </c>
      <c r="AG11" s="2">
        <f ca="1">SUM('Claims list'!$R99:OFFSET('Claims list'!$R99,0,AG$2))</f>
        <v>6396356.4400000013</v>
      </c>
      <c r="AH11" s="2">
        <f ca="1">SUM('Claims list'!$R99:OFFSET('Claims list'!$R99,0,AH$2))</f>
        <v>6396356.4400000013</v>
      </c>
      <c r="AI11" s="2">
        <f ca="1">SUM('Claims list'!$R99:OFFSET('Claims list'!$R99,0,AI$2))</f>
        <v>6396356.4400000013</v>
      </c>
      <c r="AJ11" s="2">
        <f ca="1">SUM('Claims list'!$R99:OFFSET('Claims list'!$R99,0,AJ$2))</f>
        <v>6396356.4400000013</v>
      </c>
      <c r="AK11" s="2">
        <f ca="1">SUM('Claims list'!$R99:OFFSET('Claims list'!$R99,0,AK$2))</f>
        <v>6396356.4400000013</v>
      </c>
      <c r="AL11" s="2">
        <f ca="1">SUM('Claims list'!$R99:OFFSET('Claims list'!$R99,0,AL$2))</f>
        <v>6396356.4400000013</v>
      </c>
    </row>
    <row r="12" spans="1:38" x14ac:dyDescent="0.2">
      <c r="A12" s="34">
        <v>27</v>
      </c>
      <c r="B12" s="2">
        <f ca="1">SUM('Claims list'!$R100:OFFSET('Claims list'!$R100,0,B$2))</f>
        <v>0</v>
      </c>
      <c r="C12" s="2">
        <f ca="1">SUM('Claims list'!$R100:OFFSET('Claims list'!$R100,0,C$2))</f>
        <v>0</v>
      </c>
      <c r="D12" s="2">
        <f ca="1">SUM('Claims list'!$R100:OFFSET('Claims list'!$R100,0,D$2))</f>
        <v>0</v>
      </c>
      <c r="E12" s="2">
        <f ca="1">SUM('Claims list'!$R100:OFFSET('Claims list'!$R100,0,E$2))</f>
        <v>0</v>
      </c>
      <c r="F12" s="2">
        <f ca="1">SUM('Claims list'!$R100:OFFSET('Claims list'!$R100,0,F$2))</f>
        <v>0</v>
      </c>
      <c r="G12" s="2">
        <f ca="1">SUM('Claims list'!$R100:OFFSET('Claims list'!$R100,0,G$2))</f>
        <v>0</v>
      </c>
      <c r="H12" s="2">
        <f ca="1">SUM('Claims list'!$R100:OFFSET('Claims list'!$R100,0,H$2))</f>
        <v>0</v>
      </c>
      <c r="I12" s="2">
        <f ca="1">SUM('Claims list'!$R100:OFFSET('Claims list'!$R100,0,I$2))</f>
        <v>0</v>
      </c>
      <c r="J12" s="2">
        <f ca="1">SUM('Claims list'!$R100:OFFSET('Claims list'!$R100,0,J$2))</f>
        <v>0</v>
      </c>
      <c r="K12" s="2">
        <f ca="1">SUM('Claims list'!$R100:OFFSET('Claims list'!$R100,0,K$2))</f>
        <v>0</v>
      </c>
      <c r="L12" s="2">
        <f ca="1">SUM('Claims list'!$R100:OFFSET('Claims list'!$R100,0,L$2))</f>
        <v>0</v>
      </c>
      <c r="M12" s="2">
        <f ca="1">SUM('Claims list'!$R100:OFFSET('Claims list'!$R100,0,M$2))</f>
        <v>0</v>
      </c>
      <c r="N12" s="2">
        <f ca="1">SUM('Claims list'!$R100:OFFSET('Claims list'!$R100,0,N$2))</f>
        <v>0</v>
      </c>
      <c r="O12" s="2">
        <f ca="1">SUM('Claims list'!$R100:OFFSET('Claims list'!$R100,0,O$2))</f>
        <v>0</v>
      </c>
      <c r="P12" s="2">
        <f ca="1">SUM('Claims list'!$R100:OFFSET('Claims list'!$R100,0,P$2))</f>
        <v>0</v>
      </c>
      <c r="Q12" s="2">
        <f ca="1">SUM('Claims list'!$R100:OFFSET('Claims list'!$R100,0,Q$2))</f>
        <v>0</v>
      </c>
      <c r="R12" s="2">
        <f ca="1">SUM('Claims list'!$R100:OFFSET('Claims list'!$R100,0,R$2))</f>
        <v>0</v>
      </c>
      <c r="S12" s="2">
        <f ca="1">SUM('Claims list'!$R100:OFFSET('Claims list'!$R100,0,S$2))</f>
        <v>0</v>
      </c>
      <c r="T12" s="2">
        <f ca="1">SUM('Claims list'!$R100:OFFSET('Claims list'!$R100,0,T$2))</f>
        <v>0</v>
      </c>
      <c r="U12" s="2">
        <f ca="1">SUM('Claims list'!$R100:OFFSET('Claims list'!$R100,0,U$2))</f>
        <v>1461120.07</v>
      </c>
      <c r="V12" s="2">
        <f ca="1">SUM('Claims list'!$R100:OFFSET('Claims list'!$R100,0,V$2))</f>
        <v>1461120.07</v>
      </c>
      <c r="W12" s="2">
        <f ca="1">SUM('Claims list'!$R100:OFFSET('Claims list'!$R100,0,W$2))</f>
        <v>2751672.18</v>
      </c>
      <c r="X12" s="2">
        <f ca="1">SUM('Claims list'!$R100:OFFSET('Claims list'!$R100,0,X$2))</f>
        <v>2751672.18</v>
      </c>
      <c r="Y12" s="2">
        <f ca="1">SUM('Claims list'!$R100:OFFSET('Claims list'!$R100,0,Y$2))</f>
        <v>2751672.18</v>
      </c>
      <c r="Z12" s="2">
        <f ca="1">SUM('Claims list'!$R100:OFFSET('Claims list'!$R100,0,Z$2))</f>
        <v>4136588.85</v>
      </c>
      <c r="AA12" s="2">
        <f ca="1">SUM('Claims list'!$R100:OFFSET('Claims list'!$R100,0,AA$2))</f>
        <v>4136588.85</v>
      </c>
      <c r="AB12" s="2">
        <f ca="1">SUM('Claims list'!$R100:OFFSET('Claims list'!$R100,0,AB$2))</f>
        <v>4136588.85</v>
      </c>
      <c r="AC12" s="2">
        <f ca="1">SUM('Claims list'!$R100:OFFSET('Claims list'!$R100,0,AC$2))</f>
        <v>4136588.85</v>
      </c>
      <c r="AD12" s="2">
        <f ca="1">SUM('Claims list'!$R100:OFFSET('Claims list'!$R100,0,AD$2))</f>
        <v>4136588.85</v>
      </c>
      <c r="AE12" s="2">
        <f ca="1">SUM('Claims list'!$R100:OFFSET('Claims list'!$R100,0,AE$2))</f>
        <v>4136588.85</v>
      </c>
      <c r="AF12" s="2">
        <f ca="1">SUM('Claims list'!$R100:OFFSET('Claims list'!$R100,0,AF$2))</f>
        <v>4136588.85</v>
      </c>
      <c r="AG12" s="2">
        <f ca="1">SUM('Claims list'!$R100:OFFSET('Claims list'!$R100,0,AG$2))</f>
        <v>4136588.85</v>
      </c>
      <c r="AH12" s="2">
        <f ca="1">SUM('Claims list'!$R100:OFFSET('Claims list'!$R100,0,AH$2))</f>
        <v>4136588.85</v>
      </c>
      <c r="AI12" s="2">
        <f ca="1">SUM('Claims list'!$R100:OFFSET('Claims list'!$R100,0,AI$2))</f>
        <v>4136588.85</v>
      </c>
      <c r="AJ12" s="2">
        <f ca="1">SUM('Claims list'!$R100:OFFSET('Claims list'!$R100,0,AJ$2))</f>
        <v>4136588.85</v>
      </c>
      <c r="AK12" s="2">
        <f ca="1">SUM('Claims list'!$R100:OFFSET('Claims list'!$R100,0,AK$2))</f>
        <v>4136588.85</v>
      </c>
      <c r="AL12" s="2">
        <f ca="1">SUM('Claims list'!$R100:OFFSET('Claims list'!$R100,0,AL$2))</f>
        <v>4136588.85</v>
      </c>
    </row>
    <row r="13" spans="1:38" x14ac:dyDescent="0.2">
      <c r="A13" s="34">
        <v>26</v>
      </c>
      <c r="B13" s="2">
        <f ca="1">SUM('Claims list'!$R101:OFFSET('Claims list'!$R101,0,B$2))</f>
        <v>0</v>
      </c>
      <c r="C13" s="2">
        <f ca="1">SUM('Claims list'!$R101:OFFSET('Claims list'!$R101,0,C$2))</f>
        <v>0</v>
      </c>
      <c r="D13" s="2">
        <f ca="1">SUM('Claims list'!$R101:OFFSET('Claims list'!$R101,0,D$2))</f>
        <v>0</v>
      </c>
      <c r="E13" s="2">
        <f ca="1">SUM('Claims list'!$R101:OFFSET('Claims list'!$R101,0,E$2))</f>
        <v>0</v>
      </c>
      <c r="F13" s="2">
        <f ca="1">SUM('Claims list'!$R101:OFFSET('Claims list'!$R101,0,F$2))</f>
        <v>0</v>
      </c>
      <c r="G13" s="2">
        <f ca="1">SUM('Claims list'!$R101:OFFSET('Claims list'!$R101,0,G$2))</f>
        <v>0</v>
      </c>
      <c r="H13" s="2">
        <f ca="1">SUM('Claims list'!$R101:OFFSET('Claims list'!$R101,0,H$2))</f>
        <v>0</v>
      </c>
      <c r="I13" s="2">
        <f ca="1">SUM('Claims list'!$R101:OFFSET('Claims list'!$R101,0,I$2))</f>
        <v>0</v>
      </c>
      <c r="J13" s="2">
        <f ca="1">SUM('Claims list'!$R101:OFFSET('Claims list'!$R101,0,J$2))</f>
        <v>0</v>
      </c>
      <c r="K13" s="2">
        <f ca="1">SUM('Claims list'!$R101:OFFSET('Claims list'!$R101,0,K$2))</f>
        <v>0</v>
      </c>
      <c r="L13" s="2">
        <f ca="1">SUM('Claims list'!$R101:OFFSET('Claims list'!$R101,0,L$2))</f>
        <v>0</v>
      </c>
      <c r="M13" s="2">
        <f ca="1">SUM('Claims list'!$R101:OFFSET('Claims list'!$R101,0,M$2))</f>
        <v>0</v>
      </c>
      <c r="N13" s="2">
        <f ca="1">SUM('Claims list'!$R101:OFFSET('Claims list'!$R101,0,N$2))</f>
        <v>0</v>
      </c>
      <c r="O13" s="2">
        <f ca="1">SUM('Claims list'!$R101:OFFSET('Claims list'!$R101,0,O$2))</f>
        <v>0</v>
      </c>
      <c r="P13" s="2">
        <f ca="1">SUM('Claims list'!$R101:OFFSET('Claims list'!$R101,0,P$2))</f>
        <v>1840262.51</v>
      </c>
      <c r="Q13" s="2">
        <f ca="1">SUM('Claims list'!$R101:OFFSET('Claims list'!$R101,0,Q$2))</f>
        <v>1840262.51</v>
      </c>
      <c r="R13" s="2">
        <f ca="1">SUM('Claims list'!$R101:OFFSET('Claims list'!$R101,0,R$2))</f>
        <v>1840262.51</v>
      </c>
      <c r="S13" s="2">
        <f ca="1">SUM('Claims list'!$R101:OFFSET('Claims list'!$R101,0,S$2))</f>
        <v>2455674.12</v>
      </c>
      <c r="T13" s="2">
        <f ca="1">SUM('Claims list'!$R101:OFFSET('Claims list'!$R101,0,T$2))</f>
        <v>2455674.12</v>
      </c>
      <c r="U13" s="2">
        <f ca="1">SUM('Claims list'!$R101:OFFSET('Claims list'!$R101,0,U$2))</f>
        <v>2455674.12</v>
      </c>
      <c r="V13" s="2">
        <f ca="1">SUM('Claims list'!$R101:OFFSET('Claims list'!$R101,0,V$2))</f>
        <v>3576030.6500000004</v>
      </c>
      <c r="W13" s="2">
        <f ca="1">SUM('Claims list'!$R101:OFFSET('Claims list'!$R101,0,W$2))</f>
        <v>4413338.9400000004</v>
      </c>
      <c r="X13" s="2">
        <f ca="1">SUM('Claims list'!$R101:OFFSET('Claims list'!$R101,0,X$2))</f>
        <v>5986308.25</v>
      </c>
      <c r="Y13" s="2">
        <f ca="1">SUM('Claims list'!$R101:OFFSET('Claims list'!$R101,0,Y$2))</f>
        <v>7034842.6899999995</v>
      </c>
      <c r="Z13" s="2">
        <f ca="1">SUM('Claims list'!$R101:OFFSET('Claims list'!$R101,0,Z$2))</f>
        <v>8864893.7199999988</v>
      </c>
      <c r="AA13" s="2">
        <f ca="1">SUM('Claims list'!$R101:OFFSET('Claims list'!$R101,0,AA$2))</f>
        <v>11591921.819999998</v>
      </c>
      <c r="AB13" s="2">
        <f ca="1">SUM('Claims list'!$R101:OFFSET('Claims list'!$R101,0,AB$2))</f>
        <v>11591921.819999998</v>
      </c>
      <c r="AC13" s="2">
        <f ca="1">SUM('Claims list'!$R101:OFFSET('Claims list'!$R101,0,AC$2))</f>
        <v>11591921.819999998</v>
      </c>
      <c r="AD13" s="2">
        <f ca="1">SUM('Claims list'!$R101:OFFSET('Claims list'!$R101,0,AD$2))</f>
        <v>11591921.819999998</v>
      </c>
      <c r="AE13" s="2">
        <f ca="1">SUM('Claims list'!$R101:OFFSET('Claims list'!$R101,0,AE$2))</f>
        <v>11591921.819999998</v>
      </c>
      <c r="AF13" s="2">
        <f ca="1">SUM('Claims list'!$R101:OFFSET('Claims list'!$R101,0,AF$2))</f>
        <v>11591921.819999998</v>
      </c>
      <c r="AG13" s="2">
        <f ca="1">SUM('Claims list'!$R101:OFFSET('Claims list'!$R101,0,AG$2))</f>
        <v>11591921.819999998</v>
      </c>
      <c r="AH13" s="2">
        <f ca="1">SUM('Claims list'!$R101:OFFSET('Claims list'!$R101,0,AH$2))</f>
        <v>11591921.819999998</v>
      </c>
      <c r="AI13" s="2">
        <f ca="1">SUM('Claims list'!$R101:OFFSET('Claims list'!$R101,0,AI$2))</f>
        <v>11591921.819999998</v>
      </c>
      <c r="AJ13" s="2">
        <f ca="1">SUM('Claims list'!$R101:OFFSET('Claims list'!$R101,0,AJ$2))</f>
        <v>11591921.819999998</v>
      </c>
      <c r="AK13" s="2">
        <f ca="1">SUM('Claims list'!$R101:OFFSET('Claims list'!$R101,0,AK$2))</f>
        <v>11591921.819999998</v>
      </c>
      <c r="AL13" s="2">
        <f ca="1">SUM('Claims list'!$R101:OFFSET('Claims list'!$R101,0,AL$2))</f>
        <v>11591921.819999998</v>
      </c>
    </row>
    <row r="14" spans="1:38" x14ac:dyDescent="0.2">
      <c r="A14" s="34">
        <v>25</v>
      </c>
      <c r="B14" s="2">
        <f ca="1">SUM('Claims list'!$R102:OFFSET('Claims list'!$R102,0,B$2))</f>
        <v>0</v>
      </c>
      <c r="C14" s="2">
        <f ca="1">SUM('Claims list'!$R102:OFFSET('Claims list'!$R102,0,C$2))</f>
        <v>0</v>
      </c>
      <c r="D14" s="2">
        <f ca="1">SUM('Claims list'!$R102:OFFSET('Claims list'!$R102,0,D$2))</f>
        <v>0</v>
      </c>
      <c r="E14" s="2">
        <f ca="1">SUM('Claims list'!$R102:OFFSET('Claims list'!$R102,0,E$2))</f>
        <v>0</v>
      </c>
      <c r="F14" s="2">
        <f ca="1">SUM('Claims list'!$R102:OFFSET('Claims list'!$R102,0,F$2))</f>
        <v>0</v>
      </c>
      <c r="G14" s="2">
        <f ca="1">SUM('Claims list'!$R102:OFFSET('Claims list'!$R102,0,G$2))</f>
        <v>0</v>
      </c>
      <c r="H14" s="2">
        <f ca="1">SUM('Claims list'!$R102:OFFSET('Claims list'!$R102,0,H$2))</f>
        <v>0</v>
      </c>
      <c r="I14" s="2">
        <f ca="1">SUM('Claims list'!$R102:OFFSET('Claims list'!$R102,0,I$2))</f>
        <v>0</v>
      </c>
      <c r="J14" s="2">
        <f ca="1">SUM('Claims list'!$R102:OFFSET('Claims list'!$R102,0,J$2))</f>
        <v>0</v>
      </c>
      <c r="K14" s="2">
        <f ca="1">SUM('Claims list'!$R102:OFFSET('Claims list'!$R102,0,K$2))</f>
        <v>0</v>
      </c>
      <c r="L14" s="2">
        <f ca="1">SUM('Claims list'!$R102:OFFSET('Claims list'!$R102,0,L$2))</f>
        <v>1003085.95</v>
      </c>
      <c r="M14" s="2">
        <f ca="1">SUM('Claims list'!$R102:OFFSET('Claims list'!$R102,0,M$2))</f>
        <v>1003085.95</v>
      </c>
      <c r="N14" s="2">
        <f ca="1">SUM('Claims list'!$R102:OFFSET('Claims list'!$R102,0,N$2))</f>
        <v>1003085.95</v>
      </c>
      <c r="O14" s="2">
        <f ca="1">SUM('Claims list'!$R102:OFFSET('Claims list'!$R102,0,O$2))</f>
        <v>1003085.95</v>
      </c>
      <c r="P14" s="2">
        <f ca="1">SUM('Claims list'!$R102:OFFSET('Claims list'!$R102,0,P$2))</f>
        <v>1003085.95</v>
      </c>
      <c r="Q14" s="2">
        <f ca="1">SUM('Claims list'!$R102:OFFSET('Claims list'!$R102,0,Q$2))</f>
        <v>1003085.95</v>
      </c>
      <c r="R14" s="2">
        <f ca="1">SUM('Claims list'!$R102:OFFSET('Claims list'!$R102,0,R$2))</f>
        <v>1003085.95</v>
      </c>
      <c r="S14" s="2">
        <f ca="1">SUM('Claims list'!$R102:OFFSET('Claims list'!$R102,0,S$2))</f>
        <v>1003085.95</v>
      </c>
      <c r="T14" s="2">
        <f ca="1">SUM('Claims list'!$R102:OFFSET('Claims list'!$R102,0,T$2))</f>
        <v>1003085.95</v>
      </c>
      <c r="U14" s="2">
        <f ca="1">SUM('Claims list'!$R102:OFFSET('Claims list'!$R102,0,U$2))</f>
        <v>2637584.5099999998</v>
      </c>
      <c r="V14" s="2">
        <f ca="1">SUM('Claims list'!$R102:OFFSET('Claims list'!$R102,0,V$2))</f>
        <v>2637584.5099999998</v>
      </c>
      <c r="W14" s="2">
        <f ca="1">SUM('Claims list'!$R102:OFFSET('Claims list'!$R102,0,W$2))</f>
        <v>4244890.6399999997</v>
      </c>
      <c r="X14" s="2">
        <f ca="1">SUM('Claims list'!$R102:OFFSET('Claims list'!$R102,0,X$2))</f>
        <v>4244890.6399999997</v>
      </c>
      <c r="Y14" s="2">
        <f ca="1">SUM('Claims list'!$R102:OFFSET('Claims list'!$R102,0,Y$2))</f>
        <v>7332458.5800000001</v>
      </c>
      <c r="Z14" s="2">
        <f ca="1">SUM('Claims list'!$R102:OFFSET('Claims list'!$R102,0,Z$2))</f>
        <v>7332458.5800000001</v>
      </c>
      <c r="AA14" s="2">
        <f ca="1">SUM('Claims list'!$R102:OFFSET('Claims list'!$R102,0,AA$2))</f>
        <v>7332458.5800000001</v>
      </c>
      <c r="AB14" s="2">
        <f ca="1">SUM('Claims list'!$R102:OFFSET('Claims list'!$R102,0,AB$2))</f>
        <v>7332458.5800000001</v>
      </c>
      <c r="AC14" s="2">
        <f ca="1">SUM('Claims list'!$R102:OFFSET('Claims list'!$R102,0,AC$2))</f>
        <v>7332458.5800000001</v>
      </c>
      <c r="AD14" s="2">
        <f ca="1">SUM('Claims list'!$R102:OFFSET('Claims list'!$R102,0,AD$2))</f>
        <v>7332458.5800000001</v>
      </c>
      <c r="AE14" s="2">
        <f ca="1">SUM('Claims list'!$R102:OFFSET('Claims list'!$R102,0,AE$2))</f>
        <v>7332458.5800000001</v>
      </c>
      <c r="AF14" s="2">
        <f ca="1">SUM('Claims list'!$R102:OFFSET('Claims list'!$R102,0,AF$2))</f>
        <v>7332458.5800000001</v>
      </c>
      <c r="AG14" s="2">
        <f ca="1">SUM('Claims list'!$R102:OFFSET('Claims list'!$R102,0,AG$2))</f>
        <v>7332458.5800000001</v>
      </c>
      <c r="AH14" s="2">
        <f ca="1">SUM('Claims list'!$R102:OFFSET('Claims list'!$R102,0,AH$2))</f>
        <v>7332458.5800000001</v>
      </c>
      <c r="AI14" s="2">
        <f ca="1">SUM('Claims list'!$R102:OFFSET('Claims list'!$R102,0,AI$2))</f>
        <v>7332458.5800000001</v>
      </c>
      <c r="AJ14" s="2">
        <f ca="1">SUM('Claims list'!$R102:OFFSET('Claims list'!$R102,0,AJ$2))</f>
        <v>7332458.5800000001</v>
      </c>
      <c r="AK14" s="2">
        <f ca="1">SUM('Claims list'!$R102:OFFSET('Claims list'!$R102,0,AK$2))</f>
        <v>7332458.5800000001</v>
      </c>
      <c r="AL14" s="2">
        <f ca="1">SUM('Claims list'!$R102:OFFSET('Claims list'!$R102,0,AL$2))</f>
        <v>7332458.5800000001</v>
      </c>
    </row>
    <row r="15" spans="1:38" x14ac:dyDescent="0.2">
      <c r="A15" s="34">
        <v>24</v>
      </c>
      <c r="B15" s="2">
        <f ca="1">SUM('Claims list'!$R103:OFFSET('Claims list'!$R103,0,B$2))</f>
        <v>0</v>
      </c>
      <c r="C15" s="2">
        <f ca="1">SUM('Claims list'!$R103:OFFSET('Claims list'!$R103,0,C$2))</f>
        <v>0</v>
      </c>
      <c r="D15" s="2">
        <f ca="1">SUM('Claims list'!$R103:OFFSET('Claims list'!$R103,0,D$2))</f>
        <v>0</v>
      </c>
      <c r="E15" s="2">
        <f ca="1">SUM('Claims list'!$R103:OFFSET('Claims list'!$R103,0,E$2))</f>
        <v>0</v>
      </c>
      <c r="F15" s="2">
        <f ca="1">SUM('Claims list'!$R103:OFFSET('Claims list'!$R103,0,F$2))</f>
        <v>0</v>
      </c>
      <c r="G15" s="2">
        <f ca="1">SUM('Claims list'!$R103:OFFSET('Claims list'!$R103,0,G$2))</f>
        <v>0</v>
      </c>
      <c r="H15" s="2">
        <f ca="1">SUM('Claims list'!$R103:OFFSET('Claims list'!$R103,0,H$2))</f>
        <v>0</v>
      </c>
      <c r="I15" s="2">
        <f ca="1">SUM('Claims list'!$R103:OFFSET('Claims list'!$R103,0,I$2))</f>
        <v>0</v>
      </c>
      <c r="J15" s="2">
        <f ca="1">SUM('Claims list'!$R103:OFFSET('Claims list'!$R103,0,J$2))</f>
        <v>0</v>
      </c>
      <c r="K15" s="2">
        <f ca="1">SUM('Claims list'!$R103:OFFSET('Claims list'!$R103,0,K$2))</f>
        <v>0</v>
      </c>
      <c r="L15" s="2">
        <f ca="1">SUM('Claims list'!$R103:OFFSET('Claims list'!$R103,0,L$2))</f>
        <v>0</v>
      </c>
      <c r="M15" s="2">
        <f ca="1">SUM('Claims list'!$R103:OFFSET('Claims list'!$R103,0,M$2))</f>
        <v>0</v>
      </c>
      <c r="N15" s="2">
        <f ca="1">SUM('Claims list'!$R103:OFFSET('Claims list'!$R103,0,N$2))</f>
        <v>0</v>
      </c>
      <c r="O15" s="2">
        <f ca="1">SUM('Claims list'!$R103:OFFSET('Claims list'!$R103,0,O$2))</f>
        <v>0</v>
      </c>
      <c r="P15" s="2">
        <f ca="1">SUM('Claims list'!$R103:OFFSET('Claims list'!$R103,0,P$2))</f>
        <v>0</v>
      </c>
      <c r="Q15" s="2">
        <f ca="1">SUM('Claims list'!$R103:OFFSET('Claims list'!$R103,0,Q$2))</f>
        <v>0</v>
      </c>
      <c r="R15" s="2">
        <f ca="1">SUM('Claims list'!$R103:OFFSET('Claims list'!$R103,0,R$2))</f>
        <v>0</v>
      </c>
      <c r="S15" s="2">
        <f ca="1">SUM('Claims list'!$R103:OFFSET('Claims list'!$R103,0,S$2))</f>
        <v>0</v>
      </c>
      <c r="T15" s="2">
        <f ca="1">SUM('Claims list'!$R103:OFFSET('Claims list'!$R103,0,T$2))</f>
        <v>0</v>
      </c>
      <c r="U15" s="2">
        <f ca="1">SUM('Claims list'!$R103:OFFSET('Claims list'!$R103,0,U$2))</f>
        <v>1623268.94</v>
      </c>
      <c r="V15" s="2">
        <f ca="1">SUM('Claims list'!$R103:OFFSET('Claims list'!$R103,0,V$2))</f>
        <v>1623268.94</v>
      </c>
      <c r="W15" s="2">
        <f ca="1">SUM('Claims list'!$R103:OFFSET('Claims list'!$R103,0,W$2))</f>
        <v>1623268.94</v>
      </c>
      <c r="X15" s="2">
        <f ca="1">SUM('Claims list'!$R103:OFFSET('Claims list'!$R103,0,X$2))</f>
        <v>2583412.25</v>
      </c>
      <c r="Y15" s="2">
        <f ca="1">SUM('Claims list'!$R103:OFFSET('Claims list'!$R103,0,Y$2))</f>
        <v>3259961.06</v>
      </c>
      <c r="Z15" s="2">
        <f ca="1">SUM('Claims list'!$R103:OFFSET('Claims list'!$R103,0,Z$2))</f>
        <v>5115116.54</v>
      </c>
      <c r="AA15" s="2">
        <f ca="1">SUM('Claims list'!$R103:OFFSET('Claims list'!$R103,0,AA$2))</f>
        <v>5115116.54</v>
      </c>
      <c r="AB15" s="2">
        <f ca="1">SUM('Claims list'!$R103:OFFSET('Claims list'!$R103,0,AB$2))</f>
        <v>5115116.54</v>
      </c>
      <c r="AC15" s="2">
        <f ca="1">SUM('Claims list'!$R103:OFFSET('Claims list'!$R103,0,AC$2))</f>
        <v>5115116.54</v>
      </c>
      <c r="AD15" s="2">
        <f ca="1">SUM('Claims list'!$R103:OFFSET('Claims list'!$R103,0,AD$2))</f>
        <v>5115116.54</v>
      </c>
      <c r="AE15" s="2">
        <f ca="1">SUM('Claims list'!$R103:OFFSET('Claims list'!$R103,0,AE$2))</f>
        <v>5115116.54</v>
      </c>
      <c r="AF15" s="2">
        <f ca="1">SUM('Claims list'!$R103:OFFSET('Claims list'!$R103,0,AF$2))</f>
        <v>5115116.54</v>
      </c>
      <c r="AG15" s="2">
        <f ca="1">SUM('Claims list'!$R103:OFFSET('Claims list'!$R103,0,AG$2))</f>
        <v>5115116.54</v>
      </c>
      <c r="AH15" s="2">
        <f ca="1">SUM('Claims list'!$R103:OFFSET('Claims list'!$R103,0,AH$2))</f>
        <v>5115116.54</v>
      </c>
      <c r="AI15" s="2">
        <f ca="1">SUM('Claims list'!$R103:OFFSET('Claims list'!$R103,0,AI$2))</f>
        <v>5115116.54</v>
      </c>
      <c r="AJ15" s="2">
        <f ca="1">SUM('Claims list'!$R103:OFFSET('Claims list'!$R103,0,AJ$2))</f>
        <v>5115116.54</v>
      </c>
      <c r="AK15" s="2">
        <f ca="1">SUM('Claims list'!$R103:OFFSET('Claims list'!$R103,0,AK$2))</f>
        <v>5115116.54</v>
      </c>
      <c r="AL15" s="2">
        <f ca="1">SUM('Claims list'!$R103:OFFSET('Claims list'!$R103,0,AL$2))</f>
        <v>5115116.54</v>
      </c>
    </row>
    <row r="16" spans="1:38" x14ac:dyDescent="0.2">
      <c r="A16" s="34">
        <v>23</v>
      </c>
      <c r="B16" s="2">
        <f ca="1">SUM('Claims list'!$R104:OFFSET('Claims list'!$R104,0,B$2))</f>
        <v>0</v>
      </c>
      <c r="C16" s="2">
        <f ca="1">SUM('Claims list'!$R104:OFFSET('Claims list'!$R104,0,C$2))</f>
        <v>0</v>
      </c>
      <c r="D16" s="2">
        <f ca="1">SUM('Claims list'!$R104:OFFSET('Claims list'!$R104,0,D$2))</f>
        <v>0</v>
      </c>
      <c r="E16" s="2">
        <f ca="1">SUM('Claims list'!$R104:OFFSET('Claims list'!$R104,0,E$2))</f>
        <v>0</v>
      </c>
      <c r="F16" s="2">
        <f ca="1">SUM('Claims list'!$R104:OFFSET('Claims list'!$R104,0,F$2))</f>
        <v>0</v>
      </c>
      <c r="G16" s="2">
        <f ca="1">SUM('Claims list'!$R104:OFFSET('Claims list'!$R104,0,G$2))</f>
        <v>0</v>
      </c>
      <c r="H16" s="2">
        <f ca="1">SUM('Claims list'!$R104:OFFSET('Claims list'!$R104,0,H$2))</f>
        <v>0</v>
      </c>
      <c r="I16" s="2">
        <f ca="1">SUM('Claims list'!$R104:OFFSET('Claims list'!$R104,0,I$2))</f>
        <v>0</v>
      </c>
      <c r="J16" s="2">
        <f ca="1">SUM('Claims list'!$R104:OFFSET('Claims list'!$R104,0,J$2))</f>
        <v>0</v>
      </c>
      <c r="K16" s="2">
        <f ca="1">SUM('Claims list'!$R104:OFFSET('Claims list'!$R104,0,K$2))</f>
        <v>0</v>
      </c>
      <c r="L16" s="2">
        <f ca="1">SUM('Claims list'!$R104:OFFSET('Claims list'!$R104,0,L$2))</f>
        <v>0</v>
      </c>
      <c r="M16" s="2">
        <f ca="1">SUM('Claims list'!$R104:OFFSET('Claims list'!$R104,0,M$2))</f>
        <v>0</v>
      </c>
      <c r="N16" s="2">
        <f ca="1">SUM('Claims list'!$R104:OFFSET('Claims list'!$R104,0,N$2))</f>
        <v>0</v>
      </c>
      <c r="O16" s="2">
        <f ca="1">SUM('Claims list'!$R104:OFFSET('Claims list'!$R104,0,O$2))</f>
        <v>0</v>
      </c>
      <c r="P16" s="2">
        <f ca="1">SUM('Claims list'!$R104:OFFSET('Claims list'!$R104,0,P$2))</f>
        <v>0</v>
      </c>
      <c r="Q16" s="2">
        <f ca="1">SUM('Claims list'!$R104:OFFSET('Claims list'!$R104,0,Q$2))</f>
        <v>0</v>
      </c>
      <c r="R16" s="2">
        <f ca="1">SUM('Claims list'!$R104:OFFSET('Claims list'!$R104,0,R$2))</f>
        <v>0</v>
      </c>
      <c r="S16" s="2">
        <f ca="1">SUM('Claims list'!$R104:OFFSET('Claims list'!$R104,0,S$2))</f>
        <v>1342720.96</v>
      </c>
      <c r="T16" s="2">
        <f ca="1">SUM('Claims list'!$R104:OFFSET('Claims list'!$R104,0,T$2))</f>
        <v>1342720.96</v>
      </c>
      <c r="U16" s="2">
        <f ca="1">SUM('Claims list'!$R104:OFFSET('Claims list'!$R104,0,U$2))</f>
        <v>1342720.96</v>
      </c>
      <c r="V16" s="2">
        <f ca="1">SUM('Claims list'!$R104:OFFSET('Claims list'!$R104,0,V$2))</f>
        <v>4986230.93</v>
      </c>
      <c r="W16" s="2">
        <f ca="1">SUM('Claims list'!$R104:OFFSET('Claims list'!$R104,0,W$2))</f>
        <v>6413165.1199999992</v>
      </c>
      <c r="X16" s="2">
        <f ca="1">SUM('Claims list'!$R104:OFFSET('Claims list'!$R104,0,X$2))</f>
        <v>6413165.1199999992</v>
      </c>
      <c r="Y16" s="2">
        <f ca="1">SUM('Claims list'!$R104:OFFSET('Claims list'!$R104,0,Y$2))</f>
        <v>7893588.2499999991</v>
      </c>
      <c r="Z16" s="2">
        <f ca="1">SUM('Claims list'!$R104:OFFSET('Claims list'!$R104,0,Z$2))</f>
        <v>7893588.2499999991</v>
      </c>
      <c r="AA16" s="2">
        <f ca="1">SUM('Claims list'!$R104:OFFSET('Claims list'!$R104,0,AA$2))</f>
        <v>7893588.2499999991</v>
      </c>
      <c r="AB16" s="2">
        <f ca="1">SUM('Claims list'!$R104:OFFSET('Claims list'!$R104,0,AB$2))</f>
        <v>7893588.2499999991</v>
      </c>
      <c r="AC16" s="2">
        <f ca="1">SUM('Claims list'!$R104:OFFSET('Claims list'!$R104,0,AC$2))</f>
        <v>7893588.2499999991</v>
      </c>
      <c r="AD16" s="2">
        <f ca="1">SUM('Claims list'!$R104:OFFSET('Claims list'!$R104,0,AD$2))</f>
        <v>7893588.2499999991</v>
      </c>
      <c r="AE16" s="2">
        <f ca="1">SUM('Claims list'!$R104:OFFSET('Claims list'!$R104,0,AE$2))</f>
        <v>7893588.2499999991</v>
      </c>
      <c r="AF16" s="2">
        <f ca="1">SUM('Claims list'!$R104:OFFSET('Claims list'!$R104,0,AF$2))</f>
        <v>7893588.2499999991</v>
      </c>
      <c r="AG16" s="2">
        <f ca="1">SUM('Claims list'!$R104:OFFSET('Claims list'!$R104,0,AG$2))</f>
        <v>7893588.2499999991</v>
      </c>
      <c r="AH16" s="2">
        <f ca="1">SUM('Claims list'!$R104:OFFSET('Claims list'!$R104,0,AH$2))</f>
        <v>7893588.2499999991</v>
      </c>
      <c r="AI16" s="2">
        <f ca="1">SUM('Claims list'!$R104:OFFSET('Claims list'!$R104,0,AI$2))</f>
        <v>7893588.2499999991</v>
      </c>
      <c r="AJ16" s="2">
        <f ca="1">SUM('Claims list'!$R104:OFFSET('Claims list'!$R104,0,AJ$2))</f>
        <v>7893588.2499999991</v>
      </c>
      <c r="AK16" s="2">
        <f ca="1">SUM('Claims list'!$R104:OFFSET('Claims list'!$R104,0,AK$2))</f>
        <v>7893588.2499999991</v>
      </c>
      <c r="AL16" s="2">
        <f ca="1">SUM('Claims list'!$R104:OFFSET('Claims list'!$R104,0,AL$2))</f>
        <v>7893588.2499999991</v>
      </c>
    </row>
    <row r="17" spans="1:38" x14ac:dyDescent="0.2">
      <c r="A17" s="34">
        <v>22</v>
      </c>
      <c r="B17" s="2">
        <f ca="1">SUM('Claims list'!$R105:OFFSET('Claims list'!$R105,0,B$2))</f>
        <v>0</v>
      </c>
      <c r="C17" s="2">
        <f ca="1">SUM('Claims list'!$R105:OFFSET('Claims list'!$R105,0,C$2))</f>
        <v>0</v>
      </c>
      <c r="D17" s="2">
        <f ca="1">SUM('Claims list'!$R105:OFFSET('Claims list'!$R105,0,D$2))</f>
        <v>0</v>
      </c>
      <c r="E17" s="2">
        <f ca="1">SUM('Claims list'!$R105:OFFSET('Claims list'!$R105,0,E$2))</f>
        <v>0</v>
      </c>
      <c r="F17" s="2">
        <f ca="1">SUM('Claims list'!$R105:OFFSET('Claims list'!$R105,0,F$2))</f>
        <v>0</v>
      </c>
      <c r="G17" s="2">
        <f ca="1">SUM('Claims list'!$R105:OFFSET('Claims list'!$R105,0,G$2))</f>
        <v>0</v>
      </c>
      <c r="H17" s="2">
        <f ca="1">SUM('Claims list'!$R105:OFFSET('Claims list'!$R105,0,H$2))</f>
        <v>0</v>
      </c>
      <c r="I17" s="2">
        <f ca="1">SUM('Claims list'!$R105:OFFSET('Claims list'!$R105,0,I$2))</f>
        <v>0</v>
      </c>
      <c r="J17" s="2">
        <f ca="1">SUM('Claims list'!$R105:OFFSET('Claims list'!$R105,0,J$2))</f>
        <v>0</v>
      </c>
      <c r="K17" s="2">
        <f ca="1">SUM('Claims list'!$R105:OFFSET('Claims list'!$R105,0,K$2))</f>
        <v>0</v>
      </c>
      <c r="L17" s="2">
        <f ca="1">SUM('Claims list'!$R105:OFFSET('Claims list'!$R105,0,L$2))</f>
        <v>0</v>
      </c>
      <c r="M17" s="2">
        <f ca="1">SUM('Claims list'!$R105:OFFSET('Claims list'!$R105,0,M$2))</f>
        <v>0</v>
      </c>
      <c r="N17" s="2">
        <f ca="1">SUM('Claims list'!$R105:OFFSET('Claims list'!$R105,0,N$2))</f>
        <v>0</v>
      </c>
      <c r="O17" s="2">
        <f ca="1">SUM('Claims list'!$R105:OFFSET('Claims list'!$R105,0,O$2))</f>
        <v>1326448.8799999999</v>
      </c>
      <c r="P17" s="2">
        <f ca="1">SUM('Claims list'!$R105:OFFSET('Claims list'!$R105,0,P$2))</f>
        <v>1326448.8799999999</v>
      </c>
      <c r="Q17" s="2">
        <f ca="1">SUM('Claims list'!$R105:OFFSET('Claims list'!$R105,0,Q$2))</f>
        <v>1326448.8799999999</v>
      </c>
      <c r="R17" s="2">
        <f ca="1">SUM('Claims list'!$R105:OFFSET('Claims list'!$R105,0,R$2))</f>
        <v>1326448.8799999999</v>
      </c>
      <c r="S17" s="2">
        <f ca="1">SUM('Claims list'!$R105:OFFSET('Claims list'!$R105,0,S$2))</f>
        <v>1326448.8799999999</v>
      </c>
      <c r="T17" s="2">
        <f ca="1">SUM('Claims list'!$R105:OFFSET('Claims list'!$R105,0,T$2))</f>
        <v>1326448.8799999999</v>
      </c>
      <c r="U17" s="2">
        <f ca="1">SUM('Claims list'!$R105:OFFSET('Claims list'!$R105,0,U$2))</f>
        <v>1326448.8799999999</v>
      </c>
      <c r="V17" s="2">
        <f ca="1">SUM('Claims list'!$R105:OFFSET('Claims list'!$R105,0,V$2))</f>
        <v>1326448.8799999999</v>
      </c>
      <c r="W17" s="2">
        <f ca="1">SUM('Claims list'!$R105:OFFSET('Claims list'!$R105,0,W$2))</f>
        <v>2377635.87</v>
      </c>
      <c r="X17" s="2">
        <f ca="1">SUM('Claims list'!$R105:OFFSET('Claims list'!$R105,0,X$2))</f>
        <v>2377635.87</v>
      </c>
      <c r="Y17" s="2">
        <f ca="1">SUM('Claims list'!$R105:OFFSET('Claims list'!$R105,0,Y$2))</f>
        <v>2377635.87</v>
      </c>
      <c r="Z17" s="2">
        <f ca="1">SUM('Claims list'!$R105:OFFSET('Claims list'!$R105,0,Z$2))</f>
        <v>2377635.87</v>
      </c>
      <c r="AA17" s="2">
        <f ca="1">SUM('Claims list'!$R105:OFFSET('Claims list'!$R105,0,AA$2))</f>
        <v>2377635.87</v>
      </c>
      <c r="AB17" s="2">
        <f ca="1">SUM('Claims list'!$R105:OFFSET('Claims list'!$R105,0,AB$2))</f>
        <v>2377635.87</v>
      </c>
      <c r="AC17" s="2">
        <f ca="1">SUM('Claims list'!$R105:OFFSET('Claims list'!$R105,0,AC$2))</f>
        <v>2377635.87</v>
      </c>
      <c r="AD17" s="2">
        <f ca="1">SUM('Claims list'!$R105:OFFSET('Claims list'!$R105,0,AD$2))</f>
        <v>2377635.87</v>
      </c>
      <c r="AE17" s="2">
        <f ca="1">SUM('Claims list'!$R105:OFFSET('Claims list'!$R105,0,AE$2))</f>
        <v>2377635.87</v>
      </c>
      <c r="AF17" s="2">
        <f ca="1">SUM('Claims list'!$R105:OFFSET('Claims list'!$R105,0,AF$2))</f>
        <v>2377635.87</v>
      </c>
      <c r="AG17" s="2">
        <f ca="1">SUM('Claims list'!$R105:OFFSET('Claims list'!$R105,0,AG$2))</f>
        <v>2377635.87</v>
      </c>
      <c r="AH17" s="2">
        <f ca="1">SUM('Claims list'!$R105:OFFSET('Claims list'!$R105,0,AH$2))</f>
        <v>2377635.87</v>
      </c>
      <c r="AI17" s="2">
        <f ca="1">SUM('Claims list'!$R105:OFFSET('Claims list'!$R105,0,AI$2))</f>
        <v>2377635.87</v>
      </c>
      <c r="AJ17" s="2">
        <f ca="1">SUM('Claims list'!$R105:OFFSET('Claims list'!$R105,0,AJ$2))</f>
        <v>2377635.87</v>
      </c>
      <c r="AK17" s="2">
        <f ca="1">SUM('Claims list'!$R105:OFFSET('Claims list'!$R105,0,AK$2))</f>
        <v>2377635.87</v>
      </c>
      <c r="AL17" s="2">
        <f ca="1">SUM('Claims list'!$R105:OFFSET('Claims list'!$R105,0,AL$2))</f>
        <v>2377635.87</v>
      </c>
    </row>
    <row r="18" spans="1:38" x14ac:dyDescent="0.2">
      <c r="A18" s="34">
        <v>21</v>
      </c>
      <c r="B18" s="2">
        <f ca="1">SUM('Claims list'!$R106:OFFSET('Claims list'!$R106,0,B$2))</f>
        <v>0</v>
      </c>
      <c r="C18" s="2">
        <f ca="1">SUM('Claims list'!$R106:OFFSET('Claims list'!$R106,0,C$2))</f>
        <v>0</v>
      </c>
      <c r="D18" s="2">
        <f ca="1">SUM('Claims list'!$R106:OFFSET('Claims list'!$R106,0,D$2))</f>
        <v>0</v>
      </c>
      <c r="E18" s="2">
        <f ca="1">SUM('Claims list'!$R106:OFFSET('Claims list'!$R106,0,E$2))</f>
        <v>0</v>
      </c>
      <c r="F18" s="2">
        <f ca="1">SUM('Claims list'!$R106:OFFSET('Claims list'!$R106,0,F$2))</f>
        <v>737659.57</v>
      </c>
      <c r="G18" s="2">
        <f ca="1">SUM('Claims list'!$R106:OFFSET('Claims list'!$R106,0,G$2))</f>
        <v>737659.57</v>
      </c>
      <c r="H18" s="2">
        <f ca="1">SUM('Claims list'!$R106:OFFSET('Claims list'!$R106,0,H$2))</f>
        <v>737659.57</v>
      </c>
      <c r="I18" s="2">
        <f ca="1">SUM('Claims list'!$R106:OFFSET('Claims list'!$R106,0,I$2))</f>
        <v>737659.57</v>
      </c>
      <c r="J18" s="2">
        <f ca="1">SUM('Claims list'!$R106:OFFSET('Claims list'!$R106,0,J$2))</f>
        <v>737659.57</v>
      </c>
      <c r="K18" s="2">
        <f ca="1">SUM('Claims list'!$R106:OFFSET('Claims list'!$R106,0,K$2))</f>
        <v>737659.57</v>
      </c>
      <c r="L18" s="2">
        <f ca="1">SUM('Claims list'!$R106:OFFSET('Claims list'!$R106,0,L$2))</f>
        <v>737659.57</v>
      </c>
      <c r="M18" s="2">
        <f ca="1">SUM('Claims list'!$R106:OFFSET('Claims list'!$R106,0,M$2))</f>
        <v>737659.57</v>
      </c>
      <c r="N18" s="2">
        <f ca="1">SUM('Claims list'!$R106:OFFSET('Claims list'!$R106,0,N$2))</f>
        <v>1811940.62</v>
      </c>
      <c r="O18" s="2">
        <f ca="1">SUM('Claims list'!$R106:OFFSET('Claims list'!$R106,0,O$2))</f>
        <v>1811940.62</v>
      </c>
      <c r="P18" s="2">
        <f ca="1">SUM('Claims list'!$R106:OFFSET('Claims list'!$R106,0,P$2))</f>
        <v>1811940.62</v>
      </c>
      <c r="Q18" s="2">
        <f ca="1">SUM('Claims list'!$R106:OFFSET('Claims list'!$R106,0,Q$2))</f>
        <v>1811940.62</v>
      </c>
      <c r="R18" s="2">
        <f ca="1">SUM('Claims list'!$R106:OFFSET('Claims list'!$R106,0,R$2))</f>
        <v>1811940.62</v>
      </c>
      <c r="S18" s="2">
        <f ca="1">SUM('Claims list'!$R106:OFFSET('Claims list'!$R106,0,S$2))</f>
        <v>1811940.62</v>
      </c>
      <c r="T18" s="2">
        <f ca="1">SUM('Claims list'!$R106:OFFSET('Claims list'!$R106,0,T$2))</f>
        <v>2407119.52</v>
      </c>
      <c r="U18" s="2">
        <f ca="1">SUM('Claims list'!$R106:OFFSET('Claims list'!$R106,0,U$2))</f>
        <v>2407119.52</v>
      </c>
      <c r="V18" s="2">
        <f ca="1">SUM('Claims list'!$R106:OFFSET('Claims list'!$R106,0,V$2))</f>
        <v>2407119.52</v>
      </c>
      <c r="W18" s="2">
        <f ca="1">SUM('Claims list'!$R106:OFFSET('Claims list'!$R106,0,W$2))</f>
        <v>4301737.9000000004</v>
      </c>
      <c r="X18" s="2">
        <f ca="1">SUM('Claims list'!$R106:OFFSET('Claims list'!$R106,0,X$2))</f>
        <v>4301737.9000000004</v>
      </c>
      <c r="Y18" s="2">
        <f ca="1">SUM('Claims list'!$R106:OFFSET('Claims list'!$R106,0,Y$2))</f>
        <v>4301737.9000000004</v>
      </c>
      <c r="Z18" s="2">
        <f ca="1">SUM('Claims list'!$R106:OFFSET('Claims list'!$R106,0,Z$2))</f>
        <v>4301737.9000000004</v>
      </c>
      <c r="AA18" s="2">
        <f ca="1">SUM('Claims list'!$R106:OFFSET('Claims list'!$R106,0,AA$2))</f>
        <v>4301737.9000000004</v>
      </c>
      <c r="AB18" s="2">
        <f ca="1">SUM('Claims list'!$R106:OFFSET('Claims list'!$R106,0,AB$2))</f>
        <v>4301737.9000000004</v>
      </c>
      <c r="AC18" s="2">
        <f ca="1">SUM('Claims list'!$R106:OFFSET('Claims list'!$R106,0,AC$2))</f>
        <v>4301737.9000000004</v>
      </c>
      <c r="AD18" s="2">
        <f ca="1">SUM('Claims list'!$R106:OFFSET('Claims list'!$R106,0,AD$2))</f>
        <v>4301737.9000000004</v>
      </c>
      <c r="AE18" s="2">
        <f ca="1">SUM('Claims list'!$R106:OFFSET('Claims list'!$R106,0,AE$2))</f>
        <v>4301737.9000000004</v>
      </c>
      <c r="AF18" s="2">
        <f ca="1">SUM('Claims list'!$R106:OFFSET('Claims list'!$R106,0,AF$2))</f>
        <v>4301737.9000000004</v>
      </c>
      <c r="AG18" s="2">
        <f ca="1">SUM('Claims list'!$R106:OFFSET('Claims list'!$R106,0,AG$2))</f>
        <v>4301737.9000000004</v>
      </c>
      <c r="AH18" s="2">
        <f ca="1">SUM('Claims list'!$R106:OFFSET('Claims list'!$R106,0,AH$2))</f>
        <v>4301737.9000000004</v>
      </c>
      <c r="AI18" s="2">
        <f ca="1">SUM('Claims list'!$R106:OFFSET('Claims list'!$R106,0,AI$2))</f>
        <v>4301737.9000000004</v>
      </c>
      <c r="AJ18" s="2">
        <f ca="1">SUM('Claims list'!$R106:OFFSET('Claims list'!$R106,0,AJ$2))</f>
        <v>4301737.9000000004</v>
      </c>
      <c r="AK18" s="2">
        <f ca="1">SUM('Claims list'!$R106:OFFSET('Claims list'!$R106,0,AK$2))</f>
        <v>4301737.9000000004</v>
      </c>
      <c r="AL18" s="2">
        <f ca="1">SUM('Claims list'!$R106:OFFSET('Claims list'!$R106,0,AL$2))</f>
        <v>4301737.9000000004</v>
      </c>
    </row>
    <row r="19" spans="1:38" x14ac:dyDescent="0.2">
      <c r="A19" s="34">
        <v>20</v>
      </c>
      <c r="B19" s="2">
        <f ca="1">SUM('Claims list'!$R107:OFFSET('Claims list'!$R107,0,B$2))</f>
        <v>0</v>
      </c>
      <c r="C19" s="2">
        <f ca="1">SUM('Claims list'!$R107:OFFSET('Claims list'!$R107,0,C$2))</f>
        <v>0</v>
      </c>
      <c r="D19" s="2">
        <f ca="1">SUM('Claims list'!$R107:OFFSET('Claims list'!$R107,0,D$2))</f>
        <v>0</v>
      </c>
      <c r="E19" s="2">
        <f ca="1">SUM('Claims list'!$R107:OFFSET('Claims list'!$R107,0,E$2))</f>
        <v>0</v>
      </c>
      <c r="F19" s="2">
        <f ca="1">SUM('Claims list'!$R107:OFFSET('Claims list'!$R107,0,F$2))</f>
        <v>0</v>
      </c>
      <c r="G19" s="2">
        <f ca="1">SUM('Claims list'!$R107:OFFSET('Claims list'!$R107,0,G$2))</f>
        <v>0</v>
      </c>
      <c r="H19" s="2">
        <f ca="1">SUM('Claims list'!$R107:OFFSET('Claims list'!$R107,0,H$2))</f>
        <v>0</v>
      </c>
      <c r="I19" s="2">
        <f ca="1">SUM('Claims list'!$R107:OFFSET('Claims list'!$R107,0,I$2))</f>
        <v>0</v>
      </c>
      <c r="J19" s="2">
        <f ca="1">SUM('Claims list'!$R107:OFFSET('Claims list'!$R107,0,J$2))</f>
        <v>0</v>
      </c>
      <c r="K19" s="2">
        <f ca="1">SUM('Claims list'!$R107:OFFSET('Claims list'!$R107,0,K$2))</f>
        <v>0</v>
      </c>
      <c r="L19" s="2">
        <f ca="1">SUM('Claims list'!$R107:OFFSET('Claims list'!$R107,0,L$2))</f>
        <v>0</v>
      </c>
      <c r="M19" s="2">
        <f ca="1">SUM('Claims list'!$R107:OFFSET('Claims list'!$R107,0,M$2))</f>
        <v>1399571.47</v>
      </c>
      <c r="N19" s="2">
        <f ca="1">SUM('Claims list'!$R107:OFFSET('Claims list'!$R107,0,N$2))</f>
        <v>1399571.47</v>
      </c>
      <c r="O19" s="2">
        <f ca="1">SUM('Claims list'!$R107:OFFSET('Claims list'!$R107,0,O$2))</f>
        <v>1399571.47</v>
      </c>
      <c r="P19" s="2">
        <f ca="1">SUM('Claims list'!$R107:OFFSET('Claims list'!$R107,0,P$2))</f>
        <v>1399571.47</v>
      </c>
      <c r="Q19" s="2">
        <f ca="1">SUM('Claims list'!$R107:OFFSET('Claims list'!$R107,0,Q$2))</f>
        <v>1399571.47</v>
      </c>
      <c r="R19" s="2">
        <f ca="1">SUM('Claims list'!$R107:OFFSET('Claims list'!$R107,0,R$2))</f>
        <v>1399571.47</v>
      </c>
      <c r="S19" s="2">
        <f ca="1">SUM('Claims list'!$R107:OFFSET('Claims list'!$R107,0,S$2))</f>
        <v>2078836.4</v>
      </c>
      <c r="T19" s="2">
        <f ca="1">SUM('Claims list'!$R107:OFFSET('Claims list'!$R107,0,T$2))</f>
        <v>2078836.4</v>
      </c>
      <c r="U19" s="2">
        <f ca="1">SUM('Claims list'!$R107:OFFSET('Claims list'!$R107,0,U$2))</f>
        <v>2078836.4</v>
      </c>
      <c r="V19" s="2">
        <f ca="1">SUM('Claims list'!$R107:OFFSET('Claims list'!$R107,0,V$2))</f>
        <v>2078836.4</v>
      </c>
      <c r="W19" s="2">
        <f ca="1">SUM('Claims list'!$R107:OFFSET('Claims list'!$R107,0,W$2))</f>
        <v>2078836.4</v>
      </c>
      <c r="X19" s="2">
        <f ca="1">SUM('Claims list'!$R107:OFFSET('Claims list'!$R107,0,X$2))</f>
        <v>2078836.4</v>
      </c>
      <c r="Y19" s="2">
        <f ca="1">SUM('Claims list'!$R107:OFFSET('Claims list'!$R107,0,Y$2))</f>
        <v>2078836.4</v>
      </c>
      <c r="Z19" s="2">
        <f ca="1">SUM('Claims list'!$R107:OFFSET('Claims list'!$R107,0,Z$2))</f>
        <v>2078836.4</v>
      </c>
      <c r="AA19" s="2">
        <f ca="1">SUM('Claims list'!$R107:OFFSET('Claims list'!$R107,0,AA$2))</f>
        <v>2078836.4</v>
      </c>
      <c r="AB19" s="2">
        <f ca="1">SUM('Claims list'!$R107:OFFSET('Claims list'!$R107,0,AB$2))</f>
        <v>2078836.4</v>
      </c>
      <c r="AC19" s="2">
        <f ca="1">SUM('Claims list'!$R107:OFFSET('Claims list'!$R107,0,AC$2))</f>
        <v>2078836.4</v>
      </c>
      <c r="AD19" s="2">
        <f ca="1">SUM('Claims list'!$R107:OFFSET('Claims list'!$R107,0,AD$2))</f>
        <v>2078836.4</v>
      </c>
      <c r="AE19" s="2">
        <f ca="1">SUM('Claims list'!$R107:OFFSET('Claims list'!$R107,0,AE$2))</f>
        <v>2078836.4</v>
      </c>
      <c r="AF19" s="2">
        <f ca="1">SUM('Claims list'!$R107:OFFSET('Claims list'!$R107,0,AF$2))</f>
        <v>2078836.4</v>
      </c>
      <c r="AG19" s="2">
        <f ca="1">SUM('Claims list'!$R107:OFFSET('Claims list'!$R107,0,AG$2))</f>
        <v>2078836.4</v>
      </c>
      <c r="AH19" s="2">
        <f ca="1">SUM('Claims list'!$R107:OFFSET('Claims list'!$R107,0,AH$2))</f>
        <v>2078836.4</v>
      </c>
      <c r="AI19" s="2">
        <f ca="1">SUM('Claims list'!$R107:OFFSET('Claims list'!$R107,0,AI$2))</f>
        <v>2078836.4</v>
      </c>
      <c r="AJ19" s="2">
        <f ca="1">SUM('Claims list'!$R107:OFFSET('Claims list'!$R107,0,AJ$2))</f>
        <v>2078836.4</v>
      </c>
      <c r="AK19" s="2">
        <f ca="1">SUM('Claims list'!$R107:OFFSET('Claims list'!$R107,0,AK$2))</f>
        <v>2078836.4</v>
      </c>
      <c r="AL19" s="2">
        <f ca="1">SUM('Claims list'!$R107:OFFSET('Claims list'!$R107,0,AL$2))</f>
        <v>2078836.4</v>
      </c>
    </row>
    <row r="20" spans="1:38" x14ac:dyDescent="0.2">
      <c r="A20" s="34">
        <v>19</v>
      </c>
      <c r="B20" s="2">
        <f ca="1">SUM('Claims list'!$R108:OFFSET('Claims list'!$R108,0,B$2))</f>
        <v>0</v>
      </c>
      <c r="C20" s="2">
        <f ca="1">SUM('Claims list'!$R108:OFFSET('Claims list'!$R108,0,C$2))</f>
        <v>0</v>
      </c>
      <c r="D20" s="2">
        <f ca="1">SUM('Claims list'!$R108:OFFSET('Claims list'!$R108,0,D$2))</f>
        <v>0</v>
      </c>
      <c r="E20" s="2">
        <f ca="1">SUM('Claims list'!$R108:OFFSET('Claims list'!$R108,0,E$2))</f>
        <v>0</v>
      </c>
      <c r="F20" s="2">
        <f ca="1">SUM('Claims list'!$R108:OFFSET('Claims list'!$R108,0,F$2))</f>
        <v>0</v>
      </c>
      <c r="G20" s="2">
        <f ca="1">SUM('Claims list'!$R108:OFFSET('Claims list'!$R108,0,G$2))</f>
        <v>0</v>
      </c>
      <c r="H20" s="2">
        <f ca="1">SUM('Claims list'!$R108:OFFSET('Claims list'!$R108,0,H$2))</f>
        <v>0</v>
      </c>
      <c r="I20" s="2">
        <f ca="1">SUM('Claims list'!$R108:OFFSET('Claims list'!$R108,0,I$2))</f>
        <v>0</v>
      </c>
      <c r="J20" s="2">
        <f ca="1">SUM('Claims list'!$R108:OFFSET('Claims list'!$R108,0,J$2))</f>
        <v>0</v>
      </c>
      <c r="K20" s="2">
        <f ca="1">SUM('Claims list'!$R108:OFFSET('Claims list'!$R108,0,K$2))</f>
        <v>0</v>
      </c>
      <c r="L20" s="2">
        <f ca="1">SUM('Claims list'!$R108:OFFSET('Claims list'!$R108,0,L$2))</f>
        <v>0</v>
      </c>
      <c r="M20" s="2">
        <f ca="1">SUM('Claims list'!$R108:OFFSET('Claims list'!$R108,0,M$2))</f>
        <v>0</v>
      </c>
      <c r="N20" s="2">
        <f ca="1">SUM('Claims list'!$R108:OFFSET('Claims list'!$R108,0,N$2))</f>
        <v>1351004.09</v>
      </c>
      <c r="O20" s="2">
        <f ca="1">SUM('Claims list'!$R108:OFFSET('Claims list'!$R108,0,O$2))</f>
        <v>1351004.09</v>
      </c>
      <c r="P20" s="2">
        <f ca="1">SUM('Claims list'!$R108:OFFSET('Claims list'!$R108,0,P$2))</f>
        <v>3251258.8</v>
      </c>
      <c r="Q20" s="2">
        <f ca="1">SUM('Claims list'!$R108:OFFSET('Claims list'!$R108,0,Q$2))</f>
        <v>3251258.8</v>
      </c>
      <c r="R20" s="2">
        <f ca="1">SUM('Claims list'!$R108:OFFSET('Claims list'!$R108,0,R$2))</f>
        <v>3251258.8</v>
      </c>
      <c r="S20" s="2">
        <f ca="1">SUM('Claims list'!$R108:OFFSET('Claims list'!$R108,0,S$2))</f>
        <v>3251258.8</v>
      </c>
      <c r="T20" s="2">
        <f ca="1">SUM('Claims list'!$R108:OFFSET('Claims list'!$R108,0,T$2))</f>
        <v>3251258.8</v>
      </c>
      <c r="U20" s="2">
        <f ca="1">SUM('Claims list'!$R108:OFFSET('Claims list'!$R108,0,U$2))</f>
        <v>4206811.29</v>
      </c>
      <c r="V20" s="2">
        <f ca="1">SUM('Claims list'!$R108:OFFSET('Claims list'!$R108,0,V$2))</f>
        <v>4206811.29</v>
      </c>
      <c r="W20" s="2">
        <f ca="1">SUM('Claims list'!$R108:OFFSET('Claims list'!$R108,0,W$2))</f>
        <v>4206811.29</v>
      </c>
      <c r="X20" s="2">
        <f ca="1">SUM('Claims list'!$R108:OFFSET('Claims list'!$R108,0,X$2))</f>
        <v>4206811.29</v>
      </c>
      <c r="Y20" s="2">
        <f ca="1">SUM('Claims list'!$R108:OFFSET('Claims list'!$R108,0,Y$2))</f>
        <v>4206811.29</v>
      </c>
      <c r="Z20" s="2">
        <f ca="1">SUM('Claims list'!$R108:OFFSET('Claims list'!$R108,0,Z$2))</f>
        <v>4206811.29</v>
      </c>
      <c r="AA20" s="2">
        <f ca="1">SUM('Claims list'!$R108:OFFSET('Claims list'!$R108,0,AA$2))</f>
        <v>4206811.29</v>
      </c>
      <c r="AB20" s="2">
        <f ca="1">SUM('Claims list'!$R108:OFFSET('Claims list'!$R108,0,AB$2))</f>
        <v>4206811.29</v>
      </c>
      <c r="AC20" s="2">
        <f ca="1">SUM('Claims list'!$R108:OFFSET('Claims list'!$R108,0,AC$2))</f>
        <v>4206811.29</v>
      </c>
      <c r="AD20" s="2">
        <f ca="1">SUM('Claims list'!$R108:OFFSET('Claims list'!$R108,0,AD$2))</f>
        <v>4206811.29</v>
      </c>
      <c r="AE20" s="2">
        <f ca="1">SUM('Claims list'!$R108:OFFSET('Claims list'!$R108,0,AE$2))</f>
        <v>4206811.29</v>
      </c>
      <c r="AF20" s="2">
        <f ca="1">SUM('Claims list'!$R108:OFFSET('Claims list'!$R108,0,AF$2))</f>
        <v>4206811.29</v>
      </c>
      <c r="AG20" s="2">
        <f ca="1">SUM('Claims list'!$R108:OFFSET('Claims list'!$R108,0,AG$2))</f>
        <v>4206811.29</v>
      </c>
      <c r="AH20" s="2">
        <f ca="1">SUM('Claims list'!$R108:OFFSET('Claims list'!$R108,0,AH$2))</f>
        <v>4206811.29</v>
      </c>
      <c r="AI20" s="2">
        <f ca="1">SUM('Claims list'!$R108:OFFSET('Claims list'!$R108,0,AI$2))</f>
        <v>4206811.29</v>
      </c>
      <c r="AJ20" s="2">
        <f ca="1">SUM('Claims list'!$R108:OFFSET('Claims list'!$R108,0,AJ$2))</f>
        <v>4206811.29</v>
      </c>
      <c r="AK20" s="2">
        <f ca="1">SUM('Claims list'!$R108:OFFSET('Claims list'!$R108,0,AK$2))</f>
        <v>4206811.29</v>
      </c>
      <c r="AL20" s="2">
        <f ca="1">SUM('Claims list'!$R108:OFFSET('Claims list'!$R108,0,AL$2))</f>
        <v>4206811.29</v>
      </c>
    </row>
    <row r="21" spans="1:38" x14ac:dyDescent="0.2">
      <c r="A21" s="34">
        <v>18</v>
      </c>
      <c r="B21" s="2">
        <f ca="1">SUM('Claims list'!$R109:OFFSET('Claims list'!$R109,0,B$2))</f>
        <v>0</v>
      </c>
      <c r="C21" s="2">
        <f ca="1">SUM('Claims list'!$R109:OFFSET('Claims list'!$R109,0,C$2))</f>
        <v>0</v>
      </c>
      <c r="D21" s="2">
        <f ca="1">SUM('Claims list'!$R109:OFFSET('Claims list'!$R109,0,D$2))</f>
        <v>0</v>
      </c>
      <c r="E21" s="2">
        <f ca="1">SUM('Claims list'!$R109:OFFSET('Claims list'!$R109,0,E$2))</f>
        <v>1189780.8999999999</v>
      </c>
      <c r="F21" s="2">
        <f ca="1">SUM('Claims list'!$R109:OFFSET('Claims list'!$R109,0,F$2))</f>
        <v>1189780.8999999999</v>
      </c>
      <c r="G21" s="2">
        <f ca="1">SUM('Claims list'!$R109:OFFSET('Claims list'!$R109,0,G$2))</f>
        <v>1189780.8999999999</v>
      </c>
      <c r="H21" s="2">
        <f ca="1">SUM('Claims list'!$R109:OFFSET('Claims list'!$R109,0,H$2))</f>
        <v>1189780.8999999999</v>
      </c>
      <c r="I21" s="2">
        <f ca="1">SUM('Claims list'!$R109:OFFSET('Claims list'!$R109,0,I$2))</f>
        <v>1189780.8999999999</v>
      </c>
      <c r="J21" s="2">
        <f ca="1">SUM('Claims list'!$R109:OFFSET('Claims list'!$R109,0,J$2))</f>
        <v>1189780.8999999999</v>
      </c>
      <c r="K21" s="2">
        <f ca="1">SUM('Claims list'!$R109:OFFSET('Claims list'!$R109,0,K$2))</f>
        <v>3008619.05</v>
      </c>
      <c r="L21" s="2">
        <f ca="1">SUM('Claims list'!$R109:OFFSET('Claims list'!$R109,0,L$2))</f>
        <v>3008619.05</v>
      </c>
      <c r="M21" s="2">
        <f ca="1">SUM('Claims list'!$R109:OFFSET('Claims list'!$R109,0,M$2))</f>
        <v>3008619.05</v>
      </c>
      <c r="N21" s="2">
        <f ca="1">SUM('Claims list'!$R109:OFFSET('Claims list'!$R109,0,N$2))</f>
        <v>3008619.05</v>
      </c>
      <c r="O21" s="2">
        <f ca="1">SUM('Claims list'!$R109:OFFSET('Claims list'!$R109,0,O$2))</f>
        <v>3008619.05</v>
      </c>
      <c r="P21" s="2">
        <f ca="1">SUM('Claims list'!$R109:OFFSET('Claims list'!$R109,0,P$2))</f>
        <v>3008619.05</v>
      </c>
      <c r="Q21" s="2">
        <f ca="1">SUM('Claims list'!$R109:OFFSET('Claims list'!$R109,0,Q$2))</f>
        <v>3008619.05</v>
      </c>
      <c r="R21" s="2">
        <f ca="1">SUM('Claims list'!$R109:OFFSET('Claims list'!$R109,0,R$2))</f>
        <v>3008619.05</v>
      </c>
      <c r="S21" s="2">
        <f ca="1">SUM('Claims list'!$R109:OFFSET('Claims list'!$R109,0,S$2))</f>
        <v>3008619.05</v>
      </c>
      <c r="T21" s="2">
        <f ca="1">SUM('Claims list'!$R109:OFFSET('Claims list'!$R109,0,T$2))</f>
        <v>3008619.05</v>
      </c>
      <c r="U21" s="2">
        <f ca="1">SUM('Claims list'!$R109:OFFSET('Claims list'!$R109,0,U$2))</f>
        <v>3008619.05</v>
      </c>
      <c r="V21" s="2">
        <f ca="1">SUM('Claims list'!$R109:OFFSET('Claims list'!$R109,0,V$2))</f>
        <v>3008619.05</v>
      </c>
      <c r="W21" s="2">
        <f ca="1">SUM('Claims list'!$R109:OFFSET('Claims list'!$R109,0,W$2))</f>
        <v>3008619.05</v>
      </c>
      <c r="X21" s="2">
        <f ca="1">SUM('Claims list'!$R109:OFFSET('Claims list'!$R109,0,X$2))</f>
        <v>3008619.05</v>
      </c>
      <c r="Y21" s="2">
        <f ca="1">SUM('Claims list'!$R109:OFFSET('Claims list'!$R109,0,Y$2))</f>
        <v>3008619.05</v>
      </c>
      <c r="Z21" s="2">
        <f ca="1">SUM('Claims list'!$R109:OFFSET('Claims list'!$R109,0,Z$2))</f>
        <v>3008619.05</v>
      </c>
      <c r="AA21" s="2">
        <f ca="1">SUM('Claims list'!$R109:OFFSET('Claims list'!$R109,0,AA$2))</f>
        <v>3008619.05</v>
      </c>
      <c r="AB21" s="2">
        <f ca="1">SUM('Claims list'!$R109:OFFSET('Claims list'!$R109,0,AB$2))</f>
        <v>3008619.05</v>
      </c>
      <c r="AC21" s="2">
        <f ca="1">SUM('Claims list'!$R109:OFFSET('Claims list'!$R109,0,AC$2))</f>
        <v>3008619.05</v>
      </c>
      <c r="AD21" s="2">
        <f ca="1">SUM('Claims list'!$R109:OFFSET('Claims list'!$R109,0,AD$2))</f>
        <v>3008619.05</v>
      </c>
      <c r="AE21" s="2">
        <f ca="1">SUM('Claims list'!$R109:OFFSET('Claims list'!$R109,0,AE$2))</f>
        <v>3008619.05</v>
      </c>
      <c r="AF21" s="2">
        <f ca="1">SUM('Claims list'!$R109:OFFSET('Claims list'!$R109,0,AF$2))</f>
        <v>3008619.05</v>
      </c>
      <c r="AG21" s="2">
        <f ca="1">SUM('Claims list'!$R109:OFFSET('Claims list'!$R109,0,AG$2))</f>
        <v>3008619.05</v>
      </c>
      <c r="AH21" s="2">
        <f ca="1">SUM('Claims list'!$R109:OFFSET('Claims list'!$R109,0,AH$2))</f>
        <v>3008619.05</v>
      </c>
      <c r="AI21" s="2">
        <f ca="1">SUM('Claims list'!$R109:OFFSET('Claims list'!$R109,0,AI$2))</f>
        <v>3008619.05</v>
      </c>
      <c r="AJ21" s="2">
        <f ca="1">SUM('Claims list'!$R109:OFFSET('Claims list'!$R109,0,AJ$2))</f>
        <v>3008619.05</v>
      </c>
      <c r="AK21" s="2">
        <f ca="1">SUM('Claims list'!$R109:OFFSET('Claims list'!$R109,0,AK$2))</f>
        <v>3008619.05</v>
      </c>
      <c r="AL21" s="2">
        <f ca="1">SUM('Claims list'!$R109:OFFSET('Claims list'!$R109,0,AL$2))</f>
        <v>3008619.05</v>
      </c>
    </row>
    <row r="22" spans="1:38" x14ac:dyDescent="0.2">
      <c r="A22" s="34">
        <v>17</v>
      </c>
      <c r="B22" s="2">
        <f ca="1">SUM('Claims list'!$R110:OFFSET('Claims list'!$R110,0,B$2))</f>
        <v>1885722.83</v>
      </c>
      <c r="C22" s="2">
        <f ca="1">SUM('Claims list'!$R110:OFFSET('Claims list'!$R110,0,C$2))</f>
        <v>1885722.83</v>
      </c>
      <c r="D22" s="2">
        <f ca="1">SUM('Claims list'!$R110:OFFSET('Claims list'!$R110,0,D$2))</f>
        <v>1885722.83</v>
      </c>
      <c r="E22" s="2">
        <f ca="1">SUM('Claims list'!$R110:OFFSET('Claims list'!$R110,0,E$2))</f>
        <v>1885722.83</v>
      </c>
      <c r="F22" s="2">
        <f ca="1">SUM('Claims list'!$R110:OFFSET('Claims list'!$R110,0,F$2))</f>
        <v>1885722.83</v>
      </c>
      <c r="G22" s="2">
        <f ca="1">SUM('Claims list'!$R110:OFFSET('Claims list'!$R110,0,G$2))</f>
        <v>1885722.83</v>
      </c>
      <c r="H22" s="2">
        <f ca="1">SUM('Claims list'!$R110:OFFSET('Claims list'!$R110,0,H$2))</f>
        <v>1885722.83</v>
      </c>
      <c r="I22" s="2">
        <f ca="1">SUM('Claims list'!$R110:OFFSET('Claims list'!$R110,0,I$2))</f>
        <v>1885722.83</v>
      </c>
      <c r="J22" s="2">
        <f ca="1">SUM('Claims list'!$R110:OFFSET('Claims list'!$R110,0,J$2))</f>
        <v>1885722.83</v>
      </c>
      <c r="K22" s="2">
        <f ca="1">SUM('Claims list'!$R110:OFFSET('Claims list'!$R110,0,K$2))</f>
        <v>1885722.83</v>
      </c>
      <c r="L22" s="2">
        <f ca="1">SUM('Claims list'!$R110:OFFSET('Claims list'!$R110,0,L$2))</f>
        <v>1885722.83</v>
      </c>
      <c r="M22" s="2">
        <f ca="1">SUM('Claims list'!$R110:OFFSET('Claims list'!$R110,0,M$2))</f>
        <v>1885722.83</v>
      </c>
      <c r="N22" s="2">
        <f ca="1">SUM('Claims list'!$R110:OFFSET('Claims list'!$R110,0,N$2))</f>
        <v>1885722.83</v>
      </c>
      <c r="O22" s="2">
        <f ca="1">SUM('Claims list'!$R110:OFFSET('Claims list'!$R110,0,O$2))</f>
        <v>1885722.83</v>
      </c>
      <c r="P22" s="2">
        <f ca="1">SUM('Claims list'!$R110:OFFSET('Claims list'!$R110,0,P$2))</f>
        <v>1885722.83</v>
      </c>
      <c r="Q22" s="2">
        <f ca="1">SUM('Claims list'!$R110:OFFSET('Claims list'!$R110,0,Q$2))</f>
        <v>1885722.83</v>
      </c>
      <c r="R22" s="2">
        <f ca="1">SUM('Claims list'!$R110:OFFSET('Claims list'!$R110,0,R$2))</f>
        <v>1885722.83</v>
      </c>
      <c r="S22" s="2">
        <f ca="1">SUM('Claims list'!$R110:OFFSET('Claims list'!$R110,0,S$2))</f>
        <v>1885722.83</v>
      </c>
      <c r="T22" s="2">
        <f ca="1">SUM('Claims list'!$R110:OFFSET('Claims list'!$R110,0,T$2))</f>
        <v>1885722.83</v>
      </c>
      <c r="U22" s="2">
        <f ca="1">SUM('Claims list'!$R110:OFFSET('Claims list'!$R110,0,U$2))</f>
        <v>1885722.83</v>
      </c>
      <c r="V22" s="2">
        <f ca="1">SUM('Claims list'!$R110:OFFSET('Claims list'!$R110,0,V$2))</f>
        <v>1885722.83</v>
      </c>
      <c r="W22" s="2">
        <f ca="1">SUM('Claims list'!$R110:OFFSET('Claims list'!$R110,0,W$2))</f>
        <v>1885722.83</v>
      </c>
      <c r="X22" s="2">
        <f ca="1">SUM('Claims list'!$R110:OFFSET('Claims list'!$R110,0,X$2))</f>
        <v>1885722.83</v>
      </c>
      <c r="Y22" s="2">
        <f ca="1">SUM('Claims list'!$R110:OFFSET('Claims list'!$R110,0,Y$2))</f>
        <v>1885722.83</v>
      </c>
      <c r="Z22" s="2">
        <f ca="1">SUM('Claims list'!$R110:OFFSET('Claims list'!$R110,0,Z$2))</f>
        <v>1885722.83</v>
      </c>
      <c r="AA22" s="2">
        <f ca="1">SUM('Claims list'!$R110:OFFSET('Claims list'!$R110,0,AA$2))</f>
        <v>1885722.83</v>
      </c>
      <c r="AB22" s="2">
        <f ca="1">SUM('Claims list'!$R110:OFFSET('Claims list'!$R110,0,AB$2))</f>
        <v>1885722.83</v>
      </c>
      <c r="AC22" s="2">
        <f ca="1">SUM('Claims list'!$R110:OFFSET('Claims list'!$R110,0,AC$2))</f>
        <v>1885722.83</v>
      </c>
      <c r="AD22" s="2">
        <f ca="1">SUM('Claims list'!$R110:OFFSET('Claims list'!$R110,0,AD$2))</f>
        <v>1885722.83</v>
      </c>
      <c r="AE22" s="2">
        <f ca="1">SUM('Claims list'!$R110:OFFSET('Claims list'!$R110,0,AE$2))</f>
        <v>1885722.83</v>
      </c>
      <c r="AF22" s="2">
        <f ca="1">SUM('Claims list'!$R110:OFFSET('Claims list'!$R110,0,AF$2))</f>
        <v>1885722.83</v>
      </c>
      <c r="AG22" s="2">
        <f ca="1">SUM('Claims list'!$R110:OFFSET('Claims list'!$R110,0,AG$2))</f>
        <v>1885722.83</v>
      </c>
      <c r="AH22" s="2">
        <f ca="1">SUM('Claims list'!$R110:OFFSET('Claims list'!$R110,0,AH$2))</f>
        <v>1885722.83</v>
      </c>
      <c r="AI22" s="2">
        <f ca="1">SUM('Claims list'!$R110:OFFSET('Claims list'!$R110,0,AI$2))</f>
        <v>1885722.83</v>
      </c>
      <c r="AJ22" s="2">
        <f ca="1">SUM('Claims list'!$R110:OFFSET('Claims list'!$R110,0,AJ$2))</f>
        <v>1885722.83</v>
      </c>
      <c r="AK22" s="2">
        <f ca="1">SUM('Claims list'!$R110:OFFSET('Claims list'!$R110,0,AK$2))</f>
        <v>1885722.83</v>
      </c>
      <c r="AL22" s="2">
        <f ca="1">SUM('Claims list'!$R110:OFFSET('Claims list'!$R110,0,AL$2))</f>
        <v>1885722.83</v>
      </c>
    </row>
    <row r="23" spans="1:38" x14ac:dyDescent="0.2">
      <c r="A23" s="34">
        <v>16</v>
      </c>
      <c r="B23" s="2">
        <f ca="1">SUM('Claims list'!$R111:OFFSET('Claims list'!$R111,0,B$2))</f>
        <v>0</v>
      </c>
      <c r="C23" s="2">
        <f ca="1">SUM('Claims list'!$R111:OFFSET('Claims list'!$R111,0,C$2))</f>
        <v>0</v>
      </c>
      <c r="D23" s="2">
        <f ca="1">SUM('Claims list'!$R111:OFFSET('Claims list'!$R111,0,D$2))</f>
        <v>1544231.59</v>
      </c>
      <c r="E23" s="2">
        <f ca="1">SUM('Claims list'!$R111:OFFSET('Claims list'!$R111,0,E$2))</f>
        <v>1544231.59</v>
      </c>
      <c r="F23" s="2">
        <f ca="1">SUM('Claims list'!$R111:OFFSET('Claims list'!$R111,0,F$2))</f>
        <v>1544231.59</v>
      </c>
      <c r="G23" s="2">
        <f ca="1">SUM('Claims list'!$R111:OFFSET('Claims list'!$R111,0,G$2))</f>
        <v>1544231.59</v>
      </c>
      <c r="H23" s="2">
        <f ca="1">SUM('Claims list'!$R111:OFFSET('Claims list'!$R111,0,H$2))</f>
        <v>1544231.59</v>
      </c>
      <c r="I23" s="2">
        <f ca="1">SUM('Claims list'!$R111:OFFSET('Claims list'!$R111,0,I$2))</f>
        <v>1544231.59</v>
      </c>
      <c r="J23" s="2">
        <f ca="1">SUM('Claims list'!$R111:OFFSET('Claims list'!$R111,0,J$2))</f>
        <v>1544231.59</v>
      </c>
      <c r="K23" s="2">
        <f ca="1">SUM('Claims list'!$R111:OFFSET('Claims list'!$R111,0,K$2))</f>
        <v>1544231.59</v>
      </c>
      <c r="L23" s="2">
        <f ca="1">SUM('Claims list'!$R111:OFFSET('Claims list'!$R111,0,L$2))</f>
        <v>1544231.59</v>
      </c>
      <c r="M23" s="2">
        <f ca="1">SUM('Claims list'!$R111:OFFSET('Claims list'!$R111,0,M$2))</f>
        <v>1544231.59</v>
      </c>
      <c r="N23" s="2">
        <f ca="1">SUM('Claims list'!$R111:OFFSET('Claims list'!$R111,0,N$2))</f>
        <v>1544231.59</v>
      </c>
      <c r="O23" s="2">
        <f ca="1">SUM('Claims list'!$R111:OFFSET('Claims list'!$R111,0,O$2))</f>
        <v>1544231.59</v>
      </c>
      <c r="P23" s="2">
        <f ca="1">SUM('Claims list'!$R111:OFFSET('Claims list'!$R111,0,P$2))</f>
        <v>1544231.59</v>
      </c>
      <c r="Q23" s="2">
        <f ca="1">SUM('Claims list'!$R111:OFFSET('Claims list'!$R111,0,Q$2))</f>
        <v>1544231.59</v>
      </c>
      <c r="R23" s="2">
        <f ca="1">SUM('Claims list'!$R111:OFFSET('Claims list'!$R111,0,R$2))</f>
        <v>2687796.3</v>
      </c>
      <c r="S23" s="2">
        <f ca="1">SUM('Claims list'!$R111:OFFSET('Claims list'!$R111,0,S$2))</f>
        <v>2687796.3</v>
      </c>
      <c r="T23" s="2">
        <f ca="1">SUM('Claims list'!$R111:OFFSET('Claims list'!$R111,0,T$2))</f>
        <v>2687796.3</v>
      </c>
      <c r="U23" s="2">
        <f ca="1">SUM('Claims list'!$R111:OFFSET('Claims list'!$R111,0,U$2))</f>
        <v>2687796.3</v>
      </c>
      <c r="V23" s="2">
        <f ca="1">SUM('Claims list'!$R111:OFFSET('Claims list'!$R111,0,V$2))</f>
        <v>2687796.3</v>
      </c>
      <c r="W23" s="2">
        <f ca="1">SUM('Claims list'!$R111:OFFSET('Claims list'!$R111,0,W$2))</f>
        <v>2687796.3</v>
      </c>
      <c r="X23" s="2">
        <f ca="1">SUM('Claims list'!$R111:OFFSET('Claims list'!$R111,0,X$2))</f>
        <v>2687796.3</v>
      </c>
      <c r="Y23" s="2">
        <f ca="1">SUM('Claims list'!$R111:OFFSET('Claims list'!$R111,0,Y$2))</f>
        <v>2687796.3</v>
      </c>
      <c r="Z23" s="2">
        <f ca="1">SUM('Claims list'!$R111:OFFSET('Claims list'!$R111,0,Z$2))</f>
        <v>2687796.3</v>
      </c>
      <c r="AA23" s="2">
        <f ca="1">SUM('Claims list'!$R111:OFFSET('Claims list'!$R111,0,AA$2))</f>
        <v>2687796.3</v>
      </c>
      <c r="AB23" s="2">
        <f ca="1">SUM('Claims list'!$R111:OFFSET('Claims list'!$R111,0,AB$2))</f>
        <v>2687796.3</v>
      </c>
      <c r="AC23" s="2">
        <f ca="1">SUM('Claims list'!$R111:OFFSET('Claims list'!$R111,0,AC$2))</f>
        <v>2687796.3</v>
      </c>
      <c r="AD23" s="2">
        <f ca="1">SUM('Claims list'!$R111:OFFSET('Claims list'!$R111,0,AD$2))</f>
        <v>2687796.3</v>
      </c>
      <c r="AE23" s="2">
        <f ca="1">SUM('Claims list'!$R111:OFFSET('Claims list'!$R111,0,AE$2))</f>
        <v>2687796.3</v>
      </c>
      <c r="AF23" s="2">
        <f ca="1">SUM('Claims list'!$R111:OFFSET('Claims list'!$R111,0,AF$2))</f>
        <v>2687796.3</v>
      </c>
      <c r="AG23" s="2">
        <f ca="1">SUM('Claims list'!$R111:OFFSET('Claims list'!$R111,0,AG$2))</f>
        <v>2687796.3</v>
      </c>
      <c r="AH23" s="2">
        <f ca="1">SUM('Claims list'!$R111:OFFSET('Claims list'!$R111,0,AH$2))</f>
        <v>2687796.3</v>
      </c>
      <c r="AI23" s="2">
        <f ca="1">SUM('Claims list'!$R111:OFFSET('Claims list'!$R111,0,AI$2))</f>
        <v>2687796.3</v>
      </c>
      <c r="AJ23" s="2">
        <f ca="1">SUM('Claims list'!$R111:OFFSET('Claims list'!$R111,0,AJ$2))</f>
        <v>2687796.3</v>
      </c>
      <c r="AK23" s="2">
        <f ca="1">SUM('Claims list'!$R111:OFFSET('Claims list'!$R111,0,AK$2))</f>
        <v>2687796.3</v>
      </c>
      <c r="AL23" s="2">
        <f ca="1">SUM('Claims list'!$R111:OFFSET('Claims list'!$R111,0,AL$2))</f>
        <v>2687796.3</v>
      </c>
    </row>
    <row r="24" spans="1:38" x14ac:dyDescent="0.2">
      <c r="A24" s="34">
        <v>15</v>
      </c>
      <c r="B24" s="2">
        <f ca="1">SUM('Claims list'!$R112:OFFSET('Claims list'!$R112,0,B$2))</f>
        <v>698610.8</v>
      </c>
      <c r="C24" s="2">
        <f ca="1">SUM('Claims list'!$R112:OFFSET('Claims list'!$R112,0,C$2))</f>
        <v>698610.8</v>
      </c>
      <c r="D24" s="2">
        <f ca="1">SUM('Claims list'!$R112:OFFSET('Claims list'!$R112,0,D$2))</f>
        <v>698610.8</v>
      </c>
      <c r="E24" s="2">
        <f ca="1">SUM('Claims list'!$R112:OFFSET('Claims list'!$R112,0,E$2))</f>
        <v>698610.8</v>
      </c>
      <c r="F24" s="2">
        <f ca="1">SUM('Claims list'!$R112:OFFSET('Claims list'!$R112,0,F$2))</f>
        <v>698610.8</v>
      </c>
      <c r="G24" s="2">
        <f ca="1">SUM('Claims list'!$R112:OFFSET('Claims list'!$R112,0,G$2))</f>
        <v>698610.8</v>
      </c>
      <c r="H24" s="2">
        <f ca="1">SUM('Claims list'!$R112:OFFSET('Claims list'!$R112,0,H$2))</f>
        <v>698610.8</v>
      </c>
      <c r="I24" s="2">
        <f ca="1">SUM('Claims list'!$R112:OFFSET('Claims list'!$R112,0,I$2))</f>
        <v>698610.8</v>
      </c>
      <c r="J24" s="2">
        <f ca="1">SUM('Claims list'!$R112:OFFSET('Claims list'!$R112,0,J$2))</f>
        <v>698610.8</v>
      </c>
      <c r="K24" s="2">
        <f ca="1">SUM('Claims list'!$R112:OFFSET('Claims list'!$R112,0,K$2))</f>
        <v>698610.8</v>
      </c>
      <c r="L24" s="2">
        <f ca="1">SUM('Claims list'!$R112:OFFSET('Claims list'!$R112,0,L$2))</f>
        <v>698610.8</v>
      </c>
      <c r="M24" s="2">
        <f ca="1">SUM('Claims list'!$R112:OFFSET('Claims list'!$R112,0,M$2))</f>
        <v>698610.8</v>
      </c>
      <c r="N24" s="2">
        <f ca="1">SUM('Claims list'!$R112:OFFSET('Claims list'!$R112,0,N$2))</f>
        <v>698610.8</v>
      </c>
      <c r="O24" s="2">
        <f ca="1">SUM('Claims list'!$R112:OFFSET('Claims list'!$R112,0,O$2))</f>
        <v>698610.8</v>
      </c>
      <c r="P24" s="2">
        <f ca="1">SUM('Claims list'!$R112:OFFSET('Claims list'!$R112,0,P$2))</f>
        <v>698610.8</v>
      </c>
      <c r="Q24" s="2">
        <f ca="1">SUM('Claims list'!$R112:OFFSET('Claims list'!$R112,0,Q$2))</f>
        <v>698610.8</v>
      </c>
      <c r="R24" s="2">
        <f ca="1">SUM('Claims list'!$R112:OFFSET('Claims list'!$R112,0,R$2))</f>
        <v>698610.8</v>
      </c>
      <c r="S24" s="2">
        <f ca="1">SUM('Claims list'!$R112:OFFSET('Claims list'!$R112,0,S$2))</f>
        <v>698610.8</v>
      </c>
      <c r="T24" s="2">
        <f ca="1">SUM('Claims list'!$R112:OFFSET('Claims list'!$R112,0,T$2))</f>
        <v>698610.8</v>
      </c>
      <c r="U24" s="2">
        <f ca="1">SUM('Claims list'!$R112:OFFSET('Claims list'!$R112,0,U$2))</f>
        <v>698610.8</v>
      </c>
      <c r="V24" s="2">
        <f ca="1">SUM('Claims list'!$R112:OFFSET('Claims list'!$R112,0,V$2))</f>
        <v>698610.8</v>
      </c>
      <c r="W24" s="2">
        <f ca="1">SUM('Claims list'!$R112:OFFSET('Claims list'!$R112,0,W$2))</f>
        <v>698610.8</v>
      </c>
      <c r="X24" s="2">
        <f ca="1">SUM('Claims list'!$R112:OFFSET('Claims list'!$R112,0,X$2))</f>
        <v>698610.8</v>
      </c>
      <c r="Y24" s="2">
        <f ca="1">SUM('Claims list'!$R112:OFFSET('Claims list'!$R112,0,Y$2))</f>
        <v>698610.8</v>
      </c>
      <c r="Z24" s="2">
        <f ca="1">SUM('Claims list'!$R112:OFFSET('Claims list'!$R112,0,Z$2))</f>
        <v>698610.8</v>
      </c>
      <c r="AA24" s="2">
        <f ca="1">SUM('Claims list'!$R112:OFFSET('Claims list'!$R112,0,AA$2))</f>
        <v>698610.8</v>
      </c>
      <c r="AB24" s="2">
        <f ca="1">SUM('Claims list'!$R112:OFFSET('Claims list'!$R112,0,AB$2))</f>
        <v>698610.8</v>
      </c>
      <c r="AC24" s="2">
        <f ca="1">SUM('Claims list'!$R112:OFFSET('Claims list'!$R112,0,AC$2))</f>
        <v>698610.8</v>
      </c>
      <c r="AD24" s="2">
        <f ca="1">SUM('Claims list'!$R112:OFFSET('Claims list'!$R112,0,AD$2))</f>
        <v>698610.8</v>
      </c>
      <c r="AE24" s="2">
        <f ca="1">SUM('Claims list'!$R112:OFFSET('Claims list'!$R112,0,AE$2))</f>
        <v>698610.8</v>
      </c>
      <c r="AF24" s="2">
        <f ca="1">SUM('Claims list'!$R112:OFFSET('Claims list'!$R112,0,AF$2))</f>
        <v>698610.8</v>
      </c>
      <c r="AG24" s="2">
        <f ca="1">SUM('Claims list'!$R112:OFFSET('Claims list'!$R112,0,AG$2))</f>
        <v>698610.8</v>
      </c>
      <c r="AH24" s="2">
        <f ca="1">SUM('Claims list'!$R112:OFFSET('Claims list'!$R112,0,AH$2))</f>
        <v>698610.8</v>
      </c>
      <c r="AI24" s="2">
        <f ca="1">SUM('Claims list'!$R112:OFFSET('Claims list'!$R112,0,AI$2))</f>
        <v>698610.8</v>
      </c>
      <c r="AJ24" s="2">
        <f ca="1">SUM('Claims list'!$R112:OFFSET('Claims list'!$R112,0,AJ$2))</f>
        <v>698610.8</v>
      </c>
      <c r="AK24" s="2">
        <f ca="1">SUM('Claims list'!$R112:OFFSET('Claims list'!$R112,0,AK$2))</f>
        <v>698610.8</v>
      </c>
      <c r="AL24" s="2">
        <f ca="1">SUM('Claims list'!$R112:OFFSET('Claims list'!$R112,0,AL$2))</f>
        <v>698610.8</v>
      </c>
    </row>
    <row r="25" spans="1:38" x14ac:dyDescent="0.2">
      <c r="A25" s="34">
        <v>14</v>
      </c>
      <c r="B25" s="2">
        <f ca="1">SUM('Claims list'!$R113:OFFSET('Claims list'!$R113,0,B$2))</f>
        <v>0</v>
      </c>
      <c r="C25" s="2">
        <f ca="1">SUM('Claims list'!$R113:OFFSET('Claims list'!$R113,0,C$2))</f>
        <v>0</v>
      </c>
      <c r="D25" s="2">
        <f ca="1">SUM('Claims list'!$R113:OFFSET('Claims list'!$R113,0,D$2))</f>
        <v>0</v>
      </c>
      <c r="E25" s="2">
        <f ca="1">SUM('Claims list'!$R113:OFFSET('Claims list'!$R113,0,E$2))</f>
        <v>0</v>
      </c>
      <c r="F25" s="2">
        <f ca="1">SUM('Claims list'!$R113:OFFSET('Claims list'!$R113,0,F$2))</f>
        <v>0</v>
      </c>
      <c r="G25" s="2">
        <f ca="1">SUM('Claims list'!$R113:OFFSET('Claims list'!$R113,0,G$2))</f>
        <v>0</v>
      </c>
      <c r="H25" s="2">
        <f ca="1">SUM('Claims list'!$R113:OFFSET('Claims list'!$R113,0,H$2))</f>
        <v>0</v>
      </c>
      <c r="I25" s="2">
        <f ca="1">SUM('Claims list'!$R113:OFFSET('Claims list'!$R113,0,I$2))</f>
        <v>0</v>
      </c>
      <c r="J25" s="2">
        <f ca="1">SUM('Claims list'!$R113:OFFSET('Claims list'!$R113,0,J$2))</f>
        <v>0</v>
      </c>
      <c r="K25" s="2">
        <f ca="1">SUM('Claims list'!$R113:OFFSET('Claims list'!$R113,0,K$2))</f>
        <v>0</v>
      </c>
      <c r="L25" s="2">
        <f ca="1">SUM('Claims list'!$R113:OFFSET('Claims list'!$R113,0,L$2))</f>
        <v>0</v>
      </c>
      <c r="M25" s="2">
        <f ca="1">SUM('Claims list'!$R113:OFFSET('Claims list'!$R113,0,M$2))</f>
        <v>0</v>
      </c>
      <c r="N25" s="2">
        <f ca="1">SUM('Claims list'!$R113:OFFSET('Claims list'!$R113,0,N$2))</f>
        <v>0</v>
      </c>
      <c r="O25" s="2">
        <f ca="1">SUM('Claims list'!$R113:OFFSET('Claims list'!$R113,0,O$2))</f>
        <v>1007126.91</v>
      </c>
      <c r="P25" s="2">
        <f ca="1">SUM('Claims list'!$R113:OFFSET('Claims list'!$R113,0,P$2))</f>
        <v>1948980.4</v>
      </c>
      <c r="Q25" s="2">
        <f ca="1">SUM('Claims list'!$R113:OFFSET('Claims list'!$R113,0,Q$2))</f>
        <v>1948980.4</v>
      </c>
      <c r="R25" s="2">
        <f ca="1">SUM('Claims list'!$R113:OFFSET('Claims list'!$R113,0,R$2))</f>
        <v>1948980.4</v>
      </c>
      <c r="S25" s="2">
        <f ca="1">SUM('Claims list'!$R113:OFFSET('Claims list'!$R113,0,S$2))</f>
        <v>1948980.4</v>
      </c>
      <c r="T25" s="2">
        <f ca="1">SUM('Claims list'!$R113:OFFSET('Claims list'!$R113,0,T$2))</f>
        <v>1948980.4</v>
      </c>
      <c r="U25" s="2">
        <f ca="1">SUM('Claims list'!$R113:OFFSET('Claims list'!$R113,0,U$2))</f>
        <v>1948980.4</v>
      </c>
      <c r="V25" s="2">
        <f ca="1">SUM('Claims list'!$R113:OFFSET('Claims list'!$R113,0,V$2))</f>
        <v>1948980.4</v>
      </c>
      <c r="W25" s="2">
        <f ca="1">SUM('Claims list'!$R113:OFFSET('Claims list'!$R113,0,W$2))</f>
        <v>1948980.4</v>
      </c>
      <c r="X25" s="2">
        <f ca="1">SUM('Claims list'!$R113:OFFSET('Claims list'!$R113,0,X$2))</f>
        <v>1948980.4</v>
      </c>
      <c r="Y25" s="2">
        <f ca="1">SUM('Claims list'!$R113:OFFSET('Claims list'!$R113,0,Y$2))</f>
        <v>1948980.4</v>
      </c>
      <c r="Z25" s="2">
        <f ca="1">SUM('Claims list'!$R113:OFFSET('Claims list'!$R113,0,Z$2))</f>
        <v>1948980.4</v>
      </c>
      <c r="AA25" s="2">
        <f ca="1">SUM('Claims list'!$R113:OFFSET('Claims list'!$R113,0,AA$2))</f>
        <v>1948980.4</v>
      </c>
      <c r="AB25" s="2">
        <f ca="1">SUM('Claims list'!$R113:OFFSET('Claims list'!$R113,0,AB$2))</f>
        <v>1948980.4</v>
      </c>
      <c r="AC25" s="2">
        <f ca="1">SUM('Claims list'!$R113:OFFSET('Claims list'!$R113,0,AC$2))</f>
        <v>1948980.4</v>
      </c>
      <c r="AD25" s="2">
        <f ca="1">SUM('Claims list'!$R113:OFFSET('Claims list'!$R113,0,AD$2))</f>
        <v>1948980.4</v>
      </c>
      <c r="AE25" s="2">
        <f ca="1">SUM('Claims list'!$R113:OFFSET('Claims list'!$R113,0,AE$2))</f>
        <v>1948980.4</v>
      </c>
      <c r="AF25" s="2">
        <f ca="1">SUM('Claims list'!$R113:OFFSET('Claims list'!$R113,0,AF$2))</f>
        <v>1948980.4</v>
      </c>
      <c r="AG25" s="2">
        <f ca="1">SUM('Claims list'!$R113:OFFSET('Claims list'!$R113,0,AG$2))</f>
        <v>1948980.4</v>
      </c>
      <c r="AH25" s="2">
        <f ca="1">SUM('Claims list'!$R113:OFFSET('Claims list'!$R113,0,AH$2))</f>
        <v>1948980.4</v>
      </c>
      <c r="AI25" s="2">
        <f ca="1">SUM('Claims list'!$R113:OFFSET('Claims list'!$R113,0,AI$2))</f>
        <v>1948980.4</v>
      </c>
      <c r="AJ25" s="2">
        <f ca="1">SUM('Claims list'!$R113:OFFSET('Claims list'!$R113,0,AJ$2))</f>
        <v>1948980.4</v>
      </c>
      <c r="AK25" s="2">
        <f ca="1">SUM('Claims list'!$R113:OFFSET('Claims list'!$R113,0,AK$2))</f>
        <v>1948980.4</v>
      </c>
      <c r="AL25" s="2">
        <f ca="1">SUM('Claims list'!$R113:OFFSET('Claims list'!$R113,0,AL$2))</f>
        <v>1948980.4</v>
      </c>
    </row>
    <row r="26" spans="1:38" x14ac:dyDescent="0.2">
      <c r="A26" s="34">
        <v>13</v>
      </c>
      <c r="B26" s="2">
        <f ca="1">SUM('Claims list'!$R114:OFFSET('Claims list'!$R114,0,B$2))</f>
        <v>0</v>
      </c>
      <c r="C26" s="2">
        <f ca="1">SUM('Claims list'!$R114:OFFSET('Claims list'!$R114,0,C$2))</f>
        <v>0</v>
      </c>
      <c r="D26" s="2">
        <f ca="1">SUM('Claims list'!$R114:OFFSET('Claims list'!$R114,0,D$2))</f>
        <v>0</v>
      </c>
      <c r="E26" s="2">
        <f ca="1">SUM('Claims list'!$R114:OFFSET('Claims list'!$R114,0,E$2))</f>
        <v>0</v>
      </c>
      <c r="F26" s="2">
        <f ca="1">SUM('Claims list'!$R114:OFFSET('Claims list'!$R114,0,F$2))</f>
        <v>0</v>
      </c>
      <c r="G26" s="2">
        <f ca="1">SUM('Claims list'!$R114:OFFSET('Claims list'!$R114,0,G$2))</f>
        <v>0</v>
      </c>
      <c r="H26" s="2">
        <f ca="1">SUM('Claims list'!$R114:OFFSET('Claims list'!$R114,0,H$2))</f>
        <v>0</v>
      </c>
      <c r="I26" s="2">
        <f ca="1">SUM('Claims list'!$R114:OFFSET('Claims list'!$R114,0,I$2))</f>
        <v>0</v>
      </c>
      <c r="J26" s="2">
        <f ca="1">SUM('Claims list'!$R114:OFFSET('Claims list'!$R114,0,J$2))</f>
        <v>0</v>
      </c>
      <c r="K26" s="2">
        <f ca="1">SUM('Claims list'!$R114:OFFSET('Claims list'!$R114,0,K$2))</f>
        <v>0</v>
      </c>
      <c r="L26" s="2">
        <f ca="1">SUM('Claims list'!$R114:OFFSET('Claims list'!$R114,0,L$2))</f>
        <v>0</v>
      </c>
      <c r="M26" s="2">
        <f ca="1">SUM('Claims list'!$R114:OFFSET('Claims list'!$R114,0,M$2))</f>
        <v>0</v>
      </c>
      <c r="N26" s="2">
        <f ca="1">SUM('Claims list'!$R114:OFFSET('Claims list'!$R114,0,N$2))</f>
        <v>0</v>
      </c>
      <c r="O26" s="2">
        <f ca="1">SUM('Claims list'!$R114:OFFSET('Claims list'!$R114,0,O$2))</f>
        <v>0</v>
      </c>
      <c r="P26" s="2">
        <f ca="1">SUM('Claims list'!$R114:OFFSET('Claims list'!$R114,0,P$2))</f>
        <v>0</v>
      </c>
      <c r="Q26" s="2">
        <f ca="1">SUM('Claims list'!$R114:OFFSET('Claims list'!$R114,0,Q$2))</f>
        <v>0</v>
      </c>
      <c r="R26" s="2">
        <f ca="1">SUM('Claims list'!$R114:OFFSET('Claims list'!$R114,0,R$2))</f>
        <v>0</v>
      </c>
      <c r="S26" s="2">
        <f ca="1">SUM('Claims list'!$R114:OFFSET('Claims list'!$R114,0,S$2))</f>
        <v>0</v>
      </c>
      <c r="T26" s="2">
        <f ca="1">SUM('Claims list'!$R114:OFFSET('Claims list'!$R114,0,T$2))</f>
        <v>0</v>
      </c>
      <c r="U26" s="2">
        <f ca="1">SUM('Claims list'!$R114:OFFSET('Claims list'!$R114,0,U$2))</f>
        <v>0</v>
      </c>
      <c r="V26" s="2">
        <f ca="1">SUM('Claims list'!$R114:OFFSET('Claims list'!$R114,0,V$2))</f>
        <v>0</v>
      </c>
      <c r="W26" s="2">
        <f ca="1">SUM('Claims list'!$R114:OFFSET('Claims list'!$R114,0,W$2))</f>
        <v>0</v>
      </c>
      <c r="X26" s="2">
        <f ca="1">SUM('Claims list'!$R114:OFFSET('Claims list'!$R114,0,X$2))</f>
        <v>0</v>
      </c>
      <c r="Y26" s="2">
        <f ca="1">SUM('Claims list'!$R114:OFFSET('Claims list'!$R114,0,Y$2))</f>
        <v>0</v>
      </c>
      <c r="Z26" s="2">
        <f ca="1">SUM('Claims list'!$R114:OFFSET('Claims list'!$R114,0,Z$2))</f>
        <v>0</v>
      </c>
      <c r="AA26" s="2">
        <f ca="1">SUM('Claims list'!$R114:OFFSET('Claims list'!$R114,0,AA$2))</f>
        <v>0</v>
      </c>
      <c r="AB26" s="2">
        <f ca="1">SUM('Claims list'!$R114:OFFSET('Claims list'!$R114,0,AB$2))</f>
        <v>0</v>
      </c>
      <c r="AC26" s="2">
        <f ca="1">SUM('Claims list'!$R114:OFFSET('Claims list'!$R114,0,AC$2))</f>
        <v>0</v>
      </c>
      <c r="AD26" s="2">
        <f ca="1">SUM('Claims list'!$R114:OFFSET('Claims list'!$R114,0,AD$2))</f>
        <v>0</v>
      </c>
      <c r="AE26" s="2">
        <f ca="1">SUM('Claims list'!$R114:OFFSET('Claims list'!$R114,0,AE$2))</f>
        <v>0</v>
      </c>
      <c r="AF26" s="2">
        <f ca="1">SUM('Claims list'!$R114:OFFSET('Claims list'!$R114,0,AF$2))</f>
        <v>0</v>
      </c>
      <c r="AG26" s="2">
        <f ca="1">SUM('Claims list'!$R114:OFFSET('Claims list'!$R114,0,AG$2))</f>
        <v>0</v>
      </c>
      <c r="AH26" s="2">
        <f ca="1">SUM('Claims list'!$R114:OFFSET('Claims list'!$R114,0,AH$2))</f>
        <v>0</v>
      </c>
      <c r="AI26" s="2">
        <f ca="1">SUM('Claims list'!$R114:OFFSET('Claims list'!$R114,0,AI$2))</f>
        <v>0</v>
      </c>
      <c r="AJ26" s="2">
        <f ca="1">SUM('Claims list'!$R114:OFFSET('Claims list'!$R114,0,AJ$2))</f>
        <v>0</v>
      </c>
      <c r="AK26" s="2">
        <f ca="1">SUM('Claims list'!$R114:OFFSET('Claims list'!$R114,0,AK$2))</f>
        <v>0</v>
      </c>
      <c r="AL26" s="2">
        <f ca="1">SUM('Claims list'!$R114:OFFSET('Claims list'!$R114,0,AL$2))</f>
        <v>0</v>
      </c>
    </row>
    <row r="27" spans="1:38" x14ac:dyDescent="0.2">
      <c r="A27" s="34">
        <v>12</v>
      </c>
      <c r="B27" s="2">
        <f ca="1">SUM('Claims list'!$R115:OFFSET('Claims list'!$R115,0,B$2))</f>
        <v>0</v>
      </c>
      <c r="C27" s="2">
        <f ca="1">SUM('Claims list'!$R115:OFFSET('Claims list'!$R115,0,C$2))</f>
        <v>0</v>
      </c>
      <c r="D27" s="2">
        <f ca="1">SUM('Claims list'!$R115:OFFSET('Claims list'!$R115,0,D$2))</f>
        <v>0</v>
      </c>
      <c r="E27" s="2">
        <f ca="1">SUM('Claims list'!$R115:OFFSET('Claims list'!$R115,0,E$2))</f>
        <v>0</v>
      </c>
      <c r="F27" s="2">
        <f ca="1">SUM('Claims list'!$R115:OFFSET('Claims list'!$R115,0,F$2))</f>
        <v>1762644.19</v>
      </c>
      <c r="G27" s="2">
        <f ca="1">SUM('Claims list'!$R115:OFFSET('Claims list'!$R115,0,G$2))</f>
        <v>1762644.19</v>
      </c>
      <c r="H27" s="2">
        <f ca="1">SUM('Claims list'!$R115:OFFSET('Claims list'!$R115,0,H$2))</f>
        <v>1762644.19</v>
      </c>
      <c r="I27" s="2">
        <f ca="1">SUM('Claims list'!$R115:OFFSET('Claims list'!$R115,0,I$2))</f>
        <v>1762644.19</v>
      </c>
      <c r="J27" s="2">
        <f ca="1">SUM('Claims list'!$R115:OFFSET('Claims list'!$R115,0,J$2))</f>
        <v>1762644.19</v>
      </c>
      <c r="K27" s="2">
        <f ca="1">SUM('Claims list'!$R115:OFFSET('Claims list'!$R115,0,K$2))</f>
        <v>1762644.19</v>
      </c>
      <c r="L27" s="2">
        <f ca="1">SUM('Claims list'!$R115:OFFSET('Claims list'!$R115,0,L$2))</f>
        <v>1762644.19</v>
      </c>
      <c r="M27" s="2">
        <f ca="1">SUM('Claims list'!$R115:OFFSET('Claims list'!$R115,0,M$2))</f>
        <v>1762644.19</v>
      </c>
      <c r="N27" s="2">
        <f ca="1">SUM('Claims list'!$R115:OFFSET('Claims list'!$R115,0,N$2))</f>
        <v>1762644.19</v>
      </c>
      <c r="O27" s="2">
        <f ca="1">SUM('Claims list'!$R115:OFFSET('Claims list'!$R115,0,O$2))</f>
        <v>1762644.19</v>
      </c>
      <c r="P27" s="2">
        <f ca="1">SUM('Claims list'!$R115:OFFSET('Claims list'!$R115,0,P$2))</f>
        <v>1762644.19</v>
      </c>
      <c r="Q27" s="2">
        <f ca="1">SUM('Claims list'!$R115:OFFSET('Claims list'!$R115,0,Q$2))</f>
        <v>1762644.19</v>
      </c>
      <c r="R27" s="2">
        <f ca="1">SUM('Claims list'!$R115:OFFSET('Claims list'!$R115,0,R$2))</f>
        <v>1762644.19</v>
      </c>
      <c r="S27" s="2">
        <f ca="1">SUM('Claims list'!$R115:OFFSET('Claims list'!$R115,0,S$2))</f>
        <v>1762644.19</v>
      </c>
      <c r="T27" s="2">
        <f ca="1">SUM('Claims list'!$R115:OFFSET('Claims list'!$R115,0,T$2))</f>
        <v>1762644.19</v>
      </c>
      <c r="U27" s="2">
        <f ca="1">SUM('Claims list'!$R115:OFFSET('Claims list'!$R115,0,U$2))</f>
        <v>1762644.19</v>
      </c>
      <c r="V27" s="2">
        <f ca="1">SUM('Claims list'!$R115:OFFSET('Claims list'!$R115,0,V$2))</f>
        <v>1762644.19</v>
      </c>
      <c r="W27" s="2">
        <f ca="1">SUM('Claims list'!$R115:OFFSET('Claims list'!$R115,0,W$2))</f>
        <v>1762644.19</v>
      </c>
      <c r="X27" s="2">
        <f ca="1">SUM('Claims list'!$R115:OFFSET('Claims list'!$R115,0,X$2))</f>
        <v>1762644.19</v>
      </c>
      <c r="Y27" s="2">
        <f ca="1">SUM('Claims list'!$R115:OFFSET('Claims list'!$R115,0,Y$2))</f>
        <v>1762644.19</v>
      </c>
      <c r="Z27" s="2">
        <f ca="1">SUM('Claims list'!$R115:OFFSET('Claims list'!$R115,0,Z$2))</f>
        <v>1762644.19</v>
      </c>
      <c r="AA27" s="2">
        <f ca="1">SUM('Claims list'!$R115:OFFSET('Claims list'!$R115,0,AA$2))</f>
        <v>1762644.19</v>
      </c>
      <c r="AB27" s="2">
        <f ca="1">SUM('Claims list'!$R115:OFFSET('Claims list'!$R115,0,AB$2))</f>
        <v>1762644.19</v>
      </c>
      <c r="AC27" s="2">
        <f ca="1">SUM('Claims list'!$R115:OFFSET('Claims list'!$R115,0,AC$2))</f>
        <v>1762644.19</v>
      </c>
      <c r="AD27" s="2">
        <f ca="1">SUM('Claims list'!$R115:OFFSET('Claims list'!$R115,0,AD$2))</f>
        <v>1762644.19</v>
      </c>
      <c r="AE27" s="2">
        <f ca="1">SUM('Claims list'!$R115:OFFSET('Claims list'!$R115,0,AE$2))</f>
        <v>1762644.19</v>
      </c>
      <c r="AF27" s="2">
        <f ca="1">SUM('Claims list'!$R115:OFFSET('Claims list'!$R115,0,AF$2))</f>
        <v>1762644.19</v>
      </c>
      <c r="AG27" s="2">
        <f ca="1">SUM('Claims list'!$R115:OFFSET('Claims list'!$R115,0,AG$2))</f>
        <v>1762644.19</v>
      </c>
      <c r="AH27" s="2">
        <f ca="1">SUM('Claims list'!$R115:OFFSET('Claims list'!$R115,0,AH$2))</f>
        <v>1762644.19</v>
      </c>
      <c r="AI27" s="2">
        <f ca="1">SUM('Claims list'!$R115:OFFSET('Claims list'!$R115,0,AI$2))</f>
        <v>1762644.19</v>
      </c>
      <c r="AJ27" s="2">
        <f ca="1">SUM('Claims list'!$R115:OFFSET('Claims list'!$R115,0,AJ$2))</f>
        <v>1762644.19</v>
      </c>
      <c r="AK27" s="2">
        <f ca="1">SUM('Claims list'!$R115:OFFSET('Claims list'!$R115,0,AK$2))</f>
        <v>1762644.19</v>
      </c>
      <c r="AL27" s="2">
        <f ca="1">SUM('Claims list'!$R115:OFFSET('Claims list'!$R115,0,AL$2))</f>
        <v>1762644.19</v>
      </c>
    </row>
    <row r="28" spans="1:38" x14ac:dyDescent="0.2">
      <c r="A28" s="34">
        <v>11</v>
      </c>
      <c r="B28" s="2">
        <f ca="1">SUM('Claims list'!$R116:OFFSET('Claims list'!$R116,0,B$2))</f>
        <v>0</v>
      </c>
      <c r="C28" s="2">
        <f ca="1">SUM('Claims list'!$R116:OFFSET('Claims list'!$R116,0,C$2))</f>
        <v>0</v>
      </c>
      <c r="D28" s="2">
        <f ca="1">SUM('Claims list'!$R116:OFFSET('Claims list'!$R116,0,D$2))</f>
        <v>0</v>
      </c>
      <c r="E28" s="2">
        <f ca="1">SUM('Claims list'!$R116:OFFSET('Claims list'!$R116,0,E$2))</f>
        <v>0</v>
      </c>
      <c r="F28" s="2">
        <f ca="1">SUM('Claims list'!$R116:OFFSET('Claims list'!$R116,0,F$2))</f>
        <v>0</v>
      </c>
      <c r="G28" s="2">
        <f ca="1">SUM('Claims list'!$R116:OFFSET('Claims list'!$R116,0,G$2))</f>
        <v>0</v>
      </c>
      <c r="H28" s="2">
        <f ca="1">SUM('Claims list'!$R116:OFFSET('Claims list'!$R116,0,H$2))</f>
        <v>0</v>
      </c>
      <c r="I28" s="2">
        <f ca="1">SUM('Claims list'!$R116:OFFSET('Claims list'!$R116,0,I$2))</f>
        <v>0</v>
      </c>
      <c r="J28" s="2">
        <f ca="1">SUM('Claims list'!$R116:OFFSET('Claims list'!$R116,0,J$2))</f>
        <v>0</v>
      </c>
      <c r="K28" s="2">
        <f ca="1">SUM('Claims list'!$R116:OFFSET('Claims list'!$R116,0,K$2))</f>
        <v>0</v>
      </c>
      <c r="L28" s="2">
        <f ca="1">SUM('Claims list'!$R116:OFFSET('Claims list'!$R116,0,L$2))</f>
        <v>0</v>
      </c>
      <c r="M28" s="2">
        <f ca="1">SUM('Claims list'!$R116:OFFSET('Claims list'!$R116,0,M$2))</f>
        <v>0</v>
      </c>
      <c r="N28" s="2">
        <f ca="1">SUM('Claims list'!$R116:OFFSET('Claims list'!$R116,0,N$2))</f>
        <v>0</v>
      </c>
      <c r="O28" s="2">
        <f ca="1">SUM('Claims list'!$R116:OFFSET('Claims list'!$R116,0,O$2))</f>
        <v>0</v>
      </c>
      <c r="P28" s="2">
        <f ca="1">SUM('Claims list'!$R116:OFFSET('Claims list'!$R116,0,P$2))</f>
        <v>0</v>
      </c>
      <c r="Q28" s="2">
        <f ca="1">SUM('Claims list'!$R116:OFFSET('Claims list'!$R116,0,Q$2))</f>
        <v>0</v>
      </c>
      <c r="R28" s="2">
        <f ca="1">SUM('Claims list'!$R116:OFFSET('Claims list'!$R116,0,R$2))</f>
        <v>0</v>
      </c>
      <c r="S28" s="2">
        <f ca="1">SUM('Claims list'!$R116:OFFSET('Claims list'!$R116,0,S$2))</f>
        <v>0</v>
      </c>
      <c r="T28" s="2">
        <f ca="1">SUM('Claims list'!$R116:OFFSET('Claims list'!$R116,0,T$2))</f>
        <v>0</v>
      </c>
      <c r="U28" s="2">
        <f ca="1">SUM('Claims list'!$R116:OFFSET('Claims list'!$R116,0,U$2))</f>
        <v>0</v>
      </c>
      <c r="V28" s="2">
        <f ca="1">SUM('Claims list'!$R116:OFFSET('Claims list'!$R116,0,V$2))</f>
        <v>0</v>
      </c>
      <c r="W28" s="2">
        <f ca="1">SUM('Claims list'!$R116:OFFSET('Claims list'!$R116,0,W$2))</f>
        <v>0</v>
      </c>
      <c r="X28" s="2">
        <f ca="1">SUM('Claims list'!$R116:OFFSET('Claims list'!$R116,0,X$2))</f>
        <v>0</v>
      </c>
      <c r="Y28" s="2">
        <f ca="1">SUM('Claims list'!$R116:OFFSET('Claims list'!$R116,0,Y$2))</f>
        <v>0</v>
      </c>
      <c r="Z28" s="2">
        <f ca="1">SUM('Claims list'!$R116:OFFSET('Claims list'!$R116,0,Z$2))</f>
        <v>0</v>
      </c>
      <c r="AA28" s="2">
        <f ca="1">SUM('Claims list'!$R116:OFFSET('Claims list'!$R116,0,AA$2))</f>
        <v>0</v>
      </c>
      <c r="AB28" s="2">
        <f ca="1">SUM('Claims list'!$R116:OFFSET('Claims list'!$R116,0,AB$2))</f>
        <v>0</v>
      </c>
      <c r="AC28" s="2">
        <f ca="1">SUM('Claims list'!$R116:OFFSET('Claims list'!$R116,0,AC$2))</f>
        <v>0</v>
      </c>
      <c r="AD28" s="2">
        <f ca="1">SUM('Claims list'!$R116:OFFSET('Claims list'!$R116,0,AD$2))</f>
        <v>0</v>
      </c>
      <c r="AE28" s="2">
        <f ca="1">SUM('Claims list'!$R116:OFFSET('Claims list'!$R116,0,AE$2))</f>
        <v>0</v>
      </c>
      <c r="AF28" s="2">
        <f ca="1">SUM('Claims list'!$R116:OFFSET('Claims list'!$R116,0,AF$2))</f>
        <v>0</v>
      </c>
      <c r="AG28" s="2">
        <f ca="1">SUM('Claims list'!$R116:OFFSET('Claims list'!$R116,0,AG$2))</f>
        <v>0</v>
      </c>
      <c r="AH28" s="2">
        <f ca="1">SUM('Claims list'!$R116:OFFSET('Claims list'!$R116,0,AH$2))</f>
        <v>0</v>
      </c>
      <c r="AI28" s="2">
        <f ca="1">SUM('Claims list'!$R116:OFFSET('Claims list'!$R116,0,AI$2))</f>
        <v>0</v>
      </c>
      <c r="AJ28" s="2">
        <f ca="1">SUM('Claims list'!$R116:OFFSET('Claims list'!$R116,0,AJ$2))</f>
        <v>0</v>
      </c>
      <c r="AK28" s="2">
        <f ca="1">SUM('Claims list'!$R116:OFFSET('Claims list'!$R116,0,AK$2))</f>
        <v>0</v>
      </c>
      <c r="AL28" s="2">
        <f ca="1">SUM('Claims list'!$R116:OFFSET('Claims list'!$R116,0,AL$2))</f>
        <v>0</v>
      </c>
    </row>
    <row r="29" spans="1:38" x14ac:dyDescent="0.2">
      <c r="A29" s="34">
        <v>10</v>
      </c>
      <c r="B29" s="2">
        <f ca="1">SUM('Claims list'!$R117:OFFSET('Claims list'!$R117,0,B$2))</f>
        <v>0</v>
      </c>
      <c r="C29" s="2">
        <f ca="1">SUM('Claims list'!$R117:OFFSET('Claims list'!$R117,0,C$2))</f>
        <v>0</v>
      </c>
      <c r="D29" s="2">
        <f ca="1">SUM('Claims list'!$R117:OFFSET('Claims list'!$R117,0,D$2))</f>
        <v>0</v>
      </c>
      <c r="E29" s="2">
        <f ca="1">SUM('Claims list'!$R117:OFFSET('Claims list'!$R117,0,E$2))</f>
        <v>0</v>
      </c>
      <c r="F29" s="2">
        <f ca="1">SUM('Claims list'!$R117:OFFSET('Claims list'!$R117,0,F$2))</f>
        <v>0</v>
      </c>
      <c r="G29" s="2">
        <f ca="1">SUM('Claims list'!$R117:OFFSET('Claims list'!$R117,0,G$2))</f>
        <v>0</v>
      </c>
      <c r="H29" s="2">
        <f ca="1">SUM('Claims list'!$R117:OFFSET('Claims list'!$R117,0,H$2))</f>
        <v>0</v>
      </c>
      <c r="I29" s="2">
        <f ca="1">SUM('Claims list'!$R117:OFFSET('Claims list'!$R117,0,I$2))</f>
        <v>0</v>
      </c>
      <c r="J29" s="2">
        <f ca="1">SUM('Claims list'!$R117:OFFSET('Claims list'!$R117,0,J$2))</f>
        <v>0</v>
      </c>
      <c r="K29" s="2">
        <f ca="1">SUM('Claims list'!$R117:OFFSET('Claims list'!$R117,0,K$2))</f>
        <v>0</v>
      </c>
      <c r="L29" s="2">
        <f ca="1">SUM('Claims list'!$R117:OFFSET('Claims list'!$R117,0,L$2))</f>
        <v>0</v>
      </c>
      <c r="M29" s="2">
        <f ca="1">SUM('Claims list'!$R117:OFFSET('Claims list'!$R117,0,M$2))</f>
        <v>0</v>
      </c>
      <c r="N29" s="2">
        <f ca="1">SUM('Claims list'!$R117:OFFSET('Claims list'!$R117,0,N$2))</f>
        <v>0</v>
      </c>
      <c r="O29" s="2">
        <f ca="1">SUM('Claims list'!$R117:OFFSET('Claims list'!$R117,0,O$2))</f>
        <v>0</v>
      </c>
      <c r="P29" s="2">
        <f ca="1">SUM('Claims list'!$R117:OFFSET('Claims list'!$R117,0,P$2))</f>
        <v>0</v>
      </c>
      <c r="Q29" s="2">
        <f ca="1">SUM('Claims list'!$R117:OFFSET('Claims list'!$R117,0,Q$2))</f>
        <v>0</v>
      </c>
      <c r="R29" s="2">
        <f ca="1">SUM('Claims list'!$R117:OFFSET('Claims list'!$R117,0,R$2))</f>
        <v>0</v>
      </c>
      <c r="S29" s="2">
        <f ca="1">SUM('Claims list'!$R117:OFFSET('Claims list'!$R117,0,S$2))</f>
        <v>0</v>
      </c>
      <c r="T29" s="2">
        <f ca="1">SUM('Claims list'!$R117:OFFSET('Claims list'!$R117,0,T$2))</f>
        <v>0</v>
      </c>
      <c r="U29" s="2">
        <f ca="1">SUM('Claims list'!$R117:OFFSET('Claims list'!$R117,0,U$2))</f>
        <v>0</v>
      </c>
      <c r="V29" s="2">
        <f ca="1">SUM('Claims list'!$R117:OFFSET('Claims list'!$R117,0,V$2))</f>
        <v>0</v>
      </c>
      <c r="W29" s="2">
        <f ca="1">SUM('Claims list'!$R117:OFFSET('Claims list'!$R117,0,W$2))</f>
        <v>0</v>
      </c>
      <c r="X29" s="2">
        <f ca="1">SUM('Claims list'!$R117:OFFSET('Claims list'!$R117,0,X$2))</f>
        <v>0</v>
      </c>
      <c r="Y29" s="2">
        <f ca="1">SUM('Claims list'!$R117:OFFSET('Claims list'!$R117,0,Y$2))</f>
        <v>0</v>
      </c>
      <c r="Z29" s="2">
        <f ca="1">SUM('Claims list'!$R117:OFFSET('Claims list'!$R117,0,Z$2))</f>
        <v>0</v>
      </c>
      <c r="AA29" s="2">
        <f ca="1">SUM('Claims list'!$R117:OFFSET('Claims list'!$R117,0,AA$2))</f>
        <v>0</v>
      </c>
      <c r="AB29" s="2">
        <f ca="1">SUM('Claims list'!$R117:OFFSET('Claims list'!$R117,0,AB$2))</f>
        <v>0</v>
      </c>
      <c r="AC29" s="2">
        <f ca="1">SUM('Claims list'!$R117:OFFSET('Claims list'!$R117,0,AC$2))</f>
        <v>0</v>
      </c>
      <c r="AD29" s="2">
        <f ca="1">SUM('Claims list'!$R117:OFFSET('Claims list'!$R117,0,AD$2))</f>
        <v>0</v>
      </c>
      <c r="AE29" s="2">
        <f ca="1">SUM('Claims list'!$R117:OFFSET('Claims list'!$R117,0,AE$2))</f>
        <v>0</v>
      </c>
      <c r="AF29" s="2">
        <f ca="1">SUM('Claims list'!$R117:OFFSET('Claims list'!$R117,0,AF$2))</f>
        <v>0</v>
      </c>
      <c r="AG29" s="2">
        <f ca="1">SUM('Claims list'!$R117:OFFSET('Claims list'!$R117,0,AG$2))</f>
        <v>0</v>
      </c>
      <c r="AH29" s="2">
        <f ca="1">SUM('Claims list'!$R117:OFFSET('Claims list'!$R117,0,AH$2))</f>
        <v>0</v>
      </c>
      <c r="AI29" s="2">
        <f ca="1">SUM('Claims list'!$R117:OFFSET('Claims list'!$R117,0,AI$2))</f>
        <v>0</v>
      </c>
      <c r="AJ29" s="2">
        <f ca="1">SUM('Claims list'!$R117:OFFSET('Claims list'!$R117,0,AJ$2))</f>
        <v>0</v>
      </c>
      <c r="AK29" s="2">
        <f ca="1">SUM('Claims list'!$R117:OFFSET('Claims list'!$R117,0,AK$2))</f>
        <v>0</v>
      </c>
      <c r="AL29" s="2">
        <f ca="1">SUM('Claims list'!$R117:OFFSET('Claims list'!$R117,0,AL$2))</f>
        <v>0</v>
      </c>
    </row>
    <row r="30" spans="1:38" x14ac:dyDescent="0.2">
      <c r="A30" s="34">
        <v>9</v>
      </c>
      <c r="B30" s="2">
        <f ca="1">SUM('Claims list'!$R118:OFFSET('Claims list'!$R118,0,B$2))</f>
        <v>0</v>
      </c>
      <c r="C30" s="2">
        <f ca="1">SUM('Claims list'!$R118:OFFSET('Claims list'!$R118,0,C$2))</f>
        <v>0</v>
      </c>
      <c r="D30" s="2">
        <f ca="1">SUM('Claims list'!$R118:OFFSET('Claims list'!$R118,0,D$2))</f>
        <v>1773839.38</v>
      </c>
      <c r="E30" s="2">
        <f ca="1">SUM('Claims list'!$R118:OFFSET('Claims list'!$R118,0,E$2))</f>
        <v>1773839.38</v>
      </c>
      <c r="F30" s="2">
        <f ca="1">SUM('Claims list'!$R118:OFFSET('Claims list'!$R118,0,F$2))</f>
        <v>1773839.38</v>
      </c>
      <c r="G30" s="2">
        <f ca="1">SUM('Claims list'!$R118:OFFSET('Claims list'!$R118,0,G$2))</f>
        <v>1773839.38</v>
      </c>
      <c r="H30" s="2">
        <f ca="1">SUM('Claims list'!$R118:OFFSET('Claims list'!$R118,0,H$2))</f>
        <v>1773839.38</v>
      </c>
      <c r="I30" s="2">
        <f ca="1">SUM('Claims list'!$R118:OFFSET('Claims list'!$R118,0,I$2))</f>
        <v>1773839.38</v>
      </c>
      <c r="J30" s="2">
        <f ca="1">SUM('Claims list'!$R118:OFFSET('Claims list'!$R118,0,J$2))</f>
        <v>1773839.38</v>
      </c>
      <c r="K30" s="2">
        <f ca="1">SUM('Claims list'!$R118:OFFSET('Claims list'!$R118,0,K$2))</f>
        <v>1773839.38</v>
      </c>
      <c r="L30" s="2">
        <f ca="1">SUM('Claims list'!$R118:OFFSET('Claims list'!$R118,0,L$2))</f>
        <v>1773839.38</v>
      </c>
      <c r="M30" s="2">
        <f ca="1">SUM('Claims list'!$R118:OFFSET('Claims list'!$R118,0,M$2))</f>
        <v>1773839.38</v>
      </c>
      <c r="N30" s="2">
        <f ca="1">SUM('Claims list'!$R118:OFFSET('Claims list'!$R118,0,N$2))</f>
        <v>1773839.38</v>
      </c>
      <c r="O30" s="2">
        <f ca="1">SUM('Claims list'!$R118:OFFSET('Claims list'!$R118,0,O$2))</f>
        <v>1773839.38</v>
      </c>
      <c r="P30" s="2">
        <f ca="1">SUM('Claims list'!$R118:OFFSET('Claims list'!$R118,0,P$2))</f>
        <v>1773839.38</v>
      </c>
      <c r="Q30" s="2">
        <f ca="1">SUM('Claims list'!$R118:OFFSET('Claims list'!$R118,0,Q$2))</f>
        <v>1773839.38</v>
      </c>
      <c r="R30" s="2">
        <f ca="1">SUM('Claims list'!$R118:OFFSET('Claims list'!$R118,0,R$2))</f>
        <v>1773839.38</v>
      </c>
      <c r="S30" s="2">
        <f ca="1">SUM('Claims list'!$R118:OFFSET('Claims list'!$R118,0,S$2))</f>
        <v>1773839.38</v>
      </c>
      <c r="T30" s="2">
        <f ca="1">SUM('Claims list'!$R118:OFFSET('Claims list'!$R118,0,T$2))</f>
        <v>1773839.38</v>
      </c>
      <c r="U30" s="2">
        <f ca="1">SUM('Claims list'!$R118:OFFSET('Claims list'!$R118,0,U$2))</f>
        <v>1773839.38</v>
      </c>
      <c r="V30" s="2">
        <f ca="1">SUM('Claims list'!$R118:OFFSET('Claims list'!$R118,0,V$2))</f>
        <v>1773839.38</v>
      </c>
      <c r="W30" s="2">
        <f ca="1">SUM('Claims list'!$R118:OFFSET('Claims list'!$R118,0,W$2))</f>
        <v>1773839.38</v>
      </c>
      <c r="X30" s="2">
        <f ca="1">SUM('Claims list'!$R118:OFFSET('Claims list'!$R118,0,X$2))</f>
        <v>1773839.38</v>
      </c>
      <c r="Y30" s="2">
        <f ca="1">SUM('Claims list'!$R118:OFFSET('Claims list'!$R118,0,Y$2))</f>
        <v>1773839.38</v>
      </c>
      <c r="Z30" s="2">
        <f ca="1">SUM('Claims list'!$R118:OFFSET('Claims list'!$R118,0,Z$2))</f>
        <v>1773839.38</v>
      </c>
      <c r="AA30" s="2">
        <f ca="1">SUM('Claims list'!$R118:OFFSET('Claims list'!$R118,0,AA$2))</f>
        <v>1773839.38</v>
      </c>
      <c r="AB30" s="2">
        <f ca="1">SUM('Claims list'!$R118:OFFSET('Claims list'!$R118,0,AB$2))</f>
        <v>1773839.38</v>
      </c>
      <c r="AC30" s="2">
        <f ca="1">SUM('Claims list'!$R118:OFFSET('Claims list'!$R118,0,AC$2))</f>
        <v>1773839.38</v>
      </c>
      <c r="AD30" s="2">
        <f ca="1">SUM('Claims list'!$R118:OFFSET('Claims list'!$R118,0,AD$2))</f>
        <v>1773839.38</v>
      </c>
      <c r="AE30" s="2">
        <f ca="1">SUM('Claims list'!$R118:OFFSET('Claims list'!$R118,0,AE$2))</f>
        <v>1773839.38</v>
      </c>
      <c r="AF30" s="2">
        <f ca="1">SUM('Claims list'!$R118:OFFSET('Claims list'!$R118,0,AF$2))</f>
        <v>1773839.38</v>
      </c>
      <c r="AG30" s="2">
        <f ca="1">SUM('Claims list'!$R118:OFFSET('Claims list'!$R118,0,AG$2))</f>
        <v>1773839.38</v>
      </c>
      <c r="AH30" s="2">
        <f ca="1">SUM('Claims list'!$R118:OFFSET('Claims list'!$R118,0,AH$2))</f>
        <v>1773839.38</v>
      </c>
      <c r="AI30" s="2">
        <f ca="1">SUM('Claims list'!$R118:OFFSET('Claims list'!$R118,0,AI$2))</f>
        <v>1773839.38</v>
      </c>
      <c r="AJ30" s="2">
        <f ca="1">SUM('Claims list'!$R118:OFFSET('Claims list'!$R118,0,AJ$2))</f>
        <v>1773839.38</v>
      </c>
      <c r="AK30" s="2">
        <f ca="1">SUM('Claims list'!$R118:OFFSET('Claims list'!$R118,0,AK$2))</f>
        <v>1773839.38</v>
      </c>
      <c r="AL30" s="2">
        <f ca="1">SUM('Claims list'!$R118:OFFSET('Claims list'!$R118,0,AL$2))</f>
        <v>1773839.38</v>
      </c>
    </row>
    <row r="31" spans="1:38" x14ac:dyDescent="0.2">
      <c r="A31" s="34">
        <v>8</v>
      </c>
      <c r="B31" s="2">
        <f ca="1">SUM('Claims list'!$R119:OFFSET('Claims list'!$R119,0,B$2))</f>
        <v>0</v>
      </c>
      <c r="C31" s="2">
        <f ca="1">SUM('Claims list'!$R119:OFFSET('Claims list'!$R119,0,C$2))</f>
        <v>0</v>
      </c>
      <c r="D31" s="2">
        <f ca="1">SUM('Claims list'!$R119:OFFSET('Claims list'!$R119,0,D$2))</f>
        <v>0</v>
      </c>
      <c r="E31" s="2">
        <f ca="1">SUM('Claims list'!$R119:OFFSET('Claims list'!$R119,0,E$2))</f>
        <v>0</v>
      </c>
      <c r="F31" s="2">
        <f ca="1">SUM('Claims list'!$R119:OFFSET('Claims list'!$R119,0,F$2))</f>
        <v>1339995.8999999999</v>
      </c>
      <c r="G31" s="2">
        <f ca="1">SUM('Claims list'!$R119:OFFSET('Claims list'!$R119,0,G$2))</f>
        <v>1339995.8999999999</v>
      </c>
      <c r="H31" s="2">
        <f ca="1">SUM('Claims list'!$R119:OFFSET('Claims list'!$R119,0,H$2))</f>
        <v>1339995.8999999999</v>
      </c>
      <c r="I31" s="2">
        <f ca="1">SUM('Claims list'!$R119:OFFSET('Claims list'!$R119,0,I$2))</f>
        <v>1339995.8999999999</v>
      </c>
      <c r="J31" s="2">
        <f ca="1">SUM('Claims list'!$R119:OFFSET('Claims list'!$R119,0,J$2))</f>
        <v>1339995.8999999999</v>
      </c>
      <c r="K31" s="2">
        <f ca="1">SUM('Claims list'!$R119:OFFSET('Claims list'!$R119,0,K$2))</f>
        <v>1339995.8999999999</v>
      </c>
      <c r="L31" s="2">
        <f ca="1">SUM('Claims list'!$R119:OFFSET('Claims list'!$R119,0,L$2))</f>
        <v>1339995.8999999999</v>
      </c>
      <c r="M31" s="2">
        <f ca="1">SUM('Claims list'!$R119:OFFSET('Claims list'!$R119,0,M$2))</f>
        <v>1339995.8999999999</v>
      </c>
      <c r="N31" s="2">
        <f ca="1">SUM('Claims list'!$R119:OFFSET('Claims list'!$R119,0,N$2))</f>
        <v>1339995.8999999999</v>
      </c>
      <c r="O31" s="2">
        <f ca="1">SUM('Claims list'!$R119:OFFSET('Claims list'!$R119,0,O$2))</f>
        <v>1339995.8999999999</v>
      </c>
      <c r="P31" s="2">
        <f ca="1">SUM('Claims list'!$R119:OFFSET('Claims list'!$R119,0,P$2))</f>
        <v>1339995.8999999999</v>
      </c>
      <c r="Q31" s="2">
        <f ca="1">SUM('Claims list'!$R119:OFFSET('Claims list'!$R119,0,Q$2))</f>
        <v>1339995.8999999999</v>
      </c>
      <c r="R31" s="2">
        <f ca="1">SUM('Claims list'!$R119:OFFSET('Claims list'!$R119,0,R$2))</f>
        <v>1339995.8999999999</v>
      </c>
      <c r="S31" s="2">
        <f ca="1">SUM('Claims list'!$R119:OFFSET('Claims list'!$R119,0,S$2))</f>
        <v>1339995.8999999999</v>
      </c>
      <c r="T31" s="2">
        <f ca="1">SUM('Claims list'!$R119:OFFSET('Claims list'!$R119,0,T$2))</f>
        <v>1339995.8999999999</v>
      </c>
      <c r="U31" s="2">
        <f ca="1">SUM('Claims list'!$R119:OFFSET('Claims list'!$R119,0,U$2))</f>
        <v>1339995.8999999999</v>
      </c>
      <c r="V31" s="2">
        <f ca="1">SUM('Claims list'!$R119:OFFSET('Claims list'!$R119,0,V$2))</f>
        <v>1339995.8999999999</v>
      </c>
      <c r="W31" s="2">
        <f ca="1">SUM('Claims list'!$R119:OFFSET('Claims list'!$R119,0,W$2))</f>
        <v>1339995.8999999999</v>
      </c>
      <c r="X31" s="2">
        <f ca="1">SUM('Claims list'!$R119:OFFSET('Claims list'!$R119,0,X$2))</f>
        <v>1339995.8999999999</v>
      </c>
      <c r="Y31" s="2">
        <f ca="1">SUM('Claims list'!$R119:OFFSET('Claims list'!$R119,0,Y$2))</f>
        <v>1339995.8999999999</v>
      </c>
      <c r="Z31" s="2">
        <f ca="1">SUM('Claims list'!$R119:OFFSET('Claims list'!$R119,0,Z$2))</f>
        <v>1339995.8999999999</v>
      </c>
      <c r="AA31" s="2">
        <f ca="1">SUM('Claims list'!$R119:OFFSET('Claims list'!$R119,0,AA$2))</f>
        <v>1339995.8999999999</v>
      </c>
      <c r="AB31" s="2">
        <f ca="1">SUM('Claims list'!$R119:OFFSET('Claims list'!$R119,0,AB$2))</f>
        <v>1339995.8999999999</v>
      </c>
      <c r="AC31" s="2">
        <f ca="1">SUM('Claims list'!$R119:OFFSET('Claims list'!$R119,0,AC$2))</f>
        <v>1339995.8999999999</v>
      </c>
      <c r="AD31" s="2">
        <f ca="1">SUM('Claims list'!$R119:OFFSET('Claims list'!$R119,0,AD$2))</f>
        <v>1339995.8999999999</v>
      </c>
      <c r="AE31" s="2">
        <f ca="1">SUM('Claims list'!$R119:OFFSET('Claims list'!$R119,0,AE$2))</f>
        <v>1339995.8999999999</v>
      </c>
      <c r="AF31" s="2">
        <f ca="1">SUM('Claims list'!$R119:OFFSET('Claims list'!$R119,0,AF$2))</f>
        <v>1339995.8999999999</v>
      </c>
      <c r="AG31" s="2">
        <f ca="1">SUM('Claims list'!$R119:OFFSET('Claims list'!$R119,0,AG$2))</f>
        <v>1339995.8999999999</v>
      </c>
      <c r="AH31" s="2">
        <f ca="1">SUM('Claims list'!$R119:OFFSET('Claims list'!$R119,0,AH$2))</f>
        <v>1339995.8999999999</v>
      </c>
      <c r="AI31" s="2">
        <f ca="1">SUM('Claims list'!$R119:OFFSET('Claims list'!$R119,0,AI$2))</f>
        <v>1339995.8999999999</v>
      </c>
      <c r="AJ31" s="2">
        <f ca="1">SUM('Claims list'!$R119:OFFSET('Claims list'!$R119,0,AJ$2))</f>
        <v>1339995.8999999999</v>
      </c>
      <c r="AK31" s="2">
        <f ca="1">SUM('Claims list'!$R119:OFFSET('Claims list'!$R119,0,AK$2))</f>
        <v>1339995.8999999999</v>
      </c>
      <c r="AL31" s="2">
        <f ca="1">SUM('Claims list'!$R119:OFFSET('Claims list'!$R119,0,AL$2))</f>
        <v>1339995.8999999999</v>
      </c>
    </row>
    <row r="32" spans="1:38" x14ac:dyDescent="0.2">
      <c r="A32" s="34">
        <v>7</v>
      </c>
      <c r="B32" s="2">
        <f ca="1">SUM('Claims list'!$R120:OFFSET('Claims list'!$R120,0,B$2))</f>
        <v>0</v>
      </c>
      <c r="C32" s="2">
        <f ca="1">SUM('Claims list'!$R120:OFFSET('Claims list'!$R120,0,C$2))</f>
        <v>0</v>
      </c>
      <c r="D32" s="2">
        <f ca="1">SUM('Claims list'!$R120:OFFSET('Claims list'!$R120,0,D$2))</f>
        <v>0</v>
      </c>
      <c r="E32" s="2">
        <f ca="1">SUM('Claims list'!$R120:OFFSET('Claims list'!$R120,0,E$2))</f>
        <v>0</v>
      </c>
      <c r="F32" s="2">
        <f ca="1">SUM('Claims list'!$R120:OFFSET('Claims list'!$R120,0,F$2))</f>
        <v>0</v>
      </c>
      <c r="G32" s="2">
        <f ca="1">SUM('Claims list'!$R120:OFFSET('Claims list'!$R120,0,G$2))</f>
        <v>1442629.43</v>
      </c>
      <c r="H32" s="2">
        <f ca="1">SUM('Claims list'!$R120:OFFSET('Claims list'!$R120,0,H$2))</f>
        <v>1442629.43</v>
      </c>
      <c r="I32" s="2">
        <f ca="1">SUM('Claims list'!$R120:OFFSET('Claims list'!$R120,0,I$2))</f>
        <v>2223095.09</v>
      </c>
      <c r="J32" s="2">
        <f ca="1">SUM('Claims list'!$R120:OFFSET('Claims list'!$R120,0,J$2))</f>
        <v>2223095.09</v>
      </c>
      <c r="K32" s="2">
        <f ca="1">SUM('Claims list'!$R120:OFFSET('Claims list'!$R120,0,K$2))</f>
        <v>2223095.09</v>
      </c>
      <c r="L32" s="2">
        <f ca="1">SUM('Claims list'!$R120:OFFSET('Claims list'!$R120,0,L$2))</f>
        <v>2223095.09</v>
      </c>
      <c r="M32" s="2">
        <f ca="1">SUM('Claims list'!$R120:OFFSET('Claims list'!$R120,0,M$2))</f>
        <v>2223095.09</v>
      </c>
      <c r="N32" s="2">
        <f ca="1">SUM('Claims list'!$R120:OFFSET('Claims list'!$R120,0,N$2))</f>
        <v>2223095.09</v>
      </c>
      <c r="O32" s="2">
        <f ca="1">SUM('Claims list'!$R120:OFFSET('Claims list'!$R120,0,O$2))</f>
        <v>2223095.09</v>
      </c>
      <c r="P32" s="2">
        <f ca="1">SUM('Claims list'!$R120:OFFSET('Claims list'!$R120,0,P$2))</f>
        <v>2223095.09</v>
      </c>
      <c r="Q32" s="2">
        <f ca="1">SUM('Claims list'!$R120:OFFSET('Claims list'!$R120,0,Q$2))</f>
        <v>2223095.09</v>
      </c>
      <c r="R32" s="2">
        <f ca="1">SUM('Claims list'!$R120:OFFSET('Claims list'!$R120,0,R$2))</f>
        <v>2223095.09</v>
      </c>
      <c r="S32" s="2">
        <f ca="1">SUM('Claims list'!$R120:OFFSET('Claims list'!$R120,0,S$2))</f>
        <v>2223095.09</v>
      </c>
      <c r="T32" s="2">
        <f ca="1">SUM('Claims list'!$R120:OFFSET('Claims list'!$R120,0,T$2))</f>
        <v>2223095.09</v>
      </c>
      <c r="U32" s="2">
        <f ca="1">SUM('Claims list'!$R120:OFFSET('Claims list'!$R120,0,U$2))</f>
        <v>2223095.09</v>
      </c>
      <c r="V32" s="2">
        <f ca="1">SUM('Claims list'!$R120:OFFSET('Claims list'!$R120,0,V$2))</f>
        <v>2223095.09</v>
      </c>
      <c r="W32" s="2">
        <f ca="1">SUM('Claims list'!$R120:OFFSET('Claims list'!$R120,0,W$2))</f>
        <v>2223095.09</v>
      </c>
      <c r="X32" s="2">
        <f ca="1">SUM('Claims list'!$R120:OFFSET('Claims list'!$R120,0,X$2))</f>
        <v>2223095.09</v>
      </c>
      <c r="Y32" s="2">
        <f ca="1">SUM('Claims list'!$R120:OFFSET('Claims list'!$R120,0,Y$2))</f>
        <v>2223095.09</v>
      </c>
      <c r="Z32" s="2">
        <f ca="1">SUM('Claims list'!$R120:OFFSET('Claims list'!$R120,0,Z$2))</f>
        <v>2223095.09</v>
      </c>
      <c r="AA32" s="2">
        <f ca="1">SUM('Claims list'!$R120:OFFSET('Claims list'!$R120,0,AA$2))</f>
        <v>2223095.09</v>
      </c>
      <c r="AB32" s="2">
        <f ca="1">SUM('Claims list'!$R120:OFFSET('Claims list'!$R120,0,AB$2))</f>
        <v>2223095.09</v>
      </c>
      <c r="AC32" s="2">
        <f ca="1">SUM('Claims list'!$R120:OFFSET('Claims list'!$R120,0,AC$2))</f>
        <v>2223095.09</v>
      </c>
      <c r="AD32" s="2">
        <f ca="1">SUM('Claims list'!$R120:OFFSET('Claims list'!$R120,0,AD$2))</f>
        <v>2223095.09</v>
      </c>
      <c r="AE32" s="2">
        <f ca="1">SUM('Claims list'!$R120:OFFSET('Claims list'!$R120,0,AE$2))</f>
        <v>2223095.09</v>
      </c>
      <c r="AF32" s="2">
        <f ca="1">SUM('Claims list'!$R120:OFFSET('Claims list'!$R120,0,AF$2))</f>
        <v>2223095.09</v>
      </c>
      <c r="AG32" s="2">
        <f ca="1">SUM('Claims list'!$R120:OFFSET('Claims list'!$R120,0,AG$2))</f>
        <v>2223095.09</v>
      </c>
      <c r="AH32" s="2">
        <f ca="1">SUM('Claims list'!$R120:OFFSET('Claims list'!$R120,0,AH$2))</f>
        <v>2223095.09</v>
      </c>
      <c r="AI32" s="2">
        <f ca="1">SUM('Claims list'!$R120:OFFSET('Claims list'!$R120,0,AI$2))</f>
        <v>2223095.09</v>
      </c>
      <c r="AJ32" s="2">
        <f ca="1">SUM('Claims list'!$R120:OFFSET('Claims list'!$R120,0,AJ$2))</f>
        <v>2223095.09</v>
      </c>
      <c r="AK32" s="2">
        <f ca="1">SUM('Claims list'!$R120:OFFSET('Claims list'!$R120,0,AK$2))</f>
        <v>2223095.09</v>
      </c>
      <c r="AL32" s="2">
        <f ca="1">SUM('Claims list'!$R120:OFFSET('Claims list'!$R120,0,AL$2))</f>
        <v>2223095.09</v>
      </c>
    </row>
    <row r="33" spans="1:38" x14ac:dyDescent="0.2">
      <c r="A33" s="34">
        <v>6</v>
      </c>
      <c r="B33" s="2">
        <f ca="1">SUM('Claims list'!$R121:OFFSET('Claims list'!$R121,0,B$2))</f>
        <v>0</v>
      </c>
      <c r="C33" s="2">
        <f ca="1">SUM('Claims list'!$R121:OFFSET('Claims list'!$R121,0,C$2))</f>
        <v>0</v>
      </c>
      <c r="D33" s="2">
        <f ca="1">SUM('Claims list'!$R121:OFFSET('Claims list'!$R121,0,D$2))</f>
        <v>0</v>
      </c>
      <c r="E33" s="2">
        <f ca="1">SUM('Claims list'!$R121:OFFSET('Claims list'!$R121,0,E$2))</f>
        <v>0</v>
      </c>
      <c r="F33" s="2">
        <f ca="1">SUM('Claims list'!$R121:OFFSET('Claims list'!$R121,0,F$2))</f>
        <v>0</v>
      </c>
      <c r="G33" s="2">
        <f ca="1">SUM('Claims list'!$R121:OFFSET('Claims list'!$R121,0,G$2))</f>
        <v>0</v>
      </c>
      <c r="H33" s="2">
        <f ca="1">SUM('Claims list'!$R121:OFFSET('Claims list'!$R121,0,H$2))</f>
        <v>0</v>
      </c>
      <c r="I33" s="2">
        <f ca="1">SUM('Claims list'!$R121:OFFSET('Claims list'!$R121,0,I$2))</f>
        <v>0</v>
      </c>
      <c r="J33" s="2">
        <f ca="1">SUM('Claims list'!$R121:OFFSET('Claims list'!$R121,0,J$2))</f>
        <v>0</v>
      </c>
      <c r="K33" s="2">
        <f ca="1">SUM('Claims list'!$R121:OFFSET('Claims list'!$R121,0,K$2))</f>
        <v>0</v>
      </c>
      <c r="L33" s="2">
        <f ca="1">SUM('Claims list'!$R121:OFFSET('Claims list'!$R121,0,L$2))</f>
        <v>0</v>
      </c>
      <c r="M33" s="2">
        <f ca="1">SUM('Claims list'!$R121:OFFSET('Claims list'!$R121,0,M$2))</f>
        <v>0</v>
      </c>
      <c r="N33" s="2">
        <f ca="1">SUM('Claims list'!$R121:OFFSET('Claims list'!$R121,0,N$2))</f>
        <v>0</v>
      </c>
      <c r="O33" s="2">
        <f ca="1">SUM('Claims list'!$R121:OFFSET('Claims list'!$R121,0,O$2))</f>
        <v>0</v>
      </c>
      <c r="P33" s="2">
        <f ca="1">SUM('Claims list'!$R121:OFFSET('Claims list'!$R121,0,P$2))</f>
        <v>0</v>
      </c>
      <c r="Q33" s="2">
        <f ca="1">SUM('Claims list'!$R121:OFFSET('Claims list'!$R121,0,Q$2))</f>
        <v>0</v>
      </c>
      <c r="R33" s="2">
        <f ca="1">SUM('Claims list'!$R121:OFFSET('Claims list'!$R121,0,R$2))</f>
        <v>0</v>
      </c>
      <c r="S33" s="2">
        <f ca="1">SUM('Claims list'!$R121:OFFSET('Claims list'!$R121,0,S$2))</f>
        <v>0</v>
      </c>
      <c r="T33" s="2">
        <f ca="1">SUM('Claims list'!$R121:OFFSET('Claims list'!$R121,0,T$2))</f>
        <v>0</v>
      </c>
      <c r="U33" s="2">
        <f ca="1">SUM('Claims list'!$R121:OFFSET('Claims list'!$R121,0,U$2))</f>
        <v>0</v>
      </c>
      <c r="V33" s="2">
        <f ca="1">SUM('Claims list'!$R121:OFFSET('Claims list'!$R121,0,V$2))</f>
        <v>0</v>
      </c>
      <c r="W33" s="2">
        <f ca="1">SUM('Claims list'!$R121:OFFSET('Claims list'!$R121,0,W$2))</f>
        <v>0</v>
      </c>
      <c r="X33" s="2">
        <f ca="1">SUM('Claims list'!$R121:OFFSET('Claims list'!$R121,0,X$2))</f>
        <v>0</v>
      </c>
      <c r="Y33" s="2">
        <f ca="1">SUM('Claims list'!$R121:OFFSET('Claims list'!$R121,0,Y$2))</f>
        <v>0</v>
      </c>
      <c r="Z33" s="2">
        <f ca="1">SUM('Claims list'!$R121:OFFSET('Claims list'!$R121,0,Z$2))</f>
        <v>0</v>
      </c>
      <c r="AA33" s="2">
        <f ca="1">SUM('Claims list'!$R121:OFFSET('Claims list'!$R121,0,AA$2))</f>
        <v>0</v>
      </c>
      <c r="AB33" s="2">
        <f ca="1">SUM('Claims list'!$R121:OFFSET('Claims list'!$R121,0,AB$2))</f>
        <v>0</v>
      </c>
      <c r="AC33" s="2">
        <f ca="1">SUM('Claims list'!$R121:OFFSET('Claims list'!$R121,0,AC$2))</f>
        <v>0</v>
      </c>
      <c r="AD33" s="2">
        <f ca="1">SUM('Claims list'!$R121:OFFSET('Claims list'!$R121,0,AD$2))</f>
        <v>0</v>
      </c>
      <c r="AE33" s="2">
        <f ca="1">SUM('Claims list'!$R121:OFFSET('Claims list'!$R121,0,AE$2))</f>
        <v>0</v>
      </c>
      <c r="AF33" s="2">
        <f ca="1">SUM('Claims list'!$R121:OFFSET('Claims list'!$R121,0,AF$2))</f>
        <v>0</v>
      </c>
      <c r="AG33" s="2">
        <f ca="1">SUM('Claims list'!$R121:OFFSET('Claims list'!$R121,0,AG$2))</f>
        <v>0</v>
      </c>
      <c r="AH33" s="2">
        <f ca="1">SUM('Claims list'!$R121:OFFSET('Claims list'!$R121,0,AH$2))</f>
        <v>0</v>
      </c>
      <c r="AI33" s="2">
        <f ca="1">SUM('Claims list'!$R121:OFFSET('Claims list'!$R121,0,AI$2))</f>
        <v>0</v>
      </c>
      <c r="AJ33" s="2">
        <f ca="1">SUM('Claims list'!$R121:OFFSET('Claims list'!$R121,0,AJ$2))</f>
        <v>0</v>
      </c>
      <c r="AK33" s="2">
        <f ca="1">SUM('Claims list'!$R121:OFFSET('Claims list'!$R121,0,AK$2))</f>
        <v>0</v>
      </c>
      <c r="AL33" s="2">
        <f ca="1">SUM('Claims list'!$R121:OFFSET('Claims list'!$R121,0,AL$2))</f>
        <v>0</v>
      </c>
    </row>
    <row r="34" spans="1:38" x14ac:dyDescent="0.2">
      <c r="A34" s="34">
        <v>5</v>
      </c>
      <c r="B34" s="2">
        <f ca="1">SUM('Claims list'!$R122:OFFSET('Claims list'!$R122,0,B$2))</f>
        <v>0</v>
      </c>
      <c r="C34" s="2">
        <f ca="1">SUM('Claims list'!$R122:OFFSET('Claims list'!$R122,0,C$2))</f>
        <v>0</v>
      </c>
      <c r="D34" s="2">
        <f ca="1">SUM('Claims list'!$R122:OFFSET('Claims list'!$R122,0,D$2))</f>
        <v>0</v>
      </c>
      <c r="E34" s="2">
        <f ca="1">SUM('Claims list'!$R122:OFFSET('Claims list'!$R122,0,E$2))</f>
        <v>0</v>
      </c>
      <c r="F34" s="2">
        <f ca="1">SUM('Claims list'!$R122:OFFSET('Claims list'!$R122,0,F$2))</f>
        <v>0</v>
      </c>
      <c r="G34" s="2">
        <f ca="1">SUM('Claims list'!$R122:OFFSET('Claims list'!$R122,0,G$2))</f>
        <v>0</v>
      </c>
      <c r="H34" s="2">
        <f ca="1">SUM('Claims list'!$R122:OFFSET('Claims list'!$R122,0,H$2))</f>
        <v>0</v>
      </c>
      <c r="I34" s="2">
        <f ca="1">SUM('Claims list'!$R122:OFFSET('Claims list'!$R122,0,I$2))</f>
        <v>0</v>
      </c>
      <c r="J34" s="2">
        <f ca="1">SUM('Claims list'!$R122:OFFSET('Claims list'!$R122,0,J$2))</f>
        <v>0</v>
      </c>
      <c r="K34" s="2">
        <f ca="1">SUM('Claims list'!$R122:OFFSET('Claims list'!$R122,0,K$2))</f>
        <v>0</v>
      </c>
      <c r="L34" s="2">
        <f ca="1">SUM('Claims list'!$R122:OFFSET('Claims list'!$R122,0,L$2))</f>
        <v>0</v>
      </c>
      <c r="M34" s="2">
        <f ca="1">SUM('Claims list'!$R122:OFFSET('Claims list'!$R122,0,M$2))</f>
        <v>0</v>
      </c>
      <c r="N34" s="2">
        <f ca="1">SUM('Claims list'!$R122:OFFSET('Claims list'!$R122,0,N$2))</f>
        <v>0</v>
      </c>
      <c r="O34" s="2">
        <f ca="1">SUM('Claims list'!$R122:OFFSET('Claims list'!$R122,0,O$2))</f>
        <v>0</v>
      </c>
      <c r="P34" s="2">
        <f ca="1">SUM('Claims list'!$R122:OFFSET('Claims list'!$R122,0,P$2))</f>
        <v>0</v>
      </c>
      <c r="Q34" s="2">
        <f ca="1">SUM('Claims list'!$R122:OFFSET('Claims list'!$R122,0,Q$2))</f>
        <v>0</v>
      </c>
      <c r="R34" s="2">
        <f ca="1">SUM('Claims list'!$R122:OFFSET('Claims list'!$R122,0,R$2))</f>
        <v>0</v>
      </c>
      <c r="S34" s="2">
        <f ca="1">SUM('Claims list'!$R122:OFFSET('Claims list'!$R122,0,S$2))</f>
        <v>0</v>
      </c>
      <c r="T34" s="2">
        <f ca="1">SUM('Claims list'!$R122:OFFSET('Claims list'!$R122,0,T$2))</f>
        <v>0</v>
      </c>
      <c r="U34" s="2">
        <f ca="1">SUM('Claims list'!$R122:OFFSET('Claims list'!$R122,0,U$2))</f>
        <v>0</v>
      </c>
      <c r="V34" s="2">
        <f ca="1">SUM('Claims list'!$R122:OFFSET('Claims list'!$R122,0,V$2))</f>
        <v>0</v>
      </c>
      <c r="W34" s="2">
        <f ca="1">SUM('Claims list'!$R122:OFFSET('Claims list'!$R122,0,W$2))</f>
        <v>0</v>
      </c>
      <c r="X34" s="2">
        <f ca="1">SUM('Claims list'!$R122:OFFSET('Claims list'!$R122,0,X$2))</f>
        <v>0</v>
      </c>
      <c r="Y34" s="2">
        <f ca="1">SUM('Claims list'!$R122:OFFSET('Claims list'!$R122,0,Y$2))</f>
        <v>0</v>
      </c>
      <c r="Z34" s="2">
        <f ca="1">SUM('Claims list'!$R122:OFFSET('Claims list'!$R122,0,Z$2))</f>
        <v>0</v>
      </c>
      <c r="AA34" s="2">
        <f ca="1">SUM('Claims list'!$R122:OFFSET('Claims list'!$R122,0,AA$2))</f>
        <v>0</v>
      </c>
      <c r="AB34" s="2">
        <f ca="1">SUM('Claims list'!$R122:OFFSET('Claims list'!$R122,0,AB$2))</f>
        <v>0</v>
      </c>
      <c r="AC34" s="2">
        <f ca="1">SUM('Claims list'!$R122:OFFSET('Claims list'!$R122,0,AC$2))</f>
        <v>0</v>
      </c>
      <c r="AD34" s="2">
        <f ca="1">SUM('Claims list'!$R122:OFFSET('Claims list'!$R122,0,AD$2))</f>
        <v>0</v>
      </c>
      <c r="AE34" s="2">
        <f ca="1">SUM('Claims list'!$R122:OFFSET('Claims list'!$R122,0,AE$2))</f>
        <v>0</v>
      </c>
      <c r="AF34" s="2">
        <f ca="1">SUM('Claims list'!$R122:OFFSET('Claims list'!$R122,0,AF$2))</f>
        <v>0</v>
      </c>
      <c r="AG34" s="2">
        <f ca="1">SUM('Claims list'!$R122:OFFSET('Claims list'!$R122,0,AG$2))</f>
        <v>0</v>
      </c>
      <c r="AH34" s="2">
        <f ca="1">SUM('Claims list'!$R122:OFFSET('Claims list'!$R122,0,AH$2))</f>
        <v>0</v>
      </c>
      <c r="AI34" s="2">
        <f ca="1">SUM('Claims list'!$R122:OFFSET('Claims list'!$R122,0,AI$2))</f>
        <v>0</v>
      </c>
      <c r="AJ34" s="2">
        <f ca="1">SUM('Claims list'!$R122:OFFSET('Claims list'!$R122,0,AJ$2))</f>
        <v>0</v>
      </c>
      <c r="AK34" s="2">
        <f ca="1">SUM('Claims list'!$R122:OFFSET('Claims list'!$R122,0,AK$2))</f>
        <v>0</v>
      </c>
      <c r="AL34" s="2">
        <f ca="1">SUM('Claims list'!$R122:OFFSET('Claims list'!$R122,0,AL$2))</f>
        <v>0</v>
      </c>
    </row>
    <row r="35" spans="1:38" x14ac:dyDescent="0.2">
      <c r="A35" s="34">
        <v>4</v>
      </c>
      <c r="B35" s="2">
        <f ca="1">SUM('Claims list'!$R123:OFFSET('Claims list'!$R123,0,B$2))</f>
        <v>0</v>
      </c>
      <c r="C35" s="2">
        <f ca="1">SUM('Claims list'!$R123:OFFSET('Claims list'!$R123,0,C$2))</f>
        <v>0</v>
      </c>
      <c r="D35" s="2">
        <f ca="1">SUM('Claims list'!$R123:OFFSET('Claims list'!$R123,0,D$2))</f>
        <v>0</v>
      </c>
      <c r="E35" s="2">
        <f ca="1">SUM('Claims list'!$R123:OFFSET('Claims list'!$R123,0,E$2))</f>
        <v>0</v>
      </c>
      <c r="F35" s="2">
        <f ca="1">SUM('Claims list'!$R123:OFFSET('Claims list'!$R123,0,F$2))</f>
        <v>0</v>
      </c>
      <c r="G35" s="2">
        <f ca="1">SUM('Claims list'!$R123:OFFSET('Claims list'!$R123,0,G$2))</f>
        <v>0</v>
      </c>
      <c r="H35" s="2">
        <f ca="1">SUM('Claims list'!$R123:OFFSET('Claims list'!$R123,0,H$2))</f>
        <v>0</v>
      </c>
      <c r="I35" s="2">
        <f ca="1">SUM('Claims list'!$R123:OFFSET('Claims list'!$R123,0,I$2))</f>
        <v>0</v>
      </c>
      <c r="J35" s="2">
        <f ca="1">SUM('Claims list'!$R123:OFFSET('Claims list'!$R123,0,J$2))</f>
        <v>0</v>
      </c>
      <c r="K35" s="2">
        <f ca="1">SUM('Claims list'!$R123:OFFSET('Claims list'!$R123,0,K$2))</f>
        <v>0</v>
      </c>
      <c r="L35" s="2">
        <f ca="1">SUM('Claims list'!$R123:OFFSET('Claims list'!$R123,0,L$2))</f>
        <v>0</v>
      </c>
      <c r="M35" s="2">
        <f ca="1">SUM('Claims list'!$R123:OFFSET('Claims list'!$R123,0,M$2))</f>
        <v>0</v>
      </c>
      <c r="N35" s="2">
        <f ca="1">SUM('Claims list'!$R123:OFFSET('Claims list'!$R123,0,N$2))</f>
        <v>0</v>
      </c>
      <c r="O35" s="2">
        <f ca="1">SUM('Claims list'!$R123:OFFSET('Claims list'!$R123,0,O$2))</f>
        <v>0</v>
      </c>
      <c r="P35" s="2">
        <f ca="1">SUM('Claims list'!$R123:OFFSET('Claims list'!$R123,0,P$2))</f>
        <v>0</v>
      </c>
      <c r="Q35" s="2">
        <f ca="1">SUM('Claims list'!$R123:OFFSET('Claims list'!$R123,0,Q$2))</f>
        <v>0</v>
      </c>
      <c r="R35" s="2">
        <f ca="1">SUM('Claims list'!$R123:OFFSET('Claims list'!$R123,0,R$2))</f>
        <v>0</v>
      </c>
      <c r="S35" s="2">
        <f ca="1">SUM('Claims list'!$R123:OFFSET('Claims list'!$R123,0,S$2))</f>
        <v>0</v>
      </c>
      <c r="T35" s="2">
        <f ca="1">SUM('Claims list'!$R123:OFFSET('Claims list'!$R123,0,T$2))</f>
        <v>0</v>
      </c>
      <c r="U35" s="2">
        <f ca="1">SUM('Claims list'!$R123:OFFSET('Claims list'!$R123,0,U$2))</f>
        <v>0</v>
      </c>
      <c r="V35" s="2">
        <f ca="1">SUM('Claims list'!$R123:OFFSET('Claims list'!$R123,0,V$2))</f>
        <v>0</v>
      </c>
      <c r="W35" s="2">
        <f ca="1">SUM('Claims list'!$R123:OFFSET('Claims list'!$R123,0,W$2))</f>
        <v>0</v>
      </c>
      <c r="X35" s="2">
        <f ca="1">SUM('Claims list'!$R123:OFFSET('Claims list'!$R123,0,X$2))</f>
        <v>0</v>
      </c>
      <c r="Y35" s="2">
        <f ca="1">SUM('Claims list'!$R123:OFFSET('Claims list'!$R123,0,Y$2))</f>
        <v>0</v>
      </c>
      <c r="Z35" s="2">
        <f ca="1">SUM('Claims list'!$R123:OFFSET('Claims list'!$R123,0,Z$2))</f>
        <v>0</v>
      </c>
      <c r="AA35" s="2">
        <f ca="1">SUM('Claims list'!$R123:OFFSET('Claims list'!$R123,0,AA$2))</f>
        <v>0</v>
      </c>
      <c r="AB35" s="2">
        <f ca="1">SUM('Claims list'!$R123:OFFSET('Claims list'!$R123,0,AB$2))</f>
        <v>0</v>
      </c>
      <c r="AC35" s="2">
        <f ca="1">SUM('Claims list'!$R123:OFFSET('Claims list'!$R123,0,AC$2))</f>
        <v>0</v>
      </c>
      <c r="AD35" s="2">
        <f ca="1">SUM('Claims list'!$R123:OFFSET('Claims list'!$R123,0,AD$2))</f>
        <v>0</v>
      </c>
      <c r="AE35" s="2">
        <f ca="1">SUM('Claims list'!$R123:OFFSET('Claims list'!$R123,0,AE$2))</f>
        <v>0</v>
      </c>
      <c r="AF35" s="2">
        <f ca="1">SUM('Claims list'!$R123:OFFSET('Claims list'!$R123,0,AF$2))</f>
        <v>0</v>
      </c>
      <c r="AG35" s="2">
        <f ca="1">SUM('Claims list'!$R123:OFFSET('Claims list'!$R123,0,AG$2))</f>
        <v>0</v>
      </c>
      <c r="AH35" s="2">
        <f ca="1">SUM('Claims list'!$R123:OFFSET('Claims list'!$R123,0,AH$2))</f>
        <v>0</v>
      </c>
      <c r="AI35" s="2">
        <f ca="1">SUM('Claims list'!$R123:OFFSET('Claims list'!$R123,0,AI$2))</f>
        <v>0</v>
      </c>
      <c r="AJ35" s="2">
        <f ca="1">SUM('Claims list'!$R123:OFFSET('Claims list'!$R123,0,AJ$2))</f>
        <v>0</v>
      </c>
      <c r="AK35" s="2">
        <f ca="1">SUM('Claims list'!$R123:OFFSET('Claims list'!$R123,0,AK$2))</f>
        <v>0</v>
      </c>
      <c r="AL35" s="2">
        <f ca="1">SUM('Claims list'!$R123:OFFSET('Claims list'!$R123,0,AL$2))</f>
        <v>0</v>
      </c>
    </row>
    <row r="36" spans="1:38" x14ac:dyDescent="0.2">
      <c r="A36" s="34">
        <v>3</v>
      </c>
      <c r="B36" s="2">
        <f ca="1">SUM('Claims list'!$R124:OFFSET('Claims list'!$R124,0,B$2))</f>
        <v>0</v>
      </c>
      <c r="C36" s="2">
        <f ca="1">SUM('Claims list'!$R124:OFFSET('Claims list'!$R124,0,C$2))</f>
        <v>0</v>
      </c>
      <c r="D36" s="2">
        <f ca="1">SUM('Claims list'!$R124:OFFSET('Claims list'!$R124,0,D$2))</f>
        <v>0</v>
      </c>
      <c r="E36" s="2">
        <f ca="1">SUM('Claims list'!$R124:OFFSET('Claims list'!$R124,0,E$2))</f>
        <v>0</v>
      </c>
      <c r="F36" s="2">
        <f ca="1">SUM('Claims list'!$R124:OFFSET('Claims list'!$R124,0,F$2))</f>
        <v>0</v>
      </c>
      <c r="G36" s="2">
        <f ca="1">SUM('Claims list'!$R124:OFFSET('Claims list'!$R124,0,G$2))</f>
        <v>0</v>
      </c>
      <c r="H36" s="2">
        <f ca="1">SUM('Claims list'!$R124:OFFSET('Claims list'!$R124,0,H$2))</f>
        <v>0</v>
      </c>
      <c r="I36" s="2">
        <f ca="1">SUM('Claims list'!$R124:OFFSET('Claims list'!$R124,0,I$2))</f>
        <v>0</v>
      </c>
      <c r="J36" s="2">
        <f ca="1">SUM('Claims list'!$R124:OFFSET('Claims list'!$R124,0,J$2))</f>
        <v>0</v>
      </c>
      <c r="K36" s="2">
        <f ca="1">SUM('Claims list'!$R124:OFFSET('Claims list'!$R124,0,K$2))</f>
        <v>0</v>
      </c>
      <c r="L36" s="2">
        <f ca="1">SUM('Claims list'!$R124:OFFSET('Claims list'!$R124,0,L$2))</f>
        <v>0</v>
      </c>
      <c r="M36" s="2">
        <f ca="1">SUM('Claims list'!$R124:OFFSET('Claims list'!$R124,0,M$2))</f>
        <v>0</v>
      </c>
      <c r="N36" s="2">
        <f ca="1">SUM('Claims list'!$R124:OFFSET('Claims list'!$R124,0,N$2))</f>
        <v>0</v>
      </c>
      <c r="O36" s="2">
        <f ca="1">SUM('Claims list'!$R124:OFFSET('Claims list'!$R124,0,O$2))</f>
        <v>0</v>
      </c>
      <c r="P36" s="2">
        <f ca="1">SUM('Claims list'!$R124:OFFSET('Claims list'!$R124,0,P$2))</f>
        <v>0</v>
      </c>
      <c r="Q36" s="2">
        <f ca="1">SUM('Claims list'!$R124:OFFSET('Claims list'!$R124,0,Q$2))</f>
        <v>0</v>
      </c>
      <c r="R36" s="2">
        <f ca="1">SUM('Claims list'!$R124:OFFSET('Claims list'!$R124,0,R$2))</f>
        <v>0</v>
      </c>
      <c r="S36" s="2">
        <f ca="1">SUM('Claims list'!$R124:OFFSET('Claims list'!$R124,0,S$2))</f>
        <v>0</v>
      </c>
      <c r="T36" s="2">
        <f ca="1">SUM('Claims list'!$R124:OFFSET('Claims list'!$R124,0,T$2))</f>
        <v>0</v>
      </c>
      <c r="U36" s="2">
        <f ca="1">SUM('Claims list'!$R124:OFFSET('Claims list'!$R124,0,U$2))</f>
        <v>0</v>
      </c>
      <c r="V36" s="2">
        <f ca="1">SUM('Claims list'!$R124:OFFSET('Claims list'!$R124,0,V$2))</f>
        <v>0</v>
      </c>
      <c r="W36" s="2">
        <f ca="1">SUM('Claims list'!$R124:OFFSET('Claims list'!$R124,0,W$2))</f>
        <v>0</v>
      </c>
      <c r="X36" s="2">
        <f ca="1">SUM('Claims list'!$R124:OFFSET('Claims list'!$R124,0,X$2))</f>
        <v>0</v>
      </c>
      <c r="Y36" s="2">
        <f ca="1">SUM('Claims list'!$R124:OFFSET('Claims list'!$R124,0,Y$2))</f>
        <v>0</v>
      </c>
      <c r="Z36" s="2">
        <f ca="1">SUM('Claims list'!$R124:OFFSET('Claims list'!$R124,0,Z$2))</f>
        <v>0</v>
      </c>
      <c r="AA36" s="2">
        <f ca="1">SUM('Claims list'!$R124:OFFSET('Claims list'!$R124,0,AA$2))</f>
        <v>0</v>
      </c>
      <c r="AB36" s="2">
        <f ca="1">SUM('Claims list'!$R124:OFFSET('Claims list'!$R124,0,AB$2))</f>
        <v>0</v>
      </c>
      <c r="AC36" s="2">
        <f ca="1">SUM('Claims list'!$R124:OFFSET('Claims list'!$R124,0,AC$2))</f>
        <v>0</v>
      </c>
      <c r="AD36" s="2">
        <f ca="1">SUM('Claims list'!$R124:OFFSET('Claims list'!$R124,0,AD$2))</f>
        <v>0</v>
      </c>
      <c r="AE36" s="2">
        <f ca="1">SUM('Claims list'!$R124:OFFSET('Claims list'!$R124,0,AE$2))</f>
        <v>0</v>
      </c>
      <c r="AF36" s="2">
        <f ca="1">SUM('Claims list'!$R124:OFFSET('Claims list'!$R124,0,AF$2))</f>
        <v>0</v>
      </c>
      <c r="AG36" s="2">
        <f ca="1">SUM('Claims list'!$R124:OFFSET('Claims list'!$R124,0,AG$2))</f>
        <v>0</v>
      </c>
      <c r="AH36" s="2">
        <f ca="1">SUM('Claims list'!$R124:OFFSET('Claims list'!$R124,0,AH$2))</f>
        <v>0</v>
      </c>
      <c r="AI36" s="2">
        <f ca="1">SUM('Claims list'!$R124:OFFSET('Claims list'!$R124,0,AI$2))</f>
        <v>0</v>
      </c>
      <c r="AJ36" s="2">
        <f ca="1">SUM('Claims list'!$R124:OFFSET('Claims list'!$R124,0,AJ$2))</f>
        <v>0</v>
      </c>
      <c r="AK36" s="2">
        <f ca="1">SUM('Claims list'!$R124:OFFSET('Claims list'!$R124,0,AK$2))</f>
        <v>0</v>
      </c>
      <c r="AL36" s="2">
        <f ca="1">SUM('Claims list'!$R124:OFFSET('Claims list'!$R124,0,AL$2))</f>
        <v>0</v>
      </c>
    </row>
    <row r="37" spans="1:38" x14ac:dyDescent="0.2">
      <c r="A37" s="34">
        <v>2</v>
      </c>
      <c r="B37" s="2">
        <f ca="1">SUM('Claims list'!$R125:OFFSET('Claims list'!$R125,0,B$2))</f>
        <v>0</v>
      </c>
      <c r="C37" s="2">
        <f ca="1">SUM('Claims list'!$R125:OFFSET('Claims list'!$R125,0,C$2))</f>
        <v>0</v>
      </c>
      <c r="D37" s="2">
        <f ca="1">SUM('Claims list'!$R125:OFFSET('Claims list'!$R125,0,D$2))</f>
        <v>0</v>
      </c>
      <c r="E37" s="2">
        <f ca="1">SUM('Claims list'!$R125:OFFSET('Claims list'!$R125,0,E$2))</f>
        <v>0</v>
      </c>
      <c r="F37" s="2">
        <f ca="1">SUM('Claims list'!$R125:OFFSET('Claims list'!$R125,0,F$2))</f>
        <v>0</v>
      </c>
      <c r="G37" s="2">
        <f ca="1">SUM('Claims list'!$R125:OFFSET('Claims list'!$R125,0,G$2))</f>
        <v>0</v>
      </c>
      <c r="H37" s="2">
        <f ca="1">SUM('Claims list'!$R125:OFFSET('Claims list'!$R125,0,H$2))</f>
        <v>0</v>
      </c>
      <c r="I37" s="2">
        <f ca="1">SUM('Claims list'!$R125:OFFSET('Claims list'!$R125,0,I$2))</f>
        <v>0</v>
      </c>
      <c r="J37" s="2">
        <f ca="1">SUM('Claims list'!$R125:OFFSET('Claims list'!$R125,0,J$2))</f>
        <v>0</v>
      </c>
      <c r="K37" s="2">
        <f ca="1">SUM('Claims list'!$R125:OFFSET('Claims list'!$R125,0,K$2))</f>
        <v>0</v>
      </c>
      <c r="L37" s="2">
        <f ca="1">SUM('Claims list'!$R125:OFFSET('Claims list'!$R125,0,L$2))</f>
        <v>0</v>
      </c>
      <c r="M37" s="2">
        <f ca="1">SUM('Claims list'!$R125:OFFSET('Claims list'!$R125,0,M$2))</f>
        <v>0</v>
      </c>
      <c r="N37" s="2">
        <f ca="1">SUM('Claims list'!$R125:OFFSET('Claims list'!$R125,0,N$2))</f>
        <v>0</v>
      </c>
      <c r="O37" s="2">
        <f ca="1">SUM('Claims list'!$R125:OFFSET('Claims list'!$R125,0,O$2))</f>
        <v>0</v>
      </c>
      <c r="P37" s="2">
        <f ca="1">SUM('Claims list'!$R125:OFFSET('Claims list'!$R125,0,P$2))</f>
        <v>0</v>
      </c>
      <c r="Q37" s="2">
        <f ca="1">SUM('Claims list'!$R125:OFFSET('Claims list'!$R125,0,Q$2))</f>
        <v>0</v>
      </c>
      <c r="R37" s="2">
        <f ca="1">SUM('Claims list'!$R125:OFFSET('Claims list'!$R125,0,R$2))</f>
        <v>0</v>
      </c>
      <c r="S37" s="2">
        <f ca="1">SUM('Claims list'!$R125:OFFSET('Claims list'!$R125,0,S$2))</f>
        <v>0</v>
      </c>
      <c r="T37" s="2">
        <f ca="1">SUM('Claims list'!$R125:OFFSET('Claims list'!$R125,0,T$2))</f>
        <v>0</v>
      </c>
      <c r="U37" s="2">
        <f ca="1">SUM('Claims list'!$R125:OFFSET('Claims list'!$R125,0,U$2))</f>
        <v>0</v>
      </c>
      <c r="V37" s="2">
        <f ca="1">SUM('Claims list'!$R125:OFFSET('Claims list'!$R125,0,V$2))</f>
        <v>0</v>
      </c>
      <c r="W37" s="2">
        <f ca="1">SUM('Claims list'!$R125:OFFSET('Claims list'!$R125,0,W$2))</f>
        <v>0</v>
      </c>
      <c r="X37" s="2">
        <f ca="1">SUM('Claims list'!$R125:OFFSET('Claims list'!$R125,0,X$2))</f>
        <v>0</v>
      </c>
      <c r="Y37" s="2">
        <f ca="1">SUM('Claims list'!$R125:OFFSET('Claims list'!$R125,0,Y$2))</f>
        <v>0</v>
      </c>
      <c r="Z37" s="2">
        <f ca="1">SUM('Claims list'!$R125:OFFSET('Claims list'!$R125,0,Z$2))</f>
        <v>0</v>
      </c>
      <c r="AA37" s="2">
        <f ca="1">SUM('Claims list'!$R125:OFFSET('Claims list'!$R125,0,AA$2))</f>
        <v>0</v>
      </c>
      <c r="AB37" s="2">
        <f ca="1">SUM('Claims list'!$R125:OFFSET('Claims list'!$R125,0,AB$2))</f>
        <v>0</v>
      </c>
      <c r="AC37" s="2">
        <f ca="1">SUM('Claims list'!$R125:OFFSET('Claims list'!$R125,0,AC$2))</f>
        <v>0</v>
      </c>
      <c r="AD37" s="2">
        <f ca="1">SUM('Claims list'!$R125:OFFSET('Claims list'!$R125,0,AD$2))</f>
        <v>0</v>
      </c>
      <c r="AE37" s="2">
        <f ca="1">SUM('Claims list'!$R125:OFFSET('Claims list'!$R125,0,AE$2))</f>
        <v>0</v>
      </c>
      <c r="AF37" s="2">
        <f ca="1">SUM('Claims list'!$R125:OFFSET('Claims list'!$R125,0,AF$2))</f>
        <v>0</v>
      </c>
      <c r="AG37" s="2">
        <f ca="1">SUM('Claims list'!$R125:OFFSET('Claims list'!$R125,0,AG$2))</f>
        <v>0</v>
      </c>
      <c r="AH37" s="2">
        <f ca="1">SUM('Claims list'!$R125:OFFSET('Claims list'!$R125,0,AH$2))</f>
        <v>0</v>
      </c>
      <c r="AI37" s="2">
        <f ca="1">SUM('Claims list'!$R125:OFFSET('Claims list'!$R125,0,AI$2))</f>
        <v>0</v>
      </c>
      <c r="AJ37" s="2">
        <f ca="1">SUM('Claims list'!$R125:OFFSET('Claims list'!$R125,0,AJ$2))</f>
        <v>0</v>
      </c>
      <c r="AK37" s="2">
        <f ca="1">SUM('Claims list'!$R125:OFFSET('Claims list'!$R125,0,AK$2))</f>
        <v>0</v>
      </c>
      <c r="AL37" s="2">
        <f ca="1">SUM('Claims list'!$R125:OFFSET('Claims list'!$R125,0,AL$2))</f>
        <v>0</v>
      </c>
    </row>
    <row r="38" spans="1:38" x14ac:dyDescent="0.2">
      <c r="A38" s="34">
        <v>1</v>
      </c>
      <c r="B38" s="2">
        <f ca="1">SUM('Claims list'!$R126:OFFSET('Claims list'!$R126,0,B$2))</f>
        <v>0</v>
      </c>
      <c r="C38" s="2">
        <f ca="1">SUM('Claims list'!$R126:OFFSET('Claims list'!$R126,0,C$2))</f>
        <v>0</v>
      </c>
      <c r="D38" s="2">
        <f ca="1">SUM('Claims list'!$R126:OFFSET('Claims list'!$R126,0,D$2))</f>
        <v>0</v>
      </c>
      <c r="E38" s="2">
        <f ca="1">SUM('Claims list'!$R126:OFFSET('Claims list'!$R126,0,E$2))</f>
        <v>0</v>
      </c>
      <c r="F38" s="2">
        <f ca="1">SUM('Claims list'!$R126:OFFSET('Claims list'!$R126,0,F$2))</f>
        <v>0</v>
      </c>
      <c r="G38" s="2">
        <f ca="1">SUM('Claims list'!$R126:OFFSET('Claims list'!$R126,0,G$2))</f>
        <v>0</v>
      </c>
      <c r="H38" s="2">
        <f ca="1">SUM('Claims list'!$R126:OFFSET('Claims list'!$R126,0,H$2))</f>
        <v>0</v>
      </c>
      <c r="I38" s="2">
        <f ca="1">SUM('Claims list'!$R126:OFFSET('Claims list'!$R126,0,I$2))</f>
        <v>0</v>
      </c>
      <c r="J38" s="2">
        <f ca="1">SUM('Claims list'!$R126:OFFSET('Claims list'!$R126,0,J$2))</f>
        <v>0</v>
      </c>
      <c r="K38" s="2">
        <f ca="1">SUM('Claims list'!$R126:OFFSET('Claims list'!$R126,0,K$2))</f>
        <v>0</v>
      </c>
      <c r="L38" s="2">
        <f ca="1">SUM('Claims list'!$R126:OFFSET('Claims list'!$R126,0,L$2))</f>
        <v>0</v>
      </c>
      <c r="M38" s="2">
        <f ca="1">SUM('Claims list'!$R126:OFFSET('Claims list'!$R126,0,M$2))</f>
        <v>0</v>
      </c>
      <c r="N38" s="2">
        <f ca="1">SUM('Claims list'!$R126:OFFSET('Claims list'!$R126,0,N$2))</f>
        <v>0</v>
      </c>
      <c r="O38" s="2">
        <f ca="1">SUM('Claims list'!$R126:OFFSET('Claims list'!$R126,0,O$2))</f>
        <v>0</v>
      </c>
      <c r="P38" s="2">
        <f ca="1">SUM('Claims list'!$R126:OFFSET('Claims list'!$R126,0,P$2))</f>
        <v>0</v>
      </c>
      <c r="Q38" s="2">
        <f ca="1">SUM('Claims list'!$R126:OFFSET('Claims list'!$R126,0,Q$2))</f>
        <v>0</v>
      </c>
      <c r="R38" s="2">
        <f ca="1">SUM('Claims list'!$R126:OFFSET('Claims list'!$R126,0,R$2))</f>
        <v>0</v>
      </c>
      <c r="S38" s="2">
        <f ca="1">SUM('Claims list'!$R126:OFFSET('Claims list'!$R126,0,S$2))</f>
        <v>0</v>
      </c>
      <c r="T38" s="2">
        <f ca="1">SUM('Claims list'!$R126:OFFSET('Claims list'!$R126,0,T$2))</f>
        <v>0</v>
      </c>
      <c r="U38" s="2">
        <f ca="1">SUM('Claims list'!$R126:OFFSET('Claims list'!$R126,0,U$2))</f>
        <v>0</v>
      </c>
      <c r="V38" s="2">
        <f ca="1">SUM('Claims list'!$R126:OFFSET('Claims list'!$R126,0,V$2))</f>
        <v>0</v>
      </c>
      <c r="W38" s="2">
        <f ca="1">SUM('Claims list'!$R126:OFFSET('Claims list'!$R126,0,W$2))</f>
        <v>0</v>
      </c>
      <c r="X38" s="2">
        <f ca="1">SUM('Claims list'!$R126:OFFSET('Claims list'!$R126,0,X$2))</f>
        <v>0</v>
      </c>
      <c r="Y38" s="2">
        <f ca="1">SUM('Claims list'!$R126:OFFSET('Claims list'!$R126,0,Y$2))</f>
        <v>0</v>
      </c>
      <c r="Z38" s="2">
        <f ca="1">SUM('Claims list'!$R126:OFFSET('Claims list'!$R126,0,Z$2))</f>
        <v>0</v>
      </c>
      <c r="AA38" s="2">
        <f ca="1">SUM('Claims list'!$R126:OFFSET('Claims list'!$R126,0,AA$2))</f>
        <v>0</v>
      </c>
      <c r="AB38" s="2">
        <f ca="1">SUM('Claims list'!$R126:OFFSET('Claims list'!$R126,0,AB$2))</f>
        <v>0</v>
      </c>
      <c r="AC38" s="2">
        <f ca="1">SUM('Claims list'!$R126:OFFSET('Claims list'!$R126,0,AC$2))</f>
        <v>0</v>
      </c>
      <c r="AD38" s="2">
        <f ca="1">SUM('Claims list'!$R126:OFFSET('Claims list'!$R126,0,AD$2))</f>
        <v>0</v>
      </c>
      <c r="AE38" s="2">
        <f ca="1">SUM('Claims list'!$R126:OFFSET('Claims list'!$R126,0,AE$2))</f>
        <v>0</v>
      </c>
      <c r="AF38" s="2">
        <f ca="1">SUM('Claims list'!$R126:OFFSET('Claims list'!$R126,0,AF$2))</f>
        <v>0</v>
      </c>
      <c r="AG38" s="2">
        <f ca="1">SUM('Claims list'!$R126:OFFSET('Claims list'!$R126,0,AG$2))</f>
        <v>0</v>
      </c>
      <c r="AH38" s="2">
        <f ca="1">SUM('Claims list'!$R126:OFFSET('Claims list'!$R126,0,AH$2))</f>
        <v>0</v>
      </c>
      <c r="AI38" s="2">
        <f ca="1">SUM('Claims list'!$R126:OFFSET('Claims list'!$R126,0,AI$2))</f>
        <v>0</v>
      </c>
      <c r="AJ38" s="2">
        <f ca="1">SUM('Claims list'!$R126:OFFSET('Claims list'!$R126,0,AJ$2))</f>
        <v>0</v>
      </c>
      <c r="AK38" s="2">
        <f ca="1">SUM('Claims list'!$R126:OFFSET('Claims list'!$R126,0,AK$2))</f>
        <v>0</v>
      </c>
      <c r="AL38" s="2">
        <f ca="1">SUM('Claims list'!$R126:OFFSET('Claims list'!$R126,0,AL$2))</f>
        <v>0</v>
      </c>
    </row>
    <row r="39" spans="1:38" x14ac:dyDescent="0.2">
      <c r="A39" s="34">
        <v>0</v>
      </c>
      <c r="B39" s="2">
        <f ca="1">SUM('Claims list'!$R127:OFFSET('Claims list'!$R127,0,B$2))</f>
        <v>0</v>
      </c>
      <c r="C39" s="2">
        <f ca="1">SUM('Claims list'!$R127:OFFSET('Claims list'!$R127,0,C$2))</f>
        <v>0</v>
      </c>
      <c r="D39" s="2">
        <f ca="1">SUM('Claims list'!$R127:OFFSET('Claims list'!$R127,0,D$2))</f>
        <v>0</v>
      </c>
      <c r="E39" s="2">
        <f ca="1">SUM('Claims list'!$R127:OFFSET('Claims list'!$R127,0,E$2))</f>
        <v>0</v>
      </c>
      <c r="F39" s="2">
        <f ca="1">SUM('Claims list'!$R127:OFFSET('Claims list'!$R127,0,F$2))</f>
        <v>0</v>
      </c>
      <c r="G39" s="2">
        <f ca="1">SUM('Claims list'!$R127:OFFSET('Claims list'!$R127,0,G$2))</f>
        <v>0</v>
      </c>
      <c r="H39" s="2">
        <f ca="1">SUM('Claims list'!$R127:OFFSET('Claims list'!$R127,0,H$2))</f>
        <v>0</v>
      </c>
      <c r="I39" s="2">
        <f ca="1">SUM('Claims list'!$R127:OFFSET('Claims list'!$R127,0,I$2))</f>
        <v>0</v>
      </c>
      <c r="J39" s="2">
        <f ca="1">SUM('Claims list'!$R127:OFFSET('Claims list'!$R127,0,J$2))</f>
        <v>0</v>
      </c>
      <c r="K39" s="2">
        <f ca="1">SUM('Claims list'!$R127:OFFSET('Claims list'!$R127,0,K$2))</f>
        <v>0</v>
      </c>
      <c r="L39" s="2">
        <f ca="1">SUM('Claims list'!$R127:OFFSET('Claims list'!$R127,0,L$2))</f>
        <v>0</v>
      </c>
      <c r="M39" s="2">
        <f ca="1">SUM('Claims list'!$R127:OFFSET('Claims list'!$R127,0,M$2))</f>
        <v>0</v>
      </c>
      <c r="N39" s="2">
        <f ca="1">SUM('Claims list'!$R127:OFFSET('Claims list'!$R127,0,N$2))</f>
        <v>0</v>
      </c>
      <c r="O39" s="2">
        <f ca="1">SUM('Claims list'!$R127:OFFSET('Claims list'!$R127,0,O$2))</f>
        <v>0</v>
      </c>
      <c r="P39" s="2">
        <f ca="1">SUM('Claims list'!$R127:OFFSET('Claims list'!$R127,0,P$2))</f>
        <v>0</v>
      </c>
      <c r="Q39" s="2">
        <f ca="1">SUM('Claims list'!$R127:OFFSET('Claims list'!$R127,0,Q$2))</f>
        <v>0</v>
      </c>
      <c r="R39" s="2">
        <f ca="1">SUM('Claims list'!$R127:OFFSET('Claims list'!$R127,0,R$2))</f>
        <v>0</v>
      </c>
      <c r="S39" s="2">
        <f ca="1">SUM('Claims list'!$R127:OFFSET('Claims list'!$R127,0,S$2))</f>
        <v>0</v>
      </c>
      <c r="T39" s="2">
        <f ca="1">SUM('Claims list'!$R127:OFFSET('Claims list'!$R127,0,T$2))</f>
        <v>0</v>
      </c>
      <c r="U39" s="2">
        <f ca="1">SUM('Claims list'!$R127:OFFSET('Claims list'!$R127,0,U$2))</f>
        <v>0</v>
      </c>
      <c r="V39" s="2">
        <f ca="1">SUM('Claims list'!$R127:OFFSET('Claims list'!$R127,0,V$2))</f>
        <v>0</v>
      </c>
      <c r="W39" s="2">
        <f ca="1">SUM('Claims list'!$R127:OFFSET('Claims list'!$R127,0,W$2))</f>
        <v>0</v>
      </c>
      <c r="X39" s="2">
        <f ca="1">SUM('Claims list'!$R127:OFFSET('Claims list'!$R127,0,X$2))</f>
        <v>0</v>
      </c>
      <c r="Y39" s="2">
        <f ca="1">SUM('Claims list'!$R127:OFFSET('Claims list'!$R127,0,Y$2))</f>
        <v>0</v>
      </c>
      <c r="Z39" s="2">
        <f ca="1">SUM('Claims list'!$R127:OFFSET('Claims list'!$R127,0,Z$2))</f>
        <v>0</v>
      </c>
      <c r="AA39" s="2">
        <f ca="1">SUM('Claims list'!$R127:OFFSET('Claims list'!$R127,0,AA$2))</f>
        <v>0</v>
      </c>
      <c r="AB39" s="2">
        <f ca="1">SUM('Claims list'!$R127:OFFSET('Claims list'!$R127,0,AB$2))</f>
        <v>0</v>
      </c>
      <c r="AC39" s="2">
        <f ca="1">SUM('Claims list'!$R127:OFFSET('Claims list'!$R127,0,AC$2))</f>
        <v>0</v>
      </c>
      <c r="AD39" s="2">
        <f ca="1">SUM('Claims list'!$R127:OFFSET('Claims list'!$R127,0,AD$2))</f>
        <v>0</v>
      </c>
      <c r="AE39" s="2">
        <f ca="1">SUM('Claims list'!$R127:OFFSET('Claims list'!$R127,0,AE$2))</f>
        <v>0</v>
      </c>
      <c r="AF39" s="2">
        <f ca="1">SUM('Claims list'!$R127:OFFSET('Claims list'!$R127,0,AF$2))</f>
        <v>0</v>
      </c>
      <c r="AG39" s="2">
        <f ca="1">SUM('Claims list'!$R127:OFFSET('Claims list'!$R127,0,AG$2))</f>
        <v>0</v>
      </c>
      <c r="AH39" s="2">
        <f ca="1">SUM('Claims list'!$R127:OFFSET('Claims list'!$R127,0,AH$2))</f>
        <v>0</v>
      </c>
      <c r="AI39" s="2">
        <f ca="1">SUM('Claims list'!$R127:OFFSET('Claims list'!$R127,0,AI$2))</f>
        <v>0</v>
      </c>
      <c r="AJ39" s="2">
        <f ca="1">SUM('Claims list'!$R127:OFFSET('Claims list'!$R127,0,AJ$2))</f>
        <v>0</v>
      </c>
      <c r="AK39" s="2">
        <f ca="1">SUM('Claims list'!$R127:OFFSET('Claims list'!$R127,0,AK$2))</f>
        <v>0</v>
      </c>
      <c r="AL39" s="2">
        <f ca="1">SUM('Claims list'!$R127:OFFSET('Claims list'!$R127,0,AL$2))</f>
        <v>0</v>
      </c>
    </row>
    <row r="40" spans="1:3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</row>
    <row r="41" spans="1:3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</row>
    <row r="42" spans="1:38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</row>
    <row r="43" spans="1:38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</row>
    <row r="44" spans="1:38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</row>
    <row r="45" spans="1:38" x14ac:dyDescent="0.2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</row>
    <row r="46" spans="1:38" x14ac:dyDescent="0.2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</row>
    <row r="47" spans="1:38" x14ac:dyDescent="0.2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</row>
    <row r="48" spans="1:38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</row>
    <row r="49" spans="1:38" x14ac:dyDescent="0.2">
      <c r="A49" s="34" t="s">
        <v>3</v>
      </c>
      <c r="B49" s="34">
        <v>0</v>
      </c>
      <c r="C49" s="34">
        <v>1</v>
      </c>
      <c r="D49" s="34">
        <v>2</v>
      </c>
      <c r="E49" s="34">
        <v>3</v>
      </c>
      <c r="F49" s="34">
        <v>4</v>
      </c>
      <c r="G49" s="34">
        <v>5</v>
      </c>
      <c r="H49" s="34">
        <v>6</v>
      </c>
      <c r="I49" s="34">
        <v>7</v>
      </c>
      <c r="J49" s="34">
        <v>8</v>
      </c>
      <c r="K49" s="34">
        <v>9</v>
      </c>
      <c r="L49" s="34">
        <v>10</v>
      </c>
      <c r="M49" s="34">
        <v>11</v>
      </c>
      <c r="N49" s="34">
        <v>12</v>
      </c>
      <c r="O49" s="34">
        <v>13</v>
      </c>
      <c r="P49" s="34">
        <v>14</v>
      </c>
      <c r="Q49" s="34">
        <v>15</v>
      </c>
      <c r="R49" s="34">
        <v>16</v>
      </c>
      <c r="S49" s="34">
        <v>17</v>
      </c>
      <c r="T49" s="34">
        <v>18</v>
      </c>
      <c r="U49" s="34">
        <v>19</v>
      </c>
      <c r="V49" s="34">
        <v>20</v>
      </c>
      <c r="W49" s="34">
        <v>21</v>
      </c>
      <c r="X49" s="34">
        <v>22</v>
      </c>
      <c r="Y49" s="34">
        <v>23</v>
      </c>
      <c r="Z49" s="34">
        <v>24</v>
      </c>
      <c r="AA49" s="34">
        <v>25</v>
      </c>
      <c r="AB49" s="34">
        <v>26</v>
      </c>
      <c r="AC49" s="34">
        <v>27</v>
      </c>
      <c r="AD49" s="34">
        <v>28</v>
      </c>
      <c r="AE49" s="34">
        <v>29</v>
      </c>
      <c r="AF49" s="34">
        <v>30</v>
      </c>
      <c r="AG49" s="34">
        <v>31</v>
      </c>
      <c r="AH49" s="34">
        <v>32</v>
      </c>
      <c r="AI49" s="34">
        <v>33</v>
      </c>
      <c r="AJ49" s="34">
        <v>34</v>
      </c>
      <c r="AK49" s="34">
        <v>35</v>
      </c>
      <c r="AL49" s="34">
        <v>36</v>
      </c>
    </row>
    <row r="50" spans="1:38" x14ac:dyDescent="0.2">
      <c r="A50" s="34">
        <v>36</v>
      </c>
      <c r="B50" s="5">
        <f ca="1">SUM('Claims list'!$R136:OFFSET('Claims list'!$R136,0,B$49))</f>
        <v>0</v>
      </c>
      <c r="C50" s="5">
        <f ca="1">SUM('Claims list'!$R136:OFFSET('Claims list'!$R136,0,C$49))</f>
        <v>0</v>
      </c>
      <c r="D50" s="5">
        <f ca="1">SUM('Claims list'!$R136:OFFSET('Claims list'!$R136,0,D$49))</f>
        <v>0</v>
      </c>
      <c r="E50" s="5">
        <f ca="1">SUM('Claims list'!$R136:OFFSET('Claims list'!$R136,0,E$49))</f>
        <v>0</v>
      </c>
      <c r="F50" s="5">
        <f ca="1">SUM('Claims list'!$R136:OFFSET('Claims list'!$R136,0,F$49))</f>
        <v>0</v>
      </c>
      <c r="G50" s="5">
        <f ca="1">SUM('Claims list'!$R136:OFFSET('Claims list'!$R136,0,G$49))</f>
        <v>0</v>
      </c>
      <c r="H50" s="5">
        <f ca="1">SUM('Claims list'!$R136:OFFSET('Claims list'!$R136,0,H$49))</f>
        <v>0</v>
      </c>
      <c r="I50" s="5">
        <f ca="1">SUM('Claims list'!$R136:OFFSET('Claims list'!$R136,0,I$49))</f>
        <v>0</v>
      </c>
      <c r="J50" s="5">
        <f ca="1">SUM('Claims list'!$R136:OFFSET('Claims list'!$R136,0,J$49))</f>
        <v>0</v>
      </c>
      <c r="K50" s="5">
        <f ca="1">SUM('Claims list'!$R136:OFFSET('Claims list'!$R136,0,K$49))</f>
        <v>0</v>
      </c>
      <c r="L50" s="5">
        <f ca="1">SUM('Claims list'!$R136:OFFSET('Claims list'!$R136,0,L$49))</f>
        <v>0</v>
      </c>
      <c r="M50" s="5">
        <f ca="1">SUM('Claims list'!$R136:OFFSET('Claims list'!$R136,0,M$49))</f>
        <v>0</v>
      </c>
      <c r="N50" s="5">
        <f ca="1">SUM('Claims list'!$R136:OFFSET('Claims list'!$R136,0,N$49))</f>
        <v>0</v>
      </c>
      <c r="O50" s="5">
        <f ca="1">SUM('Claims list'!$R136:OFFSET('Claims list'!$R136,0,O$49))</f>
        <v>0</v>
      </c>
      <c r="P50" s="5">
        <f ca="1">SUM('Claims list'!$R136:OFFSET('Claims list'!$R136,0,P$49))</f>
        <v>0</v>
      </c>
      <c r="Q50" s="5">
        <f ca="1">SUM('Claims list'!$R136:OFFSET('Claims list'!$R136,0,Q$49))</f>
        <v>0</v>
      </c>
      <c r="R50" s="5">
        <f ca="1">SUM('Claims list'!$R136:OFFSET('Claims list'!$R136,0,R$49))</f>
        <v>1</v>
      </c>
      <c r="S50" s="5">
        <f ca="1">SUM('Claims list'!$R136:OFFSET('Claims list'!$R136,0,S$49))</f>
        <v>1</v>
      </c>
      <c r="T50" s="5">
        <f ca="1">SUM('Claims list'!$R136:OFFSET('Claims list'!$R136,0,T$49))</f>
        <v>1</v>
      </c>
      <c r="U50" s="5">
        <f ca="1">SUM('Claims list'!$R136:OFFSET('Claims list'!$R136,0,U$49))</f>
        <v>1</v>
      </c>
      <c r="V50" s="5">
        <f ca="1">SUM('Claims list'!$R136:OFFSET('Claims list'!$R136,0,V$49))</f>
        <v>1</v>
      </c>
      <c r="W50" s="5">
        <f ca="1">SUM('Claims list'!$R136:OFFSET('Claims list'!$R136,0,W$49))</f>
        <v>2</v>
      </c>
      <c r="X50" s="5">
        <f ca="1">SUM('Claims list'!$R136:OFFSET('Claims list'!$R136,0,X$49))</f>
        <v>2</v>
      </c>
      <c r="Y50" s="5">
        <f ca="1">SUM('Claims list'!$R136:OFFSET('Claims list'!$R136,0,Y$49))</f>
        <v>2</v>
      </c>
      <c r="Z50" s="5">
        <f ca="1">SUM('Claims list'!$R136:OFFSET('Claims list'!$R136,0,Z$49))</f>
        <v>2</v>
      </c>
      <c r="AA50" s="5">
        <f ca="1">SUM('Claims list'!$R136:OFFSET('Claims list'!$R136,0,AA$49))</f>
        <v>2</v>
      </c>
      <c r="AB50" s="5">
        <f ca="1">SUM('Claims list'!$R136:OFFSET('Claims list'!$R136,0,AB$49))</f>
        <v>5</v>
      </c>
      <c r="AC50" s="5">
        <f ca="1">SUM('Claims list'!$R136:OFFSET('Claims list'!$R136,0,AC$49))</f>
        <v>6</v>
      </c>
      <c r="AD50" s="5">
        <f ca="1">SUM('Claims list'!$R136:OFFSET('Claims list'!$R136,0,AD$49))</f>
        <v>6</v>
      </c>
      <c r="AE50" s="5">
        <f ca="1">SUM('Claims list'!$R136:OFFSET('Claims list'!$R136,0,AE$49))</f>
        <v>7</v>
      </c>
      <c r="AF50" s="5">
        <f ca="1">SUM('Claims list'!$R136:OFFSET('Claims list'!$R136,0,AF$49))</f>
        <v>7</v>
      </c>
      <c r="AG50" s="5">
        <f ca="1">SUM('Claims list'!$R136:OFFSET('Claims list'!$R136,0,AG$49))</f>
        <v>8</v>
      </c>
      <c r="AH50" s="5">
        <f ca="1">SUM('Claims list'!$R136:OFFSET('Claims list'!$R136,0,AH$49))</f>
        <v>8</v>
      </c>
      <c r="AI50" s="5">
        <f ca="1">SUM('Claims list'!$R136:OFFSET('Claims list'!$R136,0,AI$49))</f>
        <v>9</v>
      </c>
      <c r="AJ50" s="5">
        <f ca="1">SUM('Claims list'!$R136:OFFSET('Claims list'!$R136,0,AJ$49))</f>
        <v>12</v>
      </c>
      <c r="AK50" s="5">
        <f ca="1">SUM('Claims list'!$R136:OFFSET('Claims list'!$R136,0,AK$49))</f>
        <v>14</v>
      </c>
      <c r="AL50" s="5">
        <f ca="1">SUM('Claims list'!$R136:OFFSET('Claims list'!$R136,0,AL$49))</f>
        <v>14</v>
      </c>
    </row>
    <row r="51" spans="1:38" x14ac:dyDescent="0.2">
      <c r="A51" s="34">
        <v>35</v>
      </c>
      <c r="B51" s="5">
        <f ca="1">SUM('Claims list'!$R137:OFFSET('Claims list'!$R137,0,B$49))</f>
        <v>0</v>
      </c>
      <c r="C51" s="5">
        <f ca="1">SUM('Claims list'!$R137:OFFSET('Claims list'!$R137,0,C$49))</f>
        <v>0</v>
      </c>
      <c r="D51" s="5">
        <f ca="1">SUM('Claims list'!$R137:OFFSET('Claims list'!$R137,0,D$49))</f>
        <v>0</v>
      </c>
      <c r="E51" s="5">
        <f ca="1">SUM('Claims list'!$R137:OFFSET('Claims list'!$R137,0,E$49))</f>
        <v>0</v>
      </c>
      <c r="F51" s="5">
        <f ca="1">SUM('Claims list'!$R137:OFFSET('Claims list'!$R137,0,F$49))</f>
        <v>0</v>
      </c>
      <c r="G51" s="5">
        <f ca="1">SUM('Claims list'!$R137:OFFSET('Claims list'!$R137,0,G$49))</f>
        <v>0</v>
      </c>
      <c r="H51" s="5">
        <f ca="1">SUM('Claims list'!$R137:OFFSET('Claims list'!$R137,0,H$49))</f>
        <v>0</v>
      </c>
      <c r="I51" s="5">
        <f ca="1">SUM('Claims list'!$R137:OFFSET('Claims list'!$R137,0,I$49))</f>
        <v>0</v>
      </c>
      <c r="J51" s="5">
        <f ca="1">SUM('Claims list'!$R137:OFFSET('Claims list'!$R137,0,J$49))</f>
        <v>0</v>
      </c>
      <c r="K51" s="5">
        <f ca="1">SUM('Claims list'!$R137:OFFSET('Claims list'!$R137,0,K$49))</f>
        <v>0</v>
      </c>
      <c r="L51" s="5">
        <f ca="1">SUM('Claims list'!$R137:OFFSET('Claims list'!$R137,0,L$49))</f>
        <v>0</v>
      </c>
      <c r="M51" s="5">
        <f ca="1">SUM('Claims list'!$R137:OFFSET('Claims list'!$R137,0,M$49))</f>
        <v>0</v>
      </c>
      <c r="N51" s="5">
        <f ca="1">SUM('Claims list'!$R137:OFFSET('Claims list'!$R137,0,N$49))</f>
        <v>0</v>
      </c>
      <c r="O51" s="5">
        <f ca="1">SUM('Claims list'!$R137:OFFSET('Claims list'!$R137,0,O$49))</f>
        <v>0</v>
      </c>
      <c r="P51" s="5">
        <f ca="1">SUM('Claims list'!$R137:OFFSET('Claims list'!$R137,0,P$49))</f>
        <v>0</v>
      </c>
      <c r="Q51" s="5">
        <f ca="1">SUM('Claims list'!$R137:OFFSET('Claims list'!$R137,0,Q$49))</f>
        <v>1</v>
      </c>
      <c r="R51" s="5">
        <f ca="1">SUM('Claims list'!$R137:OFFSET('Claims list'!$R137,0,R$49))</f>
        <v>1</v>
      </c>
      <c r="S51" s="5">
        <f ca="1">SUM('Claims list'!$R137:OFFSET('Claims list'!$R137,0,S$49))</f>
        <v>1</v>
      </c>
      <c r="T51" s="5">
        <f ca="1">SUM('Claims list'!$R137:OFFSET('Claims list'!$R137,0,T$49))</f>
        <v>1</v>
      </c>
      <c r="U51" s="5">
        <f ca="1">SUM('Claims list'!$R137:OFFSET('Claims list'!$R137,0,U$49))</f>
        <v>1</v>
      </c>
      <c r="V51" s="5">
        <f ca="1">SUM('Claims list'!$R137:OFFSET('Claims list'!$R137,0,V$49))</f>
        <v>1</v>
      </c>
      <c r="W51" s="5">
        <f ca="1">SUM('Claims list'!$R137:OFFSET('Claims list'!$R137,0,W$49))</f>
        <v>2</v>
      </c>
      <c r="X51" s="5">
        <f ca="1">SUM('Claims list'!$R137:OFFSET('Claims list'!$R137,0,X$49))</f>
        <v>2</v>
      </c>
      <c r="Y51" s="5">
        <f ca="1">SUM('Claims list'!$R137:OFFSET('Claims list'!$R137,0,Y$49))</f>
        <v>3</v>
      </c>
      <c r="Z51" s="5">
        <f ca="1">SUM('Claims list'!$R137:OFFSET('Claims list'!$R137,0,Z$49))</f>
        <v>3</v>
      </c>
      <c r="AA51" s="5">
        <f ca="1">SUM('Claims list'!$R137:OFFSET('Claims list'!$R137,0,AA$49))</f>
        <v>4</v>
      </c>
      <c r="AB51" s="5">
        <f ca="1">SUM('Claims list'!$R137:OFFSET('Claims list'!$R137,0,AB$49))</f>
        <v>5</v>
      </c>
      <c r="AC51" s="5">
        <f ca="1">SUM('Claims list'!$R137:OFFSET('Claims list'!$R137,0,AC$49))</f>
        <v>5</v>
      </c>
      <c r="AD51" s="5">
        <f ca="1">SUM('Claims list'!$R137:OFFSET('Claims list'!$R137,0,AD$49))</f>
        <v>5</v>
      </c>
      <c r="AE51" s="5">
        <f ca="1">SUM('Claims list'!$R137:OFFSET('Claims list'!$R137,0,AE$49))</f>
        <v>5</v>
      </c>
      <c r="AF51" s="5">
        <f ca="1">SUM('Claims list'!$R137:OFFSET('Claims list'!$R137,0,AF$49))</f>
        <v>5</v>
      </c>
      <c r="AG51" s="5">
        <f ca="1">SUM('Claims list'!$R137:OFFSET('Claims list'!$R137,0,AG$49))</f>
        <v>7</v>
      </c>
      <c r="AH51" s="5">
        <f ca="1">SUM('Claims list'!$R137:OFFSET('Claims list'!$R137,0,AH$49))</f>
        <v>7</v>
      </c>
      <c r="AI51" s="5">
        <f ca="1">SUM('Claims list'!$R137:OFFSET('Claims list'!$R137,0,AI$49))</f>
        <v>7</v>
      </c>
      <c r="AJ51" s="5">
        <f ca="1">SUM('Claims list'!$R137:OFFSET('Claims list'!$R137,0,AJ$49))</f>
        <v>9</v>
      </c>
      <c r="AK51" s="5">
        <f ca="1">SUM('Claims list'!$R137:OFFSET('Claims list'!$R137,0,AK$49))</f>
        <v>11</v>
      </c>
      <c r="AL51" s="5">
        <f ca="1">SUM('Claims list'!$R137:OFFSET('Claims list'!$R137,0,AL$49))</f>
        <v>11</v>
      </c>
    </row>
    <row r="52" spans="1:38" x14ac:dyDescent="0.2">
      <c r="A52" s="34">
        <v>34</v>
      </c>
      <c r="B52" s="5">
        <f ca="1">SUM('Claims list'!$R138:OFFSET('Claims list'!$R138,0,B$49))</f>
        <v>0</v>
      </c>
      <c r="C52" s="5">
        <f ca="1">SUM('Claims list'!$R138:OFFSET('Claims list'!$R138,0,C$49))</f>
        <v>0</v>
      </c>
      <c r="D52" s="5">
        <f ca="1">SUM('Claims list'!$R138:OFFSET('Claims list'!$R138,0,D$49))</f>
        <v>0</v>
      </c>
      <c r="E52" s="5">
        <f ca="1">SUM('Claims list'!$R138:OFFSET('Claims list'!$R138,0,E$49))</f>
        <v>0</v>
      </c>
      <c r="F52" s="5">
        <f ca="1">SUM('Claims list'!$R138:OFFSET('Claims list'!$R138,0,F$49))</f>
        <v>0</v>
      </c>
      <c r="G52" s="5">
        <f ca="1">SUM('Claims list'!$R138:OFFSET('Claims list'!$R138,0,G$49))</f>
        <v>0</v>
      </c>
      <c r="H52" s="5">
        <f ca="1">SUM('Claims list'!$R138:OFFSET('Claims list'!$R138,0,H$49))</f>
        <v>0</v>
      </c>
      <c r="I52" s="5">
        <f ca="1">SUM('Claims list'!$R138:OFFSET('Claims list'!$R138,0,I$49))</f>
        <v>0</v>
      </c>
      <c r="J52" s="5">
        <f ca="1">SUM('Claims list'!$R138:OFFSET('Claims list'!$R138,0,J$49))</f>
        <v>0</v>
      </c>
      <c r="K52" s="5">
        <f ca="1">SUM('Claims list'!$R138:OFFSET('Claims list'!$R138,0,K$49))</f>
        <v>0</v>
      </c>
      <c r="L52" s="5">
        <f ca="1">SUM('Claims list'!$R138:OFFSET('Claims list'!$R138,0,L$49))</f>
        <v>0</v>
      </c>
      <c r="M52" s="5">
        <f ca="1">SUM('Claims list'!$R138:OFFSET('Claims list'!$R138,0,M$49))</f>
        <v>0</v>
      </c>
      <c r="N52" s="5">
        <f ca="1">SUM('Claims list'!$R138:OFFSET('Claims list'!$R138,0,N$49))</f>
        <v>0</v>
      </c>
      <c r="O52" s="5">
        <f ca="1">SUM('Claims list'!$R138:OFFSET('Claims list'!$R138,0,O$49))</f>
        <v>0</v>
      </c>
      <c r="P52" s="5">
        <f ca="1">SUM('Claims list'!$R138:OFFSET('Claims list'!$R138,0,P$49))</f>
        <v>0</v>
      </c>
      <c r="Q52" s="5">
        <f ca="1">SUM('Claims list'!$R138:OFFSET('Claims list'!$R138,0,Q$49))</f>
        <v>0</v>
      </c>
      <c r="R52" s="5">
        <f ca="1">SUM('Claims list'!$R138:OFFSET('Claims list'!$R138,0,R$49))</f>
        <v>1</v>
      </c>
      <c r="S52" s="5">
        <f ca="1">SUM('Claims list'!$R138:OFFSET('Claims list'!$R138,0,S$49))</f>
        <v>2</v>
      </c>
      <c r="T52" s="5">
        <f ca="1">SUM('Claims list'!$R138:OFFSET('Claims list'!$R138,0,T$49))</f>
        <v>2</v>
      </c>
      <c r="U52" s="5">
        <f ca="1">SUM('Claims list'!$R138:OFFSET('Claims list'!$R138,0,U$49))</f>
        <v>2</v>
      </c>
      <c r="V52" s="5">
        <f ca="1">SUM('Claims list'!$R138:OFFSET('Claims list'!$R138,0,V$49))</f>
        <v>2</v>
      </c>
      <c r="W52" s="5">
        <f ca="1">SUM('Claims list'!$R138:OFFSET('Claims list'!$R138,0,W$49))</f>
        <v>2</v>
      </c>
      <c r="X52" s="5">
        <f ca="1">SUM('Claims list'!$R138:OFFSET('Claims list'!$R138,0,X$49))</f>
        <v>2</v>
      </c>
      <c r="Y52" s="5">
        <f ca="1">SUM('Claims list'!$R138:OFFSET('Claims list'!$R138,0,Y$49))</f>
        <v>2</v>
      </c>
      <c r="Z52" s="5">
        <f ca="1">SUM('Claims list'!$R138:OFFSET('Claims list'!$R138,0,Z$49))</f>
        <v>3</v>
      </c>
      <c r="AA52" s="5">
        <f ca="1">SUM('Claims list'!$R138:OFFSET('Claims list'!$R138,0,AA$49))</f>
        <v>3</v>
      </c>
      <c r="AB52" s="5">
        <f ca="1">SUM('Claims list'!$R138:OFFSET('Claims list'!$R138,0,AB$49))</f>
        <v>4</v>
      </c>
      <c r="AC52" s="5">
        <f ca="1">SUM('Claims list'!$R138:OFFSET('Claims list'!$R138,0,AC$49))</f>
        <v>5</v>
      </c>
      <c r="AD52" s="5">
        <f ca="1">SUM('Claims list'!$R138:OFFSET('Claims list'!$R138,0,AD$49))</f>
        <v>6</v>
      </c>
      <c r="AE52" s="5">
        <f ca="1">SUM('Claims list'!$R138:OFFSET('Claims list'!$R138,0,AE$49))</f>
        <v>8</v>
      </c>
      <c r="AF52" s="5">
        <f ca="1">SUM('Claims list'!$R138:OFFSET('Claims list'!$R138,0,AF$49))</f>
        <v>9</v>
      </c>
      <c r="AG52" s="5">
        <f ca="1">SUM('Claims list'!$R138:OFFSET('Claims list'!$R138,0,AG$49))</f>
        <v>10</v>
      </c>
      <c r="AH52" s="5">
        <f ca="1">SUM('Claims list'!$R138:OFFSET('Claims list'!$R138,0,AH$49))</f>
        <v>11</v>
      </c>
      <c r="AI52" s="5">
        <f ca="1">SUM('Claims list'!$R138:OFFSET('Claims list'!$R138,0,AI$49))</f>
        <v>11</v>
      </c>
      <c r="AJ52" s="5">
        <f ca="1">SUM('Claims list'!$R138:OFFSET('Claims list'!$R138,0,AJ$49))</f>
        <v>12</v>
      </c>
      <c r="AK52" s="5">
        <f ca="1">SUM('Claims list'!$R138:OFFSET('Claims list'!$R138,0,AK$49))</f>
        <v>12</v>
      </c>
      <c r="AL52" s="5">
        <f ca="1">SUM('Claims list'!$R138:OFFSET('Claims list'!$R138,0,AL$49))</f>
        <v>12</v>
      </c>
    </row>
    <row r="53" spans="1:38" x14ac:dyDescent="0.2">
      <c r="A53" s="34">
        <v>33</v>
      </c>
      <c r="B53" s="5">
        <f ca="1">SUM('Claims list'!$R139:OFFSET('Claims list'!$R139,0,B$49))</f>
        <v>0</v>
      </c>
      <c r="C53" s="5">
        <f ca="1">SUM('Claims list'!$R139:OFFSET('Claims list'!$R139,0,C$49))</f>
        <v>0</v>
      </c>
      <c r="D53" s="5">
        <f ca="1">SUM('Claims list'!$R139:OFFSET('Claims list'!$R139,0,D$49))</f>
        <v>0</v>
      </c>
      <c r="E53" s="5">
        <f ca="1">SUM('Claims list'!$R139:OFFSET('Claims list'!$R139,0,E$49))</f>
        <v>0</v>
      </c>
      <c r="F53" s="5">
        <f ca="1">SUM('Claims list'!$R139:OFFSET('Claims list'!$R139,0,F$49))</f>
        <v>0</v>
      </c>
      <c r="G53" s="5">
        <f ca="1">SUM('Claims list'!$R139:OFFSET('Claims list'!$R139,0,G$49))</f>
        <v>0</v>
      </c>
      <c r="H53" s="5">
        <f ca="1">SUM('Claims list'!$R139:OFFSET('Claims list'!$R139,0,H$49))</f>
        <v>0</v>
      </c>
      <c r="I53" s="5">
        <f ca="1">SUM('Claims list'!$R139:OFFSET('Claims list'!$R139,0,I$49))</f>
        <v>0</v>
      </c>
      <c r="J53" s="5">
        <f ca="1">SUM('Claims list'!$R139:OFFSET('Claims list'!$R139,0,J$49))</f>
        <v>0</v>
      </c>
      <c r="K53" s="5">
        <f ca="1">SUM('Claims list'!$R139:OFFSET('Claims list'!$R139,0,K$49))</f>
        <v>0</v>
      </c>
      <c r="L53" s="5">
        <f ca="1">SUM('Claims list'!$R139:OFFSET('Claims list'!$R139,0,L$49))</f>
        <v>0</v>
      </c>
      <c r="M53" s="5">
        <f ca="1">SUM('Claims list'!$R139:OFFSET('Claims list'!$R139,0,M$49))</f>
        <v>0</v>
      </c>
      <c r="N53" s="5">
        <f ca="1">SUM('Claims list'!$R139:OFFSET('Claims list'!$R139,0,N$49))</f>
        <v>0</v>
      </c>
      <c r="O53" s="5">
        <f ca="1">SUM('Claims list'!$R139:OFFSET('Claims list'!$R139,0,O$49))</f>
        <v>0</v>
      </c>
      <c r="P53" s="5">
        <f ca="1">SUM('Claims list'!$R139:OFFSET('Claims list'!$R139,0,P$49))</f>
        <v>0</v>
      </c>
      <c r="Q53" s="5">
        <f ca="1">SUM('Claims list'!$R139:OFFSET('Claims list'!$R139,0,Q$49))</f>
        <v>1</v>
      </c>
      <c r="R53" s="5">
        <f ca="1">SUM('Claims list'!$R139:OFFSET('Claims list'!$R139,0,R$49))</f>
        <v>1</v>
      </c>
      <c r="S53" s="5">
        <f ca="1">SUM('Claims list'!$R139:OFFSET('Claims list'!$R139,0,S$49))</f>
        <v>1</v>
      </c>
      <c r="T53" s="5">
        <f ca="1">SUM('Claims list'!$R139:OFFSET('Claims list'!$R139,0,T$49))</f>
        <v>1</v>
      </c>
      <c r="U53" s="5">
        <f ca="1">SUM('Claims list'!$R139:OFFSET('Claims list'!$R139,0,U$49))</f>
        <v>1</v>
      </c>
      <c r="V53" s="5">
        <f ca="1">SUM('Claims list'!$R139:OFFSET('Claims list'!$R139,0,V$49))</f>
        <v>1</v>
      </c>
      <c r="W53" s="5">
        <f ca="1">SUM('Claims list'!$R139:OFFSET('Claims list'!$R139,0,W$49))</f>
        <v>1</v>
      </c>
      <c r="X53" s="5">
        <f ca="1">SUM('Claims list'!$R139:OFFSET('Claims list'!$R139,0,X$49))</f>
        <v>2</v>
      </c>
      <c r="Y53" s="5">
        <f ca="1">SUM('Claims list'!$R139:OFFSET('Claims list'!$R139,0,Y$49))</f>
        <v>2</v>
      </c>
      <c r="Z53" s="5">
        <f ca="1">SUM('Claims list'!$R139:OFFSET('Claims list'!$R139,0,Z$49))</f>
        <v>3</v>
      </c>
      <c r="AA53" s="5">
        <f ca="1">SUM('Claims list'!$R139:OFFSET('Claims list'!$R139,0,AA$49))</f>
        <v>4</v>
      </c>
      <c r="AB53" s="5">
        <f ca="1">SUM('Claims list'!$R139:OFFSET('Claims list'!$R139,0,AB$49))</f>
        <v>4</v>
      </c>
      <c r="AC53" s="5">
        <f ca="1">SUM('Claims list'!$R139:OFFSET('Claims list'!$R139,0,AC$49))</f>
        <v>5</v>
      </c>
      <c r="AD53" s="5">
        <f ca="1">SUM('Claims list'!$R139:OFFSET('Claims list'!$R139,0,AD$49))</f>
        <v>6</v>
      </c>
      <c r="AE53" s="5">
        <f ca="1">SUM('Claims list'!$R139:OFFSET('Claims list'!$R139,0,AE$49))</f>
        <v>6</v>
      </c>
      <c r="AF53" s="5">
        <f ca="1">SUM('Claims list'!$R139:OFFSET('Claims list'!$R139,0,AF$49))</f>
        <v>7</v>
      </c>
      <c r="AG53" s="5">
        <f ca="1">SUM('Claims list'!$R139:OFFSET('Claims list'!$R139,0,AG$49))</f>
        <v>7</v>
      </c>
      <c r="AH53" s="5">
        <f ca="1">SUM('Claims list'!$R139:OFFSET('Claims list'!$R139,0,AH$49))</f>
        <v>7</v>
      </c>
      <c r="AI53" s="5">
        <f ca="1">SUM('Claims list'!$R139:OFFSET('Claims list'!$R139,0,AI$49))</f>
        <v>10</v>
      </c>
      <c r="AJ53" s="5">
        <f ca="1">SUM('Claims list'!$R139:OFFSET('Claims list'!$R139,0,AJ$49))</f>
        <v>10</v>
      </c>
      <c r="AK53" s="5">
        <f ca="1">SUM('Claims list'!$R139:OFFSET('Claims list'!$R139,0,AK$49))</f>
        <v>10</v>
      </c>
      <c r="AL53" s="5">
        <f ca="1">SUM('Claims list'!$R139:OFFSET('Claims list'!$R139,0,AL$49))</f>
        <v>10</v>
      </c>
    </row>
    <row r="54" spans="1:38" x14ac:dyDescent="0.2">
      <c r="A54" s="34">
        <v>32</v>
      </c>
      <c r="B54" s="5">
        <f ca="1">SUM('Claims list'!$R140:OFFSET('Claims list'!$R140,0,B$49))</f>
        <v>0</v>
      </c>
      <c r="C54" s="5">
        <f ca="1">SUM('Claims list'!$R140:OFFSET('Claims list'!$R140,0,C$49))</f>
        <v>0</v>
      </c>
      <c r="D54" s="5">
        <f ca="1">SUM('Claims list'!$R140:OFFSET('Claims list'!$R140,0,D$49))</f>
        <v>0</v>
      </c>
      <c r="E54" s="5">
        <f ca="1">SUM('Claims list'!$R140:OFFSET('Claims list'!$R140,0,E$49))</f>
        <v>0</v>
      </c>
      <c r="F54" s="5">
        <f ca="1">SUM('Claims list'!$R140:OFFSET('Claims list'!$R140,0,F$49))</f>
        <v>0</v>
      </c>
      <c r="G54" s="5">
        <f ca="1">SUM('Claims list'!$R140:OFFSET('Claims list'!$R140,0,G$49))</f>
        <v>0</v>
      </c>
      <c r="H54" s="5">
        <f ca="1">SUM('Claims list'!$R140:OFFSET('Claims list'!$R140,0,H$49))</f>
        <v>0</v>
      </c>
      <c r="I54" s="5">
        <f ca="1">SUM('Claims list'!$R140:OFFSET('Claims list'!$R140,0,I$49))</f>
        <v>0</v>
      </c>
      <c r="J54" s="5">
        <f ca="1">SUM('Claims list'!$R140:OFFSET('Claims list'!$R140,0,J$49))</f>
        <v>0</v>
      </c>
      <c r="K54" s="5">
        <f ca="1">SUM('Claims list'!$R140:OFFSET('Claims list'!$R140,0,K$49))</f>
        <v>0</v>
      </c>
      <c r="L54" s="5">
        <f ca="1">SUM('Claims list'!$R140:OFFSET('Claims list'!$R140,0,L$49))</f>
        <v>0</v>
      </c>
      <c r="M54" s="5">
        <f ca="1">SUM('Claims list'!$R140:OFFSET('Claims list'!$R140,0,M$49))</f>
        <v>1</v>
      </c>
      <c r="N54" s="5">
        <f ca="1">SUM('Claims list'!$R140:OFFSET('Claims list'!$R140,0,N$49))</f>
        <v>2</v>
      </c>
      <c r="O54" s="5">
        <f ca="1">SUM('Claims list'!$R140:OFFSET('Claims list'!$R140,0,O$49))</f>
        <v>2</v>
      </c>
      <c r="P54" s="5">
        <f ca="1">SUM('Claims list'!$R140:OFFSET('Claims list'!$R140,0,P$49))</f>
        <v>2</v>
      </c>
      <c r="Q54" s="5">
        <f ca="1">SUM('Claims list'!$R140:OFFSET('Claims list'!$R140,0,Q$49))</f>
        <v>2</v>
      </c>
      <c r="R54" s="5">
        <f ca="1">SUM('Claims list'!$R140:OFFSET('Claims list'!$R140,0,R$49))</f>
        <v>2</v>
      </c>
      <c r="S54" s="5">
        <f ca="1">SUM('Claims list'!$R140:OFFSET('Claims list'!$R140,0,S$49))</f>
        <v>3</v>
      </c>
      <c r="T54" s="5">
        <f ca="1">SUM('Claims list'!$R140:OFFSET('Claims list'!$R140,0,T$49))</f>
        <v>3</v>
      </c>
      <c r="U54" s="5">
        <f ca="1">SUM('Claims list'!$R140:OFFSET('Claims list'!$R140,0,U$49))</f>
        <v>3</v>
      </c>
      <c r="V54" s="5">
        <f ca="1">SUM('Claims list'!$R140:OFFSET('Claims list'!$R140,0,V$49))</f>
        <v>3</v>
      </c>
      <c r="W54" s="5">
        <f ca="1">SUM('Claims list'!$R140:OFFSET('Claims list'!$R140,0,W$49))</f>
        <v>4</v>
      </c>
      <c r="X54" s="5">
        <f ca="1">SUM('Claims list'!$R140:OFFSET('Claims list'!$R140,0,X$49))</f>
        <v>4</v>
      </c>
      <c r="Y54" s="5">
        <f ca="1">SUM('Claims list'!$R140:OFFSET('Claims list'!$R140,0,Y$49))</f>
        <v>5</v>
      </c>
      <c r="Z54" s="5">
        <f ca="1">SUM('Claims list'!$R140:OFFSET('Claims list'!$R140,0,Z$49))</f>
        <v>5</v>
      </c>
      <c r="AA54" s="5">
        <f ca="1">SUM('Claims list'!$R140:OFFSET('Claims list'!$R140,0,AA$49))</f>
        <v>5</v>
      </c>
      <c r="AB54" s="5">
        <f ca="1">SUM('Claims list'!$R140:OFFSET('Claims list'!$R140,0,AB$49))</f>
        <v>6</v>
      </c>
      <c r="AC54" s="5">
        <f ca="1">SUM('Claims list'!$R140:OFFSET('Claims list'!$R140,0,AC$49))</f>
        <v>6</v>
      </c>
      <c r="AD54" s="5">
        <f ca="1">SUM('Claims list'!$R140:OFFSET('Claims list'!$R140,0,AD$49))</f>
        <v>6</v>
      </c>
      <c r="AE54" s="5">
        <f ca="1">SUM('Claims list'!$R140:OFFSET('Claims list'!$R140,0,AE$49))</f>
        <v>6</v>
      </c>
      <c r="AF54" s="5">
        <f ca="1">SUM('Claims list'!$R140:OFFSET('Claims list'!$R140,0,AF$49))</f>
        <v>7</v>
      </c>
      <c r="AG54" s="5">
        <f ca="1">SUM('Claims list'!$R140:OFFSET('Claims list'!$R140,0,AG$49))</f>
        <v>9</v>
      </c>
      <c r="AH54" s="5">
        <f ca="1">SUM('Claims list'!$R140:OFFSET('Claims list'!$R140,0,AH$49))</f>
        <v>9</v>
      </c>
      <c r="AI54" s="5">
        <f ca="1">SUM('Claims list'!$R140:OFFSET('Claims list'!$R140,0,AI$49))</f>
        <v>9</v>
      </c>
      <c r="AJ54" s="5">
        <f ca="1">SUM('Claims list'!$R140:OFFSET('Claims list'!$R140,0,AJ$49))</f>
        <v>9</v>
      </c>
      <c r="AK54" s="5">
        <f ca="1">SUM('Claims list'!$R140:OFFSET('Claims list'!$R140,0,AK$49))</f>
        <v>9</v>
      </c>
      <c r="AL54" s="5">
        <f ca="1">SUM('Claims list'!$R140:OFFSET('Claims list'!$R140,0,AL$49))</f>
        <v>9</v>
      </c>
    </row>
    <row r="55" spans="1:38" x14ac:dyDescent="0.2">
      <c r="A55" s="34">
        <v>31</v>
      </c>
      <c r="B55" s="5">
        <f ca="1">SUM('Claims list'!$R141:OFFSET('Claims list'!$R141,0,B$49))</f>
        <v>0</v>
      </c>
      <c r="C55" s="5">
        <f ca="1">SUM('Claims list'!$R141:OFFSET('Claims list'!$R141,0,C$49))</f>
        <v>0</v>
      </c>
      <c r="D55" s="5">
        <f ca="1">SUM('Claims list'!$R141:OFFSET('Claims list'!$R141,0,D$49))</f>
        <v>0</v>
      </c>
      <c r="E55" s="5">
        <f ca="1">SUM('Claims list'!$R141:OFFSET('Claims list'!$R141,0,E$49))</f>
        <v>0</v>
      </c>
      <c r="F55" s="5">
        <f ca="1">SUM('Claims list'!$R141:OFFSET('Claims list'!$R141,0,F$49))</f>
        <v>0</v>
      </c>
      <c r="G55" s="5">
        <f ca="1">SUM('Claims list'!$R141:OFFSET('Claims list'!$R141,0,G$49))</f>
        <v>0</v>
      </c>
      <c r="H55" s="5">
        <f ca="1">SUM('Claims list'!$R141:OFFSET('Claims list'!$R141,0,H$49))</f>
        <v>0</v>
      </c>
      <c r="I55" s="5">
        <f ca="1">SUM('Claims list'!$R141:OFFSET('Claims list'!$R141,0,I$49))</f>
        <v>0</v>
      </c>
      <c r="J55" s="5">
        <f ca="1">SUM('Claims list'!$R141:OFFSET('Claims list'!$R141,0,J$49))</f>
        <v>0</v>
      </c>
      <c r="K55" s="5">
        <f ca="1">SUM('Claims list'!$R141:OFFSET('Claims list'!$R141,0,K$49))</f>
        <v>0</v>
      </c>
      <c r="L55" s="5">
        <f ca="1">SUM('Claims list'!$R141:OFFSET('Claims list'!$R141,0,L$49))</f>
        <v>0</v>
      </c>
      <c r="M55" s="5">
        <f ca="1">SUM('Claims list'!$R141:OFFSET('Claims list'!$R141,0,M$49))</f>
        <v>0</v>
      </c>
      <c r="N55" s="5">
        <f ca="1">SUM('Claims list'!$R141:OFFSET('Claims list'!$R141,0,N$49))</f>
        <v>1</v>
      </c>
      <c r="O55" s="5">
        <f ca="1">SUM('Claims list'!$R141:OFFSET('Claims list'!$R141,0,O$49))</f>
        <v>1</v>
      </c>
      <c r="P55" s="5">
        <f ca="1">SUM('Claims list'!$R141:OFFSET('Claims list'!$R141,0,P$49))</f>
        <v>1</v>
      </c>
      <c r="Q55" s="5">
        <f ca="1">SUM('Claims list'!$R141:OFFSET('Claims list'!$R141,0,Q$49))</f>
        <v>3</v>
      </c>
      <c r="R55" s="5">
        <f ca="1">SUM('Claims list'!$R141:OFFSET('Claims list'!$R141,0,R$49))</f>
        <v>3</v>
      </c>
      <c r="S55" s="5">
        <f ca="1">SUM('Claims list'!$R141:OFFSET('Claims list'!$R141,0,S$49))</f>
        <v>3</v>
      </c>
      <c r="T55" s="5">
        <f ca="1">SUM('Claims list'!$R141:OFFSET('Claims list'!$R141,0,T$49))</f>
        <v>3</v>
      </c>
      <c r="U55" s="5">
        <f ca="1">SUM('Claims list'!$R141:OFFSET('Claims list'!$R141,0,U$49))</f>
        <v>3</v>
      </c>
      <c r="V55" s="5">
        <f ca="1">SUM('Claims list'!$R141:OFFSET('Claims list'!$R141,0,V$49))</f>
        <v>3</v>
      </c>
      <c r="W55" s="5">
        <f ca="1">SUM('Claims list'!$R141:OFFSET('Claims list'!$R141,0,W$49))</f>
        <v>3</v>
      </c>
      <c r="X55" s="5">
        <f ca="1">SUM('Claims list'!$R141:OFFSET('Claims list'!$R141,0,X$49))</f>
        <v>3</v>
      </c>
      <c r="Y55" s="5">
        <f ca="1">SUM('Claims list'!$R141:OFFSET('Claims list'!$R141,0,Y$49))</f>
        <v>3</v>
      </c>
      <c r="Z55" s="5">
        <f ca="1">SUM('Claims list'!$R141:OFFSET('Claims list'!$R141,0,Z$49))</f>
        <v>4</v>
      </c>
      <c r="AA55" s="5">
        <f ca="1">SUM('Claims list'!$R141:OFFSET('Claims list'!$R141,0,AA$49))</f>
        <v>4</v>
      </c>
      <c r="AB55" s="5">
        <f ca="1">SUM('Claims list'!$R141:OFFSET('Claims list'!$R141,0,AB$49))</f>
        <v>4</v>
      </c>
      <c r="AC55" s="5">
        <f ca="1">SUM('Claims list'!$R141:OFFSET('Claims list'!$R141,0,AC$49))</f>
        <v>4</v>
      </c>
      <c r="AD55" s="5">
        <f ca="1">SUM('Claims list'!$R141:OFFSET('Claims list'!$R141,0,AD$49))</f>
        <v>5</v>
      </c>
      <c r="AE55" s="5">
        <f ca="1">SUM('Claims list'!$R141:OFFSET('Claims list'!$R141,0,AE$49))</f>
        <v>5</v>
      </c>
      <c r="AF55" s="5">
        <f ca="1">SUM('Claims list'!$R141:OFFSET('Claims list'!$R141,0,AF$49))</f>
        <v>5</v>
      </c>
      <c r="AG55" s="5">
        <f ca="1">SUM('Claims list'!$R141:OFFSET('Claims list'!$R141,0,AG$49))</f>
        <v>7</v>
      </c>
      <c r="AH55" s="5">
        <f ca="1">SUM('Claims list'!$R141:OFFSET('Claims list'!$R141,0,AH$49))</f>
        <v>7</v>
      </c>
      <c r="AI55" s="5">
        <f ca="1">SUM('Claims list'!$R141:OFFSET('Claims list'!$R141,0,AI$49))</f>
        <v>7</v>
      </c>
      <c r="AJ55" s="5">
        <f ca="1">SUM('Claims list'!$R141:OFFSET('Claims list'!$R141,0,AJ$49))</f>
        <v>7</v>
      </c>
      <c r="AK55" s="5">
        <f ca="1">SUM('Claims list'!$R141:OFFSET('Claims list'!$R141,0,AK$49))</f>
        <v>7</v>
      </c>
      <c r="AL55" s="5">
        <f ca="1">SUM('Claims list'!$R141:OFFSET('Claims list'!$R141,0,AL$49))</f>
        <v>7</v>
      </c>
    </row>
    <row r="56" spans="1:38" x14ac:dyDescent="0.2">
      <c r="A56" s="34">
        <v>30</v>
      </c>
      <c r="B56" s="5">
        <f ca="1">SUM('Claims list'!$R142:OFFSET('Claims list'!$R142,0,B$49))</f>
        <v>0</v>
      </c>
      <c r="C56" s="5">
        <f ca="1">SUM('Claims list'!$R142:OFFSET('Claims list'!$R142,0,C$49))</f>
        <v>0</v>
      </c>
      <c r="D56" s="5">
        <f ca="1">SUM('Claims list'!$R142:OFFSET('Claims list'!$R142,0,D$49))</f>
        <v>0</v>
      </c>
      <c r="E56" s="5">
        <f ca="1">SUM('Claims list'!$R142:OFFSET('Claims list'!$R142,0,E$49))</f>
        <v>0</v>
      </c>
      <c r="F56" s="5">
        <f ca="1">SUM('Claims list'!$R142:OFFSET('Claims list'!$R142,0,F$49))</f>
        <v>0</v>
      </c>
      <c r="G56" s="5">
        <f ca="1">SUM('Claims list'!$R142:OFFSET('Claims list'!$R142,0,G$49))</f>
        <v>0</v>
      </c>
      <c r="H56" s="5">
        <f ca="1">SUM('Claims list'!$R142:OFFSET('Claims list'!$R142,0,H$49))</f>
        <v>0</v>
      </c>
      <c r="I56" s="5">
        <f ca="1">SUM('Claims list'!$R142:OFFSET('Claims list'!$R142,0,I$49))</f>
        <v>0</v>
      </c>
      <c r="J56" s="5">
        <f ca="1">SUM('Claims list'!$R142:OFFSET('Claims list'!$R142,0,J$49))</f>
        <v>0</v>
      </c>
      <c r="K56" s="5">
        <f ca="1">SUM('Claims list'!$R142:OFFSET('Claims list'!$R142,0,K$49))</f>
        <v>0</v>
      </c>
      <c r="L56" s="5">
        <f ca="1">SUM('Claims list'!$R142:OFFSET('Claims list'!$R142,0,L$49))</f>
        <v>0</v>
      </c>
      <c r="M56" s="5">
        <f ca="1">SUM('Claims list'!$R142:OFFSET('Claims list'!$R142,0,M$49))</f>
        <v>0</v>
      </c>
      <c r="N56" s="5">
        <f ca="1">SUM('Claims list'!$R142:OFFSET('Claims list'!$R142,0,N$49))</f>
        <v>0</v>
      </c>
      <c r="O56" s="5">
        <f ca="1">SUM('Claims list'!$R142:OFFSET('Claims list'!$R142,0,O$49))</f>
        <v>0</v>
      </c>
      <c r="P56" s="5">
        <f ca="1">SUM('Claims list'!$R142:OFFSET('Claims list'!$R142,0,P$49))</f>
        <v>1</v>
      </c>
      <c r="Q56" s="5">
        <f ca="1">SUM('Claims list'!$R142:OFFSET('Claims list'!$R142,0,Q$49))</f>
        <v>1</v>
      </c>
      <c r="R56" s="5">
        <f ca="1">SUM('Claims list'!$R142:OFFSET('Claims list'!$R142,0,R$49))</f>
        <v>2</v>
      </c>
      <c r="S56" s="5">
        <f ca="1">SUM('Claims list'!$R142:OFFSET('Claims list'!$R142,0,S$49))</f>
        <v>2</v>
      </c>
      <c r="T56" s="5">
        <f ca="1">SUM('Claims list'!$R142:OFFSET('Claims list'!$R142,0,T$49))</f>
        <v>2</v>
      </c>
      <c r="U56" s="5">
        <f ca="1">SUM('Claims list'!$R142:OFFSET('Claims list'!$R142,0,U$49))</f>
        <v>2</v>
      </c>
      <c r="V56" s="5">
        <f ca="1">SUM('Claims list'!$R142:OFFSET('Claims list'!$R142,0,V$49))</f>
        <v>2</v>
      </c>
      <c r="W56" s="5">
        <f ca="1">SUM('Claims list'!$R142:OFFSET('Claims list'!$R142,0,W$49))</f>
        <v>4</v>
      </c>
      <c r="X56" s="5">
        <f ca="1">SUM('Claims list'!$R142:OFFSET('Claims list'!$R142,0,X$49))</f>
        <v>4</v>
      </c>
      <c r="Y56" s="5">
        <f ca="1">SUM('Claims list'!$R142:OFFSET('Claims list'!$R142,0,Y$49))</f>
        <v>5</v>
      </c>
      <c r="Z56" s="5">
        <f ca="1">SUM('Claims list'!$R142:OFFSET('Claims list'!$R142,0,Z$49))</f>
        <v>5</v>
      </c>
      <c r="AA56" s="5">
        <f ca="1">SUM('Claims list'!$R142:OFFSET('Claims list'!$R142,0,AA$49))</f>
        <v>5</v>
      </c>
      <c r="AB56" s="5">
        <f ca="1">SUM('Claims list'!$R142:OFFSET('Claims list'!$R142,0,AB$49))</f>
        <v>6</v>
      </c>
      <c r="AC56" s="5">
        <f ca="1">SUM('Claims list'!$R142:OFFSET('Claims list'!$R142,0,AC$49))</f>
        <v>7</v>
      </c>
      <c r="AD56" s="5">
        <f ca="1">SUM('Claims list'!$R142:OFFSET('Claims list'!$R142,0,AD$49))</f>
        <v>9</v>
      </c>
      <c r="AE56" s="5">
        <f ca="1">SUM('Claims list'!$R142:OFFSET('Claims list'!$R142,0,AE$49))</f>
        <v>11</v>
      </c>
      <c r="AF56" s="5">
        <f ca="1">SUM('Claims list'!$R142:OFFSET('Claims list'!$R142,0,AF$49))</f>
        <v>12</v>
      </c>
      <c r="AG56" s="5">
        <f ca="1">SUM('Claims list'!$R142:OFFSET('Claims list'!$R142,0,AG$49))</f>
        <v>12</v>
      </c>
      <c r="AH56" s="5">
        <f ca="1">SUM('Claims list'!$R142:OFFSET('Claims list'!$R142,0,AH$49))</f>
        <v>12</v>
      </c>
      <c r="AI56" s="5">
        <f ca="1">SUM('Claims list'!$R142:OFFSET('Claims list'!$R142,0,AI$49))</f>
        <v>12</v>
      </c>
      <c r="AJ56" s="5">
        <f ca="1">SUM('Claims list'!$R142:OFFSET('Claims list'!$R142,0,AJ$49))</f>
        <v>12</v>
      </c>
      <c r="AK56" s="5">
        <f ca="1">SUM('Claims list'!$R142:OFFSET('Claims list'!$R142,0,AK$49))</f>
        <v>12</v>
      </c>
      <c r="AL56" s="5">
        <f ca="1">SUM('Claims list'!$R142:OFFSET('Claims list'!$R142,0,AL$49))</f>
        <v>12</v>
      </c>
    </row>
    <row r="57" spans="1:38" x14ac:dyDescent="0.2">
      <c r="A57" s="34">
        <v>29</v>
      </c>
      <c r="B57" s="5">
        <f ca="1">SUM('Claims list'!$R143:OFFSET('Claims list'!$R143,0,B$49))</f>
        <v>0</v>
      </c>
      <c r="C57" s="5">
        <f ca="1">SUM('Claims list'!$R143:OFFSET('Claims list'!$R143,0,C$49))</f>
        <v>0</v>
      </c>
      <c r="D57" s="5">
        <f ca="1">SUM('Claims list'!$R143:OFFSET('Claims list'!$R143,0,D$49))</f>
        <v>0</v>
      </c>
      <c r="E57" s="5">
        <f ca="1">SUM('Claims list'!$R143:OFFSET('Claims list'!$R143,0,E$49))</f>
        <v>1</v>
      </c>
      <c r="F57" s="5">
        <f ca="1">SUM('Claims list'!$R143:OFFSET('Claims list'!$R143,0,F$49))</f>
        <v>1</v>
      </c>
      <c r="G57" s="5">
        <f ca="1">SUM('Claims list'!$R143:OFFSET('Claims list'!$R143,0,G$49))</f>
        <v>1</v>
      </c>
      <c r="H57" s="5">
        <f ca="1">SUM('Claims list'!$R143:OFFSET('Claims list'!$R143,0,H$49))</f>
        <v>1</v>
      </c>
      <c r="I57" s="5">
        <f ca="1">SUM('Claims list'!$R143:OFFSET('Claims list'!$R143,0,I$49))</f>
        <v>1</v>
      </c>
      <c r="J57" s="5">
        <f ca="1">SUM('Claims list'!$R143:OFFSET('Claims list'!$R143,0,J$49))</f>
        <v>1</v>
      </c>
      <c r="K57" s="5">
        <f ca="1">SUM('Claims list'!$R143:OFFSET('Claims list'!$R143,0,K$49))</f>
        <v>1</v>
      </c>
      <c r="L57" s="5">
        <f ca="1">SUM('Claims list'!$R143:OFFSET('Claims list'!$R143,0,L$49))</f>
        <v>1</v>
      </c>
      <c r="M57" s="5">
        <f ca="1">SUM('Claims list'!$R143:OFFSET('Claims list'!$R143,0,M$49))</f>
        <v>2</v>
      </c>
      <c r="N57" s="5">
        <f ca="1">SUM('Claims list'!$R143:OFFSET('Claims list'!$R143,0,N$49))</f>
        <v>2</v>
      </c>
      <c r="O57" s="5">
        <f ca="1">SUM('Claims list'!$R143:OFFSET('Claims list'!$R143,0,O$49))</f>
        <v>2</v>
      </c>
      <c r="P57" s="5">
        <f ca="1">SUM('Claims list'!$R143:OFFSET('Claims list'!$R143,0,P$49))</f>
        <v>2</v>
      </c>
      <c r="Q57" s="5">
        <f ca="1">SUM('Claims list'!$R143:OFFSET('Claims list'!$R143,0,Q$49))</f>
        <v>2</v>
      </c>
      <c r="R57" s="5">
        <f ca="1">SUM('Claims list'!$R143:OFFSET('Claims list'!$R143,0,R$49))</f>
        <v>2</v>
      </c>
      <c r="S57" s="5">
        <f ca="1">SUM('Claims list'!$R143:OFFSET('Claims list'!$R143,0,S$49))</f>
        <v>2</v>
      </c>
      <c r="T57" s="5">
        <f ca="1">SUM('Claims list'!$R143:OFFSET('Claims list'!$R143,0,T$49))</f>
        <v>2</v>
      </c>
      <c r="U57" s="5">
        <f ca="1">SUM('Claims list'!$R143:OFFSET('Claims list'!$R143,0,U$49))</f>
        <v>2</v>
      </c>
      <c r="V57" s="5">
        <f ca="1">SUM('Claims list'!$R143:OFFSET('Claims list'!$R143,0,V$49))</f>
        <v>4</v>
      </c>
      <c r="W57" s="5">
        <f ca="1">SUM('Claims list'!$R143:OFFSET('Claims list'!$R143,0,W$49))</f>
        <v>4</v>
      </c>
      <c r="X57" s="5">
        <f ca="1">SUM('Claims list'!$R143:OFFSET('Claims list'!$R143,0,X$49))</f>
        <v>4</v>
      </c>
      <c r="Y57" s="5">
        <f ca="1">SUM('Claims list'!$R143:OFFSET('Claims list'!$R143,0,Y$49))</f>
        <v>4</v>
      </c>
      <c r="Z57" s="5">
        <f ca="1">SUM('Claims list'!$R143:OFFSET('Claims list'!$R143,0,Z$49))</f>
        <v>4</v>
      </c>
      <c r="AA57" s="5">
        <f ca="1">SUM('Claims list'!$R143:OFFSET('Claims list'!$R143,0,AA$49))</f>
        <v>5</v>
      </c>
      <c r="AB57" s="5">
        <f ca="1">SUM('Claims list'!$R143:OFFSET('Claims list'!$R143,0,AB$49))</f>
        <v>5</v>
      </c>
      <c r="AC57" s="5">
        <f ca="1">SUM('Claims list'!$R143:OFFSET('Claims list'!$R143,0,AC$49))</f>
        <v>6</v>
      </c>
      <c r="AD57" s="5">
        <f ca="1">SUM('Claims list'!$R143:OFFSET('Claims list'!$R143,0,AD$49))</f>
        <v>6</v>
      </c>
      <c r="AE57" s="5">
        <f ca="1">SUM('Claims list'!$R143:OFFSET('Claims list'!$R143,0,AE$49))</f>
        <v>8</v>
      </c>
      <c r="AF57" s="5">
        <f ca="1">SUM('Claims list'!$R143:OFFSET('Claims list'!$R143,0,AF$49))</f>
        <v>8</v>
      </c>
      <c r="AG57" s="5">
        <f ca="1">SUM('Claims list'!$R143:OFFSET('Claims list'!$R143,0,AG$49))</f>
        <v>8</v>
      </c>
      <c r="AH57" s="5">
        <f ca="1">SUM('Claims list'!$R143:OFFSET('Claims list'!$R143,0,AH$49))</f>
        <v>8</v>
      </c>
      <c r="AI57" s="5">
        <f ca="1">SUM('Claims list'!$R143:OFFSET('Claims list'!$R143,0,AI$49))</f>
        <v>8</v>
      </c>
      <c r="AJ57" s="5">
        <f ca="1">SUM('Claims list'!$R143:OFFSET('Claims list'!$R143,0,AJ$49))</f>
        <v>8</v>
      </c>
      <c r="AK57" s="5">
        <f ca="1">SUM('Claims list'!$R143:OFFSET('Claims list'!$R143,0,AK$49))</f>
        <v>8</v>
      </c>
      <c r="AL57" s="5">
        <f ca="1">SUM('Claims list'!$R143:OFFSET('Claims list'!$R143,0,AL$49))</f>
        <v>8</v>
      </c>
    </row>
    <row r="58" spans="1:38" x14ac:dyDescent="0.2">
      <c r="A58" s="34">
        <v>28</v>
      </c>
      <c r="B58" s="5">
        <f ca="1">SUM('Claims list'!$R144:OFFSET('Claims list'!$R144,0,B$49))</f>
        <v>0</v>
      </c>
      <c r="C58" s="5">
        <f ca="1">SUM('Claims list'!$R144:OFFSET('Claims list'!$R144,0,C$49))</f>
        <v>0</v>
      </c>
      <c r="D58" s="5">
        <f ca="1">SUM('Claims list'!$R144:OFFSET('Claims list'!$R144,0,D$49))</f>
        <v>0</v>
      </c>
      <c r="E58" s="5">
        <f ca="1">SUM('Claims list'!$R144:OFFSET('Claims list'!$R144,0,E$49))</f>
        <v>0</v>
      </c>
      <c r="F58" s="5">
        <f ca="1">SUM('Claims list'!$R144:OFFSET('Claims list'!$R144,0,F$49))</f>
        <v>0</v>
      </c>
      <c r="G58" s="5">
        <f ca="1">SUM('Claims list'!$R144:OFFSET('Claims list'!$R144,0,G$49))</f>
        <v>0</v>
      </c>
      <c r="H58" s="5">
        <f ca="1">SUM('Claims list'!$R144:OFFSET('Claims list'!$R144,0,H$49))</f>
        <v>0</v>
      </c>
      <c r="I58" s="5">
        <f ca="1">SUM('Claims list'!$R144:OFFSET('Claims list'!$R144,0,I$49))</f>
        <v>0</v>
      </c>
      <c r="J58" s="5">
        <f ca="1">SUM('Claims list'!$R144:OFFSET('Claims list'!$R144,0,J$49))</f>
        <v>0</v>
      </c>
      <c r="K58" s="5">
        <f ca="1">SUM('Claims list'!$R144:OFFSET('Claims list'!$R144,0,K$49))</f>
        <v>0</v>
      </c>
      <c r="L58" s="5">
        <f ca="1">SUM('Claims list'!$R144:OFFSET('Claims list'!$R144,0,L$49))</f>
        <v>0</v>
      </c>
      <c r="M58" s="5">
        <f ca="1">SUM('Claims list'!$R144:OFFSET('Claims list'!$R144,0,M$49))</f>
        <v>0</v>
      </c>
      <c r="N58" s="5">
        <f ca="1">SUM('Claims list'!$R144:OFFSET('Claims list'!$R144,0,N$49))</f>
        <v>0</v>
      </c>
      <c r="O58" s="5">
        <f ca="1">SUM('Claims list'!$R144:OFFSET('Claims list'!$R144,0,O$49))</f>
        <v>0</v>
      </c>
      <c r="P58" s="5">
        <f ca="1">SUM('Claims list'!$R144:OFFSET('Claims list'!$R144,0,P$49))</f>
        <v>0</v>
      </c>
      <c r="Q58" s="5">
        <f ca="1">SUM('Claims list'!$R144:OFFSET('Claims list'!$R144,0,Q$49))</f>
        <v>0</v>
      </c>
      <c r="R58" s="5">
        <f ca="1">SUM('Claims list'!$R144:OFFSET('Claims list'!$R144,0,R$49))</f>
        <v>0</v>
      </c>
      <c r="S58" s="5">
        <f ca="1">SUM('Claims list'!$R144:OFFSET('Claims list'!$R144,0,S$49))</f>
        <v>0</v>
      </c>
      <c r="T58" s="5">
        <f ca="1">SUM('Claims list'!$R144:OFFSET('Claims list'!$R144,0,T$49))</f>
        <v>0</v>
      </c>
      <c r="U58" s="5">
        <f ca="1">SUM('Claims list'!$R144:OFFSET('Claims list'!$R144,0,U$49))</f>
        <v>0</v>
      </c>
      <c r="V58" s="5">
        <f ca="1">SUM('Claims list'!$R144:OFFSET('Claims list'!$R144,0,V$49))</f>
        <v>1</v>
      </c>
      <c r="W58" s="5">
        <f ca="1">SUM('Claims list'!$R144:OFFSET('Claims list'!$R144,0,W$49))</f>
        <v>2</v>
      </c>
      <c r="X58" s="5">
        <f ca="1">SUM('Claims list'!$R144:OFFSET('Claims list'!$R144,0,X$49))</f>
        <v>2</v>
      </c>
      <c r="Y58" s="5">
        <f ca="1">SUM('Claims list'!$R144:OFFSET('Claims list'!$R144,0,Y$49))</f>
        <v>2</v>
      </c>
      <c r="Z58" s="5">
        <f ca="1">SUM('Claims list'!$R144:OFFSET('Claims list'!$R144,0,Z$49))</f>
        <v>2</v>
      </c>
      <c r="AA58" s="5">
        <f ca="1">SUM('Claims list'!$R144:OFFSET('Claims list'!$R144,0,AA$49))</f>
        <v>3</v>
      </c>
      <c r="AB58" s="5">
        <f ca="1">SUM('Claims list'!$R144:OFFSET('Claims list'!$R144,0,AB$49))</f>
        <v>4</v>
      </c>
      <c r="AC58" s="5">
        <f ca="1">SUM('Claims list'!$R144:OFFSET('Claims list'!$R144,0,AC$49))</f>
        <v>5</v>
      </c>
      <c r="AD58" s="5">
        <f ca="1">SUM('Claims list'!$R144:OFFSET('Claims list'!$R144,0,AD$49))</f>
        <v>5</v>
      </c>
      <c r="AE58" s="5">
        <f ca="1">SUM('Claims list'!$R144:OFFSET('Claims list'!$R144,0,AE$49))</f>
        <v>5</v>
      </c>
      <c r="AF58" s="5">
        <f ca="1">SUM('Claims list'!$R144:OFFSET('Claims list'!$R144,0,AF$49))</f>
        <v>5</v>
      </c>
      <c r="AG58" s="5">
        <f ca="1">SUM('Claims list'!$R144:OFFSET('Claims list'!$R144,0,AG$49))</f>
        <v>5</v>
      </c>
      <c r="AH58" s="5">
        <f ca="1">SUM('Claims list'!$R144:OFFSET('Claims list'!$R144,0,AH$49))</f>
        <v>5</v>
      </c>
      <c r="AI58" s="5">
        <f ca="1">SUM('Claims list'!$R144:OFFSET('Claims list'!$R144,0,AI$49))</f>
        <v>5</v>
      </c>
      <c r="AJ58" s="5">
        <f ca="1">SUM('Claims list'!$R144:OFFSET('Claims list'!$R144,0,AJ$49))</f>
        <v>5</v>
      </c>
      <c r="AK58" s="5">
        <f ca="1">SUM('Claims list'!$R144:OFFSET('Claims list'!$R144,0,AK$49))</f>
        <v>5</v>
      </c>
      <c r="AL58" s="5">
        <f ca="1">SUM('Claims list'!$R144:OFFSET('Claims list'!$R144,0,AL$49))</f>
        <v>5</v>
      </c>
    </row>
    <row r="59" spans="1:38" x14ac:dyDescent="0.2">
      <c r="A59" s="34">
        <v>27</v>
      </c>
      <c r="B59" s="5">
        <f ca="1">SUM('Claims list'!$R145:OFFSET('Claims list'!$R145,0,B$49))</f>
        <v>0</v>
      </c>
      <c r="C59" s="5">
        <f ca="1">SUM('Claims list'!$R145:OFFSET('Claims list'!$R145,0,C$49))</f>
        <v>0</v>
      </c>
      <c r="D59" s="5">
        <f ca="1">SUM('Claims list'!$R145:OFFSET('Claims list'!$R145,0,D$49))</f>
        <v>0</v>
      </c>
      <c r="E59" s="5">
        <f ca="1">SUM('Claims list'!$R145:OFFSET('Claims list'!$R145,0,E$49))</f>
        <v>0</v>
      </c>
      <c r="F59" s="5">
        <f ca="1">SUM('Claims list'!$R145:OFFSET('Claims list'!$R145,0,F$49))</f>
        <v>0</v>
      </c>
      <c r="G59" s="5">
        <f ca="1">SUM('Claims list'!$R145:OFFSET('Claims list'!$R145,0,G$49))</f>
        <v>0</v>
      </c>
      <c r="H59" s="5">
        <f ca="1">SUM('Claims list'!$R145:OFFSET('Claims list'!$R145,0,H$49))</f>
        <v>0</v>
      </c>
      <c r="I59" s="5">
        <f ca="1">SUM('Claims list'!$R145:OFFSET('Claims list'!$R145,0,I$49))</f>
        <v>0</v>
      </c>
      <c r="J59" s="5">
        <f ca="1">SUM('Claims list'!$R145:OFFSET('Claims list'!$R145,0,J$49))</f>
        <v>0</v>
      </c>
      <c r="K59" s="5">
        <f ca="1">SUM('Claims list'!$R145:OFFSET('Claims list'!$R145,0,K$49))</f>
        <v>0</v>
      </c>
      <c r="L59" s="5">
        <f ca="1">SUM('Claims list'!$R145:OFFSET('Claims list'!$R145,0,L$49))</f>
        <v>0</v>
      </c>
      <c r="M59" s="5">
        <f ca="1">SUM('Claims list'!$R145:OFFSET('Claims list'!$R145,0,M$49))</f>
        <v>0</v>
      </c>
      <c r="N59" s="5">
        <f ca="1">SUM('Claims list'!$R145:OFFSET('Claims list'!$R145,0,N$49))</f>
        <v>0</v>
      </c>
      <c r="O59" s="5">
        <f ca="1">SUM('Claims list'!$R145:OFFSET('Claims list'!$R145,0,O$49))</f>
        <v>0</v>
      </c>
      <c r="P59" s="5">
        <f ca="1">SUM('Claims list'!$R145:OFFSET('Claims list'!$R145,0,P$49))</f>
        <v>0</v>
      </c>
      <c r="Q59" s="5">
        <f ca="1">SUM('Claims list'!$R145:OFFSET('Claims list'!$R145,0,Q$49))</f>
        <v>0</v>
      </c>
      <c r="R59" s="5">
        <f ca="1">SUM('Claims list'!$R145:OFFSET('Claims list'!$R145,0,R$49))</f>
        <v>0</v>
      </c>
      <c r="S59" s="5">
        <f ca="1">SUM('Claims list'!$R145:OFFSET('Claims list'!$R145,0,S$49))</f>
        <v>0</v>
      </c>
      <c r="T59" s="5">
        <f ca="1">SUM('Claims list'!$R145:OFFSET('Claims list'!$R145,0,T$49))</f>
        <v>0</v>
      </c>
      <c r="U59" s="5">
        <f ca="1">SUM('Claims list'!$R145:OFFSET('Claims list'!$R145,0,U$49))</f>
        <v>1</v>
      </c>
      <c r="V59" s="5">
        <f ca="1">SUM('Claims list'!$R145:OFFSET('Claims list'!$R145,0,V$49))</f>
        <v>1</v>
      </c>
      <c r="W59" s="5">
        <f ca="1">SUM('Claims list'!$R145:OFFSET('Claims list'!$R145,0,W$49))</f>
        <v>2</v>
      </c>
      <c r="X59" s="5">
        <f ca="1">SUM('Claims list'!$R145:OFFSET('Claims list'!$R145,0,X$49))</f>
        <v>2</v>
      </c>
      <c r="Y59" s="5">
        <f ca="1">SUM('Claims list'!$R145:OFFSET('Claims list'!$R145,0,Y$49))</f>
        <v>2</v>
      </c>
      <c r="Z59" s="5">
        <f ca="1">SUM('Claims list'!$R145:OFFSET('Claims list'!$R145,0,Z$49))</f>
        <v>3</v>
      </c>
      <c r="AA59" s="5">
        <f ca="1">SUM('Claims list'!$R145:OFFSET('Claims list'!$R145,0,AA$49))</f>
        <v>3</v>
      </c>
      <c r="AB59" s="5">
        <f ca="1">SUM('Claims list'!$R145:OFFSET('Claims list'!$R145,0,AB$49))</f>
        <v>3</v>
      </c>
      <c r="AC59" s="5">
        <f ca="1">SUM('Claims list'!$R145:OFFSET('Claims list'!$R145,0,AC$49))</f>
        <v>3</v>
      </c>
      <c r="AD59" s="5">
        <f ca="1">SUM('Claims list'!$R145:OFFSET('Claims list'!$R145,0,AD$49))</f>
        <v>3</v>
      </c>
      <c r="AE59" s="5">
        <f ca="1">SUM('Claims list'!$R145:OFFSET('Claims list'!$R145,0,AE$49))</f>
        <v>3</v>
      </c>
      <c r="AF59" s="5">
        <f ca="1">SUM('Claims list'!$R145:OFFSET('Claims list'!$R145,0,AF$49))</f>
        <v>3</v>
      </c>
      <c r="AG59" s="5">
        <f ca="1">SUM('Claims list'!$R145:OFFSET('Claims list'!$R145,0,AG$49))</f>
        <v>3</v>
      </c>
      <c r="AH59" s="5">
        <f ca="1">SUM('Claims list'!$R145:OFFSET('Claims list'!$R145,0,AH$49))</f>
        <v>3</v>
      </c>
      <c r="AI59" s="5">
        <f ca="1">SUM('Claims list'!$R145:OFFSET('Claims list'!$R145,0,AI$49))</f>
        <v>3</v>
      </c>
      <c r="AJ59" s="5">
        <f ca="1">SUM('Claims list'!$R145:OFFSET('Claims list'!$R145,0,AJ$49))</f>
        <v>3</v>
      </c>
      <c r="AK59" s="5">
        <f ca="1">SUM('Claims list'!$R145:OFFSET('Claims list'!$R145,0,AK$49))</f>
        <v>3</v>
      </c>
      <c r="AL59" s="5">
        <f ca="1">SUM('Claims list'!$R145:OFFSET('Claims list'!$R145,0,AL$49))</f>
        <v>3</v>
      </c>
    </row>
    <row r="60" spans="1:38" x14ac:dyDescent="0.2">
      <c r="A60" s="34">
        <v>26</v>
      </c>
      <c r="B60" s="5">
        <f ca="1">SUM('Claims list'!$R146:OFFSET('Claims list'!$R146,0,B$49))</f>
        <v>0</v>
      </c>
      <c r="C60" s="5">
        <f ca="1">SUM('Claims list'!$R146:OFFSET('Claims list'!$R146,0,C$49))</f>
        <v>0</v>
      </c>
      <c r="D60" s="5">
        <f ca="1">SUM('Claims list'!$R146:OFFSET('Claims list'!$R146,0,D$49))</f>
        <v>0</v>
      </c>
      <c r="E60" s="5">
        <f ca="1">SUM('Claims list'!$R146:OFFSET('Claims list'!$R146,0,E$49))</f>
        <v>0</v>
      </c>
      <c r="F60" s="5">
        <f ca="1">SUM('Claims list'!$R146:OFFSET('Claims list'!$R146,0,F$49))</f>
        <v>0</v>
      </c>
      <c r="G60" s="5">
        <f ca="1">SUM('Claims list'!$R146:OFFSET('Claims list'!$R146,0,G$49))</f>
        <v>0</v>
      </c>
      <c r="H60" s="5">
        <f ca="1">SUM('Claims list'!$R146:OFFSET('Claims list'!$R146,0,H$49))</f>
        <v>0</v>
      </c>
      <c r="I60" s="5">
        <f ca="1">SUM('Claims list'!$R146:OFFSET('Claims list'!$R146,0,I$49))</f>
        <v>0</v>
      </c>
      <c r="J60" s="5">
        <f ca="1">SUM('Claims list'!$R146:OFFSET('Claims list'!$R146,0,J$49))</f>
        <v>0</v>
      </c>
      <c r="K60" s="5">
        <f ca="1">SUM('Claims list'!$R146:OFFSET('Claims list'!$R146,0,K$49))</f>
        <v>0</v>
      </c>
      <c r="L60" s="5">
        <f ca="1">SUM('Claims list'!$R146:OFFSET('Claims list'!$R146,0,L$49))</f>
        <v>0</v>
      </c>
      <c r="M60" s="5">
        <f ca="1">SUM('Claims list'!$R146:OFFSET('Claims list'!$R146,0,M$49))</f>
        <v>0</v>
      </c>
      <c r="N60" s="5">
        <f ca="1">SUM('Claims list'!$R146:OFFSET('Claims list'!$R146,0,N$49))</f>
        <v>0</v>
      </c>
      <c r="O60" s="5">
        <f ca="1">SUM('Claims list'!$R146:OFFSET('Claims list'!$R146,0,O$49))</f>
        <v>0</v>
      </c>
      <c r="P60" s="5">
        <f ca="1">SUM('Claims list'!$R146:OFFSET('Claims list'!$R146,0,P$49))</f>
        <v>1</v>
      </c>
      <c r="Q60" s="5">
        <f ca="1">SUM('Claims list'!$R146:OFFSET('Claims list'!$R146,0,Q$49))</f>
        <v>1</v>
      </c>
      <c r="R60" s="5">
        <f ca="1">SUM('Claims list'!$R146:OFFSET('Claims list'!$R146,0,R$49))</f>
        <v>1</v>
      </c>
      <c r="S60" s="5">
        <f ca="1">SUM('Claims list'!$R146:OFFSET('Claims list'!$R146,0,S$49))</f>
        <v>2</v>
      </c>
      <c r="T60" s="5">
        <f ca="1">SUM('Claims list'!$R146:OFFSET('Claims list'!$R146,0,T$49))</f>
        <v>2</v>
      </c>
      <c r="U60" s="5">
        <f ca="1">SUM('Claims list'!$R146:OFFSET('Claims list'!$R146,0,U$49))</f>
        <v>2</v>
      </c>
      <c r="V60" s="5">
        <f ca="1">SUM('Claims list'!$R146:OFFSET('Claims list'!$R146,0,V$49))</f>
        <v>3</v>
      </c>
      <c r="W60" s="5">
        <f ca="1">SUM('Claims list'!$R146:OFFSET('Claims list'!$R146,0,W$49))</f>
        <v>4</v>
      </c>
      <c r="X60" s="5">
        <f ca="1">SUM('Claims list'!$R146:OFFSET('Claims list'!$R146,0,X$49))</f>
        <v>5</v>
      </c>
      <c r="Y60" s="5">
        <f ca="1">SUM('Claims list'!$R146:OFFSET('Claims list'!$R146,0,Y$49))</f>
        <v>6</v>
      </c>
      <c r="Z60" s="5">
        <f ca="1">SUM('Claims list'!$R146:OFFSET('Claims list'!$R146,0,Z$49))</f>
        <v>8</v>
      </c>
      <c r="AA60" s="5">
        <f ca="1">SUM('Claims list'!$R146:OFFSET('Claims list'!$R146,0,AA$49))</f>
        <v>10</v>
      </c>
      <c r="AB60" s="5">
        <f ca="1">SUM('Claims list'!$R146:OFFSET('Claims list'!$R146,0,AB$49))</f>
        <v>10</v>
      </c>
      <c r="AC60" s="5">
        <f ca="1">SUM('Claims list'!$R146:OFFSET('Claims list'!$R146,0,AC$49))</f>
        <v>10</v>
      </c>
      <c r="AD60" s="5">
        <f ca="1">SUM('Claims list'!$R146:OFFSET('Claims list'!$R146,0,AD$49))</f>
        <v>10</v>
      </c>
      <c r="AE60" s="5">
        <f ca="1">SUM('Claims list'!$R146:OFFSET('Claims list'!$R146,0,AE$49))</f>
        <v>10</v>
      </c>
      <c r="AF60" s="5">
        <f ca="1">SUM('Claims list'!$R146:OFFSET('Claims list'!$R146,0,AF$49))</f>
        <v>10</v>
      </c>
      <c r="AG60" s="5">
        <f ca="1">SUM('Claims list'!$R146:OFFSET('Claims list'!$R146,0,AG$49))</f>
        <v>10</v>
      </c>
      <c r="AH60" s="5">
        <f ca="1">SUM('Claims list'!$R146:OFFSET('Claims list'!$R146,0,AH$49))</f>
        <v>10</v>
      </c>
      <c r="AI60" s="5">
        <f ca="1">SUM('Claims list'!$R146:OFFSET('Claims list'!$R146,0,AI$49))</f>
        <v>10</v>
      </c>
      <c r="AJ60" s="5">
        <f ca="1">SUM('Claims list'!$R146:OFFSET('Claims list'!$R146,0,AJ$49))</f>
        <v>10</v>
      </c>
      <c r="AK60" s="5">
        <f ca="1">SUM('Claims list'!$R146:OFFSET('Claims list'!$R146,0,AK$49))</f>
        <v>10</v>
      </c>
      <c r="AL60" s="5">
        <f ca="1">SUM('Claims list'!$R146:OFFSET('Claims list'!$R146,0,AL$49))</f>
        <v>10</v>
      </c>
    </row>
    <row r="61" spans="1:38" x14ac:dyDescent="0.2">
      <c r="A61" s="34">
        <v>25</v>
      </c>
      <c r="B61" s="5">
        <f ca="1">SUM('Claims list'!$R147:OFFSET('Claims list'!$R147,0,B$49))</f>
        <v>0</v>
      </c>
      <c r="C61" s="5">
        <f ca="1">SUM('Claims list'!$R147:OFFSET('Claims list'!$R147,0,C$49))</f>
        <v>0</v>
      </c>
      <c r="D61" s="5">
        <f ca="1">SUM('Claims list'!$R147:OFFSET('Claims list'!$R147,0,D$49))</f>
        <v>0</v>
      </c>
      <c r="E61" s="5">
        <f ca="1">SUM('Claims list'!$R147:OFFSET('Claims list'!$R147,0,E$49))</f>
        <v>0</v>
      </c>
      <c r="F61" s="5">
        <f ca="1">SUM('Claims list'!$R147:OFFSET('Claims list'!$R147,0,F$49))</f>
        <v>0</v>
      </c>
      <c r="G61" s="5">
        <f ca="1">SUM('Claims list'!$R147:OFFSET('Claims list'!$R147,0,G$49))</f>
        <v>0</v>
      </c>
      <c r="H61" s="5">
        <f ca="1">SUM('Claims list'!$R147:OFFSET('Claims list'!$R147,0,H$49))</f>
        <v>0</v>
      </c>
      <c r="I61" s="5">
        <f ca="1">SUM('Claims list'!$R147:OFFSET('Claims list'!$R147,0,I$49))</f>
        <v>0</v>
      </c>
      <c r="J61" s="5">
        <f ca="1">SUM('Claims list'!$R147:OFFSET('Claims list'!$R147,0,J$49))</f>
        <v>0</v>
      </c>
      <c r="K61" s="5">
        <f ca="1">SUM('Claims list'!$R147:OFFSET('Claims list'!$R147,0,K$49))</f>
        <v>0</v>
      </c>
      <c r="L61" s="5">
        <f ca="1">SUM('Claims list'!$R147:OFFSET('Claims list'!$R147,0,L$49))</f>
        <v>1</v>
      </c>
      <c r="M61" s="5">
        <f ca="1">SUM('Claims list'!$R147:OFFSET('Claims list'!$R147,0,M$49))</f>
        <v>1</v>
      </c>
      <c r="N61" s="5">
        <f ca="1">SUM('Claims list'!$R147:OFFSET('Claims list'!$R147,0,N$49))</f>
        <v>1</v>
      </c>
      <c r="O61" s="5">
        <f ca="1">SUM('Claims list'!$R147:OFFSET('Claims list'!$R147,0,O$49))</f>
        <v>1</v>
      </c>
      <c r="P61" s="5">
        <f ca="1">SUM('Claims list'!$R147:OFFSET('Claims list'!$R147,0,P$49))</f>
        <v>1</v>
      </c>
      <c r="Q61" s="5">
        <f ca="1">SUM('Claims list'!$R147:OFFSET('Claims list'!$R147,0,Q$49))</f>
        <v>1</v>
      </c>
      <c r="R61" s="5">
        <f ca="1">SUM('Claims list'!$R147:OFFSET('Claims list'!$R147,0,R$49))</f>
        <v>1</v>
      </c>
      <c r="S61" s="5">
        <f ca="1">SUM('Claims list'!$R147:OFFSET('Claims list'!$R147,0,S$49))</f>
        <v>1</v>
      </c>
      <c r="T61" s="5">
        <f ca="1">SUM('Claims list'!$R147:OFFSET('Claims list'!$R147,0,T$49))</f>
        <v>1</v>
      </c>
      <c r="U61" s="5">
        <f ca="1">SUM('Claims list'!$R147:OFFSET('Claims list'!$R147,0,U$49))</f>
        <v>2</v>
      </c>
      <c r="V61" s="5">
        <f ca="1">SUM('Claims list'!$R147:OFFSET('Claims list'!$R147,0,V$49))</f>
        <v>2</v>
      </c>
      <c r="W61" s="5">
        <f ca="1">SUM('Claims list'!$R147:OFFSET('Claims list'!$R147,0,W$49))</f>
        <v>4</v>
      </c>
      <c r="X61" s="5">
        <f ca="1">SUM('Claims list'!$R147:OFFSET('Claims list'!$R147,0,X$49))</f>
        <v>4</v>
      </c>
      <c r="Y61" s="5">
        <f ca="1">SUM('Claims list'!$R147:OFFSET('Claims list'!$R147,0,Y$49))</f>
        <v>6</v>
      </c>
      <c r="Z61" s="5">
        <f ca="1">SUM('Claims list'!$R147:OFFSET('Claims list'!$R147,0,Z$49))</f>
        <v>6</v>
      </c>
      <c r="AA61" s="5">
        <f ca="1">SUM('Claims list'!$R147:OFFSET('Claims list'!$R147,0,AA$49))</f>
        <v>6</v>
      </c>
      <c r="AB61" s="5">
        <f ca="1">SUM('Claims list'!$R147:OFFSET('Claims list'!$R147,0,AB$49))</f>
        <v>6</v>
      </c>
      <c r="AC61" s="5">
        <f ca="1">SUM('Claims list'!$R147:OFFSET('Claims list'!$R147,0,AC$49))</f>
        <v>6</v>
      </c>
      <c r="AD61" s="5">
        <f ca="1">SUM('Claims list'!$R147:OFFSET('Claims list'!$R147,0,AD$49))</f>
        <v>6</v>
      </c>
      <c r="AE61" s="5">
        <f ca="1">SUM('Claims list'!$R147:OFFSET('Claims list'!$R147,0,AE$49))</f>
        <v>6</v>
      </c>
      <c r="AF61" s="5">
        <f ca="1">SUM('Claims list'!$R147:OFFSET('Claims list'!$R147,0,AF$49))</f>
        <v>6</v>
      </c>
      <c r="AG61" s="5">
        <f ca="1">SUM('Claims list'!$R147:OFFSET('Claims list'!$R147,0,AG$49))</f>
        <v>6</v>
      </c>
      <c r="AH61" s="5">
        <f ca="1">SUM('Claims list'!$R147:OFFSET('Claims list'!$R147,0,AH$49))</f>
        <v>6</v>
      </c>
      <c r="AI61" s="5">
        <f ca="1">SUM('Claims list'!$R147:OFFSET('Claims list'!$R147,0,AI$49))</f>
        <v>6</v>
      </c>
      <c r="AJ61" s="5">
        <f ca="1">SUM('Claims list'!$R147:OFFSET('Claims list'!$R147,0,AJ$49))</f>
        <v>6</v>
      </c>
      <c r="AK61" s="5">
        <f ca="1">SUM('Claims list'!$R147:OFFSET('Claims list'!$R147,0,AK$49))</f>
        <v>6</v>
      </c>
      <c r="AL61" s="5">
        <f ca="1">SUM('Claims list'!$R147:OFFSET('Claims list'!$R147,0,AL$49))</f>
        <v>6</v>
      </c>
    </row>
    <row r="62" spans="1:38" x14ac:dyDescent="0.2">
      <c r="A62" s="34">
        <v>24</v>
      </c>
      <c r="B62" s="5">
        <f ca="1">SUM('Claims list'!$R148:OFFSET('Claims list'!$R148,0,B$49))</f>
        <v>0</v>
      </c>
      <c r="C62" s="5">
        <f ca="1">SUM('Claims list'!$R148:OFFSET('Claims list'!$R148,0,C$49))</f>
        <v>0</v>
      </c>
      <c r="D62" s="5">
        <f ca="1">SUM('Claims list'!$R148:OFFSET('Claims list'!$R148,0,D$49))</f>
        <v>0</v>
      </c>
      <c r="E62" s="5">
        <f ca="1">SUM('Claims list'!$R148:OFFSET('Claims list'!$R148,0,E$49))</f>
        <v>0</v>
      </c>
      <c r="F62" s="5">
        <f ca="1">SUM('Claims list'!$R148:OFFSET('Claims list'!$R148,0,F$49))</f>
        <v>0</v>
      </c>
      <c r="G62" s="5">
        <f ca="1">SUM('Claims list'!$R148:OFFSET('Claims list'!$R148,0,G$49))</f>
        <v>0</v>
      </c>
      <c r="H62" s="5">
        <f ca="1">SUM('Claims list'!$R148:OFFSET('Claims list'!$R148,0,H$49))</f>
        <v>0</v>
      </c>
      <c r="I62" s="5">
        <f ca="1">SUM('Claims list'!$R148:OFFSET('Claims list'!$R148,0,I$49))</f>
        <v>0</v>
      </c>
      <c r="J62" s="5">
        <f ca="1">SUM('Claims list'!$R148:OFFSET('Claims list'!$R148,0,J$49))</f>
        <v>0</v>
      </c>
      <c r="K62" s="5">
        <f ca="1">SUM('Claims list'!$R148:OFFSET('Claims list'!$R148,0,K$49))</f>
        <v>0</v>
      </c>
      <c r="L62" s="5">
        <f ca="1">SUM('Claims list'!$R148:OFFSET('Claims list'!$R148,0,L$49))</f>
        <v>0</v>
      </c>
      <c r="M62" s="5">
        <f ca="1">SUM('Claims list'!$R148:OFFSET('Claims list'!$R148,0,M$49))</f>
        <v>0</v>
      </c>
      <c r="N62" s="5">
        <f ca="1">SUM('Claims list'!$R148:OFFSET('Claims list'!$R148,0,N$49))</f>
        <v>0</v>
      </c>
      <c r="O62" s="5">
        <f ca="1">SUM('Claims list'!$R148:OFFSET('Claims list'!$R148,0,O$49))</f>
        <v>0</v>
      </c>
      <c r="P62" s="5">
        <f ca="1">SUM('Claims list'!$R148:OFFSET('Claims list'!$R148,0,P$49))</f>
        <v>0</v>
      </c>
      <c r="Q62" s="5">
        <f ca="1">SUM('Claims list'!$R148:OFFSET('Claims list'!$R148,0,Q$49))</f>
        <v>0</v>
      </c>
      <c r="R62" s="5">
        <f ca="1">SUM('Claims list'!$R148:OFFSET('Claims list'!$R148,0,R$49))</f>
        <v>0</v>
      </c>
      <c r="S62" s="5">
        <f ca="1">SUM('Claims list'!$R148:OFFSET('Claims list'!$R148,0,S$49))</f>
        <v>0</v>
      </c>
      <c r="T62" s="5">
        <f ca="1">SUM('Claims list'!$R148:OFFSET('Claims list'!$R148,0,T$49))</f>
        <v>0</v>
      </c>
      <c r="U62" s="5">
        <f ca="1">SUM('Claims list'!$R148:OFFSET('Claims list'!$R148,0,U$49))</f>
        <v>1</v>
      </c>
      <c r="V62" s="5">
        <f ca="1">SUM('Claims list'!$R148:OFFSET('Claims list'!$R148,0,V$49))</f>
        <v>1</v>
      </c>
      <c r="W62" s="5">
        <f ca="1">SUM('Claims list'!$R148:OFFSET('Claims list'!$R148,0,W$49))</f>
        <v>1</v>
      </c>
      <c r="X62" s="5">
        <f ca="1">SUM('Claims list'!$R148:OFFSET('Claims list'!$R148,0,X$49))</f>
        <v>2</v>
      </c>
      <c r="Y62" s="5">
        <f ca="1">SUM('Claims list'!$R148:OFFSET('Claims list'!$R148,0,Y$49))</f>
        <v>3</v>
      </c>
      <c r="Z62" s="5">
        <f ca="1">SUM('Claims list'!$R148:OFFSET('Claims list'!$R148,0,Z$49))</f>
        <v>5</v>
      </c>
      <c r="AA62" s="5">
        <f ca="1">SUM('Claims list'!$R148:OFFSET('Claims list'!$R148,0,AA$49))</f>
        <v>5</v>
      </c>
      <c r="AB62" s="5">
        <f ca="1">SUM('Claims list'!$R148:OFFSET('Claims list'!$R148,0,AB$49))</f>
        <v>5</v>
      </c>
      <c r="AC62" s="5">
        <f ca="1">SUM('Claims list'!$R148:OFFSET('Claims list'!$R148,0,AC$49))</f>
        <v>5</v>
      </c>
      <c r="AD62" s="5">
        <f ca="1">SUM('Claims list'!$R148:OFFSET('Claims list'!$R148,0,AD$49))</f>
        <v>5</v>
      </c>
      <c r="AE62" s="5">
        <f ca="1">SUM('Claims list'!$R148:OFFSET('Claims list'!$R148,0,AE$49))</f>
        <v>5</v>
      </c>
      <c r="AF62" s="5">
        <f ca="1">SUM('Claims list'!$R148:OFFSET('Claims list'!$R148,0,AF$49))</f>
        <v>5</v>
      </c>
      <c r="AG62" s="5">
        <f ca="1">SUM('Claims list'!$R148:OFFSET('Claims list'!$R148,0,AG$49))</f>
        <v>5</v>
      </c>
      <c r="AH62" s="5">
        <f ca="1">SUM('Claims list'!$R148:OFFSET('Claims list'!$R148,0,AH$49))</f>
        <v>5</v>
      </c>
      <c r="AI62" s="5">
        <f ca="1">SUM('Claims list'!$R148:OFFSET('Claims list'!$R148,0,AI$49))</f>
        <v>5</v>
      </c>
      <c r="AJ62" s="5">
        <f ca="1">SUM('Claims list'!$R148:OFFSET('Claims list'!$R148,0,AJ$49))</f>
        <v>5</v>
      </c>
      <c r="AK62" s="5">
        <f ca="1">SUM('Claims list'!$R148:OFFSET('Claims list'!$R148,0,AK$49))</f>
        <v>5</v>
      </c>
      <c r="AL62" s="5">
        <f ca="1">SUM('Claims list'!$R148:OFFSET('Claims list'!$R148,0,AL$49))</f>
        <v>5</v>
      </c>
    </row>
    <row r="63" spans="1:38" x14ac:dyDescent="0.2">
      <c r="A63" s="34">
        <v>23</v>
      </c>
      <c r="B63" s="5">
        <f ca="1">SUM('Claims list'!$R149:OFFSET('Claims list'!$R149,0,B$49))</f>
        <v>0</v>
      </c>
      <c r="C63" s="5">
        <f ca="1">SUM('Claims list'!$R149:OFFSET('Claims list'!$R149,0,C$49))</f>
        <v>0</v>
      </c>
      <c r="D63" s="5">
        <f ca="1">SUM('Claims list'!$R149:OFFSET('Claims list'!$R149,0,D$49))</f>
        <v>0</v>
      </c>
      <c r="E63" s="5">
        <f ca="1">SUM('Claims list'!$R149:OFFSET('Claims list'!$R149,0,E$49))</f>
        <v>0</v>
      </c>
      <c r="F63" s="5">
        <f ca="1">SUM('Claims list'!$R149:OFFSET('Claims list'!$R149,0,F$49))</f>
        <v>0</v>
      </c>
      <c r="G63" s="5">
        <f ca="1">SUM('Claims list'!$R149:OFFSET('Claims list'!$R149,0,G$49))</f>
        <v>0</v>
      </c>
      <c r="H63" s="5">
        <f ca="1">SUM('Claims list'!$R149:OFFSET('Claims list'!$R149,0,H$49))</f>
        <v>0</v>
      </c>
      <c r="I63" s="5">
        <f ca="1">SUM('Claims list'!$R149:OFFSET('Claims list'!$R149,0,I$49))</f>
        <v>0</v>
      </c>
      <c r="J63" s="5">
        <f ca="1">SUM('Claims list'!$R149:OFFSET('Claims list'!$R149,0,J$49))</f>
        <v>0</v>
      </c>
      <c r="K63" s="5">
        <f ca="1">SUM('Claims list'!$R149:OFFSET('Claims list'!$R149,0,K$49))</f>
        <v>0</v>
      </c>
      <c r="L63" s="5">
        <f ca="1">SUM('Claims list'!$R149:OFFSET('Claims list'!$R149,0,L$49))</f>
        <v>0</v>
      </c>
      <c r="M63" s="5">
        <f ca="1">SUM('Claims list'!$R149:OFFSET('Claims list'!$R149,0,M$49))</f>
        <v>0</v>
      </c>
      <c r="N63" s="5">
        <f ca="1">SUM('Claims list'!$R149:OFFSET('Claims list'!$R149,0,N$49))</f>
        <v>0</v>
      </c>
      <c r="O63" s="5">
        <f ca="1">SUM('Claims list'!$R149:OFFSET('Claims list'!$R149,0,O$49))</f>
        <v>0</v>
      </c>
      <c r="P63" s="5">
        <f ca="1">SUM('Claims list'!$R149:OFFSET('Claims list'!$R149,0,P$49))</f>
        <v>0</v>
      </c>
      <c r="Q63" s="5">
        <f ca="1">SUM('Claims list'!$R149:OFFSET('Claims list'!$R149,0,Q$49))</f>
        <v>0</v>
      </c>
      <c r="R63" s="5">
        <f ca="1">SUM('Claims list'!$R149:OFFSET('Claims list'!$R149,0,R$49))</f>
        <v>0</v>
      </c>
      <c r="S63" s="5">
        <f ca="1">SUM('Claims list'!$R149:OFFSET('Claims list'!$R149,0,S$49))</f>
        <v>1</v>
      </c>
      <c r="T63" s="5">
        <f ca="1">SUM('Claims list'!$R149:OFFSET('Claims list'!$R149,0,T$49))</f>
        <v>1</v>
      </c>
      <c r="U63" s="5">
        <f ca="1">SUM('Claims list'!$R149:OFFSET('Claims list'!$R149,0,U$49))</f>
        <v>1</v>
      </c>
      <c r="V63" s="5">
        <f ca="1">SUM('Claims list'!$R149:OFFSET('Claims list'!$R149,0,V$49))</f>
        <v>4</v>
      </c>
      <c r="W63" s="5">
        <f ca="1">SUM('Claims list'!$R149:OFFSET('Claims list'!$R149,0,W$49))</f>
        <v>5</v>
      </c>
      <c r="X63" s="5">
        <f ca="1">SUM('Claims list'!$R149:OFFSET('Claims list'!$R149,0,X$49))</f>
        <v>5</v>
      </c>
      <c r="Y63" s="5">
        <f ca="1">SUM('Claims list'!$R149:OFFSET('Claims list'!$R149,0,Y$49))</f>
        <v>6</v>
      </c>
      <c r="Z63" s="5">
        <f ca="1">SUM('Claims list'!$R149:OFFSET('Claims list'!$R149,0,Z$49))</f>
        <v>6</v>
      </c>
      <c r="AA63" s="5">
        <f ca="1">SUM('Claims list'!$R149:OFFSET('Claims list'!$R149,0,AA$49))</f>
        <v>6</v>
      </c>
      <c r="AB63" s="5">
        <f ca="1">SUM('Claims list'!$R149:OFFSET('Claims list'!$R149,0,AB$49))</f>
        <v>6</v>
      </c>
      <c r="AC63" s="5">
        <f ca="1">SUM('Claims list'!$R149:OFFSET('Claims list'!$R149,0,AC$49))</f>
        <v>6</v>
      </c>
      <c r="AD63" s="5">
        <f ca="1">SUM('Claims list'!$R149:OFFSET('Claims list'!$R149,0,AD$49))</f>
        <v>6</v>
      </c>
      <c r="AE63" s="5">
        <f ca="1">SUM('Claims list'!$R149:OFFSET('Claims list'!$R149,0,AE$49))</f>
        <v>6</v>
      </c>
      <c r="AF63" s="5">
        <f ca="1">SUM('Claims list'!$R149:OFFSET('Claims list'!$R149,0,AF$49))</f>
        <v>6</v>
      </c>
      <c r="AG63" s="5">
        <f ca="1">SUM('Claims list'!$R149:OFFSET('Claims list'!$R149,0,AG$49))</f>
        <v>6</v>
      </c>
      <c r="AH63" s="5">
        <f ca="1">SUM('Claims list'!$R149:OFFSET('Claims list'!$R149,0,AH$49))</f>
        <v>6</v>
      </c>
      <c r="AI63" s="5">
        <f ca="1">SUM('Claims list'!$R149:OFFSET('Claims list'!$R149,0,AI$49))</f>
        <v>6</v>
      </c>
      <c r="AJ63" s="5">
        <f ca="1">SUM('Claims list'!$R149:OFFSET('Claims list'!$R149,0,AJ$49))</f>
        <v>6</v>
      </c>
      <c r="AK63" s="5">
        <f ca="1">SUM('Claims list'!$R149:OFFSET('Claims list'!$R149,0,AK$49))</f>
        <v>6</v>
      </c>
      <c r="AL63" s="5">
        <f ca="1">SUM('Claims list'!$R149:OFFSET('Claims list'!$R149,0,AL$49))</f>
        <v>6</v>
      </c>
    </row>
    <row r="64" spans="1:38" x14ac:dyDescent="0.2">
      <c r="A64" s="34">
        <v>22</v>
      </c>
      <c r="B64" s="5">
        <f ca="1">SUM('Claims list'!$R150:OFFSET('Claims list'!$R150,0,B$49))</f>
        <v>0</v>
      </c>
      <c r="C64" s="5">
        <f ca="1">SUM('Claims list'!$R150:OFFSET('Claims list'!$R150,0,C$49))</f>
        <v>0</v>
      </c>
      <c r="D64" s="5">
        <f ca="1">SUM('Claims list'!$R150:OFFSET('Claims list'!$R150,0,D$49))</f>
        <v>0</v>
      </c>
      <c r="E64" s="5">
        <f ca="1">SUM('Claims list'!$R150:OFFSET('Claims list'!$R150,0,E$49))</f>
        <v>0</v>
      </c>
      <c r="F64" s="5">
        <f ca="1">SUM('Claims list'!$R150:OFFSET('Claims list'!$R150,0,F$49))</f>
        <v>0</v>
      </c>
      <c r="G64" s="5">
        <f ca="1">SUM('Claims list'!$R150:OFFSET('Claims list'!$R150,0,G$49))</f>
        <v>0</v>
      </c>
      <c r="H64" s="5">
        <f ca="1">SUM('Claims list'!$R150:OFFSET('Claims list'!$R150,0,H$49))</f>
        <v>0</v>
      </c>
      <c r="I64" s="5">
        <f ca="1">SUM('Claims list'!$R150:OFFSET('Claims list'!$R150,0,I$49))</f>
        <v>0</v>
      </c>
      <c r="J64" s="5">
        <f ca="1">SUM('Claims list'!$R150:OFFSET('Claims list'!$R150,0,J$49))</f>
        <v>0</v>
      </c>
      <c r="K64" s="5">
        <f ca="1">SUM('Claims list'!$R150:OFFSET('Claims list'!$R150,0,K$49))</f>
        <v>0</v>
      </c>
      <c r="L64" s="5">
        <f ca="1">SUM('Claims list'!$R150:OFFSET('Claims list'!$R150,0,L$49))</f>
        <v>0</v>
      </c>
      <c r="M64" s="5">
        <f ca="1">SUM('Claims list'!$R150:OFFSET('Claims list'!$R150,0,M$49))</f>
        <v>0</v>
      </c>
      <c r="N64" s="5">
        <f ca="1">SUM('Claims list'!$R150:OFFSET('Claims list'!$R150,0,N$49))</f>
        <v>0</v>
      </c>
      <c r="O64" s="5">
        <f ca="1">SUM('Claims list'!$R150:OFFSET('Claims list'!$R150,0,O$49))</f>
        <v>1</v>
      </c>
      <c r="P64" s="5">
        <f ca="1">SUM('Claims list'!$R150:OFFSET('Claims list'!$R150,0,P$49))</f>
        <v>1</v>
      </c>
      <c r="Q64" s="5">
        <f ca="1">SUM('Claims list'!$R150:OFFSET('Claims list'!$R150,0,Q$49))</f>
        <v>1</v>
      </c>
      <c r="R64" s="5">
        <f ca="1">SUM('Claims list'!$R150:OFFSET('Claims list'!$R150,0,R$49))</f>
        <v>1</v>
      </c>
      <c r="S64" s="5">
        <f ca="1">SUM('Claims list'!$R150:OFFSET('Claims list'!$R150,0,S$49))</f>
        <v>1</v>
      </c>
      <c r="T64" s="5">
        <f ca="1">SUM('Claims list'!$R150:OFFSET('Claims list'!$R150,0,T$49))</f>
        <v>1</v>
      </c>
      <c r="U64" s="5">
        <f ca="1">SUM('Claims list'!$R150:OFFSET('Claims list'!$R150,0,U$49))</f>
        <v>1</v>
      </c>
      <c r="V64" s="5">
        <f ca="1">SUM('Claims list'!$R150:OFFSET('Claims list'!$R150,0,V$49))</f>
        <v>1</v>
      </c>
      <c r="W64" s="5">
        <f ca="1">SUM('Claims list'!$R150:OFFSET('Claims list'!$R150,0,W$49))</f>
        <v>2</v>
      </c>
      <c r="X64" s="5">
        <f ca="1">SUM('Claims list'!$R150:OFFSET('Claims list'!$R150,0,X$49))</f>
        <v>2</v>
      </c>
      <c r="Y64" s="5">
        <f ca="1">SUM('Claims list'!$R150:OFFSET('Claims list'!$R150,0,Y$49))</f>
        <v>2</v>
      </c>
      <c r="Z64" s="5">
        <f ca="1">SUM('Claims list'!$R150:OFFSET('Claims list'!$R150,0,Z$49))</f>
        <v>2</v>
      </c>
      <c r="AA64" s="5">
        <f ca="1">SUM('Claims list'!$R150:OFFSET('Claims list'!$R150,0,AA$49))</f>
        <v>2</v>
      </c>
      <c r="AB64" s="5">
        <f ca="1">SUM('Claims list'!$R150:OFFSET('Claims list'!$R150,0,AB$49))</f>
        <v>2</v>
      </c>
      <c r="AC64" s="5">
        <f ca="1">SUM('Claims list'!$R150:OFFSET('Claims list'!$R150,0,AC$49))</f>
        <v>2</v>
      </c>
      <c r="AD64" s="5">
        <f ca="1">SUM('Claims list'!$R150:OFFSET('Claims list'!$R150,0,AD$49))</f>
        <v>2</v>
      </c>
      <c r="AE64" s="5">
        <f ca="1">SUM('Claims list'!$R150:OFFSET('Claims list'!$R150,0,AE$49))</f>
        <v>2</v>
      </c>
      <c r="AF64" s="5">
        <f ca="1">SUM('Claims list'!$R150:OFFSET('Claims list'!$R150,0,AF$49))</f>
        <v>2</v>
      </c>
      <c r="AG64" s="5">
        <f ca="1">SUM('Claims list'!$R150:OFFSET('Claims list'!$R150,0,AG$49))</f>
        <v>2</v>
      </c>
      <c r="AH64" s="5">
        <f ca="1">SUM('Claims list'!$R150:OFFSET('Claims list'!$R150,0,AH$49))</f>
        <v>2</v>
      </c>
      <c r="AI64" s="5">
        <f ca="1">SUM('Claims list'!$R150:OFFSET('Claims list'!$R150,0,AI$49))</f>
        <v>2</v>
      </c>
      <c r="AJ64" s="5">
        <f ca="1">SUM('Claims list'!$R150:OFFSET('Claims list'!$R150,0,AJ$49))</f>
        <v>2</v>
      </c>
      <c r="AK64" s="5">
        <f ca="1">SUM('Claims list'!$R150:OFFSET('Claims list'!$R150,0,AK$49))</f>
        <v>2</v>
      </c>
      <c r="AL64" s="5">
        <f ca="1">SUM('Claims list'!$R150:OFFSET('Claims list'!$R150,0,AL$49))</f>
        <v>2</v>
      </c>
    </row>
    <row r="65" spans="1:38" x14ac:dyDescent="0.2">
      <c r="A65" s="34">
        <v>21</v>
      </c>
      <c r="B65" s="5">
        <f ca="1">SUM('Claims list'!$R151:OFFSET('Claims list'!$R151,0,B$49))</f>
        <v>0</v>
      </c>
      <c r="C65" s="5">
        <f ca="1">SUM('Claims list'!$R151:OFFSET('Claims list'!$R151,0,C$49))</f>
        <v>0</v>
      </c>
      <c r="D65" s="5">
        <f ca="1">SUM('Claims list'!$R151:OFFSET('Claims list'!$R151,0,D$49))</f>
        <v>0</v>
      </c>
      <c r="E65" s="5">
        <f ca="1">SUM('Claims list'!$R151:OFFSET('Claims list'!$R151,0,E$49))</f>
        <v>0</v>
      </c>
      <c r="F65" s="5">
        <f ca="1">SUM('Claims list'!$R151:OFFSET('Claims list'!$R151,0,F$49))</f>
        <v>1</v>
      </c>
      <c r="G65" s="5">
        <f ca="1">SUM('Claims list'!$R151:OFFSET('Claims list'!$R151,0,G$49))</f>
        <v>1</v>
      </c>
      <c r="H65" s="5">
        <f ca="1">SUM('Claims list'!$R151:OFFSET('Claims list'!$R151,0,H$49))</f>
        <v>1</v>
      </c>
      <c r="I65" s="5">
        <f ca="1">SUM('Claims list'!$R151:OFFSET('Claims list'!$R151,0,I$49))</f>
        <v>1</v>
      </c>
      <c r="J65" s="5">
        <f ca="1">SUM('Claims list'!$R151:OFFSET('Claims list'!$R151,0,J$49))</f>
        <v>1</v>
      </c>
      <c r="K65" s="5">
        <f ca="1">SUM('Claims list'!$R151:OFFSET('Claims list'!$R151,0,K$49))</f>
        <v>1</v>
      </c>
      <c r="L65" s="5">
        <f ca="1">SUM('Claims list'!$R151:OFFSET('Claims list'!$R151,0,L$49))</f>
        <v>1</v>
      </c>
      <c r="M65" s="5">
        <f ca="1">SUM('Claims list'!$R151:OFFSET('Claims list'!$R151,0,M$49))</f>
        <v>1</v>
      </c>
      <c r="N65" s="5">
        <f ca="1">SUM('Claims list'!$R151:OFFSET('Claims list'!$R151,0,N$49))</f>
        <v>2</v>
      </c>
      <c r="O65" s="5">
        <f ca="1">SUM('Claims list'!$R151:OFFSET('Claims list'!$R151,0,O$49))</f>
        <v>2</v>
      </c>
      <c r="P65" s="5">
        <f ca="1">SUM('Claims list'!$R151:OFFSET('Claims list'!$R151,0,P$49))</f>
        <v>2</v>
      </c>
      <c r="Q65" s="5">
        <f ca="1">SUM('Claims list'!$R151:OFFSET('Claims list'!$R151,0,Q$49))</f>
        <v>2</v>
      </c>
      <c r="R65" s="5">
        <f ca="1">SUM('Claims list'!$R151:OFFSET('Claims list'!$R151,0,R$49))</f>
        <v>2</v>
      </c>
      <c r="S65" s="5">
        <f ca="1">SUM('Claims list'!$R151:OFFSET('Claims list'!$R151,0,S$49))</f>
        <v>2</v>
      </c>
      <c r="T65" s="5">
        <f ca="1">SUM('Claims list'!$R151:OFFSET('Claims list'!$R151,0,T$49))</f>
        <v>3</v>
      </c>
      <c r="U65" s="5">
        <f ca="1">SUM('Claims list'!$R151:OFFSET('Claims list'!$R151,0,U$49))</f>
        <v>3</v>
      </c>
      <c r="V65" s="5">
        <f ca="1">SUM('Claims list'!$R151:OFFSET('Claims list'!$R151,0,V$49))</f>
        <v>3</v>
      </c>
      <c r="W65" s="5">
        <f ca="1">SUM('Claims list'!$R151:OFFSET('Claims list'!$R151,0,W$49))</f>
        <v>4</v>
      </c>
      <c r="X65" s="5">
        <f ca="1">SUM('Claims list'!$R151:OFFSET('Claims list'!$R151,0,X$49))</f>
        <v>4</v>
      </c>
      <c r="Y65" s="5">
        <f ca="1">SUM('Claims list'!$R151:OFFSET('Claims list'!$R151,0,Y$49))</f>
        <v>4</v>
      </c>
      <c r="Z65" s="5">
        <f ca="1">SUM('Claims list'!$R151:OFFSET('Claims list'!$R151,0,Z$49))</f>
        <v>4</v>
      </c>
      <c r="AA65" s="5">
        <f ca="1">SUM('Claims list'!$R151:OFFSET('Claims list'!$R151,0,AA$49))</f>
        <v>4</v>
      </c>
      <c r="AB65" s="5">
        <f ca="1">SUM('Claims list'!$R151:OFFSET('Claims list'!$R151,0,AB$49))</f>
        <v>4</v>
      </c>
      <c r="AC65" s="5">
        <f ca="1">SUM('Claims list'!$R151:OFFSET('Claims list'!$R151,0,AC$49))</f>
        <v>4</v>
      </c>
      <c r="AD65" s="5">
        <f ca="1">SUM('Claims list'!$R151:OFFSET('Claims list'!$R151,0,AD$49))</f>
        <v>4</v>
      </c>
      <c r="AE65" s="5">
        <f ca="1">SUM('Claims list'!$R151:OFFSET('Claims list'!$R151,0,AE$49))</f>
        <v>4</v>
      </c>
      <c r="AF65" s="5">
        <f ca="1">SUM('Claims list'!$R151:OFFSET('Claims list'!$R151,0,AF$49))</f>
        <v>4</v>
      </c>
      <c r="AG65" s="5">
        <f ca="1">SUM('Claims list'!$R151:OFFSET('Claims list'!$R151,0,AG$49))</f>
        <v>4</v>
      </c>
      <c r="AH65" s="5">
        <f ca="1">SUM('Claims list'!$R151:OFFSET('Claims list'!$R151,0,AH$49))</f>
        <v>4</v>
      </c>
      <c r="AI65" s="5">
        <f ca="1">SUM('Claims list'!$R151:OFFSET('Claims list'!$R151,0,AI$49))</f>
        <v>4</v>
      </c>
      <c r="AJ65" s="5">
        <f ca="1">SUM('Claims list'!$R151:OFFSET('Claims list'!$R151,0,AJ$49))</f>
        <v>4</v>
      </c>
      <c r="AK65" s="5">
        <f ca="1">SUM('Claims list'!$R151:OFFSET('Claims list'!$R151,0,AK$49))</f>
        <v>4</v>
      </c>
      <c r="AL65" s="5">
        <f ca="1">SUM('Claims list'!$R151:OFFSET('Claims list'!$R151,0,AL$49))</f>
        <v>4</v>
      </c>
    </row>
    <row r="66" spans="1:38" x14ac:dyDescent="0.2">
      <c r="A66" s="34">
        <v>20</v>
      </c>
      <c r="B66" s="5">
        <f ca="1">SUM('Claims list'!$R152:OFFSET('Claims list'!$R152,0,B$49))</f>
        <v>0</v>
      </c>
      <c r="C66" s="5">
        <f ca="1">SUM('Claims list'!$R152:OFFSET('Claims list'!$R152,0,C$49))</f>
        <v>0</v>
      </c>
      <c r="D66" s="5">
        <f ca="1">SUM('Claims list'!$R152:OFFSET('Claims list'!$R152,0,D$49))</f>
        <v>0</v>
      </c>
      <c r="E66" s="5">
        <f ca="1">SUM('Claims list'!$R152:OFFSET('Claims list'!$R152,0,E$49))</f>
        <v>0</v>
      </c>
      <c r="F66" s="5">
        <f ca="1">SUM('Claims list'!$R152:OFFSET('Claims list'!$R152,0,F$49))</f>
        <v>0</v>
      </c>
      <c r="G66" s="5">
        <f ca="1">SUM('Claims list'!$R152:OFFSET('Claims list'!$R152,0,G$49))</f>
        <v>0</v>
      </c>
      <c r="H66" s="5">
        <f ca="1">SUM('Claims list'!$R152:OFFSET('Claims list'!$R152,0,H$49))</f>
        <v>0</v>
      </c>
      <c r="I66" s="5">
        <f ca="1">SUM('Claims list'!$R152:OFFSET('Claims list'!$R152,0,I$49))</f>
        <v>0</v>
      </c>
      <c r="J66" s="5">
        <f ca="1">SUM('Claims list'!$R152:OFFSET('Claims list'!$R152,0,J$49))</f>
        <v>0</v>
      </c>
      <c r="K66" s="5">
        <f ca="1">SUM('Claims list'!$R152:OFFSET('Claims list'!$R152,0,K$49))</f>
        <v>0</v>
      </c>
      <c r="L66" s="5">
        <f ca="1">SUM('Claims list'!$R152:OFFSET('Claims list'!$R152,0,L$49))</f>
        <v>0</v>
      </c>
      <c r="M66" s="5">
        <f ca="1">SUM('Claims list'!$R152:OFFSET('Claims list'!$R152,0,M$49))</f>
        <v>1</v>
      </c>
      <c r="N66" s="5">
        <f ca="1">SUM('Claims list'!$R152:OFFSET('Claims list'!$R152,0,N$49))</f>
        <v>1</v>
      </c>
      <c r="O66" s="5">
        <f ca="1">SUM('Claims list'!$R152:OFFSET('Claims list'!$R152,0,O$49))</f>
        <v>1</v>
      </c>
      <c r="P66" s="5">
        <f ca="1">SUM('Claims list'!$R152:OFFSET('Claims list'!$R152,0,P$49))</f>
        <v>1</v>
      </c>
      <c r="Q66" s="5">
        <f ca="1">SUM('Claims list'!$R152:OFFSET('Claims list'!$R152,0,Q$49))</f>
        <v>1</v>
      </c>
      <c r="R66" s="5">
        <f ca="1">SUM('Claims list'!$R152:OFFSET('Claims list'!$R152,0,R$49))</f>
        <v>1</v>
      </c>
      <c r="S66" s="5">
        <f ca="1">SUM('Claims list'!$R152:OFFSET('Claims list'!$R152,0,S$49))</f>
        <v>2</v>
      </c>
      <c r="T66" s="5">
        <f ca="1">SUM('Claims list'!$R152:OFFSET('Claims list'!$R152,0,T$49))</f>
        <v>2</v>
      </c>
      <c r="U66" s="5">
        <f ca="1">SUM('Claims list'!$R152:OFFSET('Claims list'!$R152,0,U$49))</f>
        <v>2</v>
      </c>
      <c r="V66" s="5">
        <f ca="1">SUM('Claims list'!$R152:OFFSET('Claims list'!$R152,0,V$49))</f>
        <v>2</v>
      </c>
      <c r="W66" s="5">
        <f ca="1">SUM('Claims list'!$R152:OFFSET('Claims list'!$R152,0,W$49))</f>
        <v>2</v>
      </c>
      <c r="X66" s="5">
        <f ca="1">SUM('Claims list'!$R152:OFFSET('Claims list'!$R152,0,X$49))</f>
        <v>2</v>
      </c>
      <c r="Y66" s="5">
        <f ca="1">SUM('Claims list'!$R152:OFFSET('Claims list'!$R152,0,Y$49))</f>
        <v>2</v>
      </c>
      <c r="Z66" s="5">
        <f ca="1">SUM('Claims list'!$R152:OFFSET('Claims list'!$R152,0,Z$49))</f>
        <v>2</v>
      </c>
      <c r="AA66" s="5">
        <f ca="1">SUM('Claims list'!$R152:OFFSET('Claims list'!$R152,0,AA$49))</f>
        <v>2</v>
      </c>
      <c r="AB66" s="5">
        <f ca="1">SUM('Claims list'!$R152:OFFSET('Claims list'!$R152,0,AB$49))</f>
        <v>2</v>
      </c>
      <c r="AC66" s="5">
        <f ca="1">SUM('Claims list'!$R152:OFFSET('Claims list'!$R152,0,AC$49))</f>
        <v>2</v>
      </c>
      <c r="AD66" s="5">
        <f ca="1">SUM('Claims list'!$R152:OFFSET('Claims list'!$R152,0,AD$49))</f>
        <v>2</v>
      </c>
      <c r="AE66" s="5">
        <f ca="1">SUM('Claims list'!$R152:OFFSET('Claims list'!$R152,0,AE$49))</f>
        <v>2</v>
      </c>
      <c r="AF66" s="5">
        <f ca="1">SUM('Claims list'!$R152:OFFSET('Claims list'!$R152,0,AF$49))</f>
        <v>2</v>
      </c>
      <c r="AG66" s="5">
        <f ca="1">SUM('Claims list'!$R152:OFFSET('Claims list'!$R152,0,AG$49))</f>
        <v>2</v>
      </c>
      <c r="AH66" s="5">
        <f ca="1">SUM('Claims list'!$R152:OFFSET('Claims list'!$R152,0,AH$49))</f>
        <v>2</v>
      </c>
      <c r="AI66" s="5">
        <f ca="1">SUM('Claims list'!$R152:OFFSET('Claims list'!$R152,0,AI$49))</f>
        <v>2</v>
      </c>
      <c r="AJ66" s="5">
        <f ca="1">SUM('Claims list'!$R152:OFFSET('Claims list'!$R152,0,AJ$49))</f>
        <v>2</v>
      </c>
      <c r="AK66" s="5">
        <f ca="1">SUM('Claims list'!$R152:OFFSET('Claims list'!$R152,0,AK$49))</f>
        <v>2</v>
      </c>
      <c r="AL66" s="5">
        <f ca="1">SUM('Claims list'!$R152:OFFSET('Claims list'!$R152,0,AL$49))</f>
        <v>2</v>
      </c>
    </row>
    <row r="67" spans="1:38" x14ac:dyDescent="0.2">
      <c r="A67" s="34">
        <v>19</v>
      </c>
      <c r="B67" s="5">
        <f ca="1">SUM('Claims list'!$R153:OFFSET('Claims list'!$R153,0,B$49))</f>
        <v>0</v>
      </c>
      <c r="C67" s="5">
        <f ca="1">SUM('Claims list'!$R153:OFFSET('Claims list'!$R153,0,C$49))</f>
        <v>0</v>
      </c>
      <c r="D67" s="5">
        <f ca="1">SUM('Claims list'!$R153:OFFSET('Claims list'!$R153,0,D$49))</f>
        <v>0</v>
      </c>
      <c r="E67" s="5">
        <f ca="1">SUM('Claims list'!$R153:OFFSET('Claims list'!$R153,0,E$49))</f>
        <v>0</v>
      </c>
      <c r="F67" s="5">
        <f ca="1">SUM('Claims list'!$R153:OFFSET('Claims list'!$R153,0,F$49))</f>
        <v>0</v>
      </c>
      <c r="G67" s="5">
        <f ca="1">SUM('Claims list'!$R153:OFFSET('Claims list'!$R153,0,G$49))</f>
        <v>0</v>
      </c>
      <c r="H67" s="5">
        <f ca="1">SUM('Claims list'!$R153:OFFSET('Claims list'!$R153,0,H$49))</f>
        <v>0</v>
      </c>
      <c r="I67" s="5">
        <f ca="1">SUM('Claims list'!$R153:OFFSET('Claims list'!$R153,0,I$49))</f>
        <v>0</v>
      </c>
      <c r="J67" s="5">
        <f ca="1">SUM('Claims list'!$R153:OFFSET('Claims list'!$R153,0,J$49))</f>
        <v>0</v>
      </c>
      <c r="K67" s="5">
        <f ca="1">SUM('Claims list'!$R153:OFFSET('Claims list'!$R153,0,K$49))</f>
        <v>0</v>
      </c>
      <c r="L67" s="5">
        <f ca="1">SUM('Claims list'!$R153:OFFSET('Claims list'!$R153,0,L$49))</f>
        <v>0</v>
      </c>
      <c r="M67" s="5">
        <f ca="1">SUM('Claims list'!$R153:OFFSET('Claims list'!$R153,0,M$49))</f>
        <v>0</v>
      </c>
      <c r="N67" s="5">
        <f ca="1">SUM('Claims list'!$R153:OFFSET('Claims list'!$R153,0,N$49))</f>
        <v>1</v>
      </c>
      <c r="O67" s="5">
        <f ca="1">SUM('Claims list'!$R153:OFFSET('Claims list'!$R153,0,O$49))</f>
        <v>1</v>
      </c>
      <c r="P67" s="5">
        <f ca="1">SUM('Claims list'!$R153:OFFSET('Claims list'!$R153,0,P$49))</f>
        <v>2</v>
      </c>
      <c r="Q67" s="5">
        <f ca="1">SUM('Claims list'!$R153:OFFSET('Claims list'!$R153,0,Q$49))</f>
        <v>2</v>
      </c>
      <c r="R67" s="5">
        <f ca="1">SUM('Claims list'!$R153:OFFSET('Claims list'!$R153,0,R$49))</f>
        <v>2</v>
      </c>
      <c r="S67" s="5">
        <f ca="1">SUM('Claims list'!$R153:OFFSET('Claims list'!$R153,0,S$49))</f>
        <v>2</v>
      </c>
      <c r="T67" s="5">
        <f ca="1">SUM('Claims list'!$R153:OFFSET('Claims list'!$R153,0,T$49))</f>
        <v>2</v>
      </c>
      <c r="U67" s="5">
        <f ca="1">SUM('Claims list'!$R153:OFFSET('Claims list'!$R153,0,U$49))</f>
        <v>3</v>
      </c>
      <c r="V67" s="5">
        <f ca="1">SUM('Claims list'!$R153:OFFSET('Claims list'!$R153,0,V$49))</f>
        <v>3</v>
      </c>
      <c r="W67" s="5">
        <f ca="1">SUM('Claims list'!$R153:OFFSET('Claims list'!$R153,0,W$49))</f>
        <v>3</v>
      </c>
      <c r="X67" s="5">
        <f ca="1">SUM('Claims list'!$R153:OFFSET('Claims list'!$R153,0,X$49))</f>
        <v>3</v>
      </c>
      <c r="Y67" s="5">
        <f ca="1">SUM('Claims list'!$R153:OFFSET('Claims list'!$R153,0,Y$49))</f>
        <v>3</v>
      </c>
      <c r="Z67" s="5">
        <f ca="1">SUM('Claims list'!$R153:OFFSET('Claims list'!$R153,0,Z$49))</f>
        <v>3</v>
      </c>
      <c r="AA67" s="5">
        <f ca="1">SUM('Claims list'!$R153:OFFSET('Claims list'!$R153,0,AA$49))</f>
        <v>3</v>
      </c>
      <c r="AB67" s="5">
        <f ca="1">SUM('Claims list'!$R153:OFFSET('Claims list'!$R153,0,AB$49))</f>
        <v>3</v>
      </c>
      <c r="AC67" s="5">
        <f ca="1">SUM('Claims list'!$R153:OFFSET('Claims list'!$R153,0,AC$49))</f>
        <v>3</v>
      </c>
      <c r="AD67" s="5">
        <f ca="1">SUM('Claims list'!$R153:OFFSET('Claims list'!$R153,0,AD$49))</f>
        <v>3</v>
      </c>
      <c r="AE67" s="5">
        <f ca="1">SUM('Claims list'!$R153:OFFSET('Claims list'!$R153,0,AE$49))</f>
        <v>3</v>
      </c>
      <c r="AF67" s="5">
        <f ca="1">SUM('Claims list'!$R153:OFFSET('Claims list'!$R153,0,AF$49))</f>
        <v>3</v>
      </c>
      <c r="AG67" s="5">
        <f ca="1">SUM('Claims list'!$R153:OFFSET('Claims list'!$R153,0,AG$49))</f>
        <v>3</v>
      </c>
      <c r="AH67" s="5">
        <f ca="1">SUM('Claims list'!$R153:OFFSET('Claims list'!$R153,0,AH$49))</f>
        <v>3</v>
      </c>
      <c r="AI67" s="5">
        <f ca="1">SUM('Claims list'!$R153:OFFSET('Claims list'!$R153,0,AI$49))</f>
        <v>3</v>
      </c>
      <c r="AJ67" s="5">
        <f ca="1">SUM('Claims list'!$R153:OFFSET('Claims list'!$R153,0,AJ$49))</f>
        <v>3</v>
      </c>
      <c r="AK67" s="5">
        <f ca="1">SUM('Claims list'!$R153:OFFSET('Claims list'!$R153,0,AK$49))</f>
        <v>3</v>
      </c>
      <c r="AL67" s="5">
        <f ca="1">SUM('Claims list'!$R153:OFFSET('Claims list'!$R153,0,AL$49))</f>
        <v>3</v>
      </c>
    </row>
    <row r="68" spans="1:38" x14ac:dyDescent="0.2">
      <c r="A68" s="34">
        <v>18</v>
      </c>
      <c r="B68" s="5">
        <f ca="1">SUM('Claims list'!$R154:OFFSET('Claims list'!$R154,0,B$49))</f>
        <v>0</v>
      </c>
      <c r="C68" s="5">
        <f ca="1">SUM('Claims list'!$R154:OFFSET('Claims list'!$R154,0,C$49))</f>
        <v>0</v>
      </c>
      <c r="D68" s="5">
        <f ca="1">SUM('Claims list'!$R154:OFFSET('Claims list'!$R154,0,D$49))</f>
        <v>0</v>
      </c>
      <c r="E68" s="5">
        <f ca="1">SUM('Claims list'!$R154:OFFSET('Claims list'!$R154,0,E$49))</f>
        <v>1</v>
      </c>
      <c r="F68" s="5">
        <f ca="1">SUM('Claims list'!$R154:OFFSET('Claims list'!$R154,0,F$49))</f>
        <v>1</v>
      </c>
      <c r="G68" s="5">
        <f ca="1">SUM('Claims list'!$R154:OFFSET('Claims list'!$R154,0,G$49))</f>
        <v>1</v>
      </c>
      <c r="H68" s="5">
        <f ca="1">SUM('Claims list'!$R154:OFFSET('Claims list'!$R154,0,H$49))</f>
        <v>1</v>
      </c>
      <c r="I68" s="5">
        <f ca="1">SUM('Claims list'!$R154:OFFSET('Claims list'!$R154,0,I$49))</f>
        <v>1</v>
      </c>
      <c r="J68" s="5">
        <f ca="1">SUM('Claims list'!$R154:OFFSET('Claims list'!$R154,0,J$49))</f>
        <v>1</v>
      </c>
      <c r="K68" s="5">
        <f ca="1">SUM('Claims list'!$R154:OFFSET('Claims list'!$R154,0,K$49))</f>
        <v>2</v>
      </c>
      <c r="L68" s="5">
        <f ca="1">SUM('Claims list'!$R154:OFFSET('Claims list'!$R154,0,L$49))</f>
        <v>2</v>
      </c>
      <c r="M68" s="5">
        <f ca="1">SUM('Claims list'!$R154:OFFSET('Claims list'!$R154,0,M$49))</f>
        <v>2</v>
      </c>
      <c r="N68" s="5">
        <f ca="1">SUM('Claims list'!$R154:OFFSET('Claims list'!$R154,0,N$49))</f>
        <v>2</v>
      </c>
      <c r="O68" s="5">
        <f ca="1">SUM('Claims list'!$R154:OFFSET('Claims list'!$R154,0,O$49))</f>
        <v>2</v>
      </c>
      <c r="P68" s="5">
        <f ca="1">SUM('Claims list'!$R154:OFFSET('Claims list'!$R154,0,P$49))</f>
        <v>2</v>
      </c>
      <c r="Q68" s="5">
        <f ca="1">SUM('Claims list'!$R154:OFFSET('Claims list'!$R154,0,Q$49))</f>
        <v>2</v>
      </c>
      <c r="R68" s="5">
        <f ca="1">SUM('Claims list'!$R154:OFFSET('Claims list'!$R154,0,R$49))</f>
        <v>2</v>
      </c>
      <c r="S68" s="5">
        <f ca="1">SUM('Claims list'!$R154:OFFSET('Claims list'!$R154,0,S$49))</f>
        <v>2</v>
      </c>
      <c r="T68" s="5">
        <f ca="1">SUM('Claims list'!$R154:OFFSET('Claims list'!$R154,0,T$49))</f>
        <v>2</v>
      </c>
      <c r="U68" s="5">
        <f ca="1">SUM('Claims list'!$R154:OFFSET('Claims list'!$R154,0,U$49))</f>
        <v>2</v>
      </c>
      <c r="V68" s="5">
        <f ca="1">SUM('Claims list'!$R154:OFFSET('Claims list'!$R154,0,V$49))</f>
        <v>2</v>
      </c>
      <c r="W68" s="5">
        <f ca="1">SUM('Claims list'!$R154:OFFSET('Claims list'!$R154,0,W$49))</f>
        <v>2</v>
      </c>
      <c r="X68" s="5">
        <f ca="1">SUM('Claims list'!$R154:OFFSET('Claims list'!$R154,0,X$49))</f>
        <v>2</v>
      </c>
      <c r="Y68" s="5">
        <f ca="1">SUM('Claims list'!$R154:OFFSET('Claims list'!$R154,0,Y$49))</f>
        <v>2</v>
      </c>
      <c r="Z68" s="5">
        <f ca="1">SUM('Claims list'!$R154:OFFSET('Claims list'!$R154,0,Z$49))</f>
        <v>2</v>
      </c>
      <c r="AA68" s="5">
        <f ca="1">SUM('Claims list'!$R154:OFFSET('Claims list'!$R154,0,AA$49))</f>
        <v>2</v>
      </c>
      <c r="AB68" s="5">
        <f ca="1">SUM('Claims list'!$R154:OFFSET('Claims list'!$R154,0,AB$49))</f>
        <v>2</v>
      </c>
      <c r="AC68" s="5">
        <f ca="1">SUM('Claims list'!$R154:OFFSET('Claims list'!$R154,0,AC$49))</f>
        <v>2</v>
      </c>
      <c r="AD68" s="5">
        <f ca="1">SUM('Claims list'!$R154:OFFSET('Claims list'!$R154,0,AD$49))</f>
        <v>2</v>
      </c>
      <c r="AE68" s="5">
        <f ca="1">SUM('Claims list'!$R154:OFFSET('Claims list'!$R154,0,AE$49))</f>
        <v>2</v>
      </c>
      <c r="AF68" s="5">
        <f ca="1">SUM('Claims list'!$R154:OFFSET('Claims list'!$R154,0,AF$49))</f>
        <v>2</v>
      </c>
      <c r="AG68" s="5">
        <f ca="1">SUM('Claims list'!$R154:OFFSET('Claims list'!$R154,0,AG$49))</f>
        <v>2</v>
      </c>
      <c r="AH68" s="5">
        <f ca="1">SUM('Claims list'!$R154:OFFSET('Claims list'!$R154,0,AH$49))</f>
        <v>2</v>
      </c>
      <c r="AI68" s="5">
        <f ca="1">SUM('Claims list'!$R154:OFFSET('Claims list'!$R154,0,AI$49))</f>
        <v>2</v>
      </c>
      <c r="AJ68" s="5">
        <f ca="1">SUM('Claims list'!$R154:OFFSET('Claims list'!$R154,0,AJ$49))</f>
        <v>2</v>
      </c>
      <c r="AK68" s="5">
        <f ca="1">SUM('Claims list'!$R154:OFFSET('Claims list'!$R154,0,AK$49))</f>
        <v>2</v>
      </c>
      <c r="AL68" s="5">
        <f ca="1">SUM('Claims list'!$R154:OFFSET('Claims list'!$R154,0,AL$49))</f>
        <v>2</v>
      </c>
    </row>
    <row r="69" spans="1:38" x14ac:dyDescent="0.2">
      <c r="A69" s="34">
        <v>17</v>
      </c>
      <c r="B69" s="5">
        <f ca="1">SUM('Claims list'!$R155:OFFSET('Claims list'!$R155,0,B$49))</f>
        <v>1</v>
      </c>
      <c r="C69" s="5">
        <f ca="1">SUM('Claims list'!$R155:OFFSET('Claims list'!$R155,0,C$49))</f>
        <v>1</v>
      </c>
      <c r="D69" s="5">
        <f ca="1">SUM('Claims list'!$R155:OFFSET('Claims list'!$R155,0,D$49))</f>
        <v>1</v>
      </c>
      <c r="E69" s="5">
        <f ca="1">SUM('Claims list'!$R155:OFFSET('Claims list'!$R155,0,E$49))</f>
        <v>1</v>
      </c>
      <c r="F69" s="5">
        <f ca="1">SUM('Claims list'!$R155:OFFSET('Claims list'!$R155,0,F$49))</f>
        <v>1</v>
      </c>
      <c r="G69" s="5">
        <f ca="1">SUM('Claims list'!$R155:OFFSET('Claims list'!$R155,0,G$49))</f>
        <v>1</v>
      </c>
      <c r="H69" s="5">
        <f ca="1">SUM('Claims list'!$R155:OFFSET('Claims list'!$R155,0,H$49))</f>
        <v>1</v>
      </c>
      <c r="I69" s="5">
        <f ca="1">SUM('Claims list'!$R155:OFFSET('Claims list'!$R155,0,I$49))</f>
        <v>1</v>
      </c>
      <c r="J69" s="5">
        <f ca="1">SUM('Claims list'!$R155:OFFSET('Claims list'!$R155,0,J$49))</f>
        <v>1</v>
      </c>
      <c r="K69" s="5">
        <f ca="1">SUM('Claims list'!$R155:OFFSET('Claims list'!$R155,0,K$49))</f>
        <v>1</v>
      </c>
      <c r="L69" s="5">
        <f ca="1">SUM('Claims list'!$R155:OFFSET('Claims list'!$R155,0,L$49))</f>
        <v>1</v>
      </c>
      <c r="M69" s="5">
        <f ca="1">SUM('Claims list'!$R155:OFFSET('Claims list'!$R155,0,M$49))</f>
        <v>1</v>
      </c>
      <c r="N69" s="5">
        <f ca="1">SUM('Claims list'!$R155:OFFSET('Claims list'!$R155,0,N$49))</f>
        <v>1</v>
      </c>
      <c r="O69" s="5">
        <f ca="1">SUM('Claims list'!$R155:OFFSET('Claims list'!$R155,0,O$49))</f>
        <v>1</v>
      </c>
      <c r="P69" s="5">
        <f ca="1">SUM('Claims list'!$R155:OFFSET('Claims list'!$R155,0,P$49))</f>
        <v>1</v>
      </c>
      <c r="Q69" s="5">
        <f ca="1">SUM('Claims list'!$R155:OFFSET('Claims list'!$R155,0,Q$49))</f>
        <v>1</v>
      </c>
      <c r="R69" s="5">
        <f ca="1">SUM('Claims list'!$R155:OFFSET('Claims list'!$R155,0,R$49))</f>
        <v>1</v>
      </c>
      <c r="S69" s="5">
        <f ca="1">SUM('Claims list'!$R155:OFFSET('Claims list'!$R155,0,S$49))</f>
        <v>1</v>
      </c>
      <c r="T69" s="5">
        <f ca="1">SUM('Claims list'!$R155:OFFSET('Claims list'!$R155,0,T$49))</f>
        <v>1</v>
      </c>
      <c r="U69" s="5">
        <f ca="1">SUM('Claims list'!$R155:OFFSET('Claims list'!$R155,0,U$49))</f>
        <v>1</v>
      </c>
      <c r="V69" s="5">
        <f ca="1">SUM('Claims list'!$R155:OFFSET('Claims list'!$R155,0,V$49))</f>
        <v>1</v>
      </c>
      <c r="W69" s="5">
        <f ca="1">SUM('Claims list'!$R155:OFFSET('Claims list'!$R155,0,W$49))</f>
        <v>1</v>
      </c>
      <c r="X69" s="5">
        <f ca="1">SUM('Claims list'!$R155:OFFSET('Claims list'!$R155,0,X$49))</f>
        <v>1</v>
      </c>
      <c r="Y69" s="5">
        <f ca="1">SUM('Claims list'!$R155:OFFSET('Claims list'!$R155,0,Y$49))</f>
        <v>1</v>
      </c>
      <c r="Z69" s="5">
        <f ca="1">SUM('Claims list'!$R155:OFFSET('Claims list'!$R155,0,Z$49))</f>
        <v>1</v>
      </c>
      <c r="AA69" s="5">
        <f ca="1">SUM('Claims list'!$R155:OFFSET('Claims list'!$R155,0,AA$49))</f>
        <v>1</v>
      </c>
      <c r="AB69" s="5">
        <f ca="1">SUM('Claims list'!$R155:OFFSET('Claims list'!$R155,0,AB$49))</f>
        <v>1</v>
      </c>
      <c r="AC69" s="5">
        <f ca="1">SUM('Claims list'!$R155:OFFSET('Claims list'!$R155,0,AC$49))</f>
        <v>1</v>
      </c>
      <c r="AD69" s="5">
        <f ca="1">SUM('Claims list'!$R155:OFFSET('Claims list'!$R155,0,AD$49))</f>
        <v>1</v>
      </c>
      <c r="AE69" s="5">
        <f ca="1">SUM('Claims list'!$R155:OFFSET('Claims list'!$R155,0,AE$49))</f>
        <v>1</v>
      </c>
      <c r="AF69" s="5">
        <f ca="1">SUM('Claims list'!$R155:OFFSET('Claims list'!$R155,0,AF$49))</f>
        <v>1</v>
      </c>
      <c r="AG69" s="5">
        <f ca="1">SUM('Claims list'!$R155:OFFSET('Claims list'!$R155,0,AG$49))</f>
        <v>1</v>
      </c>
      <c r="AH69" s="5">
        <f ca="1">SUM('Claims list'!$R155:OFFSET('Claims list'!$R155,0,AH$49))</f>
        <v>1</v>
      </c>
      <c r="AI69" s="5">
        <f ca="1">SUM('Claims list'!$R155:OFFSET('Claims list'!$R155,0,AI$49))</f>
        <v>1</v>
      </c>
      <c r="AJ69" s="5">
        <f ca="1">SUM('Claims list'!$R155:OFFSET('Claims list'!$R155,0,AJ$49))</f>
        <v>1</v>
      </c>
      <c r="AK69" s="5">
        <f ca="1">SUM('Claims list'!$R155:OFFSET('Claims list'!$R155,0,AK$49))</f>
        <v>1</v>
      </c>
      <c r="AL69" s="5">
        <f ca="1">SUM('Claims list'!$R155:OFFSET('Claims list'!$R155,0,AL$49))</f>
        <v>1</v>
      </c>
    </row>
    <row r="70" spans="1:38" x14ac:dyDescent="0.2">
      <c r="A70" s="34">
        <v>16</v>
      </c>
      <c r="B70" s="5">
        <f ca="1">SUM('Claims list'!$R156:OFFSET('Claims list'!$R156,0,B$49))</f>
        <v>0</v>
      </c>
      <c r="C70" s="5">
        <f ca="1">SUM('Claims list'!$R156:OFFSET('Claims list'!$R156,0,C$49))</f>
        <v>0</v>
      </c>
      <c r="D70" s="5">
        <f ca="1">SUM('Claims list'!$R156:OFFSET('Claims list'!$R156,0,D$49))</f>
        <v>1</v>
      </c>
      <c r="E70" s="5">
        <f ca="1">SUM('Claims list'!$R156:OFFSET('Claims list'!$R156,0,E$49))</f>
        <v>1</v>
      </c>
      <c r="F70" s="5">
        <f ca="1">SUM('Claims list'!$R156:OFFSET('Claims list'!$R156,0,F$49))</f>
        <v>1</v>
      </c>
      <c r="G70" s="5">
        <f ca="1">SUM('Claims list'!$R156:OFFSET('Claims list'!$R156,0,G$49))</f>
        <v>1</v>
      </c>
      <c r="H70" s="5">
        <f ca="1">SUM('Claims list'!$R156:OFFSET('Claims list'!$R156,0,H$49))</f>
        <v>1</v>
      </c>
      <c r="I70" s="5">
        <f ca="1">SUM('Claims list'!$R156:OFFSET('Claims list'!$R156,0,I$49))</f>
        <v>1</v>
      </c>
      <c r="J70" s="5">
        <f ca="1">SUM('Claims list'!$R156:OFFSET('Claims list'!$R156,0,J$49))</f>
        <v>1</v>
      </c>
      <c r="K70" s="5">
        <f ca="1">SUM('Claims list'!$R156:OFFSET('Claims list'!$R156,0,K$49))</f>
        <v>1</v>
      </c>
      <c r="L70" s="5">
        <f ca="1">SUM('Claims list'!$R156:OFFSET('Claims list'!$R156,0,L$49))</f>
        <v>1</v>
      </c>
      <c r="M70" s="5">
        <f ca="1">SUM('Claims list'!$R156:OFFSET('Claims list'!$R156,0,M$49))</f>
        <v>1</v>
      </c>
      <c r="N70" s="5">
        <f ca="1">SUM('Claims list'!$R156:OFFSET('Claims list'!$R156,0,N$49))</f>
        <v>1</v>
      </c>
      <c r="O70" s="5">
        <f ca="1">SUM('Claims list'!$R156:OFFSET('Claims list'!$R156,0,O$49))</f>
        <v>1</v>
      </c>
      <c r="P70" s="5">
        <f ca="1">SUM('Claims list'!$R156:OFFSET('Claims list'!$R156,0,P$49))</f>
        <v>1</v>
      </c>
      <c r="Q70" s="5">
        <f ca="1">SUM('Claims list'!$R156:OFFSET('Claims list'!$R156,0,Q$49))</f>
        <v>1</v>
      </c>
      <c r="R70" s="5">
        <f ca="1">SUM('Claims list'!$R156:OFFSET('Claims list'!$R156,0,R$49))</f>
        <v>2</v>
      </c>
      <c r="S70" s="5">
        <f ca="1">SUM('Claims list'!$R156:OFFSET('Claims list'!$R156,0,S$49))</f>
        <v>2</v>
      </c>
      <c r="T70" s="5">
        <f ca="1">SUM('Claims list'!$R156:OFFSET('Claims list'!$R156,0,T$49))</f>
        <v>2</v>
      </c>
      <c r="U70" s="5">
        <f ca="1">SUM('Claims list'!$R156:OFFSET('Claims list'!$R156,0,U$49))</f>
        <v>2</v>
      </c>
      <c r="V70" s="5">
        <f ca="1">SUM('Claims list'!$R156:OFFSET('Claims list'!$R156,0,V$49))</f>
        <v>2</v>
      </c>
      <c r="W70" s="5">
        <f ca="1">SUM('Claims list'!$R156:OFFSET('Claims list'!$R156,0,W$49))</f>
        <v>2</v>
      </c>
      <c r="X70" s="5">
        <f ca="1">SUM('Claims list'!$R156:OFFSET('Claims list'!$R156,0,X$49))</f>
        <v>2</v>
      </c>
      <c r="Y70" s="5">
        <f ca="1">SUM('Claims list'!$R156:OFFSET('Claims list'!$R156,0,Y$49))</f>
        <v>2</v>
      </c>
      <c r="Z70" s="5">
        <f ca="1">SUM('Claims list'!$R156:OFFSET('Claims list'!$R156,0,Z$49))</f>
        <v>2</v>
      </c>
      <c r="AA70" s="5">
        <f ca="1">SUM('Claims list'!$R156:OFFSET('Claims list'!$R156,0,AA$49))</f>
        <v>2</v>
      </c>
      <c r="AB70" s="5">
        <f ca="1">SUM('Claims list'!$R156:OFFSET('Claims list'!$R156,0,AB$49))</f>
        <v>2</v>
      </c>
      <c r="AC70" s="5">
        <f ca="1">SUM('Claims list'!$R156:OFFSET('Claims list'!$R156,0,AC$49))</f>
        <v>2</v>
      </c>
      <c r="AD70" s="5">
        <f ca="1">SUM('Claims list'!$R156:OFFSET('Claims list'!$R156,0,AD$49))</f>
        <v>2</v>
      </c>
      <c r="AE70" s="5">
        <f ca="1">SUM('Claims list'!$R156:OFFSET('Claims list'!$R156,0,AE$49))</f>
        <v>2</v>
      </c>
      <c r="AF70" s="5">
        <f ca="1">SUM('Claims list'!$R156:OFFSET('Claims list'!$R156,0,AF$49))</f>
        <v>2</v>
      </c>
      <c r="AG70" s="5">
        <f ca="1">SUM('Claims list'!$R156:OFFSET('Claims list'!$R156,0,AG$49))</f>
        <v>2</v>
      </c>
      <c r="AH70" s="5">
        <f ca="1">SUM('Claims list'!$R156:OFFSET('Claims list'!$R156,0,AH$49))</f>
        <v>2</v>
      </c>
      <c r="AI70" s="5">
        <f ca="1">SUM('Claims list'!$R156:OFFSET('Claims list'!$R156,0,AI$49))</f>
        <v>2</v>
      </c>
      <c r="AJ70" s="5">
        <f ca="1">SUM('Claims list'!$R156:OFFSET('Claims list'!$R156,0,AJ$49))</f>
        <v>2</v>
      </c>
      <c r="AK70" s="5">
        <f ca="1">SUM('Claims list'!$R156:OFFSET('Claims list'!$R156,0,AK$49))</f>
        <v>2</v>
      </c>
      <c r="AL70" s="5">
        <f ca="1">SUM('Claims list'!$R156:OFFSET('Claims list'!$R156,0,AL$49))</f>
        <v>2</v>
      </c>
    </row>
    <row r="71" spans="1:38" x14ac:dyDescent="0.2">
      <c r="A71" s="34">
        <v>15</v>
      </c>
      <c r="B71" s="5">
        <f ca="1">SUM('Claims list'!$R157:OFFSET('Claims list'!$R157,0,B$49))</f>
        <v>1</v>
      </c>
      <c r="C71" s="5">
        <f ca="1">SUM('Claims list'!$R157:OFFSET('Claims list'!$R157,0,C$49))</f>
        <v>1</v>
      </c>
      <c r="D71" s="5">
        <f ca="1">SUM('Claims list'!$R157:OFFSET('Claims list'!$R157,0,D$49))</f>
        <v>1</v>
      </c>
      <c r="E71" s="5">
        <f ca="1">SUM('Claims list'!$R157:OFFSET('Claims list'!$R157,0,E$49))</f>
        <v>1</v>
      </c>
      <c r="F71" s="5">
        <f ca="1">SUM('Claims list'!$R157:OFFSET('Claims list'!$R157,0,F$49))</f>
        <v>1</v>
      </c>
      <c r="G71" s="5">
        <f ca="1">SUM('Claims list'!$R157:OFFSET('Claims list'!$R157,0,G$49))</f>
        <v>1</v>
      </c>
      <c r="H71" s="5">
        <f ca="1">SUM('Claims list'!$R157:OFFSET('Claims list'!$R157,0,H$49))</f>
        <v>1</v>
      </c>
      <c r="I71" s="5">
        <f ca="1">SUM('Claims list'!$R157:OFFSET('Claims list'!$R157,0,I$49))</f>
        <v>1</v>
      </c>
      <c r="J71" s="5">
        <f ca="1">SUM('Claims list'!$R157:OFFSET('Claims list'!$R157,0,J$49))</f>
        <v>1</v>
      </c>
      <c r="K71" s="5">
        <f ca="1">SUM('Claims list'!$R157:OFFSET('Claims list'!$R157,0,K$49))</f>
        <v>1</v>
      </c>
      <c r="L71" s="5">
        <f ca="1">SUM('Claims list'!$R157:OFFSET('Claims list'!$R157,0,L$49))</f>
        <v>1</v>
      </c>
      <c r="M71" s="5">
        <f ca="1">SUM('Claims list'!$R157:OFFSET('Claims list'!$R157,0,M$49))</f>
        <v>1</v>
      </c>
      <c r="N71" s="5">
        <f ca="1">SUM('Claims list'!$R157:OFFSET('Claims list'!$R157,0,N$49))</f>
        <v>1</v>
      </c>
      <c r="O71" s="5">
        <f ca="1">SUM('Claims list'!$R157:OFFSET('Claims list'!$R157,0,O$49))</f>
        <v>1</v>
      </c>
      <c r="P71" s="5">
        <f ca="1">SUM('Claims list'!$R157:OFFSET('Claims list'!$R157,0,P$49))</f>
        <v>1</v>
      </c>
      <c r="Q71" s="5">
        <f ca="1">SUM('Claims list'!$R157:OFFSET('Claims list'!$R157,0,Q$49))</f>
        <v>1</v>
      </c>
      <c r="R71" s="5">
        <f ca="1">SUM('Claims list'!$R157:OFFSET('Claims list'!$R157,0,R$49))</f>
        <v>1</v>
      </c>
      <c r="S71" s="5">
        <f ca="1">SUM('Claims list'!$R157:OFFSET('Claims list'!$R157,0,S$49))</f>
        <v>1</v>
      </c>
      <c r="T71" s="5">
        <f ca="1">SUM('Claims list'!$R157:OFFSET('Claims list'!$R157,0,T$49))</f>
        <v>1</v>
      </c>
      <c r="U71" s="5">
        <f ca="1">SUM('Claims list'!$R157:OFFSET('Claims list'!$R157,0,U$49))</f>
        <v>1</v>
      </c>
      <c r="V71" s="5">
        <f ca="1">SUM('Claims list'!$R157:OFFSET('Claims list'!$R157,0,V$49))</f>
        <v>1</v>
      </c>
      <c r="W71" s="5">
        <f ca="1">SUM('Claims list'!$R157:OFFSET('Claims list'!$R157,0,W$49))</f>
        <v>1</v>
      </c>
      <c r="X71" s="5">
        <f ca="1">SUM('Claims list'!$R157:OFFSET('Claims list'!$R157,0,X$49))</f>
        <v>1</v>
      </c>
      <c r="Y71" s="5">
        <f ca="1">SUM('Claims list'!$R157:OFFSET('Claims list'!$R157,0,Y$49))</f>
        <v>1</v>
      </c>
      <c r="Z71" s="5">
        <f ca="1">SUM('Claims list'!$R157:OFFSET('Claims list'!$R157,0,Z$49))</f>
        <v>1</v>
      </c>
      <c r="AA71" s="5">
        <f ca="1">SUM('Claims list'!$R157:OFFSET('Claims list'!$R157,0,AA$49))</f>
        <v>1</v>
      </c>
      <c r="AB71" s="5">
        <f ca="1">SUM('Claims list'!$R157:OFFSET('Claims list'!$R157,0,AB$49))</f>
        <v>1</v>
      </c>
      <c r="AC71" s="5">
        <f ca="1">SUM('Claims list'!$R157:OFFSET('Claims list'!$R157,0,AC$49))</f>
        <v>1</v>
      </c>
      <c r="AD71" s="5">
        <f ca="1">SUM('Claims list'!$R157:OFFSET('Claims list'!$R157,0,AD$49))</f>
        <v>1</v>
      </c>
      <c r="AE71" s="5">
        <f ca="1">SUM('Claims list'!$R157:OFFSET('Claims list'!$R157,0,AE$49))</f>
        <v>1</v>
      </c>
      <c r="AF71" s="5">
        <f ca="1">SUM('Claims list'!$R157:OFFSET('Claims list'!$R157,0,AF$49))</f>
        <v>1</v>
      </c>
      <c r="AG71" s="5">
        <f ca="1">SUM('Claims list'!$R157:OFFSET('Claims list'!$R157,0,AG$49))</f>
        <v>1</v>
      </c>
      <c r="AH71" s="5">
        <f ca="1">SUM('Claims list'!$R157:OFFSET('Claims list'!$R157,0,AH$49))</f>
        <v>1</v>
      </c>
      <c r="AI71" s="5">
        <f ca="1">SUM('Claims list'!$R157:OFFSET('Claims list'!$R157,0,AI$49))</f>
        <v>1</v>
      </c>
      <c r="AJ71" s="5">
        <f ca="1">SUM('Claims list'!$R157:OFFSET('Claims list'!$R157,0,AJ$49))</f>
        <v>1</v>
      </c>
      <c r="AK71" s="5">
        <f ca="1">SUM('Claims list'!$R157:OFFSET('Claims list'!$R157,0,AK$49))</f>
        <v>1</v>
      </c>
      <c r="AL71" s="5">
        <f ca="1">SUM('Claims list'!$R157:OFFSET('Claims list'!$R157,0,AL$49))</f>
        <v>1</v>
      </c>
    </row>
    <row r="72" spans="1:38" x14ac:dyDescent="0.2">
      <c r="A72" s="34">
        <v>14</v>
      </c>
      <c r="B72" s="5">
        <f ca="1">SUM('Claims list'!$R158:OFFSET('Claims list'!$R158,0,B$49))</f>
        <v>0</v>
      </c>
      <c r="C72" s="5">
        <f ca="1">SUM('Claims list'!$R158:OFFSET('Claims list'!$R158,0,C$49))</f>
        <v>0</v>
      </c>
      <c r="D72" s="5">
        <f ca="1">SUM('Claims list'!$R158:OFFSET('Claims list'!$R158,0,D$49))</f>
        <v>0</v>
      </c>
      <c r="E72" s="5">
        <f ca="1">SUM('Claims list'!$R158:OFFSET('Claims list'!$R158,0,E$49))</f>
        <v>0</v>
      </c>
      <c r="F72" s="5">
        <f ca="1">SUM('Claims list'!$R158:OFFSET('Claims list'!$R158,0,F$49))</f>
        <v>0</v>
      </c>
      <c r="G72" s="5">
        <f ca="1">SUM('Claims list'!$R158:OFFSET('Claims list'!$R158,0,G$49))</f>
        <v>0</v>
      </c>
      <c r="H72" s="5">
        <f ca="1">SUM('Claims list'!$R158:OFFSET('Claims list'!$R158,0,H$49))</f>
        <v>0</v>
      </c>
      <c r="I72" s="5">
        <f ca="1">SUM('Claims list'!$R158:OFFSET('Claims list'!$R158,0,I$49))</f>
        <v>0</v>
      </c>
      <c r="J72" s="5">
        <f ca="1">SUM('Claims list'!$R158:OFFSET('Claims list'!$R158,0,J$49))</f>
        <v>0</v>
      </c>
      <c r="K72" s="5">
        <f ca="1">SUM('Claims list'!$R158:OFFSET('Claims list'!$R158,0,K$49))</f>
        <v>0</v>
      </c>
      <c r="L72" s="5">
        <f ca="1">SUM('Claims list'!$R158:OFFSET('Claims list'!$R158,0,L$49))</f>
        <v>0</v>
      </c>
      <c r="M72" s="5">
        <f ca="1">SUM('Claims list'!$R158:OFFSET('Claims list'!$R158,0,M$49))</f>
        <v>0</v>
      </c>
      <c r="N72" s="5">
        <f ca="1">SUM('Claims list'!$R158:OFFSET('Claims list'!$R158,0,N$49))</f>
        <v>0</v>
      </c>
      <c r="O72" s="5">
        <f ca="1">SUM('Claims list'!$R158:OFFSET('Claims list'!$R158,0,O$49))</f>
        <v>1</v>
      </c>
      <c r="P72" s="5">
        <f ca="1">SUM('Claims list'!$R158:OFFSET('Claims list'!$R158,0,P$49))</f>
        <v>2</v>
      </c>
      <c r="Q72" s="5">
        <f ca="1">SUM('Claims list'!$R158:OFFSET('Claims list'!$R158,0,Q$49))</f>
        <v>2</v>
      </c>
      <c r="R72" s="5">
        <f ca="1">SUM('Claims list'!$R158:OFFSET('Claims list'!$R158,0,R$49))</f>
        <v>2</v>
      </c>
      <c r="S72" s="5">
        <f ca="1">SUM('Claims list'!$R158:OFFSET('Claims list'!$R158,0,S$49))</f>
        <v>2</v>
      </c>
      <c r="T72" s="5">
        <f ca="1">SUM('Claims list'!$R158:OFFSET('Claims list'!$R158,0,T$49))</f>
        <v>2</v>
      </c>
      <c r="U72" s="5">
        <f ca="1">SUM('Claims list'!$R158:OFFSET('Claims list'!$R158,0,U$49))</f>
        <v>2</v>
      </c>
      <c r="V72" s="5">
        <f ca="1">SUM('Claims list'!$R158:OFFSET('Claims list'!$R158,0,V$49))</f>
        <v>2</v>
      </c>
      <c r="W72" s="5">
        <f ca="1">SUM('Claims list'!$R158:OFFSET('Claims list'!$R158,0,W$49))</f>
        <v>2</v>
      </c>
      <c r="X72" s="5">
        <f ca="1">SUM('Claims list'!$R158:OFFSET('Claims list'!$R158,0,X$49))</f>
        <v>2</v>
      </c>
      <c r="Y72" s="5">
        <f ca="1">SUM('Claims list'!$R158:OFFSET('Claims list'!$R158,0,Y$49))</f>
        <v>2</v>
      </c>
      <c r="Z72" s="5">
        <f ca="1">SUM('Claims list'!$R158:OFFSET('Claims list'!$R158,0,Z$49))</f>
        <v>2</v>
      </c>
      <c r="AA72" s="5">
        <f ca="1">SUM('Claims list'!$R158:OFFSET('Claims list'!$R158,0,AA$49))</f>
        <v>2</v>
      </c>
      <c r="AB72" s="5">
        <f ca="1">SUM('Claims list'!$R158:OFFSET('Claims list'!$R158,0,AB$49))</f>
        <v>2</v>
      </c>
      <c r="AC72" s="5">
        <f ca="1">SUM('Claims list'!$R158:OFFSET('Claims list'!$R158,0,AC$49))</f>
        <v>2</v>
      </c>
      <c r="AD72" s="5">
        <f ca="1">SUM('Claims list'!$R158:OFFSET('Claims list'!$R158,0,AD$49))</f>
        <v>2</v>
      </c>
      <c r="AE72" s="5">
        <f ca="1">SUM('Claims list'!$R158:OFFSET('Claims list'!$R158,0,AE$49))</f>
        <v>2</v>
      </c>
      <c r="AF72" s="5">
        <f ca="1">SUM('Claims list'!$R158:OFFSET('Claims list'!$R158,0,AF$49))</f>
        <v>2</v>
      </c>
      <c r="AG72" s="5">
        <f ca="1">SUM('Claims list'!$R158:OFFSET('Claims list'!$R158,0,AG$49))</f>
        <v>2</v>
      </c>
      <c r="AH72" s="5">
        <f ca="1">SUM('Claims list'!$R158:OFFSET('Claims list'!$R158,0,AH$49))</f>
        <v>2</v>
      </c>
      <c r="AI72" s="5">
        <f ca="1">SUM('Claims list'!$R158:OFFSET('Claims list'!$R158,0,AI$49))</f>
        <v>2</v>
      </c>
      <c r="AJ72" s="5">
        <f ca="1">SUM('Claims list'!$R158:OFFSET('Claims list'!$R158,0,AJ$49))</f>
        <v>2</v>
      </c>
      <c r="AK72" s="5">
        <f ca="1">SUM('Claims list'!$R158:OFFSET('Claims list'!$R158,0,AK$49))</f>
        <v>2</v>
      </c>
      <c r="AL72" s="5">
        <f ca="1">SUM('Claims list'!$R158:OFFSET('Claims list'!$R158,0,AL$49))</f>
        <v>2</v>
      </c>
    </row>
    <row r="73" spans="1:38" x14ac:dyDescent="0.2">
      <c r="A73" s="34">
        <v>13</v>
      </c>
      <c r="B73" s="5">
        <f ca="1">SUM('Claims list'!$R159:OFFSET('Claims list'!$R159,0,B$49))</f>
        <v>0</v>
      </c>
      <c r="C73" s="5">
        <f ca="1">SUM('Claims list'!$R159:OFFSET('Claims list'!$R159,0,C$49))</f>
        <v>0</v>
      </c>
      <c r="D73" s="5">
        <f ca="1">SUM('Claims list'!$R159:OFFSET('Claims list'!$R159,0,D$49))</f>
        <v>0</v>
      </c>
      <c r="E73" s="5">
        <f ca="1">SUM('Claims list'!$R159:OFFSET('Claims list'!$R159,0,E$49))</f>
        <v>0</v>
      </c>
      <c r="F73" s="5">
        <f ca="1">SUM('Claims list'!$R159:OFFSET('Claims list'!$R159,0,F$49))</f>
        <v>0</v>
      </c>
      <c r="G73" s="5">
        <f ca="1">SUM('Claims list'!$R159:OFFSET('Claims list'!$R159,0,G$49))</f>
        <v>0</v>
      </c>
      <c r="H73" s="5">
        <f ca="1">SUM('Claims list'!$R159:OFFSET('Claims list'!$R159,0,H$49))</f>
        <v>0</v>
      </c>
      <c r="I73" s="5">
        <f ca="1">SUM('Claims list'!$R159:OFFSET('Claims list'!$R159,0,I$49))</f>
        <v>0</v>
      </c>
      <c r="J73" s="5">
        <f ca="1">SUM('Claims list'!$R159:OFFSET('Claims list'!$R159,0,J$49))</f>
        <v>0</v>
      </c>
      <c r="K73" s="5">
        <f ca="1">SUM('Claims list'!$R159:OFFSET('Claims list'!$R159,0,K$49))</f>
        <v>0</v>
      </c>
      <c r="L73" s="5">
        <f ca="1">SUM('Claims list'!$R159:OFFSET('Claims list'!$R159,0,L$49))</f>
        <v>0</v>
      </c>
      <c r="M73" s="5">
        <f ca="1">SUM('Claims list'!$R159:OFFSET('Claims list'!$R159,0,M$49))</f>
        <v>0</v>
      </c>
      <c r="N73" s="5">
        <f ca="1">SUM('Claims list'!$R159:OFFSET('Claims list'!$R159,0,N$49))</f>
        <v>0</v>
      </c>
      <c r="O73" s="5">
        <f ca="1">SUM('Claims list'!$R159:OFFSET('Claims list'!$R159,0,O$49))</f>
        <v>0</v>
      </c>
      <c r="P73" s="5">
        <f ca="1">SUM('Claims list'!$R159:OFFSET('Claims list'!$R159,0,P$49))</f>
        <v>0</v>
      </c>
      <c r="Q73" s="5">
        <f ca="1">SUM('Claims list'!$R159:OFFSET('Claims list'!$R159,0,Q$49))</f>
        <v>0</v>
      </c>
      <c r="R73" s="5">
        <f ca="1">SUM('Claims list'!$R159:OFFSET('Claims list'!$R159,0,R$49))</f>
        <v>0</v>
      </c>
      <c r="S73" s="5">
        <f ca="1">SUM('Claims list'!$R159:OFFSET('Claims list'!$R159,0,S$49))</f>
        <v>0</v>
      </c>
      <c r="T73" s="5">
        <f ca="1">SUM('Claims list'!$R159:OFFSET('Claims list'!$R159,0,T$49))</f>
        <v>0</v>
      </c>
      <c r="U73" s="5">
        <f ca="1">SUM('Claims list'!$R159:OFFSET('Claims list'!$R159,0,U$49))</f>
        <v>0</v>
      </c>
      <c r="V73" s="5">
        <f ca="1">SUM('Claims list'!$R159:OFFSET('Claims list'!$R159,0,V$49))</f>
        <v>0</v>
      </c>
      <c r="W73" s="5">
        <f ca="1">SUM('Claims list'!$R159:OFFSET('Claims list'!$R159,0,W$49))</f>
        <v>0</v>
      </c>
      <c r="X73" s="5">
        <f ca="1">SUM('Claims list'!$R159:OFFSET('Claims list'!$R159,0,X$49))</f>
        <v>0</v>
      </c>
      <c r="Y73" s="5">
        <f ca="1">SUM('Claims list'!$R159:OFFSET('Claims list'!$R159,0,Y$49))</f>
        <v>0</v>
      </c>
      <c r="Z73" s="5">
        <f ca="1">SUM('Claims list'!$R159:OFFSET('Claims list'!$R159,0,Z$49))</f>
        <v>0</v>
      </c>
      <c r="AA73" s="5">
        <f ca="1">SUM('Claims list'!$R159:OFFSET('Claims list'!$R159,0,AA$49))</f>
        <v>0</v>
      </c>
      <c r="AB73" s="5">
        <f ca="1">SUM('Claims list'!$R159:OFFSET('Claims list'!$R159,0,AB$49))</f>
        <v>0</v>
      </c>
      <c r="AC73" s="5">
        <f ca="1">SUM('Claims list'!$R159:OFFSET('Claims list'!$R159,0,AC$49))</f>
        <v>0</v>
      </c>
      <c r="AD73" s="5">
        <f ca="1">SUM('Claims list'!$R159:OFFSET('Claims list'!$R159,0,AD$49))</f>
        <v>0</v>
      </c>
      <c r="AE73" s="5">
        <f ca="1">SUM('Claims list'!$R159:OFFSET('Claims list'!$R159,0,AE$49))</f>
        <v>0</v>
      </c>
      <c r="AF73" s="5">
        <f ca="1">SUM('Claims list'!$R159:OFFSET('Claims list'!$R159,0,AF$49))</f>
        <v>0</v>
      </c>
      <c r="AG73" s="5">
        <f ca="1">SUM('Claims list'!$R159:OFFSET('Claims list'!$R159,0,AG$49))</f>
        <v>0</v>
      </c>
      <c r="AH73" s="5">
        <f ca="1">SUM('Claims list'!$R159:OFFSET('Claims list'!$R159,0,AH$49))</f>
        <v>0</v>
      </c>
      <c r="AI73" s="5">
        <f ca="1">SUM('Claims list'!$R159:OFFSET('Claims list'!$R159,0,AI$49))</f>
        <v>0</v>
      </c>
      <c r="AJ73" s="5">
        <f ca="1">SUM('Claims list'!$R159:OFFSET('Claims list'!$R159,0,AJ$49))</f>
        <v>0</v>
      </c>
      <c r="AK73" s="5">
        <f ca="1">SUM('Claims list'!$R159:OFFSET('Claims list'!$R159,0,AK$49))</f>
        <v>0</v>
      </c>
      <c r="AL73" s="5">
        <f ca="1">SUM('Claims list'!$R159:OFFSET('Claims list'!$R159,0,AL$49))</f>
        <v>0</v>
      </c>
    </row>
    <row r="74" spans="1:38" x14ac:dyDescent="0.2">
      <c r="A74" s="34">
        <v>12</v>
      </c>
      <c r="B74" s="5">
        <f ca="1">SUM('Claims list'!$R160:OFFSET('Claims list'!$R160,0,B$49))</f>
        <v>0</v>
      </c>
      <c r="C74" s="5">
        <f ca="1">SUM('Claims list'!$R160:OFFSET('Claims list'!$R160,0,C$49))</f>
        <v>0</v>
      </c>
      <c r="D74" s="5">
        <f ca="1">SUM('Claims list'!$R160:OFFSET('Claims list'!$R160,0,D$49))</f>
        <v>0</v>
      </c>
      <c r="E74" s="5">
        <f ca="1">SUM('Claims list'!$R160:OFFSET('Claims list'!$R160,0,E$49))</f>
        <v>0</v>
      </c>
      <c r="F74" s="5">
        <f ca="1">SUM('Claims list'!$R160:OFFSET('Claims list'!$R160,0,F$49))</f>
        <v>1</v>
      </c>
      <c r="G74" s="5">
        <f ca="1">SUM('Claims list'!$R160:OFFSET('Claims list'!$R160,0,G$49))</f>
        <v>1</v>
      </c>
      <c r="H74" s="5">
        <f ca="1">SUM('Claims list'!$R160:OFFSET('Claims list'!$R160,0,H$49))</f>
        <v>1</v>
      </c>
      <c r="I74" s="5">
        <f ca="1">SUM('Claims list'!$R160:OFFSET('Claims list'!$R160,0,I$49))</f>
        <v>1</v>
      </c>
      <c r="J74" s="5">
        <f ca="1">SUM('Claims list'!$R160:OFFSET('Claims list'!$R160,0,J$49))</f>
        <v>1</v>
      </c>
      <c r="K74" s="5">
        <f ca="1">SUM('Claims list'!$R160:OFFSET('Claims list'!$R160,0,K$49))</f>
        <v>1</v>
      </c>
      <c r="L74" s="5">
        <f ca="1">SUM('Claims list'!$R160:OFFSET('Claims list'!$R160,0,L$49))</f>
        <v>1</v>
      </c>
      <c r="M74" s="5">
        <f ca="1">SUM('Claims list'!$R160:OFFSET('Claims list'!$R160,0,M$49))</f>
        <v>1</v>
      </c>
      <c r="N74" s="5">
        <f ca="1">SUM('Claims list'!$R160:OFFSET('Claims list'!$R160,0,N$49))</f>
        <v>1</v>
      </c>
      <c r="O74" s="5">
        <f ca="1">SUM('Claims list'!$R160:OFFSET('Claims list'!$R160,0,O$49))</f>
        <v>1</v>
      </c>
      <c r="P74" s="5">
        <f ca="1">SUM('Claims list'!$R160:OFFSET('Claims list'!$R160,0,P$49))</f>
        <v>1</v>
      </c>
      <c r="Q74" s="5">
        <f ca="1">SUM('Claims list'!$R160:OFFSET('Claims list'!$R160,0,Q$49))</f>
        <v>1</v>
      </c>
      <c r="R74" s="5">
        <f ca="1">SUM('Claims list'!$R160:OFFSET('Claims list'!$R160,0,R$49))</f>
        <v>1</v>
      </c>
      <c r="S74" s="5">
        <f ca="1">SUM('Claims list'!$R160:OFFSET('Claims list'!$R160,0,S$49))</f>
        <v>1</v>
      </c>
      <c r="T74" s="5">
        <f ca="1">SUM('Claims list'!$R160:OFFSET('Claims list'!$R160,0,T$49))</f>
        <v>1</v>
      </c>
      <c r="U74" s="5">
        <f ca="1">SUM('Claims list'!$R160:OFFSET('Claims list'!$R160,0,U$49))</f>
        <v>1</v>
      </c>
      <c r="V74" s="5">
        <f ca="1">SUM('Claims list'!$R160:OFFSET('Claims list'!$R160,0,V$49))</f>
        <v>1</v>
      </c>
      <c r="W74" s="5">
        <f ca="1">SUM('Claims list'!$R160:OFFSET('Claims list'!$R160,0,W$49))</f>
        <v>1</v>
      </c>
      <c r="X74" s="5">
        <f ca="1">SUM('Claims list'!$R160:OFFSET('Claims list'!$R160,0,X$49))</f>
        <v>1</v>
      </c>
      <c r="Y74" s="5">
        <f ca="1">SUM('Claims list'!$R160:OFFSET('Claims list'!$R160,0,Y$49))</f>
        <v>1</v>
      </c>
      <c r="Z74" s="5">
        <f ca="1">SUM('Claims list'!$R160:OFFSET('Claims list'!$R160,0,Z$49))</f>
        <v>1</v>
      </c>
      <c r="AA74" s="5">
        <f ca="1">SUM('Claims list'!$R160:OFFSET('Claims list'!$R160,0,AA$49))</f>
        <v>1</v>
      </c>
      <c r="AB74" s="5">
        <f ca="1">SUM('Claims list'!$R160:OFFSET('Claims list'!$R160,0,AB$49))</f>
        <v>1</v>
      </c>
      <c r="AC74" s="5">
        <f ca="1">SUM('Claims list'!$R160:OFFSET('Claims list'!$R160,0,AC$49))</f>
        <v>1</v>
      </c>
      <c r="AD74" s="5">
        <f ca="1">SUM('Claims list'!$R160:OFFSET('Claims list'!$R160,0,AD$49))</f>
        <v>1</v>
      </c>
      <c r="AE74" s="5">
        <f ca="1">SUM('Claims list'!$R160:OFFSET('Claims list'!$R160,0,AE$49))</f>
        <v>1</v>
      </c>
      <c r="AF74" s="5">
        <f ca="1">SUM('Claims list'!$R160:OFFSET('Claims list'!$R160,0,AF$49))</f>
        <v>1</v>
      </c>
      <c r="AG74" s="5">
        <f ca="1">SUM('Claims list'!$R160:OFFSET('Claims list'!$R160,0,AG$49))</f>
        <v>1</v>
      </c>
      <c r="AH74" s="5">
        <f ca="1">SUM('Claims list'!$R160:OFFSET('Claims list'!$R160,0,AH$49))</f>
        <v>1</v>
      </c>
      <c r="AI74" s="5">
        <f ca="1">SUM('Claims list'!$R160:OFFSET('Claims list'!$R160,0,AI$49))</f>
        <v>1</v>
      </c>
      <c r="AJ74" s="5">
        <f ca="1">SUM('Claims list'!$R160:OFFSET('Claims list'!$R160,0,AJ$49))</f>
        <v>1</v>
      </c>
      <c r="AK74" s="5">
        <f ca="1">SUM('Claims list'!$R160:OFFSET('Claims list'!$R160,0,AK$49))</f>
        <v>1</v>
      </c>
      <c r="AL74" s="5">
        <f ca="1">SUM('Claims list'!$R160:OFFSET('Claims list'!$R160,0,AL$49))</f>
        <v>1</v>
      </c>
    </row>
    <row r="75" spans="1:38" x14ac:dyDescent="0.2">
      <c r="A75" s="34">
        <v>11</v>
      </c>
      <c r="B75" s="5">
        <f ca="1">SUM('Claims list'!$R161:OFFSET('Claims list'!$R161,0,B$49))</f>
        <v>0</v>
      </c>
      <c r="C75" s="5">
        <f ca="1">SUM('Claims list'!$R161:OFFSET('Claims list'!$R161,0,C$49))</f>
        <v>0</v>
      </c>
      <c r="D75" s="5">
        <f ca="1">SUM('Claims list'!$R161:OFFSET('Claims list'!$R161,0,D$49))</f>
        <v>0</v>
      </c>
      <c r="E75" s="5">
        <f ca="1">SUM('Claims list'!$R161:OFFSET('Claims list'!$R161,0,E$49))</f>
        <v>0</v>
      </c>
      <c r="F75" s="5">
        <f ca="1">SUM('Claims list'!$R161:OFFSET('Claims list'!$R161,0,F$49))</f>
        <v>0</v>
      </c>
      <c r="G75" s="5">
        <f ca="1">SUM('Claims list'!$R161:OFFSET('Claims list'!$R161,0,G$49))</f>
        <v>0</v>
      </c>
      <c r="H75" s="5">
        <f ca="1">SUM('Claims list'!$R161:OFFSET('Claims list'!$R161,0,H$49))</f>
        <v>0</v>
      </c>
      <c r="I75" s="5">
        <f ca="1">SUM('Claims list'!$R161:OFFSET('Claims list'!$R161,0,I$49))</f>
        <v>0</v>
      </c>
      <c r="J75" s="5">
        <f ca="1">SUM('Claims list'!$R161:OFFSET('Claims list'!$R161,0,J$49))</f>
        <v>0</v>
      </c>
      <c r="K75" s="5">
        <f ca="1">SUM('Claims list'!$R161:OFFSET('Claims list'!$R161,0,K$49))</f>
        <v>0</v>
      </c>
      <c r="L75" s="5">
        <f ca="1">SUM('Claims list'!$R161:OFFSET('Claims list'!$R161,0,L$49))</f>
        <v>0</v>
      </c>
      <c r="M75" s="5">
        <f ca="1">SUM('Claims list'!$R161:OFFSET('Claims list'!$R161,0,M$49))</f>
        <v>0</v>
      </c>
      <c r="N75" s="5">
        <f ca="1">SUM('Claims list'!$R161:OFFSET('Claims list'!$R161,0,N$49))</f>
        <v>0</v>
      </c>
      <c r="O75" s="5">
        <f ca="1">SUM('Claims list'!$R161:OFFSET('Claims list'!$R161,0,O$49))</f>
        <v>0</v>
      </c>
      <c r="P75" s="5">
        <f ca="1">SUM('Claims list'!$R161:OFFSET('Claims list'!$R161,0,P$49))</f>
        <v>0</v>
      </c>
      <c r="Q75" s="5">
        <f ca="1">SUM('Claims list'!$R161:OFFSET('Claims list'!$R161,0,Q$49))</f>
        <v>0</v>
      </c>
      <c r="R75" s="5">
        <f ca="1">SUM('Claims list'!$R161:OFFSET('Claims list'!$R161,0,R$49))</f>
        <v>0</v>
      </c>
      <c r="S75" s="5">
        <f ca="1">SUM('Claims list'!$R161:OFFSET('Claims list'!$R161,0,S$49))</f>
        <v>0</v>
      </c>
      <c r="T75" s="5">
        <f ca="1">SUM('Claims list'!$R161:OFFSET('Claims list'!$R161,0,T$49))</f>
        <v>0</v>
      </c>
      <c r="U75" s="5">
        <f ca="1">SUM('Claims list'!$R161:OFFSET('Claims list'!$R161,0,U$49))</f>
        <v>0</v>
      </c>
      <c r="V75" s="5">
        <f ca="1">SUM('Claims list'!$R161:OFFSET('Claims list'!$R161,0,V$49))</f>
        <v>0</v>
      </c>
      <c r="W75" s="5">
        <f ca="1">SUM('Claims list'!$R161:OFFSET('Claims list'!$R161,0,W$49))</f>
        <v>0</v>
      </c>
      <c r="X75" s="5">
        <f ca="1">SUM('Claims list'!$R161:OFFSET('Claims list'!$R161,0,X$49))</f>
        <v>0</v>
      </c>
      <c r="Y75" s="5">
        <f ca="1">SUM('Claims list'!$R161:OFFSET('Claims list'!$R161,0,Y$49))</f>
        <v>0</v>
      </c>
      <c r="Z75" s="5">
        <f ca="1">SUM('Claims list'!$R161:OFFSET('Claims list'!$R161,0,Z$49))</f>
        <v>0</v>
      </c>
      <c r="AA75" s="5">
        <f ca="1">SUM('Claims list'!$R161:OFFSET('Claims list'!$R161,0,AA$49))</f>
        <v>0</v>
      </c>
      <c r="AB75" s="5">
        <f ca="1">SUM('Claims list'!$R161:OFFSET('Claims list'!$R161,0,AB$49))</f>
        <v>0</v>
      </c>
      <c r="AC75" s="5">
        <f ca="1">SUM('Claims list'!$R161:OFFSET('Claims list'!$R161,0,AC$49))</f>
        <v>0</v>
      </c>
      <c r="AD75" s="5">
        <f ca="1">SUM('Claims list'!$R161:OFFSET('Claims list'!$R161,0,AD$49))</f>
        <v>0</v>
      </c>
      <c r="AE75" s="5">
        <f ca="1">SUM('Claims list'!$R161:OFFSET('Claims list'!$R161,0,AE$49))</f>
        <v>0</v>
      </c>
      <c r="AF75" s="5">
        <f ca="1">SUM('Claims list'!$R161:OFFSET('Claims list'!$R161,0,AF$49))</f>
        <v>0</v>
      </c>
      <c r="AG75" s="5">
        <f ca="1">SUM('Claims list'!$R161:OFFSET('Claims list'!$R161,0,AG$49))</f>
        <v>0</v>
      </c>
      <c r="AH75" s="5">
        <f ca="1">SUM('Claims list'!$R161:OFFSET('Claims list'!$R161,0,AH$49))</f>
        <v>0</v>
      </c>
      <c r="AI75" s="5">
        <f ca="1">SUM('Claims list'!$R161:OFFSET('Claims list'!$R161,0,AI$49))</f>
        <v>0</v>
      </c>
      <c r="AJ75" s="5">
        <f ca="1">SUM('Claims list'!$R161:OFFSET('Claims list'!$R161,0,AJ$49))</f>
        <v>0</v>
      </c>
      <c r="AK75" s="5">
        <f ca="1">SUM('Claims list'!$R161:OFFSET('Claims list'!$R161,0,AK$49))</f>
        <v>0</v>
      </c>
      <c r="AL75" s="5">
        <f ca="1">SUM('Claims list'!$R161:OFFSET('Claims list'!$R161,0,AL$49))</f>
        <v>0</v>
      </c>
    </row>
    <row r="76" spans="1:38" x14ac:dyDescent="0.2">
      <c r="A76" s="34">
        <v>10</v>
      </c>
      <c r="B76" s="5">
        <f ca="1">SUM('Claims list'!$R162:OFFSET('Claims list'!$R162,0,B$49))</f>
        <v>0</v>
      </c>
      <c r="C76" s="5">
        <f ca="1">SUM('Claims list'!$R162:OFFSET('Claims list'!$R162,0,C$49))</f>
        <v>0</v>
      </c>
      <c r="D76" s="5">
        <f ca="1">SUM('Claims list'!$R162:OFFSET('Claims list'!$R162,0,D$49))</f>
        <v>0</v>
      </c>
      <c r="E76" s="5">
        <f ca="1">SUM('Claims list'!$R162:OFFSET('Claims list'!$R162,0,E$49))</f>
        <v>0</v>
      </c>
      <c r="F76" s="5">
        <f ca="1">SUM('Claims list'!$R162:OFFSET('Claims list'!$R162,0,F$49))</f>
        <v>0</v>
      </c>
      <c r="G76" s="5">
        <f ca="1">SUM('Claims list'!$R162:OFFSET('Claims list'!$R162,0,G$49))</f>
        <v>0</v>
      </c>
      <c r="H76" s="5">
        <f ca="1">SUM('Claims list'!$R162:OFFSET('Claims list'!$R162,0,H$49))</f>
        <v>0</v>
      </c>
      <c r="I76" s="5">
        <f ca="1">SUM('Claims list'!$R162:OFFSET('Claims list'!$R162,0,I$49))</f>
        <v>0</v>
      </c>
      <c r="J76" s="5">
        <f ca="1">SUM('Claims list'!$R162:OFFSET('Claims list'!$R162,0,J$49))</f>
        <v>0</v>
      </c>
      <c r="K76" s="5">
        <f ca="1">SUM('Claims list'!$R162:OFFSET('Claims list'!$R162,0,K$49))</f>
        <v>0</v>
      </c>
      <c r="L76" s="5">
        <f ca="1">SUM('Claims list'!$R162:OFFSET('Claims list'!$R162,0,L$49))</f>
        <v>0</v>
      </c>
      <c r="M76" s="5">
        <f ca="1">SUM('Claims list'!$R162:OFFSET('Claims list'!$R162,0,M$49))</f>
        <v>0</v>
      </c>
      <c r="N76" s="5">
        <f ca="1">SUM('Claims list'!$R162:OFFSET('Claims list'!$R162,0,N$49))</f>
        <v>0</v>
      </c>
      <c r="O76" s="5">
        <f ca="1">SUM('Claims list'!$R162:OFFSET('Claims list'!$R162,0,O$49))</f>
        <v>0</v>
      </c>
      <c r="P76" s="5">
        <f ca="1">SUM('Claims list'!$R162:OFFSET('Claims list'!$R162,0,P$49))</f>
        <v>0</v>
      </c>
      <c r="Q76" s="5">
        <f ca="1">SUM('Claims list'!$R162:OFFSET('Claims list'!$R162,0,Q$49))</f>
        <v>0</v>
      </c>
      <c r="R76" s="5">
        <f ca="1">SUM('Claims list'!$R162:OFFSET('Claims list'!$R162,0,R$49))</f>
        <v>0</v>
      </c>
      <c r="S76" s="5">
        <f ca="1">SUM('Claims list'!$R162:OFFSET('Claims list'!$R162,0,S$49))</f>
        <v>0</v>
      </c>
      <c r="T76" s="5">
        <f ca="1">SUM('Claims list'!$R162:OFFSET('Claims list'!$R162,0,T$49))</f>
        <v>0</v>
      </c>
      <c r="U76" s="5">
        <f ca="1">SUM('Claims list'!$R162:OFFSET('Claims list'!$R162,0,U$49))</f>
        <v>0</v>
      </c>
      <c r="V76" s="5">
        <f ca="1">SUM('Claims list'!$R162:OFFSET('Claims list'!$R162,0,V$49))</f>
        <v>0</v>
      </c>
      <c r="W76" s="5">
        <f ca="1">SUM('Claims list'!$R162:OFFSET('Claims list'!$R162,0,W$49))</f>
        <v>0</v>
      </c>
      <c r="X76" s="5">
        <f ca="1">SUM('Claims list'!$R162:OFFSET('Claims list'!$R162,0,X$49))</f>
        <v>0</v>
      </c>
      <c r="Y76" s="5">
        <f ca="1">SUM('Claims list'!$R162:OFFSET('Claims list'!$R162,0,Y$49))</f>
        <v>0</v>
      </c>
      <c r="Z76" s="5">
        <f ca="1">SUM('Claims list'!$R162:OFFSET('Claims list'!$R162,0,Z$49))</f>
        <v>0</v>
      </c>
      <c r="AA76" s="5">
        <f ca="1">SUM('Claims list'!$R162:OFFSET('Claims list'!$R162,0,AA$49))</f>
        <v>0</v>
      </c>
      <c r="AB76" s="5">
        <f ca="1">SUM('Claims list'!$R162:OFFSET('Claims list'!$R162,0,AB$49))</f>
        <v>0</v>
      </c>
      <c r="AC76" s="5">
        <f ca="1">SUM('Claims list'!$R162:OFFSET('Claims list'!$R162,0,AC$49))</f>
        <v>0</v>
      </c>
      <c r="AD76" s="5">
        <f ca="1">SUM('Claims list'!$R162:OFFSET('Claims list'!$R162,0,AD$49))</f>
        <v>0</v>
      </c>
      <c r="AE76" s="5">
        <f ca="1">SUM('Claims list'!$R162:OFFSET('Claims list'!$R162,0,AE$49))</f>
        <v>0</v>
      </c>
      <c r="AF76" s="5">
        <f ca="1">SUM('Claims list'!$R162:OFFSET('Claims list'!$R162,0,AF$49))</f>
        <v>0</v>
      </c>
      <c r="AG76" s="5">
        <f ca="1">SUM('Claims list'!$R162:OFFSET('Claims list'!$R162,0,AG$49))</f>
        <v>0</v>
      </c>
      <c r="AH76" s="5">
        <f ca="1">SUM('Claims list'!$R162:OFFSET('Claims list'!$R162,0,AH$49))</f>
        <v>0</v>
      </c>
      <c r="AI76" s="5">
        <f ca="1">SUM('Claims list'!$R162:OFFSET('Claims list'!$R162,0,AI$49))</f>
        <v>0</v>
      </c>
      <c r="AJ76" s="5">
        <f ca="1">SUM('Claims list'!$R162:OFFSET('Claims list'!$R162,0,AJ$49))</f>
        <v>0</v>
      </c>
      <c r="AK76" s="5">
        <f ca="1">SUM('Claims list'!$R162:OFFSET('Claims list'!$R162,0,AK$49))</f>
        <v>0</v>
      </c>
      <c r="AL76" s="5">
        <f ca="1">SUM('Claims list'!$R162:OFFSET('Claims list'!$R162,0,AL$49))</f>
        <v>0</v>
      </c>
    </row>
    <row r="77" spans="1:38" x14ac:dyDescent="0.2">
      <c r="A77" s="34">
        <v>9</v>
      </c>
      <c r="B77" s="5">
        <f ca="1">SUM('Claims list'!$R163:OFFSET('Claims list'!$R163,0,B$49))</f>
        <v>0</v>
      </c>
      <c r="C77" s="5">
        <f ca="1">SUM('Claims list'!$R163:OFFSET('Claims list'!$R163,0,C$49))</f>
        <v>0</v>
      </c>
      <c r="D77" s="5">
        <f ca="1">SUM('Claims list'!$R163:OFFSET('Claims list'!$R163,0,D$49))</f>
        <v>1</v>
      </c>
      <c r="E77" s="5">
        <f ca="1">SUM('Claims list'!$R163:OFFSET('Claims list'!$R163,0,E$49))</f>
        <v>1</v>
      </c>
      <c r="F77" s="5">
        <f ca="1">SUM('Claims list'!$R163:OFFSET('Claims list'!$R163,0,F$49))</f>
        <v>1</v>
      </c>
      <c r="G77" s="5">
        <f ca="1">SUM('Claims list'!$R163:OFFSET('Claims list'!$R163,0,G$49))</f>
        <v>1</v>
      </c>
      <c r="H77" s="5">
        <f ca="1">SUM('Claims list'!$R163:OFFSET('Claims list'!$R163,0,H$49))</f>
        <v>1</v>
      </c>
      <c r="I77" s="5">
        <f ca="1">SUM('Claims list'!$R163:OFFSET('Claims list'!$R163,0,I$49))</f>
        <v>1</v>
      </c>
      <c r="J77" s="5">
        <f ca="1">SUM('Claims list'!$R163:OFFSET('Claims list'!$R163,0,J$49))</f>
        <v>1</v>
      </c>
      <c r="K77" s="5">
        <f ca="1">SUM('Claims list'!$R163:OFFSET('Claims list'!$R163,0,K$49))</f>
        <v>1</v>
      </c>
      <c r="L77" s="5">
        <f ca="1">SUM('Claims list'!$R163:OFFSET('Claims list'!$R163,0,L$49))</f>
        <v>1</v>
      </c>
      <c r="M77" s="5">
        <f ca="1">SUM('Claims list'!$R163:OFFSET('Claims list'!$R163,0,M$49))</f>
        <v>1</v>
      </c>
      <c r="N77" s="5">
        <f ca="1">SUM('Claims list'!$R163:OFFSET('Claims list'!$R163,0,N$49))</f>
        <v>1</v>
      </c>
      <c r="O77" s="5">
        <f ca="1">SUM('Claims list'!$R163:OFFSET('Claims list'!$R163,0,O$49))</f>
        <v>1</v>
      </c>
      <c r="P77" s="5">
        <f ca="1">SUM('Claims list'!$R163:OFFSET('Claims list'!$R163,0,P$49))</f>
        <v>1</v>
      </c>
      <c r="Q77" s="5">
        <f ca="1">SUM('Claims list'!$R163:OFFSET('Claims list'!$R163,0,Q$49))</f>
        <v>1</v>
      </c>
      <c r="R77" s="5">
        <f ca="1">SUM('Claims list'!$R163:OFFSET('Claims list'!$R163,0,R$49))</f>
        <v>1</v>
      </c>
      <c r="S77" s="5">
        <f ca="1">SUM('Claims list'!$R163:OFFSET('Claims list'!$R163,0,S$49))</f>
        <v>1</v>
      </c>
      <c r="T77" s="5">
        <f ca="1">SUM('Claims list'!$R163:OFFSET('Claims list'!$R163,0,T$49))</f>
        <v>1</v>
      </c>
      <c r="U77" s="5">
        <f ca="1">SUM('Claims list'!$R163:OFFSET('Claims list'!$R163,0,U$49))</f>
        <v>1</v>
      </c>
      <c r="V77" s="5">
        <f ca="1">SUM('Claims list'!$R163:OFFSET('Claims list'!$R163,0,V$49))</f>
        <v>1</v>
      </c>
      <c r="W77" s="5">
        <f ca="1">SUM('Claims list'!$R163:OFFSET('Claims list'!$R163,0,W$49))</f>
        <v>1</v>
      </c>
      <c r="X77" s="5">
        <f ca="1">SUM('Claims list'!$R163:OFFSET('Claims list'!$R163,0,X$49))</f>
        <v>1</v>
      </c>
      <c r="Y77" s="5">
        <f ca="1">SUM('Claims list'!$R163:OFFSET('Claims list'!$R163,0,Y$49))</f>
        <v>1</v>
      </c>
      <c r="Z77" s="5">
        <f ca="1">SUM('Claims list'!$R163:OFFSET('Claims list'!$R163,0,Z$49))</f>
        <v>1</v>
      </c>
      <c r="AA77" s="5">
        <f ca="1">SUM('Claims list'!$R163:OFFSET('Claims list'!$R163,0,AA$49))</f>
        <v>1</v>
      </c>
      <c r="AB77" s="5">
        <f ca="1">SUM('Claims list'!$R163:OFFSET('Claims list'!$R163,0,AB$49))</f>
        <v>1</v>
      </c>
      <c r="AC77" s="5">
        <f ca="1">SUM('Claims list'!$R163:OFFSET('Claims list'!$R163,0,AC$49))</f>
        <v>1</v>
      </c>
      <c r="AD77" s="5">
        <f ca="1">SUM('Claims list'!$R163:OFFSET('Claims list'!$R163,0,AD$49))</f>
        <v>1</v>
      </c>
      <c r="AE77" s="5">
        <f ca="1">SUM('Claims list'!$R163:OFFSET('Claims list'!$R163,0,AE$49))</f>
        <v>1</v>
      </c>
      <c r="AF77" s="5">
        <f ca="1">SUM('Claims list'!$R163:OFFSET('Claims list'!$R163,0,AF$49))</f>
        <v>1</v>
      </c>
      <c r="AG77" s="5">
        <f ca="1">SUM('Claims list'!$R163:OFFSET('Claims list'!$R163,0,AG$49))</f>
        <v>1</v>
      </c>
      <c r="AH77" s="5">
        <f ca="1">SUM('Claims list'!$R163:OFFSET('Claims list'!$R163,0,AH$49))</f>
        <v>1</v>
      </c>
      <c r="AI77" s="5">
        <f ca="1">SUM('Claims list'!$R163:OFFSET('Claims list'!$R163,0,AI$49))</f>
        <v>1</v>
      </c>
      <c r="AJ77" s="5">
        <f ca="1">SUM('Claims list'!$R163:OFFSET('Claims list'!$R163,0,AJ$49))</f>
        <v>1</v>
      </c>
      <c r="AK77" s="5">
        <f ca="1">SUM('Claims list'!$R163:OFFSET('Claims list'!$R163,0,AK$49))</f>
        <v>1</v>
      </c>
      <c r="AL77" s="5">
        <f ca="1">SUM('Claims list'!$R163:OFFSET('Claims list'!$R163,0,AL$49))</f>
        <v>1</v>
      </c>
    </row>
    <row r="78" spans="1:38" x14ac:dyDescent="0.2">
      <c r="A78" s="34">
        <v>8</v>
      </c>
      <c r="B78" s="5">
        <f ca="1">SUM('Claims list'!$R164:OFFSET('Claims list'!$R164,0,B$49))</f>
        <v>0</v>
      </c>
      <c r="C78" s="5">
        <f ca="1">SUM('Claims list'!$R164:OFFSET('Claims list'!$R164,0,C$49))</f>
        <v>0</v>
      </c>
      <c r="D78" s="5">
        <f ca="1">SUM('Claims list'!$R164:OFFSET('Claims list'!$R164,0,D$49))</f>
        <v>0</v>
      </c>
      <c r="E78" s="5">
        <f ca="1">SUM('Claims list'!$R164:OFFSET('Claims list'!$R164,0,E$49))</f>
        <v>0</v>
      </c>
      <c r="F78" s="5">
        <f ca="1">SUM('Claims list'!$R164:OFFSET('Claims list'!$R164,0,F$49))</f>
        <v>1</v>
      </c>
      <c r="G78" s="5">
        <f ca="1">SUM('Claims list'!$R164:OFFSET('Claims list'!$R164,0,G$49))</f>
        <v>1</v>
      </c>
      <c r="H78" s="5">
        <f ca="1">SUM('Claims list'!$R164:OFFSET('Claims list'!$R164,0,H$49))</f>
        <v>1</v>
      </c>
      <c r="I78" s="5">
        <f ca="1">SUM('Claims list'!$R164:OFFSET('Claims list'!$R164,0,I$49))</f>
        <v>1</v>
      </c>
      <c r="J78" s="5">
        <f ca="1">SUM('Claims list'!$R164:OFFSET('Claims list'!$R164,0,J$49))</f>
        <v>1</v>
      </c>
      <c r="K78" s="5">
        <f ca="1">SUM('Claims list'!$R164:OFFSET('Claims list'!$R164,0,K$49))</f>
        <v>1</v>
      </c>
      <c r="L78" s="5">
        <f ca="1">SUM('Claims list'!$R164:OFFSET('Claims list'!$R164,0,L$49))</f>
        <v>1</v>
      </c>
      <c r="M78" s="5">
        <f ca="1">SUM('Claims list'!$R164:OFFSET('Claims list'!$R164,0,M$49))</f>
        <v>1</v>
      </c>
      <c r="N78" s="5">
        <f ca="1">SUM('Claims list'!$R164:OFFSET('Claims list'!$R164,0,N$49))</f>
        <v>1</v>
      </c>
      <c r="O78" s="5">
        <f ca="1">SUM('Claims list'!$R164:OFFSET('Claims list'!$R164,0,O$49))</f>
        <v>1</v>
      </c>
      <c r="P78" s="5">
        <f ca="1">SUM('Claims list'!$R164:OFFSET('Claims list'!$R164,0,P$49))</f>
        <v>1</v>
      </c>
      <c r="Q78" s="5">
        <f ca="1">SUM('Claims list'!$R164:OFFSET('Claims list'!$R164,0,Q$49))</f>
        <v>1</v>
      </c>
      <c r="R78" s="5">
        <f ca="1">SUM('Claims list'!$R164:OFFSET('Claims list'!$R164,0,R$49))</f>
        <v>1</v>
      </c>
      <c r="S78" s="5">
        <f ca="1">SUM('Claims list'!$R164:OFFSET('Claims list'!$R164,0,S$49))</f>
        <v>1</v>
      </c>
      <c r="T78" s="5">
        <f ca="1">SUM('Claims list'!$R164:OFFSET('Claims list'!$R164,0,T$49))</f>
        <v>1</v>
      </c>
      <c r="U78" s="5">
        <f ca="1">SUM('Claims list'!$R164:OFFSET('Claims list'!$R164,0,U$49))</f>
        <v>1</v>
      </c>
      <c r="V78" s="5">
        <f ca="1">SUM('Claims list'!$R164:OFFSET('Claims list'!$R164,0,V$49))</f>
        <v>1</v>
      </c>
      <c r="W78" s="5">
        <f ca="1">SUM('Claims list'!$R164:OFFSET('Claims list'!$R164,0,W$49))</f>
        <v>1</v>
      </c>
      <c r="X78" s="5">
        <f ca="1">SUM('Claims list'!$R164:OFFSET('Claims list'!$R164,0,X$49))</f>
        <v>1</v>
      </c>
      <c r="Y78" s="5">
        <f ca="1">SUM('Claims list'!$R164:OFFSET('Claims list'!$R164,0,Y$49))</f>
        <v>1</v>
      </c>
      <c r="Z78" s="5">
        <f ca="1">SUM('Claims list'!$R164:OFFSET('Claims list'!$R164,0,Z$49))</f>
        <v>1</v>
      </c>
      <c r="AA78" s="5">
        <f ca="1">SUM('Claims list'!$R164:OFFSET('Claims list'!$R164,0,AA$49))</f>
        <v>1</v>
      </c>
      <c r="AB78" s="5">
        <f ca="1">SUM('Claims list'!$R164:OFFSET('Claims list'!$R164,0,AB$49))</f>
        <v>1</v>
      </c>
      <c r="AC78" s="5">
        <f ca="1">SUM('Claims list'!$R164:OFFSET('Claims list'!$R164,0,AC$49))</f>
        <v>1</v>
      </c>
      <c r="AD78" s="5">
        <f ca="1">SUM('Claims list'!$R164:OFFSET('Claims list'!$R164,0,AD$49))</f>
        <v>1</v>
      </c>
      <c r="AE78" s="5">
        <f ca="1">SUM('Claims list'!$R164:OFFSET('Claims list'!$R164,0,AE$49))</f>
        <v>1</v>
      </c>
      <c r="AF78" s="5">
        <f ca="1">SUM('Claims list'!$R164:OFFSET('Claims list'!$R164,0,AF$49))</f>
        <v>1</v>
      </c>
      <c r="AG78" s="5">
        <f ca="1">SUM('Claims list'!$R164:OFFSET('Claims list'!$R164,0,AG$49))</f>
        <v>1</v>
      </c>
      <c r="AH78" s="5">
        <f ca="1">SUM('Claims list'!$R164:OFFSET('Claims list'!$R164,0,AH$49))</f>
        <v>1</v>
      </c>
      <c r="AI78" s="5">
        <f ca="1">SUM('Claims list'!$R164:OFFSET('Claims list'!$R164,0,AI$49))</f>
        <v>1</v>
      </c>
      <c r="AJ78" s="5">
        <f ca="1">SUM('Claims list'!$R164:OFFSET('Claims list'!$R164,0,AJ$49))</f>
        <v>1</v>
      </c>
      <c r="AK78" s="5">
        <f ca="1">SUM('Claims list'!$R164:OFFSET('Claims list'!$R164,0,AK$49))</f>
        <v>1</v>
      </c>
      <c r="AL78" s="5">
        <f ca="1">SUM('Claims list'!$R164:OFFSET('Claims list'!$R164,0,AL$49))</f>
        <v>1</v>
      </c>
    </row>
    <row r="79" spans="1:38" x14ac:dyDescent="0.2">
      <c r="A79" s="34">
        <v>7</v>
      </c>
      <c r="B79" s="5">
        <f ca="1">SUM('Claims list'!$R165:OFFSET('Claims list'!$R165,0,B$49))</f>
        <v>0</v>
      </c>
      <c r="C79" s="5">
        <f ca="1">SUM('Claims list'!$R165:OFFSET('Claims list'!$R165,0,C$49))</f>
        <v>0</v>
      </c>
      <c r="D79" s="5">
        <f ca="1">SUM('Claims list'!$R165:OFFSET('Claims list'!$R165,0,D$49))</f>
        <v>0</v>
      </c>
      <c r="E79" s="5">
        <f ca="1">SUM('Claims list'!$R165:OFFSET('Claims list'!$R165,0,E$49))</f>
        <v>0</v>
      </c>
      <c r="F79" s="5">
        <f ca="1">SUM('Claims list'!$R165:OFFSET('Claims list'!$R165,0,F$49))</f>
        <v>0</v>
      </c>
      <c r="G79" s="5">
        <f ca="1">SUM('Claims list'!$R165:OFFSET('Claims list'!$R165,0,G$49))</f>
        <v>1</v>
      </c>
      <c r="H79" s="5">
        <f ca="1">SUM('Claims list'!$R165:OFFSET('Claims list'!$R165,0,H$49))</f>
        <v>1</v>
      </c>
      <c r="I79" s="5">
        <f ca="1">SUM('Claims list'!$R165:OFFSET('Claims list'!$R165,0,I$49))</f>
        <v>2</v>
      </c>
      <c r="J79" s="5">
        <f ca="1">SUM('Claims list'!$R165:OFFSET('Claims list'!$R165,0,J$49))</f>
        <v>2</v>
      </c>
      <c r="K79" s="5">
        <f ca="1">SUM('Claims list'!$R165:OFFSET('Claims list'!$R165,0,K$49))</f>
        <v>2</v>
      </c>
      <c r="L79" s="5">
        <f ca="1">SUM('Claims list'!$R165:OFFSET('Claims list'!$R165,0,L$49))</f>
        <v>2</v>
      </c>
      <c r="M79" s="5">
        <f ca="1">SUM('Claims list'!$R165:OFFSET('Claims list'!$R165,0,M$49))</f>
        <v>2</v>
      </c>
      <c r="N79" s="5">
        <f ca="1">SUM('Claims list'!$R165:OFFSET('Claims list'!$R165,0,N$49))</f>
        <v>2</v>
      </c>
      <c r="O79" s="5">
        <f ca="1">SUM('Claims list'!$R165:OFFSET('Claims list'!$R165,0,O$49))</f>
        <v>2</v>
      </c>
      <c r="P79" s="5">
        <f ca="1">SUM('Claims list'!$R165:OFFSET('Claims list'!$R165,0,P$49))</f>
        <v>2</v>
      </c>
      <c r="Q79" s="5">
        <f ca="1">SUM('Claims list'!$R165:OFFSET('Claims list'!$R165,0,Q$49))</f>
        <v>2</v>
      </c>
      <c r="R79" s="5">
        <f ca="1">SUM('Claims list'!$R165:OFFSET('Claims list'!$R165,0,R$49))</f>
        <v>2</v>
      </c>
      <c r="S79" s="5">
        <f ca="1">SUM('Claims list'!$R165:OFFSET('Claims list'!$R165,0,S$49))</f>
        <v>2</v>
      </c>
      <c r="T79" s="5">
        <f ca="1">SUM('Claims list'!$R165:OFFSET('Claims list'!$R165,0,T$49))</f>
        <v>2</v>
      </c>
      <c r="U79" s="5">
        <f ca="1">SUM('Claims list'!$R165:OFFSET('Claims list'!$R165,0,U$49))</f>
        <v>2</v>
      </c>
      <c r="V79" s="5">
        <f ca="1">SUM('Claims list'!$R165:OFFSET('Claims list'!$R165,0,V$49))</f>
        <v>2</v>
      </c>
      <c r="W79" s="5">
        <f ca="1">SUM('Claims list'!$R165:OFFSET('Claims list'!$R165,0,W$49))</f>
        <v>2</v>
      </c>
      <c r="X79" s="5">
        <f ca="1">SUM('Claims list'!$R165:OFFSET('Claims list'!$R165,0,X$49))</f>
        <v>2</v>
      </c>
      <c r="Y79" s="5">
        <f ca="1">SUM('Claims list'!$R165:OFFSET('Claims list'!$R165,0,Y$49))</f>
        <v>2</v>
      </c>
      <c r="Z79" s="5">
        <f ca="1">SUM('Claims list'!$R165:OFFSET('Claims list'!$R165,0,Z$49))</f>
        <v>2</v>
      </c>
      <c r="AA79" s="5">
        <f ca="1">SUM('Claims list'!$R165:OFFSET('Claims list'!$R165,0,AA$49))</f>
        <v>2</v>
      </c>
      <c r="AB79" s="5">
        <f ca="1">SUM('Claims list'!$R165:OFFSET('Claims list'!$R165,0,AB$49))</f>
        <v>2</v>
      </c>
      <c r="AC79" s="5">
        <f ca="1">SUM('Claims list'!$R165:OFFSET('Claims list'!$R165,0,AC$49))</f>
        <v>2</v>
      </c>
      <c r="AD79" s="5">
        <f ca="1">SUM('Claims list'!$R165:OFFSET('Claims list'!$R165,0,AD$49))</f>
        <v>2</v>
      </c>
      <c r="AE79" s="5">
        <f ca="1">SUM('Claims list'!$R165:OFFSET('Claims list'!$R165,0,AE$49))</f>
        <v>2</v>
      </c>
      <c r="AF79" s="5">
        <f ca="1">SUM('Claims list'!$R165:OFFSET('Claims list'!$R165,0,AF$49))</f>
        <v>2</v>
      </c>
      <c r="AG79" s="5">
        <f ca="1">SUM('Claims list'!$R165:OFFSET('Claims list'!$R165,0,AG$49))</f>
        <v>2</v>
      </c>
      <c r="AH79" s="5">
        <f ca="1">SUM('Claims list'!$R165:OFFSET('Claims list'!$R165,0,AH$49))</f>
        <v>2</v>
      </c>
      <c r="AI79" s="5">
        <f ca="1">SUM('Claims list'!$R165:OFFSET('Claims list'!$R165,0,AI$49))</f>
        <v>2</v>
      </c>
      <c r="AJ79" s="5">
        <f ca="1">SUM('Claims list'!$R165:OFFSET('Claims list'!$R165,0,AJ$49))</f>
        <v>2</v>
      </c>
      <c r="AK79" s="5">
        <f ca="1">SUM('Claims list'!$R165:OFFSET('Claims list'!$R165,0,AK$49))</f>
        <v>2</v>
      </c>
      <c r="AL79" s="5">
        <f ca="1">SUM('Claims list'!$R165:OFFSET('Claims list'!$R165,0,AL$49))</f>
        <v>2</v>
      </c>
    </row>
    <row r="80" spans="1:38" x14ac:dyDescent="0.2">
      <c r="A80" s="34">
        <v>6</v>
      </c>
      <c r="B80" s="5">
        <f ca="1">SUM('Claims list'!$R166:OFFSET('Claims list'!$R166,0,B$49))</f>
        <v>0</v>
      </c>
      <c r="C80" s="5">
        <f ca="1">SUM('Claims list'!$R166:OFFSET('Claims list'!$R166,0,C$49))</f>
        <v>0</v>
      </c>
      <c r="D80" s="5">
        <f ca="1">SUM('Claims list'!$R166:OFFSET('Claims list'!$R166,0,D$49))</f>
        <v>0</v>
      </c>
      <c r="E80" s="5">
        <f ca="1">SUM('Claims list'!$R166:OFFSET('Claims list'!$R166,0,E$49))</f>
        <v>0</v>
      </c>
      <c r="F80" s="5">
        <f ca="1">SUM('Claims list'!$R166:OFFSET('Claims list'!$R166,0,F$49))</f>
        <v>0</v>
      </c>
      <c r="G80" s="5">
        <f ca="1">SUM('Claims list'!$R166:OFFSET('Claims list'!$R166,0,G$49))</f>
        <v>0</v>
      </c>
      <c r="H80" s="5">
        <f ca="1">SUM('Claims list'!$R166:OFFSET('Claims list'!$R166,0,H$49))</f>
        <v>0</v>
      </c>
      <c r="I80" s="5">
        <f ca="1">SUM('Claims list'!$R166:OFFSET('Claims list'!$R166,0,I$49))</f>
        <v>0</v>
      </c>
      <c r="J80" s="5">
        <f ca="1">SUM('Claims list'!$R166:OFFSET('Claims list'!$R166,0,J$49))</f>
        <v>0</v>
      </c>
      <c r="K80" s="5">
        <f ca="1">SUM('Claims list'!$R166:OFFSET('Claims list'!$R166,0,K$49))</f>
        <v>0</v>
      </c>
      <c r="L80" s="5">
        <f ca="1">SUM('Claims list'!$R166:OFFSET('Claims list'!$R166,0,L$49))</f>
        <v>0</v>
      </c>
      <c r="M80" s="5">
        <f ca="1">SUM('Claims list'!$R166:OFFSET('Claims list'!$R166,0,M$49))</f>
        <v>0</v>
      </c>
      <c r="N80" s="5">
        <f ca="1">SUM('Claims list'!$R166:OFFSET('Claims list'!$R166,0,N$49))</f>
        <v>0</v>
      </c>
      <c r="O80" s="5">
        <f ca="1">SUM('Claims list'!$R166:OFFSET('Claims list'!$R166,0,O$49))</f>
        <v>0</v>
      </c>
      <c r="P80" s="5">
        <f ca="1">SUM('Claims list'!$R166:OFFSET('Claims list'!$R166,0,P$49))</f>
        <v>0</v>
      </c>
      <c r="Q80" s="5">
        <f ca="1">SUM('Claims list'!$R166:OFFSET('Claims list'!$R166,0,Q$49))</f>
        <v>0</v>
      </c>
      <c r="R80" s="5">
        <f ca="1">SUM('Claims list'!$R166:OFFSET('Claims list'!$R166,0,R$49))</f>
        <v>0</v>
      </c>
      <c r="S80" s="5">
        <f ca="1">SUM('Claims list'!$R166:OFFSET('Claims list'!$R166,0,S$49))</f>
        <v>0</v>
      </c>
      <c r="T80" s="5">
        <f ca="1">SUM('Claims list'!$R166:OFFSET('Claims list'!$R166,0,T$49))</f>
        <v>0</v>
      </c>
      <c r="U80" s="5">
        <f ca="1">SUM('Claims list'!$R166:OFFSET('Claims list'!$R166,0,U$49))</f>
        <v>0</v>
      </c>
      <c r="V80" s="5">
        <f ca="1">SUM('Claims list'!$R166:OFFSET('Claims list'!$R166,0,V$49))</f>
        <v>0</v>
      </c>
      <c r="W80" s="5">
        <f ca="1">SUM('Claims list'!$R166:OFFSET('Claims list'!$R166,0,W$49))</f>
        <v>0</v>
      </c>
      <c r="X80" s="5">
        <f ca="1">SUM('Claims list'!$R166:OFFSET('Claims list'!$R166,0,X$49))</f>
        <v>0</v>
      </c>
      <c r="Y80" s="5">
        <f ca="1">SUM('Claims list'!$R166:OFFSET('Claims list'!$R166,0,Y$49))</f>
        <v>0</v>
      </c>
      <c r="Z80" s="5">
        <f ca="1">SUM('Claims list'!$R166:OFFSET('Claims list'!$R166,0,Z$49))</f>
        <v>0</v>
      </c>
      <c r="AA80" s="5">
        <f ca="1">SUM('Claims list'!$R166:OFFSET('Claims list'!$R166,0,AA$49))</f>
        <v>0</v>
      </c>
      <c r="AB80" s="5">
        <f ca="1">SUM('Claims list'!$R166:OFFSET('Claims list'!$R166,0,AB$49))</f>
        <v>0</v>
      </c>
      <c r="AC80" s="5">
        <f ca="1">SUM('Claims list'!$R166:OFFSET('Claims list'!$R166,0,AC$49))</f>
        <v>0</v>
      </c>
      <c r="AD80" s="5">
        <f ca="1">SUM('Claims list'!$R166:OFFSET('Claims list'!$R166,0,AD$49))</f>
        <v>0</v>
      </c>
      <c r="AE80" s="5">
        <f ca="1">SUM('Claims list'!$R166:OFFSET('Claims list'!$R166,0,AE$49))</f>
        <v>0</v>
      </c>
      <c r="AF80" s="5">
        <f ca="1">SUM('Claims list'!$R166:OFFSET('Claims list'!$R166,0,AF$49))</f>
        <v>0</v>
      </c>
      <c r="AG80" s="5">
        <f ca="1">SUM('Claims list'!$R166:OFFSET('Claims list'!$R166,0,AG$49))</f>
        <v>0</v>
      </c>
      <c r="AH80" s="5">
        <f ca="1">SUM('Claims list'!$R166:OFFSET('Claims list'!$R166,0,AH$49))</f>
        <v>0</v>
      </c>
      <c r="AI80" s="5">
        <f ca="1">SUM('Claims list'!$R166:OFFSET('Claims list'!$R166,0,AI$49))</f>
        <v>0</v>
      </c>
      <c r="AJ80" s="5">
        <f ca="1">SUM('Claims list'!$R166:OFFSET('Claims list'!$R166,0,AJ$49))</f>
        <v>0</v>
      </c>
      <c r="AK80" s="5">
        <f ca="1">SUM('Claims list'!$R166:OFFSET('Claims list'!$R166,0,AK$49))</f>
        <v>0</v>
      </c>
      <c r="AL80" s="5">
        <f ca="1">SUM('Claims list'!$R166:OFFSET('Claims list'!$R166,0,AL$49))</f>
        <v>0</v>
      </c>
    </row>
    <row r="81" spans="1:38" x14ac:dyDescent="0.2">
      <c r="A81" s="34">
        <v>5</v>
      </c>
      <c r="B81" s="5">
        <f ca="1">SUM('Claims list'!$R167:OFFSET('Claims list'!$R167,0,B$49))</f>
        <v>0</v>
      </c>
      <c r="C81" s="5">
        <f ca="1">SUM('Claims list'!$R167:OFFSET('Claims list'!$R167,0,C$49))</f>
        <v>0</v>
      </c>
      <c r="D81" s="5">
        <f ca="1">SUM('Claims list'!$R167:OFFSET('Claims list'!$R167,0,D$49))</f>
        <v>0</v>
      </c>
      <c r="E81" s="5">
        <f ca="1">SUM('Claims list'!$R167:OFFSET('Claims list'!$R167,0,E$49))</f>
        <v>0</v>
      </c>
      <c r="F81" s="5">
        <f ca="1">SUM('Claims list'!$R167:OFFSET('Claims list'!$R167,0,F$49))</f>
        <v>0</v>
      </c>
      <c r="G81" s="5">
        <f ca="1">SUM('Claims list'!$R167:OFFSET('Claims list'!$R167,0,G$49))</f>
        <v>0</v>
      </c>
      <c r="H81" s="5">
        <f ca="1">SUM('Claims list'!$R167:OFFSET('Claims list'!$R167,0,H$49))</f>
        <v>0</v>
      </c>
      <c r="I81" s="5">
        <f ca="1">SUM('Claims list'!$R167:OFFSET('Claims list'!$R167,0,I$49))</f>
        <v>0</v>
      </c>
      <c r="J81" s="5">
        <f ca="1">SUM('Claims list'!$R167:OFFSET('Claims list'!$R167,0,J$49))</f>
        <v>0</v>
      </c>
      <c r="K81" s="5">
        <f ca="1">SUM('Claims list'!$R167:OFFSET('Claims list'!$R167,0,K$49))</f>
        <v>0</v>
      </c>
      <c r="L81" s="5">
        <f ca="1">SUM('Claims list'!$R167:OFFSET('Claims list'!$R167,0,L$49))</f>
        <v>0</v>
      </c>
      <c r="M81" s="5">
        <f ca="1">SUM('Claims list'!$R167:OFFSET('Claims list'!$R167,0,M$49))</f>
        <v>0</v>
      </c>
      <c r="N81" s="5">
        <f ca="1">SUM('Claims list'!$R167:OFFSET('Claims list'!$R167,0,N$49))</f>
        <v>0</v>
      </c>
      <c r="O81" s="5">
        <f ca="1">SUM('Claims list'!$R167:OFFSET('Claims list'!$R167,0,O$49))</f>
        <v>0</v>
      </c>
      <c r="P81" s="5">
        <f ca="1">SUM('Claims list'!$R167:OFFSET('Claims list'!$R167,0,P$49))</f>
        <v>0</v>
      </c>
      <c r="Q81" s="5">
        <f ca="1">SUM('Claims list'!$R167:OFFSET('Claims list'!$R167,0,Q$49))</f>
        <v>0</v>
      </c>
      <c r="R81" s="5">
        <f ca="1">SUM('Claims list'!$R167:OFFSET('Claims list'!$R167,0,R$49))</f>
        <v>0</v>
      </c>
      <c r="S81" s="5">
        <f ca="1">SUM('Claims list'!$R167:OFFSET('Claims list'!$R167,0,S$49))</f>
        <v>0</v>
      </c>
      <c r="T81" s="5">
        <f ca="1">SUM('Claims list'!$R167:OFFSET('Claims list'!$R167,0,T$49))</f>
        <v>0</v>
      </c>
      <c r="U81" s="5">
        <f ca="1">SUM('Claims list'!$R167:OFFSET('Claims list'!$R167,0,U$49))</f>
        <v>0</v>
      </c>
      <c r="V81" s="5">
        <f ca="1">SUM('Claims list'!$R167:OFFSET('Claims list'!$R167,0,V$49))</f>
        <v>0</v>
      </c>
      <c r="W81" s="5">
        <f ca="1">SUM('Claims list'!$R167:OFFSET('Claims list'!$R167,0,W$49))</f>
        <v>0</v>
      </c>
      <c r="X81" s="5">
        <f ca="1">SUM('Claims list'!$R167:OFFSET('Claims list'!$R167,0,X$49))</f>
        <v>0</v>
      </c>
      <c r="Y81" s="5">
        <f ca="1">SUM('Claims list'!$R167:OFFSET('Claims list'!$R167,0,Y$49))</f>
        <v>0</v>
      </c>
      <c r="Z81" s="5">
        <f ca="1">SUM('Claims list'!$R167:OFFSET('Claims list'!$R167,0,Z$49))</f>
        <v>0</v>
      </c>
      <c r="AA81" s="5">
        <f ca="1">SUM('Claims list'!$R167:OFFSET('Claims list'!$R167,0,AA$49))</f>
        <v>0</v>
      </c>
      <c r="AB81" s="5">
        <f ca="1">SUM('Claims list'!$R167:OFFSET('Claims list'!$R167,0,AB$49))</f>
        <v>0</v>
      </c>
      <c r="AC81" s="5">
        <f ca="1">SUM('Claims list'!$R167:OFFSET('Claims list'!$R167,0,AC$49))</f>
        <v>0</v>
      </c>
      <c r="AD81" s="5">
        <f ca="1">SUM('Claims list'!$R167:OFFSET('Claims list'!$R167,0,AD$49))</f>
        <v>0</v>
      </c>
      <c r="AE81" s="5">
        <f ca="1">SUM('Claims list'!$R167:OFFSET('Claims list'!$R167,0,AE$49))</f>
        <v>0</v>
      </c>
      <c r="AF81" s="5">
        <f ca="1">SUM('Claims list'!$R167:OFFSET('Claims list'!$R167,0,AF$49))</f>
        <v>0</v>
      </c>
      <c r="AG81" s="5">
        <f ca="1">SUM('Claims list'!$R167:OFFSET('Claims list'!$R167,0,AG$49))</f>
        <v>0</v>
      </c>
      <c r="AH81" s="5">
        <f ca="1">SUM('Claims list'!$R167:OFFSET('Claims list'!$R167,0,AH$49))</f>
        <v>0</v>
      </c>
      <c r="AI81" s="5">
        <f ca="1">SUM('Claims list'!$R167:OFFSET('Claims list'!$R167,0,AI$49))</f>
        <v>0</v>
      </c>
      <c r="AJ81" s="5">
        <f ca="1">SUM('Claims list'!$R167:OFFSET('Claims list'!$R167,0,AJ$49))</f>
        <v>0</v>
      </c>
      <c r="AK81" s="5">
        <f ca="1">SUM('Claims list'!$R167:OFFSET('Claims list'!$R167,0,AK$49))</f>
        <v>0</v>
      </c>
      <c r="AL81" s="5">
        <f ca="1">SUM('Claims list'!$R167:OFFSET('Claims list'!$R167,0,AL$49))</f>
        <v>0</v>
      </c>
    </row>
    <row r="82" spans="1:38" x14ac:dyDescent="0.2">
      <c r="A82" s="34">
        <v>4</v>
      </c>
      <c r="B82" s="5">
        <f ca="1">SUM('Claims list'!$R168:OFFSET('Claims list'!$R168,0,B$49))</f>
        <v>0</v>
      </c>
      <c r="C82" s="5">
        <f ca="1">SUM('Claims list'!$R168:OFFSET('Claims list'!$R168,0,C$49))</f>
        <v>0</v>
      </c>
      <c r="D82" s="5">
        <f ca="1">SUM('Claims list'!$R168:OFFSET('Claims list'!$R168,0,D$49))</f>
        <v>0</v>
      </c>
      <c r="E82" s="5">
        <f ca="1">SUM('Claims list'!$R168:OFFSET('Claims list'!$R168,0,E$49))</f>
        <v>0</v>
      </c>
      <c r="F82" s="5">
        <f ca="1">SUM('Claims list'!$R168:OFFSET('Claims list'!$R168,0,F$49))</f>
        <v>0</v>
      </c>
      <c r="G82" s="5">
        <f ca="1">SUM('Claims list'!$R168:OFFSET('Claims list'!$R168,0,G$49))</f>
        <v>0</v>
      </c>
      <c r="H82" s="5">
        <f ca="1">SUM('Claims list'!$R168:OFFSET('Claims list'!$R168,0,H$49))</f>
        <v>0</v>
      </c>
      <c r="I82" s="5">
        <f ca="1">SUM('Claims list'!$R168:OFFSET('Claims list'!$R168,0,I$49))</f>
        <v>0</v>
      </c>
      <c r="J82" s="5">
        <f ca="1">SUM('Claims list'!$R168:OFFSET('Claims list'!$R168,0,J$49))</f>
        <v>0</v>
      </c>
      <c r="K82" s="5">
        <f ca="1">SUM('Claims list'!$R168:OFFSET('Claims list'!$R168,0,K$49))</f>
        <v>0</v>
      </c>
      <c r="L82" s="5">
        <f ca="1">SUM('Claims list'!$R168:OFFSET('Claims list'!$R168,0,L$49))</f>
        <v>0</v>
      </c>
      <c r="M82" s="5">
        <f ca="1">SUM('Claims list'!$R168:OFFSET('Claims list'!$R168,0,M$49))</f>
        <v>0</v>
      </c>
      <c r="N82" s="5">
        <f ca="1">SUM('Claims list'!$R168:OFFSET('Claims list'!$R168,0,N$49))</f>
        <v>0</v>
      </c>
      <c r="O82" s="5">
        <f ca="1">SUM('Claims list'!$R168:OFFSET('Claims list'!$R168,0,O$49))</f>
        <v>0</v>
      </c>
      <c r="P82" s="5">
        <f ca="1">SUM('Claims list'!$R168:OFFSET('Claims list'!$R168,0,P$49))</f>
        <v>0</v>
      </c>
      <c r="Q82" s="5">
        <f ca="1">SUM('Claims list'!$R168:OFFSET('Claims list'!$R168,0,Q$49))</f>
        <v>0</v>
      </c>
      <c r="R82" s="5">
        <f ca="1">SUM('Claims list'!$R168:OFFSET('Claims list'!$R168,0,R$49))</f>
        <v>0</v>
      </c>
      <c r="S82" s="5">
        <f ca="1">SUM('Claims list'!$R168:OFFSET('Claims list'!$R168,0,S$49))</f>
        <v>0</v>
      </c>
      <c r="T82" s="5">
        <f ca="1">SUM('Claims list'!$R168:OFFSET('Claims list'!$R168,0,T$49))</f>
        <v>0</v>
      </c>
      <c r="U82" s="5">
        <f ca="1">SUM('Claims list'!$R168:OFFSET('Claims list'!$R168,0,U$49))</f>
        <v>0</v>
      </c>
      <c r="V82" s="5">
        <f ca="1">SUM('Claims list'!$R168:OFFSET('Claims list'!$R168,0,V$49))</f>
        <v>0</v>
      </c>
      <c r="W82" s="5">
        <f ca="1">SUM('Claims list'!$R168:OFFSET('Claims list'!$R168,0,W$49))</f>
        <v>0</v>
      </c>
      <c r="X82" s="5">
        <f ca="1">SUM('Claims list'!$R168:OFFSET('Claims list'!$R168,0,X$49))</f>
        <v>0</v>
      </c>
      <c r="Y82" s="5">
        <f ca="1">SUM('Claims list'!$R168:OFFSET('Claims list'!$R168,0,Y$49))</f>
        <v>0</v>
      </c>
      <c r="Z82" s="5">
        <f ca="1">SUM('Claims list'!$R168:OFFSET('Claims list'!$R168,0,Z$49))</f>
        <v>0</v>
      </c>
      <c r="AA82" s="5">
        <f ca="1">SUM('Claims list'!$R168:OFFSET('Claims list'!$R168,0,AA$49))</f>
        <v>0</v>
      </c>
      <c r="AB82" s="5">
        <f ca="1">SUM('Claims list'!$R168:OFFSET('Claims list'!$R168,0,AB$49))</f>
        <v>0</v>
      </c>
      <c r="AC82" s="5">
        <f ca="1">SUM('Claims list'!$R168:OFFSET('Claims list'!$R168,0,AC$49))</f>
        <v>0</v>
      </c>
      <c r="AD82" s="5">
        <f ca="1">SUM('Claims list'!$R168:OFFSET('Claims list'!$R168,0,AD$49))</f>
        <v>0</v>
      </c>
      <c r="AE82" s="5">
        <f ca="1">SUM('Claims list'!$R168:OFFSET('Claims list'!$R168,0,AE$49))</f>
        <v>0</v>
      </c>
      <c r="AF82" s="5">
        <f ca="1">SUM('Claims list'!$R168:OFFSET('Claims list'!$R168,0,AF$49))</f>
        <v>0</v>
      </c>
      <c r="AG82" s="5">
        <f ca="1">SUM('Claims list'!$R168:OFFSET('Claims list'!$R168,0,AG$49))</f>
        <v>0</v>
      </c>
      <c r="AH82" s="5">
        <f ca="1">SUM('Claims list'!$R168:OFFSET('Claims list'!$R168,0,AH$49))</f>
        <v>0</v>
      </c>
      <c r="AI82" s="5">
        <f ca="1">SUM('Claims list'!$R168:OFFSET('Claims list'!$R168,0,AI$49))</f>
        <v>0</v>
      </c>
      <c r="AJ82" s="5">
        <f ca="1">SUM('Claims list'!$R168:OFFSET('Claims list'!$R168,0,AJ$49))</f>
        <v>0</v>
      </c>
      <c r="AK82" s="5">
        <f ca="1">SUM('Claims list'!$R168:OFFSET('Claims list'!$R168,0,AK$49))</f>
        <v>0</v>
      </c>
      <c r="AL82" s="5">
        <f ca="1">SUM('Claims list'!$R168:OFFSET('Claims list'!$R168,0,AL$49))</f>
        <v>0</v>
      </c>
    </row>
    <row r="83" spans="1:38" x14ac:dyDescent="0.2">
      <c r="A83" s="34">
        <v>3</v>
      </c>
      <c r="B83" s="5">
        <f ca="1">SUM('Claims list'!$R169:OFFSET('Claims list'!$R169,0,B$49))</f>
        <v>0</v>
      </c>
      <c r="C83" s="5">
        <f ca="1">SUM('Claims list'!$R169:OFFSET('Claims list'!$R169,0,C$49))</f>
        <v>0</v>
      </c>
      <c r="D83" s="5">
        <f ca="1">SUM('Claims list'!$R169:OFFSET('Claims list'!$R169,0,D$49))</f>
        <v>0</v>
      </c>
      <c r="E83" s="5">
        <f ca="1">SUM('Claims list'!$R169:OFFSET('Claims list'!$R169,0,E$49))</f>
        <v>0</v>
      </c>
      <c r="F83" s="5">
        <f ca="1">SUM('Claims list'!$R169:OFFSET('Claims list'!$R169,0,F$49))</f>
        <v>0</v>
      </c>
      <c r="G83" s="5">
        <f ca="1">SUM('Claims list'!$R169:OFFSET('Claims list'!$R169,0,G$49))</f>
        <v>0</v>
      </c>
      <c r="H83" s="5">
        <f ca="1">SUM('Claims list'!$R169:OFFSET('Claims list'!$R169,0,H$49))</f>
        <v>0</v>
      </c>
      <c r="I83" s="5">
        <f ca="1">SUM('Claims list'!$R169:OFFSET('Claims list'!$R169,0,I$49))</f>
        <v>0</v>
      </c>
      <c r="J83" s="5">
        <f ca="1">SUM('Claims list'!$R169:OFFSET('Claims list'!$R169,0,J$49))</f>
        <v>0</v>
      </c>
      <c r="K83" s="5">
        <f ca="1">SUM('Claims list'!$R169:OFFSET('Claims list'!$R169,0,K$49))</f>
        <v>0</v>
      </c>
      <c r="L83" s="5">
        <f ca="1">SUM('Claims list'!$R169:OFFSET('Claims list'!$R169,0,L$49))</f>
        <v>0</v>
      </c>
      <c r="M83" s="5">
        <f ca="1">SUM('Claims list'!$R169:OFFSET('Claims list'!$R169,0,M$49))</f>
        <v>0</v>
      </c>
      <c r="N83" s="5">
        <f ca="1">SUM('Claims list'!$R169:OFFSET('Claims list'!$R169,0,N$49))</f>
        <v>0</v>
      </c>
      <c r="O83" s="5">
        <f ca="1">SUM('Claims list'!$R169:OFFSET('Claims list'!$R169,0,O$49))</f>
        <v>0</v>
      </c>
      <c r="P83" s="5">
        <f ca="1">SUM('Claims list'!$R169:OFFSET('Claims list'!$R169,0,P$49))</f>
        <v>0</v>
      </c>
      <c r="Q83" s="5">
        <f ca="1">SUM('Claims list'!$R169:OFFSET('Claims list'!$R169,0,Q$49))</f>
        <v>0</v>
      </c>
      <c r="R83" s="5">
        <f ca="1">SUM('Claims list'!$R169:OFFSET('Claims list'!$R169,0,R$49))</f>
        <v>0</v>
      </c>
      <c r="S83" s="5">
        <f ca="1">SUM('Claims list'!$R169:OFFSET('Claims list'!$R169,0,S$49))</f>
        <v>0</v>
      </c>
      <c r="T83" s="5">
        <f ca="1">SUM('Claims list'!$R169:OFFSET('Claims list'!$R169,0,T$49))</f>
        <v>0</v>
      </c>
      <c r="U83" s="5">
        <f ca="1">SUM('Claims list'!$R169:OFFSET('Claims list'!$R169,0,U$49))</f>
        <v>0</v>
      </c>
      <c r="V83" s="5">
        <f ca="1">SUM('Claims list'!$R169:OFFSET('Claims list'!$R169,0,V$49))</f>
        <v>0</v>
      </c>
      <c r="W83" s="5">
        <f ca="1">SUM('Claims list'!$R169:OFFSET('Claims list'!$R169,0,W$49))</f>
        <v>0</v>
      </c>
      <c r="X83" s="5">
        <f ca="1">SUM('Claims list'!$R169:OFFSET('Claims list'!$R169,0,X$49))</f>
        <v>0</v>
      </c>
      <c r="Y83" s="5">
        <f ca="1">SUM('Claims list'!$R169:OFFSET('Claims list'!$R169,0,Y$49))</f>
        <v>0</v>
      </c>
      <c r="Z83" s="5">
        <f ca="1">SUM('Claims list'!$R169:OFFSET('Claims list'!$R169,0,Z$49))</f>
        <v>0</v>
      </c>
      <c r="AA83" s="5">
        <f ca="1">SUM('Claims list'!$R169:OFFSET('Claims list'!$R169,0,AA$49))</f>
        <v>0</v>
      </c>
      <c r="AB83" s="5">
        <f ca="1">SUM('Claims list'!$R169:OFFSET('Claims list'!$R169,0,AB$49))</f>
        <v>0</v>
      </c>
      <c r="AC83" s="5">
        <f ca="1">SUM('Claims list'!$R169:OFFSET('Claims list'!$R169,0,AC$49))</f>
        <v>0</v>
      </c>
      <c r="AD83" s="5">
        <f ca="1">SUM('Claims list'!$R169:OFFSET('Claims list'!$R169,0,AD$49))</f>
        <v>0</v>
      </c>
      <c r="AE83" s="5">
        <f ca="1">SUM('Claims list'!$R169:OFFSET('Claims list'!$R169,0,AE$49))</f>
        <v>0</v>
      </c>
      <c r="AF83" s="5">
        <f ca="1">SUM('Claims list'!$R169:OFFSET('Claims list'!$R169,0,AF$49))</f>
        <v>0</v>
      </c>
      <c r="AG83" s="5">
        <f ca="1">SUM('Claims list'!$R169:OFFSET('Claims list'!$R169,0,AG$49))</f>
        <v>0</v>
      </c>
      <c r="AH83" s="5">
        <f ca="1">SUM('Claims list'!$R169:OFFSET('Claims list'!$R169,0,AH$49))</f>
        <v>0</v>
      </c>
      <c r="AI83" s="5">
        <f ca="1">SUM('Claims list'!$R169:OFFSET('Claims list'!$R169,0,AI$49))</f>
        <v>0</v>
      </c>
      <c r="AJ83" s="5">
        <f ca="1">SUM('Claims list'!$R169:OFFSET('Claims list'!$R169,0,AJ$49))</f>
        <v>0</v>
      </c>
      <c r="AK83" s="5">
        <f ca="1">SUM('Claims list'!$R169:OFFSET('Claims list'!$R169,0,AK$49))</f>
        <v>0</v>
      </c>
      <c r="AL83" s="5">
        <f ca="1">SUM('Claims list'!$R169:OFFSET('Claims list'!$R169,0,AL$49))</f>
        <v>0</v>
      </c>
    </row>
    <row r="84" spans="1:38" x14ac:dyDescent="0.2">
      <c r="A84" s="34">
        <v>2</v>
      </c>
      <c r="B84" s="5">
        <f ca="1">SUM('Claims list'!$R170:OFFSET('Claims list'!$R170,0,B$49))</f>
        <v>0</v>
      </c>
      <c r="C84" s="5">
        <f ca="1">SUM('Claims list'!$R170:OFFSET('Claims list'!$R170,0,C$49))</f>
        <v>0</v>
      </c>
      <c r="D84" s="5">
        <f ca="1">SUM('Claims list'!$R170:OFFSET('Claims list'!$R170,0,D$49))</f>
        <v>0</v>
      </c>
      <c r="E84" s="5">
        <f ca="1">SUM('Claims list'!$R170:OFFSET('Claims list'!$R170,0,E$49))</f>
        <v>0</v>
      </c>
      <c r="F84" s="5">
        <f ca="1">SUM('Claims list'!$R170:OFFSET('Claims list'!$R170,0,F$49))</f>
        <v>0</v>
      </c>
      <c r="G84" s="5">
        <f ca="1">SUM('Claims list'!$R170:OFFSET('Claims list'!$R170,0,G$49))</f>
        <v>0</v>
      </c>
      <c r="H84" s="5">
        <f ca="1">SUM('Claims list'!$R170:OFFSET('Claims list'!$R170,0,H$49))</f>
        <v>0</v>
      </c>
      <c r="I84" s="5">
        <f ca="1">SUM('Claims list'!$R170:OFFSET('Claims list'!$R170,0,I$49))</f>
        <v>0</v>
      </c>
      <c r="J84" s="5">
        <f ca="1">SUM('Claims list'!$R170:OFFSET('Claims list'!$R170,0,J$49))</f>
        <v>0</v>
      </c>
      <c r="K84" s="5">
        <f ca="1">SUM('Claims list'!$R170:OFFSET('Claims list'!$R170,0,K$49))</f>
        <v>0</v>
      </c>
      <c r="L84" s="5">
        <f ca="1">SUM('Claims list'!$R170:OFFSET('Claims list'!$R170,0,L$49))</f>
        <v>0</v>
      </c>
      <c r="M84" s="5">
        <f ca="1">SUM('Claims list'!$R170:OFFSET('Claims list'!$R170,0,M$49))</f>
        <v>0</v>
      </c>
      <c r="N84" s="5">
        <f ca="1">SUM('Claims list'!$R170:OFFSET('Claims list'!$R170,0,N$49))</f>
        <v>0</v>
      </c>
      <c r="O84" s="5">
        <f ca="1">SUM('Claims list'!$R170:OFFSET('Claims list'!$R170,0,O$49))</f>
        <v>0</v>
      </c>
      <c r="P84" s="5">
        <f ca="1">SUM('Claims list'!$R170:OFFSET('Claims list'!$R170,0,P$49))</f>
        <v>0</v>
      </c>
      <c r="Q84" s="5">
        <f ca="1">SUM('Claims list'!$R170:OFFSET('Claims list'!$R170,0,Q$49))</f>
        <v>0</v>
      </c>
      <c r="R84" s="5">
        <f ca="1">SUM('Claims list'!$R170:OFFSET('Claims list'!$R170,0,R$49))</f>
        <v>0</v>
      </c>
      <c r="S84" s="5">
        <f ca="1">SUM('Claims list'!$R170:OFFSET('Claims list'!$R170,0,S$49))</f>
        <v>0</v>
      </c>
      <c r="T84" s="5">
        <f ca="1">SUM('Claims list'!$R170:OFFSET('Claims list'!$R170,0,T$49))</f>
        <v>0</v>
      </c>
      <c r="U84" s="5">
        <f ca="1">SUM('Claims list'!$R170:OFFSET('Claims list'!$R170,0,U$49))</f>
        <v>0</v>
      </c>
      <c r="V84" s="5">
        <f ca="1">SUM('Claims list'!$R170:OFFSET('Claims list'!$R170,0,V$49))</f>
        <v>0</v>
      </c>
      <c r="W84" s="5">
        <f ca="1">SUM('Claims list'!$R170:OFFSET('Claims list'!$R170,0,W$49))</f>
        <v>0</v>
      </c>
      <c r="X84" s="5">
        <f ca="1">SUM('Claims list'!$R170:OFFSET('Claims list'!$R170,0,X$49))</f>
        <v>0</v>
      </c>
      <c r="Y84" s="5">
        <f ca="1">SUM('Claims list'!$R170:OFFSET('Claims list'!$R170,0,Y$49))</f>
        <v>0</v>
      </c>
      <c r="Z84" s="5">
        <f ca="1">SUM('Claims list'!$R170:OFFSET('Claims list'!$R170,0,Z$49))</f>
        <v>0</v>
      </c>
      <c r="AA84" s="5">
        <f ca="1">SUM('Claims list'!$R170:OFFSET('Claims list'!$R170,0,AA$49))</f>
        <v>0</v>
      </c>
      <c r="AB84" s="5">
        <f ca="1">SUM('Claims list'!$R170:OFFSET('Claims list'!$R170,0,AB$49))</f>
        <v>0</v>
      </c>
      <c r="AC84" s="5">
        <f ca="1">SUM('Claims list'!$R170:OFFSET('Claims list'!$R170,0,AC$49))</f>
        <v>0</v>
      </c>
      <c r="AD84" s="5">
        <f ca="1">SUM('Claims list'!$R170:OFFSET('Claims list'!$R170,0,AD$49))</f>
        <v>0</v>
      </c>
      <c r="AE84" s="5">
        <f ca="1">SUM('Claims list'!$R170:OFFSET('Claims list'!$R170,0,AE$49))</f>
        <v>0</v>
      </c>
      <c r="AF84" s="5">
        <f ca="1">SUM('Claims list'!$R170:OFFSET('Claims list'!$R170,0,AF$49))</f>
        <v>0</v>
      </c>
      <c r="AG84" s="5">
        <f ca="1">SUM('Claims list'!$R170:OFFSET('Claims list'!$R170,0,AG$49))</f>
        <v>0</v>
      </c>
      <c r="AH84" s="5">
        <f ca="1">SUM('Claims list'!$R170:OFFSET('Claims list'!$R170,0,AH$49))</f>
        <v>0</v>
      </c>
      <c r="AI84" s="5">
        <f ca="1">SUM('Claims list'!$R170:OFFSET('Claims list'!$R170,0,AI$49))</f>
        <v>0</v>
      </c>
      <c r="AJ84" s="5">
        <f ca="1">SUM('Claims list'!$R170:OFFSET('Claims list'!$R170,0,AJ$49))</f>
        <v>0</v>
      </c>
      <c r="AK84" s="5">
        <f ca="1">SUM('Claims list'!$R170:OFFSET('Claims list'!$R170,0,AK$49))</f>
        <v>0</v>
      </c>
      <c r="AL84" s="5">
        <f ca="1">SUM('Claims list'!$R170:OFFSET('Claims list'!$R170,0,AL$49))</f>
        <v>0</v>
      </c>
    </row>
    <row r="85" spans="1:38" x14ac:dyDescent="0.2">
      <c r="A85" s="34">
        <v>1</v>
      </c>
      <c r="B85" s="5">
        <f ca="1">SUM('Claims list'!$R171:OFFSET('Claims list'!$R171,0,B$49))</f>
        <v>0</v>
      </c>
      <c r="C85" s="5">
        <f ca="1">SUM('Claims list'!$R171:OFFSET('Claims list'!$R171,0,C$49))</f>
        <v>0</v>
      </c>
      <c r="D85" s="5">
        <f ca="1">SUM('Claims list'!$R171:OFFSET('Claims list'!$R171,0,D$49))</f>
        <v>0</v>
      </c>
      <c r="E85" s="5">
        <f ca="1">SUM('Claims list'!$R171:OFFSET('Claims list'!$R171,0,E$49))</f>
        <v>0</v>
      </c>
      <c r="F85" s="5">
        <f ca="1">SUM('Claims list'!$R171:OFFSET('Claims list'!$R171,0,F$49))</f>
        <v>0</v>
      </c>
      <c r="G85" s="5">
        <f ca="1">SUM('Claims list'!$R171:OFFSET('Claims list'!$R171,0,G$49))</f>
        <v>0</v>
      </c>
      <c r="H85" s="5">
        <f ca="1">SUM('Claims list'!$R171:OFFSET('Claims list'!$R171,0,H$49))</f>
        <v>0</v>
      </c>
      <c r="I85" s="5">
        <f ca="1">SUM('Claims list'!$R171:OFFSET('Claims list'!$R171,0,I$49))</f>
        <v>0</v>
      </c>
      <c r="J85" s="5">
        <f ca="1">SUM('Claims list'!$R171:OFFSET('Claims list'!$R171,0,J$49))</f>
        <v>0</v>
      </c>
      <c r="K85" s="5">
        <f ca="1">SUM('Claims list'!$R171:OFFSET('Claims list'!$R171,0,K$49))</f>
        <v>0</v>
      </c>
      <c r="L85" s="5">
        <f ca="1">SUM('Claims list'!$R171:OFFSET('Claims list'!$R171,0,L$49))</f>
        <v>0</v>
      </c>
      <c r="M85" s="5">
        <f ca="1">SUM('Claims list'!$R171:OFFSET('Claims list'!$R171,0,M$49))</f>
        <v>0</v>
      </c>
      <c r="N85" s="5">
        <f ca="1">SUM('Claims list'!$R171:OFFSET('Claims list'!$R171,0,N$49))</f>
        <v>0</v>
      </c>
      <c r="O85" s="5">
        <f ca="1">SUM('Claims list'!$R171:OFFSET('Claims list'!$R171,0,O$49))</f>
        <v>0</v>
      </c>
      <c r="P85" s="5">
        <f ca="1">SUM('Claims list'!$R171:OFFSET('Claims list'!$R171,0,P$49))</f>
        <v>0</v>
      </c>
      <c r="Q85" s="5">
        <f ca="1">SUM('Claims list'!$R171:OFFSET('Claims list'!$R171,0,Q$49))</f>
        <v>0</v>
      </c>
      <c r="R85" s="5">
        <f ca="1">SUM('Claims list'!$R171:OFFSET('Claims list'!$R171,0,R$49))</f>
        <v>0</v>
      </c>
      <c r="S85" s="5">
        <f ca="1">SUM('Claims list'!$R171:OFFSET('Claims list'!$R171,0,S$49))</f>
        <v>0</v>
      </c>
      <c r="T85" s="5">
        <f ca="1">SUM('Claims list'!$R171:OFFSET('Claims list'!$R171,0,T$49))</f>
        <v>0</v>
      </c>
      <c r="U85" s="5">
        <f ca="1">SUM('Claims list'!$R171:OFFSET('Claims list'!$R171,0,U$49))</f>
        <v>0</v>
      </c>
      <c r="V85" s="5">
        <f ca="1">SUM('Claims list'!$R171:OFFSET('Claims list'!$R171,0,V$49))</f>
        <v>0</v>
      </c>
      <c r="W85" s="5">
        <f ca="1">SUM('Claims list'!$R171:OFFSET('Claims list'!$R171,0,W$49))</f>
        <v>0</v>
      </c>
      <c r="X85" s="5">
        <f ca="1">SUM('Claims list'!$R171:OFFSET('Claims list'!$R171,0,X$49))</f>
        <v>0</v>
      </c>
      <c r="Y85" s="5">
        <f ca="1">SUM('Claims list'!$R171:OFFSET('Claims list'!$R171,0,Y$49))</f>
        <v>0</v>
      </c>
      <c r="Z85" s="5">
        <f ca="1">SUM('Claims list'!$R171:OFFSET('Claims list'!$R171,0,Z$49))</f>
        <v>0</v>
      </c>
      <c r="AA85" s="5">
        <f ca="1">SUM('Claims list'!$R171:OFFSET('Claims list'!$R171,0,AA$49))</f>
        <v>0</v>
      </c>
      <c r="AB85" s="5">
        <f ca="1">SUM('Claims list'!$R171:OFFSET('Claims list'!$R171,0,AB$49))</f>
        <v>0</v>
      </c>
      <c r="AC85" s="5">
        <f ca="1">SUM('Claims list'!$R171:OFFSET('Claims list'!$R171,0,AC$49))</f>
        <v>0</v>
      </c>
      <c r="AD85" s="5">
        <f ca="1">SUM('Claims list'!$R171:OFFSET('Claims list'!$R171,0,AD$49))</f>
        <v>0</v>
      </c>
      <c r="AE85" s="5">
        <f ca="1">SUM('Claims list'!$R171:OFFSET('Claims list'!$R171,0,AE$49))</f>
        <v>0</v>
      </c>
      <c r="AF85" s="5">
        <f ca="1">SUM('Claims list'!$R171:OFFSET('Claims list'!$R171,0,AF$49))</f>
        <v>0</v>
      </c>
      <c r="AG85" s="5">
        <f ca="1">SUM('Claims list'!$R171:OFFSET('Claims list'!$R171,0,AG$49))</f>
        <v>0</v>
      </c>
      <c r="AH85" s="5">
        <f ca="1">SUM('Claims list'!$R171:OFFSET('Claims list'!$R171,0,AH$49))</f>
        <v>0</v>
      </c>
      <c r="AI85" s="5">
        <f ca="1">SUM('Claims list'!$R171:OFFSET('Claims list'!$R171,0,AI$49))</f>
        <v>0</v>
      </c>
      <c r="AJ85" s="5">
        <f ca="1">SUM('Claims list'!$R171:OFFSET('Claims list'!$R171,0,AJ$49))</f>
        <v>0</v>
      </c>
      <c r="AK85" s="5">
        <f ca="1">SUM('Claims list'!$R171:OFFSET('Claims list'!$R171,0,AK$49))</f>
        <v>0</v>
      </c>
      <c r="AL85" s="5">
        <f ca="1">SUM('Claims list'!$R171:OFFSET('Claims list'!$R171,0,AL$49))</f>
        <v>0</v>
      </c>
    </row>
    <row r="86" spans="1:38" x14ac:dyDescent="0.2">
      <c r="A86" s="34">
        <v>0</v>
      </c>
      <c r="B86" s="5">
        <f ca="1">SUM('Claims list'!$R172:OFFSET('Claims list'!$R172,0,B$49))</f>
        <v>0</v>
      </c>
      <c r="C86" s="5">
        <f ca="1">SUM('Claims list'!$R172:OFFSET('Claims list'!$R172,0,C$49))</f>
        <v>0</v>
      </c>
      <c r="D86" s="5">
        <f ca="1">SUM('Claims list'!$R172:OFFSET('Claims list'!$R172,0,D$49))</f>
        <v>0</v>
      </c>
      <c r="E86" s="5">
        <f ca="1">SUM('Claims list'!$R172:OFFSET('Claims list'!$R172,0,E$49))</f>
        <v>0</v>
      </c>
      <c r="F86" s="5">
        <f ca="1">SUM('Claims list'!$R172:OFFSET('Claims list'!$R172,0,F$49))</f>
        <v>0</v>
      </c>
      <c r="G86" s="5">
        <f ca="1">SUM('Claims list'!$R172:OFFSET('Claims list'!$R172,0,G$49))</f>
        <v>0</v>
      </c>
      <c r="H86" s="5">
        <f ca="1">SUM('Claims list'!$R172:OFFSET('Claims list'!$R172,0,H$49))</f>
        <v>0</v>
      </c>
      <c r="I86" s="5">
        <f ca="1">SUM('Claims list'!$R172:OFFSET('Claims list'!$R172,0,I$49))</f>
        <v>0</v>
      </c>
      <c r="J86" s="5">
        <f ca="1">SUM('Claims list'!$R172:OFFSET('Claims list'!$R172,0,J$49))</f>
        <v>0</v>
      </c>
      <c r="K86" s="5">
        <f ca="1">SUM('Claims list'!$R172:OFFSET('Claims list'!$R172,0,K$49))</f>
        <v>0</v>
      </c>
      <c r="L86" s="5">
        <f ca="1">SUM('Claims list'!$R172:OFFSET('Claims list'!$R172,0,L$49))</f>
        <v>0</v>
      </c>
      <c r="M86" s="5">
        <f ca="1">SUM('Claims list'!$R172:OFFSET('Claims list'!$R172,0,M$49))</f>
        <v>0</v>
      </c>
      <c r="N86" s="5">
        <f ca="1">SUM('Claims list'!$R172:OFFSET('Claims list'!$R172,0,N$49))</f>
        <v>0</v>
      </c>
      <c r="O86" s="5">
        <f ca="1">SUM('Claims list'!$R172:OFFSET('Claims list'!$R172,0,O$49))</f>
        <v>0</v>
      </c>
      <c r="P86" s="5">
        <f ca="1">SUM('Claims list'!$R172:OFFSET('Claims list'!$R172,0,P$49))</f>
        <v>0</v>
      </c>
      <c r="Q86" s="5">
        <f ca="1">SUM('Claims list'!$R172:OFFSET('Claims list'!$R172,0,Q$49))</f>
        <v>0</v>
      </c>
      <c r="R86" s="5">
        <f ca="1">SUM('Claims list'!$R172:OFFSET('Claims list'!$R172,0,R$49))</f>
        <v>0</v>
      </c>
      <c r="S86" s="5">
        <f ca="1">SUM('Claims list'!$R172:OFFSET('Claims list'!$R172,0,S$49))</f>
        <v>0</v>
      </c>
      <c r="T86" s="5">
        <f ca="1">SUM('Claims list'!$R172:OFFSET('Claims list'!$R172,0,T$49))</f>
        <v>0</v>
      </c>
      <c r="U86" s="5">
        <f ca="1">SUM('Claims list'!$R172:OFFSET('Claims list'!$R172,0,U$49))</f>
        <v>0</v>
      </c>
      <c r="V86" s="5">
        <f ca="1">SUM('Claims list'!$R172:OFFSET('Claims list'!$R172,0,V$49))</f>
        <v>0</v>
      </c>
      <c r="W86" s="5">
        <f ca="1">SUM('Claims list'!$R172:OFFSET('Claims list'!$R172,0,W$49))</f>
        <v>0</v>
      </c>
      <c r="X86" s="5">
        <f ca="1">SUM('Claims list'!$R172:OFFSET('Claims list'!$R172,0,X$49))</f>
        <v>0</v>
      </c>
      <c r="Y86" s="5">
        <f ca="1">SUM('Claims list'!$R172:OFFSET('Claims list'!$R172,0,Y$49))</f>
        <v>0</v>
      </c>
      <c r="Z86" s="5">
        <f ca="1">SUM('Claims list'!$R172:OFFSET('Claims list'!$R172,0,Z$49))</f>
        <v>0</v>
      </c>
      <c r="AA86" s="5">
        <f ca="1">SUM('Claims list'!$R172:OFFSET('Claims list'!$R172,0,AA$49))</f>
        <v>0</v>
      </c>
      <c r="AB86" s="5">
        <f ca="1">SUM('Claims list'!$R172:OFFSET('Claims list'!$R172,0,AB$49))</f>
        <v>0</v>
      </c>
      <c r="AC86" s="5">
        <f ca="1">SUM('Claims list'!$R172:OFFSET('Claims list'!$R172,0,AC$49))</f>
        <v>0</v>
      </c>
      <c r="AD86" s="5">
        <f ca="1">SUM('Claims list'!$R172:OFFSET('Claims list'!$R172,0,AD$49))</f>
        <v>0</v>
      </c>
      <c r="AE86" s="5">
        <f ca="1">SUM('Claims list'!$R172:OFFSET('Claims list'!$R172,0,AE$49))</f>
        <v>0</v>
      </c>
      <c r="AF86" s="5">
        <f ca="1">SUM('Claims list'!$R172:OFFSET('Claims list'!$R172,0,AF$49))</f>
        <v>0</v>
      </c>
      <c r="AG86" s="5">
        <f ca="1">SUM('Claims list'!$R172:OFFSET('Claims list'!$R172,0,AG$49))</f>
        <v>0</v>
      </c>
      <c r="AH86" s="5">
        <f ca="1">SUM('Claims list'!$R172:OFFSET('Claims list'!$R172,0,AH$49))</f>
        <v>0</v>
      </c>
      <c r="AI86" s="5">
        <f ca="1">SUM('Claims list'!$R172:OFFSET('Claims list'!$R172,0,AI$49))</f>
        <v>0</v>
      </c>
      <c r="AJ86" s="5">
        <f ca="1">SUM('Claims list'!$R172:OFFSET('Claims list'!$R172,0,AJ$49))</f>
        <v>0</v>
      </c>
      <c r="AK86" s="5">
        <f ca="1">SUM('Claims list'!$R172:OFFSET('Claims list'!$R172,0,AK$49))</f>
        <v>0</v>
      </c>
      <c r="AL86" s="5">
        <f ca="1">SUM('Claims list'!$R172:OFFSET('Claims list'!$R172,0,AL$49))</f>
        <v>0</v>
      </c>
    </row>
  </sheetData>
  <conditionalFormatting sqref="B3:AL39">
    <cfRule type="expression" dxfId="5" priority="2">
      <formula>ROW(B3)-2&gt;40-COLUMN(B3)-1</formula>
    </cfRule>
  </conditionalFormatting>
  <conditionalFormatting sqref="B50:AL86">
    <cfRule type="expression" dxfId="4" priority="1">
      <formula>ROW(B50)-49&gt;40-COLUMN(B50)-1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C20533"/>
  <sheetViews>
    <sheetView zoomScale="70" zoomScaleNormal="70" workbookViewId="0">
      <selection activeCell="I24" sqref="I24"/>
    </sheetView>
  </sheetViews>
  <sheetFormatPr defaultRowHeight="12.75" x14ac:dyDescent="0.2"/>
  <cols>
    <col min="1" max="1" width="20" bestFit="1" customWidth="1"/>
    <col min="2" max="2" width="12.140625" style="26" customWidth="1"/>
    <col min="3" max="3" width="12.5703125" bestFit="1" customWidth="1"/>
    <col min="4" max="4" width="17.42578125" style="2" customWidth="1"/>
    <col min="5" max="5" width="12.42578125" style="15" bestFit="1" customWidth="1"/>
    <col min="6" max="9" width="17.42578125" style="2" customWidth="1"/>
    <col min="10" max="10" width="14.42578125" style="16" customWidth="1"/>
    <col min="11" max="11" width="14.42578125" style="15" bestFit="1" customWidth="1"/>
    <col min="12" max="12" width="15" style="17" bestFit="1" customWidth="1"/>
    <col min="13" max="13" width="6" style="5" bestFit="1" customWidth="1"/>
    <col min="14" max="14" width="17.42578125" style="15" bestFit="1" customWidth="1"/>
    <col min="16" max="16" width="3.42578125" bestFit="1" customWidth="1"/>
    <col min="17" max="17" width="15" bestFit="1" customWidth="1"/>
    <col min="18" max="18" width="13.85546875" bestFit="1" customWidth="1"/>
    <col min="19" max="19" width="16.28515625" bestFit="1" customWidth="1"/>
    <col min="20" max="21" width="16.7109375" bestFit="1" customWidth="1"/>
    <col min="22" max="22" width="15.85546875" bestFit="1" customWidth="1"/>
    <col min="23" max="23" width="16.7109375" bestFit="1" customWidth="1"/>
    <col min="24" max="25" width="16.28515625" bestFit="1" customWidth="1"/>
    <col min="26" max="27" width="16.7109375" bestFit="1" customWidth="1"/>
    <col min="28" max="28" width="16.28515625" bestFit="1" customWidth="1"/>
    <col min="29" max="29" width="16.7109375" bestFit="1" customWidth="1"/>
    <col min="30" max="31" width="16.28515625" bestFit="1" customWidth="1"/>
    <col min="32" max="32" width="16.7109375" bestFit="1" customWidth="1"/>
    <col min="33" max="33" width="17.140625" bestFit="1" customWidth="1"/>
    <col min="34" max="34" width="16.7109375" bestFit="1" customWidth="1"/>
    <col min="35" max="39" width="17.140625" bestFit="1" customWidth="1"/>
    <col min="40" max="41" width="16.7109375" bestFit="1" customWidth="1"/>
    <col min="42" max="46" width="17.140625" bestFit="1" customWidth="1"/>
    <col min="47" max="47" width="16.7109375" bestFit="1" customWidth="1"/>
    <col min="48" max="48" width="16.28515625" bestFit="1" customWidth="1"/>
    <col min="49" max="49" width="16.7109375" bestFit="1" customWidth="1"/>
    <col min="50" max="50" width="17.140625" bestFit="1" customWidth="1"/>
    <col min="51" max="51" width="16.7109375" bestFit="1" customWidth="1"/>
    <col min="52" max="52" width="17.140625" bestFit="1" customWidth="1"/>
    <col min="53" max="53" width="16.7109375" bestFit="1" customWidth="1"/>
    <col min="54" max="54" width="17.85546875" bestFit="1" customWidth="1"/>
    <col min="55" max="55" width="18.85546875" bestFit="1" customWidth="1"/>
  </cols>
  <sheetData>
    <row r="1" spans="1:55" x14ac:dyDescent="0.2">
      <c r="C1" t="s">
        <v>13</v>
      </c>
      <c r="D1" s="2" t="s">
        <v>42</v>
      </c>
      <c r="E1" s="41" t="s">
        <v>35</v>
      </c>
      <c r="F1" s="42" t="s">
        <v>36</v>
      </c>
      <c r="G1" s="42" t="s">
        <v>37</v>
      </c>
      <c r="H1" s="42" t="s">
        <v>38</v>
      </c>
      <c r="I1" s="42" t="s">
        <v>42</v>
      </c>
      <c r="J1" s="43" t="s">
        <v>39</v>
      </c>
      <c r="K1" s="15" t="s">
        <v>25</v>
      </c>
      <c r="L1" s="17" t="s">
        <v>17</v>
      </c>
      <c r="M1" s="5" t="s">
        <v>16</v>
      </c>
      <c r="N1" s="15" t="s">
        <v>34</v>
      </c>
      <c r="Q1" s="25" t="s">
        <v>18</v>
      </c>
    </row>
    <row r="2" spans="1:55" x14ac:dyDescent="0.2">
      <c r="A2" t="s">
        <v>14</v>
      </c>
      <c r="B2" s="26">
        <f>MIN(E2:E2501)</f>
        <v>36526</v>
      </c>
      <c r="C2">
        <v>1</v>
      </c>
      <c r="D2" s="2">
        <v>30</v>
      </c>
      <c r="E2" s="44">
        <v>36526</v>
      </c>
      <c r="F2" s="45">
        <v>12</v>
      </c>
      <c r="G2" s="45">
        <v>6</v>
      </c>
      <c r="H2" s="45">
        <v>21</v>
      </c>
      <c r="I2" s="45">
        <v>30</v>
      </c>
      <c r="J2" s="46">
        <v>1401513</v>
      </c>
      <c r="K2" s="15">
        <f t="shared" ref="K2:K65" si="0">DATE(YEAR(E2),MONTH(E2),1)</f>
        <v>36526</v>
      </c>
      <c r="L2" s="17">
        <f>ROUND(($B$3-K2)/365.25*12,0)</f>
        <v>480</v>
      </c>
      <c r="M2" s="5">
        <f>ROUND((N2-K2)/365.25*12,0)</f>
        <v>30</v>
      </c>
      <c r="N2" s="15">
        <f t="shared" ref="N2:N65" si="1">EDATE(E2,D2)</f>
        <v>37438</v>
      </c>
      <c r="Q2" s="24"/>
      <c r="R2" s="97" t="s">
        <v>0</v>
      </c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</row>
    <row r="3" spans="1:55" x14ac:dyDescent="0.2">
      <c r="A3" s="35" t="s">
        <v>33</v>
      </c>
      <c r="B3" s="36">
        <v>51136</v>
      </c>
      <c r="C3">
        <v>2</v>
      </c>
      <c r="D3" s="2">
        <v>25</v>
      </c>
      <c r="E3" s="44">
        <v>36526</v>
      </c>
      <c r="F3" s="45">
        <v>8</v>
      </c>
      <c r="G3" s="45">
        <v>1</v>
      </c>
      <c r="H3" s="45">
        <v>26</v>
      </c>
      <c r="I3" s="45">
        <v>25</v>
      </c>
      <c r="J3" s="46">
        <v>979691</v>
      </c>
      <c r="K3" s="15">
        <f t="shared" si="0"/>
        <v>36526</v>
      </c>
      <c r="L3" s="17">
        <f t="shared" ref="L3:L65" si="2">ROUND(($B$3-K3)/365.25*12,0)</f>
        <v>480</v>
      </c>
      <c r="M3" s="5">
        <f t="shared" ref="M3:M66" si="3">ROUND((N3-K3)/365.25*12,0)</f>
        <v>25</v>
      </c>
      <c r="N3" s="15">
        <f t="shared" si="1"/>
        <v>37288</v>
      </c>
      <c r="Q3" s="24" t="s">
        <v>17</v>
      </c>
      <c r="R3" s="24">
        <v>0</v>
      </c>
      <c r="S3" s="24">
        <v>1</v>
      </c>
      <c r="T3" s="24">
        <v>2</v>
      </c>
      <c r="U3" s="24">
        <v>3</v>
      </c>
      <c r="V3" s="24">
        <v>4</v>
      </c>
      <c r="W3" s="24">
        <v>5</v>
      </c>
      <c r="X3" s="24">
        <v>6</v>
      </c>
      <c r="Y3" s="24">
        <v>7</v>
      </c>
      <c r="Z3" s="24">
        <v>8</v>
      </c>
      <c r="AA3" s="24">
        <v>9</v>
      </c>
      <c r="AB3" s="24">
        <v>10</v>
      </c>
      <c r="AC3" s="24">
        <v>11</v>
      </c>
      <c r="AD3" s="24">
        <v>12</v>
      </c>
      <c r="AE3" s="24">
        <v>13</v>
      </c>
      <c r="AF3" s="24">
        <v>14</v>
      </c>
      <c r="AG3" s="24">
        <v>15</v>
      </c>
      <c r="AH3" s="24">
        <v>16</v>
      </c>
      <c r="AI3" s="24">
        <v>17</v>
      </c>
      <c r="AJ3" s="24">
        <v>18</v>
      </c>
      <c r="AK3" s="24">
        <v>19</v>
      </c>
      <c r="AL3" s="24">
        <v>20</v>
      </c>
      <c r="AM3" s="24">
        <v>21</v>
      </c>
      <c r="AN3" s="24">
        <v>22</v>
      </c>
      <c r="AO3" s="24">
        <v>23</v>
      </c>
      <c r="AP3" s="24">
        <v>24</v>
      </c>
      <c r="AQ3" s="24">
        <v>25</v>
      </c>
      <c r="AR3" s="24">
        <v>26</v>
      </c>
      <c r="AS3" s="24">
        <v>27</v>
      </c>
      <c r="AT3" s="24">
        <v>28</v>
      </c>
      <c r="AU3" s="24">
        <v>29</v>
      </c>
      <c r="AV3" s="24">
        <v>30</v>
      </c>
      <c r="AW3" s="24">
        <v>31</v>
      </c>
      <c r="AX3" s="24">
        <v>32</v>
      </c>
      <c r="AY3" s="24">
        <v>33</v>
      </c>
      <c r="AZ3" s="24">
        <v>34</v>
      </c>
      <c r="BA3" s="24">
        <v>35</v>
      </c>
      <c r="BB3" s="24">
        <v>36</v>
      </c>
      <c r="BC3" s="28" t="s">
        <v>27</v>
      </c>
    </row>
    <row r="4" spans="1:55" x14ac:dyDescent="0.2">
      <c r="B4" s="15"/>
      <c r="C4">
        <v>3</v>
      </c>
      <c r="D4" s="2">
        <v>29</v>
      </c>
      <c r="E4" s="44">
        <v>36526</v>
      </c>
      <c r="F4" s="45">
        <v>23</v>
      </c>
      <c r="G4" s="45">
        <v>23</v>
      </c>
      <c r="H4" s="45">
        <v>21</v>
      </c>
      <c r="I4" s="45">
        <v>29</v>
      </c>
      <c r="J4" s="46">
        <v>1388093</v>
      </c>
      <c r="K4" s="15">
        <f t="shared" si="0"/>
        <v>36526</v>
      </c>
      <c r="L4" s="17">
        <f t="shared" si="2"/>
        <v>480</v>
      </c>
      <c r="M4" s="5">
        <f t="shared" si="3"/>
        <v>29</v>
      </c>
      <c r="N4" s="15">
        <f t="shared" si="1"/>
        <v>37408</v>
      </c>
      <c r="P4" s="27">
        <v>0</v>
      </c>
      <c r="Q4" s="24">
        <v>36</v>
      </c>
      <c r="R4" s="21">
        <f t="shared" ref="R4:AA13" si="4">SUMIFS($J$2:$J$1048576,$L$2:$L$1048576,"="&amp;$Q4,$M$2:$M$1048576,"="&amp;R$3)</f>
        <v>0</v>
      </c>
      <c r="S4" s="21">
        <f t="shared" si="4"/>
        <v>0</v>
      </c>
      <c r="T4" s="21">
        <f t="shared" si="4"/>
        <v>0</v>
      </c>
      <c r="U4" s="21">
        <f t="shared" si="4"/>
        <v>0</v>
      </c>
      <c r="V4" s="21">
        <f t="shared" si="4"/>
        <v>0</v>
      </c>
      <c r="W4" s="21">
        <f t="shared" si="4"/>
        <v>0</v>
      </c>
      <c r="X4" s="21">
        <f t="shared" si="4"/>
        <v>0</v>
      </c>
      <c r="Y4" s="21">
        <f t="shared" si="4"/>
        <v>0</v>
      </c>
      <c r="Z4" s="21">
        <f t="shared" si="4"/>
        <v>0</v>
      </c>
      <c r="AA4" s="21">
        <f t="shared" si="4"/>
        <v>0</v>
      </c>
      <c r="AB4" s="21">
        <f t="shared" ref="AB4:AK13" si="5">SUMIFS($J$2:$J$1048576,$L$2:$L$1048576,"="&amp;$Q4,$M$2:$M$1048576,"="&amp;AB$3)</f>
        <v>0</v>
      </c>
      <c r="AC4" s="21">
        <f t="shared" si="5"/>
        <v>0</v>
      </c>
      <c r="AD4" s="21">
        <f t="shared" si="5"/>
        <v>0</v>
      </c>
      <c r="AE4" s="21">
        <f t="shared" si="5"/>
        <v>0</v>
      </c>
      <c r="AF4" s="21">
        <f t="shared" si="5"/>
        <v>0</v>
      </c>
      <c r="AG4" s="21">
        <f t="shared" si="5"/>
        <v>0</v>
      </c>
      <c r="AH4" s="21">
        <f t="shared" si="5"/>
        <v>778295.58</v>
      </c>
      <c r="AI4" s="21">
        <f t="shared" si="5"/>
        <v>0</v>
      </c>
      <c r="AJ4" s="21">
        <f t="shared" si="5"/>
        <v>0</v>
      </c>
      <c r="AK4" s="21">
        <f t="shared" si="5"/>
        <v>0</v>
      </c>
      <c r="AL4" s="21">
        <f t="shared" ref="AL4:AU13" si="6">SUMIFS($J$2:$J$1048576,$L$2:$L$1048576,"="&amp;$Q4,$M$2:$M$1048576,"="&amp;AL$3)</f>
        <v>0</v>
      </c>
      <c r="AM4" s="21">
        <f t="shared" si="6"/>
        <v>1538764.76</v>
      </c>
      <c r="AN4" s="21">
        <f t="shared" si="6"/>
        <v>0</v>
      </c>
      <c r="AO4" s="21">
        <f t="shared" si="6"/>
        <v>0</v>
      </c>
      <c r="AP4" s="21">
        <f t="shared" si="6"/>
        <v>0</v>
      </c>
      <c r="AQ4" s="21">
        <f t="shared" si="6"/>
        <v>0</v>
      </c>
      <c r="AR4" s="21">
        <f t="shared" si="6"/>
        <v>4459193.6099999994</v>
      </c>
      <c r="AS4" s="21">
        <f t="shared" si="6"/>
        <v>1746721.8</v>
      </c>
      <c r="AT4" s="21">
        <f t="shared" si="6"/>
        <v>0</v>
      </c>
      <c r="AU4" s="21">
        <f t="shared" si="6"/>
        <v>2228069.4900000002</v>
      </c>
      <c r="AV4" s="21">
        <f t="shared" ref="AV4:BB13" si="7">SUMIFS($J$2:$J$1048576,$L$2:$L$1048576,"="&amp;$Q4,$M$2:$M$1048576,"="&amp;AV$3)</f>
        <v>0</v>
      </c>
      <c r="AW4" s="21">
        <f t="shared" si="7"/>
        <v>1263404.1000000001</v>
      </c>
      <c r="AX4" s="21">
        <f t="shared" si="7"/>
        <v>0</v>
      </c>
      <c r="AY4" s="21">
        <f t="shared" si="7"/>
        <v>1031171.38</v>
      </c>
      <c r="AZ4" s="21">
        <f t="shared" si="7"/>
        <v>2686186.45</v>
      </c>
      <c r="BA4" s="21">
        <f t="shared" si="7"/>
        <v>2910778.2</v>
      </c>
      <c r="BB4" s="21">
        <f t="shared" si="7"/>
        <v>0</v>
      </c>
      <c r="BC4" s="22"/>
    </row>
    <row r="5" spans="1:55" x14ac:dyDescent="0.2">
      <c r="C5">
        <v>4</v>
      </c>
      <c r="D5" s="2">
        <v>31</v>
      </c>
      <c r="E5" s="44">
        <v>36526</v>
      </c>
      <c r="F5" s="45">
        <v>5</v>
      </c>
      <c r="G5" s="45">
        <v>1</v>
      </c>
      <c r="H5" s="45">
        <v>0</v>
      </c>
      <c r="I5" s="45">
        <v>31</v>
      </c>
      <c r="J5" s="46">
        <v>1301020</v>
      </c>
      <c r="K5" s="15">
        <f t="shared" si="0"/>
        <v>36526</v>
      </c>
      <c r="L5" s="17">
        <f t="shared" si="2"/>
        <v>480</v>
      </c>
      <c r="M5" s="5">
        <f t="shared" si="3"/>
        <v>31</v>
      </c>
      <c r="N5" s="15">
        <f t="shared" si="1"/>
        <v>37469</v>
      </c>
      <c r="P5" s="27">
        <v>1</v>
      </c>
      <c r="Q5" s="24">
        <v>35</v>
      </c>
      <c r="R5" s="21">
        <f t="shared" si="4"/>
        <v>0</v>
      </c>
      <c r="S5" s="21">
        <f t="shared" si="4"/>
        <v>0</v>
      </c>
      <c r="T5" s="21">
        <f t="shared" si="4"/>
        <v>0</v>
      </c>
      <c r="U5" s="21">
        <f t="shared" si="4"/>
        <v>0</v>
      </c>
      <c r="V5" s="21">
        <f t="shared" si="4"/>
        <v>0</v>
      </c>
      <c r="W5" s="21">
        <f t="shared" si="4"/>
        <v>0</v>
      </c>
      <c r="X5" s="21">
        <f t="shared" si="4"/>
        <v>0</v>
      </c>
      <c r="Y5" s="21">
        <f t="shared" si="4"/>
        <v>0</v>
      </c>
      <c r="Z5" s="21">
        <f t="shared" si="4"/>
        <v>0</v>
      </c>
      <c r="AA5" s="21">
        <f t="shared" si="4"/>
        <v>0</v>
      </c>
      <c r="AB5" s="21">
        <f t="shared" si="5"/>
        <v>0</v>
      </c>
      <c r="AC5" s="21">
        <f t="shared" si="5"/>
        <v>0</v>
      </c>
      <c r="AD5" s="21">
        <f t="shared" si="5"/>
        <v>0</v>
      </c>
      <c r="AE5" s="21">
        <f t="shared" si="5"/>
        <v>0</v>
      </c>
      <c r="AF5" s="21">
        <f t="shared" si="5"/>
        <v>0</v>
      </c>
      <c r="AG5" s="21">
        <f t="shared" si="5"/>
        <v>664835.87</v>
      </c>
      <c r="AH5" s="21">
        <f t="shared" si="5"/>
        <v>0</v>
      </c>
      <c r="AI5" s="21">
        <f t="shared" si="5"/>
        <v>0</v>
      </c>
      <c r="AJ5" s="21">
        <f t="shared" si="5"/>
        <v>0</v>
      </c>
      <c r="AK5" s="21">
        <f t="shared" si="5"/>
        <v>0</v>
      </c>
      <c r="AL5" s="21">
        <f t="shared" si="6"/>
        <v>0</v>
      </c>
      <c r="AM5" s="21">
        <f t="shared" si="6"/>
        <v>1239409.42</v>
      </c>
      <c r="AN5" s="21">
        <f t="shared" si="6"/>
        <v>0</v>
      </c>
      <c r="AO5" s="21">
        <f t="shared" si="6"/>
        <v>734398.87</v>
      </c>
      <c r="AP5" s="21">
        <f t="shared" si="6"/>
        <v>0</v>
      </c>
      <c r="AQ5" s="21">
        <f t="shared" si="6"/>
        <v>2385858.92</v>
      </c>
      <c r="AR5" s="21">
        <f t="shared" si="6"/>
        <v>788753.72</v>
      </c>
      <c r="AS5" s="21">
        <f t="shared" si="6"/>
        <v>0</v>
      </c>
      <c r="AT5" s="21">
        <f t="shared" si="6"/>
        <v>0</v>
      </c>
      <c r="AU5" s="21">
        <f t="shared" si="6"/>
        <v>0</v>
      </c>
      <c r="AV5" s="21">
        <f t="shared" si="7"/>
        <v>0</v>
      </c>
      <c r="AW5" s="21">
        <f t="shared" si="7"/>
        <v>2197731.17</v>
      </c>
      <c r="AX5" s="21">
        <f t="shared" si="7"/>
        <v>0</v>
      </c>
      <c r="AY5" s="21">
        <f t="shared" si="7"/>
        <v>0</v>
      </c>
      <c r="AZ5" s="21">
        <f t="shared" si="7"/>
        <v>3476745.77</v>
      </c>
      <c r="BA5" s="21">
        <f t="shared" si="7"/>
        <v>1831980.08</v>
      </c>
      <c r="BB5" s="21">
        <f t="shared" si="7"/>
        <v>2506163.8899999997</v>
      </c>
      <c r="BC5" s="22">
        <f ca="1">SUM($BB5:OFFSET($BB5,0,1-($P5)))</f>
        <v>2506163.8899999997</v>
      </c>
    </row>
    <row r="6" spans="1:55" x14ac:dyDescent="0.2">
      <c r="C6">
        <v>5</v>
      </c>
      <c r="D6" s="2">
        <v>30</v>
      </c>
      <c r="E6" s="44">
        <v>36526</v>
      </c>
      <c r="F6" s="45">
        <v>16</v>
      </c>
      <c r="G6" s="45">
        <v>14</v>
      </c>
      <c r="H6" s="45">
        <v>14</v>
      </c>
      <c r="I6" s="45">
        <v>30</v>
      </c>
      <c r="J6" s="46">
        <v>1324900</v>
      </c>
      <c r="K6" s="15">
        <f t="shared" si="0"/>
        <v>36526</v>
      </c>
      <c r="L6" s="17">
        <f t="shared" si="2"/>
        <v>480</v>
      </c>
      <c r="M6" s="5">
        <f t="shared" si="3"/>
        <v>30</v>
      </c>
      <c r="N6" s="15">
        <f t="shared" si="1"/>
        <v>37438</v>
      </c>
      <c r="P6" s="27">
        <v>2</v>
      </c>
      <c r="Q6" s="24">
        <v>34</v>
      </c>
      <c r="R6" s="21">
        <f t="shared" si="4"/>
        <v>0</v>
      </c>
      <c r="S6" s="21">
        <f t="shared" si="4"/>
        <v>0</v>
      </c>
      <c r="T6" s="21">
        <f t="shared" si="4"/>
        <v>0</v>
      </c>
      <c r="U6" s="21">
        <f t="shared" si="4"/>
        <v>0</v>
      </c>
      <c r="V6" s="21">
        <f t="shared" si="4"/>
        <v>0</v>
      </c>
      <c r="W6" s="21">
        <f t="shared" si="4"/>
        <v>0</v>
      </c>
      <c r="X6" s="21">
        <f t="shared" si="4"/>
        <v>0</v>
      </c>
      <c r="Y6" s="21">
        <f t="shared" si="4"/>
        <v>0</v>
      </c>
      <c r="Z6" s="21">
        <f t="shared" si="4"/>
        <v>0</v>
      </c>
      <c r="AA6" s="21">
        <f t="shared" si="4"/>
        <v>0</v>
      </c>
      <c r="AB6" s="21">
        <f t="shared" si="5"/>
        <v>0</v>
      </c>
      <c r="AC6" s="21">
        <f t="shared" si="5"/>
        <v>0</v>
      </c>
      <c r="AD6" s="21">
        <f t="shared" si="5"/>
        <v>0</v>
      </c>
      <c r="AE6" s="21">
        <f t="shared" si="5"/>
        <v>0</v>
      </c>
      <c r="AF6" s="21">
        <f t="shared" si="5"/>
        <v>0</v>
      </c>
      <c r="AG6" s="21">
        <f t="shared" si="5"/>
        <v>0</v>
      </c>
      <c r="AH6" s="21">
        <f t="shared" si="5"/>
        <v>1258422.17</v>
      </c>
      <c r="AI6" s="21">
        <f t="shared" si="5"/>
        <v>1658586.23</v>
      </c>
      <c r="AJ6" s="21">
        <f t="shared" si="5"/>
        <v>0</v>
      </c>
      <c r="AK6" s="21">
        <f t="shared" si="5"/>
        <v>0</v>
      </c>
      <c r="AL6" s="21">
        <f t="shared" si="6"/>
        <v>0</v>
      </c>
      <c r="AM6" s="21">
        <f t="shared" si="6"/>
        <v>0</v>
      </c>
      <c r="AN6" s="21">
        <f t="shared" si="6"/>
        <v>0</v>
      </c>
      <c r="AO6" s="21">
        <f t="shared" si="6"/>
        <v>0</v>
      </c>
      <c r="AP6" s="21">
        <f t="shared" si="6"/>
        <v>764471.69</v>
      </c>
      <c r="AQ6" s="21">
        <f t="shared" si="6"/>
        <v>0</v>
      </c>
      <c r="AR6" s="21">
        <f t="shared" si="6"/>
        <v>1639670.71</v>
      </c>
      <c r="AS6" s="21">
        <f t="shared" si="6"/>
        <v>1247789.81</v>
      </c>
      <c r="AT6" s="21">
        <f t="shared" si="6"/>
        <v>1230928.81</v>
      </c>
      <c r="AU6" s="21">
        <f t="shared" si="6"/>
        <v>2594236.14</v>
      </c>
      <c r="AV6" s="21">
        <f t="shared" si="7"/>
        <v>873135.95</v>
      </c>
      <c r="AW6" s="21">
        <f t="shared" si="7"/>
        <v>1262700.75</v>
      </c>
      <c r="AX6" s="21">
        <f t="shared" si="7"/>
        <v>1616400.54</v>
      </c>
      <c r="AY6" s="21">
        <f t="shared" si="7"/>
        <v>0</v>
      </c>
      <c r="AZ6" s="21">
        <f t="shared" si="7"/>
        <v>1100867.82</v>
      </c>
      <c r="BA6" s="21">
        <f t="shared" si="7"/>
        <v>0</v>
      </c>
      <c r="BB6" s="21">
        <f t="shared" si="7"/>
        <v>0</v>
      </c>
      <c r="BC6" s="22">
        <f ca="1">SUM($BB6:OFFSET($BB6,0,1-($P6)))</f>
        <v>0</v>
      </c>
    </row>
    <row r="7" spans="1:55" x14ac:dyDescent="0.2">
      <c r="A7" t="s">
        <v>32</v>
      </c>
      <c r="B7" s="26">
        <f>DATE(YEAR(MIN(E2:E1048576))+3,1,1)</f>
        <v>37622</v>
      </c>
      <c r="C7">
        <v>6</v>
      </c>
      <c r="D7" s="2">
        <v>31</v>
      </c>
      <c r="E7" s="44">
        <v>36526</v>
      </c>
      <c r="F7" s="45">
        <v>14</v>
      </c>
      <c r="G7" s="45">
        <v>7</v>
      </c>
      <c r="H7" s="45">
        <v>14</v>
      </c>
      <c r="I7" s="45">
        <v>31</v>
      </c>
      <c r="J7" s="46">
        <v>1125723</v>
      </c>
      <c r="K7" s="15">
        <f t="shared" si="0"/>
        <v>36526</v>
      </c>
      <c r="L7" s="17">
        <f t="shared" si="2"/>
        <v>480</v>
      </c>
      <c r="M7" s="5">
        <f t="shared" si="3"/>
        <v>31</v>
      </c>
      <c r="N7" s="15">
        <f t="shared" si="1"/>
        <v>37469</v>
      </c>
      <c r="P7" s="27">
        <v>3</v>
      </c>
      <c r="Q7" s="24">
        <v>33</v>
      </c>
      <c r="R7" s="21">
        <f t="shared" si="4"/>
        <v>0</v>
      </c>
      <c r="S7" s="21">
        <f t="shared" si="4"/>
        <v>0</v>
      </c>
      <c r="T7" s="21">
        <f t="shared" si="4"/>
        <v>0</v>
      </c>
      <c r="U7" s="21">
        <f t="shared" si="4"/>
        <v>0</v>
      </c>
      <c r="V7" s="21">
        <f t="shared" si="4"/>
        <v>0</v>
      </c>
      <c r="W7" s="21">
        <f t="shared" si="4"/>
        <v>0</v>
      </c>
      <c r="X7" s="21">
        <f t="shared" si="4"/>
        <v>0</v>
      </c>
      <c r="Y7" s="21">
        <f t="shared" si="4"/>
        <v>0</v>
      </c>
      <c r="Z7" s="21">
        <f t="shared" si="4"/>
        <v>0</v>
      </c>
      <c r="AA7" s="21">
        <f t="shared" si="4"/>
        <v>0</v>
      </c>
      <c r="AB7" s="21">
        <f t="shared" si="5"/>
        <v>0</v>
      </c>
      <c r="AC7" s="21">
        <f t="shared" si="5"/>
        <v>0</v>
      </c>
      <c r="AD7" s="21">
        <f t="shared" si="5"/>
        <v>0</v>
      </c>
      <c r="AE7" s="21">
        <f t="shared" si="5"/>
        <v>0</v>
      </c>
      <c r="AF7" s="21">
        <f t="shared" si="5"/>
        <v>0</v>
      </c>
      <c r="AG7" s="21">
        <f t="shared" si="5"/>
        <v>1583688.02</v>
      </c>
      <c r="AH7" s="21">
        <f t="shared" si="5"/>
        <v>0</v>
      </c>
      <c r="AI7" s="21">
        <f t="shared" si="5"/>
        <v>0</v>
      </c>
      <c r="AJ7" s="21">
        <f t="shared" si="5"/>
        <v>0</v>
      </c>
      <c r="AK7" s="21">
        <f t="shared" si="5"/>
        <v>0</v>
      </c>
      <c r="AL7" s="21">
        <f t="shared" si="6"/>
        <v>0</v>
      </c>
      <c r="AM7" s="21">
        <f t="shared" si="6"/>
        <v>0</v>
      </c>
      <c r="AN7" s="21">
        <f t="shared" si="6"/>
        <v>728233.19</v>
      </c>
      <c r="AO7" s="21">
        <f t="shared" si="6"/>
        <v>0</v>
      </c>
      <c r="AP7" s="21">
        <f t="shared" si="6"/>
        <v>1137425.24</v>
      </c>
      <c r="AQ7" s="21">
        <f t="shared" si="6"/>
        <v>780092.57</v>
      </c>
      <c r="AR7" s="21">
        <f t="shared" si="6"/>
        <v>0</v>
      </c>
      <c r="AS7" s="21">
        <f t="shared" si="6"/>
        <v>1405139.21</v>
      </c>
      <c r="AT7" s="21">
        <f t="shared" si="6"/>
        <v>683831.43</v>
      </c>
      <c r="AU7" s="21">
        <f t="shared" si="6"/>
        <v>0</v>
      </c>
      <c r="AV7" s="21">
        <f t="shared" si="7"/>
        <v>951747.23</v>
      </c>
      <c r="AW7" s="21">
        <f t="shared" si="7"/>
        <v>0</v>
      </c>
      <c r="AX7" s="21">
        <f t="shared" si="7"/>
        <v>0</v>
      </c>
      <c r="AY7" s="21">
        <f t="shared" si="7"/>
        <v>4699375.53</v>
      </c>
      <c r="AZ7" s="21">
        <f t="shared" si="7"/>
        <v>6809666.2199999997</v>
      </c>
      <c r="BA7" s="21">
        <f t="shared" si="7"/>
        <v>0</v>
      </c>
      <c r="BB7" s="21">
        <f t="shared" si="7"/>
        <v>1149239.51</v>
      </c>
      <c r="BC7" s="22">
        <f ca="1">SUM($BB7:OFFSET($BB7,0,1-($P7)))</f>
        <v>7958905.7299999995</v>
      </c>
    </row>
    <row r="8" spans="1:55" x14ac:dyDescent="0.2">
      <c r="A8" t="s">
        <v>31</v>
      </c>
      <c r="B8" s="26">
        <f>DATE(YEAR(MAX(E2:E1048576)),MONTH(MAX(E2:E1048576)),1)</f>
        <v>51471</v>
      </c>
      <c r="C8">
        <v>7</v>
      </c>
      <c r="D8" s="2">
        <v>25</v>
      </c>
      <c r="E8" s="44">
        <v>36526</v>
      </c>
      <c r="F8" s="45">
        <v>0</v>
      </c>
      <c r="G8" s="45">
        <v>18</v>
      </c>
      <c r="H8" s="45">
        <v>27</v>
      </c>
      <c r="I8" s="45">
        <v>25</v>
      </c>
      <c r="J8" s="46">
        <v>1457456</v>
      </c>
      <c r="K8" s="15">
        <f t="shared" si="0"/>
        <v>36526</v>
      </c>
      <c r="L8" s="17">
        <f t="shared" si="2"/>
        <v>480</v>
      </c>
      <c r="M8" s="5">
        <f t="shared" si="3"/>
        <v>25</v>
      </c>
      <c r="N8" s="15">
        <f t="shared" si="1"/>
        <v>37288</v>
      </c>
      <c r="O8" s="26"/>
      <c r="P8" s="27">
        <v>4</v>
      </c>
      <c r="Q8" s="24">
        <v>32</v>
      </c>
      <c r="R8" s="21">
        <f t="shared" si="4"/>
        <v>0</v>
      </c>
      <c r="S8" s="21">
        <f t="shared" si="4"/>
        <v>0</v>
      </c>
      <c r="T8" s="21">
        <f t="shared" si="4"/>
        <v>0</v>
      </c>
      <c r="U8" s="21">
        <f t="shared" si="4"/>
        <v>0</v>
      </c>
      <c r="V8" s="21">
        <f t="shared" si="4"/>
        <v>0</v>
      </c>
      <c r="W8" s="21">
        <f t="shared" si="4"/>
        <v>0</v>
      </c>
      <c r="X8" s="21">
        <f t="shared" si="4"/>
        <v>0</v>
      </c>
      <c r="Y8" s="21">
        <f t="shared" si="4"/>
        <v>0</v>
      </c>
      <c r="Z8" s="21">
        <f t="shared" si="4"/>
        <v>0</v>
      </c>
      <c r="AA8" s="21">
        <f t="shared" si="4"/>
        <v>0</v>
      </c>
      <c r="AB8" s="21">
        <f t="shared" si="5"/>
        <v>0</v>
      </c>
      <c r="AC8" s="21">
        <f t="shared" si="5"/>
        <v>961545.6</v>
      </c>
      <c r="AD8" s="21">
        <f t="shared" si="5"/>
        <v>861776.09</v>
      </c>
      <c r="AE8" s="21">
        <f t="shared" si="5"/>
        <v>0</v>
      </c>
      <c r="AF8" s="21">
        <f t="shared" si="5"/>
        <v>0</v>
      </c>
      <c r="AG8" s="21">
        <f t="shared" si="5"/>
        <v>0</v>
      </c>
      <c r="AH8" s="21">
        <f t="shared" si="5"/>
        <v>0</v>
      </c>
      <c r="AI8" s="21">
        <f t="shared" si="5"/>
        <v>1106997.57</v>
      </c>
      <c r="AJ8" s="21">
        <f t="shared" si="5"/>
        <v>0</v>
      </c>
      <c r="AK8" s="21">
        <f t="shared" si="5"/>
        <v>0</v>
      </c>
      <c r="AL8" s="21">
        <f t="shared" si="6"/>
        <v>0</v>
      </c>
      <c r="AM8" s="21">
        <f t="shared" si="6"/>
        <v>1007179.36</v>
      </c>
      <c r="AN8" s="21">
        <f t="shared" si="6"/>
        <v>0</v>
      </c>
      <c r="AO8" s="21">
        <f t="shared" si="6"/>
        <v>1579482.94</v>
      </c>
      <c r="AP8" s="21">
        <f t="shared" si="6"/>
        <v>0</v>
      </c>
      <c r="AQ8" s="21">
        <f t="shared" si="6"/>
        <v>0</v>
      </c>
      <c r="AR8" s="21">
        <f t="shared" si="6"/>
        <v>1903544.95</v>
      </c>
      <c r="AS8" s="21">
        <f t="shared" si="6"/>
        <v>0</v>
      </c>
      <c r="AT8" s="21">
        <f t="shared" si="6"/>
        <v>0</v>
      </c>
      <c r="AU8" s="21">
        <f t="shared" si="6"/>
        <v>0</v>
      </c>
      <c r="AV8" s="21">
        <f t="shared" si="7"/>
        <v>1121419.3</v>
      </c>
      <c r="AW8" s="21">
        <f t="shared" si="7"/>
        <v>2546098.39</v>
      </c>
      <c r="AX8" s="21">
        <f t="shared" si="7"/>
        <v>0</v>
      </c>
      <c r="AY8" s="21">
        <f t="shared" si="7"/>
        <v>2764736.9299999997</v>
      </c>
      <c r="AZ8" s="21">
        <f t="shared" si="7"/>
        <v>615130.02</v>
      </c>
      <c r="BA8" s="21">
        <f t="shared" si="7"/>
        <v>1456724.2</v>
      </c>
      <c r="BB8" s="21">
        <f t="shared" si="7"/>
        <v>765123.2</v>
      </c>
      <c r="BC8" s="22">
        <f ca="1">SUM($BB8:OFFSET($BB8,0,1-($P8)))</f>
        <v>5601714.3499999996</v>
      </c>
    </row>
    <row r="9" spans="1:55" x14ac:dyDescent="0.2">
      <c r="C9">
        <v>8</v>
      </c>
      <c r="D9" s="2">
        <v>33</v>
      </c>
      <c r="E9" s="44">
        <v>36526</v>
      </c>
      <c r="F9" s="45">
        <v>14</v>
      </c>
      <c r="G9" s="45">
        <v>25</v>
      </c>
      <c r="H9" s="45">
        <v>28</v>
      </c>
      <c r="I9" s="45">
        <v>33</v>
      </c>
      <c r="J9" s="46">
        <v>941785</v>
      </c>
      <c r="K9" s="15">
        <f t="shared" si="0"/>
        <v>36526</v>
      </c>
      <c r="L9" s="17">
        <f t="shared" si="2"/>
        <v>480</v>
      </c>
      <c r="M9" s="5">
        <f t="shared" si="3"/>
        <v>33</v>
      </c>
      <c r="N9" s="15">
        <f t="shared" si="1"/>
        <v>37530</v>
      </c>
      <c r="P9" s="27">
        <v>5</v>
      </c>
      <c r="Q9" s="24">
        <v>31</v>
      </c>
      <c r="R9" s="21">
        <f t="shared" si="4"/>
        <v>0</v>
      </c>
      <c r="S9" s="21">
        <f t="shared" si="4"/>
        <v>0</v>
      </c>
      <c r="T9" s="21">
        <f t="shared" si="4"/>
        <v>0</v>
      </c>
      <c r="U9" s="21">
        <f t="shared" si="4"/>
        <v>0</v>
      </c>
      <c r="V9" s="21">
        <f t="shared" si="4"/>
        <v>0</v>
      </c>
      <c r="W9" s="21">
        <f t="shared" si="4"/>
        <v>0</v>
      </c>
      <c r="X9" s="21">
        <f t="shared" si="4"/>
        <v>0</v>
      </c>
      <c r="Y9" s="21">
        <f t="shared" si="4"/>
        <v>0</v>
      </c>
      <c r="Z9" s="21">
        <f t="shared" si="4"/>
        <v>0</v>
      </c>
      <c r="AA9" s="21">
        <f t="shared" si="4"/>
        <v>0</v>
      </c>
      <c r="AB9" s="21">
        <f t="shared" si="5"/>
        <v>0</v>
      </c>
      <c r="AC9" s="21">
        <f t="shared" si="5"/>
        <v>0</v>
      </c>
      <c r="AD9" s="21">
        <f t="shared" si="5"/>
        <v>1850164.46</v>
      </c>
      <c r="AE9" s="21">
        <f t="shared" si="5"/>
        <v>0</v>
      </c>
      <c r="AF9" s="21">
        <f t="shared" si="5"/>
        <v>0</v>
      </c>
      <c r="AG9" s="21">
        <f t="shared" si="5"/>
        <v>1861647.78</v>
      </c>
      <c r="AH9" s="21">
        <f t="shared" si="5"/>
        <v>0</v>
      </c>
      <c r="AI9" s="21">
        <f t="shared" si="5"/>
        <v>0</v>
      </c>
      <c r="AJ9" s="21">
        <f t="shared" si="5"/>
        <v>0</v>
      </c>
      <c r="AK9" s="21">
        <f t="shared" si="5"/>
        <v>0</v>
      </c>
      <c r="AL9" s="21">
        <f t="shared" si="6"/>
        <v>0</v>
      </c>
      <c r="AM9" s="21">
        <f t="shared" si="6"/>
        <v>0</v>
      </c>
      <c r="AN9" s="21">
        <f t="shared" si="6"/>
        <v>0</v>
      </c>
      <c r="AO9" s="21">
        <f t="shared" si="6"/>
        <v>0</v>
      </c>
      <c r="AP9" s="21">
        <f t="shared" si="6"/>
        <v>1341060.1299999999</v>
      </c>
      <c r="AQ9" s="21">
        <f t="shared" si="6"/>
        <v>0</v>
      </c>
      <c r="AR9" s="21">
        <f t="shared" si="6"/>
        <v>0</v>
      </c>
      <c r="AS9" s="21">
        <f t="shared" si="6"/>
        <v>0</v>
      </c>
      <c r="AT9" s="21">
        <f t="shared" si="6"/>
        <v>2096437.38</v>
      </c>
      <c r="AU9" s="21">
        <f t="shared" si="6"/>
        <v>0</v>
      </c>
      <c r="AV9" s="21">
        <f t="shared" si="7"/>
        <v>0</v>
      </c>
      <c r="AW9" s="21">
        <f t="shared" si="7"/>
        <v>2519504.75</v>
      </c>
      <c r="AX9" s="21">
        <f t="shared" si="7"/>
        <v>0</v>
      </c>
      <c r="AY9" s="21">
        <f t="shared" si="7"/>
        <v>1279786.44</v>
      </c>
      <c r="AZ9" s="21">
        <f t="shared" si="7"/>
        <v>2004083.08</v>
      </c>
      <c r="BA9" s="21">
        <f t="shared" si="7"/>
        <v>830827.38</v>
      </c>
      <c r="BB9" s="21">
        <f t="shared" si="7"/>
        <v>718504.72</v>
      </c>
      <c r="BC9" s="22">
        <f ca="1">SUM($BB9:OFFSET($BB9,0,1-($P9)))</f>
        <v>4833201.62</v>
      </c>
    </row>
    <row r="10" spans="1:55" x14ac:dyDescent="0.2">
      <c r="C10">
        <v>9</v>
      </c>
      <c r="D10" s="2">
        <v>27</v>
      </c>
      <c r="E10" s="44">
        <v>36526</v>
      </c>
      <c r="F10" s="45">
        <v>12</v>
      </c>
      <c r="G10" s="45">
        <v>11</v>
      </c>
      <c r="H10" s="45">
        <v>23</v>
      </c>
      <c r="I10" s="45">
        <v>27</v>
      </c>
      <c r="J10" s="46">
        <v>608870</v>
      </c>
      <c r="K10" s="15">
        <f t="shared" si="0"/>
        <v>36526</v>
      </c>
      <c r="L10" s="17">
        <f t="shared" si="2"/>
        <v>480</v>
      </c>
      <c r="M10" s="5">
        <f t="shared" si="3"/>
        <v>27</v>
      </c>
      <c r="N10" s="15">
        <f t="shared" si="1"/>
        <v>37347</v>
      </c>
      <c r="P10" s="27">
        <v>6</v>
      </c>
      <c r="Q10" s="24">
        <v>30</v>
      </c>
      <c r="R10" s="21">
        <f t="shared" si="4"/>
        <v>0</v>
      </c>
      <c r="S10" s="21">
        <f t="shared" si="4"/>
        <v>0</v>
      </c>
      <c r="T10" s="21">
        <f t="shared" si="4"/>
        <v>0</v>
      </c>
      <c r="U10" s="21">
        <f t="shared" si="4"/>
        <v>0</v>
      </c>
      <c r="V10" s="21">
        <f t="shared" si="4"/>
        <v>0</v>
      </c>
      <c r="W10" s="21">
        <f t="shared" si="4"/>
        <v>0</v>
      </c>
      <c r="X10" s="21">
        <f t="shared" si="4"/>
        <v>0</v>
      </c>
      <c r="Y10" s="21">
        <f t="shared" si="4"/>
        <v>0</v>
      </c>
      <c r="Z10" s="21">
        <f t="shared" si="4"/>
        <v>0</v>
      </c>
      <c r="AA10" s="21">
        <f t="shared" si="4"/>
        <v>0</v>
      </c>
      <c r="AB10" s="21">
        <f t="shared" si="5"/>
        <v>0</v>
      </c>
      <c r="AC10" s="21">
        <f t="shared" si="5"/>
        <v>0</v>
      </c>
      <c r="AD10" s="21">
        <f t="shared" si="5"/>
        <v>0</v>
      </c>
      <c r="AE10" s="21">
        <f t="shared" si="5"/>
        <v>0</v>
      </c>
      <c r="AF10" s="21">
        <f t="shared" si="5"/>
        <v>1525565.68</v>
      </c>
      <c r="AG10" s="21">
        <f t="shared" si="5"/>
        <v>0</v>
      </c>
      <c r="AH10" s="21">
        <f t="shared" si="5"/>
        <v>1091195.3899999999</v>
      </c>
      <c r="AI10" s="21">
        <f t="shared" si="5"/>
        <v>0</v>
      </c>
      <c r="AJ10" s="21">
        <f t="shared" si="5"/>
        <v>0</v>
      </c>
      <c r="AK10" s="21">
        <f t="shared" si="5"/>
        <v>0</v>
      </c>
      <c r="AL10" s="21">
        <f t="shared" si="6"/>
        <v>0</v>
      </c>
      <c r="AM10" s="21">
        <f t="shared" si="6"/>
        <v>2301161.9</v>
      </c>
      <c r="AN10" s="21">
        <f t="shared" si="6"/>
        <v>0</v>
      </c>
      <c r="AO10" s="21">
        <f t="shared" si="6"/>
        <v>917718.03</v>
      </c>
      <c r="AP10" s="21">
        <f t="shared" si="6"/>
        <v>0</v>
      </c>
      <c r="AQ10" s="21">
        <f t="shared" si="6"/>
        <v>0</v>
      </c>
      <c r="AR10" s="21">
        <f t="shared" si="6"/>
        <v>1596897.79</v>
      </c>
      <c r="AS10" s="21">
        <f t="shared" si="6"/>
        <v>1737477.89</v>
      </c>
      <c r="AT10" s="21">
        <f t="shared" si="6"/>
        <v>3024130.15</v>
      </c>
      <c r="AU10" s="21">
        <f t="shared" si="6"/>
        <v>1959125.1099999999</v>
      </c>
      <c r="AV10" s="21">
        <f t="shared" si="7"/>
        <v>1175180.8999999999</v>
      </c>
      <c r="AW10" s="21">
        <f t="shared" si="7"/>
        <v>2444642.06</v>
      </c>
      <c r="AX10" s="21">
        <f t="shared" si="7"/>
        <v>5116599.72</v>
      </c>
      <c r="AY10" s="21">
        <f t="shared" si="7"/>
        <v>922533.17</v>
      </c>
      <c r="AZ10" s="21">
        <f t="shared" si="7"/>
        <v>2322912.84</v>
      </c>
      <c r="BA10" s="21">
        <f t="shared" si="7"/>
        <v>1234016.6299999999</v>
      </c>
      <c r="BB10" s="21">
        <f t="shared" si="7"/>
        <v>3214781.71</v>
      </c>
      <c r="BC10" s="22">
        <f ca="1">SUM($BB10:OFFSET($BB10,0,1-($P10)))</f>
        <v>15255486.129999999</v>
      </c>
    </row>
    <row r="11" spans="1:55" x14ac:dyDescent="0.2">
      <c r="C11">
        <v>10</v>
      </c>
      <c r="D11" s="2">
        <v>32</v>
      </c>
      <c r="E11" s="44">
        <v>36526</v>
      </c>
      <c r="F11" s="45">
        <v>10</v>
      </c>
      <c r="G11" s="45">
        <v>8</v>
      </c>
      <c r="H11" s="45">
        <v>33</v>
      </c>
      <c r="I11" s="45">
        <v>32</v>
      </c>
      <c r="J11" s="46">
        <v>938960</v>
      </c>
      <c r="K11" s="15">
        <f t="shared" si="0"/>
        <v>36526</v>
      </c>
      <c r="L11" s="17">
        <f t="shared" si="2"/>
        <v>480</v>
      </c>
      <c r="M11" s="5">
        <f t="shared" si="3"/>
        <v>32</v>
      </c>
      <c r="N11" s="15">
        <f t="shared" si="1"/>
        <v>37500</v>
      </c>
      <c r="P11" s="27">
        <v>7</v>
      </c>
      <c r="Q11" s="24">
        <v>29</v>
      </c>
      <c r="R11" s="21">
        <f t="shared" si="4"/>
        <v>0</v>
      </c>
      <c r="S11" s="21">
        <f t="shared" si="4"/>
        <v>0</v>
      </c>
      <c r="T11" s="21">
        <f t="shared" si="4"/>
        <v>0</v>
      </c>
      <c r="U11" s="21">
        <f t="shared" si="4"/>
        <v>1213851.9099999999</v>
      </c>
      <c r="V11" s="21">
        <f t="shared" si="4"/>
        <v>0</v>
      </c>
      <c r="W11" s="21">
        <f t="shared" si="4"/>
        <v>0</v>
      </c>
      <c r="X11" s="21">
        <f t="shared" si="4"/>
        <v>0</v>
      </c>
      <c r="Y11" s="21">
        <f t="shared" si="4"/>
        <v>0</v>
      </c>
      <c r="Z11" s="21">
        <f t="shared" si="4"/>
        <v>0</v>
      </c>
      <c r="AA11" s="21">
        <f t="shared" si="4"/>
        <v>0</v>
      </c>
      <c r="AB11" s="21">
        <f t="shared" si="5"/>
        <v>0</v>
      </c>
      <c r="AC11" s="21">
        <f t="shared" si="5"/>
        <v>867886.99</v>
      </c>
      <c r="AD11" s="21">
        <f t="shared" si="5"/>
        <v>0</v>
      </c>
      <c r="AE11" s="21">
        <f t="shared" si="5"/>
        <v>0</v>
      </c>
      <c r="AF11" s="21">
        <f t="shared" si="5"/>
        <v>0</v>
      </c>
      <c r="AG11" s="21">
        <f t="shared" si="5"/>
        <v>0</v>
      </c>
      <c r="AH11" s="21">
        <f t="shared" si="5"/>
        <v>0</v>
      </c>
      <c r="AI11" s="21">
        <f t="shared" si="5"/>
        <v>0</v>
      </c>
      <c r="AJ11" s="21">
        <f t="shared" si="5"/>
        <v>0</v>
      </c>
      <c r="AK11" s="21">
        <f t="shared" si="5"/>
        <v>0</v>
      </c>
      <c r="AL11" s="21">
        <f t="shared" si="6"/>
        <v>2153139.09</v>
      </c>
      <c r="AM11" s="21">
        <f t="shared" si="6"/>
        <v>0</v>
      </c>
      <c r="AN11" s="21">
        <f t="shared" si="6"/>
        <v>0</v>
      </c>
      <c r="AO11" s="21">
        <f t="shared" si="6"/>
        <v>0</v>
      </c>
      <c r="AP11" s="21">
        <f t="shared" si="6"/>
        <v>0</v>
      </c>
      <c r="AQ11" s="21">
        <f t="shared" si="6"/>
        <v>1429394.82</v>
      </c>
      <c r="AR11" s="21">
        <f t="shared" si="6"/>
        <v>0</v>
      </c>
      <c r="AS11" s="21">
        <f t="shared" si="6"/>
        <v>1336140.72</v>
      </c>
      <c r="AT11" s="21">
        <f t="shared" si="6"/>
        <v>0</v>
      </c>
      <c r="AU11" s="21">
        <f t="shared" si="6"/>
        <v>2844165.94</v>
      </c>
      <c r="AV11" s="21">
        <f t="shared" si="7"/>
        <v>0</v>
      </c>
      <c r="AW11" s="21">
        <f t="shared" si="7"/>
        <v>1118154.07</v>
      </c>
      <c r="AX11" s="21">
        <f t="shared" si="7"/>
        <v>0</v>
      </c>
      <c r="AY11" s="21">
        <f t="shared" si="7"/>
        <v>977529.17</v>
      </c>
      <c r="AZ11" s="21">
        <f t="shared" si="7"/>
        <v>2339015.84</v>
      </c>
      <c r="BA11" s="21">
        <f t="shared" si="7"/>
        <v>3056671.55</v>
      </c>
      <c r="BB11" s="21">
        <f t="shared" si="7"/>
        <v>5499570.8300000001</v>
      </c>
      <c r="BC11" s="22">
        <f ca="1">SUM($BB11:OFFSET($BB11,0,1-($P11)))</f>
        <v>12990941.460000001</v>
      </c>
    </row>
    <row r="12" spans="1:55" x14ac:dyDescent="0.2">
      <c r="C12">
        <v>11</v>
      </c>
      <c r="D12" s="2">
        <v>34</v>
      </c>
      <c r="E12" s="44">
        <v>36526</v>
      </c>
      <c r="F12" s="45">
        <v>18</v>
      </c>
      <c r="G12" s="45">
        <v>1</v>
      </c>
      <c r="H12" s="45">
        <v>25</v>
      </c>
      <c r="I12" s="45">
        <v>34</v>
      </c>
      <c r="J12" s="46">
        <v>773388</v>
      </c>
      <c r="K12" s="15">
        <f t="shared" si="0"/>
        <v>36526</v>
      </c>
      <c r="L12" s="17">
        <f t="shared" si="2"/>
        <v>480</v>
      </c>
      <c r="M12" s="5">
        <f t="shared" si="3"/>
        <v>34</v>
      </c>
      <c r="N12" s="15">
        <f t="shared" si="1"/>
        <v>37561</v>
      </c>
      <c r="P12" s="27">
        <v>8</v>
      </c>
      <c r="Q12" s="24">
        <v>28</v>
      </c>
      <c r="R12" s="21">
        <f t="shared" si="4"/>
        <v>0</v>
      </c>
      <c r="S12" s="21">
        <f t="shared" si="4"/>
        <v>0</v>
      </c>
      <c r="T12" s="21">
        <f t="shared" si="4"/>
        <v>0</v>
      </c>
      <c r="U12" s="21">
        <f t="shared" si="4"/>
        <v>0</v>
      </c>
      <c r="V12" s="21">
        <f t="shared" si="4"/>
        <v>0</v>
      </c>
      <c r="W12" s="21">
        <f t="shared" si="4"/>
        <v>0</v>
      </c>
      <c r="X12" s="21">
        <f t="shared" si="4"/>
        <v>0</v>
      </c>
      <c r="Y12" s="21">
        <f t="shared" si="4"/>
        <v>0</v>
      </c>
      <c r="Z12" s="21">
        <f t="shared" si="4"/>
        <v>0</v>
      </c>
      <c r="AA12" s="21">
        <f t="shared" si="4"/>
        <v>0</v>
      </c>
      <c r="AB12" s="21">
        <f t="shared" si="5"/>
        <v>0</v>
      </c>
      <c r="AC12" s="21">
        <f t="shared" si="5"/>
        <v>0</v>
      </c>
      <c r="AD12" s="21">
        <f t="shared" si="5"/>
        <v>0</v>
      </c>
      <c r="AE12" s="21">
        <f t="shared" si="5"/>
        <v>0</v>
      </c>
      <c r="AF12" s="21">
        <f t="shared" si="5"/>
        <v>0</v>
      </c>
      <c r="AG12" s="21">
        <f t="shared" si="5"/>
        <v>0</v>
      </c>
      <c r="AH12" s="21">
        <f t="shared" si="5"/>
        <v>0</v>
      </c>
      <c r="AI12" s="21">
        <f t="shared" si="5"/>
        <v>0</v>
      </c>
      <c r="AJ12" s="21">
        <f t="shared" si="5"/>
        <v>0</v>
      </c>
      <c r="AK12" s="21">
        <f t="shared" si="5"/>
        <v>0</v>
      </c>
      <c r="AL12" s="21">
        <f t="shared" si="6"/>
        <v>1393265.12</v>
      </c>
      <c r="AM12" s="21">
        <f t="shared" si="6"/>
        <v>1294191.8600000001</v>
      </c>
      <c r="AN12" s="21">
        <f t="shared" si="6"/>
        <v>0</v>
      </c>
      <c r="AO12" s="21">
        <f t="shared" si="6"/>
        <v>0</v>
      </c>
      <c r="AP12" s="21">
        <f t="shared" si="6"/>
        <v>0</v>
      </c>
      <c r="AQ12" s="21">
        <f t="shared" si="6"/>
        <v>1534654.9</v>
      </c>
      <c r="AR12" s="21">
        <f t="shared" si="6"/>
        <v>741766.15</v>
      </c>
      <c r="AS12" s="21">
        <f t="shared" si="6"/>
        <v>1432478.41</v>
      </c>
      <c r="AT12" s="21">
        <f t="shared" si="6"/>
        <v>0</v>
      </c>
      <c r="AU12" s="21">
        <f t="shared" si="6"/>
        <v>905264.22</v>
      </c>
      <c r="AV12" s="21">
        <f t="shared" si="7"/>
        <v>1217890.3500000001</v>
      </c>
      <c r="AW12" s="21">
        <f t="shared" si="7"/>
        <v>2452739.87</v>
      </c>
      <c r="AX12" s="21">
        <f t="shared" si="7"/>
        <v>1021696.11</v>
      </c>
      <c r="AY12" s="21">
        <f t="shared" si="7"/>
        <v>0</v>
      </c>
      <c r="AZ12" s="21">
        <f t="shared" si="7"/>
        <v>2264767.37</v>
      </c>
      <c r="BA12" s="21">
        <f t="shared" si="7"/>
        <v>0</v>
      </c>
      <c r="BB12" s="21">
        <f t="shared" si="7"/>
        <v>1508857.3</v>
      </c>
      <c r="BC12" s="22">
        <f ca="1">SUM($BB12:OFFSET($BB12,0,1-($P12)))</f>
        <v>9371215.2200000007</v>
      </c>
    </row>
    <row r="13" spans="1:55" x14ac:dyDescent="0.2">
      <c r="C13">
        <v>12</v>
      </c>
      <c r="D13" s="2">
        <v>35</v>
      </c>
      <c r="E13" s="44">
        <v>36526</v>
      </c>
      <c r="F13" s="45">
        <v>5</v>
      </c>
      <c r="G13" s="45">
        <v>24</v>
      </c>
      <c r="H13" s="45">
        <v>20</v>
      </c>
      <c r="I13" s="45">
        <v>35</v>
      </c>
      <c r="J13" s="46">
        <v>800997</v>
      </c>
      <c r="K13" s="15">
        <f t="shared" si="0"/>
        <v>36526</v>
      </c>
      <c r="L13" s="17">
        <f t="shared" si="2"/>
        <v>480</v>
      </c>
      <c r="M13" s="5">
        <f t="shared" si="3"/>
        <v>35</v>
      </c>
      <c r="N13" s="15">
        <f t="shared" si="1"/>
        <v>37591</v>
      </c>
      <c r="P13" s="27">
        <v>9</v>
      </c>
      <c r="Q13" s="24">
        <v>27</v>
      </c>
      <c r="R13" s="21">
        <f t="shared" si="4"/>
        <v>0</v>
      </c>
      <c r="S13" s="21">
        <f t="shared" si="4"/>
        <v>0</v>
      </c>
      <c r="T13" s="21">
        <f t="shared" si="4"/>
        <v>0</v>
      </c>
      <c r="U13" s="21">
        <f t="shared" si="4"/>
        <v>0</v>
      </c>
      <c r="V13" s="21">
        <f t="shared" si="4"/>
        <v>0</v>
      </c>
      <c r="W13" s="21">
        <f t="shared" si="4"/>
        <v>0</v>
      </c>
      <c r="X13" s="21">
        <f t="shared" si="4"/>
        <v>0</v>
      </c>
      <c r="Y13" s="21">
        <f t="shared" si="4"/>
        <v>0</v>
      </c>
      <c r="Z13" s="21">
        <f t="shared" si="4"/>
        <v>0</v>
      </c>
      <c r="AA13" s="21">
        <f t="shared" si="4"/>
        <v>0</v>
      </c>
      <c r="AB13" s="21">
        <f t="shared" si="5"/>
        <v>0</v>
      </c>
      <c r="AC13" s="21">
        <f t="shared" si="5"/>
        <v>0</v>
      </c>
      <c r="AD13" s="21">
        <f t="shared" si="5"/>
        <v>0</v>
      </c>
      <c r="AE13" s="21">
        <f t="shared" si="5"/>
        <v>0</v>
      </c>
      <c r="AF13" s="21">
        <f t="shared" si="5"/>
        <v>0</v>
      </c>
      <c r="AG13" s="21">
        <f t="shared" si="5"/>
        <v>0</v>
      </c>
      <c r="AH13" s="21">
        <f t="shared" si="5"/>
        <v>0</v>
      </c>
      <c r="AI13" s="21">
        <f t="shared" si="5"/>
        <v>0</v>
      </c>
      <c r="AJ13" s="21">
        <f t="shared" si="5"/>
        <v>0</v>
      </c>
      <c r="AK13" s="21">
        <f t="shared" si="5"/>
        <v>1461120.07</v>
      </c>
      <c r="AL13" s="21">
        <f t="shared" si="6"/>
        <v>0</v>
      </c>
      <c r="AM13" s="21">
        <f t="shared" si="6"/>
        <v>1290552.1100000001</v>
      </c>
      <c r="AN13" s="21">
        <f t="shared" si="6"/>
        <v>0</v>
      </c>
      <c r="AO13" s="21">
        <f t="shared" si="6"/>
        <v>0</v>
      </c>
      <c r="AP13" s="21">
        <f t="shared" si="6"/>
        <v>1384916.67</v>
      </c>
      <c r="AQ13" s="21">
        <f t="shared" si="6"/>
        <v>0</v>
      </c>
      <c r="AR13" s="21">
        <f t="shared" si="6"/>
        <v>0</v>
      </c>
      <c r="AS13" s="21">
        <f t="shared" si="6"/>
        <v>0</v>
      </c>
      <c r="AT13" s="21">
        <f t="shared" si="6"/>
        <v>2047116.6</v>
      </c>
      <c r="AU13" s="21">
        <f t="shared" si="6"/>
        <v>3720995.52</v>
      </c>
      <c r="AV13" s="21">
        <f t="shared" si="7"/>
        <v>0</v>
      </c>
      <c r="AW13" s="21">
        <f t="shared" si="7"/>
        <v>0</v>
      </c>
      <c r="AX13" s="21">
        <f t="shared" si="7"/>
        <v>4049885.04</v>
      </c>
      <c r="AY13" s="21">
        <f t="shared" si="7"/>
        <v>0</v>
      </c>
      <c r="AZ13" s="21">
        <f t="shared" si="7"/>
        <v>3855344.13</v>
      </c>
      <c r="BA13" s="21">
        <f t="shared" si="7"/>
        <v>4288694.68</v>
      </c>
      <c r="BB13" s="21">
        <f t="shared" si="7"/>
        <v>873344.14</v>
      </c>
      <c r="BC13" s="22">
        <f ca="1">SUM($BB13:OFFSET($BB13,0,1-($P13)))</f>
        <v>18835380.109999999</v>
      </c>
    </row>
    <row r="14" spans="1:55" x14ac:dyDescent="0.2">
      <c r="C14">
        <v>13</v>
      </c>
      <c r="D14" s="2">
        <v>34</v>
      </c>
      <c r="E14" s="44">
        <v>36526</v>
      </c>
      <c r="F14" s="45">
        <v>0</v>
      </c>
      <c r="G14" s="45">
        <v>8</v>
      </c>
      <c r="H14" s="45">
        <v>33</v>
      </c>
      <c r="I14" s="45">
        <v>34</v>
      </c>
      <c r="J14" s="46">
        <v>1205285</v>
      </c>
      <c r="K14" s="15">
        <f t="shared" si="0"/>
        <v>36526</v>
      </c>
      <c r="L14" s="17">
        <f t="shared" si="2"/>
        <v>480</v>
      </c>
      <c r="M14" s="5">
        <f t="shared" si="3"/>
        <v>34</v>
      </c>
      <c r="N14" s="15">
        <f t="shared" si="1"/>
        <v>37561</v>
      </c>
      <c r="P14" s="27">
        <v>10</v>
      </c>
      <c r="Q14" s="24">
        <v>26</v>
      </c>
      <c r="R14" s="21">
        <f t="shared" ref="R14:AA23" si="8">SUMIFS($J$2:$J$1048576,$L$2:$L$1048576,"="&amp;$Q14,$M$2:$M$1048576,"="&amp;R$3)</f>
        <v>0</v>
      </c>
      <c r="S14" s="21">
        <f t="shared" si="8"/>
        <v>0</v>
      </c>
      <c r="T14" s="21">
        <f t="shared" si="8"/>
        <v>0</v>
      </c>
      <c r="U14" s="21">
        <f t="shared" si="8"/>
        <v>0</v>
      </c>
      <c r="V14" s="21">
        <f t="shared" si="8"/>
        <v>0</v>
      </c>
      <c r="W14" s="21">
        <f t="shared" si="8"/>
        <v>0</v>
      </c>
      <c r="X14" s="21">
        <f t="shared" si="8"/>
        <v>0</v>
      </c>
      <c r="Y14" s="21">
        <f t="shared" si="8"/>
        <v>0</v>
      </c>
      <c r="Z14" s="21">
        <f t="shared" si="8"/>
        <v>0</v>
      </c>
      <c r="AA14" s="21">
        <f t="shared" si="8"/>
        <v>0</v>
      </c>
      <c r="AB14" s="21">
        <f t="shared" ref="AB14:AK23" si="9">SUMIFS($J$2:$J$1048576,$L$2:$L$1048576,"="&amp;$Q14,$M$2:$M$1048576,"="&amp;AB$3)</f>
        <v>0</v>
      </c>
      <c r="AC14" s="21">
        <f t="shared" si="9"/>
        <v>0</v>
      </c>
      <c r="AD14" s="21">
        <f t="shared" si="9"/>
        <v>0</v>
      </c>
      <c r="AE14" s="21">
        <f t="shared" si="9"/>
        <v>0</v>
      </c>
      <c r="AF14" s="21">
        <f t="shared" si="9"/>
        <v>1840262.51</v>
      </c>
      <c r="AG14" s="21">
        <f t="shared" si="9"/>
        <v>0</v>
      </c>
      <c r="AH14" s="21">
        <f t="shared" si="9"/>
        <v>0</v>
      </c>
      <c r="AI14" s="21">
        <f t="shared" si="9"/>
        <v>615411.61</v>
      </c>
      <c r="AJ14" s="21">
        <f t="shared" si="9"/>
        <v>0</v>
      </c>
      <c r="AK14" s="21">
        <f t="shared" si="9"/>
        <v>0</v>
      </c>
      <c r="AL14" s="21">
        <f t="shared" ref="AL14:AU23" si="10">SUMIFS($J$2:$J$1048576,$L$2:$L$1048576,"="&amp;$Q14,$M$2:$M$1048576,"="&amp;AL$3)</f>
        <v>1120356.53</v>
      </c>
      <c r="AM14" s="21">
        <f t="shared" si="10"/>
        <v>837308.29</v>
      </c>
      <c r="AN14" s="21">
        <f t="shared" si="10"/>
        <v>1572969.31</v>
      </c>
      <c r="AO14" s="21">
        <f t="shared" si="10"/>
        <v>1048534.44</v>
      </c>
      <c r="AP14" s="21">
        <f t="shared" si="10"/>
        <v>1830051.03</v>
      </c>
      <c r="AQ14" s="21">
        <f t="shared" si="10"/>
        <v>2727028.1</v>
      </c>
      <c r="AR14" s="21">
        <f t="shared" si="10"/>
        <v>0</v>
      </c>
      <c r="AS14" s="21">
        <f t="shared" si="10"/>
        <v>0</v>
      </c>
      <c r="AT14" s="21">
        <f t="shared" si="10"/>
        <v>0</v>
      </c>
      <c r="AU14" s="21">
        <f t="shared" si="10"/>
        <v>0</v>
      </c>
      <c r="AV14" s="21">
        <f t="shared" ref="AV14:BB23" si="11">SUMIFS($J$2:$J$1048576,$L$2:$L$1048576,"="&amp;$Q14,$M$2:$M$1048576,"="&amp;AV$3)</f>
        <v>1675822.06</v>
      </c>
      <c r="AW14" s="21">
        <f t="shared" si="11"/>
        <v>0</v>
      </c>
      <c r="AX14" s="21">
        <f t="shared" si="11"/>
        <v>2945981.0599999996</v>
      </c>
      <c r="AY14" s="21">
        <f t="shared" si="11"/>
        <v>1709361.11</v>
      </c>
      <c r="AZ14" s="21">
        <f t="shared" si="11"/>
        <v>0</v>
      </c>
      <c r="BA14" s="21">
        <f t="shared" si="11"/>
        <v>0</v>
      </c>
      <c r="BB14" s="21">
        <f t="shared" si="11"/>
        <v>0</v>
      </c>
      <c r="BC14" s="22">
        <f ca="1">SUM($BB14:OFFSET($BB14,0,1-($P14)))</f>
        <v>6331164.2299999995</v>
      </c>
    </row>
    <row r="15" spans="1:55" x14ac:dyDescent="0.2">
      <c r="C15">
        <v>14</v>
      </c>
      <c r="D15" s="2">
        <v>16</v>
      </c>
      <c r="E15" s="44">
        <v>36526</v>
      </c>
      <c r="F15" s="45">
        <v>26</v>
      </c>
      <c r="G15" s="45">
        <v>11</v>
      </c>
      <c r="H15" s="45">
        <v>12</v>
      </c>
      <c r="I15" s="45">
        <v>16</v>
      </c>
      <c r="J15" s="46">
        <v>979603</v>
      </c>
      <c r="K15" s="15">
        <f t="shared" si="0"/>
        <v>36526</v>
      </c>
      <c r="L15" s="17">
        <f t="shared" si="2"/>
        <v>480</v>
      </c>
      <c r="M15" s="5">
        <f t="shared" si="3"/>
        <v>16</v>
      </c>
      <c r="N15" s="15">
        <f t="shared" si="1"/>
        <v>37012</v>
      </c>
      <c r="P15" s="27">
        <v>11</v>
      </c>
      <c r="Q15" s="24">
        <v>25</v>
      </c>
      <c r="R15" s="21">
        <f t="shared" si="8"/>
        <v>0</v>
      </c>
      <c r="S15" s="21">
        <f t="shared" si="8"/>
        <v>0</v>
      </c>
      <c r="T15" s="21">
        <f t="shared" si="8"/>
        <v>0</v>
      </c>
      <c r="U15" s="21">
        <f t="shared" si="8"/>
        <v>0</v>
      </c>
      <c r="V15" s="21">
        <f t="shared" si="8"/>
        <v>0</v>
      </c>
      <c r="W15" s="21">
        <f t="shared" si="8"/>
        <v>0</v>
      </c>
      <c r="X15" s="21">
        <f t="shared" si="8"/>
        <v>0</v>
      </c>
      <c r="Y15" s="21">
        <f t="shared" si="8"/>
        <v>0</v>
      </c>
      <c r="Z15" s="21">
        <f t="shared" si="8"/>
        <v>0</v>
      </c>
      <c r="AA15" s="21">
        <f t="shared" si="8"/>
        <v>0</v>
      </c>
      <c r="AB15" s="21">
        <f t="shared" si="9"/>
        <v>1003085.95</v>
      </c>
      <c r="AC15" s="21">
        <f t="shared" si="9"/>
        <v>0</v>
      </c>
      <c r="AD15" s="21">
        <f t="shared" si="9"/>
        <v>0</v>
      </c>
      <c r="AE15" s="21">
        <f t="shared" si="9"/>
        <v>0</v>
      </c>
      <c r="AF15" s="21">
        <f t="shared" si="9"/>
        <v>0</v>
      </c>
      <c r="AG15" s="21">
        <f t="shared" si="9"/>
        <v>0</v>
      </c>
      <c r="AH15" s="21">
        <f t="shared" si="9"/>
        <v>0</v>
      </c>
      <c r="AI15" s="21">
        <f t="shared" si="9"/>
        <v>0</v>
      </c>
      <c r="AJ15" s="21">
        <f t="shared" si="9"/>
        <v>0</v>
      </c>
      <c r="AK15" s="21">
        <f t="shared" si="9"/>
        <v>1634498.5600000001</v>
      </c>
      <c r="AL15" s="21">
        <f t="shared" si="10"/>
        <v>0</v>
      </c>
      <c r="AM15" s="21">
        <f t="shared" si="10"/>
        <v>1607306.13</v>
      </c>
      <c r="AN15" s="21">
        <f t="shared" si="10"/>
        <v>0</v>
      </c>
      <c r="AO15" s="21">
        <f t="shared" si="10"/>
        <v>3087567.94</v>
      </c>
      <c r="AP15" s="21">
        <f t="shared" si="10"/>
        <v>0</v>
      </c>
      <c r="AQ15" s="21">
        <f t="shared" si="10"/>
        <v>0</v>
      </c>
      <c r="AR15" s="21">
        <f t="shared" si="10"/>
        <v>0</v>
      </c>
      <c r="AS15" s="21">
        <f t="shared" si="10"/>
        <v>2267414.4899999998</v>
      </c>
      <c r="AT15" s="21">
        <f t="shared" si="10"/>
        <v>0</v>
      </c>
      <c r="AU15" s="21">
        <f t="shared" si="10"/>
        <v>3756909.9299999997</v>
      </c>
      <c r="AV15" s="21">
        <f t="shared" si="11"/>
        <v>3696492.58</v>
      </c>
      <c r="AW15" s="21">
        <f t="shared" si="11"/>
        <v>824111.71</v>
      </c>
      <c r="AX15" s="21">
        <f t="shared" si="11"/>
        <v>992695.49</v>
      </c>
      <c r="AY15" s="21">
        <f t="shared" si="11"/>
        <v>0</v>
      </c>
      <c r="AZ15" s="21">
        <f t="shared" si="11"/>
        <v>2877070.8899999997</v>
      </c>
      <c r="BA15" s="21">
        <f t="shared" si="11"/>
        <v>2237149.96</v>
      </c>
      <c r="BB15" s="21">
        <f t="shared" si="11"/>
        <v>1977855.43</v>
      </c>
      <c r="BC15" s="22">
        <f ca="1">SUM($BB15:OFFSET($BB15,0,1-($P15)))</f>
        <v>18629700.48</v>
      </c>
    </row>
    <row r="16" spans="1:55" x14ac:dyDescent="0.2">
      <c r="C16">
        <v>15</v>
      </c>
      <c r="D16" s="2">
        <v>23</v>
      </c>
      <c r="E16" s="44">
        <v>36526</v>
      </c>
      <c r="F16" s="45">
        <v>2</v>
      </c>
      <c r="G16" s="45">
        <v>9</v>
      </c>
      <c r="H16" s="45">
        <v>19</v>
      </c>
      <c r="I16" s="45">
        <v>23</v>
      </c>
      <c r="J16" s="46">
        <v>745397</v>
      </c>
      <c r="K16" s="15">
        <f t="shared" si="0"/>
        <v>36526</v>
      </c>
      <c r="L16" s="17">
        <f t="shared" si="2"/>
        <v>480</v>
      </c>
      <c r="M16" s="5">
        <f t="shared" si="3"/>
        <v>23</v>
      </c>
      <c r="N16" s="15">
        <f t="shared" si="1"/>
        <v>37226</v>
      </c>
      <c r="P16" s="27">
        <v>12</v>
      </c>
      <c r="Q16" s="24">
        <v>24</v>
      </c>
      <c r="R16" s="21">
        <f t="shared" si="8"/>
        <v>0</v>
      </c>
      <c r="S16" s="21">
        <f t="shared" si="8"/>
        <v>0</v>
      </c>
      <c r="T16" s="21">
        <f t="shared" si="8"/>
        <v>0</v>
      </c>
      <c r="U16" s="21">
        <f t="shared" si="8"/>
        <v>0</v>
      </c>
      <c r="V16" s="21">
        <f t="shared" si="8"/>
        <v>0</v>
      </c>
      <c r="W16" s="21">
        <f t="shared" si="8"/>
        <v>0</v>
      </c>
      <c r="X16" s="21">
        <f t="shared" si="8"/>
        <v>0</v>
      </c>
      <c r="Y16" s="21">
        <f t="shared" si="8"/>
        <v>0</v>
      </c>
      <c r="Z16" s="21">
        <f t="shared" si="8"/>
        <v>0</v>
      </c>
      <c r="AA16" s="21">
        <f t="shared" si="8"/>
        <v>0</v>
      </c>
      <c r="AB16" s="21">
        <f t="shared" si="9"/>
        <v>0</v>
      </c>
      <c r="AC16" s="21">
        <f t="shared" si="9"/>
        <v>0</v>
      </c>
      <c r="AD16" s="21">
        <f t="shared" si="9"/>
        <v>0</v>
      </c>
      <c r="AE16" s="21">
        <f t="shared" si="9"/>
        <v>0</v>
      </c>
      <c r="AF16" s="21">
        <f t="shared" si="9"/>
        <v>0</v>
      </c>
      <c r="AG16" s="21">
        <f t="shared" si="9"/>
        <v>0</v>
      </c>
      <c r="AH16" s="21">
        <f t="shared" si="9"/>
        <v>0</v>
      </c>
      <c r="AI16" s="21">
        <f t="shared" si="9"/>
        <v>0</v>
      </c>
      <c r="AJ16" s="21">
        <f t="shared" si="9"/>
        <v>0</v>
      </c>
      <c r="AK16" s="21">
        <f t="shared" si="9"/>
        <v>1623268.94</v>
      </c>
      <c r="AL16" s="21">
        <f t="shared" si="10"/>
        <v>0</v>
      </c>
      <c r="AM16" s="21">
        <f t="shared" si="10"/>
        <v>0</v>
      </c>
      <c r="AN16" s="21">
        <f t="shared" si="10"/>
        <v>960143.31</v>
      </c>
      <c r="AO16" s="21">
        <f t="shared" si="10"/>
        <v>676548.81</v>
      </c>
      <c r="AP16" s="21">
        <f t="shared" si="10"/>
        <v>1855155.48</v>
      </c>
      <c r="AQ16" s="21">
        <f t="shared" si="10"/>
        <v>2240525.06</v>
      </c>
      <c r="AR16" s="21">
        <f t="shared" si="10"/>
        <v>0</v>
      </c>
      <c r="AS16" s="21">
        <f t="shared" si="10"/>
        <v>0</v>
      </c>
      <c r="AT16" s="21">
        <f t="shared" si="10"/>
        <v>1462748.61</v>
      </c>
      <c r="AU16" s="21">
        <f t="shared" si="10"/>
        <v>0</v>
      </c>
      <c r="AV16" s="21">
        <f t="shared" si="11"/>
        <v>599561.13</v>
      </c>
      <c r="AW16" s="21">
        <f t="shared" si="11"/>
        <v>3324826.3</v>
      </c>
      <c r="AX16" s="21">
        <f t="shared" si="11"/>
        <v>746760.96</v>
      </c>
      <c r="AY16" s="21">
        <f t="shared" si="11"/>
        <v>0</v>
      </c>
      <c r="AZ16" s="21">
        <f t="shared" si="11"/>
        <v>1935459.98</v>
      </c>
      <c r="BA16" s="21">
        <f t="shared" si="11"/>
        <v>1463532</v>
      </c>
      <c r="BB16" s="21">
        <f t="shared" si="11"/>
        <v>2710967.29</v>
      </c>
      <c r="BC16" s="22">
        <f ca="1">SUM($BB16:OFFSET($BB16,0,1-($P16)))</f>
        <v>14484381.329999998</v>
      </c>
    </row>
    <row r="17" spans="3:55" x14ac:dyDescent="0.2">
      <c r="C17">
        <v>16</v>
      </c>
      <c r="D17" s="2">
        <v>36</v>
      </c>
      <c r="E17" s="44">
        <v>36526</v>
      </c>
      <c r="F17" s="45">
        <v>0</v>
      </c>
      <c r="G17" s="45">
        <v>26</v>
      </c>
      <c r="H17" s="45">
        <v>27</v>
      </c>
      <c r="I17" s="45">
        <v>36</v>
      </c>
      <c r="J17" s="46">
        <v>725321</v>
      </c>
      <c r="K17" s="15">
        <f t="shared" si="0"/>
        <v>36526</v>
      </c>
      <c r="L17" s="17">
        <f t="shared" si="2"/>
        <v>480</v>
      </c>
      <c r="M17" s="5">
        <f t="shared" si="3"/>
        <v>36</v>
      </c>
      <c r="N17" s="15">
        <f t="shared" si="1"/>
        <v>37622</v>
      </c>
      <c r="P17" s="27">
        <v>13</v>
      </c>
      <c r="Q17" s="24">
        <v>23</v>
      </c>
      <c r="R17" s="21">
        <f t="shared" si="8"/>
        <v>0</v>
      </c>
      <c r="S17" s="21">
        <f t="shared" si="8"/>
        <v>0</v>
      </c>
      <c r="T17" s="21">
        <f t="shared" si="8"/>
        <v>0</v>
      </c>
      <c r="U17" s="21">
        <f t="shared" si="8"/>
        <v>0</v>
      </c>
      <c r="V17" s="21">
        <f t="shared" si="8"/>
        <v>0</v>
      </c>
      <c r="W17" s="21">
        <f t="shared" si="8"/>
        <v>0</v>
      </c>
      <c r="X17" s="21">
        <f t="shared" si="8"/>
        <v>0</v>
      </c>
      <c r="Y17" s="21">
        <f t="shared" si="8"/>
        <v>0</v>
      </c>
      <c r="Z17" s="21">
        <f t="shared" si="8"/>
        <v>0</v>
      </c>
      <c r="AA17" s="21">
        <f t="shared" si="8"/>
        <v>0</v>
      </c>
      <c r="AB17" s="21">
        <f t="shared" si="9"/>
        <v>0</v>
      </c>
      <c r="AC17" s="21">
        <f t="shared" si="9"/>
        <v>0</v>
      </c>
      <c r="AD17" s="21">
        <f t="shared" si="9"/>
        <v>0</v>
      </c>
      <c r="AE17" s="21">
        <f t="shared" si="9"/>
        <v>0</v>
      </c>
      <c r="AF17" s="21">
        <f t="shared" si="9"/>
        <v>0</v>
      </c>
      <c r="AG17" s="21">
        <f t="shared" si="9"/>
        <v>0</v>
      </c>
      <c r="AH17" s="21">
        <f t="shared" si="9"/>
        <v>0</v>
      </c>
      <c r="AI17" s="21">
        <f t="shared" si="9"/>
        <v>1342720.96</v>
      </c>
      <c r="AJ17" s="21">
        <f t="shared" si="9"/>
        <v>0</v>
      </c>
      <c r="AK17" s="21">
        <f t="shared" si="9"/>
        <v>0</v>
      </c>
      <c r="AL17" s="21">
        <f t="shared" si="10"/>
        <v>3643509.9699999997</v>
      </c>
      <c r="AM17" s="21">
        <f t="shared" si="10"/>
        <v>1426934.19</v>
      </c>
      <c r="AN17" s="21">
        <f t="shared" si="10"/>
        <v>0</v>
      </c>
      <c r="AO17" s="21">
        <f t="shared" si="10"/>
        <v>1480423.13</v>
      </c>
      <c r="AP17" s="21">
        <f t="shared" si="10"/>
        <v>0</v>
      </c>
      <c r="AQ17" s="21">
        <f t="shared" si="10"/>
        <v>1000410.06</v>
      </c>
      <c r="AR17" s="21">
        <f t="shared" si="10"/>
        <v>0</v>
      </c>
      <c r="AS17" s="21">
        <f t="shared" si="10"/>
        <v>0</v>
      </c>
      <c r="AT17" s="21">
        <f t="shared" si="10"/>
        <v>1738807.07</v>
      </c>
      <c r="AU17" s="21">
        <f t="shared" si="10"/>
        <v>0</v>
      </c>
      <c r="AV17" s="21">
        <f t="shared" si="11"/>
        <v>0</v>
      </c>
      <c r="AW17" s="21">
        <f t="shared" si="11"/>
        <v>2588297.2599999998</v>
      </c>
      <c r="AX17" s="21">
        <f t="shared" si="11"/>
        <v>4555136.96</v>
      </c>
      <c r="AY17" s="21">
        <f t="shared" si="11"/>
        <v>0</v>
      </c>
      <c r="AZ17" s="21">
        <f t="shared" si="11"/>
        <v>2936022.95</v>
      </c>
      <c r="BA17" s="21">
        <f t="shared" si="11"/>
        <v>1752238.02</v>
      </c>
      <c r="BB17" s="21">
        <f t="shared" si="11"/>
        <v>2030161.1099999999</v>
      </c>
      <c r="BC17" s="22">
        <f ca="1">SUM($BB17:OFFSET($BB17,0,1-($P17)))</f>
        <v>16601073.43</v>
      </c>
    </row>
    <row r="18" spans="3:55" x14ac:dyDescent="0.2">
      <c r="C18">
        <v>17</v>
      </c>
      <c r="D18" s="2">
        <v>32</v>
      </c>
      <c r="E18" s="44">
        <v>36526</v>
      </c>
      <c r="F18" s="45">
        <v>5</v>
      </c>
      <c r="G18" s="45">
        <v>28</v>
      </c>
      <c r="H18" s="45">
        <v>8</v>
      </c>
      <c r="I18" s="45">
        <v>32</v>
      </c>
      <c r="J18" s="46">
        <v>880663</v>
      </c>
      <c r="K18" s="15">
        <f t="shared" si="0"/>
        <v>36526</v>
      </c>
      <c r="L18" s="17">
        <f t="shared" si="2"/>
        <v>480</v>
      </c>
      <c r="M18" s="5">
        <f t="shared" si="3"/>
        <v>32</v>
      </c>
      <c r="N18" s="15">
        <f t="shared" si="1"/>
        <v>37500</v>
      </c>
      <c r="P18" s="27">
        <v>14</v>
      </c>
      <c r="Q18" s="24">
        <v>22</v>
      </c>
      <c r="R18" s="21">
        <f t="shared" si="8"/>
        <v>0</v>
      </c>
      <c r="S18" s="21">
        <f t="shared" si="8"/>
        <v>0</v>
      </c>
      <c r="T18" s="21">
        <f t="shared" si="8"/>
        <v>0</v>
      </c>
      <c r="U18" s="21">
        <f t="shared" si="8"/>
        <v>0</v>
      </c>
      <c r="V18" s="21">
        <f t="shared" si="8"/>
        <v>0</v>
      </c>
      <c r="W18" s="21">
        <f t="shared" si="8"/>
        <v>0</v>
      </c>
      <c r="X18" s="21">
        <f t="shared" si="8"/>
        <v>0</v>
      </c>
      <c r="Y18" s="21">
        <f t="shared" si="8"/>
        <v>0</v>
      </c>
      <c r="Z18" s="21">
        <f t="shared" si="8"/>
        <v>0</v>
      </c>
      <c r="AA18" s="21">
        <f t="shared" si="8"/>
        <v>0</v>
      </c>
      <c r="AB18" s="21">
        <f t="shared" si="9"/>
        <v>0</v>
      </c>
      <c r="AC18" s="21">
        <f t="shared" si="9"/>
        <v>0</v>
      </c>
      <c r="AD18" s="21">
        <f t="shared" si="9"/>
        <v>0</v>
      </c>
      <c r="AE18" s="21">
        <f t="shared" si="9"/>
        <v>1326448.8799999999</v>
      </c>
      <c r="AF18" s="21">
        <f t="shared" si="9"/>
        <v>0</v>
      </c>
      <c r="AG18" s="21">
        <f t="shared" si="9"/>
        <v>0</v>
      </c>
      <c r="AH18" s="21">
        <f t="shared" si="9"/>
        <v>0</v>
      </c>
      <c r="AI18" s="21">
        <f t="shared" si="9"/>
        <v>0</v>
      </c>
      <c r="AJ18" s="21">
        <f t="shared" si="9"/>
        <v>0</v>
      </c>
      <c r="AK18" s="21">
        <f t="shared" si="9"/>
        <v>0</v>
      </c>
      <c r="AL18" s="21">
        <f t="shared" si="10"/>
        <v>0</v>
      </c>
      <c r="AM18" s="21">
        <f t="shared" si="10"/>
        <v>1051186.99</v>
      </c>
      <c r="AN18" s="21">
        <f t="shared" si="10"/>
        <v>0</v>
      </c>
      <c r="AO18" s="21">
        <f t="shared" si="10"/>
        <v>0</v>
      </c>
      <c r="AP18" s="21">
        <f t="shared" si="10"/>
        <v>0</v>
      </c>
      <c r="AQ18" s="21">
        <f t="shared" si="10"/>
        <v>1275443.83</v>
      </c>
      <c r="AR18" s="21">
        <f t="shared" si="10"/>
        <v>1529815.62</v>
      </c>
      <c r="AS18" s="21">
        <f t="shared" si="10"/>
        <v>1882225.85</v>
      </c>
      <c r="AT18" s="21">
        <f t="shared" si="10"/>
        <v>2810031.89</v>
      </c>
      <c r="AU18" s="21">
        <f t="shared" si="10"/>
        <v>1443888</v>
      </c>
      <c r="AV18" s="21">
        <f t="shared" si="11"/>
        <v>0</v>
      </c>
      <c r="AW18" s="21">
        <f t="shared" si="11"/>
        <v>2630904.1</v>
      </c>
      <c r="AX18" s="21">
        <f t="shared" si="11"/>
        <v>6517060.7200000007</v>
      </c>
      <c r="AY18" s="21">
        <f t="shared" si="11"/>
        <v>4439125.87</v>
      </c>
      <c r="AZ18" s="21">
        <f t="shared" si="11"/>
        <v>1925489.57</v>
      </c>
      <c r="BA18" s="21">
        <f t="shared" si="11"/>
        <v>1251344.1200000001</v>
      </c>
      <c r="BB18" s="21">
        <f t="shared" si="11"/>
        <v>0</v>
      </c>
      <c r="BC18" s="22">
        <f ca="1">SUM($BB18:OFFSET($BB18,0,1-($P18)))</f>
        <v>25705329.570000004</v>
      </c>
    </row>
    <row r="19" spans="3:55" x14ac:dyDescent="0.2">
      <c r="C19">
        <v>18</v>
      </c>
      <c r="D19" s="2">
        <v>24</v>
      </c>
      <c r="E19" s="44">
        <v>36526</v>
      </c>
      <c r="F19" s="45">
        <v>4</v>
      </c>
      <c r="G19" s="45">
        <v>32</v>
      </c>
      <c r="H19" s="45">
        <v>30</v>
      </c>
      <c r="I19" s="45">
        <v>24</v>
      </c>
      <c r="J19" s="46">
        <v>687321</v>
      </c>
      <c r="K19" s="15">
        <f t="shared" si="0"/>
        <v>36526</v>
      </c>
      <c r="L19" s="17">
        <f t="shared" si="2"/>
        <v>480</v>
      </c>
      <c r="M19" s="5">
        <f t="shared" si="3"/>
        <v>24</v>
      </c>
      <c r="N19" s="15">
        <f t="shared" si="1"/>
        <v>37257</v>
      </c>
      <c r="P19" s="27">
        <v>15</v>
      </c>
      <c r="Q19" s="24">
        <v>21</v>
      </c>
      <c r="R19" s="21">
        <f t="shared" si="8"/>
        <v>0</v>
      </c>
      <c r="S19" s="21">
        <f t="shared" si="8"/>
        <v>0</v>
      </c>
      <c r="T19" s="21">
        <f t="shared" si="8"/>
        <v>0</v>
      </c>
      <c r="U19" s="21">
        <f t="shared" si="8"/>
        <v>0</v>
      </c>
      <c r="V19" s="21">
        <f t="shared" si="8"/>
        <v>737659.57</v>
      </c>
      <c r="W19" s="21">
        <f t="shared" si="8"/>
        <v>0</v>
      </c>
      <c r="X19" s="21">
        <f t="shared" si="8"/>
        <v>0</v>
      </c>
      <c r="Y19" s="21">
        <f t="shared" si="8"/>
        <v>0</v>
      </c>
      <c r="Z19" s="21">
        <f t="shared" si="8"/>
        <v>0</v>
      </c>
      <c r="AA19" s="21">
        <f t="shared" si="8"/>
        <v>0</v>
      </c>
      <c r="AB19" s="21">
        <f t="shared" si="9"/>
        <v>0</v>
      </c>
      <c r="AC19" s="21">
        <f t="shared" si="9"/>
        <v>0</v>
      </c>
      <c r="AD19" s="21">
        <f t="shared" si="9"/>
        <v>1074281.05</v>
      </c>
      <c r="AE19" s="21">
        <f t="shared" si="9"/>
        <v>0</v>
      </c>
      <c r="AF19" s="21">
        <f t="shared" si="9"/>
        <v>0</v>
      </c>
      <c r="AG19" s="21">
        <f t="shared" si="9"/>
        <v>0</v>
      </c>
      <c r="AH19" s="21">
        <f t="shared" si="9"/>
        <v>0</v>
      </c>
      <c r="AI19" s="21">
        <f t="shared" si="9"/>
        <v>0</v>
      </c>
      <c r="AJ19" s="21">
        <f t="shared" si="9"/>
        <v>595178.9</v>
      </c>
      <c r="AK19" s="21">
        <f t="shared" si="9"/>
        <v>0</v>
      </c>
      <c r="AL19" s="21">
        <f t="shared" si="10"/>
        <v>0</v>
      </c>
      <c r="AM19" s="21">
        <f t="shared" si="10"/>
        <v>1894618.38</v>
      </c>
      <c r="AN19" s="21">
        <f t="shared" si="10"/>
        <v>1330284.5900000001</v>
      </c>
      <c r="AO19" s="21">
        <f t="shared" si="10"/>
        <v>0</v>
      </c>
      <c r="AP19" s="21">
        <f t="shared" si="10"/>
        <v>901238.69</v>
      </c>
      <c r="AQ19" s="21">
        <f t="shared" si="10"/>
        <v>0</v>
      </c>
      <c r="AR19" s="21">
        <f t="shared" si="10"/>
        <v>2893800.92</v>
      </c>
      <c r="AS19" s="21">
        <f t="shared" si="10"/>
        <v>0</v>
      </c>
      <c r="AT19" s="21">
        <f t="shared" si="10"/>
        <v>2201150.15</v>
      </c>
      <c r="AU19" s="21">
        <f t="shared" si="10"/>
        <v>0</v>
      </c>
      <c r="AV19" s="21">
        <f t="shared" si="11"/>
        <v>1293802.97</v>
      </c>
      <c r="AW19" s="21">
        <f t="shared" si="11"/>
        <v>1249842.05</v>
      </c>
      <c r="AX19" s="21">
        <f t="shared" si="11"/>
        <v>0</v>
      </c>
      <c r="AY19" s="21">
        <f t="shared" si="11"/>
        <v>1060688.24</v>
      </c>
      <c r="AZ19" s="21">
        <f t="shared" si="11"/>
        <v>0</v>
      </c>
      <c r="BA19" s="21">
        <f t="shared" si="11"/>
        <v>2092072.1700000002</v>
      </c>
      <c r="BB19" s="21">
        <f t="shared" si="11"/>
        <v>6630009.9500000002</v>
      </c>
      <c r="BC19" s="22">
        <f ca="1">SUM($BB19:OFFSET($BB19,0,1-($P19)))</f>
        <v>19652889.73</v>
      </c>
    </row>
    <row r="20" spans="3:55" x14ac:dyDescent="0.2">
      <c r="C20">
        <v>19</v>
      </c>
      <c r="D20" s="2">
        <v>30</v>
      </c>
      <c r="E20" s="44">
        <v>36526</v>
      </c>
      <c r="F20" s="45">
        <v>24</v>
      </c>
      <c r="G20" s="45">
        <v>12</v>
      </c>
      <c r="H20" s="45">
        <v>18</v>
      </c>
      <c r="I20" s="45">
        <v>30</v>
      </c>
      <c r="J20" s="46">
        <v>514019</v>
      </c>
      <c r="K20" s="15">
        <f t="shared" si="0"/>
        <v>36526</v>
      </c>
      <c r="L20" s="17">
        <f t="shared" si="2"/>
        <v>480</v>
      </c>
      <c r="M20" s="5">
        <f t="shared" si="3"/>
        <v>30</v>
      </c>
      <c r="N20" s="15">
        <f t="shared" si="1"/>
        <v>37438</v>
      </c>
      <c r="P20" s="27">
        <v>16</v>
      </c>
      <c r="Q20" s="24">
        <v>20</v>
      </c>
      <c r="R20" s="21">
        <f t="shared" si="8"/>
        <v>0</v>
      </c>
      <c r="S20" s="21">
        <f t="shared" si="8"/>
        <v>0</v>
      </c>
      <c r="T20" s="21">
        <f t="shared" si="8"/>
        <v>0</v>
      </c>
      <c r="U20" s="21">
        <f t="shared" si="8"/>
        <v>0</v>
      </c>
      <c r="V20" s="21">
        <f t="shared" si="8"/>
        <v>0</v>
      </c>
      <c r="W20" s="21">
        <f t="shared" si="8"/>
        <v>0</v>
      </c>
      <c r="X20" s="21">
        <f t="shared" si="8"/>
        <v>0</v>
      </c>
      <c r="Y20" s="21">
        <f t="shared" si="8"/>
        <v>0</v>
      </c>
      <c r="Z20" s="21">
        <f t="shared" si="8"/>
        <v>0</v>
      </c>
      <c r="AA20" s="21">
        <f t="shared" si="8"/>
        <v>0</v>
      </c>
      <c r="AB20" s="21">
        <f t="shared" si="9"/>
        <v>0</v>
      </c>
      <c r="AC20" s="21">
        <f t="shared" si="9"/>
        <v>1399571.47</v>
      </c>
      <c r="AD20" s="21">
        <f t="shared" si="9"/>
        <v>0</v>
      </c>
      <c r="AE20" s="21">
        <f t="shared" si="9"/>
        <v>0</v>
      </c>
      <c r="AF20" s="21">
        <f t="shared" si="9"/>
        <v>0</v>
      </c>
      <c r="AG20" s="21">
        <f t="shared" si="9"/>
        <v>0</v>
      </c>
      <c r="AH20" s="21">
        <f t="shared" si="9"/>
        <v>0</v>
      </c>
      <c r="AI20" s="21">
        <f t="shared" si="9"/>
        <v>679264.93</v>
      </c>
      <c r="AJ20" s="21">
        <f t="shared" si="9"/>
        <v>0</v>
      </c>
      <c r="AK20" s="21">
        <f t="shared" si="9"/>
        <v>0</v>
      </c>
      <c r="AL20" s="21">
        <f t="shared" si="10"/>
        <v>0</v>
      </c>
      <c r="AM20" s="21">
        <f t="shared" si="10"/>
        <v>0</v>
      </c>
      <c r="AN20" s="21">
        <f t="shared" si="10"/>
        <v>0</v>
      </c>
      <c r="AO20" s="21">
        <f t="shared" si="10"/>
        <v>0</v>
      </c>
      <c r="AP20" s="21">
        <f t="shared" si="10"/>
        <v>610662.68999999994</v>
      </c>
      <c r="AQ20" s="21">
        <f t="shared" si="10"/>
        <v>0</v>
      </c>
      <c r="AR20" s="21">
        <f t="shared" si="10"/>
        <v>657147.25</v>
      </c>
      <c r="AS20" s="21">
        <f t="shared" si="10"/>
        <v>2418422.4500000002</v>
      </c>
      <c r="AT20" s="21">
        <f t="shared" si="10"/>
        <v>2972339.29</v>
      </c>
      <c r="AU20" s="21">
        <f t="shared" si="10"/>
        <v>2053512.03</v>
      </c>
      <c r="AV20" s="21">
        <f t="shared" si="11"/>
        <v>0</v>
      </c>
      <c r="AW20" s="21">
        <f t="shared" si="11"/>
        <v>0</v>
      </c>
      <c r="AX20" s="21">
        <f t="shared" si="11"/>
        <v>2400806.3099999996</v>
      </c>
      <c r="AY20" s="21">
        <f t="shared" si="11"/>
        <v>5466034.3099999996</v>
      </c>
      <c r="AZ20" s="21">
        <f t="shared" si="11"/>
        <v>2439753.0699999998</v>
      </c>
      <c r="BA20" s="21">
        <f t="shared" si="11"/>
        <v>0</v>
      </c>
      <c r="BB20" s="21">
        <f t="shared" si="11"/>
        <v>2988611.2800000003</v>
      </c>
      <c r="BC20" s="22">
        <f ca="1">SUM($BB20:OFFSET($BB20,0,1-($P20)))</f>
        <v>22007288.68</v>
      </c>
    </row>
    <row r="21" spans="3:55" x14ac:dyDescent="0.2">
      <c r="C21">
        <v>20</v>
      </c>
      <c r="D21" s="2">
        <v>33</v>
      </c>
      <c r="E21" s="44">
        <v>36526</v>
      </c>
      <c r="F21" s="45">
        <v>7</v>
      </c>
      <c r="G21" s="45">
        <v>34</v>
      </c>
      <c r="H21" s="45">
        <v>18</v>
      </c>
      <c r="I21" s="45">
        <v>33</v>
      </c>
      <c r="J21" s="46">
        <v>1326993</v>
      </c>
      <c r="K21" s="15">
        <f t="shared" si="0"/>
        <v>36526</v>
      </c>
      <c r="L21" s="17">
        <f t="shared" si="2"/>
        <v>480</v>
      </c>
      <c r="M21" s="5">
        <f t="shared" si="3"/>
        <v>33</v>
      </c>
      <c r="N21" s="15">
        <f t="shared" si="1"/>
        <v>37530</v>
      </c>
      <c r="P21" s="27">
        <v>17</v>
      </c>
      <c r="Q21" s="24">
        <v>19</v>
      </c>
      <c r="R21" s="21">
        <f t="shared" si="8"/>
        <v>0</v>
      </c>
      <c r="S21" s="21">
        <f t="shared" si="8"/>
        <v>0</v>
      </c>
      <c r="T21" s="21">
        <f t="shared" si="8"/>
        <v>0</v>
      </c>
      <c r="U21" s="21">
        <f t="shared" si="8"/>
        <v>0</v>
      </c>
      <c r="V21" s="21">
        <f t="shared" si="8"/>
        <v>0</v>
      </c>
      <c r="W21" s="21">
        <f t="shared" si="8"/>
        <v>0</v>
      </c>
      <c r="X21" s="21">
        <f t="shared" si="8"/>
        <v>0</v>
      </c>
      <c r="Y21" s="21">
        <f t="shared" si="8"/>
        <v>0</v>
      </c>
      <c r="Z21" s="21">
        <f t="shared" si="8"/>
        <v>0</v>
      </c>
      <c r="AA21" s="21">
        <f t="shared" si="8"/>
        <v>0</v>
      </c>
      <c r="AB21" s="21">
        <f t="shared" si="9"/>
        <v>0</v>
      </c>
      <c r="AC21" s="21">
        <f t="shared" si="9"/>
        <v>0</v>
      </c>
      <c r="AD21" s="21">
        <f t="shared" si="9"/>
        <v>1351004.09</v>
      </c>
      <c r="AE21" s="21">
        <f t="shared" si="9"/>
        <v>0</v>
      </c>
      <c r="AF21" s="21">
        <f t="shared" si="9"/>
        <v>1900254.71</v>
      </c>
      <c r="AG21" s="21">
        <f t="shared" si="9"/>
        <v>0</v>
      </c>
      <c r="AH21" s="21">
        <f t="shared" si="9"/>
        <v>0</v>
      </c>
      <c r="AI21" s="21">
        <f t="shared" si="9"/>
        <v>0</v>
      </c>
      <c r="AJ21" s="21">
        <f t="shared" si="9"/>
        <v>0</v>
      </c>
      <c r="AK21" s="21">
        <f t="shared" si="9"/>
        <v>955552.49</v>
      </c>
      <c r="AL21" s="21">
        <f t="shared" si="10"/>
        <v>0</v>
      </c>
      <c r="AM21" s="21">
        <f t="shared" si="10"/>
        <v>0</v>
      </c>
      <c r="AN21" s="21">
        <f t="shared" si="10"/>
        <v>0</v>
      </c>
      <c r="AO21" s="21">
        <f t="shared" si="10"/>
        <v>0</v>
      </c>
      <c r="AP21" s="21">
        <f t="shared" si="10"/>
        <v>2032264.35</v>
      </c>
      <c r="AQ21" s="21">
        <f t="shared" si="10"/>
        <v>8549826.6999999993</v>
      </c>
      <c r="AR21" s="21">
        <f t="shared" si="10"/>
        <v>625675.97</v>
      </c>
      <c r="AS21" s="21">
        <f t="shared" si="10"/>
        <v>0</v>
      </c>
      <c r="AT21" s="21">
        <f t="shared" si="10"/>
        <v>1379015.02</v>
      </c>
      <c r="AU21" s="21">
        <f t="shared" si="10"/>
        <v>0</v>
      </c>
      <c r="AV21" s="21">
        <f t="shared" si="11"/>
        <v>0</v>
      </c>
      <c r="AW21" s="21">
        <f t="shared" si="11"/>
        <v>978644.12</v>
      </c>
      <c r="AX21" s="21">
        <f t="shared" si="11"/>
        <v>1909361.0999999999</v>
      </c>
      <c r="AY21" s="21">
        <f t="shared" si="11"/>
        <v>561835.42000000004</v>
      </c>
      <c r="AZ21" s="21">
        <f t="shared" si="11"/>
        <v>1383953.69</v>
      </c>
      <c r="BA21" s="21">
        <f t="shared" si="11"/>
        <v>2074262.9900000002</v>
      </c>
      <c r="BB21" s="21">
        <f t="shared" si="11"/>
        <v>0</v>
      </c>
      <c r="BC21" s="22">
        <f ca="1">SUM($BB21:OFFSET($BB21,0,1-($P21)))</f>
        <v>19494839.359999999</v>
      </c>
    </row>
    <row r="22" spans="3:55" x14ac:dyDescent="0.2">
      <c r="C22">
        <v>21</v>
      </c>
      <c r="D22" s="2">
        <v>17</v>
      </c>
      <c r="E22" s="44">
        <v>36557</v>
      </c>
      <c r="F22" s="45">
        <v>0</v>
      </c>
      <c r="G22" s="45">
        <v>29</v>
      </c>
      <c r="H22" s="45">
        <v>21</v>
      </c>
      <c r="I22" s="45">
        <v>17</v>
      </c>
      <c r="J22" s="46">
        <v>957272</v>
      </c>
      <c r="K22" s="15">
        <f t="shared" si="0"/>
        <v>36557</v>
      </c>
      <c r="L22" s="17">
        <f t="shared" si="2"/>
        <v>479</v>
      </c>
      <c r="M22" s="5">
        <f t="shared" si="3"/>
        <v>17</v>
      </c>
      <c r="N22" s="15">
        <f t="shared" si="1"/>
        <v>37073</v>
      </c>
      <c r="P22" s="27">
        <v>18</v>
      </c>
      <c r="Q22" s="24">
        <v>18</v>
      </c>
      <c r="R22" s="21">
        <f t="shared" si="8"/>
        <v>0</v>
      </c>
      <c r="S22" s="21">
        <f t="shared" si="8"/>
        <v>0</v>
      </c>
      <c r="T22" s="21">
        <f t="shared" si="8"/>
        <v>0</v>
      </c>
      <c r="U22" s="21">
        <f t="shared" si="8"/>
        <v>1189780.8999999999</v>
      </c>
      <c r="V22" s="21">
        <f t="shared" si="8"/>
        <v>0</v>
      </c>
      <c r="W22" s="21">
        <f t="shared" si="8"/>
        <v>0</v>
      </c>
      <c r="X22" s="21">
        <f t="shared" si="8"/>
        <v>0</v>
      </c>
      <c r="Y22" s="21">
        <f t="shared" si="8"/>
        <v>0</v>
      </c>
      <c r="Z22" s="21">
        <f t="shared" si="8"/>
        <v>0</v>
      </c>
      <c r="AA22" s="21">
        <f t="shared" si="8"/>
        <v>1818838.15</v>
      </c>
      <c r="AB22" s="21">
        <f t="shared" si="9"/>
        <v>0</v>
      </c>
      <c r="AC22" s="21">
        <f t="shared" si="9"/>
        <v>0</v>
      </c>
      <c r="AD22" s="21">
        <f t="shared" si="9"/>
        <v>0</v>
      </c>
      <c r="AE22" s="21">
        <f t="shared" si="9"/>
        <v>0</v>
      </c>
      <c r="AF22" s="21">
        <f t="shared" si="9"/>
        <v>0</v>
      </c>
      <c r="AG22" s="21">
        <f t="shared" si="9"/>
        <v>0</v>
      </c>
      <c r="AH22" s="21">
        <f t="shared" si="9"/>
        <v>0</v>
      </c>
      <c r="AI22" s="21">
        <f t="shared" si="9"/>
        <v>0</v>
      </c>
      <c r="AJ22" s="21">
        <f t="shared" si="9"/>
        <v>0</v>
      </c>
      <c r="AK22" s="21">
        <f t="shared" si="9"/>
        <v>0</v>
      </c>
      <c r="AL22" s="21">
        <f t="shared" si="10"/>
        <v>842141.6</v>
      </c>
      <c r="AM22" s="21">
        <f t="shared" si="10"/>
        <v>637314.55000000005</v>
      </c>
      <c r="AN22" s="21">
        <f t="shared" si="10"/>
        <v>690275.91</v>
      </c>
      <c r="AO22" s="21">
        <f t="shared" si="10"/>
        <v>0</v>
      </c>
      <c r="AP22" s="21">
        <f t="shared" si="10"/>
        <v>0</v>
      </c>
      <c r="AQ22" s="21">
        <f t="shared" si="10"/>
        <v>0</v>
      </c>
      <c r="AR22" s="21">
        <f t="shared" si="10"/>
        <v>0</v>
      </c>
      <c r="AS22" s="21">
        <f t="shared" si="10"/>
        <v>2611436.8000000003</v>
      </c>
      <c r="AT22" s="21">
        <f t="shared" si="10"/>
        <v>0</v>
      </c>
      <c r="AU22" s="21">
        <f t="shared" si="10"/>
        <v>4881935</v>
      </c>
      <c r="AV22" s="21">
        <f t="shared" si="11"/>
        <v>0</v>
      </c>
      <c r="AW22" s="21">
        <f t="shared" si="11"/>
        <v>4224914.12</v>
      </c>
      <c r="AX22" s="21">
        <f t="shared" si="11"/>
        <v>1770584.88</v>
      </c>
      <c r="AY22" s="21">
        <f t="shared" si="11"/>
        <v>2887380</v>
      </c>
      <c r="AZ22" s="21">
        <f t="shared" si="11"/>
        <v>0</v>
      </c>
      <c r="BA22" s="21">
        <f t="shared" si="11"/>
        <v>0</v>
      </c>
      <c r="BB22" s="21">
        <f t="shared" si="11"/>
        <v>1271495.02</v>
      </c>
      <c r="BC22" s="22">
        <f ca="1">SUM($BB22:OFFSET($BB22,0,1-($P22)))</f>
        <v>19817477.879999999</v>
      </c>
    </row>
    <row r="23" spans="3:55" x14ac:dyDescent="0.2">
      <c r="C23">
        <v>22</v>
      </c>
      <c r="D23" s="2">
        <v>21</v>
      </c>
      <c r="E23" s="44">
        <v>36557</v>
      </c>
      <c r="F23" s="45">
        <v>1</v>
      </c>
      <c r="G23" s="45">
        <v>20</v>
      </c>
      <c r="H23" s="45">
        <v>6</v>
      </c>
      <c r="I23" s="45">
        <v>21</v>
      </c>
      <c r="J23" s="46">
        <v>991563</v>
      </c>
      <c r="K23" s="15">
        <f t="shared" si="0"/>
        <v>36557</v>
      </c>
      <c r="L23" s="17">
        <f t="shared" si="2"/>
        <v>479</v>
      </c>
      <c r="M23" s="5">
        <f t="shared" si="3"/>
        <v>21</v>
      </c>
      <c r="N23" s="15">
        <f t="shared" si="1"/>
        <v>37196</v>
      </c>
      <c r="P23" s="27">
        <v>19</v>
      </c>
      <c r="Q23" s="24">
        <v>17</v>
      </c>
      <c r="R23" s="21">
        <f t="shared" si="8"/>
        <v>1885722.83</v>
      </c>
      <c r="S23" s="21">
        <f t="shared" si="8"/>
        <v>0</v>
      </c>
      <c r="T23" s="21">
        <f t="shared" si="8"/>
        <v>0</v>
      </c>
      <c r="U23" s="21">
        <f t="shared" si="8"/>
        <v>0</v>
      </c>
      <c r="V23" s="21">
        <f t="shared" si="8"/>
        <v>0</v>
      </c>
      <c r="W23" s="21">
        <f t="shared" si="8"/>
        <v>0</v>
      </c>
      <c r="X23" s="21">
        <f t="shared" si="8"/>
        <v>0</v>
      </c>
      <c r="Y23" s="21">
        <f t="shared" si="8"/>
        <v>0</v>
      </c>
      <c r="Z23" s="21">
        <f t="shared" si="8"/>
        <v>0</v>
      </c>
      <c r="AA23" s="21">
        <f t="shared" si="8"/>
        <v>0</v>
      </c>
      <c r="AB23" s="21">
        <f t="shared" si="9"/>
        <v>0</v>
      </c>
      <c r="AC23" s="21">
        <f t="shared" si="9"/>
        <v>0</v>
      </c>
      <c r="AD23" s="21">
        <f t="shared" si="9"/>
        <v>0</v>
      </c>
      <c r="AE23" s="21">
        <f t="shared" si="9"/>
        <v>0</v>
      </c>
      <c r="AF23" s="21">
        <f t="shared" si="9"/>
        <v>0</v>
      </c>
      <c r="AG23" s="21">
        <f t="shared" si="9"/>
        <v>0</v>
      </c>
      <c r="AH23" s="21">
        <f t="shared" si="9"/>
        <v>0</v>
      </c>
      <c r="AI23" s="21">
        <f t="shared" si="9"/>
        <v>0</v>
      </c>
      <c r="AJ23" s="21">
        <f t="shared" si="9"/>
        <v>0</v>
      </c>
      <c r="AK23" s="21">
        <f t="shared" si="9"/>
        <v>0</v>
      </c>
      <c r="AL23" s="21">
        <f t="shared" si="10"/>
        <v>0</v>
      </c>
      <c r="AM23" s="21">
        <f t="shared" si="10"/>
        <v>1310902.8899999999</v>
      </c>
      <c r="AN23" s="21">
        <f t="shared" si="10"/>
        <v>0</v>
      </c>
      <c r="AO23" s="21">
        <f t="shared" si="10"/>
        <v>0</v>
      </c>
      <c r="AP23" s="21">
        <f t="shared" si="10"/>
        <v>0</v>
      </c>
      <c r="AQ23" s="21">
        <f t="shared" si="10"/>
        <v>1050414.27</v>
      </c>
      <c r="AR23" s="21">
        <f t="shared" si="10"/>
        <v>3110633.92</v>
      </c>
      <c r="AS23" s="21">
        <f t="shared" si="10"/>
        <v>0</v>
      </c>
      <c r="AT23" s="21">
        <f t="shared" si="10"/>
        <v>0</v>
      </c>
      <c r="AU23" s="21">
        <f t="shared" si="10"/>
        <v>0</v>
      </c>
      <c r="AV23" s="21">
        <f t="shared" si="11"/>
        <v>0</v>
      </c>
      <c r="AW23" s="21">
        <f t="shared" si="11"/>
        <v>6122837</v>
      </c>
      <c r="AX23" s="21">
        <f t="shared" si="11"/>
        <v>3604134.13</v>
      </c>
      <c r="AY23" s="21">
        <f t="shared" si="11"/>
        <v>0</v>
      </c>
      <c r="AZ23" s="21">
        <f t="shared" si="11"/>
        <v>0</v>
      </c>
      <c r="BA23" s="21">
        <f t="shared" si="11"/>
        <v>634985.73</v>
      </c>
      <c r="BB23" s="21">
        <f t="shared" si="11"/>
        <v>1655852.61</v>
      </c>
      <c r="BC23" s="22">
        <f ca="1">SUM($BB23:OFFSET($BB23,0,1-($P23)))</f>
        <v>17489760.550000001</v>
      </c>
    </row>
    <row r="24" spans="3:55" x14ac:dyDescent="0.2">
      <c r="C24">
        <v>23</v>
      </c>
      <c r="D24" s="2">
        <v>28</v>
      </c>
      <c r="E24" s="44">
        <v>36557</v>
      </c>
      <c r="F24" s="45">
        <v>2</v>
      </c>
      <c r="G24" s="45">
        <v>29</v>
      </c>
      <c r="H24" s="45">
        <v>9</v>
      </c>
      <c r="I24" s="45">
        <v>28</v>
      </c>
      <c r="J24" s="46">
        <v>775433</v>
      </c>
      <c r="K24" s="15">
        <f t="shared" si="0"/>
        <v>36557</v>
      </c>
      <c r="L24" s="17">
        <f t="shared" si="2"/>
        <v>479</v>
      </c>
      <c r="M24" s="5">
        <f t="shared" si="3"/>
        <v>28</v>
      </c>
      <c r="N24" s="15">
        <f t="shared" si="1"/>
        <v>37408</v>
      </c>
      <c r="P24" s="27">
        <v>20</v>
      </c>
      <c r="Q24" s="24">
        <v>16</v>
      </c>
      <c r="R24" s="21">
        <f t="shared" ref="R24:AA33" si="12">SUMIFS($J$2:$J$1048576,$L$2:$L$1048576,"="&amp;$Q24,$M$2:$M$1048576,"="&amp;R$3)</f>
        <v>0</v>
      </c>
      <c r="S24" s="21">
        <f t="shared" si="12"/>
        <v>0</v>
      </c>
      <c r="T24" s="21">
        <f t="shared" si="12"/>
        <v>1544231.59</v>
      </c>
      <c r="U24" s="21">
        <f t="shared" si="12"/>
        <v>0</v>
      </c>
      <c r="V24" s="21">
        <f t="shared" si="12"/>
        <v>0</v>
      </c>
      <c r="W24" s="21">
        <f t="shared" si="12"/>
        <v>0</v>
      </c>
      <c r="X24" s="21">
        <f t="shared" si="12"/>
        <v>0</v>
      </c>
      <c r="Y24" s="21">
        <f t="shared" si="12"/>
        <v>0</v>
      </c>
      <c r="Z24" s="21">
        <f t="shared" si="12"/>
        <v>0</v>
      </c>
      <c r="AA24" s="21">
        <f t="shared" si="12"/>
        <v>0</v>
      </c>
      <c r="AB24" s="21">
        <f t="shared" ref="AB24:AK33" si="13">SUMIFS($J$2:$J$1048576,$L$2:$L$1048576,"="&amp;$Q24,$M$2:$M$1048576,"="&amp;AB$3)</f>
        <v>0</v>
      </c>
      <c r="AC24" s="21">
        <f t="shared" si="13"/>
        <v>0</v>
      </c>
      <c r="AD24" s="21">
        <f t="shared" si="13"/>
        <v>0</v>
      </c>
      <c r="AE24" s="21">
        <f t="shared" si="13"/>
        <v>0</v>
      </c>
      <c r="AF24" s="21">
        <f t="shared" si="13"/>
        <v>0</v>
      </c>
      <c r="AG24" s="21">
        <f t="shared" si="13"/>
        <v>0</v>
      </c>
      <c r="AH24" s="21">
        <f t="shared" si="13"/>
        <v>1143564.71</v>
      </c>
      <c r="AI24" s="21">
        <f t="shared" si="13"/>
        <v>0</v>
      </c>
      <c r="AJ24" s="21">
        <f t="shared" si="13"/>
        <v>0</v>
      </c>
      <c r="AK24" s="21">
        <f t="shared" si="13"/>
        <v>0</v>
      </c>
      <c r="AL24" s="21">
        <f t="shared" ref="AL24:AU33" si="14">SUMIFS($J$2:$J$1048576,$L$2:$L$1048576,"="&amp;$Q24,$M$2:$M$1048576,"="&amp;AL$3)</f>
        <v>0</v>
      </c>
      <c r="AM24" s="21">
        <f t="shared" si="14"/>
        <v>0</v>
      </c>
      <c r="AN24" s="21">
        <f t="shared" si="14"/>
        <v>1247350.76</v>
      </c>
      <c r="AO24" s="21">
        <f t="shared" si="14"/>
        <v>0</v>
      </c>
      <c r="AP24" s="21">
        <f t="shared" si="14"/>
        <v>2274438.71</v>
      </c>
      <c r="AQ24" s="21">
        <f t="shared" si="14"/>
        <v>0</v>
      </c>
      <c r="AR24" s="21">
        <f t="shared" si="14"/>
        <v>0</v>
      </c>
      <c r="AS24" s="21">
        <f t="shared" si="14"/>
        <v>1790705.9</v>
      </c>
      <c r="AT24" s="21">
        <f t="shared" si="14"/>
        <v>0</v>
      </c>
      <c r="AU24" s="21">
        <f t="shared" si="14"/>
        <v>0</v>
      </c>
      <c r="AV24" s="21">
        <f t="shared" ref="AV24:BB33" si="15">SUMIFS($J$2:$J$1048576,$L$2:$L$1048576,"="&amp;$Q24,$M$2:$M$1048576,"="&amp;AV$3)</f>
        <v>1761830.58</v>
      </c>
      <c r="AW24" s="21">
        <f t="shared" si="15"/>
        <v>1180595.43</v>
      </c>
      <c r="AX24" s="21">
        <f t="shared" si="15"/>
        <v>1586613.01</v>
      </c>
      <c r="AY24" s="21">
        <f t="shared" si="15"/>
        <v>2394960.44</v>
      </c>
      <c r="AZ24" s="21">
        <f t="shared" si="15"/>
        <v>5985802.9100000001</v>
      </c>
      <c r="BA24" s="21">
        <f t="shared" si="15"/>
        <v>0</v>
      </c>
      <c r="BB24" s="21">
        <f t="shared" si="15"/>
        <v>7708608.040000001</v>
      </c>
      <c r="BC24" s="22">
        <f ca="1">SUM($BB24:OFFSET($BB24,0,1-($P24)))</f>
        <v>25930905.780000001</v>
      </c>
    </row>
    <row r="25" spans="3:55" x14ac:dyDescent="0.2">
      <c r="C25">
        <v>24</v>
      </c>
      <c r="D25" s="2">
        <v>31</v>
      </c>
      <c r="E25" s="44">
        <v>36557</v>
      </c>
      <c r="F25" s="45">
        <v>4</v>
      </c>
      <c r="G25" s="45">
        <v>20</v>
      </c>
      <c r="H25" s="45">
        <v>22</v>
      </c>
      <c r="I25" s="45">
        <v>31</v>
      </c>
      <c r="J25" s="46">
        <v>965796</v>
      </c>
      <c r="K25" s="15">
        <f t="shared" si="0"/>
        <v>36557</v>
      </c>
      <c r="L25" s="17">
        <f t="shared" si="2"/>
        <v>479</v>
      </c>
      <c r="M25" s="5">
        <f t="shared" si="3"/>
        <v>31</v>
      </c>
      <c r="N25" s="15">
        <f t="shared" si="1"/>
        <v>37500</v>
      </c>
      <c r="P25" s="27">
        <v>21</v>
      </c>
      <c r="Q25" s="24">
        <v>15</v>
      </c>
      <c r="R25" s="21">
        <f t="shared" si="12"/>
        <v>698610.8</v>
      </c>
      <c r="S25" s="21">
        <f t="shared" si="12"/>
        <v>0</v>
      </c>
      <c r="T25" s="21">
        <f t="shared" si="12"/>
        <v>0</v>
      </c>
      <c r="U25" s="21">
        <f t="shared" si="12"/>
        <v>0</v>
      </c>
      <c r="V25" s="21">
        <f t="shared" si="12"/>
        <v>0</v>
      </c>
      <c r="W25" s="21">
        <f t="shared" si="12"/>
        <v>0</v>
      </c>
      <c r="X25" s="21">
        <f t="shared" si="12"/>
        <v>0</v>
      </c>
      <c r="Y25" s="21">
        <f t="shared" si="12"/>
        <v>0</v>
      </c>
      <c r="Z25" s="21">
        <f t="shared" si="12"/>
        <v>0</v>
      </c>
      <c r="AA25" s="21">
        <f t="shared" si="12"/>
        <v>0</v>
      </c>
      <c r="AB25" s="21">
        <f t="shared" si="13"/>
        <v>0</v>
      </c>
      <c r="AC25" s="21">
        <f t="shared" si="13"/>
        <v>0</v>
      </c>
      <c r="AD25" s="21">
        <f t="shared" si="13"/>
        <v>0</v>
      </c>
      <c r="AE25" s="21">
        <f t="shared" si="13"/>
        <v>0</v>
      </c>
      <c r="AF25" s="21">
        <f t="shared" si="13"/>
        <v>0</v>
      </c>
      <c r="AG25" s="21">
        <f t="shared" si="13"/>
        <v>0</v>
      </c>
      <c r="AH25" s="21">
        <f t="shared" si="13"/>
        <v>0</v>
      </c>
      <c r="AI25" s="21">
        <f t="shared" si="13"/>
        <v>0</v>
      </c>
      <c r="AJ25" s="21">
        <f t="shared" si="13"/>
        <v>0</v>
      </c>
      <c r="AK25" s="21">
        <f t="shared" si="13"/>
        <v>0</v>
      </c>
      <c r="AL25" s="21">
        <f t="shared" si="14"/>
        <v>0</v>
      </c>
      <c r="AM25" s="21">
        <f t="shared" si="14"/>
        <v>785185.34</v>
      </c>
      <c r="AN25" s="21">
        <f t="shared" si="14"/>
        <v>1416848.03</v>
      </c>
      <c r="AO25" s="21">
        <f t="shared" si="14"/>
        <v>1145805.1200000001</v>
      </c>
      <c r="AP25" s="21">
        <f t="shared" si="14"/>
        <v>0</v>
      </c>
      <c r="AQ25" s="21">
        <f t="shared" si="14"/>
        <v>0</v>
      </c>
      <c r="AR25" s="21">
        <f t="shared" si="14"/>
        <v>875419.21</v>
      </c>
      <c r="AS25" s="21">
        <f t="shared" si="14"/>
        <v>0</v>
      </c>
      <c r="AT25" s="21">
        <f t="shared" si="14"/>
        <v>0</v>
      </c>
      <c r="AU25" s="21">
        <f t="shared" si="14"/>
        <v>0</v>
      </c>
      <c r="AV25" s="21">
        <f t="shared" si="15"/>
        <v>2946227.11</v>
      </c>
      <c r="AW25" s="21">
        <f t="shared" si="15"/>
        <v>2067608.82</v>
      </c>
      <c r="AX25" s="21">
        <f t="shared" si="15"/>
        <v>5152143.3600000003</v>
      </c>
      <c r="AY25" s="21">
        <f t="shared" si="15"/>
        <v>2622699.42</v>
      </c>
      <c r="AZ25" s="21">
        <f t="shared" si="15"/>
        <v>0</v>
      </c>
      <c r="BA25" s="21">
        <f t="shared" si="15"/>
        <v>0</v>
      </c>
      <c r="BB25" s="21">
        <f t="shared" si="15"/>
        <v>0</v>
      </c>
      <c r="BC25" s="22">
        <f ca="1">SUM($BB25:OFFSET($BB25,0,1-($P25)))</f>
        <v>17011936.410000004</v>
      </c>
    </row>
    <row r="26" spans="3:55" x14ac:dyDescent="0.2">
      <c r="C26">
        <v>25</v>
      </c>
      <c r="D26" s="2">
        <v>27</v>
      </c>
      <c r="E26" s="44">
        <v>36557</v>
      </c>
      <c r="F26" s="45">
        <v>1</v>
      </c>
      <c r="G26" s="45">
        <v>13</v>
      </c>
      <c r="H26" s="45">
        <v>15</v>
      </c>
      <c r="I26" s="45">
        <v>27</v>
      </c>
      <c r="J26" s="46">
        <v>1002151</v>
      </c>
      <c r="K26" s="15">
        <f t="shared" si="0"/>
        <v>36557</v>
      </c>
      <c r="L26" s="17">
        <f t="shared" si="2"/>
        <v>479</v>
      </c>
      <c r="M26" s="5">
        <f t="shared" si="3"/>
        <v>27</v>
      </c>
      <c r="N26" s="15">
        <f t="shared" si="1"/>
        <v>37377</v>
      </c>
      <c r="P26" s="27">
        <v>22</v>
      </c>
      <c r="Q26" s="24">
        <v>14</v>
      </c>
      <c r="R26" s="21">
        <f t="shared" si="12"/>
        <v>0</v>
      </c>
      <c r="S26" s="21">
        <f t="shared" si="12"/>
        <v>0</v>
      </c>
      <c r="T26" s="21">
        <f t="shared" si="12"/>
        <v>0</v>
      </c>
      <c r="U26" s="21">
        <f t="shared" si="12"/>
        <v>0</v>
      </c>
      <c r="V26" s="21">
        <f t="shared" si="12"/>
        <v>0</v>
      </c>
      <c r="W26" s="21">
        <f t="shared" si="12"/>
        <v>0</v>
      </c>
      <c r="X26" s="21">
        <f t="shared" si="12"/>
        <v>0</v>
      </c>
      <c r="Y26" s="21">
        <f t="shared" si="12"/>
        <v>0</v>
      </c>
      <c r="Z26" s="21">
        <f t="shared" si="12"/>
        <v>0</v>
      </c>
      <c r="AA26" s="21">
        <f t="shared" si="12"/>
        <v>0</v>
      </c>
      <c r="AB26" s="21">
        <f t="shared" si="13"/>
        <v>0</v>
      </c>
      <c r="AC26" s="21">
        <f t="shared" si="13"/>
        <v>0</v>
      </c>
      <c r="AD26" s="21">
        <f t="shared" si="13"/>
        <v>0</v>
      </c>
      <c r="AE26" s="21">
        <f t="shared" si="13"/>
        <v>1007126.91</v>
      </c>
      <c r="AF26" s="21">
        <f t="shared" si="13"/>
        <v>941853.49</v>
      </c>
      <c r="AG26" s="21">
        <f t="shared" si="13"/>
        <v>0</v>
      </c>
      <c r="AH26" s="21">
        <f t="shared" si="13"/>
        <v>0</v>
      </c>
      <c r="AI26" s="21">
        <f t="shared" si="13"/>
        <v>0</v>
      </c>
      <c r="AJ26" s="21">
        <f t="shared" si="13"/>
        <v>1517024.15</v>
      </c>
      <c r="AK26" s="21">
        <f t="shared" si="13"/>
        <v>0</v>
      </c>
      <c r="AL26" s="21">
        <f t="shared" si="14"/>
        <v>0</v>
      </c>
      <c r="AM26" s="21">
        <f t="shared" si="14"/>
        <v>0</v>
      </c>
      <c r="AN26" s="21">
        <f t="shared" si="14"/>
        <v>0</v>
      </c>
      <c r="AO26" s="21">
        <f t="shared" si="14"/>
        <v>3091474.75</v>
      </c>
      <c r="AP26" s="21">
        <f t="shared" si="14"/>
        <v>3475690.1</v>
      </c>
      <c r="AQ26" s="21">
        <f t="shared" si="14"/>
        <v>4669667.5600000005</v>
      </c>
      <c r="AR26" s="21">
        <f t="shared" si="14"/>
        <v>1865617.89</v>
      </c>
      <c r="AS26" s="21">
        <f t="shared" si="14"/>
        <v>3571885.35</v>
      </c>
      <c r="AT26" s="21">
        <f t="shared" si="14"/>
        <v>747295.23</v>
      </c>
      <c r="AU26" s="21">
        <f t="shared" si="14"/>
        <v>2969214.57</v>
      </c>
      <c r="AV26" s="21">
        <f t="shared" si="15"/>
        <v>1195293.19</v>
      </c>
      <c r="AW26" s="21">
        <f t="shared" si="15"/>
        <v>0</v>
      </c>
      <c r="AX26" s="21">
        <f t="shared" si="15"/>
        <v>1077098.82</v>
      </c>
      <c r="AY26" s="21">
        <f t="shared" si="15"/>
        <v>1369964.16</v>
      </c>
      <c r="AZ26" s="21">
        <f t="shared" si="15"/>
        <v>6575126.7399999993</v>
      </c>
      <c r="BA26" s="21">
        <f t="shared" si="15"/>
        <v>1296697.52</v>
      </c>
      <c r="BB26" s="21">
        <f t="shared" si="15"/>
        <v>1083000.6399999999</v>
      </c>
      <c r="BC26" s="22">
        <f ca="1">SUM($BB26:OFFSET($BB26,0,1-($P26)))</f>
        <v>34505050.670000002</v>
      </c>
    </row>
    <row r="27" spans="3:55" x14ac:dyDescent="0.2">
      <c r="C27">
        <v>26</v>
      </c>
      <c r="D27" s="2">
        <v>32</v>
      </c>
      <c r="E27" s="44">
        <v>36557</v>
      </c>
      <c r="F27" s="45">
        <v>7</v>
      </c>
      <c r="G27" s="45">
        <v>10</v>
      </c>
      <c r="H27" s="45">
        <v>28</v>
      </c>
      <c r="I27" s="45">
        <v>32</v>
      </c>
      <c r="J27" s="46">
        <v>733961</v>
      </c>
      <c r="K27" s="15">
        <f t="shared" si="0"/>
        <v>36557</v>
      </c>
      <c r="L27" s="17">
        <f t="shared" si="2"/>
        <v>479</v>
      </c>
      <c r="M27" s="5">
        <f t="shared" si="3"/>
        <v>32</v>
      </c>
      <c r="N27" s="15">
        <f t="shared" si="1"/>
        <v>37530</v>
      </c>
      <c r="P27" s="27">
        <v>23</v>
      </c>
      <c r="Q27" s="24">
        <v>13</v>
      </c>
      <c r="R27" s="21">
        <f t="shared" si="12"/>
        <v>0</v>
      </c>
      <c r="S27" s="21">
        <f t="shared" si="12"/>
        <v>0</v>
      </c>
      <c r="T27" s="21">
        <f t="shared" si="12"/>
        <v>0</v>
      </c>
      <c r="U27" s="21">
        <f t="shared" si="12"/>
        <v>0</v>
      </c>
      <c r="V27" s="21">
        <f t="shared" si="12"/>
        <v>0</v>
      </c>
      <c r="W27" s="21">
        <f t="shared" si="12"/>
        <v>0</v>
      </c>
      <c r="X27" s="21">
        <f t="shared" si="12"/>
        <v>0</v>
      </c>
      <c r="Y27" s="21">
        <f t="shared" si="12"/>
        <v>0</v>
      </c>
      <c r="Z27" s="21">
        <f t="shared" si="12"/>
        <v>0</v>
      </c>
      <c r="AA27" s="21">
        <f t="shared" si="12"/>
        <v>0</v>
      </c>
      <c r="AB27" s="21">
        <f t="shared" si="13"/>
        <v>0</v>
      </c>
      <c r="AC27" s="21">
        <f t="shared" si="13"/>
        <v>0</v>
      </c>
      <c r="AD27" s="21">
        <f t="shared" si="13"/>
        <v>0</v>
      </c>
      <c r="AE27" s="21">
        <f t="shared" si="13"/>
        <v>0</v>
      </c>
      <c r="AF27" s="21">
        <f t="shared" si="13"/>
        <v>0</v>
      </c>
      <c r="AG27" s="21">
        <f t="shared" si="13"/>
        <v>0</v>
      </c>
      <c r="AH27" s="21">
        <f t="shared" si="13"/>
        <v>0</v>
      </c>
      <c r="AI27" s="21">
        <f t="shared" si="13"/>
        <v>0</v>
      </c>
      <c r="AJ27" s="21">
        <f t="shared" si="13"/>
        <v>0</v>
      </c>
      <c r="AK27" s="21">
        <f t="shared" si="13"/>
        <v>1496241.13</v>
      </c>
      <c r="AL27" s="21">
        <f t="shared" si="14"/>
        <v>0</v>
      </c>
      <c r="AM27" s="21">
        <f t="shared" si="14"/>
        <v>0</v>
      </c>
      <c r="AN27" s="21">
        <f t="shared" si="14"/>
        <v>2391760.39</v>
      </c>
      <c r="AO27" s="21">
        <f t="shared" si="14"/>
        <v>3774529.5</v>
      </c>
      <c r="AP27" s="21">
        <f t="shared" si="14"/>
        <v>0</v>
      </c>
      <c r="AQ27" s="21">
        <f t="shared" si="14"/>
        <v>0</v>
      </c>
      <c r="AR27" s="21">
        <f t="shared" si="14"/>
        <v>0</v>
      </c>
      <c r="AS27" s="21">
        <f t="shared" si="14"/>
        <v>0</v>
      </c>
      <c r="AT27" s="21">
        <f t="shared" si="14"/>
        <v>0</v>
      </c>
      <c r="AU27" s="21">
        <f t="shared" si="14"/>
        <v>962000.78</v>
      </c>
      <c r="AV27" s="21">
        <f t="shared" si="15"/>
        <v>0</v>
      </c>
      <c r="AW27" s="21">
        <f t="shared" si="15"/>
        <v>0</v>
      </c>
      <c r="AX27" s="21">
        <f t="shared" si="15"/>
        <v>1129459.6000000001</v>
      </c>
      <c r="AY27" s="21">
        <f t="shared" si="15"/>
        <v>0</v>
      </c>
      <c r="AZ27" s="21">
        <f t="shared" si="15"/>
        <v>5309415.2799999993</v>
      </c>
      <c r="BA27" s="21">
        <f t="shared" si="15"/>
        <v>3556377.2800000003</v>
      </c>
      <c r="BB27" s="21">
        <f t="shared" si="15"/>
        <v>1408995.71</v>
      </c>
      <c r="BC27" s="22">
        <f ca="1">SUM($BB27:OFFSET($BB27,0,1-($P27)))</f>
        <v>20028779.669999998</v>
      </c>
    </row>
    <row r="28" spans="3:55" x14ac:dyDescent="0.2">
      <c r="C28">
        <v>27</v>
      </c>
      <c r="D28" s="2">
        <v>29</v>
      </c>
      <c r="E28" s="44">
        <v>36557</v>
      </c>
      <c r="F28" s="45">
        <v>6</v>
      </c>
      <c r="G28" s="45">
        <v>12</v>
      </c>
      <c r="H28" s="45">
        <v>14</v>
      </c>
      <c r="I28" s="45">
        <v>29</v>
      </c>
      <c r="J28" s="46">
        <v>997391</v>
      </c>
      <c r="K28" s="15">
        <f t="shared" si="0"/>
        <v>36557</v>
      </c>
      <c r="L28" s="17">
        <f t="shared" si="2"/>
        <v>479</v>
      </c>
      <c r="M28" s="5">
        <f t="shared" si="3"/>
        <v>29</v>
      </c>
      <c r="N28" s="15">
        <f t="shared" si="1"/>
        <v>37438</v>
      </c>
      <c r="P28" s="27">
        <v>24</v>
      </c>
      <c r="Q28" s="24">
        <v>12</v>
      </c>
      <c r="R28" s="21">
        <f t="shared" si="12"/>
        <v>0</v>
      </c>
      <c r="S28" s="21">
        <f t="shared" si="12"/>
        <v>0</v>
      </c>
      <c r="T28" s="21">
        <f t="shared" si="12"/>
        <v>0</v>
      </c>
      <c r="U28" s="21">
        <f t="shared" si="12"/>
        <v>0</v>
      </c>
      <c r="V28" s="21">
        <f t="shared" si="12"/>
        <v>1762644.19</v>
      </c>
      <c r="W28" s="21">
        <f t="shared" si="12"/>
        <v>0</v>
      </c>
      <c r="X28" s="21">
        <f t="shared" si="12"/>
        <v>0</v>
      </c>
      <c r="Y28" s="21">
        <f t="shared" si="12"/>
        <v>0</v>
      </c>
      <c r="Z28" s="21">
        <f t="shared" si="12"/>
        <v>0</v>
      </c>
      <c r="AA28" s="21">
        <f t="shared" si="12"/>
        <v>0</v>
      </c>
      <c r="AB28" s="21">
        <f t="shared" si="13"/>
        <v>0</v>
      </c>
      <c r="AC28" s="21">
        <f t="shared" si="13"/>
        <v>0</v>
      </c>
      <c r="AD28" s="21">
        <f t="shared" si="13"/>
        <v>0</v>
      </c>
      <c r="AE28" s="21">
        <f t="shared" si="13"/>
        <v>0</v>
      </c>
      <c r="AF28" s="21">
        <f t="shared" si="13"/>
        <v>0</v>
      </c>
      <c r="AG28" s="21">
        <f t="shared" si="13"/>
        <v>988241.9</v>
      </c>
      <c r="AH28" s="21">
        <f t="shared" si="13"/>
        <v>0</v>
      </c>
      <c r="AI28" s="21">
        <f t="shared" si="13"/>
        <v>986328.18</v>
      </c>
      <c r="AJ28" s="21">
        <f t="shared" si="13"/>
        <v>0</v>
      </c>
      <c r="AK28" s="21">
        <f t="shared" si="13"/>
        <v>0</v>
      </c>
      <c r="AL28" s="21">
        <f t="shared" si="14"/>
        <v>0</v>
      </c>
      <c r="AM28" s="21">
        <f t="shared" si="14"/>
        <v>0</v>
      </c>
      <c r="AN28" s="21">
        <f t="shared" si="14"/>
        <v>0</v>
      </c>
      <c r="AO28" s="21">
        <f t="shared" si="14"/>
        <v>0</v>
      </c>
      <c r="AP28" s="21">
        <f t="shared" si="14"/>
        <v>1304473.0900000001</v>
      </c>
      <c r="AQ28" s="21">
        <f t="shared" si="14"/>
        <v>0</v>
      </c>
      <c r="AR28" s="21">
        <f t="shared" si="14"/>
        <v>0</v>
      </c>
      <c r="AS28" s="21">
        <f t="shared" si="14"/>
        <v>1569694.17</v>
      </c>
      <c r="AT28" s="21">
        <f t="shared" si="14"/>
        <v>0</v>
      </c>
      <c r="AU28" s="21">
        <f t="shared" si="14"/>
        <v>808877.68</v>
      </c>
      <c r="AV28" s="21">
        <f t="shared" si="15"/>
        <v>0</v>
      </c>
      <c r="AW28" s="21">
        <f t="shared" si="15"/>
        <v>2084292.84</v>
      </c>
      <c r="AX28" s="21">
        <f t="shared" si="15"/>
        <v>734165.82</v>
      </c>
      <c r="AY28" s="21">
        <f t="shared" si="15"/>
        <v>5461279.9900000002</v>
      </c>
      <c r="AZ28" s="21">
        <f t="shared" si="15"/>
        <v>0</v>
      </c>
      <c r="BA28" s="21">
        <f t="shared" si="15"/>
        <v>1771430.32</v>
      </c>
      <c r="BB28" s="21">
        <f t="shared" si="15"/>
        <v>2346497.52</v>
      </c>
      <c r="BC28" s="22">
        <f ca="1">SUM($BB28:OFFSET($BB28,0,1-($P28)))</f>
        <v>18055281.510000002</v>
      </c>
    </row>
    <row r="29" spans="3:55" x14ac:dyDescent="0.2">
      <c r="C29">
        <v>28</v>
      </c>
      <c r="D29" s="2">
        <v>31</v>
      </c>
      <c r="E29" s="44">
        <v>36557</v>
      </c>
      <c r="F29" s="45">
        <v>15</v>
      </c>
      <c r="G29" s="45">
        <v>5</v>
      </c>
      <c r="H29" s="45">
        <v>26</v>
      </c>
      <c r="I29" s="45">
        <v>31</v>
      </c>
      <c r="J29" s="46">
        <v>803187</v>
      </c>
      <c r="K29" s="15">
        <f t="shared" si="0"/>
        <v>36557</v>
      </c>
      <c r="L29" s="17">
        <f t="shared" si="2"/>
        <v>479</v>
      </c>
      <c r="M29" s="5">
        <f t="shared" si="3"/>
        <v>31</v>
      </c>
      <c r="N29" s="15">
        <f t="shared" si="1"/>
        <v>37500</v>
      </c>
      <c r="P29" s="27">
        <v>25</v>
      </c>
      <c r="Q29" s="24">
        <v>11</v>
      </c>
      <c r="R29" s="21">
        <f t="shared" si="12"/>
        <v>0</v>
      </c>
      <c r="S29" s="21">
        <f t="shared" si="12"/>
        <v>0</v>
      </c>
      <c r="T29" s="21">
        <f t="shared" si="12"/>
        <v>0</v>
      </c>
      <c r="U29" s="21">
        <f t="shared" si="12"/>
        <v>0</v>
      </c>
      <c r="V29" s="21">
        <f t="shared" si="12"/>
        <v>0</v>
      </c>
      <c r="W29" s="21">
        <f t="shared" si="12"/>
        <v>0</v>
      </c>
      <c r="X29" s="21">
        <f t="shared" si="12"/>
        <v>0</v>
      </c>
      <c r="Y29" s="21">
        <f t="shared" si="12"/>
        <v>0</v>
      </c>
      <c r="Z29" s="21">
        <f t="shared" si="12"/>
        <v>0</v>
      </c>
      <c r="AA29" s="21">
        <f t="shared" si="12"/>
        <v>0</v>
      </c>
      <c r="AB29" s="21">
        <f t="shared" si="13"/>
        <v>0</v>
      </c>
      <c r="AC29" s="21">
        <f t="shared" si="13"/>
        <v>0</v>
      </c>
      <c r="AD29" s="21">
        <f t="shared" si="13"/>
        <v>0</v>
      </c>
      <c r="AE29" s="21">
        <f t="shared" si="13"/>
        <v>0</v>
      </c>
      <c r="AF29" s="21">
        <f t="shared" si="13"/>
        <v>1499492.95</v>
      </c>
      <c r="AG29" s="21">
        <f t="shared" si="13"/>
        <v>0</v>
      </c>
      <c r="AH29" s="21">
        <f t="shared" si="13"/>
        <v>0</v>
      </c>
      <c r="AI29" s="21">
        <f t="shared" si="13"/>
        <v>0</v>
      </c>
      <c r="AJ29" s="21">
        <f t="shared" si="13"/>
        <v>0</v>
      </c>
      <c r="AK29" s="21">
        <f t="shared" si="13"/>
        <v>0</v>
      </c>
      <c r="AL29" s="21">
        <f t="shared" si="14"/>
        <v>0</v>
      </c>
      <c r="AM29" s="21">
        <f t="shared" si="14"/>
        <v>2347576.5500000003</v>
      </c>
      <c r="AN29" s="21">
        <f t="shared" si="14"/>
        <v>2526088.89</v>
      </c>
      <c r="AO29" s="21">
        <f t="shared" si="14"/>
        <v>0</v>
      </c>
      <c r="AP29" s="21">
        <f t="shared" si="14"/>
        <v>0</v>
      </c>
      <c r="AQ29" s="21">
        <f t="shared" si="14"/>
        <v>0</v>
      </c>
      <c r="AR29" s="21">
        <f t="shared" si="14"/>
        <v>746872.55</v>
      </c>
      <c r="AS29" s="21">
        <f t="shared" si="14"/>
        <v>0</v>
      </c>
      <c r="AT29" s="21">
        <f t="shared" si="14"/>
        <v>0</v>
      </c>
      <c r="AU29" s="21">
        <f t="shared" si="14"/>
        <v>1154070.72</v>
      </c>
      <c r="AV29" s="21">
        <f t="shared" si="15"/>
        <v>4926407.05</v>
      </c>
      <c r="AW29" s="21">
        <f t="shared" si="15"/>
        <v>694524.55</v>
      </c>
      <c r="AX29" s="21">
        <f t="shared" si="15"/>
        <v>0</v>
      </c>
      <c r="AY29" s="21">
        <f t="shared" si="15"/>
        <v>0</v>
      </c>
      <c r="AZ29" s="21">
        <f t="shared" si="15"/>
        <v>784995.28</v>
      </c>
      <c r="BA29" s="21">
        <f t="shared" si="15"/>
        <v>1896872.68</v>
      </c>
      <c r="BB29" s="21">
        <f t="shared" si="15"/>
        <v>0</v>
      </c>
      <c r="BC29" s="22">
        <f ca="1">SUM($BB29:OFFSET($BB29,0,1-($P29)))</f>
        <v>16576901.220000001</v>
      </c>
    </row>
    <row r="30" spans="3:55" x14ac:dyDescent="0.2">
      <c r="C30">
        <v>29</v>
      </c>
      <c r="D30" s="2">
        <v>25</v>
      </c>
      <c r="E30" s="44">
        <v>36557</v>
      </c>
      <c r="F30" s="45">
        <v>3</v>
      </c>
      <c r="G30" s="45">
        <v>31</v>
      </c>
      <c r="H30" s="45">
        <v>8</v>
      </c>
      <c r="I30" s="45">
        <v>25</v>
      </c>
      <c r="J30" s="46">
        <v>1266188</v>
      </c>
      <c r="K30" s="15">
        <f t="shared" si="0"/>
        <v>36557</v>
      </c>
      <c r="L30" s="17">
        <f t="shared" si="2"/>
        <v>479</v>
      </c>
      <c r="M30" s="5">
        <f t="shared" si="3"/>
        <v>25</v>
      </c>
      <c r="N30" s="15">
        <f t="shared" si="1"/>
        <v>37316</v>
      </c>
      <c r="P30" s="27">
        <v>26</v>
      </c>
      <c r="Q30" s="24">
        <v>10</v>
      </c>
      <c r="R30" s="21">
        <f t="shared" si="12"/>
        <v>0</v>
      </c>
      <c r="S30" s="21">
        <f t="shared" si="12"/>
        <v>0</v>
      </c>
      <c r="T30" s="21">
        <f t="shared" si="12"/>
        <v>0</v>
      </c>
      <c r="U30" s="21">
        <f t="shared" si="12"/>
        <v>0</v>
      </c>
      <c r="V30" s="21">
        <f t="shared" si="12"/>
        <v>0</v>
      </c>
      <c r="W30" s="21">
        <f t="shared" si="12"/>
        <v>0</v>
      </c>
      <c r="X30" s="21">
        <f t="shared" si="12"/>
        <v>0</v>
      </c>
      <c r="Y30" s="21">
        <f t="shared" si="12"/>
        <v>0</v>
      </c>
      <c r="Z30" s="21">
        <f t="shared" si="12"/>
        <v>0</v>
      </c>
      <c r="AA30" s="21">
        <f t="shared" si="12"/>
        <v>0</v>
      </c>
      <c r="AB30" s="21">
        <f t="shared" si="13"/>
        <v>0</v>
      </c>
      <c r="AC30" s="21">
        <f t="shared" si="13"/>
        <v>0</v>
      </c>
      <c r="AD30" s="21">
        <f t="shared" si="13"/>
        <v>0</v>
      </c>
      <c r="AE30" s="21">
        <f t="shared" si="13"/>
        <v>0</v>
      </c>
      <c r="AF30" s="21">
        <f t="shared" si="13"/>
        <v>0</v>
      </c>
      <c r="AG30" s="21">
        <f t="shared" si="13"/>
        <v>0</v>
      </c>
      <c r="AH30" s="21">
        <f t="shared" si="13"/>
        <v>0</v>
      </c>
      <c r="AI30" s="21">
        <f t="shared" si="13"/>
        <v>0</v>
      </c>
      <c r="AJ30" s="21">
        <f t="shared" si="13"/>
        <v>1048395.31</v>
      </c>
      <c r="AK30" s="21">
        <f t="shared" si="13"/>
        <v>0</v>
      </c>
      <c r="AL30" s="21">
        <f t="shared" si="14"/>
        <v>0</v>
      </c>
      <c r="AM30" s="21">
        <f t="shared" si="14"/>
        <v>0</v>
      </c>
      <c r="AN30" s="21">
        <f t="shared" si="14"/>
        <v>0</v>
      </c>
      <c r="AO30" s="21">
        <f t="shared" si="14"/>
        <v>0</v>
      </c>
      <c r="AP30" s="21">
        <f t="shared" si="14"/>
        <v>1539787.21</v>
      </c>
      <c r="AQ30" s="21">
        <f t="shared" si="14"/>
        <v>0</v>
      </c>
      <c r="AR30" s="21">
        <f t="shared" si="14"/>
        <v>1228930.7</v>
      </c>
      <c r="AS30" s="21">
        <f t="shared" si="14"/>
        <v>0</v>
      </c>
      <c r="AT30" s="21">
        <f t="shared" si="14"/>
        <v>0</v>
      </c>
      <c r="AU30" s="21">
        <f t="shared" si="14"/>
        <v>1486910.78</v>
      </c>
      <c r="AV30" s="21">
        <f t="shared" si="15"/>
        <v>0</v>
      </c>
      <c r="AW30" s="21">
        <f t="shared" si="15"/>
        <v>3217744.0700000003</v>
      </c>
      <c r="AX30" s="21">
        <f t="shared" si="15"/>
        <v>5848109.7999999998</v>
      </c>
      <c r="AY30" s="21">
        <f t="shared" si="15"/>
        <v>0</v>
      </c>
      <c r="AZ30" s="21">
        <f t="shared" si="15"/>
        <v>1763916.14</v>
      </c>
      <c r="BA30" s="21">
        <f t="shared" si="15"/>
        <v>2742480.1900000004</v>
      </c>
      <c r="BB30" s="21">
        <f t="shared" si="15"/>
        <v>0</v>
      </c>
      <c r="BC30" s="22">
        <f ca="1">SUM($BB30:OFFSET($BB30,0,1-($P30)))</f>
        <v>18876274.200000003</v>
      </c>
    </row>
    <row r="31" spans="3:55" x14ac:dyDescent="0.2">
      <c r="C31">
        <v>30</v>
      </c>
      <c r="D31" s="2">
        <v>24</v>
      </c>
      <c r="E31" s="44">
        <v>36557</v>
      </c>
      <c r="F31" s="45">
        <v>3</v>
      </c>
      <c r="G31" s="45">
        <v>6</v>
      </c>
      <c r="H31" s="45">
        <v>34</v>
      </c>
      <c r="I31" s="45">
        <v>24</v>
      </c>
      <c r="J31" s="46">
        <v>648619</v>
      </c>
      <c r="K31" s="15">
        <f t="shared" si="0"/>
        <v>36557</v>
      </c>
      <c r="L31" s="17">
        <f t="shared" si="2"/>
        <v>479</v>
      </c>
      <c r="M31" s="5">
        <f t="shared" si="3"/>
        <v>24</v>
      </c>
      <c r="N31" s="15">
        <f t="shared" si="1"/>
        <v>37288</v>
      </c>
      <c r="P31" s="27">
        <v>27</v>
      </c>
      <c r="Q31" s="24">
        <v>9</v>
      </c>
      <c r="R31" s="21">
        <f t="shared" si="12"/>
        <v>0</v>
      </c>
      <c r="S31" s="21">
        <f t="shared" si="12"/>
        <v>0</v>
      </c>
      <c r="T31" s="21">
        <f t="shared" si="12"/>
        <v>1773839.38</v>
      </c>
      <c r="U31" s="21">
        <f t="shared" si="12"/>
        <v>0</v>
      </c>
      <c r="V31" s="21">
        <f t="shared" si="12"/>
        <v>0</v>
      </c>
      <c r="W31" s="21">
        <f t="shared" si="12"/>
        <v>0</v>
      </c>
      <c r="X31" s="21">
        <f t="shared" si="12"/>
        <v>0</v>
      </c>
      <c r="Y31" s="21">
        <f t="shared" si="12"/>
        <v>0</v>
      </c>
      <c r="Z31" s="21">
        <f t="shared" si="12"/>
        <v>0</v>
      </c>
      <c r="AA31" s="21">
        <f t="shared" si="12"/>
        <v>0</v>
      </c>
      <c r="AB31" s="21">
        <f t="shared" si="13"/>
        <v>0</v>
      </c>
      <c r="AC31" s="21">
        <f t="shared" si="13"/>
        <v>0</v>
      </c>
      <c r="AD31" s="21">
        <f t="shared" si="13"/>
        <v>0</v>
      </c>
      <c r="AE31" s="21">
        <f t="shared" si="13"/>
        <v>0</v>
      </c>
      <c r="AF31" s="21">
        <f t="shared" si="13"/>
        <v>0</v>
      </c>
      <c r="AG31" s="21">
        <f t="shared" si="13"/>
        <v>0</v>
      </c>
      <c r="AH31" s="21">
        <f t="shared" si="13"/>
        <v>0</v>
      </c>
      <c r="AI31" s="21">
        <f t="shared" si="13"/>
        <v>0</v>
      </c>
      <c r="AJ31" s="21">
        <f t="shared" si="13"/>
        <v>657754.43000000005</v>
      </c>
      <c r="AK31" s="21">
        <f t="shared" si="13"/>
        <v>0</v>
      </c>
      <c r="AL31" s="21">
        <f t="shared" si="14"/>
        <v>0</v>
      </c>
      <c r="AM31" s="21">
        <f t="shared" si="14"/>
        <v>1332050.78</v>
      </c>
      <c r="AN31" s="21">
        <f t="shared" si="14"/>
        <v>0</v>
      </c>
      <c r="AO31" s="21">
        <f t="shared" si="14"/>
        <v>1363648.32</v>
      </c>
      <c r="AP31" s="21">
        <f t="shared" si="14"/>
        <v>1116918.6100000001</v>
      </c>
      <c r="AQ31" s="21">
        <f t="shared" si="14"/>
        <v>1294615.3700000001</v>
      </c>
      <c r="AR31" s="21">
        <f t="shared" si="14"/>
        <v>0</v>
      </c>
      <c r="AS31" s="21">
        <f t="shared" si="14"/>
        <v>0</v>
      </c>
      <c r="AT31" s="21">
        <f t="shared" si="14"/>
        <v>0</v>
      </c>
      <c r="AU31" s="21">
        <f t="shared" si="14"/>
        <v>0</v>
      </c>
      <c r="AV31" s="21">
        <f t="shared" si="15"/>
        <v>2674679.7800000003</v>
      </c>
      <c r="AW31" s="21">
        <f t="shared" si="15"/>
        <v>1553097.49</v>
      </c>
      <c r="AX31" s="21">
        <f t="shared" si="15"/>
        <v>0</v>
      </c>
      <c r="AY31" s="21">
        <f t="shared" si="15"/>
        <v>0</v>
      </c>
      <c r="AZ31" s="21">
        <f t="shared" si="15"/>
        <v>1444224.31</v>
      </c>
      <c r="BA31" s="21">
        <f t="shared" si="15"/>
        <v>0</v>
      </c>
      <c r="BB31" s="21">
        <f t="shared" si="15"/>
        <v>2266499.08</v>
      </c>
      <c r="BC31" s="22">
        <f ca="1">SUM($BB31:OFFSET($BB31,0,1-($P31)))</f>
        <v>13703488.170000002</v>
      </c>
    </row>
    <row r="32" spans="3:55" x14ac:dyDescent="0.2">
      <c r="C32">
        <v>31</v>
      </c>
      <c r="D32" s="2">
        <v>35</v>
      </c>
      <c r="E32" s="44">
        <v>36586</v>
      </c>
      <c r="F32" s="45">
        <v>6</v>
      </c>
      <c r="G32" s="45">
        <v>34</v>
      </c>
      <c r="H32" s="45">
        <v>11</v>
      </c>
      <c r="I32" s="45">
        <v>35</v>
      </c>
      <c r="J32" s="46">
        <v>998246</v>
      </c>
      <c r="K32" s="15">
        <f t="shared" si="0"/>
        <v>36586</v>
      </c>
      <c r="L32" s="17">
        <f t="shared" si="2"/>
        <v>478</v>
      </c>
      <c r="M32" s="5">
        <f t="shared" si="3"/>
        <v>35</v>
      </c>
      <c r="N32" s="15">
        <f t="shared" si="1"/>
        <v>37653</v>
      </c>
      <c r="P32" s="27">
        <v>28</v>
      </c>
      <c r="Q32" s="24">
        <v>8</v>
      </c>
      <c r="R32" s="21">
        <f t="shared" si="12"/>
        <v>0</v>
      </c>
      <c r="S32" s="21">
        <f t="shared" si="12"/>
        <v>0</v>
      </c>
      <c r="T32" s="21">
        <f t="shared" si="12"/>
        <v>0</v>
      </c>
      <c r="U32" s="21">
        <f t="shared" si="12"/>
        <v>0</v>
      </c>
      <c r="V32" s="21">
        <f t="shared" si="12"/>
        <v>1339995.8999999999</v>
      </c>
      <c r="W32" s="21">
        <f t="shared" si="12"/>
        <v>0</v>
      </c>
      <c r="X32" s="21">
        <f t="shared" si="12"/>
        <v>0</v>
      </c>
      <c r="Y32" s="21">
        <f t="shared" si="12"/>
        <v>0</v>
      </c>
      <c r="Z32" s="21">
        <f t="shared" si="12"/>
        <v>0</v>
      </c>
      <c r="AA32" s="21">
        <f t="shared" si="12"/>
        <v>0</v>
      </c>
      <c r="AB32" s="21">
        <f t="shared" si="13"/>
        <v>0</v>
      </c>
      <c r="AC32" s="21">
        <f t="shared" si="13"/>
        <v>0</v>
      </c>
      <c r="AD32" s="21">
        <f t="shared" si="13"/>
        <v>0</v>
      </c>
      <c r="AE32" s="21">
        <f t="shared" si="13"/>
        <v>0</v>
      </c>
      <c r="AF32" s="21">
        <f t="shared" si="13"/>
        <v>0</v>
      </c>
      <c r="AG32" s="21">
        <f t="shared" si="13"/>
        <v>0</v>
      </c>
      <c r="AH32" s="21">
        <f t="shared" si="13"/>
        <v>0</v>
      </c>
      <c r="AI32" s="21">
        <f t="shared" si="13"/>
        <v>1241979.3999999999</v>
      </c>
      <c r="AJ32" s="21">
        <f t="shared" si="13"/>
        <v>0</v>
      </c>
      <c r="AK32" s="21">
        <f t="shared" si="13"/>
        <v>0</v>
      </c>
      <c r="AL32" s="21">
        <f t="shared" si="14"/>
        <v>0</v>
      </c>
      <c r="AM32" s="21">
        <f t="shared" si="14"/>
        <v>1260769.32</v>
      </c>
      <c r="AN32" s="21">
        <f t="shared" si="14"/>
        <v>2837026.09</v>
      </c>
      <c r="AO32" s="21">
        <f t="shared" si="14"/>
        <v>0</v>
      </c>
      <c r="AP32" s="21">
        <f t="shared" si="14"/>
        <v>0</v>
      </c>
      <c r="AQ32" s="21">
        <f t="shared" si="14"/>
        <v>0</v>
      </c>
      <c r="AR32" s="21">
        <f t="shared" si="14"/>
        <v>0</v>
      </c>
      <c r="AS32" s="21">
        <f t="shared" si="14"/>
        <v>0</v>
      </c>
      <c r="AT32" s="21">
        <f t="shared" si="14"/>
        <v>2428646.94</v>
      </c>
      <c r="AU32" s="21">
        <f t="shared" si="14"/>
        <v>1999884.48</v>
      </c>
      <c r="AV32" s="21">
        <f t="shared" si="15"/>
        <v>1734874.56</v>
      </c>
      <c r="AW32" s="21">
        <f t="shared" si="15"/>
        <v>0</v>
      </c>
      <c r="AX32" s="21">
        <f t="shared" si="15"/>
        <v>0</v>
      </c>
      <c r="AY32" s="21">
        <f t="shared" si="15"/>
        <v>2269211.7199999997</v>
      </c>
      <c r="AZ32" s="21">
        <f t="shared" si="15"/>
        <v>0</v>
      </c>
      <c r="BA32" s="21">
        <f t="shared" si="15"/>
        <v>2089282.4699999997</v>
      </c>
      <c r="BB32" s="21">
        <f t="shared" si="15"/>
        <v>2373544.63</v>
      </c>
      <c r="BC32" s="22">
        <f ca="1">SUM($BB32:OFFSET($BB32,0,1-($P32)))</f>
        <v>18235219.609999999</v>
      </c>
    </row>
    <row r="33" spans="3:55" x14ac:dyDescent="0.2">
      <c r="C33">
        <v>32</v>
      </c>
      <c r="D33" s="2">
        <v>34</v>
      </c>
      <c r="E33" s="44">
        <v>36586</v>
      </c>
      <c r="F33" s="45">
        <v>12</v>
      </c>
      <c r="G33" s="45">
        <v>17</v>
      </c>
      <c r="H33" s="45">
        <v>18</v>
      </c>
      <c r="I33" s="45">
        <v>34</v>
      </c>
      <c r="J33" s="46">
        <v>1265281</v>
      </c>
      <c r="K33" s="15">
        <f t="shared" si="0"/>
        <v>36586</v>
      </c>
      <c r="L33" s="17">
        <f t="shared" si="2"/>
        <v>478</v>
      </c>
      <c r="M33" s="5">
        <f t="shared" si="3"/>
        <v>34</v>
      </c>
      <c r="N33" s="15">
        <f t="shared" si="1"/>
        <v>37622</v>
      </c>
      <c r="P33" s="27">
        <v>29</v>
      </c>
      <c r="Q33" s="24">
        <v>7</v>
      </c>
      <c r="R33" s="21">
        <f t="shared" si="12"/>
        <v>0</v>
      </c>
      <c r="S33" s="21">
        <f t="shared" si="12"/>
        <v>0</v>
      </c>
      <c r="T33" s="21">
        <f t="shared" si="12"/>
        <v>0</v>
      </c>
      <c r="U33" s="21">
        <f t="shared" si="12"/>
        <v>0</v>
      </c>
      <c r="V33" s="21">
        <f t="shared" si="12"/>
        <v>0</v>
      </c>
      <c r="W33" s="21">
        <f t="shared" si="12"/>
        <v>1442629.43</v>
      </c>
      <c r="X33" s="21">
        <f t="shared" si="12"/>
        <v>0</v>
      </c>
      <c r="Y33" s="21">
        <f t="shared" si="12"/>
        <v>780465.66</v>
      </c>
      <c r="Z33" s="21">
        <f t="shared" si="12"/>
        <v>0</v>
      </c>
      <c r="AA33" s="21">
        <f t="shared" si="12"/>
        <v>0</v>
      </c>
      <c r="AB33" s="21">
        <f t="shared" si="13"/>
        <v>0</v>
      </c>
      <c r="AC33" s="21">
        <f t="shared" si="13"/>
        <v>0</v>
      </c>
      <c r="AD33" s="21">
        <f t="shared" si="13"/>
        <v>0</v>
      </c>
      <c r="AE33" s="21">
        <f t="shared" si="13"/>
        <v>0</v>
      </c>
      <c r="AF33" s="21">
        <f t="shared" si="13"/>
        <v>0</v>
      </c>
      <c r="AG33" s="21">
        <f t="shared" si="13"/>
        <v>0</v>
      </c>
      <c r="AH33" s="21">
        <f t="shared" si="13"/>
        <v>0</v>
      </c>
      <c r="AI33" s="21">
        <f t="shared" si="13"/>
        <v>0</v>
      </c>
      <c r="AJ33" s="21">
        <f t="shared" si="13"/>
        <v>0</v>
      </c>
      <c r="AK33" s="21">
        <f t="shared" si="13"/>
        <v>0</v>
      </c>
      <c r="AL33" s="21">
        <f t="shared" si="14"/>
        <v>3216686.2199999997</v>
      </c>
      <c r="AM33" s="21">
        <f t="shared" si="14"/>
        <v>1107968.0900000001</v>
      </c>
      <c r="AN33" s="21">
        <f t="shared" si="14"/>
        <v>2211347.09</v>
      </c>
      <c r="AO33" s="21">
        <f t="shared" si="14"/>
        <v>1242397.33</v>
      </c>
      <c r="AP33" s="21">
        <f t="shared" si="14"/>
        <v>2428490.13</v>
      </c>
      <c r="AQ33" s="21">
        <f t="shared" si="14"/>
        <v>0</v>
      </c>
      <c r="AR33" s="21">
        <f t="shared" si="14"/>
        <v>5135454.62</v>
      </c>
      <c r="AS33" s="21">
        <f t="shared" si="14"/>
        <v>1157949.69</v>
      </c>
      <c r="AT33" s="21">
        <f t="shared" si="14"/>
        <v>0</v>
      </c>
      <c r="AU33" s="21">
        <f t="shared" si="14"/>
        <v>0</v>
      </c>
      <c r="AV33" s="21">
        <f t="shared" si="15"/>
        <v>0</v>
      </c>
      <c r="AW33" s="21">
        <f t="shared" si="15"/>
        <v>0</v>
      </c>
      <c r="AX33" s="21">
        <f t="shared" si="15"/>
        <v>5204401.5500000007</v>
      </c>
      <c r="AY33" s="21">
        <f t="shared" si="15"/>
        <v>882728.54</v>
      </c>
      <c r="AZ33" s="21">
        <f t="shared" si="15"/>
        <v>2775290.44</v>
      </c>
      <c r="BA33" s="21">
        <f t="shared" si="15"/>
        <v>0</v>
      </c>
      <c r="BB33" s="21">
        <f t="shared" si="15"/>
        <v>2879342.4299999997</v>
      </c>
      <c r="BC33" s="22">
        <f ca="1">SUM($BB33:OFFSET($BB33,0,1-($P33)))</f>
        <v>28242056.129999999</v>
      </c>
    </row>
    <row r="34" spans="3:55" x14ac:dyDescent="0.2">
      <c r="C34">
        <v>33</v>
      </c>
      <c r="D34" s="2">
        <v>30</v>
      </c>
      <c r="E34" s="44">
        <v>36586</v>
      </c>
      <c r="F34" s="45">
        <v>3</v>
      </c>
      <c r="G34" s="45">
        <v>31</v>
      </c>
      <c r="H34" s="45">
        <v>9</v>
      </c>
      <c r="I34" s="45">
        <v>30</v>
      </c>
      <c r="J34" s="46">
        <v>1251836</v>
      </c>
      <c r="K34" s="15">
        <f t="shared" si="0"/>
        <v>36586</v>
      </c>
      <c r="L34" s="17">
        <f t="shared" si="2"/>
        <v>478</v>
      </c>
      <c r="M34" s="5">
        <f t="shared" si="3"/>
        <v>30</v>
      </c>
      <c r="N34" s="15">
        <f t="shared" si="1"/>
        <v>37500</v>
      </c>
      <c r="P34" s="27">
        <v>30</v>
      </c>
      <c r="Q34" s="24">
        <v>6</v>
      </c>
      <c r="R34" s="21">
        <f t="shared" ref="R34:AA40" si="16">SUMIFS($J$2:$J$1048576,$L$2:$L$1048576,"="&amp;$Q34,$M$2:$M$1048576,"="&amp;R$3)</f>
        <v>0</v>
      </c>
      <c r="S34" s="21">
        <f t="shared" si="16"/>
        <v>0</v>
      </c>
      <c r="T34" s="21">
        <f t="shared" si="16"/>
        <v>0</v>
      </c>
      <c r="U34" s="21">
        <f t="shared" si="16"/>
        <v>0</v>
      </c>
      <c r="V34" s="21">
        <f t="shared" si="16"/>
        <v>0</v>
      </c>
      <c r="W34" s="21">
        <f t="shared" si="16"/>
        <v>0</v>
      </c>
      <c r="X34" s="21">
        <f t="shared" si="16"/>
        <v>0</v>
      </c>
      <c r="Y34" s="21">
        <f t="shared" si="16"/>
        <v>0</v>
      </c>
      <c r="Z34" s="21">
        <f t="shared" si="16"/>
        <v>0</v>
      </c>
      <c r="AA34" s="21">
        <f t="shared" si="16"/>
        <v>1235897.99</v>
      </c>
      <c r="AB34" s="21">
        <f t="shared" ref="AB34:AK40" si="17">SUMIFS($J$2:$J$1048576,$L$2:$L$1048576,"="&amp;$Q34,$M$2:$M$1048576,"="&amp;AB$3)</f>
        <v>0</v>
      </c>
      <c r="AC34" s="21">
        <f t="shared" si="17"/>
        <v>0</v>
      </c>
      <c r="AD34" s="21">
        <f t="shared" si="17"/>
        <v>0</v>
      </c>
      <c r="AE34" s="21">
        <f t="shared" si="17"/>
        <v>0</v>
      </c>
      <c r="AF34" s="21">
        <f t="shared" si="17"/>
        <v>567444.4</v>
      </c>
      <c r="AG34" s="21">
        <f t="shared" si="17"/>
        <v>0</v>
      </c>
      <c r="AH34" s="21">
        <f t="shared" si="17"/>
        <v>1720866.3</v>
      </c>
      <c r="AI34" s="21">
        <f t="shared" si="17"/>
        <v>1340987.95</v>
      </c>
      <c r="AJ34" s="21">
        <f t="shared" si="17"/>
        <v>0</v>
      </c>
      <c r="AK34" s="21">
        <f t="shared" si="17"/>
        <v>0</v>
      </c>
      <c r="AL34" s="21">
        <f t="shared" ref="AL34:AU40" si="18">SUMIFS($J$2:$J$1048576,$L$2:$L$1048576,"="&amp;$Q34,$M$2:$M$1048576,"="&amp;AL$3)</f>
        <v>0</v>
      </c>
      <c r="AM34" s="21">
        <f t="shared" si="18"/>
        <v>0</v>
      </c>
      <c r="AN34" s="21">
        <f t="shared" si="18"/>
        <v>2413460.87</v>
      </c>
      <c r="AO34" s="21">
        <f t="shared" si="18"/>
        <v>0</v>
      </c>
      <c r="AP34" s="21">
        <f t="shared" si="18"/>
        <v>1035513.99</v>
      </c>
      <c r="AQ34" s="21">
        <f t="shared" si="18"/>
        <v>0</v>
      </c>
      <c r="AR34" s="21">
        <f t="shared" si="18"/>
        <v>621230.21</v>
      </c>
      <c r="AS34" s="21">
        <f t="shared" si="18"/>
        <v>1826633.27</v>
      </c>
      <c r="AT34" s="21">
        <f t="shared" si="18"/>
        <v>0</v>
      </c>
      <c r="AU34" s="21">
        <f t="shared" si="18"/>
        <v>0</v>
      </c>
      <c r="AV34" s="21">
        <f t="shared" ref="AV34:BB40" si="19">SUMIFS($J$2:$J$1048576,$L$2:$L$1048576,"="&amp;$Q34,$M$2:$M$1048576,"="&amp;AV$3)</f>
        <v>0</v>
      </c>
      <c r="AW34" s="21">
        <f t="shared" si="19"/>
        <v>2115174.64</v>
      </c>
      <c r="AX34" s="21">
        <f t="shared" si="19"/>
        <v>0</v>
      </c>
      <c r="AY34" s="21">
        <f t="shared" si="19"/>
        <v>3560094.31</v>
      </c>
      <c r="AZ34" s="21">
        <f t="shared" si="19"/>
        <v>1376979.09</v>
      </c>
      <c r="BA34" s="21">
        <f t="shared" si="19"/>
        <v>0</v>
      </c>
      <c r="BB34" s="21">
        <f t="shared" si="19"/>
        <v>694991.85</v>
      </c>
      <c r="BC34" s="22">
        <f ca="1">SUM($BB34:OFFSET($BB34,0,1-($P34)))</f>
        <v>18509274.870000005</v>
      </c>
    </row>
    <row r="35" spans="3:55" x14ac:dyDescent="0.2">
      <c r="C35">
        <v>34</v>
      </c>
      <c r="D35" s="2">
        <v>24</v>
      </c>
      <c r="E35" s="44">
        <v>36586</v>
      </c>
      <c r="F35" s="45">
        <v>2</v>
      </c>
      <c r="G35" s="45">
        <v>25</v>
      </c>
      <c r="H35" s="45">
        <v>3</v>
      </c>
      <c r="I35" s="45">
        <v>24</v>
      </c>
      <c r="J35" s="46">
        <v>1214428</v>
      </c>
      <c r="K35" s="15">
        <f t="shared" si="0"/>
        <v>36586</v>
      </c>
      <c r="L35" s="17">
        <f t="shared" si="2"/>
        <v>478</v>
      </c>
      <c r="M35" s="5">
        <f t="shared" si="3"/>
        <v>24</v>
      </c>
      <c r="N35" s="15">
        <f t="shared" si="1"/>
        <v>37316</v>
      </c>
      <c r="P35" s="27">
        <v>31</v>
      </c>
      <c r="Q35" s="24">
        <v>5</v>
      </c>
      <c r="R35" s="21">
        <f t="shared" si="16"/>
        <v>0</v>
      </c>
      <c r="S35" s="21">
        <f t="shared" si="16"/>
        <v>0</v>
      </c>
      <c r="T35" s="21">
        <f t="shared" si="16"/>
        <v>0</v>
      </c>
      <c r="U35" s="21">
        <f t="shared" si="16"/>
        <v>0</v>
      </c>
      <c r="V35" s="21">
        <f t="shared" si="16"/>
        <v>0</v>
      </c>
      <c r="W35" s="21">
        <f t="shared" si="16"/>
        <v>0</v>
      </c>
      <c r="X35" s="21">
        <f t="shared" si="16"/>
        <v>0</v>
      </c>
      <c r="Y35" s="21">
        <f t="shared" si="16"/>
        <v>0</v>
      </c>
      <c r="Z35" s="21">
        <f t="shared" si="16"/>
        <v>0</v>
      </c>
      <c r="AA35" s="21">
        <f t="shared" si="16"/>
        <v>0</v>
      </c>
      <c r="AB35" s="21">
        <f t="shared" si="17"/>
        <v>0</v>
      </c>
      <c r="AC35" s="21">
        <f t="shared" si="17"/>
        <v>0</v>
      </c>
      <c r="AD35" s="21">
        <f t="shared" si="17"/>
        <v>0</v>
      </c>
      <c r="AE35" s="21">
        <f t="shared" si="17"/>
        <v>0</v>
      </c>
      <c r="AF35" s="21">
        <f t="shared" si="17"/>
        <v>0</v>
      </c>
      <c r="AG35" s="21">
        <f t="shared" si="17"/>
        <v>2058886.51</v>
      </c>
      <c r="AH35" s="21">
        <f t="shared" si="17"/>
        <v>0</v>
      </c>
      <c r="AI35" s="21">
        <f t="shared" si="17"/>
        <v>0</v>
      </c>
      <c r="AJ35" s="21">
        <f t="shared" si="17"/>
        <v>0</v>
      </c>
      <c r="AK35" s="21">
        <f t="shared" si="17"/>
        <v>0</v>
      </c>
      <c r="AL35" s="21">
        <f t="shared" si="18"/>
        <v>0</v>
      </c>
      <c r="AM35" s="21">
        <f t="shared" si="18"/>
        <v>0</v>
      </c>
      <c r="AN35" s="21">
        <f t="shared" si="18"/>
        <v>0</v>
      </c>
      <c r="AO35" s="21">
        <f t="shared" si="18"/>
        <v>1956185.87</v>
      </c>
      <c r="AP35" s="21">
        <f t="shared" si="18"/>
        <v>886874</v>
      </c>
      <c r="AQ35" s="21">
        <f t="shared" si="18"/>
        <v>1057324.83</v>
      </c>
      <c r="AR35" s="21">
        <f t="shared" si="18"/>
        <v>0</v>
      </c>
      <c r="AS35" s="21">
        <f t="shared" si="18"/>
        <v>885186.12</v>
      </c>
      <c r="AT35" s="21">
        <f t="shared" si="18"/>
        <v>1532308.12</v>
      </c>
      <c r="AU35" s="21">
        <f t="shared" si="18"/>
        <v>0</v>
      </c>
      <c r="AV35" s="21">
        <f t="shared" si="19"/>
        <v>1119507.46</v>
      </c>
      <c r="AW35" s="21">
        <f t="shared" si="19"/>
        <v>1897625.38</v>
      </c>
      <c r="AX35" s="21">
        <f t="shared" si="19"/>
        <v>624627.89</v>
      </c>
      <c r="AY35" s="21">
        <f t="shared" si="19"/>
        <v>2954728.0100000002</v>
      </c>
      <c r="AZ35" s="21">
        <f t="shared" si="19"/>
        <v>1375927.24</v>
      </c>
      <c r="BA35" s="21">
        <f t="shared" si="19"/>
        <v>1967032.63</v>
      </c>
      <c r="BB35" s="21">
        <f t="shared" si="19"/>
        <v>4943934.62</v>
      </c>
      <c r="BC35" s="22">
        <f ca="1">SUM($BB35:OFFSET($BB35,0,1-($P35)))</f>
        <v>23260148.68</v>
      </c>
    </row>
    <row r="36" spans="3:55" x14ac:dyDescent="0.2">
      <c r="C36">
        <v>35</v>
      </c>
      <c r="D36" s="2">
        <v>33</v>
      </c>
      <c r="E36" s="44">
        <v>36586</v>
      </c>
      <c r="F36" s="45">
        <v>0</v>
      </c>
      <c r="G36" s="45">
        <v>29</v>
      </c>
      <c r="H36" s="45">
        <v>2</v>
      </c>
      <c r="I36" s="45">
        <v>33</v>
      </c>
      <c r="J36" s="46">
        <v>1177323</v>
      </c>
      <c r="K36" s="15">
        <f t="shared" si="0"/>
        <v>36586</v>
      </c>
      <c r="L36" s="17">
        <f t="shared" si="2"/>
        <v>478</v>
      </c>
      <c r="M36" s="5">
        <f t="shared" si="3"/>
        <v>33</v>
      </c>
      <c r="N36" s="15">
        <f t="shared" si="1"/>
        <v>37591</v>
      </c>
      <c r="P36" s="27">
        <v>32</v>
      </c>
      <c r="Q36" s="24">
        <v>4</v>
      </c>
      <c r="R36" s="21">
        <f t="shared" si="16"/>
        <v>0</v>
      </c>
      <c r="S36" s="21">
        <f t="shared" si="16"/>
        <v>0</v>
      </c>
      <c r="T36" s="21">
        <f t="shared" si="16"/>
        <v>0</v>
      </c>
      <c r="U36" s="21">
        <f t="shared" si="16"/>
        <v>0</v>
      </c>
      <c r="V36" s="21">
        <f t="shared" si="16"/>
        <v>0</v>
      </c>
      <c r="W36" s="21">
        <f t="shared" si="16"/>
        <v>0</v>
      </c>
      <c r="X36" s="21">
        <f t="shared" si="16"/>
        <v>0</v>
      </c>
      <c r="Y36" s="21">
        <f t="shared" si="16"/>
        <v>0</v>
      </c>
      <c r="Z36" s="21">
        <f t="shared" si="16"/>
        <v>0</v>
      </c>
      <c r="AA36" s="21">
        <f t="shared" si="16"/>
        <v>0</v>
      </c>
      <c r="AB36" s="21">
        <f t="shared" si="17"/>
        <v>5872626.1100000003</v>
      </c>
      <c r="AC36" s="21">
        <f t="shared" si="17"/>
        <v>992344.78</v>
      </c>
      <c r="AD36" s="21">
        <f t="shared" si="17"/>
        <v>0</v>
      </c>
      <c r="AE36" s="21">
        <f t="shared" si="17"/>
        <v>0</v>
      </c>
      <c r="AF36" s="21">
        <f t="shared" si="17"/>
        <v>0</v>
      </c>
      <c r="AG36" s="21">
        <f t="shared" si="17"/>
        <v>0</v>
      </c>
      <c r="AH36" s="21">
        <f t="shared" si="17"/>
        <v>0</v>
      </c>
      <c r="AI36" s="21">
        <f t="shared" si="17"/>
        <v>0</v>
      </c>
      <c r="AJ36" s="21">
        <f t="shared" si="17"/>
        <v>0</v>
      </c>
      <c r="AK36" s="21">
        <f t="shared" si="17"/>
        <v>0</v>
      </c>
      <c r="AL36" s="21">
        <f t="shared" si="18"/>
        <v>0</v>
      </c>
      <c r="AM36" s="21">
        <f t="shared" si="18"/>
        <v>0</v>
      </c>
      <c r="AN36" s="21">
        <f t="shared" si="18"/>
        <v>0</v>
      </c>
      <c r="AO36" s="21">
        <f t="shared" si="18"/>
        <v>2182922.27</v>
      </c>
      <c r="AP36" s="21">
        <f t="shared" si="18"/>
        <v>0</v>
      </c>
      <c r="AQ36" s="21">
        <f t="shared" si="18"/>
        <v>0</v>
      </c>
      <c r="AR36" s="21">
        <f t="shared" si="18"/>
        <v>0</v>
      </c>
      <c r="AS36" s="21">
        <f t="shared" si="18"/>
        <v>1213066.3799999999</v>
      </c>
      <c r="AT36" s="21">
        <f t="shared" si="18"/>
        <v>1347593.54</v>
      </c>
      <c r="AU36" s="21">
        <f t="shared" si="18"/>
        <v>1777860.33</v>
      </c>
      <c r="AV36" s="21">
        <f t="shared" si="19"/>
        <v>1219063.22</v>
      </c>
      <c r="AW36" s="21">
        <f t="shared" si="19"/>
        <v>2040571.99</v>
      </c>
      <c r="AX36" s="21">
        <f t="shared" si="19"/>
        <v>2888741.59</v>
      </c>
      <c r="AY36" s="21">
        <f t="shared" si="19"/>
        <v>1571491.58</v>
      </c>
      <c r="AZ36" s="21">
        <f t="shared" si="19"/>
        <v>0</v>
      </c>
      <c r="BA36" s="21">
        <f t="shared" si="19"/>
        <v>698813.85</v>
      </c>
      <c r="BB36" s="21">
        <f t="shared" si="19"/>
        <v>2199025.9699999997</v>
      </c>
      <c r="BC36" s="22">
        <f ca="1">SUM($BB36:OFFSET($BB36,0,1-($P36)))</f>
        <v>24004121.609999999</v>
      </c>
    </row>
    <row r="37" spans="3:55" x14ac:dyDescent="0.2">
      <c r="C37">
        <v>36</v>
      </c>
      <c r="D37" s="2">
        <v>35</v>
      </c>
      <c r="E37" s="44">
        <v>36586</v>
      </c>
      <c r="F37" s="45">
        <v>1</v>
      </c>
      <c r="G37" s="45">
        <v>21</v>
      </c>
      <c r="H37" s="45">
        <v>22</v>
      </c>
      <c r="I37" s="45">
        <v>35</v>
      </c>
      <c r="J37" s="46">
        <v>528485</v>
      </c>
      <c r="K37" s="15">
        <f t="shared" si="0"/>
        <v>36586</v>
      </c>
      <c r="L37" s="17">
        <f t="shared" si="2"/>
        <v>478</v>
      </c>
      <c r="M37" s="5">
        <f t="shared" si="3"/>
        <v>35</v>
      </c>
      <c r="N37" s="15">
        <f t="shared" si="1"/>
        <v>37653</v>
      </c>
      <c r="P37" s="27">
        <v>33</v>
      </c>
      <c r="Q37" s="24">
        <v>3</v>
      </c>
      <c r="R37" s="21">
        <f t="shared" si="16"/>
        <v>0</v>
      </c>
      <c r="S37" s="21">
        <f t="shared" si="16"/>
        <v>0</v>
      </c>
      <c r="T37" s="21">
        <f t="shared" si="16"/>
        <v>0</v>
      </c>
      <c r="U37" s="21">
        <f t="shared" si="16"/>
        <v>0</v>
      </c>
      <c r="V37" s="21">
        <f t="shared" si="16"/>
        <v>0</v>
      </c>
      <c r="W37" s="21">
        <f t="shared" si="16"/>
        <v>0</v>
      </c>
      <c r="X37" s="21">
        <f t="shared" si="16"/>
        <v>0</v>
      </c>
      <c r="Y37" s="21">
        <f t="shared" si="16"/>
        <v>0</v>
      </c>
      <c r="Z37" s="21">
        <f t="shared" si="16"/>
        <v>0</v>
      </c>
      <c r="AA37" s="21">
        <f t="shared" si="16"/>
        <v>0</v>
      </c>
      <c r="AB37" s="21">
        <f t="shared" si="17"/>
        <v>0</v>
      </c>
      <c r="AC37" s="21">
        <f t="shared" si="17"/>
        <v>1441573.98</v>
      </c>
      <c r="AD37" s="21">
        <f t="shared" si="17"/>
        <v>0</v>
      </c>
      <c r="AE37" s="21">
        <f t="shared" si="17"/>
        <v>0</v>
      </c>
      <c r="AF37" s="21">
        <f t="shared" si="17"/>
        <v>0</v>
      </c>
      <c r="AG37" s="21">
        <f t="shared" si="17"/>
        <v>0</v>
      </c>
      <c r="AH37" s="21">
        <f t="shared" si="17"/>
        <v>0</v>
      </c>
      <c r="AI37" s="21">
        <f t="shared" si="17"/>
        <v>0</v>
      </c>
      <c r="AJ37" s="21">
        <f t="shared" si="17"/>
        <v>1213024.28</v>
      </c>
      <c r="AK37" s="21">
        <f t="shared" si="17"/>
        <v>0</v>
      </c>
      <c r="AL37" s="21">
        <f t="shared" si="18"/>
        <v>1274163.3999999999</v>
      </c>
      <c r="AM37" s="21">
        <f t="shared" si="18"/>
        <v>0</v>
      </c>
      <c r="AN37" s="21">
        <f t="shared" si="18"/>
        <v>0</v>
      </c>
      <c r="AO37" s="21">
        <f t="shared" si="18"/>
        <v>0</v>
      </c>
      <c r="AP37" s="21">
        <f t="shared" si="18"/>
        <v>0</v>
      </c>
      <c r="AQ37" s="21">
        <f t="shared" si="18"/>
        <v>1929055.91</v>
      </c>
      <c r="AR37" s="21">
        <f t="shared" si="18"/>
        <v>0</v>
      </c>
      <c r="AS37" s="21">
        <f t="shared" si="18"/>
        <v>0</v>
      </c>
      <c r="AT37" s="21">
        <f t="shared" si="18"/>
        <v>0</v>
      </c>
      <c r="AU37" s="21">
        <f t="shared" si="18"/>
        <v>0</v>
      </c>
      <c r="AV37" s="21">
        <f t="shared" si="19"/>
        <v>3196048.68</v>
      </c>
      <c r="AW37" s="21">
        <f t="shared" si="19"/>
        <v>2368472.56</v>
      </c>
      <c r="AX37" s="21">
        <f t="shared" si="19"/>
        <v>1129188.56</v>
      </c>
      <c r="AY37" s="21">
        <f t="shared" si="19"/>
        <v>1949988.24</v>
      </c>
      <c r="AZ37" s="21">
        <f t="shared" si="19"/>
        <v>703133.65</v>
      </c>
      <c r="BA37" s="21">
        <f t="shared" si="19"/>
        <v>1600597.66</v>
      </c>
      <c r="BB37" s="21">
        <f t="shared" si="19"/>
        <v>2087114.96</v>
      </c>
      <c r="BC37" s="22">
        <f ca="1">SUM($BB37:OFFSET($BB37,0,1-($P37)))</f>
        <v>18892361.880000003</v>
      </c>
    </row>
    <row r="38" spans="3:55" x14ac:dyDescent="0.2">
      <c r="C38">
        <v>37</v>
      </c>
      <c r="D38" s="2">
        <v>26</v>
      </c>
      <c r="E38" s="44">
        <v>36586</v>
      </c>
      <c r="F38" s="45">
        <v>1</v>
      </c>
      <c r="G38" s="45">
        <v>7</v>
      </c>
      <c r="H38" s="45">
        <v>28</v>
      </c>
      <c r="I38" s="45">
        <v>26</v>
      </c>
      <c r="J38" s="46">
        <v>1391732</v>
      </c>
      <c r="K38" s="15">
        <f t="shared" si="0"/>
        <v>36586</v>
      </c>
      <c r="L38" s="17">
        <f t="shared" si="2"/>
        <v>478</v>
      </c>
      <c r="M38" s="5">
        <f t="shared" si="3"/>
        <v>26</v>
      </c>
      <c r="N38" s="15">
        <f t="shared" si="1"/>
        <v>37377</v>
      </c>
      <c r="P38" s="27">
        <v>34</v>
      </c>
      <c r="Q38" s="24">
        <v>2</v>
      </c>
      <c r="R38" s="21">
        <f t="shared" si="16"/>
        <v>0</v>
      </c>
      <c r="S38" s="21">
        <f t="shared" si="16"/>
        <v>0</v>
      </c>
      <c r="T38" s="21">
        <f t="shared" si="16"/>
        <v>0</v>
      </c>
      <c r="U38" s="21">
        <f t="shared" si="16"/>
        <v>0</v>
      </c>
      <c r="V38" s="21">
        <f t="shared" si="16"/>
        <v>0</v>
      </c>
      <c r="W38" s="21">
        <f t="shared" si="16"/>
        <v>0</v>
      </c>
      <c r="X38" s="21">
        <f t="shared" si="16"/>
        <v>806370.21</v>
      </c>
      <c r="Y38" s="21">
        <f t="shared" si="16"/>
        <v>0</v>
      </c>
      <c r="Z38" s="21">
        <f t="shared" si="16"/>
        <v>0</v>
      </c>
      <c r="AA38" s="21">
        <f t="shared" si="16"/>
        <v>0</v>
      </c>
      <c r="AB38" s="21">
        <f t="shared" si="17"/>
        <v>0</v>
      </c>
      <c r="AC38" s="21">
        <f t="shared" si="17"/>
        <v>0</v>
      </c>
      <c r="AD38" s="21">
        <f t="shared" si="17"/>
        <v>0</v>
      </c>
      <c r="AE38" s="21">
        <f t="shared" si="17"/>
        <v>0</v>
      </c>
      <c r="AF38" s="21">
        <f t="shared" si="17"/>
        <v>0</v>
      </c>
      <c r="AG38" s="21">
        <f t="shared" si="17"/>
        <v>0</v>
      </c>
      <c r="AH38" s="21">
        <f t="shared" si="17"/>
        <v>0</v>
      </c>
      <c r="AI38" s="21">
        <f t="shared" si="17"/>
        <v>0</v>
      </c>
      <c r="AJ38" s="21">
        <f t="shared" si="17"/>
        <v>0</v>
      </c>
      <c r="AK38" s="21">
        <f t="shared" si="17"/>
        <v>0</v>
      </c>
      <c r="AL38" s="21">
        <f t="shared" si="18"/>
        <v>0</v>
      </c>
      <c r="AM38" s="21">
        <f t="shared" si="18"/>
        <v>0</v>
      </c>
      <c r="AN38" s="21">
        <f t="shared" si="18"/>
        <v>0</v>
      </c>
      <c r="AO38" s="21">
        <f t="shared" si="18"/>
        <v>0</v>
      </c>
      <c r="AP38" s="21">
        <f t="shared" si="18"/>
        <v>2133579.87</v>
      </c>
      <c r="AQ38" s="21">
        <f t="shared" si="18"/>
        <v>0</v>
      </c>
      <c r="AR38" s="21">
        <f t="shared" si="18"/>
        <v>1601840.38</v>
      </c>
      <c r="AS38" s="21">
        <f t="shared" si="18"/>
        <v>0</v>
      </c>
      <c r="AT38" s="21">
        <f t="shared" si="18"/>
        <v>0</v>
      </c>
      <c r="AU38" s="21">
        <f t="shared" si="18"/>
        <v>1345450.8</v>
      </c>
      <c r="AV38" s="21">
        <f t="shared" si="19"/>
        <v>0</v>
      </c>
      <c r="AW38" s="21">
        <f t="shared" si="19"/>
        <v>1010171.87</v>
      </c>
      <c r="AX38" s="21">
        <f t="shared" si="19"/>
        <v>2058822.95</v>
      </c>
      <c r="AY38" s="21">
        <f t="shared" si="19"/>
        <v>0</v>
      </c>
      <c r="AZ38" s="21">
        <f t="shared" si="19"/>
        <v>0</v>
      </c>
      <c r="BA38" s="21">
        <f t="shared" si="19"/>
        <v>0</v>
      </c>
      <c r="BB38" s="21">
        <f t="shared" si="19"/>
        <v>2349204.12</v>
      </c>
      <c r="BC38" s="22">
        <f ca="1">SUM($BB38:OFFSET($BB38,0,1-($P38)))</f>
        <v>11305440.199999999</v>
      </c>
    </row>
    <row r="39" spans="3:55" x14ac:dyDescent="0.2">
      <c r="C39">
        <v>38</v>
      </c>
      <c r="D39" s="2">
        <v>33</v>
      </c>
      <c r="E39" s="44">
        <v>36586</v>
      </c>
      <c r="F39" s="45">
        <v>3</v>
      </c>
      <c r="G39" s="45">
        <v>17</v>
      </c>
      <c r="H39" s="45">
        <v>8</v>
      </c>
      <c r="I39" s="45">
        <v>33</v>
      </c>
      <c r="J39" s="46">
        <v>1006534</v>
      </c>
      <c r="K39" s="15">
        <f t="shared" si="0"/>
        <v>36586</v>
      </c>
      <c r="L39" s="17">
        <f t="shared" si="2"/>
        <v>478</v>
      </c>
      <c r="M39" s="5">
        <f t="shared" si="3"/>
        <v>33</v>
      </c>
      <c r="N39" s="15">
        <f t="shared" si="1"/>
        <v>37591</v>
      </c>
      <c r="P39" s="27">
        <v>35</v>
      </c>
      <c r="Q39" s="24">
        <v>1</v>
      </c>
      <c r="R39" s="21">
        <f t="shared" si="16"/>
        <v>0</v>
      </c>
      <c r="S39" s="21">
        <f t="shared" si="16"/>
        <v>0</v>
      </c>
      <c r="T39" s="21">
        <f t="shared" si="16"/>
        <v>0</v>
      </c>
      <c r="U39" s="21">
        <f t="shared" si="16"/>
        <v>1819538.24</v>
      </c>
      <c r="V39" s="21">
        <f t="shared" si="16"/>
        <v>0</v>
      </c>
      <c r="W39" s="21">
        <f t="shared" si="16"/>
        <v>1116191.71</v>
      </c>
      <c r="X39" s="21">
        <f t="shared" si="16"/>
        <v>0</v>
      </c>
      <c r="Y39" s="21">
        <f t="shared" si="16"/>
        <v>0</v>
      </c>
      <c r="Z39" s="21">
        <f t="shared" si="16"/>
        <v>0</v>
      </c>
      <c r="AA39" s="21">
        <f t="shared" si="16"/>
        <v>0</v>
      </c>
      <c r="AB39" s="21">
        <f t="shared" si="17"/>
        <v>0</v>
      </c>
      <c r="AC39" s="21">
        <f t="shared" si="17"/>
        <v>0</v>
      </c>
      <c r="AD39" s="21">
        <f t="shared" si="17"/>
        <v>0</v>
      </c>
      <c r="AE39" s="21">
        <f t="shared" si="17"/>
        <v>0</v>
      </c>
      <c r="AF39" s="21">
        <f t="shared" si="17"/>
        <v>0</v>
      </c>
      <c r="AG39" s="21">
        <f t="shared" si="17"/>
        <v>0</v>
      </c>
      <c r="AH39" s="21">
        <f t="shared" si="17"/>
        <v>0</v>
      </c>
      <c r="AI39" s="21">
        <f t="shared" si="17"/>
        <v>0</v>
      </c>
      <c r="AJ39" s="21">
        <f t="shared" si="17"/>
        <v>0</v>
      </c>
      <c r="AK39" s="21">
        <f t="shared" si="17"/>
        <v>1016966.87</v>
      </c>
      <c r="AL39" s="21">
        <f t="shared" si="18"/>
        <v>0</v>
      </c>
      <c r="AM39" s="21">
        <f t="shared" si="18"/>
        <v>0</v>
      </c>
      <c r="AN39" s="21">
        <f t="shared" si="18"/>
        <v>0</v>
      </c>
      <c r="AO39" s="21">
        <f t="shared" si="18"/>
        <v>583483.67000000004</v>
      </c>
      <c r="AP39" s="21">
        <f t="shared" si="18"/>
        <v>904163.46</v>
      </c>
      <c r="AQ39" s="21">
        <f t="shared" si="18"/>
        <v>2156899.6399999997</v>
      </c>
      <c r="AR39" s="21">
        <f t="shared" si="18"/>
        <v>0</v>
      </c>
      <c r="AS39" s="21">
        <f t="shared" si="18"/>
        <v>0</v>
      </c>
      <c r="AT39" s="21">
        <f t="shared" si="18"/>
        <v>0</v>
      </c>
      <c r="AU39" s="21">
        <f t="shared" si="18"/>
        <v>0</v>
      </c>
      <c r="AV39" s="21">
        <f t="shared" si="19"/>
        <v>1981290.33</v>
      </c>
      <c r="AW39" s="21">
        <f t="shared" si="19"/>
        <v>0</v>
      </c>
      <c r="AX39" s="21">
        <f t="shared" si="19"/>
        <v>3308837.49</v>
      </c>
      <c r="AY39" s="21">
        <f t="shared" si="19"/>
        <v>4467483.08</v>
      </c>
      <c r="AZ39" s="21">
        <f t="shared" si="19"/>
        <v>1590965.83</v>
      </c>
      <c r="BA39" s="21">
        <f t="shared" si="19"/>
        <v>6245714.9800000004</v>
      </c>
      <c r="BB39" s="21">
        <f t="shared" si="19"/>
        <v>1676385.47</v>
      </c>
      <c r="BC39" s="22">
        <f ca="1">SUM($BB39:OFFSET($BB39,0,1-($P39)))</f>
        <v>26867920.77</v>
      </c>
    </row>
    <row r="40" spans="3:55" x14ac:dyDescent="0.2">
      <c r="C40">
        <v>39</v>
      </c>
      <c r="D40" s="2">
        <v>32</v>
      </c>
      <c r="E40" s="44">
        <v>36586</v>
      </c>
      <c r="F40" s="45">
        <v>4</v>
      </c>
      <c r="G40" s="45">
        <v>15</v>
      </c>
      <c r="H40" s="45">
        <v>16</v>
      </c>
      <c r="I40" s="45">
        <v>32</v>
      </c>
      <c r="J40" s="46">
        <v>662084</v>
      </c>
      <c r="K40" s="15">
        <f t="shared" si="0"/>
        <v>36586</v>
      </c>
      <c r="L40" s="17">
        <f t="shared" si="2"/>
        <v>478</v>
      </c>
      <c r="M40" s="5">
        <f t="shared" si="3"/>
        <v>32</v>
      </c>
      <c r="N40" s="15">
        <f t="shared" si="1"/>
        <v>37561</v>
      </c>
      <c r="P40" s="27">
        <v>36</v>
      </c>
      <c r="Q40" s="24">
        <v>0</v>
      </c>
      <c r="R40" s="21">
        <f t="shared" si="16"/>
        <v>0</v>
      </c>
      <c r="S40" s="21">
        <f t="shared" si="16"/>
        <v>0</v>
      </c>
      <c r="T40" s="21">
        <f t="shared" si="16"/>
        <v>0</v>
      </c>
      <c r="U40" s="21">
        <f t="shared" si="16"/>
        <v>0</v>
      </c>
      <c r="V40" s="21">
        <f t="shared" si="16"/>
        <v>0</v>
      </c>
      <c r="W40" s="21">
        <f t="shared" si="16"/>
        <v>0</v>
      </c>
      <c r="X40" s="21">
        <f t="shared" si="16"/>
        <v>0</v>
      </c>
      <c r="Y40" s="21">
        <f t="shared" si="16"/>
        <v>0</v>
      </c>
      <c r="Z40" s="21">
        <f t="shared" si="16"/>
        <v>0</v>
      </c>
      <c r="AA40" s="21">
        <f t="shared" si="16"/>
        <v>0</v>
      </c>
      <c r="AB40" s="21">
        <f t="shared" si="17"/>
        <v>0</v>
      </c>
      <c r="AC40" s="21">
        <f t="shared" si="17"/>
        <v>0</v>
      </c>
      <c r="AD40" s="21">
        <f t="shared" si="17"/>
        <v>0</v>
      </c>
      <c r="AE40" s="21">
        <f t="shared" si="17"/>
        <v>0</v>
      </c>
      <c r="AF40" s="21">
        <f t="shared" si="17"/>
        <v>0</v>
      </c>
      <c r="AG40" s="21">
        <f t="shared" si="17"/>
        <v>0</v>
      </c>
      <c r="AH40" s="21">
        <f t="shared" si="17"/>
        <v>0</v>
      </c>
      <c r="AI40" s="21">
        <f t="shared" si="17"/>
        <v>0</v>
      </c>
      <c r="AJ40" s="21">
        <f t="shared" si="17"/>
        <v>0</v>
      </c>
      <c r="AK40" s="21">
        <f t="shared" si="17"/>
        <v>0</v>
      </c>
      <c r="AL40" s="21">
        <f t="shared" si="18"/>
        <v>0</v>
      </c>
      <c r="AM40" s="21">
        <f t="shared" si="18"/>
        <v>0</v>
      </c>
      <c r="AN40" s="21">
        <f t="shared" si="18"/>
        <v>0</v>
      </c>
      <c r="AO40" s="21">
        <f t="shared" si="18"/>
        <v>1186849.73</v>
      </c>
      <c r="AP40" s="21">
        <f t="shared" si="18"/>
        <v>1549612.45</v>
      </c>
      <c r="AQ40" s="21">
        <f t="shared" si="18"/>
        <v>3262551.1</v>
      </c>
      <c r="AR40" s="21">
        <f t="shared" si="18"/>
        <v>826333.48</v>
      </c>
      <c r="AS40" s="21">
        <f t="shared" si="18"/>
        <v>1815686.15</v>
      </c>
      <c r="AT40" s="21">
        <f t="shared" si="18"/>
        <v>934429.39</v>
      </c>
      <c r="AU40" s="21">
        <f t="shared" si="18"/>
        <v>2568182.83</v>
      </c>
      <c r="AV40" s="21">
        <f t="shared" si="19"/>
        <v>0</v>
      </c>
      <c r="AW40" s="21">
        <f t="shared" si="19"/>
        <v>1105653.1499999999</v>
      </c>
      <c r="AX40" s="21">
        <f t="shared" si="19"/>
        <v>1174185.6599999999</v>
      </c>
      <c r="AY40" s="21">
        <f t="shared" si="19"/>
        <v>0</v>
      </c>
      <c r="AZ40" s="21">
        <f t="shared" si="19"/>
        <v>1022016.95</v>
      </c>
      <c r="BA40" s="21">
        <f t="shared" si="19"/>
        <v>2897366.66</v>
      </c>
      <c r="BB40" s="21">
        <f t="shared" si="19"/>
        <v>1940928.37</v>
      </c>
      <c r="BC40" s="22">
        <f ca="1">SUM($BB40:OFFSET($BB40,0,1-($P40)))</f>
        <v>20283795.920000002</v>
      </c>
    </row>
    <row r="41" spans="3:55" x14ac:dyDescent="0.2">
      <c r="C41">
        <v>40</v>
      </c>
      <c r="D41" s="2">
        <v>25</v>
      </c>
      <c r="E41" s="44">
        <v>36586</v>
      </c>
      <c r="F41" s="45">
        <v>1</v>
      </c>
      <c r="G41" s="45">
        <v>28</v>
      </c>
      <c r="H41" s="45">
        <v>18</v>
      </c>
      <c r="I41" s="45">
        <v>25</v>
      </c>
      <c r="J41" s="46">
        <v>630215</v>
      </c>
      <c r="K41" s="15">
        <f t="shared" si="0"/>
        <v>36586</v>
      </c>
      <c r="L41" s="17">
        <f t="shared" si="2"/>
        <v>478</v>
      </c>
      <c r="M41" s="5">
        <f t="shared" si="3"/>
        <v>25</v>
      </c>
      <c r="N41" s="15">
        <f t="shared" si="1"/>
        <v>37347</v>
      </c>
      <c r="BC41" s="22">
        <f ca="1">SUM(BC5:BC40)</f>
        <v>611855871.05000007</v>
      </c>
    </row>
    <row r="42" spans="3:55" x14ac:dyDescent="0.2">
      <c r="C42">
        <v>41</v>
      </c>
      <c r="D42" s="2">
        <v>35</v>
      </c>
      <c r="E42" s="44">
        <v>36586</v>
      </c>
      <c r="F42" s="45">
        <v>3</v>
      </c>
      <c r="G42" s="45">
        <v>0</v>
      </c>
      <c r="H42" s="45">
        <v>9</v>
      </c>
      <c r="I42" s="45">
        <v>35</v>
      </c>
      <c r="J42" s="46">
        <v>1410632</v>
      </c>
      <c r="K42" s="15">
        <f t="shared" si="0"/>
        <v>36586</v>
      </c>
      <c r="L42" s="17">
        <f t="shared" si="2"/>
        <v>478</v>
      </c>
      <c r="M42" s="5">
        <f t="shared" si="3"/>
        <v>35</v>
      </c>
      <c r="N42" s="15">
        <f t="shared" si="1"/>
        <v>37653</v>
      </c>
    </row>
    <row r="43" spans="3:55" x14ac:dyDescent="0.2">
      <c r="C43">
        <v>42</v>
      </c>
      <c r="D43" s="2">
        <v>31</v>
      </c>
      <c r="E43" s="44">
        <v>36586</v>
      </c>
      <c r="F43" s="45">
        <v>1</v>
      </c>
      <c r="G43" s="45">
        <v>16</v>
      </c>
      <c r="H43" s="45">
        <v>17</v>
      </c>
      <c r="I43" s="45">
        <v>31</v>
      </c>
      <c r="J43" s="46">
        <v>573204</v>
      </c>
      <c r="K43" s="15">
        <f t="shared" si="0"/>
        <v>36586</v>
      </c>
      <c r="L43" s="17">
        <f t="shared" si="2"/>
        <v>478</v>
      </c>
      <c r="M43" s="5">
        <f t="shared" si="3"/>
        <v>31</v>
      </c>
      <c r="N43" s="15">
        <f t="shared" si="1"/>
        <v>37530</v>
      </c>
    </row>
    <row r="44" spans="3:55" x14ac:dyDescent="0.2">
      <c r="C44">
        <v>43</v>
      </c>
      <c r="D44" s="2">
        <v>20</v>
      </c>
      <c r="E44" s="44">
        <v>36586</v>
      </c>
      <c r="F44" s="45">
        <v>17</v>
      </c>
      <c r="G44" s="45">
        <v>18</v>
      </c>
      <c r="H44" s="45">
        <v>11</v>
      </c>
      <c r="I44" s="45">
        <v>20</v>
      </c>
      <c r="J44" s="46">
        <v>600560</v>
      </c>
      <c r="K44" s="15">
        <f t="shared" si="0"/>
        <v>36586</v>
      </c>
      <c r="L44" s="17">
        <f t="shared" si="2"/>
        <v>478</v>
      </c>
      <c r="M44" s="5">
        <f t="shared" si="3"/>
        <v>20</v>
      </c>
      <c r="N44" s="15">
        <f t="shared" si="1"/>
        <v>37196</v>
      </c>
      <c r="Q44" s="25" t="s">
        <v>19</v>
      </c>
    </row>
    <row r="45" spans="3:55" x14ac:dyDescent="0.2">
      <c r="C45">
        <v>44</v>
      </c>
      <c r="D45" s="2">
        <v>18</v>
      </c>
      <c r="E45" s="44">
        <v>36586</v>
      </c>
      <c r="F45" s="45">
        <v>3</v>
      </c>
      <c r="G45" s="45">
        <v>20</v>
      </c>
      <c r="H45" s="45">
        <v>14</v>
      </c>
      <c r="I45" s="45">
        <v>18</v>
      </c>
      <c r="J45" s="46">
        <v>558866</v>
      </c>
      <c r="K45" s="15">
        <f t="shared" si="0"/>
        <v>36586</v>
      </c>
      <c r="L45" s="17">
        <f t="shared" si="2"/>
        <v>478</v>
      </c>
      <c r="M45" s="5">
        <f t="shared" si="3"/>
        <v>18</v>
      </c>
      <c r="N45" s="15">
        <f t="shared" si="1"/>
        <v>37135</v>
      </c>
      <c r="Q45" s="24"/>
      <c r="R45" s="97" t="s">
        <v>0</v>
      </c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</row>
    <row r="46" spans="3:55" x14ac:dyDescent="0.2">
      <c r="C46">
        <v>45</v>
      </c>
      <c r="D46" s="2">
        <v>22</v>
      </c>
      <c r="E46" s="44">
        <v>36586</v>
      </c>
      <c r="F46" s="45">
        <v>1</v>
      </c>
      <c r="G46" s="45">
        <v>23</v>
      </c>
      <c r="H46" s="45">
        <v>23</v>
      </c>
      <c r="I46" s="45">
        <v>22</v>
      </c>
      <c r="J46" s="46">
        <v>797481</v>
      </c>
      <c r="K46" s="15">
        <f t="shared" si="0"/>
        <v>36586</v>
      </c>
      <c r="L46" s="17">
        <f t="shared" si="2"/>
        <v>478</v>
      </c>
      <c r="M46" s="5">
        <f t="shared" si="3"/>
        <v>22</v>
      </c>
      <c r="N46" s="15">
        <f t="shared" si="1"/>
        <v>37257</v>
      </c>
      <c r="Q46" s="24" t="s">
        <v>17</v>
      </c>
      <c r="R46" s="40">
        <v>0</v>
      </c>
      <c r="S46" s="40">
        <v>1</v>
      </c>
      <c r="T46" s="40">
        <v>2</v>
      </c>
      <c r="U46" s="40">
        <v>3</v>
      </c>
      <c r="V46" s="40">
        <v>4</v>
      </c>
      <c r="W46" s="40">
        <v>5</v>
      </c>
      <c r="X46" s="40">
        <v>6</v>
      </c>
      <c r="Y46" s="40">
        <v>7</v>
      </c>
      <c r="Z46" s="40">
        <v>8</v>
      </c>
      <c r="AA46" s="40">
        <v>9</v>
      </c>
      <c r="AB46" s="40">
        <v>10</v>
      </c>
      <c r="AC46" s="40">
        <v>11</v>
      </c>
      <c r="AD46" s="40">
        <v>12</v>
      </c>
      <c r="AE46" s="40">
        <v>13</v>
      </c>
      <c r="AF46" s="40">
        <v>14</v>
      </c>
      <c r="AG46" s="40">
        <v>15</v>
      </c>
      <c r="AH46" s="40">
        <v>16</v>
      </c>
      <c r="AI46" s="40">
        <v>17</v>
      </c>
      <c r="AJ46" s="40">
        <v>18</v>
      </c>
      <c r="AK46" s="40">
        <v>19</v>
      </c>
      <c r="AL46" s="40">
        <v>20</v>
      </c>
      <c r="AM46" s="40">
        <v>21</v>
      </c>
      <c r="AN46" s="40">
        <v>22</v>
      </c>
      <c r="AO46" s="40">
        <v>23</v>
      </c>
      <c r="AP46" s="40">
        <v>24</v>
      </c>
      <c r="AQ46" s="40">
        <v>25</v>
      </c>
      <c r="AR46" s="40">
        <v>26</v>
      </c>
      <c r="AS46" s="40">
        <v>27</v>
      </c>
      <c r="AT46" s="40">
        <v>28</v>
      </c>
      <c r="AU46" s="40">
        <v>29</v>
      </c>
      <c r="AV46" s="40">
        <v>30</v>
      </c>
      <c r="AW46" s="40">
        <v>31</v>
      </c>
      <c r="AX46" s="40">
        <v>32</v>
      </c>
      <c r="AY46" s="40">
        <v>33</v>
      </c>
      <c r="AZ46" s="40">
        <v>34</v>
      </c>
      <c r="BA46" s="40">
        <v>35</v>
      </c>
      <c r="BB46" s="40">
        <v>36</v>
      </c>
      <c r="BC46" s="28" t="s">
        <v>28</v>
      </c>
    </row>
    <row r="47" spans="3:55" x14ac:dyDescent="0.2">
      <c r="C47">
        <v>46</v>
      </c>
      <c r="D47" s="2">
        <v>23</v>
      </c>
      <c r="E47" s="44">
        <v>36617</v>
      </c>
      <c r="F47" s="45">
        <v>1</v>
      </c>
      <c r="G47" s="45">
        <v>27</v>
      </c>
      <c r="H47" s="45">
        <v>21</v>
      </c>
      <c r="I47" s="45">
        <v>23</v>
      </c>
      <c r="J47" s="46">
        <v>1164955</v>
      </c>
      <c r="K47" s="15">
        <f t="shared" si="0"/>
        <v>36617</v>
      </c>
      <c r="L47" s="17">
        <f t="shared" si="2"/>
        <v>477</v>
      </c>
      <c r="M47" s="5">
        <f t="shared" si="3"/>
        <v>23</v>
      </c>
      <c r="N47" s="15">
        <f t="shared" si="1"/>
        <v>37316</v>
      </c>
      <c r="P47" s="27">
        <v>0</v>
      </c>
      <c r="Q47" s="24">
        <v>36</v>
      </c>
      <c r="R47" s="5">
        <f t="shared" ref="R47:AA56" si="20">COUNTIFS($L$2:$L$1048576,"="&amp;$Q47,$M$2:$M$1048576,"="&amp;R$46)</f>
        <v>0</v>
      </c>
      <c r="S47" s="5">
        <f t="shared" si="20"/>
        <v>0</v>
      </c>
      <c r="T47" s="5">
        <f t="shared" si="20"/>
        <v>0</v>
      </c>
      <c r="U47" s="5">
        <f t="shared" si="20"/>
        <v>0</v>
      </c>
      <c r="V47" s="5">
        <f t="shared" si="20"/>
        <v>0</v>
      </c>
      <c r="W47" s="5">
        <f t="shared" si="20"/>
        <v>0</v>
      </c>
      <c r="X47" s="5">
        <f t="shared" si="20"/>
        <v>0</v>
      </c>
      <c r="Y47" s="5">
        <f t="shared" si="20"/>
        <v>0</v>
      </c>
      <c r="Z47" s="5">
        <f t="shared" si="20"/>
        <v>0</v>
      </c>
      <c r="AA47" s="5">
        <f t="shared" si="20"/>
        <v>0</v>
      </c>
      <c r="AB47" s="5">
        <f t="shared" ref="AB47:AK56" si="21">COUNTIFS($L$2:$L$1048576,"="&amp;$Q47,$M$2:$M$1048576,"="&amp;AB$46)</f>
        <v>0</v>
      </c>
      <c r="AC47" s="5">
        <f t="shared" si="21"/>
        <v>0</v>
      </c>
      <c r="AD47" s="5">
        <f t="shared" si="21"/>
        <v>0</v>
      </c>
      <c r="AE47" s="5">
        <f t="shared" si="21"/>
        <v>0</v>
      </c>
      <c r="AF47" s="5">
        <f t="shared" si="21"/>
        <v>0</v>
      </c>
      <c r="AG47" s="5">
        <f t="shared" si="21"/>
        <v>0</v>
      </c>
      <c r="AH47" s="5">
        <f t="shared" si="21"/>
        <v>1</v>
      </c>
      <c r="AI47" s="5">
        <f t="shared" si="21"/>
        <v>0</v>
      </c>
      <c r="AJ47" s="5">
        <f t="shared" si="21"/>
        <v>0</v>
      </c>
      <c r="AK47" s="5">
        <f t="shared" si="21"/>
        <v>0</v>
      </c>
      <c r="AL47" s="5">
        <f t="shared" ref="AL47:AU56" si="22">COUNTIFS($L$2:$L$1048576,"="&amp;$Q47,$M$2:$M$1048576,"="&amp;AL$46)</f>
        <v>0</v>
      </c>
      <c r="AM47" s="5">
        <f t="shared" si="22"/>
        <v>1</v>
      </c>
      <c r="AN47" s="5">
        <f t="shared" si="22"/>
        <v>0</v>
      </c>
      <c r="AO47" s="5">
        <f t="shared" si="22"/>
        <v>0</v>
      </c>
      <c r="AP47" s="5">
        <f t="shared" si="22"/>
        <v>0</v>
      </c>
      <c r="AQ47" s="5">
        <f t="shared" si="22"/>
        <v>0</v>
      </c>
      <c r="AR47" s="5">
        <f t="shared" si="22"/>
        <v>3</v>
      </c>
      <c r="AS47" s="5">
        <f t="shared" si="22"/>
        <v>1</v>
      </c>
      <c r="AT47" s="5">
        <f t="shared" si="22"/>
        <v>0</v>
      </c>
      <c r="AU47" s="5">
        <f t="shared" si="22"/>
        <v>1</v>
      </c>
      <c r="AV47" s="5">
        <f t="shared" ref="AV47:BB56" si="23">COUNTIFS($L$2:$L$1048576,"="&amp;$Q47,$M$2:$M$1048576,"="&amp;AV$46)</f>
        <v>0</v>
      </c>
      <c r="AW47" s="5">
        <f t="shared" si="23"/>
        <v>1</v>
      </c>
      <c r="AX47" s="5">
        <f t="shared" si="23"/>
        <v>0</v>
      </c>
      <c r="AY47" s="5">
        <f t="shared" si="23"/>
        <v>1</v>
      </c>
      <c r="AZ47" s="5">
        <f t="shared" si="23"/>
        <v>3</v>
      </c>
      <c r="BA47" s="5">
        <f t="shared" si="23"/>
        <v>2</v>
      </c>
      <c r="BB47" s="5">
        <f t="shared" si="23"/>
        <v>0</v>
      </c>
      <c r="BC47" s="23"/>
    </row>
    <row r="48" spans="3:55" x14ac:dyDescent="0.2">
      <c r="C48">
        <v>47</v>
      </c>
      <c r="D48" s="2">
        <v>31</v>
      </c>
      <c r="E48" s="44">
        <v>36617</v>
      </c>
      <c r="F48" s="45">
        <v>3</v>
      </c>
      <c r="G48" s="45">
        <v>1</v>
      </c>
      <c r="H48" s="45">
        <v>16</v>
      </c>
      <c r="I48" s="45">
        <v>31</v>
      </c>
      <c r="J48" s="46">
        <v>977964</v>
      </c>
      <c r="K48" s="15">
        <f t="shared" si="0"/>
        <v>36617</v>
      </c>
      <c r="L48" s="17">
        <f t="shared" si="2"/>
        <v>477</v>
      </c>
      <c r="M48" s="5">
        <f t="shared" si="3"/>
        <v>31</v>
      </c>
      <c r="N48" s="15">
        <f t="shared" si="1"/>
        <v>37561</v>
      </c>
      <c r="P48" s="27">
        <v>1</v>
      </c>
      <c r="Q48" s="24">
        <v>35</v>
      </c>
      <c r="R48" s="5">
        <f t="shared" si="20"/>
        <v>0</v>
      </c>
      <c r="S48" s="5">
        <f t="shared" si="20"/>
        <v>0</v>
      </c>
      <c r="T48" s="5">
        <f t="shared" si="20"/>
        <v>0</v>
      </c>
      <c r="U48" s="5">
        <f t="shared" si="20"/>
        <v>0</v>
      </c>
      <c r="V48" s="5">
        <f t="shared" si="20"/>
        <v>0</v>
      </c>
      <c r="W48" s="5">
        <f t="shared" si="20"/>
        <v>0</v>
      </c>
      <c r="X48" s="5">
        <f t="shared" si="20"/>
        <v>0</v>
      </c>
      <c r="Y48" s="5">
        <f t="shared" si="20"/>
        <v>0</v>
      </c>
      <c r="Z48" s="5">
        <f t="shared" si="20"/>
        <v>0</v>
      </c>
      <c r="AA48" s="5">
        <f t="shared" si="20"/>
        <v>0</v>
      </c>
      <c r="AB48" s="5">
        <f t="shared" si="21"/>
        <v>0</v>
      </c>
      <c r="AC48" s="5">
        <f t="shared" si="21"/>
        <v>0</v>
      </c>
      <c r="AD48" s="5">
        <f t="shared" si="21"/>
        <v>0</v>
      </c>
      <c r="AE48" s="5">
        <f t="shared" si="21"/>
        <v>0</v>
      </c>
      <c r="AF48" s="5">
        <f t="shared" si="21"/>
        <v>0</v>
      </c>
      <c r="AG48" s="5">
        <f t="shared" si="21"/>
        <v>1</v>
      </c>
      <c r="AH48" s="5">
        <f t="shared" si="21"/>
        <v>0</v>
      </c>
      <c r="AI48" s="5">
        <f t="shared" si="21"/>
        <v>0</v>
      </c>
      <c r="AJ48" s="5">
        <f t="shared" si="21"/>
        <v>0</v>
      </c>
      <c r="AK48" s="5">
        <f t="shared" si="21"/>
        <v>0</v>
      </c>
      <c r="AL48" s="5">
        <f t="shared" si="22"/>
        <v>0</v>
      </c>
      <c r="AM48" s="5">
        <f t="shared" si="22"/>
        <v>1</v>
      </c>
      <c r="AN48" s="5">
        <f t="shared" si="22"/>
        <v>0</v>
      </c>
      <c r="AO48" s="5">
        <f t="shared" si="22"/>
        <v>1</v>
      </c>
      <c r="AP48" s="5">
        <f t="shared" si="22"/>
        <v>0</v>
      </c>
      <c r="AQ48" s="5">
        <f t="shared" si="22"/>
        <v>1</v>
      </c>
      <c r="AR48" s="5">
        <f t="shared" si="22"/>
        <v>1</v>
      </c>
      <c r="AS48" s="5">
        <f t="shared" si="22"/>
        <v>0</v>
      </c>
      <c r="AT48" s="5">
        <f t="shared" si="22"/>
        <v>0</v>
      </c>
      <c r="AU48" s="5">
        <f t="shared" si="22"/>
        <v>0</v>
      </c>
      <c r="AV48" s="5">
        <f t="shared" si="23"/>
        <v>0</v>
      </c>
      <c r="AW48" s="5">
        <f t="shared" si="23"/>
        <v>2</v>
      </c>
      <c r="AX48" s="5">
        <f t="shared" si="23"/>
        <v>0</v>
      </c>
      <c r="AY48" s="5">
        <f t="shared" si="23"/>
        <v>0</v>
      </c>
      <c r="AZ48" s="5">
        <f t="shared" si="23"/>
        <v>2</v>
      </c>
      <c r="BA48" s="5">
        <f t="shared" si="23"/>
        <v>2</v>
      </c>
      <c r="BB48" s="5">
        <f t="shared" si="23"/>
        <v>2</v>
      </c>
      <c r="BC48" s="23">
        <f ca="1">SUM($BB48:OFFSET($BB48,0,1-($P48)))</f>
        <v>2</v>
      </c>
    </row>
    <row r="49" spans="3:55" x14ac:dyDescent="0.2">
      <c r="C49">
        <v>48</v>
      </c>
      <c r="D49" s="2">
        <v>28</v>
      </c>
      <c r="E49" s="44">
        <v>36617</v>
      </c>
      <c r="F49" s="45">
        <v>4</v>
      </c>
      <c r="G49" s="45">
        <v>26</v>
      </c>
      <c r="H49" s="45">
        <v>24</v>
      </c>
      <c r="I49" s="45">
        <v>28</v>
      </c>
      <c r="J49" s="46">
        <v>1496579</v>
      </c>
      <c r="K49" s="15">
        <f t="shared" si="0"/>
        <v>36617</v>
      </c>
      <c r="L49" s="17">
        <f t="shared" si="2"/>
        <v>477</v>
      </c>
      <c r="M49" s="5">
        <f t="shared" si="3"/>
        <v>28</v>
      </c>
      <c r="N49" s="15">
        <f t="shared" si="1"/>
        <v>37469</v>
      </c>
      <c r="P49" s="27">
        <v>2</v>
      </c>
      <c r="Q49" s="24">
        <v>34</v>
      </c>
      <c r="R49" s="5">
        <f t="shared" si="20"/>
        <v>0</v>
      </c>
      <c r="S49" s="5">
        <f t="shared" si="20"/>
        <v>0</v>
      </c>
      <c r="T49" s="5">
        <f t="shared" si="20"/>
        <v>0</v>
      </c>
      <c r="U49" s="5">
        <f t="shared" si="20"/>
        <v>0</v>
      </c>
      <c r="V49" s="5">
        <f t="shared" si="20"/>
        <v>0</v>
      </c>
      <c r="W49" s="5">
        <f t="shared" si="20"/>
        <v>0</v>
      </c>
      <c r="X49" s="5">
        <f t="shared" si="20"/>
        <v>0</v>
      </c>
      <c r="Y49" s="5">
        <f t="shared" si="20"/>
        <v>0</v>
      </c>
      <c r="Z49" s="5">
        <f t="shared" si="20"/>
        <v>0</v>
      </c>
      <c r="AA49" s="5">
        <f t="shared" si="20"/>
        <v>0</v>
      </c>
      <c r="AB49" s="5">
        <f t="shared" si="21"/>
        <v>0</v>
      </c>
      <c r="AC49" s="5">
        <f t="shared" si="21"/>
        <v>0</v>
      </c>
      <c r="AD49" s="5">
        <f t="shared" si="21"/>
        <v>0</v>
      </c>
      <c r="AE49" s="5">
        <f t="shared" si="21"/>
        <v>0</v>
      </c>
      <c r="AF49" s="5">
        <f t="shared" si="21"/>
        <v>0</v>
      </c>
      <c r="AG49" s="5">
        <f t="shared" si="21"/>
        <v>0</v>
      </c>
      <c r="AH49" s="5">
        <f t="shared" si="21"/>
        <v>1</v>
      </c>
      <c r="AI49" s="5">
        <f t="shared" si="21"/>
        <v>1</v>
      </c>
      <c r="AJ49" s="5">
        <f t="shared" si="21"/>
        <v>0</v>
      </c>
      <c r="AK49" s="5">
        <f t="shared" si="21"/>
        <v>0</v>
      </c>
      <c r="AL49" s="5">
        <f t="shared" si="22"/>
        <v>0</v>
      </c>
      <c r="AM49" s="5">
        <f t="shared" si="22"/>
        <v>0</v>
      </c>
      <c r="AN49" s="5">
        <f t="shared" si="22"/>
        <v>0</v>
      </c>
      <c r="AO49" s="5">
        <f t="shared" si="22"/>
        <v>0</v>
      </c>
      <c r="AP49" s="5">
        <f t="shared" si="22"/>
        <v>1</v>
      </c>
      <c r="AQ49" s="5">
        <f t="shared" si="22"/>
        <v>0</v>
      </c>
      <c r="AR49" s="5">
        <f t="shared" si="22"/>
        <v>1</v>
      </c>
      <c r="AS49" s="5">
        <f t="shared" si="22"/>
        <v>1</v>
      </c>
      <c r="AT49" s="5">
        <f t="shared" si="22"/>
        <v>1</v>
      </c>
      <c r="AU49" s="5">
        <f t="shared" si="22"/>
        <v>2</v>
      </c>
      <c r="AV49" s="5">
        <f t="shared" si="23"/>
        <v>1</v>
      </c>
      <c r="AW49" s="5">
        <f t="shared" si="23"/>
        <v>1</v>
      </c>
      <c r="AX49" s="5">
        <f t="shared" si="23"/>
        <v>1</v>
      </c>
      <c r="AY49" s="5">
        <f t="shared" si="23"/>
        <v>0</v>
      </c>
      <c r="AZ49" s="5">
        <f t="shared" si="23"/>
        <v>1</v>
      </c>
      <c r="BA49" s="5">
        <f t="shared" si="23"/>
        <v>0</v>
      </c>
      <c r="BB49" s="5">
        <f t="shared" si="23"/>
        <v>0</v>
      </c>
      <c r="BC49" s="23">
        <f ca="1">SUM($BB49:OFFSET($BB49,0,1-($P49)))</f>
        <v>0</v>
      </c>
    </row>
    <row r="50" spans="3:55" x14ac:dyDescent="0.2">
      <c r="C50">
        <v>49</v>
      </c>
      <c r="D50" s="2">
        <v>33</v>
      </c>
      <c r="E50" s="44">
        <v>36617</v>
      </c>
      <c r="F50" s="45">
        <v>6</v>
      </c>
      <c r="G50" s="45">
        <v>24</v>
      </c>
      <c r="H50" s="45">
        <v>33</v>
      </c>
      <c r="I50" s="45">
        <v>33</v>
      </c>
      <c r="J50" s="46">
        <v>738314</v>
      </c>
      <c r="K50" s="15">
        <f t="shared" si="0"/>
        <v>36617</v>
      </c>
      <c r="L50" s="17">
        <f t="shared" si="2"/>
        <v>477</v>
      </c>
      <c r="M50" s="5">
        <f t="shared" si="3"/>
        <v>33</v>
      </c>
      <c r="N50" s="15">
        <f t="shared" si="1"/>
        <v>37622</v>
      </c>
      <c r="P50" s="27">
        <v>3</v>
      </c>
      <c r="Q50" s="24">
        <v>33</v>
      </c>
      <c r="R50" s="5">
        <f t="shared" si="20"/>
        <v>0</v>
      </c>
      <c r="S50" s="5">
        <f t="shared" si="20"/>
        <v>0</v>
      </c>
      <c r="T50" s="5">
        <f t="shared" si="20"/>
        <v>0</v>
      </c>
      <c r="U50" s="5">
        <f t="shared" si="20"/>
        <v>0</v>
      </c>
      <c r="V50" s="5">
        <f t="shared" si="20"/>
        <v>0</v>
      </c>
      <c r="W50" s="5">
        <f t="shared" si="20"/>
        <v>0</v>
      </c>
      <c r="X50" s="5">
        <f t="shared" si="20"/>
        <v>0</v>
      </c>
      <c r="Y50" s="5">
        <f t="shared" si="20"/>
        <v>0</v>
      </c>
      <c r="Z50" s="5">
        <f t="shared" si="20"/>
        <v>0</v>
      </c>
      <c r="AA50" s="5">
        <f t="shared" si="20"/>
        <v>0</v>
      </c>
      <c r="AB50" s="5">
        <f t="shared" si="21"/>
        <v>0</v>
      </c>
      <c r="AC50" s="5">
        <f t="shared" si="21"/>
        <v>0</v>
      </c>
      <c r="AD50" s="5">
        <f t="shared" si="21"/>
        <v>0</v>
      </c>
      <c r="AE50" s="5">
        <f t="shared" si="21"/>
        <v>0</v>
      </c>
      <c r="AF50" s="5">
        <f t="shared" si="21"/>
        <v>0</v>
      </c>
      <c r="AG50" s="5">
        <f t="shared" si="21"/>
        <v>1</v>
      </c>
      <c r="AH50" s="5">
        <f t="shared" si="21"/>
        <v>0</v>
      </c>
      <c r="AI50" s="5">
        <f t="shared" si="21"/>
        <v>0</v>
      </c>
      <c r="AJ50" s="5">
        <f t="shared" si="21"/>
        <v>0</v>
      </c>
      <c r="AK50" s="5">
        <f t="shared" si="21"/>
        <v>0</v>
      </c>
      <c r="AL50" s="5">
        <f t="shared" si="22"/>
        <v>0</v>
      </c>
      <c r="AM50" s="5">
        <f t="shared" si="22"/>
        <v>0</v>
      </c>
      <c r="AN50" s="5">
        <f t="shared" si="22"/>
        <v>1</v>
      </c>
      <c r="AO50" s="5">
        <f t="shared" si="22"/>
        <v>0</v>
      </c>
      <c r="AP50" s="5">
        <f t="shared" si="22"/>
        <v>1</v>
      </c>
      <c r="AQ50" s="5">
        <f t="shared" si="22"/>
        <v>1</v>
      </c>
      <c r="AR50" s="5">
        <f t="shared" si="22"/>
        <v>0</v>
      </c>
      <c r="AS50" s="5">
        <f t="shared" si="22"/>
        <v>1</v>
      </c>
      <c r="AT50" s="5">
        <f t="shared" si="22"/>
        <v>1</v>
      </c>
      <c r="AU50" s="5">
        <f t="shared" si="22"/>
        <v>0</v>
      </c>
      <c r="AV50" s="5">
        <f t="shared" si="23"/>
        <v>1</v>
      </c>
      <c r="AW50" s="5">
        <f t="shared" si="23"/>
        <v>0</v>
      </c>
      <c r="AX50" s="5">
        <f t="shared" si="23"/>
        <v>0</v>
      </c>
      <c r="AY50" s="5">
        <f t="shared" si="23"/>
        <v>3</v>
      </c>
      <c r="AZ50" s="5">
        <f t="shared" si="23"/>
        <v>4</v>
      </c>
      <c r="BA50" s="5">
        <f t="shared" si="23"/>
        <v>0</v>
      </c>
      <c r="BB50" s="5">
        <f t="shared" si="23"/>
        <v>1</v>
      </c>
      <c r="BC50" s="23">
        <f ca="1">SUM($BB50:OFFSET($BB50,0,1-($P50)))</f>
        <v>5</v>
      </c>
    </row>
    <row r="51" spans="3:55" x14ac:dyDescent="0.2">
      <c r="C51">
        <v>50</v>
      </c>
      <c r="D51" s="2">
        <v>4</v>
      </c>
      <c r="E51" s="44">
        <v>36617</v>
      </c>
      <c r="F51" s="45">
        <v>2</v>
      </c>
      <c r="G51" s="45">
        <v>28</v>
      </c>
      <c r="H51" s="45">
        <v>15</v>
      </c>
      <c r="I51" s="45">
        <v>4</v>
      </c>
      <c r="J51" s="46">
        <v>996829</v>
      </c>
      <c r="K51" s="15">
        <f t="shared" si="0"/>
        <v>36617</v>
      </c>
      <c r="L51" s="17">
        <f t="shared" si="2"/>
        <v>477</v>
      </c>
      <c r="M51" s="5">
        <f t="shared" si="3"/>
        <v>4</v>
      </c>
      <c r="N51" s="15">
        <f t="shared" si="1"/>
        <v>36739</v>
      </c>
      <c r="P51" s="27">
        <v>4</v>
      </c>
      <c r="Q51" s="24">
        <v>32</v>
      </c>
      <c r="R51" s="5">
        <f t="shared" si="20"/>
        <v>0</v>
      </c>
      <c r="S51" s="5">
        <f t="shared" si="20"/>
        <v>0</v>
      </c>
      <c r="T51" s="5">
        <f t="shared" si="20"/>
        <v>0</v>
      </c>
      <c r="U51" s="5">
        <f t="shared" si="20"/>
        <v>0</v>
      </c>
      <c r="V51" s="5">
        <f t="shared" si="20"/>
        <v>0</v>
      </c>
      <c r="W51" s="5">
        <f t="shared" si="20"/>
        <v>0</v>
      </c>
      <c r="X51" s="5">
        <f t="shared" si="20"/>
        <v>0</v>
      </c>
      <c r="Y51" s="5">
        <f t="shared" si="20"/>
        <v>0</v>
      </c>
      <c r="Z51" s="5">
        <f t="shared" si="20"/>
        <v>0</v>
      </c>
      <c r="AA51" s="5">
        <f t="shared" si="20"/>
        <v>0</v>
      </c>
      <c r="AB51" s="5">
        <f t="shared" si="21"/>
        <v>0</v>
      </c>
      <c r="AC51" s="5">
        <f t="shared" si="21"/>
        <v>1</v>
      </c>
      <c r="AD51" s="5">
        <f t="shared" si="21"/>
        <v>1</v>
      </c>
      <c r="AE51" s="5">
        <f t="shared" si="21"/>
        <v>0</v>
      </c>
      <c r="AF51" s="5">
        <f t="shared" si="21"/>
        <v>0</v>
      </c>
      <c r="AG51" s="5">
        <f t="shared" si="21"/>
        <v>0</v>
      </c>
      <c r="AH51" s="5">
        <f t="shared" si="21"/>
        <v>0</v>
      </c>
      <c r="AI51" s="5">
        <f t="shared" si="21"/>
        <v>1</v>
      </c>
      <c r="AJ51" s="5">
        <f t="shared" si="21"/>
        <v>0</v>
      </c>
      <c r="AK51" s="5">
        <f t="shared" si="21"/>
        <v>0</v>
      </c>
      <c r="AL51" s="5">
        <f t="shared" si="22"/>
        <v>0</v>
      </c>
      <c r="AM51" s="5">
        <f t="shared" si="22"/>
        <v>1</v>
      </c>
      <c r="AN51" s="5">
        <f t="shared" si="22"/>
        <v>0</v>
      </c>
      <c r="AO51" s="5">
        <f t="shared" si="22"/>
        <v>1</v>
      </c>
      <c r="AP51" s="5">
        <f t="shared" si="22"/>
        <v>0</v>
      </c>
      <c r="AQ51" s="5">
        <f t="shared" si="22"/>
        <v>0</v>
      </c>
      <c r="AR51" s="5">
        <f t="shared" si="22"/>
        <v>1</v>
      </c>
      <c r="AS51" s="5">
        <f t="shared" si="22"/>
        <v>0</v>
      </c>
      <c r="AT51" s="5">
        <f t="shared" si="22"/>
        <v>0</v>
      </c>
      <c r="AU51" s="5">
        <f t="shared" si="22"/>
        <v>0</v>
      </c>
      <c r="AV51" s="5">
        <f t="shared" si="23"/>
        <v>1</v>
      </c>
      <c r="AW51" s="5">
        <f t="shared" si="23"/>
        <v>2</v>
      </c>
      <c r="AX51" s="5">
        <f t="shared" si="23"/>
        <v>0</v>
      </c>
      <c r="AY51" s="5">
        <f t="shared" si="23"/>
        <v>2</v>
      </c>
      <c r="AZ51" s="5">
        <f t="shared" si="23"/>
        <v>1</v>
      </c>
      <c r="BA51" s="5">
        <f t="shared" si="23"/>
        <v>1</v>
      </c>
      <c r="BB51" s="5">
        <f t="shared" si="23"/>
        <v>1</v>
      </c>
      <c r="BC51" s="23">
        <f ca="1">SUM($BB51:OFFSET($BB51,0,1-($P51)))</f>
        <v>5</v>
      </c>
    </row>
    <row r="52" spans="3:55" x14ac:dyDescent="0.2">
      <c r="C52">
        <v>51</v>
      </c>
      <c r="D52" s="2">
        <v>34</v>
      </c>
      <c r="E52" s="44">
        <v>36617</v>
      </c>
      <c r="F52" s="45">
        <v>5</v>
      </c>
      <c r="G52" s="45">
        <v>9</v>
      </c>
      <c r="H52" s="45">
        <v>18</v>
      </c>
      <c r="I52" s="45">
        <v>34</v>
      </c>
      <c r="J52" s="46">
        <v>1117572</v>
      </c>
      <c r="K52" s="15">
        <f t="shared" si="0"/>
        <v>36617</v>
      </c>
      <c r="L52" s="17">
        <f t="shared" si="2"/>
        <v>477</v>
      </c>
      <c r="M52" s="5">
        <f t="shared" si="3"/>
        <v>34</v>
      </c>
      <c r="N52" s="15">
        <f t="shared" si="1"/>
        <v>37653</v>
      </c>
      <c r="P52" s="27">
        <v>5</v>
      </c>
      <c r="Q52" s="24">
        <v>31</v>
      </c>
      <c r="R52" s="5">
        <f t="shared" si="20"/>
        <v>0</v>
      </c>
      <c r="S52" s="5">
        <f t="shared" si="20"/>
        <v>0</v>
      </c>
      <c r="T52" s="5">
        <f t="shared" si="20"/>
        <v>0</v>
      </c>
      <c r="U52" s="5">
        <f t="shared" si="20"/>
        <v>0</v>
      </c>
      <c r="V52" s="5">
        <f t="shared" si="20"/>
        <v>0</v>
      </c>
      <c r="W52" s="5">
        <f t="shared" si="20"/>
        <v>0</v>
      </c>
      <c r="X52" s="5">
        <f t="shared" si="20"/>
        <v>0</v>
      </c>
      <c r="Y52" s="5">
        <f t="shared" si="20"/>
        <v>0</v>
      </c>
      <c r="Z52" s="5">
        <f t="shared" si="20"/>
        <v>0</v>
      </c>
      <c r="AA52" s="5">
        <f t="shared" si="20"/>
        <v>0</v>
      </c>
      <c r="AB52" s="5">
        <f t="shared" si="21"/>
        <v>0</v>
      </c>
      <c r="AC52" s="5">
        <f t="shared" si="21"/>
        <v>0</v>
      </c>
      <c r="AD52" s="5">
        <f t="shared" si="21"/>
        <v>1</v>
      </c>
      <c r="AE52" s="5">
        <f t="shared" si="21"/>
        <v>0</v>
      </c>
      <c r="AF52" s="5">
        <f t="shared" si="21"/>
        <v>0</v>
      </c>
      <c r="AG52" s="5">
        <f t="shared" si="21"/>
        <v>2</v>
      </c>
      <c r="AH52" s="5">
        <f t="shared" si="21"/>
        <v>0</v>
      </c>
      <c r="AI52" s="5">
        <f t="shared" si="21"/>
        <v>0</v>
      </c>
      <c r="AJ52" s="5">
        <f t="shared" si="21"/>
        <v>0</v>
      </c>
      <c r="AK52" s="5">
        <f t="shared" si="21"/>
        <v>0</v>
      </c>
      <c r="AL52" s="5">
        <f t="shared" si="22"/>
        <v>0</v>
      </c>
      <c r="AM52" s="5">
        <f t="shared" si="22"/>
        <v>0</v>
      </c>
      <c r="AN52" s="5">
        <f t="shared" si="22"/>
        <v>0</v>
      </c>
      <c r="AO52" s="5">
        <f t="shared" si="22"/>
        <v>0</v>
      </c>
      <c r="AP52" s="5">
        <f t="shared" si="22"/>
        <v>1</v>
      </c>
      <c r="AQ52" s="5">
        <f t="shared" si="22"/>
        <v>0</v>
      </c>
      <c r="AR52" s="5">
        <f t="shared" si="22"/>
        <v>0</v>
      </c>
      <c r="AS52" s="5">
        <f t="shared" si="22"/>
        <v>0</v>
      </c>
      <c r="AT52" s="5">
        <f t="shared" si="22"/>
        <v>1</v>
      </c>
      <c r="AU52" s="5">
        <f t="shared" si="22"/>
        <v>0</v>
      </c>
      <c r="AV52" s="5">
        <f t="shared" si="23"/>
        <v>0</v>
      </c>
      <c r="AW52" s="5">
        <f t="shared" si="23"/>
        <v>2</v>
      </c>
      <c r="AX52" s="5">
        <f t="shared" si="23"/>
        <v>0</v>
      </c>
      <c r="AY52" s="5">
        <f t="shared" si="23"/>
        <v>1</v>
      </c>
      <c r="AZ52" s="5">
        <f t="shared" si="23"/>
        <v>1</v>
      </c>
      <c r="BA52" s="5">
        <f t="shared" si="23"/>
        <v>1</v>
      </c>
      <c r="BB52" s="5">
        <f t="shared" si="23"/>
        <v>1</v>
      </c>
      <c r="BC52" s="23">
        <f ca="1">SUM($BB52:OFFSET($BB52,0,1-($P52)))</f>
        <v>4</v>
      </c>
    </row>
    <row r="53" spans="3:55" x14ac:dyDescent="0.2">
      <c r="C53">
        <v>52</v>
      </c>
      <c r="D53" s="2">
        <v>34</v>
      </c>
      <c r="E53" s="44">
        <v>36617</v>
      </c>
      <c r="F53" s="45">
        <v>3</v>
      </c>
      <c r="G53" s="45">
        <v>10</v>
      </c>
      <c r="H53" s="45">
        <v>25</v>
      </c>
      <c r="I53" s="45">
        <v>34</v>
      </c>
      <c r="J53" s="46">
        <v>935476</v>
      </c>
      <c r="K53" s="15">
        <f t="shared" si="0"/>
        <v>36617</v>
      </c>
      <c r="L53" s="17">
        <f t="shared" si="2"/>
        <v>477</v>
      </c>
      <c r="M53" s="5">
        <f t="shared" si="3"/>
        <v>34</v>
      </c>
      <c r="N53" s="15">
        <f t="shared" si="1"/>
        <v>37653</v>
      </c>
      <c r="P53" s="27">
        <v>6</v>
      </c>
      <c r="Q53" s="24">
        <v>30</v>
      </c>
      <c r="R53" s="5">
        <f t="shared" si="20"/>
        <v>0</v>
      </c>
      <c r="S53" s="5">
        <f t="shared" si="20"/>
        <v>0</v>
      </c>
      <c r="T53" s="5">
        <f t="shared" si="20"/>
        <v>0</v>
      </c>
      <c r="U53" s="5">
        <f t="shared" si="20"/>
        <v>0</v>
      </c>
      <c r="V53" s="5">
        <f t="shared" si="20"/>
        <v>0</v>
      </c>
      <c r="W53" s="5">
        <f t="shared" si="20"/>
        <v>0</v>
      </c>
      <c r="X53" s="5">
        <f t="shared" si="20"/>
        <v>0</v>
      </c>
      <c r="Y53" s="5">
        <f t="shared" si="20"/>
        <v>0</v>
      </c>
      <c r="Z53" s="5">
        <f t="shared" si="20"/>
        <v>0</v>
      </c>
      <c r="AA53" s="5">
        <f t="shared" si="20"/>
        <v>0</v>
      </c>
      <c r="AB53" s="5">
        <f t="shared" si="21"/>
        <v>0</v>
      </c>
      <c r="AC53" s="5">
        <f t="shared" si="21"/>
        <v>0</v>
      </c>
      <c r="AD53" s="5">
        <f t="shared" si="21"/>
        <v>0</v>
      </c>
      <c r="AE53" s="5">
        <f t="shared" si="21"/>
        <v>0</v>
      </c>
      <c r="AF53" s="5">
        <f t="shared" si="21"/>
        <v>1</v>
      </c>
      <c r="AG53" s="5">
        <f t="shared" si="21"/>
        <v>0</v>
      </c>
      <c r="AH53" s="5">
        <f t="shared" si="21"/>
        <v>1</v>
      </c>
      <c r="AI53" s="5">
        <f t="shared" si="21"/>
        <v>0</v>
      </c>
      <c r="AJ53" s="5">
        <f t="shared" si="21"/>
        <v>0</v>
      </c>
      <c r="AK53" s="5">
        <f t="shared" si="21"/>
        <v>0</v>
      </c>
      <c r="AL53" s="5">
        <f t="shared" si="22"/>
        <v>0</v>
      </c>
      <c r="AM53" s="5">
        <f t="shared" si="22"/>
        <v>2</v>
      </c>
      <c r="AN53" s="5">
        <f t="shared" si="22"/>
        <v>0</v>
      </c>
      <c r="AO53" s="5">
        <f t="shared" si="22"/>
        <v>1</v>
      </c>
      <c r="AP53" s="5">
        <f t="shared" si="22"/>
        <v>0</v>
      </c>
      <c r="AQ53" s="5">
        <f t="shared" si="22"/>
        <v>0</v>
      </c>
      <c r="AR53" s="5">
        <f t="shared" si="22"/>
        <v>1</v>
      </c>
      <c r="AS53" s="5">
        <f t="shared" si="22"/>
        <v>1</v>
      </c>
      <c r="AT53" s="5">
        <f t="shared" si="22"/>
        <v>2</v>
      </c>
      <c r="AU53" s="5">
        <f t="shared" si="22"/>
        <v>2</v>
      </c>
      <c r="AV53" s="5">
        <f t="shared" si="23"/>
        <v>1</v>
      </c>
      <c r="AW53" s="5">
        <f t="shared" si="23"/>
        <v>2</v>
      </c>
      <c r="AX53" s="5">
        <f t="shared" si="23"/>
        <v>4</v>
      </c>
      <c r="AY53" s="5">
        <f t="shared" si="23"/>
        <v>1</v>
      </c>
      <c r="AZ53" s="5">
        <f t="shared" si="23"/>
        <v>2</v>
      </c>
      <c r="BA53" s="5">
        <f t="shared" si="23"/>
        <v>1</v>
      </c>
      <c r="BB53" s="5">
        <f t="shared" si="23"/>
        <v>3</v>
      </c>
      <c r="BC53" s="23">
        <f ca="1">SUM($BB53:OFFSET($BB53,0,1-($P53)))</f>
        <v>13</v>
      </c>
    </row>
    <row r="54" spans="3:55" x14ac:dyDescent="0.2">
      <c r="C54">
        <v>53</v>
      </c>
      <c r="D54" s="2">
        <v>35</v>
      </c>
      <c r="E54" s="44">
        <v>36617</v>
      </c>
      <c r="F54" s="45">
        <v>6</v>
      </c>
      <c r="G54" s="45">
        <v>34</v>
      </c>
      <c r="H54" s="45">
        <v>12</v>
      </c>
      <c r="I54" s="45">
        <v>35</v>
      </c>
      <c r="J54" s="46">
        <v>836773</v>
      </c>
      <c r="K54" s="15">
        <f t="shared" si="0"/>
        <v>36617</v>
      </c>
      <c r="L54" s="17">
        <f t="shared" si="2"/>
        <v>477</v>
      </c>
      <c r="M54" s="5">
        <f t="shared" si="3"/>
        <v>35</v>
      </c>
      <c r="N54" s="15">
        <f t="shared" si="1"/>
        <v>37681</v>
      </c>
      <c r="P54" s="27">
        <v>7</v>
      </c>
      <c r="Q54" s="24">
        <v>29</v>
      </c>
      <c r="R54" s="5">
        <f t="shared" si="20"/>
        <v>0</v>
      </c>
      <c r="S54" s="5">
        <f t="shared" si="20"/>
        <v>0</v>
      </c>
      <c r="T54" s="5">
        <f t="shared" si="20"/>
        <v>0</v>
      </c>
      <c r="U54" s="5">
        <f t="shared" si="20"/>
        <v>1</v>
      </c>
      <c r="V54" s="5">
        <f t="shared" si="20"/>
        <v>0</v>
      </c>
      <c r="W54" s="5">
        <f t="shared" si="20"/>
        <v>0</v>
      </c>
      <c r="X54" s="5">
        <f t="shared" si="20"/>
        <v>0</v>
      </c>
      <c r="Y54" s="5">
        <f t="shared" si="20"/>
        <v>0</v>
      </c>
      <c r="Z54" s="5">
        <f t="shared" si="20"/>
        <v>0</v>
      </c>
      <c r="AA54" s="5">
        <f t="shared" si="20"/>
        <v>0</v>
      </c>
      <c r="AB54" s="5">
        <f t="shared" si="21"/>
        <v>0</v>
      </c>
      <c r="AC54" s="5">
        <f t="shared" si="21"/>
        <v>1</v>
      </c>
      <c r="AD54" s="5">
        <f t="shared" si="21"/>
        <v>0</v>
      </c>
      <c r="AE54" s="5">
        <f t="shared" si="21"/>
        <v>0</v>
      </c>
      <c r="AF54" s="5">
        <f t="shared" si="21"/>
        <v>0</v>
      </c>
      <c r="AG54" s="5">
        <f t="shared" si="21"/>
        <v>0</v>
      </c>
      <c r="AH54" s="5">
        <f t="shared" si="21"/>
        <v>0</v>
      </c>
      <c r="AI54" s="5">
        <f t="shared" si="21"/>
        <v>0</v>
      </c>
      <c r="AJ54" s="5">
        <f t="shared" si="21"/>
        <v>0</v>
      </c>
      <c r="AK54" s="5">
        <f t="shared" si="21"/>
        <v>0</v>
      </c>
      <c r="AL54" s="5">
        <f t="shared" si="22"/>
        <v>2</v>
      </c>
      <c r="AM54" s="5">
        <f t="shared" si="22"/>
        <v>0</v>
      </c>
      <c r="AN54" s="5">
        <f t="shared" si="22"/>
        <v>0</v>
      </c>
      <c r="AO54" s="5">
        <f t="shared" si="22"/>
        <v>0</v>
      </c>
      <c r="AP54" s="5">
        <f t="shared" si="22"/>
        <v>0</v>
      </c>
      <c r="AQ54" s="5">
        <f t="shared" si="22"/>
        <v>1</v>
      </c>
      <c r="AR54" s="5">
        <f t="shared" si="22"/>
        <v>0</v>
      </c>
      <c r="AS54" s="5">
        <f t="shared" si="22"/>
        <v>1</v>
      </c>
      <c r="AT54" s="5">
        <f t="shared" si="22"/>
        <v>0</v>
      </c>
      <c r="AU54" s="5">
        <f t="shared" si="22"/>
        <v>2</v>
      </c>
      <c r="AV54" s="5">
        <f t="shared" si="23"/>
        <v>0</v>
      </c>
      <c r="AW54" s="5">
        <f t="shared" si="23"/>
        <v>1</v>
      </c>
      <c r="AX54" s="5">
        <f t="shared" si="23"/>
        <v>0</v>
      </c>
      <c r="AY54" s="5">
        <f t="shared" si="23"/>
        <v>1</v>
      </c>
      <c r="AZ54" s="5">
        <f t="shared" si="23"/>
        <v>2</v>
      </c>
      <c r="BA54" s="5">
        <f t="shared" si="23"/>
        <v>3</v>
      </c>
      <c r="BB54" s="5">
        <f t="shared" si="23"/>
        <v>4</v>
      </c>
      <c r="BC54" s="23">
        <f ca="1">SUM($BB54:OFFSET($BB54,0,1-($P54)))</f>
        <v>11</v>
      </c>
    </row>
    <row r="55" spans="3:55" x14ac:dyDescent="0.2">
      <c r="C55">
        <v>54</v>
      </c>
      <c r="D55" s="2">
        <v>11</v>
      </c>
      <c r="E55" s="44">
        <v>36617</v>
      </c>
      <c r="F55" s="45">
        <v>6</v>
      </c>
      <c r="G55" s="45">
        <v>7</v>
      </c>
      <c r="H55" s="45">
        <v>23</v>
      </c>
      <c r="I55" s="45">
        <v>11</v>
      </c>
      <c r="J55" s="46">
        <v>838425</v>
      </c>
      <c r="K55" s="15">
        <f t="shared" si="0"/>
        <v>36617</v>
      </c>
      <c r="L55" s="17">
        <f t="shared" si="2"/>
        <v>477</v>
      </c>
      <c r="M55" s="5">
        <f t="shared" si="3"/>
        <v>11</v>
      </c>
      <c r="N55" s="15">
        <f t="shared" si="1"/>
        <v>36951</v>
      </c>
      <c r="P55" s="27">
        <v>8</v>
      </c>
      <c r="Q55" s="24">
        <v>28</v>
      </c>
      <c r="R55" s="5">
        <f t="shared" si="20"/>
        <v>0</v>
      </c>
      <c r="S55" s="5">
        <f t="shared" si="20"/>
        <v>0</v>
      </c>
      <c r="T55" s="5">
        <f t="shared" si="20"/>
        <v>0</v>
      </c>
      <c r="U55" s="5">
        <f t="shared" si="20"/>
        <v>0</v>
      </c>
      <c r="V55" s="5">
        <f t="shared" si="20"/>
        <v>0</v>
      </c>
      <c r="W55" s="5">
        <f t="shared" si="20"/>
        <v>0</v>
      </c>
      <c r="X55" s="5">
        <f t="shared" si="20"/>
        <v>0</v>
      </c>
      <c r="Y55" s="5">
        <f t="shared" si="20"/>
        <v>0</v>
      </c>
      <c r="Z55" s="5">
        <f t="shared" si="20"/>
        <v>0</v>
      </c>
      <c r="AA55" s="5">
        <f t="shared" si="20"/>
        <v>0</v>
      </c>
      <c r="AB55" s="5">
        <f t="shared" si="21"/>
        <v>0</v>
      </c>
      <c r="AC55" s="5">
        <f t="shared" si="21"/>
        <v>0</v>
      </c>
      <c r="AD55" s="5">
        <f t="shared" si="21"/>
        <v>0</v>
      </c>
      <c r="AE55" s="5">
        <f t="shared" si="21"/>
        <v>0</v>
      </c>
      <c r="AF55" s="5">
        <f t="shared" si="21"/>
        <v>0</v>
      </c>
      <c r="AG55" s="5">
        <f t="shared" si="21"/>
        <v>0</v>
      </c>
      <c r="AH55" s="5">
        <f t="shared" si="21"/>
        <v>0</v>
      </c>
      <c r="AI55" s="5">
        <f t="shared" si="21"/>
        <v>0</v>
      </c>
      <c r="AJ55" s="5">
        <f t="shared" si="21"/>
        <v>0</v>
      </c>
      <c r="AK55" s="5">
        <f t="shared" si="21"/>
        <v>0</v>
      </c>
      <c r="AL55" s="5">
        <f t="shared" si="22"/>
        <v>1</v>
      </c>
      <c r="AM55" s="5">
        <f t="shared" si="22"/>
        <v>1</v>
      </c>
      <c r="AN55" s="5">
        <f t="shared" si="22"/>
        <v>0</v>
      </c>
      <c r="AO55" s="5">
        <f t="shared" si="22"/>
        <v>0</v>
      </c>
      <c r="AP55" s="5">
        <f t="shared" si="22"/>
        <v>0</v>
      </c>
      <c r="AQ55" s="5">
        <f t="shared" si="22"/>
        <v>1</v>
      </c>
      <c r="AR55" s="5">
        <f t="shared" si="22"/>
        <v>1</v>
      </c>
      <c r="AS55" s="5">
        <f t="shared" si="22"/>
        <v>1</v>
      </c>
      <c r="AT55" s="5">
        <f t="shared" si="22"/>
        <v>0</v>
      </c>
      <c r="AU55" s="5">
        <f t="shared" si="22"/>
        <v>1</v>
      </c>
      <c r="AV55" s="5">
        <f t="shared" si="23"/>
        <v>1</v>
      </c>
      <c r="AW55" s="5">
        <f t="shared" si="23"/>
        <v>2</v>
      </c>
      <c r="AX55" s="5">
        <f t="shared" si="23"/>
        <v>1</v>
      </c>
      <c r="AY55" s="5">
        <f t="shared" si="23"/>
        <v>0</v>
      </c>
      <c r="AZ55" s="5">
        <f t="shared" si="23"/>
        <v>1</v>
      </c>
      <c r="BA55" s="5">
        <f t="shared" si="23"/>
        <v>0</v>
      </c>
      <c r="BB55" s="5">
        <f t="shared" si="23"/>
        <v>2</v>
      </c>
      <c r="BC55" s="23">
        <f ca="1">SUM($BB55:OFFSET($BB55,0,1-($P55)))</f>
        <v>8</v>
      </c>
    </row>
    <row r="56" spans="3:55" x14ac:dyDescent="0.2">
      <c r="C56">
        <v>55</v>
      </c>
      <c r="D56" s="2">
        <v>32</v>
      </c>
      <c r="E56" s="44">
        <v>36617</v>
      </c>
      <c r="F56" s="45">
        <v>8</v>
      </c>
      <c r="G56" s="45">
        <v>22</v>
      </c>
      <c r="H56" s="45">
        <v>31</v>
      </c>
      <c r="I56" s="45">
        <v>32</v>
      </c>
      <c r="J56" s="46">
        <v>854821</v>
      </c>
      <c r="K56" s="15">
        <f t="shared" si="0"/>
        <v>36617</v>
      </c>
      <c r="L56" s="17">
        <f t="shared" si="2"/>
        <v>477</v>
      </c>
      <c r="M56" s="5">
        <f t="shared" si="3"/>
        <v>32</v>
      </c>
      <c r="N56" s="15">
        <f t="shared" si="1"/>
        <v>37591</v>
      </c>
      <c r="P56" s="27">
        <v>9</v>
      </c>
      <c r="Q56" s="24">
        <v>27</v>
      </c>
      <c r="R56" s="5">
        <f t="shared" si="20"/>
        <v>0</v>
      </c>
      <c r="S56" s="5">
        <f t="shared" si="20"/>
        <v>0</v>
      </c>
      <c r="T56" s="5">
        <f t="shared" si="20"/>
        <v>0</v>
      </c>
      <c r="U56" s="5">
        <f t="shared" si="20"/>
        <v>0</v>
      </c>
      <c r="V56" s="5">
        <f t="shared" si="20"/>
        <v>0</v>
      </c>
      <c r="W56" s="5">
        <f t="shared" si="20"/>
        <v>0</v>
      </c>
      <c r="X56" s="5">
        <f t="shared" si="20"/>
        <v>0</v>
      </c>
      <c r="Y56" s="5">
        <f t="shared" si="20"/>
        <v>0</v>
      </c>
      <c r="Z56" s="5">
        <f t="shared" si="20"/>
        <v>0</v>
      </c>
      <c r="AA56" s="5">
        <f t="shared" si="20"/>
        <v>0</v>
      </c>
      <c r="AB56" s="5">
        <f t="shared" si="21"/>
        <v>0</v>
      </c>
      <c r="AC56" s="5">
        <f t="shared" si="21"/>
        <v>0</v>
      </c>
      <c r="AD56" s="5">
        <f t="shared" si="21"/>
        <v>0</v>
      </c>
      <c r="AE56" s="5">
        <f t="shared" si="21"/>
        <v>0</v>
      </c>
      <c r="AF56" s="5">
        <f t="shared" si="21"/>
        <v>0</v>
      </c>
      <c r="AG56" s="5">
        <f t="shared" si="21"/>
        <v>0</v>
      </c>
      <c r="AH56" s="5">
        <f t="shared" si="21"/>
        <v>0</v>
      </c>
      <c r="AI56" s="5">
        <f t="shared" si="21"/>
        <v>0</v>
      </c>
      <c r="AJ56" s="5">
        <f t="shared" si="21"/>
        <v>0</v>
      </c>
      <c r="AK56" s="5">
        <f t="shared" si="21"/>
        <v>1</v>
      </c>
      <c r="AL56" s="5">
        <f t="shared" si="22"/>
        <v>0</v>
      </c>
      <c r="AM56" s="5">
        <f t="shared" si="22"/>
        <v>1</v>
      </c>
      <c r="AN56" s="5">
        <f t="shared" si="22"/>
        <v>0</v>
      </c>
      <c r="AO56" s="5">
        <f t="shared" si="22"/>
        <v>0</v>
      </c>
      <c r="AP56" s="5">
        <f t="shared" si="22"/>
        <v>1</v>
      </c>
      <c r="AQ56" s="5">
        <f t="shared" si="22"/>
        <v>0</v>
      </c>
      <c r="AR56" s="5">
        <f t="shared" si="22"/>
        <v>0</v>
      </c>
      <c r="AS56" s="5">
        <f t="shared" si="22"/>
        <v>0</v>
      </c>
      <c r="AT56" s="5">
        <f t="shared" si="22"/>
        <v>2</v>
      </c>
      <c r="AU56" s="5">
        <f t="shared" si="22"/>
        <v>3</v>
      </c>
      <c r="AV56" s="5">
        <f t="shared" si="23"/>
        <v>0</v>
      </c>
      <c r="AW56" s="5">
        <f t="shared" si="23"/>
        <v>0</v>
      </c>
      <c r="AX56" s="5">
        <f t="shared" si="23"/>
        <v>3</v>
      </c>
      <c r="AY56" s="5">
        <f t="shared" si="23"/>
        <v>0</v>
      </c>
      <c r="AZ56" s="5">
        <f t="shared" si="23"/>
        <v>4</v>
      </c>
      <c r="BA56" s="5">
        <f t="shared" si="23"/>
        <v>4</v>
      </c>
      <c r="BB56" s="5">
        <f t="shared" si="23"/>
        <v>1</v>
      </c>
      <c r="BC56" s="23">
        <f ca="1">SUM($BB56:OFFSET($BB56,0,1-($P56)))</f>
        <v>17</v>
      </c>
    </row>
    <row r="57" spans="3:55" x14ac:dyDescent="0.2">
      <c r="C57">
        <v>56</v>
      </c>
      <c r="D57" s="2">
        <v>32</v>
      </c>
      <c r="E57" s="44">
        <v>36617</v>
      </c>
      <c r="F57" s="45">
        <v>4</v>
      </c>
      <c r="G57" s="45">
        <v>21</v>
      </c>
      <c r="H57" s="45">
        <v>18</v>
      </c>
      <c r="I57" s="45">
        <v>32</v>
      </c>
      <c r="J57" s="46">
        <v>973825</v>
      </c>
      <c r="K57" s="15">
        <f t="shared" si="0"/>
        <v>36617</v>
      </c>
      <c r="L57" s="17">
        <f t="shared" si="2"/>
        <v>477</v>
      </c>
      <c r="M57" s="5">
        <f t="shared" si="3"/>
        <v>32</v>
      </c>
      <c r="N57" s="15">
        <f t="shared" si="1"/>
        <v>37591</v>
      </c>
      <c r="P57" s="27">
        <v>10</v>
      </c>
      <c r="Q57" s="24">
        <v>26</v>
      </c>
      <c r="R57" s="5">
        <f t="shared" ref="R57:AA66" si="24">COUNTIFS($L$2:$L$1048576,"="&amp;$Q57,$M$2:$M$1048576,"="&amp;R$46)</f>
        <v>0</v>
      </c>
      <c r="S57" s="5">
        <f t="shared" si="24"/>
        <v>0</v>
      </c>
      <c r="T57" s="5">
        <f t="shared" si="24"/>
        <v>0</v>
      </c>
      <c r="U57" s="5">
        <f t="shared" si="24"/>
        <v>0</v>
      </c>
      <c r="V57" s="5">
        <f t="shared" si="24"/>
        <v>0</v>
      </c>
      <c r="W57" s="5">
        <f t="shared" si="24"/>
        <v>0</v>
      </c>
      <c r="X57" s="5">
        <f t="shared" si="24"/>
        <v>0</v>
      </c>
      <c r="Y57" s="5">
        <f t="shared" si="24"/>
        <v>0</v>
      </c>
      <c r="Z57" s="5">
        <f t="shared" si="24"/>
        <v>0</v>
      </c>
      <c r="AA57" s="5">
        <f t="shared" si="24"/>
        <v>0</v>
      </c>
      <c r="AB57" s="5">
        <f t="shared" ref="AB57:AK66" si="25">COUNTIFS($L$2:$L$1048576,"="&amp;$Q57,$M$2:$M$1048576,"="&amp;AB$46)</f>
        <v>0</v>
      </c>
      <c r="AC57" s="5">
        <f t="shared" si="25"/>
        <v>0</v>
      </c>
      <c r="AD57" s="5">
        <f t="shared" si="25"/>
        <v>0</v>
      </c>
      <c r="AE57" s="5">
        <f t="shared" si="25"/>
        <v>0</v>
      </c>
      <c r="AF57" s="5">
        <f t="shared" si="25"/>
        <v>1</v>
      </c>
      <c r="AG57" s="5">
        <f t="shared" si="25"/>
        <v>0</v>
      </c>
      <c r="AH57" s="5">
        <f t="shared" si="25"/>
        <v>0</v>
      </c>
      <c r="AI57" s="5">
        <f t="shared" si="25"/>
        <v>1</v>
      </c>
      <c r="AJ57" s="5">
        <f t="shared" si="25"/>
        <v>0</v>
      </c>
      <c r="AK57" s="5">
        <f t="shared" si="25"/>
        <v>0</v>
      </c>
      <c r="AL57" s="5">
        <f t="shared" ref="AL57:AU66" si="26">COUNTIFS($L$2:$L$1048576,"="&amp;$Q57,$M$2:$M$1048576,"="&amp;AL$46)</f>
        <v>1</v>
      </c>
      <c r="AM57" s="5">
        <f t="shared" si="26"/>
        <v>1</v>
      </c>
      <c r="AN57" s="5">
        <f t="shared" si="26"/>
        <v>1</v>
      </c>
      <c r="AO57" s="5">
        <f t="shared" si="26"/>
        <v>1</v>
      </c>
      <c r="AP57" s="5">
        <f t="shared" si="26"/>
        <v>2</v>
      </c>
      <c r="AQ57" s="5">
        <f t="shared" si="26"/>
        <v>2</v>
      </c>
      <c r="AR57" s="5">
        <f t="shared" si="26"/>
        <v>0</v>
      </c>
      <c r="AS57" s="5">
        <f t="shared" si="26"/>
        <v>0</v>
      </c>
      <c r="AT57" s="5">
        <f t="shared" si="26"/>
        <v>0</v>
      </c>
      <c r="AU57" s="5">
        <f t="shared" si="26"/>
        <v>0</v>
      </c>
      <c r="AV57" s="5">
        <f t="shared" ref="AV57:BB66" si="27">COUNTIFS($L$2:$L$1048576,"="&amp;$Q57,$M$2:$M$1048576,"="&amp;AV$46)</f>
        <v>1</v>
      </c>
      <c r="AW57" s="5">
        <f t="shared" si="27"/>
        <v>0</v>
      </c>
      <c r="AX57" s="5">
        <f t="shared" si="27"/>
        <v>3</v>
      </c>
      <c r="AY57" s="5">
        <f t="shared" si="27"/>
        <v>1</v>
      </c>
      <c r="AZ57" s="5">
        <f t="shared" si="27"/>
        <v>0</v>
      </c>
      <c r="BA57" s="5">
        <f t="shared" si="27"/>
        <v>0</v>
      </c>
      <c r="BB57" s="5">
        <f t="shared" si="27"/>
        <v>0</v>
      </c>
      <c r="BC57" s="23">
        <f ca="1">SUM($BB57:OFFSET($BB57,0,1-($P57)))</f>
        <v>5</v>
      </c>
    </row>
    <row r="58" spans="3:55" x14ac:dyDescent="0.2">
      <c r="C58">
        <v>57</v>
      </c>
      <c r="D58" s="2">
        <v>34</v>
      </c>
      <c r="E58" s="44">
        <v>36647</v>
      </c>
      <c r="F58" s="45">
        <v>5</v>
      </c>
      <c r="G58" s="45">
        <v>19</v>
      </c>
      <c r="H58" s="45">
        <v>14</v>
      </c>
      <c r="I58" s="45">
        <v>34</v>
      </c>
      <c r="J58" s="46">
        <v>1128010</v>
      </c>
      <c r="K58" s="15">
        <f t="shared" si="0"/>
        <v>36647</v>
      </c>
      <c r="L58" s="17">
        <f t="shared" si="2"/>
        <v>476</v>
      </c>
      <c r="M58" s="5">
        <f t="shared" si="3"/>
        <v>34</v>
      </c>
      <c r="N58" s="15">
        <f t="shared" si="1"/>
        <v>37681</v>
      </c>
      <c r="P58" s="27">
        <v>11</v>
      </c>
      <c r="Q58" s="24">
        <v>25</v>
      </c>
      <c r="R58" s="5">
        <f t="shared" si="24"/>
        <v>0</v>
      </c>
      <c r="S58" s="5">
        <f t="shared" si="24"/>
        <v>0</v>
      </c>
      <c r="T58" s="5">
        <f t="shared" si="24"/>
        <v>0</v>
      </c>
      <c r="U58" s="5">
        <f t="shared" si="24"/>
        <v>0</v>
      </c>
      <c r="V58" s="5">
        <f t="shared" si="24"/>
        <v>0</v>
      </c>
      <c r="W58" s="5">
        <f t="shared" si="24"/>
        <v>0</v>
      </c>
      <c r="X58" s="5">
        <f t="shared" si="24"/>
        <v>0</v>
      </c>
      <c r="Y58" s="5">
        <f t="shared" si="24"/>
        <v>0</v>
      </c>
      <c r="Z58" s="5">
        <f t="shared" si="24"/>
        <v>0</v>
      </c>
      <c r="AA58" s="5">
        <f t="shared" si="24"/>
        <v>0</v>
      </c>
      <c r="AB58" s="5">
        <f t="shared" si="25"/>
        <v>1</v>
      </c>
      <c r="AC58" s="5">
        <f t="shared" si="25"/>
        <v>0</v>
      </c>
      <c r="AD58" s="5">
        <f t="shared" si="25"/>
        <v>0</v>
      </c>
      <c r="AE58" s="5">
        <f t="shared" si="25"/>
        <v>0</v>
      </c>
      <c r="AF58" s="5">
        <f t="shared" si="25"/>
        <v>0</v>
      </c>
      <c r="AG58" s="5">
        <f t="shared" si="25"/>
        <v>0</v>
      </c>
      <c r="AH58" s="5">
        <f t="shared" si="25"/>
        <v>0</v>
      </c>
      <c r="AI58" s="5">
        <f t="shared" si="25"/>
        <v>0</v>
      </c>
      <c r="AJ58" s="5">
        <f t="shared" si="25"/>
        <v>0</v>
      </c>
      <c r="AK58" s="5">
        <f t="shared" si="25"/>
        <v>1</v>
      </c>
      <c r="AL58" s="5">
        <f t="shared" si="26"/>
        <v>0</v>
      </c>
      <c r="AM58" s="5">
        <f t="shared" si="26"/>
        <v>2</v>
      </c>
      <c r="AN58" s="5">
        <f t="shared" si="26"/>
        <v>0</v>
      </c>
      <c r="AO58" s="5">
        <f t="shared" si="26"/>
        <v>2</v>
      </c>
      <c r="AP58" s="5">
        <f t="shared" si="26"/>
        <v>0</v>
      </c>
      <c r="AQ58" s="5">
        <f t="shared" si="26"/>
        <v>0</v>
      </c>
      <c r="AR58" s="5">
        <f t="shared" si="26"/>
        <v>0</v>
      </c>
      <c r="AS58" s="5">
        <f t="shared" si="26"/>
        <v>2</v>
      </c>
      <c r="AT58" s="5">
        <f t="shared" si="26"/>
        <v>0</v>
      </c>
      <c r="AU58" s="5">
        <f t="shared" si="26"/>
        <v>3</v>
      </c>
      <c r="AV58" s="5">
        <f t="shared" si="27"/>
        <v>3</v>
      </c>
      <c r="AW58" s="5">
        <f t="shared" si="27"/>
        <v>1</v>
      </c>
      <c r="AX58" s="5">
        <f t="shared" si="27"/>
        <v>1</v>
      </c>
      <c r="AY58" s="5">
        <f t="shared" si="27"/>
        <v>0</v>
      </c>
      <c r="AZ58" s="5">
        <f t="shared" si="27"/>
        <v>2</v>
      </c>
      <c r="BA58" s="5">
        <f t="shared" si="27"/>
        <v>2</v>
      </c>
      <c r="BB58" s="5">
        <f t="shared" si="27"/>
        <v>1</v>
      </c>
      <c r="BC58" s="23">
        <f ca="1">SUM($BB58:OFFSET($BB58,0,1-($P58)))</f>
        <v>15</v>
      </c>
    </row>
    <row r="59" spans="3:55" x14ac:dyDescent="0.2">
      <c r="C59">
        <v>58</v>
      </c>
      <c r="D59" s="2">
        <v>18</v>
      </c>
      <c r="E59" s="44">
        <v>36647</v>
      </c>
      <c r="F59" s="45">
        <v>5</v>
      </c>
      <c r="G59" s="45">
        <v>36</v>
      </c>
      <c r="H59" s="45">
        <v>30</v>
      </c>
      <c r="I59" s="45">
        <v>18</v>
      </c>
      <c r="J59" s="46">
        <v>721861</v>
      </c>
      <c r="K59" s="15">
        <f t="shared" si="0"/>
        <v>36647</v>
      </c>
      <c r="L59" s="17">
        <f t="shared" si="2"/>
        <v>476</v>
      </c>
      <c r="M59" s="5">
        <f t="shared" si="3"/>
        <v>18</v>
      </c>
      <c r="N59" s="15">
        <f t="shared" si="1"/>
        <v>37196</v>
      </c>
      <c r="P59" s="27">
        <v>12</v>
      </c>
      <c r="Q59" s="24">
        <v>24</v>
      </c>
      <c r="R59" s="5">
        <f t="shared" si="24"/>
        <v>0</v>
      </c>
      <c r="S59" s="5">
        <f t="shared" si="24"/>
        <v>0</v>
      </c>
      <c r="T59" s="5">
        <f t="shared" si="24"/>
        <v>0</v>
      </c>
      <c r="U59" s="5">
        <f t="shared" si="24"/>
        <v>0</v>
      </c>
      <c r="V59" s="5">
        <f t="shared" si="24"/>
        <v>0</v>
      </c>
      <c r="W59" s="5">
        <f t="shared" si="24"/>
        <v>0</v>
      </c>
      <c r="X59" s="5">
        <f t="shared" si="24"/>
        <v>0</v>
      </c>
      <c r="Y59" s="5">
        <f t="shared" si="24"/>
        <v>0</v>
      </c>
      <c r="Z59" s="5">
        <f t="shared" si="24"/>
        <v>0</v>
      </c>
      <c r="AA59" s="5">
        <f t="shared" si="24"/>
        <v>0</v>
      </c>
      <c r="AB59" s="5">
        <f t="shared" si="25"/>
        <v>0</v>
      </c>
      <c r="AC59" s="5">
        <f t="shared" si="25"/>
        <v>0</v>
      </c>
      <c r="AD59" s="5">
        <f t="shared" si="25"/>
        <v>0</v>
      </c>
      <c r="AE59" s="5">
        <f t="shared" si="25"/>
        <v>0</v>
      </c>
      <c r="AF59" s="5">
        <f t="shared" si="25"/>
        <v>0</v>
      </c>
      <c r="AG59" s="5">
        <f t="shared" si="25"/>
        <v>0</v>
      </c>
      <c r="AH59" s="5">
        <f t="shared" si="25"/>
        <v>0</v>
      </c>
      <c r="AI59" s="5">
        <f t="shared" si="25"/>
        <v>0</v>
      </c>
      <c r="AJ59" s="5">
        <f t="shared" si="25"/>
        <v>0</v>
      </c>
      <c r="AK59" s="5">
        <f t="shared" si="25"/>
        <v>1</v>
      </c>
      <c r="AL59" s="5">
        <f t="shared" si="26"/>
        <v>0</v>
      </c>
      <c r="AM59" s="5">
        <f t="shared" si="26"/>
        <v>0</v>
      </c>
      <c r="AN59" s="5">
        <f t="shared" si="26"/>
        <v>1</v>
      </c>
      <c r="AO59" s="5">
        <f t="shared" si="26"/>
        <v>1</v>
      </c>
      <c r="AP59" s="5">
        <f t="shared" si="26"/>
        <v>2</v>
      </c>
      <c r="AQ59" s="5">
        <f t="shared" si="26"/>
        <v>1</v>
      </c>
      <c r="AR59" s="5">
        <f t="shared" si="26"/>
        <v>0</v>
      </c>
      <c r="AS59" s="5">
        <f t="shared" si="26"/>
        <v>0</v>
      </c>
      <c r="AT59" s="5">
        <f t="shared" si="26"/>
        <v>1</v>
      </c>
      <c r="AU59" s="5">
        <f t="shared" si="26"/>
        <v>0</v>
      </c>
      <c r="AV59" s="5">
        <f t="shared" si="27"/>
        <v>1</v>
      </c>
      <c r="AW59" s="5">
        <f t="shared" si="27"/>
        <v>3</v>
      </c>
      <c r="AX59" s="5">
        <f t="shared" si="27"/>
        <v>1</v>
      </c>
      <c r="AY59" s="5">
        <f t="shared" si="27"/>
        <v>0</v>
      </c>
      <c r="AZ59" s="5">
        <f t="shared" si="27"/>
        <v>1</v>
      </c>
      <c r="BA59" s="5">
        <f t="shared" si="27"/>
        <v>1</v>
      </c>
      <c r="BB59" s="5">
        <f t="shared" si="27"/>
        <v>2</v>
      </c>
      <c r="BC59" s="23">
        <f ca="1">SUM($BB59:OFFSET($BB59,0,1-($P59)))</f>
        <v>11</v>
      </c>
    </row>
    <row r="60" spans="3:55" x14ac:dyDescent="0.2">
      <c r="C60">
        <v>59</v>
      </c>
      <c r="D60" s="2">
        <v>31</v>
      </c>
      <c r="E60" s="44">
        <v>36647</v>
      </c>
      <c r="F60" s="45">
        <v>2</v>
      </c>
      <c r="G60" s="45">
        <v>30</v>
      </c>
      <c r="H60" s="45">
        <v>20</v>
      </c>
      <c r="I60" s="45">
        <v>31</v>
      </c>
      <c r="J60" s="46">
        <v>791980</v>
      </c>
      <c r="K60" s="15">
        <f t="shared" si="0"/>
        <v>36647</v>
      </c>
      <c r="L60" s="17">
        <f t="shared" si="2"/>
        <v>476</v>
      </c>
      <c r="M60" s="5">
        <f t="shared" si="3"/>
        <v>31</v>
      </c>
      <c r="N60" s="15">
        <f t="shared" si="1"/>
        <v>37591</v>
      </c>
      <c r="P60" s="27">
        <v>13</v>
      </c>
      <c r="Q60" s="24">
        <v>23</v>
      </c>
      <c r="R60" s="5">
        <f t="shared" si="24"/>
        <v>0</v>
      </c>
      <c r="S60" s="5">
        <f t="shared" si="24"/>
        <v>0</v>
      </c>
      <c r="T60" s="5">
        <f t="shared" si="24"/>
        <v>0</v>
      </c>
      <c r="U60" s="5">
        <f t="shared" si="24"/>
        <v>0</v>
      </c>
      <c r="V60" s="5">
        <f t="shared" si="24"/>
        <v>0</v>
      </c>
      <c r="W60" s="5">
        <f t="shared" si="24"/>
        <v>0</v>
      </c>
      <c r="X60" s="5">
        <f t="shared" si="24"/>
        <v>0</v>
      </c>
      <c r="Y60" s="5">
        <f t="shared" si="24"/>
        <v>0</v>
      </c>
      <c r="Z60" s="5">
        <f t="shared" si="24"/>
        <v>0</v>
      </c>
      <c r="AA60" s="5">
        <f t="shared" si="24"/>
        <v>0</v>
      </c>
      <c r="AB60" s="5">
        <f t="shared" si="25"/>
        <v>0</v>
      </c>
      <c r="AC60" s="5">
        <f t="shared" si="25"/>
        <v>0</v>
      </c>
      <c r="AD60" s="5">
        <f t="shared" si="25"/>
        <v>0</v>
      </c>
      <c r="AE60" s="5">
        <f t="shared" si="25"/>
        <v>0</v>
      </c>
      <c r="AF60" s="5">
        <f t="shared" si="25"/>
        <v>0</v>
      </c>
      <c r="AG60" s="5">
        <f t="shared" si="25"/>
        <v>0</v>
      </c>
      <c r="AH60" s="5">
        <f t="shared" si="25"/>
        <v>0</v>
      </c>
      <c r="AI60" s="5">
        <f t="shared" si="25"/>
        <v>1</v>
      </c>
      <c r="AJ60" s="5">
        <f t="shared" si="25"/>
        <v>0</v>
      </c>
      <c r="AK60" s="5">
        <f t="shared" si="25"/>
        <v>0</v>
      </c>
      <c r="AL60" s="5">
        <f t="shared" si="26"/>
        <v>3</v>
      </c>
      <c r="AM60" s="5">
        <f t="shared" si="26"/>
        <v>1</v>
      </c>
      <c r="AN60" s="5">
        <f t="shared" si="26"/>
        <v>0</v>
      </c>
      <c r="AO60" s="5">
        <f t="shared" si="26"/>
        <v>1</v>
      </c>
      <c r="AP60" s="5">
        <f t="shared" si="26"/>
        <v>0</v>
      </c>
      <c r="AQ60" s="5">
        <f t="shared" si="26"/>
        <v>1</v>
      </c>
      <c r="AR60" s="5">
        <f t="shared" si="26"/>
        <v>0</v>
      </c>
      <c r="AS60" s="5">
        <f t="shared" si="26"/>
        <v>0</v>
      </c>
      <c r="AT60" s="5">
        <f t="shared" si="26"/>
        <v>1</v>
      </c>
      <c r="AU60" s="5">
        <f t="shared" si="26"/>
        <v>0</v>
      </c>
      <c r="AV60" s="5">
        <f t="shared" si="27"/>
        <v>0</v>
      </c>
      <c r="AW60" s="5">
        <f t="shared" si="27"/>
        <v>2</v>
      </c>
      <c r="AX60" s="5">
        <f t="shared" si="27"/>
        <v>3</v>
      </c>
      <c r="AY60" s="5">
        <f t="shared" si="27"/>
        <v>0</v>
      </c>
      <c r="AZ60" s="5">
        <f t="shared" si="27"/>
        <v>3</v>
      </c>
      <c r="BA60" s="5">
        <f t="shared" si="27"/>
        <v>2</v>
      </c>
      <c r="BB60" s="5">
        <f t="shared" si="27"/>
        <v>2</v>
      </c>
      <c r="BC60" s="23">
        <f ca="1">SUM($BB60:OFFSET($BB60,0,1-($P60)))</f>
        <v>14</v>
      </c>
    </row>
    <row r="61" spans="3:55" x14ac:dyDescent="0.2">
      <c r="C61">
        <v>60</v>
      </c>
      <c r="D61" s="2">
        <v>25</v>
      </c>
      <c r="E61" s="44">
        <v>36647</v>
      </c>
      <c r="F61" s="45">
        <v>0</v>
      </c>
      <c r="G61" s="45">
        <v>3</v>
      </c>
      <c r="H61" s="45">
        <v>15</v>
      </c>
      <c r="I61" s="45">
        <v>25</v>
      </c>
      <c r="J61" s="46">
        <v>744498</v>
      </c>
      <c r="K61" s="15">
        <f t="shared" si="0"/>
        <v>36647</v>
      </c>
      <c r="L61" s="17">
        <f t="shared" si="2"/>
        <v>476</v>
      </c>
      <c r="M61" s="5">
        <f t="shared" si="3"/>
        <v>25</v>
      </c>
      <c r="N61" s="15">
        <f t="shared" si="1"/>
        <v>37408</v>
      </c>
      <c r="P61" s="27">
        <v>14</v>
      </c>
      <c r="Q61" s="24">
        <v>22</v>
      </c>
      <c r="R61" s="5">
        <f t="shared" si="24"/>
        <v>0</v>
      </c>
      <c r="S61" s="5">
        <f t="shared" si="24"/>
        <v>0</v>
      </c>
      <c r="T61" s="5">
        <f t="shared" si="24"/>
        <v>0</v>
      </c>
      <c r="U61" s="5">
        <f t="shared" si="24"/>
        <v>0</v>
      </c>
      <c r="V61" s="5">
        <f t="shared" si="24"/>
        <v>0</v>
      </c>
      <c r="W61" s="5">
        <f t="shared" si="24"/>
        <v>0</v>
      </c>
      <c r="X61" s="5">
        <f t="shared" si="24"/>
        <v>0</v>
      </c>
      <c r="Y61" s="5">
        <f t="shared" si="24"/>
        <v>0</v>
      </c>
      <c r="Z61" s="5">
        <f t="shared" si="24"/>
        <v>0</v>
      </c>
      <c r="AA61" s="5">
        <f t="shared" si="24"/>
        <v>0</v>
      </c>
      <c r="AB61" s="5">
        <f t="shared" si="25"/>
        <v>0</v>
      </c>
      <c r="AC61" s="5">
        <f t="shared" si="25"/>
        <v>0</v>
      </c>
      <c r="AD61" s="5">
        <f t="shared" si="25"/>
        <v>0</v>
      </c>
      <c r="AE61" s="5">
        <f t="shared" si="25"/>
        <v>1</v>
      </c>
      <c r="AF61" s="5">
        <f t="shared" si="25"/>
        <v>0</v>
      </c>
      <c r="AG61" s="5">
        <f t="shared" si="25"/>
        <v>0</v>
      </c>
      <c r="AH61" s="5">
        <f t="shared" si="25"/>
        <v>0</v>
      </c>
      <c r="AI61" s="5">
        <f t="shared" si="25"/>
        <v>0</v>
      </c>
      <c r="AJ61" s="5">
        <f t="shared" si="25"/>
        <v>0</v>
      </c>
      <c r="AK61" s="5">
        <f t="shared" si="25"/>
        <v>0</v>
      </c>
      <c r="AL61" s="5">
        <f t="shared" si="26"/>
        <v>0</v>
      </c>
      <c r="AM61" s="5">
        <f t="shared" si="26"/>
        <v>1</v>
      </c>
      <c r="AN61" s="5">
        <f t="shared" si="26"/>
        <v>0</v>
      </c>
      <c r="AO61" s="5">
        <f t="shared" si="26"/>
        <v>0</v>
      </c>
      <c r="AP61" s="5">
        <f t="shared" si="26"/>
        <v>0</v>
      </c>
      <c r="AQ61" s="5">
        <f t="shared" si="26"/>
        <v>1</v>
      </c>
      <c r="AR61" s="5">
        <f t="shared" si="26"/>
        <v>1</v>
      </c>
      <c r="AS61" s="5">
        <f t="shared" si="26"/>
        <v>1</v>
      </c>
      <c r="AT61" s="5">
        <f t="shared" si="26"/>
        <v>2</v>
      </c>
      <c r="AU61" s="5">
        <f t="shared" si="26"/>
        <v>1</v>
      </c>
      <c r="AV61" s="5">
        <f t="shared" si="27"/>
        <v>0</v>
      </c>
      <c r="AW61" s="5">
        <f t="shared" si="27"/>
        <v>2</v>
      </c>
      <c r="AX61" s="5">
        <f t="shared" si="27"/>
        <v>5</v>
      </c>
      <c r="AY61" s="5">
        <f t="shared" si="27"/>
        <v>4</v>
      </c>
      <c r="AZ61" s="5">
        <f t="shared" si="27"/>
        <v>2</v>
      </c>
      <c r="BA61" s="5">
        <f t="shared" si="27"/>
        <v>1</v>
      </c>
      <c r="BB61" s="5">
        <f t="shared" si="27"/>
        <v>0</v>
      </c>
      <c r="BC61" s="23">
        <f ca="1">SUM($BB61:OFFSET($BB61,0,1-($P61)))</f>
        <v>20</v>
      </c>
    </row>
    <row r="62" spans="3:55" x14ac:dyDescent="0.2">
      <c r="C62">
        <v>61</v>
      </c>
      <c r="D62" s="2">
        <v>27</v>
      </c>
      <c r="E62" s="44">
        <v>36647</v>
      </c>
      <c r="F62" s="45">
        <v>14</v>
      </c>
      <c r="G62" s="45">
        <v>31</v>
      </c>
      <c r="H62" s="45">
        <v>8</v>
      </c>
      <c r="I62" s="45">
        <v>27</v>
      </c>
      <c r="J62" s="46">
        <v>901460</v>
      </c>
      <c r="K62" s="15">
        <f t="shared" si="0"/>
        <v>36647</v>
      </c>
      <c r="L62" s="17">
        <f t="shared" si="2"/>
        <v>476</v>
      </c>
      <c r="M62" s="5">
        <f t="shared" si="3"/>
        <v>27</v>
      </c>
      <c r="N62" s="15">
        <f t="shared" si="1"/>
        <v>37469</v>
      </c>
      <c r="P62" s="27">
        <v>15</v>
      </c>
      <c r="Q62" s="24">
        <v>21</v>
      </c>
      <c r="R62" s="5">
        <f t="shared" si="24"/>
        <v>0</v>
      </c>
      <c r="S62" s="5">
        <f t="shared" si="24"/>
        <v>0</v>
      </c>
      <c r="T62" s="5">
        <f t="shared" si="24"/>
        <v>0</v>
      </c>
      <c r="U62" s="5">
        <f t="shared" si="24"/>
        <v>0</v>
      </c>
      <c r="V62" s="5">
        <f t="shared" si="24"/>
        <v>1</v>
      </c>
      <c r="W62" s="5">
        <f t="shared" si="24"/>
        <v>0</v>
      </c>
      <c r="X62" s="5">
        <f t="shared" si="24"/>
        <v>0</v>
      </c>
      <c r="Y62" s="5">
        <f t="shared" si="24"/>
        <v>0</v>
      </c>
      <c r="Z62" s="5">
        <f t="shared" si="24"/>
        <v>0</v>
      </c>
      <c r="AA62" s="5">
        <f t="shared" si="24"/>
        <v>0</v>
      </c>
      <c r="AB62" s="5">
        <f t="shared" si="25"/>
        <v>0</v>
      </c>
      <c r="AC62" s="5">
        <f t="shared" si="25"/>
        <v>0</v>
      </c>
      <c r="AD62" s="5">
        <f t="shared" si="25"/>
        <v>1</v>
      </c>
      <c r="AE62" s="5">
        <f t="shared" si="25"/>
        <v>0</v>
      </c>
      <c r="AF62" s="5">
        <f t="shared" si="25"/>
        <v>0</v>
      </c>
      <c r="AG62" s="5">
        <f t="shared" si="25"/>
        <v>0</v>
      </c>
      <c r="AH62" s="5">
        <f t="shared" si="25"/>
        <v>0</v>
      </c>
      <c r="AI62" s="5">
        <f t="shared" si="25"/>
        <v>0</v>
      </c>
      <c r="AJ62" s="5">
        <f t="shared" si="25"/>
        <v>1</v>
      </c>
      <c r="AK62" s="5">
        <f t="shared" si="25"/>
        <v>0</v>
      </c>
      <c r="AL62" s="5">
        <f t="shared" si="26"/>
        <v>0</v>
      </c>
      <c r="AM62" s="5">
        <f t="shared" si="26"/>
        <v>1</v>
      </c>
      <c r="AN62" s="5">
        <f t="shared" si="26"/>
        <v>1</v>
      </c>
      <c r="AO62" s="5">
        <f t="shared" si="26"/>
        <v>0</v>
      </c>
      <c r="AP62" s="5">
        <f t="shared" si="26"/>
        <v>1</v>
      </c>
      <c r="AQ62" s="5">
        <f t="shared" si="26"/>
        <v>0</v>
      </c>
      <c r="AR62" s="5">
        <f t="shared" si="26"/>
        <v>2</v>
      </c>
      <c r="AS62" s="5">
        <f t="shared" si="26"/>
        <v>0</v>
      </c>
      <c r="AT62" s="5">
        <f t="shared" si="26"/>
        <v>1</v>
      </c>
      <c r="AU62" s="5">
        <f t="shared" si="26"/>
        <v>0</v>
      </c>
      <c r="AV62" s="5">
        <f t="shared" si="27"/>
        <v>1</v>
      </c>
      <c r="AW62" s="5">
        <f t="shared" si="27"/>
        <v>1</v>
      </c>
      <c r="AX62" s="5">
        <f t="shared" si="27"/>
        <v>0</v>
      </c>
      <c r="AY62" s="5">
        <f t="shared" si="27"/>
        <v>1</v>
      </c>
      <c r="AZ62" s="5">
        <f t="shared" si="27"/>
        <v>0</v>
      </c>
      <c r="BA62" s="5">
        <f t="shared" si="27"/>
        <v>2</v>
      </c>
      <c r="BB62" s="5">
        <f t="shared" si="27"/>
        <v>5</v>
      </c>
      <c r="BC62" s="23">
        <f ca="1">SUM($BB62:OFFSET($BB62,0,1-($P62)))</f>
        <v>15</v>
      </c>
    </row>
    <row r="63" spans="3:55" x14ac:dyDescent="0.2">
      <c r="C63">
        <v>62</v>
      </c>
      <c r="D63" s="2">
        <v>34</v>
      </c>
      <c r="E63" s="44">
        <v>36647</v>
      </c>
      <c r="F63" s="45">
        <v>7</v>
      </c>
      <c r="G63" s="45">
        <v>7</v>
      </c>
      <c r="H63" s="45">
        <v>18</v>
      </c>
      <c r="I63" s="45">
        <v>34</v>
      </c>
      <c r="J63" s="46">
        <v>1406297</v>
      </c>
      <c r="K63" s="15">
        <f t="shared" si="0"/>
        <v>36647</v>
      </c>
      <c r="L63" s="17">
        <f t="shared" si="2"/>
        <v>476</v>
      </c>
      <c r="M63" s="5">
        <f t="shared" si="3"/>
        <v>34</v>
      </c>
      <c r="N63" s="15">
        <f t="shared" si="1"/>
        <v>37681</v>
      </c>
      <c r="P63" s="27">
        <v>16</v>
      </c>
      <c r="Q63" s="24">
        <v>20</v>
      </c>
      <c r="R63" s="5">
        <f t="shared" si="24"/>
        <v>0</v>
      </c>
      <c r="S63" s="5">
        <f t="shared" si="24"/>
        <v>0</v>
      </c>
      <c r="T63" s="5">
        <f t="shared" si="24"/>
        <v>0</v>
      </c>
      <c r="U63" s="5">
        <f t="shared" si="24"/>
        <v>0</v>
      </c>
      <c r="V63" s="5">
        <f t="shared" si="24"/>
        <v>0</v>
      </c>
      <c r="W63" s="5">
        <f t="shared" si="24"/>
        <v>0</v>
      </c>
      <c r="X63" s="5">
        <f t="shared" si="24"/>
        <v>0</v>
      </c>
      <c r="Y63" s="5">
        <f t="shared" si="24"/>
        <v>0</v>
      </c>
      <c r="Z63" s="5">
        <f t="shared" si="24"/>
        <v>0</v>
      </c>
      <c r="AA63" s="5">
        <f t="shared" si="24"/>
        <v>0</v>
      </c>
      <c r="AB63" s="5">
        <f t="shared" si="25"/>
        <v>0</v>
      </c>
      <c r="AC63" s="5">
        <f t="shared" si="25"/>
        <v>1</v>
      </c>
      <c r="AD63" s="5">
        <f t="shared" si="25"/>
        <v>0</v>
      </c>
      <c r="AE63" s="5">
        <f t="shared" si="25"/>
        <v>0</v>
      </c>
      <c r="AF63" s="5">
        <f t="shared" si="25"/>
        <v>0</v>
      </c>
      <c r="AG63" s="5">
        <f t="shared" si="25"/>
        <v>0</v>
      </c>
      <c r="AH63" s="5">
        <f t="shared" si="25"/>
        <v>0</v>
      </c>
      <c r="AI63" s="5">
        <f t="shared" si="25"/>
        <v>1</v>
      </c>
      <c r="AJ63" s="5">
        <f t="shared" si="25"/>
        <v>0</v>
      </c>
      <c r="AK63" s="5">
        <f t="shared" si="25"/>
        <v>0</v>
      </c>
      <c r="AL63" s="5">
        <f t="shared" si="26"/>
        <v>0</v>
      </c>
      <c r="AM63" s="5">
        <f t="shared" si="26"/>
        <v>0</v>
      </c>
      <c r="AN63" s="5">
        <f t="shared" si="26"/>
        <v>0</v>
      </c>
      <c r="AO63" s="5">
        <f t="shared" si="26"/>
        <v>0</v>
      </c>
      <c r="AP63" s="5">
        <f t="shared" si="26"/>
        <v>1</v>
      </c>
      <c r="AQ63" s="5">
        <f t="shared" si="26"/>
        <v>0</v>
      </c>
      <c r="AR63" s="5">
        <f t="shared" si="26"/>
        <v>1</v>
      </c>
      <c r="AS63" s="5">
        <f t="shared" si="26"/>
        <v>2</v>
      </c>
      <c r="AT63" s="5">
        <f t="shared" si="26"/>
        <v>2</v>
      </c>
      <c r="AU63" s="5">
        <f t="shared" si="26"/>
        <v>2</v>
      </c>
      <c r="AV63" s="5">
        <f t="shared" si="27"/>
        <v>0</v>
      </c>
      <c r="AW63" s="5">
        <f t="shared" si="27"/>
        <v>0</v>
      </c>
      <c r="AX63" s="5">
        <f t="shared" si="27"/>
        <v>2</v>
      </c>
      <c r="AY63" s="5">
        <f t="shared" si="27"/>
        <v>4</v>
      </c>
      <c r="AZ63" s="5">
        <f t="shared" si="27"/>
        <v>2</v>
      </c>
      <c r="BA63" s="5">
        <f t="shared" si="27"/>
        <v>0</v>
      </c>
      <c r="BB63" s="5">
        <f t="shared" si="27"/>
        <v>2</v>
      </c>
      <c r="BC63" s="23">
        <f ca="1">SUM($BB63:OFFSET($BB63,0,1-($P63)))</f>
        <v>18</v>
      </c>
    </row>
    <row r="64" spans="3:55" x14ac:dyDescent="0.2">
      <c r="C64">
        <v>63</v>
      </c>
      <c r="D64" s="2">
        <v>35</v>
      </c>
      <c r="E64" s="44">
        <v>36647</v>
      </c>
      <c r="F64" s="45">
        <v>13</v>
      </c>
      <c r="G64" s="45">
        <v>32</v>
      </c>
      <c r="H64" s="45">
        <v>20</v>
      </c>
      <c r="I64" s="45">
        <v>35</v>
      </c>
      <c r="J64" s="46">
        <v>831202</v>
      </c>
      <c r="K64" s="15">
        <f t="shared" si="0"/>
        <v>36647</v>
      </c>
      <c r="L64" s="17">
        <f t="shared" si="2"/>
        <v>476</v>
      </c>
      <c r="M64" s="5">
        <f t="shared" si="3"/>
        <v>35</v>
      </c>
      <c r="N64" s="15">
        <f t="shared" si="1"/>
        <v>37712</v>
      </c>
      <c r="P64" s="27">
        <v>17</v>
      </c>
      <c r="Q64" s="24">
        <v>19</v>
      </c>
      <c r="R64" s="5">
        <f t="shared" si="24"/>
        <v>0</v>
      </c>
      <c r="S64" s="5">
        <f t="shared" si="24"/>
        <v>0</v>
      </c>
      <c r="T64" s="5">
        <f t="shared" si="24"/>
        <v>0</v>
      </c>
      <c r="U64" s="5">
        <f t="shared" si="24"/>
        <v>0</v>
      </c>
      <c r="V64" s="5">
        <f t="shared" si="24"/>
        <v>0</v>
      </c>
      <c r="W64" s="5">
        <f t="shared" si="24"/>
        <v>0</v>
      </c>
      <c r="X64" s="5">
        <f t="shared" si="24"/>
        <v>0</v>
      </c>
      <c r="Y64" s="5">
        <f t="shared" si="24"/>
        <v>0</v>
      </c>
      <c r="Z64" s="5">
        <f t="shared" si="24"/>
        <v>0</v>
      </c>
      <c r="AA64" s="5">
        <f t="shared" si="24"/>
        <v>0</v>
      </c>
      <c r="AB64" s="5">
        <f t="shared" si="25"/>
        <v>0</v>
      </c>
      <c r="AC64" s="5">
        <f t="shared" si="25"/>
        <v>0</v>
      </c>
      <c r="AD64" s="5">
        <f t="shared" si="25"/>
        <v>1</v>
      </c>
      <c r="AE64" s="5">
        <f t="shared" si="25"/>
        <v>0</v>
      </c>
      <c r="AF64" s="5">
        <f t="shared" si="25"/>
        <v>1</v>
      </c>
      <c r="AG64" s="5">
        <f t="shared" si="25"/>
        <v>0</v>
      </c>
      <c r="AH64" s="5">
        <f t="shared" si="25"/>
        <v>0</v>
      </c>
      <c r="AI64" s="5">
        <f t="shared" si="25"/>
        <v>0</v>
      </c>
      <c r="AJ64" s="5">
        <f t="shared" si="25"/>
        <v>0</v>
      </c>
      <c r="AK64" s="5">
        <f t="shared" si="25"/>
        <v>1</v>
      </c>
      <c r="AL64" s="5">
        <f t="shared" si="26"/>
        <v>0</v>
      </c>
      <c r="AM64" s="5">
        <f t="shared" si="26"/>
        <v>0</v>
      </c>
      <c r="AN64" s="5">
        <f t="shared" si="26"/>
        <v>0</v>
      </c>
      <c r="AO64" s="5">
        <f t="shared" si="26"/>
        <v>0</v>
      </c>
      <c r="AP64" s="5">
        <f t="shared" si="26"/>
        <v>1</v>
      </c>
      <c r="AQ64" s="5">
        <f t="shared" si="26"/>
        <v>5</v>
      </c>
      <c r="AR64" s="5">
        <f t="shared" si="26"/>
        <v>1</v>
      </c>
      <c r="AS64" s="5">
        <f t="shared" si="26"/>
        <v>0</v>
      </c>
      <c r="AT64" s="5">
        <f t="shared" si="26"/>
        <v>1</v>
      </c>
      <c r="AU64" s="5">
        <f t="shared" si="26"/>
        <v>0</v>
      </c>
      <c r="AV64" s="5">
        <f t="shared" si="27"/>
        <v>0</v>
      </c>
      <c r="AW64" s="5">
        <f t="shared" si="27"/>
        <v>1</v>
      </c>
      <c r="AX64" s="5">
        <f t="shared" si="27"/>
        <v>2</v>
      </c>
      <c r="AY64" s="5">
        <f t="shared" si="27"/>
        <v>1</v>
      </c>
      <c r="AZ64" s="5">
        <f t="shared" si="27"/>
        <v>1</v>
      </c>
      <c r="BA64" s="5">
        <f t="shared" si="27"/>
        <v>2</v>
      </c>
      <c r="BB64" s="5">
        <f t="shared" si="27"/>
        <v>0</v>
      </c>
      <c r="BC64" s="23">
        <f ca="1">SUM($BB64:OFFSET($BB64,0,1-($P64)))</f>
        <v>15</v>
      </c>
    </row>
    <row r="65" spans="3:55" x14ac:dyDescent="0.2">
      <c r="C65">
        <v>64</v>
      </c>
      <c r="D65" s="2">
        <v>31</v>
      </c>
      <c r="E65" s="44">
        <v>36647</v>
      </c>
      <c r="F65" s="45">
        <v>0</v>
      </c>
      <c r="G65" s="45">
        <v>24</v>
      </c>
      <c r="H65" s="45">
        <v>28</v>
      </c>
      <c r="I65" s="45">
        <v>31</v>
      </c>
      <c r="J65" s="46">
        <v>1287446</v>
      </c>
      <c r="K65" s="15">
        <f t="shared" si="0"/>
        <v>36647</v>
      </c>
      <c r="L65" s="17">
        <f t="shared" si="2"/>
        <v>476</v>
      </c>
      <c r="M65" s="5">
        <f t="shared" si="3"/>
        <v>31</v>
      </c>
      <c r="N65" s="15">
        <f t="shared" si="1"/>
        <v>37591</v>
      </c>
      <c r="P65" s="27">
        <v>18</v>
      </c>
      <c r="Q65" s="24">
        <v>18</v>
      </c>
      <c r="R65" s="5">
        <f t="shared" si="24"/>
        <v>0</v>
      </c>
      <c r="S65" s="5">
        <f t="shared" si="24"/>
        <v>0</v>
      </c>
      <c r="T65" s="5">
        <f t="shared" si="24"/>
        <v>0</v>
      </c>
      <c r="U65" s="5">
        <f t="shared" si="24"/>
        <v>1</v>
      </c>
      <c r="V65" s="5">
        <f t="shared" si="24"/>
        <v>0</v>
      </c>
      <c r="W65" s="5">
        <f t="shared" si="24"/>
        <v>0</v>
      </c>
      <c r="X65" s="5">
        <f t="shared" si="24"/>
        <v>0</v>
      </c>
      <c r="Y65" s="5">
        <f t="shared" si="24"/>
        <v>0</v>
      </c>
      <c r="Z65" s="5">
        <f t="shared" si="24"/>
        <v>0</v>
      </c>
      <c r="AA65" s="5">
        <f t="shared" si="24"/>
        <v>1</v>
      </c>
      <c r="AB65" s="5">
        <f t="shared" si="25"/>
        <v>0</v>
      </c>
      <c r="AC65" s="5">
        <f t="shared" si="25"/>
        <v>0</v>
      </c>
      <c r="AD65" s="5">
        <f t="shared" si="25"/>
        <v>0</v>
      </c>
      <c r="AE65" s="5">
        <f t="shared" si="25"/>
        <v>0</v>
      </c>
      <c r="AF65" s="5">
        <f t="shared" si="25"/>
        <v>0</v>
      </c>
      <c r="AG65" s="5">
        <f t="shared" si="25"/>
        <v>0</v>
      </c>
      <c r="AH65" s="5">
        <f t="shared" si="25"/>
        <v>0</v>
      </c>
      <c r="AI65" s="5">
        <f t="shared" si="25"/>
        <v>0</v>
      </c>
      <c r="AJ65" s="5">
        <f t="shared" si="25"/>
        <v>0</v>
      </c>
      <c r="AK65" s="5">
        <f t="shared" si="25"/>
        <v>0</v>
      </c>
      <c r="AL65" s="5">
        <f t="shared" si="26"/>
        <v>1</v>
      </c>
      <c r="AM65" s="5">
        <f t="shared" si="26"/>
        <v>1</v>
      </c>
      <c r="AN65" s="5">
        <f t="shared" si="26"/>
        <v>1</v>
      </c>
      <c r="AO65" s="5">
        <f t="shared" si="26"/>
        <v>0</v>
      </c>
      <c r="AP65" s="5">
        <f t="shared" si="26"/>
        <v>0</v>
      </c>
      <c r="AQ65" s="5">
        <f t="shared" si="26"/>
        <v>0</v>
      </c>
      <c r="AR65" s="5">
        <f t="shared" si="26"/>
        <v>0</v>
      </c>
      <c r="AS65" s="5">
        <f t="shared" si="26"/>
        <v>2</v>
      </c>
      <c r="AT65" s="5">
        <f t="shared" si="26"/>
        <v>0</v>
      </c>
      <c r="AU65" s="5">
        <f t="shared" si="26"/>
        <v>4</v>
      </c>
      <c r="AV65" s="5">
        <f t="shared" si="27"/>
        <v>0</v>
      </c>
      <c r="AW65" s="5">
        <f t="shared" si="27"/>
        <v>5</v>
      </c>
      <c r="AX65" s="5">
        <f t="shared" si="27"/>
        <v>2</v>
      </c>
      <c r="AY65" s="5">
        <f t="shared" si="27"/>
        <v>2</v>
      </c>
      <c r="AZ65" s="5">
        <f t="shared" si="27"/>
        <v>0</v>
      </c>
      <c r="BA65" s="5">
        <f t="shared" si="27"/>
        <v>0</v>
      </c>
      <c r="BB65" s="5">
        <f t="shared" si="27"/>
        <v>1</v>
      </c>
      <c r="BC65" s="23">
        <f ca="1">SUM($BB65:OFFSET($BB65,0,1-($P65)))</f>
        <v>19</v>
      </c>
    </row>
    <row r="66" spans="3:55" x14ac:dyDescent="0.2">
      <c r="C66">
        <v>65</v>
      </c>
      <c r="D66" s="2">
        <v>19</v>
      </c>
      <c r="E66" s="44">
        <v>36647</v>
      </c>
      <c r="F66" s="45">
        <v>5</v>
      </c>
      <c r="G66" s="45">
        <v>16</v>
      </c>
      <c r="H66" s="45">
        <v>26</v>
      </c>
      <c r="I66" s="45">
        <v>19</v>
      </c>
      <c r="J66" s="46">
        <v>797085</v>
      </c>
      <c r="K66" s="15">
        <f t="shared" ref="K66:K129" si="28">DATE(YEAR(E66),MONTH(E66),1)</f>
        <v>36647</v>
      </c>
      <c r="L66" s="17">
        <f t="shared" ref="L66:L129" si="29">ROUND(($B$3-K66)/365.25*12,0)</f>
        <v>476</v>
      </c>
      <c r="M66" s="5">
        <f t="shared" si="3"/>
        <v>19</v>
      </c>
      <c r="N66" s="15">
        <f t="shared" ref="N66:N129" si="30">EDATE(E66,D66)</f>
        <v>37226</v>
      </c>
      <c r="P66" s="27">
        <v>19</v>
      </c>
      <c r="Q66" s="24">
        <v>17</v>
      </c>
      <c r="R66" s="5">
        <f t="shared" si="24"/>
        <v>1</v>
      </c>
      <c r="S66" s="5">
        <f t="shared" si="24"/>
        <v>0</v>
      </c>
      <c r="T66" s="5">
        <f t="shared" si="24"/>
        <v>0</v>
      </c>
      <c r="U66" s="5">
        <f t="shared" si="24"/>
        <v>0</v>
      </c>
      <c r="V66" s="5">
        <f t="shared" si="24"/>
        <v>0</v>
      </c>
      <c r="W66" s="5">
        <f t="shared" si="24"/>
        <v>0</v>
      </c>
      <c r="X66" s="5">
        <f t="shared" si="24"/>
        <v>0</v>
      </c>
      <c r="Y66" s="5">
        <f t="shared" si="24"/>
        <v>0</v>
      </c>
      <c r="Z66" s="5">
        <f t="shared" si="24"/>
        <v>0</v>
      </c>
      <c r="AA66" s="5">
        <f t="shared" si="24"/>
        <v>0</v>
      </c>
      <c r="AB66" s="5">
        <f t="shared" si="25"/>
        <v>0</v>
      </c>
      <c r="AC66" s="5">
        <f t="shared" si="25"/>
        <v>0</v>
      </c>
      <c r="AD66" s="5">
        <f t="shared" si="25"/>
        <v>0</v>
      </c>
      <c r="AE66" s="5">
        <f t="shared" si="25"/>
        <v>0</v>
      </c>
      <c r="AF66" s="5">
        <f t="shared" si="25"/>
        <v>0</v>
      </c>
      <c r="AG66" s="5">
        <f t="shared" si="25"/>
        <v>0</v>
      </c>
      <c r="AH66" s="5">
        <f t="shared" si="25"/>
        <v>0</v>
      </c>
      <c r="AI66" s="5">
        <f t="shared" si="25"/>
        <v>0</v>
      </c>
      <c r="AJ66" s="5">
        <f t="shared" si="25"/>
        <v>0</v>
      </c>
      <c r="AK66" s="5">
        <f t="shared" si="25"/>
        <v>0</v>
      </c>
      <c r="AL66" s="5">
        <f t="shared" si="26"/>
        <v>0</v>
      </c>
      <c r="AM66" s="5">
        <f t="shared" si="26"/>
        <v>1</v>
      </c>
      <c r="AN66" s="5">
        <f t="shared" si="26"/>
        <v>0</v>
      </c>
      <c r="AO66" s="5">
        <f t="shared" si="26"/>
        <v>0</v>
      </c>
      <c r="AP66" s="5">
        <f t="shared" si="26"/>
        <v>0</v>
      </c>
      <c r="AQ66" s="5">
        <f t="shared" si="26"/>
        <v>1</v>
      </c>
      <c r="AR66" s="5">
        <f t="shared" si="26"/>
        <v>2</v>
      </c>
      <c r="AS66" s="5">
        <f t="shared" si="26"/>
        <v>0</v>
      </c>
      <c r="AT66" s="5">
        <f t="shared" si="26"/>
        <v>0</v>
      </c>
      <c r="AU66" s="5">
        <f t="shared" si="26"/>
        <v>0</v>
      </c>
      <c r="AV66" s="5">
        <f t="shared" si="27"/>
        <v>0</v>
      </c>
      <c r="AW66" s="5">
        <f t="shared" si="27"/>
        <v>5</v>
      </c>
      <c r="AX66" s="5">
        <f t="shared" si="27"/>
        <v>2</v>
      </c>
      <c r="AY66" s="5">
        <f t="shared" si="27"/>
        <v>0</v>
      </c>
      <c r="AZ66" s="5">
        <f t="shared" si="27"/>
        <v>0</v>
      </c>
      <c r="BA66" s="5">
        <f t="shared" si="27"/>
        <v>1</v>
      </c>
      <c r="BB66" s="5">
        <f t="shared" si="27"/>
        <v>1</v>
      </c>
      <c r="BC66" s="23">
        <f ca="1">SUM($BB66:OFFSET($BB66,0,1-($P66)))</f>
        <v>13</v>
      </c>
    </row>
    <row r="67" spans="3:55" x14ac:dyDescent="0.2">
      <c r="C67">
        <v>66</v>
      </c>
      <c r="D67" s="2">
        <v>26</v>
      </c>
      <c r="E67" s="44">
        <v>36678</v>
      </c>
      <c r="F67" s="45">
        <v>11</v>
      </c>
      <c r="G67" s="45">
        <v>12</v>
      </c>
      <c r="H67" s="45">
        <v>12</v>
      </c>
      <c r="I67" s="45">
        <v>26</v>
      </c>
      <c r="J67" s="46">
        <v>856745</v>
      </c>
      <c r="K67" s="15">
        <f t="shared" si="28"/>
        <v>36678</v>
      </c>
      <c r="L67" s="17">
        <f t="shared" si="29"/>
        <v>475</v>
      </c>
      <c r="M67" s="5">
        <f t="shared" ref="M67:M130" si="31">ROUND((N67-K67)/365.25*12,0)</f>
        <v>26</v>
      </c>
      <c r="N67" s="15">
        <f t="shared" si="30"/>
        <v>37469</v>
      </c>
      <c r="P67" s="27">
        <v>20</v>
      </c>
      <c r="Q67" s="24">
        <v>16</v>
      </c>
      <c r="R67" s="5">
        <f t="shared" ref="R67:AA76" si="32">COUNTIFS($L$2:$L$1048576,"="&amp;$Q67,$M$2:$M$1048576,"="&amp;R$46)</f>
        <v>0</v>
      </c>
      <c r="S67" s="5">
        <f t="shared" si="32"/>
        <v>0</v>
      </c>
      <c r="T67" s="5">
        <f t="shared" si="32"/>
        <v>1</v>
      </c>
      <c r="U67" s="5">
        <f t="shared" si="32"/>
        <v>0</v>
      </c>
      <c r="V67" s="5">
        <f t="shared" si="32"/>
        <v>0</v>
      </c>
      <c r="W67" s="5">
        <f t="shared" si="32"/>
        <v>0</v>
      </c>
      <c r="X67" s="5">
        <f t="shared" si="32"/>
        <v>0</v>
      </c>
      <c r="Y67" s="5">
        <f t="shared" si="32"/>
        <v>0</v>
      </c>
      <c r="Z67" s="5">
        <f t="shared" si="32"/>
        <v>0</v>
      </c>
      <c r="AA67" s="5">
        <f t="shared" si="32"/>
        <v>0</v>
      </c>
      <c r="AB67" s="5">
        <f t="shared" ref="AB67:AK76" si="33">COUNTIFS($L$2:$L$1048576,"="&amp;$Q67,$M$2:$M$1048576,"="&amp;AB$46)</f>
        <v>0</v>
      </c>
      <c r="AC67" s="5">
        <f t="shared" si="33"/>
        <v>0</v>
      </c>
      <c r="AD67" s="5">
        <f t="shared" si="33"/>
        <v>0</v>
      </c>
      <c r="AE67" s="5">
        <f t="shared" si="33"/>
        <v>0</v>
      </c>
      <c r="AF67" s="5">
        <f t="shared" si="33"/>
        <v>0</v>
      </c>
      <c r="AG67" s="5">
        <f t="shared" si="33"/>
        <v>0</v>
      </c>
      <c r="AH67" s="5">
        <f t="shared" si="33"/>
        <v>1</v>
      </c>
      <c r="AI67" s="5">
        <f t="shared" si="33"/>
        <v>0</v>
      </c>
      <c r="AJ67" s="5">
        <f t="shared" si="33"/>
        <v>0</v>
      </c>
      <c r="AK67" s="5">
        <f t="shared" si="33"/>
        <v>0</v>
      </c>
      <c r="AL67" s="5">
        <f t="shared" ref="AL67:AU76" si="34">COUNTIFS($L$2:$L$1048576,"="&amp;$Q67,$M$2:$M$1048576,"="&amp;AL$46)</f>
        <v>0</v>
      </c>
      <c r="AM67" s="5">
        <f t="shared" si="34"/>
        <v>0</v>
      </c>
      <c r="AN67" s="5">
        <f t="shared" si="34"/>
        <v>1</v>
      </c>
      <c r="AO67" s="5">
        <f t="shared" si="34"/>
        <v>0</v>
      </c>
      <c r="AP67" s="5">
        <f t="shared" si="34"/>
        <v>1</v>
      </c>
      <c r="AQ67" s="5">
        <f t="shared" si="34"/>
        <v>0</v>
      </c>
      <c r="AR67" s="5">
        <f t="shared" si="34"/>
        <v>0</v>
      </c>
      <c r="AS67" s="5">
        <f t="shared" si="34"/>
        <v>1</v>
      </c>
      <c r="AT67" s="5">
        <f t="shared" si="34"/>
        <v>0</v>
      </c>
      <c r="AU67" s="5">
        <f t="shared" si="34"/>
        <v>0</v>
      </c>
      <c r="AV67" s="5">
        <f t="shared" ref="AV67:BB76" si="35">COUNTIFS($L$2:$L$1048576,"="&amp;$Q67,$M$2:$M$1048576,"="&amp;AV$46)</f>
        <v>1</v>
      </c>
      <c r="AW67" s="5">
        <f t="shared" si="35"/>
        <v>1</v>
      </c>
      <c r="AX67" s="5">
        <f t="shared" si="35"/>
        <v>1</v>
      </c>
      <c r="AY67" s="5">
        <f t="shared" si="35"/>
        <v>2</v>
      </c>
      <c r="AZ67" s="5">
        <f t="shared" si="35"/>
        <v>4</v>
      </c>
      <c r="BA67" s="5">
        <f t="shared" si="35"/>
        <v>0</v>
      </c>
      <c r="BB67" s="5">
        <f t="shared" si="35"/>
        <v>6</v>
      </c>
      <c r="BC67" s="23">
        <f ca="1">SUM($BB67:OFFSET($BB67,0,1-($P67)))</f>
        <v>18</v>
      </c>
    </row>
    <row r="68" spans="3:55" x14ac:dyDescent="0.2">
      <c r="C68">
        <v>67</v>
      </c>
      <c r="D68" s="2">
        <v>30</v>
      </c>
      <c r="E68" s="44">
        <v>36678</v>
      </c>
      <c r="F68" s="45">
        <v>5</v>
      </c>
      <c r="G68" s="45">
        <v>36</v>
      </c>
      <c r="H68" s="45">
        <v>11</v>
      </c>
      <c r="I68" s="45">
        <v>30</v>
      </c>
      <c r="J68" s="46">
        <v>915125</v>
      </c>
      <c r="K68" s="15">
        <f t="shared" si="28"/>
        <v>36678</v>
      </c>
      <c r="L68" s="17">
        <f t="shared" si="29"/>
        <v>475</v>
      </c>
      <c r="M68" s="5">
        <f t="shared" si="31"/>
        <v>30</v>
      </c>
      <c r="N68" s="15">
        <f t="shared" si="30"/>
        <v>37591</v>
      </c>
      <c r="P68" s="27">
        <v>21</v>
      </c>
      <c r="Q68" s="24">
        <v>15</v>
      </c>
      <c r="R68" s="5">
        <f t="shared" si="32"/>
        <v>1</v>
      </c>
      <c r="S68" s="5">
        <f t="shared" si="32"/>
        <v>0</v>
      </c>
      <c r="T68" s="5">
        <f t="shared" si="32"/>
        <v>0</v>
      </c>
      <c r="U68" s="5">
        <f t="shared" si="32"/>
        <v>0</v>
      </c>
      <c r="V68" s="5">
        <f t="shared" si="32"/>
        <v>0</v>
      </c>
      <c r="W68" s="5">
        <f t="shared" si="32"/>
        <v>0</v>
      </c>
      <c r="X68" s="5">
        <f t="shared" si="32"/>
        <v>0</v>
      </c>
      <c r="Y68" s="5">
        <f t="shared" si="32"/>
        <v>0</v>
      </c>
      <c r="Z68" s="5">
        <f t="shared" si="32"/>
        <v>0</v>
      </c>
      <c r="AA68" s="5">
        <f t="shared" si="32"/>
        <v>0</v>
      </c>
      <c r="AB68" s="5">
        <f t="shared" si="33"/>
        <v>0</v>
      </c>
      <c r="AC68" s="5">
        <f t="shared" si="33"/>
        <v>0</v>
      </c>
      <c r="AD68" s="5">
        <f t="shared" si="33"/>
        <v>0</v>
      </c>
      <c r="AE68" s="5">
        <f t="shared" si="33"/>
        <v>0</v>
      </c>
      <c r="AF68" s="5">
        <f t="shared" si="33"/>
        <v>0</v>
      </c>
      <c r="AG68" s="5">
        <f t="shared" si="33"/>
        <v>0</v>
      </c>
      <c r="AH68" s="5">
        <f t="shared" si="33"/>
        <v>0</v>
      </c>
      <c r="AI68" s="5">
        <f t="shared" si="33"/>
        <v>0</v>
      </c>
      <c r="AJ68" s="5">
        <f t="shared" si="33"/>
        <v>0</v>
      </c>
      <c r="AK68" s="5">
        <f t="shared" si="33"/>
        <v>0</v>
      </c>
      <c r="AL68" s="5">
        <f t="shared" si="34"/>
        <v>0</v>
      </c>
      <c r="AM68" s="5">
        <f t="shared" si="34"/>
        <v>1</v>
      </c>
      <c r="AN68" s="5">
        <f t="shared" si="34"/>
        <v>1</v>
      </c>
      <c r="AO68" s="5">
        <f t="shared" si="34"/>
        <v>1</v>
      </c>
      <c r="AP68" s="5">
        <f t="shared" si="34"/>
        <v>0</v>
      </c>
      <c r="AQ68" s="5">
        <f t="shared" si="34"/>
        <v>0</v>
      </c>
      <c r="AR68" s="5">
        <f t="shared" si="34"/>
        <v>1</v>
      </c>
      <c r="AS68" s="5">
        <f t="shared" si="34"/>
        <v>0</v>
      </c>
      <c r="AT68" s="5">
        <f t="shared" si="34"/>
        <v>0</v>
      </c>
      <c r="AU68" s="5">
        <f t="shared" si="34"/>
        <v>0</v>
      </c>
      <c r="AV68" s="5">
        <f t="shared" si="35"/>
        <v>2</v>
      </c>
      <c r="AW68" s="5">
        <f t="shared" si="35"/>
        <v>1</v>
      </c>
      <c r="AX68" s="5">
        <f t="shared" si="35"/>
        <v>4</v>
      </c>
      <c r="AY68" s="5">
        <f t="shared" si="35"/>
        <v>2</v>
      </c>
      <c r="AZ68" s="5">
        <f t="shared" si="35"/>
        <v>0</v>
      </c>
      <c r="BA68" s="5">
        <f t="shared" si="35"/>
        <v>0</v>
      </c>
      <c r="BB68" s="5">
        <f t="shared" si="35"/>
        <v>0</v>
      </c>
      <c r="BC68" s="23">
        <f ca="1">SUM($BB68:OFFSET($BB68,0,1-($P68)))</f>
        <v>13</v>
      </c>
    </row>
    <row r="69" spans="3:55" x14ac:dyDescent="0.2">
      <c r="C69">
        <v>68</v>
      </c>
      <c r="D69" s="2">
        <v>19</v>
      </c>
      <c r="E69" s="44">
        <v>36678</v>
      </c>
      <c r="F69" s="45">
        <v>4</v>
      </c>
      <c r="G69" s="45">
        <v>9</v>
      </c>
      <c r="H69" s="45">
        <v>7</v>
      </c>
      <c r="I69" s="45">
        <v>19</v>
      </c>
      <c r="J69" s="46">
        <v>1273226</v>
      </c>
      <c r="K69" s="15">
        <f t="shared" si="28"/>
        <v>36678</v>
      </c>
      <c r="L69" s="17">
        <f t="shared" si="29"/>
        <v>475</v>
      </c>
      <c r="M69" s="5">
        <f t="shared" si="31"/>
        <v>19</v>
      </c>
      <c r="N69" s="15">
        <f t="shared" si="30"/>
        <v>37257</v>
      </c>
      <c r="P69" s="27">
        <v>22</v>
      </c>
      <c r="Q69" s="24">
        <v>14</v>
      </c>
      <c r="R69" s="5">
        <f t="shared" si="32"/>
        <v>0</v>
      </c>
      <c r="S69" s="5">
        <f t="shared" si="32"/>
        <v>0</v>
      </c>
      <c r="T69" s="5">
        <f t="shared" si="32"/>
        <v>0</v>
      </c>
      <c r="U69" s="5">
        <f t="shared" si="32"/>
        <v>0</v>
      </c>
      <c r="V69" s="5">
        <f t="shared" si="32"/>
        <v>0</v>
      </c>
      <c r="W69" s="5">
        <f t="shared" si="32"/>
        <v>0</v>
      </c>
      <c r="X69" s="5">
        <f t="shared" si="32"/>
        <v>0</v>
      </c>
      <c r="Y69" s="5">
        <f t="shared" si="32"/>
        <v>0</v>
      </c>
      <c r="Z69" s="5">
        <f t="shared" si="32"/>
        <v>0</v>
      </c>
      <c r="AA69" s="5">
        <f t="shared" si="32"/>
        <v>0</v>
      </c>
      <c r="AB69" s="5">
        <f t="shared" si="33"/>
        <v>0</v>
      </c>
      <c r="AC69" s="5">
        <f t="shared" si="33"/>
        <v>0</v>
      </c>
      <c r="AD69" s="5">
        <f t="shared" si="33"/>
        <v>0</v>
      </c>
      <c r="AE69" s="5">
        <f t="shared" si="33"/>
        <v>1</v>
      </c>
      <c r="AF69" s="5">
        <f t="shared" si="33"/>
        <v>1</v>
      </c>
      <c r="AG69" s="5">
        <f t="shared" si="33"/>
        <v>0</v>
      </c>
      <c r="AH69" s="5">
        <f t="shared" si="33"/>
        <v>0</v>
      </c>
      <c r="AI69" s="5">
        <f t="shared" si="33"/>
        <v>0</v>
      </c>
      <c r="AJ69" s="5">
        <f t="shared" si="33"/>
        <v>1</v>
      </c>
      <c r="AK69" s="5">
        <f t="shared" si="33"/>
        <v>0</v>
      </c>
      <c r="AL69" s="5">
        <f t="shared" si="34"/>
        <v>0</v>
      </c>
      <c r="AM69" s="5">
        <f t="shared" si="34"/>
        <v>0</v>
      </c>
      <c r="AN69" s="5">
        <f t="shared" si="34"/>
        <v>0</v>
      </c>
      <c r="AO69" s="5">
        <f t="shared" si="34"/>
        <v>2</v>
      </c>
      <c r="AP69" s="5">
        <f t="shared" si="34"/>
        <v>2</v>
      </c>
      <c r="AQ69" s="5">
        <f t="shared" si="34"/>
        <v>3</v>
      </c>
      <c r="AR69" s="5">
        <f t="shared" si="34"/>
        <v>1</v>
      </c>
      <c r="AS69" s="5">
        <f t="shared" si="34"/>
        <v>2</v>
      </c>
      <c r="AT69" s="5">
        <f t="shared" si="34"/>
        <v>1</v>
      </c>
      <c r="AU69" s="5">
        <f t="shared" si="34"/>
        <v>2</v>
      </c>
      <c r="AV69" s="5">
        <f t="shared" si="35"/>
        <v>1</v>
      </c>
      <c r="AW69" s="5">
        <f t="shared" si="35"/>
        <v>0</v>
      </c>
      <c r="AX69" s="5">
        <f t="shared" si="35"/>
        <v>1</v>
      </c>
      <c r="AY69" s="5">
        <f t="shared" si="35"/>
        <v>1</v>
      </c>
      <c r="AZ69" s="5">
        <f t="shared" si="35"/>
        <v>4</v>
      </c>
      <c r="BA69" s="5">
        <f t="shared" si="35"/>
        <v>1</v>
      </c>
      <c r="BB69" s="5">
        <f t="shared" si="35"/>
        <v>1</v>
      </c>
      <c r="BC69" s="23">
        <f ca="1">SUM($BB69:OFFSET($BB69,0,1-($P69)))</f>
        <v>23</v>
      </c>
    </row>
    <row r="70" spans="3:55" x14ac:dyDescent="0.2">
      <c r="C70">
        <v>69</v>
      </c>
      <c r="D70" s="2">
        <v>31</v>
      </c>
      <c r="E70" s="44">
        <v>36678</v>
      </c>
      <c r="F70" s="45">
        <v>4</v>
      </c>
      <c r="G70" s="45">
        <v>6</v>
      </c>
      <c r="H70" s="45">
        <v>35</v>
      </c>
      <c r="I70" s="45">
        <v>31</v>
      </c>
      <c r="J70" s="46">
        <v>1278513</v>
      </c>
      <c r="K70" s="15">
        <f t="shared" si="28"/>
        <v>36678</v>
      </c>
      <c r="L70" s="17">
        <f t="shared" si="29"/>
        <v>475</v>
      </c>
      <c r="M70" s="5">
        <f t="shared" si="31"/>
        <v>31</v>
      </c>
      <c r="N70" s="15">
        <f t="shared" si="30"/>
        <v>37622</v>
      </c>
      <c r="P70" s="27">
        <v>23</v>
      </c>
      <c r="Q70" s="24">
        <v>13</v>
      </c>
      <c r="R70" s="5">
        <f t="shared" si="32"/>
        <v>0</v>
      </c>
      <c r="S70" s="5">
        <f t="shared" si="32"/>
        <v>0</v>
      </c>
      <c r="T70" s="5">
        <f t="shared" si="32"/>
        <v>0</v>
      </c>
      <c r="U70" s="5">
        <f t="shared" si="32"/>
        <v>0</v>
      </c>
      <c r="V70" s="5">
        <f t="shared" si="32"/>
        <v>0</v>
      </c>
      <c r="W70" s="5">
        <f t="shared" si="32"/>
        <v>0</v>
      </c>
      <c r="X70" s="5">
        <f t="shared" si="32"/>
        <v>0</v>
      </c>
      <c r="Y70" s="5">
        <f t="shared" si="32"/>
        <v>0</v>
      </c>
      <c r="Z70" s="5">
        <f t="shared" si="32"/>
        <v>0</v>
      </c>
      <c r="AA70" s="5">
        <f t="shared" si="32"/>
        <v>0</v>
      </c>
      <c r="AB70" s="5">
        <f t="shared" si="33"/>
        <v>0</v>
      </c>
      <c r="AC70" s="5">
        <f t="shared" si="33"/>
        <v>0</v>
      </c>
      <c r="AD70" s="5">
        <f t="shared" si="33"/>
        <v>0</v>
      </c>
      <c r="AE70" s="5">
        <f t="shared" si="33"/>
        <v>0</v>
      </c>
      <c r="AF70" s="5">
        <f t="shared" si="33"/>
        <v>0</v>
      </c>
      <c r="AG70" s="5">
        <f t="shared" si="33"/>
        <v>0</v>
      </c>
      <c r="AH70" s="5">
        <f t="shared" si="33"/>
        <v>0</v>
      </c>
      <c r="AI70" s="5">
        <f t="shared" si="33"/>
        <v>0</v>
      </c>
      <c r="AJ70" s="5">
        <f t="shared" si="33"/>
        <v>0</v>
      </c>
      <c r="AK70" s="5">
        <f t="shared" si="33"/>
        <v>1</v>
      </c>
      <c r="AL70" s="5">
        <f t="shared" si="34"/>
        <v>0</v>
      </c>
      <c r="AM70" s="5">
        <f t="shared" si="34"/>
        <v>0</v>
      </c>
      <c r="AN70" s="5">
        <f t="shared" si="34"/>
        <v>1</v>
      </c>
      <c r="AO70" s="5">
        <f t="shared" si="34"/>
        <v>2</v>
      </c>
      <c r="AP70" s="5">
        <f t="shared" si="34"/>
        <v>0</v>
      </c>
      <c r="AQ70" s="5">
        <f t="shared" si="34"/>
        <v>0</v>
      </c>
      <c r="AR70" s="5">
        <f t="shared" si="34"/>
        <v>0</v>
      </c>
      <c r="AS70" s="5">
        <f t="shared" si="34"/>
        <v>0</v>
      </c>
      <c r="AT70" s="5">
        <f t="shared" si="34"/>
        <v>0</v>
      </c>
      <c r="AU70" s="5">
        <f t="shared" si="34"/>
        <v>1</v>
      </c>
      <c r="AV70" s="5">
        <f t="shared" si="35"/>
        <v>0</v>
      </c>
      <c r="AW70" s="5">
        <f t="shared" si="35"/>
        <v>0</v>
      </c>
      <c r="AX70" s="5">
        <f t="shared" si="35"/>
        <v>1</v>
      </c>
      <c r="AY70" s="5">
        <f t="shared" si="35"/>
        <v>0</v>
      </c>
      <c r="AZ70" s="5">
        <f t="shared" si="35"/>
        <v>3</v>
      </c>
      <c r="BA70" s="5">
        <f t="shared" si="35"/>
        <v>3</v>
      </c>
      <c r="BB70" s="5">
        <f t="shared" si="35"/>
        <v>1</v>
      </c>
      <c r="BC70" s="23">
        <f ca="1">SUM($BB70:OFFSET($BB70,0,1-($P70)))</f>
        <v>13</v>
      </c>
    </row>
    <row r="71" spans="3:55" x14ac:dyDescent="0.2">
      <c r="C71">
        <v>70</v>
      </c>
      <c r="D71" s="2">
        <v>34</v>
      </c>
      <c r="E71" s="44">
        <v>36678</v>
      </c>
      <c r="F71" s="45">
        <v>0</v>
      </c>
      <c r="G71" s="45">
        <v>0</v>
      </c>
      <c r="H71" s="45">
        <v>10</v>
      </c>
      <c r="I71" s="45">
        <v>34</v>
      </c>
      <c r="J71" s="46">
        <v>791537</v>
      </c>
      <c r="K71" s="15">
        <f t="shared" si="28"/>
        <v>36678</v>
      </c>
      <c r="L71" s="17">
        <f t="shared" si="29"/>
        <v>475</v>
      </c>
      <c r="M71" s="5">
        <f t="shared" si="31"/>
        <v>34</v>
      </c>
      <c r="N71" s="15">
        <f t="shared" si="30"/>
        <v>37712</v>
      </c>
      <c r="P71" s="27">
        <v>24</v>
      </c>
      <c r="Q71" s="24">
        <v>12</v>
      </c>
      <c r="R71" s="5">
        <f t="shared" si="32"/>
        <v>0</v>
      </c>
      <c r="S71" s="5">
        <f t="shared" si="32"/>
        <v>0</v>
      </c>
      <c r="T71" s="5">
        <f t="shared" si="32"/>
        <v>0</v>
      </c>
      <c r="U71" s="5">
        <f t="shared" si="32"/>
        <v>0</v>
      </c>
      <c r="V71" s="5">
        <f t="shared" si="32"/>
        <v>1</v>
      </c>
      <c r="W71" s="5">
        <f t="shared" si="32"/>
        <v>0</v>
      </c>
      <c r="X71" s="5">
        <f t="shared" si="32"/>
        <v>0</v>
      </c>
      <c r="Y71" s="5">
        <f t="shared" si="32"/>
        <v>0</v>
      </c>
      <c r="Z71" s="5">
        <f t="shared" si="32"/>
        <v>0</v>
      </c>
      <c r="AA71" s="5">
        <f t="shared" si="32"/>
        <v>0</v>
      </c>
      <c r="AB71" s="5">
        <f t="shared" si="33"/>
        <v>0</v>
      </c>
      <c r="AC71" s="5">
        <f t="shared" si="33"/>
        <v>0</v>
      </c>
      <c r="AD71" s="5">
        <f t="shared" si="33"/>
        <v>0</v>
      </c>
      <c r="AE71" s="5">
        <f t="shared" si="33"/>
        <v>0</v>
      </c>
      <c r="AF71" s="5">
        <f t="shared" si="33"/>
        <v>0</v>
      </c>
      <c r="AG71" s="5">
        <f t="shared" si="33"/>
        <v>1</v>
      </c>
      <c r="AH71" s="5">
        <f t="shared" si="33"/>
        <v>0</v>
      </c>
      <c r="AI71" s="5">
        <f t="shared" si="33"/>
        <v>1</v>
      </c>
      <c r="AJ71" s="5">
        <f t="shared" si="33"/>
        <v>0</v>
      </c>
      <c r="AK71" s="5">
        <f t="shared" si="33"/>
        <v>0</v>
      </c>
      <c r="AL71" s="5">
        <f t="shared" si="34"/>
        <v>0</v>
      </c>
      <c r="AM71" s="5">
        <f t="shared" si="34"/>
        <v>0</v>
      </c>
      <c r="AN71" s="5">
        <f t="shared" si="34"/>
        <v>0</v>
      </c>
      <c r="AO71" s="5">
        <f t="shared" si="34"/>
        <v>0</v>
      </c>
      <c r="AP71" s="5">
        <f t="shared" si="34"/>
        <v>1</v>
      </c>
      <c r="AQ71" s="5">
        <f t="shared" si="34"/>
        <v>0</v>
      </c>
      <c r="AR71" s="5">
        <f t="shared" si="34"/>
        <v>0</v>
      </c>
      <c r="AS71" s="5">
        <f t="shared" si="34"/>
        <v>1</v>
      </c>
      <c r="AT71" s="5">
        <f t="shared" si="34"/>
        <v>0</v>
      </c>
      <c r="AU71" s="5">
        <f t="shared" si="34"/>
        <v>1</v>
      </c>
      <c r="AV71" s="5">
        <f t="shared" si="35"/>
        <v>0</v>
      </c>
      <c r="AW71" s="5">
        <f t="shared" si="35"/>
        <v>1</v>
      </c>
      <c r="AX71" s="5">
        <f t="shared" si="35"/>
        <v>1</v>
      </c>
      <c r="AY71" s="5">
        <f t="shared" si="35"/>
        <v>4</v>
      </c>
      <c r="AZ71" s="5">
        <f t="shared" si="35"/>
        <v>0</v>
      </c>
      <c r="BA71" s="5">
        <f t="shared" si="35"/>
        <v>1</v>
      </c>
      <c r="BB71" s="5">
        <f t="shared" si="35"/>
        <v>2</v>
      </c>
      <c r="BC71" s="23">
        <f ca="1">SUM($BB71:OFFSET($BB71,0,1-($P71)))</f>
        <v>14</v>
      </c>
    </row>
    <row r="72" spans="3:55" x14ac:dyDescent="0.2">
      <c r="C72">
        <v>71</v>
      </c>
      <c r="D72" s="2">
        <v>24</v>
      </c>
      <c r="E72" s="44">
        <v>36678</v>
      </c>
      <c r="F72" s="45">
        <v>3</v>
      </c>
      <c r="G72" s="45">
        <v>23</v>
      </c>
      <c r="H72" s="45">
        <v>3</v>
      </c>
      <c r="I72" s="45">
        <v>24</v>
      </c>
      <c r="J72" s="46">
        <v>715993</v>
      </c>
      <c r="K72" s="15">
        <f t="shared" si="28"/>
        <v>36678</v>
      </c>
      <c r="L72" s="17">
        <f t="shared" si="29"/>
        <v>475</v>
      </c>
      <c r="M72" s="5">
        <f t="shared" si="31"/>
        <v>24</v>
      </c>
      <c r="N72" s="15">
        <f t="shared" si="30"/>
        <v>37408</v>
      </c>
      <c r="P72" s="27">
        <v>25</v>
      </c>
      <c r="Q72" s="24">
        <v>11</v>
      </c>
      <c r="R72" s="5">
        <f t="shared" si="32"/>
        <v>0</v>
      </c>
      <c r="S72" s="5">
        <f t="shared" si="32"/>
        <v>0</v>
      </c>
      <c r="T72" s="5">
        <f t="shared" si="32"/>
        <v>0</v>
      </c>
      <c r="U72" s="5">
        <f t="shared" si="32"/>
        <v>0</v>
      </c>
      <c r="V72" s="5">
        <f t="shared" si="32"/>
        <v>0</v>
      </c>
      <c r="W72" s="5">
        <f t="shared" si="32"/>
        <v>0</v>
      </c>
      <c r="X72" s="5">
        <f t="shared" si="32"/>
        <v>0</v>
      </c>
      <c r="Y72" s="5">
        <f t="shared" si="32"/>
        <v>0</v>
      </c>
      <c r="Z72" s="5">
        <f t="shared" si="32"/>
        <v>0</v>
      </c>
      <c r="AA72" s="5">
        <f t="shared" si="32"/>
        <v>0</v>
      </c>
      <c r="AB72" s="5">
        <f t="shared" si="33"/>
        <v>0</v>
      </c>
      <c r="AC72" s="5">
        <f t="shared" si="33"/>
        <v>0</v>
      </c>
      <c r="AD72" s="5">
        <f t="shared" si="33"/>
        <v>0</v>
      </c>
      <c r="AE72" s="5">
        <f t="shared" si="33"/>
        <v>0</v>
      </c>
      <c r="AF72" s="5">
        <f t="shared" si="33"/>
        <v>1</v>
      </c>
      <c r="AG72" s="5">
        <f t="shared" si="33"/>
        <v>0</v>
      </c>
      <c r="AH72" s="5">
        <f t="shared" si="33"/>
        <v>0</v>
      </c>
      <c r="AI72" s="5">
        <f t="shared" si="33"/>
        <v>0</v>
      </c>
      <c r="AJ72" s="5">
        <f t="shared" si="33"/>
        <v>0</v>
      </c>
      <c r="AK72" s="5">
        <f t="shared" si="33"/>
        <v>0</v>
      </c>
      <c r="AL72" s="5">
        <f t="shared" si="34"/>
        <v>0</v>
      </c>
      <c r="AM72" s="5">
        <f t="shared" si="34"/>
        <v>2</v>
      </c>
      <c r="AN72" s="5">
        <f t="shared" si="34"/>
        <v>1</v>
      </c>
      <c r="AO72" s="5">
        <f t="shared" si="34"/>
        <v>0</v>
      </c>
      <c r="AP72" s="5">
        <f t="shared" si="34"/>
        <v>0</v>
      </c>
      <c r="AQ72" s="5">
        <f t="shared" si="34"/>
        <v>0</v>
      </c>
      <c r="AR72" s="5">
        <f t="shared" si="34"/>
        <v>1</v>
      </c>
      <c r="AS72" s="5">
        <f t="shared" si="34"/>
        <v>0</v>
      </c>
      <c r="AT72" s="5">
        <f t="shared" si="34"/>
        <v>0</v>
      </c>
      <c r="AU72" s="5">
        <f t="shared" si="34"/>
        <v>1</v>
      </c>
      <c r="AV72" s="5">
        <f t="shared" si="35"/>
        <v>4</v>
      </c>
      <c r="AW72" s="5">
        <f t="shared" si="35"/>
        <v>1</v>
      </c>
      <c r="AX72" s="5">
        <f t="shared" si="35"/>
        <v>0</v>
      </c>
      <c r="AY72" s="5">
        <f t="shared" si="35"/>
        <v>0</v>
      </c>
      <c r="AZ72" s="5">
        <f t="shared" si="35"/>
        <v>1</v>
      </c>
      <c r="BA72" s="5">
        <f t="shared" si="35"/>
        <v>1</v>
      </c>
      <c r="BB72" s="5">
        <f t="shared" si="35"/>
        <v>0</v>
      </c>
      <c r="BC72" s="23">
        <f ca="1">SUM($BB72:OFFSET($BB72,0,1-($P72)))</f>
        <v>13</v>
      </c>
    </row>
    <row r="73" spans="3:55" x14ac:dyDescent="0.2">
      <c r="C73">
        <v>72</v>
      </c>
      <c r="D73" s="2">
        <v>30</v>
      </c>
      <c r="E73" s="44">
        <v>36678</v>
      </c>
      <c r="F73" s="45">
        <v>3</v>
      </c>
      <c r="G73" s="45">
        <v>8</v>
      </c>
      <c r="H73" s="45">
        <v>4</v>
      </c>
      <c r="I73" s="45">
        <v>30</v>
      </c>
      <c r="J73" s="46">
        <v>853365</v>
      </c>
      <c r="K73" s="15">
        <f t="shared" si="28"/>
        <v>36678</v>
      </c>
      <c r="L73" s="17">
        <f t="shared" si="29"/>
        <v>475</v>
      </c>
      <c r="M73" s="5">
        <f t="shared" si="31"/>
        <v>30</v>
      </c>
      <c r="N73" s="15">
        <f t="shared" si="30"/>
        <v>37591</v>
      </c>
      <c r="P73" s="27">
        <v>26</v>
      </c>
      <c r="Q73" s="24">
        <v>10</v>
      </c>
      <c r="R73" s="5">
        <f t="shared" si="32"/>
        <v>0</v>
      </c>
      <c r="S73" s="5">
        <f t="shared" si="32"/>
        <v>0</v>
      </c>
      <c r="T73" s="5">
        <f t="shared" si="32"/>
        <v>0</v>
      </c>
      <c r="U73" s="5">
        <f t="shared" si="32"/>
        <v>0</v>
      </c>
      <c r="V73" s="5">
        <f t="shared" si="32"/>
        <v>0</v>
      </c>
      <c r="W73" s="5">
        <f t="shared" si="32"/>
        <v>0</v>
      </c>
      <c r="X73" s="5">
        <f t="shared" si="32"/>
        <v>0</v>
      </c>
      <c r="Y73" s="5">
        <f t="shared" si="32"/>
        <v>0</v>
      </c>
      <c r="Z73" s="5">
        <f t="shared" si="32"/>
        <v>0</v>
      </c>
      <c r="AA73" s="5">
        <f t="shared" si="32"/>
        <v>0</v>
      </c>
      <c r="AB73" s="5">
        <f t="shared" si="33"/>
        <v>0</v>
      </c>
      <c r="AC73" s="5">
        <f t="shared" si="33"/>
        <v>0</v>
      </c>
      <c r="AD73" s="5">
        <f t="shared" si="33"/>
        <v>0</v>
      </c>
      <c r="AE73" s="5">
        <f t="shared" si="33"/>
        <v>0</v>
      </c>
      <c r="AF73" s="5">
        <f t="shared" si="33"/>
        <v>0</v>
      </c>
      <c r="AG73" s="5">
        <f t="shared" si="33"/>
        <v>0</v>
      </c>
      <c r="AH73" s="5">
        <f t="shared" si="33"/>
        <v>0</v>
      </c>
      <c r="AI73" s="5">
        <f t="shared" si="33"/>
        <v>0</v>
      </c>
      <c r="AJ73" s="5">
        <f t="shared" si="33"/>
        <v>1</v>
      </c>
      <c r="AK73" s="5">
        <f t="shared" si="33"/>
        <v>0</v>
      </c>
      <c r="AL73" s="5">
        <f t="shared" si="34"/>
        <v>0</v>
      </c>
      <c r="AM73" s="5">
        <f t="shared" si="34"/>
        <v>0</v>
      </c>
      <c r="AN73" s="5">
        <f t="shared" si="34"/>
        <v>0</v>
      </c>
      <c r="AO73" s="5">
        <f t="shared" si="34"/>
        <v>0</v>
      </c>
      <c r="AP73" s="5">
        <f t="shared" si="34"/>
        <v>1</v>
      </c>
      <c r="AQ73" s="5">
        <f t="shared" si="34"/>
        <v>0</v>
      </c>
      <c r="AR73" s="5">
        <f t="shared" si="34"/>
        <v>1</v>
      </c>
      <c r="AS73" s="5">
        <f t="shared" si="34"/>
        <v>0</v>
      </c>
      <c r="AT73" s="5">
        <f t="shared" si="34"/>
        <v>0</v>
      </c>
      <c r="AU73" s="5">
        <f t="shared" si="34"/>
        <v>1</v>
      </c>
      <c r="AV73" s="5">
        <f t="shared" si="35"/>
        <v>0</v>
      </c>
      <c r="AW73" s="5">
        <f t="shared" si="35"/>
        <v>2</v>
      </c>
      <c r="AX73" s="5">
        <f t="shared" si="35"/>
        <v>4</v>
      </c>
      <c r="AY73" s="5">
        <f t="shared" si="35"/>
        <v>0</v>
      </c>
      <c r="AZ73" s="5">
        <f t="shared" si="35"/>
        <v>1</v>
      </c>
      <c r="BA73" s="5">
        <f t="shared" si="35"/>
        <v>2</v>
      </c>
      <c r="BB73" s="5">
        <f t="shared" si="35"/>
        <v>0</v>
      </c>
      <c r="BC73" s="23">
        <f ca="1">SUM($BB73:OFFSET($BB73,0,1-($P73)))</f>
        <v>13</v>
      </c>
    </row>
    <row r="74" spans="3:55" x14ac:dyDescent="0.2">
      <c r="C74">
        <v>73</v>
      </c>
      <c r="D74" s="2">
        <v>33</v>
      </c>
      <c r="E74" s="44">
        <v>36678</v>
      </c>
      <c r="F74" s="45">
        <v>21</v>
      </c>
      <c r="G74" s="45">
        <v>6</v>
      </c>
      <c r="H74" s="45">
        <v>11</v>
      </c>
      <c r="I74" s="45">
        <v>33</v>
      </c>
      <c r="J74" s="46">
        <v>1441806</v>
      </c>
      <c r="K74" s="15">
        <f t="shared" si="28"/>
        <v>36678</v>
      </c>
      <c r="L74" s="17">
        <f t="shared" si="29"/>
        <v>475</v>
      </c>
      <c r="M74" s="5">
        <f t="shared" si="31"/>
        <v>33</v>
      </c>
      <c r="N74" s="15">
        <f t="shared" si="30"/>
        <v>37681</v>
      </c>
      <c r="P74" s="27">
        <v>27</v>
      </c>
      <c r="Q74" s="24">
        <v>9</v>
      </c>
      <c r="R74" s="5">
        <f t="shared" si="32"/>
        <v>0</v>
      </c>
      <c r="S74" s="5">
        <f t="shared" si="32"/>
        <v>0</v>
      </c>
      <c r="T74" s="5">
        <f t="shared" si="32"/>
        <v>1</v>
      </c>
      <c r="U74" s="5">
        <f t="shared" si="32"/>
        <v>0</v>
      </c>
      <c r="V74" s="5">
        <f t="shared" si="32"/>
        <v>0</v>
      </c>
      <c r="W74" s="5">
        <f t="shared" si="32"/>
        <v>0</v>
      </c>
      <c r="X74" s="5">
        <f t="shared" si="32"/>
        <v>0</v>
      </c>
      <c r="Y74" s="5">
        <f t="shared" si="32"/>
        <v>0</v>
      </c>
      <c r="Z74" s="5">
        <f t="shared" si="32"/>
        <v>0</v>
      </c>
      <c r="AA74" s="5">
        <f t="shared" si="32"/>
        <v>0</v>
      </c>
      <c r="AB74" s="5">
        <f t="shared" si="33"/>
        <v>0</v>
      </c>
      <c r="AC74" s="5">
        <f t="shared" si="33"/>
        <v>0</v>
      </c>
      <c r="AD74" s="5">
        <f t="shared" si="33"/>
        <v>0</v>
      </c>
      <c r="AE74" s="5">
        <f t="shared" si="33"/>
        <v>0</v>
      </c>
      <c r="AF74" s="5">
        <f t="shared" si="33"/>
        <v>0</v>
      </c>
      <c r="AG74" s="5">
        <f t="shared" si="33"/>
        <v>0</v>
      </c>
      <c r="AH74" s="5">
        <f t="shared" si="33"/>
        <v>0</v>
      </c>
      <c r="AI74" s="5">
        <f t="shared" si="33"/>
        <v>0</v>
      </c>
      <c r="AJ74" s="5">
        <f t="shared" si="33"/>
        <v>1</v>
      </c>
      <c r="AK74" s="5">
        <f t="shared" si="33"/>
        <v>0</v>
      </c>
      <c r="AL74" s="5">
        <f t="shared" si="34"/>
        <v>0</v>
      </c>
      <c r="AM74" s="5">
        <f t="shared" si="34"/>
        <v>1</v>
      </c>
      <c r="AN74" s="5">
        <f t="shared" si="34"/>
        <v>0</v>
      </c>
      <c r="AO74" s="5">
        <f t="shared" si="34"/>
        <v>1</v>
      </c>
      <c r="AP74" s="5">
        <f t="shared" si="34"/>
        <v>1</v>
      </c>
      <c r="AQ74" s="5">
        <f t="shared" si="34"/>
        <v>1</v>
      </c>
      <c r="AR74" s="5">
        <f t="shared" si="34"/>
        <v>0</v>
      </c>
      <c r="AS74" s="5">
        <f t="shared" si="34"/>
        <v>0</v>
      </c>
      <c r="AT74" s="5">
        <f t="shared" si="34"/>
        <v>0</v>
      </c>
      <c r="AU74" s="5">
        <f t="shared" si="34"/>
        <v>0</v>
      </c>
      <c r="AV74" s="5">
        <f t="shared" si="35"/>
        <v>2</v>
      </c>
      <c r="AW74" s="5">
        <f t="shared" si="35"/>
        <v>1</v>
      </c>
      <c r="AX74" s="5">
        <f t="shared" si="35"/>
        <v>0</v>
      </c>
      <c r="AY74" s="5">
        <f t="shared" si="35"/>
        <v>0</v>
      </c>
      <c r="AZ74" s="5">
        <f t="shared" si="35"/>
        <v>1</v>
      </c>
      <c r="BA74" s="5">
        <f t="shared" si="35"/>
        <v>0</v>
      </c>
      <c r="BB74" s="5">
        <f t="shared" si="35"/>
        <v>2</v>
      </c>
      <c r="BC74" s="23">
        <f ca="1">SUM($BB74:OFFSET($BB74,0,1-($P74)))</f>
        <v>11</v>
      </c>
    </row>
    <row r="75" spans="3:55" x14ac:dyDescent="0.2">
      <c r="C75">
        <v>74</v>
      </c>
      <c r="D75" s="2">
        <v>16</v>
      </c>
      <c r="E75" s="44">
        <v>36678</v>
      </c>
      <c r="F75" s="45">
        <v>23</v>
      </c>
      <c r="G75" s="45">
        <v>5</v>
      </c>
      <c r="H75" s="45">
        <v>18</v>
      </c>
      <c r="I75" s="45">
        <v>16</v>
      </c>
      <c r="J75" s="46">
        <v>1364380</v>
      </c>
      <c r="K75" s="15">
        <f t="shared" si="28"/>
        <v>36678</v>
      </c>
      <c r="L75" s="17">
        <f t="shared" si="29"/>
        <v>475</v>
      </c>
      <c r="M75" s="5">
        <f t="shared" si="31"/>
        <v>16</v>
      </c>
      <c r="N75" s="15">
        <f t="shared" si="30"/>
        <v>37165</v>
      </c>
      <c r="P75" s="27">
        <v>28</v>
      </c>
      <c r="Q75" s="24">
        <v>8</v>
      </c>
      <c r="R75" s="5">
        <f t="shared" si="32"/>
        <v>0</v>
      </c>
      <c r="S75" s="5">
        <f t="shared" si="32"/>
        <v>0</v>
      </c>
      <c r="T75" s="5">
        <f t="shared" si="32"/>
        <v>0</v>
      </c>
      <c r="U75" s="5">
        <f t="shared" si="32"/>
        <v>0</v>
      </c>
      <c r="V75" s="5">
        <f t="shared" si="32"/>
        <v>1</v>
      </c>
      <c r="W75" s="5">
        <f t="shared" si="32"/>
        <v>0</v>
      </c>
      <c r="X75" s="5">
        <f t="shared" si="32"/>
        <v>0</v>
      </c>
      <c r="Y75" s="5">
        <f t="shared" si="32"/>
        <v>0</v>
      </c>
      <c r="Z75" s="5">
        <f t="shared" si="32"/>
        <v>0</v>
      </c>
      <c r="AA75" s="5">
        <f t="shared" si="32"/>
        <v>0</v>
      </c>
      <c r="AB75" s="5">
        <f t="shared" si="33"/>
        <v>0</v>
      </c>
      <c r="AC75" s="5">
        <f t="shared" si="33"/>
        <v>0</v>
      </c>
      <c r="AD75" s="5">
        <f t="shared" si="33"/>
        <v>0</v>
      </c>
      <c r="AE75" s="5">
        <f t="shared" si="33"/>
        <v>0</v>
      </c>
      <c r="AF75" s="5">
        <f t="shared" si="33"/>
        <v>0</v>
      </c>
      <c r="AG75" s="5">
        <f t="shared" si="33"/>
        <v>0</v>
      </c>
      <c r="AH75" s="5">
        <f t="shared" si="33"/>
        <v>0</v>
      </c>
      <c r="AI75" s="5">
        <f t="shared" si="33"/>
        <v>1</v>
      </c>
      <c r="AJ75" s="5">
        <f t="shared" si="33"/>
        <v>0</v>
      </c>
      <c r="AK75" s="5">
        <f t="shared" si="33"/>
        <v>0</v>
      </c>
      <c r="AL75" s="5">
        <f t="shared" si="34"/>
        <v>0</v>
      </c>
      <c r="AM75" s="5">
        <f t="shared" si="34"/>
        <v>1</v>
      </c>
      <c r="AN75" s="5">
        <f t="shared" si="34"/>
        <v>3</v>
      </c>
      <c r="AO75" s="5">
        <f t="shared" si="34"/>
        <v>0</v>
      </c>
      <c r="AP75" s="5">
        <f t="shared" si="34"/>
        <v>0</v>
      </c>
      <c r="AQ75" s="5">
        <f t="shared" si="34"/>
        <v>0</v>
      </c>
      <c r="AR75" s="5">
        <f t="shared" si="34"/>
        <v>0</v>
      </c>
      <c r="AS75" s="5">
        <f t="shared" si="34"/>
        <v>0</v>
      </c>
      <c r="AT75" s="5">
        <f t="shared" si="34"/>
        <v>2</v>
      </c>
      <c r="AU75" s="5">
        <f t="shared" si="34"/>
        <v>1</v>
      </c>
      <c r="AV75" s="5">
        <f t="shared" si="35"/>
        <v>1</v>
      </c>
      <c r="AW75" s="5">
        <f t="shared" si="35"/>
        <v>0</v>
      </c>
      <c r="AX75" s="5">
        <f t="shared" si="35"/>
        <v>0</v>
      </c>
      <c r="AY75" s="5">
        <f t="shared" si="35"/>
        <v>2</v>
      </c>
      <c r="AZ75" s="5">
        <f t="shared" si="35"/>
        <v>0</v>
      </c>
      <c r="BA75" s="5">
        <f t="shared" si="35"/>
        <v>2</v>
      </c>
      <c r="BB75" s="5">
        <f t="shared" si="35"/>
        <v>2</v>
      </c>
      <c r="BC75" s="23">
        <f ca="1">SUM($BB75:OFFSET($BB75,0,1-($P75)))</f>
        <v>15</v>
      </c>
    </row>
    <row r="76" spans="3:55" x14ac:dyDescent="0.2">
      <c r="C76">
        <v>75</v>
      </c>
      <c r="D76" s="2">
        <v>31</v>
      </c>
      <c r="E76" s="44">
        <v>36678</v>
      </c>
      <c r="F76" s="45">
        <v>9</v>
      </c>
      <c r="G76" s="45">
        <v>19</v>
      </c>
      <c r="H76" s="45">
        <v>28</v>
      </c>
      <c r="I76" s="45">
        <v>31</v>
      </c>
      <c r="J76" s="46">
        <v>792040</v>
      </c>
      <c r="K76" s="15">
        <f t="shared" si="28"/>
        <v>36678</v>
      </c>
      <c r="L76" s="17">
        <f t="shared" si="29"/>
        <v>475</v>
      </c>
      <c r="M76" s="5">
        <f t="shared" si="31"/>
        <v>31</v>
      </c>
      <c r="N76" s="15">
        <f t="shared" si="30"/>
        <v>37622</v>
      </c>
      <c r="P76" s="27">
        <v>29</v>
      </c>
      <c r="Q76" s="24">
        <v>7</v>
      </c>
      <c r="R76" s="5">
        <f t="shared" si="32"/>
        <v>0</v>
      </c>
      <c r="S76" s="5">
        <f t="shared" si="32"/>
        <v>0</v>
      </c>
      <c r="T76" s="5">
        <f t="shared" si="32"/>
        <v>0</v>
      </c>
      <c r="U76" s="5">
        <f t="shared" si="32"/>
        <v>0</v>
      </c>
      <c r="V76" s="5">
        <f t="shared" si="32"/>
        <v>0</v>
      </c>
      <c r="W76" s="5">
        <f t="shared" si="32"/>
        <v>1</v>
      </c>
      <c r="X76" s="5">
        <f t="shared" si="32"/>
        <v>0</v>
      </c>
      <c r="Y76" s="5">
        <f t="shared" si="32"/>
        <v>1</v>
      </c>
      <c r="Z76" s="5">
        <f t="shared" si="32"/>
        <v>0</v>
      </c>
      <c r="AA76" s="5">
        <f t="shared" si="32"/>
        <v>0</v>
      </c>
      <c r="AB76" s="5">
        <f t="shared" si="33"/>
        <v>0</v>
      </c>
      <c r="AC76" s="5">
        <f t="shared" si="33"/>
        <v>0</v>
      </c>
      <c r="AD76" s="5">
        <f t="shared" si="33"/>
        <v>0</v>
      </c>
      <c r="AE76" s="5">
        <f t="shared" si="33"/>
        <v>0</v>
      </c>
      <c r="AF76" s="5">
        <f t="shared" si="33"/>
        <v>0</v>
      </c>
      <c r="AG76" s="5">
        <f t="shared" si="33"/>
        <v>0</v>
      </c>
      <c r="AH76" s="5">
        <f t="shared" si="33"/>
        <v>0</v>
      </c>
      <c r="AI76" s="5">
        <f t="shared" si="33"/>
        <v>0</v>
      </c>
      <c r="AJ76" s="5">
        <f t="shared" si="33"/>
        <v>0</v>
      </c>
      <c r="AK76" s="5">
        <f t="shared" si="33"/>
        <v>0</v>
      </c>
      <c r="AL76" s="5">
        <f t="shared" si="34"/>
        <v>2</v>
      </c>
      <c r="AM76" s="5">
        <f t="shared" si="34"/>
        <v>1</v>
      </c>
      <c r="AN76" s="5">
        <f t="shared" si="34"/>
        <v>2</v>
      </c>
      <c r="AO76" s="5">
        <f t="shared" si="34"/>
        <v>1</v>
      </c>
      <c r="AP76" s="5">
        <f t="shared" si="34"/>
        <v>1</v>
      </c>
      <c r="AQ76" s="5">
        <f t="shared" si="34"/>
        <v>0</v>
      </c>
      <c r="AR76" s="5">
        <f t="shared" si="34"/>
        <v>3</v>
      </c>
      <c r="AS76" s="5">
        <f t="shared" si="34"/>
        <v>1</v>
      </c>
      <c r="AT76" s="5">
        <f t="shared" si="34"/>
        <v>0</v>
      </c>
      <c r="AU76" s="5">
        <f t="shared" si="34"/>
        <v>0</v>
      </c>
      <c r="AV76" s="5">
        <f t="shared" si="35"/>
        <v>0</v>
      </c>
      <c r="AW76" s="5">
        <f t="shared" si="35"/>
        <v>0</v>
      </c>
      <c r="AX76" s="5">
        <f t="shared" si="35"/>
        <v>3</v>
      </c>
      <c r="AY76" s="5">
        <f t="shared" si="35"/>
        <v>1</v>
      </c>
      <c r="AZ76" s="5">
        <f t="shared" si="35"/>
        <v>2</v>
      </c>
      <c r="BA76" s="5">
        <f t="shared" si="35"/>
        <v>0</v>
      </c>
      <c r="BB76" s="5">
        <f t="shared" si="35"/>
        <v>2</v>
      </c>
      <c r="BC76" s="23">
        <f ca="1">SUM($BB76:OFFSET($BB76,0,1-($P76)))</f>
        <v>19</v>
      </c>
    </row>
    <row r="77" spans="3:55" x14ac:dyDescent="0.2">
      <c r="C77">
        <v>76</v>
      </c>
      <c r="D77" s="2">
        <v>34</v>
      </c>
      <c r="E77" s="44">
        <v>36678</v>
      </c>
      <c r="F77" s="45">
        <v>3</v>
      </c>
      <c r="G77" s="45">
        <v>2</v>
      </c>
      <c r="H77" s="45">
        <v>10</v>
      </c>
      <c r="I77" s="45">
        <v>34</v>
      </c>
      <c r="J77" s="46">
        <v>1181768</v>
      </c>
      <c r="K77" s="15">
        <f t="shared" si="28"/>
        <v>36678</v>
      </c>
      <c r="L77" s="17">
        <f t="shared" si="29"/>
        <v>475</v>
      </c>
      <c r="M77" s="5">
        <f t="shared" si="31"/>
        <v>34</v>
      </c>
      <c r="N77" s="15">
        <f t="shared" si="30"/>
        <v>37712</v>
      </c>
      <c r="P77" s="27">
        <v>30</v>
      </c>
      <c r="Q77" s="24">
        <v>6</v>
      </c>
      <c r="R77" s="5">
        <f t="shared" ref="R77:AA83" si="36">COUNTIFS($L$2:$L$1048576,"="&amp;$Q77,$M$2:$M$1048576,"="&amp;R$46)</f>
        <v>0</v>
      </c>
      <c r="S77" s="5">
        <f t="shared" si="36"/>
        <v>0</v>
      </c>
      <c r="T77" s="5">
        <f t="shared" si="36"/>
        <v>0</v>
      </c>
      <c r="U77" s="5">
        <f t="shared" si="36"/>
        <v>0</v>
      </c>
      <c r="V77" s="5">
        <f t="shared" si="36"/>
        <v>0</v>
      </c>
      <c r="W77" s="5">
        <f t="shared" si="36"/>
        <v>0</v>
      </c>
      <c r="X77" s="5">
        <f t="shared" si="36"/>
        <v>0</v>
      </c>
      <c r="Y77" s="5">
        <f t="shared" si="36"/>
        <v>0</v>
      </c>
      <c r="Z77" s="5">
        <f t="shared" si="36"/>
        <v>0</v>
      </c>
      <c r="AA77" s="5">
        <f t="shared" si="36"/>
        <v>1</v>
      </c>
      <c r="AB77" s="5">
        <f t="shared" ref="AB77:AK83" si="37">COUNTIFS($L$2:$L$1048576,"="&amp;$Q77,$M$2:$M$1048576,"="&amp;AB$46)</f>
        <v>0</v>
      </c>
      <c r="AC77" s="5">
        <f t="shared" si="37"/>
        <v>0</v>
      </c>
      <c r="AD77" s="5">
        <f t="shared" si="37"/>
        <v>0</v>
      </c>
      <c r="AE77" s="5">
        <f t="shared" si="37"/>
        <v>0</v>
      </c>
      <c r="AF77" s="5">
        <f t="shared" si="37"/>
        <v>1</v>
      </c>
      <c r="AG77" s="5">
        <f t="shared" si="37"/>
        <v>0</v>
      </c>
      <c r="AH77" s="5">
        <f t="shared" si="37"/>
        <v>1</v>
      </c>
      <c r="AI77" s="5">
        <f t="shared" si="37"/>
        <v>1</v>
      </c>
      <c r="AJ77" s="5">
        <f t="shared" si="37"/>
        <v>0</v>
      </c>
      <c r="AK77" s="5">
        <f t="shared" si="37"/>
        <v>0</v>
      </c>
      <c r="AL77" s="5">
        <f t="shared" ref="AL77:AU83" si="38">COUNTIFS($L$2:$L$1048576,"="&amp;$Q77,$M$2:$M$1048576,"="&amp;AL$46)</f>
        <v>0</v>
      </c>
      <c r="AM77" s="5">
        <f t="shared" si="38"/>
        <v>0</v>
      </c>
      <c r="AN77" s="5">
        <f t="shared" si="38"/>
        <v>2</v>
      </c>
      <c r="AO77" s="5">
        <f t="shared" si="38"/>
        <v>0</v>
      </c>
      <c r="AP77" s="5">
        <f t="shared" si="38"/>
        <v>1</v>
      </c>
      <c r="AQ77" s="5">
        <f t="shared" si="38"/>
        <v>0</v>
      </c>
      <c r="AR77" s="5">
        <f t="shared" si="38"/>
        <v>1</v>
      </c>
      <c r="AS77" s="5">
        <f t="shared" si="38"/>
        <v>1</v>
      </c>
      <c r="AT77" s="5">
        <f t="shared" si="38"/>
        <v>0</v>
      </c>
      <c r="AU77" s="5">
        <f t="shared" si="38"/>
        <v>0</v>
      </c>
      <c r="AV77" s="5">
        <f t="shared" ref="AV77:BB83" si="39">COUNTIFS($L$2:$L$1048576,"="&amp;$Q77,$M$2:$M$1048576,"="&amp;AV$46)</f>
        <v>0</v>
      </c>
      <c r="AW77" s="5">
        <f t="shared" si="39"/>
        <v>1</v>
      </c>
      <c r="AX77" s="5">
        <f t="shared" si="39"/>
        <v>0</v>
      </c>
      <c r="AY77" s="5">
        <f t="shared" si="39"/>
        <v>2</v>
      </c>
      <c r="AZ77" s="5">
        <f t="shared" si="39"/>
        <v>1</v>
      </c>
      <c r="BA77" s="5">
        <f t="shared" si="39"/>
        <v>0</v>
      </c>
      <c r="BB77" s="5">
        <f t="shared" si="39"/>
        <v>1</v>
      </c>
      <c r="BC77" s="23">
        <f ca="1">SUM($BB77:OFFSET($BB77,0,1-($P77)))</f>
        <v>14</v>
      </c>
    </row>
    <row r="78" spans="3:55" x14ac:dyDescent="0.2">
      <c r="C78">
        <v>77</v>
      </c>
      <c r="D78" s="2">
        <v>29</v>
      </c>
      <c r="E78" s="44">
        <v>36678</v>
      </c>
      <c r="F78" s="45">
        <v>8</v>
      </c>
      <c r="G78" s="45">
        <v>26</v>
      </c>
      <c r="H78" s="45">
        <v>17</v>
      </c>
      <c r="I78" s="45">
        <v>29</v>
      </c>
      <c r="J78" s="46">
        <v>761688</v>
      </c>
      <c r="K78" s="15">
        <f t="shared" si="28"/>
        <v>36678</v>
      </c>
      <c r="L78" s="17">
        <f t="shared" si="29"/>
        <v>475</v>
      </c>
      <c r="M78" s="5">
        <f t="shared" si="31"/>
        <v>29</v>
      </c>
      <c r="N78" s="15">
        <f t="shared" si="30"/>
        <v>37561</v>
      </c>
      <c r="P78" s="27">
        <v>31</v>
      </c>
      <c r="Q78" s="24">
        <v>5</v>
      </c>
      <c r="R78" s="5">
        <f t="shared" si="36"/>
        <v>0</v>
      </c>
      <c r="S78" s="5">
        <f t="shared" si="36"/>
        <v>0</v>
      </c>
      <c r="T78" s="5">
        <f t="shared" si="36"/>
        <v>0</v>
      </c>
      <c r="U78" s="5">
        <f t="shared" si="36"/>
        <v>0</v>
      </c>
      <c r="V78" s="5">
        <f t="shared" si="36"/>
        <v>0</v>
      </c>
      <c r="W78" s="5">
        <f t="shared" si="36"/>
        <v>0</v>
      </c>
      <c r="X78" s="5">
        <f t="shared" si="36"/>
        <v>0</v>
      </c>
      <c r="Y78" s="5">
        <f t="shared" si="36"/>
        <v>0</v>
      </c>
      <c r="Z78" s="5">
        <f t="shared" si="36"/>
        <v>0</v>
      </c>
      <c r="AA78" s="5">
        <f t="shared" si="36"/>
        <v>0</v>
      </c>
      <c r="AB78" s="5">
        <f t="shared" si="37"/>
        <v>0</v>
      </c>
      <c r="AC78" s="5">
        <f t="shared" si="37"/>
        <v>0</v>
      </c>
      <c r="AD78" s="5">
        <f t="shared" si="37"/>
        <v>0</v>
      </c>
      <c r="AE78" s="5">
        <f t="shared" si="37"/>
        <v>0</v>
      </c>
      <c r="AF78" s="5">
        <f t="shared" si="37"/>
        <v>0</v>
      </c>
      <c r="AG78" s="5">
        <f t="shared" si="37"/>
        <v>1</v>
      </c>
      <c r="AH78" s="5">
        <f t="shared" si="37"/>
        <v>0</v>
      </c>
      <c r="AI78" s="5">
        <f t="shared" si="37"/>
        <v>0</v>
      </c>
      <c r="AJ78" s="5">
        <f t="shared" si="37"/>
        <v>0</v>
      </c>
      <c r="AK78" s="5">
        <f t="shared" si="37"/>
        <v>0</v>
      </c>
      <c r="AL78" s="5">
        <f t="shared" si="38"/>
        <v>0</v>
      </c>
      <c r="AM78" s="5">
        <f t="shared" si="38"/>
        <v>0</v>
      </c>
      <c r="AN78" s="5">
        <f t="shared" si="38"/>
        <v>0</v>
      </c>
      <c r="AO78" s="5">
        <f t="shared" si="38"/>
        <v>1</v>
      </c>
      <c r="AP78" s="5">
        <f t="shared" si="38"/>
        <v>1</v>
      </c>
      <c r="AQ78" s="5">
        <f t="shared" si="38"/>
        <v>1</v>
      </c>
      <c r="AR78" s="5">
        <f t="shared" si="38"/>
        <v>0</v>
      </c>
      <c r="AS78" s="5">
        <f t="shared" si="38"/>
        <v>1</v>
      </c>
      <c r="AT78" s="5">
        <f t="shared" si="38"/>
        <v>1</v>
      </c>
      <c r="AU78" s="5">
        <f t="shared" si="38"/>
        <v>0</v>
      </c>
      <c r="AV78" s="5">
        <f t="shared" si="39"/>
        <v>1</v>
      </c>
      <c r="AW78" s="5">
        <f t="shared" si="39"/>
        <v>1</v>
      </c>
      <c r="AX78" s="5">
        <f t="shared" si="39"/>
        <v>1</v>
      </c>
      <c r="AY78" s="5">
        <f t="shared" si="39"/>
        <v>2</v>
      </c>
      <c r="AZ78" s="5">
        <f t="shared" si="39"/>
        <v>1</v>
      </c>
      <c r="BA78" s="5">
        <f t="shared" si="39"/>
        <v>1</v>
      </c>
      <c r="BB78" s="5">
        <f t="shared" si="39"/>
        <v>4</v>
      </c>
      <c r="BC78" s="23">
        <f ca="1">SUM($BB78:OFFSET($BB78,0,1-($P78)))</f>
        <v>17</v>
      </c>
    </row>
    <row r="79" spans="3:55" x14ac:dyDescent="0.2">
      <c r="C79">
        <v>78</v>
      </c>
      <c r="D79" s="2">
        <v>33</v>
      </c>
      <c r="E79" s="44">
        <v>36678</v>
      </c>
      <c r="F79" s="45">
        <v>28</v>
      </c>
      <c r="G79" s="45">
        <v>32</v>
      </c>
      <c r="H79" s="45">
        <v>26</v>
      </c>
      <c r="I79" s="45">
        <v>33</v>
      </c>
      <c r="J79" s="46">
        <v>1370302</v>
      </c>
      <c r="K79" s="15">
        <f t="shared" si="28"/>
        <v>36678</v>
      </c>
      <c r="L79" s="17">
        <f t="shared" si="29"/>
        <v>475</v>
      </c>
      <c r="M79" s="5">
        <f t="shared" si="31"/>
        <v>33</v>
      </c>
      <c r="N79" s="15">
        <f t="shared" si="30"/>
        <v>37681</v>
      </c>
      <c r="P79" s="27">
        <v>32</v>
      </c>
      <c r="Q79" s="24">
        <v>4</v>
      </c>
      <c r="R79" s="5">
        <f t="shared" si="36"/>
        <v>0</v>
      </c>
      <c r="S79" s="5">
        <f t="shared" si="36"/>
        <v>0</v>
      </c>
      <c r="T79" s="5">
        <f t="shared" si="36"/>
        <v>0</v>
      </c>
      <c r="U79" s="5">
        <f t="shared" si="36"/>
        <v>0</v>
      </c>
      <c r="V79" s="5">
        <f t="shared" si="36"/>
        <v>0</v>
      </c>
      <c r="W79" s="5">
        <f t="shared" si="36"/>
        <v>0</v>
      </c>
      <c r="X79" s="5">
        <f t="shared" si="36"/>
        <v>0</v>
      </c>
      <c r="Y79" s="5">
        <f t="shared" si="36"/>
        <v>0</v>
      </c>
      <c r="Z79" s="5">
        <f t="shared" si="36"/>
        <v>0</v>
      </c>
      <c r="AA79" s="5">
        <f t="shared" si="36"/>
        <v>0</v>
      </c>
      <c r="AB79" s="5">
        <f t="shared" si="37"/>
        <v>3</v>
      </c>
      <c r="AC79" s="5">
        <f t="shared" si="37"/>
        <v>1</v>
      </c>
      <c r="AD79" s="5">
        <f t="shared" si="37"/>
        <v>0</v>
      </c>
      <c r="AE79" s="5">
        <f t="shared" si="37"/>
        <v>0</v>
      </c>
      <c r="AF79" s="5">
        <f t="shared" si="37"/>
        <v>0</v>
      </c>
      <c r="AG79" s="5">
        <f t="shared" si="37"/>
        <v>0</v>
      </c>
      <c r="AH79" s="5">
        <f t="shared" si="37"/>
        <v>0</v>
      </c>
      <c r="AI79" s="5">
        <f t="shared" si="37"/>
        <v>0</v>
      </c>
      <c r="AJ79" s="5">
        <f t="shared" si="37"/>
        <v>0</v>
      </c>
      <c r="AK79" s="5">
        <f t="shared" si="37"/>
        <v>0</v>
      </c>
      <c r="AL79" s="5">
        <f t="shared" si="38"/>
        <v>0</v>
      </c>
      <c r="AM79" s="5">
        <f t="shared" si="38"/>
        <v>0</v>
      </c>
      <c r="AN79" s="5">
        <f t="shared" si="38"/>
        <v>0</v>
      </c>
      <c r="AO79" s="5">
        <f t="shared" si="38"/>
        <v>2</v>
      </c>
      <c r="AP79" s="5">
        <f t="shared" si="38"/>
        <v>0</v>
      </c>
      <c r="AQ79" s="5">
        <f t="shared" si="38"/>
        <v>0</v>
      </c>
      <c r="AR79" s="5">
        <f t="shared" si="38"/>
        <v>0</v>
      </c>
      <c r="AS79" s="5">
        <f t="shared" si="38"/>
        <v>1</v>
      </c>
      <c r="AT79" s="5">
        <f t="shared" si="38"/>
        <v>1</v>
      </c>
      <c r="AU79" s="5">
        <f t="shared" si="38"/>
        <v>2</v>
      </c>
      <c r="AV79" s="5">
        <f t="shared" si="39"/>
        <v>1</v>
      </c>
      <c r="AW79" s="5">
        <f t="shared" si="39"/>
        <v>1</v>
      </c>
      <c r="AX79" s="5">
        <f t="shared" si="39"/>
        <v>2</v>
      </c>
      <c r="AY79" s="5">
        <f t="shared" si="39"/>
        <v>2</v>
      </c>
      <c r="AZ79" s="5">
        <f t="shared" si="39"/>
        <v>0</v>
      </c>
      <c r="BA79" s="5">
        <f t="shared" si="39"/>
        <v>1</v>
      </c>
      <c r="BB79" s="5">
        <f t="shared" si="39"/>
        <v>2</v>
      </c>
      <c r="BC79" s="23">
        <f ca="1">SUM($BB79:OFFSET($BB79,0,1-($P79)))</f>
        <v>19</v>
      </c>
    </row>
    <row r="80" spans="3:55" x14ac:dyDescent="0.2">
      <c r="C80">
        <v>79</v>
      </c>
      <c r="D80" s="2">
        <v>33</v>
      </c>
      <c r="E80" s="44">
        <v>36678</v>
      </c>
      <c r="F80" s="45">
        <v>4</v>
      </c>
      <c r="G80" s="45">
        <v>23</v>
      </c>
      <c r="H80" s="45">
        <v>28</v>
      </c>
      <c r="I80" s="45">
        <v>33</v>
      </c>
      <c r="J80" s="46">
        <v>1248486</v>
      </c>
      <c r="K80" s="15">
        <f t="shared" si="28"/>
        <v>36678</v>
      </c>
      <c r="L80" s="17">
        <f t="shared" si="29"/>
        <v>475</v>
      </c>
      <c r="M80" s="5">
        <f t="shared" si="31"/>
        <v>33</v>
      </c>
      <c r="N80" s="15">
        <f t="shared" si="30"/>
        <v>37681</v>
      </c>
      <c r="P80" s="27">
        <v>33</v>
      </c>
      <c r="Q80" s="24">
        <v>3</v>
      </c>
      <c r="R80" s="5">
        <f t="shared" si="36"/>
        <v>0</v>
      </c>
      <c r="S80" s="5">
        <f t="shared" si="36"/>
        <v>0</v>
      </c>
      <c r="T80" s="5">
        <f t="shared" si="36"/>
        <v>0</v>
      </c>
      <c r="U80" s="5">
        <f t="shared" si="36"/>
        <v>0</v>
      </c>
      <c r="V80" s="5">
        <f t="shared" si="36"/>
        <v>0</v>
      </c>
      <c r="W80" s="5">
        <f t="shared" si="36"/>
        <v>0</v>
      </c>
      <c r="X80" s="5">
        <f t="shared" si="36"/>
        <v>0</v>
      </c>
      <c r="Y80" s="5">
        <f t="shared" si="36"/>
        <v>0</v>
      </c>
      <c r="Z80" s="5">
        <f t="shared" si="36"/>
        <v>0</v>
      </c>
      <c r="AA80" s="5">
        <f t="shared" si="36"/>
        <v>0</v>
      </c>
      <c r="AB80" s="5">
        <f t="shared" si="37"/>
        <v>0</v>
      </c>
      <c r="AC80" s="5">
        <f t="shared" si="37"/>
        <v>1</v>
      </c>
      <c r="AD80" s="5">
        <f t="shared" si="37"/>
        <v>0</v>
      </c>
      <c r="AE80" s="5">
        <f t="shared" si="37"/>
        <v>0</v>
      </c>
      <c r="AF80" s="5">
        <f t="shared" si="37"/>
        <v>0</v>
      </c>
      <c r="AG80" s="5">
        <f t="shared" si="37"/>
        <v>0</v>
      </c>
      <c r="AH80" s="5">
        <f t="shared" si="37"/>
        <v>0</v>
      </c>
      <c r="AI80" s="5">
        <f t="shared" si="37"/>
        <v>0</v>
      </c>
      <c r="AJ80" s="5">
        <f t="shared" si="37"/>
        <v>1</v>
      </c>
      <c r="AK80" s="5">
        <f t="shared" si="37"/>
        <v>0</v>
      </c>
      <c r="AL80" s="5">
        <f t="shared" si="38"/>
        <v>1</v>
      </c>
      <c r="AM80" s="5">
        <f t="shared" si="38"/>
        <v>0</v>
      </c>
      <c r="AN80" s="5">
        <f t="shared" si="38"/>
        <v>0</v>
      </c>
      <c r="AO80" s="5">
        <f t="shared" si="38"/>
        <v>0</v>
      </c>
      <c r="AP80" s="5">
        <f t="shared" si="38"/>
        <v>0</v>
      </c>
      <c r="AQ80" s="5">
        <f t="shared" si="38"/>
        <v>1</v>
      </c>
      <c r="AR80" s="5">
        <f t="shared" si="38"/>
        <v>0</v>
      </c>
      <c r="AS80" s="5">
        <f t="shared" si="38"/>
        <v>0</v>
      </c>
      <c r="AT80" s="5">
        <f t="shared" si="38"/>
        <v>0</v>
      </c>
      <c r="AU80" s="5">
        <f t="shared" si="38"/>
        <v>0</v>
      </c>
      <c r="AV80" s="5">
        <f t="shared" si="39"/>
        <v>2</v>
      </c>
      <c r="AW80" s="5">
        <f t="shared" si="39"/>
        <v>1</v>
      </c>
      <c r="AX80" s="5">
        <f t="shared" si="39"/>
        <v>1</v>
      </c>
      <c r="AY80" s="5">
        <f t="shared" si="39"/>
        <v>1</v>
      </c>
      <c r="AZ80" s="5">
        <f t="shared" si="39"/>
        <v>1</v>
      </c>
      <c r="BA80" s="5">
        <f t="shared" si="39"/>
        <v>1</v>
      </c>
      <c r="BB80" s="5">
        <f t="shared" si="39"/>
        <v>2</v>
      </c>
      <c r="BC80" s="23">
        <f ca="1">SUM($BB80:OFFSET($BB80,0,1-($P80)))</f>
        <v>13</v>
      </c>
    </row>
    <row r="81" spans="3:55" x14ac:dyDescent="0.2">
      <c r="C81">
        <v>80</v>
      </c>
      <c r="D81" s="2">
        <v>36</v>
      </c>
      <c r="E81" s="44">
        <v>36678</v>
      </c>
      <c r="F81" s="45">
        <v>1</v>
      </c>
      <c r="G81" s="45">
        <v>20</v>
      </c>
      <c r="H81" s="45">
        <v>8</v>
      </c>
      <c r="I81" s="45">
        <v>36</v>
      </c>
      <c r="J81" s="46">
        <v>797015</v>
      </c>
      <c r="K81" s="15">
        <f t="shared" si="28"/>
        <v>36678</v>
      </c>
      <c r="L81" s="17">
        <f t="shared" si="29"/>
        <v>475</v>
      </c>
      <c r="M81" s="5">
        <f t="shared" si="31"/>
        <v>36</v>
      </c>
      <c r="N81" s="15">
        <f t="shared" si="30"/>
        <v>37773</v>
      </c>
      <c r="P81" s="27">
        <v>34</v>
      </c>
      <c r="Q81" s="24">
        <v>2</v>
      </c>
      <c r="R81" s="5">
        <f t="shared" si="36"/>
        <v>0</v>
      </c>
      <c r="S81" s="5">
        <f t="shared" si="36"/>
        <v>0</v>
      </c>
      <c r="T81" s="5">
        <f t="shared" si="36"/>
        <v>0</v>
      </c>
      <c r="U81" s="5">
        <f t="shared" si="36"/>
        <v>0</v>
      </c>
      <c r="V81" s="5">
        <f t="shared" si="36"/>
        <v>0</v>
      </c>
      <c r="W81" s="5">
        <f t="shared" si="36"/>
        <v>0</v>
      </c>
      <c r="X81" s="5">
        <f t="shared" si="36"/>
        <v>1</v>
      </c>
      <c r="Y81" s="5">
        <f t="shared" si="36"/>
        <v>0</v>
      </c>
      <c r="Z81" s="5">
        <f t="shared" si="36"/>
        <v>0</v>
      </c>
      <c r="AA81" s="5">
        <f t="shared" si="36"/>
        <v>0</v>
      </c>
      <c r="AB81" s="5">
        <f t="shared" si="37"/>
        <v>0</v>
      </c>
      <c r="AC81" s="5">
        <f t="shared" si="37"/>
        <v>0</v>
      </c>
      <c r="AD81" s="5">
        <f t="shared" si="37"/>
        <v>0</v>
      </c>
      <c r="AE81" s="5">
        <f t="shared" si="37"/>
        <v>0</v>
      </c>
      <c r="AF81" s="5">
        <f t="shared" si="37"/>
        <v>0</v>
      </c>
      <c r="AG81" s="5">
        <f t="shared" si="37"/>
        <v>0</v>
      </c>
      <c r="AH81" s="5">
        <f t="shared" si="37"/>
        <v>0</v>
      </c>
      <c r="AI81" s="5">
        <f t="shared" si="37"/>
        <v>0</v>
      </c>
      <c r="AJ81" s="5">
        <f t="shared" si="37"/>
        <v>0</v>
      </c>
      <c r="AK81" s="5">
        <f t="shared" si="37"/>
        <v>0</v>
      </c>
      <c r="AL81" s="5">
        <f t="shared" si="38"/>
        <v>0</v>
      </c>
      <c r="AM81" s="5">
        <f t="shared" si="38"/>
        <v>0</v>
      </c>
      <c r="AN81" s="5">
        <f t="shared" si="38"/>
        <v>0</v>
      </c>
      <c r="AO81" s="5">
        <f t="shared" si="38"/>
        <v>0</v>
      </c>
      <c r="AP81" s="5">
        <f t="shared" si="38"/>
        <v>1</v>
      </c>
      <c r="AQ81" s="5">
        <f t="shared" si="38"/>
        <v>0</v>
      </c>
      <c r="AR81" s="5">
        <f t="shared" si="38"/>
        <v>2</v>
      </c>
      <c r="AS81" s="5">
        <f t="shared" si="38"/>
        <v>0</v>
      </c>
      <c r="AT81" s="5">
        <f t="shared" si="38"/>
        <v>0</v>
      </c>
      <c r="AU81" s="5">
        <f t="shared" si="38"/>
        <v>1</v>
      </c>
      <c r="AV81" s="5">
        <f t="shared" si="39"/>
        <v>0</v>
      </c>
      <c r="AW81" s="5">
        <f t="shared" si="39"/>
        <v>1</v>
      </c>
      <c r="AX81" s="5">
        <f t="shared" si="39"/>
        <v>2</v>
      </c>
      <c r="AY81" s="5">
        <f t="shared" si="39"/>
        <v>0</v>
      </c>
      <c r="AZ81" s="5">
        <f t="shared" si="39"/>
        <v>0</v>
      </c>
      <c r="BA81" s="5">
        <f t="shared" si="39"/>
        <v>0</v>
      </c>
      <c r="BB81" s="5">
        <f t="shared" si="39"/>
        <v>3</v>
      </c>
      <c r="BC81" s="23">
        <f ca="1">SUM($BB81:OFFSET($BB81,0,1-($P81)))</f>
        <v>11</v>
      </c>
    </row>
    <row r="82" spans="3:55" x14ac:dyDescent="0.2">
      <c r="C82">
        <v>81</v>
      </c>
      <c r="D82" s="2">
        <v>29</v>
      </c>
      <c r="E82" s="44">
        <v>36678</v>
      </c>
      <c r="F82" s="45">
        <v>3</v>
      </c>
      <c r="G82" s="45">
        <v>17</v>
      </c>
      <c r="H82" s="45">
        <v>4</v>
      </c>
      <c r="I82" s="45">
        <v>29</v>
      </c>
      <c r="J82" s="46">
        <v>1402738</v>
      </c>
      <c r="K82" s="15">
        <f t="shared" si="28"/>
        <v>36678</v>
      </c>
      <c r="L82" s="17">
        <f t="shared" si="29"/>
        <v>475</v>
      </c>
      <c r="M82" s="5">
        <f t="shared" si="31"/>
        <v>29</v>
      </c>
      <c r="N82" s="15">
        <f t="shared" si="30"/>
        <v>37561</v>
      </c>
      <c r="P82" s="27">
        <v>35</v>
      </c>
      <c r="Q82" s="24">
        <v>1</v>
      </c>
      <c r="R82" s="5">
        <f t="shared" si="36"/>
        <v>0</v>
      </c>
      <c r="S82" s="5">
        <f t="shared" si="36"/>
        <v>0</v>
      </c>
      <c r="T82" s="5">
        <f t="shared" si="36"/>
        <v>0</v>
      </c>
      <c r="U82" s="5">
        <f t="shared" si="36"/>
        <v>1</v>
      </c>
      <c r="V82" s="5">
        <f t="shared" si="36"/>
        <v>0</v>
      </c>
      <c r="W82" s="5">
        <f t="shared" si="36"/>
        <v>1</v>
      </c>
      <c r="X82" s="5">
        <f t="shared" si="36"/>
        <v>0</v>
      </c>
      <c r="Y82" s="5">
        <f t="shared" si="36"/>
        <v>0</v>
      </c>
      <c r="Z82" s="5">
        <f t="shared" si="36"/>
        <v>0</v>
      </c>
      <c r="AA82" s="5">
        <f t="shared" si="36"/>
        <v>0</v>
      </c>
      <c r="AB82" s="5">
        <f t="shared" si="37"/>
        <v>0</v>
      </c>
      <c r="AC82" s="5">
        <f t="shared" si="37"/>
        <v>0</v>
      </c>
      <c r="AD82" s="5">
        <f t="shared" si="37"/>
        <v>0</v>
      </c>
      <c r="AE82" s="5">
        <f t="shared" si="37"/>
        <v>0</v>
      </c>
      <c r="AF82" s="5">
        <f t="shared" si="37"/>
        <v>0</v>
      </c>
      <c r="AG82" s="5">
        <f t="shared" si="37"/>
        <v>0</v>
      </c>
      <c r="AH82" s="5">
        <f t="shared" si="37"/>
        <v>0</v>
      </c>
      <c r="AI82" s="5">
        <f t="shared" si="37"/>
        <v>0</v>
      </c>
      <c r="AJ82" s="5">
        <f t="shared" si="37"/>
        <v>0</v>
      </c>
      <c r="AK82" s="5">
        <f t="shared" si="37"/>
        <v>1</v>
      </c>
      <c r="AL82" s="5">
        <f t="shared" si="38"/>
        <v>0</v>
      </c>
      <c r="AM82" s="5">
        <f t="shared" si="38"/>
        <v>0</v>
      </c>
      <c r="AN82" s="5">
        <f t="shared" si="38"/>
        <v>0</v>
      </c>
      <c r="AO82" s="5">
        <f t="shared" si="38"/>
        <v>1</v>
      </c>
      <c r="AP82" s="5">
        <f t="shared" si="38"/>
        <v>1</v>
      </c>
      <c r="AQ82" s="5">
        <f t="shared" si="38"/>
        <v>2</v>
      </c>
      <c r="AR82" s="5">
        <f t="shared" si="38"/>
        <v>0</v>
      </c>
      <c r="AS82" s="5">
        <f t="shared" si="38"/>
        <v>0</v>
      </c>
      <c r="AT82" s="5">
        <f t="shared" si="38"/>
        <v>0</v>
      </c>
      <c r="AU82" s="5">
        <f t="shared" si="38"/>
        <v>0</v>
      </c>
      <c r="AV82" s="5">
        <f t="shared" si="39"/>
        <v>2</v>
      </c>
      <c r="AW82" s="5">
        <f t="shared" si="39"/>
        <v>0</v>
      </c>
      <c r="AX82" s="5">
        <f t="shared" si="39"/>
        <v>2</v>
      </c>
      <c r="AY82" s="5">
        <f t="shared" si="39"/>
        <v>4</v>
      </c>
      <c r="AZ82" s="5">
        <f t="shared" si="39"/>
        <v>2</v>
      </c>
      <c r="BA82" s="5">
        <f t="shared" si="39"/>
        <v>5</v>
      </c>
      <c r="BB82" s="5">
        <f t="shared" si="39"/>
        <v>2</v>
      </c>
      <c r="BC82" s="23">
        <f ca="1">SUM($BB82:OFFSET($BB82,0,1-($P82)))</f>
        <v>24</v>
      </c>
    </row>
    <row r="83" spans="3:55" x14ac:dyDescent="0.2">
      <c r="C83">
        <v>82</v>
      </c>
      <c r="D83" s="2">
        <v>35</v>
      </c>
      <c r="E83" s="44">
        <v>36708</v>
      </c>
      <c r="F83" s="45">
        <v>0</v>
      </c>
      <c r="G83" s="45">
        <v>24</v>
      </c>
      <c r="H83" s="45">
        <v>27</v>
      </c>
      <c r="I83" s="45">
        <v>35</v>
      </c>
      <c r="J83" s="46">
        <v>1403969</v>
      </c>
      <c r="K83" s="15">
        <f t="shared" si="28"/>
        <v>36708</v>
      </c>
      <c r="L83" s="17">
        <f t="shared" si="29"/>
        <v>474</v>
      </c>
      <c r="M83" s="5">
        <f t="shared" si="31"/>
        <v>35</v>
      </c>
      <c r="N83" s="15">
        <f t="shared" si="30"/>
        <v>37773</v>
      </c>
      <c r="P83" s="27">
        <v>36</v>
      </c>
      <c r="Q83" s="24">
        <v>0</v>
      </c>
      <c r="R83" s="5">
        <f t="shared" si="36"/>
        <v>0</v>
      </c>
      <c r="S83" s="5">
        <f t="shared" si="36"/>
        <v>0</v>
      </c>
      <c r="T83" s="5">
        <f t="shared" si="36"/>
        <v>0</v>
      </c>
      <c r="U83" s="5">
        <f t="shared" si="36"/>
        <v>0</v>
      </c>
      <c r="V83" s="5">
        <f t="shared" si="36"/>
        <v>0</v>
      </c>
      <c r="W83" s="5">
        <f t="shared" si="36"/>
        <v>0</v>
      </c>
      <c r="X83" s="5">
        <f t="shared" si="36"/>
        <v>0</v>
      </c>
      <c r="Y83" s="5">
        <f t="shared" si="36"/>
        <v>0</v>
      </c>
      <c r="Z83" s="5">
        <f t="shared" si="36"/>
        <v>0</v>
      </c>
      <c r="AA83" s="5">
        <f t="shared" si="36"/>
        <v>0</v>
      </c>
      <c r="AB83" s="5">
        <f t="shared" si="37"/>
        <v>0</v>
      </c>
      <c r="AC83" s="5">
        <f t="shared" si="37"/>
        <v>0</v>
      </c>
      <c r="AD83" s="5">
        <f t="shared" si="37"/>
        <v>0</v>
      </c>
      <c r="AE83" s="5">
        <f t="shared" si="37"/>
        <v>0</v>
      </c>
      <c r="AF83" s="5">
        <f t="shared" si="37"/>
        <v>0</v>
      </c>
      <c r="AG83" s="5">
        <f t="shared" si="37"/>
        <v>0</v>
      </c>
      <c r="AH83" s="5">
        <f t="shared" si="37"/>
        <v>0</v>
      </c>
      <c r="AI83" s="5">
        <f t="shared" si="37"/>
        <v>0</v>
      </c>
      <c r="AJ83" s="5">
        <f t="shared" si="37"/>
        <v>0</v>
      </c>
      <c r="AK83" s="5">
        <f t="shared" si="37"/>
        <v>0</v>
      </c>
      <c r="AL83" s="5">
        <f t="shared" si="38"/>
        <v>0</v>
      </c>
      <c r="AM83" s="5">
        <f t="shared" si="38"/>
        <v>0</v>
      </c>
      <c r="AN83" s="5">
        <f t="shared" si="38"/>
        <v>0</v>
      </c>
      <c r="AO83" s="5">
        <f t="shared" si="38"/>
        <v>1</v>
      </c>
      <c r="AP83" s="5">
        <f t="shared" si="38"/>
        <v>1</v>
      </c>
      <c r="AQ83" s="5">
        <f t="shared" si="38"/>
        <v>3</v>
      </c>
      <c r="AR83" s="5">
        <f t="shared" si="38"/>
        <v>1</v>
      </c>
      <c r="AS83" s="5">
        <f t="shared" si="38"/>
        <v>1</v>
      </c>
      <c r="AT83" s="5">
        <f t="shared" si="38"/>
        <v>1</v>
      </c>
      <c r="AU83" s="5">
        <f t="shared" si="38"/>
        <v>2</v>
      </c>
      <c r="AV83" s="5">
        <f t="shared" si="39"/>
        <v>0</v>
      </c>
      <c r="AW83" s="5">
        <f t="shared" si="39"/>
        <v>1</v>
      </c>
      <c r="AX83" s="5">
        <f t="shared" si="39"/>
        <v>1</v>
      </c>
      <c r="AY83" s="5">
        <f t="shared" si="39"/>
        <v>0</v>
      </c>
      <c r="AZ83" s="5">
        <f t="shared" si="39"/>
        <v>1</v>
      </c>
      <c r="BA83" s="5">
        <f t="shared" si="39"/>
        <v>2</v>
      </c>
      <c r="BB83" s="5">
        <f t="shared" si="39"/>
        <v>1</v>
      </c>
      <c r="BC83" s="23">
        <f ca="1">SUM($BB83:OFFSET($BB83,0,1-($P83)))</f>
        <v>16</v>
      </c>
    </row>
    <row r="84" spans="3:55" x14ac:dyDescent="0.2">
      <c r="C84">
        <v>83</v>
      </c>
      <c r="D84" s="2">
        <v>32</v>
      </c>
      <c r="E84" s="44">
        <v>36708</v>
      </c>
      <c r="F84" s="45">
        <v>3</v>
      </c>
      <c r="G84" s="45">
        <v>8</v>
      </c>
      <c r="H84" s="45">
        <v>15</v>
      </c>
      <c r="I84" s="45">
        <v>32</v>
      </c>
      <c r="J84" s="46">
        <v>532859</v>
      </c>
      <c r="K84" s="15">
        <f t="shared" si="28"/>
        <v>36708</v>
      </c>
      <c r="L84" s="17">
        <f t="shared" si="29"/>
        <v>474</v>
      </c>
      <c r="M84" s="5">
        <f t="shared" si="31"/>
        <v>32</v>
      </c>
      <c r="N84" s="15">
        <f t="shared" si="30"/>
        <v>37681</v>
      </c>
      <c r="BC84" s="23">
        <f ca="1">SUM(BC48:BC83)</f>
        <v>476</v>
      </c>
    </row>
    <row r="85" spans="3:55" x14ac:dyDescent="0.2">
      <c r="C85">
        <v>84</v>
      </c>
      <c r="D85" s="2">
        <v>34</v>
      </c>
      <c r="E85" s="44">
        <v>36708</v>
      </c>
      <c r="F85" s="45">
        <v>9</v>
      </c>
      <c r="G85" s="45">
        <v>28</v>
      </c>
      <c r="H85" s="45">
        <v>24</v>
      </c>
      <c r="I85" s="45">
        <v>34</v>
      </c>
      <c r="J85" s="46">
        <v>775502</v>
      </c>
      <c r="K85" s="15">
        <f t="shared" si="28"/>
        <v>36708</v>
      </c>
      <c r="L85" s="17">
        <f t="shared" si="29"/>
        <v>474</v>
      </c>
      <c r="M85" s="5">
        <f t="shared" si="31"/>
        <v>34</v>
      </c>
      <c r="N85" s="15">
        <f t="shared" si="30"/>
        <v>37742</v>
      </c>
    </row>
    <row r="86" spans="3:55" x14ac:dyDescent="0.2">
      <c r="C86">
        <v>85</v>
      </c>
      <c r="D86" s="2">
        <v>13</v>
      </c>
      <c r="E86" s="44">
        <v>36708</v>
      </c>
      <c r="F86" s="45">
        <v>31</v>
      </c>
      <c r="G86" s="45">
        <v>9</v>
      </c>
      <c r="H86" s="45">
        <v>14</v>
      </c>
      <c r="I86" s="45">
        <v>13</v>
      </c>
      <c r="J86" s="46">
        <v>1354308</v>
      </c>
      <c r="K86" s="15">
        <f t="shared" si="28"/>
        <v>36708</v>
      </c>
      <c r="L86" s="17">
        <f t="shared" si="29"/>
        <v>474</v>
      </c>
      <c r="M86" s="5">
        <f t="shared" si="31"/>
        <v>13</v>
      </c>
      <c r="N86" s="15">
        <f t="shared" si="30"/>
        <v>37104</v>
      </c>
    </row>
    <row r="87" spans="3:55" x14ac:dyDescent="0.2">
      <c r="C87">
        <v>86</v>
      </c>
      <c r="D87" s="2">
        <v>34</v>
      </c>
      <c r="E87" s="44">
        <v>36708</v>
      </c>
      <c r="F87" s="45">
        <v>1</v>
      </c>
      <c r="G87" s="45">
        <v>4</v>
      </c>
      <c r="H87" s="45">
        <v>21</v>
      </c>
      <c r="I87" s="45">
        <v>34</v>
      </c>
      <c r="J87" s="46">
        <v>551386</v>
      </c>
      <c r="K87" s="15">
        <f t="shared" si="28"/>
        <v>36708</v>
      </c>
      <c r="L87" s="17">
        <f t="shared" si="29"/>
        <v>474</v>
      </c>
      <c r="M87" s="5">
        <f t="shared" si="31"/>
        <v>34</v>
      </c>
      <c r="N87" s="15">
        <f t="shared" si="30"/>
        <v>37742</v>
      </c>
    </row>
    <row r="88" spans="3:55" x14ac:dyDescent="0.2">
      <c r="C88">
        <v>87</v>
      </c>
      <c r="D88" s="2">
        <v>21</v>
      </c>
      <c r="E88" s="44">
        <v>36708</v>
      </c>
      <c r="F88" s="45">
        <v>7</v>
      </c>
      <c r="G88" s="45">
        <v>26</v>
      </c>
      <c r="H88" s="45">
        <v>27</v>
      </c>
      <c r="I88" s="45">
        <v>21</v>
      </c>
      <c r="J88" s="46">
        <v>1203277</v>
      </c>
      <c r="K88" s="15">
        <f t="shared" si="28"/>
        <v>36708</v>
      </c>
      <c r="L88" s="17">
        <f t="shared" si="29"/>
        <v>474</v>
      </c>
      <c r="M88" s="5">
        <f t="shared" si="31"/>
        <v>21</v>
      </c>
      <c r="N88" s="15">
        <f t="shared" si="30"/>
        <v>37347</v>
      </c>
      <c r="Q88" t="s">
        <v>18</v>
      </c>
    </row>
    <row r="89" spans="3:55" x14ac:dyDescent="0.2">
      <c r="C89">
        <v>88</v>
      </c>
      <c r="D89" s="2">
        <v>30</v>
      </c>
      <c r="E89" s="44">
        <v>36708</v>
      </c>
      <c r="F89" s="45">
        <v>2</v>
      </c>
      <c r="G89" s="45">
        <v>35</v>
      </c>
      <c r="H89" s="45">
        <v>13</v>
      </c>
      <c r="I89" s="45">
        <v>30</v>
      </c>
      <c r="J89" s="46">
        <v>1468421</v>
      </c>
      <c r="K89" s="15">
        <f t="shared" si="28"/>
        <v>36708</v>
      </c>
      <c r="L89" s="17">
        <f t="shared" si="29"/>
        <v>474</v>
      </c>
      <c r="M89" s="5">
        <f t="shared" si="31"/>
        <v>30</v>
      </c>
      <c r="N89" s="15">
        <f t="shared" si="30"/>
        <v>37622</v>
      </c>
      <c r="Q89" s="24"/>
      <c r="R89" s="97" t="s">
        <v>0</v>
      </c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</row>
    <row r="90" spans="3:55" x14ac:dyDescent="0.2">
      <c r="C90">
        <v>89</v>
      </c>
      <c r="D90" s="2">
        <v>28</v>
      </c>
      <c r="E90" s="44">
        <v>36708</v>
      </c>
      <c r="F90" s="45">
        <v>27</v>
      </c>
      <c r="G90" s="45">
        <v>5</v>
      </c>
      <c r="H90" s="45">
        <v>1</v>
      </c>
      <c r="I90" s="45">
        <v>28</v>
      </c>
      <c r="J90" s="46">
        <v>1052138</v>
      </c>
      <c r="K90" s="15">
        <f t="shared" si="28"/>
        <v>36708</v>
      </c>
      <c r="L90" s="17">
        <f t="shared" si="29"/>
        <v>474</v>
      </c>
      <c r="M90" s="5">
        <f t="shared" si="31"/>
        <v>28</v>
      </c>
      <c r="N90" s="15">
        <f t="shared" si="30"/>
        <v>37561</v>
      </c>
      <c r="Q90" s="24" t="s">
        <v>17</v>
      </c>
      <c r="R90" s="24">
        <v>0</v>
      </c>
      <c r="S90" s="24">
        <v>1</v>
      </c>
      <c r="T90" s="24">
        <v>2</v>
      </c>
      <c r="U90" s="24">
        <v>3</v>
      </c>
      <c r="V90" s="24">
        <v>4</v>
      </c>
      <c r="W90" s="24">
        <v>5</v>
      </c>
      <c r="X90" s="24">
        <v>6</v>
      </c>
      <c r="Y90" s="24">
        <v>7</v>
      </c>
      <c r="Z90" s="24">
        <v>8</v>
      </c>
      <c r="AA90" s="24">
        <v>9</v>
      </c>
      <c r="AB90" s="24">
        <v>10</v>
      </c>
      <c r="AC90" s="24">
        <v>11</v>
      </c>
      <c r="AD90" s="24">
        <v>12</v>
      </c>
      <c r="AE90" s="24">
        <v>13</v>
      </c>
      <c r="AF90" s="24">
        <v>14</v>
      </c>
      <c r="AG90" s="24">
        <v>15</v>
      </c>
      <c r="AH90" s="24">
        <v>16</v>
      </c>
      <c r="AI90" s="24">
        <v>17</v>
      </c>
      <c r="AJ90" s="24">
        <v>18</v>
      </c>
      <c r="AK90" s="24">
        <v>19</v>
      </c>
      <c r="AL90" s="24">
        <v>20</v>
      </c>
      <c r="AM90" s="24">
        <v>21</v>
      </c>
      <c r="AN90" s="24">
        <v>22</v>
      </c>
      <c r="AO90" s="24">
        <v>23</v>
      </c>
      <c r="AP90" s="24">
        <v>24</v>
      </c>
      <c r="AQ90" s="24">
        <v>25</v>
      </c>
      <c r="AR90" s="24">
        <v>26</v>
      </c>
      <c r="AS90" s="24">
        <v>27</v>
      </c>
      <c r="AT90" s="24">
        <v>28</v>
      </c>
      <c r="AU90" s="24">
        <v>29</v>
      </c>
      <c r="AV90" s="24">
        <v>30</v>
      </c>
      <c r="AW90" s="24">
        <v>31</v>
      </c>
      <c r="AX90" s="24">
        <v>32</v>
      </c>
      <c r="AY90" s="24">
        <v>33</v>
      </c>
      <c r="AZ90" s="24">
        <v>34</v>
      </c>
      <c r="BA90" s="24">
        <v>35</v>
      </c>
      <c r="BB90" s="24">
        <v>36</v>
      </c>
    </row>
    <row r="91" spans="3:55" x14ac:dyDescent="0.2">
      <c r="C91">
        <v>90</v>
      </c>
      <c r="D91" s="2">
        <v>23</v>
      </c>
      <c r="E91" s="44">
        <v>36708</v>
      </c>
      <c r="F91" s="45">
        <v>14</v>
      </c>
      <c r="G91" s="45">
        <v>6</v>
      </c>
      <c r="H91" s="45">
        <v>18</v>
      </c>
      <c r="I91" s="45">
        <v>23</v>
      </c>
      <c r="J91" s="46">
        <v>951179</v>
      </c>
      <c r="K91" s="15">
        <f t="shared" si="28"/>
        <v>36708</v>
      </c>
      <c r="L91" s="17">
        <f t="shared" si="29"/>
        <v>474</v>
      </c>
      <c r="M91" s="5">
        <f t="shared" si="31"/>
        <v>23</v>
      </c>
      <c r="N91" s="15">
        <f t="shared" si="30"/>
        <v>37408</v>
      </c>
      <c r="Q91" s="24">
        <v>36</v>
      </c>
      <c r="R91" s="5">
        <f>IF($Q91&gt;=R$90,R4,0)</f>
        <v>0</v>
      </c>
      <c r="S91" s="5">
        <f t="shared" ref="S91:BB91" si="40">IF($Q91&gt;=S$90,S4,0)</f>
        <v>0</v>
      </c>
      <c r="T91" s="5">
        <f t="shared" si="40"/>
        <v>0</v>
      </c>
      <c r="U91" s="5">
        <f t="shared" si="40"/>
        <v>0</v>
      </c>
      <c r="V91" s="5">
        <f t="shared" si="40"/>
        <v>0</v>
      </c>
      <c r="W91" s="5">
        <f t="shared" si="40"/>
        <v>0</v>
      </c>
      <c r="X91" s="5">
        <f t="shared" si="40"/>
        <v>0</v>
      </c>
      <c r="Y91" s="5">
        <f t="shared" si="40"/>
        <v>0</v>
      </c>
      <c r="Z91" s="5">
        <f t="shared" si="40"/>
        <v>0</v>
      </c>
      <c r="AA91" s="5">
        <f t="shared" si="40"/>
        <v>0</v>
      </c>
      <c r="AB91" s="5">
        <f t="shared" si="40"/>
        <v>0</v>
      </c>
      <c r="AC91" s="5">
        <f t="shared" si="40"/>
        <v>0</v>
      </c>
      <c r="AD91" s="5">
        <f t="shared" si="40"/>
        <v>0</v>
      </c>
      <c r="AE91" s="5">
        <f t="shared" si="40"/>
        <v>0</v>
      </c>
      <c r="AF91" s="5">
        <f t="shared" si="40"/>
        <v>0</v>
      </c>
      <c r="AG91" s="5">
        <f t="shared" si="40"/>
        <v>0</v>
      </c>
      <c r="AH91" s="5">
        <f t="shared" si="40"/>
        <v>778295.58</v>
      </c>
      <c r="AI91" s="5">
        <f t="shared" si="40"/>
        <v>0</v>
      </c>
      <c r="AJ91" s="5">
        <f t="shared" si="40"/>
        <v>0</v>
      </c>
      <c r="AK91" s="5">
        <f t="shared" si="40"/>
        <v>0</v>
      </c>
      <c r="AL91" s="5">
        <f t="shared" si="40"/>
        <v>0</v>
      </c>
      <c r="AM91" s="5">
        <f t="shared" si="40"/>
        <v>1538764.76</v>
      </c>
      <c r="AN91" s="5">
        <f t="shared" si="40"/>
        <v>0</v>
      </c>
      <c r="AO91" s="5">
        <f t="shared" si="40"/>
        <v>0</v>
      </c>
      <c r="AP91" s="5">
        <f t="shared" si="40"/>
        <v>0</v>
      </c>
      <c r="AQ91" s="5">
        <f t="shared" si="40"/>
        <v>0</v>
      </c>
      <c r="AR91" s="5">
        <f t="shared" si="40"/>
        <v>4459193.6099999994</v>
      </c>
      <c r="AS91" s="5">
        <f t="shared" si="40"/>
        <v>1746721.8</v>
      </c>
      <c r="AT91" s="5">
        <f t="shared" si="40"/>
        <v>0</v>
      </c>
      <c r="AU91" s="5">
        <f t="shared" si="40"/>
        <v>2228069.4900000002</v>
      </c>
      <c r="AV91" s="5">
        <f t="shared" si="40"/>
        <v>0</v>
      </c>
      <c r="AW91" s="5">
        <f t="shared" si="40"/>
        <v>1263404.1000000001</v>
      </c>
      <c r="AX91" s="5">
        <f t="shared" si="40"/>
        <v>0</v>
      </c>
      <c r="AY91" s="5">
        <f t="shared" si="40"/>
        <v>1031171.38</v>
      </c>
      <c r="AZ91" s="5">
        <f t="shared" si="40"/>
        <v>2686186.45</v>
      </c>
      <c r="BA91" s="5">
        <f t="shared" si="40"/>
        <v>2910778.2</v>
      </c>
      <c r="BB91" s="5">
        <f t="shared" si="40"/>
        <v>0</v>
      </c>
      <c r="BC91" s="5"/>
    </row>
    <row r="92" spans="3:55" x14ac:dyDescent="0.2">
      <c r="C92">
        <v>91</v>
      </c>
      <c r="D92" s="2">
        <v>34</v>
      </c>
      <c r="E92" s="44">
        <v>36708</v>
      </c>
      <c r="F92" s="45">
        <v>8</v>
      </c>
      <c r="G92" s="45">
        <v>31</v>
      </c>
      <c r="H92" s="45">
        <v>12</v>
      </c>
      <c r="I92" s="45">
        <v>34</v>
      </c>
      <c r="J92" s="46">
        <v>873694</v>
      </c>
      <c r="K92" s="15">
        <f t="shared" si="28"/>
        <v>36708</v>
      </c>
      <c r="L92" s="17">
        <f t="shared" si="29"/>
        <v>474</v>
      </c>
      <c r="M92" s="5">
        <f t="shared" si="31"/>
        <v>34</v>
      </c>
      <c r="N92" s="15">
        <f t="shared" si="30"/>
        <v>37742</v>
      </c>
      <c r="Q92" s="24">
        <v>35</v>
      </c>
      <c r="R92" s="5">
        <f t="shared" ref="R92:BB92" si="41">IF($Q92&gt;=R$90,R5,0)</f>
        <v>0</v>
      </c>
      <c r="S92" s="5">
        <f t="shared" si="41"/>
        <v>0</v>
      </c>
      <c r="T92" s="5">
        <f t="shared" si="41"/>
        <v>0</v>
      </c>
      <c r="U92" s="5">
        <f t="shared" si="41"/>
        <v>0</v>
      </c>
      <c r="V92" s="5">
        <f t="shared" si="41"/>
        <v>0</v>
      </c>
      <c r="W92" s="5">
        <f t="shared" si="41"/>
        <v>0</v>
      </c>
      <c r="X92" s="5">
        <f t="shared" si="41"/>
        <v>0</v>
      </c>
      <c r="Y92" s="5">
        <f t="shared" si="41"/>
        <v>0</v>
      </c>
      <c r="Z92" s="5">
        <f t="shared" si="41"/>
        <v>0</v>
      </c>
      <c r="AA92" s="5">
        <f t="shared" si="41"/>
        <v>0</v>
      </c>
      <c r="AB92" s="5">
        <f t="shared" si="41"/>
        <v>0</v>
      </c>
      <c r="AC92" s="5">
        <f t="shared" si="41"/>
        <v>0</v>
      </c>
      <c r="AD92" s="5">
        <f t="shared" si="41"/>
        <v>0</v>
      </c>
      <c r="AE92" s="5">
        <f t="shared" si="41"/>
        <v>0</v>
      </c>
      <c r="AF92" s="5">
        <f t="shared" si="41"/>
        <v>0</v>
      </c>
      <c r="AG92" s="5">
        <f t="shared" si="41"/>
        <v>664835.87</v>
      </c>
      <c r="AH92" s="5">
        <f t="shared" si="41"/>
        <v>0</v>
      </c>
      <c r="AI92" s="5">
        <f t="shared" si="41"/>
        <v>0</v>
      </c>
      <c r="AJ92" s="5">
        <f t="shared" si="41"/>
        <v>0</v>
      </c>
      <c r="AK92" s="5">
        <f t="shared" si="41"/>
        <v>0</v>
      </c>
      <c r="AL92" s="5">
        <f t="shared" si="41"/>
        <v>0</v>
      </c>
      <c r="AM92" s="5">
        <f t="shared" si="41"/>
        <v>1239409.42</v>
      </c>
      <c r="AN92" s="5">
        <f t="shared" si="41"/>
        <v>0</v>
      </c>
      <c r="AO92" s="5">
        <f t="shared" si="41"/>
        <v>734398.87</v>
      </c>
      <c r="AP92" s="5">
        <f t="shared" si="41"/>
        <v>0</v>
      </c>
      <c r="AQ92" s="5">
        <f t="shared" si="41"/>
        <v>2385858.92</v>
      </c>
      <c r="AR92" s="5">
        <f t="shared" si="41"/>
        <v>788753.72</v>
      </c>
      <c r="AS92" s="5">
        <f t="shared" si="41"/>
        <v>0</v>
      </c>
      <c r="AT92" s="5">
        <f t="shared" si="41"/>
        <v>0</v>
      </c>
      <c r="AU92" s="5">
        <f t="shared" si="41"/>
        <v>0</v>
      </c>
      <c r="AV92" s="5">
        <f t="shared" si="41"/>
        <v>0</v>
      </c>
      <c r="AW92" s="5">
        <f t="shared" si="41"/>
        <v>2197731.17</v>
      </c>
      <c r="AX92" s="5">
        <f t="shared" si="41"/>
        <v>0</v>
      </c>
      <c r="AY92" s="5">
        <f t="shared" si="41"/>
        <v>0</v>
      </c>
      <c r="AZ92" s="5">
        <f t="shared" si="41"/>
        <v>3476745.77</v>
      </c>
      <c r="BA92" s="5">
        <f t="shared" si="41"/>
        <v>1831980.08</v>
      </c>
      <c r="BB92" s="5">
        <f t="shared" si="41"/>
        <v>0</v>
      </c>
      <c r="BC92" s="5"/>
    </row>
    <row r="93" spans="3:55" x14ac:dyDescent="0.2">
      <c r="C93">
        <v>92</v>
      </c>
      <c r="D93" s="2">
        <v>29</v>
      </c>
      <c r="E93" s="44">
        <v>36708</v>
      </c>
      <c r="F93" s="45">
        <v>4</v>
      </c>
      <c r="G93" s="45">
        <v>24</v>
      </c>
      <c r="H93" s="45">
        <v>3</v>
      </c>
      <c r="I93" s="45">
        <v>29</v>
      </c>
      <c r="J93" s="46">
        <v>622739</v>
      </c>
      <c r="K93" s="15">
        <f t="shared" si="28"/>
        <v>36708</v>
      </c>
      <c r="L93" s="17">
        <f t="shared" si="29"/>
        <v>474</v>
      </c>
      <c r="M93" s="5">
        <f t="shared" si="31"/>
        <v>29</v>
      </c>
      <c r="N93" s="15">
        <f t="shared" si="30"/>
        <v>37591</v>
      </c>
      <c r="Q93" s="24">
        <v>34</v>
      </c>
      <c r="R93" s="5">
        <f t="shared" ref="R93:BB93" si="42">IF($Q93&gt;=R$90,R6,0)</f>
        <v>0</v>
      </c>
      <c r="S93" s="5">
        <f t="shared" si="42"/>
        <v>0</v>
      </c>
      <c r="T93" s="5">
        <f t="shared" si="42"/>
        <v>0</v>
      </c>
      <c r="U93" s="5">
        <f t="shared" si="42"/>
        <v>0</v>
      </c>
      <c r="V93" s="5">
        <f t="shared" si="42"/>
        <v>0</v>
      </c>
      <c r="W93" s="5">
        <f t="shared" si="42"/>
        <v>0</v>
      </c>
      <c r="X93" s="5">
        <f t="shared" si="42"/>
        <v>0</v>
      </c>
      <c r="Y93" s="5">
        <f t="shared" si="42"/>
        <v>0</v>
      </c>
      <c r="Z93" s="5">
        <f t="shared" si="42"/>
        <v>0</v>
      </c>
      <c r="AA93" s="5">
        <f t="shared" si="42"/>
        <v>0</v>
      </c>
      <c r="AB93" s="5">
        <f t="shared" si="42"/>
        <v>0</v>
      </c>
      <c r="AC93" s="5">
        <f t="shared" si="42"/>
        <v>0</v>
      </c>
      <c r="AD93" s="5">
        <f t="shared" si="42"/>
        <v>0</v>
      </c>
      <c r="AE93" s="5">
        <f t="shared" si="42"/>
        <v>0</v>
      </c>
      <c r="AF93" s="5">
        <f t="shared" si="42"/>
        <v>0</v>
      </c>
      <c r="AG93" s="5">
        <f t="shared" si="42"/>
        <v>0</v>
      </c>
      <c r="AH93" s="5">
        <f t="shared" si="42"/>
        <v>1258422.17</v>
      </c>
      <c r="AI93" s="5">
        <f t="shared" si="42"/>
        <v>1658586.23</v>
      </c>
      <c r="AJ93" s="5">
        <f t="shared" si="42"/>
        <v>0</v>
      </c>
      <c r="AK93" s="5">
        <f t="shared" si="42"/>
        <v>0</v>
      </c>
      <c r="AL93" s="5">
        <f t="shared" si="42"/>
        <v>0</v>
      </c>
      <c r="AM93" s="5">
        <f t="shared" si="42"/>
        <v>0</v>
      </c>
      <c r="AN93" s="5">
        <f t="shared" si="42"/>
        <v>0</v>
      </c>
      <c r="AO93" s="5">
        <f t="shared" si="42"/>
        <v>0</v>
      </c>
      <c r="AP93" s="5">
        <f t="shared" si="42"/>
        <v>764471.69</v>
      </c>
      <c r="AQ93" s="5">
        <f t="shared" si="42"/>
        <v>0</v>
      </c>
      <c r="AR93" s="5">
        <f t="shared" si="42"/>
        <v>1639670.71</v>
      </c>
      <c r="AS93" s="5">
        <f t="shared" si="42"/>
        <v>1247789.81</v>
      </c>
      <c r="AT93" s="5">
        <f t="shared" si="42"/>
        <v>1230928.81</v>
      </c>
      <c r="AU93" s="5">
        <f t="shared" si="42"/>
        <v>2594236.14</v>
      </c>
      <c r="AV93" s="5">
        <f t="shared" si="42"/>
        <v>873135.95</v>
      </c>
      <c r="AW93" s="5">
        <f t="shared" si="42"/>
        <v>1262700.75</v>
      </c>
      <c r="AX93" s="5">
        <f t="shared" si="42"/>
        <v>1616400.54</v>
      </c>
      <c r="AY93" s="5">
        <f t="shared" si="42"/>
        <v>0</v>
      </c>
      <c r="AZ93" s="5">
        <f t="shared" si="42"/>
        <v>1100867.82</v>
      </c>
      <c r="BA93" s="5">
        <f t="shared" si="42"/>
        <v>0</v>
      </c>
      <c r="BB93" s="5">
        <f t="shared" si="42"/>
        <v>0</v>
      </c>
      <c r="BC93" s="5"/>
    </row>
    <row r="94" spans="3:55" x14ac:dyDescent="0.2">
      <c r="C94">
        <v>93</v>
      </c>
      <c r="D94" s="2">
        <v>26</v>
      </c>
      <c r="E94" s="44">
        <v>36708</v>
      </c>
      <c r="F94" s="45">
        <v>14</v>
      </c>
      <c r="G94" s="45">
        <v>19</v>
      </c>
      <c r="H94" s="45">
        <v>8</v>
      </c>
      <c r="I94" s="45">
        <v>26</v>
      </c>
      <c r="J94" s="46">
        <v>1275211</v>
      </c>
      <c r="K94" s="15">
        <f t="shared" si="28"/>
        <v>36708</v>
      </c>
      <c r="L94" s="17">
        <f t="shared" si="29"/>
        <v>474</v>
      </c>
      <c r="M94" s="5">
        <f t="shared" si="31"/>
        <v>26</v>
      </c>
      <c r="N94" s="15">
        <f t="shared" si="30"/>
        <v>37500</v>
      </c>
      <c r="Q94" s="24">
        <v>33</v>
      </c>
      <c r="R94" s="5">
        <f t="shared" ref="R94:BB94" si="43">IF($Q94&gt;=R$90,R7,0)</f>
        <v>0</v>
      </c>
      <c r="S94" s="5">
        <f t="shared" si="43"/>
        <v>0</v>
      </c>
      <c r="T94" s="5">
        <f t="shared" si="43"/>
        <v>0</v>
      </c>
      <c r="U94" s="5">
        <f t="shared" si="43"/>
        <v>0</v>
      </c>
      <c r="V94" s="5">
        <f t="shared" si="43"/>
        <v>0</v>
      </c>
      <c r="W94" s="5">
        <f t="shared" si="43"/>
        <v>0</v>
      </c>
      <c r="X94" s="5">
        <f t="shared" si="43"/>
        <v>0</v>
      </c>
      <c r="Y94" s="5">
        <f t="shared" si="43"/>
        <v>0</v>
      </c>
      <c r="Z94" s="5">
        <f t="shared" si="43"/>
        <v>0</v>
      </c>
      <c r="AA94" s="5">
        <f t="shared" si="43"/>
        <v>0</v>
      </c>
      <c r="AB94" s="5">
        <f t="shared" si="43"/>
        <v>0</v>
      </c>
      <c r="AC94" s="5">
        <f t="shared" si="43"/>
        <v>0</v>
      </c>
      <c r="AD94" s="5">
        <f t="shared" si="43"/>
        <v>0</v>
      </c>
      <c r="AE94" s="5">
        <f t="shared" si="43"/>
        <v>0</v>
      </c>
      <c r="AF94" s="5">
        <f t="shared" si="43"/>
        <v>0</v>
      </c>
      <c r="AG94" s="5">
        <f t="shared" si="43"/>
        <v>1583688.02</v>
      </c>
      <c r="AH94" s="5">
        <f t="shared" si="43"/>
        <v>0</v>
      </c>
      <c r="AI94" s="5">
        <f t="shared" si="43"/>
        <v>0</v>
      </c>
      <c r="AJ94" s="5">
        <f t="shared" si="43"/>
        <v>0</v>
      </c>
      <c r="AK94" s="5">
        <f t="shared" si="43"/>
        <v>0</v>
      </c>
      <c r="AL94" s="5">
        <f t="shared" si="43"/>
        <v>0</v>
      </c>
      <c r="AM94" s="5">
        <f t="shared" si="43"/>
        <v>0</v>
      </c>
      <c r="AN94" s="5">
        <f t="shared" si="43"/>
        <v>728233.19</v>
      </c>
      <c r="AO94" s="5">
        <f t="shared" si="43"/>
        <v>0</v>
      </c>
      <c r="AP94" s="5">
        <f t="shared" si="43"/>
        <v>1137425.24</v>
      </c>
      <c r="AQ94" s="5">
        <f t="shared" si="43"/>
        <v>780092.57</v>
      </c>
      <c r="AR94" s="5">
        <f t="shared" si="43"/>
        <v>0</v>
      </c>
      <c r="AS94" s="5">
        <f t="shared" si="43"/>
        <v>1405139.21</v>
      </c>
      <c r="AT94" s="5">
        <f t="shared" si="43"/>
        <v>683831.43</v>
      </c>
      <c r="AU94" s="5">
        <f t="shared" si="43"/>
        <v>0</v>
      </c>
      <c r="AV94" s="5">
        <f t="shared" si="43"/>
        <v>951747.23</v>
      </c>
      <c r="AW94" s="5">
        <f t="shared" si="43"/>
        <v>0</v>
      </c>
      <c r="AX94" s="5">
        <f t="shared" si="43"/>
        <v>0</v>
      </c>
      <c r="AY94" s="5">
        <f t="shared" si="43"/>
        <v>4699375.53</v>
      </c>
      <c r="AZ94" s="5">
        <f t="shared" si="43"/>
        <v>0</v>
      </c>
      <c r="BA94" s="5">
        <f t="shared" si="43"/>
        <v>0</v>
      </c>
      <c r="BB94" s="5">
        <f t="shared" si="43"/>
        <v>0</v>
      </c>
      <c r="BC94" s="5"/>
    </row>
    <row r="95" spans="3:55" x14ac:dyDescent="0.2">
      <c r="C95">
        <v>94</v>
      </c>
      <c r="D95" s="2">
        <v>32</v>
      </c>
      <c r="E95" s="44">
        <v>36708</v>
      </c>
      <c r="F95" s="45">
        <v>7</v>
      </c>
      <c r="G95" s="45">
        <v>36</v>
      </c>
      <c r="H95" s="45">
        <v>26</v>
      </c>
      <c r="I95" s="45">
        <v>32</v>
      </c>
      <c r="J95" s="46">
        <v>1441841</v>
      </c>
      <c r="K95" s="15">
        <f t="shared" si="28"/>
        <v>36708</v>
      </c>
      <c r="L95" s="17">
        <f t="shared" si="29"/>
        <v>474</v>
      </c>
      <c r="M95" s="5">
        <f t="shared" si="31"/>
        <v>32</v>
      </c>
      <c r="N95" s="15">
        <f t="shared" si="30"/>
        <v>37681</v>
      </c>
      <c r="Q95" s="24">
        <v>32</v>
      </c>
      <c r="R95" s="5">
        <f t="shared" ref="R95:BB95" si="44">IF($Q95&gt;=R$90,R8,0)</f>
        <v>0</v>
      </c>
      <c r="S95" s="5">
        <f t="shared" si="44"/>
        <v>0</v>
      </c>
      <c r="T95" s="5">
        <f t="shared" si="44"/>
        <v>0</v>
      </c>
      <c r="U95" s="5">
        <f t="shared" si="44"/>
        <v>0</v>
      </c>
      <c r="V95" s="5">
        <f t="shared" si="44"/>
        <v>0</v>
      </c>
      <c r="W95" s="5">
        <f t="shared" si="44"/>
        <v>0</v>
      </c>
      <c r="X95" s="5">
        <f t="shared" si="44"/>
        <v>0</v>
      </c>
      <c r="Y95" s="5">
        <f t="shared" si="44"/>
        <v>0</v>
      </c>
      <c r="Z95" s="5">
        <f t="shared" si="44"/>
        <v>0</v>
      </c>
      <c r="AA95" s="5">
        <f t="shared" si="44"/>
        <v>0</v>
      </c>
      <c r="AB95" s="5">
        <f t="shared" si="44"/>
        <v>0</v>
      </c>
      <c r="AC95" s="5">
        <f t="shared" si="44"/>
        <v>961545.6</v>
      </c>
      <c r="AD95" s="5">
        <f t="shared" si="44"/>
        <v>861776.09</v>
      </c>
      <c r="AE95" s="5">
        <f t="shared" si="44"/>
        <v>0</v>
      </c>
      <c r="AF95" s="5">
        <f t="shared" si="44"/>
        <v>0</v>
      </c>
      <c r="AG95" s="5">
        <f t="shared" si="44"/>
        <v>0</v>
      </c>
      <c r="AH95" s="5">
        <f t="shared" si="44"/>
        <v>0</v>
      </c>
      <c r="AI95" s="5">
        <f t="shared" si="44"/>
        <v>1106997.57</v>
      </c>
      <c r="AJ95" s="5">
        <f t="shared" si="44"/>
        <v>0</v>
      </c>
      <c r="AK95" s="5">
        <f t="shared" si="44"/>
        <v>0</v>
      </c>
      <c r="AL95" s="5">
        <f t="shared" si="44"/>
        <v>0</v>
      </c>
      <c r="AM95" s="5">
        <f t="shared" si="44"/>
        <v>1007179.36</v>
      </c>
      <c r="AN95" s="5">
        <f t="shared" si="44"/>
        <v>0</v>
      </c>
      <c r="AO95" s="5">
        <f t="shared" si="44"/>
        <v>1579482.94</v>
      </c>
      <c r="AP95" s="5">
        <f t="shared" si="44"/>
        <v>0</v>
      </c>
      <c r="AQ95" s="5">
        <f t="shared" si="44"/>
        <v>0</v>
      </c>
      <c r="AR95" s="5">
        <f t="shared" si="44"/>
        <v>1903544.95</v>
      </c>
      <c r="AS95" s="5">
        <f t="shared" si="44"/>
        <v>0</v>
      </c>
      <c r="AT95" s="5">
        <f t="shared" si="44"/>
        <v>0</v>
      </c>
      <c r="AU95" s="5">
        <f t="shared" si="44"/>
        <v>0</v>
      </c>
      <c r="AV95" s="5">
        <f t="shared" si="44"/>
        <v>1121419.3</v>
      </c>
      <c r="AW95" s="5">
        <f t="shared" si="44"/>
        <v>2546098.39</v>
      </c>
      <c r="AX95" s="5">
        <f t="shared" si="44"/>
        <v>0</v>
      </c>
      <c r="AY95" s="5">
        <f t="shared" si="44"/>
        <v>0</v>
      </c>
      <c r="AZ95" s="5">
        <f t="shared" si="44"/>
        <v>0</v>
      </c>
      <c r="BA95" s="5">
        <f t="shared" si="44"/>
        <v>0</v>
      </c>
      <c r="BB95" s="5">
        <f t="shared" si="44"/>
        <v>0</v>
      </c>
      <c r="BC95" s="5"/>
    </row>
    <row r="96" spans="3:55" x14ac:dyDescent="0.2">
      <c r="C96">
        <v>95</v>
      </c>
      <c r="D96" s="2">
        <v>32</v>
      </c>
      <c r="E96" s="44">
        <v>36708</v>
      </c>
      <c r="F96" s="45">
        <v>2</v>
      </c>
      <c r="G96" s="45">
        <v>22</v>
      </c>
      <c r="H96" s="45">
        <v>20</v>
      </c>
      <c r="I96" s="45">
        <v>32</v>
      </c>
      <c r="J96" s="46">
        <v>1461923</v>
      </c>
      <c r="K96" s="15">
        <f t="shared" si="28"/>
        <v>36708</v>
      </c>
      <c r="L96" s="17">
        <f t="shared" si="29"/>
        <v>474</v>
      </c>
      <c r="M96" s="5">
        <f t="shared" si="31"/>
        <v>32</v>
      </c>
      <c r="N96" s="15">
        <f t="shared" si="30"/>
        <v>37681</v>
      </c>
      <c r="Q96" s="24">
        <v>31</v>
      </c>
      <c r="R96" s="5">
        <f t="shared" ref="R96:BB96" si="45">IF($Q96&gt;=R$90,R9,0)</f>
        <v>0</v>
      </c>
      <c r="S96" s="5">
        <f t="shared" si="45"/>
        <v>0</v>
      </c>
      <c r="T96" s="5">
        <f t="shared" si="45"/>
        <v>0</v>
      </c>
      <c r="U96" s="5">
        <f t="shared" si="45"/>
        <v>0</v>
      </c>
      <c r="V96" s="5">
        <f t="shared" si="45"/>
        <v>0</v>
      </c>
      <c r="W96" s="5">
        <f t="shared" si="45"/>
        <v>0</v>
      </c>
      <c r="X96" s="5">
        <f t="shared" si="45"/>
        <v>0</v>
      </c>
      <c r="Y96" s="5">
        <f t="shared" si="45"/>
        <v>0</v>
      </c>
      <c r="Z96" s="5">
        <f t="shared" si="45"/>
        <v>0</v>
      </c>
      <c r="AA96" s="5">
        <f t="shared" si="45"/>
        <v>0</v>
      </c>
      <c r="AB96" s="5">
        <f t="shared" si="45"/>
        <v>0</v>
      </c>
      <c r="AC96" s="5">
        <f t="shared" si="45"/>
        <v>0</v>
      </c>
      <c r="AD96" s="5">
        <f t="shared" si="45"/>
        <v>1850164.46</v>
      </c>
      <c r="AE96" s="5">
        <f t="shared" si="45"/>
        <v>0</v>
      </c>
      <c r="AF96" s="5">
        <f t="shared" si="45"/>
        <v>0</v>
      </c>
      <c r="AG96" s="5">
        <f t="shared" si="45"/>
        <v>1861647.78</v>
      </c>
      <c r="AH96" s="5">
        <f t="shared" si="45"/>
        <v>0</v>
      </c>
      <c r="AI96" s="5">
        <f t="shared" si="45"/>
        <v>0</v>
      </c>
      <c r="AJ96" s="5">
        <f t="shared" si="45"/>
        <v>0</v>
      </c>
      <c r="AK96" s="5">
        <f t="shared" si="45"/>
        <v>0</v>
      </c>
      <c r="AL96" s="5">
        <f t="shared" si="45"/>
        <v>0</v>
      </c>
      <c r="AM96" s="5">
        <f t="shared" si="45"/>
        <v>0</v>
      </c>
      <c r="AN96" s="5">
        <f t="shared" si="45"/>
        <v>0</v>
      </c>
      <c r="AO96" s="5">
        <f t="shared" si="45"/>
        <v>0</v>
      </c>
      <c r="AP96" s="5">
        <f t="shared" si="45"/>
        <v>1341060.1299999999</v>
      </c>
      <c r="AQ96" s="5">
        <f t="shared" si="45"/>
        <v>0</v>
      </c>
      <c r="AR96" s="5">
        <f t="shared" si="45"/>
        <v>0</v>
      </c>
      <c r="AS96" s="5">
        <f t="shared" si="45"/>
        <v>0</v>
      </c>
      <c r="AT96" s="5">
        <f t="shared" si="45"/>
        <v>2096437.38</v>
      </c>
      <c r="AU96" s="5">
        <f t="shared" si="45"/>
        <v>0</v>
      </c>
      <c r="AV96" s="5">
        <f t="shared" si="45"/>
        <v>0</v>
      </c>
      <c r="AW96" s="5">
        <f t="shared" si="45"/>
        <v>2519504.75</v>
      </c>
      <c r="AX96" s="5">
        <f t="shared" si="45"/>
        <v>0</v>
      </c>
      <c r="AY96" s="5">
        <f t="shared" si="45"/>
        <v>0</v>
      </c>
      <c r="AZ96" s="5">
        <f t="shared" si="45"/>
        <v>0</v>
      </c>
      <c r="BA96" s="5">
        <f t="shared" si="45"/>
        <v>0</v>
      </c>
      <c r="BB96" s="5">
        <f t="shared" si="45"/>
        <v>0</v>
      </c>
      <c r="BC96" s="5"/>
    </row>
    <row r="97" spans="3:55" x14ac:dyDescent="0.2">
      <c r="C97">
        <v>96</v>
      </c>
      <c r="D97" s="2">
        <v>30</v>
      </c>
      <c r="E97" s="44">
        <v>36708</v>
      </c>
      <c r="F97" s="45">
        <v>10</v>
      </c>
      <c r="G97" s="45">
        <v>25</v>
      </c>
      <c r="H97" s="45">
        <v>21</v>
      </c>
      <c r="I97" s="45">
        <v>30</v>
      </c>
      <c r="J97" s="46">
        <v>647916</v>
      </c>
      <c r="K97" s="15">
        <f t="shared" si="28"/>
        <v>36708</v>
      </c>
      <c r="L97" s="17">
        <f t="shared" si="29"/>
        <v>474</v>
      </c>
      <c r="M97" s="5">
        <f t="shared" si="31"/>
        <v>30</v>
      </c>
      <c r="N97" s="15">
        <f t="shared" si="30"/>
        <v>37622</v>
      </c>
      <c r="Q97" s="24">
        <v>30</v>
      </c>
      <c r="R97" s="5">
        <f t="shared" ref="R97:BB97" si="46">IF($Q97&gt;=R$90,R10,0)</f>
        <v>0</v>
      </c>
      <c r="S97" s="5">
        <f t="shared" si="46"/>
        <v>0</v>
      </c>
      <c r="T97" s="5">
        <f t="shared" si="46"/>
        <v>0</v>
      </c>
      <c r="U97" s="5">
        <f t="shared" si="46"/>
        <v>0</v>
      </c>
      <c r="V97" s="5">
        <f t="shared" si="46"/>
        <v>0</v>
      </c>
      <c r="W97" s="5">
        <f t="shared" si="46"/>
        <v>0</v>
      </c>
      <c r="X97" s="5">
        <f t="shared" si="46"/>
        <v>0</v>
      </c>
      <c r="Y97" s="5">
        <f t="shared" si="46"/>
        <v>0</v>
      </c>
      <c r="Z97" s="5">
        <f t="shared" si="46"/>
        <v>0</v>
      </c>
      <c r="AA97" s="5">
        <f t="shared" si="46"/>
        <v>0</v>
      </c>
      <c r="AB97" s="5">
        <f t="shared" si="46"/>
        <v>0</v>
      </c>
      <c r="AC97" s="5">
        <f t="shared" si="46"/>
        <v>0</v>
      </c>
      <c r="AD97" s="5">
        <f t="shared" si="46"/>
        <v>0</v>
      </c>
      <c r="AE97" s="5">
        <f t="shared" si="46"/>
        <v>0</v>
      </c>
      <c r="AF97" s="5">
        <f t="shared" si="46"/>
        <v>1525565.68</v>
      </c>
      <c r="AG97" s="5">
        <f t="shared" si="46"/>
        <v>0</v>
      </c>
      <c r="AH97" s="5">
        <f t="shared" si="46"/>
        <v>1091195.3899999999</v>
      </c>
      <c r="AI97" s="5">
        <f t="shared" si="46"/>
        <v>0</v>
      </c>
      <c r="AJ97" s="5">
        <f t="shared" si="46"/>
        <v>0</v>
      </c>
      <c r="AK97" s="5">
        <f t="shared" si="46"/>
        <v>0</v>
      </c>
      <c r="AL97" s="5">
        <f t="shared" si="46"/>
        <v>0</v>
      </c>
      <c r="AM97" s="5">
        <f t="shared" si="46"/>
        <v>2301161.9</v>
      </c>
      <c r="AN97" s="5">
        <f t="shared" si="46"/>
        <v>0</v>
      </c>
      <c r="AO97" s="5">
        <f t="shared" si="46"/>
        <v>917718.03</v>
      </c>
      <c r="AP97" s="5">
        <f t="shared" si="46"/>
        <v>0</v>
      </c>
      <c r="AQ97" s="5">
        <f t="shared" si="46"/>
        <v>0</v>
      </c>
      <c r="AR97" s="5">
        <f t="shared" si="46"/>
        <v>1596897.79</v>
      </c>
      <c r="AS97" s="5">
        <f t="shared" si="46"/>
        <v>1737477.89</v>
      </c>
      <c r="AT97" s="5">
        <f t="shared" si="46"/>
        <v>3024130.15</v>
      </c>
      <c r="AU97" s="5">
        <f t="shared" si="46"/>
        <v>1959125.1099999999</v>
      </c>
      <c r="AV97" s="5">
        <f t="shared" si="46"/>
        <v>1175180.8999999999</v>
      </c>
      <c r="AW97" s="5">
        <f t="shared" si="46"/>
        <v>0</v>
      </c>
      <c r="AX97" s="5">
        <f t="shared" si="46"/>
        <v>0</v>
      </c>
      <c r="AY97" s="5">
        <f t="shared" si="46"/>
        <v>0</v>
      </c>
      <c r="AZ97" s="5">
        <f t="shared" si="46"/>
        <v>0</v>
      </c>
      <c r="BA97" s="5">
        <f t="shared" si="46"/>
        <v>0</v>
      </c>
      <c r="BB97" s="5">
        <f t="shared" si="46"/>
        <v>0</v>
      </c>
      <c r="BC97" s="5"/>
    </row>
    <row r="98" spans="3:55" x14ac:dyDescent="0.2">
      <c r="C98">
        <v>97</v>
      </c>
      <c r="D98" s="2">
        <v>29</v>
      </c>
      <c r="E98" s="44">
        <v>36739</v>
      </c>
      <c r="F98" s="45">
        <v>3</v>
      </c>
      <c r="G98" s="45">
        <v>36</v>
      </c>
      <c r="H98" s="45">
        <v>24</v>
      </c>
      <c r="I98" s="45">
        <v>29</v>
      </c>
      <c r="J98" s="46">
        <v>963949</v>
      </c>
      <c r="K98" s="15">
        <f t="shared" si="28"/>
        <v>36739</v>
      </c>
      <c r="L98" s="17">
        <f t="shared" si="29"/>
        <v>473</v>
      </c>
      <c r="M98" s="5">
        <f t="shared" si="31"/>
        <v>29</v>
      </c>
      <c r="N98" s="15">
        <f t="shared" si="30"/>
        <v>37622</v>
      </c>
      <c r="Q98" s="24">
        <v>29</v>
      </c>
      <c r="R98" s="5">
        <f t="shared" ref="R98:BB98" si="47">IF($Q98&gt;=R$90,R11,0)</f>
        <v>0</v>
      </c>
      <c r="S98" s="5">
        <f t="shared" si="47"/>
        <v>0</v>
      </c>
      <c r="T98" s="5">
        <f t="shared" si="47"/>
        <v>0</v>
      </c>
      <c r="U98" s="5">
        <f t="shared" si="47"/>
        <v>1213851.9099999999</v>
      </c>
      <c r="V98" s="5">
        <f t="shared" si="47"/>
        <v>0</v>
      </c>
      <c r="W98" s="5">
        <f t="shared" si="47"/>
        <v>0</v>
      </c>
      <c r="X98" s="5">
        <f t="shared" si="47"/>
        <v>0</v>
      </c>
      <c r="Y98" s="5">
        <f t="shared" si="47"/>
        <v>0</v>
      </c>
      <c r="Z98" s="5">
        <f t="shared" si="47"/>
        <v>0</v>
      </c>
      <c r="AA98" s="5">
        <f t="shared" si="47"/>
        <v>0</v>
      </c>
      <c r="AB98" s="5">
        <f t="shared" si="47"/>
        <v>0</v>
      </c>
      <c r="AC98" s="5">
        <f t="shared" si="47"/>
        <v>867886.99</v>
      </c>
      <c r="AD98" s="5">
        <f t="shared" si="47"/>
        <v>0</v>
      </c>
      <c r="AE98" s="5">
        <f t="shared" si="47"/>
        <v>0</v>
      </c>
      <c r="AF98" s="5">
        <f t="shared" si="47"/>
        <v>0</v>
      </c>
      <c r="AG98" s="5">
        <f t="shared" si="47"/>
        <v>0</v>
      </c>
      <c r="AH98" s="5">
        <f t="shared" si="47"/>
        <v>0</v>
      </c>
      <c r="AI98" s="5">
        <f t="shared" si="47"/>
        <v>0</v>
      </c>
      <c r="AJ98" s="5">
        <f t="shared" si="47"/>
        <v>0</v>
      </c>
      <c r="AK98" s="5">
        <f t="shared" si="47"/>
        <v>0</v>
      </c>
      <c r="AL98" s="5">
        <f t="shared" si="47"/>
        <v>2153139.09</v>
      </c>
      <c r="AM98" s="5">
        <f t="shared" si="47"/>
        <v>0</v>
      </c>
      <c r="AN98" s="5">
        <f t="shared" si="47"/>
        <v>0</v>
      </c>
      <c r="AO98" s="5">
        <f t="shared" si="47"/>
        <v>0</v>
      </c>
      <c r="AP98" s="5">
        <f t="shared" si="47"/>
        <v>0</v>
      </c>
      <c r="AQ98" s="5">
        <f t="shared" si="47"/>
        <v>1429394.82</v>
      </c>
      <c r="AR98" s="5">
        <f t="shared" si="47"/>
        <v>0</v>
      </c>
      <c r="AS98" s="5">
        <f t="shared" si="47"/>
        <v>1336140.72</v>
      </c>
      <c r="AT98" s="5">
        <f t="shared" si="47"/>
        <v>0</v>
      </c>
      <c r="AU98" s="5">
        <f t="shared" si="47"/>
        <v>2844165.94</v>
      </c>
      <c r="AV98" s="5">
        <f t="shared" si="47"/>
        <v>0</v>
      </c>
      <c r="AW98" s="5">
        <f t="shared" si="47"/>
        <v>0</v>
      </c>
      <c r="AX98" s="5">
        <f t="shared" si="47"/>
        <v>0</v>
      </c>
      <c r="AY98" s="5">
        <f t="shared" si="47"/>
        <v>0</v>
      </c>
      <c r="AZ98" s="5">
        <f t="shared" si="47"/>
        <v>0</v>
      </c>
      <c r="BA98" s="5">
        <f t="shared" si="47"/>
        <v>0</v>
      </c>
      <c r="BB98" s="5">
        <f t="shared" si="47"/>
        <v>0</v>
      </c>
      <c r="BC98" s="5"/>
    </row>
    <row r="99" spans="3:55" x14ac:dyDescent="0.2">
      <c r="C99">
        <v>98</v>
      </c>
      <c r="D99" s="2">
        <v>30</v>
      </c>
      <c r="E99" s="44">
        <v>36739</v>
      </c>
      <c r="F99" s="45">
        <v>3</v>
      </c>
      <c r="G99" s="45">
        <v>35</v>
      </c>
      <c r="H99" s="45">
        <v>18</v>
      </c>
      <c r="I99" s="45">
        <v>30</v>
      </c>
      <c r="J99" s="46">
        <v>882932</v>
      </c>
      <c r="K99" s="15">
        <f t="shared" si="28"/>
        <v>36739</v>
      </c>
      <c r="L99" s="17">
        <f t="shared" si="29"/>
        <v>473</v>
      </c>
      <c r="M99" s="5">
        <f t="shared" si="31"/>
        <v>30</v>
      </c>
      <c r="N99" s="15">
        <f t="shared" si="30"/>
        <v>37653</v>
      </c>
      <c r="Q99" s="24">
        <v>28</v>
      </c>
      <c r="R99" s="5">
        <f t="shared" ref="R99:BB99" si="48">IF($Q99&gt;=R$90,R12,0)</f>
        <v>0</v>
      </c>
      <c r="S99" s="5">
        <f t="shared" si="48"/>
        <v>0</v>
      </c>
      <c r="T99" s="5">
        <f t="shared" si="48"/>
        <v>0</v>
      </c>
      <c r="U99" s="5">
        <f t="shared" si="48"/>
        <v>0</v>
      </c>
      <c r="V99" s="5">
        <f t="shared" si="48"/>
        <v>0</v>
      </c>
      <c r="W99" s="5">
        <f t="shared" si="48"/>
        <v>0</v>
      </c>
      <c r="X99" s="5">
        <f t="shared" si="48"/>
        <v>0</v>
      </c>
      <c r="Y99" s="5">
        <f t="shared" si="48"/>
        <v>0</v>
      </c>
      <c r="Z99" s="5">
        <f t="shared" si="48"/>
        <v>0</v>
      </c>
      <c r="AA99" s="5">
        <f t="shared" si="48"/>
        <v>0</v>
      </c>
      <c r="AB99" s="5">
        <f t="shared" si="48"/>
        <v>0</v>
      </c>
      <c r="AC99" s="5">
        <f t="shared" si="48"/>
        <v>0</v>
      </c>
      <c r="AD99" s="5">
        <f t="shared" si="48"/>
        <v>0</v>
      </c>
      <c r="AE99" s="5">
        <f t="shared" si="48"/>
        <v>0</v>
      </c>
      <c r="AF99" s="5">
        <f t="shared" si="48"/>
        <v>0</v>
      </c>
      <c r="AG99" s="5">
        <f t="shared" si="48"/>
        <v>0</v>
      </c>
      <c r="AH99" s="5">
        <f t="shared" si="48"/>
        <v>0</v>
      </c>
      <c r="AI99" s="5">
        <f t="shared" si="48"/>
        <v>0</v>
      </c>
      <c r="AJ99" s="5">
        <f t="shared" si="48"/>
        <v>0</v>
      </c>
      <c r="AK99" s="5">
        <f t="shared" si="48"/>
        <v>0</v>
      </c>
      <c r="AL99" s="5">
        <f t="shared" si="48"/>
        <v>1393265.12</v>
      </c>
      <c r="AM99" s="5">
        <f t="shared" si="48"/>
        <v>1294191.8600000001</v>
      </c>
      <c r="AN99" s="5">
        <f t="shared" si="48"/>
        <v>0</v>
      </c>
      <c r="AO99" s="5">
        <f t="shared" si="48"/>
        <v>0</v>
      </c>
      <c r="AP99" s="5">
        <f t="shared" si="48"/>
        <v>0</v>
      </c>
      <c r="AQ99" s="5">
        <f t="shared" si="48"/>
        <v>1534654.9</v>
      </c>
      <c r="AR99" s="5">
        <f t="shared" si="48"/>
        <v>741766.15</v>
      </c>
      <c r="AS99" s="5">
        <f t="shared" si="48"/>
        <v>1432478.41</v>
      </c>
      <c r="AT99" s="5">
        <f t="shared" si="48"/>
        <v>0</v>
      </c>
      <c r="AU99" s="5">
        <f t="shared" si="48"/>
        <v>0</v>
      </c>
      <c r="AV99" s="5">
        <f t="shared" si="48"/>
        <v>0</v>
      </c>
      <c r="AW99" s="5">
        <f t="shared" si="48"/>
        <v>0</v>
      </c>
      <c r="AX99" s="5">
        <f t="shared" si="48"/>
        <v>0</v>
      </c>
      <c r="AY99" s="5">
        <f t="shared" si="48"/>
        <v>0</v>
      </c>
      <c r="AZ99" s="5">
        <f t="shared" si="48"/>
        <v>0</v>
      </c>
      <c r="BA99" s="5">
        <f t="shared" si="48"/>
        <v>0</v>
      </c>
      <c r="BB99" s="5">
        <f t="shared" si="48"/>
        <v>0</v>
      </c>
      <c r="BC99" s="5"/>
    </row>
    <row r="100" spans="3:55" x14ac:dyDescent="0.2">
      <c r="C100">
        <v>99</v>
      </c>
      <c r="D100" s="2">
        <v>35</v>
      </c>
      <c r="E100" s="44">
        <v>36739</v>
      </c>
      <c r="F100" s="45">
        <v>1</v>
      </c>
      <c r="G100" s="45">
        <v>8</v>
      </c>
      <c r="H100" s="45">
        <v>12</v>
      </c>
      <c r="I100" s="45">
        <v>35</v>
      </c>
      <c r="J100" s="46">
        <v>845736</v>
      </c>
      <c r="K100" s="15">
        <f t="shared" si="28"/>
        <v>36739</v>
      </c>
      <c r="L100" s="17">
        <f t="shared" si="29"/>
        <v>473</v>
      </c>
      <c r="M100" s="5">
        <f t="shared" si="31"/>
        <v>35</v>
      </c>
      <c r="N100" s="15">
        <f t="shared" si="30"/>
        <v>37803</v>
      </c>
      <c r="Q100" s="24">
        <v>27</v>
      </c>
      <c r="R100" s="5">
        <f t="shared" ref="R100:BB100" si="49">IF($Q100&gt;=R$90,R13,0)</f>
        <v>0</v>
      </c>
      <c r="S100" s="5">
        <f t="shared" si="49"/>
        <v>0</v>
      </c>
      <c r="T100" s="5">
        <f t="shared" si="49"/>
        <v>0</v>
      </c>
      <c r="U100" s="5">
        <f t="shared" si="49"/>
        <v>0</v>
      </c>
      <c r="V100" s="5">
        <f t="shared" si="49"/>
        <v>0</v>
      </c>
      <c r="W100" s="5">
        <f t="shared" si="49"/>
        <v>0</v>
      </c>
      <c r="X100" s="5">
        <f t="shared" si="49"/>
        <v>0</v>
      </c>
      <c r="Y100" s="5">
        <f t="shared" si="49"/>
        <v>0</v>
      </c>
      <c r="Z100" s="5">
        <f t="shared" si="49"/>
        <v>0</v>
      </c>
      <c r="AA100" s="5">
        <f t="shared" si="49"/>
        <v>0</v>
      </c>
      <c r="AB100" s="5">
        <f t="shared" si="49"/>
        <v>0</v>
      </c>
      <c r="AC100" s="5">
        <f t="shared" si="49"/>
        <v>0</v>
      </c>
      <c r="AD100" s="5">
        <f t="shared" si="49"/>
        <v>0</v>
      </c>
      <c r="AE100" s="5">
        <f t="shared" si="49"/>
        <v>0</v>
      </c>
      <c r="AF100" s="5">
        <f t="shared" si="49"/>
        <v>0</v>
      </c>
      <c r="AG100" s="5">
        <f t="shared" si="49"/>
        <v>0</v>
      </c>
      <c r="AH100" s="5">
        <f t="shared" si="49"/>
        <v>0</v>
      </c>
      <c r="AI100" s="5">
        <f t="shared" si="49"/>
        <v>0</v>
      </c>
      <c r="AJ100" s="5">
        <f t="shared" si="49"/>
        <v>0</v>
      </c>
      <c r="AK100" s="5">
        <f t="shared" si="49"/>
        <v>1461120.07</v>
      </c>
      <c r="AL100" s="5">
        <f t="shared" si="49"/>
        <v>0</v>
      </c>
      <c r="AM100" s="5">
        <f t="shared" si="49"/>
        <v>1290552.1100000001</v>
      </c>
      <c r="AN100" s="5">
        <f t="shared" si="49"/>
        <v>0</v>
      </c>
      <c r="AO100" s="5">
        <f t="shared" si="49"/>
        <v>0</v>
      </c>
      <c r="AP100" s="5">
        <f t="shared" si="49"/>
        <v>1384916.67</v>
      </c>
      <c r="AQ100" s="5">
        <f t="shared" si="49"/>
        <v>0</v>
      </c>
      <c r="AR100" s="5">
        <f t="shared" si="49"/>
        <v>0</v>
      </c>
      <c r="AS100" s="5">
        <f t="shared" si="49"/>
        <v>0</v>
      </c>
      <c r="AT100" s="5">
        <f t="shared" si="49"/>
        <v>0</v>
      </c>
      <c r="AU100" s="5">
        <f t="shared" si="49"/>
        <v>0</v>
      </c>
      <c r="AV100" s="5">
        <f t="shared" si="49"/>
        <v>0</v>
      </c>
      <c r="AW100" s="5">
        <f t="shared" si="49"/>
        <v>0</v>
      </c>
      <c r="AX100" s="5">
        <f t="shared" si="49"/>
        <v>0</v>
      </c>
      <c r="AY100" s="5">
        <f t="shared" si="49"/>
        <v>0</v>
      </c>
      <c r="AZ100" s="5">
        <f t="shared" si="49"/>
        <v>0</v>
      </c>
      <c r="BA100" s="5">
        <f t="shared" si="49"/>
        <v>0</v>
      </c>
      <c r="BB100" s="5">
        <f t="shared" si="49"/>
        <v>0</v>
      </c>
      <c r="BC100" s="5"/>
    </row>
    <row r="101" spans="3:55" x14ac:dyDescent="0.2">
      <c r="C101">
        <v>100</v>
      </c>
      <c r="D101" s="2">
        <v>28</v>
      </c>
      <c r="E101" s="44">
        <v>36739</v>
      </c>
      <c r="F101" s="45">
        <v>3</v>
      </c>
      <c r="G101" s="45">
        <v>1</v>
      </c>
      <c r="H101" s="45">
        <v>8</v>
      </c>
      <c r="I101" s="45">
        <v>28</v>
      </c>
      <c r="J101" s="46">
        <v>1001282</v>
      </c>
      <c r="K101" s="15">
        <f t="shared" si="28"/>
        <v>36739</v>
      </c>
      <c r="L101" s="17">
        <f t="shared" si="29"/>
        <v>473</v>
      </c>
      <c r="M101" s="5">
        <f t="shared" si="31"/>
        <v>28</v>
      </c>
      <c r="N101" s="15">
        <f t="shared" si="30"/>
        <v>37591</v>
      </c>
      <c r="Q101" s="24">
        <v>26</v>
      </c>
      <c r="R101" s="5">
        <f t="shared" ref="R101:BB101" si="50">IF($Q101&gt;=R$90,R14,0)</f>
        <v>0</v>
      </c>
      <c r="S101" s="5">
        <f t="shared" si="50"/>
        <v>0</v>
      </c>
      <c r="T101" s="5">
        <f t="shared" si="50"/>
        <v>0</v>
      </c>
      <c r="U101" s="5">
        <f t="shared" si="50"/>
        <v>0</v>
      </c>
      <c r="V101" s="5">
        <f t="shared" si="50"/>
        <v>0</v>
      </c>
      <c r="W101" s="5">
        <f t="shared" si="50"/>
        <v>0</v>
      </c>
      <c r="X101" s="5">
        <f t="shared" si="50"/>
        <v>0</v>
      </c>
      <c r="Y101" s="5">
        <f t="shared" si="50"/>
        <v>0</v>
      </c>
      <c r="Z101" s="5">
        <f t="shared" si="50"/>
        <v>0</v>
      </c>
      <c r="AA101" s="5">
        <f t="shared" si="50"/>
        <v>0</v>
      </c>
      <c r="AB101" s="5">
        <f t="shared" si="50"/>
        <v>0</v>
      </c>
      <c r="AC101" s="5">
        <f t="shared" si="50"/>
        <v>0</v>
      </c>
      <c r="AD101" s="5">
        <f t="shared" si="50"/>
        <v>0</v>
      </c>
      <c r="AE101" s="5">
        <f t="shared" si="50"/>
        <v>0</v>
      </c>
      <c r="AF101" s="5">
        <f t="shared" si="50"/>
        <v>1840262.51</v>
      </c>
      <c r="AG101" s="5">
        <f t="shared" si="50"/>
        <v>0</v>
      </c>
      <c r="AH101" s="5">
        <f t="shared" si="50"/>
        <v>0</v>
      </c>
      <c r="AI101" s="5">
        <f t="shared" si="50"/>
        <v>615411.61</v>
      </c>
      <c r="AJ101" s="5">
        <f t="shared" si="50"/>
        <v>0</v>
      </c>
      <c r="AK101" s="5">
        <f t="shared" si="50"/>
        <v>0</v>
      </c>
      <c r="AL101" s="5">
        <f t="shared" si="50"/>
        <v>1120356.53</v>
      </c>
      <c r="AM101" s="5">
        <f t="shared" si="50"/>
        <v>837308.29</v>
      </c>
      <c r="AN101" s="5">
        <f t="shared" si="50"/>
        <v>1572969.31</v>
      </c>
      <c r="AO101" s="5">
        <f t="shared" si="50"/>
        <v>1048534.44</v>
      </c>
      <c r="AP101" s="5">
        <f t="shared" si="50"/>
        <v>1830051.03</v>
      </c>
      <c r="AQ101" s="5">
        <f t="shared" si="50"/>
        <v>2727028.1</v>
      </c>
      <c r="AR101" s="5">
        <f t="shared" si="50"/>
        <v>0</v>
      </c>
      <c r="AS101" s="5">
        <f t="shared" si="50"/>
        <v>0</v>
      </c>
      <c r="AT101" s="5">
        <f t="shared" si="50"/>
        <v>0</v>
      </c>
      <c r="AU101" s="5">
        <f t="shared" si="50"/>
        <v>0</v>
      </c>
      <c r="AV101" s="5">
        <f t="shared" si="50"/>
        <v>0</v>
      </c>
      <c r="AW101" s="5">
        <f t="shared" si="50"/>
        <v>0</v>
      </c>
      <c r="AX101" s="5">
        <f t="shared" si="50"/>
        <v>0</v>
      </c>
      <c r="AY101" s="5">
        <f t="shared" si="50"/>
        <v>0</v>
      </c>
      <c r="AZ101" s="5">
        <f t="shared" si="50"/>
        <v>0</v>
      </c>
      <c r="BA101" s="5">
        <f t="shared" si="50"/>
        <v>0</v>
      </c>
      <c r="BB101" s="5">
        <f t="shared" si="50"/>
        <v>0</v>
      </c>
      <c r="BC101" s="5"/>
    </row>
    <row r="102" spans="3:55" x14ac:dyDescent="0.2">
      <c r="C102">
        <v>101</v>
      </c>
      <c r="D102" s="2">
        <v>22</v>
      </c>
      <c r="E102" s="44">
        <v>36739</v>
      </c>
      <c r="F102" s="45">
        <v>7</v>
      </c>
      <c r="G102" s="45">
        <v>12</v>
      </c>
      <c r="H102" s="45">
        <v>18</v>
      </c>
      <c r="I102" s="45">
        <v>22</v>
      </c>
      <c r="J102" s="46">
        <v>1432636</v>
      </c>
      <c r="K102" s="15">
        <f t="shared" si="28"/>
        <v>36739</v>
      </c>
      <c r="L102" s="17">
        <f t="shared" si="29"/>
        <v>473</v>
      </c>
      <c r="M102" s="5">
        <f t="shared" si="31"/>
        <v>22</v>
      </c>
      <c r="N102" s="15">
        <f t="shared" si="30"/>
        <v>37408</v>
      </c>
      <c r="Q102" s="24">
        <v>25</v>
      </c>
      <c r="R102" s="5">
        <f t="shared" ref="R102:BB102" si="51">IF($Q102&gt;=R$90,R15,0)</f>
        <v>0</v>
      </c>
      <c r="S102" s="5">
        <f t="shared" si="51"/>
        <v>0</v>
      </c>
      <c r="T102" s="5">
        <f t="shared" si="51"/>
        <v>0</v>
      </c>
      <c r="U102" s="5">
        <f t="shared" si="51"/>
        <v>0</v>
      </c>
      <c r="V102" s="5">
        <f t="shared" si="51"/>
        <v>0</v>
      </c>
      <c r="W102" s="5">
        <f t="shared" si="51"/>
        <v>0</v>
      </c>
      <c r="X102" s="5">
        <f t="shared" si="51"/>
        <v>0</v>
      </c>
      <c r="Y102" s="5">
        <f t="shared" si="51"/>
        <v>0</v>
      </c>
      <c r="Z102" s="5">
        <f t="shared" si="51"/>
        <v>0</v>
      </c>
      <c r="AA102" s="5">
        <f t="shared" si="51"/>
        <v>0</v>
      </c>
      <c r="AB102" s="5">
        <f t="shared" si="51"/>
        <v>1003085.95</v>
      </c>
      <c r="AC102" s="5">
        <f t="shared" si="51"/>
        <v>0</v>
      </c>
      <c r="AD102" s="5">
        <f t="shared" si="51"/>
        <v>0</v>
      </c>
      <c r="AE102" s="5">
        <f t="shared" si="51"/>
        <v>0</v>
      </c>
      <c r="AF102" s="5">
        <f t="shared" si="51"/>
        <v>0</v>
      </c>
      <c r="AG102" s="5">
        <f t="shared" si="51"/>
        <v>0</v>
      </c>
      <c r="AH102" s="5">
        <f t="shared" si="51"/>
        <v>0</v>
      </c>
      <c r="AI102" s="5">
        <f t="shared" si="51"/>
        <v>0</v>
      </c>
      <c r="AJ102" s="5">
        <f t="shared" si="51"/>
        <v>0</v>
      </c>
      <c r="AK102" s="5">
        <f t="shared" si="51"/>
        <v>1634498.5600000001</v>
      </c>
      <c r="AL102" s="5">
        <f t="shared" si="51"/>
        <v>0</v>
      </c>
      <c r="AM102" s="5">
        <f t="shared" si="51"/>
        <v>1607306.13</v>
      </c>
      <c r="AN102" s="5">
        <f t="shared" si="51"/>
        <v>0</v>
      </c>
      <c r="AO102" s="5">
        <f t="shared" si="51"/>
        <v>3087567.94</v>
      </c>
      <c r="AP102" s="5">
        <f t="shared" si="51"/>
        <v>0</v>
      </c>
      <c r="AQ102" s="5">
        <f t="shared" si="51"/>
        <v>0</v>
      </c>
      <c r="AR102" s="5">
        <f t="shared" si="51"/>
        <v>0</v>
      </c>
      <c r="AS102" s="5">
        <f t="shared" si="51"/>
        <v>0</v>
      </c>
      <c r="AT102" s="5">
        <f t="shared" si="51"/>
        <v>0</v>
      </c>
      <c r="AU102" s="5">
        <f t="shared" si="51"/>
        <v>0</v>
      </c>
      <c r="AV102" s="5">
        <f t="shared" si="51"/>
        <v>0</v>
      </c>
      <c r="AW102" s="5">
        <f t="shared" si="51"/>
        <v>0</v>
      </c>
      <c r="AX102" s="5">
        <f t="shared" si="51"/>
        <v>0</v>
      </c>
      <c r="AY102" s="5">
        <f t="shared" si="51"/>
        <v>0</v>
      </c>
      <c r="AZ102" s="5">
        <f t="shared" si="51"/>
        <v>0</v>
      </c>
      <c r="BA102" s="5">
        <f t="shared" si="51"/>
        <v>0</v>
      </c>
      <c r="BB102" s="5">
        <f t="shared" si="51"/>
        <v>0</v>
      </c>
      <c r="BC102" s="5"/>
    </row>
    <row r="103" spans="3:55" x14ac:dyDescent="0.2">
      <c r="C103">
        <v>102</v>
      </c>
      <c r="D103" s="2">
        <v>33</v>
      </c>
      <c r="E103" s="44">
        <v>36739</v>
      </c>
      <c r="F103" s="45">
        <v>1</v>
      </c>
      <c r="G103" s="45">
        <v>28</v>
      </c>
      <c r="H103" s="45">
        <v>18</v>
      </c>
      <c r="I103" s="45">
        <v>33</v>
      </c>
      <c r="J103" s="46">
        <v>1055105</v>
      </c>
      <c r="K103" s="15">
        <f t="shared" si="28"/>
        <v>36739</v>
      </c>
      <c r="L103" s="17">
        <f t="shared" si="29"/>
        <v>473</v>
      </c>
      <c r="M103" s="5">
        <f t="shared" si="31"/>
        <v>33</v>
      </c>
      <c r="N103" s="15">
        <f t="shared" si="30"/>
        <v>37742</v>
      </c>
      <c r="Q103" s="24">
        <v>24</v>
      </c>
      <c r="R103" s="5">
        <f t="shared" ref="R103:BB103" si="52">IF($Q103&gt;=R$90,R16,0)</f>
        <v>0</v>
      </c>
      <c r="S103" s="5">
        <f t="shared" si="52"/>
        <v>0</v>
      </c>
      <c r="T103" s="5">
        <f t="shared" si="52"/>
        <v>0</v>
      </c>
      <c r="U103" s="5">
        <f t="shared" si="52"/>
        <v>0</v>
      </c>
      <c r="V103" s="5">
        <f t="shared" si="52"/>
        <v>0</v>
      </c>
      <c r="W103" s="5">
        <f t="shared" si="52"/>
        <v>0</v>
      </c>
      <c r="X103" s="5">
        <f t="shared" si="52"/>
        <v>0</v>
      </c>
      <c r="Y103" s="5">
        <f t="shared" si="52"/>
        <v>0</v>
      </c>
      <c r="Z103" s="5">
        <f t="shared" si="52"/>
        <v>0</v>
      </c>
      <c r="AA103" s="5">
        <f t="shared" si="52"/>
        <v>0</v>
      </c>
      <c r="AB103" s="5">
        <f t="shared" si="52"/>
        <v>0</v>
      </c>
      <c r="AC103" s="5">
        <f t="shared" si="52"/>
        <v>0</v>
      </c>
      <c r="AD103" s="5">
        <f t="shared" si="52"/>
        <v>0</v>
      </c>
      <c r="AE103" s="5">
        <f t="shared" si="52"/>
        <v>0</v>
      </c>
      <c r="AF103" s="5">
        <f t="shared" si="52"/>
        <v>0</v>
      </c>
      <c r="AG103" s="5">
        <f t="shared" si="52"/>
        <v>0</v>
      </c>
      <c r="AH103" s="5">
        <f t="shared" si="52"/>
        <v>0</v>
      </c>
      <c r="AI103" s="5">
        <f t="shared" si="52"/>
        <v>0</v>
      </c>
      <c r="AJ103" s="5">
        <f t="shared" si="52"/>
        <v>0</v>
      </c>
      <c r="AK103" s="5">
        <f t="shared" si="52"/>
        <v>1623268.94</v>
      </c>
      <c r="AL103" s="5">
        <f t="shared" si="52"/>
        <v>0</v>
      </c>
      <c r="AM103" s="5">
        <f t="shared" si="52"/>
        <v>0</v>
      </c>
      <c r="AN103" s="5">
        <f t="shared" si="52"/>
        <v>960143.31</v>
      </c>
      <c r="AO103" s="5">
        <f t="shared" si="52"/>
        <v>676548.81</v>
      </c>
      <c r="AP103" s="5">
        <f t="shared" si="52"/>
        <v>1855155.48</v>
      </c>
      <c r="AQ103" s="5">
        <f t="shared" si="52"/>
        <v>0</v>
      </c>
      <c r="AR103" s="5">
        <f t="shared" si="52"/>
        <v>0</v>
      </c>
      <c r="AS103" s="5">
        <f t="shared" si="52"/>
        <v>0</v>
      </c>
      <c r="AT103" s="5">
        <f t="shared" si="52"/>
        <v>0</v>
      </c>
      <c r="AU103" s="5">
        <f t="shared" si="52"/>
        <v>0</v>
      </c>
      <c r="AV103" s="5">
        <f t="shared" si="52"/>
        <v>0</v>
      </c>
      <c r="AW103" s="5">
        <f t="shared" si="52"/>
        <v>0</v>
      </c>
      <c r="AX103" s="5">
        <f t="shared" si="52"/>
        <v>0</v>
      </c>
      <c r="AY103" s="5">
        <f t="shared" si="52"/>
        <v>0</v>
      </c>
      <c r="AZ103" s="5">
        <f t="shared" si="52"/>
        <v>0</v>
      </c>
      <c r="BA103" s="5">
        <f t="shared" si="52"/>
        <v>0</v>
      </c>
      <c r="BB103" s="5">
        <f t="shared" si="52"/>
        <v>0</v>
      </c>
      <c r="BC103" s="5"/>
    </row>
    <row r="104" spans="3:55" x14ac:dyDescent="0.2">
      <c r="C104">
        <v>103</v>
      </c>
      <c r="D104" s="2">
        <v>21</v>
      </c>
      <c r="E104" s="44">
        <v>36739</v>
      </c>
      <c r="F104" s="45">
        <v>10</v>
      </c>
      <c r="G104" s="45">
        <v>5</v>
      </c>
      <c r="H104" s="45">
        <v>23</v>
      </c>
      <c r="I104" s="45">
        <v>21</v>
      </c>
      <c r="J104" s="46">
        <v>592399</v>
      </c>
      <c r="K104" s="15">
        <f t="shared" si="28"/>
        <v>36739</v>
      </c>
      <c r="L104" s="17">
        <f t="shared" si="29"/>
        <v>473</v>
      </c>
      <c r="M104" s="5">
        <f t="shared" si="31"/>
        <v>21</v>
      </c>
      <c r="N104" s="15">
        <f t="shared" si="30"/>
        <v>37377</v>
      </c>
      <c r="Q104" s="24">
        <v>23</v>
      </c>
      <c r="R104" s="5">
        <f t="shared" ref="R104:BB104" si="53">IF($Q104&gt;=R$90,R17,0)</f>
        <v>0</v>
      </c>
      <c r="S104" s="5">
        <f t="shared" si="53"/>
        <v>0</v>
      </c>
      <c r="T104" s="5">
        <f t="shared" si="53"/>
        <v>0</v>
      </c>
      <c r="U104" s="5">
        <f t="shared" si="53"/>
        <v>0</v>
      </c>
      <c r="V104" s="5">
        <f t="shared" si="53"/>
        <v>0</v>
      </c>
      <c r="W104" s="5">
        <f t="shared" si="53"/>
        <v>0</v>
      </c>
      <c r="X104" s="5">
        <f t="shared" si="53"/>
        <v>0</v>
      </c>
      <c r="Y104" s="5">
        <f t="shared" si="53"/>
        <v>0</v>
      </c>
      <c r="Z104" s="5">
        <f t="shared" si="53"/>
        <v>0</v>
      </c>
      <c r="AA104" s="5">
        <f t="shared" si="53"/>
        <v>0</v>
      </c>
      <c r="AB104" s="5">
        <f t="shared" si="53"/>
        <v>0</v>
      </c>
      <c r="AC104" s="5">
        <f t="shared" si="53"/>
        <v>0</v>
      </c>
      <c r="AD104" s="5">
        <f t="shared" si="53"/>
        <v>0</v>
      </c>
      <c r="AE104" s="5">
        <f t="shared" si="53"/>
        <v>0</v>
      </c>
      <c r="AF104" s="5">
        <f t="shared" si="53"/>
        <v>0</v>
      </c>
      <c r="AG104" s="5">
        <f t="shared" si="53"/>
        <v>0</v>
      </c>
      <c r="AH104" s="5">
        <f t="shared" si="53"/>
        <v>0</v>
      </c>
      <c r="AI104" s="5">
        <f t="shared" si="53"/>
        <v>1342720.96</v>
      </c>
      <c r="AJ104" s="5">
        <f t="shared" si="53"/>
        <v>0</v>
      </c>
      <c r="AK104" s="5">
        <f t="shared" si="53"/>
        <v>0</v>
      </c>
      <c r="AL104" s="5">
        <f t="shared" si="53"/>
        <v>3643509.9699999997</v>
      </c>
      <c r="AM104" s="5">
        <f t="shared" si="53"/>
        <v>1426934.19</v>
      </c>
      <c r="AN104" s="5">
        <f t="shared" si="53"/>
        <v>0</v>
      </c>
      <c r="AO104" s="5">
        <f t="shared" si="53"/>
        <v>1480423.13</v>
      </c>
      <c r="AP104" s="5">
        <f t="shared" si="53"/>
        <v>0</v>
      </c>
      <c r="AQ104" s="5">
        <f t="shared" si="53"/>
        <v>0</v>
      </c>
      <c r="AR104" s="5">
        <f t="shared" si="53"/>
        <v>0</v>
      </c>
      <c r="AS104" s="5">
        <f t="shared" si="53"/>
        <v>0</v>
      </c>
      <c r="AT104" s="5">
        <f t="shared" si="53"/>
        <v>0</v>
      </c>
      <c r="AU104" s="5">
        <f t="shared" si="53"/>
        <v>0</v>
      </c>
      <c r="AV104" s="5">
        <f t="shared" si="53"/>
        <v>0</v>
      </c>
      <c r="AW104" s="5">
        <f t="shared" si="53"/>
        <v>0</v>
      </c>
      <c r="AX104" s="5">
        <f t="shared" si="53"/>
        <v>0</v>
      </c>
      <c r="AY104" s="5">
        <f t="shared" si="53"/>
        <v>0</v>
      </c>
      <c r="AZ104" s="5">
        <f t="shared" si="53"/>
        <v>0</v>
      </c>
      <c r="BA104" s="5">
        <f t="shared" si="53"/>
        <v>0</v>
      </c>
      <c r="BB104" s="5">
        <f t="shared" si="53"/>
        <v>0</v>
      </c>
      <c r="BC104" s="5"/>
    </row>
    <row r="105" spans="3:55" x14ac:dyDescent="0.2">
      <c r="C105">
        <v>104</v>
      </c>
      <c r="D105" s="2">
        <v>30</v>
      </c>
      <c r="E105" s="44">
        <v>36739</v>
      </c>
      <c r="F105" s="45">
        <v>4</v>
      </c>
      <c r="G105" s="45">
        <v>1</v>
      </c>
      <c r="H105" s="45">
        <v>17</v>
      </c>
      <c r="I105" s="45">
        <v>30</v>
      </c>
      <c r="J105" s="46">
        <v>1104490</v>
      </c>
      <c r="K105" s="15">
        <f t="shared" si="28"/>
        <v>36739</v>
      </c>
      <c r="L105" s="17">
        <f t="shared" si="29"/>
        <v>473</v>
      </c>
      <c r="M105" s="5">
        <f t="shared" si="31"/>
        <v>30</v>
      </c>
      <c r="N105" s="15">
        <f t="shared" si="30"/>
        <v>37653</v>
      </c>
      <c r="Q105" s="24">
        <v>22</v>
      </c>
      <c r="R105" s="5">
        <f t="shared" ref="R105:BB105" si="54">IF($Q105&gt;=R$90,R18,0)</f>
        <v>0</v>
      </c>
      <c r="S105" s="5">
        <f t="shared" si="54"/>
        <v>0</v>
      </c>
      <c r="T105" s="5">
        <f t="shared" si="54"/>
        <v>0</v>
      </c>
      <c r="U105" s="5">
        <f t="shared" si="54"/>
        <v>0</v>
      </c>
      <c r="V105" s="5">
        <f t="shared" si="54"/>
        <v>0</v>
      </c>
      <c r="W105" s="5">
        <f t="shared" si="54"/>
        <v>0</v>
      </c>
      <c r="X105" s="5">
        <f t="shared" si="54"/>
        <v>0</v>
      </c>
      <c r="Y105" s="5">
        <f t="shared" si="54"/>
        <v>0</v>
      </c>
      <c r="Z105" s="5">
        <f t="shared" si="54"/>
        <v>0</v>
      </c>
      <c r="AA105" s="5">
        <f t="shared" si="54"/>
        <v>0</v>
      </c>
      <c r="AB105" s="5">
        <f t="shared" si="54"/>
        <v>0</v>
      </c>
      <c r="AC105" s="5">
        <f t="shared" si="54"/>
        <v>0</v>
      </c>
      <c r="AD105" s="5">
        <f t="shared" si="54"/>
        <v>0</v>
      </c>
      <c r="AE105" s="5">
        <f t="shared" si="54"/>
        <v>1326448.8799999999</v>
      </c>
      <c r="AF105" s="5">
        <f t="shared" si="54"/>
        <v>0</v>
      </c>
      <c r="AG105" s="5">
        <f t="shared" si="54"/>
        <v>0</v>
      </c>
      <c r="AH105" s="5">
        <f t="shared" si="54"/>
        <v>0</v>
      </c>
      <c r="AI105" s="5">
        <f t="shared" si="54"/>
        <v>0</v>
      </c>
      <c r="AJ105" s="5">
        <f t="shared" si="54"/>
        <v>0</v>
      </c>
      <c r="AK105" s="5">
        <f t="shared" si="54"/>
        <v>0</v>
      </c>
      <c r="AL105" s="5">
        <f t="shared" si="54"/>
        <v>0</v>
      </c>
      <c r="AM105" s="5">
        <f t="shared" si="54"/>
        <v>1051186.99</v>
      </c>
      <c r="AN105" s="5">
        <f t="shared" si="54"/>
        <v>0</v>
      </c>
      <c r="AO105" s="5">
        <f t="shared" si="54"/>
        <v>0</v>
      </c>
      <c r="AP105" s="5">
        <f t="shared" si="54"/>
        <v>0</v>
      </c>
      <c r="AQ105" s="5">
        <f t="shared" si="54"/>
        <v>0</v>
      </c>
      <c r="AR105" s="5">
        <f t="shared" si="54"/>
        <v>0</v>
      </c>
      <c r="AS105" s="5">
        <f t="shared" si="54"/>
        <v>0</v>
      </c>
      <c r="AT105" s="5">
        <f t="shared" si="54"/>
        <v>0</v>
      </c>
      <c r="AU105" s="5">
        <f t="shared" si="54"/>
        <v>0</v>
      </c>
      <c r="AV105" s="5">
        <f t="shared" si="54"/>
        <v>0</v>
      </c>
      <c r="AW105" s="5">
        <f t="shared" si="54"/>
        <v>0</v>
      </c>
      <c r="AX105" s="5">
        <f t="shared" si="54"/>
        <v>0</v>
      </c>
      <c r="AY105" s="5">
        <f t="shared" si="54"/>
        <v>0</v>
      </c>
      <c r="AZ105" s="5">
        <f t="shared" si="54"/>
        <v>0</v>
      </c>
      <c r="BA105" s="5">
        <f t="shared" si="54"/>
        <v>0</v>
      </c>
      <c r="BB105" s="5">
        <f t="shared" si="54"/>
        <v>0</v>
      </c>
      <c r="BC105" s="5"/>
    </row>
    <row r="106" spans="3:55" x14ac:dyDescent="0.2">
      <c r="C106">
        <v>105</v>
      </c>
      <c r="D106" s="2">
        <v>32</v>
      </c>
      <c r="E106" s="44">
        <v>36739</v>
      </c>
      <c r="F106" s="45">
        <v>13</v>
      </c>
      <c r="G106" s="45">
        <v>27</v>
      </c>
      <c r="H106" s="45">
        <v>0</v>
      </c>
      <c r="I106" s="45">
        <v>32</v>
      </c>
      <c r="J106" s="46">
        <v>950926</v>
      </c>
      <c r="K106" s="15">
        <f t="shared" si="28"/>
        <v>36739</v>
      </c>
      <c r="L106" s="17">
        <f t="shared" si="29"/>
        <v>473</v>
      </c>
      <c r="M106" s="5">
        <f t="shared" si="31"/>
        <v>32</v>
      </c>
      <c r="N106" s="15">
        <f t="shared" si="30"/>
        <v>37712</v>
      </c>
      <c r="Q106" s="24">
        <v>21</v>
      </c>
      <c r="R106" s="5">
        <f t="shared" ref="R106:BB106" si="55">IF($Q106&gt;=R$90,R19,0)</f>
        <v>0</v>
      </c>
      <c r="S106" s="5">
        <f t="shared" si="55"/>
        <v>0</v>
      </c>
      <c r="T106" s="5">
        <f t="shared" si="55"/>
        <v>0</v>
      </c>
      <c r="U106" s="5">
        <f t="shared" si="55"/>
        <v>0</v>
      </c>
      <c r="V106" s="5">
        <f t="shared" si="55"/>
        <v>737659.57</v>
      </c>
      <c r="W106" s="5">
        <f t="shared" si="55"/>
        <v>0</v>
      </c>
      <c r="X106" s="5">
        <f t="shared" si="55"/>
        <v>0</v>
      </c>
      <c r="Y106" s="5">
        <f t="shared" si="55"/>
        <v>0</v>
      </c>
      <c r="Z106" s="5">
        <f t="shared" si="55"/>
        <v>0</v>
      </c>
      <c r="AA106" s="5">
        <f t="shared" si="55"/>
        <v>0</v>
      </c>
      <c r="AB106" s="5">
        <f t="shared" si="55"/>
        <v>0</v>
      </c>
      <c r="AC106" s="5">
        <f t="shared" si="55"/>
        <v>0</v>
      </c>
      <c r="AD106" s="5">
        <f t="shared" si="55"/>
        <v>1074281.05</v>
      </c>
      <c r="AE106" s="5">
        <f t="shared" si="55"/>
        <v>0</v>
      </c>
      <c r="AF106" s="5">
        <f t="shared" si="55"/>
        <v>0</v>
      </c>
      <c r="AG106" s="5">
        <f t="shared" si="55"/>
        <v>0</v>
      </c>
      <c r="AH106" s="5">
        <f t="shared" si="55"/>
        <v>0</v>
      </c>
      <c r="AI106" s="5">
        <f t="shared" si="55"/>
        <v>0</v>
      </c>
      <c r="AJ106" s="5">
        <f t="shared" si="55"/>
        <v>595178.9</v>
      </c>
      <c r="AK106" s="5">
        <f t="shared" si="55"/>
        <v>0</v>
      </c>
      <c r="AL106" s="5">
        <f t="shared" si="55"/>
        <v>0</v>
      </c>
      <c r="AM106" s="5">
        <f t="shared" si="55"/>
        <v>1894618.38</v>
      </c>
      <c r="AN106" s="5">
        <f t="shared" si="55"/>
        <v>0</v>
      </c>
      <c r="AO106" s="5">
        <f t="shared" si="55"/>
        <v>0</v>
      </c>
      <c r="AP106" s="5">
        <f t="shared" si="55"/>
        <v>0</v>
      </c>
      <c r="AQ106" s="5">
        <f t="shared" si="55"/>
        <v>0</v>
      </c>
      <c r="AR106" s="5">
        <f t="shared" si="55"/>
        <v>0</v>
      </c>
      <c r="AS106" s="5">
        <f t="shared" si="55"/>
        <v>0</v>
      </c>
      <c r="AT106" s="5">
        <f t="shared" si="55"/>
        <v>0</v>
      </c>
      <c r="AU106" s="5">
        <f t="shared" si="55"/>
        <v>0</v>
      </c>
      <c r="AV106" s="5">
        <f t="shared" si="55"/>
        <v>0</v>
      </c>
      <c r="AW106" s="5">
        <f t="shared" si="55"/>
        <v>0</v>
      </c>
      <c r="AX106" s="5">
        <f t="shared" si="55"/>
        <v>0</v>
      </c>
      <c r="AY106" s="5">
        <f t="shared" si="55"/>
        <v>0</v>
      </c>
      <c r="AZ106" s="5">
        <f t="shared" si="55"/>
        <v>0</v>
      </c>
      <c r="BA106" s="5">
        <f t="shared" si="55"/>
        <v>0</v>
      </c>
      <c r="BB106" s="5">
        <f t="shared" si="55"/>
        <v>0</v>
      </c>
      <c r="BC106" s="5"/>
    </row>
    <row r="107" spans="3:55" x14ac:dyDescent="0.2">
      <c r="C107">
        <v>106</v>
      </c>
      <c r="D107" s="2">
        <v>24</v>
      </c>
      <c r="E107" s="44">
        <v>36739</v>
      </c>
      <c r="F107" s="45">
        <v>3</v>
      </c>
      <c r="G107" s="45">
        <v>11</v>
      </c>
      <c r="H107" s="45">
        <v>8</v>
      </c>
      <c r="I107" s="45">
        <v>24</v>
      </c>
      <c r="J107" s="46">
        <v>912171</v>
      </c>
      <c r="K107" s="15">
        <f t="shared" si="28"/>
        <v>36739</v>
      </c>
      <c r="L107" s="17">
        <f t="shared" si="29"/>
        <v>473</v>
      </c>
      <c r="M107" s="5">
        <f t="shared" si="31"/>
        <v>24</v>
      </c>
      <c r="N107" s="15">
        <f t="shared" si="30"/>
        <v>37469</v>
      </c>
      <c r="Q107" s="24">
        <v>20</v>
      </c>
      <c r="R107" s="5">
        <f t="shared" ref="R107:BB107" si="56">IF($Q107&gt;=R$90,R20,0)</f>
        <v>0</v>
      </c>
      <c r="S107" s="5">
        <f t="shared" si="56"/>
        <v>0</v>
      </c>
      <c r="T107" s="5">
        <f t="shared" si="56"/>
        <v>0</v>
      </c>
      <c r="U107" s="5">
        <f t="shared" si="56"/>
        <v>0</v>
      </c>
      <c r="V107" s="5">
        <f t="shared" si="56"/>
        <v>0</v>
      </c>
      <c r="W107" s="5">
        <f t="shared" si="56"/>
        <v>0</v>
      </c>
      <c r="X107" s="5">
        <f t="shared" si="56"/>
        <v>0</v>
      </c>
      <c r="Y107" s="5">
        <f t="shared" si="56"/>
        <v>0</v>
      </c>
      <c r="Z107" s="5">
        <f t="shared" si="56"/>
        <v>0</v>
      </c>
      <c r="AA107" s="5">
        <f t="shared" si="56"/>
        <v>0</v>
      </c>
      <c r="AB107" s="5">
        <f t="shared" si="56"/>
        <v>0</v>
      </c>
      <c r="AC107" s="5">
        <f t="shared" si="56"/>
        <v>1399571.47</v>
      </c>
      <c r="AD107" s="5">
        <f t="shared" si="56"/>
        <v>0</v>
      </c>
      <c r="AE107" s="5">
        <f t="shared" si="56"/>
        <v>0</v>
      </c>
      <c r="AF107" s="5">
        <f t="shared" si="56"/>
        <v>0</v>
      </c>
      <c r="AG107" s="5">
        <f t="shared" si="56"/>
        <v>0</v>
      </c>
      <c r="AH107" s="5">
        <f t="shared" si="56"/>
        <v>0</v>
      </c>
      <c r="AI107" s="5">
        <f t="shared" si="56"/>
        <v>679264.93</v>
      </c>
      <c r="AJ107" s="5">
        <f t="shared" si="56"/>
        <v>0</v>
      </c>
      <c r="AK107" s="5">
        <f t="shared" si="56"/>
        <v>0</v>
      </c>
      <c r="AL107" s="5">
        <f t="shared" si="56"/>
        <v>0</v>
      </c>
      <c r="AM107" s="5">
        <f t="shared" si="56"/>
        <v>0</v>
      </c>
      <c r="AN107" s="5">
        <f t="shared" si="56"/>
        <v>0</v>
      </c>
      <c r="AO107" s="5">
        <f t="shared" si="56"/>
        <v>0</v>
      </c>
      <c r="AP107" s="5">
        <f t="shared" si="56"/>
        <v>0</v>
      </c>
      <c r="AQ107" s="5">
        <f t="shared" si="56"/>
        <v>0</v>
      </c>
      <c r="AR107" s="5">
        <f t="shared" si="56"/>
        <v>0</v>
      </c>
      <c r="AS107" s="5">
        <f t="shared" si="56"/>
        <v>0</v>
      </c>
      <c r="AT107" s="5">
        <f t="shared" si="56"/>
        <v>0</v>
      </c>
      <c r="AU107" s="5">
        <f t="shared" si="56"/>
        <v>0</v>
      </c>
      <c r="AV107" s="5">
        <f t="shared" si="56"/>
        <v>0</v>
      </c>
      <c r="AW107" s="5">
        <f t="shared" si="56"/>
        <v>0</v>
      </c>
      <c r="AX107" s="5">
        <f t="shared" si="56"/>
        <v>0</v>
      </c>
      <c r="AY107" s="5">
        <f t="shared" si="56"/>
        <v>0</v>
      </c>
      <c r="AZ107" s="5">
        <f t="shared" si="56"/>
        <v>0</v>
      </c>
      <c r="BA107" s="5">
        <f t="shared" si="56"/>
        <v>0</v>
      </c>
      <c r="BB107" s="5">
        <f t="shared" si="56"/>
        <v>0</v>
      </c>
      <c r="BC107" s="5"/>
    </row>
    <row r="108" spans="3:55" x14ac:dyDescent="0.2">
      <c r="C108">
        <v>107</v>
      </c>
      <c r="D108" s="2">
        <v>36</v>
      </c>
      <c r="E108" s="44">
        <v>36739</v>
      </c>
      <c r="F108" s="45">
        <v>3</v>
      </c>
      <c r="G108" s="45">
        <v>3</v>
      </c>
      <c r="H108" s="45">
        <v>31</v>
      </c>
      <c r="I108" s="45">
        <v>36</v>
      </c>
      <c r="J108" s="46">
        <v>576517</v>
      </c>
      <c r="K108" s="15">
        <f t="shared" si="28"/>
        <v>36739</v>
      </c>
      <c r="L108" s="17">
        <f t="shared" si="29"/>
        <v>473</v>
      </c>
      <c r="M108" s="5">
        <f t="shared" si="31"/>
        <v>36</v>
      </c>
      <c r="N108" s="15">
        <f t="shared" si="30"/>
        <v>37834</v>
      </c>
      <c r="Q108" s="24">
        <v>19</v>
      </c>
      <c r="R108" s="5">
        <f t="shared" ref="R108:BB108" si="57">IF($Q108&gt;=R$90,R21,0)</f>
        <v>0</v>
      </c>
      <c r="S108" s="5">
        <f t="shared" si="57"/>
        <v>0</v>
      </c>
      <c r="T108" s="5">
        <f t="shared" si="57"/>
        <v>0</v>
      </c>
      <c r="U108" s="5">
        <f t="shared" si="57"/>
        <v>0</v>
      </c>
      <c r="V108" s="5">
        <f t="shared" si="57"/>
        <v>0</v>
      </c>
      <c r="W108" s="5">
        <f t="shared" si="57"/>
        <v>0</v>
      </c>
      <c r="X108" s="5">
        <f t="shared" si="57"/>
        <v>0</v>
      </c>
      <c r="Y108" s="5">
        <f t="shared" si="57"/>
        <v>0</v>
      </c>
      <c r="Z108" s="5">
        <f t="shared" si="57"/>
        <v>0</v>
      </c>
      <c r="AA108" s="5">
        <f t="shared" si="57"/>
        <v>0</v>
      </c>
      <c r="AB108" s="5">
        <f t="shared" si="57"/>
        <v>0</v>
      </c>
      <c r="AC108" s="5">
        <f t="shared" si="57"/>
        <v>0</v>
      </c>
      <c r="AD108" s="5">
        <f t="shared" si="57"/>
        <v>1351004.09</v>
      </c>
      <c r="AE108" s="5">
        <f t="shared" si="57"/>
        <v>0</v>
      </c>
      <c r="AF108" s="5">
        <f t="shared" si="57"/>
        <v>1900254.71</v>
      </c>
      <c r="AG108" s="5">
        <f t="shared" si="57"/>
        <v>0</v>
      </c>
      <c r="AH108" s="5">
        <f t="shared" si="57"/>
        <v>0</v>
      </c>
      <c r="AI108" s="5">
        <f t="shared" si="57"/>
        <v>0</v>
      </c>
      <c r="AJ108" s="5">
        <f t="shared" si="57"/>
        <v>0</v>
      </c>
      <c r="AK108" s="5">
        <f t="shared" si="57"/>
        <v>955552.49</v>
      </c>
      <c r="AL108" s="5">
        <f t="shared" si="57"/>
        <v>0</v>
      </c>
      <c r="AM108" s="5">
        <f t="shared" si="57"/>
        <v>0</v>
      </c>
      <c r="AN108" s="5">
        <f t="shared" si="57"/>
        <v>0</v>
      </c>
      <c r="AO108" s="5">
        <f t="shared" si="57"/>
        <v>0</v>
      </c>
      <c r="AP108" s="5">
        <f t="shared" si="57"/>
        <v>0</v>
      </c>
      <c r="AQ108" s="5">
        <f t="shared" si="57"/>
        <v>0</v>
      </c>
      <c r="AR108" s="5">
        <f t="shared" si="57"/>
        <v>0</v>
      </c>
      <c r="AS108" s="5">
        <f t="shared" si="57"/>
        <v>0</v>
      </c>
      <c r="AT108" s="5">
        <f t="shared" si="57"/>
        <v>0</v>
      </c>
      <c r="AU108" s="5">
        <f t="shared" si="57"/>
        <v>0</v>
      </c>
      <c r="AV108" s="5">
        <f t="shared" si="57"/>
        <v>0</v>
      </c>
      <c r="AW108" s="5">
        <f t="shared" si="57"/>
        <v>0</v>
      </c>
      <c r="AX108" s="5">
        <f t="shared" si="57"/>
        <v>0</v>
      </c>
      <c r="AY108" s="5">
        <f t="shared" si="57"/>
        <v>0</v>
      </c>
      <c r="AZ108" s="5">
        <f t="shared" si="57"/>
        <v>0</v>
      </c>
      <c r="BA108" s="5">
        <f t="shared" si="57"/>
        <v>0</v>
      </c>
      <c r="BB108" s="5">
        <f t="shared" si="57"/>
        <v>0</v>
      </c>
      <c r="BC108" s="5"/>
    </row>
    <row r="109" spans="3:55" x14ac:dyDescent="0.2">
      <c r="C109">
        <v>108</v>
      </c>
      <c r="D109" s="2">
        <v>36</v>
      </c>
      <c r="E109" s="44">
        <v>36770</v>
      </c>
      <c r="F109" s="45">
        <v>5</v>
      </c>
      <c r="G109" s="45">
        <v>6</v>
      </c>
      <c r="H109" s="45">
        <v>10</v>
      </c>
      <c r="I109" s="45">
        <v>36</v>
      </c>
      <c r="J109" s="46">
        <v>503935</v>
      </c>
      <c r="K109" s="15">
        <f t="shared" si="28"/>
        <v>36770</v>
      </c>
      <c r="L109" s="17">
        <f t="shared" si="29"/>
        <v>472</v>
      </c>
      <c r="M109" s="5">
        <f t="shared" si="31"/>
        <v>36</v>
      </c>
      <c r="N109" s="15">
        <f t="shared" si="30"/>
        <v>37865</v>
      </c>
      <c r="Q109" s="24">
        <v>18</v>
      </c>
      <c r="R109" s="5">
        <f t="shared" ref="R109:BB109" si="58">IF($Q109&gt;=R$90,R22,0)</f>
        <v>0</v>
      </c>
      <c r="S109" s="5">
        <f t="shared" si="58"/>
        <v>0</v>
      </c>
      <c r="T109" s="5">
        <f t="shared" si="58"/>
        <v>0</v>
      </c>
      <c r="U109" s="5">
        <f t="shared" si="58"/>
        <v>1189780.8999999999</v>
      </c>
      <c r="V109" s="5">
        <f t="shared" si="58"/>
        <v>0</v>
      </c>
      <c r="W109" s="5">
        <f t="shared" si="58"/>
        <v>0</v>
      </c>
      <c r="X109" s="5">
        <f t="shared" si="58"/>
        <v>0</v>
      </c>
      <c r="Y109" s="5">
        <f t="shared" si="58"/>
        <v>0</v>
      </c>
      <c r="Z109" s="5">
        <f t="shared" si="58"/>
        <v>0</v>
      </c>
      <c r="AA109" s="5">
        <f t="shared" si="58"/>
        <v>1818838.15</v>
      </c>
      <c r="AB109" s="5">
        <f t="shared" si="58"/>
        <v>0</v>
      </c>
      <c r="AC109" s="5">
        <f t="shared" si="58"/>
        <v>0</v>
      </c>
      <c r="AD109" s="5">
        <f t="shared" si="58"/>
        <v>0</v>
      </c>
      <c r="AE109" s="5">
        <f t="shared" si="58"/>
        <v>0</v>
      </c>
      <c r="AF109" s="5">
        <f t="shared" si="58"/>
        <v>0</v>
      </c>
      <c r="AG109" s="5">
        <f t="shared" si="58"/>
        <v>0</v>
      </c>
      <c r="AH109" s="5">
        <f t="shared" si="58"/>
        <v>0</v>
      </c>
      <c r="AI109" s="5">
        <f t="shared" si="58"/>
        <v>0</v>
      </c>
      <c r="AJ109" s="5">
        <f t="shared" si="58"/>
        <v>0</v>
      </c>
      <c r="AK109" s="5">
        <f t="shared" si="58"/>
        <v>0</v>
      </c>
      <c r="AL109" s="5">
        <f t="shared" si="58"/>
        <v>0</v>
      </c>
      <c r="AM109" s="5">
        <f t="shared" si="58"/>
        <v>0</v>
      </c>
      <c r="AN109" s="5">
        <f t="shared" si="58"/>
        <v>0</v>
      </c>
      <c r="AO109" s="5">
        <f t="shared" si="58"/>
        <v>0</v>
      </c>
      <c r="AP109" s="5">
        <f t="shared" si="58"/>
        <v>0</v>
      </c>
      <c r="AQ109" s="5">
        <f t="shared" si="58"/>
        <v>0</v>
      </c>
      <c r="AR109" s="5">
        <f t="shared" si="58"/>
        <v>0</v>
      </c>
      <c r="AS109" s="5">
        <f t="shared" si="58"/>
        <v>0</v>
      </c>
      <c r="AT109" s="5">
        <f t="shared" si="58"/>
        <v>0</v>
      </c>
      <c r="AU109" s="5">
        <f t="shared" si="58"/>
        <v>0</v>
      </c>
      <c r="AV109" s="5">
        <f t="shared" si="58"/>
        <v>0</v>
      </c>
      <c r="AW109" s="5">
        <f t="shared" si="58"/>
        <v>0</v>
      </c>
      <c r="AX109" s="5">
        <f t="shared" si="58"/>
        <v>0</v>
      </c>
      <c r="AY109" s="5">
        <f t="shared" si="58"/>
        <v>0</v>
      </c>
      <c r="AZ109" s="5">
        <f t="shared" si="58"/>
        <v>0</v>
      </c>
      <c r="BA109" s="5">
        <f t="shared" si="58"/>
        <v>0</v>
      </c>
      <c r="BB109" s="5">
        <f t="shared" si="58"/>
        <v>0</v>
      </c>
      <c r="BC109" s="5"/>
    </row>
    <row r="110" spans="3:55" x14ac:dyDescent="0.2">
      <c r="C110">
        <v>109</v>
      </c>
      <c r="D110" s="2">
        <v>32</v>
      </c>
      <c r="E110" s="44">
        <v>36770</v>
      </c>
      <c r="F110" s="45">
        <v>8</v>
      </c>
      <c r="G110" s="45">
        <v>18</v>
      </c>
      <c r="H110" s="45">
        <v>11</v>
      </c>
      <c r="I110" s="45">
        <v>32</v>
      </c>
      <c r="J110" s="46">
        <v>884985</v>
      </c>
      <c r="K110" s="15">
        <f t="shared" si="28"/>
        <v>36770</v>
      </c>
      <c r="L110" s="17">
        <f t="shared" si="29"/>
        <v>472</v>
      </c>
      <c r="M110" s="5">
        <f t="shared" si="31"/>
        <v>32</v>
      </c>
      <c r="N110" s="15">
        <f t="shared" si="30"/>
        <v>37742</v>
      </c>
      <c r="Q110" s="24">
        <v>17</v>
      </c>
      <c r="R110" s="5">
        <f t="shared" ref="R110:BB110" si="59">IF($Q110&gt;=R$90,R23,0)</f>
        <v>1885722.83</v>
      </c>
      <c r="S110" s="5">
        <f t="shared" si="59"/>
        <v>0</v>
      </c>
      <c r="T110" s="5">
        <f t="shared" si="59"/>
        <v>0</v>
      </c>
      <c r="U110" s="5">
        <f t="shared" si="59"/>
        <v>0</v>
      </c>
      <c r="V110" s="5">
        <f t="shared" si="59"/>
        <v>0</v>
      </c>
      <c r="W110" s="5">
        <f t="shared" si="59"/>
        <v>0</v>
      </c>
      <c r="X110" s="5">
        <f t="shared" si="59"/>
        <v>0</v>
      </c>
      <c r="Y110" s="5">
        <f t="shared" si="59"/>
        <v>0</v>
      </c>
      <c r="Z110" s="5">
        <f t="shared" si="59"/>
        <v>0</v>
      </c>
      <c r="AA110" s="5">
        <f t="shared" si="59"/>
        <v>0</v>
      </c>
      <c r="AB110" s="5">
        <f t="shared" si="59"/>
        <v>0</v>
      </c>
      <c r="AC110" s="5">
        <f t="shared" si="59"/>
        <v>0</v>
      </c>
      <c r="AD110" s="5">
        <f t="shared" si="59"/>
        <v>0</v>
      </c>
      <c r="AE110" s="5">
        <f t="shared" si="59"/>
        <v>0</v>
      </c>
      <c r="AF110" s="5">
        <f t="shared" si="59"/>
        <v>0</v>
      </c>
      <c r="AG110" s="5">
        <f t="shared" si="59"/>
        <v>0</v>
      </c>
      <c r="AH110" s="5">
        <f t="shared" si="59"/>
        <v>0</v>
      </c>
      <c r="AI110" s="5">
        <f t="shared" si="59"/>
        <v>0</v>
      </c>
      <c r="AJ110" s="5">
        <f t="shared" si="59"/>
        <v>0</v>
      </c>
      <c r="AK110" s="5">
        <f t="shared" si="59"/>
        <v>0</v>
      </c>
      <c r="AL110" s="5">
        <f t="shared" si="59"/>
        <v>0</v>
      </c>
      <c r="AM110" s="5">
        <f t="shared" si="59"/>
        <v>0</v>
      </c>
      <c r="AN110" s="5">
        <f t="shared" si="59"/>
        <v>0</v>
      </c>
      <c r="AO110" s="5">
        <f t="shared" si="59"/>
        <v>0</v>
      </c>
      <c r="AP110" s="5">
        <f t="shared" si="59"/>
        <v>0</v>
      </c>
      <c r="AQ110" s="5">
        <f t="shared" si="59"/>
        <v>0</v>
      </c>
      <c r="AR110" s="5">
        <f t="shared" si="59"/>
        <v>0</v>
      </c>
      <c r="AS110" s="5">
        <f t="shared" si="59"/>
        <v>0</v>
      </c>
      <c r="AT110" s="5">
        <f t="shared" si="59"/>
        <v>0</v>
      </c>
      <c r="AU110" s="5">
        <f t="shared" si="59"/>
        <v>0</v>
      </c>
      <c r="AV110" s="5">
        <f t="shared" si="59"/>
        <v>0</v>
      </c>
      <c r="AW110" s="5">
        <f t="shared" si="59"/>
        <v>0</v>
      </c>
      <c r="AX110" s="5">
        <f t="shared" si="59"/>
        <v>0</v>
      </c>
      <c r="AY110" s="5">
        <f t="shared" si="59"/>
        <v>0</v>
      </c>
      <c r="AZ110" s="5">
        <f t="shared" si="59"/>
        <v>0</v>
      </c>
      <c r="BA110" s="5">
        <f t="shared" si="59"/>
        <v>0</v>
      </c>
      <c r="BB110" s="5">
        <f t="shared" si="59"/>
        <v>0</v>
      </c>
      <c r="BC110" s="5"/>
    </row>
    <row r="111" spans="3:55" x14ac:dyDescent="0.2">
      <c r="C111">
        <v>110</v>
      </c>
      <c r="D111" s="2">
        <v>30</v>
      </c>
      <c r="E111" s="44">
        <v>36770</v>
      </c>
      <c r="F111" s="45">
        <v>8</v>
      </c>
      <c r="G111" s="45">
        <v>28</v>
      </c>
      <c r="H111" s="45">
        <v>25</v>
      </c>
      <c r="I111" s="45">
        <v>30</v>
      </c>
      <c r="J111" s="46">
        <v>1152684</v>
      </c>
      <c r="K111" s="15">
        <f t="shared" si="28"/>
        <v>36770</v>
      </c>
      <c r="L111" s="17">
        <f t="shared" si="29"/>
        <v>472</v>
      </c>
      <c r="M111" s="5">
        <f t="shared" si="31"/>
        <v>30</v>
      </c>
      <c r="N111" s="15">
        <f t="shared" si="30"/>
        <v>37681</v>
      </c>
      <c r="Q111" s="24">
        <v>16</v>
      </c>
      <c r="R111" s="5">
        <f t="shared" ref="R111:BB111" si="60">IF($Q111&gt;=R$90,R24,0)</f>
        <v>0</v>
      </c>
      <c r="S111" s="5">
        <f t="shared" si="60"/>
        <v>0</v>
      </c>
      <c r="T111" s="5">
        <f t="shared" si="60"/>
        <v>1544231.59</v>
      </c>
      <c r="U111" s="5">
        <f t="shared" si="60"/>
        <v>0</v>
      </c>
      <c r="V111" s="5">
        <f t="shared" si="60"/>
        <v>0</v>
      </c>
      <c r="W111" s="5">
        <f t="shared" si="60"/>
        <v>0</v>
      </c>
      <c r="X111" s="5">
        <f t="shared" si="60"/>
        <v>0</v>
      </c>
      <c r="Y111" s="5">
        <f t="shared" si="60"/>
        <v>0</v>
      </c>
      <c r="Z111" s="5">
        <f t="shared" si="60"/>
        <v>0</v>
      </c>
      <c r="AA111" s="5">
        <f t="shared" si="60"/>
        <v>0</v>
      </c>
      <c r="AB111" s="5">
        <f t="shared" si="60"/>
        <v>0</v>
      </c>
      <c r="AC111" s="5">
        <f t="shared" si="60"/>
        <v>0</v>
      </c>
      <c r="AD111" s="5">
        <f t="shared" si="60"/>
        <v>0</v>
      </c>
      <c r="AE111" s="5">
        <f t="shared" si="60"/>
        <v>0</v>
      </c>
      <c r="AF111" s="5">
        <f t="shared" si="60"/>
        <v>0</v>
      </c>
      <c r="AG111" s="5">
        <f t="shared" si="60"/>
        <v>0</v>
      </c>
      <c r="AH111" s="5">
        <f t="shared" si="60"/>
        <v>1143564.71</v>
      </c>
      <c r="AI111" s="5">
        <f t="shared" si="60"/>
        <v>0</v>
      </c>
      <c r="AJ111" s="5">
        <f t="shared" si="60"/>
        <v>0</v>
      </c>
      <c r="AK111" s="5">
        <f t="shared" si="60"/>
        <v>0</v>
      </c>
      <c r="AL111" s="5">
        <f t="shared" si="60"/>
        <v>0</v>
      </c>
      <c r="AM111" s="5">
        <f t="shared" si="60"/>
        <v>0</v>
      </c>
      <c r="AN111" s="5">
        <f t="shared" si="60"/>
        <v>0</v>
      </c>
      <c r="AO111" s="5">
        <f t="shared" si="60"/>
        <v>0</v>
      </c>
      <c r="AP111" s="5">
        <f t="shared" si="60"/>
        <v>0</v>
      </c>
      <c r="AQ111" s="5">
        <f t="shared" si="60"/>
        <v>0</v>
      </c>
      <c r="AR111" s="5">
        <f t="shared" si="60"/>
        <v>0</v>
      </c>
      <c r="AS111" s="5">
        <f t="shared" si="60"/>
        <v>0</v>
      </c>
      <c r="AT111" s="5">
        <f t="shared" si="60"/>
        <v>0</v>
      </c>
      <c r="AU111" s="5">
        <f t="shared" si="60"/>
        <v>0</v>
      </c>
      <c r="AV111" s="5">
        <f t="shared" si="60"/>
        <v>0</v>
      </c>
      <c r="AW111" s="5">
        <f t="shared" si="60"/>
        <v>0</v>
      </c>
      <c r="AX111" s="5">
        <f t="shared" si="60"/>
        <v>0</v>
      </c>
      <c r="AY111" s="5">
        <f t="shared" si="60"/>
        <v>0</v>
      </c>
      <c r="AZ111" s="5">
        <f t="shared" si="60"/>
        <v>0</v>
      </c>
      <c r="BA111" s="5">
        <f t="shared" si="60"/>
        <v>0</v>
      </c>
      <c r="BB111" s="5">
        <f t="shared" si="60"/>
        <v>0</v>
      </c>
      <c r="BC111" s="5"/>
    </row>
    <row r="112" spans="3:55" x14ac:dyDescent="0.2">
      <c r="C112">
        <v>111</v>
      </c>
      <c r="D112" s="2">
        <v>32</v>
      </c>
      <c r="E112" s="44">
        <v>36770</v>
      </c>
      <c r="F112" s="45">
        <v>6</v>
      </c>
      <c r="G112" s="45">
        <v>1</v>
      </c>
      <c r="H112" s="45">
        <v>31</v>
      </c>
      <c r="I112" s="45">
        <v>32</v>
      </c>
      <c r="J112" s="46">
        <v>1048322</v>
      </c>
      <c r="K112" s="15">
        <f t="shared" si="28"/>
        <v>36770</v>
      </c>
      <c r="L112" s="17">
        <f t="shared" si="29"/>
        <v>472</v>
      </c>
      <c r="M112" s="5">
        <f t="shared" si="31"/>
        <v>32</v>
      </c>
      <c r="N112" s="15">
        <f t="shared" si="30"/>
        <v>37742</v>
      </c>
      <c r="Q112" s="24">
        <v>15</v>
      </c>
      <c r="R112" s="5">
        <f t="shared" ref="R112:BB112" si="61">IF($Q112&gt;=R$90,R25,0)</f>
        <v>698610.8</v>
      </c>
      <c r="S112" s="5">
        <f t="shared" si="61"/>
        <v>0</v>
      </c>
      <c r="T112" s="5">
        <f t="shared" si="61"/>
        <v>0</v>
      </c>
      <c r="U112" s="5">
        <f t="shared" si="61"/>
        <v>0</v>
      </c>
      <c r="V112" s="5">
        <f t="shared" si="61"/>
        <v>0</v>
      </c>
      <c r="W112" s="5">
        <f t="shared" si="61"/>
        <v>0</v>
      </c>
      <c r="X112" s="5">
        <f t="shared" si="61"/>
        <v>0</v>
      </c>
      <c r="Y112" s="5">
        <f t="shared" si="61"/>
        <v>0</v>
      </c>
      <c r="Z112" s="5">
        <f t="shared" si="61"/>
        <v>0</v>
      </c>
      <c r="AA112" s="5">
        <f t="shared" si="61"/>
        <v>0</v>
      </c>
      <c r="AB112" s="5">
        <f t="shared" si="61"/>
        <v>0</v>
      </c>
      <c r="AC112" s="5">
        <f t="shared" si="61"/>
        <v>0</v>
      </c>
      <c r="AD112" s="5">
        <f t="shared" si="61"/>
        <v>0</v>
      </c>
      <c r="AE112" s="5">
        <f t="shared" si="61"/>
        <v>0</v>
      </c>
      <c r="AF112" s="5">
        <f t="shared" si="61"/>
        <v>0</v>
      </c>
      <c r="AG112" s="5">
        <f t="shared" si="61"/>
        <v>0</v>
      </c>
      <c r="AH112" s="5">
        <f t="shared" si="61"/>
        <v>0</v>
      </c>
      <c r="AI112" s="5">
        <f t="shared" si="61"/>
        <v>0</v>
      </c>
      <c r="AJ112" s="5">
        <f t="shared" si="61"/>
        <v>0</v>
      </c>
      <c r="AK112" s="5">
        <f t="shared" si="61"/>
        <v>0</v>
      </c>
      <c r="AL112" s="5">
        <f t="shared" si="61"/>
        <v>0</v>
      </c>
      <c r="AM112" s="5">
        <f t="shared" si="61"/>
        <v>0</v>
      </c>
      <c r="AN112" s="5">
        <f t="shared" si="61"/>
        <v>0</v>
      </c>
      <c r="AO112" s="5">
        <f t="shared" si="61"/>
        <v>0</v>
      </c>
      <c r="AP112" s="5">
        <f t="shared" si="61"/>
        <v>0</v>
      </c>
      <c r="AQ112" s="5">
        <f t="shared" si="61"/>
        <v>0</v>
      </c>
      <c r="AR112" s="5">
        <f t="shared" si="61"/>
        <v>0</v>
      </c>
      <c r="AS112" s="5">
        <f t="shared" si="61"/>
        <v>0</v>
      </c>
      <c r="AT112" s="5">
        <f t="shared" si="61"/>
        <v>0</v>
      </c>
      <c r="AU112" s="5">
        <f t="shared" si="61"/>
        <v>0</v>
      </c>
      <c r="AV112" s="5">
        <f t="shared" si="61"/>
        <v>0</v>
      </c>
      <c r="AW112" s="5">
        <f t="shared" si="61"/>
        <v>0</v>
      </c>
      <c r="AX112" s="5">
        <f t="shared" si="61"/>
        <v>0</v>
      </c>
      <c r="AY112" s="5">
        <f t="shared" si="61"/>
        <v>0</v>
      </c>
      <c r="AZ112" s="5">
        <f t="shared" si="61"/>
        <v>0</v>
      </c>
      <c r="BA112" s="5">
        <f t="shared" si="61"/>
        <v>0</v>
      </c>
      <c r="BB112" s="5">
        <f t="shared" si="61"/>
        <v>0</v>
      </c>
      <c r="BC112" s="5"/>
    </row>
    <row r="113" spans="3:55" x14ac:dyDescent="0.2">
      <c r="C113">
        <v>112</v>
      </c>
      <c r="D113" s="2">
        <v>35</v>
      </c>
      <c r="E113" s="44">
        <v>36770</v>
      </c>
      <c r="F113" s="45">
        <v>2</v>
      </c>
      <c r="G113" s="45">
        <v>10</v>
      </c>
      <c r="H113" s="45">
        <v>26</v>
      </c>
      <c r="I113" s="45">
        <v>35</v>
      </c>
      <c r="J113" s="46">
        <v>1074236</v>
      </c>
      <c r="K113" s="15">
        <f t="shared" si="28"/>
        <v>36770</v>
      </c>
      <c r="L113" s="17">
        <f t="shared" si="29"/>
        <v>472</v>
      </c>
      <c r="M113" s="5">
        <f t="shared" si="31"/>
        <v>35</v>
      </c>
      <c r="N113" s="15">
        <f t="shared" si="30"/>
        <v>37834</v>
      </c>
      <c r="Q113" s="24">
        <v>14</v>
      </c>
      <c r="R113" s="5">
        <f t="shared" ref="R113:BB113" si="62">IF($Q113&gt;=R$90,R26,0)</f>
        <v>0</v>
      </c>
      <c r="S113" s="5">
        <f t="shared" si="62"/>
        <v>0</v>
      </c>
      <c r="T113" s="5">
        <f t="shared" si="62"/>
        <v>0</v>
      </c>
      <c r="U113" s="5">
        <f t="shared" si="62"/>
        <v>0</v>
      </c>
      <c r="V113" s="5">
        <f t="shared" si="62"/>
        <v>0</v>
      </c>
      <c r="W113" s="5">
        <f t="shared" si="62"/>
        <v>0</v>
      </c>
      <c r="X113" s="5">
        <f t="shared" si="62"/>
        <v>0</v>
      </c>
      <c r="Y113" s="5">
        <f t="shared" si="62"/>
        <v>0</v>
      </c>
      <c r="Z113" s="5">
        <f t="shared" si="62"/>
        <v>0</v>
      </c>
      <c r="AA113" s="5">
        <f t="shared" si="62"/>
        <v>0</v>
      </c>
      <c r="AB113" s="5">
        <f t="shared" si="62"/>
        <v>0</v>
      </c>
      <c r="AC113" s="5">
        <f t="shared" si="62"/>
        <v>0</v>
      </c>
      <c r="AD113" s="5">
        <f t="shared" si="62"/>
        <v>0</v>
      </c>
      <c r="AE113" s="5">
        <f t="shared" si="62"/>
        <v>1007126.91</v>
      </c>
      <c r="AF113" s="5">
        <f t="shared" si="62"/>
        <v>941853.49</v>
      </c>
      <c r="AG113" s="5">
        <f t="shared" si="62"/>
        <v>0</v>
      </c>
      <c r="AH113" s="5">
        <f t="shared" si="62"/>
        <v>0</v>
      </c>
      <c r="AI113" s="5">
        <f t="shared" si="62"/>
        <v>0</v>
      </c>
      <c r="AJ113" s="5">
        <f t="shared" si="62"/>
        <v>0</v>
      </c>
      <c r="AK113" s="5">
        <f t="shared" si="62"/>
        <v>0</v>
      </c>
      <c r="AL113" s="5">
        <f t="shared" si="62"/>
        <v>0</v>
      </c>
      <c r="AM113" s="5">
        <f t="shared" si="62"/>
        <v>0</v>
      </c>
      <c r="AN113" s="5">
        <f t="shared" si="62"/>
        <v>0</v>
      </c>
      <c r="AO113" s="5">
        <f t="shared" si="62"/>
        <v>0</v>
      </c>
      <c r="AP113" s="5">
        <f t="shared" si="62"/>
        <v>0</v>
      </c>
      <c r="AQ113" s="5">
        <f t="shared" si="62"/>
        <v>0</v>
      </c>
      <c r="AR113" s="5">
        <f t="shared" si="62"/>
        <v>0</v>
      </c>
      <c r="AS113" s="5">
        <f t="shared" si="62"/>
        <v>0</v>
      </c>
      <c r="AT113" s="5">
        <f t="shared" si="62"/>
        <v>0</v>
      </c>
      <c r="AU113" s="5">
        <f t="shared" si="62"/>
        <v>0</v>
      </c>
      <c r="AV113" s="5">
        <f t="shared" si="62"/>
        <v>0</v>
      </c>
      <c r="AW113" s="5">
        <f t="shared" si="62"/>
        <v>0</v>
      </c>
      <c r="AX113" s="5">
        <f t="shared" si="62"/>
        <v>0</v>
      </c>
      <c r="AY113" s="5">
        <f t="shared" si="62"/>
        <v>0</v>
      </c>
      <c r="AZ113" s="5">
        <f t="shared" si="62"/>
        <v>0</v>
      </c>
      <c r="BA113" s="5">
        <f t="shared" si="62"/>
        <v>0</v>
      </c>
      <c r="BB113" s="5">
        <f t="shared" si="62"/>
        <v>0</v>
      </c>
      <c r="BC113" s="5"/>
    </row>
    <row r="114" spans="3:55" x14ac:dyDescent="0.2">
      <c r="C114">
        <v>113</v>
      </c>
      <c r="D114" s="2">
        <v>35</v>
      </c>
      <c r="E114" s="44">
        <v>36770</v>
      </c>
      <c r="F114" s="45">
        <v>12</v>
      </c>
      <c r="G114" s="45">
        <v>7</v>
      </c>
      <c r="H114" s="45">
        <v>14</v>
      </c>
      <c r="I114" s="45">
        <v>35</v>
      </c>
      <c r="J114" s="46">
        <v>615156</v>
      </c>
      <c r="K114" s="15">
        <f t="shared" si="28"/>
        <v>36770</v>
      </c>
      <c r="L114" s="17">
        <f t="shared" si="29"/>
        <v>472</v>
      </c>
      <c r="M114" s="5">
        <f t="shared" si="31"/>
        <v>35</v>
      </c>
      <c r="N114" s="15">
        <f t="shared" si="30"/>
        <v>37834</v>
      </c>
      <c r="Q114" s="24">
        <v>13</v>
      </c>
      <c r="R114" s="5">
        <f t="shared" ref="R114:BB114" si="63">IF($Q114&gt;=R$90,R27,0)</f>
        <v>0</v>
      </c>
      <c r="S114" s="5">
        <f t="shared" si="63"/>
        <v>0</v>
      </c>
      <c r="T114" s="5">
        <f t="shared" si="63"/>
        <v>0</v>
      </c>
      <c r="U114" s="5">
        <f t="shared" si="63"/>
        <v>0</v>
      </c>
      <c r="V114" s="5">
        <f t="shared" si="63"/>
        <v>0</v>
      </c>
      <c r="W114" s="5">
        <f t="shared" si="63"/>
        <v>0</v>
      </c>
      <c r="X114" s="5">
        <f t="shared" si="63"/>
        <v>0</v>
      </c>
      <c r="Y114" s="5">
        <f t="shared" si="63"/>
        <v>0</v>
      </c>
      <c r="Z114" s="5">
        <f t="shared" si="63"/>
        <v>0</v>
      </c>
      <c r="AA114" s="5">
        <f t="shared" si="63"/>
        <v>0</v>
      </c>
      <c r="AB114" s="5">
        <f t="shared" si="63"/>
        <v>0</v>
      </c>
      <c r="AC114" s="5">
        <f t="shared" si="63"/>
        <v>0</v>
      </c>
      <c r="AD114" s="5">
        <f t="shared" si="63"/>
        <v>0</v>
      </c>
      <c r="AE114" s="5">
        <f t="shared" si="63"/>
        <v>0</v>
      </c>
      <c r="AF114" s="5">
        <f t="shared" si="63"/>
        <v>0</v>
      </c>
      <c r="AG114" s="5">
        <f t="shared" si="63"/>
        <v>0</v>
      </c>
      <c r="AH114" s="5">
        <f t="shared" si="63"/>
        <v>0</v>
      </c>
      <c r="AI114" s="5">
        <f t="shared" si="63"/>
        <v>0</v>
      </c>
      <c r="AJ114" s="5">
        <f t="shared" si="63"/>
        <v>0</v>
      </c>
      <c r="AK114" s="5">
        <f t="shared" si="63"/>
        <v>0</v>
      </c>
      <c r="AL114" s="5">
        <f t="shared" si="63"/>
        <v>0</v>
      </c>
      <c r="AM114" s="5">
        <f t="shared" si="63"/>
        <v>0</v>
      </c>
      <c r="AN114" s="5">
        <f t="shared" si="63"/>
        <v>0</v>
      </c>
      <c r="AO114" s="5">
        <f t="shared" si="63"/>
        <v>0</v>
      </c>
      <c r="AP114" s="5">
        <f t="shared" si="63"/>
        <v>0</v>
      </c>
      <c r="AQ114" s="5">
        <f t="shared" si="63"/>
        <v>0</v>
      </c>
      <c r="AR114" s="5">
        <f t="shared" si="63"/>
        <v>0</v>
      </c>
      <c r="AS114" s="5">
        <f t="shared" si="63"/>
        <v>0</v>
      </c>
      <c r="AT114" s="5">
        <f t="shared" si="63"/>
        <v>0</v>
      </c>
      <c r="AU114" s="5">
        <f t="shared" si="63"/>
        <v>0</v>
      </c>
      <c r="AV114" s="5">
        <f t="shared" si="63"/>
        <v>0</v>
      </c>
      <c r="AW114" s="5">
        <f t="shared" si="63"/>
        <v>0</v>
      </c>
      <c r="AX114" s="5">
        <f t="shared" si="63"/>
        <v>0</v>
      </c>
      <c r="AY114" s="5">
        <f t="shared" si="63"/>
        <v>0</v>
      </c>
      <c r="AZ114" s="5">
        <f t="shared" si="63"/>
        <v>0</v>
      </c>
      <c r="BA114" s="5">
        <f t="shared" si="63"/>
        <v>0</v>
      </c>
      <c r="BB114" s="5">
        <f t="shared" si="63"/>
        <v>0</v>
      </c>
      <c r="BC114" s="5"/>
    </row>
    <row r="115" spans="3:55" x14ac:dyDescent="0.2">
      <c r="C115">
        <v>114</v>
      </c>
      <c r="D115" s="2">
        <v>35</v>
      </c>
      <c r="E115" s="44">
        <v>36770</v>
      </c>
      <c r="F115" s="45">
        <v>13</v>
      </c>
      <c r="G115" s="45">
        <v>19</v>
      </c>
      <c r="H115" s="45">
        <v>16</v>
      </c>
      <c r="I115" s="45">
        <v>35</v>
      </c>
      <c r="J115" s="46">
        <v>845167</v>
      </c>
      <c r="K115" s="15">
        <f t="shared" si="28"/>
        <v>36770</v>
      </c>
      <c r="L115" s="17">
        <f t="shared" si="29"/>
        <v>472</v>
      </c>
      <c r="M115" s="5">
        <f t="shared" si="31"/>
        <v>35</v>
      </c>
      <c r="N115" s="15">
        <f t="shared" si="30"/>
        <v>37834</v>
      </c>
      <c r="Q115" s="24">
        <v>12</v>
      </c>
      <c r="R115" s="5">
        <f t="shared" ref="R115:BB115" si="64">IF($Q115&gt;=R$90,R28,0)</f>
        <v>0</v>
      </c>
      <c r="S115" s="5">
        <f t="shared" si="64"/>
        <v>0</v>
      </c>
      <c r="T115" s="5">
        <f t="shared" si="64"/>
        <v>0</v>
      </c>
      <c r="U115" s="5">
        <f t="shared" si="64"/>
        <v>0</v>
      </c>
      <c r="V115" s="5">
        <f t="shared" si="64"/>
        <v>1762644.19</v>
      </c>
      <c r="W115" s="5">
        <f t="shared" si="64"/>
        <v>0</v>
      </c>
      <c r="X115" s="5">
        <f t="shared" si="64"/>
        <v>0</v>
      </c>
      <c r="Y115" s="5">
        <f t="shared" si="64"/>
        <v>0</v>
      </c>
      <c r="Z115" s="5">
        <f t="shared" si="64"/>
        <v>0</v>
      </c>
      <c r="AA115" s="5">
        <f t="shared" si="64"/>
        <v>0</v>
      </c>
      <c r="AB115" s="5">
        <f t="shared" si="64"/>
        <v>0</v>
      </c>
      <c r="AC115" s="5">
        <f t="shared" si="64"/>
        <v>0</v>
      </c>
      <c r="AD115" s="5">
        <f t="shared" si="64"/>
        <v>0</v>
      </c>
      <c r="AE115" s="5">
        <f t="shared" si="64"/>
        <v>0</v>
      </c>
      <c r="AF115" s="5">
        <f t="shared" si="64"/>
        <v>0</v>
      </c>
      <c r="AG115" s="5">
        <f t="shared" si="64"/>
        <v>0</v>
      </c>
      <c r="AH115" s="5">
        <f t="shared" si="64"/>
        <v>0</v>
      </c>
      <c r="AI115" s="5">
        <f t="shared" si="64"/>
        <v>0</v>
      </c>
      <c r="AJ115" s="5">
        <f t="shared" si="64"/>
        <v>0</v>
      </c>
      <c r="AK115" s="5">
        <f t="shared" si="64"/>
        <v>0</v>
      </c>
      <c r="AL115" s="5">
        <f t="shared" si="64"/>
        <v>0</v>
      </c>
      <c r="AM115" s="5">
        <f t="shared" si="64"/>
        <v>0</v>
      </c>
      <c r="AN115" s="5">
        <f t="shared" si="64"/>
        <v>0</v>
      </c>
      <c r="AO115" s="5">
        <f t="shared" si="64"/>
        <v>0</v>
      </c>
      <c r="AP115" s="5">
        <f t="shared" si="64"/>
        <v>0</v>
      </c>
      <c r="AQ115" s="5">
        <f t="shared" si="64"/>
        <v>0</v>
      </c>
      <c r="AR115" s="5">
        <f t="shared" si="64"/>
        <v>0</v>
      </c>
      <c r="AS115" s="5">
        <f t="shared" si="64"/>
        <v>0</v>
      </c>
      <c r="AT115" s="5">
        <f t="shared" si="64"/>
        <v>0</v>
      </c>
      <c r="AU115" s="5">
        <f t="shared" si="64"/>
        <v>0</v>
      </c>
      <c r="AV115" s="5">
        <f t="shared" si="64"/>
        <v>0</v>
      </c>
      <c r="AW115" s="5">
        <f t="shared" si="64"/>
        <v>0</v>
      </c>
      <c r="AX115" s="5">
        <f t="shared" si="64"/>
        <v>0</v>
      </c>
      <c r="AY115" s="5">
        <f t="shared" si="64"/>
        <v>0</v>
      </c>
      <c r="AZ115" s="5">
        <f t="shared" si="64"/>
        <v>0</v>
      </c>
      <c r="BA115" s="5">
        <f t="shared" si="64"/>
        <v>0</v>
      </c>
      <c r="BB115" s="5">
        <f t="shared" si="64"/>
        <v>0</v>
      </c>
      <c r="BC115" s="5"/>
    </row>
    <row r="116" spans="3:55" x14ac:dyDescent="0.2">
      <c r="C116">
        <v>115</v>
      </c>
      <c r="D116" s="2">
        <v>1</v>
      </c>
      <c r="E116" s="44">
        <v>36770</v>
      </c>
      <c r="F116" s="45">
        <v>4</v>
      </c>
      <c r="G116" s="45">
        <v>8</v>
      </c>
      <c r="H116" s="45">
        <v>6</v>
      </c>
      <c r="I116" s="45">
        <v>1</v>
      </c>
      <c r="J116" s="46">
        <v>1130935</v>
      </c>
      <c r="K116" s="15">
        <f t="shared" si="28"/>
        <v>36770</v>
      </c>
      <c r="L116" s="17">
        <f t="shared" si="29"/>
        <v>472</v>
      </c>
      <c r="M116" s="5">
        <f t="shared" si="31"/>
        <v>1</v>
      </c>
      <c r="N116" s="15">
        <f t="shared" si="30"/>
        <v>36800</v>
      </c>
      <c r="Q116" s="24">
        <v>11</v>
      </c>
      <c r="R116" s="5">
        <f t="shared" ref="R116:BB116" si="65">IF($Q116&gt;=R$90,R29,0)</f>
        <v>0</v>
      </c>
      <c r="S116" s="5">
        <f t="shared" si="65"/>
        <v>0</v>
      </c>
      <c r="T116" s="5">
        <f t="shared" si="65"/>
        <v>0</v>
      </c>
      <c r="U116" s="5">
        <f t="shared" si="65"/>
        <v>0</v>
      </c>
      <c r="V116" s="5">
        <f t="shared" si="65"/>
        <v>0</v>
      </c>
      <c r="W116" s="5">
        <f t="shared" si="65"/>
        <v>0</v>
      </c>
      <c r="X116" s="5">
        <f t="shared" si="65"/>
        <v>0</v>
      </c>
      <c r="Y116" s="5">
        <f t="shared" si="65"/>
        <v>0</v>
      </c>
      <c r="Z116" s="5">
        <f t="shared" si="65"/>
        <v>0</v>
      </c>
      <c r="AA116" s="5">
        <f t="shared" si="65"/>
        <v>0</v>
      </c>
      <c r="AB116" s="5">
        <f t="shared" si="65"/>
        <v>0</v>
      </c>
      <c r="AC116" s="5">
        <f t="shared" si="65"/>
        <v>0</v>
      </c>
      <c r="AD116" s="5">
        <f t="shared" si="65"/>
        <v>0</v>
      </c>
      <c r="AE116" s="5">
        <f t="shared" si="65"/>
        <v>0</v>
      </c>
      <c r="AF116" s="5">
        <f t="shared" si="65"/>
        <v>0</v>
      </c>
      <c r="AG116" s="5">
        <f t="shared" si="65"/>
        <v>0</v>
      </c>
      <c r="AH116" s="5">
        <f t="shared" si="65"/>
        <v>0</v>
      </c>
      <c r="AI116" s="5">
        <f t="shared" si="65"/>
        <v>0</v>
      </c>
      <c r="AJ116" s="5">
        <f t="shared" si="65"/>
        <v>0</v>
      </c>
      <c r="AK116" s="5">
        <f t="shared" si="65"/>
        <v>0</v>
      </c>
      <c r="AL116" s="5">
        <f t="shared" si="65"/>
        <v>0</v>
      </c>
      <c r="AM116" s="5">
        <f t="shared" si="65"/>
        <v>0</v>
      </c>
      <c r="AN116" s="5">
        <f t="shared" si="65"/>
        <v>0</v>
      </c>
      <c r="AO116" s="5">
        <f t="shared" si="65"/>
        <v>0</v>
      </c>
      <c r="AP116" s="5">
        <f t="shared" si="65"/>
        <v>0</v>
      </c>
      <c r="AQ116" s="5">
        <f t="shared" si="65"/>
        <v>0</v>
      </c>
      <c r="AR116" s="5">
        <f t="shared" si="65"/>
        <v>0</v>
      </c>
      <c r="AS116" s="5">
        <f t="shared" si="65"/>
        <v>0</v>
      </c>
      <c r="AT116" s="5">
        <f t="shared" si="65"/>
        <v>0</v>
      </c>
      <c r="AU116" s="5">
        <f t="shared" si="65"/>
        <v>0</v>
      </c>
      <c r="AV116" s="5">
        <f t="shared" si="65"/>
        <v>0</v>
      </c>
      <c r="AW116" s="5">
        <f t="shared" si="65"/>
        <v>0</v>
      </c>
      <c r="AX116" s="5">
        <f t="shared" si="65"/>
        <v>0</v>
      </c>
      <c r="AY116" s="5">
        <f t="shared" si="65"/>
        <v>0</v>
      </c>
      <c r="AZ116" s="5">
        <f t="shared" si="65"/>
        <v>0</v>
      </c>
      <c r="BA116" s="5">
        <f t="shared" si="65"/>
        <v>0</v>
      </c>
      <c r="BB116" s="5">
        <f t="shared" si="65"/>
        <v>0</v>
      </c>
      <c r="BC116" s="5"/>
    </row>
    <row r="117" spans="3:55" x14ac:dyDescent="0.2">
      <c r="C117">
        <v>116</v>
      </c>
      <c r="D117" s="2">
        <v>33</v>
      </c>
      <c r="E117" s="44">
        <v>36770</v>
      </c>
      <c r="F117" s="45">
        <v>9</v>
      </c>
      <c r="G117" s="45">
        <v>13</v>
      </c>
      <c r="H117" s="45">
        <v>15</v>
      </c>
      <c r="I117" s="45">
        <v>33</v>
      </c>
      <c r="J117" s="46">
        <v>924974</v>
      </c>
      <c r="K117" s="15">
        <f t="shared" si="28"/>
        <v>36770</v>
      </c>
      <c r="L117" s="17">
        <f t="shared" si="29"/>
        <v>472</v>
      </c>
      <c r="M117" s="5">
        <f t="shared" si="31"/>
        <v>33</v>
      </c>
      <c r="N117" s="15">
        <f t="shared" si="30"/>
        <v>37773</v>
      </c>
      <c r="Q117" s="24">
        <v>10</v>
      </c>
      <c r="R117" s="5">
        <f t="shared" ref="R117:BB117" si="66">IF($Q117&gt;=R$90,R30,0)</f>
        <v>0</v>
      </c>
      <c r="S117" s="5">
        <f t="shared" si="66"/>
        <v>0</v>
      </c>
      <c r="T117" s="5">
        <f t="shared" si="66"/>
        <v>0</v>
      </c>
      <c r="U117" s="5">
        <f t="shared" si="66"/>
        <v>0</v>
      </c>
      <c r="V117" s="5">
        <f t="shared" si="66"/>
        <v>0</v>
      </c>
      <c r="W117" s="5">
        <f t="shared" si="66"/>
        <v>0</v>
      </c>
      <c r="X117" s="5">
        <f t="shared" si="66"/>
        <v>0</v>
      </c>
      <c r="Y117" s="5">
        <f t="shared" si="66"/>
        <v>0</v>
      </c>
      <c r="Z117" s="5">
        <f t="shared" si="66"/>
        <v>0</v>
      </c>
      <c r="AA117" s="5">
        <f t="shared" si="66"/>
        <v>0</v>
      </c>
      <c r="AB117" s="5">
        <f t="shared" si="66"/>
        <v>0</v>
      </c>
      <c r="AC117" s="5">
        <f t="shared" si="66"/>
        <v>0</v>
      </c>
      <c r="AD117" s="5">
        <f t="shared" si="66"/>
        <v>0</v>
      </c>
      <c r="AE117" s="5">
        <f t="shared" si="66"/>
        <v>0</v>
      </c>
      <c r="AF117" s="5">
        <f t="shared" si="66"/>
        <v>0</v>
      </c>
      <c r="AG117" s="5">
        <f t="shared" si="66"/>
        <v>0</v>
      </c>
      <c r="AH117" s="5">
        <f t="shared" si="66"/>
        <v>0</v>
      </c>
      <c r="AI117" s="5">
        <f t="shared" si="66"/>
        <v>0</v>
      </c>
      <c r="AJ117" s="5">
        <f t="shared" si="66"/>
        <v>0</v>
      </c>
      <c r="AK117" s="5">
        <f t="shared" si="66"/>
        <v>0</v>
      </c>
      <c r="AL117" s="5">
        <f t="shared" si="66"/>
        <v>0</v>
      </c>
      <c r="AM117" s="5">
        <f t="shared" si="66"/>
        <v>0</v>
      </c>
      <c r="AN117" s="5">
        <f t="shared" si="66"/>
        <v>0</v>
      </c>
      <c r="AO117" s="5">
        <f t="shared" si="66"/>
        <v>0</v>
      </c>
      <c r="AP117" s="5">
        <f t="shared" si="66"/>
        <v>0</v>
      </c>
      <c r="AQ117" s="5">
        <f t="shared" si="66"/>
        <v>0</v>
      </c>
      <c r="AR117" s="5">
        <f t="shared" si="66"/>
        <v>0</v>
      </c>
      <c r="AS117" s="5">
        <f t="shared" si="66"/>
        <v>0</v>
      </c>
      <c r="AT117" s="5">
        <f t="shared" si="66"/>
        <v>0</v>
      </c>
      <c r="AU117" s="5">
        <f t="shared" si="66"/>
        <v>0</v>
      </c>
      <c r="AV117" s="5">
        <f t="shared" si="66"/>
        <v>0</v>
      </c>
      <c r="AW117" s="5">
        <f t="shared" si="66"/>
        <v>0</v>
      </c>
      <c r="AX117" s="5">
        <f t="shared" si="66"/>
        <v>0</v>
      </c>
      <c r="AY117" s="5">
        <f t="shared" si="66"/>
        <v>0</v>
      </c>
      <c r="AZ117" s="5">
        <f t="shared" si="66"/>
        <v>0</v>
      </c>
      <c r="BA117" s="5">
        <f t="shared" si="66"/>
        <v>0</v>
      </c>
      <c r="BB117" s="5">
        <f t="shared" si="66"/>
        <v>0</v>
      </c>
      <c r="BC117" s="5"/>
    </row>
    <row r="118" spans="3:55" x14ac:dyDescent="0.2">
      <c r="C118">
        <v>117</v>
      </c>
      <c r="D118" s="2">
        <v>32</v>
      </c>
      <c r="E118" s="44">
        <v>36770</v>
      </c>
      <c r="F118" s="45">
        <v>4</v>
      </c>
      <c r="G118" s="45">
        <v>27</v>
      </c>
      <c r="H118" s="45">
        <v>26</v>
      </c>
      <c r="I118" s="45">
        <v>32</v>
      </c>
      <c r="J118" s="46">
        <v>913080</v>
      </c>
      <c r="K118" s="15">
        <f t="shared" si="28"/>
        <v>36770</v>
      </c>
      <c r="L118" s="17">
        <f t="shared" si="29"/>
        <v>472</v>
      </c>
      <c r="M118" s="5">
        <f t="shared" si="31"/>
        <v>32</v>
      </c>
      <c r="N118" s="15">
        <f t="shared" si="30"/>
        <v>37742</v>
      </c>
      <c r="Q118" s="24">
        <v>9</v>
      </c>
      <c r="R118" s="5">
        <f t="shared" ref="R118:BB118" si="67">IF($Q118&gt;=R$90,R31,0)</f>
        <v>0</v>
      </c>
      <c r="S118" s="5">
        <f t="shared" si="67"/>
        <v>0</v>
      </c>
      <c r="T118" s="5">
        <f t="shared" si="67"/>
        <v>1773839.38</v>
      </c>
      <c r="U118" s="5">
        <f t="shared" si="67"/>
        <v>0</v>
      </c>
      <c r="V118" s="5">
        <f t="shared" si="67"/>
        <v>0</v>
      </c>
      <c r="W118" s="5">
        <f t="shared" si="67"/>
        <v>0</v>
      </c>
      <c r="X118" s="5">
        <f t="shared" si="67"/>
        <v>0</v>
      </c>
      <c r="Y118" s="5">
        <f t="shared" si="67"/>
        <v>0</v>
      </c>
      <c r="Z118" s="5">
        <f t="shared" si="67"/>
        <v>0</v>
      </c>
      <c r="AA118" s="5">
        <f t="shared" si="67"/>
        <v>0</v>
      </c>
      <c r="AB118" s="5">
        <f t="shared" si="67"/>
        <v>0</v>
      </c>
      <c r="AC118" s="5">
        <f t="shared" si="67"/>
        <v>0</v>
      </c>
      <c r="AD118" s="5">
        <f t="shared" si="67"/>
        <v>0</v>
      </c>
      <c r="AE118" s="5">
        <f t="shared" si="67"/>
        <v>0</v>
      </c>
      <c r="AF118" s="5">
        <f t="shared" si="67"/>
        <v>0</v>
      </c>
      <c r="AG118" s="5">
        <f t="shared" si="67"/>
        <v>0</v>
      </c>
      <c r="AH118" s="5">
        <f t="shared" si="67"/>
        <v>0</v>
      </c>
      <c r="AI118" s="5">
        <f t="shared" si="67"/>
        <v>0</v>
      </c>
      <c r="AJ118" s="5">
        <f t="shared" si="67"/>
        <v>0</v>
      </c>
      <c r="AK118" s="5">
        <f t="shared" si="67"/>
        <v>0</v>
      </c>
      <c r="AL118" s="5">
        <f t="shared" si="67"/>
        <v>0</v>
      </c>
      <c r="AM118" s="5">
        <f t="shared" si="67"/>
        <v>0</v>
      </c>
      <c r="AN118" s="5">
        <f t="shared" si="67"/>
        <v>0</v>
      </c>
      <c r="AO118" s="5">
        <f t="shared" si="67"/>
        <v>0</v>
      </c>
      <c r="AP118" s="5">
        <f t="shared" si="67"/>
        <v>0</v>
      </c>
      <c r="AQ118" s="5">
        <f t="shared" si="67"/>
        <v>0</v>
      </c>
      <c r="AR118" s="5">
        <f t="shared" si="67"/>
        <v>0</v>
      </c>
      <c r="AS118" s="5">
        <f t="shared" si="67"/>
        <v>0</v>
      </c>
      <c r="AT118" s="5">
        <f t="shared" si="67"/>
        <v>0</v>
      </c>
      <c r="AU118" s="5">
        <f t="shared" si="67"/>
        <v>0</v>
      </c>
      <c r="AV118" s="5">
        <f t="shared" si="67"/>
        <v>0</v>
      </c>
      <c r="AW118" s="5">
        <f t="shared" si="67"/>
        <v>0</v>
      </c>
      <c r="AX118" s="5">
        <f t="shared" si="67"/>
        <v>0</v>
      </c>
      <c r="AY118" s="5">
        <f t="shared" si="67"/>
        <v>0</v>
      </c>
      <c r="AZ118" s="5">
        <f t="shared" si="67"/>
        <v>0</v>
      </c>
      <c r="BA118" s="5">
        <f t="shared" si="67"/>
        <v>0</v>
      </c>
      <c r="BB118" s="5">
        <f t="shared" si="67"/>
        <v>0</v>
      </c>
      <c r="BC118" s="5"/>
    </row>
    <row r="119" spans="3:55" x14ac:dyDescent="0.2">
      <c r="C119">
        <v>118</v>
      </c>
      <c r="D119" s="2">
        <v>28</v>
      </c>
      <c r="E119" s="44">
        <v>36770</v>
      </c>
      <c r="F119" s="45">
        <v>0</v>
      </c>
      <c r="G119" s="45">
        <v>8</v>
      </c>
      <c r="H119" s="45">
        <v>29</v>
      </c>
      <c r="I119" s="45">
        <v>28</v>
      </c>
      <c r="J119" s="46">
        <v>629174</v>
      </c>
      <c r="K119" s="15">
        <f t="shared" si="28"/>
        <v>36770</v>
      </c>
      <c r="L119" s="17">
        <f t="shared" si="29"/>
        <v>472</v>
      </c>
      <c r="M119" s="5">
        <f t="shared" si="31"/>
        <v>28</v>
      </c>
      <c r="N119" s="15">
        <f t="shared" si="30"/>
        <v>37622</v>
      </c>
      <c r="Q119" s="24">
        <v>8</v>
      </c>
      <c r="R119" s="5">
        <f t="shared" ref="R119:BB119" si="68">IF($Q119&gt;=R$90,R32,0)</f>
        <v>0</v>
      </c>
      <c r="S119" s="5">
        <f t="shared" si="68"/>
        <v>0</v>
      </c>
      <c r="T119" s="5">
        <f t="shared" si="68"/>
        <v>0</v>
      </c>
      <c r="U119" s="5">
        <f t="shared" si="68"/>
        <v>0</v>
      </c>
      <c r="V119" s="5">
        <f t="shared" si="68"/>
        <v>1339995.8999999999</v>
      </c>
      <c r="W119" s="5">
        <f t="shared" si="68"/>
        <v>0</v>
      </c>
      <c r="X119" s="5">
        <f t="shared" si="68"/>
        <v>0</v>
      </c>
      <c r="Y119" s="5">
        <f t="shared" si="68"/>
        <v>0</v>
      </c>
      <c r="Z119" s="5">
        <f t="shared" si="68"/>
        <v>0</v>
      </c>
      <c r="AA119" s="5">
        <f t="shared" si="68"/>
        <v>0</v>
      </c>
      <c r="AB119" s="5">
        <f t="shared" si="68"/>
        <v>0</v>
      </c>
      <c r="AC119" s="5">
        <f t="shared" si="68"/>
        <v>0</v>
      </c>
      <c r="AD119" s="5">
        <f t="shared" si="68"/>
        <v>0</v>
      </c>
      <c r="AE119" s="5">
        <f t="shared" si="68"/>
        <v>0</v>
      </c>
      <c r="AF119" s="5">
        <f t="shared" si="68"/>
        <v>0</v>
      </c>
      <c r="AG119" s="5">
        <f t="shared" si="68"/>
        <v>0</v>
      </c>
      <c r="AH119" s="5">
        <f t="shared" si="68"/>
        <v>0</v>
      </c>
      <c r="AI119" s="5">
        <f t="shared" si="68"/>
        <v>0</v>
      </c>
      <c r="AJ119" s="5">
        <f t="shared" si="68"/>
        <v>0</v>
      </c>
      <c r="AK119" s="5">
        <f t="shared" si="68"/>
        <v>0</v>
      </c>
      <c r="AL119" s="5">
        <f t="shared" si="68"/>
        <v>0</v>
      </c>
      <c r="AM119" s="5">
        <f t="shared" si="68"/>
        <v>0</v>
      </c>
      <c r="AN119" s="5">
        <f t="shared" si="68"/>
        <v>0</v>
      </c>
      <c r="AO119" s="5">
        <f t="shared" si="68"/>
        <v>0</v>
      </c>
      <c r="AP119" s="5">
        <f t="shared" si="68"/>
        <v>0</v>
      </c>
      <c r="AQ119" s="5">
        <f t="shared" si="68"/>
        <v>0</v>
      </c>
      <c r="AR119" s="5">
        <f t="shared" si="68"/>
        <v>0</v>
      </c>
      <c r="AS119" s="5">
        <f t="shared" si="68"/>
        <v>0</v>
      </c>
      <c r="AT119" s="5">
        <f t="shared" si="68"/>
        <v>0</v>
      </c>
      <c r="AU119" s="5">
        <f t="shared" si="68"/>
        <v>0</v>
      </c>
      <c r="AV119" s="5">
        <f t="shared" si="68"/>
        <v>0</v>
      </c>
      <c r="AW119" s="5">
        <f t="shared" si="68"/>
        <v>0</v>
      </c>
      <c r="AX119" s="5">
        <f t="shared" si="68"/>
        <v>0</v>
      </c>
      <c r="AY119" s="5">
        <f t="shared" si="68"/>
        <v>0</v>
      </c>
      <c r="AZ119" s="5">
        <f t="shared" si="68"/>
        <v>0</v>
      </c>
      <c r="BA119" s="5">
        <f t="shared" si="68"/>
        <v>0</v>
      </c>
      <c r="BB119" s="5">
        <f t="shared" si="68"/>
        <v>0</v>
      </c>
      <c r="BC119" s="5"/>
    </row>
    <row r="120" spans="3:55" x14ac:dyDescent="0.2">
      <c r="C120">
        <v>119</v>
      </c>
      <c r="D120" s="2">
        <v>36</v>
      </c>
      <c r="E120" s="44">
        <v>36770</v>
      </c>
      <c r="F120" s="45">
        <v>0</v>
      </c>
      <c r="G120" s="45">
        <v>4</v>
      </c>
      <c r="H120" s="45">
        <v>27</v>
      </c>
      <c r="I120" s="45">
        <v>36</v>
      </c>
      <c r="J120" s="46">
        <v>905446</v>
      </c>
      <c r="K120" s="15">
        <f t="shared" si="28"/>
        <v>36770</v>
      </c>
      <c r="L120" s="17">
        <f t="shared" si="29"/>
        <v>472</v>
      </c>
      <c r="M120" s="5">
        <f t="shared" si="31"/>
        <v>36</v>
      </c>
      <c r="N120" s="15">
        <f t="shared" si="30"/>
        <v>37865</v>
      </c>
      <c r="Q120" s="24">
        <v>7</v>
      </c>
      <c r="R120" s="5">
        <f t="shared" ref="R120:BB120" si="69">IF($Q120&gt;=R$90,R33,0)</f>
        <v>0</v>
      </c>
      <c r="S120" s="5">
        <f t="shared" si="69"/>
        <v>0</v>
      </c>
      <c r="T120" s="5">
        <f t="shared" si="69"/>
        <v>0</v>
      </c>
      <c r="U120" s="5">
        <f t="shared" si="69"/>
        <v>0</v>
      </c>
      <c r="V120" s="5">
        <f t="shared" si="69"/>
        <v>0</v>
      </c>
      <c r="W120" s="5">
        <f t="shared" si="69"/>
        <v>1442629.43</v>
      </c>
      <c r="X120" s="5">
        <f t="shared" si="69"/>
        <v>0</v>
      </c>
      <c r="Y120" s="5">
        <f t="shared" si="69"/>
        <v>780465.66</v>
      </c>
      <c r="Z120" s="5">
        <f>IF($Q120&gt;=Z$90,Z33,0)</f>
        <v>0</v>
      </c>
      <c r="AA120" s="5">
        <f t="shared" si="69"/>
        <v>0</v>
      </c>
      <c r="AB120" s="5">
        <f t="shared" si="69"/>
        <v>0</v>
      </c>
      <c r="AC120" s="5">
        <f t="shared" si="69"/>
        <v>0</v>
      </c>
      <c r="AD120" s="5">
        <f t="shared" si="69"/>
        <v>0</v>
      </c>
      <c r="AE120" s="5">
        <f t="shared" si="69"/>
        <v>0</v>
      </c>
      <c r="AF120" s="5">
        <f t="shared" si="69"/>
        <v>0</v>
      </c>
      <c r="AG120" s="5">
        <f t="shared" si="69"/>
        <v>0</v>
      </c>
      <c r="AH120" s="5">
        <f t="shared" si="69"/>
        <v>0</v>
      </c>
      <c r="AI120" s="5">
        <f t="shared" si="69"/>
        <v>0</v>
      </c>
      <c r="AJ120" s="5">
        <f t="shared" si="69"/>
        <v>0</v>
      </c>
      <c r="AK120" s="5">
        <f t="shared" si="69"/>
        <v>0</v>
      </c>
      <c r="AL120" s="5">
        <f t="shared" si="69"/>
        <v>0</v>
      </c>
      <c r="AM120" s="5">
        <f t="shared" si="69"/>
        <v>0</v>
      </c>
      <c r="AN120" s="5">
        <f t="shared" si="69"/>
        <v>0</v>
      </c>
      <c r="AO120" s="5">
        <f t="shared" si="69"/>
        <v>0</v>
      </c>
      <c r="AP120" s="5">
        <f t="shared" si="69"/>
        <v>0</v>
      </c>
      <c r="AQ120" s="5">
        <f t="shared" si="69"/>
        <v>0</v>
      </c>
      <c r="AR120" s="5">
        <f t="shared" si="69"/>
        <v>0</v>
      </c>
      <c r="AS120" s="5">
        <f t="shared" si="69"/>
        <v>0</v>
      </c>
      <c r="AT120" s="5">
        <f t="shared" si="69"/>
        <v>0</v>
      </c>
      <c r="AU120" s="5">
        <f t="shared" si="69"/>
        <v>0</v>
      </c>
      <c r="AV120" s="5">
        <f t="shared" si="69"/>
        <v>0</v>
      </c>
      <c r="AW120" s="5">
        <f t="shared" si="69"/>
        <v>0</v>
      </c>
      <c r="AX120" s="5">
        <f t="shared" si="69"/>
        <v>0</v>
      </c>
      <c r="AY120" s="5">
        <f t="shared" si="69"/>
        <v>0</v>
      </c>
      <c r="AZ120" s="5">
        <f t="shared" si="69"/>
        <v>0</v>
      </c>
      <c r="BA120" s="5">
        <f t="shared" si="69"/>
        <v>0</v>
      </c>
      <c r="BB120" s="5">
        <f t="shared" si="69"/>
        <v>0</v>
      </c>
      <c r="BC120" s="5"/>
    </row>
    <row r="121" spans="3:55" x14ac:dyDescent="0.2">
      <c r="C121">
        <v>120</v>
      </c>
      <c r="D121" s="2">
        <v>17</v>
      </c>
      <c r="E121" s="44">
        <v>36770</v>
      </c>
      <c r="F121" s="45">
        <v>0</v>
      </c>
      <c r="G121" s="45">
        <v>26</v>
      </c>
      <c r="H121" s="45">
        <v>29</v>
      </c>
      <c r="I121" s="45">
        <v>17</v>
      </c>
      <c r="J121" s="46">
        <v>940079</v>
      </c>
      <c r="K121" s="15">
        <f t="shared" si="28"/>
        <v>36770</v>
      </c>
      <c r="L121" s="17">
        <f t="shared" si="29"/>
        <v>472</v>
      </c>
      <c r="M121" s="5">
        <f t="shared" si="31"/>
        <v>17</v>
      </c>
      <c r="N121" s="15">
        <f t="shared" si="30"/>
        <v>37288</v>
      </c>
      <c r="Q121" s="24">
        <v>6</v>
      </c>
      <c r="R121" s="5">
        <f t="shared" ref="R121:BB121" si="70">IF($Q121&gt;=R$90,R34,0)</f>
        <v>0</v>
      </c>
      <c r="S121" s="5">
        <f t="shared" si="70"/>
        <v>0</v>
      </c>
      <c r="T121" s="5">
        <f t="shared" si="70"/>
        <v>0</v>
      </c>
      <c r="U121" s="5">
        <f t="shared" si="70"/>
        <v>0</v>
      </c>
      <c r="V121" s="5">
        <f t="shared" si="70"/>
        <v>0</v>
      </c>
      <c r="W121" s="5">
        <f t="shared" si="70"/>
        <v>0</v>
      </c>
      <c r="X121" s="5">
        <f t="shared" si="70"/>
        <v>0</v>
      </c>
      <c r="Y121" s="5">
        <f t="shared" si="70"/>
        <v>0</v>
      </c>
      <c r="Z121" s="5">
        <f t="shared" si="70"/>
        <v>0</v>
      </c>
      <c r="AA121" s="5">
        <f t="shared" si="70"/>
        <v>0</v>
      </c>
      <c r="AB121" s="5">
        <f t="shared" si="70"/>
        <v>0</v>
      </c>
      <c r="AC121" s="5">
        <f t="shared" si="70"/>
        <v>0</v>
      </c>
      <c r="AD121" s="5">
        <f t="shared" si="70"/>
        <v>0</v>
      </c>
      <c r="AE121" s="5">
        <f t="shared" si="70"/>
        <v>0</v>
      </c>
      <c r="AF121" s="5">
        <f t="shared" si="70"/>
        <v>0</v>
      </c>
      <c r="AG121" s="5">
        <f t="shared" si="70"/>
        <v>0</v>
      </c>
      <c r="AH121" s="5">
        <f t="shared" si="70"/>
        <v>0</v>
      </c>
      <c r="AI121" s="5">
        <f t="shared" si="70"/>
        <v>0</v>
      </c>
      <c r="AJ121" s="5">
        <f t="shared" si="70"/>
        <v>0</v>
      </c>
      <c r="AK121" s="5">
        <f t="shared" si="70"/>
        <v>0</v>
      </c>
      <c r="AL121" s="5">
        <f t="shared" si="70"/>
        <v>0</v>
      </c>
      <c r="AM121" s="5">
        <f t="shared" si="70"/>
        <v>0</v>
      </c>
      <c r="AN121" s="5">
        <f t="shared" si="70"/>
        <v>0</v>
      </c>
      <c r="AO121" s="5">
        <f t="shared" si="70"/>
        <v>0</v>
      </c>
      <c r="AP121" s="5">
        <f t="shared" si="70"/>
        <v>0</v>
      </c>
      <c r="AQ121" s="5">
        <f t="shared" si="70"/>
        <v>0</v>
      </c>
      <c r="AR121" s="5">
        <f t="shared" si="70"/>
        <v>0</v>
      </c>
      <c r="AS121" s="5">
        <f t="shared" si="70"/>
        <v>0</v>
      </c>
      <c r="AT121" s="5">
        <f t="shared" si="70"/>
        <v>0</v>
      </c>
      <c r="AU121" s="5">
        <f t="shared" si="70"/>
        <v>0</v>
      </c>
      <c r="AV121" s="5">
        <f t="shared" si="70"/>
        <v>0</v>
      </c>
      <c r="AW121" s="5">
        <f t="shared" si="70"/>
        <v>0</v>
      </c>
      <c r="AX121" s="5">
        <f t="shared" si="70"/>
        <v>0</v>
      </c>
      <c r="AY121" s="5">
        <f t="shared" si="70"/>
        <v>0</v>
      </c>
      <c r="AZ121" s="5">
        <f t="shared" si="70"/>
        <v>0</v>
      </c>
      <c r="BA121" s="5">
        <f t="shared" si="70"/>
        <v>0</v>
      </c>
      <c r="BB121" s="5">
        <f t="shared" si="70"/>
        <v>0</v>
      </c>
      <c r="BC121" s="5"/>
    </row>
    <row r="122" spans="3:55" x14ac:dyDescent="0.2">
      <c r="C122">
        <v>121</v>
      </c>
      <c r="D122" s="2">
        <v>21</v>
      </c>
      <c r="E122" s="44">
        <v>36770</v>
      </c>
      <c r="F122" s="45">
        <v>9</v>
      </c>
      <c r="G122" s="45">
        <v>6</v>
      </c>
      <c r="H122" s="45">
        <v>16</v>
      </c>
      <c r="I122" s="45">
        <v>21</v>
      </c>
      <c r="J122" s="46">
        <v>528684</v>
      </c>
      <c r="K122" s="15">
        <f t="shared" si="28"/>
        <v>36770</v>
      </c>
      <c r="L122" s="17">
        <f t="shared" si="29"/>
        <v>472</v>
      </c>
      <c r="M122" s="5">
        <f t="shared" si="31"/>
        <v>21</v>
      </c>
      <c r="N122" s="15">
        <f t="shared" si="30"/>
        <v>37408</v>
      </c>
      <c r="Q122" s="24">
        <v>5</v>
      </c>
      <c r="R122" s="5">
        <f t="shared" ref="R122:BB122" si="71">IF($Q122&gt;=R$90,R35,0)</f>
        <v>0</v>
      </c>
      <c r="S122" s="5">
        <f t="shared" si="71"/>
        <v>0</v>
      </c>
      <c r="T122" s="5">
        <f t="shared" si="71"/>
        <v>0</v>
      </c>
      <c r="U122" s="5">
        <f t="shared" si="71"/>
        <v>0</v>
      </c>
      <c r="V122" s="5">
        <f t="shared" si="71"/>
        <v>0</v>
      </c>
      <c r="W122" s="5">
        <f t="shared" si="71"/>
        <v>0</v>
      </c>
      <c r="X122" s="5">
        <f t="shared" si="71"/>
        <v>0</v>
      </c>
      <c r="Y122" s="5">
        <f t="shared" si="71"/>
        <v>0</v>
      </c>
      <c r="Z122" s="5">
        <f t="shared" si="71"/>
        <v>0</v>
      </c>
      <c r="AA122" s="5">
        <f t="shared" si="71"/>
        <v>0</v>
      </c>
      <c r="AB122" s="5">
        <f t="shared" si="71"/>
        <v>0</v>
      </c>
      <c r="AC122" s="5">
        <f t="shared" si="71"/>
        <v>0</v>
      </c>
      <c r="AD122" s="5">
        <f t="shared" si="71"/>
        <v>0</v>
      </c>
      <c r="AE122" s="5">
        <f t="shared" si="71"/>
        <v>0</v>
      </c>
      <c r="AF122" s="5">
        <f t="shared" si="71"/>
        <v>0</v>
      </c>
      <c r="AG122" s="5">
        <f t="shared" si="71"/>
        <v>0</v>
      </c>
      <c r="AH122" s="5">
        <f t="shared" si="71"/>
        <v>0</v>
      </c>
      <c r="AI122" s="5">
        <f t="shared" si="71"/>
        <v>0</v>
      </c>
      <c r="AJ122" s="5">
        <f t="shared" si="71"/>
        <v>0</v>
      </c>
      <c r="AK122" s="5">
        <f t="shared" si="71"/>
        <v>0</v>
      </c>
      <c r="AL122" s="5">
        <f t="shared" si="71"/>
        <v>0</v>
      </c>
      <c r="AM122" s="5">
        <f t="shared" si="71"/>
        <v>0</v>
      </c>
      <c r="AN122" s="5">
        <f t="shared" si="71"/>
        <v>0</v>
      </c>
      <c r="AO122" s="5">
        <f t="shared" si="71"/>
        <v>0</v>
      </c>
      <c r="AP122" s="5">
        <f t="shared" si="71"/>
        <v>0</v>
      </c>
      <c r="AQ122" s="5">
        <f t="shared" si="71"/>
        <v>0</v>
      </c>
      <c r="AR122" s="5">
        <f t="shared" si="71"/>
        <v>0</v>
      </c>
      <c r="AS122" s="5">
        <f t="shared" si="71"/>
        <v>0</v>
      </c>
      <c r="AT122" s="5">
        <f t="shared" si="71"/>
        <v>0</v>
      </c>
      <c r="AU122" s="5">
        <f t="shared" si="71"/>
        <v>0</v>
      </c>
      <c r="AV122" s="5">
        <f t="shared" si="71"/>
        <v>0</v>
      </c>
      <c r="AW122" s="5">
        <f t="shared" si="71"/>
        <v>0</v>
      </c>
      <c r="AX122" s="5">
        <f t="shared" si="71"/>
        <v>0</v>
      </c>
      <c r="AY122" s="5">
        <f t="shared" si="71"/>
        <v>0</v>
      </c>
      <c r="AZ122" s="5">
        <f t="shared" si="71"/>
        <v>0</v>
      </c>
      <c r="BA122" s="5">
        <f t="shared" si="71"/>
        <v>0</v>
      </c>
      <c r="BB122" s="5">
        <f t="shared" si="71"/>
        <v>0</v>
      </c>
      <c r="BC122" s="5"/>
    </row>
    <row r="123" spans="3:55" x14ac:dyDescent="0.2">
      <c r="C123">
        <v>122</v>
      </c>
      <c r="D123" s="2">
        <v>35</v>
      </c>
      <c r="E123" s="44">
        <v>36770</v>
      </c>
      <c r="F123" s="45">
        <v>9</v>
      </c>
      <c r="G123" s="45">
        <v>31</v>
      </c>
      <c r="H123" s="45">
        <v>20</v>
      </c>
      <c r="I123" s="45">
        <v>35</v>
      </c>
      <c r="J123" s="46">
        <v>823857</v>
      </c>
      <c r="K123" s="15">
        <f t="shared" si="28"/>
        <v>36770</v>
      </c>
      <c r="L123" s="17">
        <f t="shared" si="29"/>
        <v>472</v>
      </c>
      <c r="M123" s="5">
        <f t="shared" si="31"/>
        <v>35</v>
      </c>
      <c r="N123" s="15">
        <f t="shared" si="30"/>
        <v>37834</v>
      </c>
      <c r="Q123" s="24">
        <v>4</v>
      </c>
      <c r="R123" s="5">
        <f t="shared" ref="R123:BB123" si="72">IF($Q123&gt;=R$90,R36,0)</f>
        <v>0</v>
      </c>
      <c r="S123" s="5">
        <f t="shared" si="72"/>
        <v>0</v>
      </c>
      <c r="T123" s="5">
        <f t="shared" si="72"/>
        <v>0</v>
      </c>
      <c r="U123" s="5">
        <f t="shared" si="72"/>
        <v>0</v>
      </c>
      <c r="V123" s="5">
        <f t="shared" si="72"/>
        <v>0</v>
      </c>
      <c r="W123" s="5">
        <f t="shared" si="72"/>
        <v>0</v>
      </c>
      <c r="X123" s="5">
        <f t="shared" si="72"/>
        <v>0</v>
      </c>
      <c r="Y123" s="5">
        <f t="shared" si="72"/>
        <v>0</v>
      </c>
      <c r="Z123" s="5">
        <f t="shared" si="72"/>
        <v>0</v>
      </c>
      <c r="AA123" s="5">
        <f t="shared" si="72"/>
        <v>0</v>
      </c>
      <c r="AB123" s="5">
        <f t="shared" si="72"/>
        <v>0</v>
      </c>
      <c r="AC123" s="5">
        <f t="shared" si="72"/>
        <v>0</v>
      </c>
      <c r="AD123" s="5">
        <f t="shared" si="72"/>
        <v>0</v>
      </c>
      <c r="AE123" s="5">
        <f t="shared" si="72"/>
        <v>0</v>
      </c>
      <c r="AF123" s="5">
        <f t="shared" si="72"/>
        <v>0</v>
      </c>
      <c r="AG123" s="5">
        <f t="shared" si="72"/>
        <v>0</v>
      </c>
      <c r="AH123" s="5">
        <f t="shared" si="72"/>
        <v>0</v>
      </c>
      <c r="AI123" s="5">
        <f t="shared" si="72"/>
        <v>0</v>
      </c>
      <c r="AJ123" s="5">
        <f t="shared" si="72"/>
        <v>0</v>
      </c>
      <c r="AK123" s="5">
        <f t="shared" si="72"/>
        <v>0</v>
      </c>
      <c r="AL123" s="5">
        <f t="shared" si="72"/>
        <v>0</v>
      </c>
      <c r="AM123" s="5">
        <f t="shared" si="72"/>
        <v>0</v>
      </c>
      <c r="AN123" s="5">
        <f t="shared" si="72"/>
        <v>0</v>
      </c>
      <c r="AO123" s="5">
        <f t="shared" si="72"/>
        <v>0</v>
      </c>
      <c r="AP123" s="5">
        <f t="shared" si="72"/>
        <v>0</v>
      </c>
      <c r="AQ123" s="5">
        <f t="shared" si="72"/>
        <v>0</v>
      </c>
      <c r="AR123" s="5">
        <f t="shared" si="72"/>
        <v>0</v>
      </c>
      <c r="AS123" s="5">
        <f t="shared" si="72"/>
        <v>0</v>
      </c>
      <c r="AT123" s="5">
        <f t="shared" si="72"/>
        <v>0</v>
      </c>
      <c r="AU123" s="5">
        <f t="shared" si="72"/>
        <v>0</v>
      </c>
      <c r="AV123" s="5">
        <f t="shared" si="72"/>
        <v>0</v>
      </c>
      <c r="AW123" s="5">
        <f t="shared" si="72"/>
        <v>0</v>
      </c>
      <c r="AX123" s="5">
        <f t="shared" si="72"/>
        <v>0</v>
      </c>
      <c r="AY123" s="5">
        <f t="shared" si="72"/>
        <v>0</v>
      </c>
      <c r="AZ123" s="5">
        <f t="shared" si="72"/>
        <v>0</v>
      </c>
      <c r="BA123" s="5">
        <f t="shared" si="72"/>
        <v>0</v>
      </c>
      <c r="BB123" s="5">
        <f t="shared" si="72"/>
        <v>0</v>
      </c>
      <c r="BC123" s="5"/>
    </row>
    <row r="124" spans="3:55" x14ac:dyDescent="0.2">
      <c r="C124">
        <v>123</v>
      </c>
      <c r="D124" s="2">
        <v>36</v>
      </c>
      <c r="E124" s="44">
        <v>36800</v>
      </c>
      <c r="F124" s="45">
        <v>19</v>
      </c>
      <c r="G124" s="45">
        <v>16</v>
      </c>
      <c r="H124" s="45">
        <v>12</v>
      </c>
      <c r="I124" s="45">
        <v>36</v>
      </c>
      <c r="J124" s="46">
        <v>890391</v>
      </c>
      <c r="K124" s="15">
        <f t="shared" si="28"/>
        <v>36800</v>
      </c>
      <c r="L124" s="17">
        <f t="shared" si="29"/>
        <v>471</v>
      </c>
      <c r="M124" s="5">
        <f t="shared" si="31"/>
        <v>36</v>
      </c>
      <c r="N124" s="15">
        <f t="shared" si="30"/>
        <v>37895</v>
      </c>
      <c r="Q124" s="24">
        <v>3</v>
      </c>
      <c r="R124" s="5">
        <f t="shared" ref="R124:BB124" si="73">IF($Q124&gt;=R$90,R37,0)</f>
        <v>0</v>
      </c>
      <c r="S124" s="5">
        <f t="shared" si="73"/>
        <v>0</v>
      </c>
      <c r="T124" s="5">
        <f t="shared" si="73"/>
        <v>0</v>
      </c>
      <c r="U124" s="5">
        <f t="shared" si="73"/>
        <v>0</v>
      </c>
      <c r="V124" s="5">
        <f t="shared" si="73"/>
        <v>0</v>
      </c>
      <c r="W124" s="5">
        <f t="shared" si="73"/>
        <v>0</v>
      </c>
      <c r="X124" s="5">
        <f t="shared" si="73"/>
        <v>0</v>
      </c>
      <c r="Y124" s="5">
        <f t="shared" si="73"/>
        <v>0</v>
      </c>
      <c r="Z124" s="5">
        <f t="shared" si="73"/>
        <v>0</v>
      </c>
      <c r="AA124" s="5">
        <f t="shared" si="73"/>
        <v>0</v>
      </c>
      <c r="AB124" s="5">
        <f t="shared" si="73"/>
        <v>0</v>
      </c>
      <c r="AC124" s="5">
        <f t="shared" si="73"/>
        <v>0</v>
      </c>
      <c r="AD124" s="5">
        <f t="shared" si="73"/>
        <v>0</v>
      </c>
      <c r="AE124" s="5">
        <f t="shared" si="73"/>
        <v>0</v>
      </c>
      <c r="AF124" s="5">
        <f t="shared" si="73"/>
        <v>0</v>
      </c>
      <c r="AG124" s="5">
        <f t="shared" si="73"/>
        <v>0</v>
      </c>
      <c r="AH124" s="5">
        <f t="shared" si="73"/>
        <v>0</v>
      </c>
      <c r="AI124" s="5">
        <f t="shared" si="73"/>
        <v>0</v>
      </c>
      <c r="AJ124" s="5">
        <f t="shared" si="73"/>
        <v>0</v>
      </c>
      <c r="AK124" s="5">
        <f t="shared" si="73"/>
        <v>0</v>
      </c>
      <c r="AL124" s="5">
        <f t="shared" si="73"/>
        <v>0</v>
      </c>
      <c r="AM124" s="5">
        <f t="shared" si="73"/>
        <v>0</v>
      </c>
      <c r="AN124" s="5">
        <f t="shared" si="73"/>
        <v>0</v>
      </c>
      <c r="AO124" s="5">
        <f t="shared" si="73"/>
        <v>0</v>
      </c>
      <c r="AP124" s="5">
        <f t="shared" si="73"/>
        <v>0</v>
      </c>
      <c r="AQ124" s="5">
        <f t="shared" si="73"/>
        <v>0</v>
      </c>
      <c r="AR124" s="5">
        <f t="shared" si="73"/>
        <v>0</v>
      </c>
      <c r="AS124" s="5">
        <f t="shared" si="73"/>
        <v>0</v>
      </c>
      <c r="AT124" s="5">
        <f t="shared" si="73"/>
        <v>0</v>
      </c>
      <c r="AU124" s="5">
        <f t="shared" si="73"/>
        <v>0</v>
      </c>
      <c r="AV124" s="5">
        <f t="shared" si="73"/>
        <v>0</v>
      </c>
      <c r="AW124" s="5">
        <f t="shared" si="73"/>
        <v>0</v>
      </c>
      <c r="AX124" s="5">
        <f t="shared" si="73"/>
        <v>0</v>
      </c>
      <c r="AY124" s="5">
        <f t="shared" si="73"/>
        <v>0</v>
      </c>
      <c r="AZ124" s="5">
        <f t="shared" si="73"/>
        <v>0</v>
      </c>
      <c r="BA124" s="5">
        <f t="shared" si="73"/>
        <v>0</v>
      </c>
      <c r="BB124" s="5">
        <f t="shared" si="73"/>
        <v>0</v>
      </c>
      <c r="BC124" s="5"/>
    </row>
    <row r="125" spans="3:55" x14ac:dyDescent="0.2">
      <c r="C125">
        <v>124</v>
      </c>
      <c r="D125" s="2">
        <v>19</v>
      </c>
      <c r="E125" s="44">
        <v>36800</v>
      </c>
      <c r="F125" s="45">
        <v>14</v>
      </c>
      <c r="G125" s="45">
        <v>31</v>
      </c>
      <c r="H125" s="45">
        <v>27</v>
      </c>
      <c r="I125" s="45">
        <v>19</v>
      </c>
      <c r="J125" s="46">
        <v>842012</v>
      </c>
      <c r="K125" s="15">
        <f t="shared" si="28"/>
        <v>36800</v>
      </c>
      <c r="L125" s="17">
        <f t="shared" si="29"/>
        <v>471</v>
      </c>
      <c r="M125" s="5">
        <f t="shared" si="31"/>
        <v>19</v>
      </c>
      <c r="N125" s="15">
        <f t="shared" si="30"/>
        <v>37377</v>
      </c>
      <c r="Q125" s="24">
        <v>2</v>
      </c>
      <c r="R125" s="5">
        <f t="shared" ref="R125:BB125" si="74">IF($Q125&gt;=R$90,R38,0)</f>
        <v>0</v>
      </c>
      <c r="S125" s="5">
        <f t="shared" si="74"/>
        <v>0</v>
      </c>
      <c r="T125" s="5">
        <f t="shared" si="74"/>
        <v>0</v>
      </c>
      <c r="U125" s="5">
        <f t="shared" si="74"/>
        <v>0</v>
      </c>
      <c r="V125" s="5">
        <f t="shared" si="74"/>
        <v>0</v>
      </c>
      <c r="W125" s="5">
        <f t="shared" si="74"/>
        <v>0</v>
      </c>
      <c r="X125" s="5">
        <f t="shared" si="74"/>
        <v>0</v>
      </c>
      <c r="Y125" s="5">
        <f t="shared" si="74"/>
        <v>0</v>
      </c>
      <c r="Z125" s="5">
        <f t="shared" si="74"/>
        <v>0</v>
      </c>
      <c r="AA125" s="5">
        <f t="shared" si="74"/>
        <v>0</v>
      </c>
      <c r="AB125" s="5">
        <f t="shared" si="74"/>
        <v>0</v>
      </c>
      <c r="AC125" s="5">
        <f t="shared" si="74"/>
        <v>0</v>
      </c>
      <c r="AD125" s="5">
        <f t="shared" si="74"/>
        <v>0</v>
      </c>
      <c r="AE125" s="5">
        <f t="shared" si="74"/>
        <v>0</v>
      </c>
      <c r="AF125" s="5">
        <f t="shared" si="74"/>
        <v>0</v>
      </c>
      <c r="AG125" s="5">
        <f t="shared" si="74"/>
        <v>0</v>
      </c>
      <c r="AH125" s="5">
        <f t="shared" si="74"/>
        <v>0</v>
      </c>
      <c r="AI125" s="5">
        <f t="shared" si="74"/>
        <v>0</v>
      </c>
      <c r="AJ125" s="5">
        <f t="shared" si="74"/>
        <v>0</v>
      </c>
      <c r="AK125" s="5">
        <f t="shared" si="74"/>
        <v>0</v>
      </c>
      <c r="AL125" s="5">
        <f t="shared" si="74"/>
        <v>0</v>
      </c>
      <c r="AM125" s="5">
        <f t="shared" si="74"/>
        <v>0</v>
      </c>
      <c r="AN125" s="5">
        <f t="shared" si="74"/>
        <v>0</v>
      </c>
      <c r="AO125" s="5">
        <f t="shared" si="74"/>
        <v>0</v>
      </c>
      <c r="AP125" s="5">
        <f t="shared" si="74"/>
        <v>0</v>
      </c>
      <c r="AQ125" s="5">
        <f t="shared" si="74"/>
        <v>0</v>
      </c>
      <c r="AR125" s="5">
        <f t="shared" si="74"/>
        <v>0</v>
      </c>
      <c r="AS125" s="5">
        <f t="shared" si="74"/>
        <v>0</v>
      </c>
      <c r="AT125" s="5">
        <f t="shared" si="74"/>
        <v>0</v>
      </c>
      <c r="AU125" s="5">
        <f t="shared" si="74"/>
        <v>0</v>
      </c>
      <c r="AV125" s="5">
        <f t="shared" si="74"/>
        <v>0</v>
      </c>
      <c r="AW125" s="5">
        <f t="shared" si="74"/>
        <v>0</v>
      </c>
      <c r="AX125" s="5">
        <f t="shared" si="74"/>
        <v>0</v>
      </c>
      <c r="AY125" s="5">
        <f t="shared" si="74"/>
        <v>0</v>
      </c>
      <c r="AZ125" s="5">
        <f t="shared" si="74"/>
        <v>0</v>
      </c>
      <c r="BA125" s="5">
        <f t="shared" si="74"/>
        <v>0</v>
      </c>
      <c r="BB125" s="5">
        <f t="shared" si="74"/>
        <v>0</v>
      </c>
      <c r="BC125" s="5"/>
    </row>
    <row r="126" spans="3:55" x14ac:dyDescent="0.2">
      <c r="C126">
        <v>125</v>
      </c>
      <c r="D126" s="2">
        <v>23</v>
      </c>
      <c r="E126" s="44">
        <v>36800</v>
      </c>
      <c r="F126" s="45">
        <v>2</v>
      </c>
      <c r="G126" s="45">
        <v>32</v>
      </c>
      <c r="H126" s="45">
        <v>6</v>
      </c>
      <c r="I126" s="45">
        <v>23</v>
      </c>
      <c r="J126" s="46">
        <v>1258871</v>
      </c>
      <c r="K126" s="15">
        <f t="shared" si="28"/>
        <v>36800</v>
      </c>
      <c r="L126" s="17">
        <f t="shared" si="29"/>
        <v>471</v>
      </c>
      <c r="M126" s="5">
        <f t="shared" si="31"/>
        <v>23</v>
      </c>
      <c r="N126" s="15">
        <f t="shared" si="30"/>
        <v>37500</v>
      </c>
      <c r="Q126" s="24">
        <v>1</v>
      </c>
      <c r="R126" s="5">
        <f t="shared" ref="R126:BB126" si="75">IF($Q126&gt;=R$90,R39,0)</f>
        <v>0</v>
      </c>
      <c r="S126" s="5">
        <f t="shared" si="75"/>
        <v>0</v>
      </c>
      <c r="T126" s="5">
        <f t="shared" si="75"/>
        <v>0</v>
      </c>
      <c r="U126" s="5">
        <f t="shared" si="75"/>
        <v>0</v>
      </c>
      <c r="V126" s="5">
        <f t="shared" si="75"/>
        <v>0</v>
      </c>
      <c r="W126" s="5">
        <f t="shared" si="75"/>
        <v>0</v>
      </c>
      <c r="X126" s="5">
        <f t="shared" si="75"/>
        <v>0</v>
      </c>
      <c r="Y126" s="5">
        <f t="shared" si="75"/>
        <v>0</v>
      </c>
      <c r="Z126" s="5">
        <f t="shared" si="75"/>
        <v>0</v>
      </c>
      <c r="AA126" s="5">
        <f t="shared" si="75"/>
        <v>0</v>
      </c>
      <c r="AB126" s="5">
        <f t="shared" si="75"/>
        <v>0</v>
      </c>
      <c r="AC126" s="5">
        <f t="shared" si="75"/>
        <v>0</v>
      </c>
      <c r="AD126" s="5">
        <f t="shared" si="75"/>
        <v>0</v>
      </c>
      <c r="AE126" s="5">
        <f t="shared" si="75"/>
        <v>0</v>
      </c>
      <c r="AF126" s="5">
        <f t="shared" si="75"/>
        <v>0</v>
      </c>
      <c r="AG126" s="5">
        <f t="shared" si="75"/>
        <v>0</v>
      </c>
      <c r="AH126" s="5">
        <f t="shared" si="75"/>
        <v>0</v>
      </c>
      <c r="AI126" s="5">
        <f t="shared" si="75"/>
        <v>0</v>
      </c>
      <c r="AJ126" s="5">
        <f t="shared" si="75"/>
        <v>0</v>
      </c>
      <c r="AK126" s="5">
        <f t="shared" si="75"/>
        <v>0</v>
      </c>
      <c r="AL126" s="5">
        <f t="shared" si="75"/>
        <v>0</v>
      </c>
      <c r="AM126" s="5">
        <f t="shared" si="75"/>
        <v>0</v>
      </c>
      <c r="AN126" s="5">
        <f t="shared" si="75"/>
        <v>0</v>
      </c>
      <c r="AO126" s="5">
        <f t="shared" si="75"/>
        <v>0</v>
      </c>
      <c r="AP126" s="5">
        <f t="shared" si="75"/>
        <v>0</v>
      </c>
      <c r="AQ126" s="5">
        <f t="shared" si="75"/>
        <v>0</v>
      </c>
      <c r="AR126" s="5">
        <f t="shared" si="75"/>
        <v>0</v>
      </c>
      <c r="AS126" s="5">
        <f t="shared" si="75"/>
        <v>0</v>
      </c>
      <c r="AT126" s="5">
        <f t="shared" si="75"/>
        <v>0</v>
      </c>
      <c r="AU126" s="5">
        <f t="shared" si="75"/>
        <v>0</v>
      </c>
      <c r="AV126" s="5">
        <f t="shared" si="75"/>
        <v>0</v>
      </c>
      <c r="AW126" s="5">
        <f t="shared" si="75"/>
        <v>0</v>
      </c>
      <c r="AX126" s="5">
        <f t="shared" si="75"/>
        <v>0</v>
      </c>
      <c r="AY126" s="5">
        <f t="shared" si="75"/>
        <v>0</v>
      </c>
      <c r="AZ126" s="5">
        <f t="shared" si="75"/>
        <v>0</v>
      </c>
      <c r="BA126" s="5">
        <f t="shared" si="75"/>
        <v>0</v>
      </c>
      <c r="BB126" s="5">
        <f t="shared" si="75"/>
        <v>0</v>
      </c>
      <c r="BC126" s="5"/>
    </row>
    <row r="127" spans="3:55" x14ac:dyDescent="0.2">
      <c r="C127">
        <v>126</v>
      </c>
      <c r="D127" s="2">
        <v>35</v>
      </c>
      <c r="E127" s="44">
        <v>36800</v>
      </c>
      <c r="F127" s="45">
        <v>3</v>
      </c>
      <c r="G127" s="45">
        <v>17</v>
      </c>
      <c r="H127" s="45">
        <v>33</v>
      </c>
      <c r="I127" s="45">
        <v>35</v>
      </c>
      <c r="J127" s="46">
        <v>1093793</v>
      </c>
      <c r="K127" s="15">
        <f t="shared" si="28"/>
        <v>36800</v>
      </c>
      <c r="L127" s="17">
        <f t="shared" si="29"/>
        <v>471</v>
      </c>
      <c r="M127" s="5">
        <f t="shared" si="31"/>
        <v>35</v>
      </c>
      <c r="N127" s="15">
        <f t="shared" si="30"/>
        <v>37865</v>
      </c>
      <c r="Q127" s="24">
        <v>0</v>
      </c>
      <c r="R127" s="5">
        <f t="shared" ref="R127:BB127" si="76">IF($Q127&gt;=R$90,R40,0)</f>
        <v>0</v>
      </c>
      <c r="S127" s="5">
        <f t="shared" si="76"/>
        <v>0</v>
      </c>
      <c r="T127" s="5">
        <f t="shared" si="76"/>
        <v>0</v>
      </c>
      <c r="U127" s="5">
        <f t="shared" si="76"/>
        <v>0</v>
      </c>
      <c r="V127" s="5">
        <f t="shared" si="76"/>
        <v>0</v>
      </c>
      <c r="W127" s="5">
        <f t="shared" si="76"/>
        <v>0</v>
      </c>
      <c r="X127" s="5">
        <f t="shared" si="76"/>
        <v>0</v>
      </c>
      <c r="Y127" s="5">
        <f t="shared" si="76"/>
        <v>0</v>
      </c>
      <c r="Z127" s="5">
        <f t="shared" si="76"/>
        <v>0</v>
      </c>
      <c r="AA127" s="5">
        <f t="shared" si="76"/>
        <v>0</v>
      </c>
      <c r="AB127" s="5">
        <f t="shared" si="76"/>
        <v>0</v>
      </c>
      <c r="AC127" s="5">
        <f t="shared" si="76"/>
        <v>0</v>
      </c>
      <c r="AD127" s="5">
        <f t="shared" si="76"/>
        <v>0</v>
      </c>
      <c r="AE127" s="5">
        <f t="shared" si="76"/>
        <v>0</v>
      </c>
      <c r="AF127" s="5">
        <f t="shared" si="76"/>
        <v>0</v>
      </c>
      <c r="AG127" s="5">
        <f t="shared" si="76"/>
        <v>0</v>
      </c>
      <c r="AH127" s="5">
        <f t="shared" si="76"/>
        <v>0</v>
      </c>
      <c r="AI127" s="5">
        <f t="shared" si="76"/>
        <v>0</v>
      </c>
      <c r="AJ127" s="5">
        <f t="shared" si="76"/>
        <v>0</v>
      </c>
      <c r="AK127" s="5">
        <f t="shared" si="76"/>
        <v>0</v>
      </c>
      <c r="AL127" s="5">
        <f t="shared" si="76"/>
        <v>0</v>
      </c>
      <c r="AM127" s="5">
        <f t="shared" si="76"/>
        <v>0</v>
      </c>
      <c r="AN127" s="5">
        <f t="shared" si="76"/>
        <v>0</v>
      </c>
      <c r="AO127" s="5">
        <f t="shared" si="76"/>
        <v>0</v>
      </c>
      <c r="AP127" s="5">
        <f t="shared" si="76"/>
        <v>0</v>
      </c>
      <c r="AQ127" s="5">
        <f t="shared" si="76"/>
        <v>0</v>
      </c>
      <c r="AR127" s="5">
        <f t="shared" si="76"/>
        <v>0</v>
      </c>
      <c r="AS127" s="5">
        <f t="shared" si="76"/>
        <v>0</v>
      </c>
      <c r="AT127" s="5">
        <f t="shared" si="76"/>
        <v>0</v>
      </c>
      <c r="AU127" s="5">
        <f t="shared" si="76"/>
        <v>0</v>
      </c>
      <c r="AV127" s="5">
        <f t="shared" si="76"/>
        <v>0</v>
      </c>
      <c r="AW127" s="5">
        <f t="shared" si="76"/>
        <v>0</v>
      </c>
      <c r="AX127" s="5">
        <f t="shared" si="76"/>
        <v>0</v>
      </c>
      <c r="AY127" s="5">
        <f t="shared" si="76"/>
        <v>0</v>
      </c>
      <c r="AZ127" s="5">
        <f t="shared" si="76"/>
        <v>0</v>
      </c>
      <c r="BA127" s="5">
        <f t="shared" si="76"/>
        <v>0</v>
      </c>
      <c r="BB127" s="5">
        <f t="shared" si="76"/>
        <v>0</v>
      </c>
      <c r="BC127" s="5"/>
    </row>
    <row r="128" spans="3:55" x14ac:dyDescent="0.2">
      <c r="C128">
        <v>127</v>
      </c>
      <c r="D128" s="2">
        <v>24</v>
      </c>
      <c r="E128" s="44">
        <v>36800</v>
      </c>
      <c r="F128" s="45">
        <v>9</v>
      </c>
      <c r="G128" s="45">
        <v>6</v>
      </c>
      <c r="H128" s="45">
        <v>11</v>
      </c>
      <c r="I128" s="45">
        <v>24</v>
      </c>
      <c r="J128" s="46">
        <v>840612</v>
      </c>
      <c r="K128" s="15">
        <f t="shared" si="28"/>
        <v>36800</v>
      </c>
      <c r="L128" s="17">
        <f t="shared" si="29"/>
        <v>471</v>
      </c>
      <c r="M128" s="5">
        <f t="shared" si="31"/>
        <v>24</v>
      </c>
      <c r="N128" s="15">
        <f t="shared" si="30"/>
        <v>37530</v>
      </c>
    </row>
    <row r="129" spans="3:54" x14ac:dyDescent="0.2">
      <c r="C129">
        <v>128</v>
      </c>
      <c r="D129" s="2">
        <v>33</v>
      </c>
      <c r="E129" s="44">
        <v>36800</v>
      </c>
      <c r="F129" s="45">
        <v>12</v>
      </c>
      <c r="G129" s="45">
        <v>21</v>
      </c>
      <c r="H129" s="45">
        <v>27</v>
      </c>
      <c r="I129" s="45">
        <v>33</v>
      </c>
      <c r="J129" s="46">
        <v>735335</v>
      </c>
      <c r="K129" s="15">
        <f t="shared" si="28"/>
        <v>36800</v>
      </c>
      <c r="L129" s="17">
        <f t="shared" si="29"/>
        <v>471</v>
      </c>
      <c r="M129" s="5">
        <f t="shared" si="31"/>
        <v>33</v>
      </c>
      <c r="N129" s="15">
        <f t="shared" si="30"/>
        <v>37803</v>
      </c>
    </row>
    <row r="130" spans="3:54" x14ac:dyDescent="0.2">
      <c r="C130">
        <v>129</v>
      </c>
      <c r="D130" s="2">
        <v>29</v>
      </c>
      <c r="E130" s="44">
        <v>36800</v>
      </c>
      <c r="F130" s="45">
        <v>18</v>
      </c>
      <c r="G130" s="45">
        <v>15</v>
      </c>
      <c r="H130" s="45">
        <v>31</v>
      </c>
      <c r="I130" s="45">
        <v>29</v>
      </c>
      <c r="J130" s="46">
        <v>1045923</v>
      </c>
      <c r="K130" s="15">
        <f t="shared" ref="K130:K193" si="77">DATE(YEAR(E130),MONTH(E130),1)</f>
        <v>36800</v>
      </c>
      <c r="L130" s="17">
        <f t="shared" ref="L130:L193" si="78">ROUND(($B$3-K130)/365.25*12,0)</f>
        <v>471</v>
      </c>
      <c r="M130" s="5">
        <f t="shared" si="31"/>
        <v>29</v>
      </c>
      <c r="N130" s="15">
        <f t="shared" ref="N130:N193" si="79">EDATE(E130,D130)</f>
        <v>37681</v>
      </c>
    </row>
    <row r="131" spans="3:54" x14ac:dyDescent="0.2">
      <c r="C131">
        <v>130</v>
      </c>
      <c r="D131" s="2">
        <v>34</v>
      </c>
      <c r="E131" s="44">
        <v>36800</v>
      </c>
      <c r="F131" s="45">
        <v>15</v>
      </c>
      <c r="G131" s="45">
        <v>21</v>
      </c>
      <c r="H131" s="45">
        <v>25</v>
      </c>
      <c r="I131" s="45">
        <v>34</v>
      </c>
      <c r="J131" s="46">
        <v>735089</v>
      </c>
      <c r="K131" s="15">
        <f t="shared" si="77"/>
        <v>36800</v>
      </c>
      <c r="L131" s="17">
        <f t="shared" si="78"/>
        <v>471</v>
      </c>
      <c r="M131" s="5">
        <f t="shared" ref="M131:M194" si="80">ROUND((N131-K131)/365.25*12,0)</f>
        <v>34</v>
      </c>
      <c r="N131" s="15">
        <f t="shared" si="79"/>
        <v>37834</v>
      </c>
    </row>
    <row r="132" spans="3:54" x14ac:dyDescent="0.2">
      <c r="C132">
        <v>131</v>
      </c>
      <c r="D132" s="2">
        <v>34</v>
      </c>
      <c r="E132" s="44">
        <v>36800</v>
      </c>
      <c r="F132" s="45">
        <v>2</v>
      </c>
      <c r="G132" s="45">
        <v>19</v>
      </c>
      <c r="H132" s="45">
        <v>8</v>
      </c>
      <c r="I132" s="45">
        <v>34</v>
      </c>
      <c r="J132" s="46">
        <v>940984</v>
      </c>
      <c r="K132" s="15">
        <f t="shared" si="77"/>
        <v>36800</v>
      </c>
      <c r="L132" s="17">
        <f t="shared" si="78"/>
        <v>471</v>
      </c>
      <c r="M132" s="5">
        <f t="shared" si="80"/>
        <v>34</v>
      </c>
      <c r="N132" s="15">
        <f t="shared" si="79"/>
        <v>37834</v>
      </c>
    </row>
    <row r="133" spans="3:54" x14ac:dyDescent="0.2">
      <c r="C133">
        <v>132</v>
      </c>
      <c r="D133" s="2">
        <v>32</v>
      </c>
      <c r="E133" s="44">
        <v>36800</v>
      </c>
      <c r="F133" s="45">
        <v>16</v>
      </c>
      <c r="G133" s="45">
        <v>34</v>
      </c>
      <c r="H133" s="45">
        <v>25</v>
      </c>
      <c r="I133" s="45">
        <v>32</v>
      </c>
      <c r="J133" s="46">
        <v>748911</v>
      </c>
      <c r="K133" s="15">
        <f t="shared" si="77"/>
        <v>36800</v>
      </c>
      <c r="L133" s="17">
        <f t="shared" si="78"/>
        <v>471</v>
      </c>
      <c r="M133" s="5">
        <f t="shared" si="80"/>
        <v>32</v>
      </c>
      <c r="N133" s="15">
        <f t="shared" si="79"/>
        <v>37773</v>
      </c>
      <c r="Q133" t="s">
        <v>19</v>
      </c>
    </row>
    <row r="134" spans="3:54" x14ac:dyDescent="0.2">
      <c r="C134">
        <v>133</v>
      </c>
      <c r="D134" s="2">
        <v>25</v>
      </c>
      <c r="E134" s="44">
        <v>36800</v>
      </c>
      <c r="F134" s="45">
        <v>9</v>
      </c>
      <c r="G134" s="45">
        <v>24</v>
      </c>
      <c r="H134" s="45">
        <v>18</v>
      </c>
      <c r="I134" s="45">
        <v>25</v>
      </c>
      <c r="J134" s="46">
        <v>1424091</v>
      </c>
      <c r="K134" s="15">
        <f t="shared" si="77"/>
        <v>36800</v>
      </c>
      <c r="L134" s="17">
        <f t="shared" si="78"/>
        <v>471</v>
      </c>
      <c r="M134" s="5">
        <f t="shared" si="80"/>
        <v>25</v>
      </c>
      <c r="N134" s="15">
        <f t="shared" si="79"/>
        <v>37561</v>
      </c>
      <c r="Q134" s="24"/>
      <c r="R134" s="97" t="s">
        <v>0</v>
      </c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</row>
    <row r="135" spans="3:54" x14ac:dyDescent="0.2">
      <c r="C135">
        <v>134</v>
      </c>
      <c r="D135" s="2">
        <v>30</v>
      </c>
      <c r="E135" s="44">
        <v>36800</v>
      </c>
      <c r="F135" s="45">
        <v>3</v>
      </c>
      <c r="G135" s="45">
        <v>28</v>
      </c>
      <c r="H135" s="45">
        <v>9</v>
      </c>
      <c r="I135" s="45">
        <v>30</v>
      </c>
      <c r="J135" s="46">
        <v>1313979</v>
      </c>
      <c r="K135" s="15">
        <f t="shared" si="77"/>
        <v>36800</v>
      </c>
      <c r="L135" s="17">
        <f t="shared" si="78"/>
        <v>471</v>
      </c>
      <c r="M135" s="5">
        <f t="shared" si="80"/>
        <v>30</v>
      </c>
      <c r="N135" s="15">
        <f t="shared" si="79"/>
        <v>37712</v>
      </c>
      <c r="Q135" s="24" t="s">
        <v>17</v>
      </c>
      <c r="R135" s="24">
        <v>0</v>
      </c>
      <c r="S135" s="24">
        <v>1</v>
      </c>
      <c r="T135" s="24">
        <v>2</v>
      </c>
      <c r="U135" s="24">
        <v>3</v>
      </c>
      <c r="V135" s="24">
        <v>4</v>
      </c>
      <c r="W135" s="24">
        <v>5</v>
      </c>
      <c r="X135" s="24">
        <v>6</v>
      </c>
      <c r="Y135" s="24">
        <v>7</v>
      </c>
      <c r="Z135" s="24">
        <v>8</v>
      </c>
      <c r="AA135" s="24">
        <v>9</v>
      </c>
      <c r="AB135" s="24">
        <v>10</v>
      </c>
      <c r="AC135" s="24">
        <v>11</v>
      </c>
      <c r="AD135" s="24">
        <v>12</v>
      </c>
      <c r="AE135" s="24">
        <v>13</v>
      </c>
      <c r="AF135" s="24">
        <v>14</v>
      </c>
      <c r="AG135" s="24">
        <v>15</v>
      </c>
      <c r="AH135" s="24">
        <v>16</v>
      </c>
      <c r="AI135" s="24">
        <v>17</v>
      </c>
      <c r="AJ135" s="24">
        <v>18</v>
      </c>
      <c r="AK135" s="24">
        <v>19</v>
      </c>
      <c r="AL135" s="24">
        <v>20</v>
      </c>
      <c r="AM135" s="24">
        <v>21</v>
      </c>
      <c r="AN135" s="24">
        <v>22</v>
      </c>
      <c r="AO135" s="24">
        <v>23</v>
      </c>
      <c r="AP135" s="24">
        <v>24</v>
      </c>
      <c r="AQ135" s="24">
        <v>25</v>
      </c>
      <c r="AR135" s="24">
        <v>26</v>
      </c>
      <c r="AS135" s="24">
        <v>27</v>
      </c>
      <c r="AT135" s="24">
        <v>28</v>
      </c>
      <c r="AU135" s="24">
        <v>29</v>
      </c>
      <c r="AV135" s="24">
        <v>30</v>
      </c>
      <c r="AW135" s="24">
        <v>31</v>
      </c>
      <c r="AX135" s="24">
        <v>32</v>
      </c>
      <c r="AY135" s="24">
        <v>33</v>
      </c>
      <c r="AZ135" s="24">
        <v>34</v>
      </c>
      <c r="BA135" s="24">
        <v>35</v>
      </c>
      <c r="BB135" s="24">
        <v>36</v>
      </c>
    </row>
    <row r="136" spans="3:54" x14ac:dyDescent="0.2">
      <c r="C136">
        <v>135</v>
      </c>
      <c r="D136" s="2">
        <v>28</v>
      </c>
      <c r="E136" s="44">
        <v>36800</v>
      </c>
      <c r="F136" s="45">
        <v>11</v>
      </c>
      <c r="G136" s="45">
        <v>35</v>
      </c>
      <c r="H136" s="45">
        <v>19</v>
      </c>
      <c r="I136" s="45">
        <v>28</v>
      </c>
      <c r="J136" s="46">
        <v>822979</v>
      </c>
      <c r="K136" s="15">
        <f t="shared" si="77"/>
        <v>36800</v>
      </c>
      <c r="L136" s="17">
        <f t="shared" si="78"/>
        <v>471</v>
      </c>
      <c r="M136" s="5">
        <f t="shared" si="80"/>
        <v>28</v>
      </c>
      <c r="N136" s="15">
        <f t="shared" si="79"/>
        <v>37653</v>
      </c>
      <c r="Q136" s="24">
        <v>36</v>
      </c>
      <c r="R136" s="5">
        <f>IF($Q136&gt;=R$135,R47,0)</f>
        <v>0</v>
      </c>
      <c r="S136" s="5">
        <f t="shared" ref="S136:BB136" si="81">IF($Q136&gt;=S$135,S47,0)</f>
        <v>0</v>
      </c>
      <c r="T136" s="5">
        <f t="shared" si="81"/>
        <v>0</v>
      </c>
      <c r="U136" s="5">
        <f t="shared" si="81"/>
        <v>0</v>
      </c>
      <c r="V136" s="5">
        <f t="shared" si="81"/>
        <v>0</v>
      </c>
      <c r="W136" s="5">
        <f t="shared" si="81"/>
        <v>0</v>
      </c>
      <c r="X136" s="5">
        <f t="shared" si="81"/>
        <v>0</v>
      </c>
      <c r="Y136" s="5">
        <f t="shared" si="81"/>
        <v>0</v>
      </c>
      <c r="Z136" s="5">
        <f t="shared" si="81"/>
        <v>0</v>
      </c>
      <c r="AA136" s="5">
        <f t="shared" si="81"/>
        <v>0</v>
      </c>
      <c r="AB136" s="5">
        <f t="shared" si="81"/>
        <v>0</v>
      </c>
      <c r="AC136" s="5">
        <f t="shared" si="81"/>
        <v>0</v>
      </c>
      <c r="AD136" s="5">
        <f t="shared" si="81"/>
        <v>0</v>
      </c>
      <c r="AE136" s="5">
        <f t="shared" si="81"/>
        <v>0</v>
      </c>
      <c r="AF136" s="5">
        <f t="shared" si="81"/>
        <v>0</v>
      </c>
      <c r="AG136" s="5">
        <f t="shared" si="81"/>
        <v>0</v>
      </c>
      <c r="AH136" s="5">
        <f t="shared" si="81"/>
        <v>1</v>
      </c>
      <c r="AI136" s="5">
        <f t="shared" si="81"/>
        <v>0</v>
      </c>
      <c r="AJ136" s="5">
        <f t="shared" si="81"/>
        <v>0</v>
      </c>
      <c r="AK136" s="5">
        <f t="shared" si="81"/>
        <v>0</v>
      </c>
      <c r="AL136" s="5">
        <f t="shared" si="81"/>
        <v>0</v>
      </c>
      <c r="AM136" s="5">
        <f t="shared" si="81"/>
        <v>1</v>
      </c>
      <c r="AN136" s="5">
        <f t="shared" si="81"/>
        <v>0</v>
      </c>
      <c r="AO136" s="5">
        <f t="shared" si="81"/>
        <v>0</v>
      </c>
      <c r="AP136" s="5">
        <f t="shared" si="81"/>
        <v>0</v>
      </c>
      <c r="AQ136" s="5">
        <f t="shared" si="81"/>
        <v>0</v>
      </c>
      <c r="AR136" s="5">
        <f t="shared" si="81"/>
        <v>3</v>
      </c>
      <c r="AS136" s="5">
        <f t="shared" si="81"/>
        <v>1</v>
      </c>
      <c r="AT136" s="5">
        <f t="shared" si="81"/>
        <v>0</v>
      </c>
      <c r="AU136" s="5">
        <f t="shared" si="81"/>
        <v>1</v>
      </c>
      <c r="AV136" s="5">
        <f t="shared" si="81"/>
        <v>0</v>
      </c>
      <c r="AW136" s="5">
        <f t="shared" si="81"/>
        <v>1</v>
      </c>
      <c r="AX136" s="5">
        <f t="shared" si="81"/>
        <v>0</v>
      </c>
      <c r="AY136" s="5">
        <f t="shared" si="81"/>
        <v>1</v>
      </c>
      <c r="AZ136" s="5">
        <f t="shared" si="81"/>
        <v>3</v>
      </c>
      <c r="BA136" s="5">
        <f t="shared" si="81"/>
        <v>2</v>
      </c>
      <c r="BB136" s="5">
        <f t="shared" si="81"/>
        <v>0</v>
      </c>
    </row>
    <row r="137" spans="3:54" x14ac:dyDescent="0.2">
      <c r="C137">
        <v>136</v>
      </c>
      <c r="D137" s="2">
        <v>21</v>
      </c>
      <c r="E137" s="44">
        <v>36800</v>
      </c>
      <c r="F137" s="45">
        <v>4</v>
      </c>
      <c r="G137" s="45">
        <v>7</v>
      </c>
      <c r="H137" s="45">
        <v>26</v>
      </c>
      <c r="I137" s="45">
        <v>21</v>
      </c>
      <c r="J137" s="46">
        <v>615874</v>
      </c>
      <c r="K137" s="15">
        <f t="shared" si="77"/>
        <v>36800</v>
      </c>
      <c r="L137" s="17">
        <f t="shared" si="78"/>
        <v>471</v>
      </c>
      <c r="M137" s="5">
        <f t="shared" si="80"/>
        <v>21</v>
      </c>
      <c r="N137" s="15">
        <f t="shared" si="79"/>
        <v>37438</v>
      </c>
      <c r="Q137" s="24">
        <v>35</v>
      </c>
      <c r="R137" s="5">
        <f t="shared" ref="R137:BB137" si="82">IF($Q137&gt;=R$135,R48,0)</f>
        <v>0</v>
      </c>
      <c r="S137" s="5">
        <f t="shared" si="82"/>
        <v>0</v>
      </c>
      <c r="T137" s="5">
        <f t="shared" si="82"/>
        <v>0</v>
      </c>
      <c r="U137" s="5">
        <f t="shared" si="82"/>
        <v>0</v>
      </c>
      <c r="V137" s="5">
        <f t="shared" si="82"/>
        <v>0</v>
      </c>
      <c r="W137" s="5">
        <f t="shared" si="82"/>
        <v>0</v>
      </c>
      <c r="X137" s="5">
        <f t="shared" si="82"/>
        <v>0</v>
      </c>
      <c r="Y137" s="5">
        <f t="shared" si="82"/>
        <v>0</v>
      </c>
      <c r="Z137" s="5">
        <f t="shared" si="82"/>
        <v>0</v>
      </c>
      <c r="AA137" s="5">
        <f t="shared" si="82"/>
        <v>0</v>
      </c>
      <c r="AB137" s="5">
        <f t="shared" si="82"/>
        <v>0</v>
      </c>
      <c r="AC137" s="5">
        <f t="shared" si="82"/>
        <v>0</v>
      </c>
      <c r="AD137" s="5">
        <f t="shared" si="82"/>
        <v>0</v>
      </c>
      <c r="AE137" s="5">
        <f t="shared" si="82"/>
        <v>0</v>
      </c>
      <c r="AF137" s="5">
        <f t="shared" si="82"/>
        <v>0</v>
      </c>
      <c r="AG137" s="5">
        <f t="shared" si="82"/>
        <v>1</v>
      </c>
      <c r="AH137" s="5">
        <f t="shared" si="82"/>
        <v>0</v>
      </c>
      <c r="AI137" s="5">
        <f t="shared" si="82"/>
        <v>0</v>
      </c>
      <c r="AJ137" s="5">
        <f t="shared" si="82"/>
        <v>0</v>
      </c>
      <c r="AK137" s="5">
        <f t="shared" si="82"/>
        <v>0</v>
      </c>
      <c r="AL137" s="5">
        <f t="shared" si="82"/>
        <v>0</v>
      </c>
      <c r="AM137" s="5">
        <f t="shared" si="82"/>
        <v>1</v>
      </c>
      <c r="AN137" s="5">
        <f t="shared" si="82"/>
        <v>0</v>
      </c>
      <c r="AO137" s="5">
        <f t="shared" si="82"/>
        <v>1</v>
      </c>
      <c r="AP137" s="5">
        <f t="shared" si="82"/>
        <v>0</v>
      </c>
      <c r="AQ137" s="5">
        <f t="shared" si="82"/>
        <v>1</v>
      </c>
      <c r="AR137" s="5">
        <f t="shared" si="82"/>
        <v>1</v>
      </c>
      <c r="AS137" s="5">
        <f t="shared" si="82"/>
        <v>0</v>
      </c>
      <c r="AT137" s="5">
        <f t="shared" si="82"/>
        <v>0</v>
      </c>
      <c r="AU137" s="5">
        <f t="shared" si="82"/>
        <v>0</v>
      </c>
      <c r="AV137" s="5">
        <f t="shared" si="82"/>
        <v>0</v>
      </c>
      <c r="AW137" s="5">
        <f t="shared" si="82"/>
        <v>2</v>
      </c>
      <c r="AX137" s="5">
        <f t="shared" si="82"/>
        <v>0</v>
      </c>
      <c r="AY137" s="5">
        <f t="shared" si="82"/>
        <v>0</v>
      </c>
      <c r="AZ137" s="5">
        <f t="shared" si="82"/>
        <v>2</v>
      </c>
      <c r="BA137" s="5">
        <f t="shared" si="82"/>
        <v>2</v>
      </c>
      <c r="BB137" s="5">
        <f t="shared" si="82"/>
        <v>0</v>
      </c>
    </row>
    <row r="138" spans="3:54" x14ac:dyDescent="0.2">
      <c r="C138">
        <v>137</v>
      </c>
      <c r="D138" s="2">
        <v>33</v>
      </c>
      <c r="E138" s="44">
        <v>36800</v>
      </c>
      <c r="F138" s="45">
        <v>15</v>
      </c>
      <c r="G138" s="45">
        <v>26</v>
      </c>
      <c r="H138" s="45">
        <v>18</v>
      </c>
      <c r="I138" s="45">
        <v>33</v>
      </c>
      <c r="J138" s="46">
        <v>682347</v>
      </c>
      <c r="K138" s="15">
        <f t="shared" si="77"/>
        <v>36800</v>
      </c>
      <c r="L138" s="17">
        <f t="shared" si="78"/>
        <v>471</v>
      </c>
      <c r="M138" s="5">
        <f t="shared" si="80"/>
        <v>33</v>
      </c>
      <c r="N138" s="15">
        <f t="shared" si="79"/>
        <v>37803</v>
      </c>
      <c r="Q138" s="24">
        <v>34</v>
      </c>
      <c r="R138" s="5">
        <f t="shared" ref="R138:BB138" si="83">IF($Q138&gt;=R$135,R49,0)</f>
        <v>0</v>
      </c>
      <c r="S138" s="5">
        <f t="shared" si="83"/>
        <v>0</v>
      </c>
      <c r="T138" s="5">
        <f t="shared" si="83"/>
        <v>0</v>
      </c>
      <c r="U138" s="5">
        <f t="shared" si="83"/>
        <v>0</v>
      </c>
      <c r="V138" s="5">
        <f t="shared" si="83"/>
        <v>0</v>
      </c>
      <c r="W138" s="5">
        <f t="shared" si="83"/>
        <v>0</v>
      </c>
      <c r="X138" s="5">
        <f t="shared" si="83"/>
        <v>0</v>
      </c>
      <c r="Y138" s="5">
        <f t="shared" si="83"/>
        <v>0</v>
      </c>
      <c r="Z138" s="5">
        <f t="shared" si="83"/>
        <v>0</v>
      </c>
      <c r="AA138" s="5">
        <f t="shared" si="83"/>
        <v>0</v>
      </c>
      <c r="AB138" s="5">
        <f t="shared" si="83"/>
        <v>0</v>
      </c>
      <c r="AC138" s="5">
        <f t="shared" si="83"/>
        <v>0</v>
      </c>
      <c r="AD138" s="5">
        <f t="shared" si="83"/>
        <v>0</v>
      </c>
      <c r="AE138" s="5">
        <f t="shared" si="83"/>
        <v>0</v>
      </c>
      <c r="AF138" s="5">
        <f t="shared" si="83"/>
        <v>0</v>
      </c>
      <c r="AG138" s="5">
        <f t="shared" si="83"/>
        <v>0</v>
      </c>
      <c r="AH138" s="5">
        <f t="shared" si="83"/>
        <v>1</v>
      </c>
      <c r="AI138" s="5">
        <f t="shared" si="83"/>
        <v>1</v>
      </c>
      <c r="AJ138" s="5">
        <f t="shared" si="83"/>
        <v>0</v>
      </c>
      <c r="AK138" s="5">
        <f t="shared" si="83"/>
        <v>0</v>
      </c>
      <c r="AL138" s="5">
        <f t="shared" si="83"/>
        <v>0</v>
      </c>
      <c r="AM138" s="5">
        <f t="shared" si="83"/>
        <v>0</v>
      </c>
      <c r="AN138" s="5">
        <f t="shared" si="83"/>
        <v>0</v>
      </c>
      <c r="AO138" s="5">
        <f t="shared" si="83"/>
        <v>0</v>
      </c>
      <c r="AP138" s="5">
        <f t="shared" si="83"/>
        <v>1</v>
      </c>
      <c r="AQ138" s="5">
        <f t="shared" si="83"/>
        <v>0</v>
      </c>
      <c r="AR138" s="5">
        <f t="shared" si="83"/>
        <v>1</v>
      </c>
      <c r="AS138" s="5">
        <f t="shared" si="83"/>
        <v>1</v>
      </c>
      <c r="AT138" s="5">
        <f t="shared" si="83"/>
        <v>1</v>
      </c>
      <c r="AU138" s="5">
        <f t="shared" si="83"/>
        <v>2</v>
      </c>
      <c r="AV138" s="5">
        <f t="shared" si="83"/>
        <v>1</v>
      </c>
      <c r="AW138" s="5">
        <f t="shared" si="83"/>
        <v>1</v>
      </c>
      <c r="AX138" s="5">
        <f t="shared" si="83"/>
        <v>1</v>
      </c>
      <c r="AY138" s="5">
        <f t="shared" si="83"/>
        <v>0</v>
      </c>
      <c r="AZ138" s="5">
        <f t="shared" si="83"/>
        <v>1</v>
      </c>
      <c r="BA138" s="5">
        <f t="shared" si="83"/>
        <v>0</v>
      </c>
      <c r="BB138" s="5">
        <f t="shared" si="83"/>
        <v>0</v>
      </c>
    </row>
    <row r="139" spans="3:54" x14ac:dyDescent="0.2">
      <c r="C139">
        <v>138</v>
      </c>
      <c r="D139" s="2">
        <v>36</v>
      </c>
      <c r="E139" s="44">
        <v>36831</v>
      </c>
      <c r="F139" s="45">
        <v>2</v>
      </c>
      <c r="G139" s="45">
        <v>36</v>
      </c>
      <c r="H139" s="45">
        <v>11</v>
      </c>
      <c r="I139" s="45">
        <v>36</v>
      </c>
      <c r="J139" s="46">
        <v>529965</v>
      </c>
      <c r="K139" s="15">
        <f t="shared" si="77"/>
        <v>36831</v>
      </c>
      <c r="L139" s="17">
        <f t="shared" si="78"/>
        <v>470</v>
      </c>
      <c r="M139" s="5">
        <f t="shared" si="80"/>
        <v>36</v>
      </c>
      <c r="N139" s="15">
        <f t="shared" si="79"/>
        <v>37926</v>
      </c>
      <c r="Q139" s="24">
        <v>33</v>
      </c>
      <c r="R139" s="5">
        <f t="shared" ref="R139:BB139" si="84">IF($Q139&gt;=R$135,R50,0)</f>
        <v>0</v>
      </c>
      <c r="S139" s="5">
        <f t="shared" si="84"/>
        <v>0</v>
      </c>
      <c r="T139" s="5">
        <f t="shared" si="84"/>
        <v>0</v>
      </c>
      <c r="U139" s="5">
        <f t="shared" si="84"/>
        <v>0</v>
      </c>
      <c r="V139" s="5">
        <f t="shared" si="84"/>
        <v>0</v>
      </c>
      <c r="W139" s="5">
        <f t="shared" si="84"/>
        <v>0</v>
      </c>
      <c r="X139" s="5">
        <f t="shared" si="84"/>
        <v>0</v>
      </c>
      <c r="Y139" s="5">
        <f t="shared" si="84"/>
        <v>0</v>
      </c>
      <c r="Z139" s="5">
        <f t="shared" si="84"/>
        <v>0</v>
      </c>
      <c r="AA139" s="5">
        <f t="shared" si="84"/>
        <v>0</v>
      </c>
      <c r="AB139" s="5">
        <f t="shared" si="84"/>
        <v>0</v>
      </c>
      <c r="AC139" s="5">
        <f t="shared" si="84"/>
        <v>0</v>
      </c>
      <c r="AD139" s="5">
        <f t="shared" si="84"/>
        <v>0</v>
      </c>
      <c r="AE139" s="5">
        <f t="shared" si="84"/>
        <v>0</v>
      </c>
      <c r="AF139" s="5">
        <f t="shared" si="84"/>
        <v>0</v>
      </c>
      <c r="AG139" s="5">
        <f t="shared" si="84"/>
        <v>1</v>
      </c>
      <c r="AH139" s="5">
        <f t="shared" si="84"/>
        <v>0</v>
      </c>
      <c r="AI139" s="5">
        <f t="shared" si="84"/>
        <v>0</v>
      </c>
      <c r="AJ139" s="5">
        <f t="shared" si="84"/>
        <v>0</v>
      </c>
      <c r="AK139" s="5">
        <f t="shared" si="84"/>
        <v>0</v>
      </c>
      <c r="AL139" s="5">
        <f t="shared" si="84"/>
        <v>0</v>
      </c>
      <c r="AM139" s="5">
        <f t="shared" si="84"/>
        <v>0</v>
      </c>
      <c r="AN139" s="5">
        <f t="shared" si="84"/>
        <v>1</v>
      </c>
      <c r="AO139" s="5">
        <f t="shared" si="84"/>
        <v>0</v>
      </c>
      <c r="AP139" s="5">
        <f t="shared" si="84"/>
        <v>1</v>
      </c>
      <c r="AQ139" s="5">
        <f t="shared" si="84"/>
        <v>1</v>
      </c>
      <c r="AR139" s="5">
        <f t="shared" si="84"/>
        <v>0</v>
      </c>
      <c r="AS139" s="5">
        <f t="shared" si="84"/>
        <v>1</v>
      </c>
      <c r="AT139" s="5">
        <f t="shared" si="84"/>
        <v>1</v>
      </c>
      <c r="AU139" s="5">
        <f t="shared" si="84"/>
        <v>0</v>
      </c>
      <c r="AV139" s="5">
        <f t="shared" si="84"/>
        <v>1</v>
      </c>
      <c r="AW139" s="5">
        <f t="shared" si="84"/>
        <v>0</v>
      </c>
      <c r="AX139" s="5">
        <f t="shared" si="84"/>
        <v>0</v>
      </c>
      <c r="AY139" s="5">
        <f t="shared" si="84"/>
        <v>3</v>
      </c>
      <c r="AZ139" s="5">
        <f t="shared" si="84"/>
        <v>0</v>
      </c>
      <c r="BA139" s="5">
        <f t="shared" si="84"/>
        <v>0</v>
      </c>
      <c r="BB139" s="5">
        <f t="shared" si="84"/>
        <v>0</v>
      </c>
    </row>
    <row r="140" spans="3:54" x14ac:dyDescent="0.2">
      <c r="C140">
        <v>139</v>
      </c>
      <c r="D140" s="2">
        <v>29</v>
      </c>
      <c r="E140" s="44">
        <v>36831</v>
      </c>
      <c r="F140" s="45">
        <v>10</v>
      </c>
      <c r="G140" s="45">
        <v>7</v>
      </c>
      <c r="H140" s="45">
        <v>15</v>
      </c>
      <c r="I140" s="45">
        <v>29</v>
      </c>
      <c r="J140" s="46">
        <v>663265</v>
      </c>
      <c r="K140" s="15">
        <f t="shared" si="77"/>
        <v>36831</v>
      </c>
      <c r="L140" s="17">
        <f t="shared" si="78"/>
        <v>470</v>
      </c>
      <c r="M140" s="5">
        <f t="shared" si="80"/>
        <v>29</v>
      </c>
      <c r="N140" s="15">
        <f t="shared" si="79"/>
        <v>37712</v>
      </c>
      <c r="Q140" s="24">
        <v>32</v>
      </c>
      <c r="R140" s="5">
        <f t="shared" ref="R140:BB140" si="85">IF($Q140&gt;=R$135,R51,0)</f>
        <v>0</v>
      </c>
      <c r="S140" s="5">
        <f t="shared" si="85"/>
        <v>0</v>
      </c>
      <c r="T140" s="5">
        <f t="shared" si="85"/>
        <v>0</v>
      </c>
      <c r="U140" s="5">
        <f t="shared" si="85"/>
        <v>0</v>
      </c>
      <c r="V140" s="5">
        <f t="shared" si="85"/>
        <v>0</v>
      </c>
      <c r="W140" s="5">
        <f t="shared" si="85"/>
        <v>0</v>
      </c>
      <c r="X140" s="5">
        <f t="shared" si="85"/>
        <v>0</v>
      </c>
      <c r="Y140" s="5">
        <f t="shared" si="85"/>
        <v>0</v>
      </c>
      <c r="Z140" s="5">
        <f t="shared" si="85"/>
        <v>0</v>
      </c>
      <c r="AA140" s="5">
        <f t="shared" si="85"/>
        <v>0</v>
      </c>
      <c r="AB140" s="5">
        <f t="shared" si="85"/>
        <v>0</v>
      </c>
      <c r="AC140" s="5">
        <f t="shared" si="85"/>
        <v>1</v>
      </c>
      <c r="AD140" s="5">
        <f t="shared" si="85"/>
        <v>1</v>
      </c>
      <c r="AE140" s="5">
        <f t="shared" si="85"/>
        <v>0</v>
      </c>
      <c r="AF140" s="5">
        <f t="shared" si="85"/>
        <v>0</v>
      </c>
      <c r="AG140" s="5">
        <f t="shared" si="85"/>
        <v>0</v>
      </c>
      <c r="AH140" s="5">
        <f t="shared" si="85"/>
        <v>0</v>
      </c>
      <c r="AI140" s="5">
        <f t="shared" si="85"/>
        <v>1</v>
      </c>
      <c r="AJ140" s="5">
        <f t="shared" si="85"/>
        <v>0</v>
      </c>
      <c r="AK140" s="5">
        <f t="shared" si="85"/>
        <v>0</v>
      </c>
      <c r="AL140" s="5">
        <f t="shared" si="85"/>
        <v>0</v>
      </c>
      <c r="AM140" s="5">
        <f t="shared" si="85"/>
        <v>1</v>
      </c>
      <c r="AN140" s="5">
        <f t="shared" si="85"/>
        <v>0</v>
      </c>
      <c r="AO140" s="5">
        <f t="shared" si="85"/>
        <v>1</v>
      </c>
      <c r="AP140" s="5">
        <f t="shared" si="85"/>
        <v>0</v>
      </c>
      <c r="AQ140" s="5">
        <f t="shared" si="85"/>
        <v>0</v>
      </c>
      <c r="AR140" s="5">
        <f t="shared" si="85"/>
        <v>1</v>
      </c>
      <c r="AS140" s="5">
        <f t="shared" si="85"/>
        <v>0</v>
      </c>
      <c r="AT140" s="5">
        <f t="shared" si="85"/>
        <v>0</v>
      </c>
      <c r="AU140" s="5">
        <f t="shared" si="85"/>
        <v>0</v>
      </c>
      <c r="AV140" s="5">
        <f t="shared" si="85"/>
        <v>1</v>
      </c>
      <c r="AW140" s="5">
        <f t="shared" si="85"/>
        <v>2</v>
      </c>
      <c r="AX140" s="5">
        <f t="shared" si="85"/>
        <v>0</v>
      </c>
      <c r="AY140" s="5">
        <f t="shared" si="85"/>
        <v>0</v>
      </c>
      <c r="AZ140" s="5">
        <f t="shared" si="85"/>
        <v>0</v>
      </c>
      <c r="BA140" s="5">
        <f t="shared" si="85"/>
        <v>0</v>
      </c>
      <c r="BB140" s="5">
        <f t="shared" si="85"/>
        <v>0</v>
      </c>
    </row>
    <row r="141" spans="3:54" x14ac:dyDescent="0.2">
      <c r="C141">
        <v>140</v>
      </c>
      <c r="D141" s="2">
        <v>32</v>
      </c>
      <c r="E141" s="44">
        <v>36831</v>
      </c>
      <c r="F141" s="45">
        <v>10</v>
      </c>
      <c r="G141" s="45">
        <v>34</v>
      </c>
      <c r="H141" s="45">
        <v>15</v>
      </c>
      <c r="I141" s="45">
        <v>32</v>
      </c>
      <c r="J141" s="46">
        <v>706493</v>
      </c>
      <c r="K141" s="15">
        <f t="shared" si="77"/>
        <v>36831</v>
      </c>
      <c r="L141" s="17">
        <f t="shared" si="78"/>
        <v>470</v>
      </c>
      <c r="M141" s="5">
        <f t="shared" si="80"/>
        <v>32</v>
      </c>
      <c r="N141" s="15">
        <f t="shared" si="79"/>
        <v>37803</v>
      </c>
      <c r="Q141" s="24">
        <v>31</v>
      </c>
      <c r="R141" s="5">
        <f t="shared" ref="R141:BB141" si="86">IF($Q141&gt;=R$135,R52,0)</f>
        <v>0</v>
      </c>
      <c r="S141" s="5">
        <f t="shared" si="86"/>
        <v>0</v>
      </c>
      <c r="T141" s="5">
        <f t="shared" si="86"/>
        <v>0</v>
      </c>
      <c r="U141" s="5">
        <f t="shared" si="86"/>
        <v>0</v>
      </c>
      <c r="V141" s="5">
        <f t="shared" si="86"/>
        <v>0</v>
      </c>
      <c r="W141" s="5">
        <f t="shared" si="86"/>
        <v>0</v>
      </c>
      <c r="X141" s="5">
        <f t="shared" si="86"/>
        <v>0</v>
      </c>
      <c r="Y141" s="5">
        <f t="shared" si="86"/>
        <v>0</v>
      </c>
      <c r="Z141" s="5">
        <f t="shared" si="86"/>
        <v>0</v>
      </c>
      <c r="AA141" s="5">
        <f t="shared" si="86"/>
        <v>0</v>
      </c>
      <c r="AB141" s="5">
        <f t="shared" si="86"/>
        <v>0</v>
      </c>
      <c r="AC141" s="5">
        <f t="shared" si="86"/>
        <v>0</v>
      </c>
      <c r="AD141" s="5">
        <f t="shared" si="86"/>
        <v>1</v>
      </c>
      <c r="AE141" s="5">
        <f t="shared" si="86"/>
        <v>0</v>
      </c>
      <c r="AF141" s="5">
        <f t="shared" si="86"/>
        <v>0</v>
      </c>
      <c r="AG141" s="5">
        <f t="shared" si="86"/>
        <v>2</v>
      </c>
      <c r="AH141" s="5">
        <f t="shared" si="86"/>
        <v>0</v>
      </c>
      <c r="AI141" s="5">
        <f t="shared" si="86"/>
        <v>0</v>
      </c>
      <c r="AJ141" s="5">
        <f t="shared" si="86"/>
        <v>0</v>
      </c>
      <c r="AK141" s="5">
        <f t="shared" si="86"/>
        <v>0</v>
      </c>
      <c r="AL141" s="5">
        <f t="shared" si="86"/>
        <v>0</v>
      </c>
      <c r="AM141" s="5">
        <f t="shared" si="86"/>
        <v>0</v>
      </c>
      <c r="AN141" s="5">
        <f t="shared" si="86"/>
        <v>0</v>
      </c>
      <c r="AO141" s="5">
        <f t="shared" si="86"/>
        <v>0</v>
      </c>
      <c r="AP141" s="5">
        <f t="shared" si="86"/>
        <v>1</v>
      </c>
      <c r="AQ141" s="5">
        <f t="shared" si="86"/>
        <v>0</v>
      </c>
      <c r="AR141" s="5">
        <f t="shared" si="86"/>
        <v>0</v>
      </c>
      <c r="AS141" s="5">
        <f t="shared" si="86"/>
        <v>0</v>
      </c>
      <c r="AT141" s="5">
        <f t="shared" si="86"/>
        <v>1</v>
      </c>
      <c r="AU141" s="5">
        <f t="shared" si="86"/>
        <v>0</v>
      </c>
      <c r="AV141" s="5">
        <f t="shared" si="86"/>
        <v>0</v>
      </c>
      <c r="AW141" s="5">
        <f t="shared" si="86"/>
        <v>2</v>
      </c>
      <c r="AX141" s="5">
        <f t="shared" si="86"/>
        <v>0</v>
      </c>
      <c r="AY141" s="5">
        <f t="shared" si="86"/>
        <v>0</v>
      </c>
      <c r="AZ141" s="5">
        <f t="shared" si="86"/>
        <v>0</v>
      </c>
      <c r="BA141" s="5">
        <f t="shared" si="86"/>
        <v>0</v>
      </c>
      <c r="BB141" s="5">
        <f t="shared" si="86"/>
        <v>0</v>
      </c>
    </row>
    <row r="142" spans="3:54" x14ac:dyDescent="0.2">
      <c r="C142">
        <v>141</v>
      </c>
      <c r="D142" s="2">
        <v>34</v>
      </c>
      <c r="E142" s="44">
        <v>36831</v>
      </c>
      <c r="F142" s="45">
        <v>0</v>
      </c>
      <c r="G142" s="45">
        <v>34</v>
      </c>
      <c r="H142" s="45">
        <v>28</v>
      </c>
      <c r="I142" s="45">
        <v>34</v>
      </c>
      <c r="J142" s="46">
        <v>1093609</v>
      </c>
      <c r="K142" s="15">
        <f t="shared" si="77"/>
        <v>36831</v>
      </c>
      <c r="L142" s="17">
        <f t="shared" si="78"/>
        <v>470</v>
      </c>
      <c r="M142" s="5">
        <f t="shared" si="80"/>
        <v>34</v>
      </c>
      <c r="N142" s="15">
        <f t="shared" si="79"/>
        <v>37865</v>
      </c>
      <c r="Q142" s="24">
        <v>30</v>
      </c>
      <c r="R142" s="5">
        <f t="shared" ref="R142:BB142" si="87">IF($Q142&gt;=R$135,R53,0)</f>
        <v>0</v>
      </c>
      <c r="S142" s="5">
        <f t="shared" si="87"/>
        <v>0</v>
      </c>
      <c r="T142" s="5">
        <f t="shared" si="87"/>
        <v>0</v>
      </c>
      <c r="U142" s="5">
        <f t="shared" si="87"/>
        <v>0</v>
      </c>
      <c r="V142" s="5">
        <f t="shared" si="87"/>
        <v>0</v>
      </c>
      <c r="W142" s="5">
        <f t="shared" si="87"/>
        <v>0</v>
      </c>
      <c r="X142" s="5">
        <f t="shared" si="87"/>
        <v>0</v>
      </c>
      <c r="Y142" s="5">
        <f t="shared" si="87"/>
        <v>0</v>
      </c>
      <c r="Z142" s="5">
        <f t="shared" si="87"/>
        <v>0</v>
      </c>
      <c r="AA142" s="5">
        <f t="shared" si="87"/>
        <v>0</v>
      </c>
      <c r="AB142" s="5">
        <f t="shared" si="87"/>
        <v>0</v>
      </c>
      <c r="AC142" s="5">
        <f t="shared" si="87"/>
        <v>0</v>
      </c>
      <c r="AD142" s="5">
        <f t="shared" si="87"/>
        <v>0</v>
      </c>
      <c r="AE142" s="5">
        <f t="shared" si="87"/>
        <v>0</v>
      </c>
      <c r="AF142" s="5">
        <f t="shared" si="87"/>
        <v>1</v>
      </c>
      <c r="AG142" s="5">
        <f t="shared" si="87"/>
        <v>0</v>
      </c>
      <c r="AH142" s="5">
        <f t="shared" si="87"/>
        <v>1</v>
      </c>
      <c r="AI142" s="5">
        <f t="shared" si="87"/>
        <v>0</v>
      </c>
      <c r="AJ142" s="5">
        <f t="shared" si="87"/>
        <v>0</v>
      </c>
      <c r="AK142" s="5">
        <f t="shared" si="87"/>
        <v>0</v>
      </c>
      <c r="AL142" s="5">
        <f t="shared" si="87"/>
        <v>0</v>
      </c>
      <c r="AM142" s="5">
        <f t="shared" si="87"/>
        <v>2</v>
      </c>
      <c r="AN142" s="5">
        <f t="shared" si="87"/>
        <v>0</v>
      </c>
      <c r="AO142" s="5">
        <f t="shared" si="87"/>
        <v>1</v>
      </c>
      <c r="AP142" s="5">
        <f t="shared" si="87"/>
        <v>0</v>
      </c>
      <c r="AQ142" s="5">
        <f t="shared" si="87"/>
        <v>0</v>
      </c>
      <c r="AR142" s="5">
        <f t="shared" si="87"/>
        <v>1</v>
      </c>
      <c r="AS142" s="5">
        <f t="shared" si="87"/>
        <v>1</v>
      </c>
      <c r="AT142" s="5">
        <f t="shared" si="87"/>
        <v>2</v>
      </c>
      <c r="AU142" s="5">
        <f t="shared" si="87"/>
        <v>2</v>
      </c>
      <c r="AV142" s="5">
        <f t="shared" si="87"/>
        <v>1</v>
      </c>
      <c r="AW142" s="5">
        <f t="shared" si="87"/>
        <v>0</v>
      </c>
      <c r="AX142" s="5">
        <f t="shared" si="87"/>
        <v>0</v>
      </c>
      <c r="AY142" s="5">
        <f t="shared" si="87"/>
        <v>0</v>
      </c>
      <c r="AZ142" s="5">
        <f t="shared" si="87"/>
        <v>0</v>
      </c>
      <c r="BA142" s="5">
        <f t="shared" si="87"/>
        <v>0</v>
      </c>
      <c r="BB142" s="5">
        <f t="shared" si="87"/>
        <v>0</v>
      </c>
    </row>
    <row r="143" spans="3:54" x14ac:dyDescent="0.2">
      <c r="C143">
        <v>142</v>
      </c>
      <c r="D143" s="2">
        <v>33</v>
      </c>
      <c r="E143" s="44">
        <v>36831</v>
      </c>
      <c r="F143" s="45">
        <v>41</v>
      </c>
      <c r="G143" s="45">
        <v>14</v>
      </c>
      <c r="H143" s="45">
        <v>19</v>
      </c>
      <c r="I143" s="45">
        <v>33</v>
      </c>
      <c r="J143" s="46">
        <v>744380</v>
      </c>
      <c r="K143" s="15">
        <f t="shared" si="77"/>
        <v>36831</v>
      </c>
      <c r="L143" s="17">
        <f t="shared" si="78"/>
        <v>470</v>
      </c>
      <c r="M143" s="5">
        <f t="shared" si="80"/>
        <v>33</v>
      </c>
      <c r="N143" s="15">
        <f t="shared" si="79"/>
        <v>37834</v>
      </c>
      <c r="Q143" s="24">
        <v>29</v>
      </c>
      <c r="R143" s="5">
        <f t="shared" ref="R143:BB143" si="88">IF($Q143&gt;=R$135,R54,0)</f>
        <v>0</v>
      </c>
      <c r="S143" s="5">
        <f t="shared" si="88"/>
        <v>0</v>
      </c>
      <c r="T143" s="5">
        <f t="shared" si="88"/>
        <v>0</v>
      </c>
      <c r="U143" s="5">
        <f t="shared" si="88"/>
        <v>1</v>
      </c>
      <c r="V143" s="5">
        <f t="shared" si="88"/>
        <v>0</v>
      </c>
      <c r="W143" s="5">
        <f t="shared" si="88"/>
        <v>0</v>
      </c>
      <c r="X143" s="5">
        <f t="shared" si="88"/>
        <v>0</v>
      </c>
      <c r="Y143" s="5">
        <f t="shared" si="88"/>
        <v>0</v>
      </c>
      <c r="Z143" s="5">
        <f t="shared" si="88"/>
        <v>0</v>
      </c>
      <c r="AA143" s="5">
        <f t="shared" si="88"/>
        <v>0</v>
      </c>
      <c r="AB143" s="5">
        <f t="shared" si="88"/>
        <v>0</v>
      </c>
      <c r="AC143" s="5">
        <f t="shared" si="88"/>
        <v>1</v>
      </c>
      <c r="AD143" s="5">
        <f t="shared" si="88"/>
        <v>0</v>
      </c>
      <c r="AE143" s="5">
        <f t="shared" si="88"/>
        <v>0</v>
      </c>
      <c r="AF143" s="5">
        <f t="shared" si="88"/>
        <v>0</v>
      </c>
      <c r="AG143" s="5">
        <f t="shared" si="88"/>
        <v>0</v>
      </c>
      <c r="AH143" s="5">
        <f t="shared" si="88"/>
        <v>0</v>
      </c>
      <c r="AI143" s="5">
        <f t="shared" si="88"/>
        <v>0</v>
      </c>
      <c r="AJ143" s="5">
        <f t="shared" si="88"/>
        <v>0</v>
      </c>
      <c r="AK143" s="5">
        <f t="shared" si="88"/>
        <v>0</v>
      </c>
      <c r="AL143" s="5">
        <f t="shared" si="88"/>
        <v>2</v>
      </c>
      <c r="AM143" s="5">
        <f t="shared" si="88"/>
        <v>0</v>
      </c>
      <c r="AN143" s="5">
        <f t="shared" si="88"/>
        <v>0</v>
      </c>
      <c r="AO143" s="5">
        <f t="shared" si="88"/>
        <v>0</v>
      </c>
      <c r="AP143" s="5">
        <f t="shared" si="88"/>
        <v>0</v>
      </c>
      <c r="AQ143" s="5">
        <f t="shared" si="88"/>
        <v>1</v>
      </c>
      <c r="AR143" s="5">
        <f t="shared" si="88"/>
        <v>0</v>
      </c>
      <c r="AS143" s="5">
        <f t="shared" si="88"/>
        <v>1</v>
      </c>
      <c r="AT143" s="5">
        <f t="shared" si="88"/>
        <v>0</v>
      </c>
      <c r="AU143" s="5">
        <f t="shared" si="88"/>
        <v>2</v>
      </c>
      <c r="AV143" s="5">
        <f t="shared" si="88"/>
        <v>0</v>
      </c>
      <c r="AW143" s="5">
        <f t="shared" si="88"/>
        <v>0</v>
      </c>
      <c r="AX143" s="5">
        <f t="shared" si="88"/>
        <v>0</v>
      </c>
      <c r="AY143" s="5">
        <f t="shared" si="88"/>
        <v>0</v>
      </c>
      <c r="AZ143" s="5">
        <f t="shared" si="88"/>
        <v>0</v>
      </c>
      <c r="BA143" s="5">
        <f t="shared" si="88"/>
        <v>0</v>
      </c>
      <c r="BB143" s="5">
        <f t="shared" si="88"/>
        <v>0</v>
      </c>
    </row>
    <row r="144" spans="3:54" x14ac:dyDescent="0.2">
      <c r="C144">
        <v>143</v>
      </c>
      <c r="D144" s="2">
        <v>27</v>
      </c>
      <c r="E144" s="44">
        <v>36831</v>
      </c>
      <c r="F144" s="45">
        <v>12</v>
      </c>
      <c r="G144" s="45">
        <v>9</v>
      </c>
      <c r="H144" s="45">
        <v>20</v>
      </c>
      <c r="I144" s="45">
        <v>27</v>
      </c>
      <c r="J144" s="46">
        <v>550042</v>
      </c>
      <c r="K144" s="15">
        <f t="shared" si="77"/>
        <v>36831</v>
      </c>
      <c r="L144" s="17">
        <f t="shared" si="78"/>
        <v>470</v>
      </c>
      <c r="M144" s="5">
        <f t="shared" si="80"/>
        <v>27</v>
      </c>
      <c r="N144" s="15">
        <f t="shared" si="79"/>
        <v>37653</v>
      </c>
      <c r="Q144" s="24">
        <v>28</v>
      </c>
      <c r="R144" s="5">
        <f t="shared" ref="R144:BB144" si="89">IF($Q144&gt;=R$135,R55,0)</f>
        <v>0</v>
      </c>
      <c r="S144" s="5">
        <f t="shared" si="89"/>
        <v>0</v>
      </c>
      <c r="T144" s="5">
        <f t="shared" si="89"/>
        <v>0</v>
      </c>
      <c r="U144" s="5">
        <f t="shared" si="89"/>
        <v>0</v>
      </c>
      <c r="V144" s="5">
        <f t="shared" si="89"/>
        <v>0</v>
      </c>
      <c r="W144" s="5">
        <f t="shared" si="89"/>
        <v>0</v>
      </c>
      <c r="X144" s="5">
        <f t="shared" si="89"/>
        <v>0</v>
      </c>
      <c r="Y144" s="5">
        <f t="shared" si="89"/>
        <v>0</v>
      </c>
      <c r="Z144" s="5">
        <f t="shared" si="89"/>
        <v>0</v>
      </c>
      <c r="AA144" s="5">
        <f t="shared" si="89"/>
        <v>0</v>
      </c>
      <c r="AB144" s="5">
        <f t="shared" si="89"/>
        <v>0</v>
      </c>
      <c r="AC144" s="5">
        <f t="shared" si="89"/>
        <v>0</v>
      </c>
      <c r="AD144" s="5">
        <f t="shared" si="89"/>
        <v>0</v>
      </c>
      <c r="AE144" s="5">
        <f t="shared" si="89"/>
        <v>0</v>
      </c>
      <c r="AF144" s="5">
        <f t="shared" si="89"/>
        <v>0</v>
      </c>
      <c r="AG144" s="5">
        <f t="shared" si="89"/>
        <v>0</v>
      </c>
      <c r="AH144" s="5">
        <f t="shared" si="89"/>
        <v>0</v>
      </c>
      <c r="AI144" s="5">
        <f t="shared" si="89"/>
        <v>0</v>
      </c>
      <c r="AJ144" s="5">
        <f t="shared" si="89"/>
        <v>0</v>
      </c>
      <c r="AK144" s="5">
        <f t="shared" si="89"/>
        <v>0</v>
      </c>
      <c r="AL144" s="5">
        <f t="shared" si="89"/>
        <v>1</v>
      </c>
      <c r="AM144" s="5">
        <f t="shared" si="89"/>
        <v>1</v>
      </c>
      <c r="AN144" s="5">
        <f t="shared" si="89"/>
        <v>0</v>
      </c>
      <c r="AO144" s="5">
        <f t="shared" si="89"/>
        <v>0</v>
      </c>
      <c r="AP144" s="5">
        <f t="shared" si="89"/>
        <v>0</v>
      </c>
      <c r="AQ144" s="5">
        <f t="shared" si="89"/>
        <v>1</v>
      </c>
      <c r="AR144" s="5">
        <f t="shared" si="89"/>
        <v>1</v>
      </c>
      <c r="AS144" s="5">
        <f t="shared" si="89"/>
        <v>1</v>
      </c>
      <c r="AT144" s="5">
        <f t="shared" si="89"/>
        <v>0</v>
      </c>
      <c r="AU144" s="5">
        <f t="shared" si="89"/>
        <v>0</v>
      </c>
      <c r="AV144" s="5">
        <f t="shared" si="89"/>
        <v>0</v>
      </c>
      <c r="AW144" s="5">
        <f t="shared" si="89"/>
        <v>0</v>
      </c>
      <c r="AX144" s="5">
        <f t="shared" si="89"/>
        <v>0</v>
      </c>
      <c r="AY144" s="5">
        <f t="shared" si="89"/>
        <v>0</v>
      </c>
      <c r="AZ144" s="5">
        <f t="shared" si="89"/>
        <v>0</v>
      </c>
      <c r="BA144" s="5">
        <f t="shared" si="89"/>
        <v>0</v>
      </c>
      <c r="BB144" s="5">
        <f t="shared" si="89"/>
        <v>0</v>
      </c>
    </row>
    <row r="145" spans="3:54" x14ac:dyDescent="0.2">
      <c r="C145">
        <v>144</v>
      </c>
      <c r="D145" s="2">
        <v>35</v>
      </c>
      <c r="E145" s="44">
        <v>36831</v>
      </c>
      <c r="F145" s="45">
        <v>9</v>
      </c>
      <c r="G145" s="45">
        <v>31</v>
      </c>
      <c r="H145" s="45">
        <v>3</v>
      </c>
      <c r="I145" s="45">
        <v>35</v>
      </c>
      <c r="J145" s="46">
        <v>1078280</v>
      </c>
      <c r="K145" s="15">
        <f t="shared" si="77"/>
        <v>36831</v>
      </c>
      <c r="L145" s="17">
        <f t="shared" si="78"/>
        <v>470</v>
      </c>
      <c r="M145" s="5">
        <f t="shared" si="80"/>
        <v>35</v>
      </c>
      <c r="N145" s="15">
        <f t="shared" si="79"/>
        <v>37895</v>
      </c>
      <c r="Q145" s="24">
        <v>27</v>
      </c>
      <c r="R145" s="5">
        <f t="shared" ref="R145:BB145" si="90">IF($Q145&gt;=R$135,R56,0)</f>
        <v>0</v>
      </c>
      <c r="S145" s="5">
        <f t="shared" si="90"/>
        <v>0</v>
      </c>
      <c r="T145" s="5">
        <f t="shared" si="90"/>
        <v>0</v>
      </c>
      <c r="U145" s="5">
        <f t="shared" si="90"/>
        <v>0</v>
      </c>
      <c r="V145" s="5">
        <f t="shared" si="90"/>
        <v>0</v>
      </c>
      <c r="W145" s="5">
        <f t="shared" si="90"/>
        <v>0</v>
      </c>
      <c r="X145" s="5">
        <f t="shared" si="90"/>
        <v>0</v>
      </c>
      <c r="Y145" s="5">
        <f t="shared" si="90"/>
        <v>0</v>
      </c>
      <c r="Z145" s="5">
        <f t="shared" si="90"/>
        <v>0</v>
      </c>
      <c r="AA145" s="5">
        <f t="shared" si="90"/>
        <v>0</v>
      </c>
      <c r="AB145" s="5">
        <f t="shared" si="90"/>
        <v>0</v>
      </c>
      <c r="AC145" s="5">
        <f t="shared" si="90"/>
        <v>0</v>
      </c>
      <c r="AD145" s="5">
        <f t="shared" si="90"/>
        <v>0</v>
      </c>
      <c r="AE145" s="5">
        <f t="shared" si="90"/>
        <v>0</v>
      </c>
      <c r="AF145" s="5">
        <f t="shared" si="90"/>
        <v>0</v>
      </c>
      <c r="AG145" s="5">
        <f t="shared" si="90"/>
        <v>0</v>
      </c>
      <c r="AH145" s="5">
        <f t="shared" si="90"/>
        <v>0</v>
      </c>
      <c r="AI145" s="5">
        <f t="shared" si="90"/>
        <v>0</v>
      </c>
      <c r="AJ145" s="5">
        <f t="shared" si="90"/>
        <v>0</v>
      </c>
      <c r="AK145" s="5">
        <f t="shared" si="90"/>
        <v>1</v>
      </c>
      <c r="AL145" s="5">
        <f t="shared" si="90"/>
        <v>0</v>
      </c>
      <c r="AM145" s="5">
        <f t="shared" si="90"/>
        <v>1</v>
      </c>
      <c r="AN145" s="5">
        <f t="shared" si="90"/>
        <v>0</v>
      </c>
      <c r="AO145" s="5">
        <f t="shared" si="90"/>
        <v>0</v>
      </c>
      <c r="AP145" s="5">
        <f t="shared" si="90"/>
        <v>1</v>
      </c>
      <c r="AQ145" s="5">
        <f t="shared" si="90"/>
        <v>0</v>
      </c>
      <c r="AR145" s="5">
        <f t="shared" si="90"/>
        <v>0</v>
      </c>
      <c r="AS145" s="5">
        <f t="shared" si="90"/>
        <v>0</v>
      </c>
      <c r="AT145" s="5">
        <f t="shared" si="90"/>
        <v>0</v>
      </c>
      <c r="AU145" s="5">
        <f t="shared" si="90"/>
        <v>0</v>
      </c>
      <c r="AV145" s="5">
        <f t="shared" si="90"/>
        <v>0</v>
      </c>
      <c r="AW145" s="5">
        <f t="shared" si="90"/>
        <v>0</v>
      </c>
      <c r="AX145" s="5">
        <f t="shared" si="90"/>
        <v>0</v>
      </c>
      <c r="AY145" s="5">
        <f t="shared" si="90"/>
        <v>0</v>
      </c>
      <c r="AZ145" s="5">
        <f t="shared" si="90"/>
        <v>0</v>
      </c>
      <c r="BA145" s="5">
        <f t="shared" si="90"/>
        <v>0</v>
      </c>
      <c r="BB145" s="5">
        <f t="shared" si="90"/>
        <v>0</v>
      </c>
    </row>
    <row r="146" spans="3:54" x14ac:dyDescent="0.2">
      <c r="C146">
        <v>145</v>
      </c>
      <c r="D146" s="2">
        <v>36</v>
      </c>
      <c r="E146" s="44">
        <v>36831</v>
      </c>
      <c r="F146" s="45">
        <v>23</v>
      </c>
      <c r="G146" s="45">
        <v>32</v>
      </c>
      <c r="H146" s="45">
        <v>26</v>
      </c>
      <c r="I146" s="45">
        <v>36</v>
      </c>
      <c r="J146" s="46">
        <v>900442</v>
      </c>
      <c r="K146" s="15">
        <f t="shared" si="77"/>
        <v>36831</v>
      </c>
      <c r="L146" s="17">
        <f t="shared" si="78"/>
        <v>470</v>
      </c>
      <c r="M146" s="5">
        <f t="shared" si="80"/>
        <v>36</v>
      </c>
      <c r="N146" s="15">
        <f t="shared" si="79"/>
        <v>37926</v>
      </c>
      <c r="Q146" s="24">
        <v>26</v>
      </c>
      <c r="R146" s="5">
        <f t="shared" ref="R146:BB146" si="91">IF($Q146&gt;=R$135,R57,0)</f>
        <v>0</v>
      </c>
      <c r="S146" s="5">
        <f t="shared" si="91"/>
        <v>0</v>
      </c>
      <c r="T146" s="5">
        <f t="shared" si="91"/>
        <v>0</v>
      </c>
      <c r="U146" s="5">
        <f t="shared" si="91"/>
        <v>0</v>
      </c>
      <c r="V146" s="5">
        <f t="shared" si="91"/>
        <v>0</v>
      </c>
      <c r="W146" s="5">
        <f t="shared" si="91"/>
        <v>0</v>
      </c>
      <c r="X146" s="5">
        <f t="shared" si="91"/>
        <v>0</v>
      </c>
      <c r="Y146" s="5">
        <f t="shared" si="91"/>
        <v>0</v>
      </c>
      <c r="Z146" s="5">
        <f t="shared" si="91"/>
        <v>0</v>
      </c>
      <c r="AA146" s="5">
        <f t="shared" si="91"/>
        <v>0</v>
      </c>
      <c r="AB146" s="5">
        <f t="shared" si="91"/>
        <v>0</v>
      </c>
      <c r="AC146" s="5">
        <f t="shared" si="91"/>
        <v>0</v>
      </c>
      <c r="AD146" s="5">
        <f t="shared" si="91"/>
        <v>0</v>
      </c>
      <c r="AE146" s="5">
        <f t="shared" si="91"/>
        <v>0</v>
      </c>
      <c r="AF146" s="5">
        <f t="shared" si="91"/>
        <v>1</v>
      </c>
      <c r="AG146" s="5">
        <f t="shared" si="91"/>
        <v>0</v>
      </c>
      <c r="AH146" s="5">
        <f t="shared" si="91"/>
        <v>0</v>
      </c>
      <c r="AI146" s="5">
        <f t="shared" si="91"/>
        <v>1</v>
      </c>
      <c r="AJ146" s="5">
        <f t="shared" si="91"/>
        <v>0</v>
      </c>
      <c r="AK146" s="5">
        <f t="shared" si="91"/>
        <v>0</v>
      </c>
      <c r="AL146" s="5">
        <f t="shared" si="91"/>
        <v>1</v>
      </c>
      <c r="AM146" s="5">
        <f t="shared" si="91"/>
        <v>1</v>
      </c>
      <c r="AN146" s="5">
        <f t="shared" si="91"/>
        <v>1</v>
      </c>
      <c r="AO146" s="5">
        <f t="shared" si="91"/>
        <v>1</v>
      </c>
      <c r="AP146" s="5">
        <f t="shared" si="91"/>
        <v>2</v>
      </c>
      <c r="AQ146" s="5">
        <f t="shared" si="91"/>
        <v>2</v>
      </c>
      <c r="AR146" s="5">
        <f t="shared" si="91"/>
        <v>0</v>
      </c>
      <c r="AS146" s="5">
        <f t="shared" si="91"/>
        <v>0</v>
      </c>
      <c r="AT146" s="5">
        <f t="shared" si="91"/>
        <v>0</v>
      </c>
      <c r="AU146" s="5">
        <f t="shared" si="91"/>
        <v>0</v>
      </c>
      <c r="AV146" s="5">
        <f t="shared" si="91"/>
        <v>0</v>
      </c>
      <c r="AW146" s="5">
        <f t="shared" si="91"/>
        <v>0</v>
      </c>
      <c r="AX146" s="5">
        <f t="shared" si="91"/>
        <v>0</v>
      </c>
      <c r="AY146" s="5">
        <f t="shared" si="91"/>
        <v>0</v>
      </c>
      <c r="AZ146" s="5">
        <f t="shared" si="91"/>
        <v>0</v>
      </c>
      <c r="BA146" s="5">
        <f t="shared" si="91"/>
        <v>0</v>
      </c>
      <c r="BB146" s="5">
        <f t="shared" si="91"/>
        <v>0</v>
      </c>
    </row>
    <row r="147" spans="3:54" x14ac:dyDescent="0.2">
      <c r="C147">
        <v>146</v>
      </c>
      <c r="D147" s="2">
        <v>36</v>
      </c>
      <c r="E147" s="44">
        <v>36831</v>
      </c>
      <c r="F147" s="45">
        <v>8</v>
      </c>
      <c r="G147" s="45">
        <v>13</v>
      </c>
      <c r="H147" s="45">
        <v>34</v>
      </c>
      <c r="I147" s="45">
        <v>36</v>
      </c>
      <c r="J147" s="46">
        <v>618110</v>
      </c>
      <c r="K147" s="15">
        <f t="shared" si="77"/>
        <v>36831</v>
      </c>
      <c r="L147" s="17">
        <f t="shared" si="78"/>
        <v>470</v>
      </c>
      <c r="M147" s="5">
        <f t="shared" si="80"/>
        <v>36</v>
      </c>
      <c r="N147" s="15">
        <f t="shared" si="79"/>
        <v>37926</v>
      </c>
      <c r="Q147" s="24">
        <v>25</v>
      </c>
      <c r="R147" s="5">
        <f t="shared" ref="R147:BB147" si="92">IF($Q147&gt;=R$135,R58,0)</f>
        <v>0</v>
      </c>
      <c r="S147" s="5">
        <f t="shared" si="92"/>
        <v>0</v>
      </c>
      <c r="T147" s="5">
        <f t="shared" si="92"/>
        <v>0</v>
      </c>
      <c r="U147" s="5">
        <f t="shared" si="92"/>
        <v>0</v>
      </c>
      <c r="V147" s="5">
        <f t="shared" si="92"/>
        <v>0</v>
      </c>
      <c r="W147" s="5">
        <f t="shared" si="92"/>
        <v>0</v>
      </c>
      <c r="X147" s="5">
        <f t="shared" si="92"/>
        <v>0</v>
      </c>
      <c r="Y147" s="5">
        <f t="shared" si="92"/>
        <v>0</v>
      </c>
      <c r="Z147" s="5">
        <f t="shared" si="92"/>
        <v>0</v>
      </c>
      <c r="AA147" s="5">
        <f t="shared" si="92"/>
        <v>0</v>
      </c>
      <c r="AB147" s="5">
        <f t="shared" si="92"/>
        <v>1</v>
      </c>
      <c r="AC147" s="5">
        <f t="shared" si="92"/>
        <v>0</v>
      </c>
      <c r="AD147" s="5">
        <f t="shared" si="92"/>
        <v>0</v>
      </c>
      <c r="AE147" s="5">
        <f t="shared" si="92"/>
        <v>0</v>
      </c>
      <c r="AF147" s="5">
        <f t="shared" si="92"/>
        <v>0</v>
      </c>
      <c r="AG147" s="5">
        <f t="shared" si="92"/>
        <v>0</v>
      </c>
      <c r="AH147" s="5">
        <f t="shared" si="92"/>
        <v>0</v>
      </c>
      <c r="AI147" s="5">
        <f t="shared" si="92"/>
        <v>0</v>
      </c>
      <c r="AJ147" s="5">
        <f t="shared" si="92"/>
        <v>0</v>
      </c>
      <c r="AK147" s="5">
        <f t="shared" si="92"/>
        <v>1</v>
      </c>
      <c r="AL147" s="5">
        <f t="shared" si="92"/>
        <v>0</v>
      </c>
      <c r="AM147" s="5">
        <f t="shared" si="92"/>
        <v>2</v>
      </c>
      <c r="AN147" s="5">
        <f t="shared" si="92"/>
        <v>0</v>
      </c>
      <c r="AO147" s="5">
        <f t="shared" si="92"/>
        <v>2</v>
      </c>
      <c r="AP147" s="5">
        <f t="shared" si="92"/>
        <v>0</v>
      </c>
      <c r="AQ147" s="5">
        <f t="shared" si="92"/>
        <v>0</v>
      </c>
      <c r="AR147" s="5">
        <f t="shared" si="92"/>
        <v>0</v>
      </c>
      <c r="AS147" s="5">
        <f t="shared" si="92"/>
        <v>0</v>
      </c>
      <c r="AT147" s="5">
        <f t="shared" si="92"/>
        <v>0</v>
      </c>
      <c r="AU147" s="5">
        <f t="shared" si="92"/>
        <v>0</v>
      </c>
      <c r="AV147" s="5">
        <f t="shared" si="92"/>
        <v>0</v>
      </c>
      <c r="AW147" s="5">
        <f t="shared" si="92"/>
        <v>0</v>
      </c>
      <c r="AX147" s="5">
        <f t="shared" si="92"/>
        <v>0</v>
      </c>
      <c r="AY147" s="5">
        <f t="shared" si="92"/>
        <v>0</v>
      </c>
      <c r="AZ147" s="5">
        <f t="shared" si="92"/>
        <v>0</v>
      </c>
      <c r="BA147" s="5">
        <f t="shared" si="92"/>
        <v>0</v>
      </c>
      <c r="BB147" s="5">
        <f t="shared" si="92"/>
        <v>0</v>
      </c>
    </row>
    <row r="148" spans="3:54" x14ac:dyDescent="0.2">
      <c r="C148">
        <v>147</v>
      </c>
      <c r="D148" s="2">
        <v>36</v>
      </c>
      <c r="E148" s="44">
        <v>36831</v>
      </c>
      <c r="F148" s="45">
        <v>15</v>
      </c>
      <c r="G148" s="45">
        <v>11</v>
      </c>
      <c r="H148" s="45">
        <v>20</v>
      </c>
      <c r="I148" s="45">
        <v>36</v>
      </c>
      <c r="J148" s="46">
        <v>1411525</v>
      </c>
      <c r="K148" s="15">
        <f t="shared" si="77"/>
        <v>36831</v>
      </c>
      <c r="L148" s="17">
        <f t="shared" si="78"/>
        <v>470</v>
      </c>
      <c r="M148" s="5">
        <f t="shared" si="80"/>
        <v>36</v>
      </c>
      <c r="N148" s="15">
        <f t="shared" si="79"/>
        <v>37926</v>
      </c>
      <c r="Q148" s="24">
        <v>24</v>
      </c>
      <c r="R148" s="5">
        <f t="shared" ref="R148:BB148" si="93">IF($Q148&gt;=R$135,R59,0)</f>
        <v>0</v>
      </c>
      <c r="S148" s="5">
        <f t="shared" si="93"/>
        <v>0</v>
      </c>
      <c r="T148" s="5">
        <f t="shared" si="93"/>
        <v>0</v>
      </c>
      <c r="U148" s="5">
        <f t="shared" si="93"/>
        <v>0</v>
      </c>
      <c r="V148" s="5">
        <f t="shared" si="93"/>
        <v>0</v>
      </c>
      <c r="W148" s="5">
        <f t="shared" si="93"/>
        <v>0</v>
      </c>
      <c r="X148" s="5">
        <f t="shared" si="93"/>
        <v>0</v>
      </c>
      <c r="Y148" s="5">
        <f t="shared" si="93"/>
        <v>0</v>
      </c>
      <c r="Z148" s="5">
        <f t="shared" si="93"/>
        <v>0</v>
      </c>
      <c r="AA148" s="5">
        <f t="shared" si="93"/>
        <v>0</v>
      </c>
      <c r="AB148" s="5">
        <f t="shared" si="93"/>
        <v>0</v>
      </c>
      <c r="AC148" s="5">
        <f t="shared" si="93"/>
        <v>0</v>
      </c>
      <c r="AD148" s="5">
        <f t="shared" si="93"/>
        <v>0</v>
      </c>
      <c r="AE148" s="5">
        <f t="shared" si="93"/>
        <v>0</v>
      </c>
      <c r="AF148" s="5">
        <f t="shared" si="93"/>
        <v>0</v>
      </c>
      <c r="AG148" s="5">
        <f t="shared" si="93"/>
        <v>0</v>
      </c>
      <c r="AH148" s="5">
        <f t="shared" si="93"/>
        <v>0</v>
      </c>
      <c r="AI148" s="5">
        <f t="shared" si="93"/>
        <v>0</v>
      </c>
      <c r="AJ148" s="5">
        <f t="shared" si="93"/>
        <v>0</v>
      </c>
      <c r="AK148" s="5">
        <f t="shared" si="93"/>
        <v>1</v>
      </c>
      <c r="AL148" s="5">
        <f t="shared" si="93"/>
        <v>0</v>
      </c>
      <c r="AM148" s="5">
        <f t="shared" si="93"/>
        <v>0</v>
      </c>
      <c r="AN148" s="5">
        <f t="shared" si="93"/>
        <v>1</v>
      </c>
      <c r="AO148" s="5">
        <f t="shared" si="93"/>
        <v>1</v>
      </c>
      <c r="AP148" s="5">
        <f t="shared" si="93"/>
        <v>2</v>
      </c>
      <c r="AQ148" s="5">
        <f t="shared" si="93"/>
        <v>0</v>
      </c>
      <c r="AR148" s="5">
        <f t="shared" si="93"/>
        <v>0</v>
      </c>
      <c r="AS148" s="5">
        <f t="shared" si="93"/>
        <v>0</v>
      </c>
      <c r="AT148" s="5">
        <f t="shared" si="93"/>
        <v>0</v>
      </c>
      <c r="AU148" s="5">
        <f t="shared" si="93"/>
        <v>0</v>
      </c>
      <c r="AV148" s="5">
        <f t="shared" si="93"/>
        <v>0</v>
      </c>
      <c r="AW148" s="5">
        <f t="shared" si="93"/>
        <v>0</v>
      </c>
      <c r="AX148" s="5">
        <f t="shared" si="93"/>
        <v>0</v>
      </c>
      <c r="AY148" s="5">
        <f t="shared" si="93"/>
        <v>0</v>
      </c>
      <c r="AZ148" s="5">
        <f t="shared" si="93"/>
        <v>0</v>
      </c>
      <c r="BA148" s="5">
        <f t="shared" si="93"/>
        <v>0</v>
      </c>
      <c r="BB148" s="5">
        <f t="shared" si="93"/>
        <v>0</v>
      </c>
    </row>
    <row r="149" spans="3:54" x14ac:dyDescent="0.2">
      <c r="C149">
        <v>148</v>
      </c>
      <c r="D149" s="2">
        <v>33</v>
      </c>
      <c r="E149" s="44">
        <v>36831</v>
      </c>
      <c r="F149" s="45">
        <v>2</v>
      </c>
      <c r="G149" s="45">
        <v>2</v>
      </c>
      <c r="H149" s="45">
        <v>21</v>
      </c>
      <c r="I149" s="45">
        <v>33</v>
      </c>
      <c r="J149" s="46">
        <v>781594</v>
      </c>
      <c r="K149" s="15">
        <f t="shared" si="77"/>
        <v>36831</v>
      </c>
      <c r="L149" s="17">
        <f t="shared" si="78"/>
        <v>470</v>
      </c>
      <c r="M149" s="5">
        <f t="shared" si="80"/>
        <v>33</v>
      </c>
      <c r="N149" s="15">
        <f t="shared" si="79"/>
        <v>37834</v>
      </c>
      <c r="Q149" s="24">
        <v>23</v>
      </c>
      <c r="R149" s="5">
        <f t="shared" ref="R149:BB149" si="94">IF($Q149&gt;=R$135,R60,0)</f>
        <v>0</v>
      </c>
      <c r="S149" s="5">
        <f t="shared" si="94"/>
        <v>0</v>
      </c>
      <c r="T149" s="5">
        <f t="shared" si="94"/>
        <v>0</v>
      </c>
      <c r="U149" s="5">
        <f t="shared" si="94"/>
        <v>0</v>
      </c>
      <c r="V149" s="5">
        <f t="shared" si="94"/>
        <v>0</v>
      </c>
      <c r="W149" s="5">
        <f t="shared" si="94"/>
        <v>0</v>
      </c>
      <c r="X149" s="5">
        <f t="shared" si="94"/>
        <v>0</v>
      </c>
      <c r="Y149" s="5">
        <f t="shared" si="94"/>
        <v>0</v>
      </c>
      <c r="Z149" s="5">
        <f t="shared" si="94"/>
        <v>0</v>
      </c>
      <c r="AA149" s="5">
        <f t="shared" si="94"/>
        <v>0</v>
      </c>
      <c r="AB149" s="5">
        <f t="shared" si="94"/>
        <v>0</v>
      </c>
      <c r="AC149" s="5">
        <f t="shared" si="94"/>
        <v>0</v>
      </c>
      <c r="AD149" s="5">
        <f t="shared" si="94"/>
        <v>0</v>
      </c>
      <c r="AE149" s="5">
        <f t="shared" si="94"/>
        <v>0</v>
      </c>
      <c r="AF149" s="5">
        <f t="shared" si="94"/>
        <v>0</v>
      </c>
      <c r="AG149" s="5">
        <f t="shared" si="94"/>
        <v>0</v>
      </c>
      <c r="AH149" s="5">
        <f t="shared" si="94"/>
        <v>0</v>
      </c>
      <c r="AI149" s="5">
        <f t="shared" si="94"/>
        <v>1</v>
      </c>
      <c r="AJ149" s="5">
        <f t="shared" si="94"/>
        <v>0</v>
      </c>
      <c r="AK149" s="5">
        <f t="shared" si="94"/>
        <v>0</v>
      </c>
      <c r="AL149" s="5">
        <f t="shared" si="94"/>
        <v>3</v>
      </c>
      <c r="AM149" s="5">
        <f t="shared" si="94"/>
        <v>1</v>
      </c>
      <c r="AN149" s="5">
        <f t="shared" si="94"/>
        <v>0</v>
      </c>
      <c r="AO149" s="5">
        <f t="shared" si="94"/>
        <v>1</v>
      </c>
      <c r="AP149" s="5">
        <f t="shared" si="94"/>
        <v>0</v>
      </c>
      <c r="AQ149" s="5">
        <f t="shared" si="94"/>
        <v>0</v>
      </c>
      <c r="AR149" s="5">
        <f t="shared" si="94"/>
        <v>0</v>
      </c>
      <c r="AS149" s="5">
        <f t="shared" si="94"/>
        <v>0</v>
      </c>
      <c r="AT149" s="5">
        <f t="shared" si="94"/>
        <v>0</v>
      </c>
      <c r="AU149" s="5">
        <f t="shared" si="94"/>
        <v>0</v>
      </c>
      <c r="AV149" s="5">
        <f t="shared" si="94"/>
        <v>0</v>
      </c>
      <c r="AW149" s="5">
        <f t="shared" si="94"/>
        <v>0</v>
      </c>
      <c r="AX149" s="5">
        <f t="shared" si="94"/>
        <v>0</v>
      </c>
      <c r="AY149" s="5">
        <f t="shared" si="94"/>
        <v>0</v>
      </c>
      <c r="AZ149" s="5">
        <f t="shared" si="94"/>
        <v>0</v>
      </c>
      <c r="BA149" s="5">
        <f t="shared" si="94"/>
        <v>0</v>
      </c>
      <c r="BB149" s="5">
        <f t="shared" si="94"/>
        <v>0</v>
      </c>
    </row>
    <row r="150" spans="3:54" x14ac:dyDescent="0.2">
      <c r="C150">
        <v>149</v>
      </c>
      <c r="D150" s="2">
        <v>33</v>
      </c>
      <c r="E150" s="44">
        <v>36831</v>
      </c>
      <c r="F150" s="45">
        <v>10</v>
      </c>
      <c r="G150" s="45">
        <v>15</v>
      </c>
      <c r="H150" s="45">
        <v>26</v>
      </c>
      <c r="I150" s="45">
        <v>33</v>
      </c>
      <c r="J150" s="46">
        <v>1061326</v>
      </c>
      <c r="K150" s="15">
        <f t="shared" si="77"/>
        <v>36831</v>
      </c>
      <c r="L150" s="17">
        <f t="shared" si="78"/>
        <v>470</v>
      </c>
      <c r="M150" s="5">
        <f t="shared" si="80"/>
        <v>33</v>
      </c>
      <c r="N150" s="15">
        <f t="shared" si="79"/>
        <v>37834</v>
      </c>
      <c r="Q150" s="24">
        <v>22</v>
      </c>
      <c r="R150" s="5">
        <f t="shared" ref="R150:BB150" si="95">IF($Q150&gt;=R$135,R61,0)</f>
        <v>0</v>
      </c>
      <c r="S150" s="5">
        <f t="shared" si="95"/>
        <v>0</v>
      </c>
      <c r="T150" s="5">
        <f t="shared" si="95"/>
        <v>0</v>
      </c>
      <c r="U150" s="5">
        <f t="shared" si="95"/>
        <v>0</v>
      </c>
      <c r="V150" s="5">
        <f t="shared" si="95"/>
        <v>0</v>
      </c>
      <c r="W150" s="5">
        <f t="shared" si="95"/>
        <v>0</v>
      </c>
      <c r="X150" s="5">
        <f t="shared" si="95"/>
        <v>0</v>
      </c>
      <c r="Y150" s="5">
        <f t="shared" si="95"/>
        <v>0</v>
      </c>
      <c r="Z150" s="5">
        <f t="shared" si="95"/>
        <v>0</v>
      </c>
      <c r="AA150" s="5">
        <f t="shared" si="95"/>
        <v>0</v>
      </c>
      <c r="AB150" s="5">
        <f t="shared" si="95"/>
        <v>0</v>
      </c>
      <c r="AC150" s="5">
        <f t="shared" si="95"/>
        <v>0</v>
      </c>
      <c r="AD150" s="5">
        <f t="shared" si="95"/>
        <v>0</v>
      </c>
      <c r="AE150" s="5">
        <f t="shared" si="95"/>
        <v>1</v>
      </c>
      <c r="AF150" s="5">
        <f t="shared" si="95"/>
        <v>0</v>
      </c>
      <c r="AG150" s="5">
        <f t="shared" si="95"/>
        <v>0</v>
      </c>
      <c r="AH150" s="5">
        <f t="shared" si="95"/>
        <v>0</v>
      </c>
      <c r="AI150" s="5">
        <f t="shared" si="95"/>
        <v>0</v>
      </c>
      <c r="AJ150" s="5">
        <f t="shared" si="95"/>
        <v>0</v>
      </c>
      <c r="AK150" s="5">
        <f t="shared" si="95"/>
        <v>0</v>
      </c>
      <c r="AL150" s="5">
        <f t="shared" si="95"/>
        <v>0</v>
      </c>
      <c r="AM150" s="5">
        <f t="shared" si="95"/>
        <v>1</v>
      </c>
      <c r="AN150" s="5">
        <f t="shared" si="95"/>
        <v>0</v>
      </c>
      <c r="AO150" s="5">
        <f t="shared" si="95"/>
        <v>0</v>
      </c>
      <c r="AP150" s="5">
        <f t="shared" si="95"/>
        <v>0</v>
      </c>
      <c r="AQ150" s="5">
        <f t="shared" si="95"/>
        <v>0</v>
      </c>
      <c r="AR150" s="5">
        <f t="shared" si="95"/>
        <v>0</v>
      </c>
      <c r="AS150" s="5">
        <f t="shared" si="95"/>
        <v>0</v>
      </c>
      <c r="AT150" s="5">
        <f t="shared" si="95"/>
        <v>0</v>
      </c>
      <c r="AU150" s="5">
        <f t="shared" si="95"/>
        <v>0</v>
      </c>
      <c r="AV150" s="5">
        <f t="shared" si="95"/>
        <v>0</v>
      </c>
      <c r="AW150" s="5">
        <f t="shared" si="95"/>
        <v>0</v>
      </c>
      <c r="AX150" s="5">
        <f t="shared" si="95"/>
        <v>0</v>
      </c>
      <c r="AY150" s="5">
        <f t="shared" si="95"/>
        <v>0</v>
      </c>
      <c r="AZ150" s="5">
        <f t="shared" si="95"/>
        <v>0</v>
      </c>
      <c r="BA150" s="5">
        <f t="shared" si="95"/>
        <v>0</v>
      </c>
      <c r="BB150" s="5">
        <f t="shared" si="95"/>
        <v>0</v>
      </c>
    </row>
    <row r="151" spans="3:54" x14ac:dyDescent="0.2">
      <c r="C151">
        <v>150</v>
      </c>
      <c r="D151" s="2">
        <v>35</v>
      </c>
      <c r="E151" s="44">
        <v>36831</v>
      </c>
      <c r="F151" s="45">
        <v>2</v>
      </c>
      <c r="G151" s="45">
        <v>22</v>
      </c>
      <c r="H151" s="45">
        <v>16</v>
      </c>
      <c r="I151" s="45">
        <v>35</v>
      </c>
      <c r="J151" s="46">
        <v>1260049</v>
      </c>
      <c r="K151" s="15">
        <f t="shared" si="77"/>
        <v>36831</v>
      </c>
      <c r="L151" s="17">
        <f t="shared" si="78"/>
        <v>470</v>
      </c>
      <c r="M151" s="5">
        <f t="shared" si="80"/>
        <v>35</v>
      </c>
      <c r="N151" s="15">
        <f t="shared" si="79"/>
        <v>37895</v>
      </c>
      <c r="Q151" s="24">
        <v>21</v>
      </c>
      <c r="R151" s="5">
        <f t="shared" ref="R151:BB151" si="96">IF($Q151&gt;=R$135,R62,0)</f>
        <v>0</v>
      </c>
      <c r="S151" s="5">
        <f t="shared" si="96"/>
        <v>0</v>
      </c>
      <c r="T151" s="5">
        <f t="shared" si="96"/>
        <v>0</v>
      </c>
      <c r="U151" s="5">
        <f t="shared" si="96"/>
        <v>0</v>
      </c>
      <c r="V151" s="5">
        <f t="shared" si="96"/>
        <v>1</v>
      </c>
      <c r="W151" s="5">
        <f t="shared" si="96"/>
        <v>0</v>
      </c>
      <c r="X151" s="5">
        <f t="shared" si="96"/>
        <v>0</v>
      </c>
      <c r="Y151" s="5">
        <f t="shared" si="96"/>
        <v>0</v>
      </c>
      <c r="Z151" s="5">
        <f t="shared" si="96"/>
        <v>0</v>
      </c>
      <c r="AA151" s="5">
        <f t="shared" si="96"/>
        <v>0</v>
      </c>
      <c r="AB151" s="5">
        <f t="shared" si="96"/>
        <v>0</v>
      </c>
      <c r="AC151" s="5">
        <f t="shared" si="96"/>
        <v>0</v>
      </c>
      <c r="AD151" s="5">
        <f t="shared" si="96"/>
        <v>1</v>
      </c>
      <c r="AE151" s="5">
        <f t="shared" si="96"/>
        <v>0</v>
      </c>
      <c r="AF151" s="5">
        <f t="shared" si="96"/>
        <v>0</v>
      </c>
      <c r="AG151" s="5">
        <f t="shared" si="96"/>
        <v>0</v>
      </c>
      <c r="AH151" s="5">
        <f t="shared" si="96"/>
        <v>0</v>
      </c>
      <c r="AI151" s="5">
        <f t="shared" si="96"/>
        <v>0</v>
      </c>
      <c r="AJ151" s="5">
        <f t="shared" si="96"/>
        <v>1</v>
      </c>
      <c r="AK151" s="5">
        <f t="shared" si="96"/>
        <v>0</v>
      </c>
      <c r="AL151" s="5">
        <f t="shared" si="96"/>
        <v>0</v>
      </c>
      <c r="AM151" s="5">
        <f t="shared" si="96"/>
        <v>1</v>
      </c>
      <c r="AN151" s="5">
        <f t="shared" si="96"/>
        <v>0</v>
      </c>
      <c r="AO151" s="5">
        <f t="shared" si="96"/>
        <v>0</v>
      </c>
      <c r="AP151" s="5">
        <f t="shared" si="96"/>
        <v>0</v>
      </c>
      <c r="AQ151" s="5">
        <f t="shared" si="96"/>
        <v>0</v>
      </c>
      <c r="AR151" s="5">
        <f t="shared" si="96"/>
        <v>0</v>
      </c>
      <c r="AS151" s="5">
        <f t="shared" si="96"/>
        <v>0</v>
      </c>
      <c r="AT151" s="5">
        <f t="shared" si="96"/>
        <v>0</v>
      </c>
      <c r="AU151" s="5">
        <f t="shared" si="96"/>
        <v>0</v>
      </c>
      <c r="AV151" s="5">
        <f t="shared" si="96"/>
        <v>0</v>
      </c>
      <c r="AW151" s="5">
        <f t="shared" si="96"/>
        <v>0</v>
      </c>
      <c r="AX151" s="5">
        <f t="shared" si="96"/>
        <v>0</v>
      </c>
      <c r="AY151" s="5">
        <f t="shared" si="96"/>
        <v>0</v>
      </c>
      <c r="AZ151" s="5">
        <f t="shared" si="96"/>
        <v>0</v>
      </c>
      <c r="BA151" s="5">
        <f t="shared" si="96"/>
        <v>0</v>
      </c>
      <c r="BB151" s="5">
        <f t="shared" si="96"/>
        <v>0</v>
      </c>
    </row>
    <row r="152" spans="3:54" x14ac:dyDescent="0.2">
      <c r="C152">
        <v>151</v>
      </c>
      <c r="D152" s="2">
        <v>15</v>
      </c>
      <c r="E152" s="44">
        <v>36831</v>
      </c>
      <c r="F152" s="45">
        <v>1</v>
      </c>
      <c r="G152" s="45">
        <v>31</v>
      </c>
      <c r="H152" s="45">
        <v>6</v>
      </c>
      <c r="I152" s="45">
        <v>15</v>
      </c>
      <c r="J152" s="46">
        <v>1470078</v>
      </c>
      <c r="K152" s="15">
        <f t="shared" si="77"/>
        <v>36831</v>
      </c>
      <c r="L152" s="17">
        <f t="shared" si="78"/>
        <v>470</v>
      </c>
      <c r="M152" s="5">
        <f t="shared" si="80"/>
        <v>15</v>
      </c>
      <c r="N152" s="15">
        <f t="shared" si="79"/>
        <v>37288</v>
      </c>
      <c r="Q152" s="24">
        <v>20</v>
      </c>
      <c r="R152" s="5">
        <f t="shared" ref="R152:BB152" si="97">IF($Q152&gt;=R$135,R63,0)</f>
        <v>0</v>
      </c>
      <c r="S152" s="5">
        <f t="shared" si="97"/>
        <v>0</v>
      </c>
      <c r="T152" s="5">
        <f t="shared" si="97"/>
        <v>0</v>
      </c>
      <c r="U152" s="5">
        <f t="shared" si="97"/>
        <v>0</v>
      </c>
      <c r="V152" s="5">
        <f t="shared" si="97"/>
        <v>0</v>
      </c>
      <c r="W152" s="5">
        <f t="shared" si="97"/>
        <v>0</v>
      </c>
      <c r="X152" s="5">
        <f t="shared" si="97"/>
        <v>0</v>
      </c>
      <c r="Y152" s="5">
        <f t="shared" si="97"/>
        <v>0</v>
      </c>
      <c r="Z152" s="5">
        <f t="shared" si="97"/>
        <v>0</v>
      </c>
      <c r="AA152" s="5">
        <f t="shared" si="97"/>
        <v>0</v>
      </c>
      <c r="AB152" s="5">
        <f t="shared" si="97"/>
        <v>0</v>
      </c>
      <c r="AC152" s="5">
        <f t="shared" si="97"/>
        <v>1</v>
      </c>
      <c r="AD152" s="5">
        <f t="shared" si="97"/>
        <v>0</v>
      </c>
      <c r="AE152" s="5">
        <f t="shared" si="97"/>
        <v>0</v>
      </c>
      <c r="AF152" s="5">
        <f t="shared" si="97"/>
        <v>0</v>
      </c>
      <c r="AG152" s="5">
        <f t="shared" si="97"/>
        <v>0</v>
      </c>
      <c r="AH152" s="5">
        <f t="shared" si="97"/>
        <v>0</v>
      </c>
      <c r="AI152" s="5">
        <f t="shared" si="97"/>
        <v>1</v>
      </c>
      <c r="AJ152" s="5">
        <f t="shared" si="97"/>
        <v>0</v>
      </c>
      <c r="AK152" s="5">
        <f t="shared" si="97"/>
        <v>0</v>
      </c>
      <c r="AL152" s="5">
        <f t="shared" si="97"/>
        <v>0</v>
      </c>
      <c r="AM152" s="5">
        <f t="shared" si="97"/>
        <v>0</v>
      </c>
      <c r="AN152" s="5">
        <f t="shared" si="97"/>
        <v>0</v>
      </c>
      <c r="AO152" s="5">
        <f t="shared" si="97"/>
        <v>0</v>
      </c>
      <c r="AP152" s="5">
        <f t="shared" si="97"/>
        <v>0</v>
      </c>
      <c r="AQ152" s="5">
        <f t="shared" si="97"/>
        <v>0</v>
      </c>
      <c r="AR152" s="5">
        <f t="shared" si="97"/>
        <v>0</v>
      </c>
      <c r="AS152" s="5">
        <f t="shared" si="97"/>
        <v>0</v>
      </c>
      <c r="AT152" s="5">
        <f t="shared" si="97"/>
        <v>0</v>
      </c>
      <c r="AU152" s="5">
        <f t="shared" si="97"/>
        <v>0</v>
      </c>
      <c r="AV152" s="5">
        <f t="shared" si="97"/>
        <v>0</v>
      </c>
      <c r="AW152" s="5">
        <f t="shared" si="97"/>
        <v>0</v>
      </c>
      <c r="AX152" s="5">
        <f t="shared" si="97"/>
        <v>0</v>
      </c>
      <c r="AY152" s="5">
        <f t="shared" si="97"/>
        <v>0</v>
      </c>
      <c r="AZ152" s="5">
        <f t="shared" si="97"/>
        <v>0</v>
      </c>
      <c r="BA152" s="5">
        <f t="shared" si="97"/>
        <v>0</v>
      </c>
      <c r="BB152" s="5">
        <f t="shared" si="97"/>
        <v>0</v>
      </c>
    </row>
    <row r="153" spans="3:54" x14ac:dyDescent="0.2">
      <c r="C153">
        <v>152</v>
      </c>
      <c r="D153" s="2">
        <v>29</v>
      </c>
      <c r="E153" s="44">
        <v>36831</v>
      </c>
      <c r="F153" s="45">
        <v>9</v>
      </c>
      <c r="G153" s="45">
        <v>30</v>
      </c>
      <c r="H153" s="45">
        <v>17</v>
      </c>
      <c r="I153" s="45">
        <v>29</v>
      </c>
      <c r="J153" s="46">
        <v>1362966</v>
      </c>
      <c r="K153" s="15">
        <f t="shared" si="77"/>
        <v>36831</v>
      </c>
      <c r="L153" s="17">
        <f t="shared" si="78"/>
        <v>470</v>
      </c>
      <c r="M153" s="5">
        <f t="shared" si="80"/>
        <v>29</v>
      </c>
      <c r="N153" s="15">
        <f t="shared" si="79"/>
        <v>37712</v>
      </c>
      <c r="Q153" s="24">
        <v>19</v>
      </c>
      <c r="R153" s="5">
        <f t="shared" ref="R153:BB153" si="98">IF($Q153&gt;=R$135,R64,0)</f>
        <v>0</v>
      </c>
      <c r="S153" s="5">
        <f t="shared" si="98"/>
        <v>0</v>
      </c>
      <c r="T153" s="5">
        <f t="shared" si="98"/>
        <v>0</v>
      </c>
      <c r="U153" s="5">
        <f t="shared" si="98"/>
        <v>0</v>
      </c>
      <c r="V153" s="5">
        <f t="shared" si="98"/>
        <v>0</v>
      </c>
      <c r="W153" s="5">
        <f t="shared" si="98"/>
        <v>0</v>
      </c>
      <c r="X153" s="5">
        <f t="shared" si="98"/>
        <v>0</v>
      </c>
      <c r="Y153" s="5">
        <f t="shared" si="98"/>
        <v>0</v>
      </c>
      <c r="Z153" s="5">
        <f t="shared" si="98"/>
        <v>0</v>
      </c>
      <c r="AA153" s="5">
        <f t="shared" si="98"/>
        <v>0</v>
      </c>
      <c r="AB153" s="5">
        <f t="shared" si="98"/>
        <v>0</v>
      </c>
      <c r="AC153" s="5">
        <f t="shared" si="98"/>
        <v>0</v>
      </c>
      <c r="AD153" s="5">
        <f t="shared" si="98"/>
        <v>1</v>
      </c>
      <c r="AE153" s="5">
        <f t="shared" si="98"/>
        <v>0</v>
      </c>
      <c r="AF153" s="5">
        <f t="shared" si="98"/>
        <v>1</v>
      </c>
      <c r="AG153" s="5">
        <f t="shared" si="98"/>
        <v>0</v>
      </c>
      <c r="AH153" s="5">
        <f t="shared" si="98"/>
        <v>0</v>
      </c>
      <c r="AI153" s="5">
        <f t="shared" si="98"/>
        <v>0</v>
      </c>
      <c r="AJ153" s="5">
        <f t="shared" si="98"/>
        <v>0</v>
      </c>
      <c r="AK153" s="5">
        <f t="shared" si="98"/>
        <v>1</v>
      </c>
      <c r="AL153" s="5">
        <f t="shared" si="98"/>
        <v>0</v>
      </c>
      <c r="AM153" s="5">
        <f t="shared" si="98"/>
        <v>0</v>
      </c>
      <c r="AN153" s="5">
        <f t="shared" si="98"/>
        <v>0</v>
      </c>
      <c r="AO153" s="5">
        <f t="shared" si="98"/>
        <v>0</v>
      </c>
      <c r="AP153" s="5">
        <f t="shared" si="98"/>
        <v>0</v>
      </c>
      <c r="AQ153" s="5">
        <f t="shared" si="98"/>
        <v>0</v>
      </c>
      <c r="AR153" s="5">
        <f t="shared" si="98"/>
        <v>0</v>
      </c>
      <c r="AS153" s="5">
        <f t="shared" si="98"/>
        <v>0</v>
      </c>
      <c r="AT153" s="5">
        <f t="shared" si="98"/>
        <v>0</v>
      </c>
      <c r="AU153" s="5">
        <f t="shared" si="98"/>
        <v>0</v>
      </c>
      <c r="AV153" s="5">
        <f t="shared" si="98"/>
        <v>0</v>
      </c>
      <c r="AW153" s="5">
        <f t="shared" si="98"/>
        <v>0</v>
      </c>
      <c r="AX153" s="5">
        <f t="shared" si="98"/>
        <v>0</v>
      </c>
      <c r="AY153" s="5">
        <f t="shared" si="98"/>
        <v>0</v>
      </c>
      <c r="AZ153" s="5">
        <f t="shared" si="98"/>
        <v>0</v>
      </c>
      <c r="BA153" s="5">
        <f t="shared" si="98"/>
        <v>0</v>
      </c>
      <c r="BB153" s="5">
        <f t="shared" si="98"/>
        <v>0</v>
      </c>
    </row>
    <row r="154" spans="3:54" x14ac:dyDescent="0.2">
      <c r="C154">
        <v>153</v>
      </c>
      <c r="D154" s="2">
        <v>16</v>
      </c>
      <c r="E154" s="44">
        <v>36861</v>
      </c>
      <c r="F154" s="45">
        <v>7</v>
      </c>
      <c r="G154" s="45">
        <v>23</v>
      </c>
      <c r="H154" s="45">
        <v>19</v>
      </c>
      <c r="I154" s="45">
        <v>16</v>
      </c>
      <c r="J154" s="46">
        <v>630284</v>
      </c>
      <c r="K154" s="15">
        <f t="shared" si="77"/>
        <v>36861</v>
      </c>
      <c r="L154" s="17">
        <f t="shared" si="78"/>
        <v>469</v>
      </c>
      <c r="M154" s="5">
        <f t="shared" si="80"/>
        <v>16</v>
      </c>
      <c r="N154" s="15">
        <f t="shared" si="79"/>
        <v>37347</v>
      </c>
      <c r="Q154" s="24">
        <v>18</v>
      </c>
      <c r="R154" s="5">
        <f t="shared" ref="R154:BB154" si="99">IF($Q154&gt;=R$135,R65,0)</f>
        <v>0</v>
      </c>
      <c r="S154" s="5">
        <f t="shared" si="99"/>
        <v>0</v>
      </c>
      <c r="T154" s="5">
        <f t="shared" si="99"/>
        <v>0</v>
      </c>
      <c r="U154" s="5">
        <f t="shared" si="99"/>
        <v>1</v>
      </c>
      <c r="V154" s="5">
        <f t="shared" si="99"/>
        <v>0</v>
      </c>
      <c r="W154" s="5">
        <f t="shared" si="99"/>
        <v>0</v>
      </c>
      <c r="X154" s="5">
        <f t="shared" si="99"/>
        <v>0</v>
      </c>
      <c r="Y154" s="5">
        <f t="shared" si="99"/>
        <v>0</v>
      </c>
      <c r="Z154" s="5">
        <f t="shared" si="99"/>
        <v>0</v>
      </c>
      <c r="AA154" s="5">
        <f t="shared" si="99"/>
        <v>1</v>
      </c>
      <c r="AB154" s="5">
        <f t="shared" si="99"/>
        <v>0</v>
      </c>
      <c r="AC154" s="5">
        <f t="shared" si="99"/>
        <v>0</v>
      </c>
      <c r="AD154" s="5">
        <f t="shared" si="99"/>
        <v>0</v>
      </c>
      <c r="AE154" s="5">
        <f t="shared" si="99"/>
        <v>0</v>
      </c>
      <c r="AF154" s="5">
        <f t="shared" si="99"/>
        <v>0</v>
      </c>
      <c r="AG154" s="5">
        <f t="shared" si="99"/>
        <v>0</v>
      </c>
      <c r="AH154" s="5">
        <f t="shared" si="99"/>
        <v>0</v>
      </c>
      <c r="AI154" s="5">
        <f t="shared" si="99"/>
        <v>0</v>
      </c>
      <c r="AJ154" s="5">
        <f t="shared" si="99"/>
        <v>0</v>
      </c>
      <c r="AK154" s="5">
        <f t="shared" si="99"/>
        <v>0</v>
      </c>
      <c r="AL154" s="5">
        <f t="shared" si="99"/>
        <v>0</v>
      </c>
      <c r="AM154" s="5">
        <f t="shared" si="99"/>
        <v>0</v>
      </c>
      <c r="AN154" s="5">
        <f t="shared" si="99"/>
        <v>0</v>
      </c>
      <c r="AO154" s="5">
        <f t="shared" si="99"/>
        <v>0</v>
      </c>
      <c r="AP154" s="5">
        <f t="shared" si="99"/>
        <v>0</v>
      </c>
      <c r="AQ154" s="5">
        <f t="shared" si="99"/>
        <v>0</v>
      </c>
      <c r="AR154" s="5">
        <f t="shared" si="99"/>
        <v>0</v>
      </c>
      <c r="AS154" s="5">
        <f t="shared" si="99"/>
        <v>0</v>
      </c>
      <c r="AT154" s="5">
        <f t="shared" si="99"/>
        <v>0</v>
      </c>
      <c r="AU154" s="5">
        <f t="shared" si="99"/>
        <v>0</v>
      </c>
      <c r="AV154" s="5">
        <f t="shared" si="99"/>
        <v>0</v>
      </c>
      <c r="AW154" s="5">
        <f t="shared" si="99"/>
        <v>0</v>
      </c>
      <c r="AX154" s="5">
        <f t="shared" si="99"/>
        <v>0</v>
      </c>
      <c r="AY154" s="5">
        <f t="shared" si="99"/>
        <v>0</v>
      </c>
      <c r="AZ154" s="5">
        <f t="shared" si="99"/>
        <v>0</v>
      </c>
      <c r="BA154" s="5">
        <f t="shared" si="99"/>
        <v>0</v>
      </c>
      <c r="BB154" s="5">
        <f t="shared" si="99"/>
        <v>0</v>
      </c>
    </row>
    <row r="155" spans="3:54" x14ac:dyDescent="0.2">
      <c r="C155">
        <v>154</v>
      </c>
      <c r="D155" s="2">
        <v>23</v>
      </c>
      <c r="E155" s="44">
        <v>36861</v>
      </c>
      <c r="F155" s="45">
        <v>0</v>
      </c>
      <c r="G155" s="45">
        <v>0</v>
      </c>
      <c r="H155" s="45">
        <v>12</v>
      </c>
      <c r="I155" s="45">
        <v>23</v>
      </c>
      <c r="J155" s="46">
        <v>1339002</v>
      </c>
      <c r="K155" s="15">
        <f t="shared" si="77"/>
        <v>36861</v>
      </c>
      <c r="L155" s="17">
        <f t="shared" si="78"/>
        <v>469</v>
      </c>
      <c r="M155" s="5">
        <f t="shared" si="80"/>
        <v>23</v>
      </c>
      <c r="N155" s="15">
        <f t="shared" si="79"/>
        <v>37561</v>
      </c>
      <c r="Q155" s="24">
        <v>17</v>
      </c>
      <c r="R155" s="5">
        <f t="shared" ref="R155:BB155" si="100">IF($Q155&gt;=R$135,R66,0)</f>
        <v>1</v>
      </c>
      <c r="S155" s="5">
        <f t="shared" si="100"/>
        <v>0</v>
      </c>
      <c r="T155" s="5">
        <f t="shared" si="100"/>
        <v>0</v>
      </c>
      <c r="U155" s="5">
        <f t="shared" si="100"/>
        <v>0</v>
      </c>
      <c r="V155" s="5">
        <f t="shared" si="100"/>
        <v>0</v>
      </c>
      <c r="W155" s="5">
        <f t="shared" si="100"/>
        <v>0</v>
      </c>
      <c r="X155" s="5">
        <f t="shared" si="100"/>
        <v>0</v>
      </c>
      <c r="Y155" s="5">
        <f t="shared" si="100"/>
        <v>0</v>
      </c>
      <c r="Z155" s="5">
        <f t="shared" si="100"/>
        <v>0</v>
      </c>
      <c r="AA155" s="5">
        <f t="shared" si="100"/>
        <v>0</v>
      </c>
      <c r="AB155" s="5">
        <f t="shared" si="100"/>
        <v>0</v>
      </c>
      <c r="AC155" s="5">
        <f t="shared" si="100"/>
        <v>0</v>
      </c>
      <c r="AD155" s="5">
        <f t="shared" si="100"/>
        <v>0</v>
      </c>
      <c r="AE155" s="5">
        <f t="shared" si="100"/>
        <v>0</v>
      </c>
      <c r="AF155" s="5">
        <f t="shared" si="100"/>
        <v>0</v>
      </c>
      <c r="AG155" s="5">
        <f t="shared" si="100"/>
        <v>0</v>
      </c>
      <c r="AH155" s="5">
        <f t="shared" si="100"/>
        <v>0</v>
      </c>
      <c r="AI155" s="5">
        <f t="shared" si="100"/>
        <v>0</v>
      </c>
      <c r="AJ155" s="5">
        <f t="shared" si="100"/>
        <v>0</v>
      </c>
      <c r="AK155" s="5">
        <f t="shared" si="100"/>
        <v>0</v>
      </c>
      <c r="AL155" s="5">
        <f t="shared" si="100"/>
        <v>0</v>
      </c>
      <c r="AM155" s="5">
        <f t="shared" si="100"/>
        <v>0</v>
      </c>
      <c r="AN155" s="5">
        <f t="shared" si="100"/>
        <v>0</v>
      </c>
      <c r="AO155" s="5">
        <f t="shared" si="100"/>
        <v>0</v>
      </c>
      <c r="AP155" s="5">
        <f t="shared" si="100"/>
        <v>0</v>
      </c>
      <c r="AQ155" s="5">
        <f t="shared" si="100"/>
        <v>0</v>
      </c>
      <c r="AR155" s="5">
        <f t="shared" si="100"/>
        <v>0</v>
      </c>
      <c r="AS155" s="5">
        <f t="shared" si="100"/>
        <v>0</v>
      </c>
      <c r="AT155" s="5">
        <f t="shared" si="100"/>
        <v>0</v>
      </c>
      <c r="AU155" s="5">
        <f t="shared" si="100"/>
        <v>0</v>
      </c>
      <c r="AV155" s="5">
        <f t="shared" si="100"/>
        <v>0</v>
      </c>
      <c r="AW155" s="5">
        <f t="shared" si="100"/>
        <v>0</v>
      </c>
      <c r="AX155" s="5">
        <f t="shared" si="100"/>
        <v>0</v>
      </c>
      <c r="AY155" s="5">
        <f t="shared" si="100"/>
        <v>0</v>
      </c>
      <c r="AZ155" s="5">
        <f t="shared" si="100"/>
        <v>0</v>
      </c>
      <c r="BA155" s="5">
        <f t="shared" si="100"/>
        <v>0</v>
      </c>
      <c r="BB155" s="5">
        <f t="shared" si="100"/>
        <v>0</v>
      </c>
    </row>
    <row r="156" spans="3:54" x14ac:dyDescent="0.2">
      <c r="C156">
        <v>155</v>
      </c>
      <c r="D156" s="2">
        <v>23</v>
      </c>
      <c r="E156" s="44">
        <v>36861</v>
      </c>
      <c r="F156" s="45">
        <v>46</v>
      </c>
      <c r="G156" s="45">
        <v>22</v>
      </c>
      <c r="H156" s="45">
        <v>19</v>
      </c>
      <c r="I156" s="45">
        <v>23</v>
      </c>
      <c r="J156" s="46">
        <v>1013759</v>
      </c>
      <c r="K156" s="15">
        <f t="shared" si="77"/>
        <v>36861</v>
      </c>
      <c r="L156" s="17">
        <f t="shared" si="78"/>
        <v>469</v>
      </c>
      <c r="M156" s="5">
        <f t="shared" si="80"/>
        <v>23</v>
      </c>
      <c r="N156" s="15">
        <f t="shared" si="79"/>
        <v>37561</v>
      </c>
      <c r="Q156" s="24">
        <v>16</v>
      </c>
      <c r="R156" s="5">
        <f t="shared" ref="R156:BB156" si="101">IF($Q156&gt;=R$135,R67,0)</f>
        <v>0</v>
      </c>
      <c r="S156" s="5">
        <f t="shared" si="101"/>
        <v>0</v>
      </c>
      <c r="T156" s="5">
        <f t="shared" si="101"/>
        <v>1</v>
      </c>
      <c r="U156" s="5">
        <f t="shared" si="101"/>
        <v>0</v>
      </c>
      <c r="V156" s="5">
        <f t="shared" si="101"/>
        <v>0</v>
      </c>
      <c r="W156" s="5">
        <f t="shared" si="101"/>
        <v>0</v>
      </c>
      <c r="X156" s="5">
        <f t="shared" si="101"/>
        <v>0</v>
      </c>
      <c r="Y156" s="5">
        <f t="shared" si="101"/>
        <v>0</v>
      </c>
      <c r="Z156" s="5">
        <f t="shared" si="101"/>
        <v>0</v>
      </c>
      <c r="AA156" s="5">
        <f t="shared" si="101"/>
        <v>0</v>
      </c>
      <c r="AB156" s="5">
        <f t="shared" si="101"/>
        <v>0</v>
      </c>
      <c r="AC156" s="5">
        <f t="shared" si="101"/>
        <v>0</v>
      </c>
      <c r="AD156" s="5">
        <f t="shared" si="101"/>
        <v>0</v>
      </c>
      <c r="AE156" s="5">
        <f t="shared" si="101"/>
        <v>0</v>
      </c>
      <c r="AF156" s="5">
        <f t="shared" si="101"/>
        <v>0</v>
      </c>
      <c r="AG156" s="5">
        <f t="shared" si="101"/>
        <v>0</v>
      </c>
      <c r="AH156" s="5">
        <f t="shared" si="101"/>
        <v>1</v>
      </c>
      <c r="AI156" s="5">
        <f t="shared" si="101"/>
        <v>0</v>
      </c>
      <c r="AJ156" s="5">
        <f t="shared" si="101"/>
        <v>0</v>
      </c>
      <c r="AK156" s="5">
        <f t="shared" si="101"/>
        <v>0</v>
      </c>
      <c r="AL156" s="5">
        <f t="shared" si="101"/>
        <v>0</v>
      </c>
      <c r="AM156" s="5">
        <f t="shared" si="101"/>
        <v>0</v>
      </c>
      <c r="AN156" s="5">
        <f t="shared" si="101"/>
        <v>0</v>
      </c>
      <c r="AO156" s="5">
        <f t="shared" si="101"/>
        <v>0</v>
      </c>
      <c r="AP156" s="5">
        <f t="shared" si="101"/>
        <v>0</v>
      </c>
      <c r="AQ156" s="5">
        <f t="shared" si="101"/>
        <v>0</v>
      </c>
      <c r="AR156" s="5">
        <f t="shared" si="101"/>
        <v>0</v>
      </c>
      <c r="AS156" s="5">
        <f t="shared" si="101"/>
        <v>0</v>
      </c>
      <c r="AT156" s="5">
        <f t="shared" si="101"/>
        <v>0</v>
      </c>
      <c r="AU156" s="5">
        <f t="shared" si="101"/>
        <v>0</v>
      </c>
      <c r="AV156" s="5">
        <f t="shared" si="101"/>
        <v>0</v>
      </c>
      <c r="AW156" s="5">
        <f t="shared" si="101"/>
        <v>0</v>
      </c>
      <c r="AX156" s="5">
        <f t="shared" si="101"/>
        <v>0</v>
      </c>
      <c r="AY156" s="5">
        <f t="shared" si="101"/>
        <v>0</v>
      </c>
      <c r="AZ156" s="5">
        <f t="shared" si="101"/>
        <v>0</v>
      </c>
      <c r="BA156" s="5">
        <f t="shared" si="101"/>
        <v>0</v>
      </c>
      <c r="BB156" s="5">
        <f t="shared" si="101"/>
        <v>0</v>
      </c>
    </row>
    <row r="157" spans="3:54" x14ac:dyDescent="0.2">
      <c r="C157">
        <v>156</v>
      </c>
      <c r="D157" s="2">
        <v>25</v>
      </c>
      <c r="E157" s="44">
        <v>36861</v>
      </c>
      <c r="F157" s="45">
        <v>4</v>
      </c>
      <c r="G157" s="45">
        <v>23</v>
      </c>
      <c r="H157" s="45">
        <v>27</v>
      </c>
      <c r="I157" s="45">
        <v>25</v>
      </c>
      <c r="J157" s="46">
        <v>566803</v>
      </c>
      <c r="K157" s="15">
        <f t="shared" si="77"/>
        <v>36861</v>
      </c>
      <c r="L157" s="17">
        <f t="shared" si="78"/>
        <v>469</v>
      </c>
      <c r="M157" s="5">
        <f t="shared" si="80"/>
        <v>25</v>
      </c>
      <c r="N157" s="15">
        <f t="shared" si="79"/>
        <v>37622</v>
      </c>
      <c r="Q157" s="24">
        <v>15</v>
      </c>
      <c r="R157" s="5">
        <f t="shared" ref="R157:BB157" si="102">IF($Q157&gt;=R$135,R68,0)</f>
        <v>1</v>
      </c>
      <c r="S157" s="5">
        <f t="shared" si="102"/>
        <v>0</v>
      </c>
      <c r="T157" s="5">
        <f t="shared" si="102"/>
        <v>0</v>
      </c>
      <c r="U157" s="5">
        <f t="shared" si="102"/>
        <v>0</v>
      </c>
      <c r="V157" s="5">
        <f t="shared" si="102"/>
        <v>0</v>
      </c>
      <c r="W157" s="5">
        <f t="shared" si="102"/>
        <v>0</v>
      </c>
      <c r="X157" s="5">
        <f t="shared" si="102"/>
        <v>0</v>
      </c>
      <c r="Y157" s="5">
        <f t="shared" si="102"/>
        <v>0</v>
      </c>
      <c r="Z157" s="5">
        <f t="shared" si="102"/>
        <v>0</v>
      </c>
      <c r="AA157" s="5">
        <f t="shared" si="102"/>
        <v>0</v>
      </c>
      <c r="AB157" s="5">
        <f t="shared" si="102"/>
        <v>0</v>
      </c>
      <c r="AC157" s="5">
        <f t="shared" si="102"/>
        <v>0</v>
      </c>
      <c r="AD157" s="5">
        <f t="shared" si="102"/>
        <v>0</v>
      </c>
      <c r="AE157" s="5">
        <f t="shared" si="102"/>
        <v>0</v>
      </c>
      <c r="AF157" s="5">
        <f t="shared" si="102"/>
        <v>0</v>
      </c>
      <c r="AG157" s="5">
        <f t="shared" si="102"/>
        <v>0</v>
      </c>
      <c r="AH157" s="5">
        <f t="shared" si="102"/>
        <v>0</v>
      </c>
      <c r="AI157" s="5">
        <f t="shared" si="102"/>
        <v>0</v>
      </c>
      <c r="AJ157" s="5">
        <f t="shared" si="102"/>
        <v>0</v>
      </c>
      <c r="AK157" s="5">
        <f t="shared" si="102"/>
        <v>0</v>
      </c>
      <c r="AL157" s="5">
        <f t="shared" si="102"/>
        <v>0</v>
      </c>
      <c r="AM157" s="5">
        <f t="shared" si="102"/>
        <v>0</v>
      </c>
      <c r="AN157" s="5">
        <f t="shared" si="102"/>
        <v>0</v>
      </c>
      <c r="AO157" s="5">
        <f t="shared" si="102"/>
        <v>0</v>
      </c>
      <c r="AP157" s="5">
        <f t="shared" si="102"/>
        <v>0</v>
      </c>
      <c r="AQ157" s="5">
        <f t="shared" si="102"/>
        <v>0</v>
      </c>
      <c r="AR157" s="5">
        <f t="shared" si="102"/>
        <v>0</v>
      </c>
      <c r="AS157" s="5">
        <f t="shared" si="102"/>
        <v>0</v>
      </c>
      <c r="AT157" s="5">
        <f t="shared" si="102"/>
        <v>0</v>
      </c>
      <c r="AU157" s="5">
        <f t="shared" si="102"/>
        <v>0</v>
      </c>
      <c r="AV157" s="5">
        <f t="shared" si="102"/>
        <v>0</v>
      </c>
      <c r="AW157" s="5">
        <f t="shared" si="102"/>
        <v>0</v>
      </c>
      <c r="AX157" s="5">
        <f t="shared" si="102"/>
        <v>0</v>
      </c>
      <c r="AY157" s="5">
        <f t="shared" si="102"/>
        <v>0</v>
      </c>
      <c r="AZ157" s="5">
        <f t="shared" si="102"/>
        <v>0</v>
      </c>
      <c r="BA157" s="5">
        <f t="shared" si="102"/>
        <v>0</v>
      </c>
      <c r="BB157" s="5">
        <f t="shared" si="102"/>
        <v>0</v>
      </c>
    </row>
    <row r="158" spans="3:54" x14ac:dyDescent="0.2">
      <c r="C158">
        <v>157</v>
      </c>
      <c r="D158" s="2">
        <v>3</v>
      </c>
      <c r="E158" s="44">
        <v>36861</v>
      </c>
      <c r="F158" s="45">
        <v>1</v>
      </c>
      <c r="G158" s="45">
        <v>33</v>
      </c>
      <c r="H158" s="45">
        <v>6</v>
      </c>
      <c r="I158" s="45">
        <v>3</v>
      </c>
      <c r="J158" s="46">
        <v>1323474</v>
      </c>
      <c r="K158" s="15">
        <f t="shared" si="77"/>
        <v>36861</v>
      </c>
      <c r="L158" s="17">
        <f t="shared" si="78"/>
        <v>469</v>
      </c>
      <c r="M158" s="5">
        <f t="shared" si="80"/>
        <v>3</v>
      </c>
      <c r="N158" s="15">
        <f t="shared" si="79"/>
        <v>36951</v>
      </c>
      <c r="Q158" s="24">
        <v>14</v>
      </c>
      <c r="R158" s="5">
        <f t="shared" ref="R158:BB158" si="103">IF($Q158&gt;=R$135,R69,0)</f>
        <v>0</v>
      </c>
      <c r="S158" s="5">
        <f t="shared" si="103"/>
        <v>0</v>
      </c>
      <c r="T158" s="5">
        <f t="shared" si="103"/>
        <v>0</v>
      </c>
      <c r="U158" s="5">
        <f t="shared" si="103"/>
        <v>0</v>
      </c>
      <c r="V158" s="5">
        <f t="shared" si="103"/>
        <v>0</v>
      </c>
      <c r="W158" s="5">
        <f t="shared" si="103"/>
        <v>0</v>
      </c>
      <c r="X158" s="5">
        <f t="shared" si="103"/>
        <v>0</v>
      </c>
      <c r="Y158" s="5">
        <f t="shared" si="103"/>
        <v>0</v>
      </c>
      <c r="Z158" s="5">
        <f t="shared" si="103"/>
        <v>0</v>
      </c>
      <c r="AA158" s="5">
        <f t="shared" si="103"/>
        <v>0</v>
      </c>
      <c r="AB158" s="5">
        <f t="shared" si="103"/>
        <v>0</v>
      </c>
      <c r="AC158" s="5">
        <f t="shared" si="103"/>
        <v>0</v>
      </c>
      <c r="AD158" s="5">
        <f t="shared" si="103"/>
        <v>0</v>
      </c>
      <c r="AE158" s="5">
        <f t="shared" si="103"/>
        <v>1</v>
      </c>
      <c r="AF158" s="5">
        <f t="shared" si="103"/>
        <v>1</v>
      </c>
      <c r="AG158" s="5">
        <f t="shared" si="103"/>
        <v>0</v>
      </c>
      <c r="AH158" s="5">
        <f t="shared" si="103"/>
        <v>0</v>
      </c>
      <c r="AI158" s="5">
        <f t="shared" si="103"/>
        <v>0</v>
      </c>
      <c r="AJ158" s="5">
        <f t="shared" si="103"/>
        <v>0</v>
      </c>
      <c r="AK158" s="5">
        <f t="shared" si="103"/>
        <v>0</v>
      </c>
      <c r="AL158" s="5">
        <f t="shared" si="103"/>
        <v>0</v>
      </c>
      <c r="AM158" s="5">
        <f t="shared" si="103"/>
        <v>0</v>
      </c>
      <c r="AN158" s="5">
        <f t="shared" si="103"/>
        <v>0</v>
      </c>
      <c r="AO158" s="5">
        <f t="shared" si="103"/>
        <v>0</v>
      </c>
      <c r="AP158" s="5">
        <f t="shared" si="103"/>
        <v>0</v>
      </c>
      <c r="AQ158" s="5">
        <f t="shared" si="103"/>
        <v>0</v>
      </c>
      <c r="AR158" s="5">
        <f t="shared" si="103"/>
        <v>0</v>
      </c>
      <c r="AS158" s="5">
        <f t="shared" si="103"/>
        <v>0</v>
      </c>
      <c r="AT158" s="5">
        <f t="shared" si="103"/>
        <v>0</v>
      </c>
      <c r="AU158" s="5">
        <f t="shared" si="103"/>
        <v>0</v>
      </c>
      <c r="AV158" s="5">
        <f t="shared" si="103"/>
        <v>0</v>
      </c>
      <c r="AW158" s="5">
        <f t="shared" si="103"/>
        <v>0</v>
      </c>
      <c r="AX158" s="5">
        <f t="shared" si="103"/>
        <v>0</v>
      </c>
      <c r="AY158" s="5">
        <f t="shared" si="103"/>
        <v>0</v>
      </c>
      <c r="AZ158" s="5">
        <f t="shared" si="103"/>
        <v>0</v>
      </c>
      <c r="BA158" s="5">
        <f t="shared" si="103"/>
        <v>0</v>
      </c>
      <c r="BB158" s="5">
        <f t="shared" si="103"/>
        <v>0</v>
      </c>
    </row>
    <row r="159" spans="3:54" x14ac:dyDescent="0.2">
      <c r="C159">
        <v>158</v>
      </c>
      <c r="D159" s="2">
        <v>31</v>
      </c>
      <c r="E159" s="44">
        <v>36861</v>
      </c>
      <c r="F159" s="45">
        <v>15</v>
      </c>
      <c r="G159" s="45">
        <v>26</v>
      </c>
      <c r="H159" s="45">
        <v>27</v>
      </c>
      <c r="I159" s="45">
        <v>31</v>
      </c>
      <c r="J159" s="46">
        <v>979300</v>
      </c>
      <c r="K159" s="15">
        <f t="shared" si="77"/>
        <v>36861</v>
      </c>
      <c r="L159" s="17">
        <f t="shared" si="78"/>
        <v>469</v>
      </c>
      <c r="M159" s="5">
        <f t="shared" si="80"/>
        <v>31</v>
      </c>
      <c r="N159" s="15">
        <f t="shared" si="79"/>
        <v>37803</v>
      </c>
      <c r="Q159" s="24">
        <v>13</v>
      </c>
      <c r="R159" s="5">
        <f t="shared" ref="R159:BB159" si="104">IF($Q159&gt;=R$135,R70,0)</f>
        <v>0</v>
      </c>
      <c r="S159" s="5">
        <f t="shared" si="104"/>
        <v>0</v>
      </c>
      <c r="T159" s="5">
        <f t="shared" si="104"/>
        <v>0</v>
      </c>
      <c r="U159" s="5">
        <f t="shared" si="104"/>
        <v>0</v>
      </c>
      <c r="V159" s="5">
        <f t="shared" si="104"/>
        <v>0</v>
      </c>
      <c r="W159" s="5">
        <f t="shared" si="104"/>
        <v>0</v>
      </c>
      <c r="X159" s="5">
        <f t="shared" si="104"/>
        <v>0</v>
      </c>
      <c r="Y159" s="5">
        <f t="shared" si="104"/>
        <v>0</v>
      </c>
      <c r="Z159" s="5">
        <f t="shared" si="104"/>
        <v>0</v>
      </c>
      <c r="AA159" s="5">
        <f t="shared" si="104"/>
        <v>0</v>
      </c>
      <c r="AB159" s="5">
        <f t="shared" si="104"/>
        <v>0</v>
      </c>
      <c r="AC159" s="5">
        <f t="shared" si="104"/>
        <v>0</v>
      </c>
      <c r="AD159" s="5">
        <f t="shared" si="104"/>
        <v>0</v>
      </c>
      <c r="AE159" s="5">
        <f t="shared" si="104"/>
        <v>0</v>
      </c>
      <c r="AF159" s="5">
        <f t="shared" si="104"/>
        <v>0</v>
      </c>
      <c r="AG159" s="5">
        <f t="shared" si="104"/>
        <v>0</v>
      </c>
      <c r="AH159" s="5">
        <f t="shared" si="104"/>
        <v>0</v>
      </c>
      <c r="AI159" s="5">
        <f t="shared" si="104"/>
        <v>0</v>
      </c>
      <c r="AJ159" s="5">
        <f t="shared" si="104"/>
        <v>0</v>
      </c>
      <c r="AK159" s="5">
        <f t="shared" si="104"/>
        <v>0</v>
      </c>
      <c r="AL159" s="5">
        <f t="shared" si="104"/>
        <v>0</v>
      </c>
      <c r="AM159" s="5">
        <f t="shared" si="104"/>
        <v>0</v>
      </c>
      <c r="AN159" s="5">
        <f t="shared" si="104"/>
        <v>0</v>
      </c>
      <c r="AO159" s="5">
        <f t="shared" si="104"/>
        <v>0</v>
      </c>
      <c r="AP159" s="5">
        <f t="shared" si="104"/>
        <v>0</v>
      </c>
      <c r="AQ159" s="5">
        <f t="shared" si="104"/>
        <v>0</v>
      </c>
      <c r="AR159" s="5">
        <f t="shared" si="104"/>
        <v>0</v>
      </c>
      <c r="AS159" s="5">
        <f t="shared" si="104"/>
        <v>0</v>
      </c>
      <c r="AT159" s="5">
        <f t="shared" si="104"/>
        <v>0</v>
      </c>
      <c r="AU159" s="5">
        <f t="shared" si="104"/>
        <v>0</v>
      </c>
      <c r="AV159" s="5">
        <f t="shared" si="104"/>
        <v>0</v>
      </c>
      <c r="AW159" s="5">
        <f t="shared" si="104"/>
        <v>0</v>
      </c>
      <c r="AX159" s="5">
        <f t="shared" si="104"/>
        <v>0</v>
      </c>
      <c r="AY159" s="5">
        <f t="shared" si="104"/>
        <v>0</v>
      </c>
      <c r="AZ159" s="5">
        <f t="shared" si="104"/>
        <v>0</v>
      </c>
      <c r="BA159" s="5">
        <f t="shared" si="104"/>
        <v>0</v>
      </c>
      <c r="BB159" s="5">
        <f t="shared" si="104"/>
        <v>0</v>
      </c>
    </row>
    <row r="160" spans="3:54" x14ac:dyDescent="0.2">
      <c r="C160">
        <v>159</v>
      </c>
      <c r="D160" s="2">
        <v>32</v>
      </c>
      <c r="E160" s="44">
        <v>36861</v>
      </c>
      <c r="F160" s="45">
        <v>2</v>
      </c>
      <c r="G160" s="45">
        <v>19</v>
      </c>
      <c r="H160" s="45">
        <v>16</v>
      </c>
      <c r="I160" s="45">
        <v>32</v>
      </c>
      <c r="J160" s="46">
        <v>695732</v>
      </c>
      <c r="K160" s="15">
        <f t="shared" si="77"/>
        <v>36861</v>
      </c>
      <c r="L160" s="17">
        <f t="shared" si="78"/>
        <v>469</v>
      </c>
      <c r="M160" s="5">
        <f t="shared" si="80"/>
        <v>32</v>
      </c>
      <c r="N160" s="15">
        <f t="shared" si="79"/>
        <v>37834</v>
      </c>
      <c r="Q160" s="24">
        <v>12</v>
      </c>
      <c r="R160" s="5">
        <f t="shared" ref="R160:BB160" si="105">IF($Q160&gt;=R$135,R71,0)</f>
        <v>0</v>
      </c>
      <c r="S160" s="5">
        <f t="shared" si="105"/>
        <v>0</v>
      </c>
      <c r="T160" s="5">
        <f t="shared" si="105"/>
        <v>0</v>
      </c>
      <c r="U160" s="5">
        <f t="shared" si="105"/>
        <v>0</v>
      </c>
      <c r="V160" s="5">
        <f t="shared" si="105"/>
        <v>1</v>
      </c>
      <c r="W160" s="5">
        <f t="shared" si="105"/>
        <v>0</v>
      </c>
      <c r="X160" s="5">
        <f t="shared" si="105"/>
        <v>0</v>
      </c>
      <c r="Y160" s="5">
        <f t="shared" si="105"/>
        <v>0</v>
      </c>
      <c r="Z160" s="5">
        <f t="shared" si="105"/>
        <v>0</v>
      </c>
      <c r="AA160" s="5">
        <f t="shared" si="105"/>
        <v>0</v>
      </c>
      <c r="AB160" s="5">
        <f t="shared" si="105"/>
        <v>0</v>
      </c>
      <c r="AC160" s="5">
        <f t="shared" si="105"/>
        <v>0</v>
      </c>
      <c r="AD160" s="5">
        <f t="shared" si="105"/>
        <v>0</v>
      </c>
      <c r="AE160" s="5">
        <f t="shared" si="105"/>
        <v>0</v>
      </c>
      <c r="AF160" s="5">
        <f t="shared" si="105"/>
        <v>0</v>
      </c>
      <c r="AG160" s="5">
        <f t="shared" si="105"/>
        <v>0</v>
      </c>
      <c r="AH160" s="5">
        <f t="shared" si="105"/>
        <v>0</v>
      </c>
      <c r="AI160" s="5">
        <f t="shared" si="105"/>
        <v>0</v>
      </c>
      <c r="AJ160" s="5">
        <f t="shared" si="105"/>
        <v>0</v>
      </c>
      <c r="AK160" s="5">
        <f t="shared" si="105"/>
        <v>0</v>
      </c>
      <c r="AL160" s="5">
        <f t="shared" si="105"/>
        <v>0</v>
      </c>
      <c r="AM160" s="5">
        <f t="shared" si="105"/>
        <v>0</v>
      </c>
      <c r="AN160" s="5">
        <f t="shared" si="105"/>
        <v>0</v>
      </c>
      <c r="AO160" s="5">
        <f t="shared" si="105"/>
        <v>0</v>
      </c>
      <c r="AP160" s="5">
        <f t="shared" si="105"/>
        <v>0</v>
      </c>
      <c r="AQ160" s="5">
        <f t="shared" si="105"/>
        <v>0</v>
      </c>
      <c r="AR160" s="5">
        <f t="shared" si="105"/>
        <v>0</v>
      </c>
      <c r="AS160" s="5">
        <f t="shared" si="105"/>
        <v>0</v>
      </c>
      <c r="AT160" s="5">
        <f t="shared" si="105"/>
        <v>0</v>
      </c>
      <c r="AU160" s="5">
        <f t="shared" si="105"/>
        <v>0</v>
      </c>
      <c r="AV160" s="5">
        <f t="shared" si="105"/>
        <v>0</v>
      </c>
      <c r="AW160" s="5">
        <f t="shared" si="105"/>
        <v>0</v>
      </c>
      <c r="AX160" s="5">
        <f t="shared" si="105"/>
        <v>0</v>
      </c>
      <c r="AY160" s="5">
        <f t="shared" si="105"/>
        <v>0</v>
      </c>
      <c r="AZ160" s="5">
        <f t="shared" si="105"/>
        <v>0</v>
      </c>
      <c r="BA160" s="5">
        <f t="shared" si="105"/>
        <v>0</v>
      </c>
      <c r="BB160" s="5">
        <f t="shared" si="105"/>
        <v>0</v>
      </c>
    </row>
    <row r="161" spans="3:54" x14ac:dyDescent="0.2">
      <c r="C161">
        <v>160</v>
      </c>
      <c r="D161" s="2">
        <v>21</v>
      </c>
      <c r="E161" s="44">
        <v>36861</v>
      </c>
      <c r="F161" s="45">
        <v>2</v>
      </c>
      <c r="G161" s="45">
        <v>12</v>
      </c>
      <c r="H161" s="45">
        <v>17</v>
      </c>
      <c r="I161" s="45">
        <v>21</v>
      </c>
      <c r="J161" s="46">
        <v>1351987</v>
      </c>
      <c r="K161" s="15">
        <f t="shared" si="77"/>
        <v>36861</v>
      </c>
      <c r="L161" s="17">
        <f t="shared" si="78"/>
        <v>469</v>
      </c>
      <c r="M161" s="5">
        <f t="shared" si="80"/>
        <v>21</v>
      </c>
      <c r="N161" s="15">
        <f t="shared" si="79"/>
        <v>37500</v>
      </c>
      <c r="Q161" s="24">
        <v>11</v>
      </c>
      <c r="R161" s="5">
        <f t="shared" ref="R161:BB161" si="106">IF($Q161&gt;=R$135,R72,0)</f>
        <v>0</v>
      </c>
      <c r="S161" s="5">
        <f t="shared" si="106"/>
        <v>0</v>
      </c>
      <c r="T161" s="5">
        <f t="shared" si="106"/>
        <v>0</v>
      </c>
      <c r="U161" s="5">
        <f t="shared" si="106"/>
        <v>0</v>
      </c>
      <c r="V161" s="5">
        <f t="shared" si="106"/>
        <v>0</v>
      </c>
      <c r="W161" s="5">
        <f t="shared" si="106"/>
        <v>0</v>
      </c>
      <c r="X161" s="5">
        <f t="shared" si="106"/>
        <v>0</v>
      </c>
      <c r="Y161" s="5">
        <f t="shared" si="106"/>
        <v>0</v>
      </c>
      <c r="Z161" s="5">
        <f t="shared" si="106"/>
        <v>0</v>
      </c>
      <c r="AA161" s="5">
        <f t="shared" si="106"/>
        <v>0</v>
      </c>
      <c r="AB161" s="5">
        <f t="shared" si="106"/>
        <v>0</v>
      </c>
      <c r="AC161" s="5">
        <f t="shared" si="106"/>
        <v>0</v>
      </c>
      <c r="AD161" s="5">
        <f t="shared" si="106"/>
        <v>0</v>
      </c>
      <c r="AE161" s="5">
        <f t="shared" si="106"/>
        <v>0</v>
      </c>
      <c r="AF161" s="5">
        <f t="shared" si="106"/>
        <v>0</v>
      </c>
      <c r="AG161" s="5">
        <f t="shared" si="106"/>
        <v>0</v>
      </c>
      <c r="AH161" s="5">
        <f t="shared" si="106"/>
        <v>0</v>
      </c>
      <c r="AI161" s="5">
        <f t="shared" si="106"/>
        <v>0</v>
      </c>
      <c r="AJ161" s="5">
        <f t="shared" si="106"/>
        <v>0</v>
      </c>
      <c r="AK161" s="5">
        <f t="shared" si="106"/>
        <v>0</v>
      </c>
      <c r="AL161" s="5">
        <f t="shared" si="106"/>
        <v>0</v>
      </c>
      <c r="AM161" s="5">
        <f t="shared" si="106"/>
        <v>0</v>
      </c>
      <c r="AN161" s="5">
        <f t="shared" si="106"/>
        <v>0</v>
      </c>
      <c r="AO161" s="5">
        <f t="shared" si="106"/>
        <v>0</v>
      </c>
      <c r="AP161" s="5">
        <f t="shared" si="106"/>
        <v>0</v>
      </c>
      <c r="AQ161" s="5">
        <f t="shared" si="106"/>
        <v>0</v>
      </c>
      <c r="AR161" s="5">
        <f t="shared" si="106"/>
        <v>0</v>
      </c>
      <c r="AS161" s="5">
        <f t="shared" si="106"/>
        <v>0</v>
      </c>
      <c r="AT161" s="5">
        <f t="shared" si="106"/>
        <v>0</v>
      </c>
      <c r="AU161" s="5">
        <f t="shared" si="106"/>
        <v>0</v>
      </c>
      <c r="AV161" s="5">
        <f t="shared" si="106"/>
        <v>0</v>
      </c>
      <c r="AW161" s="5">
        <f t="shared" si="106"/>
        <v>0</v>
      </c>
      <c r="AX161" s="5">
        <f t="shared" si="106"/>
        <v>0</v>
      </c>
      <c r="AY161" s="5">
        <f t="shared" si="106"/>
        <v>0</v>
      </c>
      <c r="AZ161" s="5">
        <f t="shared" si="106"/>
        <v>0</v>
      </c>
      <c r="BA161" s="5">
        <f t="shared" si="106"/>
        <v>0</v>
      </c>
      <c r="BB161" s="5">
        <f t="shared" si="106"/>
        <v>0</v>
      </c>
    </row>
    <row r="162" spans="3:54" x14ac:dyDescent="0.2">
      <c r="C162">
        <v>161</v>
      </c>
      <c r="D162" s="2">
        <v>18</v>
      </c>
      <c r="E162" s="44">
        <v>36861</v>
      </c>
      <c r="F162" s="45">
        <v>1</v>
      </c>
      <c r="G162" s="45">
        <v>29</v>
      </c>
      <c r="H162" s="45">
        <v>14</v>
      </c>
      <c r="I162" s="45">
        <v>18</v>
      </c>
      <c r="J162" s="46">
        <v>572207</v>
      </c>
      <c r="K162" s="15">
        <f t="shared" si="77"/>
        <v>36861</v>
      </c>
      <c r="L162" s="17">
        <f t="shared" si="78"/>
        <v>469</v>
      </c>
      <c r="M162" s="5">
        <f t="shared" si="80"/>
        <v>18</v>
      </c>
      <c r="N162" s="15">
        <f t="shared" si="79"/>
        <v>37408</v>
      </c>
      <c r="Q162" s="24">
        <v>10</v>
      </c>
      <c r="R162" s="5">
        <f t="shared" ref="R162:BB162" si="107">IF($Q162&gt;=R$135,R73,0)</f>
        <v>0</v>
      </c>
      <c r="S162" s="5">
        <f t="shared" si="107"/>
        <v>0</v>
      </c>
      <c r="T162" s="5">
        <f t="shared" si="107"/>
        <v>0</v>
      </c>
      <c r="U162" s="5">
        <f t="shared" si="107"/>
        <v>0</v>
      </c>
      <c r="V162" s="5">
        <f t="shared" si="107"/>
        <v>0</v>
      </c>
      <c r="W162" s="5">
        <f t="shared" si="107"/>
        <v>0</v>
      </c>
      <c r="X162" s="5">
        <f t="shared" si="107"/>
        <v>0</v>
      </c>
      <c r="Y162" s="5">
        <f t="shared" si="107"/>
        <v>0</v>
      </c>
      <c r="Z162" s="5">
        <f t="shared" si="107"/>
        <v>0</v>
      </c>
      <c r="AA162" s="5">
        <f t="shared" si="107"/>
        <v>0</v>
      </c>
      <c r="AB162" s="5">
        <f t="shared" si="107"/>
        <v>0</v>
      </c>
      <c r="AC162" s="5">
        <f t="shared" si="107"/>
        <v>0</v>
      </c>
      <c r="AD162" s="5">
        <f t="shared" si="107"/>
        <v>0</v>
      </c>
      <c r="AE162" s="5">
        <f t="shared" si="107"/>
        <v>0</v>
      </c>
      <c r="AF162" s="5">
        <f t="shared" si="107"/>
        <v>0</v>
      </c>
      <c r="AG162" s="5">
        <f t="shared" si="107"/>
        <v>0</v>
      </c>
      <c r="AH162" s="5">
        <f t="shared" si="107"/>
        <v>0</v>
      </c>
      <c r="AI162" s="5">
        <f t="shared" si="107"/>
        <v>0</v>
      </c>
      <c r="AJ162" s="5">
        <f t="shared" si="107"/>
        <v>0</v>
      </c>
      <c r="AK162" s="5">
        <f t="shared" si="107"/>
        <v>0</v>
      </c>
      <c r="AL162" s="5">
        <f t="shared" si="107"/>
        <v>0</v>
      </c>
      <c r="AM162" s="5">
        <f t="shared" si="107"/>
        <v>0</v>
      </c>
      <c r="AN162" s="5">
        <f t="shared" si="107"/>
        <v>0</v>
      </c>
      <c r="AO162" s="5">
        <f t="shared" si="107"/>
        <v>0</v>
      </c>
      <c r="AP162" s="5">
        <f t="shared" si="107"/>
        <v>0</v>
      </c>
      <c r="AQ162" s="5">
        <f t="shared" si="107"/>
        <v>0</v>
      </c>
      <c r="AR162" s="5">
        <f t="shared" si="107"/>
        <v>0</v>
      </c>
      <c r="AS162" s="5">
        <f t="shared" si="107"/>
        <v>0</v>
      </c>
      <c r="AT162" s="5">
        <f t="shared" si="107"/>
        <v>0</v>
      </c>
      <c r="AU162" s="5">
        <f t="shared" si="107"/>
        <v>0</v>
      </c>
      <c r="AV162" s="5">
        <f t="shared" si="107"/>
        <v>0</v>
      </c>
      <c r="AW162" s="5">
        <f t="shared" si="107"/>
        <v>0</v>
      </c>
      <c r="AX162" s="5">
        <f t="shared" si="107"/>
        <v>0</v>
      </c>
      <c r="AY162" s="5">
        <f t="shared" si="107"/>
        <v>0</v>
      </c>
      <c r="AZ162" s="5">
        <f t="shared" si="107"/>
        <v>0</v>
      </c>
      <c r="BA162" s="5">
        <f t="shared" si="107"/>
        <v>0</v>
      </c>
      <c r="BB162" s="5">
        <f t="shared" si="107"/>
        <v>0</v>
      </c>
    </row>
    <row r="163" spans="3:54" x14ac:dyDescent="0.2">
      <c r="C163">
        <v>162</v>
      </c>
      <c r="D163" s="2">
        <v>21</v>
      </c>
      <c r="E163" s="44">
        <v>36861</v>
      </c>
      <c r="F163" s="45">
        <v>4</v>
      </c>
      <c r="G163" s="45">
        <v>6</v>
      </c>
      <c r="H163" s="45">
        <v>9</v>
      </c>
      <c r="I163" s="45">
        <v>21</v>
      </c>
      <c r="J163" s="46">
        <v>619593</v>
      </c>
      <c r="K163" s="15">
        <f t="shared" si="77"/>
        <v>36861</v>
      </c>
      <c r="L163" s="17">
        <f t="shared" si="78"/>
        <v>469</v>
      </c>
      <c r="M163" s="5">
        <f t="shared" si="80"/>
        <v>21</v>
      </c>
      <c r="N163" s="15">
        <f t="shared" si="79"/>
        <v>37500</v>
      </c>
      <c r="Q163" s="24">
        <v>9</v>
      </c>
      <c r="R163" s="5">
        <f t="shared" ref="R163:BB163" si="108">IF($Q163&gt;=R$135,R74,0)</f>
        <v>0</v>
      </c>
      <c r="S163" s="5">
        <f t="shared" si="108"/>
        <v>0</v>
      </c>
      <c r="T163" s="5">
        <f t="shared" si="108"/>
        <v>1</v>
      </c>
      <c r="U163" s="5">
        <f t="shared" si="108"/>
        <v>0</v>
      </c>
      <c r="V163" s="5">
        <f t="shared" si="108"/>
        <v>0</v>
      </c>
      <c r="W163" s="5">
        <f t="shared" si="108"/>
        <v>0</v>
      </c>
      <c r="X163" s="5">
        <f t="shared" si="108"/>
        <v>0</v>
      </c>
      <c r="Y163" s="5">
        <f t="shared" si="108"/>
        <v>0</v>
      </c>
      <c r="Z163" s="5">
        <f t="shared" si="108"/>
        <v>0</v>
      </c>
      <c r="AA163" s="5">
        <f t="shared" si="108"/>
        <v>0</v>
      </c>
      <c r="AB163" s="5">
        <f t="shared" si="108"/>
        <v>0</v>
      </c>
      <c r="AC163" s="5">
        <f t="shared" si="108"/>
        <v>0</v>
      </c>
      <c r="AD163" s="5">
        <f t="shared" si="108"/>
        <v>0</v>
      </c>
      <c r="AE163" s="5">
        <f t="shared" si="108"/>
        <v>0</v>
      </c>
      <c r="AF163" s="5">
        <f t="shared" si="108"/>
        <v>0</v>
      </c>
      <c r="AG163" s="5">
        <f t="shared" si="108"/>
        <v>0</v>
      </c>
      <c r="AH163" s="5">
        <f t="shared" si="108"/>
        <v>0</v>
      </c>
      <c r="AI163" s="5">
        <f t="shared" si="108"/>
        <v>0</v>
      </c>
      <c r="AJ163" s="5">
        <f t="shared" si="108"/>
        <v>0</v>
      </c>
      <c r="AK163" s="5">
        <f t="shared" si="108"/>
        <v>0</v>
      </c>
      <c r="AL163" s="5">
        <f t="shared" si="108"/>
        <v>0</v>
      </c>
      <c r="AM163" s="5">
        <f t="shared" si="108"/>
        <v>0</v>
      </c>
      <c r="AN163" s="5">
        <f t="shared" si="108"/>
        <v>0</v>
      </c>
      <c r="AO163" s="5">
        <f t="shared" si="108"/>
        <v>0</v>
      </c>
      <c r="AP163" s="5">
        <f t="shared" si="108"/>
        <v>0</v>
      </c>
      <c r="AQ163" s="5">
        <f t="shared" si="108"/>
        <v>0</v>
      </c>
      <c r="AR163" s="5">
        <f t="shared" si="108"/>
        <v>0</v>
      </c>
      <c r="AS163" s="5">
        <f t="shared" si="108"/>
        <v>0</v>
      </c>
      <c r="AT163" s="5">
        <f t="shared" si="108"/>
        <v>0</v>
      </c>
      <c r="AU163" s="5">
        <f t="shared" si="108"/>
        <v>0</v>
      </c>
      <c r="AV163" s="5">
        <f t="shared" si="108"/>
        <v>0</v>
      </c>
      <c r="AW163" s="5">
        <f t="shared" si="108"/>
        <v>0</v>
      </c>
      <c r="AX163" s="5">
        <f t="shared" si="108"/>
        <v>0</v>
      </c>
      <c r="AY163" s="5">
        <f t="shared" si="108"/>
        <v>0</v>
      </c>
      <c r="AZ163" s="5">
        <f t="shared" si="108"/>
        <v>0</v>
      </c>
      <c r="BA163" s="5">
        <f t="shared" si="108"/>
        <v>0</v>
      </c>
      <c r="BB163" s="5">
        <f t="shared" si="108"/>
        <v>0</v>
      </c>
    </row>
    <row r="164" spans="3:54" x14ac:dyDescent="0.2">
      <c r="C164">
        <v>163</v>
      </c>
      <c r="D164" s="2">
        <v>24</v>
      </c>
      <c r="E164" s="44">
        <v>36861</v>
      </c>
      <c r="F164" s="45">
        <v>7</v>
      </c>
      <c r="G164" s="45">
        <v>31</v>
      </c>
      <c r="H164" s="45">
        <v>26</v>
      </c>
      <c r="I164" s="45">
        <v>24</v>
      </c>
      <c r="J164" s="46">
        <v>851827</v>
      </c>
      <c r="K164" s="15">
        <f t="shared" si="77"/>
        <v>36861</v>
      </c>
      <c r="L164" s="17">
        <f t="shared" si="78"/>
        <v>469</v>
      </c>
      <c r="M164" s="5">
        <f t="shared" si="80"/>
        <v>24</v>
      </c>
      <c r="N164" s="15">
        <f t="shared" si="79"/>
        <v>37591</v>
      </c>
      <c r="Q164" s="24">
        <v>8</v>
      </c>
      <c r="R164" s="5">
        <f t="shared" ref="R164:BB164" si="109">IF($Q164&gt;=R$135,R75,0)</f>
        <v>0</v>
      </c>
      <c r="S164" s="5">
        <f t="shared" si="109"/>
        <v>0</v>
      </c>
      <c r="T164" s="5">
        <f t="shared" si="109"/>
        <v>0</v>
      </c>
      <c r="U164" s="5">
        <f t="shared" si="109"/>
        <v>0</v>
      </c>
      <c r="V164" s="5">
        <f t="shared" si="109"/>
        <v>1</v>
      </c>
      <c r="W164" s="5">
        <f t="shared" si="109"/>
        <v>0</v>
      </c>
      <c r="X164" s="5">
        <f t="shared" si="109"/>
        <v>0</v>
      </c>
      <c r="Y164" s="5">
        <f t="shared" si="109"/>
        <v>0</v>
      </c>
      <c r="Z164" s="5">
        <f t="shared" si="109"/>
        <v>0</v>
      </c>
      <c r="AA164" s="5">
        <f t="shared" si="109"/>
        <v>0</v>
      </c>
      <c r="AB164" s="5">
        <f t="shared" si="109"/>
        <v>0</v>
      </c>
      <c r="AC164" s="5">
        <f t="shared" si="109"/>
        <v>0</v>
      </c>
      <c r="AD164" s="5">
        <f t="shared" si="109"/>
        <v>0</v>
      </c>
      <c r="AE164" s="5">
        <f t="shared" si="109"/>
        <v>0</v>
      </c>
      <c r="AF164" s="5">
        <f t="shared" si="109"/>
        <v>0</v>
      </c>
      <c r="AG164" s="5">
        <f t="shared" si="109"/>
        <v>0</v>
      </c>
      <c r="AH164" s="5">
        <f t="shared" si="109"/>
        <v>0</v>
      </c>
      <c r="AI164" s="5">
        <f t="shared" si="109"/>
        <v>0</v>
      </c>
      <c r="AJ164" s="5">
        <f t="shared" si="109"/>
        <v>0</v>
      </c>
      <c r="AK164" s="5">
        <f t="shared" si="109"/>
        <v>0</v>
      </c>
      <c r="AL164" s="5">
        <f t="shared" si="109"/>
        <v>0</v>
      </c>
      <c r="AM164" s="5">
        <f t="shared" si="109"/>
        <v>0</v>
      </c>
      <c r="AN164" s="5">
        <f t="shared" si="109"/>
        <v>0</v>
      </c>
      <c r="AO164" s="5">
        <f t="shared" si="109"/>
        <v>0</v>
      </c>
      <c r="AP164" s="5">
        <f t="shared" si="109"/>
        <v>0</v>
      </c>
      <c r="AQ164" s="5">
        <f t="shared" si="109"/>
        <v>0</v>
      </c>
      <c r="AR164" s="5">
        <f t="shared" si="109"/>
        <v>0</v>
      </c>
      <c r="AS164" s="5">
        <f t="shared" si="109"/>
        <v>0</v>
      </c>
      <c r="AT164" s="5">
        <f t="shared" si="109"/>
        <v>0</v>
      </c>
      <c r="AU164" s="5">
        <f t="shared" si="109"/>
        <v>0</v>
      </c>
      <c r="AV164" s="5">
        <f t="shared" si="109"/>
        <v>0</v>
      </c>
      <c r="AW164" s="5">
        <f t="shared" si="109"/>
        <v>0</v>
      </c>
      <c r="AX164" s="5">
        <f t="shared" si="109"/>
        <v>0</v>
      </c>
      <c r="AY164" s="5">
        <f t="shared" si="109"/>
        <v>0</v>
      </c>
      <c r="AZ164" s="5">
        <f t="shared" si="109"/>
        <v>0</v>
      </c>
      <c r="BA164" s="5">
        <f t="shared" si="109"/>
        <v>0</v>
      </c>
      <c r="BB164" s="5">
        <f t="shared" si="109"/>
        <v>0</v>
      </c>
    </row>
    <row r="165" spans="3:54" x14ac:dyDescent="0.2">
      <c r="C165">
        <v>164</v>
      </c>
      <c r="D165" s="2">
        <v>34</v>
      </c>
      <c r="E165" s="44">
        <v>36861</v>
      </c>
      <c r="F165" s="45">
        <v>0</v>
      </c>
      <c r="G165" s="45">
        <v>35</v>
      </c>
      <c r="H165" s="45">
        <v>10</v>
      </c>
      <c r="I165" s="45">
        <v>34</v>
      </c>
      <c r="J165" s="46">
        <v>1444814</v>
      </c>
      <c r="K165" s="15">
        <f t="shared" si="77"/>
        <v>36861</v>
      </c>
      <c r="L165" s="17">
        <f t="shared" si="78"/>
        <v>469</v>
      </c>
      <c r="M165" s="5">
        <f t="shared" si="80"/>
        <v>34</v>
      </c>
      <c r="N165" s="15">
        <f t="shared" si="79"/>
        <v>37895</v>
      </c>
      <c r="Q165" s="24">
        <v>7</v>
      </c>
      <c r="R165" s="5">
        <f t="shared" ref="R165:BB165" si="110">IF($Q165&gt;=R$135,R76,0)</f>
        <v>0</v>
      </c>
      <c r="S165" s="5">
        <f t="shared" si="110"/>
        <v>0</v>
      </c>
      <c r="T165" s="5">
        <f t="shared" si="110"/>
        <v>0</v>
      </c>
      <c r="U165" s="5">
        <f t="shared" si="110"/>
        <v>0</v>
      </c>
      <c r="V165" s="5">
        <f t="shared" si="110"/>
        <v>0</v>
      </c>
      <c r="W165" s="5">
        <f t="shared" si="110"/>
        <v>1</v>
      </c>
      <c r="X165" s="5">
        <f t="shared" si="110"/>
        <v>0</v>
      </c>
      <c r="Y165" s="5">
        <f t="shared" si="110"/>
        <v>1</v>
      </c>
      <c r="Z165" s="5">
        <f t="shared" si="110"/>
        <v>0</v>
      </c>
      <c r="AA165" s="5">
        <f t="shared" si="110"/>
        <v>0</v>
      </c>
      <c r="AB165" s="5">
        <f t="shared" si="110"/>
        <v>0</v>
      </c>
      <c r="AC165" s="5">
        <f t="shared" si="110"/>
        <v>0</v>
      </c>
      <c r="AD165" s="5">
        <f t="shared" si="110"/>
        <v>0</v>
      </c>
      <c r="AE165" s="5">
        <f t="shared" si="110"/>
        <v>0</v>
      </c>
      <c r="AF165" s="5">
        <f t="shared" si="110"/>
        <v>0</v>
      </c>
      <c r="AG165" s="5">
        <f t="shared" si="110"/>
        <v>0</v>
      </c>
      <c r="AH165" s="5">
        <f t="shared" si="110"/>
        <v>0</v>
      </c>
      <c r="AI165" s="5">
        <f t="shared" si="110"/>
        <v>0</v>
      </c>
      <c r="AJ165" s="5">
        <f t="shared" si="110"/>
        <v>0</v>
      </c>
      <c r="AK165" s="5">
        <f t="shared" si="110"/>
        <v>0</v>
      </c>
      <c r="AL165" s="5">
        <f t="shared" si="110"/>
        <v>0</v>
      </c>
      <c r="AM165" s="5">
        <f t="shared" si="110"/>
        <v>0</v>
      </c>
      <c r="AN165" s="5">
        <f t="shared" si="110"/>
        <v>0</v>
      </c>
      <c r="AO165" s="5">
        <f t="shared" si="110"/>
        <v>0</v>
      </c>
      <c r="AP165" s="5">
        <f t="shared" si="110"/>
        <v>0</v>
      </c>
      <c r="AQ165" s="5">
        <f t="shared" si="110"/>
        <v>0</v>
      </c>
      <c r="AR165" s="5">
        <f t="shared" si="110"/>
        <v>0</v>
      </c>
      <c r="AS165" s="5">
        <f t="shared" si="110"/>
        <v>0</v>
      </c>
      <c r="AT165" s="5">
        <f t="shared" si="110"/>
        <v>0</v>
      </c>
      <c r="AU165" s="5">
        <f t="shared" si="110"/>
        <v>0</v>
      </c>
      <c r="AV165" s="5">
        <f t="shared" si="110"/>
        <v>0</v>
      </c>
      <c r="AW165" s="5">
        <f t="shared" si="110"/>
        <v>0</v>
      </c>
      <c r="AX165" s="5">
        <f t="shared" si="110"/>
        <v>0</v>
      </c>
      <c r="AY165" s="5">
        <f t="shared" si="110"/>
        <v>0</v>
      </c>
      <c r="AZ165" s="5">
        <f t="shared" si="110"/>
        <v>0</v>
      </c>
      <c r="BA165" s="5">
        <f t="shared" si="110"/>
        <v>0</v>
      </c>
      <c r="BB165" s="5">
        <f t="shared" si="110"/>
        <v>0</v>
      </c>
    </row>
    <row r="166" spans="3:54" x14ac:dyDescent="0.2">
      <c r="C166">
        <v>165</v>
      </c>
      <c r="D166" s="2">
        <v>33</v>
      </c>
      <c r="E166" s="44">
        <v>36861</v>
      </c>
      <c r="F166" s="45">
        <v>10</v>
      </c>
      <c r="G166" s="45">
        <v>6</v>
      </c>
      <c r="H166" s="45">
        <v>2</v>
      </c>
      <c r="I166" s="45">
        <v>33</v>
      </c>
      <c r="J166" s="46">
        <v>1050490</v>
      </c>
      <c r="K166" s="15">
        <f t="shared" si="77"/>
        <v>36861</v>
      </c>
      <c r="L166" s="17">
        <f t="shared" si="78"/>
        <v>469</v>
      </c>
      <c r="M166" s="5">
        <f t="shared" si="80"/>
        <v>33</v>
      </c>
      <c r="N166" s="15">
        <f t="shared" si="79"/>
        <v>37865</v>
      </c>
      <c r="Q166" s="24">
        <v>6</v>
      </c>
      <c r="R166" s="5">
        <f t="shared" ref="R166:BB166" si="111">IF($Q166&gt;=R$135,R77,0)</f>
        <v>0</v>
      </c>
      <c r="S166" s="5">
        <f t="shared" si="111"/>
        <v>0</v>
      </c>
      <c r="T166" s="5">
        <f t="shared" si="111"/>
        <v>0</v>
      </c>
      <c r="U166" s="5">
        <f t="shared" si="111"/>
        <v>0</v>
      </c>
      <c r="V166" s="5">
        <f t="shared" si="111"/>
        <v>0</v>
      </c>
      <c r="W166" s="5">
        <f t="shared" si="111"/>
        <v>0</v>
      </c>
      <c r="X166" s="5">
        <f t="shared" si="111"/>
        <v>0</v>
      </c>
      <c r="Y166" s="5">
        <f t="shared" si="111"/>
        <v>0</v>
      </c>
      <c r="Z166" s="5">
        <f t="shared" si="111"/>
        <v>0</v>
      </c>
      <c r="AA166" s="5">
        <f t="shared" si="111"/>
        <v>0</v>
      </c>
      <c r="AB166" s="5">
        <f t="shared" si="111"/>
        <v>0</v>
      </c>
      <c r="AC166" s="5">
        <f t="shared" si="111"/>
        <v>0</v>
      </c>
      <c r="AD166" s="5">
        <f t="shared" si="111"/>
        <v>0</v>
      </c>
      <c r="AE166" s="5">
        <f t="shared" si="111"/>
        <v>0</v>
      </c>
      <c r="AF166" s="5">
        <f t="shared" si="111"/>
        <v>0</v>
      </c>
      <c r="AG166" s="5">
        <f t="shared" si="111"/>
        <v>0</v>
      </c>
      <c r="AH166" s="5">
        <f t="shared" si="111"/>
        <v>0</v>
      </c>
      <c r="AI166" s="5">
        <f t="shared" si="111"/>
        <v>0</v>
      </c>
      <c r="AJ166" s="5">
        <f t="shared" si="111"/>
        <v>0</v>
      </c>
      <c r="AK166" s="5">
        <f t="shared" si="111"/>
        <v>0</v>
      </c>
      <c r="AL166" s="5">
        <f t="shared" si="111"/>
        <v>0</v>
      </c>
      <c r="AM166" s="5">
        <f t="shared" si="111"/>
        <v>0</v>
      </c>
      <c r="AN166" s="5">
        <f t="shared" si="111"/>
        <v>0</v>
      </c>
      <c r="AO166" s="5">
        <f t="shared" si="111"/>
        <v>0</v>
      </c>
      <c r="AP166" s="5">
        <f t="shared" si="111"/>
        <v>0</v>
      </c>
      <c r="AQ166" s="5">
        <f t="shared" si="111"/>
        <v>0</v>
      </c>
      <c r="AR166" s="5">
        <f t="shared" si="111"/>
        <v>0</v>
      </c>
      <c r="AS166" s="5">
        <f t="shared" si="111"/>
        <v>0</v>
      </c>
      <c r="AT166" s="5">
        <f t="shared" si="111"/>
        <v>0</v>
      </c>
      <c r="AU166" s="5">
        <f t="shared" si="111"/>
        <v>0</v>
      </c>
      <c r="AV166" s="5">
        <f t="shared" si="111"/>
        <v>0</v>
      </c>
      <c r="AW166" s="5">
        <f t="shared" si="111"/>
        <v>0</v>
      </c>
      <c r="AX166" s="5">
        <f t="shared" si="111"/>
        <v>0</v>
      </c>
      <c r="AY166" s="5">
        <f t="shared" si="111"/>
        <v>0</v>
      </c>
      <c r="AZ166" s="5">
        <f t="shared" si="111"/>
        <v>0</v>
      </c>
      <c r="BA166" s="5">
        <f t="shared" si="111"/>
        <v>0</v>
      </c>
      <c r="BB166" s="5">
        <f t="shared" si="111"/>
        <v>0</v>
      </c>
    </row>
    <row r="167" spans="3:54" x14ac:dyDescent="0.2">
      <c r="C167">
        <v>166</v>
      </c>
      <c r="D167" s="2">
        <v>21</v>
      </c>
      <c r="E167" s="44">
        <v>36861</v>
      </c>
      <c r="F167" s="45">
        <v>15</v>
      </c>
      <c r="G167" s="45">
        <v>0</v>
      </c>
      <c r="H167" s="45">
        <v>5</v>
      </c>
      <c r="I167" s="45">
        <v>21</v>
      </c>
      <c r="J167" s="46">
        <v>1463257</v>
      </c>
      <c r="K167" s="15">
        <f t="shared" si="77"/>
        <v>36861</v>
      </c>
      <c r="L167" s="17">
        <f t="shared" si="78"/>
        <v>469</v>
      </c>
      <c r="M167" s="5">
        <f t="shared" si="80"/>
        <v>21</v>
      </c>
      <c r="N167" s="15">
        <f t="shared" si="79"/>
        <v>37500</v>
      </c>
      <c r="Q167" s="24">
        <v>5</v>
      </c>
      <c r="R167" s="5">
        <f t="shared" ref="R167:BB167" si="112">IF($Q167&gt;=R$135,R78,0)</f>
        <v>0</v>
      </c>
      <c r="S167" s="5">
        <f t="shared" si="112"/>
        <v>0</v>
      </c>
      <c r="T167" s="5">
        <f t="shared" si="112"/>
        <v>0</v>
      </c>
      <c r="U167" s="5">
        <f t="shared" si="112"/>
        <v>0</v>
      </c>
      <c r="V167" s="5">
        <f t="shared" si="112"/>
        <v>0</v>
      </c>
      <c r="W167" s="5">
        <f t="shared" si="112"/>
        <v>0</v>
      </c>
      <c r="X167" s="5">
        <f t="shared" si="112"/>
        <v>0</v>
      </c>
      <c r="Y167" s="5">
        <f t="shared" si="112"/>
        <v>0</v>
      </c>
      <c r="Z167" s="5">
        <f t="shared" si="112"/>
        <v>0</v>
      </c>
      <c r="AA167" s="5">
        <f t="shared" si="112"/>
        <v>0</v>
      </c>
      <c r="AB167" s="5">
        <f t="shared" si="112"/>
        <v>0</v>
      </c>
      <c r="AC167" s="5">
        <f t="shared" si="112"/>
        <v>0</v>
      </c>
      <c r="AD167" s="5">
        <f t="shared" si="112"/>
        <v>0</v>
      </c>
      <c r="AE167" s="5">
        <f t="shared" si="112"/>
        <v>0</v>
      </c>
      <c r="AF167" s="5">
        <f t="shared" si="112"/>
        <v>0</v>
      </c>
      <c r="AG167" s="5">
        <f t="shared" si="112"/>
        <v>0</v>
      </c>
      <c r="AH167" s="5">
        <f t="shared" si="112"/>
        <v>0</v>
      </c>
      <c r="AI167" s="5">
        <f t="shared" si="112"/>
        <v>0</v>
      </c>
      <c r="AJ167" s="5">
        <f t="shared" si="112"/>
        <v>0</v>
      </c>
      <c r="AK167" s="5">
        <f t="shared" si="112"/>
        <v>0</v>
      </c>
      <c r="AL167" s="5">
        <f t="shared" si="112"/>
        <v>0</v>
      </c>
      <c r="AM167" s="5">
        <f t="shared" si="112"/>
        <v>0</v>
      </c>
      <c r="AN167" s="5">
        <f t="shared" si="112"/>
        <v>0</v>
      </c>
      <c r="AO167" s="5">
        <f t="shared" si="112"/>
        <v>0</v>
      </c>
      <c r="AP167" s="5">
        <f t="shared" si="112"/>
        <v>0</v>
      </c>
      <c r="AQ167" s="5">
        <f t="shared" si="112"/>
        <v>0</v>
      </c>
      <c r="AR167" s="5">
        <f t="shared" si="112"/>
        <v>0</v>
      </c>
      <c r="AS167" s="5">
        <f t="shared" si="112"/>
        <v>0</v>
      </c>
      <c r="AT167" s="5">
        <f t="shared" si="112"/>
        <v>0</v>
      </c>
      <c r="AU167" s="5">
        <f t="shared" si="112"/>
        <v>0</v>
      </c>
      <c r="AV167" s="5">
        <f t="shared" si="112"/>
        <v>0</v>
      </c>
      <c r="AW167" s="5">
        <f t="shared" si="112"/>
        <v>0</v>
      </c>
      <c r="AX167" s="5">
        <f t="shared" si="112"/>
        <v>0</v>
      </c>
      <c r="AY167" s="5">
        <f t="shared" si="112"/>
        <v>0</v>
      </c>
      <c r="AZ167" s="5">
        <f t="shared" si="112"/>
        <v>0</v>
      </c>
      <c r="BA167" s="5">
        <f t="shared" si="112"/>
        <v>0</v>
      </c>
      <c r="BB167" s="5">
        <f t="shared" si="112"/>
        <v>0</v>
      </c>
    </row>
    <row r="168" spans="3:54" x14ac:dyDescent="0.2">
      <c r="C168">
        <v>167</v>
      </c>
      <c r="D168" s="2">
        <v>29</v>
      </c>
      <c r="E168" s="44">
        <v>36892</v>
      </c>
      <c r="F168" s="45">
        <v>7</v>
      </c>
      <c r="G168" s="45">
        <v>7</v>
      </c>
      <c r="H168" s="45">
        <v>19</v>
      </c>
      <c r="I168" s="45">
        <v>29</v>
      </c>
      <c r="J168" s="46">
        <v>1489008.17</v>
      </c>
      <c r="K168" s="15">
        <f t="shared" si="77"/>
        <v>36892</v>
      </c>
      <c r="L168" s="17">
        <f t="shared" si="78"/>
        <v>468</v>
      </c>
      <c r="M168" s="5">
        <f t="shared" si="80"/>
        <v>29</v>
      </c>
      <c r="N168" s="15">
        <f t="shared" si="79"/>
        <v>37773</v>
      </c>
      <c r="Q168" s="24">
        <v>4</v>
      </c>
      <c r="R168" s="5">
        <f t="shared" ref="R168:BB168" si="113">IF($Q168&gt;=R$135,R79,0)</f>
        <v>0</v>
      </c>
      <c r="S168" s="5">
        <f t="shared" si="113"/>
        <v>0</v>
      </c>
      <c r="T168" s="5">
        <f t="shared" si="113"/>
        <v>0</v>
      </c>
      <c r="U168" s="5">
        <f t="shared" si="113"/>
        <v>0</v>
      </c>
      <c r="V168" s="5">
        <f t="shared" si="113"/>
        <v>0</v>
      </c>
      <c r="W168" s="5">
        <f t="shared" si="113"/>
        <v>0</v>
      </c>
      <c r="X168" s="5">
        <f t="shared" si="113"/>
        <v>0</v>
      </c>
      <c r="Y168" s="5">
        <f t="shared" si="113"/>
        <v>0</v>
      </c>
      <c r="Z168" s="5">
        <f t="shared" si="113"/>
        <v>0</v>
      </c>
      <c r="AA168" s="5">
        <f t="shared" si="113"/>
        <v>0</v>
      </c>
      <c r="AB168" s="5">
        <f t="shared" si="113"/>
        <v>0</v>
      </c>
      <c r="AC168" s="5">
        <f t="shared" si="113"/>
        <v>0</v>
      </c>
      <c r="AD168" s="5">
        <f t="shared" si="113"/>
        <v>0</v>
      </c>
      <c r="AE168" s="5">
        <f t="shared" si="113"/>
        <v>0</v>
      </c>
      <c r="AF168" s="5">
        <f t="shared" si="113"/>
        <v>0</v>
      </c>
      <c r="AG168" s="5">
        <f t="shared" si="113"/>
        <v>0</v>
      </c>
      <c r="AH168" s="5">
        <f t="shared" si="113"/>
        <v>0</v>
      </c>
      <c r="AI168" s="5">
        <f t="shared" si="113"/>
        <v>0</v>
      </c>
      <c r="AJ168" s="5">
        <f t="shared" si="113"/>
        <v>0</v>
      </c>
      <c r="AK168" s="5">
        <f t="shared" si="113"/>
        <v>0</v>
      </c>
      <c r="AL168" s="5">
        <f t="shared" si="113"/>
        <v>0</v>
      </c>
      <c r="AM168" s="5">
        <f t="shared" si="113"/>
        <v>0</v>
      </c>
      <c r="AN168" s="5">
        <f t="shared" si="113"/>
        <v>0</v>
      </c>
      <c r="AO168" s="5">
        <f t="shared" si="113"/>
        <v>0</v>
      </c>
      <c r="AP168" s="5">
        <f t="shared" si="113"/>
        <v>0</v>
      </c>
      <c r="AQ168" s="5">
        <f t="shared" si="113"/>
        <v>0</v>
      </c>
      <c r="AR168" s="5">
        <f t="shared" si="113"/>
        <v>0</v>
      </c>
      <c r="AS168" s="5">
        <f t="shared" si="113"/>
        <v>0</v>
      </c>
      <c r="AT168" s="5">
        <f t="shared" si="113"/>
        <v>0</v>
      </c>
      <c r="AU168" s="5">
        <f t="shared" si="113"/>
        <v>0</v>
      </c>
      <c r="AV168" s="5">
        <f t="shared" si="113"/>
        <v>0</v>
      </c>
      <c r="AW168" s="5">
        <f t="shared" si="113"/>
        <v>0</v>
      </c>
      <c r="AX168" s="5">
        <f t="shared" si="113"/>
        <v>0</v>
      </c>
      <c r="AY168" s="5">
        <f t="shared" si="113"/>
        <v>0</v>
      </c>
      <c r="AZ168" s="5">
        <f t="shared" si="113"/>
        <v>0</v>
      </c>
      <c r="BA168" s="5">
        <f t="shared" si="113"/>
        <v>0</v>
      </c>
      <c r="BB168" s="5">
        <f t="shared" si="113"/>
        <v>0</v>
      </c>
    </row>
    <row r="169" spans="3:54" x14ac:dyDescent="0.2">
      <c r="C169">
        <v>168</v>
      </c>
      <c r="D169" s="2">
        <v>29</v>
      </c>
      <c r="E169" s="44">
        <v>36892</v>
      </c>
      <c r="F169" s="45">
        <v>2</v>
      </c>
      <c r="G169" s="45">
        <v>19</v>
      </c>
      <c r="H169" s="45">
        <v>9</v>
      </c>
      <c r="I169" s="45">
        <v>29</v>
      </c>
      <c r="J169" s="46">
        <v>1274094.55</v>
      </c>
      <c r="K169" s="15">
        <f t="shared" si="77"/>
        <v>36892</v>
      </c>
      <c r="L169" s="17">
        <f t="shared" si="78"/>
        <v>468</v>
      </c>
      <c r="M169" s="5">
        <f t="shared" si="80"/>
        <v>29</v>
      </c>
      <c r="N169" s="15">
        <f t="shared" si="79"/>
        <v>37773</v>
      </c>
      <c r="Q169" s="24">
        <v>3</v>
      </c>
      <c r="R169" s="5">
        <f t="shared" ref="R169:BB169" si="114">IF($Q169&gt;=R$135,R80,0)</f>
        <v>0</v>
      </c>
      <c r="S169" s="5">
        <f t="shared" si="114"/>
        <v>0</v>
      </c>
      <c r="T169" s="5">
        <f t="shared" si="114"/>
        <v>0</v>
      </c>
      <c r="U169" s="5">
        <f t="shared" si="114"/>
        <v>0</v>
      </c>
      <c r="V169" s="5">
        <f t="shared" si="114"/>
        <v>0</v>
      </c>
      <c r="W169" s="5">
        <f t="shared" si="114"/>
        <v>0</v>
      </c>
      <c r="X169" s="5">
        <f t="shared" si="114"/>
        <v>0</v>
      </c>
      <c r="Y169" s="5">
        <f t="shared" si="114"/>
        <v>0</v>
      </c>
      <c r="Z169" s="5">
        <f t="shared" si="114"/>
        <v>0</v>
      </c>
      <c r="AA169" s="5">
        <f t="shared" si="114"/>
        <v>0</v>
      </c>
      <c r="AB169" s="5">
        <f t="shared" si="114"/>
        <v>0</v>
      </c>
      <c r="AC169" s="5">
        <f t="shared" si="114"/>
        <v>0</v>
      </c>
      <c r="AD169" s="5">
        <f t="shared" si="114"/>
        <v>0</v>
      </c>
      <c r="AE169" s="5">
        <f t="shared" si="114"/>
        <v>0</v>
      </c>
      <c r="AF169" s="5">
        <f t="shared" si="114"/>
        <v>0</v>
      </c>
      <c r="AG169" s="5">
        <f t="shared" si="114"/>
        <v>0</v>
      </c>
      <c r="AH169" s="5">
        <f t="shared" si="114"/>
        <v>0</v>
      </c>
      <c r="AI169" s="5">
        <f t="shared" si="114"/>
        <v>0</v>
      </c>
      <c r="AJ169" s="5">
        <f t="shared" si="114"/>
        <v>0</v>
      </c>
      <c r="AK169" s="5">
        <f t="shared" si="114"/>
        <v>0</v>
      </c>
      <c r="AL169" s="5">
        <f t="shared" si="114"/>
        <v>0</v>
      </c>
      <c r="AM169" s="5">
        <f t="shared" si="114"/>
        <v>0</v>
      </c>
      <c r="AN169" s="5">
        <f t="shared" si="114"/>
        <v>0</v>
      </c>
      <c r="AO169" s="5">
        <f t="shared" si="114"/>
        <v>0</v>
      </c>
      <c r="AP169" s="5">
        <f t="shared" si="114"/>
        <v>0</v>
      </c>
      <c r="AQ169" s="5">
        <f t="shared" si="114"/>
        <v>0</v>
      </c>
      <c r="AR169" s="5">
        <f t="shared" si="114"/>
        <v>0</v>
      </c>
      <c r="AS169" s="5">
        <f t="shared" si="114"/>
        <v>0</v>
      </c>
      <c r="AT169" s="5">
        <f t="shared" si="114"/>
        <v>0</v>
      </c>
      <c r="AU169" s="5">
        <f t="shared" si="114"/>
        <v>0</v>
      </c>
      <c r="AV169" s="5">
        <f t="shared" si="114"/>
        <v>0</v>
      </c>
      <c r="AW169" s="5">
        <f t="shared" si="114"/>
        <v>0</v>
      </c>
      <c r="AX169" s="5">
        <f t="shared" si="114"/>
        <v>0</v>
      </c>
      <c r="AY169" s="5">
        <f t="shared" si="114"/>
        <v>0</v>
      </c>
      <c r="AZ169" s="5">
        <f t="shared" si="114"/>
        <v>0</v>
      </c>
      <c r="BA169" s="5">
        <f t="shared" si="114"/>
        <v>0</v>
      </c>
      <c r="BB169" s="5">
        <f t="shared" si="114"/>
        <v>0</v>
      </c>
    </row>
    <row r="170" spans="3:54" x14ac:dyDescent="0.2">
      <c r="C170">
        <v>169</v>
      </c>
      <c r="D170" s="2">
        <v>36</v>
      </c>
      <c r="E170" s="44">
        <v>36892</v>
      </c>
      <c r="F170" s="45">
        <v>3</v>
      </c>
      <c r="G170" s="45">
        <v>0</v>
      </c>
      <c r="H170" s="45">
        <v>18</v>
      </c>
      <c r="I170" s="45">
        <v>36</v>
      </c>
      <c r="J170" s="46">
        <v>957102.78</v>
      </c>
      <c r="K170" s="15">
        <f t="shared" si="77"/>
        <v>36892</v>
      </c>
      <c r="L170" s="17">
        <f t="shared" si="78"/>
        <v>468</v>
      </c>
      <c r="M170" s="5">
        <f t="shared" si="80"/>
        <v>36</v>
      </c>
      <c r="N170" s="15">
        <f t="shared" si="79"/>
        <v>37987</v>
      </c>
      <c r="Q170" s="24">
        <v>2</v>
      </c>
      <c r="R170" s="5">
        <f t="shared" ref="R170:BB170" si="115">IF($Q170&gt;=R$135,R81,0)</f>
        <v>0</v>
      </c>
      <c r="S170" s="5">
        <f t="shared" si="115"/>
        <v>0</v>
      </c>
      <c r="T170" s="5">
        <f t="shared" si="115"/>
        <v>0</v>
      </c>
      <c r="U170" s="5">
        <f t="shared" si="115"/>
        <v>0</v>
      </c>
      <c r="V170" s="5">
        <f t="shared" si="115"/>
        <v>0</v>
      </c>
      <c r="W170" s="5">
        <f t="shared" si="115"/>
        <v>0</v>
      </c>
      <c r="X170" s="5">
        <f t="shared" si="115"/>
        <v>0</v>
      </c>
      <c r="Y170" s="5">
        <f t="shared" si="115"/>
        <v>0</v>
      </c>
      <c r="Z170" s="5">
        <f t="shared" si="115"/>
        <v>0</v>
      </c>
      <c r="AA170" s="5">
        <f t="shared" si="115"/>
        <v>0</v>
      </c>
      <c r="AB170" s="5">
        <f t="shared" si="115"/>
        <v>0</v>
      </c>
      <c r="AC170" s="5">
        <f t="shared" si="115"/>
        <v>0</v>
      </c>
      <c r="AD170" s="5">
        <f t="shared" si="115"/>
        <v>0</v>
      </c>
      <c r="AE170" s="5">
        <f t="shared" si="115"/>
        <v>0</v>
      </c>
      <c r="AF170" s="5">
        <f t="shared" si="115"/>
        <v>0</v>
      </c>
      <c r="AG170" s="5">
        <f t="shared" si="115"/>
        <v>0</v>
      </c>
      <c r="AH170" s="5">
        <f t="shared" si="115"/>
        <v>0</v>
      </c>
      <c r="AI170" s="5">
        <f t="shared" si="115"/>
        <v>0</v>
      </c>
      <c r="AJ170" s="5">
        <f t="shared" si="115"/>
        <v>0</v>
      </c>
      <c r="AK170" s="5">
        <f t="shared" si="115"/>
        <v>0</v>
      </c>
      <c r="AL170" s="5">
        <f t="shared" si="115"/>
        <v>0</v>
      </c>
      <c r="AM170" s="5">
        <f t="shared" si="115"/>
        <v>0</v>
      </c>
      <c r="AN170" s="5">
        <f t="shared" si="115"/>
        <v>0</v>
      </c>
      <c r="AO170" s="5">
        <f t="shared" si="115"/>
        <v>0</v>
      </c>
      <c r="AP170" s="5">
        <f t="shared" si="115"/>
        <v>0</v>
      </c>
      <c r="AQ170" s="5">
        <f t="shared" si="115"/>
        <v>0</v>
      </c>
      <c r="AR170" s="5">
        <f t="shared" si="115"/>
        <v>0</v>
      </c>
      <c r="AS170" s="5">
        <f t="shared" si="115"/>
        <v>0</v>
      </c>
      <c r="AT170" s="5">
        <f t="shared" si="115"/>
        <v>0</v>
      </c>
      <c r="AU170" s="5">
        <f t="shared" si="115"/>
        <v>0</v>
      </c>
      <c r="AV170" s="5">
        <f t="shared" si="115"/>
        <v>0</v>
      </c>
      <c r="AW170" s="5">
        <f t="shared" si="115"/>
        <v>0</v>
      </c>
      <c r="AX170" s="5">
        <f t="shared" si="115"/>
        <v>0</v>
      </c>
      <c r="AY170" s="5">
        <f t="shared" si="115"/>
        <v>0</v>
      </c>
      <c r="AZ170" s="5">
        <f t="shared" si="115"/>
        <v>0</v>
      </c>
      <c r="BA170" s="5">
        <f t="shared" si="115"/>
        <v>0</v>
      </c>
      <c r="BB170" s="5">
        <f t="shared" si="115"/>
        <v>0</v>
      </c>
    </row>
    <row r="171" spans="3:54" x14ac:dyDescent="0.2">
      <c r="C171">
        <v>170</v>
      </c>
      <c r="D171" s="2">
        <v>33</v>
      </c>
      <c r="E171" s="44">
        <v>36892</v>
      </c>
      <c r="F171" s="45">
        <v>1</v>
      </c>
      <c r="G171" s="45">
        <v>33</v>
      </c>
      <c r="H171" s="45">
        <v>25</v>
      </c>
      <c r="I171" s="45">
        <v>33</v>
      </c>
      <c r="J171" s="46">
        <v>1422037.57</v>
      </c>
      <c r="K171" s="15">
        <f t="shared" si="77"/>
        <v>36892</v>
      </c>
      <c r="L171" s="17">
        <f t="shared" si="78"/>
        <v>468</v>
      </c>
      <c r="M171" s="5">
        <f t="shared" si="80"/>
        <v>33</v>
      </c>
      <c r="N171" s="15">
        <f t="shared" si="79"/>
        <v>37895</v>
      </c>
      <c r="Q171" s="24">
        <v>1</v>
      </c>
      <c r="R171" s="5">
        <f t="shared" ref="R171:BB171" si="116">IF($Q171&gt;=R$135,R82,0)</f>
        <v>0</v>
      </c>
      <c r="S171" s="5">
        <f t="shared" si="116"/>
        <v>0</v>
      </c>
      <c r="T171" s="5">
        <f t="shared" si="116"/>
        <v>0</v>
      </c>
      <c r="U171" s="5">
        <f t="shared" si="116"/>
        <v>0</v>
      </c>
      <c r="V171" s="5">
        <f t="shared" si="116"/>
        <v>0</v>
      </c>
      <c r="W171" s="5">
        <f t="shared" si="116"/>
        <v>0</v>
      </c>
      <c r="X171" s="5">
        <f t="shared" si="116"/>
        <v>0</v>
      </c>
      <c r="Y171" s="5">
        <f t="shared" si="116"/>
        <v>0</v>
      </c>
      <c r="Z171" s="5">
        <f t="shared" si="116"/>
        <v>0</v>
      </c>
      <c r="AA171" s="5">
        <f t="shared" si="116"/>
        <v>0</v>
      </c>
      <c r="AB171" s="5">
        <f t="shared" si="116"/>
        <v>0</v>
      </c>
      <c r="AC171" s="5">
        <f t="shared" si="116"/>
        <v>0</v>
      </c>
      <c r="AD171" s="5">
        <f t="shared" si="116"/>
        <v>0</v>
      </c>
      <c r="AE171" s="5">
        <f t="shared" si="116"/>
        <v>0</v>
      </c>
      <c r="AF171" s="5">
        <f t="shared" si="116"/>
        <v>0</v>
      </c>
      <c r="AG171" s="5">
        <f t="shared" si="116"/>
        <v>0</v>
      </c>
      <c r="AH171" s="5">
        <f t="shared" si="116"/>
        <v>0</v>
      </c>
      <c r="AI171" s="5">
        <f t="shared" si="116"/>
        <v>0</v>
      </c>
      <c r="AJ171" s="5">
        <f t="shared" si="116"/>
        <v>0</v>
      </c>
      <c r="AK171" s="5">
        <f t="shared" si="116"/>
        <v>0</v>
      </c>
      <c r="AL171" s="5">
        <f t="shared" si="116"/>
        <v>0</v>
      </c>
      <c r="AM171" s="5">
        <f t="shared" si="116"/>
        <v>0</v>
      </c>
      <c r="AN171" s="5">
        <f t="shared" si="116"/>
        <v>0</v>
      </c>
      <c r="AO171" s="5">
        <f t="shared" si="116"/>
        <v>0</v>
      </c>
      <c r="AP171" s="5">
        <f t="shared" si="116"/>
        <v>0</v>
      </c>
      <c r="AQ171" s="5">
        <f t="shared" si="116"/>
        <v>0</v>
      </c>
      <c r="AR171" s="5">
        <f t="shared" si="116"/>
        <v>0</v>
      </c>
      <c r="AS171" s="5">
        <f t="shared" si="116"/>
        <v>0</v>
      </c>
      <c r="AT171" s="5">
        <f t="shared" si="116"/>
        <v>0</v>
      </c>
      <c r="AU171" s="5">
        <f t="shared" si="116"/>
        <v>0</v>
      </c>
      <c r="AV171" s="5">
        <f t="shared" si="116"/>
        <v>0</v>
      </c>
      <c r="AW171" s="5">
        <f t="shared" si="116"/>
        <v>0</v>
      </c>
      <c r="AX171" s="5">
        <f t="shared" si="116"/>
        <v>0</v>
      </c>
      <c r="AY171" s="5">
        <f t="shared" si="116"/>
        <v>0</v>
      </c>
      <c r="AZ171" s="5">
        <f t="shared" si="116"/>
        <v>0</v>
      </c>
      <c r="BA171" s="5">
        <f t="shared" si="116"/>
        <v>0</v>
      </c>
      <c r="BB171" s="5">
        <f t="shared" si="116"/>
        <v>0</v>
      </c>
    </row>
    <row r="172" spans="3:54" x14ac:dyDescent="0.2">
      <c r="C172">
        <v>171</v>
      </c>
      <c r="D172" s="2">
        <v>33</v>
      </c>
      <c r="E172" s="44">
        <v>36892</v>
      </c>
      <c r="F172" s="45">
        <v>0</v>
      </c>
      <c r="G172" s="45">
        <v>12</v>
      </c>
      <c r="H172" s="45">
        <v>19</v>
      </c>
      <c r="I172" s="45">
        <v>33</v>
      </c>
      <c r="J172" s="46">
        <v>1290243.92</v>
      </c>
      <c r="K172" s="15">
        <f t="shared" si="77"/>
        <v>36892</v>
      </c>
      <c r="L172" s="17">
        <f t="shared" si="78"/>
        <v>468</v>
      </c>
      <c r="M172" s="5">
        <f t="shared" si="80"/>
        <v>33</v>
      </c>
      <c r="N172" s="15">
        <f t="shared" si="79"/>
        <v>37895</v>
      </c>
      <c r="Q172" s="24">
        <v>0</v>
      </c>
      <c r="R172" s="5">
        <f t="shared" ref="R172:BB172" si="117">IF($Q172&gt;=R$135,R83,0)</f>
        <v>0</v>
      </c>
      <c r="S172" s="5">
        <f t="shared" si="117"/>
        <v>0</v>
      </c>
      <c r="T172" s="5">
        <f t="shared" si="117"/>
        <v>0</v>
      </c>
      <c r="U172" s="5">
        <f t="shared" si="117"/>
        <v>0</v>
      </c>
      <c r="V172" s="5">
        <f t="shared" si="117"/>
        <v>0</v>
      </c>
      <c r="W172" s="5">
        <f t="shared" si="117"/>
        <v>0</v>
      </c>
      <c r="X172" s="5">
        <f t="shared" si="117"/>
        <v>0</v>
      </c>
      <c r="Y172" s="5">
        <f t="shared" si="117"/>
        <v>0</v>
      </c>
      <c r="Z172" s="5">
        <f t="shared" si="117"/>
        <v>0</v>
      </c>
      <c r="AA172" s="5">
        <f t="shared" si="117"/>
        <v>0</v>
      </c>
      <c r="AB172" s="5">
        <f t="shared" si="117"/>
        <v>0</v>
      </c>
      <c r="AC172" s="5">
        <f t="shared" si="117"/>
        <v>0</v>
      </c>
      <c r="AD172" s="5">
        <f t="shared" si="117"/>
        <v>0</v>
      </c>
      <c r="AE172" s="5">
        <f t="shared" si="117"/>
        <v>0</v>
      </c>
      <c r="AF172" s="5">
        <f t="shared" si="117"/>
        <v>0</v>
      </c>
      <c r="AG172" s="5">
        <f t="shared" si="117"/>
        <v>0</v>
      </c>
      <c r="AH172" s="5">
        <f t="shared" si="117"/>
        <v>0</v>
      </c>
      <c r="AI172" s="5">
        <f t="shared" si="117"/>
        <v>0</v>
      </c>
      <c r="AJ172" s="5">
        <f t="shared" si="117"/>
        <v>0</v>
      </c>
      <c r="AK172" s="5">
        <f t="shared" si="117"/>
        <v>0</v>
      </c>
      <c r="AL172" s="5">
        <f t="shared" si="117"/>
        <v>0</v>
      </c>
      <c r="AM172" s="5">
        <f t="shared" si="117"/>
        <v>0</v>
      </c>
      <c r="AN172" s="5">
        <f t="shared" si="117"/>
        <v>0</v>
      </c>
      <c r="AO172" s="5">
        <f t="shared" si="117"/>
        <v>0</v>
      </c>
      <c r="AP172" s="5">
        <f t="shared" si="117"/>
        <v>0</v>
      </c>
      <c r="AQ172" s="5">
        <f t="shared" si="117"/>
        <v>0</v>
      </c>
      <c r="AR172" s="5">
        <f t="shared" si="117"/>
        <v>0</v>
      </c>
      <c r="AS172" s="5">
        <f t="shared" si="117"/>
        <v>0</v>
      </c>
      <c r="AT172" s="5">
        <f t="shared" si="117"/>
        <v>0</v>
      </c>
      <c r="AU172" s="5">
        <f t="shared" si="117"/>
        <v>0</v>
      </c>
      <c r="AV172" s="5">
        <f t="shared" si="117"/>
        <v>0</v>
      </c>
      <c r="AW172" s="5">
        <f t="shared" si="117"/>
        <v>0</v>
      </c>
      <c r="AX172" s="5">
        <f t="shared" si="117"/>
        <v>0</v>
      </c>
      <c r="AY172" s="5">
        <f t="shared" si="117"/>
        <v>0</v>
      </c>
      <c r="AZ172" s="5">
        <f t="shared" si="117"/>
        <v>0</v>
      </c>
      <c r="BA172" s="5">
        <f t="shared" si="117"/>
        <v>0</v>
      </c>
      <c r="BB172" s="5">
        <f t="shared" si="117"/>
        <v>0</v>
      </c>
    </row>
    <row r="173" spans="3:54" x14ac:dyDescent="0.2">
      <c r="C173">
        <v>172</v>
      </c>
      <c r="D173" s="2">
        <v>23</v>
      </c>
      <c r="E173" s="44">
        <v>36892</v>
      </c>
      <c r="F173" s="45">
        <v>6</v>
      </c>
      <c r="G173" s="45">
        <v>28</v>
      </c>
      <c r="H173" s="45">
        <v>5</v>
      </c>
      <c r="I173" s="45">
        <v>23</v>
      </c>
      <c r="J173" s="46">
        <v>651697.48</v>
      </c>
      <c r="K173" s="15">
        <f t="shared" si="77"/>
        <v>36892</v>
      </c>
      <c r="L173" s="17">
        <f t="shared" si="78"/>
        <v>468</v>
      </c>
      <c r="M173" s="5">
        <f t="shared" si="80"/>
        <v>23</v>
      </c>
      <c r="N173" s="15">
        <f t="shared" si="79"/>
        <v>37591</v>
      </c>
    </row>
    <row r="174" spans="3:54" x14ac:dyDescent="0.2">
      <c r="C174">
        <v>173</v>
      </c>
      <c r="D174" s="2">
        <v>25</v>
      </c>
      <c r="E174" s="44">
        <v>36892</v>
      </c>
      <c r="F174" s="45">
        <v>9</v>
      </c>
      <c r="G174" s="45">
        <v>36</v>
      </c>
      <c r="H174" s="45">
        <v>24</v>
      </c>
      <c r="I174" s="45">
        <v>25</v>
      </c>
      <c r="J174" s="46">
        <v>928061.93</v>
      </c>
      <c r="K174" s="15">
        <f t="shared" si="77"/>
        <v>36892</v>
      </c>
      <c r="L174" s="17">
        <f t="shared" si="78"/>
        <v>468</v>
      </c>
      <c r="M174" s="5">
        <f t="shared" si="80"/>
        <v>25</v>
      </c>
      <c r="N174" s="15">
        <f t="shared" si="79"/>
        <v>37653</v>
      </c>
    </row>
    <row r="175" spans="3:54" x14ac:dyDescent="0.2">
      <c r="C175">
        <v>174</v>
      </c>
      <c r="D175" s="2">
        <v>35</v>
      </c>
      <c r="E175" s="44">
        <v>36892</v>
      </c>
      <c r="F175" s="45">
        <v>12</v>
      </c>
      <c r="G175" s="45">
        <v>2</v>
      </c>
      <c r="H175" s="45">
        <v>13</v>
      </c>
      <c r="I175" s="45">
        <v>35</v>
      </c>
      <c r="J175" s="46">
        <v>1057259.98</v>
      </c>
      <c r="K175" s="15">
        <f t="shared" si="77"/>
        <v>36892</v>
      </c>
      <c r="L175" s="17">
        <f t="shared" si="78"/>
        <v>468</v>
      </c>
      <c r="M175" s="5">
        <f t="shared" si="80"/>
        <v>35</v>
      </c>
      <c r="N175" s="15">
        <f t="shared" si="79"/>
        <v>37956</v>
      </c>
    </row>
    <row r="176" spans="3:54" x14ac:dyDescent="0.2">
      <c r="C176">
        <v>175</v>
      </c>
      <c r="D176" s="2">
        <v>26</v>
      </c>
      <c r="E176" s="44">
        <v>36892</v>
      </c>
      <c r="F176" s="45">
        <v>4</v>
      </c>
      <c r="G176" s="45">
        <v>29</v>
      </c>
      <c r="H176" s="45">
        <v>9</v>
      </c>
      <c r="I176" s="45">
        <v>26</v>
      </c>
      <c r="J176" s="46">
        <v>1396642.92</v>
      </c>
      <c r="K176" s="15">
        <f t="shared" si="77"/>
        <v>36892</v>
      </c>
      <c r="L176" s="17">
        <f t="shared" si="78"/>
        <v>468</v>
      </c>
      <c r="M176" s="5">
        <f t="shared" si="80"/>
        <v>26</v>
      </c>
      <c r="N176" s="15">
        <f t="shared" si="79"/>
        <v>37681</v>
      </c>
    </row>
    <row r="177" spans="3:14" x14ac:dyDescent="0.2">
      <c r="C177">
        <v>176</v>
      </c>
      <c r="D177" s="2">
        <v>27</v>
      </c>
      <c r="E177" s="44">
        <v>36892</v>
      </c>
      <c r="F177" s="45">
        <v>0</v>
      </c>
      <c r="G177" s="45">
        <v>4</v>
      </c>
      <c r="H177" s="45">
        <v>11</v>
      </c>
      <c r="I177" s="45">
        <v>27</v>
      </c>
      <c r="J177" s="46">
        <v>1155786.69</v>
      </c>
      <c r="K177" s="15">
        <f t="shared" si="77"/>
        <v>36892</v>
      </c>
      <c r="L177" s="17">
        <f t="shared" si="78"/>
        <v>468</v>
      </c>
      <c r="M177" s="5">
        <f t="shared" si="80"/>
        <v>27</v>
      </c>
      <c r="N177" s="15">
        <f t="shared" si="79"/>
        <v>37712</v>
      </c>
    </row>
    <row r="178" spans="3:14" x14ac:dyDescent="0.2">
      <c r="C178">
        <v>177</v>
      </c>
      <c r="D178" s="2">
        <v>31</v>
      </c>
      <c r="E178" s="44">
        <v>36892</v>
      </c>
      <c r="F178" s="45">
        <v>2</v>
      </c>
      <c r="G178" s="45">
        <v>4</v>
      </c>
      <c r="H178" s="45">
        <v>9</v>
      </c>
      <c r="I178" s="45">
        <v>31</v>
      </c>
      <c r="J178" s="46">
        <v>772432.02</v>
      </c>
      <c r="K178" s="15">
        <f t="shared" si="77"/>
        <v>36892</v>
      </c>
      <c r="L178" s="17">
        <f t="shared" si="78"/>
        <v>468</v>
      </c>
      <c r="M178" s="5">
        <f t="shared" si="80"/>
        <v>31</v>
      </c>
      <c r="N178" s="15">
        <f t="shared" si="79"/>
        <v>37834</v>
      </c>
    </row>
    <row r="179" spans="3:14" x14ac:dyDescent="0.2">
      <c r="C179">
        <v>178</v>
      </c>
      <c r="D179" s="2">
        <v>19</v>
      </c>
      <c r="E179" s="44">
        <v>36892</v>
      </c>
      <c r="F179" s="45">
        <v>5</v>
      </c>
      <c r="G179" s="45">
        <v>35</v>
      </c>
      <c r="H179" s="45">
        <v>10</v>
      </c>
      <c r="I179" s="45">
        <v>19</v>
      </c>
      <c r="J179" s="46">
        <v>686726.75</v>
      </c>
      <c r="K179" s="15">
        <f t="shared" si="77"/>
        <v>36892</v>
      </c>
      <c r="L179" s="17">
        <f t="shared" si="78"/>
        <v>468</v>
      </c>
      <c r="M179" s="5">
        <f t="shared" si="80"/>
        <v>19</v>
      </c>
      <c r="N179" s="15">
        <f t="shared" si="79"/>
        <v>37469</v>
      </c>
    </row>
    <row r="180" spans="3:14" x14ac:dyDescent="0.2">
      <c r="C180">
        <v>179</v>
      </c>
      <c r="D180" s="2">
        <v>35</v>
      </c>
      <c r="E180" s="44">
        <v>36892</v>
      </c>
      <c r="F180" s="45">
        <v>7</v>
      </c>
      <c r="G180" s="45">
        <v>11</v>
      </c>
      <c r="H180" s="45">
        <v>10</v>
      </c>
      <c r="I180" s="45">
        <v>35</v>
      </c>
      <c r="J180" s="46">
        <v>1290828.96</v>
      </c>
      <c r="K180" s="15">
        <f t="shared" si="77"/>
        <v>36892</v>
      </c>
      <c r="L180" s="17">
        <f t="shared" si="78"/>
        <v>468</v>
      </c>
      <c r="M180" s="5">
        <f t="shared" si="80"/>
        <v>35</v>
      </c>
      <c r="N180" s="15">
        <f t="shared" si="79"/>
        <v>37956</v>
      </c>
    </row>
    <row r="181" spans="3:14" x14ac:dyDescent="0.2">
      <c r="C181">
        <v>180</v>
      </c>
      <c r="D181" s="2">
        <v>30</v>
      </c>
      <c r="E181" s="44">
        <v>36892</v>
      </c>
      <c r="F181" s="45">
        <v>10</v>
      </c>
      <c r="G181" s="45">
        <v>31</v>
      </c>
      <c r="H181" s="45">
        <v>24</v>
      </c>
      <c r="I181" s="45">
        <v>30</v>
      </c>
      <c r="J181" s="46">
        <v>1140544.75</v>
      </c>
      <c r="K181" s="15">
        <f t="shared" si="77"/>
        <v>36892</v>
      </c>
      <c r="L181" s="17">
        <f t="shared" si="78"/>
        <v>468</v>
      </c>
      <c r="M181" s="5">
        <f t="shared" si="80"/>
        <v>30</v>
      </c>
      <c r="N181" s="15">
        <f t="shared" si="79"/>
        <v>37803</v>
      </c>
    </row>
    <row r="182" spans="3:14" x14ac:dyDescent="0.2">
      <c r="C182">
        <v>181</v>
      </c>
      <c r="D182" s="2">
        <v>28</v>
      </c>
      <c r="E182" s="44">
        <v>36892</v>
      </c>
      <c r="F182" s="45">
        <v>9</v>
      </c>
      <c r="G182" s="45">
        <v>8</v>
      </c>
      <c r="H182" s="45">
        <v>7</v>
      </c>
      <c r="I182" s="45">
        <v>28</v>
      </c>
      <c r="J182" s="46">
        <v>1182824.19</v>
      </c>
      <c r="K182" s="15">
        <f t="shared" si="77"/>
        <v>36892</v>
      </c>
      <c r="L182" s="17">
        <f t="shared" si="78"/>
        <v>468</v>
      </c>
      <c r="M182" s="5">
        <f t="shared" si="80"/>
        <v>28</v>
      </c>
      <c r="N182" s="15">
        <f t="shared" si="79"/>
        <v>37742</v>
      </c>
    </row>
    <row r="183" spans="3:14" x14ac:dyDescent="0.2">
      <c r="C183">
        <v>182</v>
      </c>
      <c r="D183" s="2">
        <v>33</v>
      </c>
      <c r="E183" s="44">
        <v>36892</v>
      </c>
      <c r="F183" s="45">
        <v>9</v>
      </c>
      <c r="G183" s="45">
        <v>34</v>
      </c>
      <c r="H183" s="45">
        <v>13</v>
      </c>
      <c r="I183" s="45">
        <v>33</v>
      </c>
      <c r="J183" s="46">
        <v>1148639.52</v>
      </c>
      <c r="K183" s="15">
        <f t="shared" si="77"/>
        <v>36892</v>
      </c>
      <c r="L183" s="17">
        <f t="shared" si="78"/>
        <v>468</v>
      </c>
      <c r="M183" s="5">
        <f t="shared" si="80"/>
        <v>33</v>
      </c>
      <c r="N183" s="15">
        <f t="shared" si="79"/>
        <v>37895</v>
      </c>
    </row>
    <row r="184" spans="3:14" x14ac:dyDescent="0.2">
      <c r="C184">
        <v>183</v>
      </c>
      <c r="D184" s="2">
        <v>36</v>
      </c>
      <c r="E184" s="44">
        <v>36923</v>
      </c>
      <c r="F184" s="45">
        <v>0</v>
      </c>
      <c r="G184" s="45">
        <v>29</v>
      </c>
      <c r="H184" s="45">
        <v>23</v>
      </c>
      <c r="I184" s="45">
        <v>36</v>
      </c>
      <c r="J184" s="46">
        <v>833243.22</v>
      </c>
      <c r="K184" s="15">
        <f t="shared" si="77"/>
        <v>36923</v>
      </c>
      <c r="L184" s="17">
        <f t="shared" si="78"/>
        <v>467</v>
      </c>
      <c r="M184" s="5">
        <f t="shared" si="80"/>
        <v>36</v>
      </c>
      <c r="N184" s="15">
        <f t="shared" si="79"/>
        <v>38018</v>
      </c>
    </row>
    <row r="185" spans="3:14" x14ac:dyDescent="0.2">
      <c r="C185">
        <v>184</v>
      </c>
      <c r="D185" s="2">
        <v>35</v>
      </c>
      <c r="E185" s="44">
        <v>36923</v>
      </c>
      <c r="F185" s="45">
        <v>9</v>
      </c>
      <c r="G185" s="45">
        <v>18</v>
      </c>
      <c r="H185" s="45">
        <v>11</v>
      </c>
      <c r="I185" s="45">
        <v>35</v>
      </c>
      <c r="J185" s="46">
        <v>705250.27</v>
      </c>
      <c r="K185" s="15">
        <f t="shared" si="77"/>
        <v>36923</v>
      </c>
      <c r="L185" s="17">
        <f t="shared" si="78"/>
        <v>467</v>
      </c>
      <c r="M185" s="5">
        <f t="shared" si="80"/>
        <v>35</v>
      </c>
      <c r="N185" s="15">
        <f t="shared" si="79"/>
        <v>37987</v>
      </c>
    </row>
    <row r="186" spans="3:14" x14ac:dyDescent="0.2">
      <c r="C186">
        <v>185</v>
      </c>
      <c r="D186" s="2">
        <v>36</v>
      </c>
      <c r="E186" s="44">
        <v>36923</v>
      </c>
      <c r="F186" s="45">
        <v>0</v>
      </c>
      <c r="G186" s="45">
        <v>15</v>
      </c>
      <c r="H186" s="45">
        <v>16</v>
      </c>
      <c r="I186" s="45">
        <v>36</v>
      </c>
      <c r="J186" s="46">
        <v>792512.9</v>
      </c>
      <c r="K186" s="15">
        <f t="shared" si="77"/>
        <v>36923</v>
      </c>
      <c r="L186" s="17">
        <f t="shared" si="78"/>
        <v>467</v>
      </c>
      <c r="M186" s="5">
        <f t="shared" si="80"/>
        <v>36</v>
      </c>
      <c r="N186" s="15">
        <f t="shared" si="79"/>
        <v>38018</v>
      </c>
    </row>
    <row r="187" spans="3:14" x14ac:dyDescent="0.2">
      <c r="C187">
        <v>186</v>
      </c>
      <c r="D187" s="2">
        <v>36</v>
      </c>
      <c r="E187" s="44">
        <v>36923</v>
      </c>
      <c r="F187" s="45">
        <v>2</v>
      </c>
      <c r="G187" s="45">
        <v>24</v>
      </c>
      <c r="H187" s="45">
        <v>23</v>
      </c>
      <c r="I187" s="45">
        <v>36</v>
      </c>
      <c r="J187" s="46">
        <v>1466022.69</v>
      </c>
      <c r="K187" s="15">
        <f t="shared" si="77"/>
        <v>36923</v>
      </c>
      <c r="L187" s="17">
        <f t="shared" si="78"/>
        <v>467</v>
      </c>
      <c r="M187" s="5">
        <f t="shared" si="80"/>
        <v>36</v>
      </c>
      <c r="N187" s="15">
        <f t="shared" si="79"/>
        <v>38018</v>
      </c>
    </row>
    <row r="188" spans="3:14" x14ac:dyDescent="0.2">
      <c r="C188">
        <v>187</v>
      </c>
      <c r="D188" s="2">
        <v>31</v>
      </c>
      <c r="E188" s="44">
        <v>36923</v>
      </c>
      <c r="F188" s="45">
        <v>4</v>
      </c>
      <c r="G188" s="45">
        <v>18</v>
      </c>
      <c r="H188" s="45">
        <v>13</v>
      </c>
      <c r="I188" s="45">
        <v>31</v>
      </c>
      <c r="J188" s="46">
        <v>1133869.32</v>
      </c>
      <c r="K188" s="15">
        <f t="shared" si="77"/>
        <v>36923</v>
      </c>
      <c r="L188" s="17">
        <f t="shared" si="78"/>
        <v>467</v>
      </c>
      <c r="M188" s="5">
        <f t="shared" si="80"/>
        <v>31</v>
      </c>
      <c r="N188" s="15">
        <f t="shared" si="79"/>
        <v>37865</v>
      </c>
    </row>
    <row r="189" spans="3:14" x14ac:dyDescent="0.2">
      <c r="C189">
        <v>188</v>
      </c>
      <c r="D189" s="2">
        <v>32</v>
      </c>
      <c r="E189" s="44">
        <v>36923</v>
      </c>
      <c r="F189" s="45">
        <v>4</v>
      </c>
      <c r="G189" s="45">
        <v>29</v>
      </c>
      <c r="H189" s="45">
        <v>11</v>
      </c>
      <c r="I189" s="45">
        <v>32</v>
      </c>
      <c r="J189" s="46">
        <v>1017813.04</v>
      </c>
      <c r="K189" s="15">
        <f t="shared" si="77"/>
        <v>36923</v>
      </c>
      <c r="L189" s="17">
        <f t="shared" si="78"/>
        <v>467</v>
      </c>
      <c r="M189" s="5">
        <f t="shared" si="80"/>
        <v>32</v>
      </c>
      <c r="N189" s="15">
        <f t="shared" si="79"/>
        <v>37895</v>
      </c>
    </row>
    <row r="190" spans="3:14" x14ac:dyDescent="0.2">
      <c r="C190">
        <v>189</v>
      </c>
      <c r="D190" s="2">
        <v>27</v>
      </c>
      <c r="E190" s="44">
        <v>36923</v>
      </c>
      <c r="F190" s="45">
        <v>8</v>
      </c>
      <c r="G190" s="45">
        <v>36</v>
      </c>
      <c r="H190" s="45">
        <v>7</v>
      </c>
      <c r="I190" s="45">
        <v>27</v>
      </c>
      <c r="J190" s="46">
        <v>846425.16</v>
      </c>
      <c r="K190" s="15">
        <f t="shared" si="77"/>
        <v>36923</v>
      </c>
      <c r="L190" s="17">
        <f t="shared" si="78"/>
        <v>467</v>
      </c>
      <c r="M190" s="5">
        <f t="shared" si="80"/>
        <v>27</v>
      </c>
      <c r="N190" s="15">
        <f t="shared" si="79"/>
        <v>37742</v>
      </c>
    </row>
    <row r="191" spans="3:14" x14ac:dyDescent="0.2">
      <c r="C191">
        <v>190</v>
      </c>
      <c r="D191" s="2">
        <v>33</v>
      </c>
      <c r="E191" s="44">
        <v>36923</v>
      </c>
      <c r="F191" s="45">
        <v>2</v>
      </c>
      <c r="G191" s="45">
        <v>1</v>
      </c>
      <c r="H191" s="45">
        <v>24</v>
      </c>
      <c r="I191" s="45">
        <v>33</v>
      </c>
      <c r="J191" s="46">
        <v>1382773.97</v>
      </c>
      <c r="K191" s="15">
        <f t="shared" si="77"/>
        <v>36923</v>
      </c>
      <c r="L191" s="17">
        <f t="shared" si="78"/>
        <v>467</v>
      </c>
      <c r="M191" s="5">
        <f t="shared" si="80"/>
        <v>33</v>
      </c>
      <c r="N191" s="15">
        <f t="shared" si="79"/>
        <v>37926</v>
      </c>
    </row>
    <row r="192" spans="3:14" x14ac:dyDescent="0.2">
      <c r="C192">
        <v>191</v>
      </c>
      <c r="D192" s="2">
        <v>32</v>
      </c>
      <c r="E192" s="44">
        <v>36923</v>
      </c>
      <c r="F192" s="45">
        <v>6</v>
      </c>
      <c r="G192" s="45">
        <v>31</v>
      </c>
      <c r="H192" s="45">
        <v>16</v>
      </c>
      <c r="I192" s="45">
        <v>32</v>
      </c>
      <c r="J192" s="46">
        <v>794752.12</v>
      </c>
      <c r="K192" s="15">
        <f t="shared" si="77"/>
        <v>36923</v>
      </c>
      <c r="L192" s="17">
        <f t="shared" si="78"/>
        <v>467</v>
      </c>
      <c r="M192" s="5">
        <f t="shared" si="80"/>
        <v>32</v>
      </c>
      <c r="N192" s="15">
        <f t="shared" si="79"/>
        <v>37895</v>
      </c>
    </row>
    <row r="193" spans="3:14" x14ac:dyDescent="0.2">
      <c r="C193">
        <v>192</v>
      </c>
      <c r="D193" s="2">
        <v>31</v>
      </c>
      <c r="E193" s="44">
        <v>36923</v>
      </c>
      <c r="F193" s="45">
        <v>5</v>
      </c>
      <c r="G193" s="45">
        <v>29</v>
      </c>
      <c r="H193" s="45">
        <v>22</v>
      </c>
      <c r="I193" s="45">
        <v>31</v>
      </c>
      <c r="J193" s="46">
        <v>616023.43000000005</v>
      </c>
      <c r="K193" s="15">
        <f t="shared" si="77"/>
        <v>36923</v>
      </c>
      <c r="L193" s="17">
        <f t="shared" si="78"/>
        <v>467</v>
      </c>
      <c r="M193" s="5">
        <f t="shared" si="80"/>
        <v>31</v>
      </c>
      <c r="N193" s="15">
        <f t="shared" si="79"/>
        <v>37865</v>
      </c>
    </row>
    <row r="194" spans="3:14" x14ac:dyDescent="0.2">
      <c r="C194">
        <v>193</v>
      </c>
      <c r="D194" s="2">
        <v>23</v>
      </c>
      <c r="E194" s="44">
        <v>36923</v>
      </c>
      <c r="F194" s="45">
        <v>11</v>
      </c>
      <c r="G194" s="45">
        <v>20</v>
      </c>
      <c r="H194" s="45">
        <v>15</v>
      </c>
      <c r="I194" s="45">
        <v>23</v>
      </c>
      <c r="J194" s="46">
        <v>1201134.5</v>
      </c>
      <c r="K194" s="15">
        <f t="shared" ref="K194:K257" si="118">DATE(YEAR(E194),MONTH(E194),1)</f>
        <v>36923</v>
      </c>
      <c r="L194" s="17">
        <f t="shared" ref="L194:L257" si="119">ROUND(($B$3-K194)/365.25*12,0)</f>
        <v>467</v>
      </c>
      <c r="M194" s="5">
        <f t="shared" si="80"/>
        <v>23</v>
      </c>
      <c r="N194" s="15">
        <f t="shared" ref="N194:N257" si="120">EDATE(E194,D194)</f>
        <v>37622</v>
      </c>
    </row>
    <row r="195" spans="3:14" x14ac:dyDescent="0.2">
      <c r="C195">
        <v>194</v>
      </c>
      <c r="D195" s="2">
        <v>33</v>
      </c>
      <c r="E195" s="44">
        <v>36951</v>
      </c>
      <c r="F195" s="45">
        <v>14</v>
      </c>
      <c r="G195" s="45">
        <v>8</v>
      </c>
      <c r="H195" s="45">
        <v>2</v>
      </c>
      <c r="I195" s="45">
        <v>33</v>
      </c>
      <c r="J195" s="46">
        <v>607754.59</v>
      </c>
      <c r="K195" s="15">
        <f t="shared" si="118"/>
        <v>36951</v>
      </c>
      <c r="L195" s="17">
        <f t="shared" si="119"/>
        <v>466</v>
      </c>
      <c r="M195" s="5">
        <f t="shared" ref="M195:M258" si="121">ROUND((N195-K195)/365.25*12,0)</f>
        <v>33</v>
      </c>
      <c r="N195" s="15">
        <f t="shared" si="120"/>
        <v>37956</v>
      </c>
    </row>
    <row r="196" spans="3:14" x14ac:dyDescent="0.2">
      <c r="C196">
        <v>195</v>
      </c>
      <c r="D196" s="2">
        <v>33</v>
      </c>
      <c r="E196" s="44">
        <v>36951</v>
      </c>
      <c r="F196" s="45">
        <v>4</v>
      </c>
      <c r="G196" s="45">
        <v>21</v>
      </c>
      <c r="H196" s="45">
        <v>2</v>
      </c>
      <c r="I196" s="45">
        <v>33</v>
      </c>
      <c r="J196" s="46">
        <v>1513578.82</v>
      </c>
      <c r="K196" s="15">
        <f t="shared" si="118"/>
        <v>36951</v>
      </c>
      <c r="L196" s="17">
        <f t="shared" si="119"/>
        <v>466</v>
      </c>
      <c r="M196" s="5">
        <f t="shared" si="121"/>
        <v>33</v>
      </c>
      <c r="N196" s="15">
        <f t="shared" si="120"/>
        <v>37956</v>
      </c>
    </row>
    <row r="197" spans="3:14" x14ac:dyDescent="0.2">
      <c r="C197">
        <v>196</v>
      </c>
      <c r="D197" s="2">
        <v>25</v>
      </c>
      <c r="E197" s="44">
        <v>36951</v>
      </c>
      <c r="F197" s="45">
        <v>12</v>
      </c>
      <c r="G197" s="45">
        <v>27</v>
      </c>
      <c r="H197" s="45">
        <v>28</v>
      </c>
      <c r="I197" s="45">
        <v>25</v>
      </c>
      <c r="J197" s="46">
        <v>871160.61</v>
      </c>
      <c r="K197" s="15">
        <f t="shared" si="118"/>
        <v>36951</v>
      </c>
      <c r="L197" s="17">
        <f t="shared" si="119"/>
        <v>466</v>
      </c>
      <c r="M197" s="5">
        <f t="shared" si="121"/>
        <v>25</v>
      </c>
      <c r="N197" s="15">
        <f t="shared" si="120"/>
        <v>37712</v>
      </c>
    </row>
    <row r="198" spans="3:14" x14ac:dyDescent="0.2">
      <c r="C198">
        <v>197</v>
      </c>
      <c r="D198" s="2">
        <v>20</v>
      </c>
      <c r="E198" s="44">
        <v>36951</v>
      </c>
      <c r="F198" s="45">
        <v>2</v>
      </c>
      <c r="G198" s="45">
        <v>34</v>
      </c>
      <c r="H198" s="45">
        <v>25</v>
      </c>
      <c r="I198" s="45">
        <v>20</v>
      </c>
      <c r="J198" s="46">
        <v>713356.37</v>
      </c>
      <c r="K198" s="15">
        <f t="shared" si="118"/>
        <v>36951</v>
      </c>
      <c r="L198" s="17">
        <f t="shared" si="119"/>
        <v>466</v>
      </c>
      <c r="M198" s="5">
        <f t="shared" si="121"/>
        <v>20</v>
      </c>
      <c r="N198" s="15">
        <f t="shared" si="120"/>
        <v>37561</v>
      </c>
    </row>
    <row r="199" spans="3:14" x14ac:dyDescent="0.2">
      <c r="C199">
        <v>198</v>
      </c>
      <c r="D199" s="2">
        <v>29</v>
      </c>
      <c r="E199" s="44">
        <v>36951</v>
      </c>
      <c r="F199" s="45">
        <v>9</v>
      </c>
      <c r="G199" s="45">
        <v>21</v>
      </c>
      <c r="H199" s="45">
        <v>13</v>
      </c>
      <c r="I199" s="45">
        <v>29</v>
      </c>
      <c r="J199" s="46">
        <v>862996.83</v>
      </c>
      <c r="K199" s="15">
        <f t="shared" si="118"/>
        <v>36951</v>
      </c>
      <c r="L199" s="17">
        <f t="shared" si="119"/>
        <v>466</v>
      </c>
      <c r="M199" s="5">
        <f t="shared" si="121"/>
        <v>29</v>
      </c>
      <c r="N199" s="15">
        <f t="shared" si="120"/>
        <v>37834</v>
      </c>
    </row>
    <row r="200" spans="3:14" x14ac:dyDescent="0.2">
      <c r="C200">
        <v>199</v>
      </c>
      <c r="D200" s="2">
        <v>26</v>
      </c>
      <c r="E200" s="44">
        <v>36951</v>
      </c>
      <c r="F200" s="45">
        <v>5</v>
      </c>
      <c r="G200" s="45">
        <v>23</v>
      </c>
      <c r="H200" s="45">
        <v>11</v>
      </c>
      <c r="I200" s="45">
        <v>26</v>
      </c>
      <c r="J200" s="46">
        <v>998164.76</v>
      </c>
      <c r="K200" s="15">
        <f t="shared" si="118"/>
        <v>36951</v>
      </c>
      <c r="L200" s="17">
        <f t="shared" si="119"/>
        <v>466</v>
      </c>
      <c r="M200" s="5">
        <f t="shared" si="121"/>
        <v>26</v>
      </c>
      <c r="N200" s="15">
        <f t="shared" si="120"/>
        <v>37742</v>
      </c>
    </row>
    <row r="201" spans="3:14" x14ac:dyDescent="0.2">
      <c r="C201">
        <v>200</v>
      </c>
      <c r="D201" s="2">
        <v>6</v>
      </c>
      <c r="E201" s="44">
        <v>36951</v>
      </c>
      <c r="F201" s="45">
        <v>7</v>
      </c>
      <c r="G201" s="45">
        <v>6</v>
      </c>
      <c r="H201" s="45">
        <v>12</v>
      </c>
      <c r="I201" s="45">
        <v>6</v>
      </c>
      <c r="J201" s="46">
        <v>1105795.6399999999</v>
      </c>
      <c r="K201" s="15">
        <f t="shared" si="118"/>
        <v>36951</v>
      </c>
      <c r="L201" s="17">
        <f t="shared" si="119"/>
        <v>466</v>
      </c>
      <c r="M201" s="5">
        <f t="shared" si="121"/>
        <v>6</v>
      </c>
      <c r="N201" s="15">
        <f t="shared" si="120"/>
        <v>37135</v>
      </c>
    </row>
    <row r="202" spans="3:14" x14ac:dyDescent="0.2">
      <c r="C202">
        <v>201</v>
      </c>
      <c r="D202" s="2">
        <v>28</v>
      </c>
      <c r="E202" s="44">
        <v>36951</v>
      </c>
      <c r="F202" s="45">
        <v>0</v>
      </c>
      <c r="G202" s="45">
        <v>8</v>
      </c>
      <c r="H202" s="45">
        <v>8</v>
      </c>
      <c r="I202" s="45">
        <v>28</v>
      </c>
      <c r="J202" s="46">
        <v>1124358.3</v>
      </c>
      <c r="K202" s="15">
        <f t="shared" si="118"/>
        <v>36951</v>
      </c>
      <c r="L202" s="17">
        <f t="shared" si="119"/>
        <v>466</v>
      </c>
      <c r="M202" s="5">
        <f t="shared" si="121"/>
        <v>28</v>
      </c>
      <c r="N202" s="15">
        <f t="shared" si="120"/>
        <v>37803</v>
      </c>
    </row>
    <row r="203" spans="3:14" x14ac:dyDescent="0.2">
      <c r="C203">
        <v>202</v>
      </c>
      <c r="D203" s="2">
        <v>5</v>
      </c>
      <c r="E203" s="44">
        <v>36951</v>
      </c>
      <c r="F203" s="45">
        <v>6</v>
      </c>
      <c r="G203" s="45">
        <v>28</v>
      </c>
      <c r="H203" s="45">
        <v>19</v>
      </c>
      <c r="I203" s="45">
        <v>5</v>
      </c>
      <c r="J203" s="46">
        <v>568215.98</v>
      </c>
      <c r="K203" s="15">
        <f t="shared" si="118"/>
        <v>36951</v>
      </c>
      <c r="L203" s="17">
        <f t="shared" si="119"/>
        <v>466</v>
      </c>
      <c r="M203" s="5">
        <f t="shared" si="121"/>
        <v>5</v>
      </c>
      <c r="N203" s="15">
        <f t="shared" si="120"/>
        <v>37104</v>
      </c>
    </row>
    <row r="204" spans="3:14" x14ac:dyDescent="0.2">
      <c r="C204">
        <v>203</v>
      </c>
      <c r="D204" s="2">
        <v>30</v>
      </c>
      <c r="E204" s="44">
        <v>36951</v>
      </c>
      <c r="F204" s="45">
        <v>2</v>
      </c>
      <c r="G204" s="45">
        <v>8</v>
      </c>
      <c r="H204" s="45">
        <v>15</v>
      </c>
      <c r="I204" s="45">
        <v>30</v>
      </c>
      <c r="J204" s="46">
        <v>987052.09</v>
      </c>
      <c r="K204" s="15">
        <f t="shared" si="118"/>
        <v>36951</v>
      </c>
      <c r="L204" s="17">
        <f t="shared" si="119"/>
        <v>466</v>
      </c>
      <c r="M204" s="5">
        <f t="shared" si="121"/>
        <v>30</v>
      </c>
      <c r="N204" s="15">
        <f t="shared" si="120"/>
        <v>37865</v>
      </c>
    </row>
    <row r="205" spans="3:14" x14ac:dyDescent="0.2">
      <c r="C205">
        <v>204</v>
      </c>
      <c r="D205" s="2">
        <v>36</v>
      </c>
      <c r="E205" s="44">
        <v>36951</v>
      </c>
      <c r="F205" s="45">
        <v>2</v>
      </c>
      <c r="G205" s="45">
        <v>31</v>
      </c>
      <c r="H205" s="45">
        <v>15</v>
      </c>
      <c r="I205" s="45">
        <v>36</v>
      </c>
      <c r="J205" s="46">
        <v>1366320.75</v>
      </c>
      <c r="K205" s="15">
        <f t="shared" si="118"/>
        <v>36951</v>
      </c>
      <c r="L205" s="17">
        <f t="shared" si="119"/>
        <v>466</v>
      </c>
      <c r="M205" s="5">
        <f t="shared" si="121"/>
        <v>36</v>
      </c>
      <c r="N205" s="15">
        <f t="shared" si="120"/>
        <v>38047</v>
      </c>
    </row>
    <row r="206" spans="3:14" x14ac:dyDescent="0.2">
      <c r="C206">
        <v>205</v>
      </c>
      <c r="D206" s="2">
        <v>36</v>
      </c>
      <c r="E206" s="44">
        <v>36951</v>
      </c>
      <c r="F206" s="45">
        <v>3</v>
      </c>
      <c r="G206" s="45">
        <v>26</v>
      </c>
      <c r="H206" s="45">
        <v>13</v>
      </c>
      <c r="I206" s="45">
        <v>36</v>
      </c>
      <c r="J206" s="46">
        <v>864998.12</v>
      </c>
      <c r="K206" s="15">
        <f t="shared" si="118"/>
        <v>36951</v>
      </c>
      <c r="L206" s="17">
        <f t="shared" si="119"/>
        <v>466</v>
      </c>
      <c r="M206" s="5">
        <f t="shared" si="121"/>
        <v>36</v>
      </c>
      <c r="N206" s="15">
        <f t="shared" si="120"/>
        <v>38047</v>
      </c>
    </row>
    <row r="207" spans="3:14" x14ac:dyDescent="0.2">
      <c r="C207">
        <v>206</v>
      </c>
      <c r="D207" s="2">
        <v>30</v>
      </c>
      <c r="E207" s="44">
        <v>36951</v>
      </c>
      <c r="F207" s="45">
        <v>4</v>
      </c>
      <c r="G207" s="45">
        <v>25</v>
      </c>
      <c r="H207" s="45">
        <v>13</v>
      </c>
      <c r="I207" s="45">
        <v>30</v>
      </c>
      <c r="J207" s="46">
        <v>843261</v>
      </c>
      <c r="K207" s="15">
        <f t="shared" si="118"/>
        <v>36951</v>
      </c>
      <c r="L207" s="17">
        <f t="shared" si="119"/>
        <v>466</v>
      </c>
      <c r="M207" s="5">
        <f t="shared" si="121"/>
        <v>30</v>
      </c>
      <c r="N207" s="15">
        <f t="shared" si="120"/>
        <v>37865</v>
      </c>
    </row>
    <row r="208" spans="3:14" x14ac:dyDescent="0.2">
      <c r="C208">
        <v>207</v>
      </c>
      <c r="D208" s="2">
        <v>19</v>
      </c>
      <c r="E208" s="44">
        <v>36982</v>
      </c>
      <c r="F208" s="45">
        <v>9</v>
      </c>
      <c r="G208" s="45">
        <v>29</v>
      </c>
      <c r="H208" s="45">
        <v>8</v>
      </c>
      <c r="I208" s="45">
        <v>19</v>
      </c>
      <c r="J208" s="46">
        <v>1510132.44</v>
      </c>
      <c r="K208" s="15">
        <f t="shared" si="118"/>
        <v>36982</v>
      </c>
      <c r="L208" s="17">
        <f t="shared" si="119"/>
        <v>465</v>
      </c>
      <c r="M208" s="5">
        <f t="shared" si="121"/>
        <v>19</v>
      </c>
      <c r="N208" s="15">
        <f t="shared" si="120"/>
        <v>37561</v>
      </c>
    </row>
    <row r="209" spans="3:14" x14ac:dyDescent="0.2">
      <c r="C209">
        <v>208</v>
      </c>
      <c r="D209" s="2">
        <v>35</v>
      </c>
      <c r="E209" s="44">
        <v>36982</v>
      </c>
      <c r="F209" s="45">
        <v>4</v>
      </c>
      <c r="G209" s="45">
        <v>29</v>
      </c>
      <c r="H209" s="45">
        <v>13</v>
      </c>
      <c r="I209" s="45">
        <v>35</v>
      </c>
      <c r="J209" s="46">
        <v>1029736.32</v>
      </c>
      <c r="K209" s="15">
        <f t="shared" si="118"/>
        <v>36982</v>
      </c>
      <c r="L209" s="17">
        <f t="shared" si="119"/>
        <v>465</v>
      </c>
      <c r="M209" s="5">
        <f t="shared" si="121"/>
        <v>35</v>
      </c>
      <c r="N209" s="15">
        <f t="shared" si="120"/>
        <v>38047</v>
      </c>
    </row>
    <row r="210" spans="3:14" x14ac:dyDescent="0.2">
      <c r="C210">
        <v>209</v>
      </c>
      <c r="D210" s="2">
        <v>32</v>
      </c>
      <c r="E210" s="44">
        <v>36982</v>
      </c>
      <c r="F210" s="45">
        <v>8</v>
      </c>
      <c r="G210" s="45">
        <v>1</v>
      </c>
      <c r="H210" s="45">
        <v>19</v>
      </c>
      <c r="I210" s="45">
        <v>32</v>
      </c>
      <c r="J210" s="46">
        <v>761956.92</v>
      </c>
      <c r="K210" s="15">
        <f t="shared" si="118"/>
        <v>36982</v>
      </c>
      <c r="L210" s="17">
        <f t="shared" si="119"/>
        <v>465</v>
      </c>
      <c r="M210" s="5">
        <f t="shared" si="121"/>
        <v>32</v>
      </c>
      <c r="N210" s="15">
        <f t="shared" si="120"/>
        <v>37956</v>
      </c>
    </row>
    <row r="211" spans="3:14" x14ac:dyDescent="0.2">
      <c r="C211">
        <v>210</v>
      </c>
      <c r="D211" s="2">
        <v>30</v>
      </c>
      <c r="E211" s="44">
        <v>36982</v>
      </c>
      <c r="F211" s="45">
        <v>7</v>
      </c>
      <c r="G211" s="45">
        <v>17</v>
      </c>
      <c r="H211" s="45">
        <v>30</v>
      </c>
      <c r="I211" s="45">
        <v>30</v>
      </c>
      <c r="J211" s="46">
        <v>1438221.96</v>
      </c>
      <c r="K211" s="15">
        <f t="shared" si="118"/>
        <v>36982</v>
      </c>
      <c r="L211" s="17">
        <f t="shared" si="119"/>
        <v>465</v>
      </c>
      <c r="M211" s="5">
        <f t="shared" si="121"/>
        <v>30</v>
      </c>
      <c r="N211" s="15">
        <f t="shared" si="120"/>
        <v>37895</v>
      </c>
    </row>
    <row r="212" spans="3:14" x14ac:dyDescent="0.2">
      <c r="C212">
        <v>211</v>
      </c>
      <c r="D212" s="2">
        <v>35</v>
      </c>
      <c r="E212" s="44">
        <v>36982</v>
      </c>
      <c r="F212" s="45">
        <v>13</v>
      </c>
      <c r="G212" s="45">
        <v>2</v>
      </c>
      <c r="H212" s="45">
        <v>14</v>
      </c>
      <c r="I212" s="45">
        <v>35</v>
      </c>
      <c r="J212" s="46">
        <v>1248219.92</v>
      </c>
      <c r="K212" s="15">
        <f t="shared" si="118"/>
        <v>36982</v>
      </c>
      <c r="L212" s="17">
        <f t="shared" si="119"/>
        <v>465</v>
      </c>
      <c r="M212" s="5">
        <f t="shared" si="121"/>
        <v>35</v>
      </c>
      <c r="N212" s="15">
        <f t="shared" si="120"/>
        <v>38047</v>
      </c>
    </row>
    <row r="213" spans="3:14" x14ac:dyDescent="0.2">
      <c r="C213">
        <v>212</v>
      </c>
      <c r="D213" s="2">
        <v>27</v>
      </c>
      <c r="E213" s="44">
        <v>36982</v>
      </c>
      <c r="F213" s="45">
        <v>22</v>
      </c>
      <c r="G213" s="45">
        <v>10</v>
      </c>
      <c r="H213" s="45">
        <v>9</v>
      </c>
      <c r="I213" s="45">
        <v>27</v>
      </c>
      <c r="J213" s="46">
        <v>550891.38</v>
      </c>
      <c r="K213" s="15">
        <f t="shared" si="118"/>
        <v>36982</v>
      </c>
      <c r="L213" s="17">
        <f t="shared" si="119"/>
        <v>465</v>
      </c>
      <c r="M213" s="5">
        <f t="shared" si="121"/>
        <v>27</v>
      </c>
      <c r="N213" s="15">
        <f t="shared" si="120"/>
        <v>37803</v>
      </c>
    </row>
    <row r="214" spans="3:14" x14ac:dyDescent="0.2">
      <c r="C214">
        <v>213</v>
      </c>
      <c r="D214" s="2">
        <v>35</v>
      </c>
      <c r="E214" s="44">
        <v>36982</v>
      </c>
      <c r="F214" s="45">
        <v>9</v>
      </c>
      <c r="G214" s="45">
        <v>36</v>
      </c>
      <c r="H214" s="45">
        <v>18</v>
      </c>
      <c r="I214" s="45">
        <v>35</v>
      </c>
      <c r="J214" s="46">
        <v>1008058.94</v>
      </c>
      <c r="K214" s="15">
        <f t="shared" si="118"/>
        <v>36982</v>
      </c>
      <c r="L214" s="17">
        <f t="shared" si="119"/>
        <v>465</v>
      </c>
      <c r="M214" s="5">
        <f t="shared" si="121"/>
        <v>35</v>
      </c>
      <c r="N214" s="15">
        <f t="shared" si="120"/>
        <v>38047</v>
      </c>
    </row>
    <row r="215" spans="3:14" x14ac:dyDescent="0.2">
      <c r="C215">
        <v>214</v>
      </c>
      <c r="D215" s="2">
        <v>30</v>
      </c>
      <c r="E215" s="44">
        <v>36982</v>
      </c>
      <c r="F215" s="45">
        <v>7</v>
      </c>
      <c r="G215" s="45">
        <v>19</v>
      </c>
      <c r="H215" s="45">
        <v>15</v>
      </c>
      <c r="I215" s="45">
        <v>30</v>
      </c>
      <c r="J215" s="46">
        <v>1031948.76</v>
      </c>
      <c r="K215" s="15">
        <f t="shared" si="118"/>
        <v>36982</v>
      </c>
      <c r="L215" s="17">
        <f t="shared" si="119"/>
        <v>465</v>
      </c>
      <c r="M215" s="5">
        <f t="shared" si="121"/>
        <v>30</v>
      </c>
      <c r="N215" s="15">
        <f t="shared" si="120"/>
        <v>37895</v>
      </c>
    </row>
    <row r="216" spans="3:14" x14ac:dyDescent="0.2">
      <c r="C216">
        <v>215</v>
      </c>
      <c r="D216" s="2">
        <v>22</v>
      </c>
      <c r="E216" s="44">
        <v>36982</v>
      </c>
      <c r="F216" s="45">
        <v>62</v>
      </c>
      <c r="G216" s="45">
        <v>36</v>
      </c>
      <c r="H216" s="45">
        <v>10</v>
      </c>
      <c r="I216" s="45">
        <v>22</v>
      </c>
      <c r="J216" s="46">
        <v>1042378.54</v>
      </c>
      <c r="K216" s="15">
        <f t="shared" si="118"/>
        <v>36982</v>
      </c>
      <c r="L216" s="17">
        <f t="shared" si="119"/>
        <v>465</v>
      </c>
      <c r="M216" s="5">
        <f t="shared" si="121"/>
        <v>22</v>
      </c>
      <c r="N216" s="15">
        <f t="shared" si="120"/>
        <v>37653</v>
      </c>
    </row>
    <row r="217" spans="3:14" x14ac:dyDescent="0.2">
      <c r="C217">
        <v>216</v>
      </c>
      <c r="D217" s="2">
        <v>33</v>
      </c>
      <c r="E217" s="44">
        <v>36982</v>
      </c>
      <c r="F217" s="45">
        <v>1</v>
      </c>
      <c r="G217" s="45">
        <v>30</v>
      </c>
      <c r="H217" s="45">
        <v>15</v>
      </c>
      <c r="I217" s="45">
        <v>33</v>
      </c>
      <c r="J217" s="46">
        <v>748785.28</v>
      </c>
      <c r="K217" s="15">
        <f t="shared" si="118"/>
        <v>36982</v>
      </c>
      <c r="L217" s="17">
        <f t="shared" si="119"/>
        <v>465</v>
      </c>
      <c r="M217" s="5">
        <f t="shared" si="121"/>
        <v>33</v>
      </c>
      <c r="N217" s="15">
        <f t="shared" si="120"/>
        <v>37987</v>
      </c>
    </row>
    <row r="218" spans="3:14" x14ac:dyDescent="0.2">
      <c r="C218">
        <v>217</v>
      </c>
      <c r="D218" s="2">
        <v>36</v>
      </c>
      <c r="E218" s="44">
        <v>36982</v>
      </c>
      <c r="F218" s="45">
        <v>4</v>
      </c>
      <c r="G218" s="45">
        <v>25</v>
      </c>
      <c r="H218" s="45">
        <v>26</v>
      </c>
      <c r="I218" s="45">
        <v>36</v>
      </c>
      <c r="J218" s="46">
        <v>583856.53</v>
      </c>
      <c r="K218" s="15">
        <f t="shared" si="118"/>
        <v>36982</v>
      </c>
      <c r="L218" s="17">
        <f t="shared" si="119"/>
        <v>465</v>
      </c>
      <c r="M218" s="5">
        <f t="shared" si="121"/>
        <v>36</v>
      </c>
      <c r="N218" s="15">
        <f t="shared" si="120"/>
        <v>38078</v>
      </c>
    </row>
    <row r="219" spans="3:14" x14ac:dyDescent="0.2">
      <c r="C219">
        <v>218</v>
      </c>
      <c r="D219" s="2">
        <v>33</v>
      </c>
      <c r="E219" s="44">
        <v>36982</v>
      </c>
      <c r="F219" s="45">
        <v>2</v>
      </c>
      <c r="G219" s="45">
        <v>18</v>
      </c>
      <c r="H219" s="45">
        <v>20</v>
      </c>
      <c r="I219" s="45">
        <v>33</v>
      </c>
      <c r="J219" s="46">
        <v>1279499.99</v>
      </c>
      <c r="K219" s="15">
        <f t="shared" si="118"/>
        <v>36982</v>
      </c>
      <c r="L219" s="17">
        <f t="shared" si="119"/>
        <v>465</v>
      </c>
      <c r="M219" s="5">
        <f t="shared" si="121"/>
        <v>33</v>
      </c>
      <c r="N219" s="15">
        <f t="shared" si="120"/>
        <v>37987</v>
      </c>
    </row>
    <row r="220" spans="3:14" x14ac:dyDescent="0.2">
      <c r="C220">
        <v>219</v>
      </c>
      <c r="D220" s="2">
        <v>19</v>
      </c>
      <c r="E220" s="44">
        <v>36982</v>
      </c>
      <c r="F220" s="45">
        <v>14</v>
      </c>
      <c r="G220" s="45">
        <v>28</v>
      </c>
      <c r="H220" s="45">
        <v>1</v>
      </c>
      <c r="I220" s="45">
        <v>19</v>
      </c>
      <c r="J220" s="46">
        <v>1091075.9099999999</v>
      </c>
      <c r="K220" s="15">
        <f t="shared" si="118"/>
        <v>36982</v>
      </c>
      <c r="L220" s="17">
        <f t="shared" si="119"/>
        <v>465</v>
      </c>
      <c r="M220" s="5">
        <f t="shared" si="121"/>
        <v>19</v>
      </c>
      <c r="N220" s="15">
        <f t="shared" si="120"/>
        <v>37561</v>
      </c>
    </row>
    <row r="221" spans="3:14" x14ac:dyDescent="0.2">
      <c r="C221">
        <v>220</v>
      </c>
      <c r="D221" s="2">
        <v>36</v>
      </c>
      <c r="E221" s="44">
        <v>36982</v>
      </c>
      <c r="F221" s="45">
        <v>3</v>
      </c>
      <c r="G221" s="45">
        <v>6</v>
      </c>
      <c r="H221" s="45">
        <v>23</v>
      </c>
      <c r="I221" s="45">
        <v>36</v>
      </c>
      <c r="J221" s="46">
        <v>869699.04</v>
      </c>
      <c r="K221" s="15">
        <f t="shared" si="118"/>
        <v>36982</v>
      </c>
      <c r="L221" s="17">
        <f t="shared" si="119"/>
        <v>465</v>
      </c>
      <c r="M221" s="5">
        <f t="shared" si="121"/>
        <v>36</v>
      </c>
      <c r="N221" s="15">
        <f t="shared" si="120"/>
        <v>38078</v>
      </c>
    </row>
    <row r="222" spans="3:14" x14ac:dyDescent="0.2">
      <c r="C222">
        <v>221</v>
      </c>
      <c r="D222" s="2">
        <v>36</v>
      </c>
      <c r="E222" s="44">
        <v>36982</v>
      </c>
      <c r="F222" s="45">
        <v>0</v>
      </c>
      <c r="G222" s="45">
        <v>15</v>
      </c>
      <c r="H222" s="45">
        <v>19</v>
      </c>
      <c r="I222" s="45">
        <v>36</v>
      </c>
      <c r="J222" s="46">
        <v>1095986.95</v>
      </c>
      <c r="K222" s="15">
        <f t="shared" si="118"/>
        <v>36982</v>
      </c>
      <c r="L222" s="17">
        <f t="shared" si="119"/>
        <v>465</v>
      </c>
      <c r="M222" s="5">
        <f t="shared" si="121"/>
        <v>36</v>
      </c>
      <c r="N222" s="15">
        <f t="shared" si="120"/>
        <v>38078</v>
      </c>
    </row>
    <row r="223" spans="3:14" x14ac:dyDescent="0.2">
      <c r="C223">
        <v>222</v>
      </c>
      <c r="D223" s="2">
        <v>8</v>
      </c>
      <c r="E223" s="44">
        <v>37012</v>
      </c>
      <c r="F223" s="45">
        <v>7</v>
      </c>
      <c r="G223" s="45">
        <v>9</v>
      </c>
      <c r="H223" s="45">
        <v>4</v>
      </c>
      <c r="I223" s="45">
        <v>8</v>
      </c>
      <c r="J223" s="46">
        <v>1253396.7</v>
      </c>
      <c r="K223" s="15">
        <f t="shared" si="118"/>
        <v>37012</v>
      </c>
      <c r="L223" s="17">
        <f t="shared" si="119"/>
        <v>464</v>
      </c>
      <c r="M223" s="5">
        <f t="shared" si="121"/>
        <v>8</v>
      </c>
      <c r="N223" s="15">
        <f t="shared" si="120"/>
        <v>37257</v>
      </c>
    </row>
    <row r="224" spans="3:14" x14ac:dyDescent="0.2">
      <c r="C224">
        <v>223</v>
      </c>
      <c r="D224" s="2">
        <v>31</v>
      </c>
      <c r="E224" s="44">
        <v>37012</v>
      </c>
      <c r="F224" s="45">
        <v>1</v>
      </c>
      <c r="G224" s="45">
        <v>31</v>
      </c>
      <c r="H224" s="45">
        <v>16</v>
      </c>
      <c r="I224" s="45">
        <v>31</v>
      </c>
      <c r="J224" s="46">
        <v>692574.06</v>
      </c>
      <c r="K224" s="15">
        <f t="shared" si="118"/>
        <v>37012</v>
      </c>
      <c r="L224" s="17">
        <f t="shared" si="119"/>
        <v>464</v>
      </c>
      <c r="M224" s="5">
        <f t="shared" si="121"/>
        <v>31</v>
      </c>
      <c r="N224" s="15">
        <f t="shared" si="120"/>
        <v>37956</v>
      </c>
    </row>
    <row r="225" spans="3:14" x14ac:dyDescent="0.2">
      <c r="C225">
        <v>224</v>
      </c>
      <c r="D225" s="2">
        <v>9</v>
      </c>
      <c r="E225" s="44">
        <v>37012</v>
      </c>
      <c r="F225" s="45">
        <v>1</v>
      </c>
      <c r="G225" s="45">
        <v>13</v>
      </c>
      <c r="H225" s="45">
        <v>8</v>
      </c>
      <c r="I225" s="45">
        <v>9</v>
      </c>
      <c r="J225" s="46">
        <v>1138755.6399999999</v>
      </c>
      <c r="K225" s="15">
        <f t="shared" si="118"/>
        <v>37012</v>
      </c>
      <c r="L225" s="17">
        <f t="shared" si="119"/>
        <v>464</v>
      </c>
      <c r="M225" s="5">
        <f t="shared" si="121"/>
        <v>9</v>
      </c>
      <c r="N225" s="15">
        <f t="shared" si="120"/>
        <v>37288</v>
      </c>
    </row>
    <row r="226" spans="3:14" x14ac:dyDescent="0.2">
      <c r="C226">
        <v>225</v>
      </c>
      <c r="D226" s="2">
        <v>31</v>
      </c>
      <c r="E226" s="44">
        <v>37012</v>
      </c>
      <c r="F226" s="45">
        <v>1</v>
      </c>
      <c r="G226" s="45">
        <v>29</v>
      </c>
      <c r="H226" s="45">
        <v>31</v>
      </c>
      <c r="I226" s="45">
        <v>31</v>
      </c>
      <c r="J226" s="46">
        <v>945590.47</v>
      </c>
      <c r="K226" s="15">
        <f t="shared" si="118"/>
        <v>37012</v>
      </c>
      <c r="L226" s="17">
        <f t="shared" si="119"/>
        <v>464</v>
      </c>
      <c r="M226" s="5">
        <f t="shared" si="121"/>
        <v>31</v>
      </c>
      <c r="N226" s="15">
        <f t="shared" si="120"/>
        <v>37956</v>
      </c>
    </row>
    <row r="227" spans="3:14" x14ac:dyDescent="0.2">
      <c r="C227">
        <v>226</v>
      </c>
      <c r="D227" s="2">
        <v>24</v>
      </c>
      <c r="E227" s="44">
        <v>37012</v>
      </c>
      <c r="F227" s="45">
        <v>16</v>
      </c>
      <c r="G227" s="45">
        <v>35</v>
      </c>
      <c r="H227" s="45">
        <v>10</v>
      </c>
      <c r="I227" s="45">
        <v>24</v>
      </c>
      <c r="J227" s="46">
        <v>841292.67</v>
      </c>
      <c r="K227" s="15">
        <f t="shared" si="118"/>
        <v>37012</v>
      </c>
      <c r="L227" s="17">
        <f t="shared" si="119"/>
        <v>464</v>
      </c>
      <c r="M227" s="5">
        <f t="shared" si="121"/>
        <v>24</v>
      </c>
      <c r="N227" s="15">
        <f t="shared" si="120"/>
        <v>37742</v>
      </c>
    </row>
    <row r="228" spans="3:14" x14ac:dyDescent="0.2">
      <c r="C228">
        <v>227</v>
      </c>
      <c r="D228" s="2">
        <v>23</v>
      </c>
      <c r="E228" s="44">
        <v>37012</v>
      </c>
      <c r="F228" s="45">
        <v>1</v>
      </c>
      <c r="G228" s="45">
        <v>35</v>
      </c>
      <c r="H228" s="45">
        <v>15</v>
      </c>
      <c r="I228" s="45">
        <v>23</v>
      </c>
      <c r="J228" s="46">
        <v>1148041.0900000001</v>
      </c>
      <c r="K228" s="15">
        <f t="shared" si="118"/>
        <v>37012</v>
      </c>
      <c r="L228" s="17">
        <f t="shared" si="119"/>
        <v>464</v>
      </c>
      <c r="M228" s="5">
        <f t="shared" si="121"/>
        <v>23</v>
      </c>
      <c r="N228" s="15">
        <f t="shared" si="120"/>
        <v>37712</v>
      </c>
    </row>
    <row r="229" spans="3:14" x14ac:dyDescent="0.2">
      <c r="C229">
        <v>228</v>
      </c>
      <c r="D229" s="2">
        <v>29</v>
      </c>
      <c r="E229" s="44">
        <v>37012</v>
      </c>
      <c r="F229" s="45">
        <v>6</v>
      </c>
      <c r="G229" s="45">
        <v>25</v>
      </c>
      <c r="H229" s="45">
        <v>22</v>
      </c>
      <c r="I229" s="45">
        <v>29</v>
      </c>
      <c r="J229" s="46">
        <v>699121.77</v>
      </c>
      <c r="K229" s="15">
        <f t="shared" si="118"/>
        <v>37012</v>
      </c>
      <c r="L229" s="17">
        <f t="shared" si="119"/>
        <v>464</v>
      </c>
      <c r="M229" s="5">
        <f t="shared" si="121"/>
        <v>29</v>
      </c>
      <c r="N229" s="15">
        <f t="shared" si="120"/>
        <v>37895</v>
      </c>
    </row>
    <row r="230" spans="3:14" x14ac:dyDescent="0.2">
      <c r="C230">
        <v>229</v>
      </c>
      <c r="D230" s="2">
        <v>26</v>
      </c>
      <c r="E230" s="44">
        <v>37012</v>
      </c>
      <c r="F230" s="45">
        <v>2</v>
      </c>
      <c r="G230" s="45">
        <v>23</v>
      </c>
      <c r="H230" s="45">
        <v>17</v>
      </c>
      <c r="I230" s="45">
        <v>26</v>
      </c>
      <c r="J230" s="46">
        <v>1487226.27</v>
      </c>
      <c r="K230" s="15">
        <f t="shared" si="118"/>
        <v>37012</v>
      </c>
      <c r="L230" s="17">
        <f t="shared" si="119"/>
        <v>464</v>
      </c>
      <c r="M230" s="5">
        <f t="shared" si="121"/>
        <v>26</v>
      </c>
      <c r="N230" s="15">
        <f t="shared" si="120"/>
        <v>37803</v>
      </c>
    </row>
    <row r="231" spans="3:14" x14ac:dyDescent="0.2">
      <c r="C231">
        <v>230</v>
      </c>
      <c r="D231" s="2">
        <v>33</v>
      </c>
      <c r="E231" s="44">
        <v>37012</v>
      </c>
      <c r="F231" s="45">
        <v>9</v>
      </c>
      <c r="G231" s="45">
        <v>0</v>
      </c>
      <c r="H231" s="45">
        <v>26</v>
      </c>
      <c r="I231" s="45">
        <v>33</v>
      </c>
      <c r="J231" s="46">
        <v>960661.43</v>
      </c>
      <c r="K231" s="15">
        <f t="shared" si="118"/>
        <v>37012</v>
      </c>
      <c r="L231" s="17">
        <f t="shared" si="119"/>
        <v>464</v>
      </c>
      <c r="M231" s="5">
        <f t="shared" si="121"/>
        <v>33</v>
      </c>
      <c r="N231" s="15">
        <f t="shared" si="120"/>
        <v>38018</v>
      </c>
    </row>
    <row r="232" spans="3:14" x14ac:dyDescent="0.2">
      <c r="C232">
        <v>231</v>
      </c>
      <c r="D232" s="2">
        <v>28</v>
      </c>
      <c r="E232" s="44">
        <v>37012</v>
      </c>
      <c r="F232" s="45">
        <v>28</v>
      </c>
      <c r="G232" s="45">
        <v>2</v>
      </c>
      <c r="H232" s="45">
        <v>29</v>
      </c>
      <c r="I232" s="45">
        <v>28</v>
      </c>
      <c r="J232" s="46">
        <v>655729.93000000005</v>
      </c>
      <c r="K232" s="15">
        <f t="shared" si="118"/>
        <v>37012</v>
      </c>
      <c r="L232" s="17">
        <f t="shared" si="119"/>
        <v>464</v>
      </c>
      <c r="M232" s="5">
        <f t="shared" si="121"/>
        <v>28</v>
      </c>
      <c r="N232" s="15">
        <f t="shared" si="120"/>
        <v>37865</v>
      </c>
    </row>
    <row r="233" spans="3:14" x14ac:dyDescent="0.2">
      <c r="C233">
        <v>232</v>
      </c>
      <c r="D233" s="2">
        <v>31</v>
      </c>
      <c r="E233" s="44">
        <v>37012</v>
      </c>
      <c r="F233" s="45">
        <v>8</v>
      </c>
      <c r="G233" s="45">
        <v>23</v>
      </c>
      <c r="H233" s="45">
        <v>32</v>
      </c>
      <c r="I233" s="45">
        <v>31</v>
      </c>
      <c r="J233" s="46">
        <v>1207018.8899999999</v>
      </c>
      <c r="K233" s="15">
        <f t="shared" si="118"/>
        <v>37012</v>
      </c>
      <c r="L233" s="17">
        <f t="shared" si="119"/>
        <v>464</v>
      </c>
      <c r="M233" s="5">
        <f t="shared" si="121"/>
        <v>31</v>
      </c>
      <c r="N233" s="15">
        <f t="shared" si="120"/>
        <v>37956</v>
      </c>
    </row>
    <row r="234" spans="3:14" x14ac:dyDescent="0.2">
      <c r="C234">
        <v>233</v>
      </c>
      <c r="D234" s="2">
        <v>29</v>
      </c>
      <c r="E234" s="44">
        <v>37012</v>
      </c>
      <c r="F234" s="45">
        <v>6</v>
      </c>
      <c r="G234" s="45">
        <v>1</v>
      </c>
      <c r="H234" s="45">
        <v>28</v>
      </c>
      <c r="I234" s="45">
        <v>29</v>
      </c>
      <c r="J234" s="46">
        <v>669220.87</v>
      </c>
      <c r="K234" s="15">
        <f t="shared" si="118"/>
        <v>37012</v>
      </c>
      <c r="L234" s="17">
        <f t="shared" si="119"/>
        <v>464</v>
      </c>
      <c r="M234" s="5">
        <f t="shared" si="121"/>
        <v>29</v>
      </c>
      <c r="N234" s="15">
        <f t="shared" si="120"/>
        <v>37895</v>
      </c>
    </row>
    <row r="235" spans="3:14" x14ac:dyDescent="0.2">
      <c r="C235">
        <v>234</v>
      </c>
      <c r="D235" s="2">
        <v>33</v>
      </c>
      <c r="E235" s="44">
        <v>37043</v>
      </c>
      <c r="F235" s="45">
        <v>10</v>
      </c>
      <c r="G235" s="45">
        <v>1</v>
      </c>
      <c r="H235" s="45">
        <v>8</v>
      </c>
      <c r="I235" s="45">
        <v>33</v>
      </c>
      <c r="J235" s="46">
        <v>790629.03</v>
      </c>
      <c r="K235" s="15">
        <f t="shared" si="118"/>
        <v>37043</v>
      </c>
      <c r="L235" s="17">
        <f t="shared" si="119"/>
        <v>463</v>
      </c>
      <c r="M235" s="5">
        <f t="shared" si="121"/>
        <v>33</v>
      </c>
      <c r="N235" s="15">
        <f t="shared" si="120"/>
        <v>38047</v>
      </c>
    </row>
    <row r="236" spans="3:14" x14ac:dyDescent="0.2">
      <c r="C236">
        <v>235</v>
      </c>
      <c r="D236" s="2">
        <v>25</v>
      </c>
      <c r="E236" s="44">
        <v>37043</v>
      </c>
      <c r="F236" s="45">
        <v>4</v>
      </c>
      <c r="G236" s="45">
        <v>12</v>
      </c>
      <c r="H236" s="45">
        <v>17</v>
      </c>
      <c r="I236" s="45">
        <v>25</v>
      </c>
      <c r="J236" s="46">
        <v>1241409.56</v>
      </c>
      <c r="K236" s="15">
        <f t="shared" si="118"/>
        <v>37043</v>
      </c>
      <c r="L236" s="17">
        <f t="shared" si="119"/>
        <v>463</v>
      </c>
      <c r="M236" s="5">
        <f t="shared" si="121"/>
        <v>25</v>
      </c>
      <c r="N236" s="15">
        <f t="shared" si="120"/>
        <v>37803</v>
      </c>
    </row>
    <row r="237" spans="3:14" x14ac:dyDescent="0.2">
      <c r="C237">
        <v>236</v>
      </c>
      <c r="D237" s="2">
        <v>28</v>
      </c>
      <c r="E237" s="44">
        <v>37043</v>
      </c>
      <c r="F237" s="45">
        <v>16</v>
      </c>
      <c r="G237" s="45">
        <v>36</v>
      </c>
      <c r="H237" s="45">
        <v>19</v>
      </c>
      <c r="I237" s="45">
        <v>28</v>
      </c>
      <c r="J237" s="46">
        <v>1173847.74</v>
      </c>
      <c r="K237" s="15">
        <f t="shared" si="118"/>
        <v>37043</v>
      </c>
      <c r="L237" s="17">
        <f t="shared" si="119"/>
        <v>463</v>
      </c>
      <c r="M237" s="5">
        <f t="shared" si="121"/>
        <v>28</v>
      </c>
      <c r="N237" s="15">
        <f t="shared" si="120"/>
        <v>37895</v>
      </c>
    </row>
    <row r="238" spans="3:14" x14ac:dyDescent="0.2">
      <c r="C238">
        <v>237</v>
      </c>
      <c r="D238" s="2">
        <v>4</v>
      </c>
      <c r="E238" s="44">
        <v>37043</v>
      </c>
      <c r="F238" s="45">
        <v>0</v>
      </c>
      <c r="G238" s="45">
        <v>11</v>
      </c>
      <c r="H238" s="45">
        <v>12</v>
      </c>
      <c r="I238" s="45">
        <v>4</v>
      </c>
      <c r="J238" s="46">
        <v>1301498.73</v>
      </c>
      <c r="K238" s="15">
        <f t="shared" si="118"/>
        <v>37043</v>
      </c>
      <c r="L238" s="17">
        <f t="shared" si="119"/>
        <v>463</v>
      </c>
      <c r="M238" s="5">
        <f t="shared" si="121"/>
        <v>4</v>
      </c>
      <c r="N238" s="15">
        <f t="shared" si="120"/>
        <v>37165</v>
      </c>
    </row>
    <row r="239" spans="3:14" x14ac:dyDescent="0.2">
      <c r="C239">
        <v>238</v>
      </c>
      <c r="D239" s="2">
        <v>17</v>
      </c>
      <c r="E239" s="44">
        <v>37043</v>
      </c>
      <c r="F239" s="45">
        <v>0</v>
      </c>
      <c r="G239" s="45">
        <v>35</v>
      </c>
      <c r="H239" s="45">
        <v>14</v>
      </c>
      <c r="I239" s="45">
        <v>17</v>
      </c>
      <c r="J239" s="46">
        <v>1294425.72</v>
      </c>
      <c r="K239" s="15">
        <f t="shared" si="118"/>
        <v>37043</v>
      </c>
      <c r="L239" s="17">
        <f t="shared" si="119"/>
        <v>463</v>
      </c>
      <c r="M239" s="5">
        <f t="shared" si="121"/>
        <v>17</v>
      </c>
      <c r="N239" s="15">
        <f t="shared" si="120"/>
        <v>37561</v>
      </c>
    </row>
    <row r="240" spans="3:14" x14ac:dyDescent="0.2">
      <c r="C240">
        <v>239</v>
      </c>
      <c r="D240" s="2">
        <v>33</v>
      </c>
      <c r="E240" s="44">
        <v>37043</v>
      </c>
      <c r="F240" s="45">
        <v>2</v>
      </c>
      <c r="G240" s="45">
        <v>10</v>
      </c>
      <c r="H240" s="45">
        <v>21</v>
      </c>
      <c r="I240" s="45">
        <v>33</v>
      </c>
      <c r="J240" s="46">
        <v>686026.35</v>
      </c>
      <c r="K240" s="15">
        <f t="shared" si="118"/>
        <v>37043</v>
      </c>
      <c r="L240" s="17">
        <f t="shared" si="119"/>
        <v>463</v>
      </c>
      <c r="M240" s="5">
        <f t="shared" si="121"/>
        <v>33</v>
      </c>
      <c r="N240" s="15">
        <f t="shared" si="120"/>
        <v>38047</v>
      </c>
    </row>
    <row r="241" spans="3:14" x14ac:dyDescent="0.2">
      <c r="C241">
        <v>240</v>
      </c>
      <c r="D241" s="2">
        <v>34</v>
      </c>
      <c r="E241" s="44">
        <v>37043</v>
      </c>
      <c r="F241" s="45">
        <v>19</v>
      </c>
      <c r="G241" s="45">
        <v>28</v>
      </c>
      <c r="H241" s="45">
        <v>17</v>
      </c>
      <c r="I241" s="45">
        <v>34</v>
      </c>
      <c r="J241" s="46">
        <v>1214071.3</v>
      </c>
      <c r="K241" s="15">
        <f t="shared" si="118"/>
        <v>37043</v>
      </c>
      <c r="L241" s="17">
        <f t="shared" si="119"/>
        <v>463</v>
      </c>
      <c r="M241" s="5">
        <f t="shared" si="121"/>
        <v>34</v>
      </c>
      <c r="N241" s="15">
        <f t="shared" si="120"/>
        <v>38078</v>
      </c>
    </row>
    <row r="242" spans="3:14" x14ac:dyDescent="0.2">
      <c r="C242">
        <v>241</v>
      </c>
      <c r="D242" s="2">
        <v>34</v>
      </c>
      <c r="E242" s="44">
        <v>37043</v>
      </c>
      <c r="F242" s="45">
        <v>4</v>
      </c>
      <c r="G242" s="45">
        <v>2</v>
      </c>
      <c r="H242" s="45">
        <v>23</v>
      </c>
      <c r="I242" s="45">
        <v>34</v>
      </c>
      <c r="J242" s="46">
        <v>836317.77</v>
      </c>
      <c r="K242" s="15">
        <f t="shared" si="118"/>
        <v>37043</v>
      </c>
      <c r="L242" s="17">
        <f t="shared" si="119"/>
        <v>463</v>
      </c>
      <c r="M242" s="5">
        <f t="shared" si="121"/>
        <v>34</v>
      </c>
      <c r="N242" s="15">
        <f t="shared" si="120"/>
        <v>38078</v>
      </c>
    </row>
    <row r="243" spans="3:14" x14ac:dyDescent="0.2">
      <c r="C243">
        <v>242</v>
      </c>
      <c r="D243" s="2">
        <v>32</v>
      </c>
      <c r="E243" s="44">
        <v>37043</v>
      </c>
      <c r="F243" s="45">
        <v>0</v>
      </c>
      <c r="G243" s="45">
        <v>33</v>
      </c>
      <c r="H243" s="45">
        <v>35</v>
      </c>
      <c r="I243" s="45">
        <v>32</v>
      </c>
      <c r="J243" s="46">
        <v>1312811.22</v>
      </c>
      <c r="K243" s="15">
        <f t="shared" si="118"/>
        <v>37043</v>
      </c>
      <c r="L243" s="17">
        <f t="shared" si="119"/>
        <v>463</v>
      </c>
      <c r="M243" s="5">
        <f t="shared" si="121"/>
        <v>32</v>
      </c>
      <c r="N243" s="15">
        <f t="shared" si="120"/>
        <v>38018</v>
      </c>
    </row>
    <row r="244" spans="3:14" x14ac:dyDescent="0.2">
      <c r="C244">
        <v>243</v>
      </c>
      <c r="D244" s="2">
        <v>28</v>
      </c>
      <c r="E244" s="44">
        <v>37043</v>
      </c>
      <c r="F244" s="45">
        <v>6</v>
      </c>
      <c r="G244" s="45">
        <v>20</v>
      </c>
      <c r="H244" s="45">
        <v>15</v>
      </c>
      <c r="I244" s="45">
        <v>28</v>
      </c>
      <c r="J244" s="46">
        <v>714367.83</v>
      </c>
      <c r="K244" s="15">
        <f t="shared" si="118"/>
        <v>37043</v>
      </c>
      <c r="L244" s="17">
        <f t="shared" si="119"/>
        <v>463</v>
      </c>
      <c r="M244" s="5">
        <f t="shared" si="121"/>
        <v>28</v>
      </c>
      <c r="N244" s="15">
        <f t="shared" si="120"/>
        <v>37895</v>
      </c>
    </row>
    <row r="245" spans="3:14" x14ac:dyDescent="0.2">
      <c r="C245">
        <v>244</v>
      </c>
      <c r="D245" s="2">
        <v>28</v>
      </c>
      <c r="E245" s="44">
        <v>37043</v>
      </c>
      <c r="F245" s="45">
        <v>9</v>
      </c>
      <c r="G245" s="45">
        <v>8</v>
      </c>
      <c r="H245" s="45">
        <v>27</v>
      </c>
      <c r="I245" s="45">
        <v>28</v>
      </c>
      <c r="J245" s="46">
        <v>526747.15</v>
      </c>
      <c r="K245" s="15">
        <f t="shared" si="118"/>
        <v>37043</v>
      </c>
      <c r="L245" s="17">
        <f t="shared" si="119"/>
        <v>463</v>
      </c>
      <c r="M245" s="5">
        <f t="shared" si="121"/>
        <v>28</v>
      </c>
      <c r="N245" s="15">
        <f t="shared" si="120"/>
        <v>37895</v>
      </c>
    </row>
    <row r="246" spans="3:14" x14ac:dyDescent="0.2">
      <c r="C246">
        <v>245</v>
      </c>
      <c r="D246" s="2">
        <v>23</v>
      </c>
      <c r="E246" s="44">
        <v>37043</v>
      </c>
      <c r="F246" s="45">
        <v>2</v>
      </c>
      <c r="G246" s="45">
        <v>4</v>
      </c>
      <c r="H246" s="45">
        <v>28</v>
      </c>
      <c r="I246" s="45">
        <v>23</v>
      </c>
      <c r="J246" s="46">
        <v>1137740.06</v>
      </c>
      <c r="K246" s="15">
        <f t="shared" si="118"/>
        <v>37043</v>
      </c>
      <c r="L246" s="17">
        <f t="shared" si="119"/>
        <v>463</v>
      </c>
      <c r="M246" s="5">
        <f t="shared" si="121"/>
        <v>23</v>
      </c>
      <c r="N246" s="15">
        <f t="shared" si="120"/>
        <v>37742</v>
      </c>
    </row>
    <row r="247" spans="3:14" x14ac:dyDescent="0.2">
      <c r="C247">
        <v>246</v>
      </c>
      <c r="D247" s="2">
        <v>34</v>
      </c>
      <c r="E247" s="44">
        <v>37043</v>
      </c>
      <c r="F247" s="45">
        <v>1</v>
      </c>
      <c r="G247" s="45">
        <v>10</v>
      </c>
      <c r="H247" s="45">
        <v>31</v>
      </c>
      <c r="I247" s="45">
        <v>34</v>
      </c>
      <c r="J247" s="46">
        <v>974837.32</v>
      </c>
      <c r="K247" s="15">
        <f t="shared" si="118"/>
        <v>37043</v>
      </c>
      <c r="L247" s="17">
        <f t="shared" si="119"/>
        <v>463</v>
      </c>
      <c r="M247" s="5">
        <f t="shared" si="121"/>
        <v>34</v>
      </c>
      <c r="N247" s="15">
        <f t="shared" si="120"/>
        <v>38078</v>
      </c>
    </row>
    <row r="248" spans="3:14" x14ac:dyDescent="0.2">
      <c r="C248">
        <v>247</v>
      </c>
      <c r="D248" s="2">
        <v>32</v>
      </c>
      <c r="E248" s="44">
        <v>37073</v>
      </c>
      <c r="F248" s="45">
        <v>8</v>
      </c>
      <c r="G248" s="45">
        <v>5</v>
      </c>
      <c r="H248" s="45">
        <v>22</v>
      </c>
      <c r="I248" s="45">
        <v>32</v>
      </c>
      <c r="J248" s="46">
        <v>1403268.91</v>
      </c>
      <c r="K248" s="15">
        <f t="shared" si="118"/>
        <v>37073</v>
      </c>
      <c r="L248" s="17">
        <f t="shared" si="119"/>
        <v>462</v>
      </c>
      <c r="M248" s="5">
        <f t="shared" si="121"/>
        <v>32</v>
      </c>
      <c r="N248" s="15">
        <f t="shared" si="120"/>
        <v>38047</v>
      </c>
    </row>
    <row r="249" spans="3:14" x14ac:dyDescent="0.2">
      <c r="C249">
        <v>248</v>
      </c>
      <c r="D249" s="2">
        <v>29</v>
      </c>
      <c r="E249" s="44">
        <v>37073</v>
      </c>
      <c r="F249" s="45">
        <v>3</v>
      </c>
      <c r="G249" s="45">
        <v>33</v>
      </c>
      <c r="H249" s="45">
        <v>11</v>
      </c>
      <c r="I249" s="45">
        <v>29</v>
      </c>
      <c r="J249" s="46">
        <v>1360072.77</v>
      </c>
      <c r="K249" s="15">
        <f t="shared" si="118"/>
        <v>37073</v>
      </c>
      <c r="L249" s="17">
        <f t="shared" si="119"/>
        <v>462</v>
      </c>
      <c r="M249" s="5">
        <f t="shared" si="121"/>
        <v>29</v>
      </c>
      <c r="N249" s="15">
        <f t="shared" si="120"/>
        <v>37956</v>
      </c>
    </row>
    <row r="250" spans="3:14" x14ac:dyDescent="0.2">
      <c r="C250">
        <v>249</v>
      </c>
      <c r="D250" s="2">
        <v>31</v>
      </c>
      <c r="E250" s="44">
        <v>37073</v>
      </c>
      <c r="F250" s="45">
        <v>6</v>
      </c>
      <c r="G250" s="45">
        <v>19</v>
      </c>
      <c r="H250" s="45">
        <v>17</v>
      </c>
      <c r="I250" s="45">
        <v>31</v>
      </c>
      <c r="J250" s="46">
        <v>1414123.05</v>
      </c>
      <c r="K250" s="15">
        <f t="shared" si="118"/>
        <v>37073</v>
      </c>
      <c r="L250" s="17">
        <f t="shared" si="119"/>
        <v>462</v>
      </c>
      <c r="M250" s="5">
        <f t="shared" si="121"/>
        <v>31</v>
      </c>
      <c r="N250" s="15">
        <f t="shared" si="120"/>
        <v>38018</v>
      </c>
    </row>
    <row r="251" spans="3:14" x14ac:dyDescent="0.2">
      <c r="C251">
        <v>250</v>
      </c>
      <c r="D251" s="2">
        <v>34</v>
      </c>
      <c r="E251" s="44">
        <v>37073</v>
      </c>
      <c r="F251" s="45">
        <v>1</v>
      </c>
      <c r="G251" s="45">
        <v>26</v>
      </c>
      <c r="H251" s="45">
        <v>13</v>
      </c>
      <c r="I251" s="45">
        <v>34</v>
      </c>
      <c r="J251" s="46">
        <v>1431401.3</v>
      </c>
      <c r="K251" s="15">
        <f t="shared" si="118"/>
        <v>37073</v>
      </c>
      <c r="L251" s="17">
        <f t="shared" si="119"/>
        <v>462</v>
      </c>
      <c r="M251" s="5">
        <f t="shared" si="121"/>
        <v>34</v>
      </c>
      <c r="N251" s="15">
        <f t="shared" si="120"/>
        <v>38108</v>
      </c>
    </row>
    <row r="252" spans="3:14" x14ac:dyDescent="0.2">
      <c r="C252">
        <v>251</v>
      </c>
      <c r="D252" s="2">
        <v>32</v>
      </c>
      <c r="E252" s="44">
        <v>37073</v>
      </c>
      <c r="F252" s="45">
        <v>2</v>
      </c>
      <c r="G252" s="45">
        <v>8</v>
      </c>
      <c r="H252" s="45">
        <v>4</v>
      </c>
      <c r="I252" s="45">
        <v>32</v>
      </c>
      <c r="J252" s="46">
        <v>1127327.79</v>
      </c>
      <c r="K252" s="15">
        <f t="shared" si="118"/>
        <v>37073</v>
      </c>
      <c r="L252" s="17">
        <f t="shared" si="119"/>
        <v>462</v>
      </c>
      <c r="M252" s="5">
        <f t="shared" si="121"/>
        <v>32</v>
      </c>
      <c r="N252" s="15">
        <f t="shared" si="120"/>
        <v>38047</v>
      </c>
    </row>
    <row r="253" spans="3:14" x14ac:dyDescent="0.2">
      <c r="C253">
        <v>252</v>
      </c>
      <c r="D253" s="2">
        <v>36</v>
      </c>
      <c r="E253" s="44">
        <v>37073</v>
      </c>
      <c r="F253" s="45">
        <v>2</v>
      </c>
      <c r="G253" s="45">
        <v>21</v>
      </c>
      <c r="H253" s="45">
        <v>9</v>
      </c>
      <c r="I253" s="45">
        <v>36</v>
      </c>
      <c r="J253" s="46">
        <v>663002.76</v>
      </c>
      <c r="K253" s="15">
        <f t="shared" si="118"/>
        <v>37073</v>
      </c>
      <c r="L253" s="17">
        <f t="shared" si="119"/>
        <v>462</v>
      </c>
      <c r="M253" s="5">
        <f t="shared" si="121"/>
        <v>36</v>
      </c>
      <c r="N253" s="15">
        <f t="shared" si="120"/>
        <v>38169</v>
      </c>
    </row>
    <row r="254" spans="3:14" x14ac:dyDescent="0.2">
      <c r="C254">
        <v>253</v>
      </c>
      <c r="D254" s="2">
        <v>36</v>
      </c>
      <c r="E254" s="44">
        <v>37073</v>
      </c>
      <c r="F254" s="45">
        <v>7</v>
      </c>
      <c r="G254" s="45">
        <v>25</v>
      </c>
      <c r="H254" s="45">
        <v>18</v>
      </c>
      <c r="I254" s="45">
        <v>36</v>
      </c>
      <c r="J254" s="46">
        <v>838492.1</v>
      </c>
      <c r="K254" s="15">
        <f t="shared" si="118"/>
        <v>37073</v>
      </c>
      <c r="L254" s="17">
        <f t="shared" si="119"/>
        <v>462</v>
      </c>
      <c r="M254" s="5">
        <f t="shared" si="121"/>
        <v>36</v>
      </c>
      <c r="N254" s="15">
        <f t="shared" si="120"/>
        <v>38169</v>
      </c>
    </row>
    <row r="255" spans="3:14" x14ac:dyDescent="0.2">
      <c r="C255">
        <v>254</v>
      </c>
      <c r="D255" s="2">
        <v>29</v>
      </c>
      <c r="E255" s="44">
        <v>37073</v>
      </c>
      <c r="F255" s="45">
        <v>1</v>
      </c>
      <c r="G255" s="45">
        <v>3</v>
      </c>
      <c r="H255" s="45">
        <v>14</v>
      </c>
      <c r="I255" s="45">
        <v>29</v>
      </c>
      <c r="J255" s="46">
        <v>780107.58</v>
      </c>
      <c r="K255" s="15">
        <f t="shared" si="118"/>
        <v>37073</v>
      </c>
      <c r="L255" s="17">
        <f t="shared" si="119"/>
        <v>462</v>
      </c>
      <c r="M255" s="5">
        <f t="shared" si="121"/>
        <v>29</v>
      </c>
      <c r="N255" s="15">
        <f t="shared" si="120"/>
        <v>37956</v>
      </c>
    </row>
    <row r="256" spans="3:14" x14ac:dyDescent="0.2">
      <c r="C256">
        <v>255</v>
      </c>
      <c r="D256" s="2">
        <v>26</v>
      </c>
      <c r="E256" s="44">
        <v>37073</v>
      </c>
      <c r="F256" s="45">
        <v>0</v>
      </c>
      <c r="G256" s="45">
        <v>11</v>
      </c>
      <c r="H256" s="45">
        <v>3</v>
      </c>
      <c r="I256" s="45">
        <v>26</v>
      </c>
      <c r="J256" s="46">
        <v>1096413.3700000001</v>
      </c>
      <c r="K256" s="15">
        <f t="shared" si="118"/>
        <v>37073</v>
      </c>
      <c r="L256" s="17">
        <f t="shared" si="119"/>
        <v>462</v>
      </c>
      <c r="M256" s="5">
        <f t="shared" si="121"/>
        <v>26</v>
      </c>
      <c r="N256" s="15">
        <f t="shared" si="120"/>
        <v>37865</v>
      </c>
    </row>
    <row r="257" spans="3:14" x14ac:dyDescent="0.2">
      <c r="C257">
        <v>256</v>
      </c>
      <c r="D257" s="2">
        <v>36</v>
      </c>
      <c r="E257" s="44">
        <v>37073</v>
      </c>
      <c r="F257" s="45">
        <v>0</v>
      </c>
      <c r="G257" s="45">
        <v>8</v>
      </c>
      <c r="H257" s="45">
        <v>21</v>
      </c>
      <c r="I257" s="45">
        <v>36</v>
      </c>
      <c r="J257" s="46">
        <v>1188570.56</v>
      </c>
      <c r="K257" s="15">
        <f t="shared" si="118"/>
        <v>37073</v>
      </c>
      <c r="L257" s="17">
        <f t="shared" si="119"/>
        <v>462</v>
      </c>
      <c r="M257" s="5">
        <f t="shared" si="121"/>
        <v>36</v>
      </c>
      <c r="N257" s="15">
        <f t="shared" si="120"/>
        <v>38169</v>
      </c>
    </row>
    <row r="258" spans="3:14" x14ac:dyDescent="0.2">
      <c r="C258">
        <v>257</v>
      </c>
      <c r="D258" s="2">
        <v>36</v>
      </c>
      <c r="E258" s="44">
        <v>37073</v>
      </c>
      <c r="F258" s="45">
        <v>11</v>
      </c>
      <c r="G258" s="45">
        <v>4</v>
      </c>
      <c r="H258" s="45">
        <v>11</v>
      </c>
      <c r="I258" s="45">
        <v>36</v>
      </c>
      <c r="J258" s="46">
        <v>1298144.02</v>
      </c>
      <c r="K258" s="15">
        <f t="shared" ref="K258:K321" si="122">DATE(YEAR(E258),MONTH(E258),1)</f>
        <v>37073</v>
      </c>
      <c r="L258" s="17">
        <f t="shared" ref="L258:L321" si="123">ROUND(($B$3-K258)/365.25*12,0)</f>
        <v>462</v>
      </c>
      <c r="M258" s="5">
        <f t="shared" si="121"/>
        <v>36</v>
      </c>
      <c r="N258" s="15">
        <f t="shared" ref="N258:N321" si="124">EDATE(E258,D258)</f>
        <v>38169</v>
      </c>
    </row>
    <row r="259" spans="3:14" x14ac:dyDescent="0.2">
      <c r="C259">
        <v>258</v>
      </c>
      <c r="D259" s="2">
        <v>31</v>
      </c>
      <c r="E259" s="44">
        <v>37073</v>
      </c>
      <c r="F259" s="45">
        <v>3</v>
      </c>
      <c r="G259" s="45">
        <v>22</v>
      </c>
      <c r="H259" s="45">
        <v>20</v>
      </c>
      <c r="I259" s="45">
        <v>31</v>
      </c>
      <c r="J259" s="46">
        <v>696393.3</v>
      </c>
      <c r="K259" s="15">
        <f t="shared" si="122"/>
        <v>37073</v>
      </c>
      <c r="L259" s="17">
        <f t="shared" si="123"/>
        <v>462</v>
      </c>
      <c r="M259" s="5">
        <f t="shared" ref="M259:M322" si="125">ROUND((N259-K259)/365.25*12,0)</f>
        <v>31</v>
      </c>
      <c r="N259" s="15">
        <f t="shared" si="124"/>
        <v>38018</v>
      </c>
    </row>
    <row r="260" spans="3:14" x14ac:dyDescent="0.2">
      <c r="C260">
        <v>259</v>
      </c>
      <c r="D260" s="2">
        <v>22</v>
      </c>
      <c r="E260" s="44">
        <v>37073</v>
      </c>
      <c r="F260" s="45">
        <v>2</v>
      </c>
      <c r="G260" s="45">
        <v>2</v>
      </c>
      <c r="H260" s="45">
        <v>19</v>
      </c>
      <c r="I260" s="45">
        <v>22</v>
      </c>
      <c r="J260" s="46">
        <v>877883.42</v>
      </c>
      <c r="K260" s="15">
        <f t="shared" si="122"/>
        <v>37073</v>
      </c>
      <c r="L260" s="17">
        <f t="shared" si="123"/>
        <v>462</v>
      </c>
      <c r="M260" s="5">
        <f t="shared" si="125"/>
        <v>22</v>
      </c>
      <c r="N260" s="15">
        <f t="shared" si="124"/>
        <v>37742</v>
      </c>
    </row>
    <row r="261" spans="3:14" x14ac:dyDescent="0.2">
      <c r="C261">
        <v>260</v>
      </c>
      <c r="D261" s="2">
        <v>35</v>
      </c>
      <c r="E261" s="44">
        <v>37073</v>
      </c>
      <c r="F261" s="45">
        <v>10</v>
      </c>
      <c r="G261" s="45">
        <v>5</v>
      </c>
      <c r="H261" s="45">
        <v>28</v>
      </c>
      <c r="I261" s="45">
        <v>35</v>
      </c>
      <c r="J261" s="46">
        <v>1089370.23</v>
      </c>
      <c r="K261" s="15">
        <f t="shared" si="122"/>
        <v>37073</v>
      </c>
      <c r="L261" s="17">
        <f t="shared" si="123"/>
        <v>462</v>
      </c>
      <c r="M261" s="5">
        <f t="shared" si="125"/>
        <v>35</v>
      </c>
      <c r="N261" s="15">
        <f t="shared" si="124"/>
        <v>38139</v>
      </c>
    </row>
    <row r="262" spans="3:14" x14ac:dyDescent="0.2">
      <c r="C262">
        <v>261</v>
      </c>
      <c r="D262" s="2">
        <v>26</v>
      </c>
      <c r="E262" s="44">
        <v>37073</v>
      </c>
      <c r="F262" s="45">
        <v>14</v>
      </c>
      <c r="G262" s="45">
        <v>24</v>
      </c>
      <c r="H262" s="45">
        <v>7</v>
      </c>
      <c r="I262" s="45">
        <v>26</v>
      </c>
      <c r="J262" s="46">
        <v>1398560.78</v>
      </c>
      <c r="K262" s="15">
        <f t="shared" si="122"/>
        <v>37073</v>
      </c>
      <c r="L262" s="17">
        <f t="shared" si="123"/>
        <v>462</v>
      </c>
      <c r="M262" s="5">
        <f t="shared" si="125"/>
        <v>26</v>
      </c>
      <c r="N262" s="15">
        <f t="shared" si="124"/>
        <v>37865</v>
      </c>
    </row>
    <row r="263" spans="3:14" x14ac:dyDescent="0.2">
      <c r="C263">
        <v>262</v>
      </c>
      <c r="D263" s="2">
        <v>31</v>
      </c>
      <c r="E263" s="44">
        <v>37073</v>
      </c>
      <c r="F263" s="45">
        <v>2</v>
      </c>
      <c r="G263" s="45">
        <v>22</v>
      </c>
      <c r="H263" s="45">
        <v>30</v>
      </c>
      <c r="I263" s="45">
        <v>31</v>
      </c>
      <c r="J263" s="46">
        <v>1004304.59</v>
      </c>
      <c r="K263" s="15">
        <f t="shared" si="122"/>
        <v>37073</v>
      </c>
      <c r="L263" s="17">
        <f t="shared" si="123"/>
        <v>462</v>
      </c>
      <c r="M263" s="5">
        <f t="shared" si="125"/>
        <v>31</v>
      </c>
      <c r="N263" s="15">
        <f t="shared" si="124"/>
        <v>38018</v>
      </c>
    </row>
    <row r="264" spans="3:14" x14ac:dyDescent="0.2">
      <c r="C264">
        <v>263</v>
      </c>
      <c r="D264" s="2">
        <v>33</v>
      </c>
      <c r="E264" s="44">
        <v>37104</v>
      </c>
      <c r="F264" s="45">
        <v>2</v>
      </c>
      <c r="G264" s="45">
        <v>16</v>
      </c>
      <c r="H264" s="45">
        <v>22</v>
      </c>
      <c r="I264" s="45">
        <v>33</v>
      </c>
      <c r="J264" s="46">
        <v>1314045.1599999999</v>
      </c>
      <c r="K264" s="15">
        <f t="shared" si="122"/>
        <v>37104</v>
      </c>
      <c r="L264" s="17">
        <f t="shared" si="123"/>
        <v>461</v>
      </c>
      <c r="M264" s="5">
        <f t="shared" si="125"/>
        <v>33</v>
      </c>
      <c r="N264" s="15">
        <f t="shared" si="124"/>
        <v>38108</v>
      </c>
    </row>
    <row r="265" spans="3:14" x14ac:dyDescent="0.2">
      <c r="C265">
        <v>264</v>
      </c>
      <c r="D265" s="2">
        <v>36</v>
      </c>
      <c r="E265" s="44">
        <v>37104</v>
      </c>
      <c r="F265" s="45">
        <v>4</v>
      </c>
      <c r="G265" s="45">
        <v>32</v>
      </c>
      <c r="H265" s="45">
        <v>14</v>
      </c>
      <c r="I265" s="45">
        <v>36</v>
      </c>
      <c r="J265" s="46">
        <v>1299180.2</v>
      </c>
      <c r="K265" s="15">
        <f t="shared" si="122"/>
        <v>37104</v>
      </c>
      <c r="L265" s="17">
        <f t="shared" si="123"/>
        <v>461</v>
      </c>
      <c r="M265" s="5">
        <f t="shared" si="125"/>
        <v>36</v>
      </c>
      <c r="N265" s="15">
        <f t="shared" si="124"/>
        <v>38200</v>
      </c>
    </row>
    <row r="266" spans="3:14" x14ac:dyDescent="0.2">
      <c r="C266">
        <v>265</v>
      </c>
      <c r="D266" s="2">
        <v>19</v>
      </c>
      <c r="E266" s="44">
        <v>37104</v>
      </c>
      <c r="F266" s="45">
        <v>12</v>
      </c>
      <c r="G266" s="45">
        <v>16</v>
      </c>
      <c r="H266" s="45">
        <v>28</v>
      </c>
      <c r="I266" s="45">
        <v>19</v>
      </c>
      <c r="J266" s="46">
        <v>1242921.6000000001</v>
      </c>
      <c r="K266" s="15">
        <f t="shared" si="122"/>
        <v>37104</v>
      </c>
      <c r="L266" s="17">
        <f t="shared" si="123"/>
        <v>461</v>
      </c>
      <c r="M266" s="5">
        <f t="shared" si="125"/>
        <v>19</v>
      </c>
      <c r="N266" s="15">
        <f t="shared" si="124"/>
        <v>37681</v>
      </c>
    </row>
    <row r="267" spans="3:14" x14ac:dyDescent="0.2">
      <c r="C267">
        <v>266</v>
      </c>
      <c r="D267" s="2">
        <v>32</v>
      </c>
      <c r="E267" s="44">
        <v>37104</v>
      </c>
      <c r="F267" s="45">
        <v>12</v>
      </c>
      <c r="G267" s="45">
        <v>27</v>
      </c>
      <c r="H267" s="45">
        <v>16</v>
      </c>
      <c r="I267" s="45">
        <v>32</v>
      </c>
      <c r="J267" s="46">
        <v>626933.18999999994</v>
      </c>
      <c r="K267" s="15">
        <f t="shared" si="122"/>
        <v>37104</v>
      </c>
      <c r="L267" s="17">
        <f t="shared" si="123"/>
        <v>461</v>
      </c>
      <c r="M267" s="5">
        <f t="shared" si="125"/>
        <v>32</v>
      </c>
      <c r="N267" s="15">
        <f t="shared" si="124"/>
        <v>38078</v>
      </c>
    </row>
    <row r="268" spans="3:14" x14ac:dyDescent="0.2">
      <c r="C268">
        <v>267</v>
      </c>
      <c r="D268" s="2">
        <v>12</v>
      </c>
      <c r="E268" s="44">
        <v>37104</v>
      </c>
      <c r="F268" s="45">
        <v>5</v>
      </c>
      <c r="G268" s="45">
        <v>25</v>
      </c>
      <c r="H268" s="45">
        <v>30</v>
      </c>
      <c r="I268" s="45">
        <v>12</v>
      </c>
      <c r="J268" s="46">
        <v>1160031.32</v>
      </c>
      <c r="K268" s="15">
        <f t="shared" si="122"/>
        <v>37104</v>
      </c>
      <c r="L268" s="17">
        <f t="shared" si="123"/>
        <v>461</v>
      </c>
      <c r="M268" s="5">
        <f t="shared" si="125"/>
        <v>12</v>
      </c>
      <c r="N268" s="15">
        <f t="shared" si="124"/>
        <v>37469</v>
      </c>
    </row>
    <row r="269" spans="3:14" x14ac:dyDescent="0.2">
      <c r="C269">
        <v>268</v>
      </c>
      <c r="D269" s="2">
        <v>30</v>
      </c>
      <c r="E269" s="44">
        <v>37104</v>
      </c>
      <c r="F269" s="45">
        <v>6</v>
      </c>
      <c r="G269" s="45">
        <v>5</v>
      </c>
      <c r="H269" s="45">
        <v>21</v>
      </c>
      <c r="I269" s="45">
        <v>30</v>
      </c>
      <c r="J269" s="46">
        <v>1311426.8999999999</v>
      </c>
      <c r="K269" s="15">
        <f t="shared" si="122"/>
        <v>37104</v>
      </c>
      <c r="L269" s="17">
        <f t="shared" si="123"/>
        <v>461</v>
      </c>
      <c r="M269" s="5">
        <f t="shared" si="125"/>
        <v>30</v>
      </c>
      <c r="N269" s="15">
        <f t="shared" si="124"/>
        <v>38018</v>
      </c>
    </row>
    <row r="270" spans="3:14" x14ac:dyDescent="0.2">
      <c r="C270">
        <v>269</v>
      </c>
      <c r="D270" s="2">
        <v>29</v>
      </c>
      <c r="E270" s="44">
        <v>37104</v>
      </c>
      <c r="F270" s="45">
        <v>14</v>
      </c>
      <c r="G270" s="45">
        <v>27</v>
      </c>
      <c r="H270" s="45">
        <v>21</v>
      </c>
      <c r="I270" s="45">
        <v>29</v>
      </c>
      <c r="J270" s="46">
        <v>781422.89</v>
      </c>
      <c r="K270" s="15">
        <f t="shared" si="122"/>
        <v>37104</v>
      </c>
      <c r="L270" s="17">
        <f t="shared" si="123"/>
        <v>461</v>
      </c>
      <c r="M270" s="5">
        <f t="shared" si="125"/>
        <v>29</v>
      </c>
      <c r="N270" s="15">
        <f t="shared" si="124"/>
        <v>37987</v>
      </c>
    </row>
    <row r="271" spans="3:14" x14ac:dyDescent="0.2">
      <c r="C271">
        <v>270</v>
      </c>
      <c r="D271" s="2">
        <v>34</v>
      </c>
      <c r="E271" s="44">
        <v>37104</v>
      </c>
      <c r="F271" s="45">
        <v>17</v>
      </c>
      <c r="G271" s="45">
        <v>33</v>
      </c>
      <c r="H271" s="45">
        <v>14</v>
      </c>
      <c r="I271" s="45">
        <v>34</v>
      </c>
      <c r="J271" s="46">
        <v>1196666.3600000001</v>
      </c>
      <c r="K271" s="15">
        <f t="shared" si="122"/>
        <v>37104</v>
      </c>
      <c r="L271" s="17">
        <f t="shared" si="123"/>
        <v>461</v>
      </c>
      <c r="M271" s="5">
        <f t="shared" si="125"/>
        <v>34</v>
      </c>
      <c r="N271" s="15">
        <f t="shared" si="124"/>
        <v>38139</v>
      </c>
    </row>
    <row r="272" spans="3:14" x14ac:dyDescent="0.2">
      <c r="C272">
        <v>271</v>
      </c>
      <c r="D272" s="2">
        <v>12</v>
      </c>
      <c r="E272" s="44">
        <v>37104</v>
      </c>
      <c r="F272" s="45">
        <v>17</v>
      </c>
      <c r="G272" s="45">
        <v>8</v>
      </c>
      <c r="H272" s="45">
        <v>24</v>
      </c>
      <c r="I272" s="45">
        <v>12</v>
      </c>
      <c r="J272" s="46">
        <v>1048301.04</v>
      </c>
      <c r="K272" s="15">
        <f t="shared" si="122"/>
        <v>37104</v>
      </c>
      <c r="L272" s="17">
        <f t="shared" si="123"/>
        <v>461</v>
      </c>
      <c r="M272" s="5">
        <f t="shared" si="125"/>
        <v>12</v>
      </c>
      <c r="N272" s="15">
        <f t="shared" si="124"/>
        <v>37469</v>
      </c>
    </row>
    <row r="273" spans="3:14" x14ac:dyDescent="0.2">
      <c r="C273">
        <v>272</v>
      </c>
      <c r="D273" s="2">
        <v>22</v>
      </c>
      <c r="E273" s="44">
        <v>37104</v>
      </c>
      <c r="F273" s="45">
        <v>10</v>
      </c>
      <c r="G273" s="45">
        <v>0</v>
      </c>
      <c r="H273" s="45">
        <v>26</v>
      </c>
      <c r="I273" s="45">
        <v>22</v>
      </c>
      <c r="J273" s="46">
        <v>877648.58</v>
      </c>
      <c r="K273" s="15">
        <f t="shared" si="122"/>
        <v>37104</v>
      </c>
      <c r="L273" s="17">
        <f t="shared" si="123"/>
        <v>461</v>
      </c>
      <c r="M273" s="5">
        <f t="shared" si="125"/>
        <v>22</v>
      </c>
      <c r="N273" s="15">
        <f t="shared" si="124"/>
        <v>37773</v>
      </c>
    </row>
    <row r="274" spans="3:14" x14ac:dyDescent="0.2">
      <c r="C274">
        <v>273</v>
      </c>
      <c r="D274" s="2">
        <v>6</v>
      </c>
      <c r="E274" s="44">
        <v>37104</v>
      </c>
      <c r="F274" s="45">
        <v>5</v>
      </c>
      <c r="G274" s="45">
        <v>6</v>
      </c>
      <c r="H274" s="45">
        <v>20</v>
      </c>
      <c r="I274" s="45">
        <v>6</v>
      </c>
      <c r="J274" s="46">
        <v>1226777.3799999999</v>
      </c>
      <c r="K274" s="15">
        <f t="shared" si="122"/>
        <v>37104</v>
      </c>
      <c r="L274" s="17">
        <f t="shared" si="123"/>
        <v>461</v>
      </c>
      <c r="M274" s="5">
        <f t="shared" si="125"/>
        <v>6</v>
      </c>
      <c r="N274" s="15">
        <f t="shared" si="124"/>
        <v>37288</v>
      </c>
    </row>
    <row r="275" spans="3:14" x14ac:dyDescent="0.2">
      <c r="C275">
        <v>274</v>
      </c>
      <c r="D275" s="2">
        <v>32</v>
      </c>
      <c r="E275" s="44">
        <v>37104</v>
      </c>
      <c r="F275" s="45">
        <v>17</v>
      </c>
      <c r="G275" s="45">
        <v>9</v>
      </c>
      <c r="H275" s="45">
        <v>13</v>
      </c>
      <c r="I275" s="45">
        <v>32</v>
      </c>
      <c r="J275" s="46">
        <v>1027711.34</v>
      </c>
      <c r="K275" s="15">
        <f t="shared" si="122"/>
        <v>37104</v>
      </c>
      <c r="L275" s="17">
        <f t="shared" si="123"/>
        <v>461</v>
      </c>
      <c r="M275" s="5">
        <f t="shared" si="125"/>
        <v>32</v>
      </c>
      <c r="N275" s="15">
        <f t="shared" si="124"/>
        <v>38078</v>
      </c>
    </row>
    <row r="276" spans="3:14" x14ac:dyDescent="0.2">
      <c r="C276">
        <v>275</v>
      </c>
      <c r="D276" s="2">
        <v>28</v>
      </c>
      <c r="E276" s="44">
        <v>37104</v>
      </c>
      <c r="F276" s="45">
        <v>7</v>
      </c>
      <c r="G276" s="45">
        <v>28</v>
      </c>
      <c r="H276" s="45">
        <v>11</v>
      </c>
      <c r="I276" s="45">
        <v>28</v>
      </c>
      <c r="J276" s="46">
        <v>850707.9</v>
      </c>
      <c r="K276" s="15">
        <f t="shared" si="122"/>
        <v>37104</v>
      </c>
      <c r="L276" s="17">
        <f t="shared" si="123"/>
        <v>461</v>
      </c>
      <c r="M276" s="5">
        <f t="shared" si="125"/>
        <v>28</v>
      </c>
      <c r="N276" s="15">
        <f t="shared" si="124"/>
        <v>37956</v>
      </c>
    </row>
    <row r="277" spans="3:14" x14ac:dyDescent="0.2">
      <c r="C277">
        <v>276</v>
      </c>
      <c r="D277" s="2">
        <v>32</v>
      </c>
      <c r="E277" s="44">
        <v>37104</v>
      </c>
      <c r="F277" s="45">
        <v>17</v>
      </c>
      <c r="G277" s="45">
        <v>26</v>
      </c>
      <c r="H277" s="45">
        <v>1</v>
      </c>
      <c r="I277" s="45">
        <v>32</v>
      </c>
      <c r="J277" s="46">
        <v>1534705.15</v>
      </c>
      <c r="K277" s="15">
        <f t="shared" si="122"/>
        <v>37104</v>
      </c>
      <c r="L277" s="17">
        <f t="shared" si="123"/>
        <v>461</v>
      </c>
      <c r="M277" s="5">
        <f t="shared" si="125"/>
        <v>32</v>
      </c>
      <c r="N277" s="15">
        <f t="shared" si="124"/>
        <v>38078</v>
      </c>
    </row>
    <row r="278" spans="3:14" x14ac:dyDescent="0.2">
      <c r="C278">
        <v>277</v>
      </c>
      <c r="D278" s="2">
        <v>28</v>
      </c>
      <c r="E278" s="44">
        <v>37104</v>
      </c>
      <c r="F278" s="45">
        <v>3</v>
      </c>
      <c r="G278" s="45">
        <v>21</v>
      </c>
      <c r="H278" s="45">
        <v>12</v>
      </c>
      <c r="I278" s="45">
        <v>28</v>
      </c>
      <c r="J278" s="46">
        <v>694883.32</v>
      </c>
      <c r="K278" s="15">
        <f t="shared" si="122"/>
        <v>37104</v>
      </c>
      <c r="L278" s="17">
        <f t="shared" si="123"/>
        <v>461</v>
      </c>
      <c r="M278" s="5">
        <f t="shared" si="125"/>
        <v>28</v>
      </c>
      <c r="N278" s="15">
        <f t="shared" si="124"/>
        <v>37956</v>
      </c>
    </row>
    <row r="279" spans="3:14" x14ac:dyDescent="0.2">
      <c r="C279">
        <v>278</v>
      </c>
      <c r="D279" s="2">
        <v>33</v>
      </c>
      <c r="E279" s="44">
        <v>37104</v>
      </c>
      <c r="F279" s="45">
        <v>3</v>
      </c>
      <c r="G279" s="45">
        <v>7</v>
      </c>
      <c r="H279" s="45">
        <v>5</v>
      </c>
      <c r="I279" s="45">
        <v>33</v>
      </c>
      <c r="J279" s="46">
        <v>882138.35</v>
      </c>
      <c r="K279" s="15">
        <f t="shared" si="122"/>
        <v>37104</v>
      </c>
      <c r="L279" s="17">
        <f t="shared" si="123"/>
        <v>461</v>
      </c>
      <c r="M279" s="5">
        <f t="shared" si="125"/>
        <v>33</v>
      </c>
      <c r="N279" s="15">
        <f t="shared" si="124"/>
        <v>38108</v>
      </c>
    </row>
    <row r="280" spans="3:14" x14ac:dyDescent="0.2">
      <c r="C280">
        <v>279</v>
      </c>
      <c r="D280" s="2">
        <v>28</v>
      </c>
      <c r="E280" s="44">
        <v>37104</v>
      </c>
      <c r="F280" s="45">
        <v>19</v>
      </c>
      <c r="G280" s="45">
        <v>9</v>
      </c>
      <c r="H280" s="45">
        <v>13</v>
      </c>
      <c r="I280" s="45">
        <v>28</v>
      </c>
      <c r="J280" s="46">
        <v>793788.04</v>
      </c>
      <c r="K280" s="15">
        <f t="shared" si="122"/>
        <v>37104</v>
      </c>
      <c r="L280" s="17">
        <f t="shared" si="123"/>
        <v>461</v>
      </c>
      <c r="M280" s="5">
        <f t="shared" si="125"/>
        <v>28</v>
      </c>
      <c r="N280" s="15">
        <f t="shared" si="124"/>
        <v>37956</v>
      </c>
    </row>
    <row r="281" spans="3:14" x14ac:dyDescent="0.2">
      <c r="C281">
        <v>280</v>
      </c>
      <c r="D281" s="2">
        <v>16</v>
      </c>
      <c r="E281" s="44">
        <v>37135</v>
      </c>
      <c r="F281" s="45">
        <v>2</v>
      </c>
      <c r="G281" s="45">
        <v>29</v>
      </c>
      <c r="H281" s="45">
        <v>21</v>
      </c>
      <c r="I281" s="45">
        <v>16</v>
      </c>
      <c r="J281" s="46">
        <v>673220.36</v>
      </c>
      <c r="K281" s="15">
        <f t="shared" si="122"/>
        <v>37135</v>
      </c>
      <c r="L281" s="17">
        <f t="shared" si="123"/>
        <v>460</v>
      </c>
      <c r="M281" s="5">
        <f t="shared" si="125"/>
        <v>16</v>
      </c>
      <c r="N281" s="15">
        <f t="shared" si="124"/>
        <v>37622</v>
      </c>
    </row>
    <row r="282" spans="3:14" x14ac:dyDescent="0.2">
      <c r="C282">
        <v>281</v>
      </c>
      <c r="D282" s="2">
        <v>34</v>
      </c>
      <c r="E282" s="44">
        <v>37135</v>
      </c>
      <c r="F282" s="45">
        <v>5</v>
      </c>
      <c r="G282" s="45">
        <v>36</v>
      </c>
      <c r="H282" s="45">
        <v>14</v>
      </c>
      <c r="I282" s="45">
        <v>34</v>
      </c>
      <c r="J282" s="46">
        <v>1068829.97</v>
      </c>
      <c r="K282" s="15">
        <f t="shared" si="122"/>
        <v>37135</v>
      </c>
      <c r="L282" s="17">
        <f t="shared" si="123"/>
        <v>460</v>
      </c>
      <c r="M282" s="5">
        <f t="shared" si="125"/>
        <v>34</v>
      </c>
      <c r="N282" s="15">
        <f t="shared" si="124"/>
        <v>38169</v>
      </c>
    </row>
    <row r="283" spans="3:14" x14ac:dyDescent="0.2">
      <c r="C283">
        <v>282</v>
      </c>
      <c r="D283" s="2">
        <v>19</v>
      </c>
      <c r="E283" s="44">
        <v>37135</v>
      </c>
      <c r="F283" s="45">
        <v>17</v>
      </c>
      <c r="G283" s="45">
        <v>13</v>
      </c>
      <c r="H283" s="45">
        <v>23</v>
      </c>
      <c r="I283" s="45">
        <v>19</v>
      </c>
      <c r="J283" s="46">
        <v>584885.5</v>
      </c>
      <c r="K283" s="15">
        <f t="shared" si="122"/>
        <v>37135</v>
      </c>
      <c r="L283" s="17">
        <f t="shared" si="123"/>
        <v>460</v>
      </c>
      <c r="M283" s="5">
        <f t="shared" si="125"/>
        <v>19</v>
      </c>
      <c r="N283" s="15">
        <f t="shared" si="124"/>
        <v>37712</v>
      </c>
    </row>
    <row r="284" spans="3:14" x14ac:dyDescent="0.2">
      <c r="C284">
        <v>283</v>
      </c>
      <c r="D284" s="2">
        <v>23</v>
      </c>
      <c r="E284" s="44">
        <v>37135</v>
      </c>
      <c r="F284" s="45">
        <v>5</v>
      </c>
      <c r="G284" s="45">
        <v>34</v>
      </c>
      <c r="H284" s="45">
        <v>16</v>
      </c>
      <c r="I284" s="45">
        <v>23</v>
      </c>
      <c r="J284" s="46">
        <v>1196458.3</v>
      </c>
      <c r="K284" s="15">
        <f t="shared" si="122"/>
        <v>37135</v>
      </c>
      <c r="L284" s="17">
        <f t="shared" si="123"/>
        <v>460</v>
      </c>
      <c r="M284" s="5">
        <f t="shared" si="125"/>
        <v>23</v>
      </c>
      <c r="N284" s="15">
        <f t="shared" si="124"/>
        <v>37834</v>
      </c>
    </row>
    <row r="285" spans="3:14" x14ac:dyDescent="0.2">
      <c r="C285">
        <v>284</v>
      </c>
      <c r="D285" s="2">
        <v>33</v>
      </c>
      <c r="E285" s="44">
        <v>37135</v>
      </c>
      <c r="F285" s="45">
        <v>1</v>
      </c>
      <c r="G285" s="45">
        <v>0</v>
      </c>
      <c r="H285" s="45">
        <v>16</v>
      </c>
      <c r="I285" s="45">
        <v>33</v>
      </c>
      <c r="J285" s="46">
        <v>1266092.48</v>
      </c>
      <c r="K285" s="15">
        <f t="shared" si="122"/>
        <v>37135</v>
      </c>
      <c r="L285" s="17">
        <f t="shared" si="123"/>
        <v>460</v>
      </c>
      <c r="M285" s="5">
        <f t="shared" si="125"/>
        <v>33</v>
      </c>
      <c r="N285" s="15">
        <f t="shared" si="124"/>
        <v>38139</v>
      </c>
    </row>
    <row r="286" spans="3:14" x14ac:dyDescent="0.2">
      <c r="C286">
        <v>285</v>
      </c>
      <c r="D286" s="2">
        <v>26</v>
      </c>
      <c r="E286" s="44">
        <v>37135</v>
      </c>
      <c r="F286" s="45">
        <v>1</v>
      </c>
      <c r="G286" s="45">
        <v>29</v>
      </c>
      <c r="H286" s="45">
        <v>28</v>
      </c>
      <c r="I286" s="45">
        <v>26</v>
      </c>
      <c r="J286" s="46">
        <v>1361719.74</v>
      </c>
      <c r="K286" s="15">
        <f t="shared" si="122"/>
        <v>37135</v>
      </c>
      <c r="L286" s="17">
        <f t="shared" si="123"/>
        <v>460</v>
      </c>
      <c r="M286" s="5">
        <f t="shared" si="125"/>
        <v>26</v>
      </c>
      <c r="N286" s="15">
        <f t="shared" si="124"/>
        <v>37926</v>
      </c>
    </row>
    <row r="287" spans="3:14" x14ac:dyDescent="0.2">
      <c r="C287">
        <v>286</v>
      </c>
      <c r="D287" s="2">
        <v>35</v>
      </c>
      <c r="E287" s="44">
        <v>37165</v>
      </c>
      <c r="F287" s="45">
        <v>10</v>
      </c>
      <c r="G287" s="45">
        <v>23</v>
      </c>
      <c r="H287" s="45">
        <v>20</v>
      </c>
      <c r="I287" s="45">
        <v>35</v>
      </c>
      <c r="J287" s="46">
        <v>1088910.8500000001</v>
      </c>
      <c r="K287" s="15">
        <f t="shared" si="122"/>
        <v>37165</v>
      </c>
      <c r="L287" s="17">
        <f t="shared" si="123"/>
        <v>459</v>
      </c>
      <c r="M287" s="5">
        <f t="shared" si="125"/>
        <v>35</v>
      </c>
      <c r="N287" s="15">
        <f t="shared" si="124"/>
        <v>38231</v>
      </c>
    </row>
    <row r="288" spans="3:14" x14ac:dyDescent="0.2">
      <c r="C288">
        <v>287</v>
      </c>
      <c r="D288" s="2">
        <v>34</v>
      </c>
      <c r="E288" s="44">
        <v>37165</v>
      </c>
      <c r="F288" s="45">
        <v>0</v>
      </c>
      <c r="G288" s="45">
        <v>9</v>
      </c>
      <c r="H288" s="45">
        <v>11</v>
      </c>
      <c r="I288" s="45">
        <v>34</v>
      </c>
      <c r="J288" s="46">
        <v>583642.29</v>
      </c>
      <c r="K288" s="15">
        <f t="shared" si="122"/>
        <v>37165</v>
      </c>
      <c r="L288" s="17">
        <f t="shared" si="123"/>
        <v>459</v>
      </c>
      <c r="M288" s="5">
        <f t="shared" si="125"/>
        <v>34</v>
      </c>
      <c r="N288" s="15">
        <f t="shared" si="124"/>
        <v>38200</v>
      </c>
    </row>
    <row r="289" spans="3:14" x14ac:dyDescent="0.2">
      <c r="C289">
        <v>288</v>
      </c>
      <c r="D289" s="2">
        <v>26</v>
      </c>
      <c r="E289" s="44">
        <v>37165</v>
      </c>
      <c r="F289" s="45">
        <v>2</v>
      </c>
      <c r="G289" s="45">
        <v>13</v>
      </c>
      <c r="H289" s="45">
        <v>14</v>
      </c>
      <c r="I289" s="45">
        <v>26</v>
      </c>
      <c r="J289" s="46">
        <v>1472615.72</v>
      </c>
      <c r="K289" s="15">
        <f t="shared" si="122"/>
        <v>37165</v>
      </c>
      <c r="L289" s="17">
        <f t="shared" si="123"/>
        <v>459</v>
      </c>
      <c r="M289" s="5">
        <f t="shared" si="125"/>
        <v>26</v>
      </c>
      <c r="N289" s="15">
        <f t="shared" si="124"/>
        <v>37956</v>
      </c>
    </row>
    <row r="290" spans="3:14" x14ac:dyDescent="0.2">
      <c r="C290">
        <v>289</v>
      </c>
      <c r="D290" s="2">
        <v>31</v>
      </c>
      <c r="E290" s="44">
        <v>37165</v>
      </c>
      <c r="F290" s="45">
        <v>9</v>
      </c>
      <c r="G290" s="45">
        <v>19</v>
      </c>
      <c r="H290" s="45">
        <v>10</v>
      </c>
      <c r="I290" s="45">
        <v>31</v>
      </c>
      <c r="J290" s="46">
        <v>723458.61</v>
      </c>
      <c r="K290" s="15">
        <f t="shared" si="122"/>
        <v>37165</v>
      </c>
      <c r="L290" s="17">
        <f t="shared" si="123"/>
        <v>459</v>
      </c>
      <c r="M290" s="5">
        <f t="shared" si="125"/>
        <v>31</v>
      </c>
      <c r="N290" s="15">
        <f t="shared" si="124"/>
        <v>38108</v>
      </c>
    </row>
    <row r="291" spans="3:14" x14ac:dyDescent="0.2">
      <c r="C291">
        <v>290</v>
      </c>
      <c r="D291" s="2">
        <v>33</v>
      </c>
      <c r="E291" s="44">
        <v>37165</v>
      </c>
      <c r="F291" s="45">
        <v>0</v>
      </c>
      <c r="G291" s="45">
        <v>5</v>
      </c>
      <c r="H291" s="45">
        <v>13</v>
      </c>
      <c r="I291" s="45">
        <v>33</v>
      </c>
      <c r="J291" s="46">
        <v>1437666.79</v>
      </c>
      <c r="K291" s="15">
        <f t="shared" si="122"/>
        <v>37165</v>
      </c>
      <c r="L291" s="17">
        <f t="shared" si="123"/>
        <v>459</v>
      </c>
      <c r="M291" s="5">
        <f t="shared" si="125"/>
        <v>33</v>
      </c>
      <c r="N291" s="15">
        <f t="shared" si="124"/>
        <v>38169</v>
      </c>
    </row>
    <row r="292" spans="3:14" x14ac:dyDescent="0.2">
      <c r="C292">
        <v>291</v>
      </c>
      <c r="D292" s="2">
        <v>32</v>
      </c>
      <c r="E292" s="44">
        <v>37165</v>
      </c>
      <c r="F292" s="45">
        <v>13</v>
      </c>
      <c r="G292" s="45">
        <v>32</v>
      </c>
      <c r="H292" s="45">
        <v>19</v>
      </c>
      <c r="I292" s="45">
        <v>32</v>
      </c>
      <c r="J292" s="46">
        <v>599560.93999999994</v>
      </c>
      <c r="K292" s="15">
        <f t="shared" si="122"/>
        <v>37165</v>
      </c>
      <c r="L292" s="17">
        <f t="shared" si="123"/>
        <v>459</v>
      </c>
      <c r="M292" s="5">
        <f t="shared" si="125"/>
        <v>32</v>
      </c>
      <c r="N292" s="15">
        <f t="shared" si="124"/>
        <v>38139</v>
      </c>
    </row>
    <row r="293" spans="3:14" x14ac:dyDescent="0.2">
      <c r="C293">
        <v>292</v>
      </c>
      <c r="D293" s="2">
        <v>29</v>
      </c>
      <c r="E293" s="44">
        <v>37165</v>
      </c>
      <c r="F293" s="45">
        <v>5</v>
      </c>
      <c r="G293" s="45">
        <v>6</v>
      </c>
      <c r="H293" s="45">
        <v>17</v>
      </c>
      <c r="I293" s="45">
        <v>29</v>
      </c>
      <c r="J293" s="46">
        <v>1004918.47</v>
      </c>
      <c r="K293" s="15">
        <f t="shared" si="122"/>
        <v>37165</v>
      </c>
      <c r="L293" s="17">
        <f t="shared" si="123"/>
        <v>459</v>
      </c>
      <c r="M293" s="5">
        <f t="shared" si="125"/>
        <v>29</v>
      </c>
      <c r="N293" s="15">
        <f t="shared" si="124"/>
        <v>38047</v>
      </c>
    </row>
    <row r="294" spans="3:14" x14ac:dyDescent="0.2">
      <c r="C294">
        <v>293</v>
      </c>
      <c r="D294" s="2">
        <v>23</v>
      </c>
      <c r="E294" s="44">
        <v>37165</v>
      </c>
      <c r="F294" s="45">
        <v>23</v>
      </c>
      <c r="G294" s="45">
        <v>2</v>
      </c>
      <c r="H294" s="45">
        <v>21</v>
      </c>
      <c r="I294" s="45">
        <v>23</v>
      </c>
      <c r="J294" s="46">
        <v>1105862.5900000001</v>
      </c>
      <c r="K294" s="15">
        <f t="shared" si="122"/>
        <v>37165</v>
      </c>
      <c r="L294" s="17">
        <f t="shared" si="123"/>
        <v>459</v>
      </c>
      <c r="M294" s="5">
        <f t="shared" si="125"/>
        <v>23</v>
      </c>
      <c r="N294" s="15">
        <f t="shared" si="124"/>
        <v>37865</v>
      </c>
    </row>
    <row r="295" spans="3:14" x14ac:dyDescent="0.2">
      <c r="C295">
        <v>294</v>
      </c>
      <c r="D295" s="2">
        <v>36</v>
      </c>
      <c r="E295" s="44">
        <v>37165</v>
      </c>
      <c r="F295" s="45">
        <v>5</v>
      </c>
      <c r="G295" s="45">
        <v>12</v>
      </c>
      <c r="H295" s="45">
        <v>19</v>
      </c>
      <c r="I295" s="45">
        <v>36</v>
      </c>
      <c r="J295" s="46">
        <v>558308.41</v>
      </c>
      <c r="K295" s="15">
        <f t="shared" si="122"/>
        <v>37165</v>
      </c>
      <c r="L295" s="17">
        <f t="shared" si="123"/>
        <v>459</v>
      </c>
      <c r="M295" s="5">
        <f t="shared" si="125"/>
        <v>36</v>
      </c>
      <c r="N295" s="15">
        <f t="shared" si="124"/>
        <v>38261</v>
      </c>
    </row>
    <row r="296" spans="3:14" x14ac:dyDescent="0.2">
      <c r="C296">
        <v>295</v>
      </c>
      <c r="D296" s="2">
        <v>26</v>
      </c>
      <c r="E296" s="44">
        <v>37165</v>
      </c>
      <c r="F296" s="45">
        <v>0</v>
      </c>
      <c r="G296" s="45">
        <v>30</v>
      </c>
      <c r="H296" s="45">
        <v>20</v>
      </c>
      <c r="I296" s="45">
        <v>26</v>
      </c>
      <c r="J296" s="46">
        <v>594450.07999999996</v>
      </c>
      <c r="K296" s="15">
        <f t="shared" si="122"/>
        <v>37165</v>
      </c>
      <c r="L296" s="17">
        <f t="shared" si="123"/>
        <v>459</v>
      </c>
      <c r="M296" s="5">
        <f t="shared" si="125"/>
        <v>26</v>
      </c>
      <c r="N296" s="15">
        <f t="shared" si="124"/>
        <v>37956</v>
      </c>
    </row>
    <row r="297" spans="3:14" x14ac:dyDescent="0.2">
      <c r="C297">
        <v>296</v>
      </c>
      <c r="D297" s="2">
        <v>28</v>
      </c>
      <c r="E297" s="44">
        <v>37165</v>
      </c>
      <c r="F297" s="45">
        <v>23</v>
      </c>
      <c r="G297" s="45">
        <v>33</v>
      </c>
      <c r="H297" s="45">
        <v>15</v>
      </c>
      <c r="I297" s="45">
        <v>28</v>
      </c>
      <c r="J297" s="46">
        <v>557200.13</v>
      </c>
      <c r="K297" s="15">
        <f t="shared" si="122"/>
        <v>37165</v>
      </c>
      <c r="L297" s="17">
        <f t="shared" si="123"/>
        <v>459</v>
      </c>
      <c r="M297" s="5">
        <f t="shared" si="125"/>
        <v>28</v>
      </c>
      <c r="N297" s="15">
        <f t="shared" si="124"/>
        <v>38018</v>
      </c>
    </row>
    <row r="298" spans="3:14" x14ac:dyDescent="0.2">
      <c r="C298">
        <v>297</v>
      </c>
      <c r="D298" s="2">
        <v>29</v>
      </c>
      <c r="E298" s="44">
        <v>37196</v>
      </c>
      <c r="F298" s="45">
        <v>16</v>
      </c>
      <c r="G298" s="45">
        <v>16</v>
      </c>
      <c r="H298" s="45">
        <v>7</v>
      </c>
      <c r="I298" s="45">
        <v>29</v>
      </c>
      <c r="J298" s="46">
        <v>711825.79</v>
      </c>
      <c r="K298" s="15">
        <f t="shared" si="122"/>
        <v>37196</v>
      </c>
      <c r="L298" s="17">
        <f t="shared" si="123"/>
        <v>458</v>
      </c>
      <c r="M298" s="5">
        <f t="shared" si="125"/>
        <v>29</v>
      </c>
      <c r="N298" s="15">
        <f t="shared" si="124"/>
        <v>38078</v>
      </c>
    </row>
    <row r="299" spans="3:14" x14ac:dyDescent="0.2">
      <c r="C299">
        <v>298</v>
      </c>
      <c r="D299" s="2">
        <v>35</v>
      </c>
      <c r="E299" s="44">
        <v>37196</v>
      </c>
      <c r="F299" s="45">
        <v>10</v>
      </c>
      <c r="G299" s="45">
        <v>30</v>
      </c>
      <c r="H299" s="45">
        <v>17</v>
      </c>
      <c r="I299" s="45">
        <v>35</v>
      </c>
      <c r="J299" s="46">
        <v>1301846.8700000001</v>
      </c>
      <c r="K299" s="15">
        <f t="shared" si="122"/>
        <v>37196</v>
      </c>
      <c r="L299" s="17">
        <f t="shared" si="123"/>
        <v>458</v>
      </c>
      <c r="M299" s="5">
        <f t="shared" si="125"/>
        <v>35</v>
      </c>
      <c r="N299" s="15">
        <f t="shared" si="124"/>
        <v>38261</v>
      </c>
    </row>
    <row r="300" spans="3:14" x14ac:dyDescent="0.2">
      <c r="C300">
        <v>299</v>
      </c>
      <c r="D300" s="2">
        <v>35</v>
      </c>
      <c r="E300" s="44">
        <v>37196</v>
      </c>
      <c r="F300" s="45">
        <v>5</v>
      </c>
      <c r="G300" s="45">
        <v>9</v>
      </c>
      <c r="H300" s="45">
        <v>22</v>
      </c>
      <c r="I300" s="45">
        <v>35</v>
      </c>
      <c r="J300" s="46">
        <v>1512645.64</v>
      </c>
      <c r="K300" s="15">
        <f t="shared" si="122"/>
        <v>37196</v>
      </c>
      <c r="L300" s="17">
        <f t="shared" si="123"/>
        <v>458</v>
      </c>
      <c r="M300" s="5">
        <f t="shared" si="125"/>
        <v>35</v>
      </c>
      <c r="N300" s="15">
        <f t="shared" si="124"/>
        <v>38261</v>
      </c>
    </row>
    <row r="301" spans="3:14" x14ac:dyDescent="0.2">
      <c r="C301">
        <v>300</v>
      </c>
      <c r="D301" s="2">
        <v>27</v>
      </c>
      <c r="E301" s="44">
        <v>37196</v>
      </c>
      <c r="F301" s="45">
        <v>1</v>
      </c>
      <c r="G301" s="45">
        <v>13</v>
      </c>
      <c r="H301" s="45">
        <v>21</v>
      </c>
      <c r="I301" s="45">
        <v>27</v>
      </c>
      <c r="J301" s="46">
        <v>1468373.15</v>
      </c>
      <c r="K301" s="15">
        <f t="shared" si="122"/>
        <v>37196</v>
      </c>
      <c r="L301" s="17">
        <f t="shared" si="123"/>
        <v>458</v>
      </c>
      <c r="M301" s="5">
        <f t="shared" si="125"/>
        <v>27</v>
      </c>
      <c r="N301" s="15">
        <f t="shared" si="124"/>
        <v>38018</v>
      </c>
    </row>
    <row r="302" spans="3:14" x14ac:dyDescent="0.2">
      <c r="C302">
        <v>301</v>
      </c>
      <c r="D302" s="2">
        <v>24</v>
      </c>
      <c r="E302" s="44">
        <v>37196</v>
      </c>
      <c r="F302" s="45">
        <v>8</v>
      </c>
      <c r="G302" s="45">
        <v>1</v>
      </c>
      <c r="H302" s="45">
        <v>18</v>
      </c>
      <c r="I302" s="45">
        <v>24</v>
      </c>
      <c r="J302" s="46">
        <v>1434294.57</v>
      </c>
      <c r="K302" s="15">
        <f t="shared" si="122"/>
        <v>37196</v>
      </c>
      <c r="L302" s="17">
        <f t="shared" si="123"/>
        <v>458</v>
      </c>
      <c r="M302" s="5">
        <f t="shared" si="125"/>
        <v>24</v>
      </c>
      <c r="N302" s="15">
        <f t="shared" si="124"/>
        <v>37926</v>
      </c>
    </row>
    <row r="303" spans="3:14" x14ac:dyDescent="0.2">
      <c r="C303">
        <v>302</v>
      </c>
      <c r="D303" s="2">
        <v>30</v>
      </c>
      <c r="E303" s="44">
        <v>37196</v>
      </c>
      <c r="F303" s="45">
        <v>14</v>
      </c>
      <c r="G303" s="45">
        <v>18</v>
      </c>
      <c r="H303" s="45">
        <v>16</v>
      </c>
      <c r="I303" s="45">
        <v>30</v>
      </c>
      <c r="J303" s="46">
        <v>1392547.64</v>
      </c>
      <c r="K303" s="15">
        <f t="shared" si="122"/>
        <v>37196</v>
      </c>
      <c r="L303" s="17">
        <f t="shared" si="123"/>
        <v>458</v>
      </c>
      <c r="M303" s="5">
        <f t="shared" si="125"/>
        <v>30</v>
      </c>
      <c r="N303" s="15">
        <f t="shared" si="124"/>
        <v>38108</v>
      </c>
    </row>
    <row r="304" spans="3:14" x14ac:dyDescent="0.2">
      <c r="C304">
        <v>303</v>
      </c>
      <c r="D304" s="2">
        <v>20</v>
      </c>
      <c r="E304" s="44">
        <v>37196</v>
      </c>
      <c r="F304" s="45">
        <v>11</v>
      </c>
      <c r="G304" s="45">
        <v>23</v>
      </c>
      <c r="H304" s="45">
        <v>18</v>
      </c>
      <c r="I304" s="45">
        <v>20</v>
      </c>
      <c r="J304" s="46">
        <v>936879.76</v>
      </c>
      <c r="K304" s="15">
        <f t="shared" si="122"/>
        <v>37196</v>
      </c>
      <c r="L304" s="17">
        <f t="shared" si="123"/>
        <v>458</v>
      </c>
      <c r="M304" s="5">
        <f t="shared" si="125"/>
        <v>20</v>
      </c>
      <c r="N304" s="15">
        <f t="shared" si="124"/>
        <v>37803</v>
      </c>
    </row>
    <row r="305" spans="3:14" x14ac:dyDescent="0.2">
      <c r="C305">
        <v>304</v>
      </c>
      <c r="D305" s="2">
        <v>36</v>
      </c>
      <c r="E305" s="44">
        <v>37196</v>
      </c>
      <c r="F305" s="45">
        <v>11</v>
      </c>
      <c r="G305" s="45">
        <v>20</v>
      </c>
      <c r="H305" s="45">
        <v>14</v>
      </c>
      <c r="I305" s="45">
        <v>36</v>
      </c>
      <c r="J305" s="46">
        <v>971176.7</v>
      </c>
      <c r="K305" s="15">
        <f t="shared" si="122"/>
        <v>37196</v>
      </c>
      <c r="L305" s="17">
        <f t="shared" si="123"/>
        <v>458</v>
      </c>
      <c r="M305" s="5">
        <f t="shared" si="125"/>
        <v>36</v>
      </c>
      <c r="N305" s="15">
        <f t="shared" si="124"/>
        <v>38292</v>
      </c>
    </row>
    <row r="306" spans="3:14" x14ac:dyDescent="0.2">
      <c r="C306">
        <v>305</v>
      </c>
      <c r="D306" s="2">
        <v>29</v>
      </c>
      <c r="E306" s="44">
        <v>37196</v>
      </c>
      <c r="F306" s="45">
        <v>12</v>
      </c>
      <c r="G306" s="45">
        <v>14</v>
      </c>
      <c r="H306" s="45">
        <v>10</v>
      </c>
      <c r="I306" s="45">
        <v>29</v>
      </c>
      <c r="J306" s="46">
        <v>1005046.19</v>
      </c>
      <c r="K306" s="15">
        <f t="shared" si="122"/>
        <v>37196</v>
      </c>
      <c r="L306" s="17">
        <f t="shared" si="123"/>
        <v>458</v>
      </c>
      <c r="M306" s="5">
        <f t="shared" si="125"/>
        <v>29</v>
      </c>
      <c r="N306" s="15">
        <f t="shared" si="124"/>
        <v>38078</v>
      </c>
    </row>
    <row r="307" spans="3:14" x14ac:dyDescent="0.2">
      <c r="C307">
        <v>306</v>
      </c>
      <c r="D307" s="2">
        <v>29</v>
      </c>
      <c r="E307" s="44">
        <v>37196</v>
      </c>
      <c r="F307" s="45">
        <v>1</v>
      </c>
      <c r="G307" s="45">
        <v>19</v>
      </c>
      <c r="H307" s="45">
        <v>26</v>
      </c>
      <c r="I307" s="45">
        <v>29</v>
      </c>
      <c r="J307" s="46">
        <v>970082.84</v>
      </c>
      <c r="K307" s="15">
        <f t="shared" si="122"/>
        <v>37196</v>
      </c>
      <c r="L307" s="17">
        <f t="shared" si="123"/>
        <v>458</v>
      </c>
      <c r="M307" s="5">
        <f t="shared" si="125"/>
        <v>29</v>
      </c>
      <c r="N307" s="15">
        <f t="shared" si="124"/>
        <v>38078</v>
      </c>
    </row>
    <row r="308" spans="3:14" x14ac:dyDescent="0.2">
      <c r="C308">
        <v>307</v>
      </c>
      <c r="D308" s="2">
        <v>34</v>
      </c>
      <c r="E308" s="44">
        <v>37196</v>
      </c>
      <c r="F308" s="45">
        <v>1</v>
      </c>
      <c r="G308" s="45">
        <v>25</v>
      </c>
      <c r="H308" s="45">
        <v>27</v>
      </c>
      <c r="I308" s="45">
        <v>34</v>
      </c>
      <c r="J308" s="46">
        <v>1410658.13</v>
      </c>
      <c r="K308" s="15">
        <f t="shared" si="122"/>
        <v>37196</v>
      </c>
      <c r="L308" s="17">
        <f t="shared" si="123"/>
        <v>458</v>
      </c>
      <c r="M308" s="5">
        <f t="shared" si="125"/>
        <v>34</v>
      </c>
      <c r="N308" s="15">
        <f t="shared" si="124"/>
        <v>38231</v>
      </c>
    </row>
    <row r="309" spans="3:14" x14ac:dyDescent="0.2">
      <c r="C309">
        <v>308</v>
      </c>
      <c r="D309" s="2">
        <v>0</v>
      </c>
      <c r="E309" s="44">
        <v>37196</v>
      </c>
      <c r="F309" s="45">
        <v>7</v>
      </c>
      <c r="G309" s="45">
        <v>27</v>
      </c>
      <c r="H309" s="45">
        <v>19</v>
      </c>
      <c r="I309" s="45">
        <v>0</v>
      </c>
      <c r="J309" s="46">
        <v>769900.28</v>
      </c>
      <c r="K309" s="15">
        <f t="shared" si="122"/>
        <v>37196</v>
      </c>
      <c r="L309" s="17">
        <f t="shared" si="123"/>
        <v>458</v>
      </c>
      <c r="M309" s="5">
        <f t="shared" si="125"/>
        <v>0</v>
      </c>
      <c r="N309" s="15">
        <f t="shared" si="124"/>
        <v>37196</v>
      </c>
    </row>
    <row r="310" spans="3:14" x14ac:dyDescent="0.2">
      <c r="C310">
        <v>309</v>
      </c>
      <c r="D310" s="2">
        <v>30</v>
      </c>
      <c r="E310" s="44">
        <v>37196</v>
      </c>
      <c r="F310" s="45">
        <v>27</v>
      </c>
      <c r="G310" s="45">
        <v>14</v>
      </c>
      <c r="H310" s="45">
        <v>19</v>
      </c>
      <c r="I310" s="45">
        <v>30</v>
      </c>
      <c r="J310" s="46">
        <v>1347622.13</v>
      </c>
      <c r="K310" s="15">
        <f t="shared" si="122"/>
        <v>37196</v>
      </c>
      <c r="L310" s="17">
        <f t="shared" si="123"/>
        <v>458</v>
      </c>
      <c r="M310" s="5">
        <f t="shared" si="125"/>
        <v>30</v>
      </c>
      <c r="N310" s="15">
        <f t="shared" si="124"/>
        <v>38108</v>
      </c>
    </row>
    <row r="311" spans="3:14" x14ac:dyDescent="0.2">
      <c r="C311">
        <v>310</v>
      </c>
      <c r="D311" s="2">
        <v>19</v>
      </c>
      <c r="E311" s="44">
        <v>37196</v>
      </c>
      <c r="F311" s="45">
        <v>0</v>
      </c>
      <c r="G311" s="45">
        <v>10</v>
      </c>
      <c r="H311" s="45">
        <v>22</v>
      </c>
      <c r="I311" s="45">
        <v>19</v>
      </c>
      <c r="J311" s="46">
        <v>1410879.58</v>
      </c>
      <c r="K311" s="15">
        <f t="shared" si="122"/>
        <v>37196</v>
      </c>
      <c r="L311" s="17">
        <f t="shared" si="123"/>
        <v>458</v>
      </c>
      <c r="M311" s="5">
        <f t="shared" si="125"/>
        <v>19</v>
      </c>
      <c r="N311" s="15">
        <f t="shared" si="124"/>
        <v>37773</v>
      </c>
    </row>
    <row r="312" spans="3:14" x14ac:dyDescent="0.2">
      <c r="C312">
        <v>311</v>
      </c>
      <c r="D312" s="2">
        <v>27</v>
      </c>
      <c r="E312" s="44">
        <v>37196</v>
      </c>
      <c r="F312" s="45">
        <v>17</v>
      </c>
      <c r="G312" s="45">
        <v>13</v>
      </c>
      <c r="H312" s="45">
        <v>32</v>
      </c>
      <c r="I312" s="45">
        <v>27</v>
      </c>
      <c r="J312" s="46">
        <v>592791.78</v>
      </c>
      <c r="K312" s="15">
        <f t="shared" si="122"/>
        <v>37196</v>
      </c>
      <c r="L312" s="17">
        <f t="shared" si="123"/>
        <v>458</v>
      </c>
      <c r="M312" s="5">
        <f t="shared" si="125"/>
        <v>27</v>
      </c>
      <c r="N312" s="15">
        <f t="shared" si="124"/>
        <v>38018</v>
      </c>
    </row>
    <row r="313" spans="3:14" x14ac:dyDescent="0.2">
      <c r="C313">
        <v>312</v>
      </c>
      <c r="D313" s="2">
        <v>33</v>
      </c>
      <c r="E313" s="44">
        <v>37226</v>
      </c>
      <c r="F313" s="45">
        <v>16</v>
      </c>
      <c r="G313" s="45">
        <v>16</v>
      </c>
      <c r="H313" s="45">
        <v>23</v>
      </c>
      <c r="I313" s="45">
        <v>33</v>
      </c>
      <c r="J313" s="46">
        <v>1128178.57</v>
      </c>
      <c r="K313" s="15">
        <f t="shared" si="122"/>
        <v>37226</v>
      </c>
      <c r="L313" s="17">
        <f t="shared" si="123"/>
        <v>457</v>
      </c>
      <c r="M313" s="5">
        <f t="shared" si="125"/>
        <v>33</v>
      </c>
      <c r="N313" s="15">
        <f t="shared" si="124"/>
        <v>38231</v>
      </c>
    </row>
    <row r="314" spans="3:14" x14ac:dyDescent="0.2">
      <c r="C314">
        <v>313</v>
      </c>
      <c r="D314" s="2">
        <v>33</v>
      </c>
      <c r="E314" s="44">
        <v>37226</v>
      </c>
      <c r="F314" s="45">
        <v>2</v>
      </c>
      <c r="G314" s="45">
        <v>1</v>
      </c>
      <c r="H314" s="45">
        <v>16</v>
      </c>
      <c r="I314" s="45">
        <v>33</v>
      </c>
      <c r="J314" s="46">
        <v>987776.18</v>
      </c>
      <c r="K314" s="15">
        <f t="shared" si="122"/>
        <v>37226</v>
      </c>
      <c r="L314" s="17">
        <f t="shared" si="123"/>
        <v>457</v>
      </c>
      <c r="M314" s="5">
        <f t="shared" si="125"/>
        <v>33</v>
      </c>
      <c r="N314" s="15">
        <f t="shared" si="124"/>
        <v>38231</v>
      </c>
    </row>
    <row r="315" spans="3:14" x14ac:dyDescent="0.2">
      <c r="C315">
        <v>314</v>
      </c>
      <c r="D315" s="2">
        <v>34</v>
      </c>
      <c r="E315" s="44">
        <v>37226</v>
      </c>
      <c r="F315" s="45">
        <v>6</v>
      </c>
      <c r="G315" s="45">
        <v>14</v>
      </c>
      <c r="H315" s="45">
        <v>30</v>
      </c>
      <c r="I315" s="45">
        <v>34</v>
      </c>
      <c r="J315" s="46">
        <v>751017.29</v>
      </c>
      <c r="K315" s="15">
        <f t="shared" si="122"/>
        <v>37226</v>
      </c>
      <c r="L315" s="17">
        <f t="shared" si="123"/>
        <v>457</v>
      </c>
      <c r="M315" s="5">
        <f t="shared" si="125"/>
        <v>34</v>
      </c>
      <c r="N315" s="15">
        <f t="shared" si="124"/>
        <v>38261</v>
      </c>
    </row>
    <row r="316" spans="3:14" x14ac:dyDescent="0.2">
      <c r="C316">
        <v>315</v>
      </c>
      <c r="D316" s="2">
        <v>33</v>
      </c>
      <c r="E316" s="44">
        <v>37226</v>
      </c>
      <c r="F316" s="45">
        <v>8</v>
      </c>
      <c r="G316" s="45">
        <v>32</v>
      </c>
      <c r="H316" s="45">
        <v>8</v>
      </c>
      <c r="I316" s="45">
        <v>33</v>
      </c>
      <c r="J316" s="46">
        <v>1201968.8</v>
      </c>
      <c r="K316" s="15">
        <f t="shared" si="122"/>
        <v>37226</v>
      </c>
      <c r="L316" s="17">
        <f t="shared" si="123"/>
        <v>457</v>
      </c>
      <c r="M316" s="5">
        <f t="shared" si="125"/>
        <v>33</v>
      </c>
      <c r="N316" s="15">
        <f t="shared" si="124"/>
        <v>38231</v>
      </c>
    </row>
    <row r="317" spans="3:14" x14ac:dyDescent="0.2">
      <c r="C317">
        <v>316</v>
      </c>
      <c r="D317" s="2">
        <v>17</v>
      </c>
      <c r="E317" s="44">
        <v>37226</v>
      </c>
      <c r="F317" s="45">
        <v>31</v>
      </c>
      <c r="G317" s="45">
        <v>17</v>
      </c>
      <c r="H317" s="45">
        <v>20</v>
      </c>
      <c r="I317" s="45">
        <v>17</v>
      </c>
      <c r="J317" s="46">
        <v>1347264.72</v>
      </c>
      <c r="K317" s="15">
        <f t="shared" si="122"/>
        <v>37226</v>
      </c>
      <c r="L317" s="17">
        <f t="shared" si="123"/>
        <v>457</v>
      </c>
      <c r="M317" s="5">
        <f t="shared" si="125"/>
        <v>17</v>
      </c>
      <c r="N317" s="15">
        <f t="shared" si="124"/>
        <v>37742</v>
      </c>
    </row>
    <row r="318" spans="3:14" x14ac:dyDescent="0.2">
      <c r="C318">
        <v>317</v>
      </c>
      <c r="D318" s="2">
        <v>4</v>
      </c>
      <c r="E318" s="44">
        <v>37226</v>
      </c>
      <c r="F318" s="45">
        <v>10</v>
      </c>
      <c r="G318" s="45">
        <v>27</v>
      </c>
      <c r="H318" s="45">
        <v>23</v>
      </c>
      <c r="I318" s="45">
        <v>4</v>
      </c>
      <c r="J318" s="46">
        <v>936219.53</v>
      </c>
      <c r="K318" s="15">
        <f t="shared" si="122"/>
        <v>37226</v>
      </c>
      <c r="L318" s="17">
        <f t="shared" si="123"/>
        <v>457</v>
      </c>
      <c r="M318" s="5">
        <f t="shared" si="125"/>
        <v>4</v>
      </c>
      <c r="N318" s="15">
        <f t="shared" si="124"/>
        <v>37347</v>
      </c>
    </row>
    <row r="319" spans="3:14" x14ac:dyDescent="0.2">
      <c r="C319">
        <v>318</v>
      </c>
      <c r="D319" s="2">
        <v>28</v>
      </c>
      <c r="E319" s="44">
        <v>37226</v>
      </c>
      <c r="F319" s="45">
        <v>5</v>
      </c>
      <c r="G319" s="45">
        <v>29</v>
      </c>
      <c r="H319" s="45">
        <v>30</v>
      </c>
      <c r="I319" s="45">
        <v>28</v>
      </c>
      <c r="J319" s="46">
        <v>1388929.25</v>
      </c>
      <c r="K319" s="15">
        <f t="shared" si="122"/>
        <v>37226</v>
      </c>
      <c r="L319" s="17">
        <f t="shared" si="123"/>
        <v>457</v>
      </c>
      <c r="M319" s="5">
        <f t="shared" si="125"/>
        <v>28</v>
      </c>
      <c r="N319" s="15">
        <f t="shared" si="124"/>
        <v>38078</v>
      </c>
    </row>
    <row r="320" spans="3:14" x14ac:dyDescent="0.2">
      <c r="C320">
        <v>319</v>
      </c>
      <c r="D320" s="2">
        <v>36</v>
      </c>
      <c r="E320" s="44">
        <v>37226</v>
      </c>
      <c r="F320" s="45">
        <v>2</v>
      </c>
      <c r="G320" s="45">
        <v>24</v>
      </c>
      <c r="H320" s="45">
        <v>33</v>
      </c>
      <c r="I320" s="45">
        <v>36</v>
      </c>
      <c r="J320" s="46">
        <v>1487242.75</v>
      </c>
      <c r="K320" s="15">
        <f t="shared" si="122"/>
        <v>37226</v>
      </c>
      <c r="L320" s="17">
        <f t="shared" si="123"/>
        <v>457</v>
      </c>
      <c r="M320" s="5">
        <f t="shared" si="125"/>
        <v>36</v>
      </c>
      <c r="N320" s="15">
        <f t="shared" si="124"/>
        <v>38322</v>
      </c>
    </row>
    <row r="321" spans="3:14" x14ac:dyDescent="0.2">
      <c r="C321">
        <v>320</v>
      </c>
      <c r="D321" s="2">
        <v>14</v>
      </c>
      <c r="E321" s="44">
        <v>37226</v>
      </c>
      <c r="F321" s="45">
        <v>7</v>
      </c>
      <c r="G321" s="45">
        <v>29</v>
      </c>
      <c r="H321" s="45">
        <v>9</v>
      </c>
      <c r="I321" s="45">
        <v>14</v>
      </c>
      <c r="J321" s="46">
        <v>611333.84</v>
      </c>
      <c r="K321" s="15">
        <f t="shared" si="122"/>
        <v>37226</v>
      </c>
      <c r="L321" s="17">
        <f t="shared" si="123"/>
        <v>457</v>
      </c>
      <c r="M321" s="5">
        <f t="shared" si="125"/>
        <v>14</v>
      </c>
      <c r="N321" s="15">
        <f t="shared" si="124"/>
        <v>37653</v>
      </c>
    </row>
    <row r="322" spans="3:14" x14ac:dyDescent="0.2">
      <c r="C322">
        <v>321</v>
      </c>
      <c r="D322" s="2">
        <v>26</v>
      </c>
      <c r="E322" s="44">
        <v>37226</v>
      </c>
      <c r="F322" s="45">
        <v>21</v>
      </c>
      <c r="G322" s="45">
        <v>1</v>
      </c>
      <c r="H322" s="45">
        <v>26</v>
      </c>
      <c r="I322" s="45">
        <v>26</v>
      </c>
      <c r="J322" s="46">
        <v>639504.34</v>
      </c>
      <c r="K322" s="15">
        <f t="shared" ref="K322:K385" si="126">DATE(YEAR(E322),MONTH(E322),1)</f>
        <v>37226</v>
      </c>
      <c r="L322" s="17">
        <f t="shared" ref="L322:L385" si="127">ROUND(($B$3-K322)/365.25*12,0)</f>
        <v>457</v>
      </c>
      <c r="M322" s="5">
        <f t="shared" si="125"/>
        <v>26</v>
      </c>
      <c r="N322" s="15">
        <f t="shared" ref="N322:N385" si="128">EDATE(E322,D322)</f>
        <v>38018</v>
      </c>
    </row>
    <row r="323" spans="3:14" x14ac:dyDescent="0.2">
      <c r="C323">
        <v>322</v>
      </c>
      <c r="D323" s="2">
        <v>32</v>
      </c>
      <c r="E323" s="44">
        <v>37226</v>
      </c>
      <c r="F323" s="45">
        <v>2</v>
      </c>
      <c r="G323" s="45">
        <v>22</v>
      </c>
      <c r="H323" s="45">
        <v>12</v>
      </c>
      <c r="I323" s="45">
        <v>32</v>
      </c>
      <c r="J323" s="46">
        <v>837171.64</v>
      </c>
      <c r="K323" s="15">
        <f t="shared" si="126"/>
        <v>37226</v>
      </c>
      <c r="L323" s="17">
        <f t="shared" si="127"/>
        <v>457</v>
      </c>
      <c r="M323" s="5">
        <f t="shared" ref="M323:M386" si="129">ROUND((N323-K323)/365.25*12,0)</f>
        <v>32</v>
      </c>
      <c r="N323" s="15">
        <f t="shared" si="128"/>
        <v>38200</v>
      </c>
    </row>
    <row r="324" spans="3:14" x14ac:dyDescent="0.2">
      <c r="C324">
        <v>323</v>
      </c>
      <c r="D324" s="2">
        <v>32</v>
      </c>
      <c r="E324" s="44">
        <v>37226</v>
      </c>
      <c r="F324" s="45">
        <v>12</v>
      </c>
      <c r="G324" s="45">
        <v>15</v>
      </c>
      <c r="H324" s="45">
        <v>16</v>
      </c>
      <c r="I324" s="45">
        <v>32</v>
      </c>
      <c r="J324" s="46">
        <v>744183.24</v>
      </c>
      <c r="K324" s="15">
        <f t="shared" si="126"/>
        <v>37226</v>
      </c>
      <c r="L324" s="17">
        <f t="shared" si="127"/>
        <v>457</v>
      </c>
      <c r="M324" s="5">
        <f t="shared" si="129"/>
        <v>32</v>
      </c>
      <c r="N324" s="15">
        <f t="shared" si="128"/>
        <v>38200</v>
      </c>
    </row>
    <row r="325" spans="3:14" x14ac:dyDescent="0.2">
      <c r="C325">
        <v>324</v>
      </c>
      <c r="D325" s="2">
        <v>21</v>
      </c>
      <c r="E325" s="44">
        <v>37226</v>
      </c>
      <c r="F325" s="45">
        <v>8</v>
      </c>
      <c r="G325" s="45">
        <v>25</v>
      </c>
      <c r="H325" s="45">
        <v>17</v>
      </c>
      <c r="I325" s="45">
        <v>21</v>
      </c>
      <c r="J325" s="46">
        <v>1510917.3</v>
      </c>
      <c r="K325" s="15">
        <f t="shared" si="126"/>
        <v>37226</v>
      </c>
      <c r="L325" s="17">
        <f t="shared" si="127"/>
        <v>457</v>
      </c>
      <c r="M325" s="5">
        <f t="shared" si="129"/>
        <v>21</v>
      </c>
      <c r="N325" s="15">
        <f t="shared" si="128"/>
        <v>37865</v>
      </c>
    </row>
    <row r="326" spans="3:14" x14ac:dyDescent="0.2">
      <c r="C326">
        <v>325</v>
      </c>
      <c r="D326" s="2">
        <v>36</v>
      </c>
      <c r="E326" s="44">
        <v>37226</v>
      </c>
      <c r="F326" s="45">
        <v>8</v>
      </c>
      <c r="G326" s="45">
        <v>29</v>
      </c>
      <c r="H326" s="45">
        <v>10</v>
      </c>
      <c r="I326" s="45">
        <v>36</v>
      </c>
      <c r="J326" s="46">
        <v>1238949.92</v>
      </c>
      <c r="K326" s="15">
        <f t="shared" si="126"/>
        <v>37226</v>
      </c>
      <c r="L326" s="17">
        <f t="shared" si="127"/>
        <v>457</v>
      </c>
      <c r="M326" s="5">
        <f t="shared" si="129"/>
        <v>36</v>
      </c>
      <c r="N326" s="15">
        <f t="shared" si="128"/>
        <v>38322</v>
      </c>
    </row>
    <row r="327" spans="3:14" x14ac:dyDescent="0.2">
      <c r="C327">
        <v>326</v>
      </c>
      <c r="D327" s="2">
        <v>35</v>
      </c>
      <c r="E327" s="44">
        <v>37226</v>
      </c>
      <c r="F327" s="45">
        <v>3</v>
      </c>
      <c r="G327" s="45">
        <v>9</v>
      </c>
      <c r="H327" s="45">
        <v>22</v>
      </c>
      <c r="I327" s="45">
        <v>35</v>
      </c>
      <c r="J327" s="46">
        <v>1152592.6599999999</v>
      </c>
      <c r="K327" s="15">
        <f t="shared" si="126"/>
        <v>37226</v>
      </c>
      <c r="L327" s="17">
        <f t="shared" si="127"/>
        <v>457</v>
      </c>
      <c r="M327" s="5">
        <f t="shared" si="129"/>
        <v>35</v>
      </c>
      <c r="N327" s="15">
        <f t="shared" si="128"/>
        <v>38292</v>
      </c>
    </row>
    <row r="328" spans="3:14" x14ac:dyDescent="0.2">
      <c r="C328">
        <v>327</v>
      </c>
      <c r="D328" s="2">
        <v>20</v>
      </c>
      <c r="E328" s="44">
        <v>37226</v>
      </c>
      <c r="F328" s="45">
        <v>8</v>
      </c>
      <c r="G328" s="45">
        <v>5</v>
      </c>
      <c r="H328" s="45">
        <v>19</v>
      </c>
      <c r="I328" s="45">
        <v>20</v>
      </c>
      <c r="J328" s="46">
        <v>617613.75</v>
      </c>
      <c r="K328" s="15">
        <f t="shared" si="126"/>
        <v>37226</v>
      </c>
      <c r="L328" s="17">
        <f t="shared" si="127"/>
        <v>457</v>
      </c>
      <c r="M328" s="5">
        <f t="shared" si="129"/>
        <v>20</v>
      </c>
      <c r="N328" s="15">
        <f t="shared" si="128"/>
        <v>37834</v>
      </c>
    </row>
    <row r="329" spans="3:14" x14ac:dyDescent="0.2">
      <c r="C329">
        <v>328</v>
      </c>
      <c r="D329" s="2">
        <v>33</v>
      </c>
      <c r="E329" s="44">
        <v>37226</v>
      </c>
      <c r="F329" s="45">
        <v>2</v>
      </c>
      <c r="G329" s="45">
        <v>26</v>
      </c>
      <c r="H329" s="45">
        <v>4</v>
      </c>
      <c r="I329" s="45">
        <v>33</v>
      </c>
      <c r="J329" s="46">
        <v>1201024.29</v>
      </c>
      <c r="K329" s="15">
        <f t="shared" si="126"/>
        <v>37226</v>
      </c>
      <c r="L329" s="17">
        <f t="shared" si="127"/>
        <v>457</v>
      </c>
      <c r="M329" s="5">
        <f t="shared" si="129"/>
        <v>33</v>
      </c>
      <c r="N329" s="15">
        <f t="shared" si="128"/>
        <v>38231</v>
      </c>
    </row>
    <row r="330" spans="3:14" x14ac:dyDescent="0.2">
      <c r="C330">
        <v>329</v>
      </c>
      <c r="D330" s="2">
        <v>33</v>
      </c>
      <c r="E330" s="44">
        <v>37257</v>
      </c>
      <c r="F330" s="45">
        <v>8</v>
      </c>
      <c r="G330" s="45">
        <v>9</v>
      </c>
      <c r="H330" s="45">
        <v>21</v>
      </c>
      <c r="I330" s="45">
        <v>33</v>
      </c>
      <c r="J330" s="46">
        <v>1132591.3799999999</v>
      </c>
      <c r="K330" s="15">
        <f t="shared" si="126"/>
        <v>37257</v>
      </c>
      <c r="L330" s="17">
        <f t="shared" si="127"/>
        <v>456</v>
      </c>
      <c r="M330" s="5">
        <f t="shared" si="129"/>
        <v>33</v>
      </c>
      <c r="N330" s="15">
        <f t="shared" si="128"/>
        <v>38261</v>
      </c>
    </row>
    <row r="331" spans="3:14" x14ac:dyDescent="0.2">
      <c r="C331">
        <v>330</v>
      </c>
      <c r="D331" s="2">
        <v>29</v>
      </c>
      <c r="E331" s="44">
        <v>37257</v>
      </c>
      <c r="F331" s="45">
        <v>15</v>
      </c>
      <c r="G331" s="45">
        <v>0</v>
      </c>
      <c r="H331" s="45">
        <v>14</v>
      </c>
      <c r="I331" s="45">
        <v>29</v>
      </c>
      <c r="J331" s="46">
        <v>1502751.06</v>
      </c>
      <c r="K331" s="15">
        <f t="shared" si="126"/>
        <v>37257</v>
      </c>
      <c r="L331" s="17">
        <f t="shared" si="127"/>
        <v>456</v>
      </c>
      <c r="M331" s="5">
        <f t="shared" si="129"/>
        <v>29</v>
      </c>
      <c r="N331" s="15">
        <f t="shared" si="128"/>
        <v>38139</v>
      </c>
    </row>
    <row r="332" spans="3:14" x14ac:dyDescent="0.2">
      <c r="C332">
        <v>331</v>
      </c>
      <c r="D332" s="2">
        <v>35</v>
      </c>
      <c r="E332" s="44">
        <v>37257</v>
      </c>
      <c r="F332" s="45">
        <v>2</v>
      </c>
      <c r="G332" s="45">
        <v>20</v>
      </c>
      <c r="H332" s="45">
        <v>3</v>
      </c>
      <c r="I332" s="45">
        <v>35</v>
      </c>
      <c r="J332" s="46">
        <v>816803.88</v>
      </c>
      <c r="K332" s="15">
        <f t="shared" si="126"/>
        <v>37257</v>
      </c>
      <c r="L332" s="17">
        <f t="shared" si="127"/>
        <v>456</v>
      </c>
      <c r="M332" s="5">
        <f t="shared" si="129"/>
        <v>35</v>
      </c>
      <c r="N332" s="15">
        <f t="shared" si="128"/>
        <v>38322</v>
      </c>
    </row>
    <row r="333" spans="3:14" x14ac:dyDescent="0.2">
      <c r="C333">
        <v>332</v>
      </c>
      <c r="D333" s="2">
        <v>25</v>
      </c>
      <c r="E333" s="44">
        <v>37257</v>
      </c>
      <c r="F333" s="45">
        <v>4</v>
      </c>
      <c r="G333" s="45">
        <v>1</v>
      </c>
      <c r="H333" s="45">
        <v>26</v>
      </c>
      <c r="I333" s="45">
        <v>25</v>
      </c>
      <c r="J333" s="46">
        <v>752641.71</v>
      </c>
      <c r="K333" s="15">
        <f t="shared" si="126"/>
        <v>37257</v>
      </c>
      <c r="L333" s="17">
        <f t="shared" si="127"/>
        <v>456</v>
      </c>
      <c r="M333" s="5">
        <f t="shared" si="129"/>
        <v>25</v>
      </c>
      <c r="N333" s="15">
        <f t="shared" si="128"/>
        <v>38018</v>
      </c>
    </row>
    <row r="334" spans="3:14" x14ac:dyDescent="0.2">
      <c r="C334">
        <v>333</v>
      </c>
      <c r="D334" s="2">
        <v>25</v>
      </c>
      <c r="E334" s="44">
        <v>37257</v>
      </c>
      <c r="F334" s="45">
        <v>0</v>
      </c>
      <c r="G334" s="45">
        <v>15</v>
      </c>
      <c r="H334" s="45">
        <v>0</v>
      </c>
      <c r="I334" s="45">
        <v>25</v>
      </c>
      <c r="J334" s="46">
        <v>721912.74</v>
      </c>
      <c r="K334" s="15">
        <f t="shared" si="126"/>
        <v>37257</v>
      </c>
      <c r="L334" s="17">
        <f t="shared" si="127"/>
        <v>456</v>
      </c>
      <c r="M334" s="5">
        <f t="shared" si="129"/>
        <v>25</v>
      </c>
      <c r="N334" s="15">
        <f t="shared" si="128"/>
        <v>38018</v>
      </c>
    </row>
    <row r="335" spans="3:14" x14ac:dyDescent="0.2">
      <c r="C335">
        <v>334</v>
      </c>
      <c r="D335" s="2">
        <v>30</v>
      </c>
      <c r="E335" s="44">
        <v>37257</v>
      </c>
      <c r="F335" s="45">
        <v>18</v>
      </c>
      <c r="G335" s="45">
        <v>21</v>
      </c>
      <c r="H335" s="45">
        <v>18</v>
      </c>
      <c r="I335" s="45">
        <v>30</v>
      </c>
      <c r="J335" s="46">
        <v>839540.03</v>
      </c>
      <c r="K335" s="15">
        <f t="shared" si="126"/>
        <v>37257</v>
      </c>
      <c r="L335" s="17">
        <f t="shared" si="127"/>
        <v>456</v>
      </c>
      <c r="M335" s="5">
        <f t="shared" si="129"/>
        <v>30</v>
      </c>
      <c r="N335" s="15">
        <f t="shared" si="128"/>
        <v>38169</v>
      </c>
    </row>
    <row r="336" spans="3:14" x14ac:dyDescent="0.2">
      <c r="C336">
        <v>335</v>
      </c>
      <c r="D336" s="2">
        <v>35</v>
      </c>
      <c r="E336" s="44">
        <v>37257</v>
      </c>
      <c r="F336" s="45">
        <v>14</v>
      </c>
      <c r="G336" s="45">
        <v>2</v>
      </c>
      <c r="H336" s="45">
        <v>18</v>
      </c>
      <c r="I336" s="45">
        <v>35</v>
      </c>
      <c r="J336" s="46">
        <v>1036038.87</v>
      </c>
      <c r="K336" s="15">
        <f t="shared" si="126"/>
        <v>37257</v>
      </c>
      <c r="L336" s="17">
        <f t="shared" si="127"/>
        <v>456</v>
      </c>
      <c r="M336" s="5">
        <f t="shared" si="129"/>
        <v>35</v>
      </c>
      <c r="N336" s="15">
        <f t="shared" si="128"/>
        <v>38322</v>
      </c>
    </row>
    <row r="337" spans="3:14" x14ac:dyDescent="0.2">
      <c r="C337">
        <v>336</v>
      </c>
      <c r="D337" s="2">
        <v>30</v>
      </c>
      <c r="E337" s="44">
        <v>37257</v>
      </c>
      <c r="F337" s="45">
        <v>1</v>
      </c>
      <c r="G337" s="45">
        <v>32</v>
      </c>
      <c r="H337" s="45">
        <v>34</v>
      </c>
      <c r="I337" s="45">
        <v>30</v>
      </c>
      <c r="J337" s="46">
        <v>1007403.06</v>
      </c>
      <c r="K337" s="15">
        <f t="shared" si="126"/>
        <v>37257</v>
      </c>
      <c r="L337" s="17">
        <f t="shared" si="127"/>
        <v>456</v>
      </c>
      <c r="M337" s="5">
        <f t="shared" si="129"/>
        <v>30</v>
      </c>
      <c r="N337" s="15">
        <f t="shared" si="128"/>
        <v>38169</v>
      </c>
    </row>
    <row r="338" spans="3:14" x14ac:dyDescent="0.2">
      <c r="C338">
        <v>337</v>
      </c>
      <c r="D338" s="2">
        <v>35</v>
      </c>
      <c r="E338" s="44">
        <v>37257</v>
      </c>
      <c r="F338" s="45">
        <v>4</v>
      </c>
      <c r="G338" s="45">
        <v>18</v>
      </c>
      <c r="H338" s="45">
        <v>9</v>
      </c>
      <c r="I338" s="45">
        <v>35</v>
      </c>
      <c r="J338" s="46">
        <v>625368.72</v>
      </c>
      <c r="K338" s="15">
        <f t="shared" si="126"/>
        <v>37257</v>
      </c>
      <c r="L338" s="17">
        <f t="shared" si="127"/>
        <v>456</v>
      </c>
      <c r="M338" s="5">
        <f t="shared" si="129"/>
        <v>35</v>
      </c>
      <c r="N338" s="15">
        <f t="shared" si="128"/>
        <v>38322</v>
      </c>
    </row>
    <row r="339" spans="3:14" x14ac:dyDescent="0.2">
      <c r="C339">
        <v>338</v>
      </c>
      <c r="D339" s="2">
        <v>33</v>
      </c>
      <c r="E339" s="44">
        <v>37257</v>
      </c>
      <c r="F339" s="45">
        <v>2</v>
      </c>
      <c r="G339" s="45">
        <v>9</v>
      </c>
      <c r="H339" s="45">
        <v>26</v>
      </c>
      <c r="I339" s="45">
        <v>33</v>
      </c>
      <c r="J339" s="46">
        <v>992608.81</v>
      </c>
      <c r="K339" s="15">
        <f t="shared" si="126"/>
        <v>37257</v>
      </c>
      <c r="L339" s="17">
        <f t="shared" si="127"/>
        <v>456</v>
      </c>
      <c r="M339" s="5">
        <f t="shared" si="129"/>
        <v>33</v>
      </c>
      <c r="N339" s="15">
        <f t="shared" si="128"/>
        <v>38261</v>
      </c>
    </row>
    <row r="340" spans="3:14" x14ac:dyDescent="0.2">
      <c r="C340">
        <v>339</v>
      </c>
      <c r="D340" s="2">
        <v>18</v>
      </c>
      <c r="E340" s="44">
        <v>37257</v>
      </c>
      <c r="F340" s="45">
        <v>2</v>
      </c>
      <c r="G340" s="45">
        <v>34</v>
      </c>
      <c r="H340" s="45">
        <v>20</v>
      </c>
      <c r="I340" s="45">
        <v>18</v>
      </c>
      <c r="J340" s="46">
        <v>632802.44999999995</v>
      </c>
      <c r="K340" s="15">
        <f t="shared" si="126"/>
        <v>37257</v>
      </c>
      <c r="L340" s="17">
        <f t="shared" si="127"/>
        <v>456</v>
      </c>
      <c r="M340" s="5">
        <f t="shared" si="129"/>
        <v>18</v>
      </c>
      <c r="N340" s="15">
        <f t="shared" si="128"/>
        <v>37803</v>
      </c>
    </row>
    <row r="341" spans="3:14" x14ac:dyDescent="0.2">
      <c r="C341">
        <v>340</v>
      </c>
      <c r="D341" s="2">
        <v>34</v>
      </c>
      <c r="E341" s="44">
        <v>37257</v>
      </c>
      <c r="F341" s="45">
        <v>19</v>
      </c>
      <c r="G341" s="45">
        <v>19</v>
      </c>
      <c r="H341" s="45">
        <v>11</v>
      </c>
      <c r="I341" s="45">
        <v>34</v>
      </c>
      <c r="J341" s="46">
        <v>1367020.57</v>
      </c>
      <c r="K341" s="15">
        <f t="shared" si="126"/>
        <v>37257</v>
      </c>
      <c r="L341" s="17">
        <f t="shared" si="127"/>
        <v>456</v>
      </c>
      <c r="M341" s="5">
        <f t="shared" si="129"/>
        <v>34</v>
      </c>
      <c r="N341" s="15">
        <f t="shared" si="128"/>
        <v>38292</v>
      </c>
    </row>
    <row r="342" spans="3:14" x14ac:dyDescent="0.2">
      <c r="C342">
        <v>341</v>
      </c>
      <c r="D342" s="2">
        <v>30</v>
      </c>
      <c r="E342" s="44">
        <v>37257</v>
      </c>
      <c r="F342" s="45">
        <v>12</v>
      </c>
      <c r="G342" s="45">
        <v>14</v>
      </c>
      <c r="H342" s="45">
        <v>16</v>
      </c>
      <c r="I342" s="45">
        <v>30</v>
      </c>
      <c r="J342" s="46">
        <v>1222183.32</v>
      </c>
      <c r="K342" s="15">
        <f t="shared" si="126"/>
        <v>37257</v>
      </c>
      <c r="L342" s="17">
        <f t="shared" si="127"/>
        <v>456</v>
      </c>
      <c r="M342" s="5">
        <f t="shared" si="129"/>
        <v>30</v>
      </c>
      <c r="N342" s="15">
        <f t="shared" si="128"/>
        <v>38169</v>
      </c>
    </row>
    <row r="343" spans="3:14" x14ac:dyDescent="0.2">
      <c r="C343">
        <v>342</v>
      </c>
      <c r="D343" s="2">
        <v>19</v>
      </c>
      <c r="E343" s="44">
        <v>37257</v>
      </c>
      <c r="F343" s="45">
        <v>6</v>
      </c>
      <c r="G343" s="45">
        <v>19</v>
      </c>
      <c r="H343" s="45">
        <v>3</v>
      </c>
      <c r="I343" s="45">
        <v>19</v>
      </c>
      <c r="J343" s="46">
        <v>1489321.13</v>
      </c>
      <c r="K343" s="15">
        <f t="shared" si="126"/>
        <v>37257</v>
      </c>
      <c r="L343" s="17">
        <f t="shared" si="127"/>
        <v>456</v>
      </c>
      <c r="M343" s="5">
        <f t="shared" si="129"/>
        <v>19</v>
      </c>
      <c r="N343" s="15">
        <f t="shared" si="128"/>
        <v>37834</v>
      </c>
    </row>
    <row r="344" spans="3:14" x14ac:dyDescent="0.2">
      <c r="C344">
        <v>343</v>
      </c>
      <c r="D344" s="2">
        <v>30</v>
      </c>
      <c r="E344" s="44">
        <v>37257</v>
      </c>
      <c r="F344" s="45">
        <v>1</v>
      </c>
      <c r="G344" s="45">
        <v>5</v>
      </c>
      <c r="H344" s="45">
        <v>10</v>
      </c>
      <c r="I344" s="45">
        <v>30</v>
      </c>
      <c r="J344" s="46">
        <v>1351188.76</v>
      </c>
      <c r="K344" s="15">
        <f t="shared" si="126"/>
        <v>37257</v>
      </c>
      <c r="L344" s="17">
        <f t="shared" si="127"/>
        <v>456</v>
      </c>
      <c r="M344" s="5">
        <f t="shared" si="129"/>
        <v>30</v>
      </c>
      <c r="N344" s="15">
        <f t="shared" si="128"/>
        <v>38169</v>
      </c>
    </row>
    <row r="345" spans="3:14" x14ac:dyDescent="0.2">
      <c r="C345">
        <v>344</v>
      </c>
      <c r="D345" s="2">
        <v>33</v>
      </c>
      <c r="E345" s="44">
        <v>37257</v>
      </c>
      <c r="F345" s="45">
        <v>1</v>
      </c>
      <c r="G345" s="45">
        <v>21</v>
      </c>
      <c r="H345" s="45">
        <v>24</v>
      </c>
      <c r="I345" s="45">
        <v>33</v>
      </c>
      <c r="J345" s="46">
        <v>854123.16</v>
      </c>
      <c r="K345" s="15">
        <f t="shared" si="126"/>
        <v>37257</v>
      </c>
      <c r="L345" s="17">
        <f t="shared" si="127"/>
        <v>456</v>
      </c>
      <c r="M345" s="5">
        <f t="shared" si="129"/>
        <v>33</v>
      </c>
      <c r="N345" s="15">
        <f t="shared" si="128"/>
        <v>38261</v>
      </c>
    </row>
    <row r="346" spans="3:14" x14ac:dyDescent="0.2">
      <c r="C346">
        <v>345</v>
      </c>
      <c r="D346" s="2">
        <v>34</v>
      </c>
      <c r="E346" s="44">
        <v>37257</v>
      </c>
      <c r="F346" s="45">
        <v>5</v>
      </c>
      <c r="G346" s="45">
        <v>9</v>
      </c>
      <c r="H346" s="45">
        <v>14</v>
      </c>
      <c r="I346" s="45">
        <v>34</v>
      </c>
      <c r="J346" s="46">
        <v>1188908.19</v>
      </c>
      <c r="K346" s="15">
        <f t="shared" si="126"/>
        <v>37257</v>
      </c>
      <c r="L346" s="17">
        <f t="shared" si="127"/>
        <v>456</v>
      </c>
      <c r="M346" s="5">
        <f t="shared" si="129"/>
        <v>34</v>
      </c>
      <c r="N346" s="15">
        <f t="shared" si="128"/>
        <v>38292</v>
      </c>
    </row>
    <row r="347" spans="3:14" x14ac:dyDescent="0.2">
      <c r="C347">
        <v>346</v>
      </c>
      <c r="D347" s="2">
        <v>26</v>
      </c>
      <c r="E347" s="44">
        <v>37257</v>
      </c>
      <c r="F347" s="45">
        <v>0</v>
      </c>
      <c r="G347" s="45">
        <v>2</v>
      </c>
      <c r="H347" s="45">
        <v>28</v>
      </c>
      <c r="I347" s="45">
        <v>26</v>
      </c>
      <c r="J347" s="46">
        <v>930597.08</v>
      </c>
      <c r="K347" s="15">
        <f t="shared" si="126"/>
        <v>37257</v>
      </c>
      <c r="L347" s="17">
        <f t="shared" si="127"/>
        <v>456</v>
      </c>
      <c r="M347" s="5">
        <f t="shared" si="129"/>
        <v>26</v>
      </c>
      <c r="N347" s="15">
        <f t="shared" si="128"/>
        <v>38047</v>
      </c>
    </row>
    <row r="348" spans="3:14" x14ac:dyDescent="0.2">
      <c r="C348">
        <v>347</v>
      </c>
      <c r="D348" s="2">
        <v>31</v>
      </c>
      <c r="E348" s="44">
        <v>37257</v>
      </c>
      <c r="F348" s="45">
        <v>5</v>
      </c>
      <c r="G348" s="45">
        <v>0</v>
      </c>
      <c r="H348" s="45">
        <v>16</v>
      </c>
      <c r="I348" s="45">
        <v>31</v>
      </c>
      <c r="J348" s="46">
        <v>631051.96</v>
      </c>
      <c r="K348" s="15">
        <f t="shared" si="126"/>
        <v>37257</v>
      </c>
      <c r="L348" s="17">
        <f t="shared" si="127"/>
        <v>456</v>
      </c>
      <c r="M348" s="5">
        <f t="shared" si="129"/>
        <v>31</v>
      </c>
      <c r="N348" s="15">
        <f t="shared" si="128"/>
        <v>38200</v>
      </c>
    </row>
    <row r="349" spans="3:14" x14ac:dyDescent="0.2">
      <c r="C349">
        <v>348</v>
      </c>
      <c r="D349" s="2">
        <v>36</v>
      </c>
      <c r="E349" s="44">
        <v>37257</v>
      </c>
      <c r="F349" s="45">
        <v>7</v>
      </c>
      <c r="G349" s="45">
        <v>32</v>
      </c>
      <c r="H349" s="45">
        <v>11</v>
      </c>
      <c r="I349" s="45">
        <v>36</v>
      </c>
      <c r="J349" s="46">
        <v>959451.44</v>
      </c>
      <c r="K349" s="15">
        <f t="shared" si="126"/>
        <v>37257</v>
      </c>
      <c r="L349" s="17">
        <f t="shared" si="127"/>
        <v>456</v>
      </c>
      <c r="M349" s="5">
        <f t="shared" si="129"/>
        <v>36</v>
      </c>
      <c r="N349" s="15">
        <f t="shared" si="128"/>
        <v>38353</v>
      </c>
    </row>
    <row r="350" spans="3:14" x14ac:dyDescent="0.2">
      <c r="C350">
        <v>349</v>
      </c>
      <c r="D350" s="2">
        <v>24</v>
      </c>
      <c r="E350" s="44">
        <v>37257</v>
      </c>
      <c r="F350" s="45">
        <v>19</v>
      </c>
      <c r="G350" s="45">
        <v>17</v>
      </c>
      <c r="H350" s="45">
        <v>23</v>
      </c>
      <c r="I350" s="45">
        <v>24</v>
      </c>
      <c r="J350" s="46">
        <v>1280947.6299999999</v>
      </c>
      <c r="K350" s="15">
        <f t="shared" si="126"/>
        <v>37257</v>
      </c>
      <c r="L350" s="17">
        <f t="shared" si="127"/>
        <v>456</v>
      </c>
      <c r="M350" s="5">
        <f t="shared" si="129"/>
        <v>24</v>
      </c>
      <c r="N350" s="15">
        <f t="shared" si="128"/>
        <v>37987</v>
      </c>
    </row>
    <row r="351" spans="3:14" x14ac:dyDescent="0.2">
      <c r="C351">
        <v>350</v>
      </c>
      <c r="D351" s="2">
        <v>32</v>
      </c>
      <c r="E351" s="44">
        <v>37288</v>
      </c>
      <c r="F351" s="45">
        <v>1</v>
      </c>
      <c r="G351" s="45">
        <v>32</v>
      </c>
      <c r="H351" s="45">
        <v>19</v>
      </c>
      <c r="I351" s="45">
        <v>32</v>
      </c>
      <c r="J351" s="46">
        <v>1093544.95</v>
      </c>
      <c r="K351" s="15">
        <f t="shared" si="126"/>
        <v>37288</v>
      </c>
      <c r="L351" s="17">
        <f t="shared" si="127"/>
        <v>455</v>
      </c>
      <c r="M351" s="5">
        <f t="shared" si="129"/>
        <v>32</v>
      </c>
      <c r="N351" s="15">
        <f t="shared" si="128"/>
        <v>38261</v>
      </c>
    </row>
    <row r="352" spans="3:14" x14ac:dyDescent="0.2">
      <c r="C352">
        <v>351</v>
      </c>
      <c r="D352" s="2">
        <v>33</v>
      </c>
      <c r="E352" s="44">
        <v>37288</v>
      </c>
      <c r="F352" s="45">
        <v>3</v>
      </c>
      <c r="G352" s="45">
        <v>0</v>
      </c>
      <c r="H352" s="45">
        <v>24</v>
      </c>
      <c r="I352" s="45">
        <v>33</v>
      </c>
      <c r="J352" s="46">
        <v>1270008.69</v>
      </c>
      <c r="K352" s="15">
        <f t="shared" si="126"/>
        <v>37288</v>
      </c>
      <c r="L352" s="17">
        <f t="shared" si="127"/>
        <v>455</v>
      </c>
      <c r="M352" s="5">
        <f t="shared" si="129"/>
        <v>33</v>
      </c>
      <c r="N352" s="15">
        <f t="shared" si="128"/>
        <v>38292</v>
      </c>
    </row>
    <row r="353" spans="3:14" x14ac:dyDescent="0.2">
      <c r="C353">
        <v>352</v>
      </c>
      <c r="D353" s="2">
        <v>33</v>
      </c>
      <c r="E353" s="44">
        <v>37288</v>
      </c>
      <c r="F353" s="45">
        <v>1</v>
      </c>
      <c r="G353" s="45">
        <v>17</v>
      </c>
      <c r="H353" s="45">
        <v>12</v>
      </c>
      <c r="I353" s="45">
        <v>33</v>
      </c>
      <c r="J353" s="46">
        <v>1191364.18</v>
      </c>
      <c r="K353" s="15">
        <f t="shared" si="126"/>
        <v>37288</v>
      </c>
      <c r="L353" s="17">
        <f t="shared" si="127"/>
        <v>455</v>
      </c>
      <c r="M353" s="5">
        <f t="shared" si="129"/>
        <v>33</v>
      </c>
      <c r="N353" s="15">
        <f t="shared" si="128"/>
        <v>38292</v>
      </c>
    </row>
    <row r="354" spans="3:14" x14ac:dyDescent="0.2">
      <c r="C354">
        <v>353</v>
      </c>
      <c r="D354" s="2">
        <v>12</v>
      </c>
      <c r="E354" s="44">
        <v>37288</v>
      </c>
      <c r="F354" s="45">
        <v>35</v>
      </c>
      <c r="G354" s="45">
        <v>25</v>
      </c>
      <c r="H354" s="45">
        <v>22</v>
      </c>
      <c r="I354" s="45">
        <v>12</v>
      </c>
      <c r="J354" s="46">
        <v>1433273.78</v>
      </c>
      <c r="K354" s="15">
        <f t="shared" si="126"/>
        <v>37288</v>
      </c>
      <c r="L354" s="17">
        <f t="shared" si="127"/>
        <v>455</v>
      </c>
      <c r="M354" s="5">
        <f t="shared" si="129"/>
        <v>12</v>
      </c>
      <c r="N354" s="15">
        <f t="shared" si="128"/>
        <v>37653</v>
      </c>
    </row>
    <row r="355" spans="3:14" x14ac:dyDescent="0.2">
      <c r="C355">
        <v>354</v>
      </c>
      <c r="D355" s="2">
        <v>26</v>
      </c>
      <c r="E355" s="44">
        <v>37288</v>
      </c>
      <c r="F355" s="45">
        <v>3</v>
      </c>
      <c r="G355" s="45">
        <v>4</v>
      </c>
      <c r="H355" s="45">
        <v>17</v>
      </c>
      <c r="I355" s="45">
        <v>26</v>
      </c>
      <c r="J355" s="46">
        <v>1025259.06</v>
      </c>
      <c r="K355" s="15">
        <f t="shared" si="126"/>
        <v>37288</v>
      </c>
      <c r="L355" s="17">
        <f t="shared" si="127"/>
        <v>455</v>
      </c>
      <c r="M355" s="5">
        <f t="shared" si="129"/>
        <v>26</v>
      </c>
      <c r="N355" s="15">
        <f t="shared" si="128"/>
        <v>38078</v>
      </c>
    </row>
    <row r="356" spans="3:14" x14ac:dyDescent="0.2">
      <c r="C356">
        <v>355</v>
      </c>
      <c r="D356" s="2">
        <v>36</v>
      </c>
      <c r="E356" s="44">
        <v>37288</v>
      </c>
      <c r="F356" s="45">
        <v>1</v>
      </c>
      <c r="G356" s="45">
        <v>34</v>
      </c>
      <c r="H356" s="45">
        <v>30</v>
      </c>
      <c r="I356" s="45">
        <v>36</v>
      </c>
      <c r="J356" s="46">
        <v>543225.36</v>
      </c>
      <c r="K356" s="15">
        <f t="shared" si="126"/>
        <v>37288</v>
      </c>
      <c r="L356" s="17">
        <f t="shared" si="127"/>
        <v>455</v>
      </c>
      <c r="M356" s="5">
        <f t="shared" si="129"/>
        <v>36</v>
      </c>
      <c r="N356" s="15">
        <f t="shared" si="128"/>
        <v>38384</v>
      </c>
    </row>
    <row r="357" spans="3:14" x14ac:dyDescent="0.2">
      <c r="C357">
        <v>356</v>
      </c>
      <c r="D357" s="2">
        <v>36</v>
      </c>
      <c r="E357" s="44">
        <v>37288</v>
      </c>
      <c r="F357" s="45">
        <v>1</v>
      </c>
      <c r="G357" s="45">
        <v>27</v>
      </c>
      <c r="H357" s="45">
        <v>29</v>
      </c>
      <c r="I357" s="45">
        <v>36</v>
      </c>
      <c r="J357" s="46">
        <v>1220646.08</v>
      </c>
      <c r="K357" s="15">
        <f t="shared" si="126"/>
        <v>37288</v>
      </c>
      <c r="L357" s="17">
        <f t="shared" si="127"/>
        <v>455</v>
      </c>
      <c r="M357" s="5">
        <f t="shared" si="129"/>
        <v>36</v>
      </c>
      <c r="N357" s="15">
        <f t="shared" si="128"/>
        <v>38384</v>
      </c>
    </row>
    <row r="358" spans="3:14" x14ac:dyDescent="0.2">
      <c r="C358">
        <v>357</v>
      </c>
      <c r="D358" s="2">
        <v>21</v>
      </c>
      <c r="E358" s="44">
        <v>37288</v>
      </c>
      <c r="F358" s="45">
        <v>10</v>
      </c>
      <c r="G358" s="45">
        <v>30</v>
      </c>
      <c r="H358" s="45">
        <v>18</v>
      </c>
      <c r="I358" s="45">
        <v>21</v>
      </c>
      <c r="J358" s="46">
        <v>1308564.98</v>
      </c>
      <c r="K358" s="15">
        <f t="shared" si="126"/>
        <v>37288</v>
      </c>
      <c r="L358" s="17">
        <f t="shared" si="127"/>
        <v>455</v>
      </c>
      <c r="M358" s="5">
        <f t="shared" si="129"/>
        <v>21</v>
      </c>
      <c r="N358" s="15">
        <f t="shared" si="128"/>
        <v>37926</v>
      </c>
    </row>
    <row r="359" spans="3:14" x14ac:dyDescent="0.2">
      <c r="C359">
        <v>358</v>
      </c>
      <c r="D359" s="2">
        <v>19</v>
      </c>
      <c r="E359" s="44">
        <v>37288</v>
      </c>
      <c r="F359" s="45">
        <v>5</v>
      </c>
      <c r="G359" s="45">
        <v>10</v>
      </c>
      <c r="H359" s="45">
        <v>11</v>
      </c>
      <c r="I359" s="45">
        <v>19</v>
      </c>
      <c r="J359" s="46">
        <v>596526.03</v>
      </c>
      <c r="K359" s="15">
        <f t="shared" si="126"/>
        <v>37288</v>
      </c>
      <c r="L359" s="17">
        <f t="shared" si="127"/>
        <v>455</v>
      </c>
      <c r="M359" s="5">
        <f t="shared" si="129"/>
        <v>19</v>
      </c>
      <c r="N359" s="15">
        <f t="shared" si="128"/>
        <v>37865</v>
      </c>
    </row>
    <row r="360" spans="3:14" x14ac:dyDescent="0.2">
      <c r="C360">
        <v>359</v>
      </c>
      <c r="D360" s="2">
        <v>18</v>
      </c>
      <c r="E360" s="44">
        <v>37288</v>
      </c>
      <c r="F360" s="45">
        <v>6</v>
      </c>
      <c r="G360" s="45">
        <v>28</v>
      </c>
      <c r="H360" s="45">
        <v>26</v>
      </c>
      <c r="I360" s="45">
        <v>18</v>
      </c>
      <c r="J360" s="46">
        <v>1265864.82</v>
      </c>
      <c r="K360" s="15">
        <f t="shared" si="126"/>
        <v>37288</v>
      </c>
      <c r="L360" s="17">
        <f t="shared" si="127"/>
        <v>455</v>
      </c>
      <c r="M360" s="5">
        <f t="shared" si="129"/>
        <v>18</v>
      </c>
      <c r="N360" s="15">
        <f t="shared" si="128"/>
        <v>37834</v>
      </c>
    </row>
    <row r="361" spans="3:14" x14ac:dyDescent="0.2">
      <c r="C361">
        <v>360</v>
      </c>
      <c r="D361" s="2">
        <v>31</v>
      </c>
      <c r="E361" s="44">
        <v>37288</v>
      </c>
      <c r="F361" s="45">
        <v>26</v>
      </c>
      <c r="G361" s="45">
        <v>8</v>
      </c>
      <c r="H361" s="45">
        <v>16</v>
      </c>
      <c r="I361" s="45">
        <v>31</v>
      </c>
      <c r="J361" s="46">
        <v>839267.38</v>
      </c>
      <c r="K361" s="15">
        <f t="shared" si="126"/>
        <v>37288</v>
      </c>
      <c r="L361" s="17">
        <f t="shared" si="127"/>
        <v>455</v>
      </c>
      <c r="M361" s="5">
        <f t="shared" si="129"/>
        <v>31</v>
      </c>
      <c r="N361" s="15">
        <f t="shared" si="128"/>
        <v>38231</v>
      </c>
    </row>
    <row r="362" spans="3:14" x14ac:dyDescent="0.2">
      <c r="C362">
        <v>361</v>
      </c>
      <c r="D362" s="2">
        <v>26</v>
      </c>
      <c r="E362" s="44">
        <v>37288</v>
      </c>
      <c r="F362" s="45">
        <v>4</v>
      </c>
      <c r="G362" s="45">
        <v>36</v>
      </c>
      <c r="H362" s="45">
        <v>25</v>
      </c>
      <c r="I362" s="45">
        <v>26</v>
      </c>
      <c r="J362" s="46">
        <v>1066077.19</v>
      </c>
      <c r="K362" s="15">
        <f t="shared" si="126"/>
        <v>37288</v>
      </c>
      <c r="L362" s="17">
        <f t="shared" si="127"/>
        <v>455</v>
      </c>
      <c r="M362" s="5">
        <f t="shared" si="129"/>
        <v>26</v>
      </c>
      <c r="N362" s="15">
        <f t="shared" si="128"/>
        <v>38078</v>
      </c>
    </row>
    <row r="363" spans="3:14" x14ac:dyDescent="0.2">
      <c r="C363">
        <v>362</v>
      </c>
      <c r="D363" s="2">
        <v>34</v>
      </c>
      <c r="E363" s="44">
        <v>37288</v>
      </c>
      <c r="F363" s="45">
        <v>9</v>
      </c>
      <c r="G363" s="45">
        <v>2</v>
      </c>
      <c r="H363" s="45">
        <v>21</v>
      </c>
      <c r="I363" s="45">
        <v>34</v>
      </c>
      <c r="J363" s="46">
        <v>1337532.8600000001</v>
      </c>
      <c r="K363" s="15">
        <f t="shared" si="126"/>
        <v>37288</v>
      </c>
      <c r="L363" s="17">
        <f t="shared" si="127"/>
        <v>455</v>
      </c>
      <c r="M363" s="5">
        <f t="shared" si="129"/>
        <v>34</v>
      </c>
      <c r="N363" s="15">
        <f t="shared" si="128"/>
        <v>38322</v>
      </c>
    </row>
    <row r="364" spans="3:14" x14ac:dyDescent="0.2">
      <c r="C364">
        <v>363</v>
      </c>
      <c r="D364" s="2">
        <v>34</v>
      </c>
      <c r="E364" s="44">
        <v>37288</v>
      </c>
      <c r="F364" s="45">
        <v>6</v>
      </c>
      <c r="G364" s="45">
        <v>31</v>
      </c>
      <c r="H364" s="45">
        <v>21</v>
      </c>
      <c r="I364" s="45">
        <v>34</v>
      </c>
      <c r="J364" s="46">
        <v>1054517.6299999999</v>
      </c>
      <c r="K364" s="15">
        <f t="shared" si="126"/>
        <v>37288</v>
      </c>
      <c r="L364" s="17">
        <f t="shared" si="127"/>
        <v>455</v>
      </c>
      <c r="M364" s="5">
        <f t="shared" si="129"/>
        <v>34</v>
      </c>
      <c r="N364" s="15">
        <f t="shared" si="128"/>
        <v>38322</v>
      </c>
    </row>
    <row r="365" spans="3:14" x14ac:dyDescent="0.2">
      <c r="C365">
        <v>364</v>
      </c>
      <c r="D365" s="2">
        <v>35</v>
      </c>
      <c r="E365" s="44">
        <v>37288</v>
      </c>
      <c r="F365" s="45">
        <v>4</v>
      </c>
      <c r="G365" s="45">
        <v>29</v>
      </c>
      <c r="H365" s="45">
        <v>14</v>
      </c>
      <c r="I365" s="45">
        <v>35</v>
      </c>
      <c r="J365" s="46">
        <v>696429.93</v>
      </c>
      <c r="K365" s="15">
        <f t="shared" si="126"/>
        <v>37288</v>
      </c>
      <c r="L365" s="17">
        <f t="shared" si="127"/>
        <v>455</v>
      </c>
      <c r="M365" s="5">
        <f t="shared" si="129"/>
        <v>35</v>
      </c>
      <c r="N365" s="15">
        <f t="shared" si="128"/>
        <v>38353</v>
      </c>
    </row>
    <row r="366" spans="3:14" x14ac:dyDescent="0.2">
      <c r="C366">
        <v>365</v>
      </c>
      <c r="D366" s="2">
        <v>35</v>
      </c>
      <c r="E366" s="44">
        <v>37288</v>
      </c>
      <c r="F366" s="45">
        <v>5</v>
      </c>
      <c r="G366" s="45">
        <v>21</v>
      </c>
      <c r="H366" s="45">
        <v>14</v>
      </c>
      <c r="I366" s="45">
        <v>35</v>
      </c>
      <c r="J366" s="46">
        <v>945031.68000000005</v>
      </c>
      <c r="K366" s="15">
        <f t="shared" si="126"/>
        <v>37288</v>
      </c>
      <c r="L366" s="17">
        <f t="shared" si="127"/>
        <v>455</v>
      </c>
      <c r="M366" s="5">
        <f t="shared" si="129"/>
        <v>35</v>
      </c>
      <c r="N366" s="15">
        <f t="shared" si="128"/>
        <v>38353</v>
      </c>
    </row>
    <row r="367" spans="3:14" x14ac:dyDescent="0.2">
      <c r="C367">
        <v>366</v>
      </c>
      <c r="D367" s="2">
        <v>32</v>
      </c>
      <c r="E367" s="44">
        <v>37288</v>
      </c>
      <c r="F367" s="45">
        <v>3</v>
      </c>
      <c r="G367" s="45">
        <v>15</v>
      </c>
      <c r="H367" s="45">
        <v>29</v>
      </c>
      <c r="I367" s="45">
        <v>32</v>
      </c>
      <c r="J367" s="46">
        <v>1091253.4099999999</v>
      </c>
      <c r="K367" s="15">
        <f t="shared" si="126"/>
        <v>37288</v>
      </c>
      <c r="L367" s="17">
        <f t="shared" si="127"/>
        <v>455</v>
      </c>
      <c r="M367" s="5">
        <f t="shared" si="129"/>
        <v>32</v>
      </c>
      <c r="N367" s="15">
        <f t="shared" si="128"/>
        <v>38261</v>
      </c>
    </row>
    <row r="368" spans="3:14" x14ac:dyDescent="0.2">
      <c r="C368">
        <v>367</v>
      </c>
      <c r="D368" s="2">
        <v>26</v>
      </c>
      <c r="E368" s="44">
        <v>37288</v>
      </c>
      <c r="F368" s="45">
        <v>1</v>
      </c>
      <c r="G368" s="45">
        <v>23</v>
      </c>
      <c r="H368" s="45">
        <v>29</v>
      </c>
      <c r="I368" s="45">
        <v>26</v>
      </c>
      <c r="J368" s="46">
        <v>766100.29</v>
      </c>
      <c r="K368" s="15">
        <f t="shared" si="126"/>
        <v>37288</v>
      </c>
      <c r="L368" s="17">
        <f t="shared" si="127"/>
        <v>455</v>
      </c>
      <c r="M368" s="5">
        <f t="shared" si="129"/>
        <v>26</v>
      </c>
      <c r="N368" s="15">
        <f t="shared" si="128"/>
        <v>38078</v>
      </c>
    </row>
    <row r="369" spans="3:14" x14ac:dyDescent="0.2">
      <c r="C369">
        <v>368</v>
      </c>
      <c r="D369" s="2">
        <v>26</v>
      </c>
      <c r="E369" s="44">
        <v>37316</v>
      </c>
      <c r="F369" s="45">
        <v>4</v>
      </c>
      <c r="G369" s="45">
        <v>18</v>
      </c>
      <c r="H369" s="45">
        <v>14</v>
      </c>
      <c r="I369" s="45">
        <v>26</v>
      </c>
      <c r="J369" s="46">
        <v>1138554.7</v>
      </c>
      <c r="K369" s="15">
        <f t="shared" si="126"/>
        <v>37316</v>
      </c>
      <c r="L369" s="17">
        <f t="shared" si="127"/>
        <v>454</v>
      </c>
      <c r="M369" s="5">
        <f t="shared" si="129"/>
        <v>26</v>
      </c>
      <c r="N369" s="15">
        <f t="shared" si="128"/>
        <v>38108</v>
      </c>
    </row>
    <row r="370" spans="3:14" x14ac:dyDescent="0.2">
      <c r="C370">
        <v>369</v>
      </c>
      <c r="D370" s="2">
        <v>13</v>
      </c>
      <c r="E370" s="44">
        <v>37316</v>
      </c>
      <c r="F370" s="45">
        <v>12</v>
      </c>
      <c r="G370" s="45">
        <v>9</v>
      </c>
      <c r="H370" s="45">
        <v>11</v>
      </c>
      <c r="I370" s="45">
        <v>13</v>
      </c>
      <c r="J370" s="46">
        <v>972193.91</v>
      </c>
      <c r="K370" s="15">
        <f t="shared" si="126"/>
        <v>37316</v>
      </c>
      <c r="L370" s="17">
        <f t="shared" si="127"/>
        <v>454</v>
      </c>
      <c r="M370" s="5">
        <f t="shared" si="129"/>
        <v>13</v>
      </c>
      <c r="N370" s="15">
        <f t="shared" si="128"/>
        <v>37712</v>
      </c>
    </row>
    <row r="371" spans="3:14" x14ac:dyDescent="0.2">
      <c r="C371">
        <v>370</v>
      </c>
      <c r="D371" s="2">
        <v>35</v>
      </c>
      <c r="E371" s="44">
        <v>37316</v>
      </c>
      <c r="F371" s="45">
        <v>20</v>
      </c>
      <c r="G371" s="45">
        <v>20</v>
      </c>
      <c r="H371" s="45">
        <v>16</v>
      </c>
      <c r="I371" s="45">
        <v>35</v>
      </c>
      <c r="J371" s="46">
        <v>616896.38</v>
      </c>
      <c r="K371" s="15">
        <f t="shared" si="126"/>
        <v>37316</v>
      </c>
      <c r="L371" s="17">
        <f t="shared" si="127"/>
        <v>454</v>
      </c>
      <c r="M371" s="5">
        <f t="shared" si="129"/>
        <v>35</v>
      </c>
      <c r="N371" s="15">
        <f t="shared" si="128"/>
        <v>38384</v>
      </c>
    </row>
    <row r="372" spans="3:14" x14ac:dyDescent="0.2">
      <c r="C372">
        <v>371</v>
      </c>
      <c r="D372" s="2">
        <v>33</v>
      </c>
      <c r="E372" s="44">
        <v>37316</v>
      </c>
      <c r="F372" s="45">
        <v>23</v>
      </c>
      <c r="G372" s="45">
        <v>34</v>
      </c>
      <c r="H372" s="45">
        <v>11</v>
      </c>
      <c r="I372" s="45">
        <v>33</v>
      </c>
      <c r="J372" s="46">
        <v>1438377.77</v>
      </c>
      <c r="K372" s="15">
        <f t="shared" si="126"/>
        <v>37316</v>
      </c>
      <c r="L372" s="17">
        <f t="shared" si="127"/>
        <v>454</v>
      </c>
      <c r="M372" s="5">
        <f t="shared" si="129"/>
        <v>33</v>
      </c>
      <c r="N372" s="15">
        <f t="shared" si="128"/>
        <v>38322</v>
      </c>
    </row>
    <row r="373" spans="3:14" x14ac:dyDescent="0.2">
      <c r="C373">
        <v>372</v>
      </c>
      <c r="D373" s="2">
        <v>34</v>
      </c>
      <c r="E373" s="44">
        <v>37316</v>
      </c>
      <c r="F373" s="45">
        <v>1</v>
      </c>
      <c r="G373" s="45">
        <v>24</v>
      </c>
      <c r="H373" s="45">
        <v>17</v>
      </c>
      <c r="I373" s="45">
        <v>34</v>
      </c>
      <c r="J373" s="46">
        <v>1341344.67</v>
      </c>
      <c r="K373" s="15">
        <f t="shared" si="126"/>
        <v>37316</v>
      </c>
      <c r="L373" s="17">
        <f t="shared" si="127"/>
        <v>454</v>
      </c>
      <c r="M373" s="5">
        <f t="shared" si="129"/>
        <v>34</v>
      </c>
      <c r="N373" s="15">
        <f t="shared" si="128"/>
        <v>38353</v>
      </c>
    </row>
    <row r="374" spans="3:14" x14ac:dyDescent="0.2">
      <c r="C374">
        <v>373</v>
      </c>
      <c r="D374" s="2">
        <v>35</v>
      </c>
      <c r="E374" s="44">
        <v>37316</v>
      </c>
      <c r="F374" s="45">
        <v>4</v>
      </c>
      <c r="G374" s="45">
        <v>33</v>
      </c>
      <c r="H374" s="45">
        <v>21</v>
      </c>
      <c r="I374" s="45">
        <v>35</v>
      </c>
      <c r="J374" s="46">
        <v>1019434.72</v>
      </c>
      <c r="K374" s="15">
        <f t="shared" si="126"/>
        <v>37316</v>
      </c>
      <c r="L374" s="17">
        <f t="shared" si="127"/>
        <v>454</v>
      </c>
      <c r="M374" s="5">
        <f t="shared" si="129"/>
        <v>35</v>
      </c>
      <c r="N374" s="15">
        <f t="shared" si="128"/>
        <v>38384</v>
      </c>
    </row>
    <row r="375" spans="3:14" x14ac:dyDescent="0.2">
      <c r="C375">
        <v>374</v>
      </c>
      <c r="D375" s="2">
        <v>26</v>
      </c>
      <c r="E375" s="44">
        <v>37316</v>
      </c>
      <c r="F375" s="45">
        <v>4</v>
      </c>
      <c r="G375" s="45">
        <v>34</v>
      </c>
      <c r="H375" s="45">
        <v>24</v>
      </c>
      <c r="I375" s="45">
        <v>26</v>
      </c>
      <c r="J375" s="46">
        <v>1460357.49</v>
      </c>
      <c r="K375" s="15">
        <f t="shared" si="126"/>
        <v>37316</v>
      </c>
      <c r="L375" s="17">
        <f t="shared" si="127"/>
        <v>454</v>
      </c>
      <c r="M375" s="5">
        <f t="shared" si="129"/>
        <v>26</v>
      </c>
      <c r="N375" s="15">
        <f t="shared" si="128"/>
        <v>38108</v>
      </c>
    </row>
    <row r="376" spans="3:14" x14ac:dyDescent="0.2">
      <c r="C376">
        <v>375</v>
      </c>
      <c r="D376" s="2">
        <v>35</v>
      </c>
      <c r="E376" s="44">
        <v>37316</v>
      </c>
      <c r="F376" s="45">
        <v>5</v>
      </c>
      <c r="G376" s="45">
        <v>27</v>
      </c>
      <c r="H376" s="45">
        <v>18</v>
      </c>
      <c r="I376" s="45">
        <v>35</v>
      </c>
      <c r="J376" s="46">
        <v>1001034.47</v>
      </c>
      <c r="K376" s="15">
        <f t="shared" si="126"/>
        <v>37316</v>
      </c>
      <c r="L376" s="17">
        <f t="shared" si="127"/>
        <v>454</v>
      </c>
      <c r="M376" s="5">
        <f t="shared" si="129"/>
        <v>35</v>
      </c>
      <c r="N376" s="15">
        <f t="shared" si="128"/>
        <v>38384</v>
      </c>
    </row>
    <row r="377" spans="3:14" x14ac:dyDescent="0.2">
      <c r="C377">
        <v>376</v>
      </c>
      <c r="D377" s="2">
        <v>18</v>
      </c>
      <c r="E377" s="44">
        <v>37316</v>
      </c>
      <c r="F377" s="45">
        <v>1</v>
      </c>
      <c r="G377" s="45">
        <v>33</v>
      </c>
      <c r="H377" s="45">
        <v>1</v>
      </c>
      <c r="I377" s="45">
        <v>18</v>
      </c>
      <c r="J377" s="46">
        <v>1250491.32</v>
      </c>
      <c r="K377" s="15">
        <f t="shared" si="126"/>
        <v>37316</v>
      </c>
      <c r="L377" s="17">
        <f t="shared" si="127"/>
        <v>454</v>
      </c>
      <c r="M377" s="5">
        <f t="shared" si="129"/>
        <v>18</v>
      </c>
      <c r="N377" s="15">
        <f t="shared" si="128"/>
        <v>37865</v>
      </c>
    </row>
    <row r="378" spans="3:14" x14ac:dyDescent="0.2">
      <c r="C378">
        <v>377</v>
      </c>
      <c r="D378" s="2">
        <v>36</v>
      </c>
      <c r="E378" s="44">
        <v>37316</v>
      </c>
      <c r="F378" s="45">
        <v>7</v>
      </c>
      <c r="G378" s="45">
        <v>25</v>
      </c>
      <c r="H378" s="45">
        <v>15</v>
      </c>
      <c r="I378" s="45">
        <v>36</v>
      </c>
      <c r="J378" s="46">
        <v>1400185.37</v>
      </c>
      <c r="K378" s="15">
        <f t="shared" si="126"/>
        <v>37316</v>
      </c>
      <c r="L378" s="17">
        <f t="shared" si="127"/>
        <v>454</v>
      </c>
      <c r="M378" s="5">
        <f t="shared" si="129"/>
        <v>36</v>
      </c>
      <c r="N378" s="15">
        <f t="shared" si="128"/>
        <v>38412</v>
      </c>
    </row>
    <row r="379" spans="3:14" x14ac:dyDescent="0.2">
      <c r="C379">
        <v>378</v>
      </c>
      <c r="D379" s="2">
        <v>32</v>
      </c>
      <c r="E379" s="44">
        <v>37316</v>
      </c>
      <c r="F379" s="45">
        <v>15</v>
      </c>
      <c r="G379" s="45">
        <v>9</v>
      </c>
      <c r="H379" s="45">
        <v>26</v>
      </c>
      <c r="I379" s="45">
        <v>32</v>
      </c>
      <c r="J379" s="46">
        <v>1308654.1000000001</v>
      </c>
      <c r="K379" s="15">
        <f t="shared" si="126"/>
        <v>37316</v>
      </c>
      <c r="L379" s="17">
        <f t="shared" si="127"/>
        <v>454</v>
      </c>
      <c r="M379" s="5">
        <f t="shared" si="129"/>
        <v>32</v>
      </c>
      <c r="N379" s="15">
        <f t="shared" si="128"/>
        <v>38292</v>
      </c>
    </row>
    <row r="380" spans="3:14" x14ac:dyDescent="0.2">
      <c r="C380">
        <v>379</v>
      </c>
      <c r="D380" s="2">
        <v>26</v>
      </c>
      <c r="E380" s="44">
        <v>37316</v>
      </c>
      <c r="F380" s="45">
        <v>10</v>
      </c>
      <c r="G380" s="45">
        <v>12</v>
      </c>
      <c r="H380" s="45">
        <v>5</v>
      </c>
      <c r="I380" s="45">
        <v>26</v>
      </c>
      <c r="J380" s="46">
        <v>1358366.81</v>
      </c>
      <c r="K380" s="15">
        <f t="shared" si="126"/>
        <v>37316</v>
      </c>
      <c r="L380" s="17">
        <f t="shared" si="127"/>
        <v>454</v>
      </c>
      <c r="M380" s="5">
        <f t="shared" si="129"/>
        <v>26</v>
      </c>
      <c r="N380" s="15">
        <f t="shared" si="128"/>
        <v>38108</v>
      </c>
    </row>
    <row r="381" spans="3:14" x14ac:dyDescent="0.2">
      <c r="C381">
        <v>380</v>
      </c>
      <c r="D381" s="2">
        <v>34</v>
      </c>
      <c r="E381" s="44">
        <v>37316</v>
      </c>
      <c r="F381" s="45">
        <v>1</v>
      </c>
      <c r="G381" s="45">
        <v>1</v>
      </c>
      <c r="H381" s="45">
        <v>16</v>
      </c>
      <c r="I381" s="45">
        <v>34</v>
      </c>
      <c r="J381" s="46">
        <v>1471054.55</v>
      </c>
      <c r="K381" s="15">
        <f t="shared" si="126"/>
        <v>37316</v>
      </c>
      <c r="L381" s="17">
        <f t="shared" si="127"/>
        <v>454</v>
      </c>
      <c r="M381" s="5">
        <f t="shared" si="129"/>
        <v>34</v>
      </c>
      <c r="N381" s="15">
        <f t="shared" si="128"/>
        <v>38353</v>
      </c>
    </row>
    <row r="382" spans="3:14" x14ac:dyDescent="0.2">
      <c r="C382">
        <v>381</v>
      </c>
      <c r="D382" s="2">
        <v>35</v>
      </c>
      <c r="E382" s="44">
        <v>37347</v>
      </c>
      <c r="F382" s="45">
        <v>16</v>
      </c>
      <c r="G382" s="45">
        <v>36</v>
      </c>
      <c r="H382" s="45">
        <v>7</v>
      </c>
      <c r="I382" s="45">
        <v>35</v>
      </c>
      <c r="J382" s="46">
        <v>1044043.36</v>
      </c>
      <c r="K382" s="15">
        <f t="shared" si="126"/>
        <v>37347</v>
      </c>
      <c r="L382" s="17">
        <f t="shared" si="127"/>
        <v>453</v>
      </c>
      <c r="M382" s="5">
        <f t="shared" si="129"/>
        <v>35</v>
      </c>
      <c r="N382" s="15">
        <f t="shared" si="128"/>
        <v>38412</v>
      </c>
    </row>
    <row r="383" spans="3:14" x14ac:dyDescent="0.2">
      <c r="C383">
        <v>382</v>
      </c>
      <c r="D383" s="2">
        <v>23</v>
      </c>
      <c r="E383" s="44">
        <v>37347</v>
      </c>
      <c r="F383" s="45">
        <v>8</v>
      </c>
      <c r="G383" s="45">
        <v>17</v>
      </c>
      <c r="H383" s="45">
        <v>24</v>
      </c>
      <c r="I383" s="45">
        <v>23</v>
      </c>
      <c r="J383" s="46">
        <v>1324105.05</v>
      </c>
      <c r="K383" s="15">
        <f t="shared" si="126"/>
        <v>37347</v>
      </c>
      <c r="L383" s="17">
        <f t="shared" si="127"/>
        <v>453</v>
      </c>
      <c r="M383" s="5">
        <f t="shared" si="129"/>
        <v>23</v>
      </c>
      <c r="N383" s="15">
        <f t="shared" si="128"/>
        <v>38047</v>
      </c>
    </row>
    <row r="384" spans="3:14" x14ac:dyDescent="0.2">
      <c r="C384">
        <v>383</v>
      </c>
      <c r="D384" s="2">
        <v>27</v>
      </c>
      <c r="E384" s="44">
        <v>37347</v>
      </c>
      <c r="F384" s="45">
        <v>11</v>
      </c>
      <c r="G384" s="45">
        <v>8</v>
      </c>
      <c r="H384" s="45">
        <v>11</v>
      </c>
      <c r="I384" s="45">
        <v>27</v>
      </c>
      <c r="J384" s="46">
        <v>674563.72</v>
      </c>
      <c r="K384" s="15">
        <f t="shared" si="126"/>
        <v>37347</v>
      </c>
      <c r="L384" s="17">
        <f t="shared" si="127"/>
        <v>453</v>
      </c>
      <c r="M384" s="5">
        <f t="shared" si="129"/>
        <v>27</v>
      </c>
      <c r="N384" s="15">
        <f t="shared" si="128"/>
        <v>38169</v>
      </c>
    </row>
    <row r="385" spans="3:14" x14ac:dyDescent="0.2">
      <c r="C385">
        <v>384</v>
      </c>
      <c r="D385" s="2">
        <v>10</v>
      </c>
      <c r="E385" s="44">
        <v>37347</v>
      </c>
      <c r="F385" s="45">
        <v>0</v>
      </c>
      <c r="G385" s="45">
        <v>5</v>
      </c>
      <c r="H385" s="45">
        <v>17</v>
      </c>
      <c r="I385" s="45">
        <v>10</v>
      </c>
      <c r="J385" s="46">
        <v>605659.31999999995</v>
      </c>
      <c r="K385" s="15">
        <f t="shared" si="126"/>
        <v>37347</v>
      </c>
      <c r="L385" s="17">
        <f t="shared" si="127"/>
        <v>453</v>
      </c>
      <c r="M385" s="5">
        <f t="shared" si="129"/>
        <v>10</v>
      </c>
      <c r="N385" s="15">
        <f t="shared" si="128"/>
        <v>37653</v>
      </c>
    </row>
    <row r="386" spans="3:14" x14ac:dyDescent="0.2">
      <c r="C386">
        <v>385</v>
      </c>
      <c r="D386" s="2">
        <v>32</v>
      </c>
      <c r="E386" s="44">
        <v>37347</v>
      </c>
      <c r="F386" s="45">
        <v>0</v>
      </c>
      <c r="G386" s="45">
        <v>15</v>
      </c>
      <c r="H386" s="45">
        <v>27</v>
      </c>
      <c r="I386" s="45">
        <v>32</v>
      </c>
      <c r="J386" s="46">
        <v>1121661.99</v>
      </c>
      <c r="K386" s="15">
        <f t="shared" ref="K386:K449" si="130">DATE(YEAR(E386),MONTH(E386),1)</f>
        <v>37347</v>
      </c>
      <c r="L386" s="17">
        <f t="shared" ref="L386:L449" si="131">ROUND(($B$3-K386)/365.25*12,0)</f>
        <v>453</v>
      </c>
      <c r="M386" s="5">
        <f t="shared" si="129"/>
        <v>32</v>
      </c>
      <c r="N386" s="15">
        <f t="shared" ref="N386:N449" si="132">EDATE(E386,D386)</f>
        <v>38322</v>
      </c>
    </row>
    <row r="387" spans="3:14" x14ac:dyDescent="0.2">
      <c r="C387">
        <v>386</v>
      </c>
      <c r="D387" s="2">
        <v>22</v>
      </c>
      <c r="E387" s="44">
        <v>37347</v>
      </c>
      <c r="F387" s="45">
        <v>2</v>
      </c>
      <c r="G387" s="45">
        <v>29</v>
      </c>
      <c r="H387" s="45">
        <v>32</v>
      </c>
      <c r="I387" s="45">
        <v>22</v>
      </c>
      <c r="J387" s="46">
        <v>1474907.74</v>
      </c>
      <c r="K387" s="15">
        <f t="shared" si="130"/>
        <v>37347</v>
      </c>
      <c r="L387" s="17">
        <f t="shared" si="131"/>
        <v>453</v>
      </c>
      <c r="M387" s="5">
        <f t="shared" ref="M387:M450" si="133">ROUND((N387-K387)/365.25*12,0)</f>
        <v>22</v>
      </c>
      <c r="N387" s="15">
        <f t="shared" si="132"/>
        <v>38018</v>
      </c>
    </row>
    <row r="388" spans="3:14" x14ac:dyDescent="0.2">
      <c r="C388">
        <v>387</v>
      </c>
      <c r="D388" s="2">
        <v>19</v>
      </c>
      <c r="E388" s="44">
        <v>37347</v>
      </c>
      <c r="F388" s="45">
        <v>0</v>
      </c>
      <c r="G388" s="45">
        <v>7</v>
      </c>
      <c r="H388" s="45">
        <v>22</v>
      </c>
      <c r="I388" s="45">
        <v>19</v>
      </c>
      <c r="J388" s="46">
        <v>676952.86</v>
      </c>
      <c r="K388" s="15">
        <f t="shared" si="130"/>
        <v>37347</v>
      </c>
      <c r="L388" s="17">
        <f t="shared" si="131"/>
        <v>453</v>
      </c>
      <c r="M388" s="5">
        <f t="shared" si="133"/>
        <v>19</v>
      </c>
      <c r="N388" s="15">
        <f t="shared" si="132"/>
        <v>37926</v>
      </c>
    </row>
    <row r="389" spans="3:14" x14ac:dyDescent="0.2">
      <c r="C389">
        <v>388</v>
      </c>
      <c r="D389" s="2">
        <v>36</v>
      </c>
      <c r="E389" s="44">
        <v>37347</v>
      </c>
      <c r="F389" s="45">
        <v>1</v>
      </c>
      <c r="G389" s="45">
        <v>20</v>
      </c>
      <c r="H389" s="45">
        <v>10</v>
      </c>
      <c r="I389" s="45">
        <v>36</v>
      </c>
      <c r="J389" s="46">
        <v>650936.41</v>
      </c>
      <c r="K389" s="15">
        <f t="shared" si="130"/>
        <v>37347</v>
      </c>
      <c r="L389" s="17">
        <f t="shared" si="131"/>
        <v>453</v>
      </c>
      <c r="M389" s="5">
        <f t="shared" si="133"/>
        <v>36</v>
      </c>
      <c r="N389" s="15">
        <f t="shared" si="132"/>
        <v>38443</v>
      </c>
    </row>
    <row r="390" spans="3:14" x14ac:dyDescent="0.2">
      <c r="C390">
        <v>389</v>
      </c>
      <c r="D390" s="2">
        <v>27</v>
      </c>
      <c r="E390" s="44">
        <v>37347</v>
      </c>
      <c r="F390" s="45">
        <v>1</v>
      </c>
      <c r="G390" s="45">
        <v>34</v>
      </c>
      <c r="H390" s="45">
        <v>7</v>
      </c>
      <c r="I390" s="45">
        <v>27</v>
      </c>
      <c r="J390" s="46">
        <v>1590310.32</v>
      </c>
      <c r="K390" s="15">
        <f t="shared" si="130"/>
        <v>37347</v>
      </c>
      <c r="L390" s="17">
        <f t="shared" si="131"/>
        <v>453</v>
      </c>
      <c r="M390" s="5">
        <f t="shared" si="133"/>
        <v>27</v>
      </c>
      <c r="N390" s="15">
        <f t="shared" si="132"/>
        <v>38169</v>
      </c>
    </row>
    <row r="391" spans="3:14" x14ac:dyDescent="0.2">
      <c r="C391">
        <v>390</v>
      </c>
      <c r="D391" s="2">
        <v>29</v>
      </c>
      <c r="E391" s="44">
        <v>37347</v>
      </c>
      <c r="F391" s="45">
        <v>9</v>
      </c>
      <c r="G391" s="45">
        <v>25</v>
      </c>
      <c r="H391" s="45">
        <v>3</v>
      </c>
      <c r="I391" s="45">
        <v>29</v>
      </c>
      <c r="J391" s="46">
        <v>845177.65</v>
      </c>
      <c r="K391" s="15">
        <f t="shared" si="130"/>
        <v>37347</v>
      </c>
      <c r="L391" s="17">
        <f t="shared" si="131"/>
        <v>453</v>
      </c>
      <c r="M391" s="5">
        <f t="shared" si="133"/>
        <v>29</v>
      </c>
      <c r="N391" s="15">
        <f t="shared" si="132"/>
        <v>38231</v>
      </c>
    </row>
    <row r="392" spans="3:14" x14ac:dyDescent="0.2">
      <c r="C392">
        <v>391</v>
      </c>
      <c r="D392" s="2">
        <v>29</v>
      </c>
      <c r="E392" s="44">
        <v>37347</v>
      </c>
      <c r="F392" s="45">
        <v>2</v>
      </c>
      <c r="G392" s="45">
        <v>9</v>
      </c>
      <c r="H392" s="45">
        <v>18</v>
      </c>
      <c r="I392" s="45">
        <v>29</v>
      </c>
      <c r="J392" s="46">
        <v>1546424.07</v>
      </c>
      <c r="K392" s="15">
        <f t="shared" si="130"/>
        <v>37347</v>
      </c>
      <c r="L392" s="17">
        <f t="shared" si="131"/>
        <v>453</v>
      </c>
      <c r="M392" s="5">
        <f t="shared" si="133"/>
        <v>29</v>
      </c>
      <c r="N392" s="15">
        <f t="shared" si="132"/>
        <v>38231</v>
      </c>
    </row>
    <row r="393" spans="3:14" x14ac:dyDescent="0.2">
      <c r="C393">
        <v>392</v>
      </c>
      <c r="D393" s="2">
        <v>23</v>
      </c>
      <c r="E393" s="44">
        <v>37347</v>
      </c>
      <c r="F393" s="45">
        <v>15</v>
      </c>
      <c r="G393" s="45">
        <v>32</v>
      </c>
      <c r="H393" s="45">
        <v>24</v>
      </c>
      <c r="I393" s="45">
        <v>23</v>
      </c>
      <c r="J393" s="46">
        <v>633193.92000000004</v>
      </c>
      <c r="K393" s="15">
        <f t="shared" si="130"/>
        <v>37347</v>
      </c>
      <c r="L393" s="17">
        <f t="shared" si="131"/>
        <v>453</v>
      </c>
      <c r="M393" s="5">
        <f t="shared" si="133"/>
        <v>23</v>
      </c>
      <c r="N393" s="15">
        <f t="shared" si="132"/>
        <v>38047</v>
      </c>
    </row>
    <row r="394" spans="3:14" x14ac:dyDescent="0.2">
      <c r="C394">
        <v>393</v>
      </c>
      <c r="D394" s="2">
        <v>32</v>
      </c>
      <c r="E394" s="44">
        <v>37347</v>
      </c>
      <c r="F394" s="45">
        <v>5</v>
      </c>
      <c r="G394" s="45">
        <v>22</v>
      </c>
      <c r="H394" s="45">
        <v>12</v>
      </c>
      <c r="I394" s="45">
        <v>32</v>
      </c>
      <c r="J394" s="46">
        <v>710388.19</v>
      </c>
      <c r="K394" s="15">
        <f t="shared" si="130"/>
        <v>37347</v>
      </c>
      <c r="L394" s="17">
        <f t="shared" si="131"/>
        <v>453</v>
      </c>
      <c r="M394" s="5">
        <f t="shared" si="133"/>
        <v>32</v>
      </c>
      <c r="N394" s="15">
        <f t="shared" si="132"/>
        <v>38322</v>
      </c>
    </row>
    <row r="395" spans="3:14" x14ac:dyDescent="0.2">
      <c r="C395">
        <v>394</v>
      </c>
      <c r="D395" s="2">
        <v>32</v>
      </c>
      <c r="E395" s="44">
        <v>37347</v>
      </c>
      <c r="F395" s="45">
        <v>19</v>
      </c>
      <c r="G395" s="45">
        <v>31</v>
      </c>
      <c r="H395" s="45">
        <v>24</v>
      </c>
      <c r="I395" s="45">
        <v>32</v>
      </c>
      <c r="J395" s="46">
        <v>1125791.01</v>
      </c>
      <c r="K395" s="15">
        <f t="shared" si="130"/>
        <v>37347</v>
      </c>
      <c r="L395" s="17">
        <f t="shared" si="131"/>
        <v>453</v>
      </c>
      <c r="M395" s="5">
        <f t="shared" si="133"/>
        <v>32</v>
      </c>
      <c r="N395" s="15">
        <f t="shared" si="132"/>
        <v>38322</v>
      </c>
    </row>
    <row r="396" spans="3:14" x14ac:dyDescent="0.2">
      <c r="C396">
        <v>395</v>
      </c>
      <c r="D396" s="2">
        <v>34</v>
      </c>
      <c r="E396" s="44">
        <v>37347</v>
      </c>
      <c r="F396" s="45">
        <v>3</v>
      </c>
      <c r="G396" s="45">
        <v>25</v>
      </c>
      <c r="H396" s="45">
        <v>23</v>
      </c>
      <c r="I396" s="45">
        <v>34</v>
      </c>
      <c r="J396" s="46">
        <v>1444189.38</v>
      </c>
      <c r="K396" s="15">
        <f t="shared" si="130"/>
        <v>37347</v>
      </c>
      <c r="L396" s="17">
        <f t="shared" si="131"/>
        <v>453</v>
      </c>
      <c r="M396" s="5">
        <f t="shared" si="133"/>
        <v>34</v>
      </c>
      <c r="N396" s="15">
        <f t="shared" si="132"/>
        <v>38384</v>
      </c>
    </row>
    <row r="397" spans="3:14" x14ac:dyDescent="0.2">
      <c r="C397">
        <v>396</v>
      </c>
      <c r="D397" s="2">
        <v>28</v>
      </c>
      <c r="E397" s="44">
        <v>37377</v>
      </c>
      <c r="F397" s="45">
        <v>22</v>
      </c>
      <c r="G397" s="45">
        <v>32</v>
      </c>
      <c r="H397" s="45">
        <v>23</v>
      </c>
      <c r="I397" s="45">
        <v>28</v>
      </c>
      <c r="J397" s="46">
        <v>1449830.18</v>
      </c>
      <c r="K397" s="15">
        <f t="shared" si="130"/>
        <v>37377</v>
      </c>
      <c r="L397" s="17">
        <f t="shared" si="131"/>
        <v>452</v>
      </c>
      <c r="M397" s="5">
        <f t="shared" si="133"/>
        <v>28</v>
      </c>
      <c r="N397" s="15">
        <f t="shared" si="132"/>
        <v>38231</v>
      </c>
    </row>
    <row r="398" spans="3:14" x14ac:dyDescent="0.2">
      <c r="C398">
        <v>397</v>
      </c>
      <c r="D398" s="2">
        <v>36</v>
      </c>
      <c r="E398" s="44">
        <v>37377</v>
      </c>
      <c r="F398" s="45">
        <v>5</v>
      </c>
      <c r="G398" s="45">
        <v>33</v>
      </c>
      <c r="H398" s="45">
        <v>11</v>
      </c>
      <c r="I398" s="45">
        <v>36</v>
      </c>
      <c r="J398" s="46">
        <v>663621.59</v>
      </c>
      <c r="K398" s="15">
        <f t="shared" si="130"/>
        <v>37377</v>
      </c>
      <c r="L398" s="17">
        <f t="shared" si="131"/>
        <v>452</v>
      </c>
      <c r="M398" s="5">
        <f t="shared" si="133"/>
        <v>36</v>
      </c>
      <c r="N398" s="15">
        <f t="shared" si="132"/>
        <v>38473</v>
      </c>
    </row>
    <row r="399" spans="3:14" x14ac:dyDescent="0.2">
      <c r="C399">
        <v>398</v>
      </c>
      <c r="D399" s="2">
        <v>16</v>
      </c>
      <c r="E399" s="44">
        <v>37377</v>
      </c>
      <c r="F399" s="45">
        <v>4</v>
      </c>
      <c r="G399" s="45">
        <v>9</v>
      </c>
      <c r="H399" s="45">
        <v>16</v>
      </c>
      <c r="I399" s="45">
        <v>16</v>
      </c>
      <c r="J399" s="46">
        <v>585024.81999999995</v>
      </c>
      <c r="K399" s="15">
        <f t="shared" si="130"/>
        <v>37377</v>
      </c>
      <c r="L399" s="17">
        <f t="shared" si="131"/>
        <v>452</v>
      </c>
      <c r="M399" s="5">
        <f t="shared" si="133"/>
        <v>16</v>
      </c>
      <c r="N399" s="15">
        <f t="shared" si="132"/>
        <v>37865</v>
      </c>
    </row>
    <row r="400" spans="3:14" x14ac:dyDescent="0.2">
      <c r="C400">
        <v>399</v>
      </c>
      <c r="D400" s="2">
        <v>32</v>
      </c>
      <c r="E400" s="44">
        <v>37377</v>
      </c>
      <c r="F400" s="45">
        <v>3</v>
      </c>
      <c r="G400" s="45">
        <v>0</v>
      </c>
      <c r="H400" s="45">
        <v>30</v>
      </c>
      <c r="I400" s="45">
        <v>32</v>
      </c>
      <c r="J400" s="46">
        <v>1528170.22</v>
      </c>
      <c r="K400" s="15">
        <f t="shared" si="130"/>
        <v>37377</v>
      </c>
      <c r="L400" s="17">
        <f t="shared" si="131"/>
        <v>452</v>
      </c>
      <c r="M400" s="5">
        <f t="shared" si="133"/>
        <v>32</v>
      </c>
      <c r="N400" s="15">
        <f t="shared" si="132"/>
        <v>38353</v>
      </c>
    </row>
    <row r="401" spans="3:14" x14ac:dyDescent="0.2">
      <c r="C401">
        <v>400</v>
      </c>
      <c r="D401" s="2">
        <v>33</v>
      </c>
      <c r="E401" s="44">
        <v>37377</v>
      </c>
      <c r="F401" s="45">
        <v>4</v>
      </c>
      <c r="G401" s="45">
        <v>26</v>
      </c>
      <c r="H401" s="45">
        <v>29</v>
      </c>
      <c r="I401" s="45">
        <v>33</v>
      </c>
      <c r="J401" s="46">
        <v>1242641.72</v>
      </c>
      <c r="K401" s="15">
        <f t="shared" si="130"/>
        <v>37377</v>
      </c>
      <c r="L401" s="17">
        <f t="shared" si="131"/>
        <v>452</v>
      </c>
      <c r="M401" s="5">
        <f t="shared" si="133"/>
        <v>33</v>
      </c>
      <c r="N401" s="15">
        <f t="shared" si="132"/>
        <v>38384</v>
      </c>
    </row>
    <row r="402" spans="3:14" x14ac:dyDescent="0.2">
      <c r="C402">
        <v>401</v>
      </c>
      <c r="D402" s="2">
        <v>31</v>
      </c>
      <c r="E402" s="44">
        <v>37377</v>
      </c>
      <c r="F402" s="45">
        <v>0</v>
      </c>
      <c r="G402" s="45">
        <v>16</v>
      </c>
      <c r="H402" s="45">
        <v>1</v>
      </c>
      <c r="I402" s="45">
        <v>31</v>
      </c>
      <c r="J402" s="46">
        <v>1577232.6</v>
      </c>
      <c r="K402" s="15">
        <f t="shared" si="130"/>
        <v>37377</v>
      </c>
      <c r="L402" s="17">
        <f t="shared" si="131"/>
        <v>452</v>
      </c>
      <c r="M402" s="5">
        <f t="shared" si="133"/>
        <v>31</v>
      </c>
      <c r="N402" s="15">
        <f t="shared" si="132"/>
        <v>38322</v>
      </c>
    </row>
    <row r="403" spans="3:14" x14ac:dyDescent="0.2">
      <c r="C403">
        <v>402</v>
      </c>
      <c r="D403" s="2">
        <v>36</v>
      </c>
      <c r="E403" s="44">
        <v>37377</v>
      </c>
      <c r="F403" s="45">
        <v>7</v>
      </c>
      <c r="G403" s="45">
        <v>3</v>
      </c>
      <c r="H403" s="45">
        <v>14</v>
      </c>
      <c r="I403" s="45">
        <v>36</v>
      </c>
      <c r="J403" s="46">
        <v>700363.74</v>
      </c>
      <c r="K403" s="15">
        <f t="shared" si="130"/>
        <v>37377</v>
      </c>
      <c r="L403" s="17">
        <f t="shared" si="131"/>
        <v>452</v>
      </c>
      <c r="M403" s="5">
        <f t="shared" si="133"/>
        <v>36</v>
      </c>
      <c r="N403" s="15">
        <f t="shared" si="132"/>
        <v>38473</v>
      </c>
    </row>
    <row r="404" spans="3:14" x14ac:dyDescent="0.2">
      <c r="C404">
        <v>403</v>
      </c>
      <c r="D404" s="2">
        <v>36</v>
      </c>
      <c r="E404" s="44">
        <v>37377</v>
      </c>
      <c r="F404" s="45">
        <v>8</v>
      </c>
      <c r="G404" s="45">
        <v>35</v>
      </c>
      <c r="H404" s="45">
        <v>22</v>
      </c>
      <c r="I404" s="45">
        <v>36</v>
      </c>
      <c r="J404" s="46">
        <v>1519672.41</v>
      </c>
      <c r="K404" s="15">
        <f t="shared" si="130"/>
        <v>37377</v>
      </c>
      <c r="L404" s="17">
        <f t="shared" si="131"/>
        <v>452</v>
      </c>
      <c r="M404" s="5">
        <f t="shared" si="133"/>
        <v>36</v>
      </c>
      <c r="N404" s="15">
        <f t="shared" si="132"/>
        <v>38473</v>
      </c>
    </row>
    <row r="405" spans="3:14" x14ac:dyDescent="0.2">
      <c r="C405">
        <v>404</v>
      </c>
      <c r="D405" s="2">
        <v>22</v>
      </c>
      <c r="E405" s="44">
        <v>37377</v>
      </c>
      <c r="F405" s="45">
        <v>4</v>
      </c>
      <c r="G405" s="45">
        <v>24</v>
      </c>
      <c r="H405" s="45">
        <v>12</v>
      </c>
      <c r="I405" s="45">
        <v>22</v>
      </c>
      <c r="J405" s="46">
        <v>821250.12</v>
      </c>
      <c r="K405" s="15">
        <f t="shared" si="130"/>
        <v>37377</v>
      </c>
      <c r="L405" s="17">
        <f t="shared" si="131"/>
        <v>452</v>
      </c>
      <c r="M405" s="5">
        <f t="shared" si="133"/>
        <v>22</v>
      </c>
      <c r="N405" s="15">
        <f t="shared" si="132"/>
        <v>38047</v>
      </c>
    </row>
    <row r="406" spans="3:14" x14ac:dyDescent="0.2">
      <c r="C406">
        <v>405</v>
      </c>
      <c r="D406" s="2">
        <v>27</v>
      </c>
      <c r="E406" s="44">
        <v>37377</v>
      </c>
      <c r="F406" s="45">
        <v>1</v>
      </c>
      <c r="G406" s="45">
        <v>3</v>
      </c>
      <c r="H406" s="45">
        <v>1</v>
      </c>
      <c r="I406" s="45">
        <v>27</v>
      </c>
      <c r="J406" s="46">
        <v>824841.26</v>
      </c>
      <c r="K406" s="15">
        <f t="shared" si="130"/>
        <v>37377</v>
      </c>
      <c r="L406" s="17">
        <f t="shared" si="131"/>
        <v>452</v>
      </c>
      <c r="M406" s="5">
        <f t="shared" si="133"/>
        <v>27</v>
      </c>
      <c r="N406" s="15">
        <f t="shared" si="132"/>
        <v>38200</v>
      </c>
    </row>
    <row r="407" spans="3:14" x14ac:dyDescent="0.2">
      <c r="C407">
        <v>406</v>
      </c>
      <c r="D407" s="2">
        <v>25</v>
      </c>
      <c r="E407" s="44">
        <v>37377</v>
      </c>
      <c r="F407" s="45">
        <v>5</v>
      </c>
      <c r="G407" s="45">
        <v>29</v>
      </c>
      <c r="H407" s="45">
        <v>8</v>
      </c>
      <c r="I407" s="45">
        <v>25</v>
      </c>
      <c r="J407" s="46">
        <v>1258329.25</v>
      </c>
      <c r="K407" s="15">
        <f t="shared" si="130"/>
        <v>37377</v>
      </c>
      <c r="L407" s="17">
        <f t="shared" si="131"/>
        <v>452</v>
      </c>
      <c r="M407" s="5">
        <f t="shared" si="133"/>
        <v>25</v>
      </c>
      <c r="N407" s="15">
        <f t="shared" si="132"/>
        <v>38139</v>
      </c>
    </row>
    <row r="408" spans="3:14" x14ac:dyDescent="0.2">
      <c r="C408">
        <v>407</v>
      </c>
      <c r="D408" s="2">
        <v>32</v>
      </c>
      <c r="E408" s="44">
        <v>37377</v>
      </c>
      <c r="F408" s="45">
        <v>0</v>
      </c>
      <c r="G408" s="45">
        <v>22</v>
      </c>
      <c r="H408" s="45">
        <v>2</v>
      </c>
      <c r="I408" s="45">
        <v>32</v>
      </c>
      <c r="J408" s="46">
        <v>884505.22</v>
      </c>
      <c r="K408" s="15">
        <f t="shared" si="130"/>
        <v>37377</v>
      </c>
      <c r="L408" s="17">
        <f t="shared" si="131"/>
        <v>452</v>
      </c>
      <c r="M408" s="5">
        <f t="shared" si="133"/>
        <v>32</v>
      </c>
      <c r="N408" s="15">
        <f t="shared" si="132"/>
        <v>38353</v>
      </c>
    </row>
    <row r="409" spans="3:14" x14ac:dyDescent="0.2">
      <c r="C409">
        <v>408</v>
      </c>
      <c r="D409" s="2">
        <v>32</v>
      </c>
      <c r="E409" s="44">
        <v>37408</v>
      </c>
      <c r="F409" s="45">
        <v>4</v>
      </c>
      <c r="G409" s="45">
        <v>12</v>
      </c>
      <c r="H409" s="45">
        <v>31</v>
      </c>
      <c r="I409" s="45">
        <v>32</v>
      </c>
      <c r="J409" s="46">
        <v>1066978.96</v>
      </c>
      <c r="K409" s="15">
        <f t="shared" si="130"/>
        <v>37408</v>
      </c>
      <c r="L409" s="17">
        <f t="shared" si="131"/>
        <v>451</v>
      </c>
      <c r="M409" s="5">
        <f t="shared" si="133"/>
        <v>32</v>
      </c>
      <c r="N409" s="15">
        <f t="shared" si="132"/>
        <v>38384</v>
      </c>
    </row>
    <row r="410" spans="3:14" x14ac:dyDescent="0.2">
      <c r="C410">
        <v>409</v>
      </c>
      <c r="D410" s="2">
        <v>36</v>
      </c>
      <c r="E410" s="44">
        <v>37408</v>
      </c>
      <c r="F410" s="45">
        <v>1</v>
      </c>
      <c r="G410" s="45">
        <v>1</v>
      </c>
      <c r="H410" s="45">
        <v>22</v>
      </c>
      <c r="I410" s="45">
        <v>36</v>
      </c>
      <c r="J410" s="46">
        <v>1306100.51</v>
      </c>
      <c r="K410" s="15">
        <f t="shared" si="130"/>
        <v>37408</v>
      </c>
      <c r="L410" s="17">
        <f t="shared" si="131"/>
        <v>451</v>
      </c>
      <c r="M410" s="5">
        <f t="shared" si="133"/>
        <v>36</v>
      </c>
      <c r="N410" s="15">
        <f t="shared" si="132"/>
        <v>38504</v>
      </c>
    </row>
    <row r="411" spans="3:14" x14ac:dyDescent="0.2">
      <c r="C411">
        <v>410</v>
      </c>
      <c r="D411" s="2">
        <v>29</v>
      </c>
      <c r="E411" s="44">
        <v>37408</v>
      </c>
      <c r="F411" s="45">
        <v>0</v>
      </c>
      <c r="G411" s="45">
        <v>5</v>
      </c>
      <c r="H411" s="45">
        <v>21</v>
      </c>
      <c r="I411" s="45">
        <v>29</v>
      </c>
      <c r="J411" s="46">
        <v>1279970.55</v>
      </c>
      <c r="K411" s="15">
        <f t="shared" si="130"/>
        <v>37408</v>
      </c>
      <c r="L411" s="17">
        <f t="shared" si="131"/>
        <v>451</v>
      </c>
      <c r="M411" s="5">
        <f t="shared" si="133"/>
        <v>29</v>
      </c>
      <c r="N411" s="15">
        <f t="shared" si="132"/>
        <v>38292</v>
      </c>
    </row>
    <row r="412" spans="3:14" x14ac:dyDescent="0.2">
      <c r="C412">
        <v>411</v>
      </c>
      <c r="D412" s="2">
        <v>22</v>
      </c>
      <c r="E412" s="44">
        <v>37408</v>
      </c>
      <c r="F412" s="45">
        <v>5</v>
      </c>
      <c r="G412" s="45">
        <v>6</v>
      </c>
      <c r="H412" s="45">
        <v>6</v>
      </c>
      <c r="I412" s="45">
        <v>22</v>
      </c>
      <c r="J412" s="46">
        <v>724680.63</v>
      </c>
      <c r="K412" s="15">
        <f t="shared" si="130"/>
        <v>37408</v>
      </c>
      <c r="L412" s="17">
        <f t="shared" si="131"/>
        <v>451</v>
      </c>
      <c r="M412" s="5">
        <f t="shared" si="133"/>
        <v>22</v>
      </c>
      <c r="N412" s="15">
        <f t="shared" si="132"/>
        <v>38078</v>
      </c>
    </row>
    <row r="413" spans="3:14" x14ac:dyDescent="0.2">
      <c r="C413">
        <v>412</v>
      </c>
      <c r="D413" s="2">
        <v>29</v>
      </c>
      <c r="E413" s="44">
        <v>37408</v>
      </c>
      <c r="F413" s="45">
        <v>2</v>
      </c>
      <c r="G413" s="45">
        <v>21</v>
      </c>
      <c r="H413" s="45">
        <v>19</v>
      </c>
      <c r="I413" s="45">
        <v>29</v>
      </c>
      <c r="J413" s="46">
        <v>624679.14</v>
      </c>
      <c r="K413" s="15">
        <f t="shared" si="130"/>
        <v>37408</v>
      </c>
      <c r="L413" s="17">
        <f t="shared" si="131"/>
        <v>451</v>
      </c>
      <c r="M413" s="5">
        <f t="shared" si="133"/>
        <v>29</v>
      </c>
      <c r="N413" s="15">
        <f t="shared" si="132"/>
        <v>38292</v>
      </c>
    </row>
    <row r="414" spans="3:14" x14ac:dyDescent="0.2">
      <c r="C414">
        <v>413</v>
      </c>
      <c r="D414" s="2">
        <v>36</v>
      </c>
      <c r="E414" s="44">
        <v>37408</v>
      </c>
      <c r="F414" s="45">
        <v>5</v>
      </c>
      <c r="G414" s="45">
        <v>23</v>
      </c>
      <c r="H414" s="45">
        <v>32</v>
      </c>
      <c r="I414" s="45">
        <v>36</v>
      </c>
      <c r="J414" s="46">
        <v>1251231.83</v>
      </c>
      <c r="K414" s="15">
        <f t="shared" si="130"/>
        <v>37408</v>
      </c>
      <c r="L414" s="17">
        <f t="shared" si="131"/>
        <v>451</v>
      </c>
      <c r="M414" s="5">
        <f t="shared" si="133"/>
        <v>36</v>
      </c>
      <c r="N414" s="15">
        <f t="shared" si="132"/>
        <v>38504</v>
      </c>
    </row>
    <row r="415" spans="3:14" x14ac:dyDescent="0.2">
      <c r="C415">
        <v>414</v>
      </c>
      <c r="D415" s="2">
        <v>2</v>
      </c>
      <c r="E415" s="44">
        <v>37408</v>
      </c>
      <c r="F415" s="45">
        <v>11</v>
      </c>
      <c r="G415" s="45">
        <v>0</v>
      </c>
      <c r="H415" s="45">
        <v>7</v>
      </c>
      <c r="I415" s="45">
        <v>2</v>
      </c>
      <c r="J415" s="46">
        <v>674830</v>
      </c>
      <c r="K415" s="15">
        <f t="shared" si="130"/>
        <v>37408</v>
      </c>
      <c r="L415" s="17">
        <f t="shared" si="131"/>
        <v>451</v>
      </c>
      <c r="M415" s="5">
        <f t="shared" si="133"/>
        <v>2</v>
      </c>
      <c r="N415" s="15">
        <f t="shared" si="132"/>
        <v>37469</v>
      </c>
    </row>
    <row r="416" spans="3:14" x14ac:dyDescent="0.2">
      <c r="C416">
        <v>415</v>
      </c>
      <c r="D416" s="2">
        <v>36</v>
      </c>
      <c r="E416" s="44">
        <v>37408</v>
      </c>
      <c r="F416" s="45">
        <v>25</v>
      </c>
      <c r="G416" s="45">
        <v>8</v>
      </c>
      <c r="H416" s="45">
        <v>14</v>
      </c>
      <c r="I416" s="45">
        <v>36</v>
      </c>
      <c r="J416" s="46">
        <v>1261660.47</v>
      </c>
      <c r="K416" s="15">
        <f t="shared" si="130"/>
        <v>37408</v>
      </c>
      <c r="L416" s="17">
        <f t="shared" si="131"/>
        <v>451</v>
      </c>
      <c r="M416" s="5">
        <f t="shared" si="133"/>
        <v>36</v>
      </c>
      <c r="N416" s="15">
        <f t="shared" si="132"/>
        <v>38504</v>
      </c>
    </row>
    <row r="417" spans="3:14" x14ac:dyDescent="0.2">
      <c r="C417">
        <v>416</v>
      </c>
      <c r="D417" s="2">
        <v>36</v>
      </c>
      <c r="E417" s="44">
        <v>37408</v>
      </c>
      <c r="F417" s="45">
        <v>9</v>
      </c>
      <c r="G417" s="45">
        <v>15</v>
      </c>
      <c r="H417" s="45">
        <v>28</v>
      </c>
      <c r="I417" s="45">
        <v>36</v>
      </c>
      <c r="J417" s="46">
        <v>1590863.05</v>
      </c>
      <c r="K417" s="15">
        <f t="shared" si="130"/>
        <v>37408</v>
      </c>
      <c r="L417" s="17">
        <f t="shared" si="131"/>
        <v>451</v>
      </c>
      <c r="M417" s="5">
        <f t="shared" si="133"/>
        <v>36</v>
      </c>
      <c r="N417" s="15">
        <f t="shared" si="132"/>
        <v>38504</v>
      </c>
    </row>
    <row r="418" spans="3:14" x14ac:dyDescent="0.2">
      <c r="C418">
        <v>417</v>
      </c>
      <c r="D418" s="2">
        <v>31</v>
      </c>
      <c r="E418" s="44">
        <v>37408</v>
      </c>
      <c r="F418" s="45">
        <v>25</v>
      </c>
      <c r="G418" s="45">
        <v>20</v>
      </c>
      <c r="H418" s="45">
        <v>25</v>
      </c>
      <c r="I418" s="45">
        <v>31</v>
      </c>
      <c r="J418" s="46">
        <v>1037654.62</v>
      </c>
      <c r="K418" s="15">
        <f t="shared" si="130"/>
        <v>37408</v>
      </c>
      <c r="L418" s="17">
        <f t="shared" si="131"/>
        <v>451</v>
      </c>
      <c r="M418" s="5">
        <f t="shared" si="133"/>
        <v>31</v>
      </c>
      <c r="N418" s="15">
        <f t="shared" si="132"/>
        <v>38353</v>
      </c>
    </row>
    <row r="419" spans="3:14" x14ac:dyDescent="0.2">
      <c r="C419">
        <v>418</v>
      </c>
      <c r="D419" s="2">
        <v>14</v>
      </c>
      <c r="E419" s="44">
        <v>37408</v>
      </c>
      <c r="F419" s="45">
        <v>1</v>
      </c>
      <c r="G419" s="45">
        <v>25</v>
      </c>
      <c r="H419" s="45">
        <v>24</v>
      </c>
      <c r="I419" s="45">
        <v>14</v>
      </c>
      <c r="J419" s="46">
        <v>1329002.1599999999</v>
      </c>
      <c r="K419" s="15">
        <f t="shared" si="130"/>
        <v>37408</v>
      </c>
      <c r="L419" s="17">
        <f t="shared" si="131"/>
        <v>451</v>
      </c>
      <c r="M419" s="5">
        <f t="shared" si="133"/>
        <v>14</v>
      </c>
      <c r="N419" s="15">
        <f t="shared" si="132"/>
        <v>37834</v>
      </c>
    </row>
    <row r="420" spans="3:14" x14ac:dyDescent="0.2">
      <c r="C420">
        <v>419</v>
      </c>
      <c r="D420" s="2">
        <v>36</v>
      </c>
      <c r="E420" s="44">
        <v>37408</v>
      </c>
      <c r="F420" s="45">
        <v>35</v>
      </c>
      <c r="G420" s="45">
        <v>18</v>
      </c>
      <c r="H420" s="45">
        <v>16</v>
      </c>
      <c r="I420" s="45">
        <v>36</v>
      </c>
      <c r="J420" s="46">
        <v>672447.22</v>
      </c>
      <c r="K420" s="15">
        <f t="shared" si="130"/>
        <v>37408</v>
      </c>
      <c r="L420" s="17">
        <f t="shared" si="131"/>
        <v>451</v>
      </c>
      <c r="M420" s="5">
        <f t="shared" si="133"/>
        <v>36</v>
      </c>
      <c r="N420" s="15">
        <f t="shared" si="132"/>
        <v>38504</v>
      </c>
    </row>
    <row r="421" spans="3:14" x14ac:dyDescent="0.2">
      <c r="C421">
        <v>420</v>
      </c>
      <c r="D421" s="2">
        <v>25</v>
      </c>
      <c r="E421" s="44">
        <v>37408</v>
      </c>
      <c r="F421" s="45">
        <v>1</v>
      </c>
      <c r="G421" s="45">
        <v>8</v>
      </c>
      <c r="H421" s="45">
        <v>28</v>
      </c>
      <c r="I421" s="45">
        <v>25</v>
      </c>
      <c r="J421" s="46">
        <v>1438710.89</v>
      </c>
      <c r="K421" s="15">
        <f t="shared" si="130"/>
        <v>37408</v>
      </c>
      <c r="L421" s="17">
        <f t="shared" si="131"/>
        <v>451</v>
      </c>
      <c r="M421" s="5">
        <f t="shared" si="133"/>
        <v>25</v>
      </c>
      <c r="N421" s="15">
        <f t="shared" si="132"/>
        <v>38169</v>
      </c>
    </row>
    <row r="422" spans="3:14" x14ac:dyDescent="0.2">
      <c r="C422">
        <v>421</v>
      </c>
      <c r="D422" s="2">
        <v>31</v>
      </c>
      <c r="E422" s="44">
        <v>37408</v>
      </c>
      <c r="F422" s="45">
        <v>9</v>
      </c>
      <c r="G422" s="45">
        <v>25</v>
      </c>
      <c r="H422" s="45">
        <v>21</v>
      </c>
      <c r="I422" s="45">
        <v>31</v>
      </c>
      <c r="J422" s="46">
        <v>872555.24</v>
      </c>
      <c r="K422" s="15">
        <f t="shared" si="130"/>
        <v>37408</v>
      </c>
      <c r="L422" s="17">
        <f t="shared" si="131"/>
        <v>451</v>
      </c>
      <c r="M422" s="5">
        <f t="shared" si="133"/>
        <v>31</v>
      </c>
      <c r="N422" s="15">
        <f t="shared" si="132"/>
        <v>38353</v>
      </c>
    </row>
    <row r="423" spans="3:14" x14ac:dyDescent="0.2">
      <c r="C423">
        <v>422</v>
      </c>
      <c r="D423" s="2">
        <v>30</v>
      </c>
      <c r="E423" s="44">
        <v>37408</v>
      </c>
      <c r="F423" s="45">
        <v>0</v>
      </c>
      <c r="G423" s="45">
        <v>20</v>
      </c>
      <c r="H423" s="45">
        <v>15</v>
      </c>
      <c r="I423" s="45">
        <v>30</v>
      </c>
      <c r="J423" s="46">
        <v>1229237.25</v>
      </c>
      <c r="K423" s="15">
        <f t="shared" si="130"/>
        <v>37408</v>
      </c>
      <c r="L423" s="17">
        <f t="shared" si="131"/>
        <v>451</v>
      </c>
      <c r="M423" s="5">
        <f t="shared" si="133"/>
        <v>30</v>
      </c>
      <c r="N423" s="15">
        <f t="shared" si="132"/>
        <v>38322</v>
      </c>
    </row>
    <row r="424" spans="3:14" x14ac:dyDescent="0.2">
      <c r="C424">
        <v>423</v>
      </c>
      <c r="D424" s="2">
        <v>22</v>
      </c>
      <c r="E424" s="44">
        <v>37408</v>
      </c>
      <c r="F424" s="45">
        <v>2</v>
      </c>
      <c r="G424" s="45">
        <v>0</v>
      </c>
      <c r="H424" s="45">
        <v>14</v>
      </c>
      <c r="I424" s="45">
        <v>22</v>
      </c>
      <c r="J424" s="46">
        <v>1319286.44</v>
      </c>
      <c r="K424" s="15">
        <f t="shared" si="130"/>
        <v>37408</v>
      </c>
      <c r="L424" s="17">
        <f t="shared" si="131"/>
        <v>451</v>
      </c>
      <c r="M424" s="5">
        <f t="shared" si="133"/>
        <v>22</v>
      </c>
      <c r="N424" s="15">
        <f t="shared" si="132"/>
        <v>38078</v>
      </c>
    </row>
    <row r="425" spans="3:14" x14ac:dyDescent="0.2">
      <c r="C425">
        <v>424</v>
      </c>
      <c r="D425" s="2">
        <v>13</v>
      </c>
      <c r="E425" s="44">
        <v>37408</v>
      </c>
      <c r="F425" s="45">
        <v>0</v>
      </c>
      <c r="G425" s="45">
        <v>22</v>
      </c>
      <c r="H425" s="45">
        <v>25</v>
      </c>
      <c r="I425" s="45">
        <v>13</v>
      </c>
      <c r="J425" s="46">
        <v>1133566.3500000001</v>
      </c>
      <c r="K425" s="15">
        <f t="shared" si="130"/>
        <v>37408</v>
      </c>
      <c r="L425" s="17">
        <f t="shared" si="131"/>
        <v>451</v>
      </c>
      <c r="M425" s="5">
        <f t="shared" si="133"/>
        <v>13</v>
      </c>
      <c r="N425" s="15">
        <f t="shared" si="132"/>
        <v>37803</v>
      </c>
    </row>
    <row r="426" spans="3:14" x14ac:dyDescent="0.2">
      <c r="C426">
        <v>425</v>
      </c>
      <c r="D426" s="2">
        <v>34</v>
      </c>
      <c r="E426" s="44">
        <v>37408</v>
      </c>
      <c r="F426" s="45">
        <v>16</v>
      </c>
      <c r="G426" s="45">
        <v>6</v>
      </c>
      <c r="H426" s="45">
        <v>32</v>
      </c>
      <c r="I426" s="45">
        <v>34</v>
      </c>
      <c r="J426" s="46">
        <v>1216824.72</v>
      </c>
      <c r="K426" s="15">
        <f t="shared" si="130"/>
        <v>37408</v>
      </c>
      <c r="L426" s="17">
        <f t="shared" si="131"/>
        <v>451</v>
      </c>
      <c r="M426" s="5">
        <f t="shared" si="133"/>
        <v>34</v>
      </c>
      <c r="N426" s="15">
        <f t="shared" si="132"/>
        <v>38443</v>
      </c>
    </row>
    <row r="427" spans="3:14" x14ac:dyDescent="0.2">
      <c r="C427">
        <v>426</v>
      </c>
      <c r="D427" s="2">
        <v>36</v>
      </c>
      <c r="E427" s="44">
        <v>37438</v>
      </c>
      <c r="F427" s="45">
        <v>7</v>
      </c>
      <c r="G427" s="45">
        <v>13</v>
      </c>
      <c r="H427" s="45">
        <v>23</v>
      </c>
      <c r="I427" s="45">
        <v>36</v>
      </c>
      <c r="J427" s="46">
        <v>1289773.26</v>
      </c>
      <c r="K427" s="15">
        <f t="shared" si="130"/>
        <v>37438</v>
      </c>
      <c r="L427" s="17">
        <f t="shared" si="131"/>
        <v>450</v>
      </c>
      <c r="M427" s="5">
        <f t="shared" si="133"/>
        <v>36</v>
      </c>
      <c r="N427" s="15">
        <f t="shared" si="132"/>
        <v>38534</v>
      </c>
    </row>
    <row r="428" spans="3:14" x14ac:dyDescent="0.2">
      <c r="C428">
        <v>427</v>
      </c>
      <c r="D428" s="2">
        <v>13</v>
      </c>
      <c r="E428" s="44">
        <v>37438</v>
      </c>
      <c r="F428" s="45">
        <v>6</v>
      </c>
      <c r="G428" s="45">
        <v>2</v>
      </c>
      <c r="H428" s="45">
        <v>12</v>
      </c>
      <c r="I428" s="45">
        <v>13</v>
      </c>
      <c r="J428" s="46">
        <v>1164143.6100000001</v>
      </c>
      <c r="K428" s="15">
        <f t="shared" si="130"/>
        <v>37438</v>
      </c>
      <c r="L428" s="17">
        <f t="shared" si="131"/>
        <v>450</v>
      </c>
      <c r="M428" s="5">
        <f t="shared" si="133"/>
        <v>13</v>
      </c>
      <c r="N428" s="15">
        <f t="shared" si="132"/>
        <v>37834</v>
      </c>
    </row>
    <row r="429" spans="3:14" x14ac:dyDescent="0.2">
      <c r="C429">
        <v>428</v>
      </c>
      <c r="D429" s="2">
        <v>33</v>
      </c>
      <c r="E429" s="44">
        <v>37438</v>
      </c>
      <c r="F429" s="45">
        <v>0</v>
      </c>
      <c r="G429" s="45">
        <v>12</v>
      </c>
      <c r="H429" s="45">
        <v>10</v>
      </c>
      <c r="I429" s="45">
        <v>33</v>
      </c>
      <c r="J429" s="46">
        <v>627112.84</v>
      </c>
      <c r="K429" s="15">
        <f t="shared" si="130"/>
        <v>37438</v>
      </c>
      <c r="L429" s="17">
        <f t="shared" si="131"/>
        <v>450</v>
      </c>
      <c r="M429" s="5">
        <f t="shared" si="133"/>
        <v>33</v>
      </c>
      <c r="N429" s="15">
        <f t="shared" si="132"/>
        <v>38443</v>
      </c>
    </row>
    <row r="430" spans="3:14" x14ac:dyDescent="0.2">
      <c r="C430">
        <v>429</v>
      </c>
      <c r="D430" s="2">
        <v>33</v>
      </c>
      <c r="E430" s="44">
        <v>37438</v>
      </c>
      <c r="F430" s="45">
        <v>1</v>
      </c>
      <c r="G430" s="45">
        <v>14</v>
      </c>
      <c r="H430" s="45">
        <v>19</v>
      </c>
      <c r="I430" s="45">
        <v>33</v>
      </c>
      <c r="J430" s="46">
        <v>757644.92</v>
      </c>
      <c r="K430" s="15">
        <f t="shared" si="130"/>
        <v>37438</v>
      </c>
      <c r="L430" s="17">
        <f t="shared" si="131"/>
        <v>450</v>
      </c>
      <c r="M430" s="5">
        <f t="shared" si="133"/>
        <v>33</v>
      </c>
      <c r="N430" s="15">
        <f t="shared" si="132"/>
        <v>38443</v>
      </c>
    </row>
    <row r="431" spans="3:14" x14ac:dyDescent="0.2">
      <c r="C431">
        <v>430</v>
      </c>
      <c r="D431" s="2">
        <v>34</v>
      </c>
      <c r="E431" s="44">
        <v>37438</v>
      </c>
      <c r="F431" s="45">
        <v>1</v>
      </c>
      <c r="G431" s="45">
        <v>1</v>
      </c>
      <c r="H431" s="45">
        <v>0</v>
      </c>
      <c r="I431" s="45">
        <v>34</v>
      </c>
      <c r="J431" s="46">
        <v>756892.74</v>
      </c>
      <c r="K431" s="15">
        <f t="shared" si="130"/>
        <v>37438</v>
      </c>
      <c r="L431" s="17">
        <f t="shared" si="131"/>
        <v>450</v>
      </c>
      <c r="M431" s="5">
        <f t="shared" si="133"/>
        <v>34</v>
      </c>
      <c r="N431" s="15">
        <f t="shared" si="132"/>
        <v>38473</v>
      </c>
    </row>
    <row r="432" spans="3:14" x14ac:dyDescent="0.2">
      <c r="C432">
        <v>431</v>
      </c>
      <c r="D432" s="2">
        <v>36</v>
      </c>
      <c r="E432" s="44">
        <v>37438</v>
      </c>
      <c r="F432" s="45">
        <v>1</v>
      </c>
      <c r="G432" s="45">
        <v>5</v>
      </c>
      <c r="H432" s="45">
        <v>20</v>
      </c>
      <c r="I432" s="45">
        <v>36</v>
      </c>
      <c r="J432" s="46">
        <v>990831.8</v>
      </c>
      <c r="K432" s="15">
        <f t="shared" si="130"/>
        <v>37438</v>
      </c>
      <c r="L432" s="17">
        <f t="shared" si="131"/>
        <v>450</v>
      </c>
      <c r="M432" s="5">
        <f t="shared" si="133"/>
        <v>36</v>
      </c>
      <c r="N432" s="15">
        <f t="shared" si="132"/>
        <v>38534</v>
      </c>
    </row>
    <row r="433" spans="3:14" x14ac:dyDescent="0.2">
      <c r="C433">
        <v>432</v>
      </c>
      <c r="D433" s="2">
        <v>33</v>
      </c>
      <c r="E433" s="44">
        <v>37438</v>
      </c>
      <c r="F433" s="45">
        <v>2</v>
      </c>
      <c r="G433" s="45">
        <v>19</v>
      </c>
      <c r="H433" s="45">
        <v>22</v>
      </c>
      <c r="I433" s="45">
        <v>33</v>
      </c>
      <c r="J433" s="46">
        <v>629700.38</v>
      </c>
      <c r="K433" s="15">
        <f t="shared" si="130"/>
        <v>37438</v>
      </c>
      <c r="L433" s="17">
        <f t="shared" si="131"/>
        <v>450</v>
      </c>
      <c r="M433" s="5">
        <f t="shared" si="133"/>
        <v>33</v>
      </c>
      <c r="N433" s="15">
        <f t="shared" si="132"/>
        <v>38443</v>
      </c>
    </row>
    <row r="434" spans="3:14" x14ac:dyDescent="0.2">
      <c r="C434">
        <v>433</v>
      </c>
      <c r="D434" s="2">
        <v>28</v>
      </c>
      <c r="E434" s="44">
        <v>37438</v>
      </c>
      <c r="F434" s="45">
        <v>1</v>
      </c>
      <c r="G434" s="45">
        <v>1</v>
      </c>
      <c r="H434" s="45">
        <v>20</v>
      </c>
      <c r="I434" s="45">
        <v>28</v>
      </c>
      <c r="J434" s="46">
        <v>1346041.28</v>
      </c>
      <c r="K434" s="15">
        <f t="shared" si="130"/>
        <v>37438</v>
      </c>
      <c r="L434" s="17">
        <f t="shared" si="131"/>
        <v>450</v>
      </c>
      <c r="M434" s="5">
        <f t="shared" si="133"/>
        <v>28</v>
      </c>
      <c r="N434" s="15">
        <f t="shared" si="132"/>
        <v>38292</v>
      </c>
    </row>
    <row r="435" spans="3:14" x14ac:dyDescent="0.2">
      <c r="C435">
        <v>434</v>
      </c>
      <c r="D435" s="2">
        <v>20</v>
      </c>
      <c r="E435" s="44">
        <v>37438</v>
      </c>
      <c r="F435" s="45">
        <v>1</v>
      </c>
      <c r="G435" s="45">
        <v>30</v>
      </c>
      <c r="H435" s="45">
        <v>19</v>
      </c>
      <c r="I435" s="45">
        <v>20</v>
      </c>
      <c r="J435" s="46">
        <v>544940.82999999996</v>
      </c>
      <c r="K435" s="15">
        <f t="shared" si="130"/>
        <v>37438</v>
      </c>
      <c r="L435" s="17">
        <f t="shared" si="131"/>
        <v>450</v>
      </c>
      <c r="M435" s="5">
        <f t="shared" si="133"/>
        <v>20</v>
      </c>
      <c r="N435" s="15">
        <f t="shared" si="132"/>
        <v>38047</v>
      </c>
    </row>
    <row r="436" spans="3:14" x14ac:dyDescent="0.2">
      <c r="C436">
        <v>435</v>
      </c>
      <c r="D436" s="2">
        <v>36</v>
      </c>
      <c r="E436" s="44">
        <v>37438</v>
      </c>
      <c r="F436" s="45">
        <v>3</v>
      </c>
      <c r="G436" s="45">
        <v>1</v>
      </c>
      <c r="H436" s="45">
        <v>7</v>
      </c>
      <c r="I436" s="45">
        <v>36</v>
      </c>
      <c r="J436" s="46">
        <v>1140121.6499999999</v>
      </c>
      <c r="K436" s="15">
        <f t="shared" si="130"/>
        <v>37438</v>
      </c>
      <c r="L436" s="17">
        <f t="shared" si="131"/>
        <v>450</v>
      </c>
      <c r="M436" s="5">
        <f t="shared" si="133"/>
        <v>36</v>
      </c>
      <c r="N436" s="15">
        <f t="shared" si="132"/>
        <v>38534</v>
      </c>
    </row>
    <row r="437" spans="3:14" x14ac:dyDescent="0.2">
      <c r="C437">
        <v>436</v>
      </c>
      <c r="D437" s="2">
        <v>36</v>
      </c>
      <c r="E437" s="44">
        <v>37438</v>
      </c>
      <c r="F437" s="45">
        <v>9</v>
      </c>
      <c r="G437" s="45">
        <v>19</v>
      </c>
      <c r="H437" s="45">
        <v>16</v>
      </c>
      <c r="I437" s="45">
        <v>36</v>
      </c>
      <c r="J437" s="46">
        <v>927736.89</v>
      </c>
      <c r="K437" s="15">
        <f t="shared" si="130"/>
        <v>37438</v>
      </c>
      <c r="L437" s="17">
        <f t="shared" si="131"/>
        <v>450</v>
      </c>
      <c r="M437" s="5">
        <f t="shared" si="133"/>
        <v>36</v>
      </c>
      <c r="N437" s="15">
        <f t="shared" si="132"/>
        <v>38534</v>
      </c>
    </row>
    <row r="438" spans="3:14" x14ac:dyDescent="0.2">
      <c r="C438">
        <v>437</v>
      </c>
      <c r="D438" s="2">
        <v>35</v>
      </c>
      <c r="E438" s="44">
        <v>37438</v>
      </c>
      <c r="F438" s="45">
        <v>32</v>
      </c>
      <c r="G438" s="45">
        <v>34</v>
      </c>
      <c r="H438" s="45">
        <v>14</v>
      </c>
      <c r="I438" s="45">
        <v>35</v>
      </c>
      <c r="J438" s="46">
        <v>1363560.98</v>
      </c>
      <c r="K438" s="15">
        <f t="shared" si="130"/>
        <v>37438</v>
      </c>
      <c r="L438" s="17">
        <f t="shared" si="131"/>
        <v>450</v>
      </c>
      <c r="M438" s="5">
        <f t="shared" si="133"/>
        <v>35</v>
      </c>
      <c r="N438" s="15">
        <f t="shared" si="132"/>
        <v>38504</v>
      </c>
    </row>
    <row r="439" spans="3:14" x14ac:dyDescent="0.2">
      <c r="C439">
        <v>438</v>
      </c>
      <c r="D439" s="2">
        <v>36</v>
      </c>
      <c r="E439" s="44">
        <v>37438</v>
      </c>
      <c r="F439" s="45">
        <v>9</v>
      </c>
      <c r="G439" s="45">
        <v>6</v>
      </c>
      <c r="H439" s="45">
        <v>3</v>
      </c>
      <c r="I439" s="45">
        <v>36</v>
      </c>
      <c r="J439" s="46">
        <v>1030929.58</v>
      </c>
      <c r="K439" s="15">
        <f t="shared" si="130"/>
        <v>37438</v>
      </c>
      <c r="L439" s="17">
        <f t="shared" si="131"/>
        <v>450</v>
      </c>
      <c r="M439" s="5">
        <f t="shared" si="133"/>
        <v>36</v>
      </c>
      <c r="N439" s="15">
        <f t="shared" si="132"/>
        <v>38534</v>
      </c>
    </row>
    <row r="440" spans="3:14" x14ac:dyDescent="0.2">
      <c r="C440">
        <v>439</v>
      </c>
      <c r="D440" s="2">
        <v>35</v>
      </c>
      <c r="E440" s="44">
        <v>37438</v>
      </c>
      <c r="F440" s="45">
        <v>18</v>
      </c>
      <c r="G440" s="45">
        <v>28</v>
      </c>
      <c r="H440" s="45">
        <v>21</v>
      </c>
      <c r="I440" s="45">
        <v>35</v>
      </c>
      <c r="J440" s="46">
        <v>1556388.04</v>
      </c>
      <c r="K440" s="15">
        <f t="shared" si="130"/>
        <v>37438</v>
      </c>
      <c r="L440" s="17">
        <f t="shared" si="131"/>
        <v>450</v>
      </c>
      <c r="M440" s="5">
        <f t="shared" si="133"/>
        <v>35</v>
      </c>
      <c r="N440" s="15">
        <f t="shared" si="132"/>
        <v>38504</v>
      </c>
    </row>
    <row r="441" spans="3:14" x14ac:dyDescent="0.2">
      <c r="C441">
        <v>440</v>
      </c>
      <c r="D441" s="2">
        <v>23</v>
      </c>
      <c r="E441" s="44">
        <v>37438</v>
      </c>
      <c r="F441" s="45">
        <v>27</v>
      </c>
      <c r="G441" s="45">
        <v>32</v>
      </c>
      <c r="H441" s="45">
        <v>20</v>
      </c>
      <c r="I441" s="45">
        <v>23</v>
      </c>
      <c r="J441" s="46">
        <v>986822.66</v>
      </c>
      <c r="K441" s="15">
        <f t="shared" si="130"/>
        <v>37438</v>
      </c>
      <c r="L441" s="17">
        <f t="shared" si="131"/>
        <v>450</v>
      </c>
      <c r="M441" s="5">
        <f t="shared" si="133"/>
        <v>23</v>
      </c>
      <c r="N441" s="15">
        <f t="shared" si="132"/>
        <v>38139</v>
      </c>
    </row>
    <row r="442" spans="3:14" x14ac:dyDescent="0.2">
      <c r="C442">
        <v>441</v>
      </c>
      <c r="D442" s="2">
        <v>34</v>
      </c>
      <c r="E442" s="44">
        <v>37438</v>
      </c>
      <c r="F442" s="45">
        <v>29</v>
      </c>
      <c r="G442" s="45">
        <v>10</v>
      </c>
      <c r="H442" s="45">
        <v>13</v>
      </c>
      <c r="I442" s="45">
        <v>34</v>
      </c>
      <c r="J442" s="46">
        <v>1412184.15</v>
      </c>
      <c r="K442" s="15">
        <f t="shared" si="130"/>
        <v>37438</v>
      </c>
      <c r="L442" s="17">
        <f t="shared" si="131"/>
        <v>450</v>
      </c>
      <c r="M442" s="5">
        <f t="shared" si="133"/>
        <v>34</v>
      </c>
      <c r="N442" s="15">
        <f t="shared" si="132"/>
        <v>38473</v>
      </c>
    </row>
    <row r="443" spans="3:14" x14ac:dyDescent="0.2">
      <c r="C443">
        <v>442</v>
      </c>
      <c r="D443" s="2">
        <v>34</v>
      </c>
      <c r="E443" s="44">
        <v>37438</v>
      </c>
      <c r="F443" s="45">
        <v>10</v>
      </c>
      <c r="G443" s="45">
        <v>27</v>
      </c>
      <c r="H443" s="45">
        <v>13</v>
      </c>
      <c r="I443" s="45">
        <v>34</v>
      </c>
      <c r="J443" s="46">
        <v>1506876.9</v>
      </c>
      <c r="K443" s="15">
        <f t="shared" si="130"/>
        <v>37438</v>
      </c>
      <c r="L443" s="17">
        <f t="shared" si="131"/>
        <v>450</v>
      </c>
      <c r="M443" s="5">
        <f t="shared" si="133"/>
        <v>34</v>
      </c>
      <c r="N443" s="15">
        <f t="shared" si="132"/>
        <v>38473</v>
      </c>
    </row>
    <row r="444" spans="3:14" x14ac:dyDescent="0.2">
      <c r="C444">
        <v>443</v>
      </c>
      <c r="D444" s="2">
        <v>24</v>
      </c>
      <c r="E444" s="44">
        <v>37438</v>
      </c>
      <c r="F444" s="45">
        <v>10</v>
      </c>
      <c r="G444" s="45">
        <v>21</v>
      </c>
      <c r="H444" s="45">
        <v>18</v>
      </c>
      <c r="I444" s="45">
        <v>24</v>
      </c>
      <c r="J444" s="46">
        <v>1087954.01</v>
      </c>
      <c r="K444" s="15">
        <f t="shared" si="130"/>
        <v>37438</v>
      </c>
      <c r="L444" s="17">
        <f t="shared" si="131"/>
        <v>450</v>
      </c>
      <c r="M444" s="5">
        <f t="shared" si="133"/>
        <v>24</v>
      </c>
      <c r="N444" s="15">
        <f t="shared" si="132"/>
        <v>38169</v>
      </c>
    </row>
    <row r="445" spans="3:14" x14ac:dyDescent="0.2">
      <c r="C445">
        <v>444</v>
      </c>
      <c r="D445" s="2">
        <v>36</v>
      </c>
      <c r="E445" s="44">
        <v>37438</v>
      </c>
      <c r="F445" s="45">
        <v>13</v>
      </c>
      <c r="G445" s="45">
        <v>16</v>
      </c>
      <c r="H445" s="45">
        <v>22</v>
      </c>
      <c r="I445" s="45">
        <v>36</v>
      </c>
      <c r="J445" s="46">
        <v>595507.56999999995</v>
      </c>
      <c r="K445" s="15">
        <f t="shared" si="130"/>
        <v>37438</v>
      </c>
      <c r="L445" s="17">
        <f t="shared" si="131"/>
        <v>450</v>
      </c>
      <c r="M445" s="5">
        <f t="shared" si="133"/>
        <v>36</v>
      </c>
      <c r="N445" s="15">
        <f t="shared" si="132"/>
        <v>38534</v>
      </c>
    </row>
    <row r="446" spans="3:14" x14ac:dyDescent="0.2">
      <c r="C446">
        <v>445</v>
      </c>
      <c r="D446" s="2">
        <v>33</v>
      </c>
      <c r="E446" s="44">
        <v>37438</v>
      </c>
      <c r="F446" s="45">
        <v>8</v>
      </c>
      <c r="G446" s="45">
        <v>16</v>
      </c>
      <c r="H446" s="45">
        <v>14</v>
      </c>
      <c r="I446" s="45">
        <v>33</v>
      </c>
      <c r="J446" s="46">
        <v>1473670.73</v>
      </c>
      <c r="K446" s="15">
        <f t="shared" si="130"/>
        <v>37438</v>
      </c>
      <c r="L446" s="17">
        <f t="shared" si="131"/>
        <v>450</v>
      </c>
      <c r="M446" s="5">
        <f t="shared" si="133"/>
        <v>33</v>
      </c>
      <c r="N446" s="15">
        <f t="shared" si="132"/>
        <v>38443</v>
      </c>
    </row>
    <row r="447" spans="3:14" x14ac:dyDescent="0.2">
      <c r="C447">
        <v>446</v>
      </c>
      <c r="D447" s="2">
        <v>15</v>
      </c>
      <c r="E447" s="44">
        <v>37469</v>
      </c>
      <c r="F447" s="45">
        <v>7</v>
      </c>
      <c r="G447" s="45">
        <v>20</v>
      </c>
      <c r="H447" s="45">
        <v>17</v>
      </c>
      <c r="I447" s="45">
        <v>15</v>
      </c>
      <c r="J447" s="46">
        <v>1109808.55</v>
      </c>
      <c r="K447" s="15">
        <f t="shared" si="130"/>
        <v>37469</v>
      </c>
      <c r="L447" s="17">
        <f t="shared" si="131"/>
        <v>449</v>
      </c>
      <c r="M447" s="5">
        <f t="shared" si="133"/>
        <v>15</v>
      </c>
      <c r="N447" s="15">
        <f t="shared" si="132"/>
        <v>37926</v>
      </c>
    </row>
    <row r="448" spans="3:14" x14ac:dyDescent="0.2">
      <c r="C448">
        <v>447</v>
      </c>
      <c r="D448" s="2">
        <v>29</v>
      </c>
      <c r="E448" s="44">
        <v>37469</v>
      </c>
      <c r="F448" s="45">
        <v>19</v>
      </c>
      <c r="G448" s="45">
        <v>0</v>
      </c>
      <c r="H448" s="45">
        <v>5</v>
      </c>
      <c r="I448" s="45">
        <v>29</v>
      </c>
      <c r="J448" s="46">
        <v>1540772.65</v>
      </c>
      <c r="K448" s="15">
        <f t="shared" si="130"/>
        <v>37469</v>
      </c>
      <c r="L448" s="17">
        <f t="shared" si="131"/>
        <v>449</v>
      </c>
      <c r="M448" s="5">
        <f t="shared" si="133"/>
        <v>29</v>
      </c>
      <c r="N448" s="15">
        <f t="shared" si="132"/>
        <v>38353</v>
      </c>
    </row>
    <row r="449" spans="3:14" x14ac:dyDescent="0.2">
      <c r="C449">
        <v>448</v>
      </c>
      <c r="D449" s="2">
        <v>31</v>
      </c>
      <c r="E449" s="44">
        <v>37469</v>
      </c>
      <c r="F449" s="45">
        <v>1</v>
      </c>
      <c r="G449" s="45">
        <v>10</v>
      </c>
      <c r="H449" s="45">
        <v>18</v>
      </c>
      <c r="I449" s="45">
        <v>31</v>
      </c>
      <c r="J449" s="46">
        <v>1145338.0900000001</v>
      </c>
      <c r="K449" s="15">
        <f t="shared" si="130"/>
        <v>37469</v>
      </c>
      <c r="L449" s="17">
        <f t="shared" si="131"/>
        <v>449</v>
      </c>
      <c r="M449" s="5">
        <f t="shared" si="133"/>
        <v>31</v>
      </c>
      <c r="N449" s="15">
        <f t="shared" si="132"/>
        <v>38412</v>
      </c>
    </row>
    <row r="450" spans="3:14" x14ac:dyDescent="0.2">
      <c r="C450">
        <v>449</v>
      </c>
      <c r="D450" s="2">
        <v>34</v>
      </c>
      <c r="E450" s="44">
        <v>37469</v>
      </c>
      <c r="F450" s="45">
        <v>11</v>
      </c>
      <c r="G450" s="45">
        <v>3</v>
      </c>
      <c r="H450" s="45">
        <v>19</v>
      </c>
      <c r="I450" s="45">
        <v>34</v>
      </c>
      <c r="J450" s="46">
        <v>1209709.26</v>
      </c>
      <c r="K450" s="15">
        <f t="shared" ref="K450:K513" si="134">DATE(YEAR(E450),MONTH(E450),1)</f>
        <v>37469</v>
      </c>
      <c r="L450" s="17">
        <f t="shared" ref="L450:L513" si="135">ROUND(($B$3-K450)/365.25*12,0)</f>
        <v>449</v>
      </c>
      <c r="M450" s="5">
        <f t="shared" si="133"/>
        <v>34</v>
      </c>
      <c r="N450" s="15">
        <f t="shared" ref="N450:N513" si="136">EDATE(E450,D450)</f>
        <v>38504</v>
      </c>
    </row>
    <row r="451" spans="3:14" x14ac:dyDescent="0.2">
      <c r="C451">
        <v>450</v>
      </c>
      <c r="D451" s="2">
        <v>36</v>
      </c>
      <c r="E451" s="44">
        <v>37469</v>
      </c>
      <c r="F451" s="45">
        <v>21</v>
      </c>
      <c r="G451" s="45">
        <v>29</v>
      </c>
      <c r="H451" s="45">
        <v>30</v>
      </c>
      <c r="I451" s="45">
        <v>36</v>
      </c>
      <c r="J451" s="46">
        <v>1221413.1100000001</v>
      </c>
      <c r="K451" s="15">
        <f t="shared" si="134"/>
        <v>37469</v>
      </c>
      <c r="L451" s="17">
        <f t="shared" si="135"/>
        <v>449</v>
      </c>
      <c r="M451" s="5">
        <f t="shared" ref="M451:M514" si="137">ROUND((N451-K451)/365.25*12,0)</f>
        <v>36</v>
      </c>
      <c r="N451" s="15">
        <f t="shared" si="136"/>
        <v>38565</v>
      </c>
    </row>
    <row r="452" spans="3:14" x14ac:dyDescent="0.2">
      <c r="C452">
        <v>451</v>
      </c>
      <c r="D452" s="2">
        <v>31</v>
      </c>
      <c r="E452" s="44">
        <v>37469</v>
      </c>
      <c r="F452" s="45">
        <v>20</v>
      </c>
      <c r="G452" s="45">
        <v>31</v>
      </c>
      <c r="H452" s="45">
        <v>5</v>
      </c>
      <c r="I452" s="45">
        <v>31</v>
      </c>
      <c r="J452" s="46">
        <v>1000510.39</v>
      </c>
      <c r="K452" s="15">
        <f t="shared" si="134"/>
        <v>37469</v>
      </c>
      <c r="L452" s="17">
        <f t="shared" si="135"/>
        <v>449</v>
      </c>
      <c r="M452" s="5">
        <f t="shared" si="137"/>
        <v>31</v>
      </c>
      <c r="N452" s="15">
        <f t="shared" si="136"/>
        <v>38412</v>
      </c>
    </row>
    <row r="453" spans="3:14" x14ac:dyDescent="0.2">
      <c r="C453">
        <v>452</v>
      </c>
      <c r="D453" s="2">
        <v>36</v>
      </c>
      <c r="E453" s="44">
        <v>37469</v>
      </c>
      <c r="F453" s="45">
        <v>2</v>
      </c>
      <c r="G453" s="45">
        <v>27</v>
      </c>
      <c r="H453" s="45">
        <v>6</v>
      </c>
      <c r="I453" s="45">
        <v>36</v>
      </c>
      <c r="J453" s="46">
        <v>1511833.42</v>
      </c>
      <c r="K453" s="15">
        <f t="shared" si="134"/>
        <v>37469</v>
      </c>
      <c r="L453" s="17">
        <f t="shared" si="135"/>
        <v>449</v>
      </c>
      <c r="M453" s="5">
        <f t="shared" si="137"/>
        <v>36</v>
      </c>
      <c r="N453" s="15">
        <f t="shared" si="136"/>
        <v>38565</v>
      </c>
    </row>
    <row r="454" spans="3:14" x14ac:dyDescent="0.2">
      <c r="C454">
        <v>453</v>
      </c>
      <c r="D454" s="2">
        <v>35</v>
      </c>
      <c r="E454" s="44">
        <v>37469</v>
      </c>
      <c r="F454" s="45">
        <v>3</v>
      </c>
      <c r="G454" s="45">
        <v>4</v>
      </c>
      <c r="H454" s="45">
        <v>12</v>
      </c>
      <c r="I454" s="45">
        <v>35</v>
      </c>
      <c r="J454" s="46">
        <v>868792.23</v>
      </c>
      <c r="K454" s="15">
        <f t="shared" si="134"/>
        <v>37469</v>
      </c>
      <c r="L454" s="17">
        <f t="shared" si="135"/>
        <v>449</v>
      </c>
      <c r="M454" s="5">
        <f t="shared" si="137"/>
        <v>35</v>
      </c>
      <c r="N454" s="15">
        <f t="shared" si="136"/>
        <v>38534</v>
      </c>
    </row>
    <row r="455" spans="3:14" x14ac:dyDescent="0.2">
      <c r="C455">
        <v>454</v>
      </c>
      <c r="D455" s="2">
        <v>26</v>
      </c>
      <c r="E455" s="44">
        <v>37469</v>
      </c>
      <c r="F455" s="45">
        <v>7</v>
      </c>
      <c r="G455" s="45">
        <v>33</v>
      </c>
      <c r="H455" s="45">
        <v>14</v>
      </c>
      <c r="I455" s="45">
        <v>26</v>
      </c>
      <c r="J455" s="46">
        <v>1305624.17</v>
      </c>
      <c r="K455" s="15">
        <f t="shared" si="134"/>
        <v>37469</v>
      </c>
      <c r="L455" s="17">
        <f t="shared" si="135"/>
        <v>449</v>
      </c>
      <c r="M455" s="5">
        <f t="shared" si="137"/>
        <v>26</v>
      </c>
      <c r="N455" s="15">
        <f t="shared" si="136"/>
        <v>38261</v>
      </c>
    </row>
    <row r="456" spans="3:14" x14ac:dyDescent="0.2">
      <c r="C456">
        <v>455</v>
      </c>
      <c r="D456" s="2">
        <v>28</v>
      </c>
      <c r="E456" s="44">
        <v>37469</v>
      </c>
      <c r="F456" s="45">
        <v>4</v>
      </c>
      <c r="G456" s="45">
        <v>2</v>
      </c>
      <c r="H456" s="45">
        <v>13</v>
      </c>
      <c r="I456" s="45">
        <v>28</v>
      </c>
      <c r="J456" s="46">
        <v>613728.53</v>
      </c>
      <c r="K456" s="15">
        <f t="shared" si="134"/>
        <v>37469</v>
      </c>
      <c r="L456" s="17">
        <f t="shared" si="135"/>
        <v>449</v>
      </c>
      <c r="M456" s="5">
        <f t="shared" si="137"/>
        <v>28</v>
      </c>
      <c r="N456" s="15">
        <f t="shared" si="136"/>
        <v>38322</v>
      </c>
    </row>
    <row r="457" spans="3:14" x14ac:dyDescent="0.2">
      <c r="C457">
        <v>456</v>
      </c>
      <c r="D457" s="2">
        <v>36</v>
      </c>
      <c r="E457" s="44">
        <v>37469</v>
      </c>
      <c r="F457" s="45">
        <v>6</v>
      </c>
      <c r="G457" s="45">
        <v>15</v>
      </c>
      <c r="H457" s="45">
        <v>19</v>
      </c>
      <c r="I457" s="45">
        <v>36</v>
      </c>
      <c r="J457" s="46">
        <v>685460.22</v>
      </c>
      <c r="K457" s="15">
        <f t="shared" si="134"/>
        <v>37469</v>
      </c>
      <c r="L457" s="17">
        <f t="shared" si="135"/>
        <v>449</v>
      </c>
      <c r="M457" s="5">
        <f t="shared" si="137"/>
        <v>36</v>
      </c>
      <c r="N457" s="15">
        <f t="shared" si="136"/>
        <v>38565</v>
      </c>
    </row>
    <row r="458" spans="3:14" x14ac:dyDescent="0.2">
      <c r="C458">
        <v>457</v>
      </c>
      <c r="D458" s="2">
        <v>34</v>
      </c>
      <c r="E458" s="44">
        <v>37469</v>
      </c>
      <c r="F458" s="45">
        <v>9</v>
      </c>
      <c r="G458" s="45">
        <v>23</v>
      </c>
      <c r="H458" s="45">
        <v>30</v>
      </c>
      <c r="I458" s="45">
        <v>34</v>
      </c>
      <c r="J458" s="46">
        <v>1160063.3799999999</v>
      </c>
      <c r="K458" s="15">
        <f t="shared" si="134"/>
        <v>37469</v>
      </c>
      <c r="L458" s="17">
        <f t="shared" si="135"/>
        <v>449</v>
      </c>
      <c r="M458" s="5">
        <f t="shared" si="137"/>
        <v>34</v>
      </c>
      <c r="N458" s="15">
        <f t="shared" si="136"/>
        <v>38504</v>
      </c>
    </row>
    <row r="459" spans="3:14" x14ac:dyDescent="0.2">
      <c r="C459">
        <v>458</v>
      </c>
      <c r="D459" s="2">
        <v>34</v>
      </c>
      <c r="E459" s="44">
        <v>37469</v>
      </c>
      <c r="F459" s="45">
        <v>9</v>
      </c>
      <c r="G459" s="45">
        <v>21</v>
      </c>
      <c r="H459" s="45">
        <v>18</v>
      </c>
      <c r="I459" s="45">
        <v>34</v>
      </c>
      <c r="J459" s="46">
        <v>1002640.68</v>
      </c>
      <c r="K459" s="15">
        <f t="shared" si="134"/>
        <v>37469</v>
      </c>
      <c r="L459" s="17">
        <f t="shared" si="135"/>
        <v>449</v>
      </c>
      <c r="M459" s="5">
        <f t="shared" si="137"/>
        <v>34</v>
      </c>
      <c r="N459" s="15">
        <f t="shared" si="136"/>
        <v>38504</v>
      </c>
    </row>
    <row r="460" spans="3:14" x14ac:dyDescent="0.2">
      <c r="C460">
        <v>459</v>
      </c>
      <c r="D460" s="2">
        <v>30</v>
      </c>
      <c r="E460" s="44">
        <v>37469</v>
      </c>
      <c r="F460" s="45">
        <v>2</v>
      </c>
      <c r="G460" s="45">
        <v>36</v>
      </c>
      <c r="H460" s="45">
        <v>8</v>
      </c>
      <c r="I460" s="45">
        <v>30</v>
      </c>
      <c r="J460" s="46">
        <v>611520.80000000005</v>
      </c>
      <c r="K460" s="15">
        <f t="shared" si="134"/>
        <v>37469</v>
      </c>
      <c r="L460" s="17">
        <f t="shared" si="135"/>
        <v>449</v>
      </c>
      <c r="M460" s="5">
        <f t="shared" si="137"/>
        <v>30</v>
      </c>
      <c r="N460" s="15">
        <f t="shared" si="136"/>
        <v>38384</v>
      </c>
    </row>
    <row r="461" spans="3:14" x14ac:dyDescent="0.2">
      <c r="C461">
        <v>460</v>
      </c>
      <c r="D461" s="2">
        <v>36</v>
      </c>
      <c r="E461" s="44">
        <v>37500</v>
      </c>
      <c r="F461" s="45">
        <v>10</v>
      </c>
      <c r="G461" s="45">
        <v>4</v>
      </c>
      <c r="H461" s="45">
        <v>18</v>
      </c>
      <c r="I461" s="45">
        <v>36</v>
      </c>
      <c r="J461" s="46">
        <v>909518.06</v>
      </c>
      <c r="K461" s="15">
        <f t="shared" si="134"/>
        <v>37500</v>
      </c>
      <c r="L461" s="17">
        <f t="shared" si="135"/>
        <v>448</v>
      </c>
      <c r="M461" s="5">
        <f t="shared" si="137"/>
        <v>36</v>
      </c>
      <c r="N461" s="15">
        <f t="shared" si="136"/>
        <v>38596</v>
      </c>
    </row>
    <row r="462" spans="3:14" x14ac:dyDescent="0.2">
      <c r="C462">
        <v>461</v>
      </c>
      <c r="D462" s="2">
        <v>35</v>
      </c>
      <c r="E462" s="44">
        <v>37500</v>
      </c>
      <c r="F462" s="45">
        <v>3</v>
      </c>
      <c r="G462" s="45">
        <v>1</v>
      </c>
      <c r="H462" s="45">
        <v>17</v>
      </c>
      <c r="I462" s="45">
        <v>35</v>
      </c>
      <c r="J462" s="46">
        <v>1068605.32</v>
      </c>
      <c r="K462" s="15">
        <f t="shared" si="134"/>
        <v>37500</v>
      </c>
      <c r="L462" s="17">
        <f t="shared" si="135"/>
        <v>448</v>
      </c>
      <c r="M462" s="5">
        <f t="shared" si="137"/>
        <v>35</v>
      </c>
      <c r="N462" s="15">
        <f t="shared" si="136"/>
        <v>38565</v>
      </c>
    </row>
    <row r="463" spans="3:14" x14ac:dyDescent="0.2">
      <c r="C463">
        <v>462</v>
      </c>
      <c r="D463" s="2">
        <v>33</v>
      </c>
      <c r="E463" s="44">
        <v>37500</v>
      </c>
      <c r="F463" s="45">
        <v>6</v>
      </c>
      <c r="G463" s="45">
        <v>30</v>
      </c>
      <c r="H463" s="45">
        <v>21</v>
      </c>
      <c r="I463" s="45">
        <v>33</v>
      </c>
      <c r="J463" s="46">
        <v>679571.16</v>
      </c>
      <c r="K463" s="15">
        <f t="shared" si="134"/>
        <v>37500</v>
      </c>
      <c r="L463" s="17">
        <f t="shared" si="135"/>
        <v>448</v>
      </c>
      <c r="M463" s="5">
        <f t="shared" si="137"/>
        <v>33</v>
      </c>
      <c r="N463" s="15">
        <f t="shared" si="136"/>
        <v>38504</v>
      </c>
    </row>
    <row r="464" spans="3:14" x14ac:dyDescent="0.2">
      <c r="C464">
        <v>463</v>
      </c>
      <c r="D464" s="2">
        <v>22</v>
      </c>
      <c r="E464" s="44">
        <v>37500</v>
      </c>
      <c r="F464" s="45">
        <v>9</v>
      </c>
      <c r="G464" s="45">
        <v>2</v>
      </c>
      <c r="H464" s="45">
        <v>28</v>
      </c>
      <c r="I464" s="45">
        <v>22</v>
      </c>
      <c r="J464" s="46">
        <v>639270.76</v>
      </c>
      <c r="K464" s="15">
        <f t="shared" si="134"/>
        <v>37500</v>
      </c>
      <c r="L464" s="17">
        <f t="shared" si="135"/>
        <v>448</v>
      </c>
      <c r="M464" s="5">
        <f t="shared" si="137"/>
        <v>22</v>
      </c>
      <c r="N464" s="15">
        <f t="shared" si="136"/>
        <v>38169</v>
      </c>
    </row>
    <row r="465" spans="3:14" x14ac:dyDescent="0.2">
      <c r="C465">
        <v>464</v>
      </c>
      <c r="D465" s="2">
        <v>27</v>
      </c>
      <c r="E465" s="44">
        <v>37500</v>
      </c>
      <c r="F465" s="45">
        <v>13</v>
      </c>
      <c r="G465" s="45">
        <v>34</v>
      </c>
      <c r="H465" s="45">
        <v>21</v>
      </c>
      <c r="I465" s="45">
        <v>27</v>
      </c>
      <c r="J465" s="46">
        <v>1065731.3400000001</v>
      </c>
      <c r="K465" s="15">
        <f t="shared" si="134"/>
        <v>37500</v>
      </c>
      <c r="L465" s="17">
        <f t="shared" si="135"/>
        <v>448</v>
      </c>
      <c r="M465" s="5">
        <f t="shared" si="137"/>
        <v>27</v>
      </c>
      <c r="N465" s="15">
        <f t="shared" si="136"/>
        <v>38322</v>
      </c>
    </row>
    <row r="466" spans="3:14" x14ac:dyDescent="0.2">
      <c r="C466">
        <v>465</v>
      </c>
      <c r="D466" s="2">
        <v>30</v>
      </c>
      <c r="E466" s="44">
        <v>37500</v>
      </c>
      <c r="F466" s="45">
        <v>0</v>
      </c>
      <c r="G466" s="45">
        <v>1</v>
      </c>
      <c r="H466" s="45">
        <v>31</v>
      </c>
      <c r="I466" s="45">
        <v>30</v>
      </c>
      <c r="J466" s="46">
        <v>917480.11</v>
      </c>
      <c r="K466" s="15">
        <f t="shared" si="134"/>
        <v>37500</v>
      </c>
      <c r="L466" s="17">
        <f t="shared" si="135"/>
        <v>448</v>
      </c>
      <c r="M466" s="5">
        <f t="shared" si="137"/>
        <v>30</v>
      </c>
      <c r="N466" s="15">
        <f t="shared" si="136"/>
        <v>38412</v>
      </c>
    </row>
    <row r="467" spans="3:14" x14ac:dyDescent="0.2">
      <c r="C467">
        <v>466</v>
      </c>
      <c r="D467" s="2">
        <v>25</v>
      </c>
      <c r="E467" s="44">
        <v>37500</v>
      </c>
      <c r="F467" s="45">
        <v>9</v>
      </c>
      <c r="G467" s="45">
        <v>29</v>
      </c>
      <c r="H467" s="45">
        <v>9</v>
      </c>
      <c r="I467" s="45">
        <v>25</v>
      </c>
      <c r="J467" s="46">
        <v>572085.02</v>
      </c>
      <c r="K467" s="15">
        <f t="shared" si="134"/>
        <v>37500</v>
      </c>
      <c r="L467" s="17">
        <f t="shared" si="135"/>
        <v>448</v>
      </c>
      <c r="M467" s="5">
        <f t="shared" si="137"/>
        <v>25</v>
      </c>
      <c r="N467" s="15">
        <f t="shared" si="136"/>
        <v>38261</v>
      </c>
    </row>
    <row r="468" spans="3:14" x14ac:dyDescent="0.2">
      <c r="C468">
        <v>467</v>
      </c>
      <c r="D468" s="2">
        <v>32</v>
      </c>
      <c r="E468" s="44">
        <v>37500</v>
      </c>
      <c r="F468" s="45">
        <v>0</v>
      </c>
      <c r="G468" s="45">
        <v>5</v>
      </c>
      <c r="H468" s="45">
        <v>15</v>
      </c>
      <c r="I468" s="45">
        <v>32</v>
      </c>
      <c r="J468" s="46">
        <v>576598.09</v>
      </c>
      <c r="K468" s="15">
        <f t="shared" si="134"/>
        <v>37500</v>
      </c>
      <c r="L468" s="17">
        <f t="shared" si="135"/>
        <v>448</v>
      </c>
      <c r="M468" s="5">
        <f t="shared" si="137"/>
        <v>32</v>
      </c>
      <c r="N468" s="15">
        <f t="shared" si="136"/>
        <v>38473</v>
      </c>
    </row>
    <row r="469" spans="3:14" x14ac:dyDescent="0.2">
      <c r="C469">
        <v>468</v>
      </c>
      <c r="D469" s="2">
        <v>16</v>
      </c>
      <c r="E469" s="44">
        <v>37500</v>
      </c>
      <c r="F469" s="45">
        <v>0</v>
      </c>
      <c r="G469" s="45">
        <v>7</v>
      </c>
      <c r="H469" s="45">
        <v>6</v>
      </c>
      <c r="I469" s="45">
        <v>16</v>
      </c>
      <c r="J469" s="46">
        <v>981171.24</v>
      </c>
      <c r="K469" s="15">
        <f t="shared" si="134"/>
        <v>37500</v>
      </c>
      <c r="L469" s="17">
        <f t="shared" si="135"/>
        <v>448</v>
      </c>
      <c r="M469" s="5">
        <f t="shared" si="137"/>
        <v>16</v>
      </c>
      <c r="N469" s="15">
        <f t="shared" si="136"/>
        <v>37987</v>
      </c>
    </row>
    <row r="470" spans="3:14" x14ac:dyDescent="0.2">
      <c r="C470">
        <v>469</v>
      </c>
      <c r="D470" s="2">
        <v>29</v>
      </c>
      <c r="E470" s="44">
        <v>37500</v>
      </c>
      <c r="F470" s="45">
        <v>22</v>
      </c>
      <c r="G470" s="45">
        <v>16</v>
      </c>
      <c r="H470" s="45">
        <v>21</v>
      </c>
      <c r="I470" s="45">
        <v>29</v>
      </c>
      <c r="J470" s="46">
        <v>736438.59</v>
      </c>
      <c r="K470" s="15">
        <f t="shared" si="134"/>
        <v>37500</v>
      </c>
      <c r="L470" s="17">
        <f t="shared" si="135"/>
        <v>448</v>
      </c>
      <c r="M470" s="5">
        <f t="shared" si="137"/>
        <v>29</v>
      </c>
      <c r="N470" s="15">
        <f t="shared" si="136"/>
        <v>38384</v>
      </c>
    </row>
    <row r="471" spans="3:14" x14ac:dyDescent="0.2">
      <c r="C471">
        <v>470</v>
      </c>
      <c r="D471" s="2">
        <v>27</v>
      </c>
      <c r="E471" s="44">
        <v>37500</v>
      </c>
      <c r="F471" s="45">
        <v>0</v>
      </c>
      <c r="G471" s="45">
        <v>36</v>
      </c>
      <c r="H471" s="45">
        <v>18</v>
      </c>
      <c r="I471" s="45">
        <v>27</v>
      </c>
      <c r="J471" s="46">
        <v>580826.84</v>
      </c>
      <c r="K471" s="15">
        <f t="shared" si="134"/>
        <v>37500</v>
      </c>
      <c r="L471" s="17">
        <f t="shared" si="135"/>
        <v>448</v>
      </c>
      <c r="M471" s="5">
        <f t="shared" si="137"/>
        <v>27</v>
      </c>
      <c r="N471" s="15">
        <f t="shared" si="136"/>
        <v>38322</v>
      </c>
    </row>
    <row r="472" spans="3:14" x14ac:dyDescent="0.2">
      <c r="C472">
        <v>471</v>
      </c>
      <c r="D472" s="2">
        <v>30</v>
      </c>
      <c r="E472" s="44">
        <v>37500</v>
      </c>
      <c r="F472" s="45">
        <v>25</v>
      </c>
      <c r="G472" s="45">
        <v>7</v>
      </c>
      <c r="H472" s="45">
        <v>17</v>
      </c>
      <c r="I472" s="45">
        <v>30</v>
      </c>
      <c r="J472" s="46">
        <v>1383214.15</v>
      </c>
      <c r="K472" s="15">
        <f t="shared" si="134"/>
        <v>37500</v>
      </c>
      <c r="L472" s="17">
        <f t="shared" si="135"/>
        <v>448</v>
      </c>
      <c r="M472" s="5">
        <f t="shared" si="137"/>
        <v>30</v>
      </c>
      <c r="N472" s="15">
        <f t="shared" si="136"/>
        <v>38412</v>
      </c>
    </row>
    <row r="473" spans="3:14" x14ac:dyDescent="0.2">
      <c r="C473">
        <v>472</v>
      </c>
      <c r="D473" s="2">
        <v>36</v>
      </c>
      <c r="E473" s="44">
        <v>37500</v>
      </c>
      <c r="F473" s="45">
        <v>15</v>
      </c>
      <c r="G473" s="45">
        <v>18</v>
      </c>
      <c r="H473" s="45">
        <v>31</v>
      </c>
      <c r="I473" s="45">
        <v>36</v>
      </c>
      <c r="J473" s="46">
        <v>968060.64</v>
      </c>
      <c r="K473" s="15">
        <f t="shared" si="134"/>
        <v>37500</v>
      </c>
      <c r="L473" s="17">
        <f t="shared" si="135"/>
        <v>448</v>
      </c>
      <c r="M473" s="5">
        <f t="shared" si="137"/>
        <v>36</v>
      </c>
      <c r="N473" s="15">
        <f t="shared" si="136"/>
        <v>38596</v>
      </c>
    </row>
    <row r="474" spans="3:14" x14ac:dyDescent="0.2">
      <c r="C474">
        <v>473</v>
      </c>
      <c r="D474" s="2">
        <v>29</v>
      </c>
      <c r="E474" s="44">
        <v>37500</v>
      </c>
      <c r="F474" s="45">
        <v>2</v>
      </c>
      <c r="G474" s="45">
        <v>16</v>
      </c>
      <c r="H474" s="45">
        <v>9</v>
      </c>
      <c r="I474" s="45">
        <v>29</v>
      </c>
      <c r="J474" s="46">
        <v>1268976.44</v>
      </c>
      <c r="K474" s="15">
        <f t="shared" si="134"/>
        <v>37500</v>
      </c>
      <c r="L474" s="17">
        <f t="shared" si="135"/>
        <v>448</v>
      </c>
      <c r="M474" s="5">
        <f t="shared" si="137"/>
        <v>29</v>
      </c>
      <c r="N474" s="15">
        <f t="shared" si="136"/>
        <v>38384</v>
      </c>
    </row>
    <row r="475" spans="3:14" x14ac:dyDescent="0.2">
      <c r="C475">
        <v>474</v>
      </c>
      <c r="D475" s="2">
        <v>32</v>
      </c>
      <c r="E475" s="44">
        <v>37500</v>
      </c>
      <c r="F475" s="45">
        <v>11</v>
      </c>
      <c r="G475" s="45">
        <v>3</v>
      </c>
      <c r="H475" s="45">
        <v>23</v>
      </c>
      <c r="I475" s="45">
        <v>32</v>
      </c>
      <c r="J475" s="46">
        <v>1564006.36</v>
      </c>
      <c r="K475" s="15">
        <f t="shared" si="134"/>
        <v>37500</v>
      </c>
      <c r="L475" s="17">
        <f t="shared" si="135"/>
        <v>448</v>
      </c>
      <c r="M475" s="5">
        <f t="shared" si="137"/>
        <v>32</v>
      </c>
      <c r="N475" s="15">
        <f t="shared" si="136"/>
        <v>38473</v>
      </c>
    </row>
    <row r="476" spans="3:14" x14ac:dyDescent="0.2">
      <c r="C476">
        <v>475</v>
      </c>
      <c r="D476" s="2">
        <v>30</v>
      </c>
      <c r="E476" s="44">
        <v>37500</v>
      </c>
      <c r="F476" s="45">
        <v>5</v>
      </c>
      <c r="G476" s="45">
        <v>18</v>
      </c>
      <c r="H476" s="45">
        <v>14</v>
      </c>
      <c r="I476" s="45">
        <v>30</v>
      </c>
      <c r="J476" s="46">
        <v>1511412.25</v>
      </c>
      <c r="K476" s="15">
        <f t="shared" si="134"/>
        <v>37500</v>
      </c>
      <c r="L476" s="17">
        <f t="shared" si="135"/>
        <v>448</v>
      </c>
      <c r="M476" s="5">
        <f t="shared" si="137"/>
        <v>30</v>
      </c>
      <c r="N476" s="15">
        <f t="shared" si="136"/>
        <v>38412</v>
      </c>
    </row>
    <row r="477" spans="3:14" x14ac:dyDescent="0.2">
      <c r="C477">
        <v>476</v>
      </c>
      <c r="D477" s="2">
        <v>29</v>
      </c>
      <c r="E477" s="44">
        <v>37500</v>
      </c>
      <c r="F477" s="45">
        <v>32</v>
      </c>
      <c r="G477" s="45">
        <v>24</v>
      </c>
      <c r="H477" s="45">
        <v>24</v>
      </c>
      <c r="I477" s="45">
        <v>29</v>
      </c>
      <c r="J477" s="46">
        <v>894562.55</v>
      </c>
      <c r="K477" s="15">
        <f t="shared" si="134"/>
        <v>37500</v>
      </c>
      <c r="L477" s="17">
        <f t="shared" si="135"/>
        <v>448</v>
      </c>
      <c r="M477" s="5">
        <f t="shared" si="137"/>
        <v>29</v>
      </c>
      <c r="N477" s="15">
        <f t="shared" si="136"/>
        <v>38384</v>
      </c>
    </row>
    <row r="478" spans="3:14" x14ac:dyDescent="0.2">
      <c r="C478">
        <v>477</v>
      </c>
      <c r="D478" s="2">
        <v>36</v>
      </c>
      <c r="E478" s="44">
        <v>37500</v>
      </c>
      <c r="F478" s="45">
        <v>5</v>
      </c>
      <c r="G478" s="45">
        <v>16</v>
      </c>
      <c r="H478" s="45">
        <v>12</v>
      </c>
      <c r="I478" s="45">
        <v>36</v>
      </c>
      <c r="J478" s="46">
        <v>1541973.59</v>
      </c>
      <c r="K478" s="15">
        <f t="shared" si="134"/>
        <v>37500</v>
      </c>
      <c r="L478" s="17">
        <f t="shared" si="135"/>
        <v>448</v>
      </c>
      <c r="M478" s="5">
        <f t="shared" si="137"/>
        <v>36</v>
      </c>
      <c r="N478" s="15">
        <f t="shared" si="136"/>
        <v>38596</v>
      </c>
    </row>
    <row r="479" spans="3:14" x14ac:dyDescent="0.2">
      <c r="C479">
        <v>478</v>
      </c>
      <c r="D479" s="2">
        <v>28</v>
      </c>
      <c r="E479" s="44">
        <v>37500</v>
      </c>
      <c r="F479" s="45">
        <v>1</v>
      </c>
      <c r="G479" s="45">
        <v>2</v>
      </c>
      <c r="H479" s="45">
        <v>29</v>
      </c>
      <c r="I479" s="45">
        <v>28</v>
      </c>
      <c r="J479" s="46">
        <v>615466.28</v>
      </c>
      <c r="K479" s="15">
        <f t="shared" si="134"/>
        <v>37500</v>
      </c>
      <c r="L479" s="17">
        <f t="shared" si="135"/>
        <v>448</v>
      </c>
      <c r="M479" s="5">
        <f t="shared" si="137"/>
        <v>28</v>
      </c>
      <c r="N479" s="15">
        <f t="shared" si="136"/>
        <v>38353</v>
      </c>
    </row>
    <row r="480" spans="3:14" x14ac:dyDescent="0.2">
      <c r="C480">
        <v>479</v>
      </c>
      <c r="D480" s="2">
        <v>35</v>
      </c>
      <c r="E480" s="44">
        <v>37500</v>
      </c>
      <c r="F480" s="45">
        <v>7</v>
      </c>
      <c r="G480" s="45">
        <v>21</v>
      </c>
      <c r="H480" s="45">
        <v>16</v>
      </c>
      <c r="I480" s="45">
        <v>35</v>
      </c>
      <c r="J480" s="46">
        <v>804275.72</v>
      </c>
      <c r="K480" s="15">
        <f t="shared" si="134"/>
        <v>37500</v>
      </c>
      <c r="L480" s="17">
        <f t="shared" si="135"/>
        <v>448</v>
      </c>
      <c r="M480" s="5">
        <f t="shared" si="137"/>
        <v>35</v>
      </c>
      <c r="N480" s="15">
        <f t="shared" si="136"/>
        <v>38565</v>
      </c>
    </row>
    <row r="481" spans="3:14" x14ac:dyDescent="0.2">
      <c r="C481">
        <v>480</v>
      </c>
      <c r="D481" s="2">
        <v>34</v>
      </c>
      <c r="E481" s="44">
        <v>37530</v>
      </c>
      <c r="F481" s="45">
        <v>4</v>
      </c>
      <c r="G481" s="45">
        <v>27</v>
      </c>
      <c r="H481" s="45">
        <v>15</v>
      </c>
      <c r="I481" s="45">
        <v>34</v>
      </c>
      <c r="J481" s="46">
        <v>1100097.07</v>
      </c>
      <c r="K481" s="15">
        <f t="shared" si="134"/>
        <v>37530</v>
      </c>
      <c r="L481" s="17">
        <f t="shared" si="135"/>
        <v>447</v>
      </c>
      <c r="M481" s="5">
        <f t="shared" si="137"/>
        <v>34</v>
      </c>
      <c r="N481" s="15">
        <f t="shared" si="136"/>
        <v>38565</v>
      </c>
    </row>
    <row r="482" spans="3:14" x14ac:dyDescent="0.2">
      <c r="C482">
        <v>481</v>
      </c>
      <c r="D482" s="2">
        <v>26</v>
      </c>
      <c r="E482" s="44">
        <v>37530</v>
      </c>
      <c r="F482" s="45">
        <v>4</v>
      </c>
      <c r="G482" s="45">
        <v>2</v>
      </c>
      <c r="H482" s="45">
        <v>4</v>
      </c>
      <c r="I482" s="45">
        <v>26</v>
      </c>
      <c r="J482" s="46">
        <v>1239898.23</v>
      </c>
      <c r="K482" s="15">
        <f t="shared" si="134"/>
        <v>37530</v>
      </c>
      <c r="L482" s="17">
        <f t="shared" si="135"/>
        <v>447</v>
      </c>
      <c r="M482" s="5">
        <f t="shared" si="137"/>
        <v>26</v>
      </c>
      <c r="N482" s="15">
        <f t="shared" si="136"/>
        <v>38322</v>
      </c>
    </row>
    <row r="483" spans="3:14" x14ac:dyDescent="0.2">
      <c r="C483">
        <v>482</v>
      </c>
      <c r="D483" s="2">
        <v>34</v>
      </c>
      <c r="E483" s="44">
        <v>37530</v>
      </c>
      <c r="F483" s="45">
        <v>9</v>
      </c>
      <c r="G483" s="45">
        <v>4</v>
      </c>
      <c r="H483" s="45">
        <v>16</v>
      </c>
      <c r="I483" s="45">
        <v>34</v>
      </c>
      <c r="J483" s="46">
        <v>819677.86</v>
      </c>
      <c r="K483" s="15">
        <f t="shared" si="134"/>
        <v>37530</v>
      </c>
      <c r="L483" s="17">
        <f t="shared" si="135"/>
        <v>447</v>
      </c>
      <c r="M483" s="5">
        <f t="shared" si="137"/>
        <v>34</v>
      </c>
      <c r="N483" s="15">
        <f t="shared" si="136"/>
        <v>38565</v>
      </c>
    </row>
    <row r="484" spans="3:14" x14ac:dyDescent="0.2">
      <c r="C484">
        <v>483</v>
      </c>
      <c r="D484" s="2">
        <v>34</v>
      </c>
      <c r="E484" s="44">
        <v>37530</v>
      </c>
      <c r="F484" s="45">
        <v>14</v>
      </c>
      <c r="G484" s="45">
        <v>7</v>
      </c>
      <c r="H484" s="45">
        <v>17</v>
      </c>
      <c r="I484" s="45">
        <v>34</v>
      </c>
      <c r="J484" s="46">
        <v>731444.93</v>
      </c>
      <c r="K484" s="15">
        <f t="shared" si="134"/>
        <v>37530</v>
      </c>
      <c r="L484" s="17">
        <f t="shared" si="135"/>
        <v>447</v>
      </c>
      <c r="M484" s="5">
        <f t="shared" si="137"/>
        <v>34</v>
      </c>
      <c r="N484" s="15">
        <f t="shared" si="136"/>
        <v>38565</v>
      </c>
    </row>
    <row r="485" spans="3:14" x14ac:dyDescent="0.2">
      <c r="C485">
        <v>484</v>
      </c>
      <c r="D485" s="2">
        <v>11</v>
      </c>
      <c r="E485" s="44">
        <v>37530</v>
      </c>
      <c r="F485" s="45">
        <v>4</v>
      </c>
      <c r="G485" s="45">
        <v>4</v>
      </c>
      <c r="H485" s="45">
        <v>22</v>
      </c>
      <c r="I485" s="45">
        <v>11</v>
      </c>
      <c r="J485" s="46">
        <v>1387661.44</v>
      </c>
      <c r="K485" s="15">
        <f t="shared" si="134"/>
        <v>37530</v>
      </c>
      <c r="L485" s="17">
        <f t="shared" si="135"/>
        <v>447</v>
      </c>
      <c r="M485" s="5">
        <f t="shared" si="137"/>
        <v>11</v>
      </c>
      <c r="N485" s="15">
        <f t="shared" si="136"/>
        <v>37865</v>
      </c>
    </row>
    <row r="486" spans="3:14" x14ac:dyDescent="0.2">
      <c r="C486">
        <v>485</v>
      </c>
      <c r="D486" s="2">
        <v>24</v>
      </c>
      <c r="E486" s="44">
        <v>37530</v>
      </c>
      <c r="F486" s="45">
        <v>1</v>
      </c>
      <c r="G486" s="45">
        <v>7</v>
      </c>
      <c r="H486" s="45">
        <v>25</v>
      </c>
      <c r="I486" s="45">
        <v>24</v>
      </c>
      <c r="J486" s="46">
        <v>694459.84</v>
      </c>
      <c r="K486" s="15">
        <f t="shared" si="134"/>
        <v>37530</v>
      </c>
      <c r="L486" s="17">
        <f t="shared" si="135"/>
        <v>447</v>
      </c>
      <c r="M486" s="5">
        <f t="shared" si="137"/>
        <v>24</v>
      </c>
      <c r="N486" s="15">
        <f t="shared" si="136"/>
        <v>38261</v>
      </c>
    </row>
    <row r="487" spans="3:14" x14ac:dyDescent="0.2">
      <c r="C487">
        <v>486</v>
      </c>
      <c r="D487" s="2">
        <v>35</v>
      </c>
      <c r="E487" s="44">
        <v>37530</v>
      </c>
      <c r="F487" s="45">
        <v>3</v>
      </c>
      <c r="G487" s="45">
        <v>26</v>
      </c>
      <c r="H487" s="45">
        <v>27</v>
      </c>
      <c r="I487" s="45">
        <v>35</v>
      </c>
      <c r="J487" s="46">
        <v>1430971.63</v>
      </c>
      <c r="K487" s="15">
        <f t="shared" si="134"/>
        <v>37530</v>
      </c>
      <c r="L487" s="17">
        <f t="shared" si="135"/>
        <v>447</v>
      </c>
      <c r="M487" s="5">
        <f t="shared" si="137"/>
        <v>35</v>
      </c>
      <c r="N487" s="15">
        <f t="shared" si="136"/>
        <v>38596</v>
      </c>
    </row>
    <row r="488" spans="3:14" x14ac:dyDescent="0.2">
      <c r="C488">
        <v>487</v>
      </c>
      <c r="D488" s="2">
        <v>36</v>
      </c>
      <c r="E488" s="44">
        <v>37530</v>
      </c>
      <c r="F488" s="45">
        <v>14</v>
      </c>
      <c r="G488" s="45">
        <v>14</v>
      </c>
      <c r="H488" s="45">
        <v>15</v>
      </c>
      <c r="I488" s="45">
        <v>36</v>
      </c>
      <c r="J488" s="46">
        <v>857871.32</v>
      </c>
      <c r="K488" s="15">
        <f t="shared" si="134"/>
        <v>37530</v>
      </c>
      <c r="L488" s="17">
        <f t="shared" si="135"/>
        <v>447</v>
      </c>
      <c r="M488" s="5">
        <f t="shared" si="137"/>
        <v>36</v>
      </c>
      <c r="N488" s="15">
        <f t="shared" si="136"/>
        <v>38626</v>
      </c>
    </row>
    <row r="489" spans="3:14" x14ac:dyDescent="0.2">
      <c r="C489">
        <v>488</v>
      </c>
      <c r="D489" s="2">
        <v>36</v>
      </c>
      <c r="E489" s="44">
        <v>37530</v>
      </c>
      <c r="F489" s="45">
        <v>3</v>
      </c>
      <c r="G489" s="45">
        <v>12</v>
      </c>
      <c r="H489" s="45">
        <v>1</v>
      </c>
      <c r="I489" s="45">
        <v>36</v>
      </c>
      <c r="J489" s="46">
        <v>890294.55</v>
      </c>
      <c r="K489" s="15">
        <f t="shared" si="134"/>
        <v>37530</v>
      </c>
      <c r="L489" s="17">
        <f t="shared" si="135"/>
        <v>447</v>
      </c>
      <c r="M489" s="5">
        <f t="shared" si="137"/>
        <v>36</v>
      </c>
      <c r="N489" s="15">
        <f t="shared" si="136"/>
        <v>38626</v>
      </c>
    </row>
    <row r="490" spans="3:14" x14ac:dyDescent="0.2">
      <c r="C490">
        <v>489</v>
      </c>
      <c r="D490" s="2">
        <v>31</v>
      </c>
      <c r="E490" s="44">
        <v>37530</v>
      </c>
      <c r="F490" s="45">
        <v>15</v>
      </c>
      <c r="G490" s="45">
        <v>36</v>
      </c>
      <c r="H490" s="45">
        <v>10</v>
      </c>
      <c r="I490" s="45">
        <v>31</v>
      </c>
      <c r="J490" s="46">
        <v>1507321.42</v>
      </c>
      <c r="K490" s="15">
        <f t="shared" si="134"/>
        <v>37530</v>
      </c>
      <c r="L490" s="17">
        <f t="shared" si="135"/>
        <v>447</v>
      </c>
      <c r="M490" s="5">
        <f t="shared" si="137"/>
        <v>31</v>
      </c>
      <c r="N490" s="15">
        <f t="shared" si="136"/>
        <v>38473</v>
      </c>
    </row>
    <row r="491" spans="3:14" x14ac:dyDescent="0.2">
      <c r="C491">
        <v>490</v>
      </c>
      <c r="D491" s="2">
        <v>13</v>
      </c>
      <c r="E491" s="44">
        <v>37530</v>
      </c>
      <c r="F491" s="45">
        <v>2</v>
      </c>
      <c r="G491" s="45">
        <v>19</v>
      </c>
      <c r="H491" s="45">
        <v>10</v>
      </c>
      <c r="I491" s="45">
        <v>13</v>
      </c>
      <c r="J491" s="46">
        <v>1145079.23</v>
      </c>
      <c r="K491" s="15">
        <f t="shared" si="134"/>
        <v>37530</v>
      </c>
      <c r="L491" s="17">
        <f t="shared" si="135"/>
        <v>447</v>
      </c>
      <c r="M491" s="5">
        <f t="shared" si="137"/>
        <v>13</v>
      </c>
      <c r="N491" s="15">
        <f t="shared" si="136"/>
        <v>37926</v>
      </c>
    </row>
    <row r="492" spans="3:14" x14ac:dyDescent="0.2">
      <c r="C492">
        <v>491</v>
      </c>
      <c r="D492" s="2">
        <v>15</v>
      </c>
      <c r="E492" s="44">
        <v>37530</v>
      </c>
      <c r="F492" s="45">
        <v>6</v>
      </c>
      <c r="G492" s="45">
        <v>15</v>
      </c>
      <c r="H492" s="45">
        <v>15</v>
      </c>
      <c r="I492" s="45">
        <v>15</v>
      </c>
      <c r="J492" s="46">
        <v>1288232.83</v>
      </c>
      <c r="K492" s="15">
        <f t="shared" si="134"/>
        <v>37530</v>
      </c>
      <c r="L492" s="17">
        <f t="shared" si="135"/>
        <v>447</v>
      </c>
      <c r="M492" s="5">
        <f t="shared" si="137"/>
        <v>15</v>
      </c>
      <c r="N492" s="15">
        <f t="shared" si="136"/>
        <v>37987</v>
      </c>
    </row>
    <row r="493" spans="3:14" x14ac:dyDescent="0.2">
      <c r="C493">
        <v>492</v>
      </c>
      <c r="D493" s="2">
        <v>15</v>
      </c>
      <c r="E493" s="44">
        <v>37561</v>
      </c>
      <c r="F493" s="45">
        <v>18</v>
      </c>
      <c r="G493" s="45">
        <v>9</v>
      </c>
      <c r="H493" s="45">
        <v>25</v>
      </c>
      <c r="I493" s="45">
        <v>15</v>
      </c>
      <c r="J493" s="46">
        <v>807873.23</v>
      </c>
      <c r="K493" s="15">
        <f t="shared" si="134"/>
        <v>37561</v>
      </c>
      <c r="L493" s="17">
        <f t="shared" si="135"/>
        <v>446</v>
      </c>
      <c r="M493" s="5">
        <f t="shared" si="137"/>
        <v>15</v>
      </c>
      <c r="N493" s="15">
        <f t="shared" si="136"/>
        <v>38018</v>
      </c>
    </row>
    <row r="494" spans="3:14" x14ac:dyDescent="0.2">
      <c r="C494">
        <v>493</v>
      </c>
      <c r="D494" s="2">
        <v>33</v>
      </c>
      <c r="E494" s="44">
        <v>37561</v>
      </c>
      <c r="F494" s="45">
        <v>2</v>
      </c>
      <c r="G494" s="45">
        <v>32</v>
      </c>
      <c r="H494" s="45">
        <v>28</v>
      </c>
      <c r="I494" s="45">
        <v>33</v>
      </c>
      <c r="J494" s="46">
        <v>1040690.92</v>
      </c>
      <c r="K494" s="15">
        <f t="shared" si="134"/>
        <v>37561</v>
      </c>
      <c r="L494" s="17">
        <f t="shared" si="135"/>
        <v>446</v>
      </c>
      <c r="M494" s="5">
        <f t="shared" si="137"/>
        <v>33</v>
      </c>
      <c r="N494" s="15">
        <f t="shared" si="136"/>
        <v>38565</v>
      </c>
    </row>
    <row r="495" spans="3:14" x14ac:dyDescent="0.2">
      <c r="C495">
        <v>494</v>
      </c>
      <c r="D495" s="2">
        <v>35</v>
      </c>
      <c r="E495" s="44">
        <v>37561</v>
      </c>
      <c r="F495" s="45">
        <v>7</v>
      </c>
      <c r="G495" s="45">
        <v>20</v>
      </c>
      <c r="H495" s="45">
        <v>16</v>
      </c>
      <c r="I495" s="45">
        <v>35</v>
      </c>
      <c r="J495" s="46">
        <v>874965.61</v>
      </c>
      <c r="K495" s="15">
        <f t="shared" si="134"/>
        <v>37561</v>
      </c>
      <c r="L495" s="17">
        <f t="shared" si="135"/>
        <v>446</v>
      </c>
      <c r="M495" s="5">
        <f t="shared" si="137"/>
        <v>35</v>
      </c>
      <c r="N495" s="15">
        <f t="shared" si="136"/>
        <v>38626</v>
      </c>
    </row>
    <row r="496" spans="3:14" x14ac:dyDescent="0.2">
      <c r="C496">
        <v>495</v>
      </c>
      <c r="D496" s="2">
        <v>27</v>
      </c>
      <c r="E496" s="44">
        <v>37561</v>
      </c>
      <c r="F496" s="45">
        <v>26</v>
      </c>
      <c r="G496" s="45">
        <v>29</v>
      </c>
      <c r="H496" s="45">
        <v>26</v>
      </c>
      <c r="I496" s="45">
        <v>27</v>
      </c>
      <c r="J496" s="46">
        <v>966811.96</v>
      </c>
      <c r="K496" s="15">
        <f t="shared" si="134"/>
        <v>37561</v>
      </c>
      <c r="L496" s="17">
        <f t="shared" si="135"/>
        <v>446</v>
      </c>
      <c r="M496" s="5">
        <f t="shared" si="137"/>
        <v>27</v>
      </c>
      <c r="N496" s="15">
        <f t="shared" si="136"/>
        <v>38384</v>
      </c>
    </row>
    <row r="497" spans="3:14" x14ac:dyDescent="0.2">
      <c r="C497">
        <v>496</v>
      </c>
      <c r="D497" s="2">
        <v>32</v>
      </c>
      <c r="E497" s="44">
        <v>37561</v>
      </c>
      <c r="F497" s="45">
        <v>2</v>
      </c>
      <c r="G497" s="45">
        <v>35</v>
      </c>
      <c r="H497" s="45">
        <v>27</v>
      </c>
      <c r="I497" s="45">
        <v>32</v>
      </c>
      <c r="J497" s="46">
        <v>647935.13</v>
      </c>
      <c r="K497" s="15">
        <f t="shared" si="134"/>
        <v>37561</v>
      </c>
      <c r="L497" s="17">
        <f t="shared" si="135"/>
        <v>446</v>
      </c>
      <c r="M497" s="5">
        <f t="shared" si="137"/>
        <v>32</v>
      </c>
      <c r="N497" s="15">
        <f t="shared" si="136"/>
        <v>38534</v>
      </c>
    </row>
    <row r="498" spans="3:14" x14ac:dyDescent="0.2">
      <c r="C498">
        <v>497</v>
      </c>
      <c r="D498" s="2">
        <v>35</v>
      </c>
      <c r="E498" s="44">
        <v>37561</v>
      </c>
      <c r="F498" s="45">
        <v>18</v>
      </c>
      <c r="G498" s="45">
        <v>16</v>
      </c>
      <c r="H498" s="45">
        <v>6</v>
      </c>
      <c r="I498" s="45">
        <v>35</v>
      </c>
      <c r="J498" s="46">
        <v>1246321.98</v>
      </c>
      <c r="K498" s="15">
        <f t="shared" si="134"/>
        <v>37561</v>
      </c>
      <c r="L498" s="17">
        <f t="shared" si="135"/>
        <v>446</v>
      </c>
      <c r="M498" s="5">
        <f t="shared" si="137"/>
        <v>35</v>
      </c>
      <c r="N498" s="15">
        <f t="shared" si="136"/>
        <v>38626</v>
      </c>
    </row>
    <row r="499" spans="3:14" x14ac:dyDescent="0.2">
      <c r="C499">
        <v>498</v>
      </c>
      <c r="D499" s="2">
        <v>28</v>
      </c>
      <c r="E499" s="44">
        <v>37561</v>
      </c>
      <c r="F499" s="45">
        <v>1</v>
      </c>
      <c r="G499" s="45">
        <v>36</v>
      </c>
      <c r="H499" s="45">
        <v>3</v>
      </c>
      <c r="I499" s="45">
        <v>28</v>
      </c>
      <c r="J499" s="46">
        <v>1506202.17</v>
      </c>
      <c r="K499" s="15">
        <f t="shared" si="134"/>
        <v>37561</v>
      </c>
      <c r="L499" s="17">
        <f t="shared" si="135"/>
        <v>446</v>
      </c>
      <c r="M499" s="5">
        <f t="shared" si="137"/>
        <v>28</v>
      </c>
      <c r="N499" s="15">
        <f t="shared" si="136"/>
        <v>38412</v>
      </c>
    </row>
    <row r="500" spans="3:14" x14ac:dyDescent="0.2">
      <c r="C500">
        <v>499</v>
      </c>
      <c r="D500" s="2">
        <v>35</v>
      </c>
      <c r="E500" s="44">
        <v>37561</v>
      </c>
      <c r="F500" s="45">
        <v>9</v>
      </c>
      <c r="G500" s="45">
        <v>10</v>
      </c>
      <c r="H500" s="45">
        <v>19</v>
      </c>
      <c r="I500" s="45">
        <v>35</v>
      </c>
      <c r="J500" s="46">
        <v>907864.11</v>
      </c>
      <c r="K500" s="15">
        <f t="shared" si="134"/>
        <v>37561</v>
      </c>
      <c r="L500" s="17">
        <f t="shared" si="135"/>
        <v>446</v>
      </c>
      <c r="M500" s="5">
        <f t="shared" si="137"/>
        <v>35</v>
      </c>
      <c r="N500" s="15">
        <f t="shared" si="136"/>
        <v>38626</v>
      </c>
    </row>
    <row r="501" spans="3:14" x14ac:dyDescent="0.2">
      <c r="C501">
        <v>500</v>
      </c>
      <c r="D501" s="2">
        <v>32</v>
      </c>
      <c r="E501" s="44">
        <v>37561</v>
      </c>
      <c r="F501" s="45">
        <v>5</v>
      </c>
      <c r="G501" s="45">
        <v>27</v>
      </c>
      <c r="H501" s="45">
        <v>11</v>
      </c>
      <c r="I501" s="45">
        <v>32</v>
      </c>
      <c r="J501" s="46">
        <v>1152098.1499999999</v>
      </c>
      <c r="K501" s="15">
        <f t="shared" si="134"/>
        <v>37561</v>
      </c>
      <c r="L501" s="17">
        <f t="shared" si="135"/>
        <v>446</v>
      </c>
      <c r="M501" s="5">
        <f t="shared" si="137"/>
        <v>32</v>
      </c>
      <c r="N501" s="15">
        <f t="shared" si="136"/>
        <v>38534</v>
      </c>
    </row>
    <row r="502" spans="3:14" x14ac:dyDescent="0.2">
      <c r="C502">
        <v>501</v>
      </c>
      <c r="D502" s="2">
        <v>13</v>
      </c>
      <c r="E502" s="44">
        <v>37561</v>
      </c>
      <c r="F502" s="45">
        <v>0</v>
      </c>
      <c r="G502" s="45">
        <v>22</v>
      </c>
      <c r="H502" s="45">
        <v>0</v>
      </c>
      <c r="I502" s="45">
        <v>13</v>
      </c>
      <c r="J502" s="46">
        <v>1131814.8</v>
      </c>
      <c r="K502" s="15">
        <f t="shared" si="134"/>
        <v>37561</v>
      </c>
      <c r="L502" s="17">
        <f t="shared" si="135"/>
        <v>446</v>
      </c>
      <c r="M502" s="5">
        <f t="shared" si="137"/>
        <v>13</v>
      </c>
      <c r="N502" s="15">
        <f t="shared" si="136"/>
        <v>37956</v>
      </c>
    </row>
    <row r="503" spans="3:14" x14ac:dyDescent="0.2">
      <c r="C503">
        <v>502</v>
      </c>
      <c r="D503" s="2">
        <v>31</v>
      </c>
      <c r="E503" s="44">
        <v>37561</v>
      </c>
      <c r="F503" s="45">
        <v>8</v>
      </c>
      <c r="G503" s="45">
        <v>10</v>
      </c>
      <c r="H503" s="45">
        <v>20</v>
      </c>
      <c r="I503" s="45">
        <v>31</v>
      </c>
      <c r="J503" s="46">
        <v>565920.13</v>
      </c>
      <c r="K503" s="15">
        <f t="shared" si="134"/>
        <v>37561</v>
      </c>
      <c r="L503" s="17">
        <f t="shared" si="135"/>
        <v>446</v>
      </c>
      <c r="M503" s="5">
        <f t="shared" si="137"/>
        <v>31</v>
      </c>
      <c r="N503" s="15">
        <f t="shared" si="136"/>
        <v>38504</v>
      </c>
    </row>
    <row r="504" spans="3:14" x14ac:dyDescent="0.2">
      <c r="C504">
        <v>503</v>
      </c>
      <c r="D504" s="2">
        <v>32</v>
      </c>
      <c r="E504" s="44">
        <v>37591</v>
      </c>
      <c r="F504" s="45">
        <v>3</v>
      </c>
      <c r="G504" s="45">
        <v>34</v>
      </c>
      <c r="H504" s="45">
        <v>15</v>
      </c>
      <c r="I504" s="45">
        <v>32</v>
      </c>
      <c r="J504" s="46">
        <v>566965.12</v>
      </c>
      <c r="K504" s="15">
        <f t="shared" si="134"/>
        <v>37591</v>
      </c>
      <c r="L504" s="17">
        <f t="shared" si="135"/>
        <v>445</v>
      </c>
      <c r="M504" s="5">
        <f t="shared" si="137"/>
        <v>32</v>
      </c>
      <c r="N504" s="15">
        <f t="shared" si="136"/>
        <v>38565</v>
      </c>
    </row>
    <row r="505" spans="3:14" x14ac:dyDescent="0.2">
      <c r="C505">
        <v>504</v>
      </c>
      <c r="D505" s="2">
        <v>34</v>
      </c>
      <c r="E505" s="44">
        <v>37591</v>
      </c>
      <c r="F505" s="45">
        <v>0</v>
      </c>
      <c r="G505" s="45">
        <v>8</v>
      </c>
      <c r="H505" s="45">
        <v>0</v>
      </c>
      <c r="I505" s="45">
        <v>34</v>
      </c>
      <c r="J505" s="46">
        <v>1459389.95</v>
      </c>
      <c r="K505" s="15">
        <f t="shared" si="134"/>
        <v>37591</v>
      </c>
      <c r="L505" s="17">
        <f t="shared" si="135"/>
        <v>445</v>
      </c>
      <c r="M505" s="5">
        <f t="shared" si="137"/>
        <v>34</v>
      </c>
      <c r="N505" s="15">
        <f t="shared" si="136"/>
        <v>38626</v>
      </c>
    </row>
    <row r="506" spans="3:14" x14ac:dyDescent="0.2">
      <c r="C506">
        <v>505</v>
      </c>
      <c r="D506" s="2">
        <v>35</v>
      </c>
      <c r="E506" s="44">
        <v>37591</v>
      </c>
      <c r="F506" s="45">
        <v>14</v>
      </c>
      <c r="G506" s="45">
        <v>19</v>
      </c>
      <c r="H506" s="45">
        <v>13</v>
      </c>
      <c r="I506" s="45">
        <v>35</v>
      </c>
      <c r="J506" s="46">
        <v>1406083.97</v>
      </c>
      <c r="K506" s="15">
        <f t="shared" si="134"/>
        <v>37591</v>
      </c>
      <c r="L506" s="17">
        <f t="shared" si="135"/>
        <v>445</v>
      </c>
      <c r="M506" s="5">
        <f t="shared" si="137"/>
        <v>35</v>
      </c>
      <c r="N506" s="15">
        <f t="shared" si="136"/>
        <v>38657</v>
      </c>
    </row>
    <row r="507" spans="3:14" x14ac:dyDescent="0.2">
      <c r="C507">
        <v>506</v>
      </c>
      <c r="D507" s="2">
        <v>35</v>
      </c>
      <c r="E507" s="44">
        <v>37591</v>
      </c>
      <c r="F507" s="45">
        <v>2</v>
      </c>
      <c r="G507" s="45">
        <v>5</v>
      </c>
      <c r="H507" s="45">
        <v>4</v>
      </c>
      <c r="I507" s="45">
        <v>35</v>
      </c>
      <c r="J507" s="46">
        <v>1033962.69</v>
      </c>
      <c r="K507" s="15">
        <f t="shared" si="134"/>
        <v>37591</v>
      </c>
      <c r="L507" s="17">
        <f t="shared" si="135"/>
        <v>445</v>
      </c>
      <c r="M507" s="5">
        <f t="shared" si="137"/>
        <v>35</v>
      </c>
      <c r="N507" s="15">
        <f t="shared" si="136"/>
        <v>38657</v>
      </c>
    </row>
    <row r="508" spans="3:14" x14ac:dyDescent="0.2">
      <c r="C508">
        <v>507</v>
      </c>
      <c r="D508" s="2">
        <v>36</v>
      </c>
      <c r="E508" s="44">
        <v>37591</v>
      </c>
      <c r="F508" s="45">
        <v>9</v>
      </c>
      <c r="G508" s="45">
        <v>35</v>
      </c>
      <c r="H508" s="45">
        <v>18</v>
      </c>
      <c r="I508" s="45">
        <v>36</v>
      </c>
      <c r="J508" s="46">
        <v>1215447.67</v>
      </c>
      <c r="K508" s="15">
        <f t="shared" si="134"/>
        <v>37591</v>
      </c>
      <c r="L508" s="17">
        <f t="shared" si="135"/>
        <v>445</v>
      </c>
      <c r="M508" s="5">
        <f t="shared" si="137"/>
        <v>36</v>
      </c>
      <c r="N508" s="15">
        <f t="shared" si="136"/>
        <v>38687</v>
      </c>
    </row>
    <row r="509" spans="3:14" x14ac:dyDescent="0.2">
      <c r="C509">
        <v>508</v>
      </c>
      <c r="D509" s="2">
        <v>33</v>
      </c>
      <c r="E509" s="44">
        <v>37591</v>
      </c>
      <c r="F509" s="45">
        <v>10</v>
      </c>
      <c r="G509" s="45">
        <v>7</v>
      </c>
      <c r="H509" s="45">
        <v>25</v>
      </c>
      <c r="I509" s="45">
        <v>33</v>
      </c>
      <c r="J509" s="46">
        <v>866512.35</v>
      </c>
      <c r="K509" s="15">
        <f t="shared" si="134"/>
        <v>37591</v>
      </c>
      <c r="L509" s="17">
        <f t="shared" si="135"/>
        <v>445</v>
      </c>
      <c r="M509" s="5">
        <f t="shared" si="137"/>
        <v>33</v>
      </c>
      <c r="N509" s="15">
        <f t="shared" si="136"/>
        <v>38596</v>
      </c>
    </row>
    <row r="510" spans="3:14" x14ac:dyDescent="0.2">
      <c r="C510">
        <v>509</v>
      </c>
      <c r="D510" s="2">
        <v>35</v>
      </c>
      <c r="E510" s="44">
        <v>37591</v>
      </c>
      <c r="F510" s="45">
        <v>15</v>
      </c>
      <c r="G510" s="45">
        <v>21</v>
      </c>
      <c r="H510" s="45">
        <v>21</v>
      </c>
      <c r="I510" s="45">
        <v>35</v>
      </c>
      <c r="J510" s="46">
        <v>640235.11</v>
      </c>
      <c r="K510" s="15">
        <f t="shared" si="134"/>
        <v>37591</v>
      </c>
      <c r="L510" s="17">
        <f t="shared" si="135"/>
        <v>445</v>
      </c>
      <c r="M510" s="5">
        <f t="shared" si="137"/>
        <v>35</v>
      </c>
      <c r="N510" s="15">
        <f t="shared" si="136"/>
        <v>38657</v>
      </c>
    </row>
    <row r="511" spans="3:14" x14ac:dyDescent="0.2">
      <c r="C511">
        <v>510</v>
      </c>
      <c r="D511" s="2">
        <v>35</v>
      </c>
      <c r="E511" s="44">
        <v>37591</v>
      </c>
      <c r="F511" s="45">
        <v>2</v>
      </c>
      <c r="G511" s="45">
        <v>20</v>
      </c>
      <c r="H511" s="45">
        <v>17</v>
      </c>
      <c r="I511" s="45">
        <v>35</v>
      </c>
      <c r="J511" s="46">
        <v>1091217.3400000001</v>
      </c>
      <c r="K511" s="15">
        <f t="shared" si="134"/>
        <v>37591</v>
      </c>
      <c r="L511" s="17">
        <f t="shared" si="135"/>
        <v>445</v>
      </c>
      <c r="M511" s="5">
        <f t="shared" si="137"/>
        <v>35</v>
      </c>
      <c r="N511" s="15">
        <f t="shared" si="136"/>
        <v>38657</v>
      </c>
    </row>
    <row r="512" spans="3:14" x14ac:dyDescent="0.2">
      <c r="C512">
        <v>511</v>
      </c>
      <c r="D512" s="2">
        <v>26</v>
      </c>
      <c r="E512" s="44">
        <v>37591</v>
      </c>
      <c r="F512" s="45">
        <v>0</v>
      </c>
      <c r="G512" s="45">
        <v>35</v>
      </c>
      <c r="H512" s="45">
        <v>17</v>
      </c>
      <c r="I512" s="45">
        <v>26</v>
      </c>
      <c r="J512" s="46">
        <v>1401220.81</v>
      </c>
      <c r="K512" s="15">
        <f t="shared" si="134"/>
        <v>37591</v>
      </c>
      <c r="L512" s="17">
        <f t="shared" si="135"/>
        <v>445</v>
      </c>
      <c r="M512" s="5">
        <f t="shared" si="137"/>
        <v>26</v>
      </c>
      <c r="N512" s="15">
        <f t="shared" si="136"/>
        <v>38384</v>
      </c>
    </row>
    <row r="513" spans="3:14" x14ac:dyDescent="0.2">
      <c r="C513">
        <v>512</v>
      </c>
      <c r="D513" s="2">
        <v>32</v>
      </c>
      <c r="E513" s="44">
        <v>37591</v>
      </c>
      <c r="F513" s="45">
        <v>5</v>
      </c>
      <c r="G513" s="45">
        <v>29</v>
      </c>
      <c r="H513" s="45">
        <v>16</v>
      </c>
      <c r="I513" s="45">
        <v>32</v>
      </c>
      <c r="J513" s="46">
        <v>747461.34</v>
      </c>
      <c r="K513" s="15">
        <f t="shared" si="134"/>
        <v>37591</v>
      </c>
      <c r="L513" s="17">
        <f t="shared" si="135"/>
        <v>445</v>
      </c>
      <c r="M513" s="5">
        <f t="shared" si="137"/>
        <v>32</v>
      </c>
      <c r="N513" s="15">
        <f t="shared" si="136"/>
        <v>38565</v>
      </c>
    </row>
    <row r="514" spans="3:14" x14ac:dyDescent="0.2">
      <c r="C514">
        <v>513</v>
      </c>
      <c r="D514" s="2">
        <v>18</v>
      </c>
      <c r="E514" s="44">
        <v>37591</v>
      </c>
      <c r="F514" s="45">
        <v>17</v>
      </c>
      <c r="G514" s="45">
        <v>15</v>
      </c>
      <c r="H514" s="45">
        <v>13</v>
      </c>
      <c r="I514" s="45">
        <v>18</v>
      </c>
      <c r="J514" s="46">
        <v>762070.99</v>
      </c>
      <c r="K514" s="15">
        <f t="shared" ref="K514:K577" si="138">DATE(YEAR(E514),MONTH(E514),1)</f>
        <v>37591</v>
      </c>
      <c r="L514" s="17">
        <f t="shared" ref="L514:L577" si="139">ROUND(($B$3-K514)/365.25*12,0)</f>
        <v>445</v>
      </c>
      <c r="M514" s="5">
        <f t="shared" si="137"/>
        <v>18</v>
      </c>
      <c r="N514" s="15">
        <f t="shared" ref="N514:N577" si="140">EDATE(E514,D514)</f>
        <v>38139</v>
      </c>
    </row>
    <row r="515" spans="3:14" x14ac:dyDescent="0.2">
      <c r="C515">
        <v>514</v>
      </c>
      <c r="D515" s="2">
        <v>33</v>
      </c>
      <c r="E515" s="44">
        <v>37591</v>
      </c>
      <c r="F515" s="45">
        <v>3</v>
      </c>
      <c r="G515" s="45">
        <v>24</v>
      </c>
      <c r="H515" s="45">
        <v>12</v>
      </c>
      <c r="I515" s="45">
        <v>33</v>
      </c>
      <c r="J515" s="46">
        <v>1221516.02</v>
      </c>
      <c r="K515" s="15">
        <f t="shared" si="138"/>
        <v>37591</v>
      </c>
      <c r="L515" s="17">
        <f t="shared" si="139"/>
        <v>445</v>
      </c>
      <c r="M515" s="5">
        <f t="shared" ref="M515:M578" si="141">ROUND((N515-K515)/365.25*12,0)</f>
        <v>33</v>
      </c>
      <c r="N515" s="15">
        <f t="shared" si="140"/>
        <v>38596</v>
      </c>
    </row>
    <row r="516" spans="3:14" x14ac:dyDescent="0.2">
      <c r="C516">
        <v>515</v>
      </c>
      <c r="D516" s="2">
        <v>33</v>
      </c>
      <c r="E516" s="44">
        <v>37591</v>
      </c>
      <c r="F516" s="45">
        <v>11</v>
      </c>
      <c r="G516" s="45">
        <v>23</v>
      </c>
      <c r="H516" s="45">
        <v>26</v>
      </c>
      <c r="I516" s="45">
        <v>33</v>
      </c>
      <c r="J516" s="46">
        <v>815630.53</v>
      </c>
      <c r="K516" s="15">
        <f t="shared" si="138"/>
        <v>37591</v>
      </c>
      <c r="L516" s="17">
        <f t="shared" si="139"/>
        <v>445</v>
      </c>
      <c r="M516" s="5">
        <f t="shared" si="141"/>
        <v>33</v>
      </c>
      <c r="N516" s="15">
        <f t="shared" si="140"/>
        <v>38596</v>
      </c>
    </row>
    <row r="517" spans="3:14" x14ac:dyDescent="0.2">
      <c r="C517">
        <v>516</v>
      </c>
      <c r="D517" s="2">
        <v>30</v>
      </c>
      <c r="E517" s="44">
        <v>37591</v>
      </c>
      <c r="F517" s="45">
        <v>6</v>
      </c>
      <c r="G517" s="45">
        <v>12</v>
      </c>
      <c r="H517" s="45">
        <v>24</v>
      </c>
      <c r="I517" s="45">
        <v>30</v>
      </c>
      <c r="J517" s="46">
        <v>961366.36</v>
      </c>
      <c r="K517" s="15">
        <f t="shared" si="138"/>
        <v>37591</v>
      </c>
      <c r="L517" s="17">
        <f t="shared" si="139"/>
        <v>445</v>
      </c>
      <c r="M517" s="5">
        <f t="shared" si="141"/>
        <v>30</v>
      </c>
      <c r="N517" s="15">
        <f t="shared" si="140"/>
        <v>38504</v>
      </c>
    </row>
    <row r="518" spans="3:14" x14ac:dyDescent="0.2">
      <c r="C518">
        <v>517</v>
      </c>
      <c r="D518" s="2">
        <v>28</v>
      </c>
      <c r="E518" s="44">
        <v>37622</v>
      </c>
      <c r="F518" s="45">
        <v>12</v>
      </c>
      <c r="G518" s="45">
        <v>5</v>
      </c>
      <c r="H518" s="45">
        <v>21</v>
      </c>
      <c r="I518" s="45">
        <v>28</v>
      </c>
      <c r="J518" s="46">
        <v>1439883.09</v>
      </c>
      <c r="K518" s="15">
        <f t="shared" si="138"/>
        <v>37622</v>
      </c>
      <c r="L518" s="17">
        <f t="shared" si="139"/>
        <v>444</v>
      </c>
      <c r="M518" s="5">
        <f t="shared" si="141"/>
        <v>28</v>
      </c>
      <c r="N518" s="15">
        <f t="shared" si="140"/>
        <v>38473</v>
      </c>
    </row>
    <row r="519" spans="3:14" x14ac:dyDescent="0.2">
      <c r="C519">
        <v>518</v>
      </c>
      <c r="D519" s="2">
        <v>34</v>
      </c>
      <c r="E519" s="44">
        <v>37622</v>
      </c>
      <c r="F519" s="45">
        <v>17</v>
      </c>
      <c r="G519" s="45">
        <v>26</v>
      </c>
      <c r="H519" s="45">
        <v>20</v>
      </c>
      <c r="I519" s="45">
        <v>34</v>
      </c>
      <c r="J519" s="46">
        <v>1381656.04</v>
      </c>
      <c r="K519" s="15">
        <f t="shared" si="138"/>
        <v>37622</v>
      </c>
      <c r="L519" s="17">
        <f t="shared" si="139"/>
        <v>444</v>
      </c>
      <c r="M519" s="5">
        <f t="shared" si="141"/>
        <v>34</v>
      </c>
      <c r="N519" s="15">
        <f t="shared" si="140"/>
        <v>38657</v>
      </c>
    </row>
    <row r="520" spans="3:14" x14ac:dyDescent="0.2">
      <c r="C520">
        <v>519</v>
      </c>
      <c r="D520" s="2">
        <v>29</v>
      </c>
      <c r="E520" s="44">
        <v>37622</v>
      </c>
      <c r="F520" s="45">
        <v>0</v>
      </c>
      <c r="G520" s="45">
        <v>28</v>
      </c>
      <c r="H520" s="45">
        <v>14</v>
      </c>
      <c r="I520" s="45">
        <v>29</v>
      </c>
      <c r="J520" s="46">
        <v>588913.19999999995</v>
      </c>
      <c r="K520" s="15">
        <f t="shared" si="138"/>
        <v>37622</v>
      </c>
      <c r="L520" s="17">
        <f t="shared" si="139"/>
        <v>444</v>
      </c>
      <c r="M520" s="5">
        <f t="shared" si="141"/>
        <v>29</v>
      </c>
      <c r="N520" s="15">
        <f t="shared" si="140"/>
        <v>38504</v>
      </c>
    </row>
    <row r="521" spans="3:14" x14ac:dyDescent="0.2">
      <c r="C521">
        <v>520</v>
      </c>
      <c r="D521" s="2">
        <v>36</v>
      </c>
      <c r="E521" s="44">
        <v>37622</v>
      </c>
      <c r="F521" s="45">
        <v>7</v>
      </c>
      <c r="G521" s="45">
        <v>15</v>
      </c>
      <c r="H521" s="45">
        <v>21</v>
      </c>
      <c r="I521" s="45">
        <v>36</v>
      </c>
      <c r="J521" s="46">
        <v>1344336.13</v>
      </c>
      <c r="K521" s="15">
        <f t="shared" si="138"/>
        <v>37622</v>
      </c>
      <c r="L521" s="17">
        <f t="shared" si="139"/>
        <v>444</v>
      </c>
      <c r="M521" s="5">
        <f t="shared" si="141"/>
        <v>36</v>
      </c>
      <c r="N521" s="15">
        <f t="shared" si="140"/>
        <v>38718</v>
      </c>
    </row>
    <row r="522" spans="3:14" x14ac:dyDescent="0.2">
      <c r="C522">
        <v>521</v>
      </c>
      <c r="D522" s="2">
        <v>27</v>
      </c>
      <c r="E522" s="44">
        <v>37622</v>
      </c>
      <c r="F522" s="45">
        <v>0</v>
      </c>
      <c r="G522" s="45">
        <v>17</v>
      </c>
      <c r="H522" s="45">
        <v>11</v>
      </c>
      <c r="I522" s="45">
        <v>27</v>
      </c>
      <c r="J522" s="46">
        <v>728607.42</v>
      </c>
      <c r="K522" s="15">
        <f t="shared" si="138"/>
        <v>37622</v>
      </c>
      <c r="L522" s="17">
        <f t="shared" si="139"/>
        <v>444</v>
      </c>
      <c r="M522" s="5">
        <f t="shared" si="141"/>
        <v>27</v>
      </c>
      <c r="N522" s="15">
        <f t="shared" si="140"/>
        <v>38443</v>
      </c>
    </row>
    <row r="523" spans="3:14" x14ac:dyDescent="0.2">
      <c r="C523">
        <v>522</v>
      </c>
      <c r="D523" s="2">
        <v>33</v>
      </c>
      <c r="E523" s="44">
        <v>37622</v>
      </c>
      <c r="F523" s="45">
        <v>0</v>
      </c>
      <c r="G523" s="45">
        <v>23</v>
      </c>
      <c r="H523" s="45">
        <v>27</v>
      </c>
      <c r="I523" s="45">
        <v>33</v>
      </c>
      <c r="J523" s="46">
        <v>902323.69</v>
      </c>
      <c r="K523" s="15">
        <f t="shared" si="138"/>
        <v>37622</v>
      </c>
      <c r="L523" s="17">
        <f t="shared" si="139"/>
        <v>444</v>
      </c>
      <c r="M523" s="5">
        <f t="shared" si="141"/>
        <v>33</v>
      </c>
      <c r="N523" s="15">
        <f t="shared" si="140"/>
        <v>38626</v>
      </c>
    </row>
    <row r="524" spans="3:14" x14ac:dyDescent="0.2">
      <c r="C524">
        <v>523</v>
      </c>
      <c r="D524" s="2">
        <v>32</v>
      </c>
      <c r="E524" s="44">
        <v>37622</v>
      </c>
      <c r="F524" s="45">
        <v>2</v>
      </c>
      <c r="G524" s="45">
        <v>32</v>
      </c>
      <c r="H524" s="45">
        <v>27</v>
      </c>
      <c r="I524" s="45">
        <v>32</v>
      </c>
      <c r="J524" s="46">
        <v>750348.32</v>
      </c>
      <c r="K524" s="15">
        <f t="shared" si="138"/>
        <v>37622</v>
      </c>
      <c r="L524" s="17">
        <f t="shared" si="139"/>
        <v>444</v>
      </c>
      <c r="M524" s="5">
        <f t="shared" si="141"/>
        <v>32</v>
      </c>
      <c r="N524" s="15">
        <f t="shared" si="140"/>
        <v>38596</v>
      </c>
    </row>
    <row r="525" spans="3:14" x14ac:dyDescent="0.2">
      <c r="C525">
        <v>524</v>
      </c>
      <c r="D525" s="2">
        <v>32</v>
      </c>
      <c r="E525" s="44">
        <v>37622</v>
      </c>
      <c r="F525" s="45">
        <v>1</v>
      </c>
      <c r="G525" s="45">
        <v>3</v>
      </c>
      <c r="H525" s="45">
        <v>20</v>
      </c>
      <c r="I525" s="45">
        <v>32</v>
      </c>
      <c r="J525" s="46">
        <v>687987.48</v>
      </c>
      <c r="K525" s="15">
        <f t="shared" si="138"/>
        <v>37622</v>
      </c>
      <c r="L525" s="17">
        <f t="shared" si="139"/>
        <v>444</v>
      </c>
      <c r="M525" s="5">
        <f t="shared" si="141"/>
        <v>32</v>
      </c>
      <c r="N525" s="15">
        <f t="shared" si="140"/>
        <v>38596</v>
      </c>
    </row>
    <row r="526" spans="3:14" x14ac:dyDescent="0.2">
      <c r="C526">
        <v>525</v>
      </c>
      <c r="D526" s="2">
        <v>34</v>
      </c>
      <c r="E526" s="44">
        <v>37622</v>
      </c>
      <c r="F526" s="45">
        <v>9</v>
      </c>
      <c r="G526" s="45">
        <v>34</v>
      </c>
      <c r="H526" s="45">
        <v>6</v>
      </c>
      <c r="I526" s="45">
        <v>34</v>
      </c>
      <c r="J526" s="46">
        <v>1469372.52</v>
      </c>
      <c r="K526" s="15">
        <f t="shared" si="138"/>
        <v>37622</v>
      </c>
      <c r="L526" s="17">
        <f t="shared" si="139"/>
        <v>444</v>
      </c>
      <c r="M526" s="5">
        <f t="shared" si="141"/>
        <v>34</v>
      </c>
      <c r="N526" s="15">
        <f t="shared" si="140"/>
        <v>38657</v>
      </c>
    </row>
    <row r="527" spans="3:14" x14ac:dyDescent="0.2">
      <c r="C527">
        <v>526</v>
      </c>
      <c r="D527" s="2">
        <v>9</v>
      </c>
      <c r="E527" s="44">
        <v>37622</v>
      </c>
      <c r="F527" s="45">
        <v>0</v>
      </c>
      <c r="G527" s="45">
        <v>2</v>
      </c>
      <c r="H527" s="45">
        <v>17</v>
      </c>
      <c r="I527" s="45">
        <v>9</v>
      </c>
      <c r="J527" s="46">
        <v>1506312.15</v>
      </c>
      <c r="K527" s="15">
        <f t="shared" si="138"/>
        <v>37622</v>
      </c>
      <c r="L527" s="17">
        <f t="shared" si="139"/>
        <v>444</v>
      </c>
      <c r="M527" s="5">
        <f t="shared" si="141"/>
        <v>9</v>
      </c>
      <c r="N527" s="15">
        <f t="shared" si="140"/>
        <v>37895</v>
      </c>
    </row>
    <row r="528" spans="3:14" x14ac:dyDescent="0.2">
      <c r="C528">
        <v>527</v>
      </c>
      <c r="D528" s="2">
        <v>36</v>
      </c>
      <c r="E528" s="44">
        <v>37622</v>
      </c>
      <c r="F528" s="45">
        <v>26</v>
      </c>
      <c r="G528" s="45">
        <v>15</v>
      </c>
      <c r="H528" s="45">
        <v>33</v>
      </c>
      <c r="I528" s="45">
        <v>36</v>
      </c>
      <c r="J528" s="46">
        <v>658895.80000000005</v>
      </c>
      <c r="K528" s="15">
        <f t="shared" si="138"/>
        <v>37622</v>
      </c>
      <c r="L528" s="17">
        <f t="shared" si="139"/>
        <v>444</v>
      </c>
      <c r="M528" s="5">
        <f t="shared" si="141"/>
        <v>36</v>
      </c>
      <c r="N528" s="15">
        <f t="shared" si="140"/>
        <v>38718</v>
      </c>
    </row>
    <row r="529" spans="3:14" x14ac:dyDescent="0.2">
      <c r="C529">
        <v>528</v>
      </c>
      <c r="D529" s="2">
        <v>32</v>
      </c>
      <c r="E529" s="44">
        <v>37622</v>
      </c>
      <c r="F529" s="45">
        <v>3</v>
      </c>
      <c r="G529" s="45">
        <v>34</v>
      </c>
      <c r="H529" s="45">
        <v>26</v>
      </c>
      <c r="I529" s="45">
        <v>32</v>
      </c>
      <c r="J529" s="46">
        <v>1523806.71</v>
      </c>
      <c r="K529" s="15">
        <f t="shared" si="138"/>
        <v>37622</v>
      </c>
      <c r="L529" s="17">
        <f t="shared" si="139"/>
        <v>444</v>
      </c>
      <c r="M529" s="5">
        <f t="shared" si="141"/>
        <v>32</v>
      </c>
      <c r="N529" s="15">
        <f t="shared" si="140"/>
        <v>38596</v>
      </c>
    </row>
    <row r="530" spans="3:14" x14ac:dyDescent="0.2">
      <c r="C530">
        <v>529</v>
      </c>
      <c r="D530" s="2">
        <v>23</v>
      </c>
      <c r="E530" s="44">
        <v>37622</v>
      </c>
      <c r="F530" s="45">
        <v>8</v>
      </c>
      <c r="G530" s="45">
        <v>14</v>
      </c>
      <c r="H530" s="45">
        <v>23</v>
      </c>
      <c r="I530" s="45">
        <v>23</v>
      </c>
      <c r="J530" s="46">
        <v>1300824.8400000001</v>
      </c>
      <c r="K530" s="15">
        <f t="shared" si="138"/>
        <v>37622</v>
      </c>
      <c r="L530" s="17">
        <f t="shared" si="139"/>
        <v>444</v>
      </c>
      <c r="M530" s="5">
        <f t="shared" si="141"/>
        <v>23</v>
      </c>
      <c r="N530" s="15">
        <f t="shared" si="140"/>
        <v>38322</v>
      </c>
    </row>
    <row r="531" spans="3:14" x14ac:dyDescent="0.2">
      <c r="C531">
        <v>530</v>
      </c>
      <c r="D531" s="2">
        <v>35</v>
      </c>
      <c r="E531" s="44">
        <v>37653</v>
      </c>
      <c r="F531" s="45">
        <v>25</v>
      </c>
      <c r="G531" s="45">
        <v>23</v>
      </c>
      <c r="H531" s="45">
        <v>15</v>
      </c>
      <c r="I531" s="45">
        <v>35</v>
      </c>
      <c r="J531" s="46">
        <v>832213.23</v>
      </c>
      <c r="K531" s="15">
        <f t="shared" si="138"/>
        <v>37653</v>
      </c>
      <c r="L531" s="17">
        <f t="shared" si="139"/>
        <v>443</v>
      </c>
      <c r="M531" s="5">
        <f t="shared" si="141"/>
        <v>35</v>
      </c>
      <c r="N531" s="15">
        <f t="shared" si="140"/>
        <v>38718</v>
      </c>
    </row>
    <row r="532" spans="3:14" x14ac:dyDescent="0.2">
      <c r="C532">
        <v>531</v>
      </c>
      <c r="D532" s="2">
        <v>21</v>
      </c>
      <c r="E532" s="44">
        <v>37653</v>
      </c>
      <c r="F532" s="45">
        <v>5</v>
      </c>
      <c r="G532" s="45">
        <v>30</v>
      </c>
      <c r="H532" s="45">
        <v>11</v>
      </c>
      <c r="I532" s="45">
        <v>21</v>
      </c>
      <c r="J532" s="46">
        <v>1002021.91</v>
      </c>
      <c r="K532" s="15">
        <f t="shared" si="138"/>
        <v>37653</v>
      </c>
      <c r="L532" s="17">
        <f t="shared" si="139"/>
        <v>443</v>
      </c>
      <c r="M532" s="5">
        <f t="shared" si="141"/>
        <v>21</v>
      </c>
      <c r="N532" s="15">
        <f t="shared" si="140"/>
        <v>38292</v>
      </c>
    </row>
    <row r="533" spans="3:14" x14ac:dyDescent="0.2">
      <c r="C533">
        <v>532</v>
      </c>
      <c r="D533" s="2">
        <v>29</v>
      </c>
      <c r="E533" s="44">
        <v>37653</v>
      </c>
      <c r="F533" s="45">
        <v>4</v>
      </c>
      <c r="G533" s="45">
        <v>8</v>
      </c>
      <c r="H533" s="45">
        <v>18</v>
      </c>
      <c r="I533" s="45">
        <v>29</v>
      </c>
      <c r="J533" s="46">
        <v>1212958.6599999999</v>
      </c>
      <c r="K533" s="15">
        <f t="shared" si="138"/>
        <v>37653</v>
      </c>
      <c r="L533" s="17">
        <f t="shared" si="139"/>
        <v>443</v>
      </c>
      <c r="M533" s="5">
        <f t="shared" si="141"/>
        <v>29</v>
      </c>
      <c r="N533" s="15">
        <f t="shared" si="140"/>
        <v>38534</v>
      </c>
    </row>
    <row r="534" spans="3:14" x14ac:dyDescent="0.2">
      <c r="C534">
        <v>533</v>
      </c>
      <c r="D534" s="2">
        <v>31</v>
      </c>
      <c r="E534" s="44">
        <v>37653</v>
      </c>
      <c r="F534" s="45">
        <v>2</v>
      </c>
      <c r="G534" s="45">
        <v>35</v>
      </c>
      <c r="H534" s="45">
        <v>35</v>
      </c>
      <c r="I534" s="45">
        <v>31</v>
      </c>
      <c r="J534" s="46">
        <v>788427.66</v>
      </c>
      <c r="K534" s="15">
        <f t="shared" si="138"/>
        <v>37653</v>
      </c>
      <c r="L534" s="17">
        <f t="shared" si="139"/>
        <v>443</v>
      </c>
      <c r="M534" s="5">
        <f t="shared" si="141"/>
        <v>31</v>
      </c>
      <c r="N534" s="15">
        <f t="shared" si="140"/>
        <v>38596</v>
      </c>
    </row>
    <row r="535" spans="3:14" x14ac:dyDescent="0.2">
      <c r="C535">
        <v>534</v>
      </c>
      <c r="D535" s="2">
        <v>35</v>
      </c>
      <c r="E535" s="44">
        <v>37653</v>
      </c>
      <c r="F535" s="45">
        <v>2</v>
      </c>
      <c r="G535" s="45">
        <v>10</v>
      </c>
      <c r="H535" s="45">
        <v>30</v>
      </c>
      <c r="I535" s="45">
        <v>35</v>
      </c>
      <c r="J535" s="46">
        <v>789048.33</v>
      </c>
      <c r="K535" s="15">
        <f t="shared" si="138"/>
        <v>37653</v>
      </c>
      <c r="L535" s="17">
        <f t="shared" si="139"/>
        <v>443</v>
      </c>
      <c r="M535" s="5">
        <f t="shared" si="141"/>
        <v>35</v>
      </c>
      <c r="N535" s="15">
        <f t="shared" si="140"/>
        <v>38718</v>
      </c>
    </row>
    <row r="536" spans="3:14" x14ac:dyDescent="0.2">
      <c r="C536">
        <v>535</v>
      </c>
      <c r="D536" s="2">
        <v>33</v>
      </c>
      <c r="E536" s="44">
        <v>37653</v>
      </c>
      <c r="F536" s="45">
        <v>0</v>
      </c>
      <c r="G536" s="45">
        <v>32</v>
      </c>
      <c r="H536" s="45">
        <v>15</v>
      </c>
      <c r="I536" s="45">
        <v>33</v>
      </c>
      <c r="J536" s="46">
        <v>1064997.96</v>
      </c>
      <c r="K536" s="15">
        <f t="shared" si="138"/>
        <v>37653</v>
      </c>
      <c r="L536" s="17">
        <f t="shared" si="139"/>
        <v>443</v>
      </c>
      <c r="M536" s="5">
        <f t="shared" si="141"/>
        <v>33</v>
      </c>
      <c r="N536" s="15">
        <f t="shared" si="140"/>
        <v>38657</v>
      </c>
    </row>
    <row r="537" spans="3:14" x14ac:dyDescent="0.2">
      <c r="C537">
        <v>536</v>
      </c>
      <c r="D537" s="2">
        <v>22</v>
      </c>
      <c r="E537" s="44">
        <v>37653</v>
      </c>
      <c r="F537" s="45">
        <v>13</v>
      </c>
      <c r="G537" s="45">
        <v>19</v>
      </c>
      <c r="H537" s="45">
        <v>5</v>
      </c>
      <c r="I537" s="45">
        <v>22</v>
      </c>
      <c r="J537" s="46">
        <v>1538713.69</v>
      </c>
      <c r="K537" s="15">
        <f t="shared" si="138"/>
        <v>37653</v>
      </c>
      <c r="L537" s="17">
        <f t="shared" si="139"/>
        <v>443</v>
      </c>
      <c r="M537" s="5">
        <f t="shared" si="141"/>
        <v>22</v>
      </c>
      <c r="N537" s="15">
        <f t="shared" si="140"/>
        <v>38322</v>
      </c>
    </row>
    <row r="538" spans="3:14" x14ac:dyDescent="0.2">
      <c r="C538">
        <v>537</v>
      </c>
      <c r="D538" s="2">
        <v>34</v>
      </c>
      <c r="E538" s="44">
        <v>37653</v>
      </c>
      <c r="F538" s="45">
        <v>0</v>
      </c>
      <c r="G538" s="45">
        <v>36</v>
      </c>
      <c r="H538" s="45">
        <v>21</v>
      </c>
      <c r="I538" s="45">
        <v>34</v>
      </c>
      <c r="J538" s="46">
        <v>983540.62</v>
      </c>
      <c r="K538" s="15">
        <f t="shared" si="138"/>
        <v>37653</v>
      </c>
      <c r="L538" s="17">
        <f t="shared" si="139"/>
        <v>443</v>
      </c>
      <c r="M538" s="5">
        <f t="shared" si="141"/>
        <v>34</v>
      </c>
      <c r="N538" s="15">
        <f t="shared" si="140"/>
        <v>38687</v>
      </c>
    </row>
    <row r="539" spans="3:14" x14ac:dyDescent="0.2">
      <c r="C539">
        <v>538</v>
      </c>
      <c r="D539" s="2">
        <v>35</v>
      </c>
      <c r="E539" s="44">
        <v>37653</v>
      </c>
      <c r="F539" s="45">
        <v>5</v>
      </c>
      <c r="G539" s="45">
        <v>6</v>
      </c>
      <c r="H539" s="45">
        <v>20</v>
      </c>
      <c r="I539" s="45">
        <v>35</v>
      </c>
      <c r="J539" s="46">
        <v>1260309.8</v>
      </c>
      <c r="K539" s="15">
        <f t="shared" si="138"/>
        <v>37653</v>
      </c>
      <c r="L539" s="17">
        <f t="shared" si="139"/>
        <v>443</v>
      </c>
      <c r="M539" s="5">
        <f t="shared" si="141"/>
        <v>35</v>
      </c>
      <c r="N539" s="15">
        <f t="shared" si="140"/>
        <v>38718</v>
      </c>
    </row>
    <row r="540" spans="3:14" x14ac:dyDescent="0.2">
      <c r="C540">
        <v>539</v>
      </c>
      <c r="D540" s="2">
        <v>34</v>
      </c>
      <c r="E540" s="44">
        <v>37653</v>
      </c>
      <c r="F540" s="45">
        <v>6</v>
      </c>
      <c r="G540" s="45">
        <v>18</v>
      </c>
      <c r="H540" s="45">
        <v>20</v>
      </c>
      <c r="I540" s="45">
        <v>34</v>
      </c>
      <c r="J540" s="46">
        <v>913547.09</v>
      </c>
      <c r="K540" s="15">
        <f t="shared" si="138"/>
        <v>37653</v>
      </c>
      <c r="L540" s="17">
        <f t="shared" si="139"/>
        <v>443</v>
      </c>
      <c r="M540" s="5">
        <f t="shared" si="141"/>
        <v>34</v>
      </c>
      <c r="N540" s="15">
        <f t="shared" si="140"/>
        <v>38687</v>
      </c>
    </row>
    <row r="541" spans="3:14" x14ac:dyDescent="0.2">
      <c r="C541">
        <v>540</v>
      </c>
      <c r="D541" s="2">
        <v>35</v>
      </c>
      <c r="E541" s="44">
        <v>37653</v>
      </c>
      <c r="F541" s="45">
        <v>3</v>
      </c>
      <c r="G541" s="45">
        <v>21</v>
      </c>
      <c r="H541" s="45">
        <v>6</v>
      </c>
      <c r="I541" s="45">
        <v>35</v>
      </c>
      <c r="J541" s="46">
        <v>936823.26</v>
      </c>
      <c r="K541" s="15">
        <f t="shared" si="138"/>
        <v>37653</v>
      </c>
      <c r="L541" s="17">
        <f t="shared" si="139"/>
        <v>443</v>
      </c>
      <c r="M541" s="5">
        <f t="shared" si="141"/>
        <v>35</v>
      </c>
      <c r="N541" s="15">
        <f t="shared" si="140"/>
        <v>38718</v>
      </c>
    </row>
    <row r="542" spans="3:14" x14ac:dyDescent="0.2">
      <c r="C542">
        <v>541</v>
      </c>
      <c r="D542" s="2">
        <v>31</v>
      </c>
      <c r="E542" s="44">
        <v>37653</v>
      </c>
      <c r="F542" s="45">
        <v>14</v>
      </c>
      <c r="G542" s="45">
        <v>0</v>
      </c>
      <c r="H542" s="45">
        <v>6</v>
      </c>
      <c r="I542" s="45">
        <v>31</v>
      </c>
      <c r="J542" s="46">
        <v>901522.72</v>
      </c>
      <c r="K542" s="15">
        <f t="shared" si="138"/>
        <v>37653</v>
      </c>
      <c r="L542" s="17">
        <f t="shared" si="139"/>
        <v>443</v>
      </c>
      <c r="M542" s="5">
        <f t="shared" si="141"/>
        <v>31</v>
      </c>
      <c r="N542" s="15">
        <f t="shared" si="140"/>
        <v>38596</v>
      </c>
    </row>
    <row r="543" spans="3:14" x14ac:dyDescent="0.2">
      <c r="C543">
        <v>542</v>
      </c>
      <c r="D543" s="2">
        <v>35</v>
      </c>
      <c r="E543" s="44">
        <v>37653</v>
      </c>
      <c r="F543" s="45">
        <v>6</v>
      </c>
      <c r="G543" s="45">
        <v>24</v>
      </c>
      <c r="H543" s="45">
        <v>11</v>
      </c>
      <c r="I543" s="45">
        <v>35</v>
      </c>
      <c r="J543" s="46">
        <v>1568362.66</v>
      </c>
      <c r="K543" s="15">
        <f t="shared" si="138"/>
        <v>37653</v>
      </c>
      <c r="L543" s="17">
        <f t="shared" si="139"/>
        <v>443</v>
      </c>
      <c r="M543" s="5">
        <f t="shared" si="141"/>
        <v>35</v>
      </c>
      <c r="N543" s="15">
        <f t="shared" si="140"/>
        <v>38718</v>
      </c>
    </row>
    <row r="544" spans="3:14" x14ac:dyDescent="0.2">
      <c r="C544">
        <v>543</v>
      </c>
      <c r="D544" s="2">
        <v>31</v>
      </c>
      <c r="E544" s="44">
        <v>37653</v>
      </c>
      <c r="F544" s="45">
        <v>10</v>
      </c>
      <c r="G544" s="45">
        <v>34</v>
      </c>
      <c r="H544" s="45">
        <v>13</v>
      </c>
      <c r="I544" s="45">
        <v>31</v>
      </c>
      <c r="J544" s="46">
        <v>1001925.75</v>
      </c>
      <c r="K544" s="15">
        <f t="shared" si="138"/>
        <v>37653</v>
      </c>
      <c r="L544" s="17">
        <f t="shared" si="139"/>
        <v>443</v>
      </c>
      <c r="M544" s="5">
        <f t="shared" si="141"/>
        <v>31</v>
      </c>
      <c r="N544" s="15">
        <f t="shared" si="140"/>
        <v>38596</v>
      </c>
    </row>
    <row r="545" spans="3:14" x14ac:dyDescent="0.2">
      <c r="C545">
        <v>544</v>
      </c>
      <c r="D545" s="2">
        <v>16</v>
      </c>
      <c r="E545" s="44">
        <v>37653</v>
      </c>
      <c r="F545" s="45">
        <v>19</v>
      </c>
      <c r="G545" s="45">
        <v>16</v>
      </c>
      <c r="H545" s="45">
        <v>17</v>
      </c>
      <c r="I545" s="45">
        <v>16</v>
      </c>
      <c r="J545" s="46">
        <v>921950.16</v>
      </c>
      <c r="K545" s="15">
        <f t="shared" si="138"/>
        <v>37653</v>
      </c>
      <c r="L545" s="17">
        <f t="shared" si="139"/>
        <v>443</v>
      </c>
      <c r="M545" s="5">
        <f t="shared" si="141"/>
        <v>16</v>
      </c>
      <c r="N545" s="15">
        <f t="shared" si="140"/>
        <v>38139</v>
      </c>
    </row>
    <row r="546" spans="3:14" x14ac:dyDescent="0.2">
      <c r="C546">
        <v>545</v>
      </c>
      <c r="D546" s="2">
        <v>23</v>
      </c>
      <c r="E546" s="44">
        <v>37653</v>
      </c>
      <c r="F546" s="45">
        <v>10</v>
      </c>
      <c r="G546" s="45">
        <v>35</v>
      </c>
      <c r="H546" s="45">
        <v>19</v>
      </c>
      <c r="I546" s="45">
        <v>23</v>
      </c>
      <c r="J546" s="46">
        <v>756244.66</v>
      </c>
      <c r="K546" s="15">
        <f t="shared" si="138"/>
        <v>37653</v>
      </c>
      <c r="L546" s="17">
        <f t="shared" si="139"/>
        <v>443</v>
      </c>
      <c r="M546" s="5">
        <f t="shared" si="141"/>
        <v>23</v>
      </c>
      <c r="N546" s="15">
        <f t="shared" si="140"/>
        <v>38353</v>
      </c>
    </row>
    <row r="547" spans="3:14" x14ac:dyDescent="0.2">
      <c r="C547">
        <v>546</v>
      </c>
      <c r="D547" s="2">
        <v>22</v>
      </c>
      <c r="E547" s="44">
        <v>37653</v>
      </c>
      <c r="F547" s="45">
        <v>5</v>
      </c>
      <c r="G547" s="45">
        <v>17</v>
      </c>
      <c r="H547" s="45">
        <v>22</v>
      </c>
      <c r="I547" s="45">
        <v>22</v>
      </c>
      <c r="J547" s="46">
        <v>943969.7</v>
      </c>
      <c r="K547" s="15">
        <f t="shared" si="138"/>
        <v>37653</v>
      </c>
      <c r="L547" s="17">
        <f t="shared" si="139"/>
        <v>443</v>
      </c>
      <c r="M547" s="5">
        <f t="shared" si="141"/>
        <v>22</v>
      </c>
      <c r="N547" s="15">
        <f t="shared" si="140"/>
        <v>38322</v>
      </c>
    </row>
    <row r="548" spans="3:14" x14ac:dyDescent="0.2">
      <c r="C548">
        <v>547</v>
      </c>
      <c r="D548" s="2">
        <v>31</v>
      </c>
      <c r="E548" s="44">
        <v>37653</v>
      </c>
      <c r="F548" s="45">
        <v>13</v>
      </c>
      <c r="G548" s="45">
        <v>24</v>
      </c>
      <c r="H548" s="45">
        <v>27</v>
      </c>
      <c r="I548" s="45">
        <v>31</v>
      </c>
      <c r="J548" s="46">
        <v>674036.64</v>
      </c>
      <c r="K548" s="15">
        <f t="shared" si="138"/>
        <v>37653</v>
      </c>
      <c r="L548" s="17">
        <f t="shared" si="139"/>
        <v>443</v>
      </c>
      <c r="M548" s="5">
        <f t="shared" si="141"/>
        <v>31</v>
      </c>
      <c r="N548" s="15">
        <f t="shared" si="140"/>
        <v>38596</v>
      </c>
    </row>
    <row r="549" spans="3:14" x14ac:dyDescent="0.2">
      <c r="C549">
        <v>548</v>
      </c>
      <c r="D549" s="2">
        <v>27</v>
      </c>
      <c r="E549" s="44">
        <v>37653</v>
      </c>
      <c r="F549" s="45">
        <v>14</v>
      </c>
      <c r="G549" s="45">
        <v>15</v>
      </c>
      <c r="H549" s="45">
        <v>15</v>
      </c>
      <c r="I549" s="45">
        <v>27</v>
      </c>
      <c r="J549" s="46">
        <v>1031729.89</v>
      </c>
      <c r="K549" s="15">
        <f t="shared" si="138"/>
        <v>37653</v>
      </c>
      <c r="L549" s="17">
        <f t="shared" si="139"/>
        <v>443</v>
      </c>
      <c r="M549" s="5">
        <f t="shared" si="141"/>
        <v>27</v>
      </c>
      <c r="N549" s="15">
        <f t="shared" si="140"/>
        <v>38473</v>
      </c>
    </row>
    <row r="550" spans="3:14" x14ac:dyDescent="0.2">
      <c r="C550">
        <v>549</v>
      </c>
      <c r="D550" s="2">
        <v>34</v>
      </c>
      <c r="E550" s="44">
        <v>37653</v>
      </c>
      <c r="F550" s="45">
        <v>20</v>
      </c>
      <c r="G550" s="45">
        <v>32</v>
      </c>
      <c r="H550" s="45">
        <v>34</v>
      </c>
      <c r="I550" s="45">
        <v>34</v>
      </c>
      <c r="J550" s="46">
        <v>851413.54</v>
      </c>
      <c r="K550" s="15">
        <f t="shared" si="138"/>
        <v>37653</v>
      </c>
      <c r="L550" s="17">
        <f t="shared" si="139"/>
        <v>443</v>
      </c>
      <c r="M550" s="5">
        <f t="shared" si="141"/>
        <v>34</v>
      </c>
      <c r="N550" s="15">
        <f t="shared" si="140"/>
        <v>38687</v>
      </c>
    </row>
    <row r="551" spans="3:14" x14ac:dyDescent="0.2">
      <c r="C551">
        <v>550</v>
      </c>
      <c r="D551" s="2">
        <v>30</v>
      </c>
      <c r="E551" s="44">
        <v>37681</v>
      </c>
      <c r="F551" s="45">
        <v>10</v>
      </c>
      <c r="G551" s="45">
        <v>18</v>
      </c>
      <c r="H551" s="45">
        <v>15</v>
      </c>
      <c r="I551" s="45">
        <v>30</v>
      </c>
      <c r="J551" s="46">
        <v>1224642.1000000001</v>
      </c>
      <c r="K551" s="15">
        <f t="shared" si="138"/>
        <v>37681</v>
      </c>
      <c r="L551" s="17">
        <f t="shared" si="139"/>
        <v>442</v>
      </c>
      <c r="M551" s="5">
        <f t="shared" si="141"/>
        <v>30</v>
      </c>
      <c r="N551" s="15">
        <f t="shared" si="140"/>
        <v>38596</v>
      </c>
    </row>
    <row r="552" spans="3:14" x14ac:dyDescent="0.2">
      <c r="C552">
        <v>551</v>
      </c>
      <c r="D552" s="2">
        <v>30</v>
      </c>
      <c r="E552" s="44">
        <v>37681</v>
      </c>
      <c r="F552" s="45">
        <v>3</v>
      </c>
      <c r="G552" s="45">
        <v>13</v>
      </c>
      <c r="H552" s="45">
        <v>13</v>
      </c>
      <c r="I552" s="45">
        <v>30</v>
      </c>
      <c r="J552" s="46">
        <v>1073528.8799999999</v>
      </c>
      <c r="K552" s="15">
        <f t="shared" si="138"/>
        <v>37681</v>
      </c>
      <c r="L552" s="17">
        <f t="shared" si="139"/>
        <v>442</v>
      </c>
      <c r="M552" s="5">
        <f t="shared" si="141"/>
        <v>30</v>
      </c>
      <c r="N552" s="15">
        <f t="shared" si="140"/>
        <v>38596</v>
      </c>
    </row>
    <row r="553" spans="3:14" x14ac:dyDescent="0.2">
      <c r="C553">
        <v>552</v>
      </c>
      <c r="D553" s="2">
        <v>34</v>
      </c>
      <c r="E553" s="44">
        <v>37681</v>
      </c>
      <c r="F553" s="45">
        <v>7</v>
      </c>
      <c r="G553" s="45">
        <v>0</v>
      </c>
      <c r="H553" s="45">
        <v>12</v>
      </c>
      <c r="I553" s="45">
        <v>34</v>
      </c>
      <c r="J553" s="46">
        <v>669382.69999999995</v>
      </c>
      <c r="K553" s="15">
        <f t="shared" si="138"/>
        <v>37681</v>
      </c>
      <c r="L553" s="17">
        <f t="shared" si="139"/>
        <v>442</v>
      </c>
      <c r="M553" s="5">
        <f t="shared" si="141"/>
        <v>34</v>
      </c>
      <c r="N553" s="15">
        <f t="shared" si="140"/>
        <v>38718</v>
      </c>
    </row>
    <row r="554" spans="3:14" x14ac:dyDescent="0.2">
      <c r="C554">
        <v>553</v>
      </c>
      <c r="D554" s="2">
        <v>25</v>
      </c>
      <c r="E554" s="44">
        <v>37681</v>
      </c>
      <c r="F554" s="45">
        <v>0</v>
      </c>
      <c r="G554" s="45">
        <v>5</v>
      </c>
      <c r="H554" s="45">
        <v>10</v>
      </c>
      <c r="I554" s="45">
        <v>25</v>
      </c>
      <c r="J554" s="46">
        <v>1620797.15</v>
      </c>
      <c r="K554" s="15">
        <f t="shared" si="138"/>
        <v>37681</v>
      </c>
      <c r="L554" s="17">
        <f t="shared" si="139"/>
        <v>442</v>
      </c>
      <c r="M554" s="5">
        <f t="shared" si="141"/>
        <v>25</v>
      </c>
      <c r="N554" s="15">
        <f t="shared" si="140"/>
        <v>38443</v>
      </c>
    </row>
    <row r="555" spans="3:14" x14ac:dyDescent="0.2">
      <c r="C555">
        <v>554</v>
      </c>
      <c r="D555" s="2">
        <v>27</v>
      </c>
      <c r="E555" s="44">
        <v>37681</v>
      </c>
      <c r="F555" s="45">
        <v>16</v>
      </c>
      <c r="G555" s="45">
        <v>32</v>
      </c>
      <c r="H555" s="45">
        <v>24</v>
      </c>
      <c r="I555" s="45">
        <v>27</v>
      </c>
      <c r="J555" s="46">
        <v>812275.33</v>
      </c>
      <c r="K555" s="15">
        <f t="shared" si="138"/>
        <v>37681</v>
      </c>
      <c r="L555" s="17">
        <f t="shared" si="139"/>
        <v>442</v>
      </c>
      <c r="M555" s="5">
        <f t="shared" si="141"/>
        <v>27</v>
      </c>
      <c r="N555" s="15">
        <f t="shared" si="140"/>
        <v>38504</v>
      </c>
    </row>
    <row r="556" spans="3:14" x14ac:dyDescent="0.2">
      <c r="C556">
        <v>555</v>
      </c>
      <c r="D556" s="2">
        <v>29</v>
      </c>
      <c r="E556" s="44">
        <v>37681</v>
      </c>
      <c r="F556" s="45">
        <v>13</v>
      </c>
      <c r="G556" s="45">
        <v>2</v>
      </c>
      <c r="H556" s="45">
        <v>19</v>
      </c>
      <c r="I556" s="45">
        <v>29</v>
      </c>
      <c r="J556" s="46">
        <v>1508725.99</v>
      </c>
      <c r="K556" s="15">
        <f t="shared" si="138"/>
        <v>37681</v>
      </c>
      <c r="L556" s="17">
        <f t="shared" si="139"/>
        <v>442</v>
      </c>
      <c r="M556" s="5">
        <f t="shared" si="141"/>
        <v>29</v>
      </c>
      <c r="N556" s="15">
        <f t="shared" si="140"/>
        <v>38565</v>
      </c>
    </row>
    <row r="557" spans="3:14" x14ac:dyDescent="0.2">
      <c r="C557">
        <v>556</v>
      </c>
      <c r="D557" s="2">
        <v>28</v>
      </c>
      <c r="E557" s="44">
        <v>37681</v>
      </c>
      <c r="F557" s="45">
        <v>14</v>
      </c>
      <c r="G557" s="45">
        <v>1</v>
      </c>
      <c r="H557" s="45">
        <v>21</v>
      </c>
      <c r="I557" s="45">
        <v>28</v>
      </c>
      <c r="J557" s="46">
        <v>1432326.88</v>
      </c>
      <c r="K557" s="15">
        <f t="shared" si="138"/>
        <v>37681</v>
      </c>
      <c r="L557" s="17">
        <f t="shared" si="139"/>
        <v>442</v>
      </c>
      <c r="M557" s="5">
        <f t="shared" si="141"/>
        <v>28</v>
      </c>
      <c r="N557" s="15">
        <f t="shared" si="140"/>
        <v>38534</v>
      </c>
    </row>
    <row r="558" spans="3:14" x14ac:dyDescent="0.2">
      <c r="C558">
        <v>557</v>
      </c>
      <c r="D558" s="2">
        <v>24</v>
      </c>
      <c r="E558" s="44">
        <v>37681</v>
      </c>
      <c r="F558" s="45">
        <v>19</v>
      </c>
      <c r="G558" s="45">
        <v>12</v>
      </c>
      <c r="H558" s="45">
        <v>15</v>
      </c>
      <c r="I558" s="45">
        <v>24</v>
      </c>
      <c r="J558" s="46">
        <v>1100059.2</v>
      </c>
      <c r="K558" s="15">
        <f t="shared" si="138"/>
        <v>37681</v>
      </c>
      <c r="L558" s="17">
        <f t="shared" si="139"/>
        <v>442</v>
      </c>
      <c r="M558" s="5">
        <f t="shared" si="141"/>
        <v>24</v>
      </c>
      <c r="N558" s="15">
        <f t="shared" si="140"/>
        <v>38412</v>
      </c>
    </row>
    <row r="559" spans="3:14" x14ac:dyDescent="0.2">
      <c r="C559">
        <v>558</v>
      </c>
      <c r="D559" s="2">
        <v>14</v>
      </c>
      <c r="E559" s="44">
        <v>37681</v>
      </c>
      <c r="F559" s="45">
        <v>12</v>
      </c>
      <c r="G559" s="45">
        <v>1</v>
      </c>
      <c r="H559" s="45">
        <v>21</v>
      </c>
      <c r="I559" s="45">
        <v>14</v>
      </c>
      <c r="J559" s="46">
        <v>1204392.77</v>
      </c>
      <c r="K559" s="15">
        <f t="shared" si="138"/>
        <v>37681</v>
      </c>
      <c r="L559" s="17">
        <f t="shared" si="139"/>
        <v>442</v>
      </c>
      <c r="M559" s="5">
        <f t="shared" si="141"/>
        <v>14</v>
      </c>
      <c r="N559" s="15">
        <f t="shared" si="140"/>
        <v>38108</v>
      </c>
    </row>
    <row r="560" spans="3:14" x14ac:dyDescent="0.2">
      <c r="C560">
        <v>559</v>
      </c>
      <c r="D560" s="2">
        <v>30</v>
      </c>
      <c r="E560" s="44">
        <v>37681</v>
      </c>
      <c r="F560" s="45">
        <v>2</v>
      </c>
      <c r="G560" s="45">
        <v>36</v>
      </c>
      <c r="H560" s="45">
        <v>4</v>
      </c>
      <c r="I560" s="45">
        <v>30</v>
      </c>
      <c r="J560" s="46">
        <v>1429376.52</v>
      </c>
      <c r="K560" s="15">
        <f t="shared" si="138"/>
        <v>37681</v>
      </c>
      <c r="L560" s="17">
        <f t="shared" si="139"/>
        <v>442</v>
      </c>
      <c r="M560" s="5">
        <f t="shared" si="141"/>
        <v>30</v>
      </c>
      <c r="N560" s="15">
        <f t="shared" si="140"/>
        <v>38596</v>
      </c>
    </row>
    <row r="561" spans="3:14" x14ac:dyDescent="0.2">
      <c r="C561">
        <v>560</v>
      </c>
      <c r="D561" s="2">
        <v>34</v>
      </c>
      <c r="E561" s="44">
        <v>37681</v>
      </c>
      <c r="F561" s="45">
        <v>9</v>
      </c>
      <c r="G561" s="45">
        <v>18</v>
      </c>
      <c r="H561" s="45">
        <v>18</v>
      </c>
      <c r="I561" s="45">
        <v>34</v>
      </c>
      <c r="J561" s="46">
        <v>804683.07</v>
      </c>
      <c r="K561" s="15">
        <f t="shared" si="138"/>
        <v>37681</v>
      </c>
      <c r="L561" s="17">
        <f t="shared" si="139"/>
        <v>442</v>
      </c>
      <c r="M561" s="5">
        <f t="shared" si="141"/>
        <v>34</v>
      </c>
      <c r="N561" s="15">
        <f t="shared" si="140"/>
        <v>38718</v>
      </c>
    </row>
    <row r="562" spans="3:14" x14ac:dyDescent="0.2">
      <c r="C562">
        <v>561</v>
      </c>
      <c r="D562" s="2">
        <v>10</v>
      </c>
      <c r="E562" s="44">
        <v>37681</v>
      </c>
      <c r="F562" s="45">
        <v>6</v>
      </c>
      <c r="G562" s="45">
        <v>11</v>
      </c>
      <c r="H562" s="45">
        <v>4</v>
      </c>
      <c r="I562" s="45">
        <v>10</v>
      </c>
      <c r="J562" s="46">
        <v>632113.06999999995</v>
      </c>
      <c r="K562" s="15">
        <f t="shared" si="138"/>
        <v>37681</v>
      </c>
      <c r="L562" s="17">
        <f t="shared" si="139"/>
        <v>442</v>
      </c>
      <c r="M562" s="5">
        <f t="shared" si="141"/>
        <v>10</v>
      </c>
      <c r="N562" s="15">
        <f t="shared" si="140"/>
        <v>37987</v>
      </c>
    </row>
    <row r="563" spans="3:14" x14ac:dyDescent="0.2">
      <c r="C563">
        <v>562</v>
      </c>
      <c r="D563" s="2">
        <v>33</v>
      </c>
      <c r="E563" s="44">
        <v>37681</v>
      </c>
      <c r="F563" s="45">
        <v>7</v>
      </c>
      <c r="G563" s="45">
        <v>23</v>
      </c>
      <c r="H563" s="45">
        <v>5</v>
      </c>
      <c r="I563" s="45">
        <v>33</v>
      </c>
      <c r="J563" s="46">
        <v>1167323.1000000001</v>
      </c>
      <c r="K563" s="15">
        <f t="shared" si="138"/>
        <v>37681</v>
      </c>
      <c r="L563" s="17">
        <f t="shared" si="139"/>
        <v>442</v>
      </c>
      <c r="M563" s="5">
        <f t="shared" si="141"/>
        <v>33</v>
      </c>
      <c r="N563" s="15">
        <f t="shared" si="140"/>
        <v>38687</v>
      </c>
    </row>
    <row r="564" spans="3:14" x14ac:dyDescent="0.2">
      <c r="C564">
        <v>563</v>
      </c>
      <c r="D564" s="2">
        <v>27</v>
      </c>
      <c r="E564" s="44">
        <v>37681</v>
      </c>
      <c r="F564" s="45">
        <v>14</v>
      </c>
      <c r="G564" s="45">
        <v>20</v>
      </c>
      <c r="H564" s="45">
        <v>14</v>
      </c>
      <c r="I564" s="45">
        <v>27</v>
      </c>
      <c r="J564" s="46">
        <v>1591326.31</v>
      </c>
      <c r="K564" s="15">
        <f t="shared" si="138"/>
        <v>37681</v>
      </c>
      <c r="L564" s="17">
        <f t="shared" si="139"/>
        <v>442</v>
      </c>
      <c r="M564" s="5">
        <f t="shared" si="141"/>
        <v>27</v>
      </c>
      <c r="N564" s="15">
        <f t="shared" si="140"/>
        <v>38504</v>
      </c>
    </row>
    <row r="565" spans="3:14" x14ac:dyDescent="0.2">
      <c r="C565">
        <v>564</v>
      </c>
      <c r="D565" s="2">
        <v>29</v>
      </c>
      <c r="E565" s="44">
        <v>37681</v>
      </c>
      <c r="F565" s="45">
        <v>2</v>
      </c>
      <c r="G565" s="45">
        <v>25</v>
      </c>
      <c r="H565" s="45">
        <v>36</v>
      </c>
      <c r="I565" s="45">
        <v>29</v>
      </c>
      <c r="J565" s="46">
        <v>1336122.1100000001</v>
      </c>
      <c r="K565" s="15">
        <f t="shared" si="138"/>
        <v>37681</v>
      </c>
      <c r="L565" s="17">
        <f t="shared" si="139"/>
        <v>442</v>
      </c>
      <c r="M565" s="5">
        <f t="shared" si="141"/>
        <v>29</v>
      </c>
      <c r="N565" s="15">
        <f t="shared" si="140"/>
        <v>38565</v>
      </c>
    </row>
    <row r="566" spans="3:14" x14ac:dyDescent="0.2">
      <c r="C566">
        <v>565</v>
      </c>
      <c r="D566" s="2">
        <v>34</v>
      </c>
      <c r="E566" s="44">
        <v>37681</v>
      </c>
      <c r="F566" s="45">
        <v>2</v>
      </c>
      <c r="G566" s="45">
        <v>6</v>
      </c>
      <c r="H566" s="45">
        <v>28</v>
      </c>
      <c r="I566" s="45">
        <v>34</v>
      </c>
      <c r="J566" s="46">
        <v>1594252.63</v>
      </c>
      <c r="K566" s="15">
        <f t="shared" si="138"/>
        <v>37681</v>
      </c>
      <c r="L566" s="17">
        <f t="shared" si="139"/>
        <v>442</v>
      </c>
      <c r="M566" s="5">
        <f t="shared" si="141"/>
        <v>34</v>
      </c>
      <c r="N566" s="15">
        <f t="shared" si="140"/>
        <v>38718</v>
      </c>
    </row>
    <row r="567" spans="3:14" x14ac:dyDescent="0.2">
      <c r="C567">
        <v>566</v>
      </c>
      <c r="D567" s="2">
        <v>22</v>
      </c>
      <c r="E567" s="44">
        <v>37681</v>
      </c>
      <c r="F567" s="45">
        <v>7</v>
      </c>
      <c r="G567" s="45">
        <v>21</v>
      </c>
      <c r="H567" s="45">
        <v>11</v>
      </c>
      <c r="I567" s="45">
        <v>22</v>
      </c>
      <c r="J567" s="46">
        <v>812904.75</v>
      </c>
      <c r="K567" s="15">
        <f t="shared" si="138"/>
        <v>37681</v>
      </c>
      <c r="L567" s="17">
        <f t="shared" si="139"/>
        <v>442</v>
      </c>
      <c r="M567" s="5">
        <f t="shared" si="141"/>
        <v>22</v>
      </c>
      <c r="N567" s="15">
        <f t="shared" si="140"/>
        <v>38353</v>
      </c>
    </row>
    <row r="568" spans="3:14" x14ac:dyDescent="0.2">
      <c r="C568">
        <v>567</v>
      </c>
      <c r="D568" s="2">
        <v>30</v>
      </c>
      <c r="E568" s="44">
        <v>37681</v>
      </c>
      <c r="F568" s="45">
        <v>30</v>
      </c>
      <c r="G568" s="45">
        <v>18</v>
      </c>
      <c r="H568" s="45">
        <v>12</v>
      </c>
      <c r="I568" s="45">
        <v>30</v>
      </c>
      <c r="J568" s="46">
        <v>1350032.52</v>
      </c>
      <c r="K568" s="15">
        <f t="shared" si="138"/>
        <v>37681</v>
      </c>
      <c r="L568" s="17">
        <f t="shared" si="139"/>
        <v>442</v>
      </c>
      <c r="M568" s="5">
        <f t="shared" si="141"/>
        <v>30</v>
      </c>
      <c r="N568" s="15">
        <f t="shared" si="140"/>
        <v>38596</v>
      </c>
    </row>
    <row r="569" spans="3:14" x14ac:dyDescent="0.2">
      <c r="C569">
        <v>568</v>
      </c>
      <c r="D569" s="2">
        <v>31</v>
      </c>
      <c r="E569" s="44">
        <v>37681</v>
      </c>
      <c r="F569" s="45">
        <v>1</v>
      </c>
      <c r="G569" s="45">
        <v>6</v>
      </c>
      <c r="H569" s="45">
        <v>17</v>
      </c>
      <c r="I569" s="45">
        <v>31</v>
      </c>
      <c r="J569" s="46">
        <v>1424273.48</v>
      </c>
      <c r="K569" s="15">
        <f t="shared" si="138"/>
        <v>37681</v>
      </c>
      <c r="L569" s="17">
        <f t="shared" si="139"/>
        <v>442</v>
      </c>
      <c r="M569" s="5">
        <f t="shared" si="141"/>
        <v>31</v>
      </c>
      <c r="N569" s="15">
        <f t="shared" si="140"/>
        <v>38626</v>
      </c>
    </row>
    <row r="570" spans="3:14" x14ac:dyDescent="0.2">
      <c r="C570">
        <v>569</v>
      </c>
      <c r="D570" s="2">
        <v>29</v>
      </c>
      <c r="E570" s="44">
        <v>37712</v>
      </c>
      <c r="F570" s="45">
        <v>5</v>
      </c>
      <c r="G570" s="45">
        <v>8</v>
      </c>
      <c r="H570" s="45">
        <v>27</v>
      </c>
      <c r="I570" s="45">
        <v>29</v>
      </c>
      <c r="J570" s="46">
        <v>1598596.23</v>
      </c>
      <c r="K570" s="15">
        <f t="shared" si="138"/>
        <v>37712</v>
      </c>
      <c r="L570" s="17">
        <f t="shared" si="139"/>
        <v>441</v>
      </c>
      <c r="M570" s="5">
        <f t="shared" si="141"/>
        <v>29</v>
      </c>
      <c r="N570" s="15">
        <f t="shared" si="140"/>
        <v>38596</v>
      </c>
    </row>
    <row r="571" spans="3:14" x14ac:dyDescent="0.2">
      <c r="C571">
        <v>570</v>
      </c>
      <c r="D571" s="2">
        <v>35</v>
      </c>
      <c r="E571" s="44">
        <v>37712</v>
      </c>
      <c r="F571" s="45">
        <v>5</v>
      </c>
      <c r="G571" s="45">
        <v>0</v>
      </c>
      <c r="H571" s="45">
        <v>21</v>
      </c>
      <c r="I571" s="45">
        <v>35</v>
      </c>
      <c r="J571" s="46">
        <v>958123.8</v>
      </c>
      <c r="K571" s="15">
        <f t="shared" si="138"/>
        <v>37712</v>
      </c>
      <c r="L571" s="17">
        <f t="shared" si="139"/>
        <v>441</v>
      </c>
      <c r="M571" s="5">
        <f t="shared" si="141"/>
        <v>35</v>
      </c>
      <c r="N571" s="15">
        <f t="shared" si="140"/>
        <v>38777</v>
      </c>
    </row>
    <row r="572" spans="3:14" x14ac:dyDescent="0.2">
      <c r="C572">
        <v>571</v>
      </c>
      <c r="D572" s="2">
        <v>25</v>
      </c>
      <c r="E572" s="44">
        <v>37712</v>
      </c>
      <c r="F572" s="45">
        <v>4</v>
      </c>
      <c r="G572" s="45">
        <v>31</v>
      </c>
      <c r="H572" s="45">
        <v>26</v>
      </c>
      <c r="I572" s="45">
        <v>25</v>
      </c>
      <c r="J572" s="46">
        <v>940726.49</v>
      </c>
      <c r="K572" s="15">
        <f t="shared" si="138"/>
        <v>37712</v>
      </c>
      <c r="L572" s="17">
        <f t="shared" si="139"/>
        <v>441</v>
      </c>
      <c r="M572" s="5">
        <f t="shared" si="141"/>
        <v>25</v>
      </c>
      <c r="N572" s="15">
        <f t="shared" si="140"/>
        <v>38473</v>
      </c>
    </row>
    <row r="573" spans="3:14" x14ac:dyDescent="0.2">
      <c r="C573">
        <v>572</v>
      </c>
      <c r="D573" s="2">
        <v>36</v>
      </c>
      <c r="E573" s="44">
        <v>37712</v>
      </c>
      <c r="F573" s="45">
        <v>23</v>
      </c>
      <c r="G573" s="45">
        <v>26</v>
      </c>
      <c r="H573" s="45">
        <v>19</v>
      </c>
      <c r="I573" s="45">
        <v>36</v>
      </c>
      <c r="J573" s="46">
        <v>1403752.07</v>
      </c>
      <c r="K573" s="15">
        <f t="shared" si="138"/>
        <v>37712</v>
      </c>
      <c r="L573" s="17">
        <f t="shared" si="139"/>
        <v>441</v>
      </c>
      <c r="M573" s="5">
        <f t="shared" si="141"/>
        <v>36</v>
      </c>
      <c r="N573" s="15">
        <f t="shared" si="140"/>
        <v>38808</v>
      </c>
    </row>
    <row r="574" spans="3:14" x14ac:dyDescent="0.2">
      <c r="C574">
        <v>573</v>
      </c>
      <c r="D574" s="2">
        <v>31</v>
      </c>
      <c r="E574" s="44">
        <v>37712</v>
      </c>
      <c r="F574" s="45">
        <v>1</v>
      </c>
      <c r="G574" s="45">
        <v>5</v>
      </c>
      <c r="H574" s="45">
        <v>11</v>
      </c>
      <c r="I574" s="45">
        <v>31</v>
      </c>
      <c r="J574" s="46">
        <v>1605214.87</v>
      </c>
      <c r="K574" s="15">
        <f t="shared" si="138"/>
        <v>37712</v>
      </c>
      <c r="L574" s="17">
        <f t="shared" si="139"/>
        <v>441</v>
      </c>
      <c r="M574" s="5">
        <f t="shared" si="141"/>
        <v>31</v>
      </c>
      <c r="N574" s="15">
        <f t="shared" si="140"/>
        <v>38657</v>
      </c>
    </row>
    <row r="575" spans="3:14" x14ac:dyDescent="0.2">
      <c r="C575">
        <v>574</v>
      </c>
      <c r="D575" s="2">
        <v>25</v>
      </c>
      <c r="E575" s="44">
        <v>37712</v>
      </c>
      <c r="F575" s="45">
        <v>0</v>
      </c>
      <c r="G575" s="45">
        <v>14</v>
      </c>
      <c r="H575" s="45">
        <v>10</v>
      </c>
      <c r="I575" s="45">
        <v>25</v>
      </c>
      <c r="J575" s="46">
        <v>1001616.52</v>
      </c>
      <c r="K575" s="15">
        <f t="shared" si="138"/>
        <v>37712</v>
      </c>
      <c r="L575" s="17">
        <f t="shared" si="139"/>
        <v>441</v>
      </c>
      <c r="M575" s="5">
        <f t="shared" si="141"/>
        <v>25</v>
      </c>
      <c r="N575" s="15">
        <f t="shared" si="140"/>
        <v>38473</v>
      </c>
    </row>
    <row r="576" spans="3:14" x14ac:dyDescent="0.2">
      <c r="C576">
        <v>575</v>
      </c>
      <c r="D576" s="2">
        <v>31</v>
      </c>
      <c r="E576" s="44">
        <v>37712</v>
      </c>
      <c r="F576" s="45">
        <v>17</v>
      </c>
      <c r="G576" s="45">
        <v>28</v>
      </c>
      <c r="H576" s="45">
        <v>18</v>
      </c>
      <c r="I576" s="45">
        <v>31</v>
      </c>
      <c r="J576" s="46">
        <v>1304346.7</v>
      </c>
      <c r="K576" s="15">
        <f t="shared" si="138"/>
        <v>37712</v>
      </c>
      <c r="L576" s="17">
        <f t="shared" si="139"/>
        <v>441</v>
      </c>
      <c r="M576" s="5">
        <f t="shared" si="141"/>
        <v>31</v>
      </c>
      <c r="N576" s="15">
        <f t="shared" si="140"/>
        <v>38657</v>
      </c>
    </row>
    <row r="577" spans="3:14" x14ac:dyDescent="0.2">
      <c r="C577">
        <v>576</v>
      </c>
      <c r="D577" s="2">
        <v>30</v>
      </c>
      <c r="E577" s="44">
        <v>37712</v>
      </c>
      <c r="F577" s="45">
        <v>13</v>
      </c>
      <c r="G577" s="45">
        <v>12</v>
      </c>
      <c r="H577" s="45">
        <v>11</v>
      </c>
      <c r="I577" s="45">
        <v>30</v>
      </c>
      <c r="J577" s="46">
        <v>1428166.87</v>
      </c>
      <c r="K577" s="15">
        <f t="shared" si="138"/>
        <v>37712</v>
      </c>
      <c r="L577" s="17">
        <f t="shared" si="139"/>
        <v>441</v>
      </c>
      <c r="M577" s="5">
        <f t="shared" si="141"/>
        <v>30</v>
      </c>
      <c r="N577" s="15">
        <f t="shared" si="140"/>
        <v>38626</v>
      </c>
    </row>
    <row r="578" spans="3:14" x14ac:dyDescent="0.2">
      <c r="C578">
        <v>577</v>
      </c>
      <c r="D578" s="2">
        <v>30</v>
      </c>
      <c r="E578" s="44">
        <v>37712</v>
      </c>
      <c r="F578" s="45">
        <v>3</v>
      </c>
      <c r="G578" s="45">
        <v>26</v>
      </c>
      <c r="H578" s="45">
        <v>15</v>
      </c>
      <c r="I578" s="45">
        <v>30</v>
      </c>
      <c r="J578" s="46">
        <v>1135708.32</v>
      </c>
      <c r="K578" s="15">
        <f t="shared" ref="K578:K641" si="142">DATE(YEAR(E578),MONTH(E578),1)</f>
        <v>37712</v>
      </c>
      <c r="L578" s="17">
        <f t="shared" ref="L578:L641" si="143">ROUND(($B$3-K578)/365.25*12,0)</f>
        <v>441</v>
      </c>
      <c r="M578" s="5">
        <f t="shared" si="141"/>
        <v>30</v>
      </c>
      <c r="N578" s="15">
        <f t="shared" ref="N578:N641" si="144">EDATE(E578,D578)</f>
        <v>38626</v>
      </c>
    </row>
    <row r="579" spans="3:14" x14ac:dyDescent="0.2">
      <c r="C579">
        <v>578</v>
      </c>
      <c r="D579" s="2">
        <v>25</v>
      </c>
      <c r="E579" s="44">
        <v>37712</v>
      </c>
      <c r="F579" s="45">
        <v>5</v>
      </c>
      <c r="G579" s="45">
        <v>12</v>
      </c>
      <c r="H579" s="45">
        <v>23</v>
      </c>
      <c r="I579" s="45">
        <v>25</v>
      </c>
      <c r="J579" s="46">
        <v>566598.62</v>
      </c>
      <c r="K579" s="15">
        <f t="shared" si="142"/>
        <v>37712</v>
      </c>
      <c r="L579" s="17">
        <f t="shared" si="143"/>
        <v>441</v>
      </c>
      <c r="M579" s="5">
        <f t="shared" ref="M579:M642" si="145">ROUND((N579-K579)/365.25*12,0)</f>
        <v>25</v>
      </c>
      <c r="N579" s="15">
        <f t="shared" si="144"/>
        <v>38473</v>
      </c>
    </row>
    <row r="580" spans="3:14" x14ac:dyDescent="0.2">
      <c r="C580">
        <v>579</v>
      </c>
      <c r="D580" s="2">
        <v>21</v>
      </c>
      <c r="E580" s="44">
        <v>37712</v>
      </c>
      <c r="F580" s="45">
        <v>11</v>
      </c>
      <c r="G580" s="45">
        <v>28</v>
      </c>
      <c r="H580" s="45">
        <v>25</v>
      </c>
      <c r="I580" s="45">
        <v>21</v>
      </c>
      <c r="J580" s="46">
        <v>616956.93999999994</v>
      </c>
      <c r="K580" s="15">
        <f t="shared" si="142"/>
        <v>37712</v>
      </c>
      <c r="L580" s="17">
        <f t="shared" si="143"/>
        <v>441</v>
      </c>
      <c r="M580" s="5">
        <f t="shared" si="145"/>
        <v>21</v>
      </c>
      <c r="N580" s="15">
        <f t="shared" si="144"/>
        <v>38353</v>
      </c>
    </row>
    <row r="581" spans="3:14" x14ac:dyDescent="0.2">
      <c r="C581">
        <v>580</v>
      </c>
      <c r="D581" s="2">
        <v>30</v>
      </c>
      <c r="E581" s="44">
        <v>37712</v>
      </c>
      <c r="F581" s="45">
        <v>16</v>
      </c>
      <c r="G581" s="45">
        <v>12</v>
      </c>
      <c r="H581" s="45">
        <v>19</v>
      </c>
      <c r="I581" s="45">
        <v>30</v>
      </c>
      <c r="J581" s="46">
        <v>971718.41</v>
      </c>
      <c r="K581" s="15">
        <f t="shared" si="142"/>
        <v>37712</v>
      </c>
      <c r="L581" s="17">
        <f t="shared" si="143"/>
        <v>441</v>
      </c>
      <c r="M581" s="5">
        <f t="shared" si="145"/>
        <v>30</v>
      </c>
      <c r="N581" s="15">
        <f t="shared" si="144"/>
        <v>38626</v>
      </c>
    </row>
    <row r="582" spans="3:14" x14ac:dyDescent="0.2">
      <c r="C582">
        <v>581</v>
      </c>
      <c r="D582" s="2">
        <v>28</v>
      </c>
      <c r="E582" s="44">
        <v>37742</v>
      </c>
      <c r="F582" s="45">
        <v>2</v>
      </c>
      <c r="G582" s="45">
        <v>1</v>
      </c>
      <c r="H582" s="45">
        <v>7</v>
      </c>
      <c r="I582" s="45">
        <v>28</v>
      </c>
      <c r="J582" s="46">
        <v>730743.7</v>
      </c>
      <c r="K582" s="15">
        <f t="shared" si="142"/>
        <v>37742</v>
      </c>
      <c r="L582" s="17">
        <f t="shared" si="143"/>
        <v>440</v>
      </c>
      <c r="M582" s="5">
        <f t="shared" si="145"/>
        <v>28</v>
      </c>
      <c r="N582" s="15">
        <f t="shared" si="144"/>
        <v>38596</v>
      </c>
    </row>
    <row r="583" spans="3:14" x14ac:dyDescent="0.2">
      <c r="C583">
        <v>582</v>
      </c>
      <c r="D583" s="2">
        <v>34</v>
      </c>
      <c r="E583" s="44">
        <v>37742</v>
      </c>
      <c r="F583" s="45">
        <v>0</v>
      </c>
      <c r="G583" s="45">
        <v>28</v>
      </c>
      <c r="H583" s="45">
        <v>21</v>
      </c>
      <c r="I583" s="45">
        <v>34</v>
      </c>
      <c r="J583" s="46">
        <v>868929.95</v>
      </c>
      <c r="K583" s="15">
        <f t="shared" si="142"/>
        <v>37742</v>
      </c>
      <c r="L583" s="17">
        <f t="shared" si="143"/>
        <v>440</v>
      </c>
      <c r="M583" s="5">
        <f t="shared" si="145"/>
        <v>34</v>
      </c>
      <c r="N583" s="15">
        <f t="shared" si="144"/>
        <v>38777</v>
      </c>
    </row>
    <row r="584" spans="3:14" x14ac:dyDescent="0.2">
      <c r="C584">
        <v>583</v>
      </c>
      <c r="D584" s="2">
        <v>31</v>
      </c>
      <c r="E584" s="44">
        <v>37742</v>
      </c>
      <c r="F584" s="45">
        <v>4</v>
      </c>
      <c r="G584" s="45">
        <v>19</v>
      </c>
      <c r="H584" s="45">
        <v>19</v>
      </c>
      <c r="I584" s="45">
        <v>31</v>
      </c>
      <c r="J584" s="46">
        <v>833356.23</v>
      </c>
      <c r="K584" s="15">
        <f t="shared" si="142"/>
        <v>37742</v>
      </c>
      <c r="L584" s="17">
        <f t="shared" si="143"/>
        <v>440</v>
      </c>
      <c r="M584" s="5">
        <f t="shared" si="145"/>
        <v>31</v>
      </c>
      <c r="N584" s="15">
        <f t="shared" si="144"/>
        <v>38687</v>
      </c>
    </row>
    <row r="585" spans="3:14" x14ac:dyDescent="0.2">
      <c r="C585">
        <v>584</v>
      </c>
      <c r="D585" s="2">
        <v>19</v>
      </c>
      <c r="E585" s="44">
        <v>37742</v>
      </c>
      <c r="F585" s="45">
        <v>9</v>
      </c>
      <c r="G585" s="45">
        <v>8</v>
      </c>
      <c r="H585" s="45">
        <v>32</v>
      </c>
      <c r="I585" s="45">
        <v>19</v>
      </c>
      <c r="J585" s="46">
        <v>1419613</v>
      </c>
      <c r="K585" s="15">
        <f t="shared" si="142"/>
        <v>37742</v>
      </c>
      <c r="L585" s="17">
        <f t="shared" si="143"/>
        <v>440</v>
      </c>
      <c r="M585" s="5">
        <f t="shared" si="145"/>
        <v>19</v>
      </c>
      <c r="N585" s="15">
        <f t="shared" si="144"/>
        <v>38322</v>
      </c>
    </row>
    <row r="586" spans="3:14" x14ac:dyDescent="0.2">
      <c r="C586">
        <v>585</v>
      </c>
      <c r="D586" s="2">
        <v>19</v>
      </c>
      <c r="E586" s="44">
        <v>37742</v>
      </c>
      <c r="F586" s="45">
        <v>6</v>
      </c>
      <c r="G586" s="45">
        <v>18</v>
      </c>
      <c r="H586" s="45">
        <v>7</v>
      </c>
      <c r="I586" s="45">
        <v>19</v>
      </c>
      <c r="J586" s="46">
        <v>962149.4</v>
      </c>
      <c r="K586" s="15">
        <f t="shared" si="142"/>
        <v>37742</v>
      </c>
      <c r="L586" s="17">
        <f t="shared" si="143"/>
        <v>440</v>
      </c>
      <c r="M586" s="5">
        <f t="shared" si="145"/>
        <v>19</v>
      </c>
      <c r="N586" s="15">
        <f t="shared" si="144"/>
        <v>38322</v>
      </c>
    </row>
    <row r="587" spans="3:14" x14ac:dyDescent="0.2">
      <c r="C587">
        <v>586</v>
      </c>
      <c r="D587" s="2">
        <v>26</v>
      </c>
      <c r="E587" s="44">
        <v>37742</v>
      </c>
      <c r="F587" s="45">
        <v>5</v>
      </c>
      <c r="G587" s="45">
        <v>31</v>
      </c>
      <c r="H587" s="45">
        <v>17</v>
      </c>
      <c r="I587" s="45">
        <v>26</v>
      </c>
      <c r="J587" s="46">
        <v>1428280.51</v>
      </c>
      <c r="K587" s="15">
        <f t="shared" si="142"/>
        <v>37742</v>
      </c>
      <c r="L587" s="17">
        <f t="shared" si="143"/>
        <v>440</v>
      </c>
      <c r="M587" s="5">
        <f t="shared" si="145"/>
        <v>26</v>
      </c>
      <c r="N587" s="15">
        <f t="shared" si="144"/>
        <v>38534</v>
      </c>
    </row>
    <row r="588" spans="3:14" x14ac:dyDescent="0.2">
      <c r="C588">
        <v>587</v>
      </c>
      <c r="D588" s="2">
        <v>4</v>
      </c>
      <c r="E588" s="44">
        <v>37742</v>
      </c>
      <c r="F588" s="45">
        <v>5</v>
      </c>
      <c r="G588" s="45">
        <v>2</v>
      </c>
      <c r="H588" s="45">
        <v>25</v>
      </c>
      <c r="I588" s="45">
        <v>4</v>
      </c>
      <c r="J588" s="46">
        <v>596540.43000000005</v>
      </c>
      <c r="K588" s="15">
        <f t="shared" si="142"/>
        <v>37742</v>
      </c>
      <c r="L588" s="17">
        <f t="shared" si="143"/>
        <v>440</v>
      </c>
      <c r="M588" s="5">
        <f t="shared" si="145"/>
        <v>4</v>
      </c>
      <c r="N588" s="15">
        <f t="shared" si="144"/>
        <v>37865</v>
      </c>
    </row>
    <row r="589" spans="3:14" x14ac:dyDescent="0.2">
      <c r="C589">
        <v>588</v>
      </c>
      <c r="D589" s="2">
        <v>28</v>
      </c>
      <c r="E589" s="44">
        <v>37742</v>
      </c>
      <c r="F589" s="45">
        <v>19</v>
      </c>
      <c r="G589" s="45">
        <v>31</v>
      </c>
      <c r="H589" s="45">
        <v>7</v>
      </c>
      <c r="I589" s="45">
        <v>28</v>
      </c>
      <c r="J589" s="46">
        <v>1452952.1</v>
      </c>
      <c r="K589" s="15">
        <f t="shared" si="142"/>
        <v>37742</v>
      </c>
      <c r="L589" s="17">
        <f t="shared" si="143"/>
        <v>440</v>
      </c>
      <c r="M589" s="5">
        <f t="shared" si="145"/>
        <v>28</v>
      </c>
      <c r="N589" s="15">
        <f t="shared" si="144"/>
        <v>38596</v>
      </c>
    </row>
    <row r="590" spans="3:14" x14ac:dyDescent="0.2">
      <c r="C590">
        <v>589</v>
      </c>
      <c r="D590" s="2">
        <v>26</v>
      </c>
      <c r="E590" s="44">
        <v>37742</v>
      </c>
      <c r="F590" s="45">
        <v>15</v>
      </c>
      <c r="G590" s="45">
        <v>24</v>
      </c>
      <c r="H590" s="45">
        <v>27</v>
      </c>
      <c r="I590" s="45">
        <v>26</v>
      </c>
      <c r="J590" s="46">
        <v>559309.03</v>
      </c>
      <c r="K590" s="15">
        <f t="shared" si="142"/>
        <v>37742</v>
      </c>
      <c r="L590" s="17">
        <f t="shared" si="143"/>
        <v>440</v>
      </c>
      <c r="M590" s="5">
        <f t="shared" si="145"/>
        <v>26</v>
      </c>
      <c r="N590" s="15">
        <f t="shared" si="144"/>
        <v>38534</v>
      </c>
    </row>
    <row r="591" spans="3:14" x14ac:dyDescent="0.2">
      <c r="C591">
        <v>590</v>
      </c>
      <c r="D591" s="2">
        <v>23</v>
      </c>
      <c r="E591" s="44">
        <v>37742</v>
      </c>
      <c r="F591" s="45">
        <v>7</v>
      </c>
      <c r="G591" s="45">
        <v>36</v>
      </c>
      <c r="H591" s="45">
        <v>29</v>
      </c>
      <c r="I591" s="45">
        <v>23</v>
      </c>
      <c r="J591" s="46">
        <v>849599.61</v>
      </c>
      <c r="K591" s="15">
        <f t="shared" si="142"/>
        <v>37742</v>
      </c>
      <c r="L591" s="17">
        <f t="shared" si="143"/>
        <v>440</v>
      </c>
      <c r="M591" s="5">
        <f t="shared" si="145"/>
        <v>23</v>
      </c>
      <c r="N591" s="15">
        <f t="shared" si="144"/>
        <v>38443</v>
      </c>
    </row>
    <row r="592" spans="3:14" x14ac:dyDescent="0.2">
      <c r="C592">
        <v>591</v>
      </c>
      <c r="D592" s="2">
        <v>30</v>
      </c>
      <c r="E592" s="44">
        <v>37742</v>
      </c>
      <c r="F592" s="45">
        <v>15</v>
      </c>
      <c r="G592" s="45">
        <v>21</v>
      </c>
      <c r="H592" s="45">
        <v>32</v>
      </c>
      <c r="I592" s="45">
        <v>30</v>
      </c>
      <c r="J592" s="46">
        <v>566431.43000000005</v>
      </c>
      <c r="K592" s="15">
        <f t="shared" si="142"/>
        <v>37742</v>
      </c>
      <c r="L592" s="17">
        <f t="shared" si="143"/>
        <v>440</v>
      </c>
      <c r="M592" s="5">
        <f t="shared" si="145"/>
        <v>30</v>
      </c>
      <c r="N592" s="15">
        <f t="shared" si="144"/>
        <v>38657</v>
      </c>
    </row>
    <row r="593" spans="3:14" x14ac:dyDescent="0.2">
      <c r="C593">
        <v>592</v>
      </c>
      <c r="D593" s="2">
        <v>35</v>
      </c>
      <c r="E593" s="44">
        <v>37742</v>
      </c>
      <c r="F593" s="45">
        <v>8</v>
      </c>
      <c r="G593" s="45">
        <v>6</v>
      </c>
      <c r="H593" s="45">
        <v>26</v>
      </c>
      <c r="I593" s="45">
        <v>35</v>
      </c>
      <c r="J593" s="46">
        <v>1037789.06</v>
      </c>
      <c r="K593" s="15">
        <f t="shared" si="142"/>
        <v>37742</v>
      </c>
      <c r="L593" s="17">
        <f t="shared" si="143"/>
        <v>440</v>
      </c>
      <c r="M593" s="5">
        <f t="shared" si="145"/>
        <v>35</v>
      </c>
      <c r="N593" s="15">
        <f t="shared" si="144"/>
        <v>38808</v>
      </c>
    </row>
    <row r="594" spans="3:14" x14ac:dyDescent="0.2">
      <c r="C594">
        <v>593</v>
      </c>
      <c r="D594" s="2">
        <v>26</v>
      </c>
      <c r="E594" s="44">
        <v>37742</v>
      </c>
      <c r="F594" s="45">
        <v>4</v>
      </c>
      <c r="G594" s="45">
        <v>14</v>
      </c>
      <c r="H594" s="45">
        <v>24</v>
      </c>
      <c r="I594" s="45">
        <v>26</v>
      </c>
      <c r="J594" s="46">
        <v>1082915.4099999999</v>
      </c>
      <c r="K594" s="15">
        <f t="shared" si="142"/>
        <v>37742</v>
      </c>
      <c r="L594" s="17">
        <f t="shared" si="143"/>
        <v>440</v>
      </c>
      <c r="M594" s="5">
        <f t="shared" si="145"/>
        <v>26</v>
      </c>
      <c r="N594" s="15">
        <f t="shared" si="144"/>
        <v>38534</v>
      </c>
    </row>
    <row r="595" spans="3:14" x14ac:dyDescent="0.2">
      <c r="C595">
        <v>594</v>
      </c>
      <c r="D595" s="2">
        <v>30</v>
      </c>
      <c r="E595" s="44">
        <v>37742</v>
      </c>
      <c r="F595" s="45">
        <v>4</v>
      </c>
      <c r="G595" s="45">
        <v>31</v>
      </c>
      <c r="H595" s="45">
        <v>1</v>
      </c>
      <c r="I595" s="45">
        <v>30</v>
      </c>
      <c r="J595" s="46">
        <v>693740.68</v>
      </c>
      <c r="K595" s="15">
        <f t="shared" si="142"/>
        <v>37742</v>
      </c>
      <c r="L595" s="17">
        <f t="shared" si="143"/>
        <v>440</v>
      </c>
      <c r="M595" s="5">
        <f t="shared" si="145"/>
        <v>30</v>
      </c>
      <c r="N595" s="15">
        <f t="shared" si="144"/>
        <v>38657</v>
      </c>
    </row>
    <row r="596" spans="3:14" x14ac:dyDescent="0.2">
      <c r="C596">
        <v>595</v>
      </c>
      <c r="D596" s="2">
        <v>34</v>
      </c>
      <c r="E596" s="44">
        <v>37742</v>
      </c>
      <c r="F596" s="45">
        <v>13</v>
      </c>
      <c r="G596" s="45">
        <v>20</v>
      </c>
      <c r="H596" s="45">
        <v>19</v>
      </c>
      <c r="I596" s="45">
        <v>34</v>
      </c>
      <c r="J596" s="46">
        <v>1264820.57</v>
      </c>
      <c r="K596" s="15">
        <f t="shared" si="142"/>
        <v>37742</v>
      </c>
      <c r="L596" s="17">
        <f t="shared" si="143"/>
        <v>440</v>
      </c>
      <c r="M596" s="5">
        <f t="shared" si="145"/>
        <v>34</v>
      </c>
      <c r="N596" s="15">
        <f t="shared" si="144"/>
        <v>38777</v>
      </c>
    </row>
    <row r="597" spans="3:14" x14ac:dyDescent="0.2">
      <c r="C597">
        <v>596</v>
      </c>
      <c r="D597" s="2">
        <v>22</v>
      </c>
      <c r="E597" s="44">
        <v>37742</v>
      </c>
      <c r="F597" s="45">
        <v>28</v>
      </c>
      <c r="G597" s="45">
        <v>20</v>
      </c>
      <c r="H597" s="45">
        <v>15</v>
      </c>
      <c r="I597" s="45">
        <v>22</v>
      </c>
      <c r="J597" s="46">
        <v>657262.18000000005</v>
      </c>
      <c r="K597" s="15">
        <f t="shared" si="142"/>
        <v>37742</v>
      </c>
      <c r="L597" s="17">
        <f t="shared" si="143"/>
        <v>440</v>
      </c>
      <c r="M597" s="5">
        <f t="shared" si="145"/>
        <v>22</v>
      </c>
      <c r="N597" s="15">
        <f t="shared" si="144"/>
        <v>38412</v>
      </c>
    </row>
    <row r="598" spans="3:14" x14ac:dyDescent="0.2">
      <c r="C598">
        <v>597</v>
      </c>
      <c r="D598" s="2">
        <v>25</v>
      </c>
      <c r="E598" s="44">
        <v>37742</v>
      </c>
      <c r="F598" s="45">
        <v>4</v>
      </c>
      <c r="G598" s="45">
        <v>29</v>
      </c>
      <c r="H598" s="45">
        <v>18</v>
      </c>
      <c r="I598" s="45">
        <v>25</v>
      </c>
      <c r="J598" s="46">
        <v>552631.38</v>
      </c>
      <c r="K598" s="15">
        <f t="shared" si="142"/>
        <v>37742</v>
      </c>
      <c r="L598" s="17">
        <f t="shared" si="143"/>
        <v>440</v>
      </c>
      <c r="M598" s="5">
        <f t="shared" si="145"/>
        <v>25</v>
      </c>
      <c r="N598" s="15">
        <f t="shared" si="144"/>
        <v>38504</v>
      </c>
    </row>
    <row r="599" spans="3:14" x14ac:dyDescent="0.2">
      <c r="C599">
        <v>598</v>
      </c>
      <c r="D599" s="2">
        <v>1</v>
      </c>
      <c r="E599" s="44">
        <v>37742</v>
      </c>
      <c r="F599" s="45">
        <v>5</v>
      </c>
      <c r="G599" s="45">
        <v>12</v>
      </c>
      <c r="H599" s="45">
        <v>3</v>
      </c>
      <c r="I599" s="45">
        <v>1</v>
      </c>
      <c r="J599" s="46">
        <v>1297968.45</v>
      </c>
      <c r="K599" s="15">
        <f t="shared" si="142"/>
        <v>37742</v>
      </c>
      <c r="L599" s="17">
        <f t="shared" si="143"/>
        <v>440</v>
      </c>
      <c r="M599" s="5">
        <f t="shared" si="145"/>
        <v>1</v>
      </c>
      <c r="N599" s="15">
        <f t="shared" si="144"/>
        <v>37773</v>
      </c>
    </row>
    <row r="600" spans="3:14" x14ac:dyDescent="0.2">
      <c r="C600">
        <v>599</v>
      </c>
      <c r="D600" s="2">
        <v>28</v>
      </c>
      <c r="E600" s="44">
        <v>37742</v>
      </c>
      <c r="F600" s="45">
        <v>10</v>
      </c>
      <c r="G600" s="45">
        <v>25</v>
      </c>
      <c r="H600" s="45">
        <v>16</v>
      </c>
      <c r="I600" s="45">
        <v>28</v>
      </c>
      <c r="J600" s="46">
        <v>968837.98</v>
      </c>
      <c r="K600" s="15">
        <f t="shared" si="142"/>
        <v>37742</v>
      </c>
      <c r="L600" s="17">
        <f t="shared" si="143"/>
        <v>440</v>
      </c>
      <c r="M600" s="5">
        <f t="shared" si="145"/>
        <v>28</v>
      </c>
      <c r="N600" s="15">
        <f t="shared" si="144"/>
        <v>38596</v>
      </c>
    </row>
    <row r="601" spans="3:14" x14ac:dyDescent="0.2">
      <c r="C601">
        <v>600</v>
      </c>
      <c r="D601" s="2">
        <v>27</v>
      </c>
      <c r="E601" s="44">
        <v>37773</v>
      </c>
      <c r="F601" s="45">
        <v>6</v>
      </c>
      <c r="G601" s="45">
        <v>16</v>
      </c>
      <c r="H601" s="45">
        <v>0</v>
      </c>
      <c r="I601" s="45">
        <v>27</v>
      </c>
      <c r="J601" s="46">
        <v>1418927.87</v>
      </c>
      <c r="K601" s="15">
        <f t="shared" si="142"/>
        <v>37773</v>
      </c>
      <c r="L601" s="17">
        <f t="shared" si="143"/>
        <v>439</v>
      </c>
      <c r="M601" s="5">
        <f t="shared" si="145"/>
        <v>27</v>
      </c>
      <c r="N601" s="15">
        <f t="shared" si="144"/>
        <v>38596</v>
      </c>
    </row>
    <row r="602" spans="3:14" x14ac:dyDescent="0.2">
      <c r="C602">
        <v>601</v>
      </c>
      <c r="D602" s="2">
        <v>8</v>
      </c>
      <c r="E602" s="44">
        <v>37773</v>
      </c>
      <c r="F602" s="45">
        <v>4</v>
      </c>
      <c r="G602" s="45">
        <v>6</v>
      </c>
      <c r="H602" s="45">
        <v>5</v>
      </c>
      <c r="I602" s="45">
        <v>8</v>
      </c>
      <c r="J602" s="46">
        <v>1316291.29</v>
      </c>
      <c r="K602" s="15">
        <f t="shared" si="142"/>
        <v>37773</v>
      </c>
      <c r="L602" s="17">
        <f t="shared" si="143"/>
        <v>439</v>
      </c>
      <c r="M602" s="5">
        <f t="shared" si="145"/>
        <v>8</v>
      </c>
      <c r="N602" s="15">
        <f t="shared" si="144"/>
        <v>38018</v>
      </c>
    </row>
    <row r="603" spans="3:14" x14ac:dyDescent="0.2">
      <c r="C603">
        <v>602</v>
      </c>
      <c r="D603" s="2">
        <v>26</v>
      </c>
      <c r="E603" s="44">
        <v>37773</v>
      </c>
      <c r="F603" s="45">
        <v>2</v>
      </c>
      <c r="G603" s="45">
        <v>23</v>
      </c>
      <c r="H603" s="45">
        <v>18</v>
      </c>
      <c r="I603" s="45">
        <v>26</v>
      </c>
      <c r="J603" s="46">
        <v>726965.05</v>
      </c>
      <c r="K603" s="15">
        <f t="shared" si="142"/>
        <v>37773</v>
      </c>
      <c r="L603" s="17">
        <f t="shared" si="143"/>
        <v>439</v>
      </c>
      <c r="M603" s="5">
        <f t="shared" si="145"/>
        <v>26</v>
      </c>
      <c r="N603" s="15">
        <f t="shared" si="144"/>
        <v>38565</v>
      </c>
    </row>
    <row r="604" spans="3:14" x14ac:dyDescent="0.2">
      <c r="C604">
        <v>603</v>
      </c>
      <c r="D604" s="2">
        <v>30</v>
      </c>
      <c r="E604" s="44">
        <v>37773</v>
      </c>
      <c r="F604" s="45">
        <v>3</v>
      </c>
      <c r="G604" s="45">
        <v>36</v>
      </c>
      <c r="H604" s="45">
        <v>21</v>
      </c>
      <c r="I604" s="45">
        <v>30</v>
      </c>
      <c r="J604" s="46">
        <v>1298126.8899999999</v>
      </c>
      <c r="K604" s="15">
        <f t="shared" si="142"/>
        <v>37773</v>
      </c>
      <c r="L604" s="17">
        <f t="shared" si="143"/>
        <v>439</v>
      </c>
      <c r="M604" s="5">
        <f t="shared" si="145"/>
        <v>30</v>
      </c>
      <c r="N604" s="15">
        <f t="shared" si="144"/>
        <v>38687</v>
      </c>
    </row>
    <row r="605" spans="3:14" x14ac:dyDescent="0.2">
      <c r="C605">
        <v>604</v>
      </c>
      <c r="D605" s="2">
        <v>27</v>
      </c>
      <c r="E605" s="44">
        <v>37773</v>
      </c>
      <c r="F605" s="45">
        <v>26</v>
      </c>
      <c r="G605" s="45">
        <v>25</v>
      </c>
      <c r="H605" s="45">
        <v>17</v>
      </c>
      <c r="I605" s="45">
        <v>27</v>
      </c>
      <c r="J605" s="46">
        <v>1511185.71</v>
      </c>
      <c r="K605" s="15">
        <f t="shared" si="142"/>
        <v>37773</v>
      </c>
      <c r="L605" s="17">
        <f t="shared" si="143"/>
        <v>439</v>
      </c>
      <c r="M605" s="5">
        <f t="shared" si="145"/>
        <v>27</v>
      </c>
      <c r="N605" s="15">
        <f t="shared" si="144"/>
        <v>38596</v>
      </c>
    </row>
    <row r="606" spans="3:14" x14ac:dyDescent="0.2">
      <c r="C606">
        <v>605</v>
      </c>
      <c r="D606" s="2">
        <v>23</v>
      </c>
      <c r="E606" s="44">
        <v>37773</v>
      </c>
      <c r="F606" s="45">
        <v>2</v>
      </c>
      <c r="G606" s="45">
        <v>6</v>
      </c>
      <c r="H606" s="45">
        <v>20</v>
      </c>
      <c r="I606" s="45">
        <v>23</v>
      </c>
      <c r="J606" s="46">
        <v>1600084.51</v>
      </c>
      <c r="K606" s="15">
        <f t="shared" si="142"/>
        <v>37773</v>
      </c>
      <c r="L606" s="17">
        <f t="shared" si="143"/>
        <v>439</v>
      </c>
      <c r="M606" s="5">
        <f t="shared" si="145"/>
        <v>23</v>
      </c>
      <c r="N606" s="15">
        <f t="shared" si="144"/>
        <v>38473</v>
      </c>
    </row>
    <row r="607" spans="3:14" x14ac:dyDescent="0.2">
      <c r="C607">
        <v>606</v>
      </c>
      <c r="D607" s="2">
        <v>33</v>
      </c>
      <c r="E607" s="44">
        <v>37773</v>
      </c>
      <c r="F607" s="45">
        <v>7</v>
      </c>
      <c r="G607" s="45">
        <v>3</v>
      </c>
      <c r="H607" s="45">
        <v>10</v>
      </c>
      <c r="I607" s="45">
        <v>33</v>
      </c>
      <c r="J607" s="46">
        <v>751722.96</v>
      </c>
      <c r="K607" s="15">
        <f t="shared" si="142"/>
        <v>37773</v>
      </c>
      <c r="L607" s="17">
        <f t="shared" si="143"/>
        <v>439</v>
      </c>
      <c r="M607" s="5">
        <f t="shared" si="145"/>
        <v>33</v>
      </c>
      <c r="N607" s="15">
        <f t="shared" si="144"/>
        <v>38777</v>
      </c>
    </row>
    <row r="608" spans="3:14" x14ac:dyDescent="0.2">
      <c r="C608">
        <v>607</v>
      </c>
      <c r="D608" s="2">
        <v>19</v>
      </c>
      <c r="E608" s="44">
        <v>37773</v>
      </c>
      <c r="F608" s="45">
        <v>4</v>
      </c>
      <c r="G608" s="45">
        <v>24</v>
      </c>
      <c r="H608" s="45">
        <v>20</v>
      </c>
      <c r="I608" s="45">
        <v>19</v>
      </c>
      <c r="J608" s="46">
        <v>1558975.03</v>
      </c>
      <c r="K608" s="15">
        <f t="shared" si="142"/>
        <v>37773</v>
      </c>
      <c r="L608" s="17">
        <f t="shared" si="143"/>
        <v>439</v>
      </c>
      <c r="M608" s="5">
        <f t="shared" si="145"/>
        <v>19</v>
      </c>
      <c r="N608" s="15">
        <f t="shared" si="144"/>
        <v>38353</v>
      </c>
    </row>
    <row r="609" spans="3:14" x14ac:dyDescent="0.2">
      <c r="C609">
        <v>608</v>
      </c>
      <c r="D609" s="2">
        <v>35</v>
      </c>
      <c r="E609" s="44">
        <v>37773</v>
      </c>
      <c r="F609" s="45">
        <v>3</v>
      </c>
      <c r="G609" s="45">
        <v>11</v>
      </c>
      <c r="H609" s="45">
        <v>20</v>
      </c>
      <c r="I609" s="45">
        <v>35</v>
      </c>
      <c r="J609" s="46">
        <v>565081.92000000004</v>
      </c>
      <c r="K609" s="15">
        <f t="shared" si="142"/>
        <v>37773</v>
      </c>
      <c r="L609" s="17">
        <f t="shared" si="143"/>
        <v>439</v>
      </c>
      <c r="M609" s="5">
        <f t="shared" si="145"/>
        <v>35</v>
      </c>
      <c r="N609" s="15">
        <f t="shared" si="144"/>
        <v>38838</v>
      </c>
    </row>
    <row r="610" spans="3:14" x14ac:dyDescent="0.2">
      <c r="C610">
        <v>609</v>
      </c>
      <c r="D610" s="2">
        <v>23</v>
      </c>
      <c r="E610" s="44">
        <v>37773</v>
      </c>
      <c r="F610" s="45">
        <v>19</v>
      </c>
      <c r="G610" s="45">
        <v>23</v>
      </c>
      <c r="H610" s="45">
        <v>19</v>
      </c>
      <c r="I610" s="45">
        <v>23</v>
      </c>
      <c r="J610" s="46">
        <v>1238288.07</v>
      </c>
      <c r="K610" s="15">
        <f t="shared" si="142"/>
        <v>37773</v>
      </c>
      <c r="L610" s="17">
        <f t="shared" si="143"/>
        <v>439</v>
      </c>
      <c r="M610" s="5">
        <f t="shared" si="145"/>
        <v>23</v>
      </c>
      <c r="N610" s="15">
        <f t="shared" si="144"/>
        <v>38473</v>
      </c>
    </row>
    <row r="611" spans="3:14" x14ac:dyDescent="0.2">
      <c r="C611">
        <v>610</v>
      </c>
      <c r="D611" s="2">
        <v>23</v>
      </c>
      <c r="E611" s="44">
        <v>37773</v>
      </c>
      <c r="F611" s="45">
        <v>9</v>
      </c>
      <c r="G611" s="45">
        <v>16</v>
      </c>
      <c r="H611" s="45">
        <v>7</v>
      </c>
      <c r="I611" s="45">
        <v>23</v>
      </c>
      <c r="J611" s="46">
        <v>1543125.03</v>
      </c>
      <c r="K611" s="15">
        <f t="shared" si="142"/>
        <v>37773</v>
      </c>
      <c r="L611" s="17">
        <f t="shared" si="143"/>
        <v>439</v>
      </c>
      <c r="M611" s="5">
        <f t="shared" si="145"/>
        <v>23</v>
      </c>
      <c r="N611" s="15">
        <f t="shared" si="144"/>
        <v>38473</v>
      </c>
    </row>
    <row r="612" spans="3:14" x14ac:dyDescent="0.2">
      <c r="C612">
        <v>611</v>
      </c>
      <c r="D612" s="2">
        <v>6</v>
      </c>
      <c r="E612" s="44">
        <v>37773</v>
      </c>
      <c r="F612" s="45">
        <v>2</v>
      </c>
      <c r="G612" s="45">
        <v>6</v>
      </c>
      <c r="H612" s="45">
        <v>26</v>
      </c>
      <c r="I612" s="45">
        <v>6</v>
      </c>
      <c r="J612" s="46">
        <v>695089.1</v>
      </c>
      <c r="K612" s="15">
        <f t="shared" si="142"/>
        <v>37773</v>
      </c>
      <c r="L612" s="17">
        <f t="shared" si="143"/>
        <v>439</v>
      </c>
      <c r="M612" s="5">
        <f t="shared" si="145"/>
        <v>6</v>
      </c>
      <c r="N612" s="15">
        <f t="shared" si="144"/>
        <v>37956</v>
      </c>
    </row>
    <row r="613" spans="3:14" x14ac:dyDescent="0.2">
      <c r="C613">
        <v>612</v>
      </c>
      <c r="D613" s="2">
        <v>27</v>
      </c>
      <c r="E613" s="44">
        <v>37773</v>
      </c>
      <c r="F613" s="45">
        <v>13</v>
      </c>
      <c r="G613" s="45">
        <v>22</v>
      </c>
      <c r="H613" s="45">
        <v>20</v>
      </c>
      <c r="I613" s="45">
        <v>27</v>
      </c>
      <c r="J613" s="46">
        <v>1509950.93</v>
      </c>
      <c r="K613" s="15">
        <f t="shared" si="142"/>
        <v>37773</v>
      </c>
      <c r="L613" s="17">
        <f t="shared" si="143"/>
        <v>439</v>
      </c>
      <c r="M613" s="5">
        <f t="shared" si="145"/>
        <v>27</v>
      </c>
      <c r="N613" s="15">
        <f t="shared" si="144"/>
        <v>38596</v>
      </c>
    </row>
    <row r="614" spans="3:14" x14ac:dyDescent="0.2">
      <c r="C614">
        <v>613</v>
      </c>
      <c r="D614" s="2">
        <v>21</v>
      </c>
      <c r="E614" s="44">
        <v>37803</v>
      </c>
      <c r="F614" s="45">
        <v>12</v>
      </c>
      <c r="G614" s="45">
        <v>23</v>
      </c>
      <c r="H614" s="45">
        <v>23</v>
      </c>
      <c r="I614" s="45">
        <v>21</v>
      </c>
      <c r="J614" s="46">
        <v>1284388.04</v>
      </c>
      <c r="K614" s="15">
        <f t="shared" si="142"/>
        <v>37803</v>
      </c>
      <c r="L614" s="17">
        <f t="shared" si="143"/>
        <v>438</v>
      </c>
      <c r="M614" s="5">
        <f t="shared" si="145"/>
        <v>21</v>
      </c>
      <c r="N614" s="15">
        <f t="shared" si="144"/>
        <v>38443</v>
      </c>
    </row>
    <row r="615" spans="3:14" x14ac:dyDescent="0.2">
      <c r="C615">
        <v>614</v>
      </c>
      <c r="D615" s="2">
        <v>33</v>
      </c>
      <c r="E615" s="44">
        <v>37803</v>
      </c>
      <c r="F615" s="45">
        <v>18</v>
      </c>
      <c r="G615" s="45">
        <v>19</v>
      </c>
      <c r="H615" s="45">
        <v>18</v>
      </c>
      <c r="I615" s="45">
        <v>33</v>
      </c>
      <c r="J615" s="46">
        <v>907400.5</v>
      </c>
      <c r="K615" s="15">
        <f t="shared" si="142"/>
        <v>37803</v>
      </c>
      <c r="L615" s="17">
        <f t="shared" si="143"/>
        <v>438</v>
      </c>
      <c r="M615" s="5">
        <f t="shared" si="145"/>
        <v>33</v>
      </c>
      <c r="N615" s="15">
        <f t="shared" si="144"/>
        <v>38808</v>
      </c>
    </row>
    <row r="616" spans="3:14" x14ac:dyDescent="0.2">
      <c r="C616">
        <v>615</v>
      </c>
      <c r="D616" s="2">
        <v>33</v>
      </c>
      <c r="E616" s="44">
        <v>37803</v>
      </c>
      <c r="F616" s="45">
        <v>3</v>
      </c>
      <c r="G616" s="45">
        <v>9</v>
      </c>
      <c r="H616" s="45">
        <v>10</v>
      </c>
      <c r="I616" s="45">
        <v>33</v>
      </c>
      <c r="J616" s="46">
        <v>945076.63</v>
      </c>
      <c r="K616" s="15">
        <f t="shared" si="142"/>
        <v>37803</v>
      </c>
      <c r="L616" s="17">
        <f t="shared" si="143"/>
        <v>438</v>
      </c>
      <c r="M616" s="5">
        <f t="shared" si="145"/>
        <v>33</v>
      </c>
      <c r="N616" s="15">
        <f t="shared" si="144"/>
        <v>38808</v>
      </c>
    </row>
    <row r="617" spans="3:14" x14ac:dyDescent="0.2">
      <c r="C617">
        <v>616</v>
      </c>
      <c r="D617" s="2">
        <v>36</v>
      </c>
      <c r="E617" s="44">
        <v>37803</v>
      </c>
      <c r="F617" s="45">
        <v>18</v>
      </c>
      <c r="G617" s="45">
        <v>2</v>
      </c>
      <c r="H617" s="45">
        <v>26</v>
      </c>
      <c r="I617" s="45">
        <v>36</v>
      </c>
      <c r="J617" s="46">
        <v>1167406.1499999999</v>
      </c>
      <c r="K617" s="15">
        <f t="shared" si="142"/>
        <v>37803</v>
      </c>
      <c r="L617" s="17">
        <f t="shared" si="143"/>
        <v>438</v>
      </c>
      <c r="M617" s="5">
        <f t="shared" si="145"/>
        <v>36</v>
      </c>
      <c r="N617" s="15">
        <f t="shared" si="144"/>
        <v>38899</v>
      </c>
    </row>
    <row r="618" spans="3:14" x14ac:dyDescent="0.2">
      <c r="C618">
        <v>617</v>
      </c>
      <c r="D618" s="2">
        <v>35</v>
      </c>
      <c r="E618" s="44">
        <v>37803</v>
      </c>
      <c r="F618" s="45">
        <v>4</v>
      </c>
      <c r="G618" s="45">
        <v>19</v>
      </c>
      <c r="H618" s="45">
        <v>1</v>
      </c>
      <c r="I618" s="45">
        <v>35</v>
      </c>
      <c r="J618" s="46">
        <v>1149201.31</v>
      </c>
      <c r="K618" s="15">
        <f t="shared" si="142"/>
        <v>37803</v>
      </c>
      <c r="L618" s="17">
        <f t="shared" si="143"/>
        <v>438</v>
      </c>
      <c r="M618" s="5">
        <f t="shared" si="145"/>
        <v>35</v>
      </c>
      <c r="N618" s="15">
        <f t="shared" si="144"/>
        <v>38869</v>
      </c>
    </row>
    <row r="619" spans="3:14" x14ac:dyDescent="0.2">
      <c r="C619">
        <v>618</v>
      </c>
      <c r="D619" s="2">
        <v>32</v>
      </c>
      <c r="E619" s="44">
        <v>37803</v>
      </c>
      <c r="F619" s="45">
        <v>14</v>
      </c>
      <c r="G619" s="45">
        <v>21</v>
      </c>
      <c r="H619" s="45">
        <v>32</v>
      </c>
      <c r="I619" s="45">
        <v>32</v>
      </c>
      <c r="J619" s="46">
        <v>855132.09</v>
      </c>
      <c r="K619" s="15">
        <f t="shared" si="142"/>
        <v>37803</v>
      </c>
      <c r="L619" s="17">
        <f t="shared" si="143"/>
        <v>438</v>
      </c>
      <c r="M619" s="5">
        <f t="shared" si="145"/>
        <v>32</v>
      </c>
      <c r="N619" s="15">
        <f t="shared" si="144"/>
        <v>38777</v>
      </c>
    </row>
    <row r="620" spans="3:14" x14ac:dyDescent="0.2">
      <c r="C620">
        <v>619</v>
      </c>
      <c r="D620" s="2">
        <v>28</v>
      </c>
      <c r="E620" s="44">
        <v>37803</v>
      </c>
      <c r="F620" s="45">
        <v>1</v>
      </c>
      <c r="G620" s="45">
        <v>32</v>
      </c>
      <c r="H620" s="45">
        <v>22</v>
      </c>
      <c r="I620" s="45">
        <v>28</v>
      </c>
      <c r="J620" s="46">
        <v>1183549</v>
      </c>
      <c r="K620" s="15">
        <f t="shared" si="142"/>
        <v>37803</v>
      </c>
      <c r="L620" s="17">
        <f t="shared" si="143"/>
        <v>438</v>
      </c>
      <c r="M620" s="5">
        <f t="shared" si="145"/>
        <v>28</v>
      </c>
      <c r="N620" s="15">
        <f t="shared" si="144"/>
        <v>38657</v>
      </c>
    </row>
    <row r="621" spans="3:14" x14ac:dyDescent="0.2">
      <c r="C621">
        <v>620</v>
      </c>
      <c r="D621" s="2">
        <v>32</v>
      </c>
      <c r="E621" s="44">
        <v>37803</v>
      </c>
      <c r="F621" s="45">
        <v>4</v>
      </c>
      <c r="G621" s="45">
        <v>19</v>
      </c>
      <c r="H621" s="45">
        <v>32</v>
      </c>
      <c r="I621" s="45">
        <v>32</v>
      </c>
      <c r="J621" s="46">
        <v>645480.4</v>
      </c>
      <c r="K621" s="15">
        <f t="shared" si="142"/>
        <v>37803</v>
      </c>
      <c r="L621" s="17">
        <f t="shared" si="143"/>
        <v>438</v>
      </c>
      <c r="M621" s="5">
        <f t="shared" si="145"/>
        <v>32</v>
      </c>
      <c r="N621" s="15">
        <f t="shared" si="144"/>
        <v>38777</v>
      </c>
    </row>
    <row r="622" spans="3:14" x14ac:dyDescent="0.2">
      <c r="C622">
        <v>621</v>
      </c>
      <c r="D622" s="2">
        <v>9</v>
      </c>
      <c r="E622" s="44">
        <v>37803</v>
      </c>
      <c r="F622" s="45">
        <v>6</v>
      </c>
      <c r="G622" s="45">
        <v>34</v>
      </c>
      <c r="H622" s="45">
        <v>20</v>
      </c>
      <c r="I622" s="45">
        <v>9</v>
      </c>
      <c r="J622" s="46">
        <v>1312441.6100000001</v>
      </c>
      <c r="K622" s="15">
        <f t="shared" si="142"/>
        <v>37803</v>
      </c>
      <c r="L622" s="17">
        <f t="shared" si="143"/>
        <v>438</v>
      </c>
      <c r="M622" s="5">
        <f t="shared" si="145"/>
        <v>9</v>
      </c>
      <c r="N622" s="15">
        <f t="shared" si="144"/>
        <v>38078</v>
      </c>
    </row>
    <row r="623" spans="3:14" x14ac:dyDescent="0.2">
      <c r="C623">
        <v>622</v>
      </c>
      <c r="D623" s="2">
        <v>29</v>
      </c>
      <c r="E623" s="44">
        <v>37803</v>
      </c>
      <c r="F623" s="45">
        <v>3</v>
      </c>
      <c r="G623" s="45">
        <v>35</v>
      </c>
      <c r="H623" s="45">
        <v>11</v>
      </c>
      <c r="I623" s="45">
        <v>29</v>
      </c>
      <c r="J623" s="46">
        <v>1223660.83</v>
      </c>
      <c r="K623" s="15">
        <f t="shared" si="142"/>
        <v>37803</v>
      </c>
      <c r="L623" s="17">
        <f t="shared" si="143"/>
        <v>438</v>
      </c>
      <c r="M623" s="5">
        <f t="shared" si="145"/>
        <v>29</v>
      </c>
      <c r="N623" s="15">
        <f t="shared" si="144"/>
        <v>38687</v>
      </c>
    </row>
    <row r="624" spans="3:14" x14ac:dyDescent="0.2">
      <c r="C624">
        <v>623</v>
      </c>
      <c r="D624" s="2">
        <v>18</v>
      </c>
      <c r="E624" s="44">
        <v>37803</v>
      </c>
      <c r="F624" s="45">
        <v>12</v>
      </c>
      <c r="G624" s="45">
        <v>9</v>
      </c>
      <c r="H624" s="45">
        <v>23</v>
      </c>
      <c r="I624" s="45">
        <v>18</v>
      </c>
      <c r="J624" s="46">
        <v>774193.8</v>
      </c>
      <c r="K624" s="15">
        <f t="shared" si="142"/>
        <v>37803</v>
      </c>
      <c r="L624" s="17">
        <f t="shared" si="143"/>
        <v>438</v>
      </c>
      <c r="M624" s="5">
        <f t="shared" si="145"/>
        <v>18</v>
      </c>
      <c r="N624" s="15">
        <f t="shared" si="144"/>
        <v>38353</v>
      </c>
    </row>
    <row r="625" spans="3:14" x14ac:dyDescent="0.2">
      <c r="C625">
        <v>624</v>
      </c>
      <c r="D625" s="2">
        <v>10</v>
      </c>
      <c r="E625" s="44">
        <v>37803</v>
      </c>
      <c r="F625" s="45">
        <v>2</v>
      </c>
      <c r="G625" s="45">
        <v>36</v>
      </c>
      <c r="H625" s="45">
        <v>25</v>
      </c>
      <c r="I625" s="45">
        <v>10</v>
      </c>
      <c r="J625" s="46">
        <v>1020641.99</v>
      </c>
      <c r="K625" s="15">
        <f t="shared" si="142"/>
        <v>37803</v>
      </c>
      <c r="L625" s="17">
        <f t="shared" si="143"/>
        <v>438</v>
      </c>
      <c r="M625" s="5">
        <f t="shared" si="145"/>
        <v>10</v>
      </c>
      <c r="N625" s="15">
        <f t="shared" si="144"/>
        <v>38108</v>
      </c>
    </row>
    <row r="626" spans="3:14" x14ac:dyDescent="0.2">
      <c r="C626">
        <v>625</v>
      </c>
      <c r="D626" s="2">
        <v>36</v>
      </c>
      <c r="E626" s="44">
        <v>37803</v>
      </c>
      <c r="F626" s="45">
        <v>2</v>
      </c>
      <c r="G626" s="45">
        <v>24</v>
      </c>
      <c r="H626" s="45">
        <v>1</v>
      </c>
      <c r="I626" s="45">
        <v>36</v>
      </c>
      <c r="J626" s="46">
        <v>1190184.04</v>
      </c>
      <c r="K626" s="15">
        <f t="shared" si="142"/>
        <v>37803</v>
      </c>
      <c r="L626" s="17">
        <f t="shared" si="143"/>
        <v>438</v>
      </c>
      <c r="M626" s="5">
        <f t="shared" si="145"/>
        <v>36</v>
      </c>
      <c r="N626" s="15">
        <f t="shared" si="144"/>
        <v>38899</v>
      </c>
    </row>
    <row r="627" spans="3:14" x14ac:dyDescent="0.2">
      <c r="C627">
        <v>626</v>
      </c>
      <c r="D627" s="2">
        <v>18</v>
      </c>
      <c r="E627" s="44">
        <v>37803</v>
      </c>
      <c r="F627" s="45">
        <v>6</v>
      </c>
      <c r="G627" s="45">
        <v>11</v>
      </c>
      <c r="H627" s="45">
        <v>12</v>
      </c>
      <c r="I627" s="45">
        <v>18</v>
      </c>
      <c r="J627" s="46">
        <v>751901.08</v>
      </c>
      <c r="K627" s="15">
        <f t="shared" si="142"/>
        <v>37803</v>
      </c>
      <c r="L627" s="17">
        <f t="shared" si="143"/>
        <v>438</v>
      </c>
      <c r="M627" s="5">
        <f t="shared" si="145"/>
        <v>18</v>
      </c>
      <c r="N627" s="15">
        <f t="shared" si="144"/>
        <v>38353</v>
      </c>
    </row>
    <row r="628" spans="3:14" x14ac:dyDescent="0.2">
      <c r="C628">
        <v>627</v>
      </c>
      <c r="D628" s="2">
        <v>31</v>
      </c>
      <c r="E628" s="44">
        <v>37803</v>
      </c>
      <c r="F628" s="45">
        <v>3</v>
      </c>
      <c r="G628" s="45">
        <v>31</v>
      </c>
      <c r="H628" s="45">
        <v>28</v>
      </c>
      <c r="I628" s="45">
        <v>31</v>
      </c>
      <c r="J628" s="46">
        <v>573816.07999999996</v>
      </c>
      <c r="K628" s="15">
        <f t="shared" si="142"/>
        <v>37803</v>
      </c>
      <c r="L628" s="17">
        <f t="shared" si="143"/>
        <v>438</v>
      </c>
      <c r="M628" s="5">
        <f t="shared" si="145"/>
        <v>31</v>
      </c>
      <c r="N628" s="15">
        <f t="shared" si="144"/>
        <v>38749</v>
      </c>
    </row>
    <row r="629" spans="3:14" x14ac:dyDescent="0.2">
      <c r="C629">
        <v>628</v>
      </c>
      <c r="D629" s="2">
        <v>32</v>
      </c>
      <c r="E629" s="44">
        <v>37803</v>
      </c>
      <c r="F629" s="45">
        <v>7</v>
      </c>
      <c r="G629" s="45">
        <v>27</v>
      </c>
      <c r="H629" s="45">
        <v>20</v>
      </c>
      <c r="I629" s="45">
        <v>32</v>
      </c>
      <c r="J629" s="46">
        <v>1577135.06</v>
      </c>
      <c r="K629" s="15">
        <f t="shared" si="142"/>
        <v>37803</v>
      </c>
      <c r="L629" s="17">
        <f t="shared" si="143"/>
        <v>438</v>
      </c>
      <c r="M629" s="5">
        <f t="shared" si="145"/>
        <v>32</v>
      </c>
      <c r="N629" s="15">
        <f t="shared" si="144"/>
        <v>38777</v>
      </c>
    </row>
    <row r="630" spans="3:14" x14ac:dyDescent="0.2">
      <c r="C630">
        <v>629</v>
      </c>
      <c r="D630" s="2">
        <v>35</v>
      </c>
      <c r="E630" s="44">
        <v>37803</v>
      </c>
      <c r="F630" s="45">
        <v>11</v>
      </c>
      <c r="G630" s="45">
        <v>31</v>
      </c>
      <c r="H630" s="45">
        <v>27</v>
      </c>
      <c r="I630" s="45">
        <v>35</v>
      </c>
      <c r="J630" s="46">
        <v>883025.04</v>
      </c>
      <c r="K630" s="15">
        <f t="shared" si="142"/>
        <v>37803</v>
      </c>
      <c r="L630" s="17">
        <f t="shared" si="143"/>
        <v>438</v>
      </c>
      <c r="M630" s="5">
        <f t="shared" si="145"/>
        <v>35</v>
      </c>
      <c r="N630" s="15">
        <f t="shared" si="144"/>
        <v>38869</v>
      </c>
    </row>
    <row r="631" spans="3:14" x14ac:dyDescent="0.2">
      <c r="C631">
        <v>630</v>
      </c>
      <c r="D631" s="2">
        <v>30</v>
      </c>
      <c r="E631" s="44">
        <v>37803</v>
      </c>
      <c r="F631" s="45">
        <v>11</v>
      </c>
      <c r="G631" s="45">
        <v>22</v>
      </c>
      <c r="H631" s="45">
        <v>15</v>
      </c>
      <c r="I631" s="45">
        <v>30</v>
      </c>
      <c r="J631" s="46">
        <v>1086901.67</v>
      </c>
      <c r="K631" s="15">
        <f t="shared" si="142"/>
        <v>37803</v>
      </c>
      <c r="L631" s="17">
        <f t="shared" si="143"/>
        <v>438</v>
      </c>
      <c r="M631" s="5">
        <f t="shared" si="145"/>
        <v>30</v>
      </c>
      <c r="N631" s="15">
        <f t="shared" si="144"/>
        <v>38718</v>
      </c>
    </row>
    <row r="632" spans="3:14" x14ac:dyDescent="0.2">
      <c r="C632">
        <v>631</v>
      </c>
      <c r="D632" s="2">
        <v>26</v>
      </c>
      <c r="E632" s="44">
        <v>37803</v>
      </c>
      <c r="F632" s="45">
        <v>3</v>
      </c>
      <c r="G632" s="45">
        <v>16</v>
      </c>
      <c r="H632" s="45">
        <v>35</v>
      </c>
      <c r="I632" s="45">
        <v>26</v>
      </c>
      <c r="J632" s="46">
        <v>663671.02</v>
      </c>
      <c r="K632" s="15">
        <f t="shared" si="142"/>
        <v>37803</v>
      </c>
      <c r="L632" s="17">
        <f t="shared" si="143"/>
        <v>438</v>
      </c>
      <c r="M632" s="5">
        <f t="shared" si="145"/>
        <v>26</v>
      </c>
      <c r="N632" s="15">
        <f t="shared" si="144"/>
        <v>38596</v>
      </c>
    </row>
    <row r="633" spans="3:14" x14ac:dyDescent="0.2">
      <c r="C633">
        <v>632</v>
      </c>
      <c r="D633" s="2">
        <v>32</v>
      </c>
      <c r="E633" s="44">
        <v>37803</v>
      </c>
      <c r="F633" s="45">
        <v>0</v>
      </c>
      <c r="G633" s="45">
        <v>12</v>
      </c>
      <c r="H633" s="45">
        <v>23</v>
      </c>
      <c r="I633" s="45">
        <v>32</v>
      </c>
      <c r="J633" s="46">
        <v>1359981.8</v>
      </c>
      <c r="K633" s="15">
        <f t="shared" si="142"/>
        <v>37803</v>
      </c>
      <c r="L633" s="17">
        <f t="shared" si="143"/>
        <v>438</v>
      </c>
      <c r="M633" s="5">
        <f t="shared" si="145"/>
        <v>32</v>
      </c>
      <c r="N633" s="15">
        <f t="shared" si="144"/>
        <v>38777</v>
      </c>
    </row>
    <row r="634" spans="3:14" x14ac:dyDescent="0.2">
      <c r="C634">
        <v>633</v>
      </c>
      <c r="D634" s="2">
        <v>30</v>
      </c>
      <c r="E634" s="44">
        <v>37803</v>
      </c>
      <c r="F634" s="45">
        <v>11</v>
      </c>
      <c r="G634" s="45">
        <v>29</v>
      </c>
      <c r="H634" s="45">
        <v>11</v>
      </c>
      <c r="I634" s="45">
        <v>30</v>
      </c>
      <c r="J634" s="46">
        <v>654156.65</v>
      </c>
      <c r="K634" s="15">
        <f t="shared" si="142"/>
        <v>37803</v>
      </c>
      <c r="L634" s="17">
        <f t="shared" si="143"/>
        <v>438</v>
      </c>
      <c r="M634" s="5">
        <f t="shared" si="145"/>
        <v>30</v>
      </c>
      <c r="N634" s="15">
        <f t="shared" si="144"/>
        <v>38718</v>
      </c>
    </row>
    <row r="635" spans="3:14" x14ac:dyDescent="0.2">
      <c r="C635">
        <v>634</v>
      </c>
      <c r="D635" s="2">
        <v>15</v>
      </c>
      <c r="E635" s="44">
        <v>37803</v>
      </c>
      <c r="F635" s="45">
        <v>9</v>
      </c>
      <c r="G635" s="45">
        <v>35</v>
      </c>
      <c r="H635" s="45">
        <v>8</v>
      </c>
      <c r="I635" s="45">
        <v>15</v>
      </c>
      <c r="J635" s="46">
        <v>639746.85</v>
      </c>
      <c r="K635" s="15">
        <f t="shared" si="142"/>
        <v>37803</v>
      </c>
      <c r="L635" s="17">
        <f t="shared" si="143"/>
        <v>438</v>
      </c>
      <c r="M635" s="5">
        <f t="shared" si="145"/>
        <v>15</v>
      </c>
      <c r="N635" s="15">
        <f t="shared" si="144"/>
        <v>38261</v>
      </c>
    </row>
    <row r="636" spans="3:14" x14ac:dyDescent="0.2">
      <c r="C636">
        <v>635</v>
      </c>
      <c r="D636" s="2">
        <v>30</v>
      </c>
      <c r="E636" s="44">
        <v>37803</v>
      </c>
      <c r="F636" s="45">
        <v>3</v>
      </c>
      <c r="G636" s="45">
        <v>34</v>
      </c>
      <c r="H636" s="45">
        <v>7</v>
      </c>
      <c r="I636" s="45">
        <v>30</v>
      </c>
      <c r="J636" s="46">
        <v>560886.93000000005</v>
      </c>
      <c r="K636" s="15">
        <f t="shared" si="142"/>
        <v>37803</v>
      </c>
      <c r="L636" s="17">
        <f t="shared" si="143"/>
        <v>438</v>
      </c>
      <c r="M636" s="5">
        <f t="shared" si="145"/>
        <v>30</v>
      </c>
      <c r="N636" s="15">
        <f t="shared" si="144"/>
        <v>38718</v>
      </c>
    </row>
    <row r="637" spans="3:14" x14ac:dyDescent="0.2">
      <c r="C637">
        <v>636</v>
      </c>
      <c r="D637" s="2">
        <v>36</v>
      </c>
      <c r="E637" s="44">
        <v>37834</v>
      </c>
      <c r="F637" s="45">
        <v>4</v>
      </c>
      <c r="G637" s="45">
        <v>20</v>
      </c>
      <c r="H637" s="45">
        <v>24</v>
      </c>
      <c r="I637" s="45">
        <v>36</v>
      </c>
      <c r="J637" s="46">
        <v>1291132.3500000001</v>
      </c>
      <c r="K637" s="15">
        <f t="shared" si="142"/>
        <v>37834</v>
      </c>
      <c r="L637" s="17">
        <f t="shared" si="143"/>
        <v>437</v>
      </c>
      <c r="M637" s="5">
        <f t="shared" si="145"/>
        <v>36</v>
      </c>
      <c r="N637" s="15">
        <f t="shared" si="144"/>
        <v>38930</v>
      </c>
    </row>
    <row r="638" spans="3:14" x14ac:dyDescent="0.2">
      <c r="C638">
        <v>637</v>
      </c>
      <c r="D638" s="2">
        <v>31</v>
      </c>
      <c r="E638" s="44">
        <v>37834</v>
      </c>
      <c r="F638" s="45">
        <v>22</v>
      </c>
      <c r="G638" s="45">
        <v>5</v>
      </c>
      <c r="H638" s="45">
        <v>11</v>
      </c>
      <c r="I638" s="45">
        <v>31</v>
      </c>
      <c r="J638" s="46">
        <v>1263040.52</v>
      </c>
      <c r="K638" s="15">
        <f t="shared" si="142"/>
        <v>37834</v>
      </c>
      <c r="L638" s="17">
        <f t="shared" si="143"/>
        <v>437</v>
      </c>
      <c r="M638" s="5">
        <f t="shared" si="145"/>
        <v>31</v>
      </c>
      <c r="N638" s="15">
        <f t="shared" si="144"/>
        <v>38777</v>
      </c>
    </row>
    <row r="639" spans="3:14" x14ac:dyDescent="0.2">
      <c r="C639">
        <v>638</v>
      </c>
      <c r="D639" s="2">
        <v>24</v>
      </c>
      <c r="E639" s="44">
        <v>37834</v>
      </c>
      <c r="F639" s="45">
        <v>1</v>
      </c>
      <c r="G639" s="45">
        <v>29</v>
      </c>
      <c r="H639" s="45">
        <v>12</v>
      </c>
      <c r="I639" s="45">
        <v>24</v>
      </c>
      <c r="J639" s="46">
        <v>1516872.27</v>
      </c>
      <c r="K639" s="15">
        <f t="shared" si="142"/>
        <v>37834</v>
      </c>
      <c r="L639" s="17">
        <f t="shared" si="143"/>
        <v>437</v>
      </c>
      <c r="M639" s="5">
        <f t="shared" si="145"/>
        <v>24</v>
      </c>
      <c r="N639" s="15">
        <f t="shared" si="144"/>
        <v>38565</v>
      </c>
    </row>
    <row r="640" spans="3:14" x14ac:dyDescent="0.2">
      <c r="C640">
        <v>639</v>
      </c>
      <c r="D640" s="2">
        <v>24</v>
      </c>
      <c r="E640" s="44">
        <v>37834</v>
      </c>
      <c r="F640" s="45">
        <v>2</v>
      </c>
      <c r="G640" s="45">
        <v>22</v>
      </c>
      <c r="H640" s="45">
        <v>19</v>
      </c>
      <c r="I640" s="45">
        <v>24</v>
      </c>
      <c r="J640" s="46">
        <v>856495.81</v>
      </c>
      <c r="K640" s="15">
        <f t="shared" si="142"/>
        <v>37834</v>
      </c>
      <c r="L640" s="17">
        <f t="shared" si="143"/>
        <v>437</v>
      </c>
      <c r="M640" s="5">
        <f t="shared" si="145"/>
        <v>24</v>
      </c>
      <c r="N640" s="15">
        <f t="shared" si="144"/>
        <v>38565</v>
      </c>
    </row>
    <row r="641" spans="3:14" x14ac:dyDescent="0.2">
      <c r="C641">
        <v>640</v>
      </c>
      <c r="D641" s="2">
        <v>24</v>
      </c>
      <c r="E641" s="44">
        <v>37834</v>
      </c>
      <c r="F641" s="45">
        <v>5</v>
      </c>
      <c r="G641" s="45">
        <v>15</v>
      </c>
      <c r="H641" s="45">
        <v>22</v>
      </c>
      <c r="I641" s="45">
        <v>24</v>
      </c>
      <c r="J641" s="46">
        <v>1407524.17</v>
      </c>
      <c r="K641" s="15">
        <f t="shared" si="142"/>
        <v>37834</v>
      </c>
      <c r="L641" s="17">
        <f t="shared" si="143"/>
        <v>437</v>
      </c>
      <c r="M641" s="5">
        <f t="shared" si="145"/>
        <v>24</v>
      </c>
      <c r="N641" s="15">
        <f t="shared" si="144"/>
        <v>38565</v>
      </c>
    </row>
    <row r="642" spans="3:14" x14ac:dyDescent="0.2">
      <c r="C642">
        <v>641</v>
      </c>
      <c r="D642" s="2">
        <v>27</v>
      </c>
      <c r="E642" s="44">
        <v>37834</v>
      </c>
      <c r="F642" s="45">
        <v>5</v>
      </c>
      <c r="G642" s="45">
        <v>27</v>
      </c>
      <c r="H642" s="45">
        <v>13</v>
      </c>
      <c r="I642" s="45">
        <v>27</v>
      </c>
      <c r="J642" s="46">
        <v>1156416.6000000001</v>
      </c>
      <c r="K642" s="15">
        <f t="shared" ref="K642:K705" si="146">DATE(YEAR(E642),MONTH(E642),1)</f>
        <v>37834</v>
      </c>
      <c r="L642" s="17">
        <f t="shared" ref="L642:L705" si="147">ROUND(($B$3-K642)/365.25*12,0)</f>
        <v>437</v>
      </c>
      <c r="M642" s="5">
        <f t="shared" si="145"/>
        <v>27</v>
      </c>
      <c r="N642" s="15">
        <f t="shared" ref="N642:N705" si="148">EDATE(E642,D642)</f>
        <v>38657</v>
      </c>
    </row>
    <row r="643" spans="3:14" x14ac:dyDescent="0.2">
      <c r="C643">
        <v>642</v>
      </c>
      <c r="D643" s="2">
        <v>36</v>
      </c>
      <c r="E643" s="44">
        <v>37834</v>
      </c>
      <c r="F643" s="45">
        <v>1</v>
      </c>
      <c r="G643" s="45">
        <v>28</v>
      </c>
      <c r="H643" s="45">
        <v>22</v>
      </c>
      <c r="I643" s="45">
        <v>36</v>
      </c>
      <c r="J643" s="46">
        <v>1158866.48</v>
      </c>
      <c r="K643" s="15">
        <f t="shared" si="146"/>
        <v>37834</v>
      </c>
      <c r="L643" s="17">
        <f t="shared" si="147"/>
        <v>437</v>
      </c>
      <c r="M643" s="5">
        <f t="shared" ref="M643:M706" si="149">ROUND((N643-K643)/365.25*12,0)</f>
        <v>36</v>
      </c>
      <c r="N643" s="15">
        <f t="shared" si="148"/>
        <v>38930</v>
      </c>
    </row>
    <row r="644" spans="3:14" x14ac:dyDescent="0.2">
      <c r="C644">
        <v>643</v>
      </c>
      <c r="D644" s="2">
        <v>22</v>
      </c>
      <c r="E644" s="44">
        <v>37834</v>
      </c>
      <c r="F644" s="45">
        <v>3</v>
      </c>
      <c r="G644" s="45">
        <v>32</v>
      </c>
      <c r="H644" s="45">
        <v>33</v>
      </c>
      <c r="I644" s="45">
        <v>22</v>
      </c>
      <c r="J644" s="46">
        <v>718304.1</v>
      </c>
      <c r="K644" s="15">
        <f t="shared" si="146"/>
        <v>37834</v>
      </c>
      <c r="L644" s="17">
        <f t="shared" si="147"/>
        <v>437</v>
      </c>
      <c r="M644" s="5">
        <f t="shared" si="149"/>
        <v>22</v>
      </c>
      <c r="N644" s="15">
        <f t="shared" si="148"/>
        <v>38504</v>
      </c>
    </row>
    <row r="645" spans="3:14" x14ac:dyDescent="0.2">
      <c r="C645">
        <v>644</v>
      </c>
      <c r="D645" s="2">
        <v>35</v>
      </c>
      <c r="E645" s="44">
        <v>37834</v>
      </c>
      <c r="F645" s="45">
        <v>7</v>
      </c>
      <c r="G645" s="45">
        <v>8</v>
      </c>
      <c r="H645" s="45">
        <v>20</v>
      </c>
      <c r="I645" s="45">
        <v>35</v>
      </c>
      <c r="J645" s="46">
        <v>1085488.78</v>
      </c>
      <c r="K645" s="15">
        <f t="shared" si="146"/>
        <v>37834</v>
      </c>
      <c r="L645" s="17">
        <f t="shared" si="147"/>
        <v>437</v>
      </c>
      <c r="M645" s="5">
        <f t="shared" si="149"/>
        <v>35</v>
      </c>
      <c r="N645" s="15">
        <f t="shared" si="148"/>
        <v>38899</v>
      </c>
    </row>
    <row r="646" spans="3:14" x14ac:dyDescent="0.2">
      <c r="C646">
        <v>645</v>
      </c>
      <c r="D646" s="2">
        <v>15</v>
      </c>
      <c r="E646" s="44">
        <v>37834</v>
      </c>
      <c r="F646" s="45">
        <v>6</v>
      </c>
      <c r="G646" s="45">
        <v>24</v>
      </c>
      <c r="H646" s="45">
        <v>11</v>
      </c>
      <c r="I646" s="45">
        <v>15</v>
      </c>
      <c r="J646" s="46">
        <v>642885.17000000004</v>
      </c>
      <c r="K646" s="15">
        <f t="shared" si="146"/>
        <v>37834</v>
      </c>
      <c r="L646" s="17">
        <f t="shared" si="147"/>
        <v>437</v>
      </c>
      <c r="M646" s="5">
        <f t="shared" si="149"/>
        <v>15</v>
      </c>
      <c r="N646" s="15">
        <f t="shared" si="148"/>
        <v>38292</v>
      </c>
    </row>
    <row r="647" spans="3:14" x14ac:dyDescent="0.2">
      <c r="C647">
        <v>646</v>
      </c>
      <c r="D647" s="2">
        <v>22</v>
      </c>
      <c r="E647" s="44">
        <v>37834</v>
      </c>
      <c r="F647" s="45">
        <v>2</v>
      </c>
      <c r="G647" s="45">
        <v>29</v>
      </c>
      <c r="H647" s="45">
        <v>27</v>
      </c>
      <c r="I647" s="45">
        <v>22</v>
      </c>
      <c r="J647" s="46">
        <v>1305789.0900000001</v>
      </c>
      <c r="K647" s="15">
        <f t="shared" si="146"/>
        <v>37834</v>
      </c>
      <c r="L647" s="17">
        <f t="shared" si="147"/>
        <v>437</v>
      </c>
      <c r="M647" s="5">
        <f t="shared" si="149"/>
        <v>22</v>
      </c>
      <c r="N647" s="15">
        <f t="shared" si="148"/>
        <v>38504</v>
      </c>
    </row>
    <row r="648" spans="3:14" x14ac:dyDescent="0.2">
      <c r="C648">
        <v>647</v>
      </c>
      <c r="D648" s="2">
        <v>35</v>
      </c>
      <c r="E648" s="44">
        <v>37834</v>
      </c>
      <c r="F648" s="45">
        <v>36</v>
      </c>
      <c r="G648" s="45">
        <v>18</v>
      </c>
      <c r="H648" s="45">
        <v>9</v>
      </c>
      <c r="I648" s="45">
        <v>35</v>
      </c>
      <c r="J648" s="46">
        <v>1230547.19</v>
      </c>
      <c r="K648" s="15">
        <f t="shared" si="146"/>
        <v>37834</v>
      </c>
      <c r="L648" s="17">
        <f t="shared" si="147"/>
        <v>437</v>
      </c>
      <c r="M648" s="5">
        <f t="shared" si="149"/>
        <v>35</v>
      </c>
      <c r="N648" s="15">
        <f t="shared" si="148"/>
        <v>38899</v>
      </c>
    </row>
    <row r="649" spans="3:14" x14ac:dyDescent="0.2">
      <c r="C649">
        <v>648</v>
      </c>
      <c r="D649" s="2">
        <v>24</v>
      </c>
      <c r="E649" s="44">
        <v>37834</v>
      </c>
      <c r="F649" s="45">
        <v>3</v>
      </c>
      <c r="G649" s="45">
        <v>18</v>
      </c>
      <c r="H649" s="45">
        <v>28</v>
      </c>
      <c r="I649" s="45">
        <v>24</v>
      </c>
      <c r="J649" s="46">
        <v>751014.88</v>
      </c>
      <c r="K649" s="15">
        <f t="shared" si="146"/>
        <v>37834</v>
      </c>
      <c r="L649" s="17">
        <f t="shared" si="147"/>
        <v>437</v>
      </c>
      <c r="M649" s="5">
        <f t="shared" si="149"/>
        <v>24</v>
      </c>
      <c r="N649" s="15">
        <f t="shared" si="148"/>
        <v>38565</v>
      </c>
    </row>
    <row r="650" spans="3:14" x14ac:dyDescent="0.2">
      <c r="C650">
        <v>649</v>
      </c>
      <c r="D650" s="2">
        <v>31</v>
      </c>
      <c r="E650" s="44">
        <v>37834</v>
      </c>
      <c r="F650" s="45">
        <v>10</v>
      </c>
      <c r="G650" s="45">
        <v>9</v>
      </c>
      <c r="H650" s="45">
        <v>28</v>
      </c>
      <c r="I650" s="45">
        <v>31</v>
      </c>
      <c r="J650" s="46">
        <v>725570.73</v>
      </c>
      <c r="K650" s="15">
        <f t="shared" si="146"/>
        <v>37834</v>
      </c>
      <c r="L650" s="17">
        <f t="shared" si="147"/>
        <v>437</v>
      </c>
      <c r="M650" s="5">
        <f t="shared" si="149"/>
        <v>31</v>
      </c>
      <c r="N650" s="15">
        <f t="shared" si="148"/>
        <v>38777</v>
      </c>
    </row>
    <row r="651" spans="3:14" x14ac:dyDescent="0.2">
      <c r="C651">
        <v>650</v>
      </c>
      <c r="D651" s="2">
        <v>27</v>
      </c>
      <c r="E651" s="44">
        <v>37834</v>
      </c>
      <c r="F651" s="45">
        <v>22</v>
      </c>
      <c r="G651" s="45">
        <v>1</v>
      </c>
      <c r="H651" s="45">
        <v>12</v>
      </c>
      <c r="I651" s="45">
        <v>27</v>
      </c>
      <c r="J651" s="46">
        <v>1332831.9099999999</v>
      </c>
      <c r="K651" s="15">
        <f t="shared" si="146"/>
        <v>37834</v>
      </c>
      <c r="L651" s="17">
        <f t="shared" si="147"/>
        <v>437</v>
      </c>
      <c r="M651" s="5">
        <f t="shared" si="149"/>
        <v>27</v>
      </c>
      <c r="N651" s="15">
        <f t="shared" si="148"/>
        <v>38657</v>
      </c>
    </row>
    <row r="652" spans="3:14" x14ac:dyDescent="0.2">
      <c r="C652">
        <v>651</v>
      </c>
      <c r="D652" s="2">
        <v>31</v>
      </c>
      <c r="E652" s="44">
        <v>37834</v>
      </c>
      <c r="F652" s="45">
        <v>19</v>
      </c>
      <c r="G652" s="45">
        <v>17</v>
      </c>
      <c r="H652" s="45">
        <v>10</v>
      </c>
      <c r="I652" s="45">
        <v>31</v>
      </c>
      <c r="J652" s="46">
        <v>654124.96</v>
      </c>
      <c r="K652" s="15">
        <f t="shared" si="146"/>
        <v>37834</v>
      </c>
      <c r="L652" s="17">
        <f t="shared" si="147"/>
        <v>437</v>
      </c>
      <c r="M652" s="5">
        <f t="shared" si="149"/>
        <v>31</v>
      </c>
      <c r="N652" s="15">
        <f t="shared" si="148"/>
        <v>38777</v>
      </c>
    </row>
    <row r="653" spans="3:14" x14ac:dyDescent="0.2">
      <c r="C653">
        <v>652</v>
      </c>
      <c r="D653" s="2">
        <v>15</v>
      </c>
      <c r="E653" s="44">
        <v>37834</v>
      </c>
      <c r="F653" s="45">
        <v>2</v>
      </c>
      <c r="G653" s="45">
        <v>2</v>
      </c>
      <c r="H653" s="45">
        <v>12</v>
      </c>
      <c r="I653" s="45">
        <v>15</v>
      </c>
      <c r="J653" s="46">
        <v>611888.88</v>
      </c>
      <c r="K653" s="15">
        <f t="shared" si="146"/>
        <v>37834</v>
      </c>
      <c r="L653" s="17">
        <f t="shared" si="147"/>
        <v>437</v>
      </c>
      <c r="M653" s="5">
        <f t="shared" si="149"/>
        <v>15</v>
      </c>
      <c r="N653" s="15">
        <f t="shared" si="148"/>
        <v>38292</v>
      </c>
    </row>
    <row r="654" spans="3:14" x14ac:dyDescent="0.2">
      <c r="C654">
        <v>653</v>
      </c>
      <c r="D654" s="2">
        <v>29</v>
      </c>
      <c r="E654" s="44">
        <v>37865</v>
      </c>
      <c r="F654" s="45">
        <v>14</v>
      </c>
      <c r="G654" s="45">
        <v>4</v>
      </c>
      <c r="H654" s="45">
        <v>19</v>
      </c>
      <c r="I654" s="45">
        <v>29</v>
      </c>
      <c r="J654" s="46">
        <v>1069608.18</v>
      </c>
      <c r="K654" s="15">
        <f t="shared" si="146"/>
        <v>37865</v>
      </c>
      <c r="L654" s="17">
        <f t="shared" si="147"/>
        <v>436</v>
      </c>
      <c r="M654" s="5">
        <f t="shared" si="149"/>
        <v>29</v>
      </c>
      <c r="N654" s="15">
        <f t="shared" si="148"/>
        <v>38749</v>
      </c>
    </row>
    <row r="655" spans="3:14" x14ac:dyDescent="0.2">
      <c r="C655">
        <v>654</v>
      </c>
      <c r="D655" s="2">
        <v>34</v>
      </c>
      <c r="E655" s="44">
        <v>37865</v>
      </c>
      <c r="F655" s="45">
        <v>1</v>
      </c>
      <c r="G655" s="45">
        <v>32</v>
      </c>
      <c r="H655" s="45">
        <v>18</v>
      </c>
      <c r="I655" s="45">
        <v>34</v>
      </c>
      <c r="J655" s="46">
        <v>1479934.82</v>
      </c>
      <c r="K655" s="15">
        <f t="shared" si="146"/>
        <v>37865</v>
      </c>
      <c r="L655" s="17">
        <f t="shared" si="147"/>
        <v>436</v>
      </c>
      <c r="M655" s="5">
        <f t="shared" si="149"/>
        <v>34</v>
      </c>
      <c r="N655" s="15">
        <f t="shared" si="148"/>
        <v>38899</v>
      </c>
    </row>
    <row r="656" spans="3:14" x14ac:dyDescent="0.2">
      <c r="C656">
        <v>655</v>
      </c>
      <c r="D656" s="2">
        <v>24</v>
      </c>
      <c r="E656" s="44">
        <v>37865</v>
      </c>
      <c r="F656" s="45">
        <v>0</v>
      </c>
      <c r="G656" s="45">
        <v>35</v>
      </c>
      <c r="H656" s="45">
        <v>15</v>
      </c>
      <c r="I656" s="45">
        <v>24</v>
      </c>
      <c r="J656" s="46">
        <v>1098131.6299999999</v>
      </c>
      <c r="K656" s="15">
        <f t="shared" si="146"/>
        <v>37865</v>
      </c>
      <c r="L656" s="17">
        <f t="shared" si="147"/>
        <v>436</v>
      </c>
      <c r="M656" s="5">
        <f t="shared" si="149"/>
        <v>24</v>
      </c>
      <c r="N656" s="15">
        <f t="shared" si="148"/>
        <v>38596</v>
      </c>
    </row>
    <row r="657" spans="3:14" x14ac:dyDescent="0.2">
      <c r="C657">
        <v>656</v>
      </c>
      <c r="D657" s="2">
        <v>20</v>
      </c>
      <c r="E657" s="44">
        <v>37865</v>
      </c>
      <c r="F657" s="45">
        <v>4</v>
      </c>
      <c r="G657" s="45">
        <v>33</v>
      </c>
      <c r="H657" s="45">
        <v>17</v>
      </c>
      <c r="I657" s="45">
        <v>20</v>
      </c>
      <c r="J657" s="46">
        <v>1619916.42</v>
      </c>
      <c r="K657" s="15">
        <f t="shared" si="146"/>
        <v>37865</v>
      </c>
      <c r="L657" s="17">
        <f t="shared" si="147"/>
        <v>436</v>
      </c>
      <c r="M657" s="5">
        <f t="shared" si="149"/>
        <v>20</v>
      </c>
      <c r="N657" s="15">
        <f t="shared" si="148"/>
        <v>38473</v>
      </c>
    </row>
    <row r="658" spans="3:14" x14ac:dyDescent="0.2">
      <c r="C658">
        <v>657</v>
      </c>
      <c r="D658" s="2">
        <v>15</v>
      </c>
      <c r="E658" s="44">
        <v>37865</v>
      </c>
      <c r="F658" s="45">
        <v>20</v>
      </c>
      <c r="G658" s="45">
        <v>3</v>
      </c>
      <c r="H658" s="45">
        <v>22</v>
      </c>
      <c r="I658" s="45">
        <v>15</v>
      </c>
      <c r="J658" s="46">
        <v>1077793.79</v>
      </c>
      <c r="K658" s="15">
        <f t="shared" si="146"/>
        <v>37865</v>
      </c>
      <c r="L658" s="17">
        <f t="shared" si="147"/>
        <v>436</v>
      </c>
      <c r="M658" s="5">
        <f t="shared" si="149"/>
        <v>15</v>
      </c>
      <c r="N658" s="15">
        <f t="shared" si="148"/>
        <v>38322</v>
      </c>
    </row>
    <row r="659" spans="3:14" x14ac:dyDescent="0.2">
      <c r="C659">
        <v>658</v>
      </c>
      <c r="D659" s="2">
        <v>31</v>
      </c>
      <c r="E659" s="44">
        <v>37865</v>
      </c>
      <c r="F659" s="45">
        <v>17</v>
      </c>
      <c r="G659" s="45">
        <v>0</v>
      </c>
      <c r="H659" s="45">
        <v>24</v>
      </c>
      <c r="I659" s="45">
        <v>31</v>
      </c>
      <c r="J659" s="46">
        <v>1174506.69</v>
      </c>
      <c r="K659" s="15">
        <f t="shared" si="146"/>
        <v>37865</v>
      </c>
      <c r="L659" s="17">
        <f t="shared" si="147"/>
        <v>436</v>
      </c>
      <c r="M659" s="5">
        <f t="shared" si="149"/>
        <v>31</v>
      </c>
      <c r="N659" s="15">
        <f t="shared" si="148"/>
        <v>38808</v>
      </c>
    </row>
    <row r="660" spans="3:14" x14ac:dyDescent="0.2">
      <c r="C660">
        <v>659</v>
      </c>
      <c r="D660" s="2">
        <v>32</v>
      </c>
      <c r="E660" s="44">
        <v>37865</v>
      </c>
      <c r="F660" s="45">
        <v>5</v>
      </c>
      <c r="G660" s="45">
        <v>17</v>
      </c>
      <c r="H660" s="45">
        <v>14</v>
      </c>
      <c r="I660" s="45">
        <v>32</v>
      </c>
      <c r="J660" s="46">
        <v>1223216.08</v>
      </c>
      <c r="K660" s="15">
        <f t="shared" si="146"/>
        <v>37865</v>
      </c>
      <c r="L660" s="17">
        <f t="shared" si="147"/>
        <v>436</v>
      </c>
      <c r="M660" s="5">
        <f t="shared" si="149"/>
        <v>32</v>
      </c>
      <c r="N660" s="15">
        <f t="shared" si="148"/>
        <v>38838</v>
      </c>
    </row>
    <row r="661" spans="3:14" x14ac:dyDescent="0.2">
      <c r="C661">
        <v>660</v>
      </c>
      <c r="D661" s="2">
        <v>35</v>
      </c>
      <c r="E661" s="44">
        <v>37865</v>
      </c>
      <c r="F661" s="45">
        <v>0</v>
      </c>
      <c r="G661" s="45">
        <v>11</v>
      </c>
      <c r="H661" s="45">
        <v>25</v>
      </c>
      <c r="I661" s="45">
        <v>35</v>
      </c>
      <c r="J661" s="46">
        <v>696214.62</v>
      </c>
      <c r="K661" s="15">
        <f t="shared" si="146"/>
        <v>37865</v>
      </c>
      <c r="L661" s="17">
        <f t="shared" si="147"/>
        <v>436</v>
      </c>
      <c r="M661" s="5">
        <f t="shared" si="149"/>
        <v>35</v>
      </c>
      <c r="N661" s="15">
        <f t="shared" si="148"/>
        <v>38930</v>
      </c>
    </row>
    <row r="662" spans="3:14" x14ac:dyDescent="0.2">
      <c r="C662">
        <v>661</v>
      </c>
      <c r="D662" s="2">
        <v>32</v>
      </c>
      <c r="E662" s="44">
        <v>37865</v>
      </c>
      <c r="F662" s="45">
        <v>3</v>
      </c>
      <c r="G662" s="45">
        <v>11</v>
      </c>
      <c r="H662" s="45">
        <v>32</v>
      </c>
      <c r="I662" s="45">
        <v>32</v>
      </c>
      <c r="J662" s="46">
        <v>1131317.74</v>
      </c>
      <c r="K662" s="15">
        <f t="shared" si="146"/>
        <v>37865</v>
      </c>
      <c r="L662" s="17">
        <f t="shared" si="147"/>
        <v>436</v>
      </c>
      <c r="M662" s="5">
        <f t="shared" si="149"/>
        <v>32</v>
      </c>
      <c r="N662" s="15">
        <f t="shared" si="148"/>
        <v>38838</v>
      </c>
    </row>
    <row r="663" spans="3:14" x14ac:dyDescent="0.2">
      <c r="C663">
        <v>662</v>
      </c>
      <c r="D663" s="2">
        <v>31</v>
      </c>
      <c r="E663" s="44">
        <v>37865</v>
      </c>
      <c r="F663" s="45">
        <v>8</v>
      </c>
      <c r="G663" s="45">
        <v>13</v>
      </c>
      <c r="H663" s="45">
        <v>13</v>
      </c>
      <c r="I663" s="45">
        <v>31</v>
      </c>
      <c r="J663" s="46">
        <v>939381.34</v>
      </c>
      <c r="K663" s="15">
        <f t="shared" si="146"/>
        <v>37865</v>
      </c>
      <c r="L663" s="17">
        <f t="shared" si="147"/>
        <v>436</v>
      </c>
      <c r="M663" s="5">
        <f t="shared" si="149"/>
        <v>31</v>
      </c>
      <c r="N663" s="15">
        <f t="shared" si="148"/>
        <v>38808</v>
      </c>
    </row>
    <row r="664" spans="3:14" x14ac:dyDescent="0.2">
      <c r="C664">
        <v>663</v>
      </c>
      <c r="D664" s="2">
        <v>24</v>
      </c>
      <c r="E664" s="44">
        <v>37865</v>
      </c>
      <c r="F664" s="45">
        <v>9</v>
      </c>
      <c r="G664" s="45">
        <v>26</v>
      </c>
      <c r="H664" s="45">
        <v>27</v>
      </c>
      <c r="I664" s="45">
        <v>24</v>
      </c>
      <c r="J664" s="46">
        <v>657019.59</v>
      </c>
      <c r="K664" s="15">
        <f t="shared" si="146"/>
        <v>37865</v>
      </c>
      <c r="L664" s="17">
        <f t="shared" si="147"/>
        <v>436</v>
      </c>
      <c r="M664" s="5">
        <f t="shared" si="149"/>
        <v>24</v>
      </c>
      <c r="N664" s="15">
        <f t="shared" si="148"/>
        <v>38596</v>
      </c>
    </row>
    <row r="665" spans="3:14" x14ac:dyDescent="0.2">
      <c r="C665">
        <v>664</v>
      </c>
      <c r="D665" s="2">
        <v>29</v>
      </c>
      <c r="E665" s="44">
        <v>37865</v>
      </c>
      <c r="F665" s="45">
        <v>11</v>
      </c>
      <c r="G665" s="45">
        <v>31</v>
      </c>
      <c r="H665" s="45">
        <v>20</v>
      </c>
      <c r="I665" s="45">
        <v>29</v>
      </c>
      <c r="J665" s="46">
        <v>974111.49</v>
      </c>
      <c r="K665" s="15">
        <f t="shared" si="146"/>
        <v>37865</v>
      </c>
      <c r="L665" s="17">
        <f t="shared" si="147"/>
        <v>436</v>
      </c>
      <c r="M665" s="5">
        <f t="shared" si="149"/>
        <v>29</v>
      </c>
      <c r="N665" s="15">
        <f t="shared" si="148"/>
        <v>38749</v>
      </c>
    </row>
    <row r="666" spans="3:14" x14ac:dyDescent="0.2">
      <c r="C666">
        <v>665</v>
      </c>
      <c r="D666" s="2">
        <v>35</v>
      </c>
      <c r="E666" s="44">
        <v>37865</v>
      </c>
      <c r="F666" s="45">
        <v>6</v>
      </c>
      <c r="G666" s="45">
        <v>3</v>
      </c>
      <c r="H666" s="45">
        <v>14</v>
      </c>
      <c r="I666" s="45">
        <v>35</v>
      </c>
      <c r="J666" s="46">
        <v>1222959.29</v>
      </c>
      <c r="K666" s="15">
        <f t="shared" si="146"/>
        <v>37865</v>
      </c>
      <c r="L666" s="17">
        <f t="shared" si="147"/>
        <v>436</v>
      </c>
      <c r="M666" s="5">
        <f t="shared" si="149"/>
        <v>35</v>
      </c>
      <c r="N666" s="15">
        <f t="shared" si="148"/>
        <v>38930</v>
      </c>
    </row>
    <row r="667" spans="3:14" x14ac:dyDescent="0.2">
      <c r="C667">
        <v>666</v>
      </c>
      <c r="D667" s="2">
        <v>23</v>
      </c>
      <c r="E667" s="44">
        <v>37865</v>
      </c>
      <c r="F667" s="45">
        <v>18</v>
      </c>
      <c r="G667" s="45">
        <v>1</v>
      </c>
      <c r="H667" s="45">
        <v>18</v>
      </c>
      <c r="I667" s="45">
        <v>23</v>
      </c>
      <c r="J667" s="46">
        <v>592669.99</v>
      </c>
      <c r="K667" s="15">
        <f t="shared" si="146"/>
        <v>37865</v>
      </c>
      <c r="L667" s="17">
        <f t="shared" si="147"/>
        <v>436</v>
      </c>
      <c r="M667" s="5">
        <f t="shared" si="149"/>
        <v>23</v>
      </c>
      <c r="N667" s="15">
        <f t="shared" si="148"/>
        <v>38565</v>
      </c>
    </row>
    <row r="668" spans="3:14" x14ac:dyDescent="0.2">
      <c r="C668">
        <v>667</v>
      </c>
      <c r="D668" s="2">
        <v>27</v>
      </c>
      <c r="E668" s="44">
        <v>37865</v>
      </c>
      <c r="F668" s="45">
        <v>3</v>
      </c>
      <c r="G668" s="45">
        <v>25</v>
      </c>
      <c r="H668" s="45">
        <v>8</v>
      </c>
      <c r="I668" s="45">
        <v>27</v>
      </c>
      <c r="J668" s="46">
        <v>1478415.92</v>
      </c>
      <c r="K668" s="15">
        <f t="shared" si="146"/>
        <v>37865</v>
      </c>
      <c r="L668" s="17">
        <f t="shared" si="147"/>
        <v>436</v>
      </c>
      <c r="M668" s="5">
        <f t="shared" si="149"/>
        <v>27</v>
      </c>
      <c r="N668" s="15">
        <f t="shared" si="148"/>
        <v>38687</v>
      </c>
    </row>
    <row r="669" spans="3:14" x14ac:dyDescent="0.2">
      <c r="C669">
        <v>668</v>
      </c>
      <c r="D669" s="2">
        <v>34</v>
      </c>
      <c r="E669" s="44">
        <v>37895</v>
      </c>
      <c r="F669" s="45">
        <v>1</v>
      </c>
      <c r="G669" s="45">
        <v>10</v>
      </c>
      <c r="H669" s="45">
        <v>18</v>
      </c>
      <c r="I669" s="45">
        <v>34</v>
      </c>
      <c r="J669" s="46">
        <v>1338775.24</v>
      </c>
      <c r="K669" s="15">
        <f t="shared" si="146"/>
        <v>37895</v>
      </c>
      <c r="L669" s="17">
        <f t="shared" si="147"/>
        <v>435</v>
      </c>
      <c r="M669" s="5">
        <f t="shared" si="149"/>
        <v>34</v>
      </c>
      <c r="N669" s="15">
        <f t="shared" si="148"/>
        <v>38930</v>
      </c>
    </row>
    <row r="670" spans="3:14" x14ac:dyDescent="0.2">
      <c r="C670">
        <v>669</v>
      </c>
      <c r="D670" s="2">
        <v>30</v>
      </c>
      <c r="E670" s="44">
        <v>37895</v>
      </c>
      <c r="F670" s="45">
        <v>4</v>
      </c>
      <c r="G670" s="45">
        <v>1</v>
      </c>
      <c r="H670" s="45">
        <v>1</v>
      </c>
      <c r="I670" s="45">
        <v>30</v>
      </c>
      <c r="J670" s="46">
        <v>1418144.38</v>
      </c>
      <c r="K670" s="15">
        <f t="shared" si="146"/>
        <v>37895</v>
      </c>
      <c r="L670" s="17">
        <f t="shared" si="147"/>
        <v>435</v>
      </c>
      <c r="M670" s="5">
        <f t="shared" si="149"/>
        <v>30</v>
      </c>
      <c r="N670" s="15">
        <f t="shared" si="148"/>
        <v>38808</v>
      </c>
    </row>
    <row r="671" spans="3:14" x14ac:dyDescent="0.2">
      <c r="C671">
        <v>670</v>
      </c>
      <c r="D671" s="2">
        <v>35</v>
      </c>
      <c r="E671" s="44">
        <v>37895</v>
      </c>
      <c r="F671" s="45">
        <v>8</v>
      </c>
      <c r="G671" s="45">
        <v>17</v>
      </c>
      <c r="H671" s="45">
        <v>14</v>
      </c>
      <c r="I671" s="45">
        <v>35</v>
      </c>
      <c r="J671" s="46">
        <v>1376178.2</v>
      </c>
      <c r="K671" s="15">
        <f t="shared" si="146"/>
        <v>37895</v>
      </c>
      <c r="L671" s="17">
        <f t="shared" si="147"/>
        <v>435</v>
      </c>
      <c r="M671" s="5">
        <f t="shared" si="149"/>
        <v>35</v>
      </c>
      <c r="N671" s="15">
        <f t="shared" si="148"/>
        <v>38961</v>
      </c>
    </row>
    <row r="672" spans="3:14" x14ac:dyDescent="0.2">
      <c r="C672">
        <v>671</v>
      </c>
      <c r="D672" s="2">
        <v>35</v>
      </c>
      <c r="E672" s="44">
        <v>37895</v>
      </c>
      <c r="F672" s="45">
        <v>4</v>
      </c>
      <c r="G672" s="45">
        <v>21</v>
      </c>
      <c r="H672" s="45">
        <v>15</v>
      </c>
      <c r="I672" s="45">
        <v>35</v>
      </c>
      <c r="J672" s="46">
        <v>1537036.36</v>
      </c>
      <c r="K672" s="15">
        <f t="shared" si="146"/>
        <v>37895</v>
      </c>
      <c r="L672" s="17">
        <f t="shared" si="147"/>
        <v>435</v>
      </c>
      <c r="M672" s="5">
        <f t="shared" si="149"/>
        <v>35</v>
      </c>
      <c r="N672" s="15">
        <f t="shared" si="148"/>
        <v>38961</v>
      </c>
    </row>
    <row r="673" spans="3:14" x14ac:dyDescent="0.2">
      <c r="C673">
        <v>672</v>
      </c>
      <c r="D673" s="2">
        <v>31</v>
      </c>
      <c r="E673" s="44">
        <v>37895</v>
      </c>
      <c r="F673" s="45">
        <v>2</v>
      </c>
      <c r="G673" s="45">
        <v>23</v>
      </c>
      <c r="H673" s="45">
        <v>16</v>
      </c>
      <c r="I673" s="45">
        <v>31</v>
      </c>
      <c r="J673" s="46">
        <v>1430791.6</v>
      </c>
      <c r="K673" s="15">
        <f t="shared" si="146"/>
        <v>37895</v>
      </c>
      <c r="L673" s="17">
        <f t="shared" si="147"/>
        <v>435</v>
      </c>
      <c r="M673" s="5">
        <f t="shared" si="149"/>
        <v>31</v>
      </c>
      <c r="N673" s="15">
        <f t="shared" si="148"/>
        <v>38838</v>
      </c>
    </row>
    <row r="674" spans="3:14" x14ac:dyDescent="0.2">
      <c r="C674">
        <v>673</v>
      </c>
      <c r="D674" s="2">
        <v>35</v>
      </c>
      <c r="E674" s="44">
        <v>37895</v>
      </c>
      <c r="F674" s="45">
        <v>18</v>
      </c>
      <c r="G674" s="45">
        <v>0</v>
      </c>
      <c r="H674" s="45">
        <v>17</v>
      </c>
      <c r="I674" s="45">
        <v>35</v>
      </c>
      <c r="J674" s="46">
        <v>1150837.1299999999</v>
      </c>
      <c r="K674" s="15">
        <f t="shared" si="146"/>
        <v>37895</v>
      </c>
      <c r="L674" s="17">
        <f t="shared" si="147"/>
        <v>435</v>
      </c>
      <c r="M674" s="5">
        <f t="shared" si="149"/>
        <v>35</v>
      </c>
      <c r="N674" s="15">
        <f t="shared" si="148"/>
        <v>38961</v>
      </c>
    </row>
    <row r="675" spans="3:14" x14ac:dyDescent="0.2">
      <c r="C675">
        <v>674</v>
      </c>
      <c r="D675" s="2">
        <v>32</v>
      </c>
      <c r="E675" s="44">
        <v>37895</v>
      </c>
      <c r="F675" s="45">
        <v>19</v>
      </c>
      <c r="G675" s="45">
        <v>12</v>
      </c>
      <c r="H675" s="45">
        <v>21</v>
      </c>
      <c r="I675" s="45">
        <v>32</v>
      </c>
      <c r="J675" s="46">
        <v>581457.52</v>
      </c>
      <c r="K675" s="15">
        <f t="shared" si="146"/>
        <v>37895</v>
      </c>
      <c r="L675" s="17">
        <f t="shared" si="147"/>
        <v>435</v>
      </c>
      <c r="M675" s="5">
        <f t="shared" si="149"/>
        <v>32</v>
      </c>
      <c r="N675" s="15">
        <f t="shared" si="148"/>
        <v>38869</v>
      </c>
    </row>
    <row r="676" spans="3:14" x14ac:dyDescent="0.2">
      <c r="C676">
        <v>675</v>
      </c>
      <c r="D676" s="2">
        <v>32</v>
      </c>
      <c r="E676" s="44">
        <v>37895</v>
      </c>
      <c r="F676" s="45">
        <v>24</v>
      </c>
      <c r="G676" s="45">
        <v>32</v>
      </c>
      <c r="H676" s="45">
        <v>11</v>
      </c>
      <c r="I676" s="45">
        <v>32</v>
      </c>
      <c r="J676" s="46">
        <v>582906.48</v>
      </c>
      <c r="K676" s="15">
        <f t="shared" si="146"/>
        <v>37895</v>
      </c>
      <c r="L676" s="17">
        <f t="shared" si="147"/>
        <v>435</v>
      </c>
      <c r="M676" s="5">
        <f t="shared" si="149"/>
        <v>32</v>
      </c>
      <c r="N676" s="15">
        <f t="shared" si="148"/>
        <v>38869</v>
      </c>
    </row>
    <row r="677" spans="3:14" x14ac:dyDescent="0.2">
      <c r="C677">
        <v>676</v>
      </c>
      <c r="D677" s="2">
        <v>24</v>
      </c>
      <c r="E677" s="44">
        <v>37895</v>
      </c>
      <c r="F677" s="45">
        <v>3</v>
      </c>
      <c r="G677" s="45">
        <v>8</v>
      </c>
      <c r="H677" s="45">
        <v>17</v>
      </c>
      <c r="I677" s="45">
        <v>24</v>
      </c>
      <c r="J677" s="46">
        <v>1121348.79</v>
      </c>
      <c r="K677" s="15">
        <f t="shared" si="146"/>
        <v>37895</v>
      </c>
      <c r="L677" s="17">
        <f t="shared" si="147"/>
        <v>435</v>
      </c>
      <c r="M677" s="5">
        <f t="shared" si="149"/>
        <v>24</v>
      </c>
      <c r="N677" s="15">
        <f t="shared" si="148"/>
        <v>38626</v>
      </c>
    </row>
    <row r="678" spans="3:14" x14ac:dyDescent="0.2">
      <c r="C678">
        <v>677</v>
      </c>
      <c r="D678" s="2">
        <v>21</v>
      </c>
      <c r="E678" s="44">
        <v>37895</v>
      </c>
      <c r="F678" s="45">
        <v>4</v>
      </c>
      <c r="G678" s="45">
        <v>3</v>
      </c>
      <c r="H678" s="45">
        <v>15</v>
      </c>
      <c r="I678" s="45">
        <v>21</v>
      </c>
      <c r="J678" s="46">
        <v>819876.34</v>
      </c>
      <c r="K678" s="15">
        <f t="shared" si="146"/>
        <v>37895</v>
      </c>
      <c r="L678" s="17">
        <f t="shared" si="147"/>
        <v>435</v>
      </c>
      <c r="M678" s="5">
        <f t="shared" si="149"/>
        <v>21</v>
      </c>
      <c r="N678" s="15">
        <f t="shared" si="148"/>
        <v>38534</v>
      </c>
    </row>
    <row r="679" spans="3:14" x14ac:dyDescent="0.2">
      <c r="C679">
        <v>678</v>
      </c>
      <c r="D679" s="2">
        <v>26</v>
      </c>
      <c r="E679" s="44">
        <v>37895</v>
      </c>
      <c r="F679" s="45">
        <v>1</v>
      </c>
      <c r="G679" s="45">
        <v>19</v>
      </c>
      <c r="H679" s="45">
        <v>24</v>
      </c>
      <c r="I679" s="45">
        <v>26</v>
      </c>
      <c r="J679" s="46">
        <v>1560911.35</v>
      </c>
      <c r="K679" s="15">
        <f t="shared" si="146"/>
        <v>37895</v>
      </c>
      <c r="L679" s="17">
        <f t="shared" si="147"/>
        <v>435</v>
      </c>
      <c r="M679" s="5">
        <f t="shared" si="149"/>
        <v>26</v>
      </c>
      <c r="N679" s="15">
        <f t="shared" si="148"/>
        <v>38687</v>
      </c>
    </row>
    <row r="680" spans="3:14" x14ac:dyDescent="0.2">
      <c r="C680">
        <v>679</v>
      </c>
      <c r="D680" s="2">
        <v>18</v>
      </c>
      <c r="E680" s="44">
        <v>37895</v>
      </c>
      <c r="F680" s="45">
        <v>6</v>
      </c>
      <c r="G680" s="45">
        <v>12</v>
      </c>
      <c r="H680" s="45">
        <v>17</v>
      </c>
      <c r="I680" s="45">
        <v>18</v>
      </c>
      <c r="J680" s="46">
        <v>820328.74</v>
      </c>
      <c r="K680" s="15">
        <f t="shared" si="146"/>
        <v>37895</v>
      </c>
      <c r="L680" s="17">
        <f t="shared" si="147"/>
        <v>435</v>
      </c>
      <c r="M680" s="5">
        <f t="shared" si="149"/>
        <v>18</v>
      </c>
      <c r="N680" s="15">
        <f t="shared" si="148"/>
        <v>38443</v>
      </c>
    </row>
    <row r="681" spans="3:14" x14ac:dyDescent="0.2">
      <c r="C681">
        <v>680</v>
      </c>
      <c r="D681" s="2">
        <v>36</v>
      </c>
      <c r="E681" s="44">
        <v>37895</v>
      </c>
      <c r="F681" s="45">
        <v>11</v>
      </c>
      <c r="G681" s="45">
        <v>21</v>
      </c>
      <c r="H681" s="45">
        <v>8</v>
      </c>
      <c r="I681" s="45">
        <v>36</v>
      </c>
      <c r="J681" s="46">
        <v>727510.32</v>
      </c>
      <c r="K681" s="15">
        <f t="shared" si="146"/>
        <v>37895</v>
      </c>
      <c r="L681" s="17">
        <f t="shared" si="147"/>
        <v>435</v>
      </c>
      <c r="M681" s="5">
        <f t="shared" si="149"/>
        <v>36</v>
      </c>
      <c r="N681" s="15">
        <f t="shared" si="148"/>
        <v>38991</v>
      </c>
    </row>
    <row r="682" spans="3:14" x14ac:dyDescent="0.2">
      <c r="C682">
        <v>681</v>
      </c>
      <c r="D682" s="2">
        <v>21</v>
      </c>
      <c r="E682" s="44">
        <v>37895</v>
      </c>
      <c r="F682" s="45">
        <v>5</v>
      </c>
      <c r="G682" s="45">
        <v>23</v>
      </c>
      <c r="H682" s="45">
        <v>23</v>
      </c>
      <c r="I682" s="45">
        <v>21</v>
      </c>
      <c r="J682" s="46">
        <v>1297687.6200000001</v>
      </c>
      <c r="K682" s="15">
        <f t="shared" si="146"/>
        <v>37895</v>
      </c>
      <c r="L682" s="17">
        <f t="shared" si="147"/>
        <v>435</v>
      </c>
      <c r="M682" s="5">
        <f t="shared" si="149"/>
        <v>21</v>
      </c>
      <c r="N682" s="15">
        <f t="shared" si="148"/>
        <v>38534</v>
      </c>
    </row>
    <row r="683" spans="3:14" x14ac:dyDescent="0.2">
      <c r="C683">
        <v>682</v>
      </c>
      <c r="D683" s="2">
        <v>28</v>
      </c>
      <c r="E683" s="44">
        <v>37895</v>
      </c>
      <c r="F683" s="45">
        <v>13</v>
      </c>
      <c r="G683" s="45">
        <v>8</v>
      </c>
      <c r="H683" s="45">
        <v>13</v>
      </c>
      <c r="I683" s="45">
        <v>28</v>
      </c>
      <c r="J683" s="46">
        <v>646852.86</v>
      </c>
      <c r="K683" s="15">
        <f t="shared" si="146"/>
        <v>37895</v>
      </c>
      <c r="L683" s="17">
        <f t="shared" si="147"/>
        <v>435</v>
      </c>
      <c r="M683" s="5">
        <f t="shared" si="149"/>
        <v>28</v>
      </c>
      <c r="N683" s="15">
        <f t="shared" si="148"/>
        <v>38749</v>
      </c>
    </row>
    <row r="684" spans="3:14" x14ac:dyDescent="0.2">
      <c r="C684">
        <v>683</v>
      </c>
      <c r="D684" s="2">
        <v>31</v>
      </c>
      <c r="E684" s="44">
        <v>37895</v>
      </c>
      <c r="F684" s="45">
        <v>11</v>
      </c>
      <c r="G684" s="45">
        <v>31</v>
      </c>
      <c r="H684" s="45">
        <v>11</v>
      </c>
      <c r="I684" s="45">
        <v>31</v>
      </c>
      <c r="J684" s="46">
        <v>1475298.38</v>
      </c>
      <c r="K684" s="15">
        <f t="shared" si="146"/>
        <v>37895</v>
      </c>
      <c r="L684" s="17">
        <f t="shared" si="147"/>
        <v>435</v>
      </c>
      <c r="M684" s="5">
        <f t="shared" si="149"/>
        <v>31</v>
      </c>
      <c r="N684" s="15">
        <f t="shared" si="148"/>
        <v>38838</v>
      </c>
    </row>
    <row r="685" spans="3:14" x14ac:dyDescent="0.2">
      <c r="C685">
        <v>684</v>
      </c>
      <c r="D685" s="2">
        <v>34</v>
      </c>
      <c r="E685" s="44">
        <v>37926</v>
      </c>
      <c r="F685" s="45">
        <v>4</v>
      </c>
      <c r="G685" s="45">
        <v>16</v>
      </c>
      <c r="H685" s="45">
        <v>28</v>
      </c>
      <c r="I685" s="45">
        <v>34</v>
      </c>
      <c r="J685" s="46">
        <v>1313016.3999999999</v>
      </c>
      <c r="K685" s="15">
        <f t="shared" si="146"/>
        <v>37926</v>
      </c>
      <c r="L685" s="17">
        <f t="shared" si="147"/>
        <v>434</v>
      </c>
      <c r="M685" s="5">
        <f t="shared" si="149"/>
        <v>34</v>
      </c>
      <c r="N685" s="15">
        <f t="shared" si="148"/>
        <v>38961</v>
      </c>
    </row>
    <row r="686" spans="3:14" x14ac:dyDescent="0.2">
      <c r="C686">
        <v>685</v>
      </c>
      <c r="D686" s="2">
        <v>30</v>
      </c>
      <c r="E686" s="44">
        <v>37926</v>
      </c>
      <c r="F686" s="45">
        <v>14</v>
      </c>
      <c r="G686" s="45">
        <v>8</v>
      </c>
      <c r="H686" s="45">
        <v>23</v>
      </c>
      <c r="I686" s="45">
        <v>30</v>
      </c>
      <c r="J686" s="46">
        <v>1048495.6</v>
      </c>
      <c r="K686" s="15">
        <f t="shared" si="146"/>
        <v>37926</v>
      </c>
      <c r="L686" s="17">
        <f t="shared" si="147"/>
        <v>434</v>
      </c>
      <c r="M686" s="5">
        <f t="shared" si="149"/>
        <v>30</v>
      </c>
      <c r="N686" s="15">
        <f t="shared" si="148"/>
        <v>38838</v>
      </c>
    </row>
    <row r="687" spans="3:14" x14ac:dyDescent="0.2">
      <c r="C687">
        <v>686</v>
      </c>
      <c r="D687" s="2">
        <v>24</v>
      </c>
      <c r="E687" s="44">
        <v>37926</v>
      </c>
      <c r="F687" s="45">
        <v>18</v>
      </c>
      <c r="G687" s="45">
        <v>30</v>
      </c>
      <c r="H687" s="45">
        <v>27</v>
      </c>
      <c r="I687" s="45">
        <v>24</v>
      </c>
      <c r="J687" s="46">
        <v>1376899.4</v>
      </c>
      <c r="K687" s="15">
        <f t="shared" si="146"/>
        <v>37926</v>
      </c>
      <c r="L687" s="17">
        <f t="shared" si="147"/>
        <v>434</v>
      </c>
      <c r="M687" s="5">
        <f t="shared" si="149"/>
        <v>24</v>
      </c>
      <c r="N687" s="15">
        <f t="shared" si="148"/>
        <v>38657</v>
      </c>
    </row>
    <row r="688" spans="3:14" x14ac:dyDescent="0.2">
      <c r="C688">
        <v>687</v>
      </c>
      <c r="D688" s="2">
        <v>35</v>
      </c>
      <c r="E688" s="44">
        <v>37926</v>
      </c>
      <c r="F688" s="45">
        <v>7</v>
      </c>
      <c r="G688" s="45">
        <v>26</v>
      </c>
      <c r="H688" s="45">
        <v>25</v>
      </c>
      <c r="I688" s="45">
        <v>35</v>
      </c>
      <c r="J688" s="46">
        <v>1626672.75</v>
      </c>
      <c r="K688" s="15">
        <f t="shared" si="146"/>
        <v>37926</v>
      </c>
      <c r="L688" s="17">
        <f t="shared" si="147"/>
        <v>434</v>
      </c>
      <c r="M688" s="5">
        <f t="shared" si="149"/>
        <v>35</v>
      </c>
      <c r="N688" s="15">
        <f t="shared" si="148"/>
        <v>38991</v>
      </c>
    </row>
    <row r="689" spans="3:14" x14ac:dyDescent="0.2">
      <c r="C689">
        <v>688</v>
      </c>
      <c r="D689" s="2">
        <v>24</v>
      </c>
      <c r="E689" s="44">
        <v>37926</v>
      </c>
      <c r="F689" s="45">
        <v>2</v>
      </c>
      <c r="G689" s="45">
        <v>33</v>
      </c>
      <c r="H689" s="45">
        <v>24</v>
      </c>
      <c r="I689" s="45">
        <v>24</v>
      </c>
      <c r="J689" s="46">
        <v>810081.15</v>
      </c>
      <c r="K689" s="15">
        <f t="shared" si="146"/>
        <v>37926</v>
      </c>
      <c r="L689" s="17">
        <f t="shared" si="147"/>
        <v>434</v>
      </c>
      <c r="M689" s="5">
        <f t="shared" si="149"/>
        <v>24</v>
      </c>
      <c r="N689" s="15">
        <f t="shared" si="148"/>
        <v>38657</v>
      </c>
    </row>
    <row r="690" spans="3:14" x14ac:dyDescent="0.2">
      <c r="C690">
        <v>689</v>
      </c>
      <c r="D690" s="2">
        <v>32</v>
      </c>
      <c r="E690" s="44">
        <v>37926</v>
      </c>
      <c r="F690" s="45">
        <v>8</v>
      </c>
      <c r="G690" s="45">
        <v>26</v>
      </c>
      <c r="H690" s="45">
        <v>26</v>
      </c>
      <c r="I690" s="45">
        <v>32</v>
      </c>
      <c r="J690" s="46">
        <v>764838.96</v>
      </c>
      <c r="K690" s="15">
        <f t="shared" si="146"/>
        <v>37926</v>
      </c>
      <c r="L690" s="17">
        <f t="shared" si="147"/>
        <v>434</v>
      </c>
      <c r="M690" s="5">
        <f t="shared" si="149"/>
        <v>32</v>
      </c>
      <c r="N690" s="15">
        <f t="shared" si="148"/>
        <v>38899</v>
      </c>
    </row>
    <row r="691" spans="3:14" x14ac:dyDescent="0.2">
      <c r="C691">
        <v>690</v>
      </c>
      <c r="D691" s="2">
        <v>35</v>
      </c>
      <c r="E691" s="44">
        <v>37926</v>
      </c>
      <c r="F691" s="45">
        <v>6</v>
      </c>
      <c r="G691" s="45">
        <v>35</v>
      </c>
      <c r="H691" s="45">
        <v>19</v>
      </c>
      <c r="I691" s="45">
        <v>35</v>
      </c>
      <c r="J691" s="46">
        <v>778489.32</v>
      </c>
      <c r="K691" s="15">
        <f t="shared" si="146"/>
        <v>37926</v>
      </c>
      <c r="L691" s="17">
        <f t="shared" si="147"/>
        <v>434</v>
      </c>
      <c r="M691" s="5">
        <f t="shared" si="149"/>
        <v>35</v>
      </c>
      <c r="N691" s="15">
        <f t="shared" si="148"/>
        <v>38991</v>
      </c>
    </row>
    <row r="692" spans="3:14" x14ac:dyDescent="0.2">
      <c r="C692">
        <v>691</v>
      </c>
      <c r="D692" s="2">
        <v>36</v>
      </c>
      <c r="E692" s="44">
        <v>37926</v>
      </c>
      <c r="F692" s="45">
        <v>1</v>
      </c>
      <c r="G692" s="45">
        <v>14</v>
      </c>
      <c r="H692" s="45">
        <v>26</v>
      </c>
      <c r="I692" s="45">
        <v>36</v>
      </c>
      <c r="J692" s="46">
        <v>1249883</v>
      </c>
      <c r="K692" s="15">
        <f t="shared" si="146"/>
        <v>37926</v>
      </c>
      <c r="L692" s="17">
        <f t="shared" si="147"/>
        <v>434</v>
      </c>
      <c r="M692" s="5">
        <f t="shared" si="149"/>
        <v>36</v>
      </c>
      <c r="N692" s="15">
        <f t="shared" si="148"/>
        <v>39022</v>
      </c>
    </row>
    <row r="693" spans="3:14" x14ac:dyDescent="0.2">
      <c r="C693">
        <v>692</v>
      </c>
      <c r="D693" s="2">
        <v>34</v>
      </c>
      <c r="E693" s="44">
        <v>37926</v>
      </c>
      <c r="F693" s="45">
        <v>5</v>
      </c>
      <c r="G693" s="45">
        <v>8</v>
      </c>
      <c r="H693" s="45">
        <v>28</v>
      </c>
      <c r="I693" s="45">
        <v>34</v>
      </c>
      <c r="J693" s="46">
        <v>874639.46</v>
      </c>
      <c r="K693" s="15">
        <f t="shared" si="146"/>
        <v>37926</v>
      </c>
      <c r="L693" s="17">
        <f t="shared" si="147"/>
        <v>434</v>
      </c>
      <c r="M693" s="5">
        <f t="shared" si="149"/>
        <v>34</v>
      </c>
      <c r="N693" s="15">
        <f t="shared" si="148"/>
        <v>38961</v>
      </c>
    </row>
    <row r="694" spans="3:14" x14ac:dyDescent="0.2">
      <c r="C694">
        <v>693</v>
      </c>
      <c r="D694" s="2">
        <v>31</v>
      </c>
      <c r="E694" s="44">
        <v>37926</v>
      </c>
      <c r="F694" s="45">
        <v>0</v>
      </c>
      <c r="G694" s="45">
        <v>8</v>
      </c>
      <c r="H694" s="45">
        <v>23</v>
      </c>
      <c r="I694" s="45">
        <v>31</v>
      </c>
      <c r="J694" s="46">
        <v>1162692.1299999999</v>
      </c>
      <c r="K694" s="15">
        <f t="shared" si="146"/>
        <v>37926</v>
      </c>
      <c r="L694" s="17">
        <f t="shared" si="147"/>
        <v>434</v>
      </c>
      <c r="M694" s="5">
        <f t="shared" si="149"/>
        <v>31</v>
      </c>
      <c r="N694" s="15">
        <f t="shared" si="148"/>
        <v>38869</v>
      </c>
    </row>
    <row r="695" spans="3:14" x14ac:dyDescent="0.2">
      <c r="C695">
        <v>694</v>
      </c>
      <c r="D695" s="2">
        <v>23</v>
      </c>
      <c r="E695" s="44">
        <v>37926</v>
      </c>
      <c r="F695" s="45">
        <v>25</v>
      </c>
      <c r="G695" s="45">
        <v>21</v>
      </c>
      <c r="H695" s="45">
        <v>22</v>
      </c>
      <c r="I695" s="45">
        <v>23</v>
      </c>
      <c r="J695" s="46">
        <v>1489113.23</v>
      </c>
      <c r="K695" s="15">
        <f t="shared" si="146"/>
        <v>37926</v>
      </c>
      <c r="L695" s="17">
        <f t="shared" si="147"/>
        <v>434</v>
      </c>
      <c r="M695" s="5">
        <f t="shared" si="149"/>
        <v>23</v>
      </c>
      <c r="N695" s="15">
        <f t="shared" si="148"/>
        <v>38626</v>
      </c>
    </row>
    <row r="696" spans="3:14" x14ac:dyDescent="0.2">
      <c r="C696">
        <v>695</v>
      </c>
      <c r="D696" s="2">
        <v>24</v>
      </c>
      <c r="E696" s="44">
        <v>37956</v>
      </c>
      <c r="F696" s="45">
        <v>15</v>
      </c>
      <c r="G696" s="45">
        <v>20</v>
      </c>
      <c r="H696" s="45">
        <v>8</v>
      </c>
      <c r="I696" s="45">
        <v>24</v>
      </c>
      <c r="J696" s="46">
        <v>1328025</v>
      </c>
      <c r="K696" s="15">
        <f t="shared" si="146"/>
        <v>37956</v>
      </c>
      <c r="L696" s="17">
        <f t="shared" si="147"/>
        <v>433</v>
      </c>
      <c r="M696" s="5">
        <f t="shared" si="149"/>
        <v>24</v>
      </c>
      <c r="N696" s="15">
        <f t="shared" si="148"/>
        <v>38687</v>
      </c>
    </row>
    <row r="697" spans="3:14" x14ac:dyDescent="0.2">
      <c r="C697">
        <v>696</v>
      </c>
      <c r="D697" s="2">
        <v>33</v>
      </c>
      <c r="E697" s="44">
        <v>37956</v>
      </c>
      <c r="F697" s="45">
        <v>7</v>
      </c>
      <c r="G697" s="45">
        <v>35</v>
      </c>
      <c r="H697" s="45">
        <v>21</v>
      </c>
      <c r="I697" s="45">
        <v>33</v>
      </c>
      <c r="J697" s="46">
        <v>1130052.3700000001</v>
      </c>
      <c r="K697" s="15">
        <f t="shared" si="146"/>
        <v>37956</v>
      </c>
      <c r="L697" s="17">
        <f t="shared" si="147"/>
        <v>433</v>
      </c>
      <c r="M697" s="5">
        <f t="shared" si="149"/>
        <v>33</v>
      </c>
      <c r="N697" s="15">
        <f t="shared" si="148"/>
        <v>38961</v>
      </c>
    </row>
    <row r="698" spans="3:14" x14ac:dyDescent="0.2">
      <c r="C698">
        <v>697</v>
      </c>
      <c r="D698" s="2">
        <v>22</v>
      </c>
      <c r="E698" s="44">
        <v>37956</v>
      </c>
      <c r="F698" s="45">
        <v>11</v>
      </c>
      <c r="G698" s="45">
        <v>2</v>
      </c>
      <c r="H698" s="45">
        <v>16</v>
      </c>
      <c r="I698" s="45">
        <v>22</v>
      </c>
      <c r="J698" s="46">
        <v>1071334.68</v>
      </c>
      <c r="K698" s="15">
        <f t="shared" si="146"/>
        <v>37956</v>
      </c>
      <c r="L698" s="17">
        <f t="shared" si="147"/>
        <v>433</v>
      </c>
      <c r="M698" s="5">
        <f t="shared" si="149"/>
        <v>22</v>
      </c>
      <c r="N698" s="15">
        <f t="shared" si="148"/>
        <v>38626</v>
      </c>
    </row>
    <row r="699" spans="3:14" x14ac:dyDescent="0.2">
      <c r="C699">
        <v>698</v>
      </c>
      <c r="D699" s="2">
        <v>33</v>
      </c>
      <c r="E699" s="44">
        <v>37956</v>
      </c>
      <c r="F699" s="45">
        <v>18</v>
      </c>
      <c r="G699" s="45">
        <v>31</v>
      </c>
      <c r="H699" s="45">
        <v>22</v>
      </c>
      <c r="I699" s="45">
        <v>33</v>
      </c>
      <c r="J699" s="46">
        <v>945630.65</v>
      </c>
      <c r="K699" s="15">
        <f t="shared" si="146"/>
        <v>37956</v>
      </c>
      <c r="L699" s="17">
        <f t="shared" si="147"/>
        <v>433</v>
      </c>
      <c r="M699" s="5">
        <f t="shared" si="149"/>
        <v>33</v>
      </c>
      <c r="N699" s="15">
        <f t="shared" si="148"/>
        <v>38961</v>
      </c>
    </row>
    <row r="700" spans="3:14" x14ac:dyDescent="0.2">
      <c r="C700">
        <v>699</v>
      </c>
      <c r="D700" s="2">
        <v>36</v>
      </c>
      <c r="E700" s="44">
        <v>37956</v>
      </c>
      <c r="F700" s="45">
        <v>5</v>
      </c>
      <c r="G700" s="45">
        <v>8</v>
      </c>
      <c r="H700" s="45">
        <v>22</v>
      </c>
      <c r="I700" s="45">
        <v>36</v>
      </c>
      <c r="J700" s="46">
        <v>1143189.1299999999</v>
      </c>
      <c r="K700" s="15">
        <f t="shared" si="146"/>
        <v>37956</v>
      </c>
      <c r="L700" s="17">
        <f t="shared" si="147"/>
        <v>433</v>
      </c>
      <c r="M700" s="5">
        <f t="shared" si="149"/>
        <v>36</v>
      </c>
      <c r="N700" s="15">
        <f t="shared" si="148"/>
        <v>39052</v>
      </c>
    </row>
    <row r="701" spans="3:14" x14ac:dyDescent="0.2">
      <c r="C701">
        <v>700</v>
      </c>
      <c r="D701" s="2">
        <v>34</v>
      </c>
      <c r="E701" s="44">
        <v>37956</v>
      </c>
      <c r="F701" s="45">
        <v>3</v>
      </c>
      <c r="G701" s="45">
        <v>31</v>
      </c>
      <c r="H701" s="45">
        <v>21</v>
      </c>
      <c r="I701" s="45">
        <v>34</v>
      </c>
      <c r="J701" s="46">
        <v>1463741.69</v>
      </c>
      <c r="K701" s="15">
        <f t="shared" si="146"/>
        <v>37956</v>
      </c>
      <c r="L701" s="17">
        <f t="shared" si="147"/>
        <v>433</v>
      </c>
      <c r="M701" s="5">
        <f t="shared" si="149"/>
        <v>34</v>
      </c>
      <c r="N701" s="15">
        <f t="shared" si="148"/>
        <v>38991</v>
      </c>
    </row>
    <row r="702" spans="3:14" x14ac:dyDescent="0.2">
      <c r="C702">
        <v>701</v>
      </c>
      <c r="D702" s="2">
        <v>22</v>
      </c>
      <c r="E702" s="44">
        <v>37956</v>
      </c>
      <c r="F702" s="45">
        <v>5</v>
      </c>
      <c r="G702" s="45">
        <v>32</v>
      </c>
      <c r="H702" s="45">
        <v>5</v>
      </c>
      <c r="I702" s="45">
        <v>22</v>
      </c>
      <c r="J702" s="46">
        <v>1057962.99</v>
      </c>
      <c r="K702" s="15">
        <f t="shared" si="146"/>
        <v>37956</v>
      </c>
      <c r="L702" s="17">
        <f t="shared" si="147"/>
        <v>433</v>
      </c>
      <c r="M702" s="5">
        <f t="shared" si="149"/>
        <v>22</v>
      </c>
      <c r="N702" s="15">
        <f t="shared" si="148"/>
        <v>38626</v>
      </c>
    </row>
    <row r="703" spans="3:14" x14ac:dyDescent="0.2">
      <c r="C703">
        <v>702</v>
      </c>
      <c r="D703" s="2">
        <v>32</v>
      </c>
      <c r="E703" s="44">
        <v>37956</v>
      </c>
      <c r="F703" s="45">
        <v>2</v>
      </c>
      <c r="G703" s="45">
        <v>5</v>
      </c>
      <c r="H703" s="45">
        <v>16</v>
      </c>
      <c r="I703" s="45">
        <v>32</v>
      </c>
      <c r="J703" s="46">
        <v>861508.15</v>
      </c>
      <c r="K703" s="15">
        <f t="shared" si="146"/>
        <v>37956</v>
      </c>
      <c r="L703" s="17">
        <f t="shared" si="147"/>
        <v>433</v>
      </c>
      <c r="M703" s="5">
        <f t="shared" si="149"/>
        <v>32</v>
      </c>
      <c r="N703" s="15">
        <f t="shared" si="148"/>
        <v>38930</v>
      </c>
    </row>
    <row r="704" spans="3:14" x14ac:dyDescent="0.2">
      <c r="C704">
        <v>703</v>
      </c>
      <c r="D704" s="2">
        <v>15</v>
      </c>
      <c r="E704" s="44">
        <v>37956</v>
      </c>
      <c r="F704" s="45">
        <v>14</v>
      </c>
      <c r="G704" s="45">
        <v>23</v>
      </c>
      <c r="H704" s="45">
        <v>5</v>
      </c>
      <c r="I704" s="45">
        <v>15</v>
      </c>
      <c r="J704" s="46">
        <v>1419404.29</v>
      </c>
      <c r="K704" s="15">
        <f t="shared" si="146"/>
        <v>37956</v>
      </c>
      <c r="L704" s="17">
        <f t="shared" si="147"/>
        <v>433</v>
      </c>
      <c r="M704" s="5">
        <f t="shared" si="149"/>
        <v>15</v>
      </c>
      <c r="N704" s="15">
        <f t="shared" si="148"/>
        <v>38412</v>
      </c>
    </row>
    <row r="705" spans="3:14" x14ac:dyDescent="0.2">
      <c r="C705">
        <v>704</v>
      </c>
      <c r="D705" s="2">
        <v>35</v>
      </c>
      <c r="E705" s="44">
        <v>37956</v>
      </c>
      <c r="F705" s="45">
        <v>8</v>
      </c>
      <c r="G705" s="45">
        <v>35</v>
      </c>
      <c r="H705" s="45">
        <v>25</v>
      </c>
      <c r="I705" s="45">
        <v>35</v>
      </c>
      <c r="J705" s="46">
        <v>708512.17</v>
      </c>
      <c r="K705" s="15">
        <f t="shared" si="146"/>
        <v>37956</v>
      </c>
      <c r="L705" s="17">
        <f t="shared" si="147"/>
        <v>433</v>
      </c>
      <c r="M705" s="5">
        <f t="shared" si="149"/>
        <v>35</v>
      </c>
      <c r="N705" s="15">
        <f t="shared" si="148"/>
        <v>39022</v>
      </c>
    </row>
    <row r="706" spans="3:14" x14ac:dyDescent="0.2">
      <c r="C706">
        <v>705</v>
      </c>
      <c r="D706" s="2">
        <v>35</v>
      </c>
      <c r="E706" s="44">
        <v>37956</v>
      </c>
      <c r="F706" s="45">
        <v>3</v>
      </c>
      <c r="G706" s="45">
        <v>17</v>
      </c>
      <c r="H706" s="45">
        <v>8</v>
      </c>
      <c r="I706" s="45">
        <v>35</v>
      </c>
      <c r="J706" s="46">
        <v>1305883.07</v>
      </c>
      <c r="K706" s="15">
        <f t="shared" ref="K706:K769" si="150">DATE(YEAR(E706),MONTH(E706),1)</f>
        <v>37956</v>
      </c>
      <c r="L706" s="17">
        <f t="shared" ref="L706:L769" si="151">ROUND(($B$3-K706)/365.25*12,0)</f>
        <v>433</v>
      </c>
      <c r="M706" s="5">
        <f t="shared" si="149"/>
        <v>35</v>
      </c>
      <c r="N706" s="15">
        <f t="shared" ref="N706:N769" si="152">EDATE(E706,D706)</f>
        <v>39022</v>
      </c>
    </row>
    <row r="707" spans="3:14" x14ac:dyDescent="0.2">
      <c r="C707">
        <v>706</v>
      </c>
      <c r="D707" s="2">
        <v>20</v>
      </c>
      <c r="E707" s="44">
        <v>37956</v>
      </c>
      <c r="F707" s="45">
        <v>18</v>
      </c>
      <c r="G707" s="45">
        <v>5</v>
      </c>
      <c r="H707" s="45">
        <v>26</v>
      </c>
      <c r="I707" s="45">
        <v>20</v>
      </c>
      <c r="J707" s="46">
        <v>654884.4</v>
      </c>
      <c r="K707" s="15">
        <f t="shared" si="150"/>
        <v>37956</v>
      </c>
      <c r="L707" s="17">
        <f t="shared" si="151"/>
        <v>433</v>
      </c>
      <c r="M707" s="5">
        <f t="shared" ref="M707:M770" si="153">ROUND((N707-K707)/365.25*12,0)</f>
        <v>20</v>
      </c>
      <c r="N707" s="15">
        <f t="shared" si="152"/>
        <v>38565</v>
      </c>
    </row>
    <row r="708" spans="3:14" x14ac:dyDescent="0.2">
      <c r="C708">
        <v>707</v>
      </c>
      <c r="D708" s="2">
        <v>28</v>
      </c>
      <c r="E708" s="44">
        <v>37956</v>
      </c>
      <c r="F708" s="45">
        <v>1</v>
      </c>
      <c r="G708" s="45">
        <v>7</v>
      </c>
      <c r="H708" s="45">
        <v>18</v>
      </c>
      <c r="I708" s="45">
        <v>28</v>
      </c>
      <c r="J708" s="46">
        <v>865579.66</v>
      </c>
      <c r="K708" s="15">
        <f t="shared" si="150"/>
        <v>37956</v>
      </c>
      <c r="L708" s="17">
        <f t="shared" si="151"/>
        <v>433</v>
      </c>
      <c r="M708" s="5">
        <f t="shared" si="153"/>
        <v>28</v>
      </c>
      <c r="N708" s="15">
        <f t="shared" si="152"/>
        <v>38808</v>
      </c>
    </row>
    <row r="709" spans="3:14" x14ac:dyDescent="0.2">
      <c r="C709">
        <v>708</v>
      </c>
      <c r="D709" s="2">
        <v>26</v>
      </c>
      <c r="E709" s="44">
        <v>37956</v>
      </c>
      <c r="F709" s="45">
        <v>14</v>
      </c>
      <c r="G709" s="45">
        <v>21</v>
      </c>
      <c r="H709" s="45">
        <v>13</v>
      </c>
      <c r="I709" s="45">
        <v>26</v>
      </c>
      <c r="J709" s="46">
        <v>1176819.99</v>
      </c>
      <c r="K709" s="15">
        <f t="shared" si="150"/>
        <v>37956</v>
      </c>
      <c r="L709" s="17">
        <f t="shared" si="151"/>
        <v>433</v>
      </c>
      <c r="M709" s="5">
        <f t="shared" si="153"/>
        <v>26</v>
      </c>
      <c r="N709" s="15">
        <f t="shared" si="152"/>
        <v>38749</v>
      </c>
    </row>
    <row r="710" spans="3:14" x14ac:dyDescent="0.2">
      <c r="C710">
        <v>709</v>
      </c>
      <c r="D710" s="2">
        <v>29</v>
      </c>
      <c r="E710" s="44">
        <v>37956</v>
      </c>
      <c r="F710" s="45">
        <v>6</v>
      </c>
      <c r="G710" s="45">
        <v>35</v>
      </c>
      <c r="H710" s="45">
        <v>14</v>
      </c>
      <c r="I710" s="45">
        <v>29</v>
      </c>
      <c r="J710" s="46">
        <v>1431293.16</v>
      </c>
      <c r="K710" s="15">
        <f t="shared" si="150"/>
        <v>37956</v>
      </c>
      <c r="L710" s="17">
        <f t="shared" si="151"/>
        <v>433</v>
      </c>
      <c r="M710" s="5">
        <f t="shared" si="153"/>
        <v>29</v>
      </c>
      <c r="N710" s="15">
        <f t="shared" si="152"/>
        <v>38838</v>
      </c>
    </row>
    <row r="711" spans="3:14" x14ac:dyDescent="0.2">
      <c r="C711">
        <v>710</v>
      </c>
      <c r="D711" s="2">
        <v>36</v>
      </c>
      <c r="E711" s="44">
        <v>37956</v>
      </c>
      <c r="F711" s="45">
        <v>5</v>
      </c>
      <c r="G711" s="45">
        <v>28</v>
      </c>
      <c r="H711" s="45">
        <v>12</v>
      </c>
      <c r="I711" s="45">
        <v>36</v>
      </c>
      <c r="J711" s="46">
        <v>1161847.45</v>
      </c>
      <c r="K711" s="15">
        <f t="shared" si="150"/>
        <v>37956</v>
      </c>
      <c r="L711" s="17">
        <f t="shared" si="151"/>
        <v>433</v>
      </c>
      <c r="M711" s="5">
        <f t="shared" si="153"/>
        <v>36</v>
      </c>
      <c r="N711" s="15">
        <f t="shared" si="152"/>
        <v>39052</v>
      </c>
    </row>
    <row r="712" spans="3:14" x14ac:dyDescent="0.2">
      <c r="C712">
        <v>711</v>
      </c>
      <c r="D712" s="2">
        <v>28</v>
      </c>
      <c r="E712" s="44">
        <v>37956</v>
      </c>
      <c r="F712" s="45">
        <v>16</v>
      </c>
      <c r="G712" s="45">
        <v>25</v>
      </c>
      <c r="H712" s="45">
        <v>8</v>
      </c>
      <c r="I712" s="45">
        <v>28</v>
      </c>
      <c r="J712" s="46">
        <v>731176.4</v>
      </c>
      <c r="K712" s="15">
        <f t="shared" si="150"/>
        <v>37956</v>
      </c>
      <c r="L712" s="17">
        <f t="shared" si="151"/>
        <v>433</v>
      </c>
      <c r="M712" s="5">
        <f t="shared" si="153"/>
        <v>28</v>
      </c>
      <c r="N712" s="15">
        <f t="shared" si="152"/>
        <v>38808</v>
      </c>
    </row>
    <row r="713" spans="3:14" x14ac:dyDescent="0.2">
      <c r="C713">
        <v>712</v>
      </c>
      <c r="D713" s="2">
        <v>18</v>
      </c>
      <c r="E713" s="44">
        <v>37987</v>
      </c>
      <c r="F713" s="45">
        <v>9</v>
      </c>
      <c r="G713" s="45">
        <v>35</v>
      </c>
      <c r="H713" s="45">
        <v>21</v>
      </c>
      <c r="I713" s="45">
        <v>18</v>
      </c>
      <c r="J713" s="46">
        <v>723927.27</v>
      </c>
      <c r="K713" s="15">
        <f t="shared" si="150"/>
        <v>37987</v>
      </c>
      <c r="L713" s="17">
        <f t="shared" si="151"/>
        <v>432</v>
      </c>
      <c r="M713" s="5">
        <f t="shared" si="153"/>
        <v>18</v>
      </c>
      <c r="N713" s="15">
        <f t="shared" si="152"/>
        <v>38534</v>
      </c>
    </row>
    <row r="714" spans="3:14" x14ac:dyDescent="0.2">
      <c r="C714">
        <v>713</v>
      </c>
      <c r="D714" s="2">
        <v>34</v>
      </c>
      <c r="E714" s="44">
        <v>37987</v>
      </c>
      <c r="F714" s="45">
        <v>7</v>
      </c>
      <c r="G714" s="45">
        <v>9</v>
      </c>
      <c r="H714" s="45">
        <v>4</v>
      </c>
      <c r="I714" s="45">
        <v>34</v>
      </c>
      <c r="J714" s="46">
        <v>1240760.9099999999</v>
      </c>
      <c r="K714" s="15">
        <f t="shared" si="150"/>
        <v>37987</v>
      </c>
      <c r="L714" s="17">
        <f t="shared" si="151"/>
        <v>432</v>
      </c>
      <c r="M714" s="5">
        <f t="shared" si="153"/>
        <v>34</v>
      </c>
      <c r="N714" s="15">
        <f t="shared" si="152"/>
        <v>39022</v>
      </c>
    </row>
    <row r="715" spans="3:14" x14ac:dyDescent="0.2">
      <c r="C715">
        <v>714</v>
      </c>
      <c r="D715" s="2">
        <v>28</v>
      </c>
      <c r="E715" s="44">
        <v>37987</v>
      </c>
      <c r="F715" s="45">
        <v>7</v>
      </c>
      <c r="G715" s="45">
        <v>20</v>
      </c>
      <c r="H715" s="45">
        <v>12</v>
      </c>
      <c r="I715" s="45">
        <v>28</v>
      </c>
      <c r="J715" s="46">
        <v>1111419.69</v>
      </c>
      <c r="K715" s="15">
        <f t="shared" si="150"/>
        <v>37987</v>
      </c>
      <c r="L715" s="17">
        <f t="shared" si="151"/>
        <v>432</v>
      </c>
      <c r="M715" s="5">
        <f t="shared" si="153"/>
        <v>28</v>
      </c>
      <c r="N715" s="15">
        <f t="shared" si="152"/>
        <v>38838</v>
      </c>
    </row>
    <row r="716" spans="3:14" x14ac:dyDescent="0.2">
      <c r="C716">
        <v>715</v>
      </c>
      <c r="D716" s="2">
        <v>32</v>
      </c>
      <c r="E716" s="44">
        <v>37987</v>
      </c>
      <c r="F716" s="45">
        <v>9</v>
      </c>
      <c r="G716" s="45">
        <v>24</v>
      </c>
      <c r="H716" s="45">
        <v>11</v>
      </c>
      <c r="I716" s="45">
        <v>32</v>
      </c>
      <c r="J716" s="46">
        <v>778377.13</v>
      </c>
      <c r="K716" s="15">
        <f t="shared" si="150"/>
        <v>37987</v>
      </c>
      <c r="L716" s="17">
        <f t="shared" si="151"/>
        <v>432</v>
      </c>
      <c r="M716" s="5">
        <f t="shared" si="153"/>
        <v>32</v>
      </c>
      <c r="N716" s="15">
        <f t="shared" si="152"/>
        <v>38961</v>
      </c>
    </row>
    <row r="717" spans="3:14" x14ac:dyDescent="0.2">
      <c r="C717">
        <v>716</v>
      </c>
      <c r="D717" s="2">
        <v>34</v>
      </c>
      <c r="E717" s="44">
        <v>37987</v>
      </c>
      <c r="F717" s="45">
        <v>22</v>
      </c>
      <c r="G717" s="45">
        <v>26</v>
      </c>
      <c r="H717" s="45">
        <v>21</v>
      </c>
      <c r="I717" s="45">
        <v>34</v>
      </c>
      <c r="J717" s="46">
        <v>691882.91</v>
      </c>
      <c r="K717" s="15">
        <f t="shared" si="150"/>
        <v>37987</v>
      </c>
      <c r="L717" s="17">
        <f t="shared" si="151"/>
        <v>432</v>
      </c>
      <c r="M717" s="5">
        <f t="shared" si="153"/>
        <v>34</v>
      </c>
      <c r="N717" s="15">
        <f t="shared" si="152"/>
        <v>39022</v>
      </c>
    </row>
    <row r="718" spans="3:14" x14ac:dyDescent="0.2">
      <c r="C718">
        <v>717</v>
      </c>
      <c r="D718" s="2">
        <v>34</v>
      </c>
      <c r="E718" s="44">
        <v>37987</v>
      </c>
      <c r="F718" s="45">
        <v>11</v>
      </c>
      <c r="G718" s="45">
        <v>11</v>
      </c>
      <c r="H718" s="45">
        <v>14</v>
      </c>
      <c r="I718" s="45">
        <v>34</v>
      </c>
      <c r="J718" s="46">
        <v>819559.49</v>
      </c>
      <c r="K718" s="15">
        <f t="shared" si="150"/>
        <v>37987</v>
      </c>
      <c r="L718" s="17">
        <f t="shared" si="151"/>
        <v>432</v>
      </c>
      <c r="M718" s="5">
        <f t="shared" si="153"/>
        <v>34</v>
      </c>
      <c r="N718" s="15">
        <f t="shared" si="152"/>
        <v>39022</v>
      </c>
    </row>
    <row r="719" spans="3:14" x14ac:dyDescent="0.2">
      <c r="C719">
        <v>718</v>
      </c>
      <c r="D719" s="2">
        <v>31</v>
      </c>
      <c r="E719" s="44">
        <v>37987</v>
      </c>
      <c r="F719" s="45">
        <v>16</v>
      </c>
      <c r="G719" s="45">
        <v>18</v>
      </c>
      <c r="H719" s="45">
        <v>11</v>
      </c>
      <c r="I719" s="45">
        <v>31</v>
      </c>
      <c r="J719" s="46">
        <v>744768.32</v>
      </c>
      <c r="K719" s="15">
        <f t="shared" si="150"/>
        <v>37987</v>
      </c>
      <c r="L719" s="17">
        <f t="shared" si="151"/>
        <v>432</v>
      </c>
      <c r="M719" s="5">
        <f t="shared" si="153"/>
        <v>31</v>
      </c>
      <c r="N719" s="15">
        <f t="shared" si="152"/>
        <v>38930</v>
      </c>
    </row>
    <row r="720" spans="3:14" x14ac:dyDescent="0.2">
      <c r="C720">
        <v>719</v>
      </c>
      <c r="D720" s="2">
        <v>22</v>
      </c>
      <c r="E720" s="44">
        <v>37987</v>
      </c>
      <c r="F720" s="45">
        <v>1</v>
      </c>
      <c r="G720" s="45">
        <v>15</v>
      </c>
      <c r="H720" s="45">
        <v>13</v>
      </c>
      <c r="I720" s="45">
        <v>22</v>
      </c>
      <c r="J720" s="46">
        <v>720327.88</v>
      </c>
      <c r="K720" s="15">
        <f t="shared" si="150"/>
        <v>37987</v>
      </c>
      <c r="L720" s="17">
        <f t="shared" si="151"/>
        <v>432</v>
      </c>
      <c r="M720" s="5">
        <f t="shared" si="153"/>
        <v>22</v>
      </c>
      <c r="N720" s="15">
        <f t="shared" si="152"/>
        <v>38657</v>
      </c>
    </row>
    <row r="721" spans="3:14" x14ac:dyDescent="0.2">
      <c r="C721">
        <v>720</v>
      </c>
      <c r="D721" s="2">
        <v>15</v>
      </c>
      <c r="E721" s="44">
        <v>37987</v>
      </c>
      <c r="F721" s="45">
        <v>2</v>
      </c>
      <c r="G721" s="45">
        <v>32</v>
      </c>
      <c r="H721" s="45">
        <v>17</v>
      </c>
      <c r="I721" s="45">
        <v>15</v>
      </c>
      <c r="J721" s="46">
        <v>585482.92000000004</v>
      </c>
      <c r="K721" s="15">
        <f t="shared" si="150"/>
        <v>37987</v>
      </c>
      <c r="L721" s="17">
        <f t="shared" si="151"/>
        <v>432</v>
      </c>
      <c r="M721" s="5">
        <f t="shared" si="153"/>
        <v>15</v>
      </c>
      <c r="N721" s="15">
        <f t="shared" si="152"/>
        <v>38443</v>
      </c>
    </row>
    <row r="722" spans="3:14" x14ac:dyDescent="0.2">
      <c r="C722">
        <v>721</v>
      </c>
      <c r="D722" s="2">
        <v>34</v>
      </c>
      <c r="E722" s="44">
        <v>37987</v>
      </c>
      <c r="F722" s="45">
        <v>3</v>
      </c>
      <c r="G722" s="45">
        <v>13</v>
      </c>
      <c r="H722" s="45">
        <v>19</v>
      </c>
      <c r="I722" s="45">
        <v>34</v>
      </c>
      <c r="J722" s="46">
        <v>1073837.82</v>
      </c>
      <c r="K722" s="15">
        <f t="shared" si="150"/>
        <v>37987</v>
      </c>
      <c r="L722" s="17">
        <f t="shared" si="151"/>
        <v>432</v>
      </c>
      <c r="M722" s="5">
        <f t="shared" si="153"/>
        <v>34</v>
      </c>
      <c r="N722" s="15">
        <f t="shared" si="152"/>
        <v>39022</v>
      </c>
    </row>
    <row r="723" spans="3:14" x14ac:dyDescent="0.2">
      <c r="C723">
        <v>722</v>
      </c>
      <c r="D723" s="2">
        <v>12</v>
      </c>
      <c r="E723" s="44">
        <v>37987</v>
      </c>
      <c r="F723" s="45">
        <v>27</v>
      </c>
      <c r="G723" s="45">
        <v>8</v>
      </c>
      <c r="H723" s="45">
        <v>26</v>
      </c>
      <c r="I723" s="45">
        <v>12</v>
      </c>
      <c r="J723" s="46">
        <v>1143573.23</v>
      </c>
      <c r="K723" s="15">
        <f t="shared" si="150"/>
        <v>37987</v>
      </c>
      <c r="L723" s="17">
        <f t="shared" si="151"/>
        <v>432</v>
      </c>
      <c r="M723" s="5">
        <f t="shared" si="153"/>
        <v>12</v>
      </c>
      <c r="N723" s="15">
        <f t="shared" si="152"/>
        <v>38353</v>
      </c>
    </row>
    <row r="724" spans="3:14" x14ac:dyDescent="0.2">
      <c r="C724">
        <v>723</v>
      </c>
      <c r="D724" s="2">
        <v>33</v>
      </c>
      <c r="E724" s="44">
        <v>37987</v>
      </c>
      <c r="F724" s="45">
        <v>1</v>
      </c>
      <c r="G724" s="45">
        <v>4</v>
      </c>
      <c r="H724" s="45">
        <v>21</v>
      </c>
      <c r="I724" s="45">
        <v>33</v>
      </c>
      <c r="J724" s="46">
        <v>1361576.41</v>
      </c>
      <c r="K724" s="15">
        <f t="shared" si="150"/>
        <v>37987</v>
      </c>
      <c r="L724" s="17">
        <f t="shared" si="151"/>
        <v>432</v>
      </c>
      <c r="M724" s="5">
        <f t="shared" si="153"/>
        <v>33</v>
      </c>
      <c r="N724" s="15">
        <f t="shared" si="152"/>
        <v>38991</v>
      </c>
    </row>
    <row r="725" spans="3:14" x14ac:dyDescent="0.2">
      <c r="C725">
        <v>724</v>
      </c>
      <c r="D725" s="2">
        <v>25</v>
      </c>
      <c r="E725" s="44">
        <v>37987</v>
      </c>
      <c r="F725" s="45">
        <v>25</v>
      </c>
      <c r="G725" s="45">
        <v>28</v>
      </c>
      <c r="H725" s="45">
        <v>10</v>
      </c>
      <c r="I725" s="45">
        <v>25</v>
      </c>
      <c r="J725" s="46">
        <v>1070630.1299999999</v>
      </c>
      <c r="K725" s="15">
        <f t="shared" si="150"/>
        <v>37987</v>
      </c>
      <c r="L725" s="17">
        <f t="shared" si="151"/>
        <v>432</v>
      </c>
      <c r="M725" s="5">
        <f t="shared" si="153"/>
        <v>25</v>
      </c>
      <c r="N725" s="15">
        <f t="shared" si="152"/>
        <v>38749</v>
      </c>
    </row>
    <row r="726" spans="3:14" x14ac:dyDescent="0.2">
      <c r="C726">
        <v>725</v>
      </c>
      <c r="D726" s="2">
        <v>32</v>
      </c>
      <c r="E726" s="44">
        <v>37987</v>
      </c>
      <c r="F726" s="45">
        <v>2</v>
      </c>
      <c r="G726" s="45">
        <v>30</v>
      </c>
      <c r="H726" s="45">
        <v>21</v>
      </c>
      <c r="I726" s="45">
        <v>32</v>
      </c>
      <c r="J726" s="46">
        <v>743072.9</v>
      </c>
      <c r="K726" s="15">
        <f t="shared" si="150"/>
        <v>37987</v>
      </c>
      <c r="L726" s="17">
        <f t="shared" si="151"/>
        <v>432</v>
      </c>
      <c r="M726" s="5">
        <f t="shared" si="153"/>
        <v>32</v>
      </c>
      <c r="N726" s="15">
        <f t="shared" si="152"/>
        <v>38961</v>
      </c>
    </row>
    <row r="727" spans="3:14" x14ac:dyDescent="0.2">
      <c r="C727">
        <v>726</v>
      </c>
      <c r="D727" s="2">
        <v>36</v>
      </c>
      <c r="E727" s="44">
        <v>37987</v>
      </c>
      <c r="F727" s="45">
        <v>1</v>
      </c>
      <c r="G727" s="45">
        <v>5</v>
      </c>
      <c r="H727" s="45">
        <v>30</v>
      </c>
      <c r="I727" s="45">
        <v>36</v>
      </c>
      <c r="J727" s="46">
        <v>1315493.3400000001</v>
      </c>
      <c r="K727" s="15">
        <f t="shared" si="150"/>
        <v>37987</v>
      </c>
      <c r="L727" s="17">
        <f t="shared" si="151"/>
        <v>432</v>
      </c>
      <c r="M727" s="5">
        <f t="shared" si="153"/>
        <v>36</v>
      </c>
      <c r="N727" s="15">
        <f t="shared" si="152"/>
        <v>39083</v>
      </c>
    </row>
    <row r="728" spans="3:14" x14ac:dyDescent="0.2">
      <c r="C728">
        <v>727</v>
      </c>
      <c r="D728" s="2">
        <v>34</v>
      </c>
      <c r="E728" s="44">
        <v>38018</v>
      </c>
      <c r="F728" s="45">
        <v>33</v>
      </c>
      <c r="G728" s="45">
        <v>9</v>
      </c>
      <c r="H728" s="45">
        <v>25</v>
      </c>
      <c r="I728" s="45">
        <v>34</v>
      </c>
      <c r="J728" s="46">
        <v>580500.31000000006</v>
      </c>
      <c r="K728" s="15">
        <f t="shared" si="150"/>
        <v>38018</v>
      </c>
      <c r="L728" s="17">
        <f t="shared" si="151"/>
        <v>431</v>
      </c>
      <c r="M728" s="5">
        <f t="shared" si="153"/>
        <v>34</v>
      </c>
      <c r="N728" s="15">
        <f t="shared" si="152"/>
        <v>39052</v>
      </c>
    </row>
    <row r="729" spans="3:14" x14ac:dyDescent="0.2">
      <c r="C729">
        <v>728</v>
      </c>
      <c r="D729" s="2">
        <v>29</v>
      </c>
      <c r="E729" s="44">
        <v>38018</v>
      </c>
      <c r="F729" s="45">
        <v>1</v>
      </c>
      <c r="G729" s="45">
        <v>34</v>
      </c>
      <c r="H729" s="45">
        <v>8</v>
      </c>
      <c r="I729" s="45">
        <v>29</v>
      </c>
      <c r="J729" s="46">
        <v>1094036.2</v>
      </c>
      <c r="K729" s="15">
        <f t="shared" si="150"/>
        <v>38018</v>
      </c>
      <c r="L729" s="17">
        <f t="shared" si="151"/>
        <v>431</v>
      </c>
      <c r="M729" s="5">
        <f t="shared" si="153"/>
        <v>29</v>
      </c>
      <c r="N729" s="15">
        <f t="shared" si="152"/>
        <v>38899</v>
      </c>
    </row>
    <row r="730" spans="3:14" x14ac:dyDescent="0.2">
      <c r="C730">
        <v>729</v>
      </c>
      <c r="D730" s="2">
        <v>34</v>
      </c>
      <c r="E730" s="44">
        <v>38018</v>
      </c>
      <c r="F730" s="45">
        <v>7</v>
      </c>
      <c r="G730" s="45">
        <v>11</v>
      </c>
      <c r="H730" s="45">
        <v>25</v>
      </c>
      <c r="I730" s="45">
        <v>34</v>
      </c>
      <c r="J730" s="46">
        <v>736471.06</v>
      </c>
      <c r="K730" s="15">
        <f t="shared" si="150"/>
        <v>38018</v>
      </c>
      <c r="L730" s="17">
        <f t="shared" si="151"/>
        <v>431</v>
      </c>
      <c r="M730" s="5">
        <f t="shared" si="153"/>
        <v>34</v>
      </c>
      <c r="N730" s="15">
        <f t="shared" si="152"/>
        <v>39052</v>
      </c>
    </row>
    <row r="731" spans="3:14" x14ac:dyDescent="0.2">
      <c r="C731">
        <v>730</v>
      </c>
      <c r="D731" s="2">
        <v>27</v>
      </c>
      <c r="E731" s="44">
        <v>38018</v>
      </c>
      <c r="F731" s="45">
        <v>11</v>
      </c>
      <c r="G731" s="45">
        <v>36</v>
      </c>
      <c r="H731" s="45">
        <v>16</v>
      </c>
      <c r="I731" s="45">
        <v>27</v>
      </c>
      <c r="J731" s="46">
        <v>885981.39</v>
      </c>
      <c r="K731" s="15">
        <f t="shared" si="150"/>
        <v>38018</v>
      </c>
      <c r="L731" s="17">
        <f t="shared" si="151"/>
        <v>431</v>
      </c>
      <c r="M731" s="5">
        <f t="shared" si="153"/>
        <v>27</v>
      </c>
      <c r="N731" s="15">
        <f t="shared" si="152"/>
        <v>38838</v>
      </c>
    </row>
    <row r="732" spans="3:14" x14ac:dyDescent="0.2">
      <c r="C732">
        <v>731</v>
      </c>
      <c r="D732" s="2">
        <v>34</v>
      </c>
      <c r="E732" s="44">
        <v>38018</v>
      </c>
      <c r="F732" s="45">
        <v>8</v>
      </c>
      <c r="G732" s="45">
        <v>19</v>
      </c>
      <c r="H732" s="45">
        <v>19</v>
      </c>
      <c r="I732" s="45">
        <v>34</v>
      </c>
      <c r="J732" s="46">
        <v>827597.88</v>
      </c>
      <c r="K732" s="15">
        <f t="shared" si="150"/>
        <v>38018</v>
      </c>
      <c r="L732" s="17">
        <f t="shared" si="151"/>
        <v>431</v>
      </c>
      <c r="M732" s="5">
        <f t="shared" si="153"/>
        <v>34</v>
      </c>
      <c r="N732" s="15">
        <f t="shared" si="152"/>
        <v>39052</v>
      </c>
    </row>
    <row r="733" spans="3:14" x14ac:dyDescent="0.2">
      <c r="C733">
        <v>732</v>
      </c>
      <c r="D733" s="2">
        <v>27</v>
      </c>
      <c r="E733" s="44">
        <v>38018</v>
      </c>
      <c r="F733" s="45">
        <v>8</v>
      </c>
      <c r="G733" s="45">
        <v>5</v>
      </c>
      <c r="H733" s="45">
        <v>30</v>
      </c>
      <c r="I733" s="45">
        <v>27</v>
      </c>
      <c r="J733" s="46">
        <v>820028.84</v>
      </c>
      <c r="K733" s="15">
        <f t="shared" si="150"/>
        <v>38018</v>
      </c>
      <c r="L733" s="17">
        <f t="shared" si="151"/>
        <v>431</v>
      </c>
      <c r="M733" s="5">
        <f t="shared" si="153"/>
        <v>27</v>
      </c>
      <c r="N733" s="15">
        <f t="shared" si="152"/>
        <v>38838</v>
      </c>
    </row>
    <row r="734" spans="3:14" x14ac:dyDescent="0.2">
      <c r="C734">
        <v>733</v>
      </c>
      <c r="D734" s="2">
        <v>31</v>
      </c>
      <c r="E734" s="44">
        <v>38018</v>
      </c>
      <c r="F734" s="45">
        <v>10</v>
      </c>
      <c r="G734" s="45">
        <v>23</v>
      </c>
      <c r="H734" s="45">
        <v>16</v>
      </c>
      <c r="I734" s="45">
        <v>31</v>
      </c>
      <c r="J734" s="46">
        <v>1297507.94</v>
      </c>
      <c r="K734" s="15">
        <f t="shared" si="150"/>
        <v>38018</v>
      </c>
      <c r="L734" s="17">
        <f t="shared" si="151"/>
        <v>431</v>
      </c>
      <c r="M734" s="5">
        <f t="shared" si="153"/>
        <v>31</v>
      </c>
      <c r="N734" s="15">
        <f t="shared" si="152"/>
        <v>38961</v>
      </c>
    </row>
    <row r="735" spans="3:14" x14ac:dyDescent="0.2">
      <c r="C735">
        <v>734</v>
      </c>
      <c r="D735" s="2">
        <v>33</v>
      </c>
      <c r="E735" s="44">
        <v>38018</v>
      </c>
      <c r="F735" s="45">
        <v>6</v>
      </c>
      <c r="G735" s="45">
        <v>22</v>
      </c>
      <c r="H735" s="45">
        <v>18</v>
      </c>
      <c r="I735" s="45">
        <v>33</v>
      </c>
      <c r="J735" s="46">
        <v>1659234.1</v>
      </c>
      <c r="K735" s="15">
        <f t="shared" si="150"/>
        <v>38018</v>
      </c>
      <c r="L735" s="17">
        <f t="shared" si="151"/>
        <v>431</v>
      </c>
      <c r="M735" s="5">
        <f t="shared" si="153"/>
        <v>33</v>
      </c>
      <c r="N735" s="15">
        <f t="shared" si="152"/>
        <v>39022</v>
      </c>
    </row>
    <row r="736" spans="3:14" x14ac:dyDescent="0.2">
      <c r="C736">
        <v>735</v>
      </c>
      <c r="D736" s="2">
        <v>36</v>
      </c>
      <c r="E736" s="44">
        <v>38018</v>
      </c>
      <c r="F736" s="45">
        <v>22</v>
      </c>
      <c r="G736" s="45">
        <v>35</v>
      </c>
      <c r="H736" s="45">
        <v>30</v>
      </c>
      <c r="I736" s="45">
        <v>36</v>
      </c>
      <c r="J736" s="46">
        <v>982520.79</v>
      </c>
      <c r="K736" s="15">
        <f t="shared" si="150"/>
        <v>38018</v>
      </c>
      <c r="L736" s="17">
        <f t="shared" si="151"/>
        <v>431</v>
      </c>
      <c r="M736" s="5">
        <f t="shared" si="153"/>
        <v>36</v>
      </c>
      <c r="N736" s="15">
        <f t="shared" si="152"/>
        <v>39114</v>
      </c>
    </row>
    <row r="737" spans="3:14" x14ac:dyDescent="0.2">
      <c r="C737">
        <v>736</v>
      </c>
      <c r="D737" s="2">
        <v>31</v>
      </c>
      <c r="E737" s="44">
        <v>38018</v>
      </c>
      <c r="F737" s="45">
        <v>17</v>
      </c>
      <c r="G737" s="45">
        <v>18</v>
      </c>
      <c r="H737" s="45">
        <v>17</v>
      </c>
      <c r="I737" s="45">
        <v>31</v>
      </c>
      <c r="J737" s="46">
        <v>1680242.84</v>
      </c>
      <c r="K737" s="15">
        <f t="shared" si="150"/>
        <v>38018</v>
      </c>
      <c r="L737" s="17">
        <f t="shared" si="151"/>
        <v>431</v>
      </c>
      <c r="M737" s="5">
        <f t="shared" si="153"/>
        <v>31</v>
      </c>
      <c r="N737" s="15">
        <f t="shared" si="152"/>
        <v>38961</v>
      </c>
    </row>
    <row r="738" spans="3:14" x14ac:dyDescent="0.2">
      <c r="C738">
        <v>737</v>
      </c>
      <c r="D738" s="2">
        <v>34</v>
      </c>
      <c r="E738" s="44">
        <v>38018</v>
      </c>
      <c r="F738" s="45">
        <v>3</v>
      </c>
      <c r="G738" s="45">
        <v>35</v>
      </c>
      <c r="H738" s="45">
        <v>9</v>
      </c>
      <c r="I738" s="45">
        <v>34</v>
      </c>
      <c r="J738" s="46">
        <v>1160552.6499999999</v>
      </c>
      <c r="K738" s="15">
        <f t="shared" si="150"/>
        <v>38018</v>
      </c>
      <c r="L738" s="17">
        <f t="shared" si="151"/>
        <v>431</v>
      </c>
      <c r="M738" s="5">
        <f t="shared" si="153"/>
        <v>34</v>
      </c>
      <c r="N738" s="15">
        <f t="shared" si="152"/>
        <v>39052</v>
      </c>
    </row>
    <row r="739" spans="3:14" x14ac:dyDescent="0.2">
      <c r="C739">
        <v>738</v>
      </c>
      <c r="D739" s="2">
        <v>31</v>
      </c>
      <c r="E739" s="44">
        <v>38018</v>
      </c>
      <c r="F739" s="45">
        <v>4</v>
      </c>
      <c r="G739" s="45">
        <v>9</v>
      </c>
      <c r="H739" s="45">
        <v>23</v>
      </c>
      <c r="I739" s="45">
        <v>31</v>
      </c>
      <c r="J739" s="46">
        <v>1336856.8500000001</v>
      </c>
      <c r="K739" s="15">
        <f t="shared" si="150"/>
        <v>38018</v>
      </c>
      <c r="L739" s="17">
        <f t="shared" si="151"/>
        <v>431</v>
      </c>
      <c r="M739" s="5">
        <f t="shared" si="153"/>
        <v>31</v>
      </c>
      <c r="N739" s="15">
        <f t="shared" si="152"/>
        <v>38961</v>
      </c>
    </row>
    <row r="740" spans="3:14" x14ac:dyDescent="0.2">
      <c r="C740">
        <v>739</v>
      </c>
      <c r="D740" s="2">
        <v>36</v>
      </c>
      <c r="E740" s="44">
        <v>38018</v>
      </c>
      <c r="F740" s="45">
        <v>2</v>
      </c>
      <c r="G740" s="45">
        <v>28</v>
      </c>
      <c r="H740" s="45">
        <v>11</v>
      </c>
      <c r="I740" s="45">
        <v>36</v>
      </c>
      <c r="J740" s="46">
        <v>606069.61</v>
      </c>
      <c r="K740" s="15">
        <f t="shared" si="150"/>
        <v>38018</v>
      </c>
      <c r="L740" s="17">
        <f t="shared" si="151"/>
        <v>431</v>
      </c>
      <c r="M740" s="5">
        <f t="shared" si="153"/>
        <v>36</v>
      </c>
      <c r="N740" s="15">
        <f t="shared" si="152"/>
        <v>39114</v>
      </c>
    </row>
    <row r="741" spans="3:14" x14ac:dyDescent="0.2">
      <c r="C741">
        <v>740</v>
      </c>
      <c r="D741" s="2">
        <v>28</v>
      </c>
      <c r="E741" s="44">
        <v>38018</v>
      </c>
      <c r="F741" s="45">
        <v>5</v>
      </c>
      <c r="G741" s="45">
        <v>9</v>
      </c>
      <c r="H741" s="45">
        <v>24</v>
      </c>
      <c r="I741" s="45">
        <v>28</v>
      </c>
      <c r="J741" s="46">
        <v>1079756.21</v>
      </c>
      <c r="K741" s="15">
        <f t="shared" si="150"/>
        <v>38018</v>
      </c>
      <c r="L741" s="17">
        <f t="shared" si="151"/>
        <v>431</v>
      </c>
      <c r="M741" s="5">
        <f t="shared" si="153"/>
        <v>28</v>
      </c>
      <c r="N741" s="15">
        <f t="shared" si="152"/>
        <v>38869</v>
      </c>
    </row>
    <row r="742" spans="3:14" x14ac:dyDescent="0.2">
      <c r="C742">
        <v>741</v>
      </c>
      <c r="D742" s="2">
        <v>24</v>
      </c>
      <c r="E742" s="44">
        <v>38018</v>
      </c>
      <c r="F742" s="45">
        <v>2</v>
      </c>
      <c r="G742" s="45">
        <v>23</v>
      </c>
      <c r="H742" s="45">
        <v>27</v>
      </c>
      <c r="I742" s="45">
        <v>24</v>
      </c>
      <c r="J742" s="46">
        <v>769880.71</v>
      </c>
      <c r="K742" s="15">
        <f t="shared" si="150"/>
        <v>38018</v>
      </c>
      <c r="L742" s="17">
        <f t="shared" si="151"/>
        <v>431</v>
      </c>
      <c r="M742" s="5">
        <f t="shared" si="153"/>
        <v>24</v>
      </c>
      <c r="N742" s="15">
        <f t="shared" si="152"/>
        <v>38749</v>
      </c>
    </row>
    <row r="743" spans="3:14" x14ac:dyDescent="0.2">
      <c r="C743">
        <v>742</v>
      </c>
      <c r="D743" s="2">
        <v>14</v>
      </c>
      <c r="E743" s="44">
        <v>38047</v>
      </c>
      <c r="F743" s="45">
        <v>8</v>
      </c>
      <c r="G743" s="45">
        <v>10</v>
      </c>
      <c r="H743" s="45">
        <v>23</v>
      </c>
      <c r="I743" s="45">
        <v>14</v>
      </c>
      <c r="J743" s="46">
        <v>1348888.54</v>
      </c>
      <c r="K743" s="15">
        <f t="shared" si="150"/>
        <v>38047</v>
      </c>
      <c r="L743" s="17">
        <f t="shared" si="151"/>
        <v>430</v>
      </c>
      <c r="M743" s="5">
        <f t="shared" si="153"/>
        <v>14</v>
      </c>
      <c r="N743" s="15">
        <f t="shared" si="152"/>
        <v>38473</v>
      </c>
    </row>
    <row r="744" spans="3:14" x14ac:dyDescent="0.2">
      <c r="C744">
        <v>743</v>
      </c>
      <c r="D744" s="2">
        <v>30</v>
      </c>
      <c r="E744" s="44">
        <v>38047</v>
      </c>
      <c r="F744" s="45">
        <v>0</v>
      </c>
      <c r="G744" s="45">
        <v>17</v>
      </c>
      <c r="H744" s="45">
        <v>31</v>
      </c>
      <c r="I744" s="45">
        <v>30</v>
      </c>
      <c r="J744" s="46">
        <v>1164874.6100000001</v>
      </c>
      <c r="K744" s="15">
        <f t="shared" si="150"/>
        <v>38047</v>
      </c>
      <c r="L744" s="17">
        <f t="shared" si="151"/>
        <v>430</v>
      </c>
      <c r="M744" s="5">
        <f t="shared" si="153"/>
        <v>30</v>
      </c>
      <c r="N744" s="15">
        <f t="shared" si="152"/>
        <v>38961</v>
      </c>
    </row>
    <row r="745" spans="3:14" x14ac:dyDescent="0.2">
      <c r="C745">
        <v>744</v>
      </c>
      <c r="D745" s="2">
        <v>34</v>
      </c>
      <c r="E745" s="44">
        <v>38047</v>
      </c>
      <c r="F745" s="45">
        <v>1</v>
      </c>
      <c r="G745" s="45">
        <v>36</v>
      </c>
      <c r="H745" s="45">
        <v>12</v>
      </c>
      <c r="I745" s="45">
        <v>34</v>
      </c>
      <c r="J745" s="46">
        <v>1472876.85</v>
      </c>
      <c r="K745" s="15">
        <f t="shared" si="150"/>
        <v>38047</v>
      </c>
      <c r="L745" s="17">
        <f t="shared" si="151"/>
        <v>430</v>
      </c>
      <c r="M745" s="5">
        <f t="shared" si="153"/>
        <v>34</v>
      </c>
      <c r="N745" s="15">
        <f t="shared" si="152"/>
        <v>39083</v>
      </c>
    </row>
    <row r="746" spans="3:14" x14ac:dyDescent="0.2">
      <c r="C746">
        <v>745</v>
      </c>
      <c r="D746" s="2">
        <v>29</v>
      </c>
      <c r="E746" s="44">
        <v>38047</v>
      </c>
      <c r="F746" s="45">
        <v>7</v>
      </c>
      <c r="G746" s="45">
        <v>10</v>
      </c>
      <c r="H746" s="45">
        <v>24</v>
      </c>
      <c r="I746" s="45">
        <v>29</v>
      </c>
      <c r="J746" s="46">
        <v>1138362.1200000001</v>
      </c>
      <c r="K746" s="15">
        <f t="shared" si="150"/>
        <v>38047</v>
      </c>
      <c r="L746" s="17">
        <f t="shared" si="151"/>
        <v>430</v>
      </c>
      <c r="M746" s="5">
        <f t="shared" si="153"/>
        <v>29</v>
      </c>
      <c r="N746" s="15">
        <f t="shared" si="152"/>
        <v>38930</v>
      </c>
    </row>
    <row r="747" spans="3:14" x14ac:dyDescent="0.2">
      <c r="C747">
        <v>746</v>
      </c>
      <c r="D747" s="2">
        <v>19</v>
      </c>
      <c r="E747" s="44">
        <v>38047</v>
      </c>
      <c r="F747" s="45">
        <v>6</v>
      </c>
      <c r="G747" s="45">
        <v>15</v>
      </c>
      <c r="H747" s="45">
        <v>19</v>
      </c>
      <c r="I747" s="45">
        <v>19</v>
      </c>
      <c r="J747" s="46">
        <v>708571.95</v>
      </c>
      <c r="K747" s="15">
        <f t="shared" si="150"/>
        <v>38047</v>
      </c>
      <c r="L747" s="17">
        <f t="shared" si="151"/>
        <v>430</v>
      </c>
      <c r="M747" s="5">
        <f t="shared" si="153"/>
        <v>19</v>
      </c>
      <c r="N747" s="15">
        <f t="shared" si="152"/>
        <v>38626</v>
      </c>
    </row>
    <row r="748" spans="3:14" x14ac:dyDescent="0.2">
      <c r="C748">
        <v>747</v>
      </c>
      <c r="D748" s="2">
        <v>35</v>
      </c>
      <c r="E748" s="44">
        <v>38047</v>
      </c>
      <c r="F748" s="45">
        <v>0</v>
      </c>
      <c r="G748" s="45">
        <v>28</v>
      </c>
      <c r="H748" s="45">
        <v>28</v>
      </c>
      <c r="I748" s="45">
        <v>35</v>
      </c>
      <c r="J748" s="46">
        <v>789321.58</v>
      </c>
      <c r="K748" s="15">
        <f t="shared" si="150"/>
        <v>38047</v>
      </c>
      <c r="L748" s="17">
        <f t="shared" si="151"/>
        <v>430</v>
      </c>
      <c r="M748" s="5">
        <f t="shared" si="153"/>
        <v>35</v>
      </c>
      <c r="N748" s="15">
        <f t="shared" si="152"/>
        <v>39114</v>
      </c>
    </row>
    <row r="749" spans="3:14" x14ac:dyDescent="0.2">
      <c r="C749">
        <v>748</v>
      </c>
      <c r="D749" s="2">
        <v>32</v>
      </c>
      <c r="E749" s="44">
        <v>38047</v>
      </c>
      <c r="F749" s="45">
        <v>40</v>
      </c>
      <c r="G749" s="45">
        <v>18</v>
      </c>
      <c r="H749" s="45">
        <v>16</v>
      </c>
      <c r="I749" s="45">
        <v>32</v>
      </c>
      <c r="J749" s="46">
        <v>1175534.29</v>
      </c>
      <c r="K749" s="15">
        <f t="shared" si="150"/>
        <v>38047</v>
      </c>
      <c r="L749" s="17">
        <f t="shared" si="151"/>
        <v>430</v>
      </c>
      <c r="M749" s="5">
        <f t="shared" si="153"/>
        <v>32</v>
      </c>
      <c r="N749" s="15">
        <f t="shared" si="152"/>
        <v>39022</v>
      </c>
    </row>
    <row r="750" spans="3:14" x14ac:dyDescent="0.2">
      <c r="C750">
        <v>749</v>
      </c>
      <c r="D750" s="2">
        <v>31</v>
      </c>
      <c r="E750" s="44">
        <v>38047</v>
      </c>
      <c r="F750" s="45">
        <v>12</v>
      </c>
      <c r="G750" s="45">
        <v>27</v>
      </c>
      <c r="H750" s="45">
        <v>13</v>
      </c>
      <c r="I750" s="45">
        <v>31</v>
      </c>
      <c r="J750" s="46">
        <v>1523499.99</v>
      </c>
      <c r="K750" s="15">
        <f t="shared" si="150"/>
        <v>38047</v>
      </c>
      <c r="L750" s="17">
        <f t="shared" si="151"/>
        <v>430</v>
      </c>
      <c r="M750" s="5">
        <f t="shared" si="153"/>
        <v>31</v>
      </c>
      <c r="N750" s="15">
        <f t="shared" si="152"/>
        <v>38991</v>
      </c>
    </row>
    <row r="751" spans="3:14" x14ac:dyDescent="0.2">
      <c r="C751">
        <v>750</v>
      </c>
      <c r="D751" s="2">
        <v>28</v>
      </c>
      <c r="E751" s="44">
        <v>38047</v>
      </c>
      <c r="F751" s="45">
        <v>18</v>
      </c>
      <c r="G751" s="45">
        <v>21</v>
      </c>
      <c r="H751" s="45">
        <v>15</v>
      </c>
      <c r="I751" s="45">
        <v>28</v>
      </c>
      <c r="J751" s="46">
        <v>982564.69</v>
      </c>
      <c r="K751" s="15">
        <f t="shared" si="150"/>
        <v>38047</v>
      </c>
      <c r="L751" s="17">
        <f t="shared" si="151"/>
        <v>430</v>
      </c>
      <c r="M751" s="5">
        <f t="shared" si="153"/>
        <v>28</v>
      </c>
      <c r="N751" s="15">
        <f t="shared" si="152"/>
        <v>38899</v>
      </c>
    </row>
    <row r="752" spans="3:14" x14ac:dyDescent="0.2">
      <c r="C752">
        <v>751</v>
      </c>
      <c r="D752" s="2">
        <v>26</v>
      </c>
      <c r="E752" s="44">
        <v>38047</v>
      </c>
      <c r="F752" s="45">
        <v>4</v>
      </c>
      <c r="G752" s="45">
        <v>24</v>
      </c>
      <c r="H752" s="45">
        <v>8</v>
      </c>
      <c r="I752" s="45">
        <v>26</v>
      </c>
      <c r="J752" s="46">
        <v>1429907.17</v>
      </c>
      <c r="K752" s="15">
        <f t="shared" si="150"/>
        <v>38047</v>
      </c>
      <c r="L752" s="17">
        <f t="shared" si="151"/>
        <v>430</v>
      </c>
      <c r="M752" s="5">
        <f t="shared" si="153"/>
        <v>26</v>
      </c>
      <c r="N752" s="15">
        <f t="shared" si="152"/>
        <v>38838</v>
      </c>
    </row>
    <row r="753" spans="3:14" x14ac:dyDescent="0.2">
      <c r="C753">
        <v>752</v>
      </c>
      <c r="D753" s="2">
        <v>29</v>
      </c>
      <c r="E753" s="44">
        <v>38047</v>
      </c>
      <c r="F753" s="45">
        <v>4</v>
      </c>
      <c r="G753" s="45">
        <v>31</v>
      </c>
      <c r="H753" s="45">
        <v>12</v>
      </c>
      <c r="I753" s="45">
        <v>29</v>
      </c>
      <c r="J753" s="46">
        <v>946225.39</v>
      </c>
      <c r="K753" s="15">
        <f t="shared" si="150"/>
        <v>38047</v>
      </c>
      <c r="L753" s="17">
        <f t="shared" si="151"/>
        <v>430</v>
      </c>
      <c r="M753" s="5">
        <f t="shared" si="153"/>
        <v>29</v>
      </c>
      <c r="N753" s="15">
        <f t="shared" si="152"/>
        <v>38930</v>
      </c>
    </row>
    <row r="754" spans="3:14" x14ac:dyDescent="0.2">
      <c r="C754">
        <v>753</v>
      </c>
      <c r="D754" s="2">
        <v>32</v>
      </c>
      <c r="E754" s="44">
        <v>38047</v>
      </c>
      <c r="F754" s="45">
        <v>5</v>
      </c>
      <c r="G754" s="45">
        <v>4</v>
      </c>
      <c r="H754" s="45">
        <v>5</v>
      </c>
      <c r="I754" s="45">
        <v>32</v>
      </c>
      <c r="J754" s="46">
        <v>908753.82</v>
      </c>
      <c r="K754" s="15">
        <f t="shared" si="150"/>
        <v>38047</v>
      </c>
      <c r="L754" s="17">
        <f t="shared" si="151"/>
        <v>430</v>
      </c>
      <c r="M754" s="5">
        <f t="shared" si="153"/>
        <v>32</v>
      </c>
      <c r="N754" s="15">
        <f t="shared" si="152"/>
        <v>39022</v>
      </c>
    </row>
    <row r="755" spans="3:14" x14ac:dyDescent="0.2">
      <c r="C755">
        <v>754</v>
      </c>
      <c r="D755" s="2">
        <v>26</v>
      </c>
      <c r="E755" s="44">
        <v>38047</v>
      </c>
      <c r="F755" s="45">
        <v>8</v>
      </c>
      <c r="G755" s="45">
        <v>33</v>
      </c>
      <c r="H755" s="45">
        <v>22</v>
      </c>
      <c r="I755" s="45">
        <v>26</v>
      </c>
      <c r="J755" s="46">
        <v>1352254.94</v>
      </c>
      <c r="K755" s="15">
        <f t="shared" si="150"/>
        <v>38047</v>
      </c>
      <c r="L755" s="17">
        <f t="shared" si="151"/>
        <v>430</v>
      </c>
      <c r="M755" s="5">
        <f t="shared" si="153"/>
        <v>26</v>
      </c>
      <c r="N755" s="15">
        <f t="shared" si="152"/>
        <v>38838</v>
      </c>
    </row>
    <row r="756" spans="3:14" x14ac:dyDescent="0.2">
      <c r="C756">
        <v>755</v>
      </c>
      <c r="D756" s="2">
        <v>30</v>
      </c>
      <c r="E756" s="44">
        <v>38047</v>
      </c>
      <c r="F756" s="45">
        <v>1</v>
      </c>
      <c r="G756" s="45">
        <v>14</v>
      </c>
      <c r="H756" s="45">
        <v>27</v>
      </c>
      <c r="I756" s="45">
        <v>30</v>
      </c>
      <c r="J756" s="46">
        <v>1019750.38</v>
      </c>
      <c r="K756" s="15">
        <f t="shared" si="150"/>
        <v>38047</v>
      </c>
      <c r="L756" s="17">
        <f t="shared" si="151"/>
        <v>430</v>
      </c>
      <c r="M756" s="5">
        <f t="shared" si="153"/>
        <v>30</v>
      </c>
      <c r="N756" s="15">
        <f t="shared" si="152"/>
        <v>38961</v>
      </c>
    </row>
    <row r="757" spans="3:14" x14ac:dyDescent="0.2">
      <c r="C757">
        <v>756</v>
      </c>
      <c r="D757" s="2">
        <v>30</v>
      </c>
      <c r="E757" s="44">
        <v>38078</v>
      </c>
      <c r="F757" s="45">
        <v>12</v>
      </c>
      <c r="G757" s="45">
        <v>10</v>
      </c>
      <c r="H757" s="45">
        <v>23</v>
      </c>
      <c r="I757" s="45">
        <v>30</v>
      </c>
      <c r="J757" s="46">
        <v>1291358.1599999999</v>
      </c>
      <c r="K757" s="15">
        <f t="shared" si="150"/>
        <v>38078</v>
      </c>
      <c r="L757" s="17">
        <f t="shared" si="151"/>
        <v>429</v>
      </c>
      <c r="M757" s="5">
        <f t="shared" si="153"/>
        <v>30</v>
      </c>
      <c r="N757" s="15">
        <f t="shared" si="152"/>
        <v>38991</v>
      </c>
    </row>
    <row r="758" spans="3:14" x14ac:dyDescent="0.2">
      <c r="C758">
        <v>757</v>
      </c>
      <c r="D758" s="2">
        <v>28</v>
      </c>
      <c r="E758" s="44">
        <v>38078</v>
      </c>
      <c r="F758" s="45">
        <v>4</v>
      </c>
      <c r="G758" s="45">
        <v>30</v>
      </c>
      <c r="H758" s="45">
        <v>32</v>
      </c>
      <c r="I758" s="45">
        <v>28</v>
      </c>
      <c r="J758" s="46">
        <v>1406678.91</v>
      </c>
      <c r="K758" s="15">
        <f t="shared" si="150"/>
        <v>38078</v>
      </c>
      <c r="L758" s="17">
        <f t="shared" si="151"/>
        <v>429</v>
      </c>
      <c r="M758" s="5">
        <f t="shared" si="153"/>
        <v>28</v>
      </c>
      <c r="N758" s="15">
        <f t="shared" si="152"/>
        <v>38930</v>
      </c>
    </row>
    <row r="759" spans="3:14" x14ac:dyDescent="0.2">
      <c r="C759">
        <v>758</v>
      </c>
      <c r="D759" s="2">
        <v>11</v>
      </c>
      <c r="E759" s="44">
        <v>38078</v>
      </c>
      <c r="F759" s="45">
        <v>22</v>
      </c>
      <c r="G759" s="45">
        <v>32</v>
      </c>
      <c r="H759" s="45">
        <v>11</v>
      </c>
      <c r="I759" s="45">
        <v>11</v>
      </c>
      <c r="J759" s="46">
        <v>1503902.62</v>
      </c>
      <c r="K759" s="15">
        <f t="shared" si="150"/>
        <v>38078</v>
      </c>
      <c r="L759" s="17">
        <f t="shared" si="151"/>
        <v>429</v>
      </c>
      <c r="M759" s="5">
        <f t="shared" si="153"/>
        <v>11</v>
      </c>
      <c r="N759" s="15">
        <f t="shared" si="152"/>
        <v>38412</v>
      </c>
    </row>
    <row r="760" spans="3:14" x14ac:dyDescent="0.2">
      <c r="C760">
        <v>759</v>
      </c>
      <c r="D760" s="2">
        <v>21</v>
      </c>
      <c r="E760" s="44">
        <v>38078</v>
      </c>
      <c r="F760" s="45">
        <v>15</v>
      </c>
      <c r="G760" s="45">
        <v>16</v>
      </c>
      <c r="H760" s="45">
        <v>23</v>
      </c>
      <c r="I760" s="45">
        <v>21</v>
      </c>
      <c r="J760" s="46">
        <v>1545754.66</v>
      </c>
      <c r="K760" s="15">
        <f t="shared" si="150"/>
        <v>38078</v>
      </c>
      <c r="L760" s="17">
        <f t="shared" si="151"/>
        <v>429</v>
      </c>
      <c r="M760" s="5">
        <f t="shared" si="153"/>
        <v>21</v>
      </c>
      <c r="N760" s="15">
        <f t="shared" si="152"/>
        <v>38718</v>
      </c>
    </row>
    <row r="761" spans="3:14" x14ac:dyDescent="0.2">
      <c r="C761">
        <v>760</v>
      </c>
      <c r="D761" s="2">
        <v>35</v>
      </c>
      <c r="E761" s="44">
        <v>38078</v>
      </c>
      <c r="F761" s="45">
        <v>0</v>
      </c>
      <c r="G761" s="45">
        <v>15</v>
      </c>
      <c r="H761" s="45">
        <v>13</v>
      </c>
      <c r="I761" s="45">
        <v>35</v>
      </c>
      <c r="J761" s="46">
        <v>1577615.57</v>
      </c>
      <c r="K761" s="15">
        <f t="shared" si="150"/>
        <v>38078</v>
      </c>
      <c r="L761" s="17">
        <f t="shared" si="151"/>
        <v>429</v>
      </c>
      <c r="M761" s="5">
        <f t="shared" si="153"/>
        <v>35</v>
      </c>
      <c r="N761" s="15">
        <f t="shared" si="152"/>
        <v>39142</v>
      </c>
    </row>
    <row r="762" spans="3:14" x14ac:dyDescent="0.2">
      <c r="C762">
        <v>761</v>
      </c>
      <c r="D762" s="2">
        <v>26</v>
      </c>
      <c r="E762" s="44">
        <v>38078</v>
      </c>
      <c r="F762" s="45">
        <v>16</v>
      </c>
      <c r="G762" s="45">
        <v>16</v>
      </c>
      <c r="H762" s="45">
        <v>11</v>
      </c>
      <c r="I762" s="45">
        <v>26</v>
      </c>
      <c r="J762" s="46">
        <v>626219.6</v>
      </c>
      <c r="K762" s="15">
        <f t="shared" si="150"/>
        <v>38078</v>
      </c>
      <c r="L762" s="17">
        <f t="shared" si="151"/>
        <v>429</v>
      </c>
      <c r="M762" s="5">
        <f t="shared" si="153"/>
        <v>26</v>
      </c>
      <c r="N762" s="15">
        <f t="shared" si="152"/>
        <v>38869</v>
      </c>
    </row>
    <row r="763" spans="3:14" x14ac:dyDescent="0.2">
      <c r="C763">
        <v>762</v>
      </c>
      <c r="D763" s="2">
        <v>30</v>
      </c>
      <c r="E763" s="44">
        <v>38078</v>
      </c>
      <c r="F763" s="45">
        <v>2</v>
      </c>
      <c r="G763" s="45">
        <v>4</v>
      </c>
      <c r="H763" s="45">
        <v>28</v>
      </c>
      <c r="I763" s="45">
        <v>30</v>
      </c>
      <c r="J763" s="46">
        <v>839810.78</v>
      </c>
      <c r="K763" s="15">
        <f t="shared" si="150"/>
        <v>38078</v>
      </c>
      <c r="L763" s="17">
        <f t="shared" si="151"/>
        <v>429</v>
      </c>
      <c r="M763" s="5">
        <f t="shared" si="153"/>
        <v>30</v>
      </c>
      <c r="N763" s="15">
        <f t="shared" si="152"/>
        <v>38991</v>
      </c>
    </row>
    <row r="764" spans="3:14" x14ac:dyDescent="0.2">
      <c r="C764">
        <v>763</v>
      </c>
      <c r="D764" s="2">
        <v>32</v>
      </c>
      <c r="E764" s="44">
        <v>38078</v>
      </c>
      <c r="F764" s="45">
        <v>4</v>
      </c>
      <c r="G764" s="45">
        <v>21</v>
      </c>
      <c r="H764" s="45">
        <v>17</v>
      </c>
      <c r="I764" s="45">
        <v>32</v>
      </c>
      <c r="J764" s="46">
        <v>1575968.96</v>
      </c>
      <c r="K764" s="15">
        <f t="shared" si="150"/>
        <v>38078</v>
      </c>
      <c r="L764" s="17">
        <f t="shared" si="151"/>
        <v>429</v>
      </c>
      <c r="M764" s="5">
        <f t="shared" si="153"/>
        <v>32</v>
      </c>
      <c r="N764" s="15">
        <f t="shared" si="152"/>
        <v>39052</v>
      </c>
    </row>
    <row r="765" spans="3:14" x14ac:dyDescent="0.2">
      <c r="C765">
        <v>764</v>
      </c>
      <c r="D765" s="2">
        <v>27</v>
      </c>
      <c r="E765" s="44">
        <v>38078</v>
      </c>
      <c r="F765" s="45">
        <v>3</v>
      </c>
      <c r="G765" s="45">
        <v>1</v>
      </c>
      <c r="H765" s="45">
        <v>16</v>
      </c>
      <c r="I765" s="45">
        <v>27</v>
      </c>
      <c r="J765" s="46">
        <v>1454663.87</v>
      </c>
      <c r="K765" s="15">
        <f t="shared" si="150"/>
        <v>38078</v>
      </c>
      <c r="L765" s="17">
        <f t="shared" si="151"/>
        <v>429</v>
      </c>
      <c r="M765" s="5">
        <f t="shared" si="153"/>
        <v>27</v>
      </c>
      <c r="N765" s="15">
        <f t="shared" si="152"/>
        <v>38899</v>
      </c>
    </row>
    <row r="766" spans="3:14" x14ac:dyDescent="0.2">
      <c r="C766">
        <v>765</v>
      </c>
      <c r="D766" s="2">
        <v>31</v>
      </c>
      <c r="E766" s="44">
        <v>38078</v>
      </c>
      <c r="F766" s="45">
        <v>1</v>
      </c>
      <c r="G766" s="45">
        <v>30</v>
      </c>
      <c r="H766" s="45">
        <v>10</v>
      </c>
      <c r="I766" s="45">
        <v>31</v>
      </c>
      <c r="J766" s="46">
        <v>876236.75</v>
      </c>
      <c r="K766" s="15">
        <f t="shared" si="150"/>
        <v>38078</v>
      </c>
      <c r="L766" s="17">
        <f t="shared" si="151"/>
        <v>429</v>
      </c>
      <c r="M766" s="5">
        <f t="shared" si="153"/>
        <v>31</v>
      </c>
      <c r="N766" s="15">
        <f t="shared" si="152"/>
        <v>39022</v>
      </c>
    </row>
    <row r="767" spans="3:14" x14ac:dyDescent="0.2">
      <c r="C767">
        <v>766</v>
      </c>
      <c r="D767" s="2">
        <v>28</v>
      </c>
      <c r="E767" s="44">
        <v>38078</v>
      </c>
      <c r="F767" s="45">
        <v>2</v>
      </c>
      <c r="G767" s="45">
        <v>22</v>
      </c>
      <c r="H767" s="45">
        <v>0</v>
      </c>
      <c r="I767" s="45">
        <v>28</v>
      </c>
      <c r="J767" s="46">
        <v>1324256.79</v>
      </c>
      <c r="K767" s="15">
        <f t="shared" si="150"/>
        <v>38078</v>
      </c>
      <c r="L767" s="17">
        <f t="shared" si="151"/>
        <v>429</v>
      </c>
      <c r="M767" s="5">
        <f t="shared" si="153"/>
        <v>28</v>
      </c>
      <c r="N767" s="15">
        <f t="shared" si="152"/>
        <v>38930</v>
      </c>
    </row>
    <row r="768" spans="3:14" x14ac:dyDescent="0.2">
      <c r="C768">
        <v>767</v>
      </c>
      <c r="D768" s="2">
        <v>36</v>
      </c>
      <c r="E768" s="44">
        <v>38078</v>
      </c>
      <c r="F768" s="45">
        <v>8</v>
      </c>
      <c r="G768" s="45">
        <v>28</v>
      </c>
      <c r="H768" s="45">
        <v>6</v>
      </c>
      <c r="I768" s="45">
        <v>36</v>
      </c>
      <c r="J768" s="46">
        <v>796278.34</v>
      </c>
      <c r="K768" s="15">
        <f t="shared" si="150"/>
        <v>38078</v>
      </c>
      <c r="L768" s="17">
        <f t="shared" si="151"/>
        <v>429</v>
      </c>
      <c r="M768" s="5">
        <f t="shared" si="153"/>
        <v>36</v>
      </c>
      <c r="N768" s="15">
        <f t="shared" si="152"/>
        <v>39173</v>
      </c>
    </row>
    <row r="769" spans="3:14" x14ac:dyDescent="0.2">
      <c r="C769">
        <v>768</v>
      </c>
      <c r="D769" s="2">
        <v>29</v>
      </c>
      <c r="E769" s="44">
        <v>38078</v>
      </c>
      <c r="F769" s="45">
        <v>13</v>
      </c>
      <c r="G769" s="45">
        <v>6</v>
      </c>
      <c r="H769" s="45">
        <v>7</v>
      </c>
      <c r="I769" s="45">
        <v>29</v>
      </c>
      <c r="J769" s="46">
        <v>921082.64</v>
      </c>
      <c r="K769" s="15">
        <f t="shared" si="150"/>
        <v>38078</v>
      </c>
      <c r="L769" s="17">
        <f t="shared" si="151"/>
        <v>429</v>
      </c>
      <c r="M769" s="5">
        <f t="shared" si="153"/>
        <v>29</v>
      </c>
      <c r="N769" s="15">
        <f t="shared" si="152"/>
        <v>38961</v>
      </c>
    </row>
    <row r="770" spans="3:14" x14ac:dyDescent="0.2">
      <c r="C770">
        <v>769</v>
      </c>
      <c r="D770" s="2">
        <v>24</v>
      </c>
      <c r="E770" s="44">
        <v>38078</v>
      </c>
      <c r="F770" s="45">
        <v>23</v>
      </c>
      <c r="G770" s="45">
        <v>4</v>
      </c>
      <c r="H770" s="45">
        <v>18</v>
      </c>
      <c r="I770" s="45">
        <v>24</v>
      </c>
      <c r="J770" s="46">
        <v>609194.02</v>
      </c>
      <c r="K770" s="15">
        <f t="shared" ref="K770:K833" si="154">DATE(YEAR(E770),MONTH(E770),1)</f>
        <v>38078</v>
      </c>
      <c r="L770" s="17">
        <f t="shared" ref="L770:L833" si="155">ROUND(($B$3-K770)/365.25*12,0)</f>
        <v>429</v>
      </c>
      <c r="M770" s="5">
        <f t="shared" si="153"/>
        <v>24</v>
      </c>
      <c r="N770" s="15">
        <f t="shared" ref="N770:N833" si="156">EDATE(E770,D770)</f>
        <v>38808</v>
      </c>
    </row>
    <row r="771" spans="3:14" x14ac:dyDescent="0.2">
      <c r="C771">
        <v>770</v>
      </c>
      <c r="D771" s="2">
        <v>9</v>
      </c>
      <c r="E771" s="44">
        <v>38078</v>
      </c>
      <c r="F771" s="45">
        <v>18</v>
      </c>
      <c r="G771" s="45">
        <v>17</v>
      </c>
      <c r="H771" s="45">
        <v>35</v>
      </c>
      <c r="I771" s="45">
        <v>9</v>
      </c>
      <c r="J771" s="46">
        <v>1239553.23</v>
      </c>
      <c r="K771" s="15">
        <f t="shared" si="154"/>
        <v>38078</v>
      </c>
      <c r="L771" s="17">
        <f t="shared" si="155"/>
        <v>429</v>
      </c>
      <c r="M771" s="5">
        <f t="shared" ref="M771:M834" si="157">ROUND((N771-K771)/365.25*12,0)</f>
        <v>9</v>
      </c>
      <c r="N771" s="15">
        <f t="shared" si="156"/>
        <v>38353</v>
      </c>
    </row>
    <row r="772" spans="3:14" x14ac:dyDescent="0.2">
      <c r="C772">
        <v>771</v>
      </c>
      <c r="D772" s="2">
        <v>14</v>
      </c>
      <c r="E772" s="44">
        <v>38078</v>
      </c>
      <c r="F772" s="45">
        <v>17</v>
      </c>
      <c r="G772" s="45">
        <v>8</v>
      </c>
      <c r="H772" s="45">
        <v>27</v>
      </c>
      <c r="I772" s="45">
        <v>14</v>
      </c>
      <c r="J772" s="46">
        <v>1014871.3</v>
      </c>
      <c r="K772" s="15">
        <f t="shared" si="154"/>
        <v>38078</v>
      </c>
      <c r="L772" s="17">
        <f t="shared" si="155"/>
        <v>429</v>
      </c>
      <c r="M772" s="5">
        <f t="shared" si="157"/>
        <v>14</v>
      </c>
      <c r="N772" s="15">
        <f t="shared" si="156"/>
        <v>38504</v>
      </c>
    </row>
    <row r="773" spans="3:14" x14ac:dyDescent="0.2">
      <c r="C773">
        <v>772</v>
      </c>
      <c r="D773" s="2">
        <v>30</v>
      </c>
      <c r="E773" s="44">
        <v>38078</v>
      </c>
      <c r="F773" s="45">
        <v>1</v>
      </c>
      <c r="G773" s="45">
        <v>4</v>
      </c>
      <c r="H773" s="45">
        <v>14</v>
      </c>
      <c r="I773" s="45">
        <v>30</v>
      </c>
      <c r="J773" s="46">
        <v>1627736.73</v>
      </c>
      <c r="K773" s="15">
        <f t="shared" si="154"/>
        <v>38078</v>
      </c>
      <c r="L773" s="17">
        <f t="shared" si="155"/>
        <v>429</v>
      </c>
      <c r="M773" s="5">
        <f t="shared" si="157"/>
        <v>30</v>
      </c>
      <c r="N773" s="15">
        <f t="shared" si="156"/>
        <v>38991</v>
      </c>
    </row>
    <row r="774" spans="3:14" x14ac:dyDescent="0.2">
      <c r="C774">
        <v>773</v>
      </c>
      <c r="D774" s="2">
        <v>36</v>
      </c>
      <c r="E774" s="44">
        <v>38078</v>
      </c>
      <c r="F774" s="45">
        <v>0</v>
      </c>
      <c r="G774" s="45">
        <v>23</v>
      </c>
      <c r="H774" s="45">
        <v>10</v>
      </c>
      <c r="I774" s="45">
        <v>36</v>
      </c>
      <c r="J774" s="46">
        <v>1491989.1</v>
      </c>
      <c r="K774" s="15">
        <f t="shared" si="154"/>
        <v>38078</v>
      </c>
      <c r="L774" s="17">
        <f t="shared" si="155"/>
        <v>429</v>
      </c>
      <c r="M774" s="5">
        <f t="shared" si="157"/>
        <v>36</v>
      </c>
      <c r="N774" s="15">
        <f t="shared" si="156"/>
        <v>39173</v>
      </c>
    </row>
    <row r="775" spans="3:14" x14ac:dyDescent="0.2">
      <c r="C775">
        <v>774</v>
      </c>
      <c r="D775" s="2">
        <v>33</v>
      </c>
      <c r="E775" s="44">
        <v>38108</v>
      </c>
      <c r="F775" s="45">
        <v>4</v>
      </c>
      <c r="G775" s="45">
        <v>6</v>
      </c>
      <c r="H775" s="45">
        <v>19</v>
      </c>
      <c r="I775" s="45">
        <v>33</v>
      </c>
      <c r="J775" s="46">
        <v>1331096.5</v>
      </c>
      <c r="K775" s="15">
        <f t="shared" si="154"/>
        <v>38108</v>
      </c>
      <c r="L775" s="17">
        <f t="shared" si="155"/>
        <v>428</v>
      </c>
      <c r="M775" s="5">
        <f t="shared" si="157"/>
        <v>33</v>
      </c>
      <c r="N775" s="15">
        <f t="shared" si="156"/>
        <v>39114</v>
      </c>
    </row>
    <row r="776" spans="3:14" x14ac:dyDescent="0.2">
      <c r="C776">
        <v>775</v>
      </c>
      <c r="D776" s="2">
        <v>31</v>
      </c>
      <c r="E776" s="44">
        <v>38108</v>
      </c>
      <c r="F776" s="45">
        <v>9</v>
      </c>
      <c r="G776" s="45">
        <v>17</v>
      </c>
      <c r="H776" s="45">
        <v>16</v>
      </c>
      <c r="I776" s="45">
        <v>31</v>
      </c>
      <c r="J776" s="46">
        <v>1093939.4099999999</v>
      </c>
      <c r="K776" s="15">
        <f t="shared" si="154"/>
        <v>38108</v>
      </c>
      <c r="L776" s="17">
        <f t="shared" si="155"/>
        <v>428</v>
      </c>
      <c r="M776" s="5">
        <f t="shared" si="157"/>
        <v>31</v>
      </c>
      <c r="N776" s="15">
        <f t="shared" si="156"/>
        <v>39052</v>
      </c>
    </row>
    <row r="777" spans="3:14" x14ac:dyDescent="0.2">
      <c r="C777">
        <v>776</v>
      </c>
      <c r="D777" s="2">
        <v>30</v>
      </c>
      <c r="E777" s="44">
        <v>38108</v>
      </c>
      <c r="F777" s="45">
        <v>1</v>
      </c>
      <c r="G777" s="45">
        <v>17</v>
      </c>
      <c r="H777" s="45">
        <v>17</v>
      </c>
      <c r="I777" s="45">
        <v>30</v>
      </c>
      <c r="J777" s="46">
        <v>915637.43</v>
      </c>
      <c r="K777" s="15">
        <f t="shared" si="154"/>
        <v>38108</v>
      </c>
      <c r="L777" s="17">
        <f t="shared" si="155"/>
        <v>428</v>
      </c>
      <c r="M777" s="5">
        <f t="shared" si="157"/>
        <v>30</v>
      </c>
      <c r="N777" s="15">
        <f t="shared" si="156"/>
        <v>39022</v>
      </c>
    </row>
    <row r="778" spans="3:14" x14ac:dyDescent="0.2">
      <c r="C778">
        <v>777</v>
      </c>
      <c r="D778" s="2">
        <v>24</v>
      </c>
      <c r="E778" s="44">
        <v>38108</v>
      </c>
      <c r="F778" s="45">
        <v>9</v>
      </c>
      <c r="G778" s="45">
        <v>1</v>
      </c>
      <c r="H778" s="45">
        <v>13</v>
      </c>
      <c r="I778" s="45">
        <v>24</v>
      </c>
      <c r="J778" s="46">
        <v>1590673.72</v>
      </c>
      <c r="K778" s="15">
        <f t="shared" si="154"/>
        <v>38108</v>
      </c>
      <c r="L778" s="17">
        <f t="shared" si="155"/>
        <v>428</v>
      </c>
      <c r="M778" s="5">
        <f t="shared" si="157"/>
        <v>24</v>
      </c>
      <c r="N778" s="15">
        <f t="shared" si="156"/>
        <v>38838</v>
      </c>
    </row>
    <row r="779" spans="3:14" x14ac:dyDescent="0.2">
      <c r="C779">
        <v>778</v>
      </c>
      <c r="D779" s="2">
        <v>25</v>
      </c>
      <c r="E779" s="44">
        <v>38108</v>
      </c>
      <c r="F779" s="45">
        <v>1</v>
      </c>
      <c r="G779" s="45">
        <v>13</v>
      </c>
      <c r="H779" s="45">
        <v>22</v>
      </c>
      <c r="I779" s="45">
        <v>25</v>
      </c>
      <c r="J779" s="46">
        <v>1187264.3600000001</v>
      </c>
      <c r="K779" s="15">
        <f t="shared" si="154"/>
        <v>38108</v>
      </c>
      <c r="L779" s="17">
        <f t="shared" si="155"/>
        <v>428</v>
      </c>
      <c r="M779" s="5">
        <f t="shared" si="157"/>
        <v>25</v>
      </c>
      <c r="N779" s="15">
        <f t="shared" si="156"/>
        <v>38869</v>
      </c>
    </row>
    <row r="780" spans="3:14" x14ac:dyDescent="0.2">
      <c r="C780">
        <v>779</v>
      </c>
      <c r="D780" s="2">
        <v>33</v>
      </c>
      <c r="E780" s="44">
        <v>38108</v>
      </c>
      <c r="F780" s="45">
        <v>9</v>
      </c>
      <c r="G780" s="45">
        <v>9</v>
      </c>
      <c r="H780" s="45">
        <v>17</v>
      </c>
      <c r="I780" s="45">
        <v>33</v>
      </c>
      <c r="J780" s="46">
        <v>1568316.61</v>
      </c>
      <c r="K780" s="15">
        <f t="shared" si="154"/>
        <v>38108</v>
      </c>
      <c r="L780" s="17">
        <f t="shared" si="155"/>
        <v>428</v>
      </c>
      <c r="M780" s="5">
        <f t="shared" si="157"/>
        <v>33</v>
      </c>
      <c r="N780" s="15">
        <f t="shared" si="156"/>
        <v>39114</v>
      </c>
    </row>
    <row r="781" spans="3:14" x14ac:dyDescent="0.2">
      <c r="C781">
        <v>780</v>
      </c>
      <c r="D781" s="2">
        <v>25</v>
      </c>
      <c r="E781" s="44">
        <v>38108</v>
      </c>
      <c r="F781" s="45">
        <v>13</v>
      </c>
      <c r="G781" s="45">
        <v>36</v>
      </c>
      <c r="H781" s="45">
        <v>10</v>
      </c>
      <c r="I781" s="45">
        <v>25</v>
      </c>
      <c r="J781" s="46">
        <v>1552028.25</v>
      </c>
      <c r="K781" s="15">
        <f t="shared" si="154"/>
        <v>38108</v>
      </c>
      <c r="L781" s="17">
        <f t="shared" si="155"/>
        <v>428</v>
      </c>
      <c r="M781" s="5">
        <f t="shared" si="157"/>
        <v>25</v>
      </c>
      <c r="N781" s="15">
        <f t="shared" si="156"/>
        <v>38869</v>
      </c>
    </row>
    <row r="782" spans="3:14" x14ac:dyDescent="0.2">
      <c r="C782">
        <v>781</v>
      </c>
      <c r="D782" s="2">
        <v>27</v>
      </c>
      <c r="E782" s="44">
        <v>38108</v>
      </c>
      <c r="F782" s="45">
        <v>1</v>
      </c>
      <c r="G782" s="45">
        <v>6</v>
      </c>
      <c r="H782" s="45">
        <v>13</v>
      </c>
      <c r="I782" s="45">
        <v>27</v>
      </c>
      <c r="J782" s="46">
        <v>1618535.69</v>
      </c>
      <c r="K782" s="15">
        <f t="shared" si="154"/>
        <v>38108</v>
      </c>
      <c r="L782" s="17">
        <f t="shared" si="155"/>
        <v>428</v>
      </c>
      <c r="M782" s="5">
        <f t="shared" si="157"/>
        <v>27</v>
      </c>
      <c r="N782" s="15">
        <f t="shared" si="156"/>
        <v>38930</v>
      </c>
    </row>
    <row r="783" spans="3:14" x14ac:dyDescent="0.2">
      <c r="C783">
        <v>782</v>
      </c>
      <c r="D783" s="2">
        <v>28</v>
      </c>
      <c r="E783" s="44">
        <v>38108</v>
      </c>
      <c r="F783" s="45">
        <v>14</v>
      </c>
      <c r="G783" s="45">
        <v>35</v>
      </c>
      <c r="H783" s="45">
        <v>20</v>
      </c>
      <c r="I783" s="45">
        <v>28</v>
      </c>
      <c r="J783" s="46">
        <v>1649323.98</v>
      </c>
      <c r="K783" s="15">
        <f t="shared" si="154"/>
        <v>38108</v>
      </c>
      <c r="L783" s="17">
        <f t="shared" si="155"/>
        <v>428</v>
      </c>
      <c r="M783" s="5">
        <f t="shared" si="157"/>
        <v>28</v>
      </c>
      <c r="N783" s="15">
        <f t="shared" si="156"/>
        <v>38961</v>
      </c>
    </row>
    <row r="784" spans="3:14" x14ac:dyDescent="0.2">
      <c r="C784">
        <v>783</v>
      </c>
      <c r="D784" s="2">
        <v>33</v>
      </c>
      <c r="E784" s="44">
        <v>38108</v>
      </c>
      <c r="F784" s="45">
        <v>49</v>
      </c>
      <c r="G784" s="45">
        <v>19</v>
      </c>
      <c r="H784" s="45">
        <v>5</v>
      </c>
      <c r="I784" s="45">
        <v>33</v>
      </c>
      <c r="J784" s="46">
        <v>1530555.8</v>
      </c>
      <c r="K784" s="15">
        <f t="shared" si="154"/>
        <v>38108</v>
      </c>
      <c r="L784" s="17">
        <f t="shared" si="155"/>
        <v>428</v>
      </c>
      <c r="M784" s="5">
        <f t="shared" si="157"/>
        <v>33</v>
      </c>
      <c r="N784" s="15">
        <f t="shared" si="156"/>
        <v>39114</v>
      </c>
    </row>
    <row r="785" spans="3:14" x14ac:dyDescent="0.2">
      <c r="C785">
        <v>784</v>
      </c>
      <c r="D785" s="2">
        <v>27</v>
      </c>
      <c r="E785" s="44">
        <v>38108</v>
      </c>
      <c r="F785" s="45">
        <v>6</v>
      </c>
      <c r="G785" s="45">
        <v>27</v>
      </c>
      <c r="H785" s="45">
        <v>11</v>
      </c>
      <c r="I785" s="45">
        <v>27</v>
      </c>
      <c r="J785" s="46">
        <v>711945.11</v>
      </c>
      <c r="K785" s="15">
        <f t="shared" si="154"/>
        <v>38108</v>
      </c>
      <c r="L785" s="17">
        <f t="shared" si="155"/>
        <v>428</v>
      </c>
      <c r="M785" s="5">
        <f t="shared" si="157"/>
        <v>27</v>
      </c>
      <c r="N785" s="15">
        <f t="shared" si="156"/>
        <v>38930</v>
      </c>
    </row>
    <row r="786" spans="3:14" x14ac:dyDescent="0.2">
      <c r="C786">
        <v>785</v>
      </c>
      <c r="D786" s="2">
        <v>24</v>
      </c>
      <c r="E786" s="44">
        <v>38108</v>
      </c>
      <c r="F786" s="45">
        <v>1</v>
      </c>
      <c r="G786" s="45">
        <v>5</v>
      </c>
      <c r="H786" s="45">
        <v>24</v>
      </c>
      <c r="I786" s="45">
        <v>24</v>
      </c>
      <c r="J786" s="46">
        <v>1364391.3</v>
      </c>
      <c r="K786" s="15">
        <f t="shared" si="154"/>
        <v>38108</v>
      </c>
      <c r="L786" s="17">
        <f t="shared" si="155"/>
        <v>428</v>
      </c>
      <c r="M786" s="5">
        <f t="shared" si="157"/>
        <v>24</v>
      </c>
      <c r="N786" s="15">
        <f t="shared" si="156"/>
        <v>38838</v>
      </c>
    </row>
    <row r="787" spans="3:14" x14ac:dyDescent="0.2">
      <c r="C787">
        <v>786</v>
      </c>
      <c r="D787" s="2">
        <v>30</v>
      </c>
      <c r="E787" s="44">
        <v>38108</v>
      </c>
      <c r="F787" s="45">
        <v>5</v>
      </c>
      <c r="G787" s="45">
        <v>6</v>
      </c>
      <c r="H787" s="45">
        <v>26</v>
      </c>
      <c r="I787" s="45">
        <v>30</v>
      </c>
      <c r="J787" s="46">
        <v>1468094.56</v>
      </c>
      <c r="K787" s="15">
        <f t="shared" si="154"/>
        <v>38108</v>
      </c>
      <c r="L787" s="17">
        <f t="shared" si="155"/>
        <v>428</v>
      </c>
      <c r="M787" s="5">
        <f t="shared" si="157"/>
        <v>30</v>
      </c>
      <c r="N787" s="15">
        <f t="shared" si="156"/>
        <v>39022</v>
      </c>
    </row>
    <row r="788" spans="3:14" x14ac:dyDescent="0.2">
      <c r="C788">
        <v>787</v>
      </c>
      <c r="D788" s="2">
        <v>28</v>
      </c>
      <c r="E788" s="44">
        <v>38108</v>
      </c>
      <c r="F788" s="45">
        <v>14</v>
      </c>
      <c r="G788" s="45">
        <v>20</v>
      </c>
      <c r="H788" s="45">
        <v>17</v>
      </c>
      <c r="I788" s="45">
        <v>28</v>
      </c>
      <c r="J788" s="46">
        <v>1663921.84</v>
      </c>
      <c r="K788" s="15">
        <f t="shared" si="154"/>
        <v>38108</v>
      </c>
      <c r="L788" s="17">
        <f t="shared" si="155"/>
        <v>428</v>
      </c>
      <c r="M788" s="5">
        <f t="shared" si="157"/>
        <v>28</v>
      </c>
      <c r="N788" s="15">
        <f t="shared" si="156"/>
        <v>38961</v>
      </c>
    </row>
    <row r="789" spans="3:14" x14ac:dyDescent="0.2">
      <c r="C789">
        <v>788</v>
      </c>
      <c r="D789" s="2">
        <v>7</v>
      </c>
      <c r="E789" s="44">
        <v>38108</v>
      </c>
      <c r="F789" s="45">
        <v>15</v>
      </c>
      <c r="G789" s="45">
        <v>0</v>
      </c>
      <c r="H789" s="45">
        <v>23</v>
      </c>
      <c r="I789" s="45">
        <v>7</v>
      </c>
      <c r="J789" s="46">
        <v>675810.63</v>
      </c>
      <c r="K789" s="15">
        <f t="shared" si="154"/>
        <v>38108</v>
      </c>
      <c r="L789" s="17">
        <f t="shared" si="155"/>
        <v>428</v>
      </c>
      <c r="M789" s="5">
        <f t="shared" si="157"/>
        <v>7</v>
      </c>
      <c r="N789" s="15">
        <f t="shared" si="156"/>
        <v>38322</v>
      </c>
    </row>
    <row r="790" spans="3:14" x14ac:dyDescent="0.2">
      <c r="C790">
        <v>789</v>
      </c>
      <c r="D790" s="2">
        <v>32</v>
      </c>
      <c r="E790" s="44">
        <v>38108</v>
      </c>
      <c r="F790" s="45">
        <v>5</v>
      </c>
      <c r="G790" s="45">
        <v>12</v>
      </c>
      <c r="H790" s="45">
        <v>23</v>
      </c>
      <c r="I790" s="45">
        <v>32</v>
      </c>
      <c r="J790" s="46">
        <v>679241.19</v>
      </c>
      <c r="K790" s="15">
        <f t="shared" si="154"/>
        <v>38108</v>
      </c>
      <c r="L790" s="17">
        <f t="shared" si="155"/>
        <v>428</v>
      </c>
      <c r="M790" s="5">
        <f t="shared" si="157"/>
        <v>32</v>
      </c>
      <c r="N790" s="15">
        <f t="shared" si="156"/>
        <v>39083</v>
      </c>
    </row>
    <row r="791" spans="3:14" x14ac:dyDescent="0.2">
      <c r="C791">
        <v>790</v>
      </c>
      <c r="D791" s="2">
        <v>34</v>
      </c>
      <c r="E791" s="44">
        <v>38108</v>
      </c>
      <c r="F791" s="45">
        <v>1</v>
      </c>
      <c r="G791" s="45">
        <v>15</v>
      </c>
      <c r="H791" s="45">
        <v>3</v>
      </c>
      <c r="I791" s="45">
        <v>34</v>
      </c>
      <c r="J791" s="46">
        <v>894785.12</v>
      </c>
      <c r="K791" s="15">
        <f t="shared" si="154"/>
        <v>38108</v>
      </c>
      <c r="L791" s="17">
        <f t="shared" si="155"/>
        <v>428</v>
      </c>
      <c r="M791" s="5">
        <f t="shared" si="157"/>
        <v>34</v>
      </c>
      <c r="N791" s="15">
        <f t="shared" si="156"/>
        <v>39142</v>
      </c>
    </row>
    <row r="792" spans="3:14" x14ac:dyDescent="0.2">
      <c r="C792">
        <v>791</v>
      </c>
      <c r="D792" s="2">
        <v>28</v>
      </c>
      <c r="E792" s="44">
        <v>38108</v>
      </c>
      <c r="F792" s="45">
        <v>9</v>
      </c>
      <c r="G792" s="45">
        <v>29</v>
      </c>
      <c r="H792" s="45">
        <v>13</v>
      </c>
      <c r="I792" s="45">
        <v>28</v>
      </c>
      <c r="J792" s="46">
        <v>997853.16</v>
      </c>
      <c r="K792" s="15">
        <f t="shared" si="154"/>
        <v>38108</v>
      </c>
      <c r="L792" s="17">
        <f t="shared" si="155"/>
        <v>428</v>
      </c>
      <c r="M792" s="5">
        <f t="shared" si="157"/>
        <v>28</v>
      </c>
      <c r="N792" s="15">
        <f t="shared" si="156"/>
        <v>38961</v>
      </c>
    </row>
    <row r="793" spans="3:14" x14ac:dyDescent="0.2">
      <c r="C793">
        <v>792</v>
      </c>
      <c r="D793" s="2">
        <v>28</v>
      </c>
      <c r="E793" s="44">
        <v>38139</v>
      </c>
      <c r="F793" s="45">
        <v>7</v>
      </c>
      <c r="G793" s="45">
        <v>13</v>
      </c>
      <c r="H793" s="45">
        <v>7</v>
      </c>
      <c r="I793" s="45">
        <v>28</v>
      </c>
      <c r="J793" s="46">
        <v>1146194.54</v>
      </c>
      <c r="K793" s="15">
        <f t="shared" si="154"/>
        <v>38139</v>
      </c>
      <c r="L793" s="17">
        <f t="shared" si="155"/>
        <v>427</v>
      </c>
      <c r="M793" s="5">
        <f t="shared" si="157"/>
        <v>28</v>
      </c>
      <c r="N793" s="15">
        <f t="shared" si="156"/>
        <v>38991</v>
      </c>
    </row>
    <row r="794" spans="3:14" x14ac:dyDescent="0.2">
      <c r="C794">
        <v>793</v>
      </c>
      <c r="D794" s="2">
        <v>36</v>
      </c>
      <c r="E794" s="44">
        <v>38139</v>
      </c>
      <c r="F794" s="45">
        <v>3</v>
      </c>
      <c r="G794" s="45">
        <v>12</v>
      </c>
      <c r="H794" s="45">
        <v>14</v>
      </c>
      <c r="I794" s="45">
        <v>36</v>
      </c>
      <c r="J794" s="46">
        <v>851280.85</v>
      </c>
      <c r="K794" s="15">
        <f t="shared" si="154"/>
        <v>38139</v>
      </c>
      <c r="L794" s="17">
        <f t="shared" si="155"/>
        <v>427</v>
      </c>
      <c r="M794" s="5">
        <f t="shared" si="157"/>
        <v>36</v>
      </c>
      <c r="N794" s="15">
        <f t="shared" si="156"/>
        <v>39234</v>
      </c>
    </row>
    <row r="795" spans="3:14" x14ac:dyDescent="0.2">
      <c r="C795">
        <v>794</v>
      </c>
      <c r="D795" s="2">
        <v>16</v>
      </c>
      <c r="E795" s="44">
        <v>38139</v>
      </c>
      <c r="F795" s="45">
        <v>4</v>
      </c>
      <c r="G795" s="45">
        <v>12</v>
      </c>
      <c r="H795" s="45">
        <v>10</v>
      </c>
      <c r="I795" s="45">
        <v>16</v>
      </c>
      <c r="J795" s="46">
        <v>1010613.49</v>
      </c>
      <c r="K795" s="15">
        <f t="shared" si="154"/>
        <v>38139</v>
      </c>
      <c r="L795" s="17">
        <f t="shared" si="155"/>
        <v>427</v>
      </c>
      <c r="M795" s="5">
        <f t="shared" si="157"/>
        <v>16</v>
      </c>
      <c r="N795" s="15">
        <f t="shared" si="156"/>
        <v>38626</v>
      </c>
    </row>
    <row r="796" spans="3:14" x14ac:dyDescent="0.2">
      <c r="C796">
        <v>795</v>
      </c>
      <c r="D796" s="2">
        <v>36</v>
      </c>
      <c r="E796" s="44">
        <v>38139</v>
      </c>
      <c r="F796" s="45">
        <v>3</v>
      </c>
      <c r="G796" s="45">
        <v>0</v>
      </c>
      <c r="H796" s="45">
        <v>11</v>
      </c>
      <c r="I796" s="45">
        <v>36</v>
      </c>
      <c r="J796" s="46">
        <v>1614273.38</v>
      </c>
      <c r="K796" s="15">
        <f t="shared" si="154"/>
        <v>38139</v>
      </c>
      <c r="L796" s="17">
        <f t="shared" si="155"/>
        <v>427</v>
      </c>
      <c r="M796" s="5">
        <f t="shared" si="157"/>
        <v>36</v>
      </c>
      <c r="N796" s="15">
        <f t="shared" si="156"/>
        <v>39234</v>
      </c>
    </row>
    <row r="797" spans="3:14" x14ac:dyDescent="0.2">
      <c r="C797">
        <v>796</v>
      </c>
      <c r="D797" s="2">
        <v>19</v>
      </c>
      <c r="E797" s="44">
        <v>38139</v>
      </c>
      <c r="F797" s="45">
        <v>12</v>
      </c>
      <c r="G797" s="45">
        <v>22</v>
      </c>
      <c r="H797" s="45">
        <v>26</v>
      </c>
      <c r="I797" s="45">
        <v>19</v>
      </c>
      <c r="J797" s="46">
        <v>1428962.87</v>
      </c>
      <c r="K797" s="15">
        <f t="shared" si="154"/>
        <v>38139</v>
      </c>
      <c r="L797" s="17">
        <f t="shared" si="155"/>
        <v>427</v>
      </c>
      <c r="M797" s="5">
        <f t="shared" si="157"/>
        <v>19</v>
      </c>
      <c r="N797" s="15">
        <f t="shared" si="156"/>
        <v>38718</v>
      </c>
    </row>
    <row r="798" spans="3:14" x14ac:dyDescent="0.2">
      <c r="C798">
        <v>797</v>
      </c>
      <c r="D798" s="2">
        <v>32</v>
      </c>
      <c r="E798" s="44">
        <v>38139</v>
      </c>
      <c r="F798" s="45">
        <v>26</v>
      </c>
      <c r="G798" s="45">
        <v>0</v>
      </c>
      <c r="H798" s="45">
        <v>27</v>
      </c>
      <c r="I798" s="45">
        <v>32</v>
      </c>
      <c r="J798" s="46">
        <v>1429458.09</v>
      </c>
      <c r="K798" s="15">
        <f t="shared" si="154"/>
        <v>38139</v>
      </c>
      <c r="L798" s="17">
        <f t="shared" si="155"/>
        <v>427</v>
      </c>
      <c r="M798" s="5">
        <f t="shared" si="157"/>
        <v>32</v>
      </c>
      <c r="N798" s="15">
        <f t="shared" si="156"/>
        <v>39114</v>
      </c>
    </row>
    <row r="799" spans="3:14" x14ac:dyDescent="0.2">
      <c r="C799">
        <v>798</v>
      </c>
      <c r="D799" s="2">
        <v>21</v>
      </c>
      <c r="E799" s="44">
        <v>38139</v>
      </c>
      <c r="F799" s="45">
        <v>17</v>
      </c>
      <c r="G799" s="45">
        <v>33</v>
      </c>
      <c r="H799" s="45">
        <v>18</v>
      </c>
      <c r="I799" s="45">
        <v>21</v>
      </c>
      <c r="J799" s="46">
        <v>618668.55000000005</v>
      </c>
      <c r="K799" s="15">
        <f t="shared" si="154"/>
        <v>38139</v>
      </c>
      <c r="L799" s="17">
        <f t="shared" si="155"/>
        <v>427</v>
      </c>
      <c r="M799" s="5">
        <f t="shared" si="157"/>
        <v>21</v>
      </c>
      <c r="N799" s="15">
        <f t="shared" si="156"/>
        <v>38777</v>
      </c>
    </row>
    <row r="800" spans="3:14" x14ac:dyDescent="0.2">
      <c r="C800">
        <v>799</v>
      </c>
      <c r="D800" s="2">
        <v>27</v>
      </c>
      <c r="E800" s="44">
        <v>38139</v>
      </c>
      <c r="F800" s="45">
        <v>11</v>
      </c>
      <c r="G800" s="45">
        <v>7</v>
      </c>
      <c r="H800" s="45">
        <v>14</v>
      </c>
      <c r="I800" s="45">
        <v>27</v>
      </c>
      <c r="J800" s="46">
        <v>966313.46</v>
      </c>
      <c r="K800" s="15">
        <f t="shared" si="154"/>
        <v>38139</v>
      </c>
      <c r="L800" s="17">
        <f t="shared" si="155"/>
        <v>427</v>
      </c>
      <c r="M800" s="5">
        <f t="shared" si="157"/>
        <v>27</v>
      </c>
      <c r="N800" s="15">
        <f t="shared" si="156"/>
        <v>38961</v>
      </c>
    </row>
    <row r="801" spans="3:14" x14ac:dyDescent="0.2">
      <c r="C801">
        <v>800</v>
      </c>
      <c r="D801" s="2">
        <v>35</v>
      </c>
      <c r="E801" s="44">
        <v>38139</v>
      </c>
      <c r="F801" s="45">
        <v>11</v>
      </c>
      <c r="G801" s="45">
        <v>29</v>
      </c>
      <c r="H801" s="45">
        <v>28</v>
      </c>
      <c r="I801" s="45">
        <v>35</v>
      </c>
      <c r="J801" s="46">
        <v>1020798.23</v>
      </c>
      <c r="K801" s="15">
        <f t="shared" si="154"/>
        <v>38139</v>
      </c>
      <c r="L801" s="17">
        <f t="shared" si="155"/>
        <v>427</v>
      </c>
      <c r="M801" s="5">
        <f t="shared" si="157"/>
        <v>35</v>
      </c>
      <c r="N801" s="15">
        <f t="shared" si="156"/>
        <v>39203</v>
      </c>
    </row>
    <row r="802" spans="3:14" x14ac:dyDescent="0.2">
      <c r="C802">
        <v>801</v>
      </c>
      <c r="D802" s="2">
        <v>28</v>
      </c>
      <c r="E802" s="44">
        <v>38139</v>
      </c>
      <c r="F802" s="45">
        <v>1</v>
      </c>
      <c r="G802" s="45">
        <v>18</v>
      </c>
      <c r="H802" s="45">
        <v>8</v>
      </c>
      <c r="I802" s="45">
        <v>28</v>
      </c>
      <c r="J802" s="46">
        <v>825009.21</v>
      </c>
      <c r="K802" s="15">
        <f t="shared" si="154"/>
        <v>38139</v>
      </c>
      <c r="L802" s="17">
        <f t="shared" si="155"/>
        <v>427</v>
      </c>
      <c r="M802" s="5">
        <f t="shared" si="157"/>
        <v>28</v>
      </c>
      <c r="N802" s="15">
        <f t="shared" si="156"/>
        <v>38991</v>
      </c>
    </row>
    <row r="803" spans="3:14" x14ac:dyDescent="0.2">
      <c r="C803">
        <v>802</v>
      </c>
      <c r="D803" s="2">
        <v>28</v>
      </c>
      <c r="E803" s="44">
        <v>38139</v>
      </c>
      <c r="F803" s="45">
        <v>6</v>
      </c>
      <c r="G803" s="45">
        <v>9</v>
      </c>
      <c r="H803" s="45">
        <v>18</v>
      </c>
      <c r="I803" s="45">
        <v>28</v>
      </c>
      <c r="J803" s="46">
        <v>738215.61</v>
      </c>
      <c r="K803" s="15">
        <f t="shared" si="154"/>
        <v>38139</v>
      </c>
      <c r="L803" s="17">
        <f t="shared" si="155"/>
        <v>427</v>
      </c>
      <c r="M803" s="5">
        <f t="shared" si="157"/>
        <v>28</v>
      </c>
      <c r="N803" s="15">
        <f t="shared" si="156"/>
        <v>38991</v>
      </c>
    </row>
    <row r="804" spans="3:14" x14ac:dyDescent="0.2">
      <c r="C804">
        <v>803</v>
      </c>
      <c r="D804" s="2">
        <v>25</v>
      </c>
      <c r="E804" s="44">
        <v>38139</v>
      </c>
      <c r="F804" s="45">
        <v>2</v>
      </c>
      <c r="G804" s="45">
        <v>21</v>
      </c>
      <c r="H804" s="45">
        <v>29</v>
      </c>
      <c r="I804" s="45">
        <v>25</v>
      </c>
      <c r="J804" s="46">
        <v>1202998.96</v>
      </c>
      <c r="K804" s="15">
        <f t="shared" si="154"/>
        <v>38139</v>
      </c>
      <c r="L804" s="17">
        <f t="shared" si="155"/>
        <v>427</v>
      </c>
      <c r="M804" s="5">
        <f t="shared" si="157"/>
        <v>25</v>
      </c>
      <c r="N804" s="15">
        <f t="shared" si="156"/>
        <v>38899</v>
      </c>
    </row>
    <row r="805" spans="3:14" x14ac:dyDescent="0.2">
      <c r="C805">
        <v>804</v>
      </c>
      <c r="D805" s="2">
        <v>35</v>
      </c>
      <c r="E805" s="44">
        <v>38139</v>
      </c>
      <c r="F805" s="45">
        <v>1</v>
      </c>
      <c r="G805" s="45">
        <v>7</v>
      </c>
      <c r="H805" s="45">
        <v>13</v>
      </c>
      <c r="I805" s="45">
        <v>35</v>
      </c>
      <c r="J805" s="46">
        <v>709671.58</v>
      </c>
      <c r="K805" s="15">
        <f t="shared" si="154"/>
        <v>38139</v>
      </c>
      <c r="L805" s="17">
        <f t="shared" si="155"/>
        <v>427</v>
      </c>
      <c r="M805" s="5">
        <f t="shared" si="157"/>
        <v>35</v>
      </c>
      <c r="N805" s="15">
        <f t="shared" si="156"/>
        <v>39203</v>
      </c>
    </row>
    <row r="806" spans="3:14" x14ac:dyDescent="0.2">
      <c r="C806">
        <v>805</v>
      </c>
      <c r="D806" s="2">
        <v>20</v>
      </c>
      <c r="E806" s="44">
        <v>38139</v>
      </c>
      <c r="F806" s="45">
        <v>12</v>
      </c>
      <c r="G806" s="45">
        <v>5</v>
      </c>
      <c r="H806" s="45">
        <v>30</v>
      </c>
      <c r="I806" s="45">
        <v>20</v>
      </c>
      <c r="J806" s="46">
        <v>870649.72</v>
      </c>
      <c r="K806" s="15">
        <f t="shared" si="154"/>
        <v>38139</v>
      </c>
      <c r="L806" s="17">
        <f t="shared" si="155"/>
        <v>427</v>
      </c>
      <c r="M806" s="5">
        <f t="shared" si="157"/>
        <v>20</v>
      </c>
      <c r="N806" s="15">
        <f t="shared" si="156"/>
        <v>38749</v>
      </c>
    </row>
    <row r="807" spans="3:14" x14ac:dyDescent="0.2">
      <c r="C807">
        <v>806</v>
      </c>
      <c r="D807" s="2">
        <v>36</v>
      </c>
      <c r="E807" s="44">
        <v>38139</v>
      </c>
      <c r="F807" s="45">
        <v>6</v>
      </c>
      <c r="G807" s="45">
        <v>31</v>
      </c>
      <c r="H807" s="45">
        <v>28</v>
      </c>
      <c r="I807" s="45">
        <v>36</v>
      </c>
      <c r="J807" s="46">
        <v>812686.02</v>
      </c>
      <c r="K807" s="15">
        <f t="shared" si="154"/>
        <v>38139</v>
      </c>
      <c r="L807" s="17">
        <f t="shared" si="155"/>
        <v>427</v>
      </c>
      <c r="M807" s="5">
        <f t="shared" si="157"/>
        <v>36</v>
      </c>
      <c r="N807" s="15">
        <f t="shared" si="156"/>
        <v>39234</v>
      </c>
    </row>
    <row r="808" spans="3:14" x14ac:dyDescent="0.2">
      <c r="C808">
        <v>807</v>
      </c>
      <c r="D808" s="2">
        <v>29</v>
      </c>
      <c r="E808" s="44">
        <v>38139</v>
      </c>
      <c r="F808" s="45">
        <v>2</v>
      </c>
      <c r="G808" s="45">
        <v>23</v>
      </c>
      <c r="H808" s="45">
        <v>18</v>
      </c>
      <c r="I808" s="45">
        <v>29</v>
      </c>
      <c r="J808" s="46">
        <v>819197.08</v>
      </c>
      <c r="K808" s="15">
        <f t="shared" si="154"/>
        <v>38139</v>
      </c>
      <c r="L808" s="17">
        <f t="shared" si="155"/>
        <v>427</v>
      </c>
      <c r="M808" s="5">
        <f t="shared" si="157"/>
        <v>29</v>
      </c>
      <c r="N808" s="15">
        <f t="shared" si="156"/>
        <v>39022</v>
      </c>
    </row>
    <row r="809" spans="3:14" x14ac:dyDescent="0.2">
      <c r="C809">
        <v>808</v>
      </c>
      <c r="D809" s="2">
        <v>24</v>
      </c>
      <c r="E809" s="44">
        <v>38139</v>
      </c>
      <c r="F809" s="45">
        <v>8</v>
      </c>
      <c r="G809" s="45">
        <v>14</v>
      </c>
      <c r="H809" s="45">
        <v>15</v>
      </c>
      <c r="I809" s="45">
        <v>24</v>
      </c>
      <c r="J809" s="46">
        <v>1323637.76</v>
      </c>
      <c r="K809" s="15">
        <f t="shared" si="154"/>
        <v>38139</v>
      </c>
      <c r="L809" s="17">
        <f t="shared" si="155"/>
        <v>427</v>
      </c>
      <c r="M809" s="5">
        <f t="shared" si="157"/>
        <v>24</v>
      </c>
      <c r="N809" s="15">
        <f t="shared" si="156"/>
        <v>38869</v>
      </c>
    </row>
    <row r="810" spans="3:14" x14ac:dyDescent="0.2">
      <c r="C810">
        <v>809</v>
      </c>
      <c r="D810" s="2">
        <v>26</v>
      </c>
      <c r="E810" s="44">
        <v>38139</v>
      </c>
      <c r="F810" s="45">
        <v>16</v>
      </c>
      <c r="G810" s="45">
        <v>20</v>
      </c>
      <c r="H810" s="45">
        <v>18</v>
      </c>
      <c r="I810" s="45">
        <v>26</v>
      </c>
      <c r="J810" s="46">
        <v>1501530.04</v>
      </c>
      <c r="K810" s="15">
        <f t="shared" si="154"/>
        <v>38139</v>
      </c>
      <c r="L810" s="17">
        <f t="shared" si="155"/>
        <v>427</v>
      </c>
      <c r="M810" s="5">
        <f t="shared" si="157"/>
        <v>26</v>
      </c>
      <c r="N810" s="15">
        <f t="shared" si="156"/>
        <v>38930</v>
      </c>
    </row>
    <row r="811" spans="3:14" x14ac:dyDescent="0.2">
      <c r="C811">
        <v>810</v>
      </c>
      <c r="D811" s="2">
        <v>34</v>
      </c>
      <c r="E811" s="44">
        <v>38139</v>
      </c>
      <c r="F811" s="45">
        <v>4</v>
      </c>
      <c r="G811" s="45">
        <v>12</v>
      </c>
      <c r="H811" s="45">
        <v>20</v>
      </c>
      <c r="I811" s="45">
        <v>34</v>
      </c>
      <c r="J811" s="46">
        <v>1088661.9099999999</v>
      </c>
      <c r="K811" s="15">
        <f t="shared" si="154"/>
        <v>38139</v>
      </c>
      <c r="L811" s="17">
        <f t="shared" si="155"/>
        <v>427</v>
      </c>
      <c r="M811" s="5">
        <f t="shared" si="157"/>
        <v>34</v>
      </c>
      <c r="N811" s="15">
        <f t="shared" si="156"/>
        <v>39173</v>
      </c>
    </row>
    <row r="812" spans="3:14" x14ac:dyDescent="0.2">
      <c r="C812">
        <v>811</v>
      </c>
      <c r="D812" s="2">
        <v>19</v>
      </c>
      <c r="E812" s="44">
        <v>38139</v>
      </c>
      <c r="F812" s="45">
        <v>6</v>
      </c>
      <c r="G812" s="45">
        <v>4</v>
      </c>
      <c r="H812" s="45">
        <v>28</v>
      </c>
      <c r="I812" s="45">
        <v>19</v>
      </c>
      <c r="J812" s="46">
        <v>1226114.67</v>
      </c>
      <c r="K812" s="15">
        <f t="shared" si="154"/>
        <v>38139</v>
      </c>
      <c r="L812" s="17">
        <f t="shared" si="155"/>
        <v>427</v>
      </c>
      <c r="M812" s="5">
        <f t="shared" si="157"/>
        <v>19</v>
      </c>
      <c r="N812" s="15">
        <f t="shared" si="156"/>
        <v>38718</v>
      </c>
    </row>
    <row r="813" spans="3:14" x14ac:dyDescent="0.2">
      <c r="C813">
        <v>812</v>
      </c>
      <c r="D813" s="2">
        <v>33</v>
      </c>
      <c r="E813" s="44">
        <v>38169</v>
      </c>
      <c r="F813" s="45">
        <v>4</v>
      </c>
      <c r="G813" s="45">
        <v>6</v>
      </c>
      <c r="H813" s="45">
        <v>24</v>
      </c>
      <c r="I813" s="45">
        <v>33</v>
      </c>
      <c r="J813" s="46">
        <v>1301143.33</v>
      </c>
      <c r="K813" s="15">
        <f t="shared" si="154"/>
        <v>38169</v>
      </c>
      <c r="L813" s="17">
        <f t="shared" si="155"/>
        <v>426</v>
      </c>
      <c r="M813" s="5">
        <f t="shared" si="157"/>
        <v>33</v>
      </c>
      <c r="N813" s="15">
        <f t="shared" si="156"/>
        <v>39173</v>
      </c>
    </row>
    <row r="814" spans="3:14" x14ac:dyDescent="0.2">
      <c r="C814">
        <v>813</v>
      </c>
      <c r="D814" s="2">
        <v>16</v>
      </c>
      <c r="E814" s="44">
        <v>38169</v>
      </c>
      <c r="F814" s="45">
        <v>16</v>
      </c>
      <c r="G814" s="45">
        <v>22</v>
      </c>
      <c r="H814" s="45">
        <v>12</v>
      </c>
      <c r="I814" s="45">
        <v>16</v>
      </c>
      <c r="J814" s="46">
        <v>1453861.37</v>
      </c>
      <c r="K814" s="15">
        <f t="shared" si="154"/>
        <v>38169</v>
      </c>
      <c r="L814" s="17">
        <f t="shared" si="155"/>
        <v>426</v>
      </c>
      <c r="M814" s="5">
        <f t="shared" si="157"/>
        <v>16</v>
      </c>
      <c r="N814" s="15">
        <f t="shared" si="156"/>
        <v>38657</v>
      </c>
    </row>
    <row r="815" spans="3:14" x14ac:dyDescent="0.2">
      <c r="C815">
        <v>814</v>
      </c>
      <c r="D815" s="2">
        <v>30</v>
      </c>
      <c r="E815" s="44">
        <v>38169</v>
      </c>
      <c r="F815" s="45">
        <v>9</v>
      </c>
      <c r="G815" s="45">
        <v>24</v>
      </c>
      <c r="H815" s="45">
        <v>29</v>
      </c>
      <c r="I815" s="45">
        <v>30</v>
      </c>
      <c r="J815" s="46">
        <v>1257758.3500000001</v>
      </c>
      <c r="K815" s="15">
        <f t="shared" si="154"/>
        <v>38169</v>
      </c>
      <c r="L815" s="17">
        <f t="shared" si="155"/>
        <v>426</v>
      </c>
      <c r="M815" s="5">
        <f t="shared" si="157"/>
        <v>30</v>
      </c>
      <c r="N815" s="15">
        <f t="shared" si="156"/>
        <v>39083</v>
      </c>
    </row>
    <row r="816" spans="3:14" x14ac:dyDescent="0.2">
      <c r="C816">
        <v>815</v>
      </c>
      <c r="D816" s="2">
        <v>30</v>
      </c>
      <c r="E816" s="44">
        <v>38169</v>
      </c>
      <c r="F816" s="45">
        <v>1</v>
      </c>
      <c r="G816" s="45">
        <v>0</v>
      </c>
      <c r="H816" s="45">
        <v>8</v>
      </c>
      <c r="I816" s="45">
        <v>30</v>
      </c>
      <c r="J816" s="46">
        <v>1386159.78</v>
      </c>
      <c r="K816" s="15">
        <f t="shared" si="154"/>
        <v>38169</v>
      </c>
      <c r="L816" s="17">
        <f t="shared" si="155"/>
        <v>426</v>
      </c>
      <c r="M816" s="5">
        <f t="shared" si="157"/>
        <v>30</v>
      </c>
      <c r="N816" s="15">
        <f t="shared" si="156"/>
        <v>39083</v>
      </c>
    </row>
    <row r="817" spans="3:14" x14ac:dyDescent="0.2">
      <c r="C817">
        <v>816</v>
      </c>
      <c r="D817" s="2">
        <v>34</v>
      </c>
      <c r="E817" s="44">
        <v>38169</v>
      </c>
      <c r="F817" s="45">
        <v>11</v>
      </c>
      <c r="G817" s="45">
        <v>21</v>
      </c>
      <c r="H817" s="45">
        <v>15</v>
      </c>
      <c r="I817" s="45">
        <v>34</v>
      </c>
      <c r="J817" s="46">
        <v>678769.6</v>
      </c>
      <c r="K817" s="15">
        <f t="shared" si="154"/>
        <v>38169</v>
      </c>
      <c r="L817" s="17">
        <f t="shared" si="155"/>
        <v>426</v>
      </c>
      <c r="M817" s="5">
        <f t="shared" si="157"/>
        <v>34</v>
      </c>
      <c r="N817" s="15">
        <f t="shared" si="156"/>
        <v>39203</v>
      </c>
    </row>
    <row r="818" spans="3:14" x14ac:dyDescent="0.2">
      <c r="C818">
        <v>817</v>
      </c>
      <c r="D818" s="2">
        <v>30</v>
      </c>
      <c r="E818" s="44">
        <v>38169</v>
      </c>
      <c r="F818" s="45">
        <v>4</v>
      </c>
      <c r="G818" s="45">
        <v>15</v>
      </c>
      <c r="H818" s="45">
        <v>23</v>
      </c>
      <c r="I818" s="45">
        <v>30</v>
      </c>
      <c r="J818" s="46">
        <v>1532823.69</v>
      </c>
      <c r="K818" s="15">
        <f t="shared" si="154"/>
        <v>38169</v>
      </c>
      <c r="L818" s="17">
        <f t="shared" si="155"/>
        <v>426</v>
      </c>
      <c r="M818" s="5">
        <f t="shared" si="157"/>
        <v>30</v>
      </c>
      <c r="N818" s="15">
        <f t="shared" si="156"/>
        <v>39083</v>
      </c>
    </row>
    <row r="819" spans="3:14" x14ac:dyDescent="0.2">
      <c r="C819">
        <v>818</v>
      </c>
      <c r="D819" s="2">
        <v>31</v>
      </c>
      <c r="E819" s="44">
        <v>38169</v>
      </c>
      <c r="F819" s="45">
        <v>4</v>
      </c>
      <c r="G819" s="45">
        <v>36</v>
      </c>
      <c r="H819" s="45">
        <v>13</v>
      </c>
      <c r="I819" s="45">
        <v>31</v>
      </c>
      <c r="J819" s="46">
        <v>648578.96</v>
      </c>
      <c r="K819" s="15">
        <f t="shared" si="154"/>
        <v>38169</v>
      </c>
      <c r="L819" s="17">
        <f t="shared" si="155"/>
        <v>426</v>
      </c>
      <c r="M819" s="5">
        <f t="shared" si="157"/>
        <v>31</v>
      </c>
      <c r="N819" s="15">
        <f t="shared" si="156"/>
        <v>39114</v>
      </c>
    </row>
    <row r="820" spans="3:14" x14ac:dyDescent="0.2">
      <c r="C820">
        <v>819</v>
      </c>
      <c r="D820" s="2">
        <v>28</v>
      </c>
      <c r="E820" s="44">
        <v>38169</v>
      </c>
      <c r="F820" s="45">
        <v>2</v>
      </c>
      <c r="G820" s="45">
        <v>21</v>
      </c>
      <c r="H820" s="45">
        <v>16</v>
      </c>
      <c r="I820" s="45">
        <v>28</v>
      </c>
      <c r="J820" s="46">
        <v>628797.01</v>
      </c>
      <c r="K820" s="15">
        <f t="shared" si="154"/>
        <v>38169</v>
      </c>
      <c r="L820" s="17">
        <f t="shared" si="155"/>
        <v>426</v>
      </c>
      <c r="M820" s="5">
        <f t="shared" si="157"/>
        <v>28</v>
      </c>
      <c r="N820" s="15">
        <f t="shared" si="156"/>
        <v>39022</v>
      </c>
    </row>
    <row r="821" spans="3:14" x14ac:dyDescent="0.2">
      <c r="C821">
        <v>820</v>
      </c>
      <c r="D821" s="2">
        <v>34</v>
      </c>
      <c r="E821" s="44">
        <v>38169</v>
      </c>
      <c r="F821" s="45">
        <v>2</v>
      </c>
      <c r="G821" s="45">
        <v>34</v>
      </c>
      <c r="H821" s="45">
        <v>10</v>
      </c>
      <c r="I821" s="45">
        <v>34</v>
      </c>
      <c r="J821" s="46">
        <v>745827.42</v>
      </c>
      <c r="K821" s="15">
        <f t="shared" si="154"/>
        <v>38169</v>
      </c>
      <c r="L821" s="17">
        <f t="shared" si="155"/>
        <v>426</v>
      </c>
      <c r="M821" s="5">
        <f t="shared" si="157"/>
        <v>34</v>
      </c>
      <c r="N821" s="15">
        <f t="shared" si="156"/>
        <v>39203</v>
      </c>
    </row>
    <row r="822" spans="3:14" x14ac:dyDescent="0.2">
      <c r="C822">
        <v>821</v>
      </c>
      <c r="D822" s="2">
        <v>25</v>
      </c>
      <c r="E822" s="44">
        <v>38169</v>
      </c>
      <c r="F822" s="45">
        <v>3</v>
      </c>
      <c r="G822" s="45">
        <v>12</v>
      </c>
      <c r="H822" s="45">
        <v>1</v>
      </c>
      <c r="I822" s="45">
        <v>25</v>
      </c>
      <c r="J822" s="46">
        <v>636732.98</v>
      </c>
      <c r="K822" s="15">
        <f t="shared" si="154"/>
        <v>38169</v>
      </c>
      <c r="L822" s="17">
        <f t="shared" si="155"/>
        <v>426</v>
      </c>
      <c r="M822" s="5">
        <f t="shared" si="157"/>
        <v>25</v>
      </c>
      <c r="N822" s="15">
        <f t="shared" si="156"/>
        <v>38930</v>
      </c>
    </row>
    <row r="823" spans="3:14" x14ac:dyDescent="0.2">
      <c r="C823">
        <v>822</v>
      </c>
      <c r="D823" s="2">
        <v>17</v>
      </c>
      <c r="E823" s="44">
        <v>38169</v>
      </c>
      <c r="F823" s="45">
        <v>12</v>
      </c>
      <c r="G823" s="45">
        <v>27</v>
      </c>
      <c r="H823" s="45">
        <v>16</v>
      </c>
      <c r="I823" s="45">
        <v>17</v>
      </c>
      <c r="J823" s="46">
        <v>1100942.33</v>
      </c>
      <c r="K823" s="15">
        <f t="shared" si="154"/>
        <v>38169</v>
      </c>
      <c r="L823" s="17">
        <f t="shared" si="155"/>
        <v>426</v>
      </c>
      <c r="M823" s="5">
        <f t="shared" si="157"/>
        <v>17</v>
      </c>
      <c r="N823" s="15">
        <f t="shared" si="156"/>
        <v>38687</v>
      </c>
    </row>
    <row r="824" spans="3:14" x14ac:dyDescent="0.2">
      <c r="C824">
        <v>823</v>
      </c>
      <c r="D824" s="2">
        <v>29</v>
      </c>
      <c r="E824" s="44">
        <v>38169</v>
      </c>
      <c r="F824" s="45">
        <v>5</v>
      </c>
      <c r="G824" s="45">
        <v>9</v>
      </c>
      <c r="H824" s="45">
        <v>16</v>
      </c>
      <c r="I824" s="45">
        <v>29</v>
      </c>
      <c r="J824" s="46">
        <v>1340801.77</v>
      </c>
      <c r="K824" s="15">
        <f t="shared" si="154"/>
        <v>38169</v>
      </c>
      <c r="L824" s="17">
        <f t="shared" si="155"/>
        <v>426</v>
      </c>
      <c r="M824" s="5">
        <f t="shared" si="157"/>
        <v>29</v>
      </c>
      <c r="N824" s="15">
        <f t="shared" si="156"/>
        <v>39052</v>
      </c>
    </row>
    <row r="825" spans="3:14" x14ac:dyDescent="0.2">
      <c r="C825">
        <v>824</v>
      </c>
      <c r="D825" s="2">
        <v>35</v>
      </c>
      <c r="E825" s="44">
        <v>38169</v>
      </c>
      <c r="F825" s="45">
        <v>7</v>
      </c>
      <c r="G825" s="45">
        <v>28</v>
      </c>
      <c r="H825" s="45">
        <v>20</v>
      </c>
      <c r="I825" s="45">
        <v>35</v>
      </c>
      <c r="J825" s="46">
        <v>614363.49</v>
      </c>
      <c r="K825" s="15">
        <f t="shared" si="154"/>
        <v>38169</v>
      </c>
      <c r="L825" s="17">
        <f t="shared" si="155"/>
        <v>426</v>
      </c>
      <c r="M825" s="5">
        <f t="shared" si="157"/>
        <v>35</v>
      </c>
      <c r="N825" s="15">
        <f t="shared" si="156"/>
        <v>39234</v>
      </c>
    </row>
    <row r="826" spans="3:14" x14ac:dyDescent="0.2">
      <c r="C826">
        <v>825</v>
      </c>
      <c r="D826" s="2">
        <v>35</v>
      </c>
      <c r="E826" s="44">
        <v>38169</v>
      </c>
      <c r="F826" s="45">
        <v>11</v>
      </c>
      <c r="G826" s="45">
        <v>36</v>
      </c>
      <c r="H826" s="45">
        <v>9</v>
      </c>
      <c r="I826" s="45">
        <v>35</v>
      </c>
      <c r="J826" s="46">
        <v>912959.85</v>
      </c>
      <c r="K826" s="15">
        <f t="shared" si="154"/>
        <v>38169</v>
      </c>
      <c r="L826" s="17">
        <f t="shared" si="155"/>
        <v>426</v>
      </c>
      <c r="M826" s="5">
        <f t="shared" si="157"/>
        <v>35</v>
      </c>
      <c r="N826" s="15">
        <f t="shared" si="156"/>
        <v>39234</v>
      </c>
    </row>
    <row r="827" spans="3:14" x14ac:dyDescent="0.2">
      <c r="C827">
        <v>826</v>
      </c>
      <c r="D827" s="2">
        <v>14</v>
      </c>
      <c r="E827" s="44">
        <v>38169</v>
      </c>
      <c r="F827" s="45">
        <v>2</v>
      </c>
      <c r="G827" s="45">
        <v>22</v>
      </c>
      <c r="H827" s="45">
        <v>13</v>
      </c>
      <c r="I827" s="45">
        <v>14</v>
      </c>
      <c r="J827" s="46">
        <v>1557618.65</v>
      </c>
      <c r="K827" s="15">
        <f t="shared" si="154"/>
        <v>38169</v>
      </c>
      <c r="L827" s="17">
        <f t="shared" si="155"/>
        <v>426</v>
      </c>
      <c r="M827" s="5">
        <f t="shared" si="157"/>
        <v>14</v>
      </c>
      <c r="N827" s="15">
        <f t="shared" si="156"/>
        <v>38596</v>
      </c>
    </row>
    <row r="828" spans="3:14" x14ac:dyDescent="0.2">
      <c r="C828">
        <v>827</v>
      </c>
      <c r="D828" s="2">
        <v>36</v>
      </c>
      <c r="E828" s="44">
        <v>38169</v>
      </c>
      <c r="F828" s="45">
        <v>6</v>
      </c>
      <c r="G828" s="45">
        <v>30</v>
      </c>
      <c r="H828" s="45">
        <v>25</v>
      </c>
      <c r="I828" s="45">
        <v>36</v>
      </c>
      <c r="J828" s="46">
        <v>1497407.31</v>
      </c>
      <c r="K828" s="15">
        <f t="shared" si="154"/>
        <v>38169</v>
      </c>
      <c r="L828" s="17">
        <f t="shared" si="155"/>
        <v>426</v>
      </c>
      <c r="M828" s="5">
        <f t="shared" si="157"/>
        <v>36</v>
      </c>
      <c r="N828" s="15">
        <f t="shared" si="156"/>
        <v>39264</v>
      </c>
    </row>
    <row r="829" spans="3:14" x14ac:dyDescent="0.2">
      <c r="C829">
        <v>828</v>
      </c>
      <c r="D829" s="2">
        <v>33</v>
      </c>
      <c r="E829" s="44">
        <v>38169</v>
      </c>
      <c r="F829" s="45">
        <v>34</v>
      </c>
      <c r="G829" s="45">
        <v>32</v>
      </c>
      <c r="H829" s="45">
        <v>11</v>
      </c>
      <c r="I829" s="45">
        <v>33</v>
      </c>
      <c r="J829" s="46">
        <v>632232.06999999995</v>
      </c>
      <c r="K829" s="15">
        <f t="shared" si="154"/>
        <v>38169</v>
      </c>
      <c r="L829" s="17">
        <f t="shared" si="155"/>
        <v>426</v>
      </c>
      <c r="M829" s="5">
        <f t="shared" si="157"/>
        <v>33</v>
      </c>
      <c r="N829" s="15">
        <f t="shared" si="156"/>
        <v>39173</v>
      </c>
    </row>
    <row r="830" spans="3:14" x14ac:dyDescent="0.2">
      <c r="C830">
        <v>829</v>
      </c>
      <c r="D830" s="2">
        <v>31</v>
      </c>
      <c r="E830" s="44">
        <v>38200</v>
      </c>
      <c r="F830" s="45">
        <v>1</v>
      </c>
      <c r="G830" s="45">
        <v>7</v>
      </c>
      <c r="H830" s="45">
        <v>19</v>
      </c>
      <c r="I830" s="45">
        <v>31</v>
      </c>
      <c r="J830" s="46">
        <v>784887.08</v>
      </c>
      <c r="K830" s="15">
        <f t="shared" si="154"/>
        <v>38200</v>
      </c>
      <c r="L830" s="17">
        <f t="shared" si="155"/>
        <v>425</v>
      </c>
      <c r="M830" s="5">
        <f t="shared" si="157"/>
        <v>31</v>
      </c>
      <c r="N830" s="15">
        <f t="shared" si="156"/>
        <v>39142</v>
      </c>
    </row>
    <row r="831" spans="3:14" x14ac:dyDescent="0.2">
      <c r="C831">
        <v>830</v>
      </c>
      <c r="D831" s="2">
        <v>19</v>
      </c>
      <c r="E831" s="44">
        <v>38200</v>
      </c>
      <c r="F831" s="45">
        <v>4</v>
      </c>
      <c r="G831" s="45">
        <v>19</v>
      </c>
      <c r="H831" s="45">
        <v>7</v>
      </c>
      <c r="I831" s="45">
        <v>19</v>
      </c>
      <c r="J831" s="46">
        <v>1330422.32</v>
      </c>
      <c r="K831" s="15">
        <f t="shared" si="154"/>
        <v>38200</v>
      </c>
      <c r="L831" s="17">
        <f t="shared" si="155"/>
        <v>425</v>
      </c>
      <c r="M831" s="5">
        <f t="shared" si="157"/>
        <v>19</v>
      </c>
      <c r="N831" s="15">
        <f t="shared" si="156"/>
        <v>38777</v>
      </c>
    </row>
    <row r="832" spans="3:14" x14ac:dyDescent="0.2">
      <c r="C832">
        <v>831</v>
      </c>
      <c r="D832" s="2">
        <v>5</v>
      </c>
      <c r="E832" s="44">
        <v>38200</v>
      </c>
      <c r="F832" s="45">
        <v>3</v>
      </c>
      <c r="G832" s="45">
        <v>9</v>
      </c>
      <c r="H832" s="45">
        <v>21</v>
      </c>
      <c r="I832" s="45">
        <v>5</v>
      </c>
      <c r="J832" s="46">
        <v>1382561.51</v>
      </c>
      <c r="K832" s="15">
        <f t="shared" si="154"/>
        <v>38200</v>
      </c>
      <c r="L832" s="17">
        <f t="shared" si="155"/>
        <v>425</v>
      </c>
      <c r="M832" s="5">
        <f t="shared" si="157"/>
        <v>5</v>
      </c>
      <c r="N832" s="15">
        <f t="shared" si="156"/>
        <v>38353</v>
      </c>
    </row>
    <row r="833" spans="3:14" x14ac:dyDescent="0.2">
      <c r="C833">
        <v>832</v>
      </c>
      <c r="D833" s="2">
        <v>34</v>
      </c>
      <c r="E833" s="44">
        <v>38200</v>
      </c>
      <c r="F833" s="45">
        <v>10</v>
      </c>
      <c r="G833" s="45">
        <v>12</v>
      </c>
      <c r="H833" s="45">
        <v>27</v>
      </c>
      <c r="I833" s="45">
        <v>34</v>
      </c>
      <c r="J833" s="46">
        <v>1679518.01</v>
      </c>
      <c r="K833" s="15">
        <f t="shared" si="154"/>
        <v>38200</v>
      </c>
      <c r="L833" s="17">
        <f t="shared" si="155"/>
        <v>425</v>
      </c>
      <c r="M833" s="5">
        <f t="shared" si="157"/>
        <v>34</v>
      </c>
      <c r="N833" s="15">
        <f t="shared" si="156"/>
        <v>39234</v>
      </c>
    </row>
    <row r="834" spans="3:14" x14ac:dyDescent="0.2">
      <c r="C834">
        <v>833</v>
      </c>
      <c r="D834" s="2">
        <v>26</v>
      </c>
      <c r="E834" s="44">
        <v>38200</v>
      </c>
      <c r="F834" s="45">
        <v>29</v>
      </c>
      <c r="G834" s="45">
        <v>5</v>
      </c>
      <c r="H834" s="45">
        <v>32</v>
      </c>
      <c r="I834" s="45">
        <v>26</v>
      </c>
      <c r="J834" s="46">
        <v>1681510.16</v>
      </c>
      <c r="K834" s="15">
        <f t="shared" ref="K834:K897" si="158">DATE(YEAR(E834),MONTH(E834),1)</f>
        <v>38200</v>
      </c>
      <c r="L834" s="17">
        <f t="shared" ref="L834:L897" si="159">ROUND(($B$3-K834)/365.25*12,0)</f>
        <v>425</v>
      </c>
      <c r="M834" s="5">
        <f t="shared" si="157"/>
        <v>26</v>
      </c>
      <c r="N834" s="15">
        <f t="shared" ref="N834:N897" si="160">EDATE(E834,D834)</f>
        <v>38991</v>
      </c>
    </row>
    <row r="835" spans="3:14" x14ac:dyDescent="0.2">
      <c r="C835">
        <v>834</v>
      </c>
      <c r="D835" s="2">
        <v>33</v>
      </c>
      <c r="E835" s="44">
        <v>38200</v>
      </c>
      <c r="F835" s="45">
        <v>3</v>
      </c>
      <c r="G835" s="45">
        <v>22</v>
      </c>
      <c r="H835" s="45">
        <v>15</v>
      </c>
      <c r="I835" s="45">
        <v>33</v>
      </c>
      <c r="J835" s="46">
        <v>668835.87</v>
      </c>
      <c r="K835" s="15">
        <f t="shared" si="158"/>
        <v>38200</v>
      </c>
      <c r="L835" s="17">
        <f t="shared" si="159"/>
        <v>425</v>
      </c>
      <c r="M835" s="5">
        <f t="shared" ref="M835:M898" si="161">ROUND((N835-K835)/365.25*12,0)</f>
        <v>33</v>
      </c>
      <c r="N835" s="15">
        <f t="shared" si="160"/>
        <v>39203</v>
      </c>
    </row>
    <row r="836" spans="3:14" x14ac:dyDescent="0.2">
      <c r="C836">
        <v>835</v>
      </c>
      <c r="D836" s="2">
        <v>31</v>
      </c>
      <c r="E836" s="44">
        <v>38200</v>
      </c>
      <c r="F836" s="45">
        <v>2</v>
      </c>
      <c r="G836" s="45">
        <v>29</v>
      </c>
      <c r="H836" s="45">
        <v>14</v>
      </c>
      <c r="I836" s="45">
        <v>31</v>
      </c>
      <c r="J836" s="46">
        <v>892760.35</v>
      </c>
      <c r="K836" s="15">
        <f t="shared" si="158"/>
        <v>38200</v>
      </c>
      <c r="L836" s="17">
        <f t="shared" si="159"/>
        <v>425</v>
      </c>
      <c r="M836" s="5">
        <f t="shared" si="161"/>
        <v>31</v>
      </c>
      <c r="N836" s="15">
        <f t="shared" si="160"/>
        <v>39142</v>
      </c>
    </row>
    <row r="837" spans="3:14" x14ac:dyDescent="0.2">
      <c r="C837">
        <v>836</v>
      </c>
      <c r="D837" s="2">
        <v>31</v>
      </c>
      <c r="E837" s="44">
        <v>38200</v>
      </c>
      <c r="F837" s="45">
        <v>3</v>
      </c>
      <c r="G837" s="45">
        <v>16</v>
      </c>
      <c r="H837" s="45">
        <v>21</v>
      </c>
      <c r="I837" s="45">
        <v>31</v>
      </c>
      <c r="J837" s="46">
        <v>1067577.75</v>
      </c>
      <c r="K837" s="15">
        <f t="shared" si="158"/>
        <v>38200</v>
      </c>
      <c r="L837" s="17">
        <f t="shared" si="159"/>
        <v>425</v>
      </c>
      <c r="M837" s="5">
        <f t="shared" si="161"/>
        <v>31</v>
      </c>
      <c r="N837" s="15">
        <f t="shared" si="160"/>
        <v>39142</v>
      </c>
    </row>
    <row r="838" spans="3:14" x14ac:dyDescent="0.2">
      <c r="C838">
        <v>837</v>
      </c>
      <c r="D838" s="2">
        <v>34</v>
      </c>
      <c r="E838" s="44">
        <v>38200</v>
      </c>
      <c r="F838" s="45">
        <v>3</v>
      </c>
      <c r="G838" s="45">
        <v>5</v>
      </c>
      <c r="H838" s="45">
        <v>11</v>
      </c>
      <c r="I838" s="45">
        <v>34</v>
      </c>
      <c r="J838" s="46">
        <v>675286.15</v>
      </c>
      <c r="K838" s="15">
        <f t="shared" si="158"/>
        <v>38200</v>
      </c>
      <c r="L838" s="17">
        <f t="shared" si="159"/>
        <v>425</v>
      </c>
      <c r="M838" s="5">
        <f t="shared" si="161"/>
        <v>34</v>
      </c>
      <c r="N838" s="15">
        <f t="shared" si="160"/>
        <v>39234</v>
      </c>
    </row>
    <row r="839" spans="3:14" x14ac:dyDescent="0.2">
      <c r="C839">
        <v>838</v>
      </c>
      <c r="D839" s="2">
        <v>35</v>
      </c>
      <c r="E839" s="44">
        <v>38200</v>
      </c>
      <c r="F839" s="45">
        <v>1</v>
      </c>
      <c r="G839" s="45">
        <v>13</v>
      </c>
      <c r="H839" s="45">
        <v>24</v>
      </c>
      <c r="I839" s="45">
        <v>35</v>
      </c>
      <c r="J839" s="46">
        <v>1559687.35</v>
      </c>
      <c r="K839" s="15">
        <f t="shared" si="158"/>
        <v>38200</v>
      </c>
      <c r="L839" s="17">
        <f t="shared" si="159"/>
        <v>425</v>
      </c>
      <c r="M839" s="5">
        <f t="shared" si="161"/>
        <v>35</v>
      </c>
      <c r="N839" s="15">
        <f t="shared" si="160"/>
        <v>39264</v>
      </c>
    </row>
    <row r="840" spans="3:14" x14ac:dyDescent="0.2">
      <c r="C840">
        <v>839</v>
      </c>
      <c r="D840" s="2">
        <v>20</v>
      </c>
      <c r="E840" s="44">
        <v>38200</v>
      </c>
      <c r="F840" s="45">
        <v>10</v>
      </c>
      <c r="G840" s="45">
        <v>33</v>
      </c>
      <c r="H840" s="45">
        <v>11</v>
      </c>
      <c r="I840" s="45">
        <v>20</v>
      </c>
      <c r="J840" s="46">
        <v>1329295.69</v>
      </c>
      <c r="K840" s="15">
        <f t="shared" si="158"/>
        <v>38200</v>
      </c>
      <c r="L840" s="17">
        <f t="shared" si="159"/>
        <v>425</v>
      </c>
      <c r="M840" s="5">
        <f t="shared" si="161"/>
        <v>20</v>
      </c>
      <c r="N840" s="15">
        <f t="shared" si="160"/>
        <v>38808</v>
      </c>
    </row>
    <row r="841" spans="3:14" x14ac:dyDescent="0.2">
      <c r="C841">
        <v>840</v>
      </c>
      <c r="D841" s="2">
        <v>36</v>
      </c>
      <c r="E841" s="44">
        <v>38200</v>
      </c>
      <c r="F841" s="45">
        <v>9</v>
      </c>
      <c r="G841" s="45">
        <v>27</v>
      </c>
      <c r="H841" s="45">
        <v>35</v>
      </c>
      <c r="I841" s="45">
        <v>36</v>
      </c>
      <c r="J841" s="46">
        <v>1613599.22</v>
      </c>
      <c r="K841" s="15">
        <f t="shared" si="158"/>
        <v>38200</v>
      </c>
      <c r="L841" s="17">
        <f t="shared" si="159"/>
        <v>425</v>
      </c>
      <c r="M841" s="5">
        <f t="shared" si="161"/>
        <v>36</v>
      </c>
      <c r="N841" s="15">
        <f t="shared" si="160"/>
        <v>39295</v>
      </c>
    </row>
    <row r="842" spans="3:14" x14ac:dyDescent="0.2">
      <c r="C842">
        <v>841</v>
      </c>
      <c r="D842" s="2">
        <v>31</v>
      </c>
      <c r="E842" s="44">
        <v>38200</v>
      </c>
      <c r="F842" s="45">
        <v>1</v>
      </c>
      <c r="G842" s="45">
        <v>31</v>
      </c>
      <c r="H842" s="45">
        <v>17</v>
      </c>
      <c r="I842" s="45">
        <v>31</v>
      </c>
      <c r="J842" s="46">
        <v>585482.92000000004</v>
      </c>
      <c r="K842" s="15">
        <f t="shared" si="158"/>
        <v>38200</v>
      </c>
      <c r="L842" s="17">
        <f t="shared" si="159"/>
        <v>425</v>
      </c>
      <c r="M842" s="5">
        <f t="shared" si="161"/>
        <v>31</v>
      </c>
      <c r="N842" s="15">
        <f t="shared" si="160"/>
        <v>39142</v>
      </c>
    </row>
    <row r="843" spans="3:14" x14ac:dyDescent="0.2">
      <c r="C843">
        <v>842</v>
      </c>
      <c r="D843" s="2">
        <v>33</v>
      </c>
      <c r="E843" s="44">
        <v>38200</v>
      </c>
      <c r="F843" s="45">
        <v>2</v>
      </c>
      <c r="G843" s="45">
        <v>15</v>
      </c>
      <c r="H843" s="45">
        <v>15</v>
      </c>
      <c r="I843" s="45">
        <v>33</v>
      </c>
      <c r="J843" s="46">
        <v>756494.98</v>
      </c>
      <c r="K843" s="15">
        <f t="shared" si="158"/>
        <v>38200</v>
      </c>
      <c r="L843" s="17">
        <f t="shared" si="159"/>
        <v>425</v>
      </c>
      <c r="M843" s="5">
        <f t="shared" si="161"/>
        <v>33</v>
      </c>
      <c r="N843" s="15">
        <f t="shared" si="160"/>
        <v>39203</v>
      </c>
    </row>
    <row r="844" spans="3:14" x14ac:dyDescent="0.2">
      <c r="C844">
        <v>843</v>
      </c>
      <c r="D844" s="2">
        <v>20</v>
      </c>
      <c r="E844" s="44">
        <v>38231</v>
      </c>
      <c r="F844" s="45">
        <v>6</v>
      </c>
      <c r="G844" s="45">
        <v>13</v>
      </c>
      <c r="H844" s="45">
        <v>11</v>
      </c>
      <c r="I844" s="45">
        <v>20</v>
      </c>
      <c r="J844" s="46">
        <v>1026173.65</v>
      </c>
      <c r="K844" s="15">
        <f t="shared" si="158"/>
        <v>38231</v>
      </c>
      <c r="L844" s="17">
        <f t="shared" si="159"/>
        <v>424</v>
      </c>
      <c r="M844" s="5">
        <f t="shared" si="161"/>
        <v>20</v>
      </c>
      <c r="N844" s="15">
        <f t="shared" si="160"/>
        <v>38838</v>
      </c>
    </row>
    <row r="845" spans="3:14" x14ac:dyDescent="0.2">
      <c r="C845">
        <v>844</v>
      </c>
      <c r="D845" s="2">
        <v>35</v>
      </c>
      <c r="E845" s="44">
        <v>38231</v>
      </c>
      <c r="F845" s="45">
        <v>12</v>
      </c>
      <c r="G845" s="45">
        <v>1</v>
      </c>
      <c r="H845" s="45">
        <v>15</v>
      </c>
      <c r="I845" s="45">
        <v>35</v>
      </c>
      <c r="J845" s="46">
        <v>963979.15</v>
      </c>
      <c r="K845" s="15">
        <f t="shared" si="158"/>
        <v>38231</v>
      </c>
      <c r="L845" s="17">
        <f t="shared" si="159"/>
        <v>424</v>
      </c>
      <c r="M845" s="5">
        <f t="shared" si="161"/>
        <v>35</v>
      </c>
      <c r="N845" s="15">
        <f t="shared" si="160"/>
        <v>39295</v>
      </c>
    </row>
    <row r="846" spans="3:14" x14ac:dyDescent="0.2">
      <c r="C846">
        <v>845</v>
      </c>
      <c r="D846" s="2">
        <v>34</v>
      </c>
      <c r="E846" s="44">
        <v>38231</v>
      </c>
      <c r="F846" s="45">
        <v>18</v>
      </c>
      <c r="G846" s="45">
        <v>2</v>
      </c>
      <c r="H846" s="45">
        <v>10</v>
      </c>
      <c r="I846" s="45">
        <v>34</v>
      </c>
      <c r="J846" s="46">
        <v>1070255.3400000001</v>
      </c>
      <c r="K846" s="15">
        <f t="shared" si="158"/>
        <v>38231</v>
      </c>
      <c r="L846" s="17">
        <f t="shared" si="159"/>
        <v>424</v>
      </c>
      <c r="M846" s="5">
        <f t="shared" si="161"/>
        <v>34</v>
      </c>
      <c r="N846" s="15">
        <f t="shared" si="160"/>
        <v>39264</v>
      </c>
    </row>
    <row r="847" spans="3:14" x14ac:dyDescent="0.2">
      <c r="C847">
        <v>846</v>
      </c>
      <c r="D847" s="2">
        <v>34</v>
      </c>
      <c r="E847" s="44">
        <v>38231</v>
      </c>
      <c r="F847" s="45">
        <v>4</v>
      </c>
      <c r="G847" s="45">
        <v>25</v>
      </c>
      <c r="H847" s="45">
        <v>13</v>
      </c>
      <c r="I847" s="45">
        <v>34</v>
      </c>
      <c r="J847" s="46">
        <v>1450950.81</v>
      </c>
      <c r="K847" s="15">
        <f t="shared" si="158"/>
        <v>38231</v>
      </c>
      <c r="L847" s="17">
        <f t="shared" si="159"/>
        <v>424</v>
      </c>
      <c r="M847" s="5">
        <f t="shared" si="161"/>
        <v>34</v>
      </c>
      <c r="N847" s="15">
        <f t="shared" si="160"/>
        <v>39264</v>
      </c>
    </row>
    <row r="848" spans="3:14" x14ac:dyDescent="0.2">
      <c r="C848">
        <v>847</v>
      </c>
      <c r="D848" s="2">
        <v>32</v>
      </c>
      <c r="E848" s="44">
        <v>38231</v>
      </c>
      <c r="F848" s="45">
        <v>9</v>
      </c>
      <c r="G848" s="45">
        <v>5</v>
      </c>
      <c r="H848" s="45">
        <v>13</v>
      </c>
      <c r="I848" s="45">
        <v>32</v>
      </c>
      <c r="J848" s="46">
        <v>1315609.49</v>
      </c>
      <c r="K848" s="15">
        <f t="shared" si="158"/>
        <v>38231</v>
      </c>
      <c r="L848" s="17">
        <f t="shared" si="159"/>
        <v>424</v>
      </c>
      <c r="M848" s="5">
        <f t="shared" si="161"/>
        <v>32</v>
      </c>
      <c r="N848" s="15">
        <f t="shared" si="160"/>
        <v>39203</v>
      </c>
    </row>
    <row r="849" spans="3:14" x14ac:dyDescent="0.2">
      <c r="C849">
        <v>848</v>
      </c>
      <c r="D849" s="2">
        <v>33</v>
      </c>
      <c r="E849" s="44">
        <v>38231</v>
      </c>
      <c r="F849" s="45">
        <v>24</v>
      </c>
      <c r="G849" s="45">
        <v>13</v>
      </c>
      <c r="H849" s="45">
        <v>21</v>
      </c>
      <c r="I849" s="45">
        <v>33</v>
      </c>
      <c r="J849" s="46">
        <v>873248.51</v>
      </c>
      <c r="K849" s="15">
        <f t="shared" si="158"/>
        <v>38231</v>
      </c>
      <c r="L849" s="17">
        <f t="shared" si="159"/>
        <v>424</v>
      </c>
      <c r="M849" s="5">
        <f t="shared" si="161"/>
        <v>33</v>
      </c>
      <c r="N849" s="15">
        <f t="shared" si="160"/>
        <v>39234</v>
      </c>
    </row>
    <row r="850" spans="3:14" x14ac:dyDescent="0.2">
      <c r="C850">
        <v>849</v>
      </c>
      <c r="D850" s="2">
        <v>30</v>
      </c>
      <c r="E850" s="44">
        <v>38231</v>
      </c>
      <c r="F850" s="45">
        <v>2</v>
      </c>
      <c r="G850" s="45">
        <v>35</v>
      </c>
      <c r="H850" s="45">
        <v>33</v>
      </c>
      <c r="I850" s="45">
        <v>30</v>
      </c>
      <c r="J850" s="46">
        <v>636814.01</v>
      </c>
      <c r="K850" s="15">
        <f t="shared" si="158"/>
        <v>38231</v>
      </c>
      <c r="L850" s="17">
        <f t="shared" si="159"/>
        <v>424</v>
      </c>
      <c r="M850" s="5">
        <f t="shared" si="161"/>
        <v>30</v>
      </c>
      <c r="N850" s="15">
        <f t="shared" si="160"/>
        <v>39142</v>
      </c>
    </row>
    <row r="851" spans="3:14" x14ac:dyDescent="0.2">
      <c r="C851">
        <v>850</v>
      </c>
      <c r="D851" s="2">
        <v>30</v>
      </c>
      <c r="E851" s="44">
        <v>38231</v>
      </c>
      <c r="F851" s="45">
        <v>6</v>
      </c>
      <c r="G851" s="45">
        <v>14</v>
      </c>
      <c r="H851" s="45">
        <v>2</v>
      </c>
      <c r="I851" s="45">
        <v>30</v>
      </c>
      <c r="J851" s="46">
        <v>922011.2</v>
      </c>
      <c r="K851" s="15">
        <f t="shared" si="158"/>
        <v>38231</v>
      </c>
      <c r="L851" s="17">
        <f t="shared" si="159"/>
        <v>424</v>
      </c>
      <c r="M851" s="5">
        <f t="shared" si="161"/>
        <v>30</v>
      </c>
      <c r="N851" s="15">
        <f t="shared" si="160"/>
        <v>39142</v>
      </c>
    </row>
    <row r="852" spans="3:14" x14ac:dyDescent="0.2">
      <c r="C852">
        <v>851</v>
      </c>
      <c r="D852" s="2">
        <v>30</v>
      </c>
      <c r="E852" s="44">
        <v>38231</v>
      </c>
      <c r="F852" s="45">
        <v>4</v>
      </c>
      <c r="G852" s="45">
        <v>17</v>
      </c>
      <c r="H852" s="45">
        <v>23</v>
      </c>
      <c r="I852" s="45">
        <v>30</v>
      </c>
      <c r="J852" s="46">
        <v>1501037.08</v>
      </c>
      <c r="K852" s="15">
        <f t="shared" si="158"/>
        <v>38231</v>
      </c>
      <c r="L852" s="17">
        <f t="shared" si="159"/>
        <v>424</v>
      </c>
      <c r="M852" s="5">
        <f t="shared" si="161"/>
        <v>30</v>
      </c>
      <c r="N852" s="15">
        <f t="shared" si="160"/>
        <v>39142</v>
      </c>
    </row>
    <row r="853" spans="3:14" x14ac:dyDescent="0.2">
      <c r="C853">
        <v>852</v>
      </c>
      <c r="D853" s="2">
        <v>35</v>
      </c>
      <c r="E853" s="44">
        <v>38231</v>
      </c>
      <c r="F853" s="45">
        <v>13</v>
      </c>
      <c r="G853" s="45">
        <v>1</v>
      </c>
      <c r="H853" s="45">
        <v>4</v>
      </c>
      <c r="I853" s="45">
        <v>35</v>
      </c>
      <c r="J853" s="46">
        <v>1431195.88</v>
      </c>
      <c r="K853" s="15">
        <f t="shared" si="158"/>
        <v>38231</v>
      </c>
      <c r="L853" s="17">
        <f t="shared" si="159"/>
        <v>424</v>
      </c>
      <c r="M853" s="5">
        <f t="shared" si="161"/>
        <v>35</v>
      </c>
      <c r="N853" s="15">
        <f t="shared" si="160"/>
        <v>39295</v>
      </c>
    </row>
    <row r="854" spans="3:14" x14ac:dyDescent="0.2">
      <c r="C854">
        <v>853</v>
      </c>
      <c r="D854" s="2">
        <v>29</v>
      </c>
      <c r="E854" s="44">
        <v>38231</v>
      </c>
      <c r="F854" s="45">
        <v>30</v>
      </c>
      <c r="G854" s="45">
        <v>31</v>
      </c>
      <c r="H854" s="45">
        <v>24</v>
      </c>
      <c r="I854" s="45">
        <v>29</v>
      </c>
      <c r="J854" s="46">
        <v>1570464.08</v>
      </c>
      <c r="K854" s="15">
        <f t="shared" si="158"/>
        <v>38231</v>
      </c>
      <c r="L854" s="17">
        <f t="shared" si="159"/>
        <v>424</v>
      </c>
      <c r="M854" s="5">
        <f t="shared" si="161"/>
        <v>29</v>
      </c>
      <c r="N854" s="15">
        <f t="shared" si="160"/>
        <v>39114</v>
      </c>
    </row>
    <row r="855" spans="3:14" x14ac:dyDescent="0.2">
      <c r="C855">
        <v>854</v>
      </c>
      <c r="D855" s="2">
        <v>18</v>
      </c>
      <c r="E855" s="44">
        <v>38231</v>
      </c>
      <c r="F855" s="45">
        <v>12</v>
      </c>
      <c r="G855" s="45">
        <v>33</v>
      </c>
      <c r="H855" s="45">
        <v>14</v>
      </c>
      <c r="I855" s="45">
        <v>18</v>
      </c>
      <c r="J855" s="46">
        <v>1307958.28</v>
      </c>
      <c r="K855" s="15">
        <f t="shared" si="158"/>
        <v>38231</v>
      </c>
      <c r="L855" s="17">
        <f t="shared" si="159"/>
        <v>424</v>
      </c>
      <c r="M855" s="5">
        <f t="shared" si="161"/>
        <v>18</v>
      </c>
      <c r="N855" s="15">
        <f t="shared" si="160"/>
        <v>38777</v>
      </c>
    </row>
    <row r="856" spans="3:14" x14ac:dyDescent="0.2">
      <c r="C856">
        <v>855</v>
      </c>
      <c r="D856" s="2">
        <v>27</v>
      </c>
      <c r="E856" s="44">
        <v>38231</v>
      </c>
      <c r="F856" s="45">
        <v>2</v>
      </c>
      <c r="G856" s="45">
        <v>31</v>
      </c>
      <c r="H856" s="45">
        <v>10</v>
      </c>
      <c r="I856" s="45">
        <v>27</v>
      </c>
      <c r="J856" s="46">
        <v>1309980.83</v>
      </c>
      <c r="K856" s="15">
        <f t="shared" si="158"/>
        <v>38231</v>
      </c>
      <c r="L856" s="17">
        <f t="shared" si="159"/>
        <v>424</v>
      </c>
      <c r="M856" s="5">
        <f t="shared" si="161"/>
        <v>27</v>
      </c>
      <c r="N856" s="15">
        <f t="shared" si="160"/>
        <v>39052</v>
      </c>
    </row>
    <row r="857" spans="3:14" x14ac:dyDescent="0.2">
      <c r="C857">
        <v>856</v>
      </c>
      <c r="D857" s="2">
        <v>28</v>
      </c>
      <c r="E857" s="44">
        <v>38231</v>
      </c>
      <c r="F857" s="45">
        <v>1</v>
      </c>
      <c r="G857" s="45">
        <v>21</v>
      </c>
      <c r="H857" s="45">
        <v>24</v>
      </c>
      <c r="I857" s="45">
        <v>28</v>
      </c>
      <c r="J857" s="46">
        <v>814099.66</v>
      </c>
      <c r="K857" s="15">
        <f t="shared" si="158"/>
        <v>38231</v>
      </c>
      <c r="L857" s="17">
        <f t="shared" si="159"/>
        <v>424</v>
      </c>
      <c r="M857" s="5">
        <f t="shared" si="161"/>
        <v>28</v>
      </c>
      <c r="N857" s="15">
        <f t="shared" si="160"/>
        <v>39083</v>
      </c>
    </row>
    <row r="858" spans="3:14" x14ac:dyDescent="0.2">
      <c r="C858">
        <v>857</v>
      </c>
      <c r="D858" s="2">
        <v>36</v>
      </c>
      <c r="E858" s="44">
        <v>38231</v>
      </c>
      <c r="F858" s="45">
        <v>3</v>
      </c>
      <c r="G858" s="45">
        <v>14</v>
      </c>
      <c r="H858" s="45">
        <v>23</v>
      </c>
      <c r="I858" s="45">
        <v>36</v>
      </c>
      <c r="J858" s="46">
        <v>1300870.97</v>
      </c>
      <c r="K858" s="15">
        <f t="shared" si="158"/>
        <v>38231</v>
      </c>
      <c r="L858" s="17">
        <f t="shared" si="159"/>
        <v>424</v>
      </c>
      <c r="M858" s="5">
        <f t="shared" si="161"/>
        <v>36</v>
      </c>
      <c r="N858" s="15">
        <f t="shared" si="160"/>
        <v>39326</v>
      </c>
    </row>
    <row r="859" spans="3:14" x14ac:dyDescent="0.2">
      <c r="C859">
        <v>858</v>
      </c>
      <c r="D859" s="2">
        <v>29</v>
      </c>
      <c r="E859" s="44">
        <v>38231</v>
      </c>
      <c r="F859" s="45">
        <v>9</v>
      </c>
      <c r="G859" s="45">
        <v>35</v>
      </c>
      <c r="H859" s="45">
        <v>9</v>
      </c>
      <c r="I859" s="45">
        <v>29</v>
      </c>
      <c r="J859" s="46">
        <v>913330.14</v>
      </c>
      <c r="K859" s="15">
        <f t="shared" si="158"/>
        <v>38231</v>
      </c>
      <c r="L859" s="17">
        <f t="shared" si="159"/>
        <v>424</v>
      </c>
      <c r="M859" s="5">
        <f t="shared" si="161"/>
        <v>29</v>
      </c>
      <c r="N859" s="15">
        <f t="shared" si="160"/>
        <v>39114</v>
      </c>
    </row>
    <row r="860" spans="3:14" x14ac:dyDescent="0.2">
      <c r="C860">
        <v>859</v>
      </c>
      <c r="D860" s="2">
        <v>30</v>
      </c>
      <c r="E860" s="44">
        <v>38231</v>
      </c>
      <c r="F860" s="45">
        <v>16</v>
      </c>
      <c r="G860" s="45">
        <v>0</v>
      </c>
      <c r="H860" s="45">
        <v>13</v>
      </c>
      <c r="I860" s="45">
        <v>30</v>
      </c>
      <c r="J860" s="46">
        <v>563568.15</v>
      </c>
      <c r="K860" s="15">
        <f t="shared" si="158"/>
        <v>38231</v>
      </c>
      <c r="L860" s="17">
        <f t="shared" si="159"/>
        <v>424</v>
      </c>
      <c r="M860" s="5">
        <f t="shared" si="161"/>
        <v>30</v>
      </c>
      <c r="N860" s="15">
        <f t="shared" si="160"/>
        <v>39142</v>
      </c>
    </row>
    <row r="861" spans="3:14" x14ac:dyDescent="0.2">
      <c r="C861">
        <v>860</v>
      </c>
      <c r="D861" s="2">
        <v>36</v>
      </c>
      <c r="E861" s="44">
        <v>38261</v>
      </c>
      <c r="F861" s="45">
        <v>31</v>
      </c>
      <c r="G861" s="45">
        <v>31</v>
      </c>
      <c r="H861" s="45">
        <v>17</v>
      </c>
      <c r="I861" s="45">
        <v>36</v>
      </c>
      <c r="J861" s="46">
        <v>902885.41</v>
      </c>
      <c r="K861" s="15">
        <f t="shared" si="158"/>
        <v>38261</v>
      </c>
      <c r="L861" s="17">
        <f t="shared" si="159"/>
        <v>423</v>
      </c>
      <c r="M861" s="5">
        <f t="shared" si="161"/>
        <v>36</v>
      </c>
      <c r="N861" s="15">
        <f t="shared" si="160"/>
        <v>39356</v>
      </c>
    </row>
    <row r="862" spans="3:14" x14ac:dyDescent="0.2">
      <c r="C862">
        <v>861</v>
      </c>
      <c r="D862" s="2">
        <v>30</v>
      </c>
      <c r="E862" s="44">
        <v>38261</v>
      </c>
      <c r="F862" s="45">
        <v>7</v>
      </c>
      <c r="G862" s="45">
        <v>15</v>
      </c>
      <c r="H862" s="45">
        <v>13</v>
      </c>
      <c r="I862" s="45">
        <v>30</v>
      </c>
      <c r="J862" s="46">
        <v>1656350.54</v>
      </c>
      <c r="K862" s="15">
        <f t="shared" si="158"/>
        <v>38261</v>
      </c>
      <c r="L862" s="17">
        <f t="shared" si="159"/>
        <v>423</v>
      </c>
      <c r="M862" s="5">
        <f t="shared" si="161"/>
        <v>30</v>
      </c>
      <c r="N862" s="15">
        <f t="shared" si="160"/>
        <v>39173</v>
      </c>
    </row>
    <row r="863" spans="3:14" x14ac:dyDescent="0.2">
      <c r="C863">
        <v>862</v>
      </c>
      <c r="D863" s="2">
        <v>24</v>
      </c>
      <c r="E863" s="44">
        <v>38261</v>
      </c>
      <c r="F863" s="45">
        <v>14</v>
      </c>
      <c r="G863" s="45">
        <v>16</v>
      </c>
      <c r="H863" s="45">
        <v>22</v>
      </c>
      <c r="I863" s="45">
        <v>24</v>
      </c>
      <c r="J863" s="46">
        <v>1290016.56</v>
      </c>
      <c r="K863" s="15">
        <f t="shared" si="158"/>
        <v>38261</v>
      </c>
      <c r="L863" s="17">
        <f t="shared" si="159"/>
        <v>423</v>
      </c>
      <c r="M863" s="5">
        <f t="shared" si="161"/>
        <v>24</v>
      </c>
      <c r="N863" s="15">
        <f t="shared" si="160"/>
        <v>38991</v>
      </c>
    </row>
    <row r="864" spans="3:14" x14ac:dyDescent="0.2">
      <c r="C864">
        <v>863</v>
      </c>
      <c r="D864" s="2">
        <v>14</v>
      </c>
      <c r="E864" s="44">
        <v>38261</v>
      </c>
      <c r="F864" s="45">
        <v>4</v>
      </c>
      <c r="G864" s="45">
        <v>34</v>
      </c>
      <c r="H864" s="45">
        <v>10</v>
      </c>
      <c r="I864" s="45">
        <v>14</v>
      </c>
      <c r="J864" s="46">
        <v>737527.92</v>
      </c>
      <c r="K864" s="15">
        <f t="shared" si="158"/>
        <v>38261</v>
      </c>
      <c r="L864" s="17">
        <f t="shared" si="159"/>
        <v>423</v>
      </c>
      <c r="M864" s="5">
        <f t="shared" si="161"/>
        <v>14</v>
      </c>
      <c r="N864" s="15">
        <f t="shared" si="160"/>
        <v>38687</v>
      </c>
    </row>
    <row r="865" spans="3:14" x14ac:dyDescent="0.2">
      <c r="C865">
        <v>864</v>
      </c>
      <c r="D865" s="2">
        <v>26</v>
      </c>
      <c r="E865" s="44">
        <v>38261</v>
      </c>
      <c r="F865" s="45">
        <v>10</v>
      </c>
      <c r="G865" s="45">
        <v>31</v>
      </c>
      <c r="H865" s="45">
        <v>4</v>
      </c>
      <c r="I865" s="45">
        <v>26</v>
      </c>
      <c r="J865" s="46">
        <v>1245132.3899999999</v>
      </c>
      <c r="K865" s="15">
        <f t="shared" si="158"/>
        <v>38261</v>
      </c>
      <c r="L865" s="17">
        <f t="shared" si="159"/>
        <v>423</v>
      </c>
      <c r="M865" s="5">
        <f t="shared" si="161"/>
        <v>26</v>
      </c>
      <c r="N865" s="15">
        <f t="shared" si="160"/>
        <v>39052</v>
      </c>
    </row>
    <row r="866" spans="3:14" x14ac:dyDescent="0.2">
      <c r="C866">
        <v>865</v>
      </c>
      <c r="D866" s="2">
        <v>35</v>
      </c>
      <c r="E866" s="44">
        <v>38261</v>
      </c>
      <c r="F866" s="45">
        <v>4</v>
      </c>
      <c r="G866" s="45">
        <v>2</v>
      </c>
      <c r="H866" s="45">
        <v>4</v>
      </c>
      <c r="I866" s="45">
        <v>35</v>
      </c>
      <c r="J866" s="46">
        <v>985718.36</v>
      </c>
      <c r="K866" s="15">
        <f t="shared" si="158"/>
        <v>38261</v>
      </c>
      <c r="L866" s="17">
        <f t="shared" si="159"/>
        <v>423</v>
      </c>
      <c r="M866" s="5">
        <f t="shared" si="161"/>
        <v>35</v>
      </c>
      <c r="N866" s="15">
        <f t="shared" si="160"/>
        <v>39326</v>
      </c>
    </row>
    <row r="867" spans="3:14" x14ac:dyDescent="0.2">
      <c r="C867">
        <v>866</v>
      </c>
      <c r="D867" s="2">
        <v>35</v>
      </c>
      <c r="E867" s="44">
        <v>38261</v>
      </c>
      <c r="F867" s="45">
        <v>2</v>
      </c>
      <c r="G867" s="45">
        <v>20</v>
      </c>
      <c r="H867" s="45">
        <v>18</v>
      </c>
      <c r="I867" s="45">
        <v>35</v>
      </c>
      <c r="J867" s="46">
        <v>691099.55</v>
      </c>
      <c r="K867" s="15">
        <f t="shared" si="158"/>
        <v>38261</v>
      </c>
      <c r="L867" s="17">
        <f t="shared" si="159"/>
        <v>423</v>
      </c>
      <c r="M867" s="5">
        <f t="shared" si="161"/>
        <v>35</v>
      </c>
      <c r="N867" s="15">
        <f t="shared" si="160"/>
        <v>39326</v>
      </c>
    </row>
    <row r="868" spans="3:14" x14ac:dyDescent="0.2">
      <c r="C868">
        <v>867</v>
      </c>
      <c r="D868" s="2">
        <v>36</v>
      </c>
      <c r="E868" s="44">
        <v>38261</v>
      </c>
      <c r="F868" s="45">
        <v>31</v>
      </c>
      <c r="G868" s="45">
        <v>32</v>
      </c>
      <c r="H868" s="45">
        <v>5</v>
      </c>
      <c r="I868" s="45">
        <v>36</v>
      </c>
      <c r="J868" s="46">
        <v>1420111.87</v>
      </c>
      <c r="K868" s="15">
        <f t="shared" si="158"/>
        <v>38261</v>
      </c>
      <c r="L868" s="17">
        <f t="shared" si="159"/>
        <v>423</v>
      </c>
      <c r="M868" s="5">
        <f t="shared" si="161"/>
        <v>36</v>
      </c>
      <c r="N868" s="15">
        <f t="shared" si="160"/>
        <v>39356</v>
      </c>
    </row>
    <row r="869" spans="3:14" x14ac:dyDescent="0.2">
      <c r="C869">
        <v>868</v>
      </c>
      <c r="D869" s="2">
        <v>31</v>
      </c>
      <c r="E869" s="44">
        <v>38261</v>
      </c>
      <c r="F869" s="45">
        <v>14</v>
      </c>
      <c r="G869" s="45">
        <v>33</v>
      </c>
      <c r="H869" s="45">
        <v>18</v>
      </c>
      <c r="I869" s="45">
        <v>31</v>
      </c>
      <c r="J869" s="46">
        <v>803421.96</v>
      </c>
      <c r="K869" s="15">
        <f t="shared" si="158"/>
        <v>38261</v>
      </c>
      <c r="L869" s="17">
        <f t="shared" si="159"/>
        <v>423</v>
      </c>
      <c r="M869" s="5">
        <f t="shared" si="161"/>
        <v>31</v>
      </c>
      <c r="N869" s="15">
        <f t="shared" si="160"/>
        <v>39203</v>
      </c>
    </row>
    <row r="870" spans="3:14" x14ac:dyDescent="0.2">
      <c r="C870">
        <v>869</v>
      </c>
      <c r="D870" s="2">
        <v>35</v>
      </c>
      <c r="E870" s="44">
        <v>38261</v>
      </c>
      <c r="F870" s="45">
        <v>8</v>
      </c>
      <c r="G870" s="45">
        <v>24</v>
      </c>
      <c r="H870" s="45">
        <v>31</v>
      </c>
      <c r="I870" s="45">
        <v>35</v>
      </c>
      <c r="J870" s="46">
        <v>662677.06999999995</v>
      </c>
      <c r="K870" s="15">
        <f t="shared" si="158"/>
        <v>38261</v>
      </c>
      <c r="L870" s="17">
        <f t="shared" si="159"/>
        <v>423</v>
      </c>
      <c r="M870" s="5">
        <f t="shared" si="161"/>
        <v>35</v>
      </c>
      <c r="N870" s="15">
        <f t="shared" si="160"/>
        <v>39326</v>
      </c>
    </row>
    <row r="871" spans="3:14" x14ac:dyDescent="0.2">
      <c r="C871">
        <v>870</v>
      </c>
      <c r="D871" s="2">
        <v>30</v>
      </c>
      <c r="E871" s="44">
        <v>38261</v>
      </c>
      <c r="F871" s="45">
        <v>0</v>
      </c>
      <c r="G871" s="45">
        <v>25</v>
      </c>
      <c r="H871" s="45">
        <v>12</v>
      </c>
      <c r="I871" s="45">
        <v>30</v>
      </c>
      <c r="J871" s="46">
        <v>824349.66</v>
      </c>
      <c r="K871" s="15">
        <f t="shared" si="158"/>
        <v>38261</v>
      </c>
      <c r="L871" s="17">
        <f t="shared" si="159"/>
        <v>423</v>
      </c>
      <c r="M871" s="5">
        <f t="shared" si="161"/>
        <v>30</v>
      </c>
      <c r="N871" s="15">
        <f t="shared" si="160"/>
        <v>39173</v>
      </c>
    </row>
    <row r="872" spans="3:14" x14ac:dyDescent="0.2">
      <c r="C872">
        <v>871</v>
      </c>
      <c r="D872" s="2">
        <v>33</v>
      </c>
      <c r="E872" s="44">
        <v>38261</v>
      </c>
      <c r="F872" s="45">
        <v>2</v>
      </c>
      <c r="G872" s="45">
        <v>11</v>
      </c>
      <c r="H872" s="45">
        <v>18</v>
      </c>
      <c r="I872" s="45">
        <v>33</v>
      </c>
      <c r="J872" s="46">
        <v>716861.33</v>
      </c>
      <c r="K872" s="15">
        <f t="shared" si="158"/>
        <v>38261</v>
      </c>
      <c r="L872" s="17">
        <f t="shared" si="159"/>
        <v>423</v>
      </c>
      <c r="M872" s="5">
        <f t="shared" si="161"/>
        <v>33</v>
      </c>
      <c r="N872" s="15">
        <f t="shared" si="160"/>
        <v>39264</v>
      </c>
    </row>
    <row r="873" spans="3:14" x14ac:dyDescent="0.2">
      <c r="C873">
        <v>872</v>
      </c>
      <c r="D873" s="2">
        <v>34</v>
      </c>
      <c r="E873" s="44">
        <v>38261</v>
      </c>
      <c r="F873" s="45">
        <v>2</v>
      </c>
      <c r="G873" s="45">
        <v>20</v>
      </c>
      <c r="H873" s="45">
        <v>12</v>
      </c>
      <c r="I873" s="45">
        <v>34</v>
      </c>
      <c r="J873" s="46">
        <v>1508588.11</v>
      </c>
      <c r="K873" s="15">
        <f t="shared" si="158"/>
        <v>38261</v>
      </c>
      <c r="L873" s="17">
        <f t="shared" si="159"/>
        <v>423</v>
      </c>
      <c r="M873" s="5">
        <f t="shared" si="161"/>
        <v>34</v>
      </c>
      <c r="N873" s="15">
        <f t="shared" si="160"/>
        <v>39295</v>
      </c>
    </row>
    <row r="874" spans="3:14" x14ac:dyDescent="0.2">
      <c r="C874">
        <v>873</v>
      </c>
      <c r="D874" s="2">
        <v>1</v>
      </c>
      <c r="E874" s="44">
        <v>38261</v>
      </c>
      <c r="F874" s="45">
        <v>5</v>
      </c>
      <c r="G874" s="45">
        <v>32</v>
      </c>
      <c r="H874" s="45">
        <v>10</v>
      </c>
      <c r="I874" s="45">
        <v>1</v>
      </c>
      <c r="J874" s="46">
        <v>751510.11</v>
      </c>
      <c r="K874" s="15">
        <f t="shared" si="158"/>
        <v>38261</v>
      </c>
      <c r="L874" s="17">
        <f t="shared" si="159"/>
        <v>423</v>
      </c>
      <c r="M874" s="5">
        <f t="shared" si="161"/>
        <v>1</v>
      </c>
      <c r="N874" s="15">
        <f t="shared" si="160"/>
        <v>38292</v>
      </c>
    </row>
    <row r="875" spans="3:14" x14ac:dyDescent="0.2">
      <c r="C875">
        <v>874</v>
      </c>
      <c r="D875" s="2">
        <v>10</v>
      </c>
      <c r="E875" s="44">
        <v>38261</v>
      </c>
      <c r="F875" s="45">
        <v>11</v>
      </c>
      <c r="G875" s="45">
        <v>19</v>
      </c>
      <c r="H875" s="45">
        <v>27</v>
      </c>
      <c r="I875" s="45">
        <v>10</v>
      </c>
      <c r="J875" s="46">
        <v>860055.3</v>
      </c>
      <c r="K875" s="15">
        <f t="shared" si="158"/>
        <v>38261</v>
      </c>
      <c r="L875" s="17">
        <f t="shared" si="159"/>
        <v>423</v>
      </c>
      <c r="M875" s="5">
        <f t="shared" si="161"/>
        <v>10</v>
      </c>
      <c r="N875" s="15">
        <f t="shared" si="160"/>
        <v>38565</v>
      </c>
    </row>
    <row r="876" spans="3:14" x14ac:dyDescent="0.2">
      <c r="C876">
        <v>875</v>
      </c>
      <c r="D876" s="2">
        <v>33</v>
      </c>
      <c r="E876" s="44">
        <v>38261</v>
      </c>
      <c r="F876" s="45">
        <v>12</v>
      </c>
      <c r="G876" s="45">
        <v>36</v>
      </c>
      <c r="H876" s="45">
        <v>15</v>
      </c>
      <c r="I876" s="45">
        <v>33</v>
      </c>
      <c r="J876" s="46">
        <v>678885.52</v>
      </c>
      <c r="K876" s="15">
        <f t="shared" si="158"/>
        <v>38261</v>
      </c>
      <c r="L876" s="17">
        <f t="shared" si="159"/>
        <v>423</v>
      </c>
      <c r="M876" s="5">
        <f t="shared" si="161"/>
        <v>33</v>
      </c>
      <c r="N876" s="15">
        <f t="shared" si="160"/>
        <v>39264</v>
      </c>
    </row>
    <row r="877" spans="3:14" x14ac:dyDescent="0.2">
      <c r="C877">
        <v>876</v>
      </c>
      <c r="D877" s="2">
        <v>34</v>
      </c>
      <c r="E877" s="44">
        <v>38261</v>
      </c>
      <c r="F877" s="45">
        <v>18</v>
      </c>
      <c r="G877" s="45">
        <v>21</v>
      </c>
      <c r="H877" s="45">
        <v>26</v>
      </c>
      <c r="I877" s="45">
        <v>34</v>
      </c>
      <c r="J877" s="46">
        <v>1673261.31</v>
      </c>
      <c r="K877" s="15">
        <f t="shared" si="158"/>
        <v>38261</v>
      </c>
      <c r="L877" s="17">
        <f t="shared" si="159"/>
        <v>423</v>
      </c>
      <c r="M877" s="5">
        <f t="shared" si="161"/>
        <v>34</v>
      </c>
      <c r="N877" s="15">
        <f t="shared" si="160"/>
        <v>39295</v>
      </c>
    </row>
    <row r="878" spans="3:14" x14ac:dyDescent="0.2">
      <c r="C878">
        <v>877</v>
      </c>
      <c r="D878" s="2">
        <v>30</v>
      </c>
      <c r="E878" s="44">
        <v>38261</v>
      </c>
      <c r="F878" s="45">
        <v>3</v>
      </c>
      <c r="G878" s="45">
        <v>19</v>
      </c>
      <c r="H878" s="45">
        <v>8</v>
      </c>
      <c r="I878" s="45">
        <v>30</v>
      </c>
      <c r="J878" s="46">
        <v>1362247.21</v>
      </c>
      <c r="K878" s="15">
        <f t="shared" si="158"/>
        <v>38261</v>
      </c>
      <c r="L878" s="17">
        <f t="shared" si="159"/>
        <v>423</v>
      </c>
      <c r="M878" s="5">
        <f t="shared" si="161"/>
        <v>30</v>
      </c>
      <c r="N878" s="15">
        <f t="shared" si="160"/>
        <v>39173</v>
      </c>
    </row>
    <row r="879" spans="3:14" x14ac:dyDescent="0.2">
      <c r="C879">
        <v>878</v>
      </c>
      <c r="D879" s="2">
        <v>23</v>
      </c>
      <c r="E879" s="44">
        <v>38261</v>
      </c>
      <c r="F879" s="45">
        <v>0</v>
      </c>
      <c r="G879" s="45">
        <v>1</v>
      </c>
      <c r="H879" s="45">
        <v>21</v>
      </c>
      <c r="I879" s="45">
        <v>23</v>
      </c>
      <c r="J879" s="46">
        <v>842450.1</v>
      </c>
      <c r="K879" s="15">
        <f t="shared" si="158"/>
        <v>38261</v>
      </c>
      <c r="L879" s="17">
        <f t="shared" si="159"/>
        <v>423</v>
      </c>
      <c r="M879" s="5">
        <f t="shared" si="161"/>
        <v>23</v>
      </c>
      <c r="N879" s="15">
        <f t="shared" si="160"/>
        <v>38961</v>
      </c>
    </row>
    <row r="880" spans="3:14" x14ac:dyDescent="0.2">
      <c r="C880">
        <v>879</v>
      </c>
      <c r="D880" s="2">
        <v>17</v>
      </c>
      <c r="E880" s="44">
        <v>38261</v>
      </c>
      <c r="F880" s="45">
        <v>10</v>
      </c>
      <c r="G880" s="45">
        <v>33</v>
      </c>
      <c r="H880" s="45">
        <v>19</v>
      </c>
      <c r="I880" s="45">
        <v>17</v>
      </c>
      <c r="J880" s="46">
        <v>631904.55000000005</v>
      </c>
      <c r="K880" s="15">
        <f t="shared" si="158"/>
        <v>38261</v>
      </c>
      <c r="L880" s="17">
        <f t="shared" si="159"/>
        <v>423</v>
      </c>
      <c r="M880" s="5">
        <f t="shared" si="161"/>
        <v>17</v>
      </c>
      <c r="N880" s="15">
        <f t="shared" si="160"/>
        <v>38777</v>
      </c>
    </row>
    <row r="881" spans="3:14" x14ac:dyDescent="0.2">
      <c r="C881">
        <v>880</v>
      </c>
      <c r="D881" s="2">
        <v>24</v>
      </c>
      <c r="E881" s="44">
        <v>38261</v>
      </c>
      <c r="F881" s="45">
        <v>2</v>
      </c>
      <c r="G881" s="45">
        <v>2</v>
      </c>
      <c r="H881" s="45">
        <v>10</v>
      </c>
      <c r="I881" s="45">
        <v>24</v>
      </c>
      <c r="J881" s="46">
        <v>1425102.38</v>
      </c>
      <c r="K881" s="15">
        <f t="shared" si="158"/>
        <v>38261</v>
      </c>
      <c r="L881" s="17">
        <f t="shared" si="159"/>
        <v>423</v>
      </c>
      <c r="M881" s="5">
        <f t="shared" si="161"/>
        <v>24</v>
      </c>
      <c r="N881" s="15">
        <f t="shared" si="160"/>
        <v>38991</v>
      </c>
    </row>
    <row r="882" spans="3:14" x14ac:dyDescent="0.2">
      <c r="C882">
        <v>881</v>
      </c>
      <c r="D882" s="2">
        <v>24</v>
      </c>
      <c r="E882" s="44">
        <v>38261</v>
      </c>
      <c r="F882" s="45">
        <v>9</v>
      </c>
      <c r="G882" s="45">
        <v>26</v>
      </c>
      <c r="H882" s="45">
        <v>16</v>
      </c>
      <c r="I882" s="45">
        <v>24</v>
      </c>
      <c r="J882" s="46">
        <v>945243.94</v>
      </c>
      <c r="K882" s="15">
        <f t="shared" si="158"/>
        <v>38261</v>
      </c>
      <c r="L882" s="17">
        <f t="shared" si="159"/>
        <v>423</v>
      </c>
      <c r="M882" s="5">
        <f t="shared" si="161"/>
        <v>24</v>
      </c>
      <c r="N882" s="15">
        <f t="shared" si="160"/>
        <v>38991</v>
      </c>
    </row>
    <row r="883" spans="3:14" x14ac:dyDescent="0.2">
      <c r="C883">
        <v>882</v>
      </c>
      <c r="D883" s="2">
        <v>28</v>
      </c>
      <c r="E883" s="44">
        <v>38261</v>
      </c>
      <c r="F883" s="45">
        <v>11</v>
      </c>
      <c r="G883" s="45">
        <v>12</v>
      </c>
      <c r="H883" s="45">
        <v>6</v>
      </c>
      <c r="I883" s="45">
        <v>28</v>
      </c>
      <c r="J883" s="46">
        <v>1482481.5</v>
      </c>
      <c r="K883" s="15">
        <f t="shared" si="158"/>
        <v>38261</v>
      </c>
      <c r="L883" s="17">
        <f t="shared" si="159"/>
        <v>423</v>
      </c>
      <c r="M883" s="5">
        <f t="shared" si="161"/>
        <v>28</v>
      </c>
      <c r="N883" s="15">
        <f t="shared" si="160"/>
        <v>39114</v>
      </c>
    </row>
    <row r="884" spans="3:14" x14ac:dyDescent="0.2">
      <c r="C884">
        <v>883</v>
      </c>
      <c r="D884" s="2">
        <v>33</v>
      </c>
      <c r="E884" s="44">
        <v>38261</v>
      </c>
      <c r="F884" s="45">
        <v>2</v>
      </c>
      <c r="G884" s="45">
        <v>9</v>
      </c>
      <c r="H884" s="45">
        <v>17</v>
      </c>
      <c r="I884" s="45">
        <v>33</v>
      </c>
      <c r="J884" s="46">
        <v>1194985.3999999999</v>
      </c>
      <c r="K884" s="15">
        <f t="shared" si="158"/>
        <v>38261</v>
      </c>
      <c r="L884" s="17">
        <f t="shared" si="159"/>
        <v>423</v>
      </c>
      <c r="M884" s="5">
        <f t="shared" si="161"/>
        <v>33</v>
      </c>
      <c r="N884" s="15">
        <f t="shared" si="160"/>
        <v>39264</v>
      </c>
    </row>
    <row r="885" spans="3:14" x14ac:dyDescent="0.2">
      <c r="C885">
        <v>884</v>
      </c>
      <c r="D885" s="2">
        <v>24</v>
      </c>
      <c r="E885" s="44">
        <v>38292</v>
      </c>
      <c r="F885" s="45">
        <v>9</v>
      </c>
      <c r="G885" s="45">
        <v>11</v>
      </c>
      <c r="H885" s="45">
        <v>14</v>
      </c>
      <c r="I885" s="45">
        <v>24</v>
      </c>
      <c r="J885" s="46">
        <v>1314380.45</v>
      </c>
      <c r="K885" s="15">
        <f t="shared" si="158"/>
        <v>38292</v>
      </c>
      <c r="L885" s="17">
        <f t="shared" si="159"/>
        <v>422</v>
      </c>
      <c r="M885" s="5">
        <f t="shared" si="161"/>
        <v>24</v>
      </c>
      <c r="N885" s="15">
        <f t="shared" si="160"/>
        <v>39022</v>
      </c>
    </row>
    <row r="886" spans="3:14" x14ac:dyDescent="0.2">
      <c r="C886">
        <v>885</v>
      </c>
      <c r="D886" s="2">
        <v>2</v>
      </c>
      <c r="E886" s="44">
        <v>38292</v>
      </c>
      <c r="F886" s="45">
        <v>6</v>
      </c>
      <c r="G886" s="45">
        <v>31</v>
      </c>
      <c r="H886" s="45">
        <v>1</v>
      </c>
      <c r="I886" s="45">
        <v>2</v>
      </c>
      <c r="J886" s="46">
        <v>621373.15</v>
      </c>
      <c r="K886" s="15">
        <f t="shared" si="158"/>
        <v>38292</v>
      </c>
      <c r="L886" s="17">
        <f t="shared" si="159"/>
        <v>422</v>
      </c>
      <c r="M886" s="5">
        <f t="shared" si="161"/>
        <v>2</v>
      </c>
      <c r="N886" s="15">
        <f t="shared" si="160"/>
        <v>38353</v>
      </c>
    </row>
    <row r="887" spans="3:14" x14ac:dyDescent="0.2">
      <c r="C887">
        <v>886</v>
      </c>
      <c r="D887" s="2">
        <v>34</v>
      </c>
      <c r="E887" s="44">
        <v>38292</v>
      </c>
      <c r="F887" s="45">
        <v>2</v>
      </c>
      <c r="G887" s="45">
        <v>33</v>
      </c>
      <c r="H887" s="45">
        <v>24</v>
      </c>
      <c r="I887" s="45">
        <v>34</v>
      </c>
      <c r="J887" s="46">
        <v>815581.95</v>
      </c>
      <c r="K887" s="15">
        <f t="shared" si="158"/>
        <v>38292</v>
      </c>
      <c r="L887" s="17">
        <f t="shared" si="159"/>
        <v>422</v>
      </c>
      <c r="M887" s="5">
        <f t="shared" si="161"/>
        <v>34</v>
      </c>
      <c r="N887" s="15">
        <f t="shared" si="160"/>
        <v>39326</v>
      </c>
    </row>
    <row r="888" spans="3:14" x14ac:dyDescent="0.2">
      <c r="C888">
        <v>887</v>
      </c>
      <c r="D888" s="2">
        <v>13</v>
      </c>
      <c r="E888" s="44">
        <v>38292</v>
      </c>
      <c r="F888" s="45">
        <v>19</v>
      </c>
      <c r="G888" s="45">
        <v>21</v>
      </c>
      <c r="H888" s="45">
        <v>18</v>
      </c>
      <c r="I888" s="45">
        <v>13</v>
      </c>
      <c r="J888" s="46">
        <v>1356391.18</v>
      </c>
      <c r="K888" s="15">
        <f t="shared" si="158"/>
        <v>38292</v>
      </c>
      <c r="L888" s="17">
        <f t="shared" si="159"/>
        <v>422</v>
      </c>
      <c r="M888" s="5">
        <f t="shared" si="161"/>
        <v>13</v>
      </c>
      <c r="N888" s="15">
        <f t="shared" si="160"/>
        <v>38687</v>
      </c>
    </row>
    <row r="889" spans="3:14" x14ac:dyDescent="0.2">
      <c r="C889">
        <v>888</v>
      </c>
      <c r="D889" s="2">
        <v>36</v>
      </c>
      <c r="E889" s="44">
        <v>38292</v>
      </c>
      <c r="F889" s="45">
        <v>2</v>
      </c>
      <c r="G889" s="45">
        <v>31</v>
      </c>
      <c r="H889" s="45">
        <v>20</v>
      </c>
      <c r="I889" s="45">
        <v>36</v>
      </c>
      <c r="J889" s="46">
        <v>981797.09</v>
      </c>
      <c r="K889" s="15">
        <f t="shared" si="158"/>
        <v>38292</v>
      </c>
      <c r="L889" s="17">
        <f t="shared" si="159"/>
        <v>422</v>
      </c>
      <c r="M889" s="5">
        <f t="shared" si="161"/>
        <v>36</v>
      </c>
      <c r="N889" s="15">
        <f t="shared" si="160"/>
        <v>39387</v>
      </c>
    </row>
    <row r="890" spans="3:14" x14ac:dyDescent="0.2">
      <c r="C890">
        <v>889</v>
      </c>
      <c r="D890" s="2">
        <v>27</v>
      </c>
      <c r="E890" s="44">
        <v>38292</v>
      </c>
      <c r="F890" s="45">
        <v>21</v>
      </c>
      <c r="G890" s="45">
        <v>19</v>
      </c>
      <c r="H890" s="45">
        <v>5</v>
      </c>
      <c r="I890" s="45">
        <v>27</v>
      </c>
      <c r="J890" s="46">
        <v>868805.01</v>
      </c>
      <c r="K890" s="15">
        <f t="shared" si="158"/>
        <v>38292</v>
      </c>
      <c r="L890" s="17">
        <f t="shared" si="159"/>
        <v>422</v>
      </c>
      <c r="M890" s="5">
        <f t="shared" si="161"/>
        <v>27</v>
      </c>
      <c r="N890" s="15">
        <f t="shared" si="160"/>
        <v>39114</v>
      </c>
    </row>
    <row r="891" spans="3:14" x14ac:dyDescent="0.2">
      <c r="C891">
        <v>890</v>
      </c>
      <c r="D891" s="2">
        <v>24</v>
      </c>
      <c r="E891" s="44">
        <v>38292</v>
      </c>
      <c r="F891" s="45">
        <v>12</v>
      </c>
      <c r="G891" s="45">
        <v>13</v>
      </c>
      <c r="H891" s="45">
        <v>25</v>
      </c>
      <c r="I891" s="45">
        <v>24</v>
      </c>
      <c r="J891" s="46">
        <v>975533.63</v>
      </c>
      <c r="K891" s="15">
        <f t="shared" si="158"/>
        <v>38292</v>
      </c>
      <c r="L891" s="17">
        <f t="shared" si="159"/>
        <v>422</v>
      </c>
      <c r="M891" s="5">
        <f t="shared" si="161"/>
        <v>24</v>
      </c>
      <c r="N891" s="15">
        <f t="shared" si="160"/>
        <v>39022</v>
      </c>
    </row>
    <row r="892" spans="3:14" x14ac:dyDescent="0.2">
      <c r="C892">
        <v>891</v>
      </c>
      <c r="D892" s="2">
        <v>32</v>
      </c>
      <c r="E892" s="44">
        <v>38292</v>
      </c>
      <c r="F892" s="45">
        <v>5</v>
      </c>
      <c r="G892" s="45">
        <v>21</v>
      </c>
      <c r="H892" s="45">
        <v>20</v>
      </c>
      <c r="I892" s="45">
        <v>32</v>
      </c>
      <c r="J892" s="46">
        <v>1600720.01</v>
      </c>
      <c r="K892" s="15">
        <f t="shared" si="158"/>
        <v>38292</v>
      </c>
      <c r="L892" s="17">
        <f t="shared" si="159"/>
        <v>422</v>
      </c>
      <c r="M892" s="5">
        <f t="shared" si="161"/>
        <v>32</v>
      </c>
      <c r="N892" s="15">
        <f t="shared" si="160"/>
        <v>39264</v>
      </c>
    </row>
    <row r="893" spans="3:14" x14ac:dyDescent="0.2">
      <c r="C893">
        <v>892</v>
      </c>
      <c r="D893" s="2">
        <v>18</v>
      </c>
      <c r="E893" s="44">
        <v>38292</v>
      </c>
      <c r="F893" s="45">
        <v>11</v>
      </c>
      <c r="G893" s="45">
        <v>18</v>
      </c>
      <c r="H893" s="45">
        <v>22</v>
      </c>
      <c r="I893" s="45">
        <v>18</v>
      </c>
      <c r="J893" s="46">
        <v>967413.09</v>
      </c>
      <c r="K893" s="15">
        <f t="shared" si="158"/>
        <v>38292</v>
      </c>
      <c r="L893" s="17">
        <f t="shared" si="159"/>
        <v>422</v>
      </c>
      <c r="M893" s="5">
        <f t="shared" si="161"/>
        <v>18</v>
      </c>
      <c r="N893" s="15">
        <f t="shared" si="160"/>
        <v>38838</v>
      </c>
    </row>
    <row r="894" spans="3:14" x14ac:dyDescent="0.2">
      <c r="C894">
        <v>893</v>
      </c>
      <c r="D894" s="2">
        <v>29</v>
      </c>
      <c r="E894" s="44">
        <v>38292</v>
      </c>
      <c r="F894" s="45">
        <v>3</v>
      </c>
      <c r="G894" s="45">
        <v>22</v>
      </c>
      <c r="H894" s="45">
        <v>31</v>
      </c>
      <c r="I894" s="45">
        <v>29</v>
      </c>
      <c r="J894" s="46">
        <v>1276753.56</v>
      </c>
      <c r="K894" s="15">
        <f t="shared" si="158"/>
        <v>38292</v>
      </c>
      <c r="L894" s="17">
        <f t="shared" si="159"/>
        <v>422</v>
      </c>
      <c r="M894" s="5">
        <f t="shared" si="161"/>
        <v>29</v>
      </c>
      <c r="N894" s="15">
        <f t="shared" si="160"/>
        <v>39173</v>
      </c>
    </row>
    <row r="895" spans="3:14" x14ac:dyDescent="0.2">
      <c r="C895">
        <v>894</v>
      </c>
      <c r="D895" s="2">
        <v>30</v>
      </c>
      <c r="E895" s="44">
        <v>38292</v>
      </c>
      <c r="F895" s="45">
        <v>1</v>
      </c>
      <c r="G895" s="45">
        <v>25</v>
      </c>
      <c r="H895" s="45">
        <v>15</v>
      </c>
      <c r="I895" s="45">
        <v>30</v>
      </c>
      <c r="J895" s="46">
        <v>845858.13</v>
      </c>
      <c r="K895" s="15">
        <f t="shared" si="158"/>
        <v>38292</v>
      </c>
      <c r="L895" s="17">
        <f t="shared" si="159"/>
        <v>422</v>
      </c>
      <c r="M895" s="5">
        <f t="shared" si="161"/>
        <v>30</v>
      </c>
      <c r="N895" s="15">
        <f t="shared" si="160"/>
        <v>39203</v>
      </c>
    </row>
    <row r="896" spans="3:14" x14ac:dyDescent="0.2">
      <c r="C896">
        <v>895</v>
      </c>
      <c r="D896" s="2">
        <v>29</v>
      </c>
      <c r="E896" s="44">
        <v>38292</v>
      </c>
      <c r="F896" s="45">
        <v>17</v>
      </c>
      <c r="G896" s="45">
        <v>9</v>
      </c>
      <c r="H896" s="45">
        <v>23</v>
      </c>
      <c r="I896" s="45">
        <v>29</v>
      </c>
      <c r="J896" s="46">
        <v>1122955.03</v>
      </c>
      <c r="K896" s="15">
        <f t="shared" si="158"/>
        <v>38292</v>
      </c>
      <c r="L896" s="17">
        <f t="shared" si="159"/>
        <v>422</v>
      </c>
      <c r="M896" s="5">
        <f t="shared" si="161"/>
        <v>29</v>
      </c>
      <c r="N896" s="15">
        <f t="shared" si="160"/>
        <v>39173</v>
      </c>
    </row>
    <row r="897" spans="3:14" x14ac:dyDescent="0.2">
      <c r="C897">
        <v>896</v>
      </c>
      <c r="D897" s="2">
        <v>26</v>
      </c>
      <c r="E897" s="44">
        <v>38292</v>
      </c>
      <c r="F897" s="45">
        <v>10</v>
      </c>
      <c r="G897" s="45">
        <v>10</v>
      </c>
      <c r="H897" s="45">
        <v>15</v>
      </c>
      <c r="I897" s="45">
        <v>26</v>
      </c>
      <c r="J897" s="46">
        <v>1407705.39</v>
      </c>
      <c r="K897" s="15">
        <f t="shared" si="158"/>
        <v>38292</v>
      </c>
      <c r="L897" s="17">
        <f t="shared" si="159"/>
        <v>422</v>
      </c>
      <c r="M897" s="5">
        <f t="shared" si="161"/>
        <v>26</v>
      </c>
      <c r="N897" s="15">
        <f t="shared" si="160"/>
        <v>39083</v>
      </c>
    </row>
    <row r="898" spans="3:14" x14ac:dyDescent="0.2">
      <c r="C898">
        <v>897</v>
      </c>
      <c r="D898" s="2">
        <v>24</v>
      </c>
      <c r="E898" s="44">
        <v>38292</v>
      </c>
      <c r="F898" s="45">
        <v>3</v>
      </c>
      <c r="G898" s="45">
        <v>7</v>
      </c>
      <c r="H898" s="45">
        <v>15</v>
      </c>
      <c r="I898" s="45">
        <v>24</v>
      </c>
      <c r="J898" s="46">
        <v>851187.42</v>
      </c>
      <c r="K898" s="15">
        <f t="shared" ref="K898:K961" si="162">DATE(YEAR(E898),MONTH(E898),1)</f>
        <v>38292</v>
      </c>
      <c r="L898" s="17">
        <f t="shared" ref="L898:L961" si="163">ROUND(($B$3-K898)/365.25*12,0)</f>
        <v>422</v>
      </c>
      <c r="M898" s="5">
        <f t="shared" si="161"/>
        <v>24</v>
      </c>
      <c r="N898" s="15">
        <f t="shared" ref="N898:N961" si="164">EDATE(E898,D898)</f>
        <v>39022</v>
      </c>
    </row>
    <row r="899" spans="3:14" x14ac:dyDescent="0.2">
      <c r="C899">
        <v>898</v>
      </c>
      <c r="D899" s="2">
        <v>35</v>
      </c>
      <c r="E899" s="44">
        <v>38292</v>
      </c>
      <c r="F899" s="45">
        <v>3</v>
      </c>
      <c r="G899" s="45">
        <v>1</v>
      </c>
      <c r="H899" s="45">
        <v>31</v>
      </c>
      <c r="I899" s="45">
        <v>35</v>
      </c>
      <c r="J899" s="46">
        <v>1065211.92</v>
      </c>
      <c r="K899" s="15">
        <f t="shared" si="162"/>
        <v>38292</v>
      </c>
      <c r="L899" s="17">
        <f t="shared" si="163"/>
        <v>422</v>
      </c>
      <c r="M899" s="5">
        <f t="shared" ref="M899:M962" si="165">ROUND((N899-K899)/365.25*12,0)</f>
        <v>35</v>
      </c>
      <c r="N899" s="15">
        <f t="shared" si="164"/>
        <v>39356</v>
      </c>
    </row>
    <row r="900" spans="3:14" x14ac:dyDescent="0.2">
      <c r="C900">
        <v>899</v>
      </c>
      <c r="D900" s="2">
        <v>29</v>
      </c>
      <c r="E900" s="44">
        <v>38292</v>
      </c>
      <c r="F900" s="45">
        <v>5</v>
      </c>
      <c r="G900" s="45">
        <v>31</v>
      </c>
      <c r="H900" s="45">
        <v>10</v>
      </c>
      <c r="I900" s="45">
        <v>29</v>
      </c>
      <c r="J900" s="46">
        <v>1047399.63</v>
      </c>
      <c r="K900" s="15">
        <f t="shared" si="162"/>
        <v>38292</v>
      </c>
      <c r="L900" s="17">
        <f t="shared" si="163"/>
        <v>422</v>
      </c>
      <c r="M900" s="5">
        <f t="shared" si="165"/>
        <v>29</v>
      </c>
      <c r="N900" s="15">
        <f t="shared" si="164"/>
        <v>39173</v>
      </c>
    </row>
    <row r="901" spans="3:14" x14ac:dyDescent="0.2">
      <c r="C901">
        <v>900</v>
      </c>
      <c r="D901" s="2">
        <v>34</v>
      </c>
      <c r="E901" s="44">
        <v>38292</v>
      </c>
      <c r="F901" s="45">
        <v>8</v>
      </c>
      <c r="G901" s="45">
        <v>19</v>
      </c>
      <c r="H901" s="45">
        <v>23</v>
      </c>
      <c r="I901" s="45">
        <v>34</v>
      </c>
      <c r="J901" s="46">
        <v>1090134.07</v>
      </c>
      <c r="K901" s="15">
        <f t="shared" si="162"/>
        <v>38292</v>
      </c>
      <c r="L901" s="17">
        <f t="shared" si="163"/>
        <v>422</v>
      </c>
      <c r="M901" s="5">
        <f t="shared" si="165"/>
        <v>34</v>
      </c>
      <c r="N901" s="15">
        <f t="shared" si="164"/>
        <v>39326</v>
      </c>
    </row>
    <row r="902" spans="3:14" x14ac:dyDescent="0.2">
      <c r="C902">
        <v>901</v>
      </c>
      <c r="D902" s="2">
        <v>30</v>
      </c>
      <c r="E902" s="44">
        <v>38292</v>
      </c>
      <c r="F902" s="45">
        <v>14</v>
      </c>
      <c r="G902" s="45">
        <v>25</v>
      </c>
      <c r="H902" s="45">
        <v>11</v>
      </c>
      <c r="I902" s="45">
        <v>30</v>
      </c>
      <c r="J902" s="46">
        <v>581664.07999999996</v>
      </c>
      <c r="K902" s="15">
        <f t="shared" si="162"/>
        <v>38292</v>
      </c>
      <c r="L902" s="17">
        <f t="shared" si="163"/>
        <v>422</v>
      </c>
      <c r="M902" s="5">
        <f t="shared" si="165"/>
        <v>30</v>
      </c>
      <c r="N902" s="15">
        <f t="shared" si="164"/>
        <v>39203</v>
      </c>
    </row>
    <row r="903" spans="3:14" x14ac:dyDescent="0.2">
      <c r="C903">
        <v>902</v>
      </c>
      <c r="D903" s="2">
        <v>33</v>
      </c>
      <c r="E903" s="44">
        <v>38292</v>
      </c>
      <c r="F903" s="45">
        <v>5</v>
      </c>
      <c r="G903" s="45">
        <v>30</v>
      </c>
      <c r="H903" s="45">
        <v>12</v>
      </c>
      <c r="I903" s="45">
        <v>33</v>
      </c>
      <c r="J903" s="46">
        <v>565039.18999999994</v>
      </c>
      <c r="K903" s="15">
        <f t="shared" si="162"/>
        <v>38292</v>
      </c>
      <c r="L903" s="17">
        <f t="shared" si="163"/>
        <v>422</v>
      </c>
      <c r="M903" s="5">
        <f t="shared" si="165"/>
        <v>33</v>
      </c>
      <c r="N903" s="15">
        <f t="shared" si="164"/>
        <v>39295</v>
      </c>
    </row>
    <row r="904" spans="3:14" x14ac:dyDescent="0.2">
      <c r="C904">
        <v>903</v>
      </c>
      <c r="D904" s="2">
        <v>19</v>
      </c>
      <c r="E904" s="44">
        <v>38292</v>
      </c>
      <c r="F904" s="45">
        <v>8</v>
      </c>
      <c r="G904" s="45">
        <v>31</v>
      </c>
      <c r="H904" s="45">
        <v>17</v>
      </c>
      <c r="I904" s="45">
        <v>19</v>
      </c>
      <c r="J904" s="46">
        <v>583498.66</v>
      </c>
      <c r="K904" s="15">
        <f t="shared" si="162"/>
        <v>38292</v>
      </c>
      <c r="L904" s="17">
        <f t="shared" si="163"/>
        <v>422</v>
      </c>
      <c r="M904" s="5">
        <f t="shared" si="165"/>
        <v>19</v>
      </c>
      <c r="N904" s="15">
        <f t="shared" si="164"/>
        <v>38869</v>
      </c>
    </row>
    <row r="905" spans="3:14" x14ac:dyDescent="0.2">
      <c r="C905">
        <v>904</v>
      </c>
      <c r="D905" s="2">
        <v>32</v>
      </c>
      <c r="E905" s="44">
        <v>38292</v>
      </c>
      <c r="F905" s="45">
        <v>3</v>
      </c>
      <c r="G905" s="45">
        <v>29</v>
      </c>
      <c r="H905" s="45">
        <v>11</v>
      </c>
      <c r="I905" s="45">
        <v>32</v>
      </c>
      <c r="J905" s="46">
        <v>901291.7</v>
      </c>
      <c r="K905" s="15">
        <f t="shared" si="162"/>
        <v>38292</v>
      </c>
      <c r="L905" s="17">
        <f t="shared" si="163"/>
        <v>422</v>
      </c>
      <c r="M905" s="5">
        <f t="shared" si="165"/>
        <v>32</v>
      </c>
      <c r="N905" s="15">
        <f t="shared" si="164"/>
        <v>39264</v>
      </c>
    </row>
    <row r="906" spans="3:14" x14ac:dyDescent="0.2">
      <c r="C906">
        <v>905</v>
      </c>
      <c r="D906" s="2">
        <v>33</v>
      </c>
      <c r="E906" s="44">
        <v>38292</v>
      </c>
      <c r="F906" s="45">
        <v>19</v>
      </c>
      <c r="G906" s="45">
        <v>24</v>
      </c>
      <c r="H906" s="45">
        <v>20</v>
      </c>
      <c r="I906" s="45">
        <v>33</v>
      </c>
      <c r="J906" s="46">
        <v>1186548.53</v>
      </c>
      <c r="K906" s="15">
        <f t="shared" si="162"/>
        <v>38292</v>
      </c>
      <c r="L906" s="17">
        <f t="shared" si="163"/>
        <v>422</v>
      </c>
      <c r="M906" s="5">
        <f t="shared" si="165"/>
        <v>33</v>
      </c>
      <c r="N906" s="15">
        <f t="shared" si="164"/>
        <v>39295</v>
      </c>
    </row>
    <row r="907" spans="3:14" x14ac:dyDescent="0.2">
      <c r="C907">
        <v>906</v>
      </c>
      <c r="D907" s="2">
        <v>34</v>
      </c>
      <c r="E907" s="44">
        <v>38292</v>
      </c>
      <c r="F907" s="45">
        <v>20</v>
      </c>
      <c r="G907" s="45">
        <v>27</v>
      </c>
      <c r="H907" s="45">
        <v>11</v>
      </c>
      <c r="I907" s="45">
        <v>34</v>
      </c>
      <c r="J907" s="46">
        <v>786365.99</v>
      </c>
      <c r="K907" s="15">
        <f t="shared" si="162"/>
        <v>38292</v>
      </c>
      <c r="L907" s="17">
        <f t="shared" si="163"/>
        <v>422</v>
      </c>
      <c r="M907" s="5">
        <f t="shared" si="165"/>
        <v>34</v>
      </c>
      <c r="N907" s="15">
        <f t="shared" si="164"/>
        <v>39326</v>
      </c>
    </row>
    <row r="908" spans="3:14" x14ac:dyDescent="0.2">
      <c r="C908">
        <v>907</v>
      </c>
      <c r="D908" s="2">
        <v>35</v>
      </c>
      <c r="E908" s="44">
        <v>38292</v>
      </c>
      <c r="F908" s="45">
        <v>2</v>
      </c>
      <c r="G908" s="45">
        <v>36</v>
      </c>
      <c r="H908" s="45">
        <v>15</v>
      </c>
      <c r="I908" s="45">
        <v>35</v>
      </c>
      <c r="J908" s="46">
        <v>1498861.47</v>
      </c>
      <c r="K908" s="15">
        <f t="shared" si="162"/>
        <v>38292</v>
      </c>
      <c r="L908" s="17">
        <f t="shared" si="163"/>
        <v>422</v>
      </c>
      <c r="M908" s="5">
        <f t="shared" si="165"/>
        <v>35</v>
      </c>
      <c r="N908" s="15">
        <f t="shared" si="164"/>
        <v>39356</v>
      </c>
    </row>
    <row r="909" spans="3:14" x14ac:dyDescent="0.2">
      <c r="C909">
        <v>908</v>
      </c>
      <c r="D909" s="2">
        <v>31</v>
      </c>
      <c r="E909" s="44">
        <v>38292</v>
      </c>
      <c r="F909" s="45">
        <v>13</v>
      </c>
      <c r="G909" s="45">
        <v>30</v>
      </c>
      <c r="H909" s="45">
        <v>13</v>
      </c>
      <c r="I909" s="45">
        <v>31</v>
      </c>
      <c r="J909" s="46">
        <v>864605.92</v>
      </c>
      <c r="K909" s="15">
        <f t="shared" si="162"/>
        <v>38292</v>
      </c>
      <c r="L909" s="17">
        <f t="shared" si="163"/>
        <v>422</v>
      </c>
      <c r="M909" s="5">
        <f t="shared" si="165"/>
        <v>31</v>
      </c>
      <c r="N909" s="15">
        <f t="shared" si="164"/>
        <v>39234</v>
      </c>
    </row>
    <row r="910" spans="3:14" x14ac:dyDescent="0.2">
      <c r="C910">
        <v>909</v>
      </c>
      <c r="D910" s="2">
        <v>17</v>
      </c>
      <c r="E910" s="44">
        <v>38322</v>
      </c>
      <c r="F910" s="45">
        <v>30</v>
      </c>
      <c r="G910" s="45">
        <v>35</v>
      </c>
      <c r="H910" s="45">
        <v>3</v>
      </c>
      <c r="I910" s="45">
        <v>17</v>
      </c>
      <c r="J910" s="46">
        <v>1473439.6</v>
      </c>
      <c r="K910" s="15">
        <f t="shared" si="162"/>
        <v>38322</v>
      </c>
      <c r="L910" s="17">
        <f t="shared" si="163"/>
        <v>421</v>
      </c>
      <c r="M910" s="5">
        <f t="shared" si="165"/>
        <v>17</v>
      </c>
      <c r="N910" s="15">
        <f t="shared" si="164"/>
        <v>38838</v>
      </c>
    </row>
    <row r="911" spans="3:14" x14ac:dyDescent="0.2">
      <c r="C911">
        <v>910</v>
      </c>
      <c r="D911" s="2">
        <v>34</v>
      </c>
      <c r="E911" s="44">
        <v>38322</v>
      </c>
      <c r="F911" s="45">
        <v>6</v>
      </c>
      <c r="G911" s="45">
        <v>25</v>
      </c>
      <c r="H911" s="45">
        <v>8</v>
      </c>
      <c r="I911" s="45">
        <v>34</v>
      </c>
      <c r="J911" s="46">
        <v>1157581.31</v>
      </c>
      <c r="K911" s="15">
        <f t="shared" si="162"/>
        <v>38322</v>
      </c>
      <c r="L911" s="17">
        <f t="shared" si="163"/>
        <v>421</v>
      </c>
      <c r="M911" s="5">
        <f t="shared" si="165"/>
        <v>34</v>
      </c>
      <c r="N911" s="15">
        <f t="shared" si="164"/>
        <v>39356</v>
      </c>
    </row>
    <row r="912" spans="3:14" x14ac:dyDescent="0.2">
      <c r="C912">
        <v>911</v>
      </c>
      <c r="D912" s="2">
        <v>35</v>
      </c>
      <c r="E912" s="44">
        <v>38322</v>
      </c>
      <c r="F912" s="45">
        <v>2</v>
      </c>
      <c r="G912" s="45">
        <v>10</v>
      </c>
      <c r="H912" s="45">
        <v>32</v>
      </c>
      <c r="I912" s="45">
        <v>35</v>
      </c>
      <c r="J912" s="46">
        <v>914892.34</v>
      </c>
      <c r="K912" s="15">
        <f t="shared" si="162"/>
        <v>38322</v>
      </c>
      <c r="L912" s="17">
        <f t="shared" si="163"/>
        <v>421</v>
      </c>
      <c r="M912" s="5">
        <f t="shared" si="165"/>
        <v>35</v>
      </c>
      <c r="N912" s="15">
        <f t="shared" si="164"/>
        <v>39387</v>
      </c>
    </row>
    <row r="913" spans="3:14" x14ac:dyDescent="0.2">
      <c r="C913">
        <v>912</v>
      </c>
      <c r="D913" s="2">
        <v>24</v>
      </c>
      <c r="E913" s="44">
        <v>38322</v>
      </c>
      <c r="F913" s="45">
        <v>5</v>
      </c>
      <c r="G913" s="45">
        <v>27</v>
      </c>
      <c r="H913" s="45">
        <v>26</v>
      </c>
      <c r="I913" s="45">
        <v>24</v>
      </c>
      <c r="J913" s="46">
        <v>1424192.96</v>
      </c>
      <c r="K913" s="15">
        <f t="shared" si="162"/>
        <v>38322</v>
      </c>
      <c r="L913" s="17">
        <f t="shared" si="163"/>
        <v>421</v>
      </c>
      <c r="M913" s="5">
        <f t="shared" si="165"/>
        <v>24</v>
      </c>
      <c r="N913" s="15">
        <f t="shared" si="164"/>
        <v>39052</v>
      </c>
    </row>
    <row r="914" spans="3:14" x14ac:dyDescent="0.2">
      <c r="C914">
        <v>913</v>
      </c>
      <c r="D914" s="2">
        <v>32</v>
      </c>
      <c r="E914" s="44">
        <v>38322</v>
      </c>
      <c r="F914" s="45">
        <v>9</v>
      </c>
      <c r="G914" s="45">
        <v>28</v>
      </c>
      <c r="H914" s="45">
        <v>8</v>
      </c>
      <c r="I914" s="45">
        <v>32</v>
      </c>
      <c r="J914" s="46">
        <v>785961.95</v>
      </c>
      <c r="K914" s="15">
        <f t="shared" si="162"/>
        <v>38322</v>
      </c>
      <c r="L914" s="17">
        <f t="shared" si="163"/>
        <v>421</v>
      </c>
      <c r="M914" s="5">
        <f t="shared" si="165"/>
        <v>32</v>
      </c>
      <c r="N914" s="15">
        <f t="shared" si="164"/>
        <v>39295</v>
      </c>
    </row>
    <row r="915" spans="3:14" x14ac:dyDescent="0.2">
      <c r="C915">
        <v>914</v>
      </c>
      <c r="D915" s="2">
        <v>22</v>
      </c>
      <c r="E915" s="44">
        <v>38322</v>
      </c>
      <c r="F915" s="45">
        <v>1</v>
      </c>
      <c r="G915" s="45">
        <v>32</v>
      </c>
      <c r="H915" s="45">
        <v>16</v>
      </c>
      <c r="I915" s="45">
        <v>22</v>
      </c>
      <c r="J915" s="46">
        <v>1469325.87</v>
      </c>
      <c r="K915" s="15">
        <f t="shared" si="162"/>
        <v>38322</v>
      </c>
      <c r="L915" s="17">
        <f t="shared" si="163"/>
        <v>421</v>
      </c>
      <c r="M915" s="5">
        <f t="shared" si="165"/>
        <v>22</v>
      </c>
      <c r="N915" s="15">
        <f t="shared" si="164"/>
        <v>38991</v>
      </c>
    </row>
    <row r="916" spans="3:14" x14ac:dyDescent="0.2">
      <c r="C916">
        <v>915</v>
      </c>
      <c r="D916" s="2">
        <v>36</v>
      </c>
      <c r="E916" s="44">
        <v>38322</v>
      </c>
      <c r="F916" s="45">
        <v>13</v>
      </c>
      <c r="G916" s="45">
        <v>34</v>
      </c>
      <c r="H916" s="45">
        <v>18</v>
      </c>
      <c r="I916" s="45">
        <v>36</v>
      </c>
      <c r="J916" s="46">
        <v>909871.45</v>
      </c>
      <c r="K916" s="15">
        <f t="shared" si="162"/>
        <v>38322</v>
      </c>
      <c r="L916" s="17">
        <f t="shared" si="163"/>
        <v>421</v>
      </c>
      <c r="M916" s="5">
        <f t="shared" si="165"/>
        <v>36</v>
      </c>
      <c r="N916" s="15">
        <f t="shared" si="164"/>
        <v>39417</v>
      </c>
    </row>
    <row r="917" spans="3:14" x14ac:dyDescent="0.2">
      <c r="C917">
        <v>916</v>
      </c>
      <c r="D917" s="2">
        <v>35</v>
      </c>
      <c r="E917" s="44">
        <v>38322</v>
      </c>
      <c r="F917" s="45">
        <v>15</v>
      </c>
      <c r="G917" s="45">
        <v>29</v>
      </c>
      <c r="H917" s="45">
        <v>4</v>
      </c>
      <c r="I917" s="45">
        <v>35</v>
      </c>
      <c r="J917" s="46">
        <v>930812.67</v>
      </c>
      <c r="K917" s="15">
        <f t="shared" si="162"/>
        <v>38322</v>
      </c>
      <c r="L917" s="17">
        <f t="shared" si="163"/>
        <v>421</v>
      </c>
      <c r="M917" s="5">
        <f t="shared" si="165"/>
        <v>35</v>
      </c>
      <c r="N917" s="15">
        <f t="shared" si="164"/>
        <v>39387</v>
      </c>
    </row>
    <row r="918" spans="3:14" x14ac:dyDescent="0.2">
      <c r="C918">
        <v>917</v>
      </c>
      <c r="D918" s="2">
        <v>16</v>
      </c>
      <c r="E918" s="44">
        <v>38322</v>
      </c>
      <c r="F918" s="45">
        <v>15</v>
      </c>
      <c r="G918" s="45">
        <v>14</v>
      </c>
      <c r="H918" s="45">
        <v>23</v>
      </c>
      <c r="I918" s="45">
        <v>16</v>
      </c>
      <c r="J918" s="46">
        <v>670409.32999999996</v>
      </c>
      <c r="K918" s="15">
        <f t="shared" si="162"/>
        <v>38322</v>
      </c>
      <c r="L918" s="17">
        <f t="shared" si="163"/>
        <v>421</v>
      </c>
      <c r="M918" s="5">
        <f t="shared" si="165"/>
        <v>16</v>
      </c>
      <c r="N918" s="15">
        <f t="shared" si="164"/>
        <v>38808</v>
      </c>
    </row>
    <row r="919" spans="3:14" x14ac:dyDescent="0.2">
      <c r="C919">
        <v>918</v>
      </c>
      <c r="D919" s="2">
        <v>15</v>
      </c>
      <c r="E919" s="44">
        <v>38322</v>
      </c>
      <c r="F919" s="45">
        <v>38</v>
      </c>
      <c r="G919" s="45">
        <v>25</v>
      </c>
      <c r="H919" s="45">
        <v>25</v>
      </c>
      <c r="I919" s="45">
        <v>15</v>
      </c>
      <c r="J919" s="46">
        <v>1503802.45</v>
      </c>
      <c r="K919" s="15">
        <f t="shared" si="162"/>
        <v>38322</v>
      </c>
      <c r="L919" s="17">
        <f t="shared" si="163"/>
        <v>421</v>
      </c>
      <c r="M919" s="5">
        <f t="shared" si="165"/>
        <v>15</v>
      </c>
      <c r="N919" s="15">
        <f t="shared" si="164"/>
        <v>38777</v>
      </c>
    </row>
    <row r="920" spans="3:14" x14ac:dyDescent="0.2">
      <c r="C920">
        <v>919</v>
      </c>
      <c r="D920" s="2">
        <v>32</v>
      </c>
      <c r="E920" s="44">
        <v>38322</v>
      </c>
      <c r="F920" s="45">
        <v>7</v>
      </c>
      <c r="G920" s="45">
        <v>15</v>
      </c>
      <c r="H920" s="45">
        <v>18</v>
      </c>
      <c r="I920" s="45">
        <v>32</v>
      </c>
      <c r="J920" s="46">
        <v>1173042.42</v>
      </c>
      <c r="K920" s="15">
        <f t="shared" si="162"/>
        <v>38322</v>
      </c>
      <c r="L920" s="17">
        <f t="shared" si="163"/>
        <v>421</v>
      </c>
      <c r="M920" s="5">
        <f t="shared" si="165"/>
        <v>32</v>
      </c>
      <c r="N920" s="15">
        <f t="shared" si="164"/>
        <v>39295</v>
      </c>
    </row>
    <row r="921" spans="3:14" x14ac:dyDescent="0.2">
      <c r="C921">
        <v>920</v>
      </c>
      <c r="D921" s="2">
        <v>30</v>
      </c>
      <c r="E921" s="44">
        <v>38322</v>
      </c>
      <c r="F921" s="45">
        <v>11</v>
      </c>
      <c r="G921" s="45">
        <v>21</v>
      </c>
      <c r="H921" s="45">
        <v>10</v>
      </c>
      <c r="I921" s="45">
        <v>30</v>
      </c>
      <c r="J921" s="46">
        <v>1169811.0900000001</v>
      </c>
      <c r="K921" s="15">
        <f t="shared" si="162"/>
        <v>38322</v>
      </c>
      <c r="L921" s="17">
        <f t="shared" si="163"/>
        <v>421</v>
      </c>
      <c r="M921" s="5">
        <f t="shared" si="165"/>
        <v>30</v>
      </c>
      <c r="N921" s="15">
        <f t="shared" si="164"/>
        <v>39234</v>
      </c>
    </row>
    <row r="922" spans="3:14" x14ac:dyDescent="0.2">
      <c r="C922">
        <v>921</v>
      </c>
      <c r="D922" s="2">
        <v>35</v>
      </c>
      <c r="E922" s="44">
        <v>38322</v>
      </c>
      <c r="F922" s="45">
        <v>9</v>
      </c>
      <c r="G922" s="45">
        <v>16</v>
      </c>
      <c r="H922" s="45">
        <v>8</v>
      </c>
      <c r="I922" s="45">
        <v>35</v>
      </c>
      <c r="J922" s="46">
        <v>1134180.8500000001</v>
      </c>
      <c r="K922" s="15">
        <f t="shared" si="162"/>
        <v>38322</v>
      </c>
      <c r="L922" s="17">
        <f t="shared" si="163"/>
        <v>421</v>
      </c>
      <c r="M922" s="5">
        <f t="shared" si="165"/>
        <v>35</v>
      </c>
      <c r="N922" s="15">
        <f t="shared" si="164"/>
        <v>39387</v>
      </c>
    </row>
    <row r="923" spans="3:14" x14ac:dyDescent="0.2">
      <c r="C923">
        <v>922</v>
      </c>
      <c r="D923" s="2">
        <v>29</v>
      </c>
      <c r="E923" s="44">
        <v>38322</v>
      </c>
      <c r="F923" s="45">
        <v>6</v>
      </c>
      <c r="G923" s="45">
        <v>31</v>
      </c>
      <c r="H923" s="45">
        <v>14</v>
      </c>
      <c r="I923" s="45">
        <v>29</v>
      </c>
      <c r="J923" s="46">
        <v>822329.38</v>
      </c>
      <c r="K923" s="15">
        <f t="shared" si="162"/>
        <v>38322</v>
      </c>
      <c r="L923" s="17">
        <f t="shared" si="163"/>
        <v>421</v>
      </c>
      <c r="M923" s="5">
        <f t="shared" si="165"/>
        <v>29</v>
      </c>
      <c r="N923" s="15">
        <f t="shared" si="164"/>
        <v>39203</v>
      </c>
    </row>
    <row r="924" spans="3:14" x14ac:dyDescent="0.2">
      <c r="C924">
        <v>923</v>
      </c>
      <c r="D924" s="2">
        <v>27</v>
      </c>
      <c r="E924" s="44">
        <v>38322</v>
      </c>
      <c r="F924" s="45">
        <v>2</v>
      </c>
      <c r="G924" s="45">
        <v>19</v>
      </c>
      <c r="H924" s="45">
        <v>25</v>
      </c>
      <c r="I924" s="45">
        <v>27</v>
      </c>
      <c r="J924" s="46">
        <v>1070518.71</v>
      </c>
      <c r="K924" s="15">
        <f t="shared" si="162"/>
        <v>38322</v>
      </c>
      <c r="L924" s="17">
        <f t="shared" si="163"/>
        <v>421</v>
      </c>
      <c r="M924" s="5">
        <f t="shared" si="165"/>
        <v>27</v>
      </c>
      <c r="N924" s="15">
        <f t="shared" si="164"/>
        <v>39142</v>
      </c>
    </row>
    <row r="925" spans="3:14" x14ac:dyDescent="0.2">
      <c r="C925">
        <v>924</v>
      </c>
      <c r="D925" s="2">
        <v>36</v>
      </c>
      <c r="E925" s="44">
        <v>38322</v>
      </c>
      <c r="F925" s="45">
        <v>3</v>
      </c>
      <c r="G925" s="45">
        <v>31</v>
      </c>
      <c r="H925" s="45">
        <v>25</v>
      </c>
      <c r="I925" s="45">
        <v>36</v>
      </c>
      <c r="J925" s="46">
        <v>960305.5</v>
      </c>
      <c r="K925" s="15">
        <f t="shared" si="162"/>
        <v>38322</v>
      </c>
      <c r="L925" s="17">
        <f t="shared" si="163"/>
        <v>421</v>
      </c>
      <c r="M925" s="5">
        <f t="shared" si="165"/>
        <v>36</v>
      </c>
      <c r="N925" s="15">
        <f t="shared" si="164"/>
        <v>39417</v>
      </c>
    </row>
    <row r="926" spans="3:14" x14ac:dyDescent="0.2">
      <c r="C926">
        <v>925</v>
      </c>
      <c r="D926" s="2">
        <v>26</v>
      </c>
      <c r="E926" s="44">
        <v>38322</v>
      </c>
      <c r="F926" s="45">
        <v>5</v>
      </c>
      <c r="G926" s="45">
        <v>30</v>
      </c>
      <c r="H926" s="45">
        <v>20</v>
      </c>
      <c r="I926" s="45">
        <v>26</v>
      </c>
      <c r="J926" s="46">
        <v>1491820.29</v>
      </c>
      <c r="K926" s="15">
        <f t="shared" si="162"/>
        <v>38322</v>
      </c>
      <c r="L926" s="17">
        <f t="shared" si="163"/>
        <v>421</v>
      </c>
      <c r="M926" s="5">
        <f t="shared" si="165"/>
        <v>26</v>
      </c>
      <c r="N926" s="15">
        <f t="shared" si="164"/>
        <v>39114</v>
      </c>
    </row>
    <row r="927" spans="3:14" x14ac:dyDescent="0.2">
      <c r="C927">
        <v>926</v>
      </c>
      <c r="D927" s="2">
        <v>35</v>
      </c>
      <c r="E927" s="44">
        <v>38322</v>
      </c>
      <c r="F927" s="45">
        <v>4</v>
      </c>
      <c r="G927" s="45">
        <v>9</v>
      </c>
      <c r="H927" s="45">
        <v>8</v>
      </c>
      <c r="I927" s="45">
        <v>35</v>
      </c>
      <c r="J927" s="46">
        <v>1560402.04</v>
      </c>
      <c r="K927" s="15">
        <f t="shared" si="162"/>
        <v>38322</v>
      </c>
      <c r="L927" s="17">
        <f t="shared" si="163"/>
        <v>421</v>
      </c>
      <c r="M927" s="5">
        <f t="shared" si="165"/>
        <v>35</v>
      </c>
      <c r="N927" s="15">
        <f t="shared" si="164"/>
        <v>39387</v>
      </c>
    </row>
    <row r="928" spans="3:14" x14ac:dyDescent="0.2">
      <c r="C928">
        <v>927</v>
      </c>
      <c r="D928" s="2">
        <v>15</v>
      </c>
      <c r="E928" s="44">
        <v>38353</v>
      </c>
      <c r="F928" s="45">
        <v>0</v>
      </c>
      <c r="G928" s="45">
        <v>21</v>
      </c>
      <c r="H928" s="45">
        <v>17</v>
      </c>
      <c r="I928" s="45">
        <v>15</v>
      </c>
      <c r="J928" s="46">
        <v>580113.5</v>
      </c>
      <c r="K928" s="15">
        <f t="shared" si="162"/>
        <v>38353</v>
      </c>
      <c r="L928" s="17">
        <f t="shared" si="163"/>
        <v>420</v>
      </c>
      <c r="M928" s="5">
        <f t="shared" si="165"/>
        <v>15</v>
      </c>
      <c r="N928" s="15">
        <f t="shared" si="164"/>
        <v>38808</v>
      </c>
    </row>
    <row r="929" spans="3:14" x14ac:dyDescent="0.2">
      <c r="C929">
        <v>928</v>
      </c>
      <c r="D929" s="2">
        <v>29</v>
      </c>
      <c r="E929" s="44">
        <v>38353</v>
      </c>
      <c r="F929" s="45">
        <v>13</v>
      </c>
      <c r="G929" s="45">
        <v>9</v>
      </c>
      <c r="H929" s="45">
        <v>26</v>
      </c>
      <c r="I929" s="45">
        <v>29</v>
      </c>
      <c r="J929" s="46">
        <v>1114230.47</v>
      </c>
      <c r="K929" s="15">
        <f t="shared" si="162"/>
        <v>38353</v>
      </c>
      <c r="L929" s="17">
        <f t="shared" si="163"/>
        <v>420</v>
      </c>
      <c r="M929" s="5">
        <f t="shared" si="165"/>
        <v>29</v>
      </c>
      <c r="N929" s="15">
        <f t="shared" si="164"/>
        <v>39234</v>
      </c>
    </row>
    <row r="930" spans="3:14" x14ac:dyDescent="0.2">
      <c r="C930">
        <v>929</v>
      </c>
      <c r="D930" s="2">
        <v>10</v>
      </c>
      <c r="E930" s="44">
        <v>38353</v>
      </c>
      <c r="F930" s="45">
        <v>7</v>
      </c>
      <c r="G930" s="45">
        <v>30</v>
      </c>
      <c r="H930" s="45">
        <v>21</v>
      </c>
      <c r="I930" s="45">
        <v>10</v>
      </c>
      <c r="J930" s="46">
        <v>1323098.04</v>
      </c>
      <c r="K930" s="15">
        <f t="shared" si="162"/>
        <v>38353</v>
      </c>
      <c r="L930" s="17">
        <f t="shared" si="163"/>
        <v>420</v>
      </c>
      <c r="M930" s="5">
        <f t="shared" si="165"/>
        <v>10</v>
      </c>
      <c r="N930" s="15">
        <f t="shared" si="164"/>
        <v>38657</v>
      </c>
    </row>
    <row r="931" spans="3:14" x14ac:dyDescent="0.2">
      <c r="C931">
        <v>930</v>
      </c>
      <c r="D931" s="2">
        <v>25</v>
      </c>
      <c r="E931" s="44">
        <v>38353</v>
      </c>
      <c r="F931" s="45">
        <v>1</v>
      </c>
      <c r="G931" s="45">
        <v>16</v>
      </c>
      <c r="H931" s="45">
        <v>14</v>
      </c>
      <c r="I931" s="45">
        <v>25</v>
      </c>
      <c r="J931" s="46">
        <v>607537.28</v>
      </c>
      <c r="K931" s="15">
        <f t="shared" si="162"/>
        <v>38353</v>
      </c>
      <c r="L931" s="17">
        <f t="shared" si="163"/>
        <v>420</v>
      </c>
      <c r="M931" s="5">
        <f t="shared" si="165"/>
        <v>25</v>
      </c>
      <c r="N931" s="15">
        <f t="shared" si="164"/>
        <v>39114</v>
      </c>
    </row>
    <row r="932" spans="3:14" x14ac:dyDescent="0.2">
      <c r="C932">
        <v>931</v>
      </c>
      <c r="D932" s="2">
        <v>31</v>
      </c>
      <c r="E932" s="44">
        <v>38353</v>
      </c>
      <c r="F932" s="45">
        <v>21</v>
      </c>
      <c r="G932" s="45">
        <v>33</v>
      </c>
      <c r="H932" s="45">
        <v>18</v>
      </c>
      <c r="I932" s="45">
        <v>31</v>
      </c>
      <c r="J932" s="46">
        <v>1070040.1100000001</v>
      </c>
      <c r="K932" s="15">
        <f t="shared" si="162"/>
        <v>38353</v>
      </c>
      <c r="L932" s="17">
        <f t="shared" si="163"/>
        <v>420</v>
      </c>
      <c r="M932" s="5">
        <f t="shared" si="165"/>
        <v>31</v>
      </c>
      <c r="N932" s="15">
        <f t="shared" si="164"/>
        <v>39295</v>
      </c>
    </row>
    <row r="933" spans="3:14" x14ac:dyDescent="0.2">
      <c r="C933">
        <v>932</v>
      </c>
      <c r="D933" s="2">
        <v>32</v>
      </c>
      <c r="E933" s="44">
        <v>38353</v>
      </c>
      <c r="F933" s="45">
        <v>0</v>
      </c>
      <c r="G933" s="45">
        <v>14</v>
      </c>
      <c r="H933" s="45">
        <v>26</v>
      </c>
      <c r="I933" s="45">
        <v>32</v>
      </c>
      <c r="J933" s="46">
        <v>694703.1</v>
      </c>
      <c r="K933" s="15">
        <f t="shared" si="162"/>
        <v>38353</v>
      </c>
      <c r="L933" s="17">
        <f t="shared" si="163"/>
        <v>420</v>
      </c>
      <c r="M933" s="5">
        <f t="shared" si="165"/>
        <v>32</v>
      </c>
      <c r="N933" s="15">
        <f t="shared" si="164"/>
        <v>39326</v>
      </c>
    </row>
    <row r="934" spans="3:14" x14ac:dyDescent="0.2">
      <c r="C934">
        <v>933</v>
      </c>
      <c r="D934" s="2">
        <v>9</v>
      </c>
      <c r="E934" s="44">
        <v>38353</v>
      </c>
      <c r="F934" s="45">
        <v>26</v>
      </c>
      <c r="G934" s="45">
        <v>25</v>
      </c>
      <c r="H934" s="45">
        <v>0</v>
      </c>
      <c r="I934" s="45">
        <v>9</v>
      </c>
      <c r="J934" s="46">
        <v>1498001.2</v>
      </c>
      <c r="K934" s="15">
        <f t="shared" si="162"/>
        <v>38353</v>
      </c>
      <c r="L934" s="17">
        <f t="shared" si="163"/>
        <v>420</v>
      </c>
      <c r="M934" s="5">
        <f t="shared" si="165"/>
        <v>9</v>
      </c>
      <c r="N934" s="15">
        <f t="shared" si="164"/>
        <v>38626</v>
      </c>
    </row>
    <row r="935" spans="3:14" x14ac:dyDescent="0.2">
      <c r="C935">
        <v>934</v>
      </c>
      <c r="D935" s="2">
        <v>31</v>
      </c>
      <c r="E935" s="44">
        <v>38353</v>
      </c>
      <c r="F935" s="45">
        <v>19</v>
      </c>
      <c r="G935" s="45">
        <v>18</v>
      </c>
      <c r="H935" s="45">
        <v>30</v>
      </c>
      <c r="I935" s="45">
        <v>31</v>
      </c>
      <c r="J935" s="46">
        <v>1095996.25</v>
      </c>
      <c r="K935" s="15">
        <f t="shared" si="162"/>
        <v>38353</v>
      </c>
      <c r="L935" s="17">
        <f t="shared" si="163"/>
        <v>420</v>
      </c>
      <c r="M935" s="5">
        <f t="shared" si="165"/>
        <v>31</v>
      </c>
      <c r="N935" s="15">
        <f t="shared" si="164"/>
        <v>39295</v>
      </c>
    </row>
    <row r="936" spans="3:14" x14ac:dyDescent="0.2">
      <c r="C936">
        <v>935</v>
      </c>
      <c r="D936" s="2">
        <v>35</v>
      </c>
      <c r="E936" s="44">
        <v>38353</v>
      </c>
      <c r="F936" s="45">
        <v>2</v>
      </c>
      <c r="G936" s="45">
        <v>4</v>
      </c>
      <c r="H936" s="45">
        <v>23</v>
      </c>
      <c r="I936" s="45">
        <v>35</v>
      </c>
      <c r="J936" s="46">
        <v>701436.17</v>
      </c>
      <c r="K936" s="15">
        <f t="shared" si="162"/>
        <v>38353</v>
      </c>
      <c r="L936" s="17">
        <f t="shared" si="163"/>
        <v>420</v>
      </c>
      <c r="M936" s="5">
        <f t="shared" si="165"/>
        <v>35</v>
      </c>
      <c r="N936" s="15">
        <f t="shared" si="164"/>
        <v>39417</v>
      </c>
    </row>
    <row r="937" spans="3:14" x14ac:dyDescent="0.2">
      <c r="C937">
        <v>936</v>
      </c>
      <c r="D937" s="2">
        <v>18</v>
      </c>
      <c r="E937" s="44">
        <v>38353</v>
      </c>
      <c r="F937" s="45">
        <v>0</v>
      </c>
      <c r="G937" s="45">
        <v>14</v>
      </c>
      <c r="H937" s="45">
        <v>8</v>
      </c>
      <c r="I937" s="45">
        <v>18</v>
      </c>
      <c r="J937" s="46">
        <v>1404065.22</v>
      </c>
      <c r="K937" s="15">
        <f t="shared" si="162"/>
        <v>38353</v>
      </c>
      <c r="L937" s="17">
        <f t="shared" si="163"/>
        <v>420</v>
      </c>
      <c r="M937" s="5">
        <f t="shared" si="165"/>
        <v>18</v>
      </c>
      <c r="N937" s="15">
        <f t="shared" si="164"/>
        <v>38899</v>
      </c>
    </row>
    <row r="938" spans="3:14" x14ac:dyDescent="0.2">
      <c r="C938">
        <v>937</v>
      </c>
      <c r="D938" s="2">
        <v>32</v>
      </c>
      <c r="E938" s="44">
        <v>38353</v>
      </c>
      <c r="F938" s="45">
        <v>3</v>
      </c>
      <c r="G938" s="45">
        <v>26</v>
      </c>
      <c r="H938" s="45">
        <v>23</v>
      </c>
      <c r="I938" s="45">
        <v>32</v>
      </c>
      <c r="J938" s="46">
        <v>1482248.98</v>
      </c>
      <c r="K938" s="15">
        <f t="shared" si="162"/>
        <v>38353</v>
      </c>
      <c r="L938" s="17">
        <f t="shared" si="163"/>
        <v>420</v>
      </c>
      <c r="M938" s="5">
        <f t="shared" si="165"/>
        <v>32</v>
      </c>
      <c r="N938" s="15">
        <f t="shared" si="164"/>
        <v>39326</v>
      </c>
    </row>
    <row r="939" spans="3:14" x14ac:dyDescent="0.2">
      <c r="C939">
        <v>938</v>
      </c>
      <c r="D939" s="2">
        <v>35</v>
      </c>
      <c r="E939" s="44">
        <v>38353</v>
      </c>
      <c r="F939" s="45">
        <v>0</v>
      </c>
      <c r="G939" s="45">
        <v>20</v>
      </c>
      <c r="H939" s="45">
        <v>16</v>
      </c>
      <c r="I939" s="45">
        <v>35</v>
      </c>
      <c r="J939" s="46">
        <v>850487.51</v>
      </c>
      <c r="K939" s="15">
        <f t="shared" si="162"/>
        <v>38353</v>
      </c>
      <c r="L939" s="17">
        <f t="shared" si="163"/>
        <v>420</v>
      </c>
      <c r="M939" s="5">
        <f t="shared" si="165"/>
        <v>35</v>
      </c>
      <c r="N939" s="15">
        <f t="shared" si="164"/>
        <v>39417</v>
      </c>
    </row>
    <row r="940" spans="3:14" x14ac:dyDescent="0.2">
      <c r="C940">
        <v>939</v>
      </c>
      <c r="D940" s="2">
        <v>36</v>
      </c>
      <c r="E940" s="44">
        <v>38353</v>
      </c>
      <c r="F940" s="45">
        <v>8</v>
      </c>
      <c r="G940" s="45">
        <v>1</v>
      </c>
      <c r="H940" s="45">
        <v>23</v>
      </c>
      <c r="I940" s="45">
        <v>36</v>
      </c>
      <c r="J940" s="46">
        <v>1592875.05</v>
      </c>
      <c r="K940" s="15">
        <f t="shared" si="162"/>
        <v>38353</v>
      </c>
      <c r="L940" s="17">
        <f t="shared" si="163"/>
        <v>420</v>
      </c>
      <c r="M940" s="5">
        <f t="shared" si="165"/>
        <v>36</v>
      </c>
      <c r="N940" s="15">
        <f t="shared" si="164"/>
        <v>39448</v>
      </c>
    </row>
    <row r="941" spans="3:14" x14ac:dyDescent="0.2">
      <c r="C941">
        <v>940</v>
      </c>
      <c r="D941" s="2">
        <v>29</v>
      </c>
      <c r="E941" s="44">
        <v>38353</v>
      </c>
      <c r="F941" s="45">
        <v>6</v>
      </c>
      <c r="G941" s="45">
        <v>30</v>
      </c>
      <c r="H941" s="45">
        <v>26</v>
      </c>
      <c r="I941" s="45">
        <v>29</v>
      </c>
      <c r="J941" s="46">
        <v>1428608.23</v>
      </c>
      <c r="K941" s="15">
        <f t="shared" si="162"/>
        <v>38353</v>
      </c>
      <c r="L941" s="17">
        <f t="shared" si="163"/>
        <v>420</v>
      </c>
      <c r="M941" s="5">
        <f t="shared" si="165"/>
        <v>29</v>
      </c>
      <c r="N941" s="15">
        <f t="shared" si="164"/>
        <v>39234</v>
      </c>
    </row>
    <row r="942" spans="3:14" x14ac:dyDescent="0.2">
      <c r="C942">
        <v>941</v>
      </c>
      <c r="D942" s="2">
        <v>26</v>
      </c>
      <c r="E942" s="44">
        <v>38353</v>
      </c>
      <c r="F942" s="45">
        <v>6</v>
      </c>
      <c r="G942" s="45">
        <v>9</v>
      </c>
      <c r="H942" s="45">
        <v>22</v>
      </c>
      <c r="I942" s="45">
        <v>26</v>
      </c>
      <c r="J942" s="46">
        <v>680013.94</v>
      </c>
      <c r="K942" s="15">
        <f t="shared" si="162"/>
        <v>38353</v>
      </c>
      <c r="L942" s="17">
        <f t="shared" si="163"/>
        <v>420</v>
      </c>
      <c r="M942" s="5">
        <f t="shared" si="165"/>
        <v>26</v>
      </c>
      <c r="N942" s="15">
        <f t="shared" si="164"/>
        <v>39142</v>
      </c>
    </row>
    <row r="943" spans="3:14" x14ac:dyDescent="0.2">
      <c r="C943">
        <v>942</v>
      </c>
      <c r="D943" s="2">
        <v>5</v>
      </c>
      <c r="E943" s="44">
        <v>38353</v>
      </c>
      <c r="F943" s="45">
        <v>5</v>
      </c>
      <c r="G943" s="45">
        <v>30</v>
      </c>
      <c r="H943" s="45">
        <v>2</v>
      </c>
      <c r="I943" s="45">
        <v>5</v>
      </c>
      <c r="J943" s="46">
        <v>1176342.07</v>
      </c>
      <c r="K943" s="15">
        <f t="shared" si="162"/>
        <v>38353</v>
      </c>
      <c r="L943" s="17">
        <f t="shared" si="163"/>
        <v>420</v>
      </c>
      <c r="M943" s="5">
        <f t="shared" si="165"/>
        <v>5</v>
      </c>
      <c r="N943" s="15">
        <f t="shared" si="164"/>
        <v>38504</v>
      </c>
    </row>
    <row r="944" spans="3:14" x14ac:dyDescent="0.2">
      <c r="C944">
        <v>943</v>
      </c>
      <c r="D944" s="2">
        <v>29</v>
      </c>
      <c r="E944" s="44">
        <v>38353</v>
      </c>
      <c r="F944" s="45">
        <v>1</v>
      </c>
      <c r="G944" s="45">
        <v>24</v>
      </c>
      <c r="H944" s="45">
        <v>15</v>
      </c>
      <c r="I944" s="45">
        <v>29</v>
      </c>
      <c r="J944" s="46">
        <v>1411154.2</v>
      </c>
      <c r="K944" s="15">
        <f t="shared" si="162"/>
        <v>38353</v>
      </c>
      <c r="L944" s="17">
        <f t="shared" si="163"/>
        <v>420</v>
      </c>
      <c r="M944" s="5">
        <f t="shared" si="165"/>
        <v>29</v>
      </c>
      <c r="N944" s="15">
        <f t="shared" si="164"/>
        <v>39234</v>
      </c>
    </row>
    <row r="945" spans="3:14" x14ac:dyDescent="0.2">
      <c r="C945">
        <v>944</v>
      </c>
      <c r="D945" s="2">
        <v>35</v>
      </c>
      <c r="E945" s="44">
        <v>38353</v>
      </c>
      <c r="F945" s="45">
        <v>8</v>
      </c>
      <c r="G945" s="45">
        <v>20</v>
      </c>
      <c r="H945" s="45">
        <v>18</v>
      </c>
      <c r="I945" s="45">
        <v>35</v>
      </c>
      <c r="J945" s="46">
        <v>1233184.75</v>
      </c>
      <c r="K945" s="15">
        <f t="shared" si="162"/>
        <v>38353</v>
      </c>
      <c r="L945" s="17">
        <f t="shared" si="163"/>
        <v>420</v>
      </c>
      <c r="M945" s="5">
        <f t="shared" si="165"/>
        <v>35</v>
      </c>
      <c r="N945" s="15">
        <f t="shared" si="164"/>
        <v>39417</v>
      </c>
    </row>
    <row r="946" spans="3:14" x14ac:dyDescent="0.2">
      <c r="C946">
        <v>945</v>
      </c>
      <c r="D946" s="2">
        <v>36</v>
      </c>
      <c r="E946" s="44">
        <v>38353</v>
      </c>
      <c r="F946" s="45">
        <v>9</v>
      </c>
      <c r="G946" s="45">
        <v>1</v>
      </c>
      <c r="H946" s="45">
        <v>26</v>
      </c>
      <c r="I946" s="45">
        <v>36</v>
      </c>
      <c r="J946" s="46">
        <v>1736120.73</v>
      </c>
      <c r="K946" s="15">
        <f t="shared" si="162"/>
        <v>38353</v>
      </c>
      <c r="L946" s="17">
        <f t="shared" si="163"/>
        <v>420</v>
      </c>
      <c r="M946" s="5">
        <f t="shared" si="165"/>
        <v>36</v>
      </c>
      <c r="N946" s="15">
        <f t="shared" si="164"/>
        <v>39448</v>
      </c>
    </row>
    <row r="947" spans="3:14" x14ac:dyDescent="0.2">
      <c r="C947">
        <v>946</v>
      </c>
      <c r="D947" s="2">
        <v>35</v>
      </c>
      <c r="E947" s="44">
        <v>38353</v>
      </c>
      <c r="F947" s="45">
        <v>3</v>
      </c>
      <c r="G947" s="45">
        <v>29</v>
      </c>
      <c r="H947" s="45">
        <v>15</v>
      </c>
      <c r="I947" s="45">
        <v>35</v>
      </c>
      <c r="J947" s="46">
        <v>1422701.66</v>
      </c>
      <c r="K947" s="15">
        <f t="shared" si="162"/>
        <v>38353</v>
      </c>
      <c r="L947" s="17">
        <f t="shared" si="163"/>
        <v>420</v>
      </c>
      <c r="M947" s="5">
        <f t="shared" si="165"/>
        <v>35</v>
      </c>
      <c r="N947" s="15">
        <f t="shared" si="164"/>
        <v>39417</v>
      </c>
    </row>
    <row r="948" spans="3:14" x14ac:dyDescent="0.2">
      <c r="C948">
        <v>947</v>
      </c>
      <c r="D948" s="2">
        <v>34</v>
      </c>
      <c r="E948" s="44">
        <v>38384</v>
      </c>
      <c r="F948" s="45">
        <v>31</v>
      </c>
      <c r="G948" s="45">
        <v>10</v>
      </c>
      <c r="H948" s="45">
        <v>26</v>
      </c>
      <c r="I948" s="45">
        <v>34</v>
      </c>
      <c r="J948" s="46">
        <v>1231787.8400000001</v>
      </c>
      <c r="K948" s="15">
        <f t="shared" si="162"/>
        <v>38384</v>
      </c>
      <c r="L948" s="17">
        <f t="shared" si="163"/>
        <v>419</v>
      </c>
      <c r="M948" s="5">
        <f t="shared" si="165"/>
        <v>34</v>
      </c>
      <c r="N948" s="15">
        <f t="shared" si="164"/>
        <v>39417</v>
      </c>
    </row>
    <row r="949" spans="3:14" x14ac:dyDescent="0.2">
      <c r="C949">
        <v>948</v>
      </c>
      <c r="D949" s="2">
        <v>34</v>
      </c>
      <c r="E949" s="44">
        <v>38384</v>
      </c>
      <c r="F949" s="45">
        <v>8</v>
      </c>
      <c r="G949" s="45">
        <v>24</v>
      </c>
      <c r="H949" s="45">
        <v>24</v>
      </c>
      <c r="I949" s="45">
        <v>34</v>
      </c>
      <c r="J949" s="46">
        <v>797366.1</v>
      </c>
      <c r="K949" s="15">
        <f t="shared" si="162"/>
        <v>38384</v>
      </c>
      <c r="L949" s="17">
        <f t="shared" si="163"/>
        <v>419</v>
      </c>
      <c r="M949" s="5">
        <f t="shared" si="165"/>
        <v>34</v>
      </c>
      <c r="N949" s="15">
        <f t="shared" si="164"/>
        <v>39417</v>
      </c>
    </row>
    <row r="950" spans="3:14" x14ac:dyDescent="0.2">
      <c r="C950">
        <v>949</v>
      </c>
      <c r="D950" s="2">
        <v>31</v>
      </c>
      <c r="E950" s="44">
        <v>38384</v>
      </c>
      <c r="F950" s="45">
        <v>1</v>
      </c>
      <c r="G950" s="45">
        <v>33</v>
      </c>
      <c r="H950" s="45">
        <v>17</v>
      </c>
      <c r="I950" s="45">
        <v>31</v>
      </c>
      <c r="J950" s="46">
        <v>751573.61</v>
      </c>
      <c r="K950" s="15">
        <f t="shared" si="162"/>
        <v>38384</v>
      </c>
      <c r="L950" s="17">
        <f t="shared" si="163"/>
        <v>419</v>
      </c>
      <c r="M950" s="5">
        <f t="shared" si="165"/>
        <v>31</v>
      </c>
      <c r="N950" s="15">
        <f t="shared" si="164"/>
        <v>39326</v>
      </c>
    </row>
    <row r="951" spans="3:14" x14ac:dyDescent="0.2">
      <c r="C951">
        <v>950</v>
      </c>
      <c r="D951" s="2">
        <v>36</v>
      </c>
      <c r="E951" s="44">
        <v>38384</v>
      </c>
      <c r="F951" s="45">
        <v>1</v>
      </c>
      <c r="G951" s="45">
        <v>5</v>
      </c>
      <c r="H951" s="45">
        <v>14</v>
      </c>
      <c r="I951" s="45">
        <v>36</v>
      </c>
      <c r="J951" s="46">
        <v>1354503.95</v>
      </c>
      <c r="K951" s="15">
        <f t="shared" si="162"/>
        <v>38384</v>
      </c>
      <c r="L951" s="17">
        <f t="shared" si="163"/>
        <v>419</v>
      </c>
      <c r="M951" s="5">
        <f t="shared" si="165"/>
        <v>36</v>
      </c>
      <c r="N951" s="15">
        <f t="shared" si="164"/>
        <v>39479</v>
      </c>
    </row>
    <row r="952" spans="3:14" x14ac:dyDescent="0.2">
      <c r="C952">
        <v>951</v>
      </c>
      <c r="D952" s="2">
        <v>22</v>
      </c>
      <c r="E952" s="44">
        <v>38384</v>
      </c>
      <c r="F952" s="45">
        <v>9</v>
      </c>
      <c r="G952" s="45">
        <v>16</v>
      </c>
      <c r="H952" s="45">
        <v>17</v>
      </c>
      <c r="I952" s="45">
        <v>22</v>
      </c>
      <c r="J952" s="46">
        <v>779246.64</v>
      </c>
      <c r="K952" s="15">
        <f t="shared" si="162"/>
        <v>38384</v>
      </c>
      <c r="L952" s="17">
        <f t="shared" si="163"/>
        <v>419</v>
      </c>
      <c r="M952" s="5">
        <f t="shared" si="165"/>
        <v>22</v>
      </c>
      <c r="N952" s="15">
        <f t="shared" si="164"/>
        <v>39052</v>
      </c>
    </row>
    <row r="953" spans="3:14" x14ac:dyDescent="0.2">
      <c r="C953">
        <v>952</v>
      </c>
      <c r="D953" s="2">
        <v>34</v>
      </c>
      <c r="E953" s="44">
        <v>38384</v>
      </c>
      <c r="F953" s="45">
        <v>1</v>
      </c>
      <c r="G953" s="45">
        <v>19</v>
      </c>
      <c r="H953" s="45">
        <v>21</v>
      </c>
      <c r="I953" s="45">
        <v>34</v>
      </c>
      <c r="J953" s="46">
        <v>1555100.1</v>
      </c>
      <c r="K953" s="15">
        <f t="shared" si="162"/>
        <v>38384</v>
      </c>
      <c r="L953" s="17">
        <f t="shared" si="163"/>
        <v>419</v>
      </c>
      <c r="M953" s="5">
        <f t="shared" si="165"/>
        <v>34</v>
      </c>
      <c r="N953" s="15">
        <f t="shared" si="164"/>
        <v>39417</v>
      </c>
    </row>
    <row r="954" spans="3:14" x14ac:dyDescent="0.2">
      <c r="C954">
        <v>953</v>
      </c>
      <c r="D954" s="2">
        <v>30</v>
      </c>
      <c r="E954" s="44">
        <v>38384</v>
      </c>
      <c r="F954" s="45">
        <v>6</v>
      </c>
      <c r="G954" s="45">
        <v>1</v>
      </c>
      <c r="H954" s="45">
        <v>5</v>
      </c>
      <c r="I954" s="45">
        <v>30</v>
      </c>
      <c r="J954" s="46">
        <v>1535314.77</v>
      </c>
      <c r="K954" s="15">
        <f t="shared" si="162"/>
        <v>38384</v>
      </c>
      <c r="L954" s="17">
        <f t="shared" si="163"/>
        <v>419</v>
      </c>
      <c r="M954" s="5">
        <f t="shared" si="165"/>
        <v>30</v>
      </c>
      <c r="N954" s="15">
        <f t="shared" si="164"/>
        <v>39295</v>
      </c>
    </row>
    <row r="955" spans="3:14" x14ac:dyDescent="0.2">
      <c r="C955">
        <v>954</v>
      </c>
      <c r="D955" s="2">
        <v>29</v>
      </c>
      <c r="E955" s="44">
        <v>38384</v>
      </c>
      <c r="F955" s="45">
        <v>4</v>
      </c>
      <c r="G955" s="45">
        <v>33</v>
      </c>
      <c r="H955" s="45">
        <v>32</v>
      </c>
      <c r="I955" s="45">
        <v>29</v>
      </c>
      <c r="J955" s="46">
        <v>648810.93000000005</v>
      </c>
      <c r="K955" s="15">
        <f t="shared" si="162"/>
        <v>38384</v>
      </c>
      <c r="L955" s="17">
        <f t="shared" si="163"/>
        <v>419</v>
      </c>
      <c r="M955" s="5">
        <f t="shared" si="165"/>
        <v>29</v>
      </c>
      <c r="N955" s="15">
        <f t="shared" si="164"/>
        <v>39264</v>
      </c>
    </row>
    <row r="956" spans="3:14" x14ac:dyDescent="0.2">
      <c r="C956">
        <v>955</v>
      </c>
      <c r="D956" s="2">
        <v>31</v>
      </c>
      <c r="E956" s="44">
        <v>38384</v>
      </c>
      <c r="F956" s="45">
        <v>29</v>
      </c>
      <c r="G956" s="45">
        <v>34</v>
      </c>
      <c r="H956" s="45">
        <v>6</v>
      </c>
      <c r="I956" s="45">
        <v>31</v>
      </c>
      <c r="J956" s="46">
        <v>976602.62</v>
      </c>
      <c r="K956" s="15">
        <f t="shared" si="162"/>
        <v>38384</v>
      </c>
      <c r="L956" s="17">
        <f t="shared" si="163"/>
        <v>419</v>
      </c>
      <c r="M956" s="5">
        <f t="shared" si="165"/>
        <v>31</v>
      </c>
      <c r="N956" s="15">
        <f t="shared" si="164"/>
        <v>39326</v>
      </c>
    </row>
    <row r="957" spans="3:14" x14ac:dyDescent="0.2">
      <c r="C957">
        <v>956</v>
      </c>
      <c r="D957" s="2">
        <v>33</v>
      </c>
      <c r="E957" s="44">
        <v>38384</v>
      </c>
      <c r="F957" s="45">
        <v>12</v>
      </c>
      <c r="G957" s="45">
        <v>27</v>
      </c>
      <c r="H957" s="45">
        <v>15</v>
      </c>
      <c r="I957" s="45">
        <v>33</v>
      </c>
      <c r="J957" s="46">
        <v>1504904.69</v>
      </c>
      <c r="K957" s="15">
        <f t="shared" si="162"/>
        <v>38384</v>
      </c>
      <c r="L957" s="17">
        <f t="shared" si="163"/>
        <v>419</v>
      </c>
      <c r="M957" s="5">
        <f t="shared" si="165"/>
        <v>33</v>
      </c>
      <c r="N957" s="15">
        <f t="shared" si="164"/>
        <v>39387</v>
      </c>
    </row>
    <row r="958" spans="3:14" x14ac:dyDescent="0.2">
      <c r="C958">
        <v>957</v>
      </c>
      <c r="D958" s="2">
        <v>22</v>
      </c>
      <c r="E958" s="44">
        <v>38384</v>
      </c>
      <c r="F958" s="45">
        <v>9</v>
      </c>
      <c r="G958" s="45">
        <v>32</v>
      </c>
      <c r="H958" s="45">
        <v>16</v>
      </c>
      <c r="I958" s="45">
        <v>22</v>
      </c>
      <c r="J958" s="46">
        <v>649120.43999999994</v>
      </c>
      <c r="K958" s="15">
        <f t="shared" si="162"/>
        <v>38384</v>
      </c>
      <c r="L958" s="17">
        <f t="shared" si="163"/>
        <v>419</v>
      </c>
      <c r="M958" s="5">
        <f t="shared" si="165"/>
        <v>22</v>
      </c>
      <c r="N958" s="15">
        <f t="shared" si="164"/>
        <v>39052</v>
      </c>
    </row>
    <row r="959" spans="3:14" x14ac:dyDescent="0.2">
      <c r="C959">
        <v>958</v>
      </c>
      <c r="D959" s="2">
        <v>26</v>
      </c>
      <c r="E959" s="44">
        <v>38384</v>
      </c>
      <c r="F959" s="45">
        <v>2</v>
      </c>
      <c r="G959" s="45">
        <v>9</v>
      </c>
      <c r="H959" s="45">
        <v>19</v>
      </c>
      <c r="I959" s="45">
        <v>26</v>
      </c>
      <c r="J959" s="46">
        <v>901144.31</v>
      </c>
      <c r="K959" s="15">
        <f t="shared" si="162"/>
        <v>38384</v>
      </c>
      <c r="L959" s="17">
        <f t="shared" si="163"/>
        <v>419</v>
      </c>
      <c r="M959" s="5">
        <f t="shared" si="165"/>
        <v>26</v>
      </c>
      <c r="N959" s="15">
        <f t="shared" si="164"/>
        <v>39173</v>
      </c>
    </row>
    <row r="960" spans="3:14" x14ac:dyDescent="0.2">
      <c r="C960">
        <v>959</v>
      </c>
      <c r="D960" s="2">
        <v>31</v>
      </c>
      <c r="E960" s="44">
        <v>38384</v>
      </c>
      <c r="F960" s="45">
        <v>14</v>
      </c>
      <c r="G960" s="45">
        <v>28</v>
      </c>
      <c r="H960" s="45">
        <v>12</v>
      </c>
      <c r="I960" s="45">
        <v>31</v>
      </c>
      <c r="J960" s="46">
        <v>1044097.87</v>
      </c>
      <c r="K960" s="15">
        <f t="shared" si="162"/>
        <v>38384</v>
      </c>
      <c r="L960" s="17">
        <f t="shared" si="163"/>
        <v>419</v>
      </c>
      <c r="M960" s="5">
        <f t="shared" si="165"/>
        <v>31</v>
      </c>
      <c r="N960" s="15">
        <f t="shared" si="164"/>
        <v>39326</v>
      </c>
    </row>
    <row r="961" spans="3:14" x14ac:dyDescent="0.2">
      <c r="C961">
        <v>960</v>
      </c>
      <c r="D961" s="2">
        <v>34</v>
      </c>
      <c r="E961" s="44">
        <v>38384</v>
      </c>
      <c r="F961" s="45">
        <v>11</v>
      </c>
      <c r="G961" s="45">
        <v>4</v>
      </c>
      <c r="H961" s="45">
        <v>13</v>
      </c>
      <c r="I961" s="45">
        <v>34</v>
      </c>
      <c r="J961" s="46">
        <v>894899.3</v>
      </c>
      <c r="K961" s="15">
        <f t="shared" si="162"/>
        <v>38384</v>
      </c>
      <c r="L961" s="17">
        <f t="shared" si="163"/>
        <v>419</v>
      </c>
      <c r="M961" s="5">
        <f t="shared" si="165"/>
        <v>34</v>
      </c>
      <c r="N961" s="15">
        <f t="shared" si="164"/>
        <v>39417</v>
      </c>
    </row>
    <row r="962" spans="3:14" x14ac:dyDescent="0.2">
      <c r="C962">
        <v>961</v>
      </c>
      <c r="D962" s="2">
        <v>32</v>
      </c>
      <c r="E962" s="44">
        <v>38384</v>
      </c>
      <c r="F962" s="45">
        <v>12</v>
      </c>
      <c r="G962" s="45">
        <v>1</v>
      </c>
      <c r="H962" s="45">
        <v>19</v>
      </c>
      <c r="I962" s="45">
        <v>32</v>
      </c>
      <c r="J962" s="46">
        <v>1004776.46</v>
      </c>
      <c r="K962" s="15">
        <f t="shared" ref="K962:K1025" si="166">DATE(YEAR(E962),MONTH(E962),1)</f>
        <v>38384</v>
      </c>
      <c r="L962" s="17">
        <f t="shared" ref="L962:L1025" si="167">ROUND(($B$3-K962)/365.25*12,0)</f>
        <v>419</v>
      </c>
      <c r="M962" s="5">
        <f t="shared" si="165"/>
        <v>32</v>
      </c>
      <c r="N962" s="15">
        <f t="shared" ref="N962:N1025" si="168">EDATE(E962,D962)</f>
        <v>39356</v>
      </c>
    </row>
    <row r="963" spans="3:14" x14ac:dyDescent="0.2">
      <c r="C963">
        <v>962</v>
      </c>
      <c r="D963" s="2">
        <v>27</v>
      </c>
      <c r="E963" s="44">
        <v>38384</v>
      </c>
      <c r="F963" s="45">
        <v>9</v>
      </c>
      <c r="G963" s="45">
        <v>26</v>
      </c>
      <c r="H963" s="45">
        <v>23</v>
      </c>
      <c r="I963" s="45">
        <v>27</v>
      </c>
      <c r="J963" s="46">
        <v>921098.89</v>
      </c>
      <c r="K963" s="15">
        <f t="shared" si="166"/>
        <v>38384</v>
      </c>
      <c r="L963" s="17">
        <f t="shared" si="167"/>
        <v>419</v>
      </c>
      <c r="M963" s="5">
        <f t="shared" ref="M963:M1026" si="169">ROUND((N963-K963)/365.25*12,0)</f>
        <v>27</v>
      </c>
      <c r="N963" s="15">
        <f t="shared" si="168"/>
        <v>39203</v>
      </c>
    </row>
    <row r="964" spans="3:14" x14ac:dyDescent="0.2">
      <c r="C964">
        <v>963</v>
      </c>
      <c r="D964" s="2">
        <v>33</v>
      </c>
      <c r="E964" s="44">
        <v>38384</v>
      </c>
      <c r="F964" s="45">
        <v>6</v>
      </c>
      <c r="G964" s="45">
        <v>9</v>
      </c>
      <c r="H964" s="45">
        <v>15</v>
      </c>
      <c r="I964" s="45">
        <v>33</v>
      </c>
      <c r="J964" s="46">
        <v>946525.25</v>
      </c>
      <c r="K964" s="15">
        <f t="shared" si="166"/>
        <v>38384</v>
      </c>
      <c r="L964" s="17">
        <f t="shared" si="167"/>
        <v>419</v>
      </c>
      <c r="M964" s="5">
        <f t="shared" si="169"/>
        <v>33</v>
      </c>
      <c r="N964" s="15">
        <f t="shared" si="168"/>
        <v>39387</v>
      </c>
    </row>
    <row r="965" spans="3:14" x14ac:dyDescent="0.2">
      <c r="C965">
        <v>964</v>
      </c>
      <c r="D965" s="2">
        <v>22</v>
      </c>
      <c r="E965" s="44">
        <v>38384</v>
      </c>
      <c r="F965" s="45">
        <v>3</v>
      </c>
      <c r="G965" s="45">
        <v>29</v>
      </c>
      <c r="H965" s="45">
        <v>10</v>
      </c>
      <c r="I965" s="45">
        <v>22</v>
      </c>
      <c r="J965" s="46">
        <v>1431681.45</v>
      </c>
      <c r="K965" s="15">
        <f t="shared" si="166"/>
        <v>38384</v>
      </c>
      <c r="L965" s="17">
        <f t="shared" si="167"/>
        <v>419</v>
      </c>
      <c r="M965" s="5">
        <f t="shared" si="169"/>
        <v>22</v>
      </c>
      <c r="N965" s="15">
        <f t="shared" si="168"/>
        <v>39052</v>
      </c>
    </row>
    <row r="966" spans="3:14" x14ac:dyDescent="0.2">
      <c r="C966">
        <v>965</v>
      </c>
      <c r="D966" s="2">
        <v>33</v>
      </c>
      <c r="E966" s="44">
        <v>38384</v>
      </c>
      <c r="F966" s="45">
        <v>1</v>
      </c>
      <c r="G966" s="45">
        <v>17</v>
      </c>
      <c r="H966" s="45">
        <v>24</v>
      </c>
      <c r="I966" s="45">
        <v>33</v>
      </c>
      <c r="J966" s="46">
        <v>714732.57</v>
      </c>
      <c r="K966" s="15">
        <f t="shared" si="166"/>
        <v>38384</v>
      </c>
      <c r="L966" s="17">
        <f t="shared" si="167"/>
        <v>419</v>
      </c>
      <c r="M966" s="5">
        <f t="shared" si="169"/>
        <v>33</v>
      </c>
      <c r="N966" s="15">
        <f t="shared" si="168"/>
        <v>39387</v>
      </c>
    </row>
    <row r="967" spans="3:14" x14ac:dyDescent="0.2">
      <c r="C967">
        <v>966</v>
      </c>
      <c r="D967" s="2">
        <v>13</v>
      </c>
      <c r="E967" s="44">
        <v>38412</v>
      </c>
      <c r="F967" s="45">
        <v>2</v>
      </c>
      <c r="G967" s="45">
        <v>35</v>
      </c>
      <c r="H967" s="45">
        <v>14</v>
      </c>
      <c r="I967" s="45">
        <v>13</v>
      </c>
      <c r="J967" s="46">
        <v>1079839.45</v>
      </c>
      <c r="K967" s="15">
        <f t="shared" si="166"/>
        <v>38412</v>
      </c>
      <c r="L967" s="17">
        <f t="shared" si="167"/>
        <v>418</v>
      </c>
      <c r="M967" s="5">
        <f t="shared" si="169"/>
        <v>13</v>
      </c>
      <c r="N967" s="15">
        <f t="shared" si="168"/>
        <v>38808</v>
      </c>
    </row>
    <row r="968" spans="3:14" x14ac:dyDescent="0.2">
      <c r="C968">
        <v>967</v>
      </c>
      <c r="D968" s="2">
        <v>16</v>
      </c>
      <c r="E968" s="44">
        <v>38412</v>
      </c>
      <c r="F968" s="45">
        <v>5</v>
      </c>
      <c r="G968" s="45">
        <v>33</v>
      </c>
      <c r="H968" s="45">
        <v>24</v>
      </c>
      <c r="I968" s="45">
        <v>16</v>
      </c>
      <c r="J968" s="46">
        <v>1517050.4</v>
      </c>
      <c r="K968" s="15">
        <f t="shared" si="166"/>
        <v>38412</v>
      </c>
      <c r="L968" s="17">
        <f t="shared" si="167"/>
        <v>418</v>
      </c>
      <c r="M968" s="5">
        <f t="shared" si="169"/>
        <v>16</v>
      </c>
      <c r="N968" s="15">
        <f t="shared" si="168"/>
        <v>38899</v>
      </c>
    </row>
    <row r="969" spans="3:14" x14ac:dyDescent="0.2">
      <c r="C969">
        <v>968</v>
      </c>
      <c r="D969" s="2">
        <v>34</v>
      </c>
      <c r="E969" s="44">
        <v>38412</v>
      </c>
      <c r="F969" s="45">
        <v>0</v>
      </c>
      <c r="G969" s="45">
        <v>3</v>
      </c>
      <c r="H969" s="45">
        <v>3</v>
      </c>
      <c r="I969" s="45">
        <v>34</v>
      </c>
      <c r="J969" s="46">
        <v>1271887.1299999999</v>
      </c>
      <c r="K969" s="15">
        <f t="shared" si="166"/>
        <v>38412</v>
      </c>
      <c r="L969" s="17">
        <f t="shared" si="167"/>
        <v>418</v>
      </c>
      <c r="M969" s="5">
        <f t="shared" si="169"/>
        <v>34</v>
      </c>
      <c r="N969" s="15">
        <f t="shared" si="168"/>
        <v>39448</v>
      </c>
    </row>
    <row r="970" spans="3:14" x14ac:dyDescent="0.2">
      <c r="C970">
        <v>969</v>
      </c>
      <c r="D970" s="2">
        <v>36</v>
      </c>
      <c r="E970" s="44">
        <v>38412</v>
      </c>
      <c r="F970" s="45">
        <v>4</v>
      </c>
      <c r="G970" s="45">
        <v>11</v>
      </c>
      <c r="H970" s="45">
        <v>19</v>
      </c>
      <c r="I970" s="45">
        <v>36</v>
      </c>
      <c r="J970" s="46">
        <v>1417069.96</v>
      </c>
      <c r="K970" s="15">
        <f t="shared" si="166"/>
        <v>38412</v>
      </c>
      <c r="L970" s="17">
        <f t="shared" si="167"/>
        <v>418</v>
      </c>
      <c r="M970" s="5">
        <f t="shared" si="169"/>
        <v>36</v>
      </c>
      <c r="N970" s="15">
        <f t="shared" si="168"/>
        <v>39508</v>
      </c>
    </row>
    <row r="971" spans="3:14" x14ac:dyDescent="0.2">
      <c r="C971">
        <v>970</v>
      </c>
      <c r="D971" s="2">
        <v>33</v>
      </c>
      <c r="E971" s="44">
        <v>38412</v>
      </c>
      <c r="F971" s="45">
        <v>6</v>
      </c>
      <c r="G971" s="45">
        <v>35</v>
      </c>
      <c r="H971" s="45">
        <v>16</v>
      </c>
      <c r="I971" s="45">
        <v>33</v>
      </c>
      <c r="J971" s="46">
        <v>745590.6</v>
      </c>
      <c r="K971" s="15">
        <f t="shared" si="166"/>
        <v>38412</v>
      </c>
      <c r="L971" s="17">
        <f t="shared" si="167"/>
        <v>418</v>
      </c>
      <c r="M971" s="5">
        <f t="shared" si="169"/>
        <v>33</v>
      </c>
      <c r="N971" s="15">
        <f t="shared" si="168"/>
        <v>39417</v>
      </c>
    </row>
    <row r="972" spans="3:14" x14ac:dyDescent="0.2">
      <c r="C972">
        <v>971</v>
      </c>
      <c r="D972" s="2">
        <v>33</v>
      </c>
      <c r="E972" s="44">
        <v>38412</v>
      </c>
      <c r="F972" s="45">
        <v>5</v>
      </c>
      <c r="G972" s="45">
        <v>20</v>
      </c>
      <c r="H972" s="45">
        <v>7</v>
      </c>
      <c r="I972" s="45">
        <v>33</v>
      </c>
      <c r="J972" s="46">
        <v>1689755.57</v>
      </c>
      <c r="K972" s="15">
        <f t="shared" si="166"/>
        <v>38412</v>
      </c>
      <c r="L972" s="17">
        <f t="shared" si="167"/>
        <v>418</v>
      </c>
      <c r="M972" s="5">
        <f t="shared" si="169"/>
        <v>33</v>
      </c>
      <c r="N972" s="15">
        <f t="shared" si="168"/>
        <v>39417</v>
      </c>
    </row>
    <row r="973" spans="3:14" x14ac:dyDescent="0.2">
      <c r="C973">
        <v>972</v>
      </c>
      <c r="D973" s="2">
        <v>22</v>
      </c>
      <c r="E973" s="44">
        <v>38443</v>
      </c>
      <c r="F973" s="45">
        <v>9</v>
      </c>
      <c r="G973" s="45">
        <v>23</v>
      </c>
      <c r="H973" s="45">
        <v>29</v>
      </c>
      <c r="I973" s="45">
        <v>22</v>
      </c>
      <c r="J973" s="46">
        <v>1348933.63</v>
      </c>
      <c r="K973" s="15">
        <f t="shared" si="166"/>
        <v>38443</v>
      </c>
      <c r="L973" s="17">
        <f t="shared" si="167"/>
        <v>417</v>
      </c>
      <c r="M973" s="5">
        <f t="shared" si="169"/>
        <v>22</v>
      </c>
      <c r="N973" s="15">
        <f t="shared" si="168"/>
        <v>39114</v>
      </c>
    </row>
    <row r="974" spans="3:14" x14ac:dyDescent="0.2">
      <c r="C974">
        <v>973</v>
      </c>
      <c r="D974" s="2">
        <v>32</v>
      </c>
      <c r="E974" s="44">
        <v>38443</v>
      </c>
      <c r="F974" s="45">
        <v>4</v>
      </c>
      <c r="G974" s="45">
        <v>36</v>
      </c>
      <c r="H974" s="45">
        <v>21</v>
      </c>
      <c r="I974" s="45">
        <v>32</v>
      </c>
      <c r="J974" s="46">
        <v>735052.79</v>
      </c>
      <c r="K974" s="15">
        <f t="shared" si="166"/>
        <v>38443</v>
      </c>
      <c r="L974" s="17">
        <f t="shared" si="167"/>
        <v>417</v>
      </c>
      <c r="M974" s="5">
        <f t="shared" si="169"/>
        <v>32</v>
      </c>
      <c r="N974" s="15">
        <f t="shared" si="168"/>
        <v>39417</v>
      </c>
    </row>
    <row r="975" spans="3:14" x14ac:dyDescent="0.2">
      <c r="C975">
        <v>974</v>
      </c>
      <c r="D975" s="2">
        <v>23</v>
      </c>
      <c r="E975" s="44">
        <v>38443</v>
      </c>
      <c r="F975" s="45">
        <v>7</v>
      </c>
      <c r="G975" s="45">
        <v>36</v>
      </c>
      <c r="H975" s="45">
        <v>14</v>
      </c>
      <c r="I975" s="45">
        <v>23</v>
      </c>
      <c r="J975" s="46">
        <v>1626805.83</v>
      </c>
      <c r="K975" s="15">
        <f t="shared" si="166"/>
        <v>38443</v>
      </c>
      <c r="L975" s="17">
        <f t="shared" si="167"/>
        <v>417</v>
      </c>
      <c r="M975" s="5">
        <f t="shared" si="169"/>
        <v>23</v>
      </c>
      <c r="N975" s="15">
        <f t="shared" si="168"/>
        <v>39142</v>
      </c>
    </row>
    <row r="976" spans="3:14" x14ac:dyDescent="0.2">
      <c r="C976">
        <v>975</v>
      </c>
      <c r="D976" s="2">
        <v>22</v>
      </c>
      <c r="E976" s="44">
        <v>38443</v>
      </c>
      <c r="F976" s="45">
        <v>5</v>
      </c>
      <c r="G976" s="45">
        <v>6</v>
      </c>
      <c r="H976" s="45">
        <v>12</v>
      </c>
      <c r="I976" s="45">
        <v>22</v>
      </c>
      <c r="J976" s="46">
        <v>589519.85</v>
      </c>
      <c r="K976" s="15">
        <f t="shared" si="166"/>
        <v>38443</v>
      </c>
      <c r="L976" s="17">
        <f t="shared" si="167"/>
        <v>417</v>
      </c>
      <c r="M976" s="5">
        <f t="shared" si="169"/>
        <v>22</v>
      </c>
      <c r="N976" s="15">
        <f t="shared" si="168"/>
        <v>39114</v>
      </c>
    </row>
    <row r="977" spans="3:14" x14ac:dyDescent="0.2">
      <c r="C977">
        <v>976</v>
      </c>
      <c r="D977" s="2">
        <v>34</v>
      </c>
      <c r="E977" s="44">
        <v>38443</v>
      </c>
      <c r="F977" s="45">
        <v>3</v>
      </c>
      <c r="G977" s="45">
        <v>8</v>
      </c>
      <c r="H977" s="45">
        <v>16</v>
      </c>
      <c r="I977" s="45">
        <v>34</v>
      </c>
      <c r="J977" s="46">
        <v>1548806.4</v>
      </c>
      <c r="K977" s="15">
        <f t="shared" si="166"/>
        <v>38443</v>
      </c>
      <c r="L977" s="17">
        <f t="shared" si="167"/>
        <v>417</v>
      </c>
      <c r="M977" s="5">
        <f t="shared" si="169"/>
        <v>34</v>
      </c>
      <c r="N977" s="15">
        <f t="shared" si="168"/>
        <v>39479</v>
      </c>
    </row>
    <row r="978" spans="3:14" x14ac:dyDescent="0.2">
      <c r="C978">
        <v>977</v>
      </c>
      <c r="D978" s="2">
        <v>34</v>
      </c>
      <c r="E978" s="44">
        <v>38443</v>
      </c>
      <c r="F978" s="45">
        <v>2</v>
      </c>
      <c r="G978" s="45">
        <v>5</v>
      </c>
      <c r="H978" s="45">
        <v>9</v>
      </c>
      <c r="I978" s="45">
        <v>34</v>
      </c>
      <c r="J978" s="46">
        <v>1453224.25</v>
      </c>
      <c r="K978" s="15">
        <f t="shared" si="166"/>
        <v>38443</v>
      </c>
      <c r="L978" s="17">
        <f t="shared" si="167"/>
        <v>417</v>
      </c>
      <c r="M978" s="5">
        <f t="shared" si="169"/>
        <v>34</v>
      </c>
      <c r="N978" s="15">
        <f t="shared" si="168"/>
        <v>39479</v>
      </c>
    </row>
    <row r="979" spans="3:14" x14ac:dyDescent="0.2">
      <c r="C979">
        <v>978</v>
      </c>
      <c r="D979" s="2">
        <v>28</v>
      </c>
      <c r="E979" s="44">
        <v>38443</v>
      </c>
      <c r="F979" s="45">
        <v>4</v>
      </c>
      <c r="G979" s="45">
        <v>16</v>
      </c>
      <c r="H979" s="45">
        <v>20</v>
      </c>
      <c r="I979" s="45">
        <v>28</v>
      </c>
      <c r="J979" s="46">
        <v>1704059.85</v>
      </c>
      <c r="K979" s="15">
        <f t="shared" si="166"/>
        <v>38443</v>
      </c>
      <c r="L979" s="17">
        <f t="shared" si="167"/>
        <v>417</v>
      </c>
      <c r="M979" s="5">
        <f t="shared" si="169"/>
        <v>28</v>
      </c>
      <c r="N979" s="15">
        <f t="shared" si="168"/>
        <v>39295</v>
      </c>
    </row>
    <row r="980" spans="3:14" x14ac:dyDescent="0.2">
      <c r="C980">
        <v>979</v>
      </c>
      <c r="D980" s="2">
        <v>0</v>
      </c>
      <c r="E980" s="44">
        <v>38443</v>
      </c>
      <c r="F980" s="45">
        <v>11</v>
      </c>
      <c r="G980" s="45">
        <v>2</v>
      </c>
      <c r="H980" s="45">
        <v>15</v>
      </c>
      <c r="I980" s="45">
        <v>0</v>
      </c>
      <c r="J980" s="46">
        <v>1108663.6399999999</v>
      </c>
      <c r="K980" s="15">
        <f t="shared" si="166"/>
        <v>38443</v>
      </c>
      <c r="L980" s="17">
        <f t="shared" si="167"/>
        <v>417</v>
      </c>
      <c r="M980" s="5">
        <f t="shared" si="169"/>
        <v>0</v>
      </c>
      <c r="N980" s="15">
        <f t="shared" si="168"/>
        <v>38443</v>
      </c>
    </row>
    <row r="981" spans="3:14" x14ac:dyDescent="0.2">
      <c r="C981">
        <v>980</v>
      </c>
      <c r="D981" s="2">
        <v>32</v>
      </c>
      <c r="E981" s="44">
        <v>38443</v>
      </c>
      <c r="F981" s="45">
        <v>2</v>
      </c>
      <c r="G981" s="45">
        <v>0</v>
      </c>
      <c r="H981" s="45">
        <v>12</v>
      </c>
      <c r="I981" s="45">
        <v>32</v>
      </c>
      <c r="J981" s="46">
        <v>787732.53</v>
      </c>
      <c r="K981" s="15">
        <f t="shared" si="166"/>
        <v>38443</v>
      </c>
      <c r="L981" s="17">
        <f t="shared" si="167"/>
        <v>417</v>
      </c>
      <c r="M981" s="5">
        <f t="shared" si="169"/>
        <v>32</v>
      </c>
      <c r="N981" s="15">
        <f t="shared" si="168"/>
        <v>39417</v>
      </c>
    </row>
    <row r="982" spans="3:14" x14ac:dyDescent="0.2">
      <c r="C982">
        <v>981</v>
      </c>
      <c r="D982" s="2">
        <v>26</v>
      </c>
      <c r="E982" s="44">
        <v>38443</v>
      </c>
      <c r="F982" s="45">
        <v>3</v>
      </c>
      <c r="G982" s="45">
        <v>25</v>
      </c>
      <c r="H982" s="45">
        <v>12</v>
      </c>
      <c r="I982" s="45">
        <v>26</v>
      </c>
      <c r="J982" s="46">
        <v>908603.09</v>
      </c>
      <c r="K982" s="15">
        <f t="shared" si="166"/>
        <v>38443</v>
      </c>
      <c r="L982" s="17">
        <f t="shared" si="167"/>
        <v>417</v>
      </c>
      <c r="M982" s="5">
        <f t="shared" si="169"/>
        <v>26</v>
      </c>
      <c r="N982" s="15">
        <f t="shared" si="168"/>
        <v>39234</v>
      </c>
    </row>
    <row r="983" spans="3:14" x14ac:dyDescent="0.2">
      <c r="C983">
        <v>982</v>
      </c>
      <c r="D983" s="2">
        <v>33</v>
      </c>
      <c r="E983" s="44">
        <v>38443</v>
      </c>
      <c r="F983" s="45">
        <v>7</v>
      </c>
      <c r="G983" s="45">
        <v>4</v>
      </c>
      <c r="H983" s="45">
        <v>10</v>
      </c>
      <c r="I983" s="45">
        <v>33</v>
      </c>
      <c r="J983" s="46">
        <v>682990.95</v>
      </c>
      <c r="K983" s="15">
        <f t="shared" si="166"/>
        <v>38443</v>
      </c>
      <c r="L983" s="17">
        <f t="shared" si="167"/>
        <v>417</v>
      </c>
      <c r="M983" s="5">
        <f t="shared" si="169"/>
        <v>33</v>
      </c>
      <c r="N983" s="15">
        <f t="shared" si="168"/>
        <v>39448</v>
      </c>
    </row>
    <row r="984" spans="3:14" x14ac:dyDescent="0.2">
      <c r="C984">
        <v>983</v>
      </c>
      <c r="D984" s="2">
        <v>27</v>
      </c>
      <c r="E984" s="44">
        <v>38443</v>
      </c>
      <c r="F984" s="45">
        <v>11</v>
      </c>
      <c r="G984" s="45">
        <v>29</v>
      </c>
      <c r="H984" s="45">
        <v>25</v>
      </c>
      <c r="I984" s="45">
        <v>27</v>
      </c>
      <c r="J984" s="46">
        <v>1083040.22</v>
      </c>
      <c r="K984" s="15">
        <f t="shared" si="166"/>
        <v>38443</v>
      </c>
      <c r="L984" s="17">
        <f t="shared" si="167"/>
        <v>417</v>
      </c>
      <c r="M984" s="5">
        <f t="shared" si="169"/>
        <v>27</v>
      </c>
      <c r="N984" s="15">
        <f t="shared" si="168"/>
        <v>39264</v>
      </c>
    </row>
    <row r="985" spans="3:14" x14ac:dyDescent="0.2">
      <c r="C985">
        <v>984</v>
      </c>
      <c r="D985" s="2">
        <v>33</v>
      </c>
      <c r="E985" s="44">
        <v>38443</v>
      </c>
      <c r="F985" s="45">
        <v>0</v>
      </c>
      <c r="G985" s="45">
        <v>12</v>
      </c>
      <c r="H985" s="45">
        <v>13</v>
      </c>
      <c r="I985" s="45">
        <v>33</v>
      </c>
      <c r="J985" s="46">
        <v>667886.77</v>
      </c>
      <c r="K985" s="15">
        <f t="shared" si="166"/>
        <v>38443</v>
      </c>
      <c r="L985" s="17">
        <f t="shared" si="167"/>
        <v>417</v>
      </c>
      <c r="M985" s="5">
        <f t="shared" si="169"/>
        <v>33</v>
      </c>
      <c r="N985" s="15">
        <f t="shared" si="168"/>
        <v>39448</v>
      </c>
    </row>
    <row r="986" spans="3:14" x14ac:dyDescent="0.2">
      <c r="C986">
        <v>985</v>
      </c>
      <c r="D986" s="2">
        <v>33</v>
      </c>
      <c r="E986" s="44">
        <v>38443</v>
      </c>
      <c r="F986" s="45">
        <v>2</v>
      </c>
      <c r="G986" s="45">
        <v>28</v>
      </c>
      <c r="H986" s="45">
        <v>17</v>
      </c>
      <c r="I986" s="45">
        <v>33</v>
      </c>
      <c r="J986" s="46">
        <v>827518.82</v>
      </c>
      <c r="K986" s="15">
        <f t="shared" si="166"/>
        <v>38443</v>
      </c>
      <c r="L986" s="17">
        <f t="shared" si="167"/>
        <v>417</v>
      </c>
      <c r="M986" s="5">
        <f t="shared" si="169"/>
        <v>33</v>
      </c>
      <c r="N986" s="15">
        <f t="shared" si="168"/>
        <v>39448</v>
      </c>
    </row>
    <row r="987" spans="3:14" x14ac:dyDescent="0.2">
      <c r="C987">
        <v>986</v>
      </c>
      <c r="D987" s="2">
        <v>28</v>
      </c>
      <c r="E987" s="44">
        <v>38443</v>
      </c>
      <c r="F987" s="45">
        <v>10</v>
      </c>
      <c r="G987" s="45">
        <v>35</v>
      </c>
      <c r="H987" s="45">
        <v>3</v>
      </c>
      <c r="I987" s="45">
        <v>28</v>
      </c>
      <c r="J987" s="46">
        <v>1137000.94</v>
      </c>
      <c r="K987" s="15">
        <f t="shared" si="166"/>
        <v>38443</v>
      </c>
      <c r="L987" s="17">
        <f t="shared" si="167"/>
        <v>417</v>
      </c>
      <c r="M987" s="5">
        <f t="shared" si="169"/>
        <v>28</v>
      </c>
      <c r="N987" s="15">
        <f t="shared" si="168"/>
        <v>39295</v>
      </c>
    </row>
    <row r="988" spans="3:14" x14ac:dyDescent="0.2">
      <c r="C988">
        <v>987</v>
      </c>
      <c r="D988" s="2">
        <v>20</v>
      </c>
      <c r="E988" s="44">
        <v>38443</v>
      </c>
      <c r="F988" s="45">
        <v>2</v>
      </c>
      <c r="G988" s="45">
        <v>4</v>
      </c>
      <c r="H988" s="45">
        <v>14</v>
      </c>
      <c r="I988" s="45">
        <v>20</v>
      </c>
      <c r="J988" s="46">
        <v>1623273.53</v>
      </c>
      <c r="K988" s="15">
        <f t="shared" si="166"/>
        <v>38443</v>
      </c>
      <c r="L988" s="17">
        <f t="shared" si="167"/>
        <v>417</v>
      </c>
      <c r="M988" s="5">
        <f t="shared" si="169"/>
        <v>20</v>
      </c>
      <c r="N988" s="15">
        <f t="shared" si="168"/>
        <v>39052</v>
      </c>
    </row>
    <row r="989" spans="3:14" x14ac:dyDescent="0.2">
      <c r="C989">
        <v>988</v>
      </c>
      <c r="D989" s="2">
        <v>31</v>
      </c>
      <c r="E989" s="44">
        <v>38443</v>
      </c>
      <c r="F989" s="45">
        <v>5</v>
      </c>
      <c r="G989" s="45">
        <v>27</v>
      </c>
      <c r="H989" s="45">
        <v>24</v>
      </c>
      <c r="I989" s="45">
        <v>31</v>
      </c>
      <c r="J989" s="46">
        <v>1458374.91</v>
      </c>
      <c r="K989" s="15">
        <f t="shared" si="166"/>
        <v>38443</v>
      </c>
      <c r="L989" s="17">
        <f t="shared" si="167"/>
        <v>417</v>
      </c>
      <c r="M989" s="5">
        <f t="shared" si="169"/>
        <v>31</v>
      </c>
      <c r="N989" s="15">
        <f t="shared" si="168"/>
        <v>39387</v>
      </c>
    </row>
    <row r="990" spans="3:14" x14ac:dyDescent="0.2">
      <c r="C990">
        <v>989</v>
      </c>
      <c r="D990" s="2">
        <v>26</v>
      </c>
      <c r="E990" s="44">
        <v>38443</v>
      </c>
      <c r="F990" s="45">
        <v>13</v>
      </c>
      <c r="G990" s="45">
        <v>31</v>
      </c>
      <c r="H990" s="45">
        <v>21</v>
      </c>
      <c r="I990" s="45">
        <v>26</v>
      </c>
      <c r="J990" s="46">
        <v>1334633.98</v>
      </c>
      <c r="K990" s="15">
        <f t="shared" si="166"/>
        <v>38443</v>
      </c>
      <c r="L990" s="17">
        <f t="shared" si="167"/>
        <v>417</v>
      </c>
      <c r="M990" s="5">
        <f t="shared" si="169"/>
        <v>26</v>
      </c>
      <c r="N990" s="15">
        <f t="shared" si="168"/>
        <v>39234</v>
      </c>
    </row>
    <row r="991" spans="3:14" x14ac:dyDescent="0.2">
      <c r="C991">
        <v>990</v>
      </c>
      <c r="D991" s="2">
        <v>30</v>
      </c>
      <c r="E991" s="44">
        <v>38443</v>
      </c>
      <c r="F991" s="45">
        <v>10</v>
      </c>
      <c r="G991" s="45">
        <v>7</v>
      </c>
      <c r="H991" s="45">
        <v>18</v>
      </c>
      <c r="I991" s="45">
        <v>30</v>
      </c>
      <c r="J991" s="46">
        <v>1475736.19</v>
      </c>
      <c r="K991" s="15">
        <f t="shared" si="166"/>
        <v>38443</v>
      </c>
      <c r="L991" s="17">
        <f t="shared" si="167"/>
        <v>417</v>
      </c>
      <c r="M991" s="5">
        <f t="shared" si="169"/>
        <v>30</v>
      </c>
      <c r="N991" s="15">
        <f t="shared" si="168"/>
        <v>39356</v>
      </c>
    </row>
    <row r="992" spans="3:14" x14ac:dyDescent="0.2">
      <c r="C992">
        <v>991</v>
      </c>
      <c r="D992" s="2">
        <v>12</v>
      </c>
      <c r="E992" s="44">
        <v>38443</v>
      </c>
      <c r="F992" s="45">
        <v>2</v>
      </c>
      <c r="G992" s="45">
        <v>3</v>
      </c>
      <c r="H992" s="45">
        <v>21</v>
      </c>
      <c r="I992" s="45">
        <v>12</v>
      </c>
      <c r="J992" s="46">
        <v>1102769.48</v>
      </c>
      <c r="K992" s="15">
        <f t="shared" si="166"/>
        <v>38443</v>
      </c>
      <c r="L992" s="17">
        <f t="shared" si="167"/>
        <v>417</v>
      </c>
      <c r="M992" s="5">
        <f t="shared" si="169"/>
        <v>12</v>
      </c>
      <c r="N992" s="15">
        <f t="shared" si="168"/>
        <v>38808</v>
      </c>
    </row>
    <row r="993" spans="3:14" x14ac:dyDescent="0.2">
      <c r="C993">
        <v>992</v>
      </c>
      <c r="D993" s="2">
        <v>31</v>
      </c>
      <c r="E993" s="44">
        <v>38473</v>
      </c>
      <c r="F993" s="45">
        <v>8</v>
      </c>
      <c r="G993" s="45">
        <v>5</v>
      </c>
      <c r="H993" s="45">
        <v>11</v>
      </c>
      <c r="I993" s="45">
        <v>31</v>
      </c>
      <c r="J993" s="46">
        <v>896027.28</v>
      </c>
      <c r="K993" s="15">
        <f t="shared" si="166"/>
        <v>38473</v>
      </c>
      <c r="L993" s="17">
        <f t="shared" si="167"/>
        <v>416</v>
      </c>
      <c r="M993" s="5">
        <f t="shared" si="169"/>
        <v>31</v>
      </c>
      <c r="N993" s="15">
        <f t="shared" si="168"/>
        <v>39417</v>
      </c>
    </row>
    <row r="994" spans="3:14" x14ac:dyDescent="0.2">
      <c r="C994">
        <v>993</v>
      </c>
      <c r="D994" s="2">
        <v>20</v>
      </c>
      <c r="E994" s="44">
        <v>38473</v>
      </c>
      <c r="F994" s="45">
        <v>2</v>
      </c>
      <c r="G994" s="45">
        <v>19</v>
      </c>
      <c r="H994" s="45">
        <v>23</v>
      </c>
      <c r="I994" s="45">
        <v>20</v>
      </c>
      <c r="J994" s="46">
        <v>1457482.25</v>
      </c>
      <c r="K994" s="15">
        <f t="shared" si="166"/>
        <v>38473</v>
      </c>
      <c r="L994" s="17">
        <f t="shared" si="167"/>
        <v>416</v>
      </c>
      <c r="M994" s="5">
        <f t="shared" si="169"/>
        <v>20</v>
      </c>
      <c r="N994" s="15">
        <f t="shared" si="168"/>
        <v>39083</v>
      </c>
    </row>
    <row r="995" spans="3:14" x14ac:dyDescent="0.2">
      <c r="C995">
        <v>994</v>
      </c>
      <c r="D995" s="2">
        <v>33</v>
      </c>
      <c r="E995" s="44">
        <v>38473</v>
      </c>
      <c r="F995" s="45">
        <v>13</v>
      </c>
      <c r="G995" s="45">
        <v>10</v>
      </c>
      <c r="H995" s="45">
        <v>13</v>
      </c>
      <c r="I995" s="45">
        <v>33</v>
      </c>
      <c r="J995" s="46">
        <v>1368105.72</v>
      </c>
      <c r="K995" s="15">
        <f t="shared" si="166"/>
        <v>38473</v>
      </c>
      <c r="L995" s="17">
        <f t="shared" si="167"/>
        <v>416</v>
      </c>
      <c r="M995" s="5">
        <f t="shared" si="169"/>
        <v>33</v>
      </c>
      <c r="N995" s="15">
        <f t="shared" si="168"/>
        <v>39479</v>
      </c>
    </row>
    <row r="996" spans="3:14" x14ac:dyDescent="0.2">
      <c r="C996">
        <v>995</v>
      </c>
      <c r="D996" s="2">
        <v>31</v>
      </c>
      <c r="E996" s="44">
        <v>38473</v>
      </c>
      <c r="F996" s="45">
        <v>22</v>
      </c>
      <c r="G996" s="45">
        <v>36</v>
      </c>
      <c r="H996" s="45">
        <v>7</v>
      </c>
      <c r="I996" s="45">
        <v>31</v>
      </c>
      <c r="J996" s="46">
        <v>1630371.76</v>
      </c>
      <c r="K996" s="15">
        <f t="shared" si="166"/>
        <v>38473</v>
      </c>
      <c r="L996" s="17">
        <f t="shared" si="167"/>
        <v>416</v>
      </c>
      <c r="M996" s="5">
        <f t="shared" si="169"/>
        <v>31</v>
      </c>
      <c r="N996" s="15">
        <f t="shared" si="168"/>
        <v>39417</v>
      </c>
    </row>
    <row r="997" spans="3:14" x14ac:dyDescent="0.2">
      <c r="C997">
        <v>996</v>
      </c>
      <c r="D997" s="2">
        <v>35</v>
      </c>
      <c r="E997" s="44">
        <v>38473</v>
      </c>
      <c r="F997" s="45">
        <v>11</v>
      </c>
      <c r="G997" s="45">
        <v>22</v>
      </c>
      <c r="H997" s="45">
        <v>12</v>
      </c>
      <c r="I997" s="45">
        <v>35</v>
      </c>
      <c r="J997" s="46">
        <v>1526970.3</v>
      </c>
      <c r="K997" s="15">
        <f t="shared" si="166"/>
        <v>38473</v>
      </c>
      <c r="L997" s="17">
        <f t="shared" si="167"/>
        <v>416</v>
      </c>
      <c r="M997" s="5">
        <f t="shared" si="169"/>
        <v>35</v>
      </c>
      <c r="N997" s="15">
        <f t="shared" si="168"/>
        <v>39539</v>
      </c>
    </row>
    <row r="998" spans="3:14" x14ac:dyDescent="0.2">
      <c r="C998">
        <v>997</v>
      </c>
      <c r="D998" s="2">
        <v>8</v>
      </c>
      <c r="E998" s="44">
        <v>38473</v>
      </c>
      <c r="F998" s="45">
        <v>13</v>
      </c>
      <c r="G998" s="45">
        <v>28</v>
      </c>
      <c r="H998" s="45">
        <v>7</v>
      </c>
      <c r="I998" s="45">
        <v>8</v>
      </c>
      <c r="J998" s="46">
        <v>1506984.42</v>
      </c>
      <c r="K998" s="15">
        <f t="shared" si="166"/>
        <v>38473</v>
      </c>
      <c r="L998" s="17">
        <f t="shared" si="167"/>
        <v>416</v>
      </c>
      <c r="M998" s="5">
        <f t="shared" si="169"/>
        <v>8</v>
      </c>
      <c r="N998" s="15">
        <f t="shared" si="168"/>
        <v>38718</v>
      </c>
    </row>
    <row r="999" spans="3:14" x14ac:dyDescent="0.2">
      <c r="C999">
        <v>998</v>
      </c>
      <c r="D999" s="2">
        <v>31</v>
      </c>
      <c r="E999" s="44">
        <v>38473</v>
      </c>
      <c r="F999" s="45">
        <v>4</v>
      </c>
      <c r="G999" s="45">
        <v>35</v>
      </c>
      <c r="H999" s="45">
        <v>7</v>
      </c>
      <c r="I999" s="45">
        <v>31</v>
      </c>
      <c r="J999" s="46">
        <v>1655633.51</v>
      </c>
      <c r="K999" s="15">
        <f t="shared" si="166"/>
        <v>38473</v>
      </c>
      <c r="L999" s="17">
        <f t="shared" si="167"/>
        <v>416</v>
      </c>
      <c r="M999" s="5">
        <f t="shared" si="169"/>
        <v>31</v>
      </c>
      <c r="N999" s="15">
        <f t="shared" si="168"/>
        <v>39417</v>
      </c>
    </row>
    <row r="1000" spans="3:14" x14ac:dyDescent="0.2">
      <c r="C1000">
        <v>999</v>
      </c>
      <c r="D1000" s="2">
        <v>33</v>
      </c>
      <c r="E1000" s="44">
        <v>38473</v>
      </c>
      <c r="F1000" s="45">
        <v>14</v>
      </c>
      <c r="G1000" s="45">
        <v>11</v>
      </c>
      <c r="H1000" s="45">
        <v>30</v>
      </c>
      <c r="I1000" s="45">
        <v>33</v>
      </c>
      <c r="J1000" s="46">
        <v>870321.53</v>
      </c>
      <c r="K1000" s="15">
        <f t="shared" si="166"/>
        <v>38473</v>
      </c>
      <c r="L1000" s="17">
        <f t="shared" si="167"/>
        <v>416</v>
      </c>
      <c r="M1000" s="5">
        <f t="shared" si="169"/>
        <v>33</v>
      </c>
      <c r="N1000" s="15">
        <f t="shared" si="168"/>
        <v>39479</v>
      </c>
    </row>
    <row r="1001" spans="3:14" x14ac:dyDescent="0.2">
      <c r="C1001">
        <v>1000</v>
      </c>
      <c r="D1001" s="2">
        <v>27</v>
      </c>
      <c r="E1001" s="44">
        <v>38473</v>
      </c>
      <c r="F1001" s="45">
        <v>5</v>
      </c>
      <c r="G1001" s="45">
        <v>17</v>
      </c>
      <c r="H1001" s="45">
        <v>26</v>
      </c>
      <c r="I1001" s="45">
        <v>27</v>
      </c>
      <c r="J1001" s="46">
        <v>1557371.11</v>
      </c>
      <c r="K1001" s="15">
        <f t="shared" si="166"/>
        <v>38473</v>
      </c>
      <c r="L1001" s="17">
        <f t="shared" si="167"/>
        <v>416</v>
      </c>
      <c r="M1001" s="5">
        <f t="shared" si="169"/>
        <v>27</v>
      </c>
      <c r="N1001" s="15">
        <f t="shared" si="168"/>
        <v>39295</v>
      </c>
    </row>
    <row r="1002" spans="3:14" x14ac:dyDescent="0.2">
      <c r="C1002">
        <v>1001</v>
      </c>
      <c r="D1002" s="2">
        <v>31</v>
      </c>
      <c r="E1002" s="44">
        <v>38473</v>
      </c>
      <c r="F1002" s="45">
        <v>2</v>
      </c>
      <c r="G1002" s="45">
        <v>25</v>
      </c>
      <c r="H1002" s="45">
        <v>8</v>
      </c>
      <c r="I1002" s="45">
        <v>31</v>
      </c>
      <c r="J1002" s="46">
        <v>1282203.5</v>
      </c>
      <c r="K1002" s="15">
        <f t="shared" si="166"/>
        <v>38473</v>
      </c>
      <c r="L1002" s="17">
        <f t="shared" si="167"/>
        <v>416</v>
      </c>
      <c r="M1002" s="5">
        <f t="shared" si="169"/>
        <v>31</v>
      </c>
      <c r="N1002" s="15">
        <f t="shared" si="168"/>
        <v>39417</v>
      </c>
    </row>
    <row r="1003" spans="3:14" x14ac:dyDescent="0.2">
      <c r="C1003">
        <v>1002</v>
      </c>
      <c r="D1003" s="2">
        <v>26</v>
      </c>
      <c r="E1003" s="44">
        <v>38473</v>
      </c>
      <c r="F1003" s="45">
        <v>1</v>
      </c>
      <c r="G1003" s="45">
        <v>6</v>
      </c>
      <c r="H1003" s="45">
        <v>4</v>
      </c>
      <c r="I1003" s="45">
        <v>26</v>
      </c>
      <c r="J1003" s="46">
        <v>1222161.21</v>
      </c>
      <c r="K1003" s="15">
        <f t="shared" si="166"/>
        <v>38473</v>
      </c>
      <c r="L1003" s="17">
        <f t="shared" si="167"/>
        <v>416</v>
      </c>
      <c r="M1003" s="5">
        <f t="shared" si="169"/>
        <v>26</v>
      </c>
      <c r="N1003" s="15">
        <f t="shared" si="168"/>
        <v>39264</v>
      </c>
    </row>
    <row r="1004" spans="3:14" x14ac:dyDescent="0.2">
      <c r="C1004">
        <v>1003</v>
      </c>
      <c r="D1004" s="2">
        <v>32</v>
      </c>
      <c r="E1004" s="44">
        <v>38473</v>
      </c>
      <c r="F1004" s="45">
        <v>9</v>
      </c>
      <c r="G1004" s="45">
        <v>33</v>
      </c>
      <c r="H1004" s="45">
        <v>27</v>
      </c>
      <c r="I1004" s="45">
        <v>32</v>
      </c>
      <c r="J1004" s="46">
        <v>624417.48</v>
      </c>
      <c r="K1004" s="15">
        <f t="shared" si="166"/>
        <v>38473</v>
      </c>
      <c r="L1004" s="17">
        <f t="shared" si="167"/>
        <v>416</v>
      </c>
      <c r="M1004" s="5">
        <f t="shared" si="169"/>
        <v>32</v>
      </c>
      <c r="N1004" s="15">
        <f t="shared" si="168"/>
        <v>39448</v>
      </c>
    </row>
    <row r="1005" spans="3:14" x14ac:dyDescent="0.2">
      <c r="C1005">
        <v>1004</v>
      </c>
      <c r="D1005" s="2">
        <v>32</v>
      </c>
      <c r="E1005" s="44">
        <v>38473</v>
      </c>
      <c r="F1005" s="45">
        <v>5</v>
      </c>
      <c r="G1005" s="45">
        <v>13</v>
      </c>
      <c r="H1005" s="45">
        <v>12</v>
      </c>
      <c r="I1005" s="45">
        <v>32</v>
      </c>
      <c r="J1005" s="46">
        <v>1513077.56</v>
      </c>
      <c r="K1005" s="15">
        <f t="shared" si="166"/>
        <v>38473</v>
      </c>
      <c r="L1005" s="17">
        <f t="shared" si="167"/>
        <v>416</v>
      </c>
      <c r="M1005" s="5">
        <f t="shared" si="169"/>
        <v>32</v>
      </c>
      <c r="N1005" s="15">
        <f t="shared" si="168"/>
        <v>39448</v>
      </c>
    </row>
    <row r="1006" spans="3:14" x14ac:dyDescent="0.2">
      <c r="C1006">
        <v>1005</v>
      </c>
      <c r="D1006" s="2">
        <v>36</v>
      </c>
      <c r="E1006" s="44">
        <v>38473</v>
      </c>
      <c r="F1006" s="45">
        <v>2</v>
      </c>
      <c r="G1006" s="45">
        <v>25</v>
      </c>
      <c r="H1006" s="45">
        <v>21</v>
      </c>
      <c r="I1006" s="45">
        <v>36</v>
      </c>
      <c r="J1006" s="46">
        <v>934843.24</v>
      </c>
      <c r="K1006" s="15">
        <f t="shared" si="166"/>
        <v>38473</v>
      </c>
      <c r="L1006" s="17">
        <f t="shared" si="167"/>
        <v>416</v>
      </c>
      <c r="M1006" s="5">
        <f t="shared" si="169"/>
        <v>36</v>
      </c>
      <c r="N1006" s="15">
        <f t="shared" si="168"/>
        <v>39569</v>
      </c>
    </row>
    <row r="1007" spans="3:14" x14ac:dyDescent="0.2">
      <c r="C1007">
        <v>1006</v>
      </c>
      <c r="D1007" s="2">
        <v>35</v>
      </c>
      <c r="E1007" s="44">
        <v>38473</v>
      </c>
      <c r="F1007" s="45">
        <v>23</v>
      </c>
      <c r="G1007" s="45">
        <v>6</v>
      </c>
      <c r="H1007" s="45">
        <v>17</v>
      </c>
      <c r="I1007" s="45">
        <v>35</v>
      </c>
      <c r="J1007" s="46">
        <v>1343189.43</v>
      </c>
      <c r="K1007" s="15">
        <f t="shared" si="166"/>
        <v>38473</v>
      </c>
      <c r="L1007" s="17">
        <f t="shared" si="167"/>
        <v>416</v>
      </c>
      <c r="M1007" s="5">
        <f t="shared" si="169"/>
        <v>35</v>
      </c>
      <c r="N1007" s="15">
        <f t="shared" si="168"/>
        <v>39539</v>
      </c>
    </row>
    <row r="1008" spans="3:14" x14ac:dyDescent="0.2">
      <c r="C1008">
        <v>1007</v>
      </c>
      <c r="D1008" s="2">
        <v>35</v>
      </c>
      <c r="E1008" s="44">
        <v>38473</v>
      </c>
      <c r="F1008" s="45">
        <v>5</v>
      </c>
      <c r="G1008" s="45">
        <v>28</v>
      </c>
      <c r="H1008" s="45">
        <v>24</v>
      </c>
      <c r="I1008" s="45">
        <v>35</v>
      </c>
      <c r="J1008" s="46">
        <v>1560967.17</v>
      </c>
      <c r="K1008" s="15">
        <f t="shared" si="166"/>
        <v>38473</v>
      </c>
      <c r="L1008" s="17">
        <f t="shared" si="167"/>
        <v>416</v>
      </c>
      <c r="M1008" s="5">
        <f t="shared" si="169"/>
        <v>35</v>
      </c>
      <c r="N1008" s="15">
        <f t="shared" si="168"/>
        <v>39539</v>
      </c>
    </row>
    <row r="1009" spans="3:14" x14ac:dyDescent="0.2">
      <c r="C1009">
        <v>1008</v>
      </c>
      <c r="D1009" s="2">
        <v>36</v>
      </c>
      <c r="E1009" s="44">
        <v>38473</v>
      </c>
      <c r="F1009" s="45">
        <v>18</v>
      </c>
      <c r="G1009" s="45">
        <v>3</v>
      </c>
      <c r="H1009" s="45">
        <v>26</v>
      </c>
      <c r="I1009" s="45">
        <v>36</v>
      </c>
      <c r="J1009" s="46">
        <v>789936.31</v>
      </c>
      <c r="K1009" s="15">
        <f t="shared" si="166"/>
        <v>38473</v>
      </c>
      <c r="L1009" s="17">
        <f t="shared" si="167"/>
        <v>416</v>
      </c>
      <c r="M1009" s="5">
        <f t="shared" si="169"/>
        <v>36</v>
      </c>
      <c r="N1009" s="15">
        <f t="shared" si="168"/>
        <v>39569</v>
      </c>
    </row>
    <row r="1010" spans="3:14" x14ac:dyDescent="0.2">
      <c r="C1010">
        <v>1009</v>
      </c>
      <c r="D1010" s="2">
        <v>29</v>
      </c>
      <c r="E1010" s="44">
        <v>38473</v>
      </c>
      <c r="F1010" s="45">
        <v>0</v>
      </c>
      <c r="G1010" s="45">
        <v>18</v>
      </c>
      <c r="H1010" s="45">
        <v>22</v>
      </c>
      <c r="I1010" s="45">
        <v>29</v>
      </c>
      <c r="J1010" s="46">
        <v>1256583.55</v>
      </c>
      <c r="K1010" s="15">
        <f t="shared" si="166"/>
        <v>38473</v>
      </c>
      <c r="L1010" s="17">
        <f t="shared" si="167"/>
        <v>416</v>
      </c>
      <c r="M1010" s="5">
        <f t="shared" si="169"/>
        <v>29</v>
      </c>
      <c r="N1010" s="15">
        <f t="shared" si="168"/>
        <v>39356</v>
      </c>
    </row>
    <row r="1011" spans="3:14" x14ac:dyDescent="0.2">
      <c r="C1011">
        <v>1010</v>
      </c>
      <c r="D1011" s="2">
        <v>20</v>
      </c>
      <c r="E1011" s="44">
        <v>38473</v>
      </c>
      <c r="F1011" s="45">
        <v>0</v>
      </c>
      <c r="G1011" s="45">
        <v>16</v>
      </c>
      <c r="H1011" s="45">
        <v>32</v>
      </c>
      <c r="I1011" s="45">
        <v>20</v>
      </c>
      <c r="J1011" s="46">
        <v>1678000.53</v>
      </c>
      <c r="K1011" s="15">
        <f t="shared" si="166"/>
        <v>38473</v>
      </c>
      <c r="L1011" s="17">
        <f t="shared" si="167"/>
        <v>416</v>
      </c>
      <c r="M1011" s="5">
        <f t="shared" si="169"/>
        <v>20</v>
      </c>
      <c r="N1011" s="15">
        <f t="shared" si="168"/>
        <v>39083</v>
      </c>
    </row>
    <row r="1012" spans="3:14" x14ac:dyDescent="0.2">
      <c r="C1012">
        <v>1011</v>
      </c>
      <c r="D1012" s="2">
        <v>36</v>
      </c>
      <c r="E1012" s="44">
        <v>38504</v>
      </c>
      <c r="F1012" s="45">
        <v>4</v>
      </c>
      <c r="G1012" s="45">
        <v>8</v>
      </c>
      <c r="H1012" s="45">
        <v>24</v>
      </c>
      <c r="I1012" s="45">
        <v>36</v>
      </c>
      <c r="J1012" s="46">
        <v>1677737.38</v>
      </c>
      <c r="K1012" s="15">
        <f t="shared" si="166"/>
        <v>38504</v>
      </c>
      <c r="L1012" s="17">
        <f t="shared" si="167"/>
        <v>415</v>
      </c>
      <c r="M1012" s="5">
        <f t="shared" si="169"/>
        <v>36</v>
      </c>
      <c r="N1012" s="15">
        <f t="shared" si="168"/>
        <v>39600</v>
      </c>
    </row>
    <row r="1013" spans="3:14" x14ac:dyDescent="0.2">
      <c r="C1013">
        <v>1012</v>
      </c>
      <c r="D1013" s="2">
        <v>33</v>
      </c>
      <c r="E1013" s="44">
        <v>38504</v>
      </c>
      <c r="F1013" s="45">
        <v>0</v>
      </c>
      <c r="G1013" s="45">
        <v>29</v>
      </c>
      <c r="H1013" s="45">
        <v>16</v>
      </c>
      <c r="I1013" s="45">
        <v>33</v>
      </c>
      <c r="J1013" s="46">
        <v>1479386.74</v>
      </c>
      <c r="K1013" s="15">
        <f t="shared" si="166"/>
        <v>38504</v>
      </c>
      <c r="L1013" s="17">
        <f t="shared" si="167"/>
        <v>415</v>
      </c>
      <c r="M1013" s="5">
        <f t="shared" si="169"/>
        <v>33</v>
      </c>
      <c r="N1013" s="15">
        <f t="shared" si="168"/>
        <v>39508</v>
      </c>
    </row>
    <row r="1014" spans="3:14" x14ac:dyDescent="0.2">
      <c r="C1014">
        <v>1013</v>
      </c>
      <c r="D1014" s="2">
        <v>33</v>
      </c>
      <c r="E1014" s="44">
        <v>38504</v>
      </c>
      <c r="F1014" s="45">
        <v>24</v>
      </c>
      <c r="G1014" s="45">
        <v>35</v>
      </c>
      <c r="H1014" s="45">
        <v>19</v>
      </c>
      <c r="I1014" s="45">
        <v>33</v>
      </c>
      <c r="J1014" s="46">
        <v>743522.45</v>
      </c>
      <c r="K1014" s="15">
        <f t="shared" si="166"/>
        <v>38504</v>
      </c>
      <c r="L1014" s="17">
        <f t="shared" si="167"/>
        <v>415</v>
      </c>
      <c r="M1014" s="5">
        <f t="shared" si="169"/>
        <v>33</v>
      </c>
      <c r="N1014" s="15">
        <f t="shared" si="168"/>
        <v>39508</v>
      </c>
    </row>
    <row r="1015" spans="3:14" x14ac:dyDescent="0.2">
      <c r="C1015">
        <v>1014</v>
      </c>
      <c r="D1015" s="2">
        <v>30</v>
      </c>
      <c r="E1015" s="44">
        <v>38504</v>
      </c>
      <c r="F1015" s="45">
        <v>16</v>
      </c>
      <c r="G1015" s="45">
        <v>24</v>
      </c>
      <c r="H1015" s="45">
        <v>14</v>
      </c>
      <c r="I1015" s="45">
        <v>30</v>
      </c>
      <c r="J1015" s="46">
        <v>1412676.32</v>
      </c>
      <c r="K1015" s="15">
        <f t="shared" si="166"/>
        <v>38504</v>
      </c>
      <c r="L1015" s="17">
        <f t="shared" si="167"/>
        <v>415</v>
      </c>
      <c r="M1015" s="5">
        <f t="shared" si="169"/>
        <v>30</v>
      </c>
      <c r="N1015" s="15">
        <f t="shared" si="168"/>
        <v>39417</v>
      </c>
    </row>
    <row r="1016" spans="3:14" x14ac:dyDescent="0.2">
      <c r="C1016">
        <v>1015</v>
      </c>
      <c r="D1016" s="2">
        <v>36</v>
      </c>
      <c r="E1016" s="44">
        <v>38504</v>
      </c>
      <c r="F1016" s="45">
        <v>23</v>
      </c>
      <c r="G1016" s="45">
        <v>27</v>
      </c>
      <c r="H1016" s="45">
        <v>14</v>
      </c>
      <c r="I1016" s="45">
        <v>36</v>
      </c>
      <c r="J1016" s="46">
        <v>1596735.42</v>
      </c>
      <c r="K1016" s="15">
        <f t="shared" si="166"/>
        <v>38504</v>
      </c>
      <c r="L1016" s="17">
        <f t="shared" si="167"/>
        <v>415</v>
      </c>
      <c r="M1016" s="5">
        <f t="shared" si="169"/>
        <v>36</v>
      </c>
      <c r="N1016" s="15">
        <f t="shared" si="168"/>
        <v>39600</v>
      </c>
    </row>
    <row r="1017" spans="3:14" x14ac:dyDescent="0.2">
      <c r="C1017">
        <v>1016</v>
      </c>
      <c r="D1017" s="2">
        <v>30</v>
      </c>
      <c r="E1017" s="44">
        <v>38504</v>
      </c>
      <c r="F1017" s="45">
        <v>5</v>
      </c>
      <c r="G1017" s="45">
        <v>29</v>
      </c>
      <c r="H1017" s="45">
        <v>27</v>
      </c>
      <c r="I1017" s="45">
        <v>30</v>
      </c>
      <c r="J1017" s="46">
        <v>1684848.37</v>
      </c>
      <c r="K1017" s="15">
        <f t="shared" si="166"/>
        <v>38504</v>
      </c>
      <c r="L1017" s="17">
        <f t="shared" si="167"/>
        <v>415</v>
      </c>
      <c r="M1017" s="5">
        <f t="shared" si="169"/>
        <v>30</v>
      </c>
      <c r="N1017" s="15">
        <f t="shared" si="168"/>
        <v>39417</v>
      </c>
    </row>
    <row r="1018" spans="3:14" x14ac:dyDescent="0.2">
      <c r="C1018">
        <v>1017</v>
      </c>
      <c r="D1018" s="2">
        <v>25</v>
      </c>
      <c r="E1018" s="44">
        <v>38504</v>
      </c>
      <c r="F1018" s="45">
        <v>8</v>
      </c>
      <c r="G1018" s="45">
        <v>9</v>
      </c>
      <c r="H1018" s="45">
        <v>22</v>
      </c>
      <c r="I1018" s="45">
        <v>25</v>
      </c>
      <c r="J1018" s="46">
        <v>1391460.44</v>
      </c>
      <c r="K1018" s="15">
        <f t="shared" si="166"/>
        <v>38504</v>
      </c>
      <c r="L1018" s="17">
        <f t="shared" si="167"/>
        <v>415</v>
      </c>
      <c r="M1018" s="5">
        <f t="shared" si="169"/>
        <v>25</v>
      </c>
      <c r="N1018" s="15">
        <f t="shared" si="168"/>
        <v>39264</v>
      </c>
    </row>
    <row r="1019" spans="3:14" x14ac:dyDescent="0.2">
      <c r="C1019">
        <v>1018</v>
      </c>
      <c r="D1019" s="2">
        <v>22</v>
      </c>
      <c r="E1019" s="44">
        <v>38504</v>
      </c>
      <c r="F1019" s="45">
        <v>0</v>
      </c>
      <c r="G1019" s="45">
        <v>30</v>
      </c>
      <c r="H1019" s="45">
        <v>22</v>
      </c>
      <c r="I1019" s="45">
        <v>22</v>
      </c>
      <c r="J1019" s="46">
        <v>626950.49</v>
      </c>
      <c r="K1019" s="15">
        <f t="shared" si="166"/>
        <v>38504</v>
      </c>
      <c r="L1019" s="17">
        <f t="shared" si="167"/>
        <v>415</v>
      </c>
      <c r="M1019" s="5">
        <f t="shared" si="169"/>
        <v>22</v>
      </c>
      <c r="N1019" s="15">
        <f t="shared" si="168"/>
        <v>39173</v>
      </c>
    </row>
    <row r="1020" spans="3:14" x14ac:dyDescent="0.2">
      <c r="C1020">
        <v>1019</v>
      </c>
      <c r="D1020" s="2">
        <v>36</v>
      </c>
      <c r="E1020" s="44">
        <v>38504</v>
      </c>
      <c r="F1020" s="45">
        <v>20</v>
      </c>
      <c r="G1020" s="45">
        <v>6</v>
      </c>
      <c r="H1020" s="45">
        <v>3</v>
      </c>
      <c r="I1020" s="45">
        <v>36</v>
      </c>
      <c r="J1020" s="46">
        <v>1476548.85</v>
      </c>
      <c r="K1020" s="15">
        <f t="shared" si="166"/>
        <v>38504</v>
      </c>
      <c r="L1020" s="17">
        <f t="shared" si="167"/>
        <v>415</v>
      </c>
      <c r="M1020" s="5">
        <f t="shared" si="169"/>
        <v>36</v>
      </c>
      <c r="N1020" s="15">
        <f t="shared" si="168"/>
        <v>39600</v>
      </c>
    </row>
    <row r="1021" spans="3:14" x14ac:dyDescent="0.2">
      <c r="C1021">
        <v>1020</v>
      </c>
      <c r="D1021" s="2">
        <v>14</v>
      </c>
      <c r="E1021" s="44">
        <v>38504</v>
      </c>
      <c r="F1021" s="45">
        <v>17</v>
      </c>
      <c r="G1021" s="45">
        <v>25</v>
      </c>
      <c r="H1021" s="45">
        <v>17</v>
      </c>
      <c r="I1021" s="45">
        <v>14</v>
      </c>
      <c r="J1021" s="46">
        <v>1058686.18</v>
      </c>
      <c r="K1021" s="15">
        <f t="shared" si="166"/>
        <v>38504</v>
      </c>
      <c r="L1021" s="17">
        <f t="shared" si="167"/>
        <v>415</v>
      </c>
      <c r="M1021" s="5">
        <f t="shared" si="169"/>
        <v>14</v>
      </c>
      <c r="N1021" s="15">
        <f t="shared" si="168"/>
        <v>38930</v>
      </c>
    </row>
    <row r="1022" spans="3:14" x14ac:dyDescent="0.2">
      <c r="C1022">
        <v>1021</v>
      </c>
      <c r="D1022" s="2">
        <v>30</v>
      </c>
      <c r="E1022" s="44">
        <v>38504</v>
      </c>
      <c r="F1022" s="45">
        <v>18</v>
      </c>
      <c r="G1022" s="45">
        <v>29</v>
      </c>
      <c r="H1022" s="45">
        <v>29</v>
      </c>
      <c r="I1022" s="45">
        <v>30</v>
      </c>
      <c r="J1022" s="46">
        <v>1633717.42</v>
      </c>
      <c r="K1022" s="15">
        <f t="shared" si="166"/>
        <v>38504</v>
      </c>
      <c r="L1022" s="17">
        <f t="shared" si="167"/>
        <v>415</v>
      </c>
      <c r="M1022" s="5">
        <f t="shared" si="169"/>
        <v>30</v>
      </c>
      <c r="N1022" s="15">
        <f t="shared" si="168"/>
        <v>39417</v>
      </c>
    </row>
    <row r="1023" spans="3:14" x14ac:dyDescent="0.2">
      <c r="C1023">
        <v>1022</v>
      </c>
      <c r="D1023" s="2">
        <v>24</v>
      </c>
      <c r="E1023" s="44">
        <v>38504</v>
      </c>
      <c r="F1023" s="45">
        <v>6</v>
      </c>
      <c r="G1023" s="45">
        <v>6</v>
      </c>
      <c r="H1023" s="45">
        <v>15</v>
      </c>
      <c r="I1023" s="45">
        <v>24</v>
      </c>
      <c r="J1023" s="46">
        <v>699169.79</v>
      </c>
      <c r="K1023" s="15">
        <f t="shared" si="166"/>
        <v>38504</v>
      </c>
      <c r="L1023" s="17">
        <f t="shared" si="167"/>
        <v>415</v>
      </c>
      <c r="M1023" s="5">
        <f t="shared" si="169"/>
        <v>24</v>
      </c>
      <c r="N1023" s="15">
        <f t="shared" si="168"/>
        <v>39234</v>
      </c>
    </row>
    <row r="1024" spans="3:14" x14ac:dyDescent="0.2">
      <c r="C1024">
        <v>1023</v>
      </c>
      <c r="D1024" s="2">
        <v>30</v>
      </c>
      <c r="E1024" s="44">
        <v>38504</v>
      </c>
      <c r="F1024" s="45">
        <v>3</v>
      </c>
      <c r="G1024" s="45">
        <v>18</v>
      </c>
      <c r="H1024" s="45">
        <v>24</v>
      </c>
      <c r="I1024" s="45">
        <v>30</v>
      </c>
      <c r="J1024" s="46">
        <v>865978.89</v>
      </c>
      <c r="K1024" s="15">
        <f t="shared" si="166"/>
        <v>38504</v>
      </c>
      <c r="L1024" s="17">
        <f t="shared" si="167"/>
        <v>415</v>
      </c>
      <c r="M1024" s="5">
        <f t="shared" si="169"/>
        <v>30</v>
      </c>
      <c r="N1024" s="15">
        <f t="shared" si="168"/>
        <v>39417</v>
      </c>
    </row>
    <row r="1025" spans="3:14" x14ac:dyDescent="0.2">
      <c r="C1025">
        <v>1024</v>
      </c>
      <c r="D1025" s="2">
        <v>34</v>
      </c>
      <c r="E1025" s="44">
        <v>38504</v>
      </c>
      <c r="F1025" s="45">
        <v>5</v>
      </c>
      <c r="G1025" s="45">
        <v>13</v>
      </c>
      <c r="H1025" s="45">
        <v>20</v>
      </c>
      <c r="I1025" s="45">
        <v>34</v>
      </c>
      <c r="J1025" s="46">
        <v>918249.4</v>
      </c>
      <c r="K1025" s="15">
        <f t="shared" si="166"/>
        <v>38504</v>
      </c>
      <c r="L1025" s="17">
        <f t="shared" si="167"/>
        <v>415</v>
      </c>
      <c r="M1025" s="5">
        <f t="shared" si="169"/>
        <v>34</v>
      </c>
      <c r="N1025" s="15">
        <f t="shared" si="168"/>
        <v>39539</v>
      </c>
    </row>
    <row r="1026" spans="3:14" x14ac:dyDescent="0.2">
      <c r="C1026">
        <v>1025</v>
      </c>
      <c r="D1026" s="2">
        <v>29</v>
      </c>
      <c r="E1026" s="44">
        <v>38504</v>
      </c>
      <c r="F1026" s="45">
        <v>18</v>
      </c>
      <c r="G1026" s="45">
        <v>9</v>
      </c>
      <c r="H1026" s="45">
        <v>12</v>
      </c>
      <c r="I1026" s="45">
        <v>29</v>
      </c>
      <c r="J1026" s="46">
        <v>935804.29</v>
      </c>
      <c r="K1026" s="15">
        <f t="shared" ref="K1026:K1089" si="170">DATE(YEAR(E1026),MONTH(E1026),1)</f>
        <v>38504</v>
      </c>
      <c r="L1026" s="17">
        <f t="shared" ref="L1026:L1089" si="171">ROUND(($B$3-K1026)/365.25*12,0)</f>
        <v>415</v>
      </c>
      <c r="M1026" s="5">
        <f t="shared" si="169"/>
        <v>29</v>
      </c>
      <c r="N1026" s="15">
        <f t="shared" ref="N1026:N1089" si="172">EDATE(E1026,D1026)</f>
        <v>39387</v>
      </c>
    </row>
    <row r="1027" spans="3:14" x14ac:dyDescent="0.2">
      <c r="C1027">
        <v>1026</v>
      </c>
      <c r="D1027" s="2">
        <v>28</v>
      </c>
      <c r="E1027" s="44">
        <v>38504</v>
      </c>
      <c r="F1027" s="45">
        <v>5</v>
      </c>
      <c r="G1027" s="45">
        <v>5</v>
      </c>
      <c r="H1027" s="45">
        <v>29</v>
      </c>
      <c r="I1027" s="45">
        <v>28</v>
      </c>
      <c r="J1027" s="46">
        <v>905594.78</v>
      </c>
      <c r="K1027" s="15">
        <f t="shared" si="170"/>
        <v>38504</v>
      </c>
      <c r="L1027" s="17">
        <f t="shared" si="171"/>
        <v>415</v>
      </c>
      <c r="M1027" s="5">
        <f t="shared" ref="M1027:M1090" si="173">ROUND((N1027-K1027)/365.25*12,0)</f>
        <v>28</v>
      </c>
      <c r="N1027" s="15">
        <f t="shared" si="172"/>
        <v>39356</v>
      </c>
    </row>
    <row r="1028" spans="3:14" x14ac:dyDescent="0.2">
      <c r="C1028">
        <v>1027</v>
      </c>
      <c r="D1028" s="2">
        <v>17</v>
      </c>
      <c r="E1028" s="44">
        <v>38504</v>
      </c>
      <c r="F1028" s="45">
        <v>2</v>
      </c>
      <c r="G1028" s="45">
        <v>2</v>
      </c>
      <c r="H1028" s="45">
        <v>23</v>
      </c>
      <c r="I1028" s="45">
        <v>17</v>
      </c>
      <c r="J1028" s="46">
        <v>1282233.6399999999</v>
      </c>
      <c r="K1028" s="15">
        <f t="shared" si="170"/>
        <v>38504</v>
      </c>
      <c r="L1028" s="17">
        <f t="shared" si="171"/>
        <v>415</v>
      </c>
      <c r="M1028" s="5">
        <f t="shared" si="173"/>
        <v>17</v>
      </c>
      <c r="N1028" s="15">
        <f t="shared" si="172"/>
        <v>39022</v>
      </c>
    </row>
    <row r="1029" spans="3:14" x14ac:dyDescent="0.2">
      <c r="C1029">
        <v>1028</v>
      </c>
      <c r="D1029" s="2">
        <v>34</v>
      </c>
      <c r="E1029" s="44">
        <v>38504</v>
      </c>
      <c r="F1029" s="45">
        <v>4</v>
      </c>
      <c r="G1029" s="45">
        <v>31</v>
      </c>
      <c r="H1029" s="45">
        <v>2</v>
      </c>
      <c r="I1029" s="45">
        <v>34</v>
      </c>
      <c r="J1029" s="46">
        <v>1329798.6499999999</v>
      </c>
      <c r="K1029" s="15">
        <f t="shared" si="170"/>
        <v>38504</v>
      </c>
      <c r="L1029" s="17">
        <f t="shared" si="171"/>
        <v>415</v>
      </c>
      <c r="M1029" s="5">
        <f t="shared" si="173"/>
        <v>34</v>
      </c>
      <c r="N1029" s="15">
        <f t="shared" si="172"/>
        <v>39539</v>
      </c>
    </row>
    <row r="1030" spans="3:14" x14ac:dyDescent="0.2">
      <c r="C1030">
        <v>1029</v>
      </c>
      <c r="D1030" s="2">
        <v>36</v>
      </c>
      <c r="E1030" s="44">
        <v>38504</v>
      </c>
      <c r="F1030" s="45">
        <v>30</v>
      </c>
      <c r="G1030" s="45">
        <v>19</v>
      </c>
      <c r="H1030" s="45">
        <v>29</v>
      </c>
      <c r="I1030" s="45">
        <v>36</v>
      </c>
      <c r="J1030" s="46">
        <v>1161829.1100000001</v>
      </c>
      <c r="K1030" s="15">
        <f t="shared" si="170"/>
        <v>38504</v>
      </c>
      <c r="L1030" s="17">
        <f t="shared" si="171"/>
        <v>415</v>
      </c>
      <c r="M1030" s="5">
        <f t="shared" si="173"/>
        <v>36</v>
      </c>
      <c r="N1030" s="15">
        <f t="shared" si="172"/>
        <v>39600</v>
      </c>
    </row>
    <row r="1031" spans="3:14" x14ac:dyDescent="0.2">
      <c r="C1031">
        <v>1030</v>
      </c>
      <c r="D1031" s="2">
        <v>20</v>
      </c>
      <c r="E1031" s="44">
        <v>38534</v>
      </c>
      <c r="F1031" s="45">
        <v>3</v>
      </c>
      <c r="G1031" s="45">
        <v>18</v>
      </c>
      <c r="H1031" s="45">
        <v>10</v>
      </c>
      <c r="I1031" s="45">
        <v>20</v>
      </c>
      <c r="J1031" s="46">
        <v>1635061.02</v>
      </c>
      <c r="K1031" s="15">
        <f t="shared" si="170"/>
        <v>38534</v>
      </c>
      <c r="L1031" s="17">
        <f t="shared" si="171"/>
        <v>414</v>
      </c>
      <c r="M1031" s="5">
        <f t="shared" si="173"/>
        <v>20</v>
      </c>
      <c r="N1031" s="15">
        <f t="shared" si="172"/>
        <v>39142</v>
      </c>
    </row>
    <row r="1032" spans="3:14" x14ac:dyDescent="0.2">
      <c r="C1032">
        <v>1031</v>
      </c>
      <c r="D1032" s="2">
        <v>35</v>
      </c>
      <c r="E1032" s="44">
        <v>38534</v>
      </c>
      <c r="F1032" s="45">
        <v>3</v>
      </c>
      <c r="G1032" s="45">
        <v>12</v>
      </c>
      <c r="H1032" s="45">
        <v>13</v>
      </c>
      <c r="I1032" s="45">
        <v>35</v>
      </c>
      <c r="J1032" s="46">
        <v>648950.04</v>
      </c>
      <c r="K1032" s="15">
        <f t="shared" si="170"/>
        <v>38534</v>
      </c>
      <c r="L1032" s="17">
        <f t="shared" si="171"/>
        <v>414</v>
      </c>
      <c r="M1032" s="5">
        <f t="shared" si="173"/>
        <v>35</v>
      </c>
      <c r="N1032" s="15">
        <f t="shared" si="172"/>
        <v>39600</v>
      </c>
    </row>
    <row r="1033" spans="3:14" x14ac:dyDescent="0.2">
      <c r="C1033">
        <v>1032</v>
      </c>
      <c r="D1033" s="2">
        <v>35</v>
      </c>
      <c r="E1033" s="44">
        <v>38534</v>
      </c>
      <c r="F1033" s="45">
        <v>3</v>
      </c>
      <c r="G1033" s="45">
        <v>20</v>
      </c>
      <c r="H1033" s="45">
        <v>21</v>
      </c>
      <c r="I1033" s="45">
        <v>35</v>
      </c>
      <c r="J1033" s="46">
        <v>1216534.0900000001</v>
      </c>
      <c r="K1033" s="15">
        <f t="shared" si="170"/>
        <v>38534</v>
      </c>
      <c r="L1033" s="17">
        <f t="shared" si="171"/>
        <v>414</v>
      </c>
      <c r="M1033" s="5">
        <f t="shared" si="173"/>
        <v>35</v>
      </c>
      <c r="N1033" s="15">
        <f t="shared" si="172"/>
        <v>39600</v>
      </c>
    </row>
    <row r="1034" spans="3:14" x14ac:dyDescent="0.2">
      <c r="C1034">
        <v>1033</v>
      </c>
      <c r="D1034" s="2">
        <v>31</v>
      </c>
      <c r="E1034" s="44">
        <v>38534</v>
      </c>
      <c r="F1034" s="45">
        <v>11</v>
      </c>
      <c r="G1034" s="45">
        <v>28</v>
      </c>
      <c r="H1034" s="45">
        <v>17</v>
      </c>
      <c r="I1034" s="45">
        <v>31</v>
      </c>
      <c r="J1034" s="46">
        <v>1718968.12</v>
      </c>
      <c r="K1034" s="15">
        <f t="shared" si="170"/>
        <v>38534</v>
      </c>
      <c r="L1034" s="17">
        <f t="shared" si="171"/>
        <v>414</v>
      </c>
      <c r="M1034" s="5">
        <f t="shared" si="173"/>
        <v>31</v>
      </c>
      <c r="N1034" s="15">
        <f t="shared" si="172"/>
        <v>39479</v>
      </c>
    </row>
    <row r="1035" spans="3:14" x14ac:dyDescent="0.2">
      <c r="C1035">
        <v>1034</v>
      </c>
      <c r="D1035" s="2">
        <v>33</v>
      </c>
      <c r="E1035" s="44">
        <v>38534</v>
      </c>
      <c r="F1035" s="45">
        <v>11</v>
      </c>
      <c r="G1035" s="45">
        <v>7</v>
      </c>
      <c r="H1035" s="45">
        <v>12</v>
      </c>
      <c r="I1035" s="45">
        <v>33</v>
      </c>
      <c r="J1035" s="46">
        <v>1186034.76</v>
      </c>
      <c r="K1035" s="15">
        <f t="shared" si="170"/>
        <v>38534</v>
      </c>
      <c r="L1035" s="17">
        <f t="shared" si="171"/>
        <v>414</v>
      </c>
      <c r="M1035" s="5">
        <f t="shared" si="173"/>
        <v>33</v>
      </c>
      <c r="N1035" s="15">
        <f t="shared" si="172"/>
        <v>39539</v>
      </c>
    </row>
    <row r="1036" spans="3:14" x14ac:dyDescent="0.2">
      <c r="C1036">
        <v>1035</v>
      </c>
      <c r="D1036" s="2">
        <v>34</v>
      </c>
      <c r="E1036" s="44">
        <v>38534</v>
      </c>
      <c r="F1036" s="45">
        <v>3</v>
      </c>
      <c r="G1036" s="45">
        <v>5</v>
      </c>
      <c r="H1036" s="45">
        <v>5</v>
      </c>
      <c r="I1036" s="45">
        <v>34</v>
      </c>
      <c r="J1036" s="46">
        <v>1539124.14</v>
      </c>
      <c r="K1036" s="15">
        <f t="shared" si="170"/>
        <v>38534</v>
      </c>
      <c r="L1036" s="17">
        <f t="shared" si="171"/>
        <v>414</v>
      </c>
      <c r="M1036" s="5">
        <f t="shared" si="173"/>
        <v>34</v>
      </c>
      <c r="N1036" s="15">
        <f t="shared" si="172"/>
        <v>39569</v>
      </c>
    </row>
    <row r="1037" spans="3:14" x14ac:dyDescent="0.2">
      <c r="C1037">
        <v>1036</v>
      </c>
      <c r="D1037" s="2">
        <v>33</v>
      </c>
      <c r="E1037" s="44">
        <v>38534</v>
      </c>
      <c r="F1037" s="45">
        <v>27</v>
      </c>
      <c r="G1037" s="45">
        <v>0</v>
      </c>
      <c r="H1037" s="45">
        <v>23</v>
      </c>
      <c r="I1037" s="45">
        <v>33</v>
      </c>
      <c r="J1037" s="46">
        <v>1578349.34</v>
      </c>
      <c r="K1037" s="15">
        <f t="shared" si="170"/>
        <v>38534</v>
      </c>
      <c r="L1037" s="17">
        <f t="shared" si="171"/>
        <v>414</v>
      </c>
      <c r="M1037" s="5">
        <f t="shared" si="173"/>
        <v>33</v>
      </c>
      <c r="N1037" s="15">
        <f t="shared" si="172"/>
        <v>39539</v>
      </c>
    </row>
    <row r="1038" spans="3:14" x14ac:dyDescent="0.2">
      <c r="C1038">
        <v>1037</v>
      </c>
      <c r="D1038" s="2">
        <v>30</v>
      </c>
      <c r="E1038" s="44">
        <v>38534</v>
      </c>
      <c r="F1038" s="45">
        <v>1</v>
      </c>
      <c r="G1038" s="45">
        <v>14</v>
      </c>
      <c r="H1038" s="45">
        <v>22</v>
      </c>
      <c r="I1038" s="45">
        <v>30</v>
      </c>
      <c r="J1038" s="46">
        <v>1259890.94</v>
      </c>
      <c r="K1038" s="15">
        <f t="shared" si="170"/>
        <v>38534</v>
      </c>
      <c r="L1038" s="17">
        <f t="shared" si="171"/>
        <v>414</v>
      </c>
      <c r="M1038" s="5">
        <f t="shared" si="173"/>
        <v>30</v>
      </c>
      <c r="N1038" s="15">
        <f t="shared" si="172"/>
        <v>39448</v>
      </c>
    </row>
    <row r="1039" spans="3:14" x14ac:dyDescent="0.2">
      <c r="C1039">
        <v>1038</v>
      </c>
      <c r="D1039" s="2">
        <v>22</v>
      </c>
      <c r="E1039" s="44">
        <v>38534</v>
      </c>
      <c r="F1039" s="45">
        <v>9</v>
      </c>
      <c r="G1039" s="45">
        <v>16</v>
      </c>
      <c r="H1039" s="45">
        <v>17</v>
      </c>
      <c r="I1039" s="45">
        <v>22</v>
      </c>
      <c r="J1039" s="46">
        <v>1204673.57</v>
      </c>
      <c r="K1039" s="15">
        <f t="shared" si="170"/>
        <v>38534</v>
      </c>
      <c r="L1039" s="17">
        <f t="shared" si="171"/>
        <v>414</v>
      </c>
      <c r="M1039" s="5">
        <f t="shared" si="173"/>
        <v>22</v>
      </c>
      <c r="N1039" s="15">
        <f t="shared" si="172"/>
        <v>39203</v>
      </c>
    </row>
    <row r="1040" spans="3:14" x14ac:dyDescent="0.2">
      <c r="C1040">
        <v>1039</v>
      </c>
      <c r="D1040" s="2">
        <v>32</v>
      </c>
      <c r="E1040" s="44">
        <v>38534</v>
      </c>
      <c r="F1040" s="45">
        <v>0</v>
      </c>
      <c r="G1040" s="45">
        <v>19</v>
      </c>
      <c r="H1040" s="45">
        <v>32</v>
      </c>
      <c r="I1040" s="45">
        <v>32</v>
      </c>
      <c r="J1040" s="46">
        <v>717334.46</v>
      </c>
      <c r="K1040" s="15">
        <f t="shared" si="170"/>
        <v>38534</v>
      </c>
      <c r="L1040" s="17">
        <f t="shared" si="171"/>
        <v>414</v>
      </c>
      <c r="M1040" s="5">
        <f t="shared" si="173"/>
        <v>32</v>
      </c>
      <c r="N1040" s="15">
        <f t="shared" si="172"/>
        <v>39508</v>
      </c>
    </row>
    <row r="1041" spans="3:14" x14ac:dyDescent="0.2">
      <c r="C1041">
        <v>1040</v>
      </c>
      <c r="D1041" s="2">
        <v>33</v>
      </c>
      <c r="E1041" s="44">
        <v>38534</v>
      </c>
      <c r="F1041" s="45">
        <v>5</v>
      </c>
      <c r="G1041" s="45">
        <v>5</v>
      </c>
      <c r="H1041" s="45">
        <v>23</v>
      </c>
      <c r="I1041" s="45">
        <v>33</v>
      </c>
      <c r="J1041" s="46">
        <v>1651829.91</v>
      </c>
      <c r="K1041" s="15">
        <f t="shared" si="170"/>
        <v>38534</v>
      </c>
      <c r="L1041" s="17">
        <f t="shared" si="171"/>
        <v>414</v>
      </c>
      <c r="M1041" s="5">
        <f t="shared" si="173"/>
        <v>33</v>
      </c>
      <c r="N1041" s="15">
        <f t="shared" si="172"/>
        <v>39539</v>
      </c>
    </row>
    <row r="1042" spans="3:14" x14ac:dyDescent="0.2">
      <c r="C1042">
        <v>1041</v>
      </c>
      <c r="D1042" s="2">
        <v>36</v>
      </c>
      <c r="E1042" s="44">
        <v>38534</v>
      </c>
      <c r="F1042" s="45">
        <v>1</v>
      </c>
      <c r="G1042" s="45">
        <v>2</v>
      </c>
      <c r="H1042" s="45">
        <v>19</v>
      </c>
      <c r="I1042" s="45">
        <v>36</v>
      </c>
      <c r="J1042" s="46">
        <v>1096907.44</v>
      </c>
      <c r="K1042" s="15">
        <f t="shared" si="170"/>
        <v>38534</v>
      </c>
      <c r="L1042" s="17">
        <f t="shared" si="171"/>
        <v>414</v>
      </c>
      <c r="M1042" s="5">
        <f t="shared" si="173"/>
        <v>36</v>
      </c>
      <c r="N1042" s="15">
        <f t="shared" si="172"/>
        <v>39630</v>
      </c>
    </row>
    <row r="1043" spans="3:14" x14ac:dyDescent="0.2">
      <c r="C1043">
        <v>1042</v>
      </c>
      <c r="D1043" s="2">
        <v>23</v>
      </c>
      <c r="E1043" s="44">
        <v>38534</v>
      </c>
      <c r="F1043" s="45">
        <v>3</v>
      </c>
      <c r="G1043" s="45">
        <v>26</v>
      </c>
      <c r="H1043" s="45">
        <v>15</v>
      </c>
      <c r="I1043" s="45">
        <v>23</v>
      </c>
      <c r="J1043" s="46">
        <v>1342772.09</v>
      </c>
      <c r="K1043" s="15">
        <f t="shared" si="170"/>
        <v>38534</v>
      </c>
      <c r="L1043" s="17">
        <f t="shared" si="171"/>
        <v>414</v>
      </c>
      <c r="M1043" s="5">
        <f t="shared" si="173"/>
        <v>23</v>
      </c>
      <c r="N1043" s="15">
        <f t="shared" si="172"/>
        <v>39234</v>
      </c>
    </row>
    <row r="1044" spans="3:14" x14ac:dyDescent="0.2">
      <c r="C1044">
        <v>1043</v>
      </c>
      <c r="D1044" s="2">
        <v>32</v>
      </c>
      <c r="E1044" s="44">
        <v>38534</v>
      </c>
      <c r="F1044" s="45">
        <v>16</v>
      </c>
      <c r="G1044" s="45">
        <v>27</v>
      </c>
      <c r="H1044" s="45">
        <v>9</v>
      </c>
      <c r="I1044" s="45">
        <v>32</v>
      </c>
      <c r="J1044" s="46">
        <v>1134436.6299999999</v>
      </c>
      <c r="K1044" s="15">
        <f t="shared" si="170"/>
        <v>38534</v>
      </c>
      <c r="L1044" s="17">
        <f t="shared" si="171"/>
        <v>414</v>
      </c>
      <c r="M1044" s="5">
        <f t="shared" si="173"/>
        <v>32</v>
      </c>
      <c r="N1044" s="15">
        <f t="shared" si="172"/>
        <v>39508</v>
      </c>
    </row>
    <row r="1045" spans="3:14" x14ac:dyDescent="0.2">
      <c r="C1045">
        <v>1044</v>
      </c>
      <c r="D1045" s="2">
        <v>35</v>
      </c>
      <c r="E1045" s="44">
        <v>38534</v>
      </c>
      <c r="F1045" s="45">
        <v>0</v>
      </c>
      <c r="G1045" s="45">
        <v>0</v>
      </c>
      <c r="H1045" s="45">
        <v>14</v>
      </c>
      <c r="I1045" s="45">
        <v>35</v>
      </c>
      <c r="J1045" s="46">
        <v>1643151.59</v>
      </c>
      <c r="K1045" s="15">
        <f t="shared" si="170"/>
        <v>38534</v>
      </c>
      <c r="L1045" s="17">
        <f t="shared" si="171"/>
        <v>414</v>
      </c>
      <c r="M1045" s="5">
        <f t="shared" si="173"/>
        <v>35</v>
      </c>
      <c r="N1045" s="15">
        <f t="shared" si="172"/>
        <v>39600</v>
      </c>
    </row>
    <row r="1046" spans="3:14" x14ac:dyDescent="0.2">
      <c r="C1046">
        <v>1045</v>
      </c>
      <c r="D1046" s="2">
        <v>32</v>
      </c>
      <c r="E1046" s="44">
        <v>38534</v>
      </c>
      <c r="F1046" s="45">
        <v>1</v>
      </c>
      <c r="G1046" s="45">
        <v>26</v>
      </c>
      <c r="H1046" s="45">
        <v>16</v>
      </c>
      <c r="I1046" s="45">
        <v>32</v>
      </c>
      <c r="J1046" s="46">
        <v>1362476.28</v>
      </c>
      <c r="K1046" s="15">
        <f t="shared" si="170"/>
        <v>38534</v>
      </c>
      <c r="L1046" s="17">
        <f t="shared" si="171"/>
        <v>414</v>
      </c>
      <c r="M1046" s="5">
        <f t="shared" si="173"/>
        <v>32</v>
      </c>
      <c r="N1046" s="15">
        <f t="shared" si="172"/>
        <v>39508</v>
      </c>
    </row>
    <row r="1047" spans="3:14" x14ac:dyDescent="0.2">
      <c r="C1047">
        <v>1046</v>
      </c>
      <c r="D1047" s="2">
        <v>26</v>
      </c>
      <c r="E1047" s="44">
        <v>38565</v>
      </c>
      <c r="F1047" s="45">
        <v>30</v>
      </c>
      <c r="G1047" s="45">
        <v>27</v>
      </c>
      <c r="H1047" s="45">
        <v>26</v>
      </c>
      <c r="I1047" s="45">
        <v>26</v>
      </c>
      <c r="J1047" s="46">
        <v>962721.48</v>
      </c>
      <c r="K1047" s="15">
        <f t="shared" si="170"/>
        <v>38565</v>
      </c>
      <c r="L1047" s="17">
        <f t="shared" si="171"/>
        <v>413</v>
      </c>
      <c r="M1047" s="5">
        <f t="shared" si="173"/>
        <v>26</v>
      </c>
      <c r="N1047" s="15">
        <f t="shared" si="172"/>
        <v>39356</v>
      </c>
    </row>
    <row r="1048" spans="3:14" x14ac:dyDescent="0.2">
      <c r="C1048">
        <v>1047</v>
      </c>
      <c r="D1048" s="2">
        <v>20</v>
      </c>
      <c r="E1048" s="44">
        <v>38565</v>
      </c>
      <c r="F1048" s="45">
        <v>3</v>
      </c>
      <c r="G1048" s="45">
        <v>12</v>
      </c>
      <c r="H1048" s="45">
        <v>9</v>
      </c>
      <c r="I1048" s="45">
        <v>20</v>
      </c>
      <c r="J1048" s="46">
        <v>948727.87</v>
      </c>
      <c r="K1048" s="15">
        <f t="shared" si="170"/>
        <v>38565</v>
      </c>
      <c r="L1048" s="17">
        <f t="shared" si="171"/>
        <v>413</v>
      </c>
      <c r="M1048" s="5">
        <f t="shared" si="173"/>
        <v>20</v>
      </c>
      <c r="N1048" s="15">
        <f t="shared" si="172"/>
        <v>39173</v>
      </c>
    </row>
    <row r="1049" spans="3:14" x14ac:dyDescent="0.2">
      <c r="C1049">
        <v>1048</v>
      </c>
      <c r="D1049" s="2">
        <v>23</v>
      </c>
      <c r="E1049" s="44">
        <v>38565</v>
      </c>
      <c r="F1049" s="45">
        <v>3</v>
      </c>
      <c r="G1049" s="45">
        <v>35</v>
      </c>
      <c r="H1049" s="45">
        <v>17</v>
      </c>
      <c r="I1049" s="45">
        <v>23</v>
      </c>
      <c r="J1049" s="46">
        <v>1096143.49</v>
      </c>
      <c r="K1049" s="15">
        <f t="shared" si="170"/>
        <v>38565</v>
      </c>
      <c r="L1049" s="17">
        <f t="shared" si="171"/>
        <v>413</v>
      </c>
      <c r="M1049" s="5">
        <f t="shared" si="173"/>
        <v>23</v>
      </c>
      <c r="N1049" s="15">
        <f t="shared" si="172"/>
        <v>39264</v>
      </c>
    </row>
    <row r="1050" spans="3:14" x14ac:dyDescent="0.2">
      <c r="C1050">
        <v>1049</v>
      </c>
      <c r="D1050" s="2">
        <v>21</v>
      </c>
      <c r="E1050" s="44">
        <v>38565</v>
      </c>
      <c r="F1050" s="45">
        <v>14</v>
      </c>
      <c r="G1050" s="45">
        <v>17</v>
      </c>
      <c r="H1050" s="45">
        <v>22</v>
      </c>
      <c r="I1050" s="45">
        <v>21</v>
      </c>
      <c r="J1050" s="46">
        <v>597841.12</v>
      </c>
      <c r="K1050" s="15">
        <f t="shared" si="170"/>
        <v>38565</v>
      </c>
      <c r="L1050" s="17">
        <f t="shared" si="171"/>
        <v>413</v>
      </c>
      <c r="M1050" s="5">
        <f t="shared" si="173"/>
        <v>21</v>
      </c>
      <c r="N1050" s="15">
        <f t="shared" si="172"/>
        <v>39203</v>
      </c>
    </row>
    <row r="1051" spans="3:14" x14ac:dyDescent="0.2">
      <c r="C1051">
        <v>1050</v>
      </c>
      <c r="D1051" s="2">
        <v>34</v>
      </c>
      <c r="E1051" s="44">
        <v>38565</v>
      </c>
      <c r="F1051" s="45">
        <v>5</v>
      </c>
      <c r="G1051" s="45">
        <v>18</v>
      </c>
      <c r="H1051" s="45">
        <v>33</v>
      </c>
      <c r="I1051" s="45">
        <v>34</v>
      </c>
      <c r="J1051" s="46">
        <v>1004304.63</v>
      </c>
      <c r="K1051" s="15">
        <f t="shared" si="170"/>
        <v>38565</v>
      </c>
      <c r="L1051" s="17">
        <f t="shared" si="171"/>
        <v>413</v>
      </c>
      <c r="M1051" s="5">
        <f t="shared" si="173"/>
        <v>34</v>
      </c>
      <c r="N1051" s="15">
        <f t="shared" si="172"/>
        <v>39600</v>
      </c>
    </row>
    <row r="1052" spans="3:14" x14ac:dyDescent="0.2">
      <c r="C1052">
        <v>1051</v>
      </c>
      <c r="D1052" s="2">
        <v>13</v>
      </c>
      <c r="E1052" s="44">
        <v>38565</v>
      </c>
      <c r="F1052" s="45">
        <v>26</v>
      </c>
      <c r="G1052" s="45">
        <v>3</v>
      </c>
      <c r="H1052" s="45">
        <v>10</v>
      </c>
      <c r="I1052" s="45">
        <v>13</v>
      </c>
      <c r="J1052" s="46">
        <v>839480.21</v>
      </c>
      <c r="K1052" s="15">
        <f t="shared" si="170"/>
        <v>38565</v>
      </c>
      <c r="L1052" s="17">
        <f t="shared" si="171"/>
        <v>413</v>
      </c>
      <c r="M1052" s="5">
        <f t="shared" si="173"/>
        <v>13</v>
      </c>
      <c r="N1052" s="15">
        <f t="shared" si="172"/>
        <v>38961</v>
      </c>
    </row>
    <row r="1053" spans="3:14" x14ac:dyDescent="0.2">
      <c r="C1053">
        <v>1052</v>
      </c>
      <c r="D1053" s="2">
        <v>25</v>
      </c>
      <c r="E1053" s="44">
        <v>38565</v>
      </c>
      <c r="F1053" s="45">
        <v>30</v>
      </c>
      <c r="G1053" s="45">
        <v>21</v>
      </c>
      <c r="H1053" s="45">
        <v>14</v>
      </c>
      <c r="I1053" s="45">
        <v>25</v>
      </c>
      <c r="J1053" s="46">
        <v>1051590.26</v>
      </c>
      <c r="K1053" s="15">
        <f t="shared" si="170"/>
        <v>38565</v>
      </c>
      <c r="L1053" s="17">
        <f t="shared" si="171"/>
        <v>413</v>
      </c>
      <c r="M1053" s="5">
        <f t="shared" si="173"/>
        <v>25</v>
      </c>
      <c r="N1053" s="15">
        <f t="shared" si="172"/>
        <v>39326</v>
      </c>
    </row>
    <row r="1054" spans="3:14" x14ac:dyDescent="0.2">
      <c r="C1054">
        <v>1053</v>
      </c>
      <c r="D1054" s="2">
        <v>34</v>
      </c>
      <c r="E1054" s="44">
        <v>38565</v>
      </c>
      <c r="F1054" s="45">
        <v>0</v>
      </c>
      <c r="G1054" s="45">
        <v>27</v>
      </c>
      <c r="H1054" s="45">
        <v>12</v>
      </c>
      <c r="I1054" s="45">
        <v>34</v>
      </c>
      <c r="J1054" s="46">
        <v>1510629.18</v>
      </c>
      <c r="K1054" s="15">
        <f t="shared" si="170"/>
        <v>38565</v>
      </c>
      <c r="L1054" s="17">
        <f t="shared" si="171"/>
        <v>413</v>
      </c>
      <c r="M1054" s="5">
        <f t="shared" si="173"/>
        <v>34</v>
      </c>
      <c r="N1054" s="15">
        <f t="shared" si="172"/>
        <v>39600</v>
      </c>
    </row>
    <row r="1055" spans="3:14" x14ac:dyDescent="0.2">
      <c r="C1055">
        <v>1054</v>
      </c>
      <c r="D1055" s="2">
        <v>30</v>
      </c>
      <c r="E1055" s="44">
        <v>38565</v>
      </c>
      <c r="F1055" s="45">
        <v>9</v>
      </c>
      <c r="G1055" s="45">
        <v>7</v>
      </c>
      <c r="H1055" s="45">
        <v>3</v>
      </c>
      <c r="I1055" s="45">
        <v>30</v>
      </c>
      <c r="J1055" s="46">
        <v>1078082</v>
      </c>
      <c r="K1055" s="15">
        <f t="shared" si="170"/>
        <v>38565</v>
      </c>
      <c r="L1055" s="17">
        <f t="shared" si="171"/>
        <v>413</v>
      </c>
      <c r="M1055" s="5">
        <f t="shared" si="173"/>
        <v>30</v>
      </c>
      <c r="N1055" s="15">
        <f t="shared" si="172"/>
        <v>39479</v>
      </c>
    </row>
    <row r="1056" spans="3:14" x14ac:dyDescent="0.2">
      <c r="C1056">
        <v>1055</v>
      </c>
      <c r="D1056" s="2">
        <v>36</v>
      </c>
      <c r="E1056" s="44">
        <v>38565</v>
      </c>
      <c r="F1056" s="45">
        <v>23</v>
      </c>
      <c r="G1056" s="45">
        <v>1</v>
      </c>
      <c r="H1056" s="45">
        <v>19</v>
      </c>
      <c r="I1056" s="45">
        <v>36</v>
      </c>
      <c r="J1056" s="46">
        <v>1137773.02</v>
      </c>
      <c r="K1056" s="15">
        <f t="shared" si="170"/>
        <v>38565</v>
      </c>
      <c r="L1056" s="17">
        <f t="shared" si="171"/>
        <v>413</v>
      </c>
      <c r="M1056" s="5">
        <f t="shared" si="173"/>
        <v>36</v>
      </c>
      <c r="N1056" s="15">
        <f t="shared" si="172"/>
        <v>39661</v>
      </c>
    </row>
    <row r="1057" spans="3:14" x14ac:dyDescent="0.2">
      <c r="C1057">
        <v>1056</v>
      </c>
      <c r="D1057" s="2">
        <v>28</v>
      </c>
      <c r="E1057" s="44">
        <v>38565</v>
      </c>
      <c r="F1057" s="45">
        <v>2</v>
      </c>
      <c r="G1057" s="45">
        <v>27</v>
      </c>
      <c r="H1057" s="45">
        <v>17</v>
      </c>
      <c r="I1057" s="45">
        <v>28</v>
      </c>
      <c r="J1057" s="46">
        <v>1625339.35</v>
      </c>
      <c r="K1057" s="15">
        <f t="shared" si="170"/>
        <v>38565</v>
      </c>
      <c r="L1057" s="17">
        <f t="shared" si="171"/>
        <v>413</v>
      </c>
      <c r="M1057" s="5">
        <f t="shared" si="173"/>
        <v>28</v>
      </c>
      <c r="N1057" s="15">
        <f t="shared" si="172"/>
        <v>39417</v>
      </c>
    </row>
    <row r="1058" spans="3:14" x14ac:dyDescent="0.2">
      <c r="C1058">
        <v>1057</v>
      </c>
      <c r="D1058" s="2">
        <v>32</v>
      </c>
      <c r="E1058" s="44">
        <v>38565</v>
      </c>
      <c r="F1058" s="45">
        <v>15</v>
      </c>
      <c r="G1058" s="45">
        <v>7</v>
      </c>
      <c r="H1058" s="45">
        <v>0</v>
      </c>
      <c r="I1058" s="45">
        <v>32</v>
      </c>
      <c r="J1058" s="46">
        <v>1614958.05</v>
      </c>
      <c r="K1058" s="15">
        <f t="shared" si="170"/>
        <v>38565</v>
      </c>
      <c r="L1058" s="17">
        <f t="shared" si="171"/>
        <v>413</v>
      </c>
      <c r="M1058" s="5">
        <f t="shared" si="173"/>
        <v>32</v>
      </c>
      <c r="N1058" s="15">
        <f t="shared" si="172"/>
        <v>39539</v>
      </c>
    </row>
    <row r="1059" spans="3:14" x14ac:dyDescent="0.2">
      <c r="C1059">
        <v>1058</v>
      </c>
      <c r="D1059" s="2">
        <v>27</v>
      </c>
      <c r="E1059" s="44">
        <v>38565</v>
      </c>
      <c r="F1059" s="45">
        <v>10</v>
      </c>
      <c r="G1059" s="45">
        <v>12</v>
      </c>
      <c r="H1059" s="45">
        <v>21</v>
      </c>
      <c r="I1059" s="45">
        <v>27</v>
      </c>
      <c r="J1059" s="46">
        <v>1150194.6299999999</v>
      </c>
      <c r="K1059" s="15">
        <f t="shared" si="170"/>
        <v>38565</v>
      </c>
      <c r="L1059" s="17">
        <f t="shared" si="171"/>
        <v>413</v>
      </c>
      <c r="M1059" s="5">
        <f t="shared" si="173"/>
        <v>27</v>
      </c>
      <c r="N1059" s="15">
        <f t="shared" si="172"/>
        <v>39387</v>
      </c>
    </row>
    <row r="1060" spans="3:14" x14ac:dyDescent="0.2">
      <c r="C1060">
        <v>1059</v>
      </c>
      <c r="D1060" s="2">
        <v>28</v>
      </c>
      <c r="E1060" s="44">
        <v>38565</v>
      </c>
      <c r="F1060" s="45">
        <v>5</v>
      </c>
      <c r="G1060" s="45">
        <v>18</v>
      </c>
      <c r="H1060" s="45">
        <v>13</v>
      </c>
      <c r="I1060" s="45">
        <v>28</v>
      </c>
      <c r="J1060" s="46">
        <v>1182677.5</v>
      </c>
      <c r="K1060" s="15">
        <f t="shared" si="170"/>
        <v>38565</v>
      </c>
      <c r="L1060" s="17">
        <f t="shared" si="171"/>
        <v>413</v>
      </c>
      <c r="M1060" s="5">
        <f t="shared" si="173"/>
        <v>28</v>
      </c>
      <c r="N1060" s="15">
        <f t="shared" si="172"/>
        <v>39417</v>
      </c>
    </row>
    <row r="1061" spans="3:14" x14ac:dyDescent="0.2">
      <c r="C1061">
        <v>1060</v>
      </c>
      <c r="D1061" s="2">
        <v>34</v>
      </c>
      <c r="E1061" s="44">
        <v>38565</v>
      </c>
      <c r="F1061" s="45">
        <v>2</v>
      </c>
      <c r="G1061" s="45">
        <v>19</v>
      </c>
      <c r="H1061" s="45">
        <v>18</v>
      </c>
      <c r="I1061" s="45">
        <v>34</v>
      </c>
      <c r="J1061" s="46">
        <v>705049.63</v>
      </c>
      <c r="K1061" s="15">
        <f t="shared" si="170"/>
        <v>38565</v>
      </c>
      <c r="L1061" s="17">
        <f t="shared" si="171"/>
        <v>413</v>
      </c>
      <c r="M1061" s="5">
        <f t="shared" si="173"/>
        <v>34</v>
      </c>
      <c r="N1061" s="15">
        <f t="shared" si="172"/>
        <v>39600</v>
      </c>
    </row>
    <row r="1062" spans="3:14" x14ac:dyDescent="0.2">
      <c r="C1062">
        <v>1061</v>
      </c>
      <c r="D1062" s="2">
        <v>30</v>
      </c>
      <c r="E1062" s="44">
        <v>38565</v>
      </c>
      <c r="F1062" s="45">
        <v>9</v>
      </c>
      <c r="G1062" s="45">
        <v>28</v>
      </c>
      <c r="H1062" s="45">
        <v>13</v>
      </c>
      <c r="I1062" s="45">
        <v>30</v>
      </c>
      <c r="J1062" s="46">
        <v>1069851.1499999999</v>
      </c>
      <c r="K1062" s="15">
        <f t="shared" si="170"/>
        <v>38565</v>
      </c>
      <c r="L1062" s="17">
        <f t="shared" si="171"/>
        <v>413</v>
      </c>
      <c r="M1062" s="5">
        <f t="shared" si="173"/>
        <v>30</v>
      </c>
      <c r="N1062" s="15">
        <f t="shared" si="172"/>
        <v>39479</v>
      </c>
    </row>
    <row r="1063" spans="3:14" x14ac:dyDescent="0.2">
      <c r="C1063">
        <v>1062</v>
      </c>
      <c r="D1063" s="2">
        <v>33</v>
      </c>
      <c r="E1063" s="44">
        <v>38565</v>
      </c>
      <c r="F1063" s="45">
        <v>1</v>
      </c>
      <c r="G1063" s="45">
        <v>22</v>
      </c>
      <c r="H1063" s="45">
        <v>20</v>
      </c>
      <c r="I1063" s="45">
        <v>33</v>
      </c>
      <c r="J1063" s="46">
        <v>1701829.41</v>
      </c>
      <c r="K1063" s="15">
        <f t="shared" si="170"/>
        <v>38565</v>
      </c>
      <c r="L1063" s="17">
        <f t="shared" si="171"/>
        <v>413</v>
      </c>
      <c r="M1063" s="5">
        <f t="shared" si="173"/>
        <v>33</v>
      </c>
      <c r="N1063" s="15">
        <f t="shared" si="172"/>
        <v>39569</v>
      </c>
    </row>
    <row r="1064" spans="3:14" x14ac:dyDescent="0.2">
      <c r="C1064">
        <v>1063</v>
      </c>
      <c r="D1064" s="2">
        <v>30</v>
      </c>
      <c r="E1064" s="44">
        <v>38565</v>
      </c>
      <c r="F1064" s="45">
        <v>29</v>
      </c>
      <c r="G1064" s="45">
        <v>35</v>
      </c>
      <c r="H1064" s="45">
        <v>23</v>
      </c>
      <c r="I1064" s="45">
        <v>30</v>
      </c>
      <c r="J1064" s="46">
        <v>684896.81</v>
      </c>
      <c r="K1064" s="15">
        <f t="shared" si="170"/>
        <v>38565</v>
      </c>
      <c r="L1064" s="17">
        <f t="shared" si="171"/>
        <v>413</v>
      </c>
      <c r="M1064" s="5">
        <f t="shared" si="173"/>
        <v>30</v>
      </c>
      <c r="N1064" s="15">
        <f t="shared" si="172"/>
        <v>39479</v>
      </c>
    </row>
    <row r="1065" spans="3:14" x14ac:dyDescent="0.2">
      <c r="C1065">
        <v>1064</v>
      </c>
      <c r="D1065" s="2">
        <v>25</v>
      </c>
      <c r="E1065" s="44">
        <v>38565</v>
      </c>
      <c r="F1065" s="45">
        <v>8</v>
      </c>
      <c r="G1065" s="45">
        <v>10</v>
      </c>
      <c r="H1065" s="45">
        <v>17</v>
      </c>
      <c r="I1065" s="45">
        <v>25</v>
      </c>
      <c r="J1065" s="46">
        <v>639275.9</v>
      </c>
      <c r="K1065" s="15">
        <f t="shared" si="170"/>
        <v>38565</v>
      </c>
      <c r="L1065" s="17">
        <f t="shared" si="171"/>
        <v>413</v>
      </c>
      <c r="M1065" s="5">
        <f t="shared" si="173"/>
        <v>25</v>
      </c>
      <c r="N1065" s="15">
        <f t="shared" si="172"/>
        <v>39326</v>
      </c>
    </row>
    <row r="1066" spans="3:14" x14ac:dyDescent="0.2">
      <c r="C1066">
        <v>1065</v>
      </c>
      <c r="D1066" s="2">
        <v>35</v>
      </c>
      <c r="E1066" s="44">
        <v>38565</v>
      </c>
      <c r="F1066" s="45">
        <v>0</v>
      </c>
      <c r="G1066" s="45">
        <v>22</v>
      </c>
      <c r="H1066" s="45">
        <v>20</v>
      </c>
      <c r="I1066" s="45">
        <v>35</v>
      </c>
      <c r="J1066" s="46">
        <v>814216.14</v>
      </c>
      <c r="K1066" s="15">
        <f t="shared" si="170"/>
        <v>38565</v>
      </c>
      <c r="L1066" s="17">
        <f t="shared" si="171"/>
        <v>413</v>
      </c>
      <c r="M1066" s="5">
        <f t="shared" si="173"/>
        <v>35</v>
      </c>
      <c r="N1066" s="15">
        <f t="shared" si="172"/>
        <v>39630</v>
      </c>
    </row>
    <row r="1067" spans="3:14" x14ac:dyDescent="0.2">
      <c r="C1067">
        <v>1066</v>
      </c>
      <c r="D1067" s="2">
        <v>36</v>
      </c>
      <c r="E1067" s="44">
        <v>38565</v>
      </c>
      <c r="F1067" s="45">
        <v>5</v>
      </c>
      <c r="G1067" s="45">
        <v>0</v>
      </c>
      <c r="H1067" s="45">
        <v>6</v>
      </c>
      <c r="I1067" s="45">
        <v>36</v>
      </c>
      <c r="J1067" s="46">
        <v>1734969.58</v>
      </c>
      <c r="K1067" s="15">
        <f t="shared" si="170"/>
        <v>38565</v>
      </c>
      <c r="L1067" s="17">
        <f t="shared" si="171"/>
        <v>413</v>
      </c>
      <c r="M1067" s="5">
        <f t="shared" si="173"/>
        <v>36</v>
      </c>
      <c r="N1067" s="15">
        <f t="shared" si="172"/>
        <v>39661</v>
      </c>
    </row>
    <row r="1068" spans="3:14" x14ac:dyDescent="0.2">
      <c r="C1068">
        <v>1067</v>
      </c>
      <c r="D1068" s="2">
        <v>25</v>
      </c>
      <c r="E1068" s="44">
        <v>38565</v>
      </c>
      <c r="F1068" s="45">
        <v>2</v>
      </c>
      <c r="G1068" s="45">
        <v>9</v>
      </c>
      <c r="H1068" s="45">
        <v>20</v>
      </c>
      <c r="I1068" s="45">
        <v>25</v>
      </c>
      <c r="J1068" s="46">
        <v>669672.05000000005</v>
      </c>
      <c r="K1068" s="15">
        <f t="shared" si="170"/>
        <v>38565</v>
      </c>
      <c r="L1068" s="17">
        <f t="shared" si="171"/>
        <v>413</v>
      </c>
      <c r="M1068" s="5">
        <f t="shared" si="173"/>
        <v>25</v>
      </c>
      <c r="N1068" s="15">
        <f t="shared" si="172"/>
        <v>39326</v>
      </c>
    </row>
    <row r="1069" spans="3:14" x14ac:dyDescent="0.2">
      <c r="C1069">
        <v>1068</v>
      </c>
      <c r="D1069" s="2">
        <v>30</v>
      </c>
      <c r="E1069" s="44">
        <v>38565</v>
      </c>
      <c r="F1069" s="45">
        <v>1</v>
      </c>
      <c r="G1069" s="45">
        <v>22</v>
      </c>
      <c r="H1069" s="45">
        <v>18</v>
      </c>
      <c r="I1069" s="45">
        <v>30</v>
      </c>
      <c r="J1069" s="46">
        <v>1402087.51</v>
      </c>
      <c r="K1069" s="15">
        <f t="shared" si="170"/>
        <v>38565</v>
      </c>
      <c r="L1069" s="17">
        <f t="shared" si="171"/>
        <v>413</v>
      </c>
      <c r="M1069" s="5">
        <f t="shared" si="173"/>
        <v>30</v>
      </c>
      <c r="N1069" s="15">
        <f t="shared" si="172"/>
        <v>39479</v>
      </c>
    </row>
    <row r="1070" spans="3:14" x14ac:dyDescent="0.2">
      <c r="C1070">
        <v>1069</v>
      </c>
      <c r="D1070" s="2">
        <v>19</v>
      </c>
      <c r="E1070" s="44">
        <v>38596</v>
      </c>
      <c r="F1070" s="45">
        <v>24</v>
      </c>
      <c r="G1070" s="45">
        <v>3</v>
      </c>
      <c r="H1070" s="45">
        <v>24</v>
      </c>
      <c r="I1070" s="45">
        <v>19</v>
      </c>
      <c r="J1070" s="46">
        <v>1209467.1599999999</v>
      </c>
      <c r="K1070" s="15">
        <f t="shared" si="170"/>
        <v>38596</v>
      </c>
      <c r="L1070" s="17">
        <f t="shared" si="171"/>
        <v>412</v>
      </c>
      <c r="M1070" s="5">
        <f t="shared" si="173"/>
        <v>19</v>
      </c>
      <c r="N1070" s="15">
        <f t="shared" si="172"/>
        <v>39173</v>
      </c>
    </row>
    <row r="1071" spans="3:14" x14ac:dyDescent="0.2">
      <c r="C1071">
        <v>1070</v>
      </c>
      <c r="D1071" s="2">
        <v>36</v>
      </c>
      <c r="E1071" s="44">
        <v>38596</v>
      </c>
      <c r="F1071" s="45">
        <v>10</v>
      </c>
      <c r="G1071" s="45">
        <v>27</v>
      </c>
      <c r="H1071" s="45">
        <v>14</v>
      </c>
      <c r="I1071" s="45">
        <v>36</v>
      </c>
      <c r="J1071" s="46">
        <v>1662867.37</v>
      </c>
      <c r="K1071" s="15">
        <f t="shared" si="170"/>
        <v>38596</v>
      </c>
      <c r="L1071" s="17">
        <f t="shared" si="171"/>
        <v>412</v>
      </c>
      <c r="M1071" s="5">
        <f t="shared" si="173"/>
        <v>36</v>
      </c>
      <c r="N1071" s="15">
        <f t="shared" si="172"/>
        <v>39692</v>
      </c>
    </row>
    <row r="1072" spans="3:14" x14ac:dyDescent="0.2">
      <c r="C1072">
        <v>1071</v>
      </c>
      <c r="D1072" s="2">
        <v>26</v>
      </c>
      <c r="E1072" s="44">
        <v>38596</v>
      </c>
      <c r="F1072" s="45">
        <v>3</v>
      </c>
      <c r="G1072" s="45">
        <v>13</v>
      </c>
      <c r="H1072" s="45">
        <v>24</v>
      </c>
      <c r="I1072" s="45">
        <v>26</v>
      </c>
      <c r="J1072" s="46">
        <v>1231878.25</v>
      </c>
      <c r="K1072" s="15">
        <f t="shared" si="170"/>
        <v>38596</v>
      </c>
      <c r="L1072" s="17">
        <f t="shared" si="171"/>
        <v>412</v>
      </c>
      <c r="M1072" s="5">
        <f t="shared" si="173"/>
        <v>26</v>
      </c>
      <c r="N1072" s="15">
        <f t="shared" si="172"/>
        <v>39387</v>
      </c>
    </row>
    <row r="1073" spans="3:14" x14ac:dyDescent="0.2">
      <c r="C1073">
        <v>1072</v>
      </c>
      <c r="D1073" s="2">
        <v>34</v>
      </c>
      <c r="E1073" s="44">
        <v>38596</v>
      </c>
      <c r="F1073" s="45">
        <v>20</v>
      </c>
      <c r="G1073" s="45">
        <v>13</v>
      </c>
      <c r="H1073" s="45">
        <v>7</v>
      </c>
      <c r="I1073" s="45">
        <v>34</v>
      </c>
      <c r="J1073" s="46">
        <v>1615887.79</v>
      </c>
      <c r="K1073" s="15">
        <f t="shared" si="170"/>
        <v>38596</v>
      </c>
      <c r="L1073" s="17">
        <f t="shared" si="171"/>
        <v>412</v>
      </c>
      <c r="M1073" s="5">
        <f t="shared" si="173"/>
        <v>34</v>
      </c>
      <c r="N1073" s="15">
        <f t="shared" si="172"/>
        <v>39630</v>
      </c>
    </row>
    <row r="1074" spans="3:14" x14ac:dyDescent="0.2">
      <c r="C1074">
        <v>1073</v>
      </c>
      <c r="D1074" s="2">
        <v>26</v>
      </c>
      <c r="E1074" s="44">
        <v>38596</v>
      </c>
      <c r="F1074" s="45">
        <v>4</v>
      </c>
      <c r="G1074" s="45">
        <v>33</v>
      </c>
      <c r="H1074" s="45">
        <v>23</v>
      </c>
      <c r="I1074" s="45">
        <v>26</v>
      </c>
      <c r="J1074" s="46">
        <v>1010062.75</v>
      </c>
      <c r="K1074" s="15">
        <f t="shared" si="170"/>
        <v>38596</v>
      </c>
      <c r="L1074" s="17">
        <f t="shared" si="171"/>
        <v>412</v>
      </c>
      <c r="M1074" s="5">
        <f t="shared" si="173"/>
        <v>26</v>
      </c>
      <c r="N1074" s="15">
        <f t="shared" si="172"/>
        <v>39387</v>
      </c>
    </row>
    <row r="1075" spans="3:14" x14ac:dyDescent="0.2">
      <c r="C1075">
        <v>1074</v>
      </c>
      <c r="D1075" s="2">
        <v>31</v>
      </c>
      <c r="E1075" s="44">
        <v>38596</v>
      </c>
      <c r="F1075" s="45">
        <v>0</v>
      </c>
      <c r="G1075" s="45">
        <v>10</v>
      </c>
      <c r="H1075" s="45">
        <v>29</v>
      </c>
      <c r="I1075" s="45">
        <v>31</v>
      </c>
      <c r="J1075" s="46">
        <v>1538365.97</v>
      </c>
      <c r="K1075" s="15">
        <f t="shared" si="170"/>
        <v>38596</v>
      </c>
      <c r="L1075" s="17">
        <f t="shared" si="171"/>
        <v>412</v>
      </c>
      <c r="M1075" s="5">
        <f t="shared" si="173"/>
        <v>31</v>
      </c>
      <c r="N1075" s="15">
        <f t="shared" si="172"/>
        <v>39539</v>
      </c>
    </row>
    <row r="1076" spans="3:14" x14ac:dyDescent="0.2">
      <c r="C1076">
        <v>1075</v>
      </c>
      <c r="D1076" s="2">
        <v>13</v>
      </c>
      <c r="E1076" s="44">
        <v>38596</v>
      </c>
      <c r="F1076" s="45">
        <v>2</v>
      </c>
      <c r="G1076" s="45">
        <v>22</v>
      </c>
      <c r="H1076" s="45">
        <v>15</v>
      </c>
      <c r="I1076" s="45">
        <v>13</v>
      </c>
      <c r="J1076" s="46">
        <v>1564725.55</v>
      </c>
      <c r="K1076" s="15">
        <f t="shared" si="170"/>
        <v>38596</v>
      </c>
      <c r="L1076" s="17">
        <f t="shared" si="171"/>
        <v>412</v>
      </c>
      <c r="M1076" s="5">
        <f t="shared" si="173"/>
        <v>13</v>
      </c>
      <c r="N1076" s="15">
        <f t="shared" si="172"/>
        <v>38991</v>
      </c>
    </row>
    <row r="1077" spans="3:14" x14ac:dyDescent="0.2">
      <c r="C1077">
        <v>1076</v>
      </c>
      <c r="D1077" s="2">
        <v>25</v>
      </c>
      <c r="E1077" s="44">
        <v>38596</v>
      </c>
      <c r="F1077" s="45">
        <v>2</v>
      </c>
      <c r="G1077" s="45">
        <v>23</v>
      </c>
      <c r="H1077" s="45">
        <v>29</v>
      </c>
      <c r="I1077" s="45">
        <v>25</v>
      </c>
      <c r="J1077" s="46">
        <v>1431195.72</v>
      </c>
      <c r="K1077" s="15">
        <f t="shared" si="170"/>
        <v>38596</v>
      </c>
      <c r="L1077" s="17">
        <f t="shared" si="171"/>
        <v>412</v>
      </c>
      <c r="M1077" s="5">
        <f t="shared" si="173"/>
        <v>25</v>
      </c>
      <c r="N1077" s="15">
        <f t="shared" si="172"/>
        <v>39356</v>
      </c>
    </row>
    <row r="1078" spans="3:14" x14ac:dyDescent="0.2">
      <c r="C1078">
        <v>1077</v>
      </c>
      <c r="D1078" s="2">
        <v>24</v>
      </c>
      <c r="E1078" s="44">
        <v>38596</v>
      </c>
      <c r="F1078" s="45">
        <v>13</v>
      </c>
      <c r="G1078" s="45">
        <v>35</v>
      </c>
      <c r="H1078" s="45">
        <v>25</v>
      </c>
      <c r="I1078" s="45">
        <v>24</v>
      </c>
      <c r="J1078" s="46">
        <v>1107344.3899999999</v>
      </c>
      <c r="K1078" s="15">
        <f t="shared" si="170"/>
        <v>38596</v>
      </c>
      <c r="L1078" s="17">
        <f t="shared" si="171"/>
        <v>412</v>
      </c>
      <c r="M1078" s="5">
        <f t="shared" si="173"/>
        <v>24</v>
      </c>
      <c r="N1078" s="15">
        <f t="shared" si="172"/>
        <v>39326</v>
      </c>
    </row>
    <row r="1079" spans="3:14" x14ac:dyDescent="0.2">
      <c r="C1079">
        <v>1078</v>
      </c>
      <c r="D1079" s="2">
        <v>22</v>
      </c>
      <c r="E1079" s="44">
        <v>38596</v>
      </c>
      <c r="F1079" s="45">
        <v>19</v>
      </c>
      <c r="G1079" s="45">
        <v>13</v>
      </c>
      <c r="H1079" s="45">
        <v>23</v>
      </c>
      <c r="I1079" s="45">
        <v>22</v>
      </c>
      <c r="J1079" s="46">
        <v>1628225.94</v>
      </c>
      <c r="K1079" s="15">
        <f t="shared" si="170"/>
        <v>38596</v>
      </c>
      <c r="L1079" s="17">
        <f t="shared" si="171"/>
        <v>412</v>
      </c>
      <c r="M1079" s="5">
        <f t="shared" si="173"/>
        <v>22</v>
      </c>
      <c r="N1079" s="15">
        <f t="shared" si="172"/>
        <v>39264</v>
      </c>
    </row>
    <row r="1080" spans="3:14" x14ac:dyDescent="0.2">
      <c r="C1080">
        <v>1079</v>
      </c>
      <c r="D1080" s="2">
        <v>34</v>
      </c>
      <c r="E1080" s="44">
        <v>38596</v>
      </c>
      <c r="F1080" s="45">
        <v>10</v>
      </c>
      <c r="G1080" s="45">
        <v>19</v>
      </c>
      <c r="H1080" s="45">
        <v>25</v>
      </c>
      <c r="I1080" s="45">
        <v>34</v>
      </c>
      <c r="J1080" s="46">
        <v>1618120.54</v>
      </c>
      <c r="K1080" s="15">
        <f t="shared" si="170"/>
        <v>38596</v>
      </c>
      <c r="L1080" s="17">
        <f t="shared" si="171"/>
        <v>412</v>
      </c>
      <c r="M1080" s="5">
        <f t="shared" si="173"/>
        <v>34</v>
      </c>
      <c r="N1080" s="15">
        <f t="shared" si="172"/>
        <v>39630</v>
      </c>
    </row>
    <row r="1081" spans="3:14" x14ac:dyDescent="0.2">
      <c r="C1081">
        <v>1080</v>
      </c>
      <c r="D1081" s="2">
        <v>34</v>
      </c>
      <c r="E1081" s="44">
        <v>38626</v>
      </c>
      <c r="F1081" s="45">
        <v>7</v>
      </c>
      <c r="G1081" s="45">
        <v>28</v>
      </c>
      <c r="H1081" s="45">
        <v>35</v>
      </c>
      <c r="I1081" s="45">
        <v>34</v>
      </c>
      <c r="J1081" s="46">
        <v>1509854.78</v>
      </c>
      <c r="K1081" s="15">
        <f t="shared" si="170"/>
        <v>38626</v>
      </c>
      <c r="L1081" s="17">
        <f t="shared" si="171"/>
        <v>411</v>
      </c>
      <c r="M1081" s="5">
        <f t="shared" si="173"/>
        <v>34</v>
      </c>
      <c r="N1081" s="15">
        <f t="shared" si="172"/>
        <v>39661</v>
      </c>
    </row>
    <row r="1082" spans="3:14" x14ac:dyDescent="0.2">
      <c r="C1082">
        <v>1081</v>
      </c>
      <c r="D1082" s="2">
        <v>29</v>
      </c>
      <c r="E1082" s="44">
        <v>38626</v>
      </c>
      <c r="F1082" s="45">
        <v>12</v>
      </c>
      <c r="G1082" s="45">
        <v>15</v>
      </c>
      <c r="H1082" s="45">
        <v>18</v>
      </c>
      <c r="I1082" s="45">
        <v>29</v>
      </c>
      <c r="J1082" s="46">
        <v>1365275.93</v>
      </c>
      <c r="K1082" s="15">
        <f t="shared" si="170"/>
        <v>38626</v>
      </c>
      <c r="L1082" s="17">
        <f t="shared" si="171"/>
        <v>411</v>
      </c>
      <c r="M1082" s="5">
        <f t="shared" si="173"/>
        <v>29</v>
      </c>
      <c r="N1082" s="15">
        <f t="shared" si="172"/>
        <v>39508</v>
      </c>
    </row>
    <row r="1083" spans="3:14" x14ac:dyDescent="0.2">
      <c r="C1083">
        <v>1082</v>
      </c>
      <c r="D1083" s="2">
        <v>19</v>
      </c>
      <c r="E1083" s="44">
        <v>38626</v>
      </c>
      <c r="F1083" s="45">
        <v>23</v>
      </c>
      <c r="G1083" s="45">
        <v>35</v>
      </c>
      <c r="H1083" s="45">
        <v>25</v>
      </c>
      <c r="I1083" s="45">
        <v>19</v>
      </c>
      <c r="J1083" s="46">
        <v>1555879.12</v>
      </c>
      <c r="K1083" s="15">
        <f t="shared" si="170"/>
        <v>38626</v>
      </c>
      <c r="L1083" s="17">
        <f t="shared" si="171"/>
        <v>411</v>
      </c>
      <c r="M1083" s="5">
        <f t="shared" si="173"/>
        <v>19</v>
      </c>
      <c r="N1083" s="15">
        <f t="shared" si="172"/>
        <v>39203</v>
      </c>
    </row>
    <row r="1084" spans="3:14" x14ac:dyDescent="0.2">
      <c r="C1084">
        <v>1083</v>
      </c>
      <c r="D1084" s="2">
        <v>26</v>
      </c>
      <c r="E1084" s="44">
        <v>38626</v>
      </c>
      <c r="F1084" s="45">
        <v>4</v>
      </c>
      <c r="G1084" s="45">
        <v>32</v>
      </c>
      <c r="H1084" s="45">
        <v>22</v>
      </c>
      <c r="I1084" s="45">
        <v>26</v>
      </c>
      <c r="J1084" s="46">
        <v>1730693.01</v>
      </c>
      <c r="K1084" s="15">
        <f t="shared" si="170"/>
        <v>38626</v>
      </c>
      <c r="L1084" s="17">
        <f t="shared" si="171"/>
        <v>411</v>
      </c>
      <c r="M1084" s="5">
        <f t="shared" si="173"/>
        <v>26</v>
      </c>
      <c r="N1084" s="15">
        <f t="shared" si="172"/>
        <v>39417</v>
      </c>
    </row>
    <row r="1085" spans="3:14" x14ac:dyDescent="0.2">
      <c r="C1085">
        <v>1084</v>
      </c>
      <c r="D1085" s="2">
        <v>17</v>
      </c>
      <c r="E1085" s="44">
        <v>38626</v>
      </c>
      <c r="F1085" s="45">
        <v>12</v>
      </c>
      <c r="G1085" s="45">
        <v>13</v>
      </c>
      <c r="H1085" s="45">
        <v>17</v>
      </c>
      <c r="I1085" s="45">
        <v>17</v>
      </c>
      <c r="J1085" s="46">
        <v>1084975.04</v>
      </c>
      <c r="K1085" s="15">
        <f t="shared" si="170"/>
        <v>38626</v>
      </c>
      <c r="L1085" s="17">
        <f t="shared" si="171"/>
        <v>411</v>
      </c>
      <c r="M1085" s="5">
        <f t="shared" si="173"/>
        <v>17</v>
      </c>
      <c r="N1085" s="15">
        <f t="shared" si="172"/>
        <v>39142</v>
      </c>
    </row>
    <row r="1086" spans="3:14" x14ac:dyDescent="0.2">
      <c r="C1086">
        <v>1085</v>
      </c>
      <c r="D1086" s="2">
        <v>24</v>
      </c>
      <c r="E1086" s="44">
        <v>38626</v>
      </c>
      <c r="F1086" s="45">
        <v>1</v>
      </c>
      <c r="G1086" s="45">
        <v>24</v>
      </c>
      <c r="H1086" s="45">
        <v>19</v>
      </c>
      <c r="I1086" s="45">
        <v>24</v>
      </c>
      <c r="J1086" s="46">
        <v>803192.61</v>
      </c>
      <c r="K1086" s="15">
        <f t="shared" si="170"/>
        <v>38626</v>
      </c>
      <c r="L1086" s="17">
        <f t="shared" si="171"/>
        <v>411</v>
      </c>
      <c r="M1086" s="5">
        <f t="shared" si="173"/>
        <v>24</v>
      </c>
      <c r="N1086" s="15">
        <f t="shared" si="172"/>
        <v>39356</v>
      </c>
    </row>
    <row r="1087" spans="3:14" x14ac:dyDescent="0.2">
      <c r="C1087">
        <v>1086</v>
      </c>
      <c r="D1087" s="2">
        <v>27</v>
      </c>
      <c r="E1087" s="44">
        <v>38626</v>
      </c>
      <c r="F1087" s="45">
        <v>1</v>
      </c>
      <c r="G1087" s="45">
        <v>10</v>
      </c>
      <c r="H1087" s="45">
        <v>19</v>
      </c>
      <c r="I1087" s="45">
        <v>27</v>
      </c>
      <c r="J1087" s="46">
        <v>1536014.96</v>
      </c>
      <c r="K1087" s="15">
        <f t="shared" si="170"/>
        <v>38626</v>
      </c>
      <c r="L1087" s="17">
        <f t="shared" si="171"/>
        <v>411</v>
      </c>
      <c r="M1087" s="5">
        <f t="shared" si="173"/>
        <v>27</v>
      </c>
      <c r="N1087" s="15">
        <f t="shared" si="172"/>
        <v>39448</v>
      </c>
    </row>
    <row r="1088" spans="3:14" x14ac:dyDescent="0.2">
      <c r="C1088">
        <v>1087</v>
      </c>
      <c r="D1088" s="2">
        <v>28</v>
      </c>
      <c r="E1088" s="44">
        <v>38626</v>
      </c>
      <c r="F1088" s="45">
        <v>2</v>
      </c>
      <c r="G1088" s="45">
        <v>26</v>
      </c>
      <c r="H1088" s="45">
        <v>33</v>
      </c>
      <c r="I1088" s="45">
        <v>28</v>
      </c>
      <c r="J1088" s="46">
        <v>673181.17</v>
      </c>
      <c r="K1088" s="15">
        <f t="shared" si="170"/>
        <v>38626</v>
      </c>
      <c r="L1088" s="17">
        <f t="shared" si="171"/>
        <v>411</v>
      </c>
      <c r="M1088" s="5">
        <f t="shared" si="173"/>
        <v>28</v>
      </c>
      <c r="N1088" s="15">
        <f t="shared" si="172"/>
        <v>39479</v>
      </c>
    </row>
    <row r="1089" spans="3:14" x14ac:dyDescent="0.2">
      <c r="C1089">
        <v>1088</v>
      </c>
      <c r="D1089" s="2">
        <v>29</v>
      </c>
      <c r="E1089" s="44">
        <v>38626</v>
      </c>
      <c r="F1089" s="45">
        <v>18</v>
      </c>
      <c r="G1089" s="45">
        <v>10</v>
      </c>
      <c r="H1089" s="45">
        <v>25</v>
      </c>
      <c r="I1089" s="45">
        <v>29</v>
      </c>
      <c r="J1089" s="46">
        <v>1407347.13</v>
      </c>
      <c r="K1089" s="15">
        <f t="shared" si="170"/>
        <v>38626</v>
      </c>
      <c r="L1089" s="17">
        <f t="shared" si="171"/>
        <v>411</v>
      </c>
      <c r="M1089" s="5">
        <f t="shared" si="173"/>
        <v>29</v>
      </c>
      <c r="N1089" s="15">
        <f t="shared" si="172"/>
        <v>39508</v>
      </c>
    </row>
    <row r="1090" spans="3:14" x14ac:dyDescent="0.2">
      <c r="C1090">
        <v>1089</v>
      </c>
      <c r="D1090" s="2">
        <v>33</v>
      </c>
      <c r="E1090" s="44">
        <v>38626</v>
      </c>
      <c r="F1090" s="45">
        <v>0</v>
      </c>
      <c r="G1090" s="45">
        <v>15</v>
      </c>
      <c r="H1090" s="45">
        <v>5</v>
      </c>
      <c r="I1090" s="45">
        <v>33</v>
      </c>
      <c r="J1090" s="46">
        <v>1411638.76</v>
      </c>
      <c r="K1090" s="15">
        <f t="shared" ref="K1090:K1153" si="174">DATE(YEAR(E1090),MONTH(E1090),1)</f>
        <v>38626</v>
      </c>
      <c r="L1090" s="17">
        <f t="shared" ref="L1090:L1153" si="175">ROUND(($B$3-K1090)/365.25*12,0)</f>
        <v>411</v>
      </c>
      <c r="M1090" s="5">
        <f t="shared" si="173"/>
        <v>33</v>
      </c>
      <c r="N1090" s="15">
        <f t="shared" ref="N1090:N1153" si="176">EDATE(E1090,D1090)</f>
        <v>39630</v>
      </c>
    </row>
    <row r="1091" spans="3:14" x14ac:dyDescent="0.2">
      <c r="C1091">
        <v>1090</v>
      </c>
      <c r="D1091" s="2">
        <v>32</v>
      </c>
      <c r="E1091" s="44">
        <v>38626</v>
      </c>
      <c r="F1091" s="45">
        <v>6</v>
      </c>
      <c r="G1091" s="45">
        <v>30</v>
      </c>
      <c r="H1091" s="45">
        <v>17</v>
      </c>
      <c r="I1091" s="45">
        <v>32</v>
      </c>
      <c r="J1091" s="46">
        <v>886859.74</v>
      </c>
      <c r="K1091" s="15">
        <f t="shared" si="174"/>
        <v>38626</v>
      </c>
      <c r="L1091" s="17">
        <f t="shared" si="175"/>
        <v>411</v>
      </c>
      <c r="M1091" s="5">
        <f t="shared" ref="M1091:M1154" si="177">ROUND((N1091-K1091)/365.25*12,0)</f>
        <v>32</v>
      </c>
      <c r="N1091" s="15">
        <f t="shared" si="176"/>
        <v>39600</v>
      </c>
    </row>
    <row r="1092" spans="3:14" x14ac:dyDescent="0.2">
      <c r="C1092">
        <v>1091</v>
      </c>
      <c r="D1092" s="2">
        <v>29</v>
      </c>
      <c r="E1092" s="44">
        <v>38626</v>
      </c>
      <c r="F1092" s="45">
        <v>6</v>
      </c>
      <c r="G1092" s="45">
        <v>11</v>
      </c>
      <c r="H1092" s="45">
        <v>23</v>
      </c>
      <c r="I1092" s="45">
        <v>29</v>
      </c>
      <c r="J1092" s="46">
        <v>623907.4</v>
      </c>
      <c r="K1092" s="15">
        <f t="shared" si="174"/>
        <v>38626</v>
      </c>
      <c r="L1092" s="17">
        <f t="shared" si="175"/>
        <v>411</v>
      </c>
      <c r="M1092" s="5">
        <f t="shared" si="177"/>
        <v>29</v>
      </c>
      <c r="N1092" s="15">
        <f t="shared" si="176"/>
        <v>39508</v>
      </c>
    </row>
    <row r="1093" spans="3:14" x14ac:dyDescent="0.2">
      <c r="C1093">
        <v>1092</v>
      </c>
      <c r="D1093" s="2">
        <v>36</v>
      </c>
      <c r="E1093" s="44">
        <v>38626</v>
      </c>
      <c r="F1093" s="45">
        <v>2</v>
      </c>
      <c r="G1093" s="45">
        <v>22</v>
      </c>
      <c r="H1093" s="45">
        <v>23</v>
      </c>
      <c r="I1093" s="45">
        <v>36</v>
      </c>
      <c r="J1093" s="46">
        <v>827474.77</v>
      </c>
      <c r="K1093" s="15">
        <f t="shared" si="174"/>
        <v>38626</v>
      </c>
      <c r="L1093" s="17">
        <f t="shared" si="175"/>
        <v>411</v>
      </c>
      <c r="M1093" s="5">
        <f t="shared" si="177"/>
        <v>36</v>
      </c>
      <c r="N1093" s="15">
        <f t="shared" si="176"/>
        <v>39722</v>
      </c>
    </row>
    <row r="1094" spans="3:14" x14ac:dyDescent="0.2">
      <c r="C1094">
        <v>1093</v>
      </c>
      <c r="D1094" s="2">
        <v>32</v>
      </c>
      <c r="E1094" s="44">
        <v>38626</v>
      </c>
      <c r="F1094" s="45">
        <v>15</v>
      </c>
      <c r="G1094" s="45">
        <v>19</v>
      </c>
      <c r="H1094" s="45">
        <v>11</v>
      </c>
      <c r="I1094" s="45">
        <v>32</v>
      </c>
      <c r="J1094" s="46">
        <v>834786.29</v>
      </c>
      <c r="K1094" s="15">
        <f t="shared" si="174"/>
        <v>38626</v>
      </c>
      <c r="L1094" s="17">
        <f t="shared" si="175"/>
        <v>411</v>
      </c>
      <c r="M1094" s="5">
        <f t="shared" si="177"/>
        <v>32</v>
      </c>
      <c r="N1094" s="15">
        <f t="shared" si="176"/>
        <v>39600</v>
      </c>
    </row>
    <row r="1095" spans="3:14" x14ac:dyDescent="0.2">
      <c r="C1095">
        <v>1094</v>
      </c>
      <c r="D1095" s="2">
        <v>28</v>
      </c>
      <c r="E1095" s="44">
        <v>38626</v>
      </c>
      <c r="F1095" s="45">
        <v>9</v>
      </c>
      <c r="G1095" s="45">
        <v>9</v>
      </c>
      <c r="H1095" s="45">
        <v>16</v>
      </c>
      <c r="I1095" s="45">
        <v>28</v>
      </c>
      <c r="J1095" s="46">
        <v>720864.44</v>
      </c>
      <c r="K1095" s="15">
        <f t="shared" si="174"/>
        <v>38626</v>
      </c>
      <c r="L1095" s="17">
        <f t="shared" si="175"/>
        <v>411</v>
      </c>
      <c r="M1095" s="5">
        <f t="shared" si="177"/>
        <v>28</v>
      </c>
      <c r="N1095" s="15">
        <f t="shared" si="176"/>
        <v>39479</v>
      </c>
    </row>
    <row r="1096" spans="3:14" x14ac:dyDescent="0.2">
      <c r="C1096">
        <v>1095</v>
      </c>
      <c r="D1096" s="2">
        <v>32</v>
      </c>
      <c r="E1096" s="44">
        <v>38657</v>
      </c>
      <c r="F1096" s="45">
        <v>11</v>
      </c>
      <c r="G1096" s="45">
        <v>7</v>
      </c>
      <c r="H1096" s="45">
        <v>16</v>
      </c>
      <c r="I1096" s="45">
        <v>32</v>
      </c>
      <c r="J1096" s="46">
        <v>1361323.95</v>
      </c>
      <c r="K1096" s="15">
        <f t="shared" si="174"/>
        <v>38657</v>
      </c>
      <c r="L1096" s="17">
        <f t="shared" si="175"/>
        <v>410</v>
      </c>
      <c r="M1096" s="5">
        <f t="shared" si="177"/>
        <v>32</v>
      </c>
      <c r="N1096" s="15">
        <f t="shared" si="176"/>
        <v>39630</v>
      </c>
    </row>
    <row r="1097" spans="3:14" x14ac:dyDescent="0.2">
      <c r="C1097">
        <v>1096</v>
      </c>
      <c r="D1097" s="2">
        <v>32</v>
      </c>
      <c r="E1097" s="44">
        <v>38657</v>
      </c>
      <c r="F1097" s="45">
        <v>4</v>
      </c>
      <c r="G1097" s="45">
        <v>25</v>
      </c>
      <c r="H1097" s="45">
        <v>12</v>
      </c>
      <c r="I1097" s="45">
        <v>32</v>
      </c>
      <c r="J1097" s="46">
        <v>663431.68000000005</v>
      </c>
      <c r="K1097" s="15">
        <f t="shared" si="174"/>
        <v>38657</v>
      </c>
      <c r="L1097" s="17">
        <f t="shared" si="175"/>
        <v>410</v>
      </c>
      <c r="M1097" s="5">
        <f t="shared" si="177"/>
        <v>32</v>
      </c>
      <c r="N1097" s="15">
        <f t="shared" si="176"/>
        <v>39630</v>
      </c>
    </row>
    <row r="1098" spans="3:14" x14ac:dyDescent="0.2">
      <c r="C1098">
        <v>1097</v>
      </c>
      <c r="D1098" s="2">
        <v>31</v>
      </c>
      <c r="E1098" s="44">
        <v>38657</v>
      </c>
      <c r="F1098" s="45">
        <v>1</v>
      </c>
      <c r="G1098" s="45">
        <v>6</v>
      </c>
      <c r="H1098" s="45">
        <v>19</v>
      </c>
      <c r="I1098" s="45">
        <v>31</v>
      </c>
      <c r="J1098" s="46">
        <v>663975.39</v>
      </c>
      <c r="K1098" s="15">
        <f t="shared" si="174"/>
        <v>38657</v>
      </c>
      <c r="L1098" s="17">
        <f t="shared" si="175"/>
        <v>410</v>
      </c>
      <c r="M1098" s="5">
        <f t="shared" si="177"/>
        <v>31</v>
      </c>
      <c r="N1098" s="15">
        <f t="shared" si="176"/>
        <v>39600</v>
      </c>
    </row>
    <row r="1099" spans="3:14" x14ac:dyDescent="0.2">
      <c r="C1099">
        <v>1098</v>
      </c>
      <c r="D1099" s="2">
        <v>36</v>
      </c>
      <c r="E1099" s="44">
        <v>38657</v>
      </c>
      <c r="F1099" s="45">
        <v>2</v>
      </c>
      <c r="G1099" s="45">
        <v>22</v>
      </c>
      <c r="H1099" s="45">
        <v>17</v>
      </c>
      <c r="I1099" s="45">
        <v>36</v>
      </c>
      <c r="J1099" s="46">
        <v>1124964.2</v>
      </c>
      <c r="K1099" s="15">
        <f t="shared" si="174"/>
        <v>38657</v>
      </c>
      <c r="L1099" s="17">
        <f t="shared" si="175"/>
        <v>410</v>
      </c>
      <c r="M1099" s="5">
        <f t="shared" si="177"/>
        <v>36</v>
      </c>
      <c r="N1099" s="15">
        <f t="shared" si="176"/>
        <v>39753</v>
      </c>
    </row>
    <row r="1100" spans="3:14" x14ac:dyDescent="0.2">
      <c r="C1100">
        <v>1099</v>
      </c>
      <c r="D1100" s="2">
        <v>35</v>
      </c>
      <c r="E1100" s="44">
        <v>38657</v>
      </c>
      <c r="F1100" s="45">
        <v>8</v>
      </c>
      <c r="G1100" s="45">
        <v>7</v>
      </c>
      <c r="H1100" s="45">
        <v>20</v>
      </c>
      <c r="I1100" s="45">
        <v>35</v>
      </c>
      <c r="J1100" s="46">
        <v>1153556.53</v>
      </c>
      <c r="K1100" s="15">
        <f t="shared" si="174"/>
        <v>38657</v>
      </c>
      <c r="L1100" s="17">
        <f t="shared" si="175"/>
        <v>410</v>
      </c>
      <c r="M1100" s="5">
        <f t="shared" si="177"/>
        <v>35</v>
      </c>
      <c r="N1100" s="15">
        <f t="shared" si="176"/>
        <v>39722</v>
      </c>
    </row>
    <row r="1101" spans="3:14" x14ac:dyDescent="0.2">
      <c r="C1101">
        <v>1100</v>
      </c>
      <c r="D1101" s="2">
        <v>35</v>
      </c>
      <c r="E1101" s="44">
        <v>38657</v>
      </c>
      <c r="F1101" s="45">
        <v>0</v>
      </c>
      <c r="G1101" s="45">
        <v>4</v>
      </c>
      <c r="H1101" s="45">
        <v>17</v>
      </c>
      <c r="I1101" s="45">
        <v>35</v>
      </c>
      <c r="J1101" s="46">
        <v>1156945.0900000001</v>
      </c>
      <c r="K1101" s="15">
        <f t="shared" si="174"/>
        <v>38657</v>
      </c>
      <c r="L1101" s="17">
        <f t="shared" si="175"/>
        <v>410</v>
      </c>
      <c r="M1101" s="5">
        <f t="shared" si="177"/>
        <v>35</v>
      </c>
      <c r="N1101" s="15">
        <f t="shared" si="176"/>
        <v>39722</v>
      </c>
    </row>
    <row r="1102" spans="3:14" x14ac:dyDescent="0.2">
      <c r="C1102">
        <v>1101</v>
      </c>
      <c r="D1102" s="2">
        <v>35</v>
      </c>
      <c r="E1102" s="44">
        <v>38657</v>
      </c>
      <c r="F1102" s="45">
        <v>14</v>
      </c>
      <c r="G1102" s="45">
        <v>28</v>
      </c>
      <c r="H1102" s="45">
        <v>27</v>
      </c>
      <c r="I1102" s="45">
        <v>35</v>
      </c>
      <c r="J1102" s="46">
        <v>1297001.6299999999</v>
      </c>
      <c r="K1102" s="15">
        <f t="shared" si="174"/>
        <v>38657</v>
      </c>
      <c r="L1102" s="17">
        <f t="shared" si="175"/>
        <v>410</v>
      </c>
      <c r="M1102" s="5">
        <f t="shared" si="177"/>
        <v>35</v>
      </c>
      <c r="N1102" s="15">
        <f t="shared" si="176"/>
        <v>39722</v>
      </c>
    </row>
    <row r="1103" spans="3:14" x14ac:dyDescent="0.2">
      <c r="C1103">
        <v>1102</v>
      </c>
      <c r="D1103" s="2">
        <v>27</v>
      </c>
      <c r="E1103" s="44">
        <v>38657</v>
      </c>
      <c r="F1103" s="45">
        <v>0</v>
      </c>
      <c r="G1103" s="45">
        <v>3</v>
      </c>
      <c r="H1103" s="45">
        <v>2</v>
      </c>
      <c r="I1103" s="45">
        <v>27</v>
      </c>
      <c r="J1103" s="46">
        <v>1183792.73</v>
      </c>
      <c r="K1103" s="15">
        <f t="shared" si="174"/>
        <v>38657</v>
      </c>
      <c r="L1103" s="17">
        <f t="shared" si="175"/>
        <v>410</v>
      </c>
      <c r="M1103" s="5">
        <f t="shared" si="177"/>
        <v>27</v>
      </c>
      <c r="N1103" s="15">
        <f t="shared" si="176"/>
        <v>39479</v>
      </c>
    </row>
    <row r="1104" spans="3:14" x14ac:dyDescent="0.2">
      <c r="C1104">
        <v>1103</v>
      </c>
      <c r="D1104" s="2">
        <v>36</v>
      </c>
      <c r="E1104" s="44">
        <v>38657</v>
      </c>
      <c r="F1104" s="45">
        <v>1</v>
      </c>
      <c r="G1104" s="45">
        <v>11</v>
      </c>
      <c r="H1104" s="45">
        <v>13</v>
      </c>
      <c r="I1104" s="45">
        <v>36</v>
      </c>
      <c r="J1104" s="46">
        <v>1525947.83</v>
      </c>
      <c r="K1104" s="15">
        <f t="shared" si="174"/>
        <v>38657</v>
      </c>
      <c r="L1104" s="17">
        <f t="shared" si="175"/>
        <v>410</v>
      </c>
      <c r="M1104" s="5">
        <f t="shared" si="177"/>
        <v>36</v>
      </c>
      <c r="N1104" s="15">
        <f t="shared" si="176"/>
        <v>39753</v>
      </c>
    </row>
    <row r="1105" spans="3:14" x14ac:dyDescent="0.2">
      <c r="C1105">
        <v>1104</v>
      </c>
      <c r="D1105" s="2">
        <v>25</v>
      </c>
      <c r="E1105" s="44">
        <v>38657</v>
      </c>
      <c r="F1105" s="45">
        <v>4</v>
      </c>
      <c r="G1105" s="45">
        <v>28</v>
      </c>
      <c r="H1105" s="45">
        <v>28</v>
      </c>
      <c r="I1105" s="45">
        <v>25</v>
      </c>
      <c r="J1105" s="46">
        <v>1306317.56</v>
      </c>
      <c r="K1105" s="15">
        <f t="shared" si="174"/>
        <v>38657</v>
      </c>
      <c r="L1105" s="17">
        <f t="shared" si="175"/>
        <v>410</v>
      </c>
      <c r="M1105" s="5">
        <f t="shared" si="177"/>
        <v>25</v>
      </c>
      <c r="N1105" s="15">
        <f t="shared" si="176"/>
        <v>39417</v>
      </c>
    </row>
    <row r="1106" spans="3:14" x14ac:dyDescent="0.2">
      <c r="C1106">
        <v>1105</v>
      </c>
      <c r="D1106" s="2">
        <v>30</v>
      </c>
      <c r="E1106" s="44">
        <v>38657</v>
      </c>
      <c r="F1106" s="45">
        <v>33</v>
      </c>
      <c r="G1106" s="45">
        <v>35</v>
      </c>
      <c r="H1106" s="45">
        <v>10</v>
      </c>
      <c r="I1106" s="45">
        <v>30</v>
      </c>
      <c r="J1106" s="46">
        <v>788447.8</v>
      </c>
      <c r="K1106" s="15">
        <f t="shared" si="174"/>
        <v>38657</v>
      </c>
      <c r="L1106" s="17">
        <f t="shared" si="175"/>
        <v>410</v>
      </c>
      <c r="M1106" s="5">
        <f t="shared" si="177"/>
        <v>30</v>
      </c>
      <c r="N1106" s="15">
        <f t="shared" si="176"/>
        <v>39569</v>
      </c>
    </row>
    <row r="1107" spans="3:14" x14ac:dyDescent="0.2">
      <c r="C1107">
        <v>1106</v>
      </c>
      <c r="D1107" s="2">
        <v>23</v>
      </c>
      <c r="E1107" s="44">
        <v>38657</v>
      </c>
      <c r="F1107" s="45">
        <v>4</v>
      </c>
      <c r="G1107" s="45">
        <v>6</v>
      </c>
      <c r="H1107" s="45">
        <v>18</v>
      </c>
      <c r="I1107" s="45">
        <v>23</v>
      </c>
      <c r="J1107" s="46">
        <v>617771.36</v>
      </c>
      <c r="K1107" s="15">
        <f t="shared" si="174"/>
        <v>38657</v>
      </c>
      <c r="L1107" s="17">
        <f t="shared" si="175"/>
        <v>410</v>
      </c>
      <c r="M1107" s="5">
        <f t="shared" si="177"/>
        <v>23</v>
      </c>
      <c r="N1107" s="15">
        <f t="shared" si="176"/>
        <v>39356</v>
      </c>
    </row>
    <row r="1108" spans="3:14" x14ac:dyDescent="0.2">
      <c r="C1108">
        <v>1107</v>
      </c>
      <c r="D1108" s="2">
        <v>23</v>
      </c>
      <c r="E1108" s="44">
        <v>38657</v>
      </c>
      <c r="F1108" s="45">
        <v>6</v>
      </c>
      <c r="G1108" s="45">
        <v>31</v>
      </c>
      <c r="H1108" s="45">
        <v>19</v>
      </c>
      <c r="I1108" s="45">
        <v>23</v>
      </c>
      <c r="J1108" s="46">
        <v>1387772.79</v>
      </c>
      <c r="K1108" s="15">
        <f t="shared" si="174"/>
        <v>38657</v>
      </c>
      <c r="L1108" s="17">
        <f t="shared" si="175"/>
        <v>410</v>
      </c>
      <c r="M1108" s="5">
        <f t="shared" si="177"/>
        <v>23</v>
      </c>
      <c r="N1108" s="15">
        <f t="shared" si="176"/>
        <v>39356</v>
      </c>
    </row>
    <row r="1109" spans="3:14" x14ac:dyDescent="0.2">
      <c r="C1109">
        <v>1108</v>
      </c>
      <c r="D1109" s="2">
        <v>34</v>
      </c>
      <c r="E1109" s="44">
        <v>38657</v>
      </c>
      <c r="F1109" s="45">
        <v>7</v>
      </c>
      <c r="G1109" s="45">
        <v>25</v>
      </c>
      <c r="H1109" s="45">
        <v>13</v>
      </c>
      <c r="I1109" s="45">
        <v>34</v>
      </c>
      <c r="J1109" s="46">
        <v>1240567.01</v>
      </c>
      <c r="K1109" s="15">
        <f t="shared" si="174"/>
        <v>38657</v>
      </c>
      <c r="L1109" s="17">
        <f t="shared" si="175"/>
        <v>410</v>
      </c>
      <c r="M1109" s="5">
        <f t="shared" si="177"/>
        <v>34</v>
      </c>
      <c r="N1109" s="15">
        <f t="shared" si="176"/>
        <v>39692</v>
      </c>
    </row>
    <row r="1110" spans="3:14" x14ac:dyDescent="0.2">
      <c r="C1110">
        <v>1109</v>
      </c>
      <c r="D1110" s="2">
        <v>28</v>
      </c>
      <c r="E1110" s="44">
        <v>38657</v>
      </c>
      <c r="F1110" s="45">
        <v>44</v>
      </c>
      <c r="G1110" s="45">
        <v>25</v>
      </c>
      <c r="H1110" s="45">
        <v>23</v>
      </c>
      <c r="I1110" s="45">
        <v>28</v>
      </c>
      <c r="J1110" s="46">
        <v>971835.68</v>
      </c>
      <c r="K1110" s="15">
        <f t="shared" si="174"/>
        <v>38657</v>
      </c>
      <c r="L1110" s="17">
        <f t="shared" si="175"/>
        <v>410</v>
      </c>
      <c r="M1110" s="5">
        <f t="shared" si="177"/>
        <v>28</v>
      </c>
      <c r="N1110" s="15">
        <f t="shared" si="176"/>
        <v>39508</v>
      </c>
    </row>
    <row r="1111" spans="3:14" x14ac:dyDescent="0.2">
      <c r="C1111">
        <v>1110</v>
      </c>
      <c r="D1111" s="2">
        <v>18</v>
      </c>
      <c r="E1111" s="44">
        <v>38657</v>
      </c>
      <c r="F1111" s="45">
        <v>9</v>
      </c>
      <c r="G1111" s="45">
        <v>20</v>
      </c>
      <c r="H1111" s="45">
        <v>31</v>
      </c>
      <c r="I1111" s="45">
        <v>18</v>
      </c>
      <c r="J1111" s="46">
        <v>1184476.7</v>
      </c>
      <c r="K1111" s="15">
        <f t="shared" si="174"/>
        <v>38657</v>
      </c>
      <c r="L1111" s="17">
        <f t="shared" si="175"/>
        <v>410</v>
      </c>
      <c r="M1111" s="5">
        <f t="shared" si="177"/>
        <v>18</v>
      </c>
      <c r="N1111" s="15">
        <f t="shared" si="176"/>
        <v>39203</v>
      </c>
    </row>
    <row r="1112" spans="3:14" x14ac:dyDescent="0.2">
      <c r="C1112">
        <v>1111</v>
      </c>
      <c r="D1112" s="2">
        <v>35</v>
      </c>
      <c r="E1112" s="44">
        <v>38657</v>
      </c>
      <c r="F1112" s="45">
        <v>3</v>
      </c>
      <c r="G1112" s="45">
        <v>11</v>
      </c>
      <c r="H1112" s="45">
        <v>24</v>
      </c>
      <c r="I1112" s="45">
        <v>35</v>
      </c>
      <c r="J1112" s="46">
        <v>1092725.95</v>
      </c>
      <c r="K1112" s="15">
        <f t="shared" si="174"/>
        <v>38657</v>
      </c>
      <c r="L1112" s="17">
        <f t="shared" si="175"/>
        <v>410</v>
      </c>
      <c r="M1112" s="5">
        <f t="shared" si="177"/>
        <v>35</v>
      </c>
      <c r="N1112" s="15">
        <f t="shared" si="176"/>
        <v>39722</v>
      </c>
    </row>
    <row r="1113" spans="3:14" x14ac:dyDescent="0.2">
      <c r="C1113">
        <v>1112</v>
      </c>
      <c r="D1113" s="2">
        <v>28</v>
      </c>
      <c r="E1113" s="44">
        <v>38687</v>
      </c>
      <c r="F1113" s="45">
        <v>3</v>
      </c>
      <c r="G1113" s="45">
        <v>10</v>
      </c>
      <c r="H1113" s="45">
        <v>17</v>
      </c>
      <c r="I1113" s="45">
        <v>28</v>
      </c>
      <c r="J1113" s="46">
        <v>829719.13</v>
      </c>
      <c r="K1113" s="15">
        <f t="shared" si="174"/>
        <v>38687</v>
      </c>
      <c r="L1113" s="17">
        <f t="shared" si="175"/>
        <v>409</v>
      </c>
      <c r="M1113" s="5">
        <f t="shared" si="177"/>
        <v>28</v>
      </c>
      <c r="N1113" s="15">
        <f t="shared" si="176"/>
        <v>39539</v>
      </c>
    </row>
    <row r="1114" spans="3:14" x14ac:dyDescent="0.2">
      <c r="C1114">
        <v>1113</v>
      </c>
      <c r="D1114" s="2">
        <v>9</v>
      </c>
      <c r="E1114" s="44">
        <v>38687</v>
      </c>
      <c r="F1114" s="45">
        <v>5</v>
      </c>
      <c r="G1114" s="45">
        <v>3</v>
      </c>
      <c r="H1114" s="45">
        <v>6</v>
      </c>
      <c r="I1114" s="45">
        <v>9</v>
      </c>
      <c r="J1114" s="46">
        <v>698588.99</v>
      </c>
      <c r="K1114" s="15">
        <f t="shared" si="174"/>
        <v>38687</v>
      </c>
      <c r="L1114" s="17">
        <f t="shared" si="175"/>
        <v>409</v>
      </c>
      <c r="M1114" s="5">
        <f t="shared" si="177"/>
        <v>9</v>
      </c>
      <c r="N1114" s="15">
        <f t="shared" si="176"/>
        <v>38961</v>
      </c>
    </row>
    <row r="1115" spans="3:14" x14ac:dyDescent="0.2">
      <c r="C1115">
        <v>1114</v>
      </c>
      <c r="D1115" s="2">
        <v>25</v>
      </c>
      <c r="E1115" s="44">
        <v>38687</v>
      </c>
      <c r="F1115" s="45">
        <v>6</v>
      </c>
      <c r="G1115" s="45">
        <v>8</v>
      </c>
      <c r="H1115" s="45">
        <v>13</v>
      </c>
      <c r="I1115" s="45">
        <v>25</v>
      </c>
      <c r="J1115" s="46">
        <v>1477442.64</v>
      </c>
      <c r="K1115" s="15">
        <f t="shared" si="174"/>
        <v>38687</v>
      </c>
      <c r="L1115" s="17">
        <f t="shared" si="175"/>
        <v>409</v>
      </c>
      <c r="M1115" s="5">
        <f t="shared" si="177"/>
        <v>25</v>
      </c>
      <c r="N1115" s="15">
        <f t="shared" si="176"/>
        <v>39448</v>
      </c>
    </row>
    <row r="1116" spans="3:14" x14ac:dyDescent="0.2">
      <c r="C1116">
        <v>1115</v>
      </c>
      <c r="D1116" s="2">
        <v>34</v>
      </c>
      <c r="E1116" s="44">
        <v>38687</v>
      </c>
      <c r="F1116" s="45">
        <v>2</v>
      </c>
      <c r="G1116" s="45">
        <v>18</v>
      </c>
      <c r="H1116" s="45">
        <v>21</v>
      </c>
      <c r="I1116" s="45">
        <v>34</v>
      </c>
      <c r="J1116" s="46">
        <v>1241486.33</v>
      </c>
      <c r="K1116" s="15">
        <f t="shared" si="174"/>
        <v>38687</v>
      </c>
      <c r="L1116" s="17">
        <f t="shared" si="175"/>
        <v>409</v>
      </c>
      <c r="M1116" s="5">
        <f t="shared" si="177"/>
        <v>34</v>
      </c>
      <c r="N1116" s="15">
        <f t="shared" si="176"/>
        <v>39722</v>
      </c>
    </row>
    <row r="1117" spans="3:14" x14ac:dyDescent="0.2">
      <c r="C1117">
        <v>1116</v>
      </c>
      <c r="D1117" s="2">
        <v>32</v>
      </c>
      <c r="E1117" s="44">
        <v>38687</v>
      </c>
      <c r="F1117" s="45">
        <v>2</v>
      </c>
      <c r="G1117" s="45">
        <v>3</v>
      </c>
      <c r="H1117" s="45">
        <v>24</v>
      </c>
      <c r="I1117" s="45">
        <v>32</v>
      </c>
      <c r="J1117" s="46">
        <v>1049603.27</v>
      </c>
      <c r="K1117" s="15">
        <f t="shared" si="174"/>
        <v>38687</v>
      </c>
      <c r="L1117" s="17">
        <f t="shared" si="175"/>
        <v>409</v>
      </c>
      <c r="M1117" s="5">
        <f t="shared" si="177"/>
        <v>32</v>
      </c>
      <c r="N1117" s="15">
        <f t="shared" si="176"/>
        <v>39661</v>
      </c>
    </row>
    <row r="1118" spans="3:14" x14ac:dyDescent="0.2">
      <c r="C1118">
        <v>1117</v>
      </c>
      <c r="D1118" s="2">
        <v>33</v>
      </c>
      <c r="E1118" s="44">
        <v>38687</v>
      </c>
      <c r="F1118" s="45">
        <v>3</v>
      </c>
      <c r="G1118" s="45">
        <v>21</v>
      </c>
      <c r="H1118" s="45">
        <v>31</v>
      </c>
      <c r="I1118" s="45">
        <v>33</v>
      </c>
      <c r="J1118" s="46">
        <v>875385.25</v>
      </c>
      <c r="K1118" s="15">
        <f t="shared" si="174"/>
        <v>38687</v>
      </c>
      <c r="L1118" s="17">
        <f t="shared" si="175"/>
        <v>409</v>
      </c>
      <c r="M1118" s="5">
        <f t="shared" si="177"/>
        <v>33</v>
      </c>
      <c r="N1118" s="15">
        <f t="shared" si="176"/>
        <v>39692</v>
      </c>
    </row>
    <row r="1119" spans="3:14" x14ac:dyDescent="0.2">
      <c r="C1119">
        <v>1118</v>
      </c>
      <c r="D1119" s="2">
        <v>33</v>
      </c>
      <c r="E1119" s="44">
        <v>38687</v>
      </c>
      <c r="F1119" s="45">
        <v>15</v>
      </c>
      <c r="G1119" s="45">
        <v>15</v>
      </c>
      <c r="H1119" s="45">
        <v>29</v>
      </c>
      <c r="I1119" s="45">
        <v>33</v>
      </c>
      <c r="J1119" s="46">
        <v>912726.61</v>
      </c>
      <c r="K1119" s="15">
        <f t="shared" si="174"/>
        <v>38687</v>
      </c>
      <c r="L1119" s="17">
        <f t="shared" si="175"/>
        <v>409</v>
      </c>
      <c r="M1119" s="5">
        <f t="shared" si="177"/>
        <v>33</v>
      </c>
      <c r="N1119" s="15">
        <f t="shared" si="176"/>
        <v>39692</v>
      </c>
    </row>
    <row r="1120" spans="3:14" x14ac:dyDescent="0.2">
      <c r="C1120">
        <v>1119</v>
      </c>
      <c r="D1120" s="2">
        <v>34</v>
      </c>
      <c r="E1120" s="44">
        <v>38687</v>
      </c>
      <c r="F1120" s="45">
        <v>1</v>
      </c>
      <c r="G1120" s="45">
        <v>17</v>
      </c>
      <c r="H1120" s="45">
        <v>5</v>
      </c>
      <c r="I1120" s="45">
        <v>34</v>
      </c>
      <c r="J1120" s="46">
        <v>1148619.19</v>
      </c>
      <c r="K1120" s="15">
        <f t="shared" si="174"/>
        <v>38687</v>
      </c>
      <c r="L1120" s="17">
        <f t="shared" si="175"/>
        <v>409</v>
      </c>
      <c r="M1120" s="5">
        <f t="shared" si="177"/>
        <v>34</v>
      </c>
      <c r="N1120" s="15">
        <f t="shared" si="176"/>
        <v>39722</v>
      </c>
    </row>
    <row r="1121" spans="3:14" x14ac:dyDescent="0.2">
      <c r="C1121">
        <v>1120</v>
      </c>
      <c r="D1121" s="2">
        <v>35</v>
      </c>
      <c r="E1121" s="44">
        <v>38687</v>
      </c>
      <c r="F1121" s="45">
        <v>6</v>
      </c>
      <c r="G1121" s="45">
        <v>0</v>
      </c>
      <c r="H1121" s="45">
        <v>20</v>
      </c>
      <c r="I1121" s="45">
        <v>35</v>
      </c>
      <c r="J1121" s="46">
        <v>657118.28</v>
      </c>
      <c r="K1121" s="15">
        <f t="shared" si="174"/>
        <v>38687</v>
      </c>
      <c r="L1121" s="17">
        <f t="shared" si="175"/>
        <v>409</v>
      </c>
      <c r="M1121" s="5">
        <f t="shared" si="177"/>
        <v>35</v>
      </c>
      <c r="N1121" s="15">
        <f t="shared" si="176"/>
        <v>39753</v>
      </c>
    </row>
    <row r="1122" spans="3:14" x14ac:dyDescent="0.2">
      <c r="C1122">
        <v>1121</v>
      </c>
      <c r="D1122" s="2">
        <v>31</v>
      </c>
      <c r="E1122" s="44">
        <v>38687</v>
      </c>
      <c r="F1122" s="45">
        <v>6</v>
      </c>
      <c r="G1122" s="45">
        <v>31</v>
      </c>
      <c r="H1122" s="45">
        <v>15</v>
      </c>
      <c r="I1122" s="45">
        <v>31</v>
      </c>
      <c r="J1122" s="46">
        <v>699556.99</v>
      </c>
      <c r="K1122" s="15">
        <f t="shared" si="174"/>
        <v>38687</v>
      </c>
      <c r="L1122" s="17">
        <f t="shared" si="175"/>
        <v>409</v>
      </c>
      <c r="M1122" s="5">
        <f t="shared" si="177"/>
        <v>31</v>
      </c>
      <c r="N1122" s="15">
        <f t="shared" si="176"/>
        <v>39630</v>
      </c>
    </row>
    <row r="1123" spans="3:14" x14ac:dyDescent="0.2">
      <c r="C1123">
        <v>1122</v>
      </c>
      <c r="D1123" s="2">
        <v>20</v>
      </c>
      <c r="E1123" s="44">
        <v>38687</v>
      </c>
      <c r="F1123" s="45">
        <v>19</v>
      </c>
      <c r="G1123" s="45">
        <v>21</v>
      </c>
      <c r="H1123" s="45">
        <v>15</v>
      </c>
      <c r="I1123" s="45">
        <v>20</v>
      </c>
      <c r="J1123" s="46">
        <v>1520804.13</v>
      </c>
      <c r="K1123" s="15">
        <f t="shared" si="174"/>
        <v>38687</v>
      </c>
      <c r="L1123" s="17">
        <f t="shared" si="175"/>
        <v>409</v>
      </c>
      <c r="M1123" s="5">
        <f t="shared" si="177"/>
        <v>20</v>
      </c>
      <c r="N1123" s="15">
        <f t="shared" si="176"/>
        <v>39295</v>
      </c>
    </row>
    <row r="1124" spans="3:14" x14ac:dyDescent="0.2">
      <c r="C1124">
        <v>1123</v>
      </c>
      <c r="D1124" s="2">
        <v>22</v>
      </c>
      <c r="E1124" s="44">
        <v>38687</v>
      </c>
      <c r="F1124" s="45">
        <v>6</v>
      </c>
      <c r="G1124" s="45">
        <v>17</v>
      </c>
      <c r="H1124" s="45">
        <v>8</v>
      </c>
      <c r="I1124" s="45">
        <v>22</v>
      </c>
      <c r="J1124" s="46">
        <v>1075391.32</v>
      </c>
      <c r="K1124" s="15">
        <f t="shared" si="174"/>
        <v>38687</v>
      </c>
      <c r="L1124" s="17">
        <f t="shared" si="175"/>
        <v>409</v>
      </c>
      <c r="M1124" s="5">
        <f t="shared" si="177"/>
        <v>22</v>
      </c>
      <c r="N1124" s="15">
        <f t="shared" si="176"/>
        <v>39356</v>
      </c>
    </row>
    <row r="1125" spans="3:14" x14ac:dyDescent="0.2">
      <c r="C1125">
        <v>1124</v>
      </c>
      <c r="D1125" s="2">
        <v>36</v>
      </c>
      <c r="E1125" s="44">
        <v>38718</v>
      </c>
      <c r="F1125" s="45">
        <v>17</v>
      </c>
      <c r="G1125" s="45">
        <v>11</v>
      </c>
      <c r="H1125" s="45">
        <v>25</v>
      </c>
      <c r="I1125" s="45">
        <v>36</v>
      </c>
      <c r="J1125" s="46">
        <v>1355106.07</v>
      </c>
      <c r="K1125" s="15">
        <f t="shared" si="174"/>
        <v>38718</v>
      </c>
      <c r="L1125" s="17">
        <f t="shared" si="175"/>
        <v>408</v>
      </c>
      <c r="M1125" s="5">
        <f t="shared" si="177"/>
        <v>36</v>
      </c>
      <c r="N1125" s="15">
        <f t="shared" si="176"/>
        <v>39814</v>
      </c>
    </row>
    <row r="1126" spans="3:14" x14ac:dyDescent="0.2">
      <c r="C1126">
        <v>1125</v>
      </c>
      <c r="D1126" s="2">
        <v>30</v>
      </c>
      <c r="E1126" s="44">
        <v>38718</v>
      </c>
      <c r="F1126" s="45">
        <v>9</v>
      </c>
      <c r="G1126" s="45">
        <v>23</v>
      </c>
      <c r="H1126" s="45">
        <v>32</v>
      </c>
      <c r="I1126" s="45">
        <v>30</v>
      </c>
      <c r="J1126" s="46">
        <v>1594721.32</v>
      </c>
      <c r="K1126" s="15">
        <f t="shared" si="174"/>
        <v>38718</v>
      </c>
      <c r="L1126" s="17">
        <f t="shared" si="175"/>
        <v>408</v>
      </c>
      <c r="M1126" s="5">
        <f t="shared" si="177"/>
        <v>30</v>
      </c>
      <c r="N1126" s="15">
        <f t="shared" si="176"/>
        <v>39630</v>
      </c>
    </row>
    <row r="1127" spans="3:14" x14ac:dyDescent="0.2">
      <c r="C1127">
        <v>1126</v>
      </c>
      <c r="D1127" s="2">
        <v>26</v>
      </c>
      <c r="E1127" s="44">
        <v>38718</v>
      </c>
      <c r="F1127" s="45">
        <v>7</v>
      </c>
      <c r="G1127" s="45">
        <v>31</v>
      </c>
      <c r="H1127" s="45">
        <v>26</v>
      </c>
      <c r="I1127" s="45">
        <v>26</v>
      </c>
      <c r="J1127" s="46">
        <v>768225.78</v>
      </c>
      <c r="K1127" s="15">
        <f t="shared" si="174"/>
        <v>38718</v>
      </c>
      <c r="L1127" s="17">
        <f t="shared" si="175"/>
        <v>408</v>
      </c>
      <c r="M1127" s="5">
        <f t="shared" si="177"/>
        <v>26</v>
      </c>
      <c r="N1127" s="15">
        <f t="shared" si="176"/>
        <v>39508</v>
      </c>
    </row>
    <row r="1128" spans="3:14" x14ac:dyDescent="0.2">
      <c r="C1128">
        <v>1127</v>
      </c>
      <c r="D1128" s="2">
        <v>18</v>
      </c>
      <c r="E1128" s="44">
        <v>38718</v>
      </c>
      <c r="F1128" s="45">
        <v>26</v>
      </c>
      <c r="G1128" s="45">
        <v>14</v>
      </c>
      <c r="H1128" s="45">
        <v>15</v>
      </c>
      <c r="I1128" s="45">
        <v>18</v>
      </c>
      <c r="J1128" s="46">
        <v>1676386.13</v>
      </c>
      <c r="K1128" s="15">
        <f t="shared" si="174"/>
        <v>38718</v>
      </c>
      <c r="L1128" s="17">
        <f t="shared" si="175"/>
        <v>408</v>
      </c>
      <c r="M1128" s="5">
        <f t="shared" si="177"/>
        <v>18</v>
      </c>
      <c r="N1128" s="15">
        <f t="shared" si="176"/>
        <v>39264</v>
      </c>
    </row>
    <row r="1129" spans="3:14" x14ac:dyDescent="0.2">
      <c r="C1129">
        <v>1128</v>
      </c>
      <c r="D1129" s="2">
        <v>36</v>
      </c>
      <c r="E1129" s="44">
        <v>38718</v>
      </c>
      <c r="F1129" s="45">
        <v>5</v>
      </c>
      <c r="G1129" s="45">
        <v>34</v>
      </c>
      <c r="H1129" s="45">
        <v>28</v>
      </c>
      <c r="I1129" s="45">
        <v>36</v>
      </c>
      <c r="J1129" s="46">
        <v>1059344.1000000001</v>
      </c>
      <c r="K1129" s="15">
        <f t="shared" si="174"/>
        <v>38718</v>
      </c>
      <c r="L1129" s="17">
        <f t="shared" si="175"/>
        <v>408</v>
      </c>
      <c r="M1129" s="5">
        <f t="shared" si="177"/>
        <v>36</v>
      </c>
      <c r="N1129" s="15">
        <f t="shared" si="176"/>
        <v>39814</v>
      </c>
    </row>
    <row r="1130" spans="3:14" x14ac:dyDescent="0.2">
      <c r="C1130">
        <v>1129</v>
      </c>
      <c r="D1130" s="2">
        <v>34</v>
      </c>
      <c r="E1130" s="44">
        <v>38718</v>
      </c>
      <c r="F1130" s="45">
        <v>2</v>
      </c>
      <c r="G1130" s="45">
        <v>18</v>
      </c>
      <c r="H1130" s="45">
        <v>23</v>
      </c>
      <c r="I1130" s="45">
        <v>34</v>
      </c>
      <c r="J1130" s="46">
        <v>895511.76</v>
      </c>
      <c r="K1130" s="15">
        <f t="shared" si="174"/>
        <v>38718</v>
      </c>
      <c r="L1130" s="17">
        <f t="shared" si="175"/>
        <v>408</v>
      </c>
      <c r="M1130" s="5">
        <f t="shared" si="177"/>
        <v>34</v>
      </c>
      <c r="N1130" s="15">
        <f t="shared" si="176"/>
        <v>39753</v>
      </c>
    </row>
    <row r="1131" spans="3:14" x14ac:dyDescent="0.2">
      <c r="C1131">
        <v>1130</v>
      </c>
      <c r="D1131" s="2">
        <v>35</v>
      </c>
      <c r="E1131" s="44">
        <v>38718</v>
      </c>
      <c r="F1131" s="45">
        <v>7</v>
      </c>
      <c r="G1131" s="45">
        <v>32</v>
      </c>
      <c r="H1131" s="45">
        <v>23</v>
      </c>
      <c r="I1131" s="45">
        <v>35</v>
      </c>
      <c r="J1131" s="46">
        <v>1225793.79</v>
      </c>
      <c r="K1131" s="15">
        <f t="shared" si="174"/>
        <v>38718</v>
      </c>
      <c r="L1131" s="17">
        <f t="shared" si="175"/>
        <v>408</v>
      </c>
      <c r="M1131" s="5">
        <f t="shared" si="177"/>
        <v>35</v>
      </c>
      <c r="N1131" s="15">
        <f t="shared" si="176"/>
        <v>39783</v>
      </c>
    </row>
    <row r="1132" spans="3:14" x14ac:dyDescent="0.2">
      <c r="C1132">
        <v>1131</v>
      </c>
      <c r="D1132" s="2">
        <v>8</v>
      </c>
      <c r="E1132" s="44">
        <v>38718</v>
      </c>
      <c r="F1132" s="45">
        <v>6</v>
      </c>
      <c r="G1132" s="45">
        <v>15</v>
      </c>
      <c r="H1132" s="45">
        <v>9</v>
      </c>
      <c r="I1132" s="45">
        <v>8</v>
      </c>
      <c r="J1132" s="46">
        <v>796530.8</v>
      </c>
      <c r="K1132" s="15">
        <f t="shared" si="174"/>
        <v>38718</v>
      </c>
      <c r="L1132" s="17">
        <f t="shared" si="175"/>
        <v>408</v>
      </c>
      <c r="M1132" s="5">
        <f t="shared" si="177"/>
        <v>8</v>
      </c>
      <c r="N1132" s="15">
        <f t="shared" si="176"/>
        <v>38961</v>
      </c>
    </row>
    <row r="1133" spans="3:14" x14ac:dyDescent="0.2">
      <c r="C1133">
        <v>1132</v>
      </c>
      <c r="D1133" s="2">
        <v>31</v>
      </c>
      <c r="E1133" s="44">
        <v>38718</v>
      </c>
      <c r="F1133" s="45">
        <v>42</v>
      </c>
      <c r="G1133" s="45">
        <v>36</v>
      </c>
      <c r="H1133" s="45">
        <v>23</v>
      </c>
      <c r="I1133" s="45">
        <v>31</v>
      </c>
      <c r="J1133" s="46">
        <v>1517671.5</v>
      </c>
      <c r="K1133" s="15">
        <f t="shared" si="174"/>
        <v>38718</v>
      </c>
      <c r="L1133" s="17">
        <f t="shared" si="175"/>
        <v>408</v>
      </c>
      <c r="M1133" s="5">
        <f t="shared" si="177"/>
        <v>31</v>
      </c>
      <c r="N1133" s="15">
        <f t="shared" si="176"/>
        <v>39661</v>
      </c>
    </row>
    <row r="1134" spans="3:14" x14ac:dyDescent="0.2">
      <c r="C1134">
        <v>1133</v>
      </c>
      <c r="D1134" s="2">
        <v>34</v>
      </c>
      <c r="E1134" s="44">
        <v>38718</v>
      </c>
      <c r="F1134" s="45">
        <v>0</v>
      </c>
      <c r="G1134" s="45">
        <v>3</v>
      </c>
      <c r="H1134" s="45">
        <v>15</v>
      </c>
      <c r="I1134" s="45">
        <v>34</v>
      </c>
      <c r="J1134" s="46">
        <v>1651213.13</v>
      </c>
      <c r="K1134" s="15">
        <f t="shared" si="174"/>
        <v>38718</v>
      </c>
      <c r="L1134" s="17">
        <f t="shared" si="175"/>
        <v>408</v>
      </c>
      <c r="M1134" s="5">
        <f t="shared" si="177"/>
        <v>34</v>
      </c>
      <c r="N1134" s="15">
        <f t="shared" si="176"/>
        <v>39753</v>
      </c>
    </row>
    <row r="1135" spans="3:14" x14ac:dyDescent="0.2">
      <c r="C1135">
        <v>1134</v>
      </c>
      <c r="D1135" s="2">
        <v>34</v>
      </c>
      <c r="E1135" s="44">
        <v>38718</v>
      </c>
      <c r="F1135" s="45">
        <v>2</v>
      </c>
      <c r="G1135" s="45">
        <v>12</v>
      </c>
      <c r="H1135" s="45">
        <v>14</v>
      </c>
      <c r="I1135" s="45">
        <v>34</v>
      </c>
      <c r="J1135" s="46">
        <v>1392842.91</v>
      </c>
      <c r="K1135" s="15">
        <f t="shared" si="174"/>
        <v>38718</v>
      </c>
      <c r="L1135" s="17">
        <f t="shared" si="175"/>
        <v>408</v>
      </c>
      <c r="M1135" s="5">
        <f t="shared" si="177"/>
        <v>34</v>
      </c>
      <c r="N1135" s="15">
        <f t="shared" si="176"/>
        <v>39753</v>
      </c>
    </row>
    <row r="1136" spans="3:14" x14ac:dyDescent="0.2">
      <c r="C1136">
        <v>1135</v>
      </c>
      <c r="D1136" s="2">
        <v>19</v>
      </c>
      <c r="E1136" s="44">
        <v>38718</v>
      </c>
      <c r="F1136" s="45">
        <v>7</v>
      </c>
      <c r="G1136" s="45">
        <v>9</v>
      </c>
      <c r="H1136" s="45">
        <v>19</v>
      </c>
      <c r="I1136" s="45">
        <v>19</v>
      </c>
      <c r="J1136" s="46">
        <v>952678.22</v>
      </c>
      <c r="K1136" s="15">
        <f t="shared" si="174"/>
        <v>38718</v>
      </c>
      <c r="L1136" s="17">
        <f t="shared" si="175"/>
        <v>408</v>
      </c>
      <c r="M1136" s="5">
        <f t="shared" si="177"/>
        <v>19</v>
      </c>
      <c r="N1136" s="15">
        <f t="shared" si="176"/>
        <v>39295</v>
      </c>
    </row>
    <row r="1137" spans="3:14" x14ac:dyDescent="0.2">
      <c r="C1137">
        <v>1136</v>
      </c>
      <c r="D1137" s="2">
        <v>22</v>
      </c>
      <c r="E1137" s="44">
        <v>38718</v>
      </c>
      <c r="F1137" s="45">
        <v>8</v>
      </c>
      <c r="G1137" s="45">
        <v>3</v>
      </c>
      <c r="H1137" s="45">
        <v>18</v>
      </c>
      <c r="I1137" s="45">
        <v>22</v>
      </c>
      <c r="J1137" s="46">
        <v>621654.66</v>
      </c>
      <c r="K1137" s="15">
        <f t="shared" si="174"/>
        <v>38718</v>
      </c>
      <c r="L1137" s="17">
        <f t="shared" si="175"/>
        <v>408</v>
      </c>
      <c r="M1137" s="5">
        <f t="shared" si="177"/>
        <v>22</v>
      </c>
      <c r="N1137" s="15">
        <f t="shared" si="176"/>
        <v>39387</v>
      </c>
    </row>
    <row r="1138" spans="3:14" x14ac:dyDescent="0.2">
      <c r="C1138">
        <v>1137</v>
      </c>
      <c r="D1138" s="2">
        <v>29</v>
      </c>
      <c r="E1138" s="44">
        <v>38718</v>
      </c>
      <c r="F1138" s="45">
        <v>4</v>
      </c>
      <c r="G1138" s="45">
        <v>3</v>
      </c>
      <c r="H1138" s="45">
        <v>24</v>
      </c>
      <c r="I1138" s="45">
        <v>29</v>
      </c>
      <c r="J1138" s="46">
        <v>1102388.49</v>
      </c>
      <c r="K1138" s="15">
        <f t="shared" si="174"/>
        <v>38718</v>
      </c>
      <c r="L1138" s="17">
        <f t="shared" si="175"/>
        <v>408</v>
      </c>
      <c r="M1138" s="5">
        <f t="shared" si="177"/>
        <v>29</v>
      </c>
      <c r="N1138" s="15">
        <f t="shared" si="176"/>
        <v>39600</v>
      </c>
    </row>
    <row r="1139" spans="3:14" x14ac:dyDescent="0.2">
      <c r="C1139">
        <v>1138</v>
      </c>
      <c r="D1139" s="2">
        <v>28</v>
      </c>
      <c r="E1139" s="44">
        <v>38718</v>
      </c>
      <c r="F1139" s="45">
        <v>2</v>
      </c>
      <c r="G1139" s="45">
        <v>0</v>
      </c>
      <c r="H1139" s="45">
        <v>16</v>
      </c>
      <c r="I1139" s="45">
        <v>28</v>
      </c>
      <c r="J1139" s="46">
        <v>1673506.08</v>
      </c>
      <c r="K1139" s="15">
        <f t="shared" si="174"/>
        <v>38718</v>
      </c>
      <c r="L1139" s="17">
        <f t="shared" si="175"/>
        <v>408</v>
      </c>
      <c r="M1139" s="5">
        <f t="shared" si="177"/>
        <v>28</v>
      </c>
      <c r="N1139" s="15">
        <f t="shared" si="176"/>
        <v>39569</v>
      </c>
    </row>
    <row r="1140" spans="3:14" x14ac:dyDescent="0.2">
      <c r="C1140">
        <v>1139</v>
      </c>
      <c r="D1140" s="2">
        <v>23</v>
      </c>
      <c r="E1140" s="44">
        <v>38718</v>
      </c>
      <c r="F1140" s="45">
        <v>2</v>
      </c>
      <c r="G1140" s="45">
        <v>25</v>
      </c>
      <c r="H1140" s="45">
        <v>13</v>
      </c>
      <c r="I1140" s="45">
        <v>23</v>
      </c>
      <c r="J1140" s="46">
        <v>824576.69</v>
      </c>
      <c r="K1140" s="15">
        <f t="shared" si="174"/>
        <v>38718</v>
      </c>
      <c r="L1140" s="17">
        <f t="shared" si="175"/>
        <v>408</v>
      </c>
      <c r="M1140" s="5">
        <f t="shared" si="177"/>
        <v>23</v>
      </c>
      <c r="N1140" s="15">
        <f t="shared" si="176"/>
        <v>39417</v>
      </c>
    </row>
    <row r="1141" spans="3:14" x14ac:dyDescent="0.2">
      <c r="C1141">
        <v>1140</v>
      </c>
      <c r="D1141" s="2">
        <v>2</v>
      </c>
      <c r="E1141" s="44">
        <v>38718</v>
      </c>
      <c r="F1141" s="45">
        <v>10</v>
      </c>
      <c r="G1141" s="45">
        <v>2</v>
      </c>
      <c r="H1141" s="45">
        <v>22</v>
      </c>
      <c r="I1141" s="45">
        <v>2</v>
      </c>
      <c r="J1141" s="46">
        <v>737093.25</v>
      </c>
      <c r="K1141" s="15">
        <f t="shared" si="174"/>
        <v>38718</v>
      </c>
      <c r="L1141" s="17">
        <f t="shared" si="175"/>
        <v>408</v>
      </c>
      <c r="M1141" s="5">
        <f t="shared" si="177"/>
        <v>2</v>
      </c>
      <c r="N1141" s="15">
        <f t="shared" si="176"/>
        <v>38777</v>
      </c>
    </row>
    <row r="1142" spans="3:14" x14ac:dyDescent="0.2">
      <c r="C1142">
        <v>1141</v>
      </c>
      <c r="D1142" s="2">
        <v>27</v>
      </c>
      <c r="E1142" s="44">
        <v>38718</v>
      </c>
      <c r="F1142" s="45">
        <v>1</v>
      </c>
      <c r="G1142" s="45">
        <v>17</v>
      </c>
      <c r="H1142" s="45">
        <v>11</v>
      </c>
      <c r="I1142" s="45">
        <v>27</v>
      </c>
      <c r="J1142" s="46">
        <v>617504.15</v>
      </c>
      <c r="K1142" s="15">
        <f t="shared" si="174"/>
        <v>38718</v>
      </c>
      <c r="L1142" s="17">
        <f t="shared" si="175"/>
        <v>408</v>
      </c>
      <c r="M1142" s="5">
        <f t="shared" si="177"/>
        <v>27</v>
      </c>
      <c r="N1142" s="15">
        <f t="shared" si="176"/>
        <v>39539</v>
      </c>
    </row>
    <row r="1143" spans="3:14" x14ac:dyDescent="0.2">
      <c r="C1143">
        <v>1142</v>
      </c>
      <c r="D1143" s="2">
        <v>34</v>
      </c>
      <c r="E1143" s="44">
        <v>38718</v>
      </c>
      <c r="F1143" s="45">
        <v>7</v>
      </c>
      <c r="G1143" s="45">
        <v>31</v>
      </c>
      <c r="H1143" s="45">
        <v>5</v>
      </c>
      <c r="I1143" s="45">
        <v>34</v>
      </c>
      <c r="J1143" s="46">
        <v>1033612.26</v>
      </c>
      <c r="K1143" s="15">
        <f t="shared" si="174"/>
        <v>38718</v>
      </c>
      <c r="L1143" s="17">
        <f t="shared" si="175"/>
        <v>408</v>
      </c>
      <c r="M1143" s="5">
        <f t="shared" si="177"/>
        <v>34</v>
      </c>
      <c r="N1143" s="15">
        <f t="shared" si="176"/>
        <v>39753</v>
      </c>
    </row>
    <row r="1144" spans="3:14" x14ac:dyDescent="0.2">
      <c r="C1144">
        <v>1143</v>
      </c>
      <c r="D1144" s="2">
        <v>34</v>
      </c>
      <c r="E1144" s="44">
        <v>38718</v>
      </c>
      <c r="F1144" s="45">
        <v>11</v>
      </c>
      <c r="G1144" s="45">
        <v>28</v>
      </c>
      <c r="H1144" s="45">
        <v>6</v>
      </c>
      <c r="I1144" s="45">
        <v>34</v>
      </c>
      <c r="J1144" s="46">
        <v>1476848.06</v>
      </c>
      <c r="K1144" s="15">
        <f t="shared" si="174"/>
        <v>38718</v>
      </c>
      <c r="L1144" s="17">
        <f t="shared" si="175"/>
        <v>408</v>
      </c>
      <c r="M1144" s="5">
        <f t="shared" si="177"/>
        <v>34</v>
      </c>
      <c r="N1144" s="15">
        <f t="shared" si="176"/>
        <v>39753</v>
      </c>
    </row>
    <row r="1145" spans="3:14" x14ac:dyDescent="0.2">
      <c r="C1145">
        <v>1144</v>
      </c>
      <c r="D1145" s="2">
        <v>17</v>
      </c>
      <c r="E1145" s="44">
        <v>38718</v>
      </c>
      <c r="F1145" s="45">
        <v>20</v>
      </c>
      <c r="G1145" s="45">
        <v>3</v>
      </c>
      <c r="H1145" s="45">
        <v>26</v>
      </c>
      <c r="I1145" s="45">
        <v>17</v>
      </c>
      <c r="J1145" s="46">
        <v>1628904.65</v>
      </c>
      <c r="K1145" s="15">
        <f t="shared" si="174"/>
        <v>38718</v>
      </c>
      <c r="L1145" s="17">
        <f t="shared" si="175"/>
        <v>408</v>
      </c>
      <c r="M1145" s="5">
        <f t="shared" si="177"/>
        <v>17</v>
      </c>
      <c r="N1145" s="15">
        <f t="shared" si="176"/>
        <v>39234</v>
      </c>
    </row>
    <row r="1146" spans="3:14" x14ac:dyDescent="0.2">
      <c r="C1146">
        <v>1145</v>
      </c>
      <c r="D1146" s="2">
        <v>35</v>
      </c>
      <c r="E1146" s="44">
        <v>38749</v>
      </c>
      <c r="F1146" s="45">
        <v>1</v>
      </c>
      <c r="G1146" s="45">
        <v>12</v>
      </c>
      <c r="H1146" s="45">
        <v>10</v>
      </c>
      <c r="I1146" s="45">
        <v>35</v>
      </c>
      <c r="J1146" s="46">
        <v>740521.38</v>
      </c>
      <c r="K1146" s="15">
        <f t="shared" si="174"/>
        <v>38749</v>
      </c>
      <c r="L1146" s="17">
        <f t="shared" si="175"/>
        <v>407</v>
      </c>
      <c r="M1146" s="5">
        <f t="shared" si="177"/>
        <v>35</v>
      </c>
      <c r="N1146" s="15">
        <f t="shared" si="176"/>
        <v>39814</v>
      </c>
    </row>
    <row r="1147" spans="3:14" x14ac:dyDescent="0.2">
      <c r="C1147">
        <v>1146</v>
      </c>
      <c r="D1147" s="2">
        <v>34</v>
      </c>
      <c r="E1147" s="44">
        <v>38749</v>
      </c>
      <c r="F1147" s="45">
        <v>7</v>
      </c>
      <c r="G1147" s="45">
        <v>4</v>
      </c>
      <c r="H1147" s="45">
        <v>18</v>
      </c>
      <c r="I1147" s="45">
        <v>34</v>
      </c>
      <c r="J1147" s="46">
        <v>1392052.45</v>
      </c>
      <c r="K1147" s="15">
        <f t="shared" si="174"/>
        <v>38749</v>
      </c>
      <c r="L1147" s="17">
        <f t="shared" si="175"/>
        <v>407</v>
      </c>
      <c r="M1147" s="5">
        <f t="shared" si="177"/>
        <v>34</v>
      </c>
      <c r="N1147" s="15">
        <f t="shared" si="176"/>
        <v>39783</v>
      </c>
    </row>
    <row r="1148" spans="3:14" x14ac:dyDescent="0.2">
      <c r="C1148">
        <v>1147</v>
      </c>
      <c r="D1148" s="2">
        <v>21</v>
      </c>
      <c r="E1148" s="44">
        <v>38749</v>
      </c>
      <c r="F1148" s="45">
        <v>10</v>
      </c>
      <c r="G1148" s="45">
        <v>29</v>
      </c>
      <c r="H1148" s="45">
        <v>7</v>
      </c>
      <c r="I1148" s="45">
        <v>21</v>
      </c>
      <c r="J1148" s="46">
        <v>1167878.6599999999</v>
      </c>
      <c r="K1148" s="15">
        <f t="shared" si="174"/>
        <v>38749</v>
      </c>
      <c r="L1148" s="17">
        <f t="shared" si="175"/>
        <v>407</v>
      </c>
      <c r="M1148" s="5">
        <f t="shared" si="177"/>
        <v>21</v>
      </c>
      <c r="N1148" s="15">
        <f t="shared" si="176"/>
        <v>39387</v>
      </c>
    </row>
    <row r="1149" spans="3:14" x14ac:dyDescent="0.2">
      <c r="C1149">
        <v>1148</v>
      </c>
      <c r="D1149" s="2">
        <v>20</v>
      </c>
      <c r="E1149" s="44">
        <v>38749</v>
      </c>
      <c r="F1149" s="45">
        <v>1</v>
      </c>
      <c r="G1149" s="45">
        <v>17</v>
      </c>
      <c r="H1149" s="45">
        <v>31</v>
      </c>
      <c r="I1149" s="45">
        <v>20</v>
      </c>
      <c r="J1149" s="46">
        <v>1466429.95</v>
      </c>
      <c r="K1149" s="15">
        <f t="shared" si="174"/>
        <v>38749</v>
      </c>
      <c r="L1149" s="17">
        <f t="shared" si="175"/>
        <v>407</v>
      </c>
      <c r="M1149" s="5">
        <f t="shared" si="177"/>
        <v>20</v>
      </c>
      <c r="N1149" s="15">
        <f t="shared" si="176"/>
        <v>39356</v>
      </c>
    </row>
    <row r="1150" spans="3:14" x14ac:dyDescent="0.2">
      <c r="C1150">
        <v>1149</v>
      </c>
      <c r="D1150" s="2">
        <v>27</v>
      </c>
      <c r="E1150" s="44">
        <v>38749</v>
      </c>
      <c r="F1150" s="45">
        <v>6</v>
      </c>
      <c r="G1150" s="45">
        <v>6</v>
      </c>
      <c r="H1150" s="45">
        <v>14</v>
      </c>
      <c r="I1150" s="45">
        <v>27</v>
      </c>
      <c r="J1150" s="46">
        <v>759982.06</v>
      </c>
      <c r="K1150" s="15">
        <f t="shared" si="174"/>
        <v>38749</v>
      </c>
      <c r="L1150" s="17">
        <f t="shared" si="175"/>
        <v>407</v>
      </c>
      <c r="M1150" s="5">
        <f t="shared" si="177"/>
        <v>27</v>
      </c>
      <c r="N1150" s="15">
        <f t="shared" si="176"/>
        <v>39569</v>
      </c>
    </row>
    <row r="1151" spans="3:14" x14ac:dyDescent="0.2">
      <c r="C1151">
        <v>1150</v>
      </c>
      <c r="D1151" s="2">
        <v>36</v>
      </c>
      <c r="E1151" s="44">
        <v>38749</v>
      </c>
      <c r="F1151" s="45">
        <v>9</v>
      </c>
      <c r="G1151" s="45">
        <v>10</v>
      </c>
      <c r="H1151" s="45">
        <v>13</v>
      </c>
      <c r="I1151" s="45">
        <v>36</v>
      </c>
      <c r="J1151" s="46">
        <v>1450859.51</v>
      </c>
      <c r="K1151" s="15">
        <f t="shared" si="174"/>
        <v>38749</v>
      </c>
      <c r="L1151" s="17">
        <f t="shared" si="175"/>
        <v>407</v>
      </c>
      <c r="M1151" s="5">
        <f t="shared" si="177"/>
        <v>36</v>
      </c>
      <c r="N1151" s="15">
        <f t="shared" si="176"/>
        <v>39845</v>
      </c>
    </row>
    <row r="1152" spans="3:14" x14ac:dyDescent="0.2">
      <c r="C1152">
        <v>1151</v>
      </c>
      <c r="D1152" s="2">
        <v>28</v>
      </c>
      <c r="E1152" s="44">
        <v>38749</v>
      </c>
      <c r="F1152" s="45">
        <v>28</v>
      </c>
      <c r="G1152" s="45">
        <v>12</v>
      </c>
      <c r="H1152" s="45">
        <v>21</v>
      </c>
      <c r="I1152" s="45">
        <v>28</v>
      </c>
      <c r="J1152" s="46">
        <v>1497389.34</v>
      </c>
      <c r="K1152" s="15">
        <f t="shared" si="174"/>
        <v>38749</v>
      </c>
      <c r="L1152" s="17">
        <f t="shared" si="175"/>
        <v>407</v>
      </c>
      <c r="M1152" s="5">
        <f t="shared" si="177"/>
        <v>28</v>
      </c>
      <c r="N1152" s="15">
        <f t="shared" si="176"/>
        <v>39600</v>
      </c>
    </row>
    <row r="1153" spans="3:14" x14ac:dyDescent="0.2">
      <c r="C1153">
        <v>1152</v>
      </c>
      <c r="D1153" s="2">
        <v>32</v>
      </c>
      <c r="E1153" s="44">
        <v>38749</v>
      </c>
      <c r="F1153" s="45">
        <v>4</v>
      </c>
      <c r="G1153" s="45">
        <v>31</v>
      </c>
      <c r="H1153" s="45">
        <v>9</v>
      </c>
      <c r="I1153" s="45">
        <v>32</v>
      </c>
      <c r="J1153" s="46">
        <v>1577229.65</v>
      </c>
      <c r="K1153" s="15">
        <f t="shared" si="174"/>
        <v>38749</v>
      </c>
      <c r="L1153" s="17">
        <f t="shared" si="175"/>
        <v>407</v>
      </c>
      <c r="M1153" s="5">
        <f t="shared" si="177"/>
        <v>32</v>
      </c>
      <c r="N1153" s="15">
        <f t="shared" si="176"/>
        <v>39722</v>
      </c>
    </row>
    <row r="1154" spans="3:14" x14ac:dyDescent="0.2">
      <c r="C1154">
        <v>1153</v>
      </c>
      <c r="D1154" s="2">
        <v>31</v>
      </c>
      <c r="E1154" s="44">
        <v>38749</v>
      </c>
      <c r="F1154" s="45">
        <v>15</v>
      </c>
      <c r="G1154" s="45">
        <v>22</v>
      </c>
      <c r="H1154" s="45">
        <v>22</v>
      </c>
      <c r="I1154" s="45">
        <v>31</v>
      </c>
      <c r="J1154" s="46">
        <v>1309155.3600000001</v>
      </c>
      <c r="K1154" s="15">
        <f t="shared" ref="K1154:K1217" si="178">DATE(YEAR(E1154),MONTH(E1154),1)</f>
        <v>38749</v>
      </c>
      <c r="L1154" s="17">
        <f t="shared" ref="L1154:L1217" si="179">ROUND(($B$3-K1154)/365.25*12,0)</f>
        <v>407</v>
      </c>
      <c r="M1154" s="5">
        <f t="shared" si="177"/>
        <v>31</v>
      </c>
      <c r="N1154" s="15">
        <f t="shared" ref="N1154:N1217" si="180">EDATE(E1154,D1154)</f>
        <v>39692</v>
      </c>
    </row>
    <row r="1155" spans="3:14" x14ac:dyDescent="0.2">
      <c r="C1155">
        <v>1154</v>
      </c>
      <c r="D1155" s="2">
        <v>34</v>
      </c>
      <c r="E1155" s="44">
        <v>38749</v>
      </c>
      <c r="F1155" s="45">
        <v>10</v>
      </c>
      <c r="G1155" s="45">
        <v>3</v>
      </c>
      <c r="H1155" s="45">
        <v>11</v>
      </c>
      <c r="I1155" s="45">
        <v>34</v>
      </c>
      <c r="J1155" s="46">
        <v>1227261.27</v>
      </c>
      <c r="K1155" s="15">
        <f t="shared" si="178"/>
        <v>38749</v>
      </c>
      <c r="L1155" s="17">
        <f t="shared" si="179"/>
        <v>407</v>
      </c>
      <c r="M1155" s="5">
        <f t="shared" ref="M1155:M1218" si="181">ROUND((N1155-K1155)/365.25*12,0)</f>
        <v>34</v>
      </c>
      <c r="N1155" s="15">
        <f t="shared" si="180"/>
        <v>39783</v>
      </c>
    </row>
    <row r="1156" spans="3:14" x14ac:dyDescent="0.2">
      <c r="C1156">
        <v>1155</v>
      </c>
      <c r="D1156" s="2">
        <v>25</v>
      </c>
      <c r="E1156" s="44">
        <v>38749</v>
      </c>
      <c r="F1156" s="45">
        <v>7</v>
      </c>
      <c r="G1156" s="45">
        <v>6</v>
      </c>
      <c r="H1156" s="45">
        <v>15</v>
      </c>
      <c r="I1156" s="45">
        <v>25</v>
      </c>
      <c r="J1156" s="46">
        <v>667725.99</v>
      </c>
      <c r="K1156" s="15">
        <f t="shared" si="178"/>
        <v>38749</v>
      </c>
      <c r="L1156" s="17">
        <f t="shared" si="179"/>
        <v>407</v>
      </c>
      <c r="M1156" s="5">
        <f t="shared" si="181"/>
        <v>25</v>
      </c>
      <c r="N1156" s="15">
        <f t="shared" si="180"/>
        <v>39508</v>
      </c>
    </row>
    <row r="1157" spans="3:14" x14ac:dyDescent="0.2">
      <c r="C1157">
        <v>1156</v>
      </c>
      <c r="D1157" s="2">
        <v>34</v>
      </c>
      <c r="E1157" s="44">
        <v>38749</v>
      </c>
      <c r="F1157" s="45">
        <v>1</v>
      </c>
      <c r="G1157" s="45">
        <v>3</v>
      </c>
      <c r="H1157" s="45">
        <v>25</v>
      </c>
      <c r="I1157" s="45">
        <v>34</v>
      </c>
      <c r="J1157" s="46">
        <v>1715311.06</v>
      </c>
      <c r="K1157" s="15">
        <f t="shared" si="178"/>
        <v>38749</v>
      </c>
      <c r="L1157" s="17">
        <f t="shared" si="179"/>
        <v>407</v>
      </c>
      <c r="M1157" s="5">
        <f t="shared" si="181"/>
        <v>34</v>
      </c>
      <c r="N1157" s="15">
        <f t="shared" si="180"/>
        <v>39783</v>
      </c>
    </row>
    <row r="1158" spans="3:14" x14ac:dyDescent="0.2">
      <c r="C1158">
        <v>1157</v>
      </c>
      <c r="D1158" s="2">
        <v>24</v>
      </c>
      <c r="E1158" s="44">
        <v>38749</v>
      </c>
      <c r="F1158" s="45">
        <v>11</v>
      </c>
      <c r="G1158" s="45">
        <v>22</v>
      </c>
      <c r="H1158" s="45">
        <v>17</v>
      </c>
      <c r="I1158" s="45">
        <v>24</v>
      </c>
      <c r="J1158" s="46">
        <v>1595324.58</v>
      </c>
      <c r="K1158" s="15">
        <f t="shared" si="178"/>
        <v>38749</v>
      </c>
      <c r="L1158" s="17">
        <f t="shared" si="179"/>
        <v>407</v>
      </c>
      <c r="M1158" s="5">
        <f t="shared" si="181"/>
        <v>24</v>
      </c>
      <c r="N1158" s="15">
        <f t="shared" si="180"/>
        <v>39479</v>
      </c>
    </row>
    <row r="1159" spans="3:14" x14ac:dyDescent="0.2">
      <c r="C1159">
        <v>1158</v>
      </c>
      <c r="D1159" s="2">
        <v>26</v>
      </c>
      <c r="E1159" s="44">
        <v>38749</v>
      </c>
      <c r="F1159" s="45">
        <v>8</v>
      </c>
      <c r="G1159" s="45">
        <v>19</v>
      </c>
      <c r="H1159" s="45">
        <v>13</v>
      </c>
      <c r="I1159" s="45">
        <v>26</v>
      </c>
      <c r="J1159" s="46">
        <v>1506180.33</v>
      </c>
      <c r="K1159" s="15">
        <f t="shared" si="178"/>
        <v>38749</v>
      </c>
      <c r="L1159" s="17">
        <f t="shared" si="179"/>
        <v>407</v>
      </c>
      <c r="M1159" s="5">
        <f t="shared" si="181"/>
        <v>26</v>
      </c>
      <c r="N1159" s="15">
        <f t="shared" si="180"/>
        <v>39539</v>
      </c>
    </row>
    <row r="1160" spans="3:14" x14ac:dyDescent="0.2">
      <c r="C1160">
        <v>1159</v>
      </c>
      <c r="D1160" s="2">
        <v>26</v>
      </c>
      <c r="E1160" s="44">
        <v>38777</v>
      </c>
      <c r="F1160" s="45">
        <v>12</v>
      </c>
      <c r="G1160" s="45">
        <v>13</v>
      </c>
      <c r="H1160" s="45">
        <v>7</v>
      </c>
      <c r="I1160" s="45">
        <v>26</v>
      </c>
      <c r="J1160" s="46">
        <v>1264040.47</v>
      </c>
      <c r="K1160" s="15">
        <f t="shared" si="178"/>
        <v>38777</v>
      </c>
      <c r="L1160" s="17">
        <f t="shared" si="179"/>
        <v>406</v>
      </c>
      <c r="M1160" s="5">
        <f t="shared" si="181"/>
        <v>26</v>
      </c>
      <c r="N1160" s="15">
        <f t="shared" si="180"/>
        <v>39569</v>
      </c>
    </row>
    <row r="1161" spans="3:14" x14ac:dyDescent="0.2">
      <c r="C1161">
        <v>1160</v>
      </c>
      <c r="D1161" s="2">
        <v>32</v>
      </c>
      <c r="E1161" s="44">
        <v>38777</v>
      </c>
      <c r="F1161" s="45">
        <v>0</v>
      </c>
      <c r="G1161" s="45">
        <v>10</v>
      </c>
      <c r="H1161" s="45">
        <v>20</v>
      </c>
      <c r="I1161" s="45">
        <v>32</v>
      </c>
      <c r="J1161" s="46">
        <v>1203620.24</v>
      </c>
      <c r="K1161" s="15">
        <f t="shared" si="178"/>
        <v>38777</v>
      </c>
      <c r="L1161" s="17">
        <f t="shared" si="179"/>
        <v>406</v>
      </c>
      <c r="M1161" s="5">
        <f t="shared" si="181"/>
        <v>32</v>
      </c>
      <c r="N1161" s="15">
        <f t="shared" si="180"/>
        <v>39753</v>
      </c>
    </row>
    <row r="1162" spans="3:14" x14ac:dyDescent="0.2">
      <c r="C1162">
        <v>1161</v>
      </c>
      <c r="D1162" s="2">
        <v>34</v>
      </c>
      <c r="E1162" s="44">
        <v>38777</v>
      </c>
      <c r="F1162" s="45">
        <v>2</v>
      </c>
      <c r="G1162" s="45">
        <v>12</v>
      </c>
      <c r="H1162" s="45">
        <v>9</v>
      </c>
      <c r="I1162" s="45">
        <v>34</v>
      </c>
      <c r="J1162" s="46">
        <v>1668827.81</v>
      </c>
      <c r="K1162" s="15">
        <f t="shared" si="178"/>
        <v>38777</v>
      </c>
      <c r="L1162" s="17">
        <f t="shared" si="179"/>
        <v>406</v>
      </c>
      <c r="M1162" s="5">
        <f t="shared" si="181"/>
        <v>34</v>
      </c>
      <c r="N1162" s="15">
        <f t="shared" si="180"/>
        <v>39814</v>
      </c>
    </row>
    <row r="1163" spans="3:14" x14ac:dyDescent="0.2">
      <c r="C1163">
        <v>1162</v>
      </c>
      <c r="D1163" s="2">
        <v>28</v>
      </c>
      <c r="E1163" s="44">
        <v>38777</v>
      </c>
      <c r="F1163" s="45">
        <v>10</v>
      </c>
      <c r="G1163" s="45">
        <v>31</v>
      </c>
      <c r="H1163" s="45">
        <v>26</v>
      </c>
      <c r="I1163" s="45">
        <v>28</v>
      </c>
      <c r="J1163" s="46">
        <v>1614349.15</v>
      </c>
      <c r="K1163" s="15">
        <f t="shared" si="178"/>
        <v>38777</v>
      </c>
      <c r="L1163" s="17">
        <f t="shared" si="179"/>
        <v>406</v>
      </c>
      <c r="M1163" s="5">
        <f t="shared" si="181"/>
        <v>28</v>
      </c>
      <c r="N1163" s="15">
        <f t="shared" si="180"/>
        <v>39630</v>
      </c>
    </row>
    <row r="1164" spans="3:14" x14ac:dyDescent="0.2">
      <c r="C1164">
        <v>1163</v>
      </c>
      <c r="D1164" s="2">
        <v>35</v>
      </c>
      <c r="E1164" s="44">
        <v>38777</v>
      </c>
      <c r="F1164" s="45">
        <v>2</v>
      </c>
      <c r="G1164" s="45">
        <v>8</v>
      </c>
      <c r="H1164" s="45">
        <v>28</v>
      </c>
      <c r="I1164" s="45">
        <v>35</v>
      </c>
      <c r="J1164" s="46">
        <v>863103.98</v>
      </c>
      <c r="K1164" s="15">
        <f t="shared" si="178"/>
        <v>38777</v>
      </c>
      <c r="L1164" s="17">
        <f t="shared" si="179"/>
        <v>406</v>
      </c>
      <c r="M1164" s="5">
        <f t="shared" si="181"/>
        <v>35</v>
      </c>
      <c r="N1164" s="15">
        <f t="shared" si="180"/>
        <v>39845</v>
      </c>
    </row>
    <row r="1165" spans="3:14" x14ac:dyDescent="0.2">
      <c r="C1165">
        <v>1164</v>
      </c>
      <c r="D1165" s="2">
        <v>34</v>
      </c>
      <c r="E1165" s="44">
        <v>38777</v>
      </c>
      <c r="F1165" s="45">
        <v>19</v>
      </c>
      <c r="G1165" s="45">
        <v>30</v>
      </c>
      <c r="H1165" s="45">
        <v>18</v>
      </c>
      <c r="I1165" s="45">
        <v>34</v>
      </c>
      <c r="J1165" s="46">
        <v>882125.25</v>
      </c>
      <c r="K1165" s="15">
        <f t="shared" si="178"/>
        <v>38777</v>
      </c>
      <c r="L1165" s="17">
        <f t="shared" si="179"/>
        <v>406</v>
      </c>
      <c r="M1165" s="5">
        <f t="shared" si="181"/>
        <v>34</v>
      </c>
      <c r="N1165" s="15">
        <f t="shared" si="180"/>
        <v>39814</v>
      </c>
    </row>
    <row r="1166" spans="3:14" x14ac:dyDescent="0.2">
      <c r="C1166">
        <v>1165</v>
      </c>
      <c r="D1166" s="2">
        <v>26</v>
      </c>
      <c r="E1166" s="44">
        <v>38777</v>
      </c>
      <c r="F1166" s="45">
        <v>4</v>
      </c>
      <c r="G1166" s="45">
        <v>7</v>
      </c>
      <c r="H1166" s="45">
        <v>16</v>
      </c>
      <c r="I1166" s="45">
        <v>26</v>
      </c>
      <c r="J1166" s="46">
        <v>1695536.35</v>
      </c>
      <c r="K1166" s="15">
        <f t="shared" si="178"/>
        <v>38777</v>
      </c>
      <c r="L1166" s="17">
        <f t="shared" si="179"/>
        <v>406</v>
      </c>
      <c r="M1166" s="5">
        <f t="shared" si="181"/>
        <v>26</v>
      </c>
      <c r="N1166" s="15">
        <f t="shared" si="180"/>
        <v>39569</v>
      </c>
    </row>
    <row r="1167" spans="3:14" x14ac:dyDescent="0.2">
      <c r="C1167">
        <v>1166</v>
      </c>
      <c r="D1167" s="2">
        <v>31</v>
      </c>
      <c r="E1167" s="44">
        <v>38777</v>
      </c>
      <c r="F1167" s="45">
        <v>4</v>
      </c>
      <c r="G1167" s="45">
        <v>18</v>
      </c>
      <c r="H1167" s="45">
        <v>15</v>
      </c>
      <c r="I1167" s="45">
        <v>31</v>
      </c>
      <c r="J1167" s="46">
        <v>1540218.8</v>
      </c>
      <c r="K1167" s="15">
        <f t="shared" si="178"/>
        <v>38777</v>
      </c>
      <c r="L1167" s="17">
        <f t="shared" si="179"/>
        <v>406</v>
      </c>
      <c r="M1167" s="5">
        <f t="shared" si="181"/>
        <v>31</v>
      </c>
      <c r="N1167" s="15">
        <f t="shared" si="180"/>
        <v>39722</v>
      </c>
    </row>
    <row r="1168" spans="3:14" x14ac:dyDescent="0.2">
      <c r="C1168">
        <v>1167</v>
      </c>
      <c r="D1168" s="2">
        <v>35</v>
      </c>
      <c r="E1168" s="44">
        <v>38777</v>
      </c>
      <c r="F1168" s="45">
        <v>11</v>
      </c>
      <c r="G1168" s="45">
        <v>10</v>
      </c>
      <c r="H1168" s="45">
        <v>10</v>
      </c>
      <c r="I1168" s="45">
        <v>35</v>
      </c>
      <c r="J1168" s="46">
        <v>1417578.88</v>
      </c>
      <c r="K1168" s="15">
        <f t="shared" si="178"/>
        <v>38777</v>
      </c>
      <c r="L1168" s="17">
        <f t="shared" si="179"/>
        <v>406</v>
      </c>
      <c r="M1168" s="5">
        <f t="shared" si="181"/>
        <v>35</v>
      </c>
      <c r="N1168" s="15">
        <f t="shared" si="180"/>
        <v>39845</v>
      </c>
    </row>
    <row r="1169" spans="3:14" x14ac:dyDescent="0.2">
      <c r="C1169">
        <v>1168</v>
      </c>
      <c r="D1169" s="2">
        <v>35</v>
      </c>
      <c r="E1169" s="44">
        <v>38777</v>
      </c>
      <c r="F1169" s="45">
        <v>19</v>
      </c>
      <c r="G1169" s="45">
        <v>11</v>
      </c>
      <c r="H1169" s="45">
        <v>21</v>
      </c>
      <c r="I1169" s="45">
        <v>35</v>
      </c>
      <c r="J1169" s="46">
        <v>605650.79</v>
      </c>
      <c r="K1169" s="15">
        <f t="shared" si="178"/>
        <v>38777</v>
      </c>
      <c r="L1169" s="17">
        <f t="shared" si="179"/>
        <v>406</v>
      </c>
      <c r="M1169" s="5">
        <f t="shared" si="181"/>
        <v>35</v>
      </c>
      <c r="N1169" s="15">
        <f t="shared" si="180"/>
        <v>39845</v>
      </c>
    </row>
    <row r="1170" spans="3:14" x14ac:dyDescent="0.2">
      <c r="C1170">
        <v>1169</v>
      </c>
      <c r="D1170" s="2">
        <v>34</v>
      </c>
      <c r="E1170" s="44">
        <v>38808</v>
      </c>
      <c r="F1170" s="45">
        <v>10</v>
      </c>
      <c r="G1170" s="45">
        <v>33</v>
      </c>
      <c r="H1170" s="45">
        <v>14</v>
      </c>
      <c r="I1170" s="45">
        <v>34</v>
      </c>
      <c r="J1170" s="46">
        <v>1762513.13</v>
      </c>
      <c r="K1170" s="15">
        <f t="shared" si="178"/>
        <v>38808</v>
      </c>
      <c r="L1170" s="17">
        <f t="shared" si="179"/>
        <v>405</v>
      </c>
      <c r="M1170" s="5">
        <f t="shared" si="181"/>
        <v>34</v>
      </c>
      <c r="N1170" s="15">
        <f t="shared" si="180"/>
        <v>39845</v>
      </c>
    </row>
    <row r="1171" spans="3:14" x14ac:dyDescent="0.2">
      <c r="C1171">
        <v>1170</v>
      </c>
      <c r="D1171" s="2">
        <v>27</v>
      </c>
      <c r="E1171" s="44">
        <v>38808</v>
      </c>
      <c r="F1171" s="45">
        <v>6</v>
      </c>
      <c r="G1171" s="45">
        <v>10</v>
      </c>
      <c r="H1171" s="45">
        <v>22</v>
      </c>
      <c r="I1171" s="45">
        <v>27</v>
      </c>
      <c r="J1171" s="46">
        <v>1062468.94</v>
      </c>
      <c r="K1171" s="15">
        <f t="shared" si="178"/>
        <v>38808</v>
      </c>
      <c r="L1171" s="17">
        <f t="shared" si="179"/>
        <v>405</v>
      </c>
      <c r="M1171" s="5">
        <f t="shared" si="181"/>
        <v>27</v>
      </c>
      <c r="N1171" s="15">
        <f t="shared" si="180"/>
        <v>39630</v>
      </c>
    </row>
    <row r="1172" spans="3:14" x14ac:dyDescent="0.2">
      <c r="C1172">
        <v>1171</v>
      </c>
      <c r="D1172" s="2">
        <v>25</v>
      </c>
      <c r="E1172" s="44">
        <v>38808</v>
      </c>
      <c r="F1172" s="45">
        <v>3</v>
      </c>
      <c r="G1172" s="45">
        <v>12</v>
      </c>
      <c r="H1172" s="45">
        <v>17</v>
      </c>
      <c r="I1172" s="45">
        <v>25</v>
      </c>
      <c r="J1172" s="46">
        <v>883881.69</v>
      </c>
      <c r="K1172" s="15">
        <f t="shared" si="178"/>
        <v>38808</v>
      </c>
      <c r="L1172" s="17">
        <f t="shared" si="179"/>
        <v>405</v>
      </c>
      <c r="M1172" s="5">
        <f t="shared" si="181"/>
        <v>25</v>
      </c>
      <c r="N1172" s="15">
        <f t="shared" si="180"/>
        <v>39569</v>
      </c>
    </row>
    <row r="1173" spans="3:14" x14ac:dyDescent="0.2">
      <c r="C1173">
        <v>1172</v>
      </c>
      <c r="D1173" s="2">
        <v>15</v>
      </c>
      <c r="E1173" s="44">
        <v>38808</v>
      </c>
      <c r="F1173" s="45">
        <v>4</v>
      </c>
      <c r="G1173" s="45">
        <v>22</v>
      </c>
      <c r="H1173" s="45">
        <v>16</v>
      </c>
      <c r="I1173" s="45">
        <v>15</v>
      </c>
      <c r="J1173" s="46">
        <v>1455669.15</v>
      </c>
      <c r="K1173" s="15">
        <f t="shared" si="178"/>
        <v>38808</v>
      </c>
      <c r="L1173" s="17">
        <f t="shared" si="179"/>
        <v>405</v>
      </c>
      <c r="M1173" s="5">
        <f t="shared" si="181"/>
        <v>15</v>
      </c>
      <c r="N1173" s="15">
        <f t="shared" si="180"/>
        <v>39264</v>
      </c>
    </row>
    <row r="1174" spans="3:14" x14ac:dyDescent="0.2">
      <c r="C1174">
        <v>1173</v>
      </c>
      <c r="D1174" s="2">
        <v>36</v>
      </c>
      <c r="E1174" s="44">
        <v>38808</v>
      </c>
      <c r="F1174" s="45">
        <v>17</v>
      </c>
      <c r="G1174" s="45">
        <v>12</v>
      </c>
      <c r="H1174" s="45">
        <v>3</v>
      </c>
      <c r="I1174" s="45">
        <v>36</v>
      </c>
      <c r="J1174" s="46">
        <v>638053.79</v>
      </c>
      <c r="K1174" s="15">
        <f t="shared" si="178"/>
        <v>38808</v>
      </c>
      <c r="L1174" s="17">
        <f t="shared" si="179"/>
        <v>405</v>
      </c>
      <c r="M1174" s="5">
        <f t="shared" si="181"/>
        <v>36</v>
      </c>
      <c r="N1174" s="15">
        <f t="shared" si="180"/>
        <v>39904</v>
      </c>
    </row>
    <row r="1175" spans="3:14" x14ac:dyDescent="0.2">
      <c r="C1175">
        <v>1174</v>
      </c>
      <c r="D1175" s="2">
        <v>33</v>
      </c>
      <c r="E1175" s="44">
        <v>38808</v>
      </c>
      <c r="F1175" s="45">
        <v>0</v>
      </c>
      <c r="G1175" s="45">
        <v>4</v>
      </c>
      <c r="H1175" s="45">
        <v>25</v>
      </c>
      <c r="I1175" s="45">
        <v>33</v>
      </c>
      <c r="J1175" s="46">
        <v>874298.23</v>
      </c>
      <c r="K1175" s="15">
        <f t="shared" si="178"/>
        <v>38808</v>
      </c>
      <c r="L1175" s="17">
        <f t="shared" si="179"/>
        <v>405</v>
      </c>
      <c r="M1175" s="5">
        <f t="shared" si="181"/>
        <v>33</v>
      </c>
      <c r="N1175" s="15">
        <f t="shared" si="180"/>
        <v>39814</v>
      </c>
    </row>
    <row r="1176" spans="3:14" x14ac:dyDescent="0.2">
      <c r="C1176">
        <v>1175</v>
      </c>
      <c r="D1176" s="2">
        <v>30</v>
      </c>
      <c r="E1176" s="44">
        <v>38808</v>
      </c>
      <c r="F1176" s="45">
        <v>3</v>
      </c>
      <c r="G1176" s="45">
        <v>17</v>
      </c>
      <c r="H1176" s="45">
        <v>21</v>
      </c>
      <c r="I1176" s="45">
        <v>30</v>
      </c>
      <c r="J1176" s="46">
        <v>1433323.67</v>
      </c>
      <c r="K1176" s="15">
        <f t="shared" si="178"/>
        <v>38808</v>
      </c>
      <c r="L1176" s="17">
        <f t="shared" si="179"/>
        <v>405</v>
      </c>
      <c r="M1176" s="5">
        <f t="shared" si="181"/>
        <v>30</v>
      </c>
      <c r="N1176" s="15">
        <f t="shared" si="180"/>
        <v>39722</v>
      </c>
    </row>
    <row r="1177" spans="3:14" x14ac:dyDescent="0.2">
      <c r="C1177">
        <v>1176</v>
      </c>
      <c r="D1177" s="2">
        <v>27</v>
      </c>
      <c r="E1177" s="44">
        <v>38808</v>
      </c>
      <c r="F1177" s="45">
        <v>0</v>
      </c>
      <c r="G1177" s="45">
        <v>29</v>
      </c>
      <c r="H1177" s="45">
        <v>17</v>
      </c>
      <c r="I1177" s="45">
        <v>27</v>
      </c>
      <c r="J1177" s="46">
        <v>995874.25</v>
      </c>
      <c r="K1177" s="15">
        <f t="shared" si="178"/>
        <v>38808</v>
      </c>
      <c r="L1177" s="17">
        <f t="shared" si="179"/>
        <v>405</v>
      </c>
      <c r="M1177" s="5">
        <f t="shared" si="181"/>
        <v>27</v>
      </c>
      <c r="N1177" s="15">
        <f t="shared" si="180"/>
        <v>39630</v>
      </c>
    </row>
    <row r="1178" spans="3:14" x14ac:dyDescent="0.2">
      <c r="C1178">
        <v>1177</v>
      </c>
      <c r="D1178" s="2">
        <v>16</v>
      </c>
      <c r="E1178" s="44">
        <v>38808</v>
      </c>
      <c r="F1178" s="45">
        <v>15</v>
      </c>
      <c r="G1178" s="45">
        <v>26</v>
      </c>
      <c r="H1178" s="45">
        <v>33</v>
      </c>
      <c r="I1178" s="45">
        <v>16</v>
      </c>
      <c r="J1178" s="46">
        <v>1409559.62</v>
      </c>
      <c r="K1178" s="15">
        <f t="shared" si="178"/>
        <v>38808</v>
      </c>
      <c r="L1178" s="17">
        <f t="shared" si="179"/>
        <v>405</v>
      </c>
      <c r="M1178" s="5">
        <f t="shared" si="181"/>
        <v>16</v>
      </c>
      <c r="N1178" s="15">
        <f t="shared" si="180"/>
        <v>39295</v>
      </c>
    </row>
    <row r="1179" spans="3:14" x14ac:dyDescent="0.2">
      <c r="C1179">
        <v>1178</v>
      </c>
      <c r="D1179" s="2">
        <v>30</v>
      </c>
      <c r="E1179" s="44">
        <v>38808</v>
      </c>
      <c r="F1179" s="45">
        <v>3</v>
      </c>
      <c r="G1179" s="45">
        <v>10</v>
      </c>
      <c r="H1179" s="45">
        <v>4</v>
      </c>
      <c r="I1179" s="45">
        <v>30</v>
      </c>
      <c r="J1179" s="46">
        <v>1226959.18</v>
      </c>
      <c r="K1179" s="15">
        <f t="shared" si="178"/>
        <v>38808</v>
      </c>
      <c r="L1179" s="17">
        <f t="shared" si="179"/>
        <v>405</v>
      </c>
      <c r="M1179" s="5">
        <f t="shared" si="181"/>
        <v>30</v>
      </c>
      <c r="N1179" s="15">
        <f t="shared" si="180"/>
        <v>39722</v>
      </c>
    </row>
    <row r="1180" spans="3:14" x14ac:dyDescent="0.2">
      <c r="C1180">
        <v>1179</v>
      </c>
      <c r="D1180" s="2">
        <v>35</v>
      </c>
      <c r="E1180" s="44">
        <v>38808</v>
      </c>
      <c r="F1180" s="45">
        <v>3</v>
      </c>
      <c r="G1180" s="45">
        <v>34</v>
      </c>
      <c r="H1180" s="45">
        <v>25</v>
      </c>
      <c r="I1180" s="45">
        <v>35</v>
      </c>
      <c r="J1180" s="46">
        <v>792025.64</v>
      </c>
      <c r="K1180" s="15">
        <f t="shared" si="178"/>
        <v>38808</v>
      </c>
      <c r="L1180" s="17">
        <f t="shared" si="179"/>
        <v>405</v>
      </c>
      <c r="M1180" s="5">
        <f t="shared" si="181"/>
        <v>35</v>
      </c>
      <c r="N1180" s="15">
        <f t="shared" si="180"/>
        <v>39873</v>
      </c>
    </row>
    <row r="1181" spans="3:14" x14ac:dyDescent="0.2">
      <c r="C1181">
        <v>1180</v>
      </c>
      <c r="D1181" s="2">
        <v>28</v>
      </c>
      <c r="E1181" s="44">
        <v>38808</v>
      </c>
      <c r="F1181" s="45">
        <v>9</v>
      </c>
      <c r="G1181" s="45">
        <v>11</v>
      </c>
      <c r="H1181" s="45">
        <v>23</v>
      </c>
      <c r="I1181" s="45">
        <v>28</v>
      </c>
      <c r="J1181" s="46">
        <v>1266772.48</v>
      </c>
      <c r="K1181" s="15">
        <f t="shared" si="178"/>
        <v>38808</v>
      </c>
      <c r="L1181" s="17">
        <f t="shared" si="179"/>
        <v>405</v>
      </c>
      <c r="M1181" s="5">
        <f t="shared" si="181"/>
        <v>28</v>
      </c>
      <c r="N1181" s="15">
        <f t="shared" si="180"/>
        <v>39661</v>
      </c>
    </row>
    <row r="1182" spans="3:14" x14ac:dyDescent="0.2">
      <c r="C1182">
        <v>1181</v>
      </c>
      <c r="D1182" s="2">
        <v>29</v>
      </c>
      <c r="E1182" s="44">
        <v>38808</v>
      </c>
      <c r="F1182" s="45">
        <v>14</v>
      </c>
      <c r="G1182" s="45">
        <v>16</v>
      </c>
      <c r="H1182" s="45">
        <v>30</v>
      </c>
      <c r="I1182" s="45">
        <v>29</v>
      </c>
      <c r="J1182" s="46">
        <v>1787222.84</v>
      </c>
      <c r="K1182" s="15">
        <f t="shared" si="178"/>
        <v>38808</v>
      </c>
      <c r="L1182" s="17">
        <f t="shared" si="179"/>
        <v>405</v>
      </c>
      <c r="M1182" s="5">
        <f t="shared" si="181"/>
        <v>29</v>
      </c>
      <c r="N1182" s="15">
        <f t="shared" si="180"/>
        <v>39692</v>
      </c>
    </row>
    <row r="1183" spans="3:14" x14ac:dyDescent="0.2">
      <c r="C1183">
        <v>1182</v>
      </c>
      <c r="D1183" s="2">
        <v>28</v>
      </c>
      <c r="E1183" s="44">
        <v>38808</v>
      </c>
      <c r="F1183" s="45">
        <v>8</v>
      </c>
      <c r="G1183" s="45">
        <v>9</v>
      </c>
      <c r="H1183" s="45">
        <v>28</v>
      </c>
      <c r="I1183" s="45">
        <v>28</v>
      </c>
      <c r="J1183" s="46">
        <v>1607486.94</v>
      </c>
      <c r="K1183" s="15">
        <f t="shared" si="178"/>
        <v>38808</v>
      </c>
      <c r="L1183" s="17">
        <f t="shared" si="179"/>
        <v>405</v>
      </c>
      <c r="M1183" s="5">
        <f t="shared" si="181"/>
        <v>28</v>
      </c>
      <c r="N1183" s="15">
        <f t="shared" si="180"/>
        <v>39661</v>
      </c>
    </row>
    <row r="1184" spans="3:14" x14ac:dyDescent="0.2">
      <c r="C1184">
        <v>1183</v>
      </c>
      <c r="D1184" s="2">
        <v>29</v>
      </c>
      <c r="E1184" s="44">
        <v>38808</v>
      </c>
      <c r="F1184" s="45">
        <v>1</v>
      </c>
      <c r="G1184" s="45">
        <v>12</v>
      </c>
      <c r="H1184" s="45">
        <v>14</v>
      </c>
      <c r="I1184" s="45">
        <v>29</v>
      </c>
      <c r="J1184" s="46">
        <v>1252246.82</v>
      </c>
      <c r="K1184" s="15">
        <f t="shared" si="178"/>
        <v>38808</v>
      </c>
      <c r="L1184" s="17">
        <f t="shared" si="179"/>
        <v>405</v>
      </c>
      <c r="M1184" s="5">
        <f t="shared" si="181"/>
        <v>29</v>
      </c>
      <c r="N1184" s="15">
        <f t="shared" si="180"/>
        <v>39692</v>
      </c>
    </row>
    <row r="1185" spans="3:14" x14ac:dyDescent="0.2">
      <c r="C1185">
        <v>1184</v>
      </c>
      <c r="D1185" s="2">
        <v>33</v>
      </c>
      <c r="E1185" s="44">
        <v>38808</v>
      </c>
      <c r="F1185" s="45">
        <v>5</v>
      </c>
      <c r="G1185" s="45">
        <v>25</v>
      </c>
      <c r="H1185" s="45">
        <v>15</v>
      </c>
      <c r="I1185" s="45">
        <v>33</v>
      </c>
      <c r="J1185" s="46">
        <v>1553531.29</v>
      </c>
      <c r="K1185" s="15">
        <f t="shared" si="178"/>
        <v>38808</v>
      </c>
      <c r="L1185" s="17">
        <f t="shared" si="179"/>
        <v>405</v>
      </c>
      <c r="M1185" s="5">
        <f t="shared" si="181"/>
        <v>33</v>
      </c>
      <c r="N1185" s="15">
        <f t="shared" si="180"/>
        <v>39814</v>
      </c>
    </row>
    <row r="1186" spans="3:14" x14ac:dyDescent="0.2">
      <c r="C1186">
        <v>1185</v>
      </c>
      <c r="D1186" s="2">
        <v>35</v>
      </c>
      <c r="E1186" s="44">
        <v>38838</v>
      </c>
      <c r="F1186" s="45">
        <v>2</v>
      </c>
      <c r="G1186" s="45">
        <v>6</v>
      </c>
      <c r="H1186" s="45">
        <v>27</v>
      </c>
      <c r="I1186" s="45">
        <v>35</v>
      </c>
      <c r="J1186" s="46">
        <v>1131848.1299999999</v>
      </c>
      <c r="K1186" s="15">
        <f t="shared" si="178"/>
        <v>38838</v>
      </c>
      <c r="L1186" s="17">
        <f t="shared" si="179"/>
        <v>404</v>
      </c>
      <c r="M1186" s="5">
        <f t="shared" si="181"/>
        <v>35</v>
      </c>
      <c r="N1186" s="15">
        <f t="shared" si="180"/>
        <v>39904</v>
      </c>
    </row>
    <row r="1187" spans="3:14" x14ac:dyDescent="0.2">
      <c r="C1187">
        <v>1186</v>
      </c>
      <c r="D1187" s="2">
        <v>33</v>
      </c>
      <c r="E1187" s="44">
        <v>38838</v>
      </c>
      <c r="F1187" s="45">
        <v>20</v>
      </c>
      <c r="G1187" s="45">
        <v>29</v>
      </c>
      <c r="H1187" s="45">
        <v>10</v>
      </c>
      <c r="I1187" s="45">
        <v>33</v>
      </c>
      <c r="J1187" s="46">
        <v>1740616.6</v>
      </c>
      <c r="K1187" s="15">
        <f t="shared" si="178"/>
        <v>38838</v>
      </c>
      <c r="L1187" s="17">
        <f t="shared" si="179"/>
        <v>404</v>
      </c>
      <c r="M1187" s="5">
        <f t="shared" si="181"/>
        <v>33</v>
      </c>
      <c r="N1187" s="15">
        <f t="shared" si="180"/>
        <v>39845</v>
      </c>
    </row>
    <row r="1188" spans="3:14" x14ac:dyDescent="0.2">
      <c r="C1188">
        <v>1187</v>
      </c>
      <c r="D1188" s="2">
        <v>36</v>
      </c>
      <c r="E1188" s="44">
        <v>38838</v>
      </c>
      <c r="F1188" s="45">
        <v>12</v>
      </c>
      <c r="G1188" s="45">
        <v>15</v>
      </c>
      <c r="H1188" s="45">
        <v>24</v>
      </c>
      <c r="I1188" s="45">
        <v>36</v>
      </c>
      <c r="J1188" s="46">
        <v>1117915.93</v>
      </c>
      <c r="K1188" s="15">
        <f t="shared" si="178"/>
        <v>38838</v>
      </c>
      <c r="L1188" s="17">
        <f t="shared" si="179"/>
        <v>404</v>
      </c>
      <c r="M1188" s="5">
        <f t="shared" si="181"/>
        <v>36</v>
      </c>
      <c r="N1188" s="15">
        <f t="shared" si="180"/>
        <v>39934</v>
      </c>
    </row>
    <row r="1189" spans="3:14" x14ac:dyDescent="0.2">
      <c r="C1189">
        <v>1188</v>
      </c>
      <c r="D1189" s="2">
        <v>32</v>
      </c>
      <c r="E1189" s="44">
        <v>38838</v>
      </c>
      <c r="F1189" s="45">
        <v>11</v>
      </c>
      <c r="G1189" s="45">
        <v>31</v>
      </c>
      <c r="H1189" s="45">
        <v>24</v>
      </c>
      <c r="I1189" s="45">
        <v>32</v>
      </c>
      <c r="J1189" s="46">
        <v>1114896.18</v>
      </c>
      <c r="K1189" s="15">
        <f t="shared" si="178"/>
        <v>38838</v>
      </c>
      <c r="L1189" s="17">
        <f t="shared" si="179"/>
        <v>404</v>
      </c>
      <c r="M1189" s="5">
        <f t="shared" si="181"/>
        <v>32</v>
      </c>
      <c r="N1189" s="15">
        <f t="shared" si="180"/>
        <v>39814</v>
      </c>
    </row>
    <row r="1190" spans="3:14" x14ac:dyDescent="0.2">
      <c r="C1190">
        <v>1189</v>
      </c>
      <c r="D1190" s="2">
        <v>21</v>
      </c>
      <c r="E1190" s="44">
        <v>38838</v>
      </c>
      <c r="F1190" s="45">
        <v>10</v>
      </c>
      <c r="G1190" s="45">
        <v>33</v>
      </c>
      <c r="H1190" s="45">
        <v>3</v>
      </c>
      <c r="I1190" s="45">
        <v>21</v>
      </c>
      <c r="J1190" s="46">
        <v>834864.65</v>
      </c>
      <c r="K1190" s="15">
        <f t="shared" si="178"/>
        <v>38838</v>
      </c>
      <c r="L1190" s="17">
        <f t="shared" si="179"/>
        <v>404</v>
      </c>
      <c r="M1190" s="5">
        <f t="shared" si="181"/>
        <v>21</v>
      </c>
      <c r="N1190" s="15">
        <f t="shared" si="180"/>
        <v>39479</v>
      </c>
    </row>
    <row r="1191" spans="3:14" x14ac:dyDescent="0.2">
      <c r="C1191">
        <v>1190</v>
      </c>
      <c r="D1191" s="2">
        <v>32</v>
      </c>
      <c r="E1191" s="44">
        <v>38838</v>
      </c>
      <c r="F1191" s="45">
        <v>1</v>
      </c>
      <c r="G1191" s="45">
        <v>31</v>
      </c>
      <c r="H1191" s="45">
        <v>27</v>
      </c>
      <c r="I1191" s="45">
        <v>32</v>
      </c>
      <c r="J1191" s="46">
        <v>1663885.6</v>
      </c>
      <c r="K1191" s="15">
        <f t="shared" si="178"/>
        <v>38838</v>
      </c>
      <c r="L1191" s="17">
        <f t="shared" si="179"/>
        <v>404</v>
      </c>
      <c r="M1191" s="5">
        <f t="shared" si="181"/>
        <v>32</v>
      </c>
      <c r="N1191" s="15">
        <f t="shared" si="180"/>
        <v>39814</v>
      </c>
    </row>
    <row r="1192" spans="3:14" x14ac:dyDescent="0.2">
      <c r="C1192">
        <v>1191</v>
      </c>
      <c r="D1192" s="2">
        <v>9</v>
      </c>
      <c r="E1192" s="44">
        <v>38838</v>
      </c>
      <c r="F1192" s="45">
        <v>8</v>
      </c>
      <c r="G1192" s="45">
        <v>10</v>
      </c>
      <c r="H1192" s="45">
        <v>1</v>
      </c>
      <c r="I1192" s="45">
        <v>9</v>
      </c>
      <c r="J1192" s="46">
        <v>1383233.16</v>
      </c>
      <c r="K1192" s="15">
        <f t="shared" si="178"/>
        <v>38838</v>
      </c>
      <c r="L1192" s="17">
        <f t="shared" si="179"/>
        <v>404</v>
      </c>
      <c r="M1192" s="5">
        <f t="shared" si="181"/>
        <v>9</v>
      </c>
      <c r="N1192" s="15">
        <f t="shared" si="180"/>
        <v>39114</v>
      </c>
    </row>
    <row r="1193" spans="3:14" x14ac:dyDescent="0.2">
      <c r="C1193">
        <v>1192</v>
      </c>
      <c r="D1193" s="2">
        <v>36</v>
      </c>
      <c r="E1193" s="44">
        <v>38838</v>
      </c>
      <c r="F1193" s="45">
        <v>2</v>
      </c>
      <c r="G1193" s="45">
        <v>33</v>
      </c>
      <c r="H1193" s="45">
        <v>20</v>
      </c>
      <c r="I1193" s="45">
        <v>36</v>
      </c>
      <c r="J1193" s="46">
        <v>738385.23</v>
      </c>
      <c r="K1193" s="15">
        <f t="shared" si="178"/>
        <v>38838</v>
      </c>
      <c r="L1193" s="17">
        <f t="shared" si="179"/>
        <v>404</v>
      </c>
      <c r="M1193" s="5">
        <f t="shared" si="181"/>
        <v>36</v>
      </c>
      <c r="N1193" s="15">
        <f t="shared" si="180"/>
        <v>39934</v>
      </c>
    </row>
    <row r="1194" spans="3:14" x14ac:dyDescent="0.2">
      <c r="C1194">
        <v>1193</v>
      </c>
      <c r="D1194" s="2">
        <v>32</v>
      </c>
      <c r="E1194" s="44">
        <v>38838</v>
      </c>
      <c r="F1194" s="45">
        <v>3</v>
      </c>
      <c r="G1194" s="45">
        <v>27</v>
      </c>
      <c r="H1194" s="45">
        <v>26</v>
      </c>
      <c r="I1194" s="45">
        <v>32</v>
      </c>
      <c r="J1194" s="46">
        <v>1632367.39</v>
      </c>
      <c r="K1194" s="15">
        <f t="shared" si="178"/>
        <v>38838</v>
      </c>
      <c r="L1194" s="17">
        <f t="shared" si="179"/>
        <v>404</v>
      </c>
      <c r="M1194" s="5">
        <f t="shared" si="181"/>
        <v>32</v>
      </c>
      <c r="N1194" s="15">
        <f t="shared" si="180"/>
        <v>39814</v>
      </c>
    </row>
    <row r="1195" spans="3:14" x14ac:dyDescent="0.2">
      <c r="C1195">
        <v>1194</v>
      </c>
      <c r="D1195" s="2">
        <v>35</v>
      </c>
      <c r="E1195" s="44">
        <v>38838</v>
      </c>
      <c r="F1195" s="45">
        <v>6</v>
      </c>
      <c r="G1195" s="45">
        <v>25</v>
      </c>
      <c r="H1195" s="45">
        <v>14</v>
      </c>
      <c r="I1195" s="45">
        <v>35</v>
      </c>
      <c r="J1195" s="46">
        <v>1473951.29</v>
      </c>
      <c r="K1195" s="15">
        <f t="shared" si="178"/>
        <v>38838</v>
      </c>
      <c r="L1195" s="17">
        <f t="shared" si="179"/>
        <v>404</v>
      </c>
      <c r="M1195" s="5">
        <f t="shared" si="181"/>
        <v>35</v>
      </c>
      <c r="N1195" s="15">
        <f t="shared" si="180"/>
        <v>39904</v>
      </c>
    </row>
    <row r="1196" spans="3:14" x14ac:dyDescent="0.2">
      <c r="C1196">
        <v>1195</v>
      </c>
      <c r="D1196" s="2">
        <v>36</v>
      </c>
      <c r="E1196" s="44">
        <v>38838</v>
      </c>
      <c r="F1196" s="45">
        <v>2</v>
      </c>
      <c r="G1196" s="45">
        <v>7</v>
      </c>
      <c r="H1196" s="45">
        <v>8</v>
      </c>
      <c r="I1196" s="45">
        <v>36</v>
      </c>
      <c r="J1196" s="46">
        <v>956905.14</v>
      </c>
      <c r="K1196" s="15">
        <f t="shared" si="178"/>
        <v>38838</v>
      </c>
      <c r="L1196" s="17">
        <f t="shared" si="179"/>
        <v>404</v>
      </c>
      <c r="M1196" s="5">
        <f t="shared" si="181"/>
        <v>36</v>
      </c>
      <c r="N1196" s="15">
        <f t="shared" si="180"/>
        <v>39934</v>
      </c>
    </row>
    <row r="1197" spans="3:14" x14ac:dyDescent="0.2">
      <c r="C1197">
        <v>1196</v>
      </c>
      <c r="D1197" s="2">
        <v>31</v>
      </c>
      <c r="E1197" s="44">
        <v>38838</v>
      </c>
      <c r="F1197" s="45">
        <v>9</v>
      </c>
      <c r="G1197" s="45">
        <v>6</v>
      </c>
      <c r="H1197" s="45">
        <v>25</v>
      </c>
      <c r="I1197" s="45">
        <v>31</v>
      </c>
      <c r="J1197" s="46">
        <v>1007326.39</v>
      </c>
      <c r="K1197" s="15">
        <f t="shared" si="178"/>
        <v>38838</v>
      </c>
      <c r="L1197" s="17">
        <f t="shared" si="179"/>
        <v>404</v>
      </c>
      <c r="M1197" s="5">
        <f t="shared" si="181"/>
        <v>31</v>
      </c>
      <c r="N1197" s="15">
        <f t="shared" si="180"/>
        <v>39783</v>
      </c>
    </row>
    <row r="1198" spans="3:14" x14ac:dyDescent="0.2">
      <c r="C1198">
        <v>1197</v>
      </c>
      <c r="D1198" s="2">
        <v>30</v>
      </c>
      <c r="E1198" s="44">
        <v>38838</v>
      </c>
      <c r="F1198" s="45">
        <v>1</v>
      </c>
      <c r="G1198" s="45">
        <v>4</v>
      </c>
      <c r="H1198" s="45">
        <v>6</v>
      </c>
      <c r="I1198" s="45">
        <v>30</v>
      </c>
      <c r="J1198" s="46">
        <v>1738460.14</v>
      </c>
      <c r="K1198" s="15">
        <f t="shared" si="178"/>
        <v>38838</v>
      </c>
      <c r="L1198" s="17">
        <f t="shared" si="179"/>
        <v>404</v>
      </c>
      <c r="M1198" s="5">
        <f t="shared" si="181"/>
        <v>30</v>
      </c>
      <c r="N1198" s="15">
        <f t="shared" si="180"/>
        <v>39753</v>
      </c>
    </row>
    <row r="1199" spans="3:14" x14ac:dyDescent="0.2">
      <c r="C1199">
        <v>1198</v>
      </c>
      <c r="D1199" s="2">
        <v>22</v>
      </c>
      <c r="E1199" s="44">
        <v>38838</v>
      </c>
      <c r="F1199" s="45">
        <v>7</v>
      </c>
      <c r="G1199" s="45">
        <v>29</v>
      </c>
      <c r="H1199" s="45">
        <v>5</v>
      </c>
      <c r="I1199" s="45">
        <v>22</v>
      </c>
      <c r="J1199" s="46">
        <v>1526496.76</v>
      </c>
      <c r="K1199" s="15">
        <f t="shared" si="178"/>
        <v>38838</v>
      </c>
      <c r="L1199" s="17">
        <f t="shared" si="179"/>
        <v>404</v>
      </c>
      <c r="M1199" s="5">
        <f t="shared" si="181"/>
        <v>22</v>
      </c>
      <c r="N1199" s="15">
        <f t="shared" si="180"/>
        <v>39508</v>
      </c>
    </row>
    <row r="1200" spans="3:14" x14ac:dyDescent="0.2">
      <c r="C1200">
        <v>1199</v>
      </c>
      <c r="D1200" s="2">
        <v>33</v>
      </c>
      <c r="E1200" s="44">
        <v>38838</v>
      </c>
      <c r="F1200" s="45">
        <v>4</v>
      </c>
      <c r="G1200" s="45">
        <v>27</v>
      </c>
      <c r="H1200" s="45">
        <v>16</v>
      </c>
      <c r="I1200" s="45">
        <v>33</v>
      </c>
      <c r="J1200" s="46">
        <v>1125516.08</v>
      </c>
      <c r="K1200" s="15">
        <f t="shared" si="178"/>
        <v>38838</v>
      </c>
      <c r="L1200" s="17">
        <f t="shared" si="179"/>
        <v>404</v>
      </c>
      <c r="M1200" s="5">
        <f t="shared" si="181"/>
        <v>33</v>
      </c>
      <c r="N1200" s="15">
        <f t="shared" si="180"/>
        <v>39845</v>
      </c>
    </row>
    <row r="1201" spans="3:14" x14ac:dyDescent="0.2">
      <c r="C1201">
        <v>1200</v>
      </c>
      <c r="D1201" s="2">
        <v>35</v>
      </c>
      <c r="E1201" s="44">
        <v>38838</v>
      </c>
      <c r="F1201" s="45">
        <v>3</v>
      </c>
      <c r="G1201" s="45">
        <v>10</v>
      </c>
      <c r="H1201" s="45">
        <v>18</v>
      </c>
      <c r="I1201" s="45">
        <v>35</v>
      </c>
      <c r="J1201" s="46">
        <v>1093376.08</v>
      </c>
      <c r="K1201" s="15">
        <f t="shared" si="178"/>
        <v>38838</v>
      </c>
      <c r="L1201" s="17">
        <f t="shared" si="179"/>
        <v>404</v>
      </c>
      <c r="M1201" s="5">
        <f t="shared" si="181"/>
        <v>35</v>
      </c>
      <c r="N1201" s="15">
        <f t="shared" si="180"/>
        <v>39904</v>
      </c>
    </row>
    <row r="1202" spans="3:14" x14ac:dyDescent="0.2">
      <c r="C1202">
        <v>1201</v>
      </c>
      <c r="D1202" s="2">
        <v>32</v>
      </c>
      <c r="E1202" s="44">
        <v>38838</v>
      </c>
      <c r="F1202" s="45">
        <v>8</v>
      </c>
      <c r="G1202" s="45">
        <v>27</v>
      </c>
      <c r="H1202" s="45">
        <v>21</v>
      </c>
      <c r="I1202" s="45">
        <v>32</v>
      </c>
      <c r="J1202" s="46">
        <v>952950.24</v>
      </c>
      <c r="K1202" s="15">
        <f t="shared" si="178"/>
        <v>38838</v>
      </c>
      <c r="L1202" s="17">
        <f t="shared" si="179"/>
        <v>404</v>
      </c>
      <c r="M1202" s="5">
        <f t="shared" si="181"/>
        <v>32</v>
      </c>
      <c r="N1202" s="15">
        <f t="shared" si="180"/>
        <v>39814</v>
      </c>
    </row>
    <row r="1203" spans="3:14" x14ac:dyDescent="0.2">
      <c r="C1203">
        <v>1202</v>
      </c>
      <c r="D1203" s="2">
        <v>34</v>
      </c>
      <c r="E1203" s="44">
        <v>38869</v>
      </c>
      <c r="F1203" s="45">
        <v>1</v>
      </c>
      <c r="G1203" s="45">
        <v>33</v>
      </c>
      <c r="H1203" s="45">
        <v>25</v>
      </c>
      <c r="I1203" s="45">
        <v>34</v>
      </c>
      <c r="J1203" s="46">
        <v>1164624.8700000001</v>
      </c>
      <c r="K1203" s="15">
        <f t="shared" si="178"/>
        <v>38869</v>
      </c>
      <c r="L1203" s="17">
        <f t="shared" si="179"/>
        <v>403</v>
      </c>
      <c r="M1203" s="5">
        <f t="shared" si="181"/>
        <v>34</v>
      </c>
      <c r="N1203" s="15">
        <f t="shared" si="180"/>
        <v>39904</v>
      </c>
    </row>
    <row r="1204" spans="3:14" x14ac:dyDescent="0.2">
      <c r="C1204">
        <v>1203</v>
      </c>
      <c r="D1204" s="2">
        <v>18</v>
      </c>
      <c r="E1204" s="44">
        <v>38869</v>
      </c>
      <c r="F1204" s="45">
        <v>2</v>
      </c>
      <c r="G1204" s="45">
        <v>25</v>
      </c>
      <c r="H1204" s="45">
        <v>19</v>
      </c>
      <c r="I1204" s="45">
        <v>18</v>
      </c>
      <c r="J1204" s="46">
        <v>785496.57</v>
      </c>
      <c r="K1204" s="15">
        <f t="shared" si="178"/>
        <v>38869</v>
      </c>
      <c r="L1204" s="17">
        <f t="shared" si="179"/>
        <v>403</v>
      </c>
      <c r="M1204" s="5">
        <f t="shared" si="181"/>
        <v>18</v>
      </c>
      <c r="N1204" s="15">
        <f t="shared" si="180"/>
        <v>39417</v>
      </c>
    </row>
    <row r="1205" spans="3:14" x14ac:dyDescent="0.2">
      <c r="C1205">
        <v>1204</v>
      </c>
      <c r="D1205" s="2">
        <v>17</v>
      </c>
      <c r="E1205" s="44">
        <v>38869</v>
      </c>
      <c r="F1205" s="45">
        <v>5</v>
      </c>
      <c r="G1205" s="45">
        <v>4</v>
      </c>
      <c r="H1205" s="45">
        <v>9</v>
      </c>
      <c r="I1205" s="45">
        <v>17</v>
      </c>
      <c r="J1205" s="46">
        <v>1751434.72</v>
      </c>
      <c r="K1205" s="15">
        <f t="shared" si="178"/>
        <v>38869</v>
      </c>
      <c r="L1205" s="17">
        <f t="shared" si="179"/>
        <v>403</v>
      </c>
      <c r="M1205" s="5">
        <f t="shared" si="181"/>
        <v>17</v>
      </c>
      <c r="N1205" s="15">
        <f t="shared" si="180"/>
        <v>39387</v>
      </c>
    </row>
    <row r="1206" spans="3:14" x14ac:dyDescent="0.2">
      <c r="C1206">
        <v>1205</v>
      </c>
      <c r="D1206" s="2">
        <v>33</v>
      </c>
      <c r="E1206" s="44">
        <v>38869</v>
      </c>
      <c r="F1206" s="45">
        <v>7</v>
      </c>
      <c r="G1206" s="45">
        <v>19</v>
      </c>
      <c r="H1206" s="45">
        <v>25</v>
      </c>
      <c r="I1206" s="45">
        <v>33</v>
      </c>
      <c r="J1206" s="46">
        <v>1107567.0900000001</v>
      </c>
      <c r="K1206" s="15">
        <f t="shared" si="178"/>
        <v>38869</v>
      </c>
      <c r="L1206" s="17">
        <f t="shared" si="179"/>
        <v>403</v>
      </c>
      <c r="M1206" s="5">
        <f t="shared" si="181"/>
        <v>33</v>
      </c>
      <c r="N1206" s="15">
        <f t="shared" si="180"/>
        <v>39873</v>
      </c>
    </row>
    <row r="1207" spans="3:14" x14ac:dyDescent="0.2">
      <c r="C1207">
        <v>1206</v>
      </c>
      <c r="D1207" s="2">
        <v>35</v>
      </c>
      <c r="E1207" s="44">
        <v>38869</v>
      </c>
      <c r="F1207" s="45">
        <v>0</v>
      </c>
      <c r="G1207" s="45">
        <v>0</v>
      </c>
      <c r="H1207" s="45">
        <v>22</v>
      </c>
      <c r="I1207" s="45">
        <v>35</v>
      </c>
      <c r="J1207" s="46">
        <v>1778310.44</v>
      </c>
      <c r="K1207" s="15">
        <f t="shared" si="178"/>
        <v>38869</v>
      </c>
      <c r="L1207" s="17">
        <f t="shared" si="179"/>
        <v>403</v>
      </c>
      <c r="M1207" s="5">
        <f t="shared" si="181"/>
        <v>35</v>
      </c>
      <c r="N1207" s="15">
        <f t="shared" si="180"/>
        <v>39934</v>
      </c>
    </row>
    <row r="1208" spans="3:14" x14ac:dyDescent="0.2">
      <c r="C1208">
        <v>1207</v>
      </c>
      <c r="D1208" s="2">
        <v>33</v>
      </c>
      <c r="E1208" s="44">
        <v>38869</v>
      </c>
      <c r="F1208" s="45">
        <v>21</v>
      </c>
      <c r="G1208" s="45">
        <v>3</v>
      </c>
      <c r="H1208" s="45">
        <v>16</v>
      </c>
      <c r="I1208" s="45">
        <v>33</v>
      </c>
      <c r="J1208" s="46">
        <v>648314.28</v>
      </c>
      <c r="K1208" s="15">
        <f t="shared" si="178"/>
        <v>38869</v>
      </c>
      <c r="L1208" s="17">
        <f t="shared" si="179"/>
        <v>403</v>
      </c>
      <c r="M1208" s="5">
        <f t="shared" si="181"/>
        <v>33</v>
      </c>
      <c r="N1208" s="15">
        <f t="shared" si="180"/>
        <v>39873</v>
      </c>
    </row>
    <row r="1209" spans="3:14" x14ac:dyDescent="0.2">
      <c r="C1209">
        <v>1208</v>
      </c>
      <c r="D1209" s="2">
        <v>25</v>
      </c>
      <c r="E1209" s="44">
        <v>38869</v>
      </c>
      <c r="F1209" s="45">
        <v>11</v>
      </c>
      <c r="G1209" s="45">
        <v>29</v>
      </c>
      <c r="H1209" s="45">
        <v>14</v>
      </c>
      <c r="I1209" s="45">
        <v>25</v>
      </c>
      <c r="J1209" s="46">
        <v>884748.58</v>
      </c>
      <c r="K1209" s="15">
        <f t="shared" si="178"/>
        <v>38869</v>
      </c>
      <c r="L1209" s="17">
        <f t="shared" si="179"/>
        <v>403</v>
      </c>
      <c r="M1209" s="5">
        <f t="shared" si="181"/>
        <v>25</v>
      </c>
      <c r="N1209" s="15">
        <f t="shared" si="180"/>
        <v>39630</v>
      </c>
    </row>
    <row r="1210" spans="3:14" x14ac:dyDescent="0.2">
      <c r="C1210">
        <v>1209</v>
      </c>
      <c r="D1210" s="2">
        <v>20</v>
      </c>
      <c r="E1210" s="44">
        <v>38869</v>
      </c>
      <c r="F1210" s="45">
        <v>12</v>
      </c>
      <c r="G1210" s="45">
        <v>23</v>
      </c>
      <c r="H1210" s="45">
        <v>6</v>
      </c>
      <c r="I1210" s="45">
        <v>20</v>
      </c>
      <c r="J1210" s="46">
        <v>845883.36</v>
      </c>
      <c r="K1210" s="15">
        <f t="shared" si="178"/>
        <v>38869</v>
      </c>
      <c r="L1210" s="17">
        <f t="shared" si="179"/>
        <v>403</v>
      </c>
      <c r="M1210" s="5">
        <f t="shared" si="181"/>
        <v>20</v>
      </c>
      <c r="N1210" s="15">
        <f t="shared" si="180"/>
        <v>39479</v>
      </c>
    </row>
    <row r="1211" spans="3:14" x14ac:dyDescent="0.2">
      <c r="C1211">
        <v>1210</v>
      </c>
      <c r="D1211" s="2">
        <v>27</v>
      </c>
      <c r="E1211" s="44">
        <v>38869</v>
      </c>
      <c r="F1211" s="45">
        <v>10</v>
      </c>
      <c r="G1211" s="45">
        <v>12</v>
      </c>
      <c r="H1211" s="45">
        <v>31</v>
      </c>
      <c r="I1211" s="45">
        <v>27</v>
      </c>
      <c r="J1211" s="46">
        <v>1604721.52</v>
      </c>
      <c r="K1211" s="15">
        <f t="shared" si="178"/>
        <v>38869</v>
      </c>
      <c r="L1211" s="17">
        <f t="shared" si="179"/>
        <v>403</v>
      </c>
      <c r="M1211" s="5">
        <f t="shared" si="181"/>
        <v>27</v>
      </c>
      <c r="N1211" s="15">
        <f t="shared" si="180"/>
        <v>39692</v>
      </c>
    </row>
    <row r="1212" spans="3:14" x14ac:dyDescent="0.2">
      <c r="C1212">
        <v>1211</v>
      </c>
      <c r="D1212" s="2">
        <v>34</v>
      </c>
      <c r="E1212" s="44">
        <v>38869</v>
      </c>
      <c r="F1212" s="45">
        <v>2</v>
      </c>
      <c r="G1212" s="45">
        <v>10</v>
      </c>
      <c r="H1212" s="45">
        <v>1</v>
      </c>
      <c r="I1212" s="45">
        <v>34</v>
      </c>
      <c r="J1212" s="46">
        <v>1140411.8899999999</v>
      </c>
      <c r="K1212" s="15">
        <f t="shared" si="178"/>
        <v>38869</v>
      </c>
      <c r="L1212" s="17">
        <f t="shared" si="179"/>
        <v>403</v>
      </c>
      <c r="M1212" s="5">
        <f t="shared" si="181"/>
        <v>34</v>
      </c>
      <c r="N1212" s="15">
        <f t="shared" si="180"/>
        <v>39904</v>
      </c>
    </row>
    <row r="1213" spans="3:14" x14ac:dyDescent="0.2">
      <c r="C1213">
        <v>1212</v>
      </c>
      <c r="D1213" s="2">
        <v>16</v>
      </c>
      <c r="E1213" s="44">
        <v>38899</v>
      </c>
      <c r="F1213" s="45">
        <v>1</v>
      </c>
      <c r="G1213" s="45">
        <v>23</v>
      </c>
      <c r="H1213" s="45">
        <v>2</v>
      </c>
      <c r="I1213" s="45">
        <v>16</v>
      </c>
      <c r="J1213" s="46">
        <v>1740070.91</v>
      </c>
      <c r="K1213" s="15">
        <f t="shared" si="178"/>
        <v>38899</v>
      </c>
      <c r="L1213" s="17">
        <f t="shared" si="179"/>
        <v>402</v>
      </c>
      <c r="M1213" s="5">
        <f t="shared" si="181"/>
        <v>16</v>
      </c>
      <c r="N1213" s="15">
        <f t="shared" si="180"/>
        <v>39387</v>
      </c>
    </row>
    <row r="1214" spans="3:14" x14ac:dyDescent="0.2">
      <c r="C1214">
        <v>1213</v>
      </c>
      <c r="D1214" s="2">
        <v>21</v>
      </c>
      <c r="E1214" s="44">
        <v>38899</v>
      </c>
      <c r="F1214" s="45">
        <v>6</v>
      </c>
      <c r="G1214" s="45">
        <v>19</v>
      </c>
      <c r="H1214" s="45">
        <v>7</v>
      </c>
      <c r="I1214" s="45">
        <v>21</v>
      </c>
      <c r="J1214" s="46">
        <v>1771744.35</v>
      </c>
      <c r="K1214" s="15">
        <f t="shared" si="178"/>
        <v>38899</v>
      </c>
      <c r="L1214" s="17">
        <f t="shared" si="179"/>
        <v>402</v>
      </c>
      <c r="M1214" s="5">
        <f t="shared" si="181"/>
        <v>21</v>
      </c>
      <c r="N1214" s="15">
        <f t="shared" si="180"/>
        <v>39539</v>
      </c>
    </row>
    <row r="1215" spans="3:14" x14ac:dyDescent="0.2">
      <c r="C1215">
        <v>1214</v>
      </c>
      <c r="D1215" s="2">
        <v>33</v>
      </c>
      <c r="E1215" s="44">
        <v>38899</v>
      </c>
      <c r="F1215" s="45">
        <v>6</v>
      </c>
      <c r="G1215" s="45">
        <v>13</v>
      </c>
      <c r="H1215" s="45">
        <v>8</v>
      </c>
      <c r="I1215" s="45">
        <v>33</v>
      </c>
      <c r="J1215" s="46">
        <v>885018.43</v>
      </c>
      <c r="K1215" s="15">
        <f t="shared" si="178"/>
        <v>38899</v>
      </c>
      <c r="L1215" s="17">
        <f t="shared" si="179"/>
        <v>402</v>
      </c>
      <c r="M1215" s="5">
        <f t="shared" si="181"/>
        <v>33</v>
      </c>
      <c r="N1215" s="15">
        <f t="shared" si="180"/>
        <v>39904</v>
      </c>
    </row>
    <row r="1216" spans="3:14" x14ac:dyDescent="0.2">
      <c r="C1216">
        <v>1215</v>
      </c>
      <c r="D1216" s="2">
        <v>30</v>
      </c>
      <c r="E1216" s="44">
        <v>38899</v>
      </c>
      <c r="F1216" s="45">
        <v>13</v>
      </c>
      <c r="G1216" s="45">
        <v>28</v>
      </c>
      <c r="H1216" s="45">
        <v>22</v>
      </c>
      <c r="I1216" s="45">
        <v>30</v>
      </c>
      <c r="J1216" s="46">
        <v>1509770.48</v>
      </c>
      <c r="K1216" s="15">
        <f t="shared" si="178"/>
        <v>38899</v>
      </c>
      <c r="L1216" s="17">
        <f t="shared" si="179"/>
        <v>402</v>
      </c>
      <c r="M1216" s="5">
        <f t="shared" si="181"/>
        <v>30</v>
      </c>
      <c r="N1216" s="15">
        <f t="shared" si="180"/>
        <v>39814</v>
      </c>
    </row>
    <row r="1217" spans="3:14" x14ac:dyDescent="0.2">
      <c r="C1217">
        <v>1216</v>
      </c>
      <c r="D1217" s="2">
        <v>8</v>
      </c>
      <c r="E1217" s="44">
        <v>38899</v>
      </c>
      <c r="F1217" s="45">
        <v>8</v>
      </c>
      <c r="G1217" s="45">
        <v>11</v>
      </c>
      <c r="H1217" s="45">
        <v>15</v>
      </c>
      <c r="I1217" s="45">
        <v>8</v>
      </c>
      <c r="J1217" s="46">
        <v>1269333.7</v>
      </c>
      <c r="K1217" s="15">
        <f t="shared" si="178"/>
        <v>38899</v>
      </c>
      <c r="L1217" s="17">
        <f t="shared" si="179"/>
        <v>402</v>
      </c>
      <c r="M1217" s="5">
        <f t="shared" si="181"/>
        <v>8</v>
      </c>
      <c r="N1217" s="15">
        <f t="shared" si="180"/>
        <v>39142</v>
      </c>
    </row>
    <row r="1218" spans="3:14" x14ac:dyDescent="0.2">
      <c r="C1218">
        <v>1217</v>
      </c>
      <c r="D1218" s="2">
        <v>32</v>
      </c>
      <c r="E1218" s="44">
        <v>38899</v>
      </c>
      <c r="F1218" s="45">
        <v>2</v>
      </c>
      <c r="G1218" s="45">
        <v>30</v>
      </c>
      <c r="H1218" s="45">
        <v>27</v>
      </c>
      <c r="I1218" s="45">
        <v>32</v>
      </c>
      <c r="J1218" s="46">
        <v>1508894.03</v>
      </c>
      <c r="K1218" s="15">
        <f t="shared" ref="K1218:K1281" si="182">DATE(YEAR(E1218),MONTH(E1218),1)</f>
        <v>38899</v>
      </c>
      <c r="L1218" s="17">
        <f t="shared" ref="L1218:L1281" si="183">ROUND(($B$3-K1218)/365.25*12,0)</f>
        <v>402</v>
      </c>
      <c r="M1218" s="5">
        <f t="shared" si="181"/>
        <v>32</v>
      </c>
      <c r="N1218" s="15">
        <f t="shared" ref="N1218:N1281" si="184">EDATE(E1218,D1218)</f>
        <v>39873</v>
      </c>
    </row>
    <row r="1219" spans="3:14" x14ac:dyDescent="0.2">
      <c r="C1219">
        <v>1218</v>
      </c>
      <c r="D1219" s="2">
        <v>26</v>
      </c>
      <c r="E1219" s="44">
        <v>38899</v>
      </c>
      <c r="F1219" s="45">
        <v>3</v>
      </c>
      <c r="G1219" s="45">
        <v>32</v>
      </c>
      <c r="H1219" s="45">
        <v>33</v>
      </c>
      <c r="I1219" s="45">
        <v>26</v>
      </c>
      <c r="J1219" s="46">
        <v>1461503.3</v>
      </c>
      <c r="K1219" s="15">
        <f t="shared" si="182"/>
        <v>38899</v>
      </c>
      <c r="L1219" s="17">
        <f t="shared" si="183"/>
        <v>402</v>
      </c>
      <c r="M1219" s="5">
        <f t="shared" ref="M1219:M1282" si="185">ROUND((N1219-K1219)/365.25*12,0)</f>
        <v>26</v>
      </c>
      <c r="N1219" s="15">
        <f t="shared" si="184"/>
        <v>39692</v>
      </c>
    </row>
    <row r="1220" spans="3:14" x14ac:dyDescent="0.2">
      <c r="C1220">
        <v>1219</v>
      </c>
      <c r="D1220" s="2">
        <v>29</v>
      </c>
      <c r="E1220" s="44">
        <v>38899</v>
      </c>
      <c r="F1220" s="45">
        <v>12</v>
      </c>
      <c r="G1220" s="45">
        <v>13</v>
      </c>
      <c r="H1220" s="45">
        <v>8</v>
      </c>
      <c r="I1220" s="45">
        <v>29</v>
      </c>
      <c r="J1220" s="46">
        <v>923051.38</v>
      </c>
      <c r="K1220" s="15">
        <f t="shared" si="182"/>
        <v>38899</v>
      </c>
      <c r="L1220" s="17">
        <f t="shared" si="183"/>
        <v>402</v>
      </c>
      <c r="M1220" s="5">
        <f t="shared" si="185"/>
        <v>29</v>
      </c>
      <c r="N1220" s="15">
        <f t="shared" si="184"/>
        <v>39783</v>
      </c>
    </row>
    <row r="1221" spans="3:14" x14ac:dyDescent="0.2">
      <c r="C1221">
        <v>1220</v>
      </c>
      <c r="D1221" s="2">
        <v>27</v>
      </c>
      <c r="E1221" s="44">
        <v>38899</v>
      </c>
      <c r="F1221" s="45">
        <v>9</v>
      </c>
      <c r="G1221" s="45">
        <v>23</v>
      </c>
      <c r="H1221" s="45">
        <v>23</v>
      </c>
      <c r="I1221" s="45">
        <v>27</v>
      </c>
      <c r="J1221" s="46">
        <v>1135026.72</v>
      </c>
      <c r="K1221" s="15">
        <f t="shared" si="182"/>
        <v>38899</v>
      </c>
      <c r="L1221" s="17">
        <f t="shared" si="183"/>
        <v>402</v>
      </c>
      <c r="M1221" s="5">
        <f t="shared" si="185"/>
        <v>27</v>
      </c>
      <c r="N1221" s="15">
        <f t="shared" si="184"/>
        <v>39722</v>
      </c>
    </row>
    <row r="1222" spans="3:14" x14ac:dyDescent="0.2">
      <c r="C1222">
        <v>1221</v>
      </c>
      <c r="D1222" s="2">
        <v>24</v>
      </c>
      <c r="E1222" s="44">
        <v>38899</v>
      </c>
      <c r="F1222" s="45">
        <v>7</v>
      </c>
      <c r="G1222" s="45">
        <v>18</v>
      </c>
      <c r="H1222" s="45">
        <v>21</v>
      </c>
      <c r="I1222" s="45">
        <v>24</v>
      </c>
      <c r="J1222" s="46">
        <v>1281329.1599999999</v>
      </c>
      <c r="K1222" s="15">
        <f t="shared" si="182"/>
        <v>38899</v>
      </c>
      <c r="L1222" s="17">
        <f t="shared" si="183"/>
        <v>402</v>
      </c>
      <c r="M1222" s="5">
        <f t="shared" si="185"/>
        <v>24</v>
      </c>
      <c r="N1222" s="15">
        <f t="shared" si="184"/>
        <v>39630</v>
      </c>
    </row>
    <row r="1223" spans="3:14" x14ac:dyDescent="0.2">
      <c r="C1223">
        <v>1222</v>
      </c>
      <c r="D1223" s="2">
        <v>26</v>
      </c>
      <c r="E1223" s="44">
        <v>38899</v>
      </c>
      <c r="F1223" s="45">
        <v>1</v>
      </c>
      <c r="G1223" s="45">
        <v>29</v>
      </c>
      <c r="H1223" s="45">
        <v>19</v>
      </c>
      <c r="I1223" s="45">
        <v>26</v>
      </c>
      <c r="J1223" s="46">
        <v>1314923.82</v>
      </c>
      <c r="K1223" s="15">
        <f t="shared" si="182"/>
        <v>38899</v>
      </c>
      <c r="L1223" s="17">
        <f t="shared" si="183"/>
        <v>402</v>
      </c>
      <c r="M1223" s="5">
        <f t="shared" si="185"/>
        <v>26</v>
      </c>
      <c r="N1223" s="15">
        <f t="shared" si="184"/>
        <v>39692</v>
      </c>
    </row>
    <row r="1224" spans="3:14" x14ac:dyDescent="0.2">
      <c r="C1224">
        <v>1223</v>
      </c>
      <c r="D1224" s="2">
        <v>26</v>
      </c>
      <c r="E1224" s="44">
        <v>38899</v>
      </c>
      <c r="F1224" s="45">
        <v>6</v>
      </c>
      <c r="G1224" s="45">
        <v>5</v>
      </c>
      <c r="H1224" s="45">
        <v>7</v>
      </c>
      <c r="I1224" s="45">
        <v>26</v>
      </c>
      <c r="J1224" s="46">
        <v>1468517.15</v>
      </c>
      <c r="K1224" s="15">
        <f t="shared" si="182"/>
        <v>38899</v>
      </c>
      <c r="L1224" s="17">
        <f t="shared" si="183"/>
        <v>402</v>
      </c>
      <c r="M1224" s="5">
        <f t="shared" si="185"/>
        <v>26</v>
      </c>
      <c r="N1224" s="15">
        <f t="shared" si="184"/>
        <v>39692</v>
      </c>
    </row>
    <row r="1225" spans="3:14" x14ac:dyDescent="0.2">
      <c r="C1225">
        <v>1224</v>
      </c>
      <c r="D1225" s="2">
        <v>36</v>
      </c>
      <c r="E1225" s="44">
        <v>38899</v>
      </c>
      <c r="F1225" s="45">
        <v>20</v>
      </c>
      <c r="G1225" s="45">
        <v>27</v>
      </c>
      <c r="H1225" s="45">
        <v>26</v>
      </c>
      <c r="I1225" s="45">
        <v>36</v>
      </c>
      <c r="J1225" s="46">
        <v>1364958.19</v>
      </c>
      <c r="K1225" s="15">
        <f t="shared" si="182"/>
        <v>38899</v>
      </c>
      <c r="L1225" s="17">
        <f t="shared" si="183"/>
        <v>402</v>
      </c>
      <c r="M1225" s="5">
        <f t="shared" si="185"/>
        <v>36</v>
      </c>
      <c r="N1225" s="15">
        <f t="shared" si="184"/>
        <v>39995</v>
      </c>
    </row>
    <row r="1226" spans="3:14" x14ac:dyDescent="0.2">
      <c r="C1226">
        <v>1225</v>
      </c>
      <c r="D1226" s="2">
        <v>28</v>
      </c>
      <c r="E1226" s="44">
        <v>38899</v>
      </c>
      <c r="F1226" s="45">
        <v>6</v>
      </c>
      <c r="G1226" s="45">
        <v>25</v>
      </c>
      <c r="H1226" s="45">
        <v>27</v>
      </c>
      <c r="I1226" s="45">
        <v>28</v>
      </c>
      <c r="J1226" s="46">
        <v>1234869.78</v>
      </c>
      <c r="K1226" s="15">
        <f t="shared" si="182"/>
        <v>38899</v>
      </c>
      <c r="L1226" s="17">
        <f t="shared" si="183"/>
        <v>402</v>
      </c>
      <c r="M1226" s="5">
        <f t="shared" si="185"/>
        <v>28</v>
      </c>
      <c r="N1226" s="15">
        <f t="shared" si="184"/>
        <v>39753</v>
      </c>
    </row>
    <row r="1227" spans="3:14" x14ac:dyDescent="0.2">
      <c r="C1227">
        <v>1226</v>
      </c>
      <c r="D1227" s="2">
        <v>31</v>
      </c>
      <c r="E1227" s="44">
        <v>38930</v>
      </c>
      <c r="F1227" s="45">
        <v>0</v>
      </c>
      <c r="G1227" s="45">
        <v>16</v>
      </c>
      <c r="H1227" s="45">
        <v>10</v>
      </c>
      <c r="I1227" s="45">
        <v>31</v>
      </c>
      <c r="J1227" s="46">
        <v>1511989.02</v>
      </c>
      <c r="K1227" s="15">
        <f t="shared" si="182"/>
        <v>38930</v>
      </c>
      <c r="L1227" s="17">
        <f t="shared" si="183"/>
        <v>401</v>
      </c>
      <c r="M1227" s="5">
        <f t="shared" si="185"/>
        <v>31</v>
      </c>
      <c r="N1227" s="15">
        <f t="shared" si="184"/>
        <v>39873</v>
      </c>
    </row>
    <row r="1228" spans="3:14" x14ac:dyDescent="0.2">
      <c r="C1228">
        <v>1227</v>
      </c>
      <c r="D1228" s="2">
        <v>26</v>
      </c>
      <c r="E1228" s="44">
        <v>38930</v>
      </c>
      <c r="F1228" s="45">
        <v>5</v>
      </c>
      <c r="G1228" s="45">
        <v>14</v>
      </c>
      <c r="H1228" s="45">
        <v>22</v>
      </c>
      <c r="I1228" s="45">
        <v>26</v>
      </c>
      <c r="J1228" s="46">
        <v>1573485.09</v>
      </c>
      <c r="K1228" s="15">
        <f t="shared" si="182"/>
        <v>38930</v>
      </c>
      <c r="L1228" s="17">
        <f t="shared" si="183"/>
        <v>401</v>
      </c>
      <c r="M1228" s="5">
        <f t="shared" si="185"/>
        <v>26</v>
      </c>
      <c r="N1228" s="15">
        <f t="shared" si="184"/>
        <v>39722</v>
      </c>
    </row>
    <row r="1229" spans="3:14" x14ac:dyDescent="0.2">
      <c r="C1229">
        <v>1228</v>
      </c>
      <c r="D1229" s="2">
        <v>33</v>
      </c>
      <c r="E1229" s="44">
        <v>38930</v>
      </c>
      <c r="F1229" s="45">
        <v>2</v>
      </c>
      <c r="G1229" s="45">
        <v>0</v>
      </c>
      <c r="H1229" s="45">
        <v>19</v>
      </c>
      <c r="I1229" s="45">
        <v>33</v>
      </c>
      <c r="J1229" s="46">
        <v>1057246.1499999999</v>
      </c>
      <c r="K1229" s="15">
        <f t="shared" si="182"/>
        <v>38930</v>
      </c>
      <c r="L1229" s="17">
        <f t="shared" si="183"/>
        <v>401</v>
      </c>
      <c r="M1229" s="5">
        <f t="shared" si="185"/>
        <v>33</v>
      </c>
      <c r="N1229" s="15">
        <f t="shared" si="184"/>
        <v>39934</v>
      </c>
    </row>
    <row r="1230" spans="3:14" x14ac:dyDescent="0.2">
      <c r="C1230">
        <v>1229</v>
      </c>
      <c r="D1230" s="2">
        <v>25</v>
      </c>
      <c r="E1230" s="44">
        <v>38930</v>
      </c>
      <c r="F1230" s="45">
        <v>3</v>
      </c>
      <c r="G1230" s="45">
        <v>32</v>
      </c>
      <c r="H1230" s="45">
        <v>12</v>
      </c>
      <c r="I1230" s="45">
        <v>25</v>
      </c>
      <c r="J1230" s="46">
        <v>612910.62</v>
      </c>
      <c r="K1230" s="15">
        <f t="shared" si="182"/>
        <v>38930</v>
      </c>
      <c r="L1230" s="17">
        <f t="shared" si="183"/>
        <v>401</v>
      </c>
      <c r="M1230" s="5">
        <f t="shared" si="185"/>
        <v>25</v>
      </c>
      <c r="N1230" s="15">
        <f t="shared" si="184"/>
        <v>39692</v>
      </c>
    </row>
    <row r="1231" spans="3:14" x14ac:dyDescent="0.2">
      <c r="C1231">
        <v>1230</v>
      </c>
      <c r="D1231" s="2">
        <v>32</v>
      </c>
      <c r="E1231" s="44">
        <v>38930</v>
      </c>
      <c r="F1231" s="45">
        <v>10</v>
      </c>
      <c r="G1231" s="45">
        <v>8</v>
      </c>
      <c r="H1231" s="45">
        <v>14</v>
      </c>
      <c r="I1231" s="45">
        <v>32</v>
      </c>
      <c r="J1231" s="46">
        <v>1464490.81</v>
      </c>
      <c r="K1231" s="15">
        <f t="shared" si="182"/>
        <v>38930</v>
      </c>
      <c r="L1231" s="17">
        <f t="shared" si="183"/>
        <v>401</v>
      </c>
      <c r="M1231" s="5">
        <f t="shared" si="185"/>
        <v>32</v>
      </c>
      <c r="N1231" s="15">
        <f t="shared" si="184"/>
        <v>39904</v>
      </c>
    </row>
    <row r="1232" spans="3:14" x14ac:dyDescent="0.2">
      <c r="C1232">
        <v>1231</v>
      </c>
      <c r="D1232" s="2">
        <v>30</v>
      </c>
      <c r="E1232" s="44">
        <v>38930</v>
      </c>
      <c r="F1232" s="45">
        <v>7</v>
      </c>
      <c r="G1232" s="45">
        <v>24</v>
      </c>
      <c r="H1232" s="45">
        <v>15</v>
      </c>
      <c r="I1232" s="45">
        <v>30</v>
      </c>
      <c r="J1232" s="46">
        <v>1286571.04</v>
      </c>
      <c r="K1232" s="15">
        <f t="shared" si="182"/>
        <v>38930</v>
      </c>
      <c r="L1232" s="17">
        <f t="shared" si="183"/>
        <v>401</v>
      </c>
      <c r="M1232" s="5">
        <f t="shared" si="185"/>
        <v>30</v>
      </c>
      <c r="N1232" s="15">
        <f t="shared" si="184"/>
        <v>39845</v>
      </c>
    </row>
    <row r="1233" spans="3:14" x14ac:dyDescent="0.2">
      <c r="C1233">
        <v>1232</v>
      </c>
      <c r="D1233" s="2">
        <v>1</v>
      </c>
      <c r="E1233" s="44">
        <v>38930</v>
      </c>
      <c r="F1233" s="45">
        <v>10</v>
      </c>
      <c r="G1233" s="45">
        <v>0</v>
      </c>
      <c r="H1233" s="45">
        <v>8</v>
      </c>
      <c r="I1233" s="45">
        <v>1</v>
      </c>
      <c r="J1233" s="46">
        <v>1107637.55</v>
      </c>
      <c r="K1233" s="15">
        <f t="shared" si="182"/>
        <v>38930</v>
      </c>
      <c r="L1233" s="17">
        <f t="shared" si="183"/>
        <v>401</v>
      </c>
      <c r="M1233" s="5">
        <f t="shared" si="185"/>
        <v>1</v>
      </c>
      <c r="N1233" s="15">
        <f t="shared" si="184"/>
        <v>38961</v>
      </c>
    </row>
    <row r="1234" spans="3:14" x14ac:dyDescent="0.2">
      <c r="C1234">
        <v>1233</v>
      </c>
      <c r="D1234" s="2">
        <v>34</v>
      </c>
      <c r="E1234" s="44">
        <v>38930</v>
      </c>
      <c r="F1234" s="45">
        <v>2</v>
      </c>
      <c r="G1234" s="45">
        <v>24</v>
      </c>
      <c r="H1234" s="45">
        <v>25</v>
      </c>
      <c r="I1234" s="45">
        <v>34</v>
      </c>
      <c r="J1234" s="46">
        <v>790738.45</v>
      </c>
      <c r="K1234" s="15">
        <f t="shared" si="182"/>
        <v>38930</v>
      </c>
      <c r="L1234" s="17">
        <f t="shared" si="183"/>
        <v>401</v>
      </c>
      <c r="M1234" s="5">
        <f t="shared" si="185"/>
        <v>34</v>
      </c>
      <c r="N1234" s="15">
        <f t="shared" si="184"/>
        <v>39965</v>
      </c>
    </row>
    <row r="1235" spans="3:14" x14ac:dyDescent="0.2">
      <c r="C1235">
        <v>1234</v>
      </c>
      <c r="D1235" s="2">
        <v>35</v>
      </c>
      <c r="E1235" s="44">
        <v>38930</v>
      </c>
      <c r="F1235" s="45">
        <v>16</v>
      </c>
      <c r="G1235" s="45">
        <v>34</v>
      </c>
      <c r="H1235" s="45">
        <v>25</v>
      </c>
      <c r="I1235" s="45">
        <v>35</v>
      </c>
      <c r="J1235" s="46">
        <v>1458473.98</v>
      </c>
      <c r="K1235" s="15">
        <f t="shared" si="182"/>
        <v>38930</v>
      </c>
      <c r="L1235" s="17">
        <f t="shared" si="183"/>
        <v>401</v>
      </c>
      <c r="M1235" s="5">
        <f t="shared" si="185"/>
        <v>35</v>
      </c>
      <c r="N1235" s="15">
        <f t="shared" si="184"/>
        <v>39995</v>
      </c>
    </row>
    <row r="1236" spans="3:14" x14ac:dyDescent="0.2">
      <c r="C1236">
        <v>1235</v>
      </c>
      <c r="D1236" s="2">
        <v>33</v>
      </c>
      <c r="E1236" s="44">
        <v>38930</v>
      </c>
      <c r="F1236" s="45">
        <v>14</v>
      </c>
      <c r="G1236" s="45">
        <v>27</v>
      </c>
      <c r="H1236" s="45">
        <v>20</v>
      </c>
      <c r="I1236" s="45">
        <v>33</v>
      </c>
      <c r="J1236" s="46">
        <v>1096713.1499999999</v>
      </c>
      <c r="K1236" s="15">
        <f t="shared" si="182"/>
        <v>38930</v>
      </c>
      <c r="L1236" s="17">
        <f t="shared" si="183"/>
        <v>401</v>
      </c>
      <c r="M1236" s="5">
        <f t="shared" si="185"/>
        <v>33</v>
      </c>
      <c r="N1236" s="15">
        <f t="shared" si="184"/>
        <v>39934</v>
      </c>
    </row>
    <row r="1237" spans="3:14" x14ac:dyDescent="0.2">
      <c r="C1237">
        <v>1236</v>
      </c>
      <c r="D1237" s="2">
        <v>16</v>
      </c>
      <c r="E1237" s="44">
        <v>38930</v>
      </c>
      <c r="F1237" s="45">
        <v>12</v>
      </c>
      <c r="G1237" s="45">
        <v>24</v>
      </c>
      <c r="H1237" s="45">
        <v>26</v>
      </c>
      <c r="I1237" s="45">
        <v>16</v>
      </c>
      <c r="J1237" s="46">
        <v>603471.64</v>
      </c>
      <c r="K1237" s="15">
        <f t="shared" si="182"/>
        <v>38930</v>
      </c>
      <c r="L1237" s="17">
        <f t="shared" si="183"/>
        <v>401</v>
      </c>
      <c r="M1237" s="5">
        <f t="shared" si="185"/>
        <v>16</v>
      </c>
      <c r="N1237" s="15">
        <f t="shared" si="184"/>
        <v>39417</v>
      </c>
    </row>
    <row r="1238" spans="3:14" x14ac:dyDescent="0.2">
      <c r="C1238">
        <v>1237</v>
      </c>
      <c r="D1238" s="2">
        <v>31</v>
      </c>
      <c r="E1238" s="44">
        <v>38930</v>
      </c>
      <c r="F1238" s="45">
        <v>1</v>
      </c>
      <c r="G1238" s="45">
        <v>1</v>
      </c>
      <c r="H1238" s="45">
        <v>22</v>
      </c>
      <c r="I1238" s="45">
        <v>31</v>
      </c>
      <c r="J1238" s="46">
        <v>1021471.15</v>
      </c>
      <c r="K1238" s="15">
        <f t="shared" si="182"/>
        <v>38930</v>
      </c>
      <c r="L1238" s="17">
        <f t="shared" si="183"/>
        <v>401</v>
      </c>
      <c r="M1238" s="5">
        <f t="shared" si="185"/>
        <v>31</v>
      </c>
      <c r="N1238" s="15">
        <f t="shared" si="184"/>
        <v>39873</v>
      </c>
    </row>
    <row r="1239" spans="3:14" x14ac:dyDescent="0.2">
      <c r="C1239">
        <v>1238</v>
      </c>
      <c r="D1239" s="2">
        <v>30</v>
      </c>
      <c r="E1239" s="44">
        <v>38930</v>
      </c>
      <c r="F1239" s="45">
        <v>5</v>
      </c>
      <c r="G1239" s="45">
        <v>19</v>
      </c>
      <c r="H1239" s="45">
        <v>22</v>
      </c>
      <c r="I1239" s="45">
        <v>30</v>
      </c>
      <c r="J1239" s="46">
        <v>1436459.24</v>
      </c>
      <c r="K1239" s="15">
        <f t="shared" si="182"/>
        <v>38930</v>
      </c>
      <c r="L1239" s="17">
        <f t="shared" si="183"/>
        <v>401</v>
      </c>
      <c r="M1239" s="5">
        <f t="shared" si="185"/>
        <v>30</v>
      </c>
      <c r="N1239" s="15">
        <f t="shared" si="184"/>
        <v>39845</v>
      </c>
    </row>
    <row r="1240" spans="3:14" x14ac:dyDescent="0.2">
      <c r="C1240">
        <v>1239</v>
      </c>
      <c r="D1240" s="2">
        <v>30</v>
      </c>
      <c r="E1240" s="44">
        <v>38930</v>
      </c>
      <c r="F1240" s="45">
        <v>7</v>
      </c>
      <c r="G1240" s="45">
        <v>25</v>
      </c>
      <c r="H1240" s="45">
        <v>14</v>
      </c>
      <c r="I1240" s="45">
        <v>30</v>
      </c>
      <c r="J1240" s="46">
        <v>782037.39</v>
      </c>
      <c r="K1240" s="15">
        <f t="shared" si="182"/>
        <v>38930</v>
      </c>
      <c r="L1240" s="17">
        <f t="shared" si="183"/>
        <v>401</v>
      </c>
      <c r="M1240" s="5">
        <f t="shared" si="185"/>
        <v>30</v>
      </c>
      <c r="N1240" s="15">
        <f t="shared" si="184"/>
        <v>39845</v>
      </c>
    </row>
    <row r="1241" spans="3:14" x14ac:dyDescent="0.2">
      <c r="C1241">
        <v>1240</v>
      </c>
      <c r="D1241" s="2">
        <v>35</v>
      </c>
      <c r="E1241" s="44">
        <v>38930</v>
      </c>
      <c r="F1241" s="45">
        <v>0</v>
      </c>
      <c r="G1241" s="45">
        <v>0</v>
      </c>
      <c r="H1241" s="45">
        <v>16</v>
      </c>
      <c r="I1241" s="45">
        <v>35</v>
      </c>
      <c r="J1241" s="46">
        <v>1123870.69</v>
      </c>
      <c r="K1241" s="15">
        <f t="shared" si="182"/>
        <v>38930</v>
      </c>
      <c r="L1241" s="17">
        <f t="shared" si="183"/>
        <v>401</v>
      </c>
      <c r="M1241" s="5">
        <f t="shared" si="185"/>
        <v>35</v>
      </c>
      <c r="N1241" s="15">
        <f t="shared" si="184"/>
        <v>39995</v>
      </c>
    </row>
    <row r="1242" spans="3:14" x14ac:dyDescent="0.2">
      <c r="C1242">
        <v>1241</v>
      </c>
      <c r="D1242" s="2">
        <v>18</v>
      </c>
      <c r="E1242" s="44">
        <v>38930</v>
      </c>
      <c r="F1242" s="45">
        <v>15</v>
      </c>
      <c r="G1242" s="45">
        <v>5</v>
      </c>
      <c r="H1242" s="45">
        <v>17</v>
      </c>
      <c r="I1242" s="45">
        <v>18</v>
      </c>
      <c r="J1242" s="46">
        <v>1268647.1399999999</v>
      </c>
      <c r="K1242" s="15">
        <f t="shared" si="182"/>
        <v>38930</v>
      </c>
      <c r="L1242" s="17">
        <f t="shared" si="183"/>
        <v>401</v>
      </c>
      <c r="M1242" s="5">
        <f t="shared" si="185"/>
        <v>18</v>
      </c>
      <c r="N1242" s="15">
        <f t="shared" si="184"/>
        <v>39479</v>
      </c>
    </row>
    <row r="1243" spans="3:14" x14ac:dyDescent="0.2">
      <c r="C1243">
        <v>1242</v>
      </c>
      <c r="D1243" s="2">
        <v>25</v>
      </c>
      <c r="E1243" s="44">
        <v>38930</v>
      </c>
      <c r="F1243" s="45">
        <v>14</v>
      </c>
      <c r="G1243" s="45">
        <v>9</v>
      </c>
      <c r="H1243" s="45">
        <v>11</v>
      </c>
      <c r="I1243" s="45">
        <v>25</v>
      </c>
      <c r="J1243" s="46">
        <v>1196002.17</v>
      </c>
      <c r="K1243" s="15">
        <f t="shared" si="182"/>
        <v>38930</v>
      </c>
      <c r="L1243" s="17">
        <f t="shared" si="183"/>
        <v>401</v>
      </c>
      <c r="M1243" s="5">
        <f t="shared" si="185"/>
        <v>25</v>
      </c>
      <c r="N1243" s="15">
        <f t="shared" si="184"/>
        <v>39692</v>
      </c>
    </row>
    <row r="1244" spans="3:14" x14ac:dyDescent="0.2">
      <c r="C1244">
        <v>1243</v>
      </c>
      <c r="D1244" s="2">
        <v>16</v>
      </c>
      <c r="E1244" s="44">
        <v>38930</v>
      </c>
      <c r="F1244" s="45">
        <v>3</v>
      </c>
      <c r="G1244" s="45">
        <v>29</v>
      </c>
      <c r="H1244" s="45">
        <v>19</v>
      </c>
      <c r="I1244" s="45">
        <v>16</v>
      </c>
      <c r="J1244" s="46">
        <v>898046.74</v>
      </c>
      <c r="K1244" s="15">
        <f t="shared" si="182"/>
        <v>38930</v>
      </c>
      <c r="L1244" s="17">
        <f t="shared" si="183"/>
        <v>401</v>
      </c>
      <c r="M1244" s="5">
        <f t="shared" si="185"/>
        <v>16</v>
      </c>
      <c r="N1244" s="15">
        <f t="shared" si="184"/>
        <v>39417</v>
      </c>
    </row>
    <row r="1245" spans="3:14" x14ac:dyDescent="0.2">
      <c r="C1245">
        <v>1244</v>
      </c>
      <c r="D1245" s="2">
        <v>25</v>
      </c>
      <c r="E1245" s="44">
        <v>38961</v>
      </c>
      <c r="F1245" s="45">
        <v>3</v>
      </c>
      <c r="G1245" s="45">
        <v>17</v>
      </c>
      <c r="H1245" s="45">
        <v>24</v>
      </c>
      <c r="I1245" s="45">
        <v>25</v>
      </c>
      <c r="J1245" s="46">
        <v>1069201</v>
      </c>
      <c r="K1245" s="15">
        <f t="shared" si="182"/>
        <v>38961</v>
      </c>
      <c r="L1245" s="17">
        <f t="shared" si="183"/>
        <v>400</v>
      </c>
      <c r="M1245" s="5">
        <f t="shared" si="185"/>
        <v>25</v>
      </c>
      <c r="N1245" s="15">
        <f t="shared" si="184"/>
        <v>39722</v>
      </c>
    </row>
    <row r="1246" spans="3:14" x14ac:dyDescent="0.2">
      <c r="C1246">
        <v>1245</v>
      </c>
      <c r="D1246" s="2">
        <v>31</v>
      </c>
      <c r="E1246" s="44">
        <v>38961</v>
      </c>
      <c r="F1246" s="45">
        <v>8</v>
      </c>
      <c r="G1246" s="45">
        <v>15</v>
      </c>
      <c r="H1246" s="45">
        <v>25</v>
      </c>
      <c r="I1246" s="45">
        <v>31</v>
      </c>
      <c r="J1246" s="46">
        <v>1603790.14</v>
      </c>
      <c r="K1246" s="15">
        <f t="shared" si="182"/>
        <v>38961</v>
      </c>
      <c r="L1246" s="17">
        <f t="shared" si="183"/>
        <v>400</v>
      </c>
      <c r="M1246" s="5">
        <f t="shared" si="185"/>
        <v>31</v>
      </c>
      <c r="N1246" s="15">
        <f t="shared" si="184"/>
        <v>39904</v>
      </c>
    </row>
    <row r="1247" spans="3:14" x14ac:dyDescent="0.2">
      <c r="C1247">
        <v>1246</v>
      </c>
      <c r="D1247" s="2">
        <v>34</v>
      </c>
      <c r="E1247" s="44">
        <v>38961</v>
      </c>
      <c r="F1247" s="45">
        <v>4</v>
      </c>
      <c r="G1247" s="45">
        <v>22</v>
      </c>
      <c r="H1247" s="45">
        <v>30</v>
      </c>
      <c r="I1247" s="45">
        <v>34</v>
      </c>
      <c r="J1247" s="46">
        <v>1092961.44</v>
      </c>
      <c r="K1247" s="15">
        <f t="shared" si="182"/>
        <v>38961</v>
      </c>
      <c r="L1247" s="17">
        <f t="shared" si="183"/>
        <v>400</v>
      </c>
      <c r="M1247" s="5">
        <f t="shared" si="185"/>
        <v>34</v>
      </c>
      <c r="N1247" s="15">
        <f t="shared" si="184"/>
        <v>39995</v>
      </c>
    </row>
    <row r="1248" spans="3:14" x14ac:dyDescent="0.2">
      <c r="C1248">
        <v>1247</v>
      </c>
      <c r="D1248" s="2">
        <v>31</v>
      </c>
      <c r="E1248" s="44">
        <v>38961</v>
      </c>
      <c r="F1248" s="45">
        <v>30</v>
      </c>
      <c r="G1248" s="45">
        <v>23</v>
      </c>
      <c r="H1248" s="45">
        <v>22</v>
      </c>
      <c r="I1248" s="45">
        <v>31</v>
      </c>
      <c r="J1248" s="46">
        <v>740158.38</v>
      </c>
      <c r="K1248" s="15">
        <f t="shared" si="182"/>
        <v>38961</v>
      </c>
      <c r="L1248" s="17">
        <f t="shared" si="183"/>
        <v>400</v>
      </c>
      <c r="M1248" s="5">
        <f t="shared" si="185"/>
        <v>31</v>
      </c>
      <c r="N1248" s="15">
        <f t="shared" si="184"/>
        <v>39904</v>
      </c>
    </row>
    <row r="1249" spans="3:14" x14ac:dyDescent="0.2">
      <c r="C1249">
        <v>1248</v>
      </c>
      <c r="D1249" s="2">
        <v>31</v>
      </c>
      <c r="E1249" s="44">
        <v>38961</v>
      </c>
      <c r="F1249" s="45">
        <v>15</v>
      </c>
      <c r="G1249" s="45">
        <v>24</v>
      </c>
      <c r="H1249" s="45">
        <v>6</v>
      </c>
      <c r="I1249" s="45">
        <v>31</v>
      </c>
      <c r="J1249" s="46">
        <v>742354.25</v>
      </c>
      <c r="K1249" s="15">
        <f t="shared" si="182"/>
        <v>38961</v>
      </c>
      <c r="L1249" s="17">
        <f t="shared" si="183"/>
        <v>400</v>
      </c>
      <c r="M1249" s="5">
        <f t="shared" si="185"/>
        <v>31</v>
      </c>
      <c r="N1249" s="15">
        <f t="shared" si="184"/>
        <v>39904</v>
      </c>
    </row>
    <row r="1250" spans="3:14" x14ac:dyDescent="0.2">
      <c r="C1250">
        <v>1249</v>
      </c>
      <c r="D1250" s="2">
        <v>34</v>
      </c>
      <c r="E1250" s="44">
        <v>38961</v>
      </c>
      <c r="F1250" s="45">
        <v>18</v>
      </c>
      <c r="G1250" s="45">
        <v>19</v>
      </c>
      <c r="H1250" s="45">
        <v>21</v>
      </c>
      <c r="I1250" s="45">
        <v>34</v>
      </c>
      <c r="J1250" s="46">
        <v>1051591.1000000001</v>
      </c>
      <c r="K1250" s="15">
        <f t="shared" si="182"/>
        <v>38961</v>
      </c>
      <c r="L1250" s="17">
        <f t="shared" si="183"/>
        <v>400</v>
      </c>
      <c r="M1250" s="5">
        <f t="shared" si="185"/>
        <v>34</v>
      </c>
      <c r="N1250" s="15">
        <f t="shared" si="184"/>
        <v>39995</v>
      </c>
    </row>
    <row r="1251" spans="3:14" x14ac:dyDescent="0.2">
      <c r="C1251">
        <v>1250</v>
      </c>
      <c r="D1251" s="2">
        <v>29</v>
      </c>
      <c r="E1251" s="44">
        <v>38961</v>
      </c>
      <c r="F1251" s="45">
        <v>24</v>
      </c>
      <c r="G1251" s="45">
        <v>12</v>
      </c>
      <c r="H1251" s="45">
        <v>21</v>
      </c>
      <c r="I1251" s="45">
        <v>29</v>
      </c>
      <c r="J1251" s="46">
        <v>860338.56</v>
      </c>
      <c r="K1251" s="15">
        <f t="shared" si="182"/>
        <v>38961</v>
      </c>
      <c r="L1251" s="17">
        <f t="shared" si="183"/>
        <v>400</v>
      </c>
      <c r="M1251" s="5">
        <f t="shared" si="185"/>
        <v>29</v>
      </c>
      <c r="N1251" s="15">
        <f t="shared" si="184"/>
        <v>39845</v>
      </c>
    </row>
    <row r="1252" spans="3:14" x14ac:dyDescent="0.2">
      <c r="C1252">
        <v>1251</v>
      </c>
      <c r="D1252" s="2">
        <v>33</v>
      </c>
      <c r="E1252" s="44">
        <v>38961</v>
      </c>
      <c r="F1252" s="45">
        <v>7</v>
      </c>
      <c r="G1252" s="45">
        <v>0</v>
      </c>
      <c r="H1252" s="45">
        <v>15</v>
      </c>
      <c r="I1252" s="45">
        <v>33</v>
      </c>
      <c r="J1252" s="46">
        <v>618076.11</v>
      </c>
      <c r="K1252" s="15">
        <f t="shared" si="182"/>
        <v>38961</v>
      </c>
      <c r="L1252" s="17">
        <f t="shared" si="183"/>
        <v>400</v>
      </c>
      <c r="M1252" s="5">
        <f t="shared" si="185"/>
        <v>33</v>
      </c>
      <c r="N1252" s="15">
        <f t="shared" si="184"/>
        <v>39965</v>
      </c>
    </row>
    <row r="1253" spans="3:14" x14ac:dyDescent="0.2">
      <c r="C1253">
        <v>1252</v>
      </c>
      <c r="D1253" s="2">
        <v>14</v>
      </c>
      <c r="E1253" s="44">
        <v>38961</v>
      </c>
      <c r="F1253" s="45">
        <v>22</v>
      </c>
      <c r="G1253" s="45">
        <v>15</v>
      </c>
      <c r="H1253" s="45">
        <v>22</v>
      </c>
      <c r="I1253" s="45">
        <v>14</v>
      </c>
      <c r="J1253" s="46">
        <v>893676.5</v>
      </c>
      <c r="K1253" s="15">
        <f t="shared" si="182"/>
        <v>38961</v>
      </c>
      <c r="L1253" s="17">
        <f t="shared" si="183"/>
        <v>400</v>
      </c>
      <c r="M1253" s="5">
        <f t="shared" si="185"/>
        <v>14</v>
      </c>
      <c r="N1253" s="15">
        <f t="shared" si="184"/>
        <v>39387</v>
      </c>
    </row>
    <row r="1254" spans="3:14" x14ac:dyDescent="0.2">
      <c r="C1254">
        <v>1253</v>
      </c>
      <c r="D1254" s="2">
        <v>30</v>
      </c>
      <c r="E1254" s="44">
        <v>38961</v>
      </c>
      <c r="F1254" s="45">
        <v>4</v>
      </c>
      <c r="G1254" s="45">
        <v>15</v>
      </c>
      <c r="H1254" s="45">
        <v>14</v>
      </c>
      <c r="I1254" s="45">
        <v>30</v>
      </c>
      <c r="J1254" s="46">
        <v>1173872.81</v>
      </c>
      <c r="K1254" s="15">
        <f t="shared" si="182"/>
        <v>38961</v>
      </c>
      <c r="L1254" s="17">
        <f t="shared" si="183"/>
        <v>400</v>
      </c>
      <c r="M1254" s="5">
        <f t="shared" si="185"/>
        <v>30</v>
      </c>
      <c r="N1254" s="15">
        <f t="shared" si="184"/>
        <v>39873</v>
      </c>
    </row>
    <row r="1255" spans="3:14" x14ac:dyDescent="0.2">
      <c r="C1255">
        <v>1254</v>
      </c>
      <c r="D1255" s="2">
        <v>26</v>
      </c>
      <c r="E1255" s="44">
        <v>38961</v>
      </c>
      <c r="F1255" s="45">
        <v>6</v>
      </c>
      <c r="G1255" s="45">
        <v>14</v>
      </c>
      <c r="H1255" s="45">
        <v>15</v>
      </c>
      <c r="I1255" s="45">
        <v>26</v>
      </c>
      <c r="J1255" s="46">
        <v>960133.88</v>
      </c>
      <c r="K1255" s="15">
        <f t="shared" si="182"/>
        <v>38961</v>
      </c>
      <c r="L1255" s="17">
        <f t="shared" si="183"/>
        <v>400</v>
      </c>
      <c r="M1255" s="5">
        <f t="shared" si="185"/>
        <v>26</v>
      </c>
      <c r="N1255" s="15">
        <f t="shared" si="184"/>
        <v>39753</v>
      </c>
    </row>
    <row r="1256" spans="3:14" x14ac:dyDescent="0.2">
      <c r="C1256">
        <v>1255</v>
      </c>
      <c r="D1256" s="2">
        <v>15</v>
      </c>
      <c r="E1256" s="44">
        <v>38961</v>
      </c>
      <c r="F1256" s="45">
        <v>4</v>
      </c>
      <c r="G1256" s="45">
        <v>35</v>
      </c>
      <c r="H1256" s="45">
        <v>15</v>
      </c>
      <c r="I1256" s="45">
        <v>15</v>
      </c>
      <c r="J1256" s="46">
        <v>967645.66</v>
      </c>
      <c r="K1256" s="15">
        <f t="shared" si="182"/>
        <v>38961</v>
      </c>
      <c r="L1256" s="17">
        <f t="shared" si="183"/>
        <v>400</v>
      </c>
      <c r="M1256" s="5">
        <f t="shared" si="185"/>
        <v>15</v>
      </c>
      <c r="N1256" s="15">
        <f t="shared" si="184"/>
        <v>39417</v>
      </c>
    </row>
    <row r="1257" spans="3:14" x14ac:dyDescent="0.2">
      <c r="C1257">
        <v>1256</v>
      </c>
      <c r="D1257" s="2">
        <v>34</v>
      </c>
      <c r="E1257" s="44">
        <v>38961</v>
      </c>
      <c r="F1257" s="45">
        <v>2</v>
      </c>
      <c r="G1257" s="45">
        <v>31</v>
      </c>
      <c r="H1257" s="45">
        <v>14</v>
      </c>
      <c r="I1257" s="45">
        <v>34</v>
      </c>
      <c r="J1257" s="46">
        <v>1406840.77</v>
      </c>
      <c r="K1257" s="15">
        <f t="shared" si="182"/>
        <v>38961</v>
      </c>
      <c r="L1257" s="17">
        <f t="shared" si="183"/>
        <v>400</v>
      </c>
      <c r="M1257" s="5">
        <f t="shared" si="185"/>
        <v>34</v>
      </c>
      <c r="N1257" s="15">
        <f t="shared" si="184"/>
        <v>39995</v>
      </c>
    </row>
    <row r="1258" spans="3:14" x14ac:dyDescent="0.2">
      <c r="C1258">
        <v>1257</v>
      </c>
      <c r="D1258" s="2">
        <v>14</v>
      </c>
      <c r="E1258" s="44">
        <v>38961</v>
      </c>
      <c r="F1258" s="45">
        <v>20</v>
      </c>
      <c r="G1258" s="45">
        <v>8</v>
      </c>
      <c r="H1258" s="45">
        <v>10</v>
      </c>
      <c r="I1258" s="45">
        <v>14</v>
      </c>
      <c r="J1258" s="46">
        <v>892380.28</v>
      </c>
      <c r="K1258" s="15">
        <f t="shared" si="182"/>
        <v>38961</v>
      </c>
      <c r="L1258" s="17">
        <f t="shared" si="183"/>
        <v>400</v>
      </c>
      <c r="M1258" s="5">
        <f t="shared" si="185"/>
        <v>14</v>
      </c>
      <c r="N1258" s="15">
        <f t="shared" si="184"/>
        <v>39387</v>
      </c>
    </row>
    <row r="1259" spans="3:14" x14ac:dyDescent="0.2">
      <c r="C1259">
        <v>1258</v>
      </c>
      <c r="D1259" s="2">
        <v>25</v>
      </c>
      <c r="E1259" s="44">
        <v>38991</v>
      </c>
      <c r="F1259" s="45">
        <v>3</v>
      </c>
      <c r="G1259" s="45">
        <v>1</v>
      </c>
      <c r="H1259" s="45">
        <v>15</v>
      </c>
      <c r="I1259" s="45">
        <v>25</v>
      </c>
      <c r="J1259" s="46">
        <v>934388.9</v>
      </c>
      <c r="K1259" s="15">
        <f t="shared" si="182"/>
        <v>38991</v>
      </c>
      <c r="L1259" s="17">
        <f t="shared" si="183"/>
        <v>399</v>
      </c>
      <c r="M1259" s="5">
        <f t="shared" si="185"/>
        <v>25</v>
      </c>
      <c r="N1259" s="15">
        <f t="shared" si="184"/>
        <v>39753</v>
      </c>
    </row>
    <row r="1260" spans="3:14" x14ac:dyDescent="0.2">
      <c r="C1260">
        <v>1259</v>
      </c>
      <c r="D1260" s="2">
        <v>36</v>
      </c>
      <c r="E1260" s="44">
        <v>38991</v>
      </c>
      <c r="F1260" s="45">
        <v>0</v>
      </c>
      <c r="G1260" s="45">
        <v>28</v>
      </c>
      <c r="H1260" s="45">
        <v>24</v>
      </c>
      <c r="I1260" s="45">
        <v>36</v>
      </c>
      <c r="J1260" s="46">
        <v>858989.29</v>
      </c>
      <c r="K1260" s="15">
        <f t="shared" si="182"/>
        <v>38991</v>
      </c>
      <c r="L1260" s="17">
        <f t="shared" si="183"/>
        <v>399</v>
      </c>
      <c r="M1260" s="5">
        <f t="shared" si="185"/>
        <v>36</v>
      </c>
      <c r="N1260" s="15">
        <f t="shared" si="184"/>
        <v>40087</v>
      </c>
    </row>
    <row r="1261" spans="3:14" x14ac:dyDescent="0.2">
      <c r="C1261">
        <v>1260</v>
      </c>
      <c r="D1261" s="2">
        <v>28</v>
      </c>
      <c r="E1261" s="44">
        <v>38991</v>
      </c>
      <c r="F1261" s="45">
        <v>8</v>
      </c>
      <c r="G1261" s="45">
        <v>12</v>
      </c>
      <c r="H1261" s="45">
        <v>26</v>
      </c>
      <c r="I1261" s="45">
        <v>28</v>
      </c>
      <c r="J1261" s="46">
        <v>1105479.8799999999</v>
      </c>
      <c r="K1261" s="15">
        <f t="shared" si="182"/>
        <v>38991</v>
      </c>
      <c r="L1261" s="17">
        <f t="shared" si="183"/>
        <v>399</v>
      </c>
      <c r="M1261" s="5">
        <f t="shared" si="185"/>
        <v>28</v>
      </c>
      <c r="N1261" s="15">
        <f t="shared" si="184"/>
        <v>39845</v>
      </c>
    </row>
    <row r="1262" spans="3:14" x14ac:dyDescent="0.2">
      <c r="C1262">
        <v>1261</v>
      </c>
      <c r="D1262" s="2">
        <v>33</v>
      </c>
      <c r="E1262" s="44">
        <v>38991</v>
      </c>
      <c r="F1262" s="45">
        <v>14</v>
      </c>
      <c r="G1262" s="45">
        <v>15</v>
      </c>
      <c r="H1262" s="45">
        <v>4</v>
      </c>
      <c r="I1262" s="45">
        <v>33</v>
      </c>
      <c r="J1262" s="46">
        <v>1202827.3899999999</v>
      </c>
      <c r="K1262" s="15">
        <f t="shared" si="182"/>
        <v>38991</v>
      </c>
      <c r="L1262" s="17">
        <f t="shared" si="183"/>
        <v>399</v>
      </c>
      <c r="M1262" s="5">
        <f t="shared" si="185"/>
        <v>33</v>
      </c>
      <c r="N1262" s="15">
        <f t="shared" si="184"/>
        <v>39995</v>
      </c>
    </row>
    <row r="1263" spans="3:14" x14ac:dyDescent="0.2">
      <c r="C1263">
        <v>1262</v>
      </c>
      <c r="D1263" s="2">
        <v>35</v>
      </c>
      <c r="E1263" s="44">
        <v>38991</v>
      </c>
      <c r="F1263" s="45">
        <v>13</v>
      </c>
      <c r="G1263" s="45">
        <v>28</v>
      </c>
      <c r="H1263" s="45">
        <v>11</v>
      </c>
      <c r="I1263" s="45">
        <v>35</v>
      </c>
      <c r="J1263" s="46">
        <v>1508281.5</v>
      </c>
      <c r="K1263" s="15">
        <f t="shared" si="182"/>
        <v>38991</v>
      </c>
      <c r="L1263" s="17">
        <f t="shared" si="183"/>
        <v>399</v>
      </c>
      <c r="M1263" s="5">
        <f t="shared" si="185"/>
        <v>35</v>
      </c>
      <c r="N1263" s="15">
        <f t="shared" si="184"/>
        <v>40057</v>
      </c>
    </row>
    <row r="1264" spans="3:14" x14ac:dyDescent="0.2">
      <c r="C1264">
        <v>1263</v>
      </c>
      <c r="D1264" s="2">
        <v>28</v>
      </c>
      <c r="E1264" s="44">
        <v>38991</v>
      </c>
      <c r="F1264" s="45">
        <v>3</v>
      </c>
      <c r="G1264" s="45">
        <v>0</v>
      </c>
      <c r="H1264" s="45">
        <v>4</v>
      </c>
      <c r="I1264" s="45">
        <v>28</v>
      </c>
      <c r="J1264" s="46">
        <v>517206.26</v>
      </c>
      <c r="K1264" s="15">
        <f t="shared" si="182"/>
        <v>38991</v>
      </c>
      <c r="L1264" s="17">
        <f t="shared" si="183"/>
        <v>399</v>
      </c>
      <c r="M1264" s="5">
        <f t="shared" si="185"/>
        <v>28</v>
      </c>
      <c r="N1264" s="15">
        <f t="shared" si="184"/>
        <v>39845</v>
      </c>
    </row>
    <row r="1265" spans="3:14" x14ac:dyDescent="0.2">
      <c r="C1265">
        <v>1264</v>
      </c>
      <c r="D1265" s="2">
        <v>28</v>
      </c>
      <c r="E1265" s="44">
        <v>39022</v>
      </c>
      <c r="F1265" s="45">
        <v>2</v>
      </c>
      <c r="G1265" s="45">
        <v>18</v>
      </c>
      <c r="H1265" s="45">
        <v>17</v>
      </c>
      <c r="I1265" s="45">
        <v>28</v>
      </c>
      <c r="J1265" s="46">
        <v>890934.96</v>
      </c>
      <c r="K1265" s="15">
        <f t="shared" si="182"/>
        <v>39022</v>
      </c>
      <c r="L1265" s="17">
        <f t="shared" si="183"/>
        <v>398</v>
      </c>
      <c r="M1265" s="5">
        <f t="shared" si="185"/>
        <v>28</v>
      </c>
      <c r="N1265" s="15">
        <f t="shared" si="184"/>
        <v>39873</v>
      </c>
    </row>
    <row r="1266" spans="3:14" x14ac:dyDescent="0.2">
      <c r="C1266">
        <v>1265</v>
      </c>
      <c r="D1266" s="2">
        <v>27</v>
      </c>
      <c r="E1266" s="44">
        <v>39022</v>
      </c>
      <c r="F1266" s="45">
        <v>5</v>
      </c>
      <c r="G1266" s="45">
        <v>24</v>
      </c>
      <c r="H1266" s="45">
        <v>23</v>
      </c>
      <c r="I1266" s="45">
        <v>27</v>
      </c>
      <c r="J1266" s="46">
        <v>1199919.8700000001</v>
      </c>
      <c r="K1266" s="15">
        <f t="shared" si="182"/>
        <v>39022</v>
      </c>
      <c r="L1266" s="17">
        <f t="shared" si="183"/>
        <v>398</v>
      </c>
      <c r="M1266" s="5">
        <f t="shared" si="185"/>
        <v>27</v>
      </c>
      <c r="N1266" s="15">
        <f t="shared" si="184"/>
        <v>39845</v>
      </c>
    </row>
    <row r="1267" spans="3:14" x14ac:dyDescent="0.2">
      <c r="C1267">
        <v>1266</v>
      </c>
      <c r="D1267" s="2">
        <v>32</v>
      </c>
      <c r="E1267" s="44">
        <v>39022</v>
      </c>
      <c r="F1267" s="45">
        <v>15</v>
      </c>
      <c r="G1267" s="45">
        <v>11</v>
      </c>
      <c r="H1267" s="45">
        <v>21</v>
      </c>
      <c r="I1267" s="45">
        <v>32</v>
      </c>
      <c r="J1267" s="46">
        <v>1786212.67</v>
      </c>
      <c r="K1267" s="15">
        <f t="shared" si="182"/>
        <v>39022</v>
      </c>
      <c r="L1267" s="17">
        <f t="shared" si="183"/>
        <v>398</v>
      </c>
      <c r="M1267" s="5">
        <f t="shared" si="185"/>
        <v>32</v>
      </c>
      <c r="N1267" s="15">
        <f t="shared" si="184"/>
        <v>39995</v>
      </c>
    </row>
    <row r="1268" spans="3:14" x14ac:dyDescent="0.2">
      <c r="C1268">
        <v>1267</v>
      </c>
      <c r="D1268" s="2">
        <v>20</v>
      </c>
      <c r="E1268" s="44">
        <v>39022</v>
      </c>
      <c r="F1268" s="45">
        <v>2</v>
      </c>
      <c r="G1268" s="45">
        <v>17</v>
      </c>
      <c r="H1268" s="45">
        <v>19</v>
      </c>
      <c r="I1268" s="45">
        <v>20</v>
      </c>
      <c r="J1268" s="46">
        <v>1037288.74</v>
      </c>
      <c r="K1268" s="15">
        <f t="shared" si="182"/>
        <v>39022</v>
      </c>
      <c r="L1268" s="17">
        <f t="shared" si="183"/>
        <v>398</v>
      </c>
      <c r="M1268" s="5">
        <f t="shared" si="185"/>
        <v>20</v>
      </c>
      <c r="N1268" s="15">
        <f t="shared" si="184"/>
        <v>39630</v>
      </c>
    </row>
    <row r="1269" spans="3:14" x14ac:dyDescent="0.2">
      <c r="C1269">
        <v>1268</v>
      </c>
      <c r="D1269" s="2">
        <v>9</v>
      </c>
      <c r="E1269" s="44">
        <v>39022</v>
      </c>
      <c r="F1269" s="45">
        <v>5</v>
      </c>
      <c r="G1269" s="45">
        <v>6</v>
      </c>
      <c r="H1269" s="45">
        <v>18</v>
      </c>
      <c r="I1269" s="45">
        <v>9</v>
      </c>
      <c r="J1269" s="46">
        <v>683722.7</v>
      </c>
      <c r="K1269" s="15">
        <f t="shared" si="182"/>
        <v>39022</v>
      </c>
      <c r="L1269" s="17">
        <f t="shared" si="183"/>
        <v>398</v>
      </c>
      <c r="M1269" s="5">
        <f t="shared" si="185"/>
        <v>9</v>
      </c>
      <c r="N1269" s="15">
        <f t="shared" si="184"/>
        <v>39295</v>
      </c>
    </row>
    <row r="1270" spans="3:14" x14ac:dyDescent="0.2">
      <c r="C1270">
        <v>1269</v>
      </c>
      <c r="D1270" s="2">
        <v>32</v>
      </c>
      <c r="E1270" s="44">
        <v>39022</v>
      </c>
      <c r="F1270" s="45">
        <v>7</v>
      </c>
      <c r="G1270" s="45">
        <v>31</v>
      </c>
      <c r="H1270" s="45">
        <v>21</v>
      </c>
      <c r="I1270" s="45">
        <v>32</v>
      </c>
      <c r="J1270" s="46">
        <v>1334653.1499999999</v>
      </c>
      <c r="K1270" s="15">
        <f t="shared" si="182"/>
        <v>39022</v>
      </c>
      <c r="L1270" s="17">
        <f t="shared" si="183"/>
        <v>398</v>
      </c>
      <c r="M1270" s="5">
        <f t="shared" si="185"/>
        <v>32</v>
      </c>
      <c r="N1270" s="15">
        <f t="shared" si="184"/>
        <v>39995</v>
      </c>
    </row>
    <row r="1271" spans="3:14" x14ac:dyDescent="0.2">
      <c r="C1271">
        <v>1270</v>
      </c>
      <c r="D1271" s="2">
        <v>29</v>
      </c>
      <c r="E1271" s="44">
        <v>39022</v>
      </c>
      <c r="F1271" s="45">
        <v>4</v>
      </c>
      <c r="G1271" s="45">
        <v>24</v>
      </c>
      <c r="H1271" s="45">
        <v>24</v>
      </c>
      <c r="I1271" s="45">
        <v>29</v>
      </c>
      <c r="J1271" s="46">
        <v>1512654.11</v>
      </c>
      <c r="K1271" s="15">
        <f t="shared" si="182"/>
        <v>39022</v>
      </c>
      <c r="L1271" s="17">
        <f t="shared" si="183"/>
        <v>398</v>
      </c>
      <c r="M1271" s="5">
        <f t="shared" si="185"/>
        <v>29</v>
      </c>
      <c r="N1271" s="15">
        <f t="shared" si="184"/>
        <v>39904</v>
      </c>
    </row>
    <row r="1272" spans="3:14" x14ac:dyDescent="0.2">
      <c r="C1272">
        <v>1271</v>
      </c>
      <c r="D1272" s="2">
        <v>34</v>
      </c>
      <c r="E1272" s="44">
        <v>39022</v>
      </c>
      <c r="F1272" s="45">
        <v>2</v>
      </c>
      <c r="G1272" s="45">
        <v>7</v>
      </c>
      <c r="H1272" s="45">
        <v>16</v>
      </c>
      <c r="I1272" s="45">
        <v>34</v>
      </c>
      <c r="J1272" s="46">
        <v>628680.47</v>
      </c>
      <c r="K1272" s="15">
        <f t="shared" si="182"/>
        <v>39022</v>
      </c>
      <c r="L1272" s="17">
        <f t="shared" si="183"/>
        <v>398</v>
      </c>
      <c r="M1272" s="5">
        <f t="shared" si="185"/>
        <v>34</v>
      </c>
      <c r="N1272" s="15">
        <f t="shared" si="184"/>
        <v>40057</v>
      </c>
    </row>
    <row r="1273" spans="3:14" x14ac:dyDescent="0.2">
      <c r="C1273">
        <v>1272</v>
      </c>
      <c r="D1273" s="2">
        <v>26</v>
      </c>
      <c r="E1273" s="44">
        <v>39022</v>
      </c>
      <c r="F1273" s="45">
        <v>17</v>
      </c>
      <c r="G1273" s="45">
        <v>18</v>
      </c>
      <c r="H1273" s="45">
        <v>23</v>
      </c>
      <c r="I1273" s="45">
        <v>26</v>
      </c>
      <c r="J1273" s="46">
        <v>1669645.72</v>
      </c>
      <c r="K1273" s="15">
        <f t="shared" si="182"/>
        <v>39022</v>
      </c>
      <c r="L1273" s="17">
        <f t="shared" si="183"/>
        <v>398</v>
      </c>
      <c r="M1273" s="5">
        <f t="shared" si="185"/>
        <v>26</v>
      </c>
      <c r="N1273" s="15">
        <f t="shared" si="184"/>
        <v>39814</v>
      </c>
    </row>
    <row r="1274" spans="3:14" x14ac:dyDescent="0.2">
      <c r="C1274">
        <v>1273</v>
      </c>
      <c r="D1274" s="2">
        <v>36</v>
      </c>
      <c r="E1274" s="44">
        <v>39022</v>
      </c>
      <c r="F1274" s="45">
        <v>0</v>
      </c>
      <c r="G1274" s="45">
        <v>7</v>
      </c>
      <c r="H1274" s="45">
        <v>11</v>
      </c>
      <c r="I1274" s="45">
        <v>36</v>
      </c>
      <c r="J1274" s="46">
        <v>1612386.13</v>
      </c>
      <c r="K1274" s="15">
        <f t="shared" si="182"/>
        <v>39022</v>
      </c>
      <c r="L1274" s="17">
        <f t="shared" si="183"/>
        <v>398</v>
      </c>
      <c r="M1274" s="5">
        <f t="shared" si="185"/>
        <v>36</v>
      </c>
      <c r="N1274" s="15">
        <f t="shared" si="184"/>
        <v>40118</v>
      </c>
    </row>
    <row r="1275" spans="3:14" x14ac:dyDescent="0.2">
      <c r="C1275">
        <v>1274</v>
      </c>
      <c r="D1275" s="2">
        <v>26</v>
      </c>
      <c r="E1275" s="44">
        <v>39022</v>
      </c>
      <c r="F1275" s="45">
        <v>9</v>
      </c>
      <c r="G1275" s="45">
        <v>2</v>
      </c>
      <c r="H1275" s="45">
        <v>26</v>
      </c>
      <c r="I1275" s="45">
        <v>26</v>
      </c>
      <c r="J1275" s="46">
        <v>1449755.01</v>
      </c>
      <c r="K1275" s="15">
        <f t="shared" si="182"/>
        <v>39022</v>
      </c>
      <c r="L1275" s="17">
        <f t="shared" si="183"/>
        <v>398</v>
      </c>
      <c r="M1275" s="5">
        <f t="shared" si="185"/>
        <v>26</v>
      </c>
      <c r="N1275" s="15">
        <f t="shared" si="184"/>
        <v>39814</v>
      </c>
    </row>
    <row r="1276" spans="3:14" x14ac:dyDescent="0.2">
      <c r="C1276">
        <v>1275</v>
      </c>
      <c r="D1276" s="2">
        <v>32</v>
      </c>
      <c r="E1276" s="44">
        <v>39022</v>
      </c>
      <c r="F1276" s="45">
        <v>11</v>
      </c>
      <c r="G1276" s="45">
        <v>19</v>
      </c>
      <c r="H1276" s="45">
        <v>19</v>
      </c>
      <c r="I1276" s="45">
        <v>32</v>
      </c>
      <c r="J1276" s="46">
        <v>1309945.82</v>
      </c>
      <c r="K1276" s="15">
        <f t="shared" si="182"/>
        <v>39022</v>
      </c>
      <c r="L1276" s="17">
        <f t="shared" si="183"/>
        <v>398</v>
      </c>
      <c r="M1276" s="5">
        <f t="shared" si="185"/>
        <v>32</v>
      </c>
      <c r="N1276" s="15">
        <f t="shared" si="184"/>
        <v>39995</v>
      </c>
    </row>
    <row r="1277" spans="3:14" x14ac:dyDescent="0.2">
      <c r="C1277">
        <v>1276</v>
      </c>
      <c r="D1277" s="2">
        <v>35</v>
      </c>
      <c r="E1277" s="44">
        <v>39022</v>
      </c>
      <c r="F1277" s="45">
        <v>4</v>
      </c>
      <c r="G1277" s="45">
        <v>30</v>
      </c>
      <c r="H1277" s="45">
        <v>4</v>
      </c>
      <c r="I1277" s="45">
        <v>35</v>
      </c>
      <c r="J1277" s="46">
        <v>1691888.53</v>
      </c>
      <c r="K1277" s="15">
        <f t="shared" si="182"/>
        <v>39022</v>
      </c>
      <c r="L1277" s="17">
        <f t="shared" si="183"/>
        <v>398</v>
      </c>
      <c r="M1277" s="5">
        <f t="shared" si="185"/>
        <v>35</v>
      </c>
      <c r="N1277" s="15">
        <f t="shared" si="184"/>
        <v>40087</v>
      </c>
    </row>
    <row r="1278" spans="3:14" x14ac:dyDescent="0.2">
      <c r="C1278">
        <v>1277</v>
      </c>
      <c r="D1278" s="2">
        <v>31</v>
      </c>
      <c r="E1278" s="44">
        <v>39022</v>
      </c>
      <c r="F1278" s="45">
        <v>1</v>
      </c>
      <c r="G1278" s="45">
        <v>5</v>
      </c>
      <c r="H1278" s="45">
        <v>6</v>
      </c>
      <c r="I1278" s="45">
        <v>31</v>
      </c>
      <c r="J1278" s="46">
        <v>1068506.05</v>
      </c>
      <c r="K1278" s="15">
        <f t="shared" si="182"/>
        <v>39022</v>
      </c>
      <c r="L1278" s="17">
        <f t="shared" si="183"/>
        <v>398</v>
      </c>
      <c r="M1278" s="5">
        <f t="shared" si="185"/>
        <v>31</v>
      </c>
      <c r="N1278" s="15">
        <f t="shared" si="184"/>
        <v>39965</v>
      </c>
    </row>
    <row r="1279" spans="3:14" x14ac:dyDescent="0.2">
      <c r="C1279">
        <v>1278</v>
      </c>
      <c r="D1279" s="2">
        <v>33</v>
      </c>
      <c r="E1279" s="44">
        <v>39022</v>
      </c>
      <c r="F1279" s="45">
        <v>2</v>
      </c>
      <c r="G1279" s="45">
        <v>36</v>
      </c>
      <c r="H1279" s="45">
        <v>15</v>
      </c>
      <c r="I1279" s="45">
        <v>33</v>
      </c>
      <c r="J1279" s="46">
        <v>1663402.01</v>
      </c>
      <c r="K1279" s="15">
        <f t="shared" si="182"/>
        <v>39022</v>
      </c>
      <c r="L1279" s="17">
        <f t="shared" si="183"/>
        <v>398</v>
      </c>
      <c r="M1279" s="5">
        <f t="shared" si="185"/>
        <v>33</v>
      </c>
      <c r="N1279" s="15">
        <f t="shared" si="184"/>
        <v>40026</v>
      </c>
    </row>
    <row r="1280" spans="3:14" x14ac:dyDescent="0.2">
      <c r="C1280">
        <v>1279</v>
      </c>
      <c r="D1280" s="2">
        <v>33</v>
      </c>
      <c r="E1280" s="44">
        <v>39022</v>
      </c>
      <c r="F1280" s="45">
        <v>9</v>
      </c>
      <c r="G1280" s="45">
        <v>35</v>
      </c>
      <c r="H1280" s="45">
        <v>16</v>
      </c>
      <c r="I1280" s="45">
        <v>33</v>
      </c>
      <c r="J1280" s="46">
        <v>1135862.53</v>
      </c>
      <c r="K1280" s="15">
        <f t="shared" si="182"/>
        <v>39022</v>
      </c>
      <c r="L1280" s="17">
        <f t="shared" si="183"/>
        <v>398</v>
      </c>
      <c r="M1280" s="5">
        <f t="shared" si="185"/>
        <v>33</v>
      </c>
      <c r="N1280" s="15">
        <f t="shared" si="184"/>
        <v>40026</v>
      </c>
    </row>
    <row r="1281" spans="3:14" x14ac:dyDescent="0.2">
      <c r="C1281">
        <v>1280</v>
      </c>
      <c r="D1281" s="2">
        <v>26</v>
      </c>
      <c r="E1281" s="44">
        <v>39022</v>
      </c>
      <c r="F1281" s="45">
        <v>1</v>
      </c>
      <c r="G1281" s="45">
        <v>28</v>
      </c>
      <c r="H1281" s="45">
        <v>18</v>
      </c>
      <c r="I1281" s="45">
        <v>26</v>
      </c>
      <c r="J1281" s="46">
        <v>778963.9</v>
      </c>
      <c r="K1281" s="15">
        <f t="shared" si="182"/>
        <v>39022</v>
      </c>
      <c r="L1281" s="17">
        <f t="shared" si="183"/>
        <v>398</v>
      </c>
      <c r="M1281" s="5">
        <f t="shared" si="185"/>
        <v>26</v>
      </c>
      <c r="N1281" s="15">
        <f t="shared" si="184"/>
        <v>39814</v>
      </c>
    </row>
    <row r="1282" spans="3:14" x14ac:dyDescent="0.2">
      <c r="C1282">
        <v>1281</v>
      </c>
      <c r="D1282" s="2">
        <v>26</v>
      </c>
      <c r="E1282" s="44">
        <v>39022</v>
      </c>
      <c r="F1282" s="45">
        <v>2</v>
      </c>
      <c r="G1282" s="45">
        <v>11</v>
      </c>
      <c r="H1282" s="45">
        <v>13</v>
      </c>
      <c r="I1282" s="45">
        <v>26</v>
      </c>
      <c r="J1282" s="46">
        <v>983021.47</v>
      </c>
      <c r="K1282" s="15">
        <f t="shared" ref="K1282:K1345" si="186">DATE(YEAR(E1282),MONTH(E1282),1)</f>
        <v>39022</v>
      </c>
      <c r="L1282" s="17">
        <f t="shared" ref="L1282:L1345" si="187">ROUND(($B$3-K1282)/365.25*12,0)</f>
        <v>398</v>
      </c>
      <c r="M1282" s="5">
        <f t="shared" si="185"/>
        <v>26</v>
      </c>
      <c r="N1282" s="15">
        <f t="shared" ref="N1282:N1345" si="188">EDATE(E1282,D1282)</f>
        <v>39814</v>
      </c>
    </row>
    <row r="1283" spans="3:14" x14ac:dyDescent="0.2">
      <c r="C1283">
        <v>1282</v>
      </c>
      <c r="D1283" s="2">
        <v>21</v>
      </c>
      <c r="E1283" s="44">
        <v>39022</v>
      </c>
      <c r="F1283" s="45">
        <v>12</v>
      </c>
      <c r="G1283" s="45">
        <v>5</v>
      </c>
      <c r="H1283" s="45">
        <v>10</v>
      </c>
      <c r="I1283" s="45">
        <v>21</v>
      </c>
      <c r="J1283" s="46">
        <v>777603.88</v>
      </c>
      <c r="K1283" s="15">
        <f t="shared" si="186"/>
        <v>39022</v>
      </c>
      <c r="L1283" s="17">
        <f t="shared" si="187"/>
        <v>398</v>
      </c>
      <c r="M1283" s="5">
        <f t="shared" ref="M1283:M1346" si="189">ROUND((N1283-K1283)/365.25*12,0)</f>
        <v>21</v>
      </c>
      <c r="N1283" s="15">
        <f t="shared" si="188"/>
        <v>39661</v>
      </c>
    </row>
    <row r="1284" spans="3:14" x14ac:dyDescent="0.2">
      <c r="C1284">
        <v>1283</v>
      </c>
      <c r="D1284" s="2">
        <v>34</v>
      </c>
      <c r="E1284" s="44">
        <v>39022</v>
      </c>
      <c r="F1284" s="45">
        <v>1</v>
      </c>
      <c r="G1284" s="45">
        <v>12</v>
      </c>
      <c r="H1284" s="45">
        <v>19</v>
      </c>
      <c r="I1284" s="45">
        <v>34</v>
      </c>
      <c r="J1284" s="46">
        <v>1002785.42</v>
      </c>
      <c r="K1284" s="15">
        <f t="shared" si="186"/>
        <v>39022</v>
      </c>
      <c r="L1284" s="17">
        <f t="shared" si="187"/>
        <v>398</v>
      </c>
      <c r="M1284" s="5">
        <f t="shared" si="189"/>
        <v>34</v>
      </c>
      <c r="N1284" s="15">
        <f t="shared" si="188"/>
        <v>40057</v>
      </c>
    </row>
    <row r="1285" spans="3:14" x14ac:dyDescent="0.2">
      <c r="C1285">
        <v>1284</v>
      </c>
      <c r="D1285" s="2">
        <v>34</v>
      </c>
      <c r="E1285" s="44">
        <v>39052</v>
      </c>
      <c r="F1285" s="45">
        <v>6</v>
      </c>
      <c r="G1285" s="45">
        <v>7</v>
      </c>
      <c r="H1285" s="45">
        <v>20</v>
      </c>
      <c r="I1285" s="45">
        <v>34</v>
      </c>
      <c r="J1285" s="46">
        <v>1238400.6000000001</v>
      </c>
      <c r="K1285" s="15">
        <f t="shared" si="186"/>
        <v>39052</v>
      </c>
      <c r="L1285" s="17">
        <f t="shared" si="187"/>
        <v>397</v>
      </c>
      <c r="M1285" s="5">
        <f t="shared" si="189"/>
        <v>34</v>
      </c>
      <c r="N1285" s="15">
        <f t="shared" si="188"/>
        <v>40087</v>
      </c>
    </row>
    <row r="1286" spans="3:14" x14ac:dyDescent="0.2">
      <c r="C1286">
        <v>1285</v>
      </c>
      <c r="D1286" s="2">
        <v>35</v>
      </c>
      <c r="E1286" s="44">
        <v>39052</v>
      </c>
      <c r="F1286" s="45">
        <v>0</v>
      </c>
      <c r="G1286" s="45">
        <v>23</v>
      </c>
      <c r="H1286" s="45">
        <v>2</v>
      </c>
      <c r="I1286" s="45">
        <v>35</v>
      </c>
      <c r="J1286" s="46">
        <v>1369758.3</v>
      </c>
      <c r="K1286" s="15">
        <f t="shared" si="186"/>
        <v>39052</v>
      </c>
      <c r="L1286" s="17">
        <f t="shared" si="187"/>
        <v>397</v>
      </c>
      <c r="M1286" s="5">
        <f t="shared" si="189"/>
        <v>35</v>
      </c>
      <c r="N1286" s="15">
        <f t="shared" si="188"/>
        <v>40118</v>
      </c>
    </row>
    <row r="1287" spans="3:14" x14ac:dyDescent="0.2">
      <c r="C1287">
        <v>1286</v>
      </c>
      <c r="D1287" s="2">
        <v>32</v>
      </c>
      <c r="E1287" s="44">
        <v>39052</v>
      </c>
      <c r="F1287" s="45">
        <v>4</v>
      </c>
      <c r="G1287" s="45">
        <v>22</v>
      </c>
      <c r="H1287" s="45">
        <v>13</v>
      </c>
      <c r="I1287" s="45">
        <v>32</v>
      </c>
      <c r="J1287" s="46">
        <v>721275.64</v>
      </c>
      <c r="K1287" s="15">
        <f t="shared" si="186"/>
        <v>39052</v>
      </c>
      <c r="L1287" s="17">
        <f t="shared" si="187"/>
        <v>397</v>
      </c>
      <c r="M1287" s="5">
        <f t="shared" si="189"/>
        <v>32</v>
      </c>
      <c r="N1287" s="15">
        <f t="shared" si="188"/>
        <v>40026</v>
      </c>
    </row>
    <row r="1288" spans="3:14" x14ac:dyDescent="0.2">
      <c r="C1288">
        <v>1287</v>
      </c>
      <c r="D1288" s="2">
        <v>28</v>
      </c>
      <c r="E1288" s="44">
        <v>39052</v>
      </c>
      <c r="F1288" s="45">
        <v>3</v>
      </c>
      <c r="G1288" s="45">
        <v>25</v>
      </c>
      <c r="H1288" s="45">
        <v>24</v>
      </c>
      <c r="I1288" s="45">
        <v>28</v>
      </c>
      <c r="J1288" s="46">
        <v>694710.37</v>
      </c>
      <c r="K1288" s="15">
        <f t="shared" si="186"/>
        <v>39052</v>
      </c>
      <c r="L1288" s="17">
        <f t="shared" si="187"/>
        <v>397</v>
      </c>
      <c r="M1288" s="5">
        <f t="shared" si="189"/>
        <v>28</v>
      </c>
      <c r="N1288" s="15">
        <f t="shared" si="188"/>
        <v>39904</v>
      </c>
    </row>
    <row r="1289" spans="3:14" x14ac:dyDescent="0.2">
      <c r="C1289">
        <v>1288</v>
      </c>
      <c r="D1289" s="2">
        <v>24</v>
      </c>
      <c r="E1289" s="44">
        <v>39052</v>
      </c>
      <c r="F1289" s="45">
        <v>1</v>
      </c>
      <c r="G1289" s="45">
        <v>7</v>
      </c>
      <c r="H1289" s="45">
        <v>2</v>
      </c>
      <c r="I1289" s="45">
        <v>24</v>
      </c>
      <c r="J1289" s="46">
        <v>1281102.28</v>
      </c>
      <c r="K1289" s="15">
        <f t="shared" si="186"/>
        <v>39052</v>
      </c>
      <c r="L1289" s="17">
        <f t="shared" si="187"/>
        <v>397</v>
      </c>
      <c r="M1289" s="5">
        <f t="shared" si="189"/>
        <v>24</v>
      </c>
      <c r="N1289" s="15">
        <f t="shared" si="188"/>
        <v>39783</v>
      </c>
    </row>
    <row r="1290" spans="3:14" x14ac:dyDescent="0.2">
      <c r="C1290">
        <v>1289</v>
      </c>
      <c r="D1290" s="2">
        <v>32</v>
      </c>
      <c r="E1290" s="44">
        <v>39052</v>
      </c>
      <c r="F1290" s="45">
        <v>5</v>
      </c>
      <c r="G1290" s="45">
        <v>12</v>
      </c>
      <c r="H1290" s="45">
        <v>24</v>
      </c>
      <c r="I1290" s="45">
        <v>32</v>
      </c>
      <c r="J1290" s="46">
        <v>1018757.06</v>
      </c>
      <c r="K1290" s="15">
        <f t="shared" si="186"/>
        <v>39052</v>
      </c>
      <c r="L1290" s="17">
        <f t="shared" si="187"/>
        <v>397</v>
      </c>
      <c r="M1290" s="5">
        <f t="shared" si="189"/>
        <v>32</v>
      </c>
      <c r="N1290" s="15">
        <f t="shared" si="188"/>
        <v>40026</v>
      </c>
    </row>
    <row r="1291" spans="3:14" x14ac:dyDescent="0.2">
      <c r="C1291">
        <v>1290</v>
      </c>
      <c r="D1291" s="2">
        <v>15</v>
      </c>
      <c r="E1291" s="44">
        <v>39052</v>
      </c>
      <c r="F1291" s="45">
        <v>2</v>
      </c>
      <c r="G1291" s="45">
        <v>19</v>
      </c>
      <c r="H1291" s="45">
        <v>30</v>
      </c>
      <c r="I1291" s="45">
        <v>15</v>
      </c>
      <c r="J1291" s="46">
        <v>782833.83</v>
      </c>
      <c r="K1291" s="15">
        <f t="shared" si="186"/>
        <v>39052</v>
      </c>
      <c r="L1291" s="17">
        <f t="shared" si="187"/>
        <v>397</v>
      </c>
      <c r="M1291" s="5">
        <f t="shared" si="189"/>
        <v>15</v>
      </c>
      <c r="N1291" s="15">
        <f t="shared" si="188"/>
        <v>39508</v>
      </c>
    </row>
    <row r="1292" spans="3:14" x14ac:dyDescent="0.2">
      <c r="C1292">
        <v>1291</v>
      </c>
      <c r="D1292" s="2">
        <v>35</v>
      </c>
      <c r="E1292" s="44">
        <v>39052</v>
      </c>
      <c r="F1292" s="45">
        <v>13</v>
      </c>
      <c r="G1292" s="45">
        <v>12</v>
      </c>
      <c r="H1292" s="45">
        <v>12</v>
      </c>
      <c r="I1292" s="45">
        <v>35</v>
      </c>
      <c r="J1292" s="46">
        <v>906260.62</v>
      </c>
      <c r="K1292" s="15">
        <f t="shared" si="186"/>
        <v>39052</v>
      </c>
      <c r="L1292" s="17">
        <f t="shared" si="187"/>
        <v>397</v>
      </c>
      <c r="M1292" s="5">
        <f t="shared" si="189"/>
        <v>35</v>
      </c>
      <c r="N1292" s="15">
        <f t="shared" si="188"/>
        <v>40118</v>
      </c>
    </row>
    <row r="1293" spans="3:14" x14ac:dyDescent="0.2">
      <c r="C1293">
        <v>1292</v>
      </c>
      <c r="D1293" s="2">
        <v>30</v>
      </c>
      <c r="E1293" s="44">
        <v>39052</v>
      </c>
      <c r="F1293" s="45">
        <v>17</v>
      </c>
      <c r="G1293" s="45">
        <v>7</v>
      </c>
      <c r="H1293" s="45">
        <v>20</v>
      </c>
      <c r="I1293" s="45">
        <v>30</v>
      </c>
      <c r="J1293" s="46">
        <v>1442071.3</v>
      </c>
      <c r="K1293" s="15">
        <f t="shared" si="186"/>
        <v>39052</v>
      </c>
      <c r="L1293" s="17">
        <f t="shared" si="187"/>
        <v>397</v>
      </c>
      <c r="M1293" s="5">
        <f t="shared" si="189"/>
        <v>30</v>
      </c>
      <c r="N1293" s="15">
        <f t="shared" si="188"/>
        <v>39965</v>
      </c>
    </row>
    <row r="1294" spans="3:14" x14ac:dyDescent="0.2">
      <c r="C1294">
        <v>1293</v>
      </c>
      <c r="D1294" s="2">
        <v>34</v>
      </c>
      <c r="E1294" s="44">
        <v>39052</v>
      </c>
      <c r="F1294" s="45">
        <v>11</v>
      </c>
      <c r="G1294" s="45">
        <v>29</v>
      </c>
      <c r="H1294" s="45">
        <v>13</v>
      </c>
      <c r="I1294" s="45">
        <v>34</v>
      </c>
      <c r="J1294" s="46">
        <v>1037079.8</v>
      </c>
      <c r="K1294" s="15">
        <f t="shared" si="186"/>
        <v>39052</v>
      </c>
      <c r="L1294" s="17">
        <f t="shared" si="187"/>
        <v>397</v>
      </c>
      <c r="M1294" s="5">
        <f t="shared" si="189"/>
        <v>34</v>
      </c>
      <c r="N1294" s="15">
        <f t="shared" si="188"/>
        <v>40087</v>
      </c>
    </row>
    <row r="1295" spans="3:14" x14ac:dyDescent="0.2">
      <c r="C1295">
        <v>1294</v>
      </c>
      <c r="D1295" s="2">
        <v>8</v>
      </c>
      <c r="E1295" s="44">
        <v>39052</v>
      </c>
      <c r="F1295" s="45">
        <v>16</v>
      </c>
      <c r="G1295" s="45">
        <v>16</v>
      </c>
      <c r="H1295" s="45">
        <v>22</v>
      </c>
      <c r="I1295" s="45">
        <v>8</v>
      </c>
      <c r="J1295" s="46">
        <v>1282703.51</v>
      </c>
      <c r="K1295" s="15">
        <f t="shared" si="186"/>
        <v>39052</v>
      </c>
      <c r="L1295" s="17">
        <f t="shared" si="187"/>
        <v>397</v>
      </c>
      <c r="M1295" s="5">
        <f t="shared" si="189"/>
        <v>8</v>
      </c>
      <c r="N1295" s="15">
        <f t="shared" si="188"/>
        <v>39295</v>
      </c>
    </row>
    <row r="1296" spans="3:14" x14ac:dyDescent="0.2">
      <c r="C1296">
        <v>1295</v>
      </c>
      <c r="D1296" s="2">
        <v>25</v>
      </c>
      <c r="E1296" s="44">
        <v>39052</v>
      </c>
      <c r="F1296" s="45">
        <v>6</v>
      </c>
      <c r="G1296" s="45">
        <v>29</v>
      </c>
      <c r="H1296" s="45">
        <v>13</v>
      </c>
      <c r="I1296" s="45">
        <v>25</v>
      </c>
      <c r="J1296" s="46">
        <v>1333216.69</v>
      </c>
      <c r="K1296" s="15">
        <f t="shared" si="186"/>
        <v>39052</v>
      </c>
      <c r="L1296" s="17">
        <f t="shared" si="187"/>
        <v>397</v>
      </c>
      <c r="M1296" s="5">
        <f t="shared" si="189"/>
        <v>25</v>
      </c>
      <c r="N1296" s="15">
        <f t="shared" si="188"/>
        <v>39814</v>
      </c>
    </row>
    <row r="1297" spans="3:14" x14ac:dyDescent="0.2">
      <c r="C1297">
        <v>1296</v>
      </c>
      <c r="D1297" s="2">
        <v>36</v>
      </c>
      <c r="E1297" s="44">
        <v>39052</v>
      </c>
      <c r="F1297" s="45">
        <v>15</v>
      </c>
      <c r="G1297" s="45">
        <v>27</v>
      </c>
      <c r="H1297" s="45">
        <v>18</v>
      </c>
      <c r="I1297" s="45">
        <v>36</v>
      </c>
      <c r="J1297" s="46">
        <v>1501317.77</v>
      </c>
      <c r="K1297" s="15">
        <f t="shared" si="186"/>
        <v>39052</v>
      </c>
      <c r="L1297" s="17">
        <f t="shared" si="187"/>
        <v>397</v>
      </c>
      <c r="M1297" s="5">
        <f t="shared" si="189"/>
        <v>36</v>
      </c>
      <c r="N1297" s="15">
        <f t="shared" si="188"/>
        <v>40148</v>
      </c>
    </row>
    <row r="1298" spans="3:14" x14ac:dyDescent="0.2">
      <c r="C1298">
        <v>1297</v>
      </c>
      <c r="D1298" s="2">
        <v>27</v>
      </c>
      <c r="E1298" s="44">
        <v>39052</v>
      </c>
      <c r="F1298" s="45">
        <v>4</v>
      </c>
      <c r="G1298" s="45">
        <v>26</v>
      </c>
      <c r="H1298" s="45">
        <v>18</v>
      </c>
      <c r="I1298" s="45">
        <v>27</v>
      </c>
      <c r="J1298" s="46">
        <v>688270.49</v>
      </c>
      <c r="K1298" s="15">
        <f t="shared" si="186"/>
        <v>39052</v>
      </c>
      <c r="L1298" s="17">
        <f t="shared" si="187"/>
        <v>397</v>
      </c>
      <c r="M1298" s="5">
        <f t="shared" si="189"/>
        <v>27</v>
      </c>
      <c r="N1298" s="15">
        <f t="shared" si="188"/>
        <v>39873</v>
      </c>
    </row>
    <row r="1299" spans="3:14" x14ac:dyDescent="0.2">
      <c r="C1299">
        <v>1298</v>
      </c>
      <c r="D1299" s="2">
        <v>32</v>
      </c>
      <c r="E1299" s="44">
        <v>39083</v>
      </c>
      <c r="F1299" s="45">
        <v>3</v>
      </c>
      <c r="G1299" s="45">
        <v>32</v>
      </c>
      <c r="H1299" s="45">
        <v>7</v>
      </c>
      <c r="I1299" s="45">
        <v>32</v>
      </c>
      <c r="J1299" s="46">
        <v>1471861.39</v>
      </c>
      <c r="K1299" s="15">
        <f t="shared" si="186"/>
        <v>39083</v>
      </c>
      <c r="L1299" s="17">
        <f t="shared" si="187"/>
        <v>396</v>
      </c>
      <c r="M1299" s="5">
        <f t="shared" si="189"/>
        <v>32</v>
      </c>
      <c r="N1299" s="15">
        <f t="shared" si="188"/>
        <v>40057</v>
      </c>
    </row>
    <row r="1300" spans="3:14" x14ac:dyDescent="0.2">
      <c r="C1300">
        <v>1299</v>
      </c>
      <c r="D1300" s="2">
        <v>20</v>
      </c>
      <c r="E1300" s="44">
        <v>39083</v>
      </c>
      <c r="F1300" s="45">
        <v>6</v>
      </c>
      <c r="G1300" s="45">
        <v>12</v>
      </c>
      <c r="H1300" s="45">
        <v>26</v>
      </c>
      <c r="I1300" s="45">
        <v>20</v>
      </c>
      <c r="J1300" s="46">
        <v>1693595.35</v>
      </c>
      <c r="K1300" s="15">
        <f t="shared" si="186"/>
        <v>39083</v>
      </c>
      <c r="L1300" s="17">
        <f t="shared" si="187"/>
        <v>396</v>
      </c>
      <c r="M1300" s="5">
        <f t="shared" si="189"/>
        <v>20</v>
      </c>
      <c r="N1300" s="15">
        <f t="shared" si="188"/>
        <v>39692</v>
      </c>
    </row>
    <row r="1301" spans="3:14" x14ac:dyDescent="0.2">
      <c r="C1301">
        <v>1300</v>
      </c>
      <c r="D1301" s="2">
        <v>35</v>
      </c>
      <c r="E1301" s="44">
        <v>39083</v>
      </c>
      <c r="F1301" s="45">
        <v>1</v>
      </c>
      <c r="G1301" s="45">
        <v>17</v>
      </c>
      <c r="H1301" s="45">
        <v>17</v>
      </c>
      <c r="I1301" s="45">
        <v>35</v>
      </c>
      <c r="J1301" s="46">
        <v>1359367.28</v>
      </c>
      <c r="K1301" s="15">
        <f t="shared" si="186"/>
        <v>39083</v>
      </c>
      <c r="L1301" s="17">
        <f t="shared" si="187"/>
        <v>396</v>
      </c>
      <c r="M1301" s="5">
        <f t="shared" si="189"/>
        <v>35</v>
      </c>
      <c r="N1301" s="15">
        <f t="shared" si="188"/>
        <v>40148</v>
      </c>
    </row>
    <row r="1302" spans="3:14" x14ac:dyDescent="0.2">
      <c r="C1302">
        <v>1301</v>
      </c>
      <c r="D1302" s="2">
        <v>23</v>
      </c>
      <c r="E1302" s="44">
        <v>39083</v>
      </c>
      <c r="F1302" s="45">
        <v>0</v>
      </c>
      <c r="G1302" s="45">
        <v>35</v>
      </c>
      <c r="H1302" s="45">
        <v>21</v>
      </c>
      <c r="I1302" s="45">
        <v>23</v>
      </c>
      <c r="J1302" s="46">
        <v>1445497.81</v>
      </c>
      <c r="K1302" s="15">
        <f t="shared" si="186"/>
        <v>39083</v>
      </c>
      <c r="L1302" s="17">
        <f t="shared" si="187"/>
        <v>396</v>
      </c>
      <c r="M1302" s="5">
        <f t="shared" si="189"/>
        <v>23</v>
      </c>
      <c r="N1302" s="15">
        <f t="shared" si="188"/>
        <v>39783</v>
      </c>
    </row>
    <row r="1303" spans="3:14" x14ac:dyDescent="0.2">
      <c r="C1303">
        <v>1302</v>
      </c>
      <c r="D1303" s="2">
        <v>34</v>
      </c>
      <c r="E1303" s="44">
        <v>39083</v>
      </c>
      <c r="F1303" s="45">
        <v>8</v>
      </c>
      <c r="G1303" s="45">
        <v>19</v>
      </c>
      <c r="H1303" s="45">
        <v>8</v>
      </c>
      <c r="I1303" s="45">
        <v>34</v>
      </c>
      <c r="J1303" s="46">
        <v>1172382.18</v>
      </c>
      <c r="K1303" s="15">
        <f t="shared" si="186"/>
        <v>39083</v>
      </c>
      <c r="L1303" s="17">
        <f t="shared" si="187"/>
        <v>396</v>
      </c>
      <c r="M1303" s="5">
        <f t="shared" si="189"/>
        <v>34</v>
      </c>
      <c r="N1303" s="15">
        <f t="shared" si="188"/>
        <v>40118</v>
      </c>
    </row>
    <row r="1304" spans="3:14" x14ac:dyDescent="0.2">
      <c r="C1304">
        <v>1303</v>
      </c>
      <c r="D1304" s="2">
        <v>26</v>
      </c>
      <c r="E1304" s="44">
        <v>39083</v>
      </c>
      <c r="F1304" s="45">
        <v>2</v>
      </c>
      <c r="G1304" s="45">
        <v>15</v>
      </c>
      <c r="H1304" s="45">
        <v>30</v>
      </c>
      <c r="I1304" s="45">
        <v>26</v>
      </c>
      <c r="J1304" s="46">
        <v>1780241.2</v>
      </c>
      <c r="K1304" s="15">
        <f t="shared" si="186"/>
        <v>39083</v>
      </c>
      <c r="L1304" s="17">
        <f t="shared" si="187"/>
        <v>396</v>
      </c>
      <c r="M1304" s="5">
        <f t="shared" si="189"/>
        <v>26</v>
      </c>
      <c r="N1304" s="15">
        <f t="shared" si="188"/>
        <v>39873</v>
      </c>
    </row>
    <row r="1305" spans="3:14" x14ac:dyDescent="0.2">
      <c r="C1305">
        <v>1304</v>
      </c>
      <c r="D1305" s="2">
        <v>19</v>
      </c>
      <c r="E1305" s="44">
        <v>39083</v>
      </c>
      <c r="F1305" s="45">
        <v>2</v>
      </c>
      <c r="G1305" s="45">
        <v>7</v>
      </c>
      <c r="H1305" s="45">
        <v>7</v>
      </c>
      <c r="I1305" s="45">
        <v>19</v>
      </c>
      <c r="J1305" s="46">
        <v>1682083.74</v>
      </c>
      <c r="K1305" s="15">
        <f t="shared" si="186"/>
        <v>39083</v>
      </c>
      <c r="L1305" s="17">
        <f t="shared" si="187"/>
        <v>396</v>
      </c>
      <c r="M1305" s="5">
        <f t="shared" si="189"/>
        <v>19</v>
      </c>
      <c r="N1305" s="15">
        <f t="shared" si="188"/>
        <v>39661</v>
      </c>
    </row>
    <row r="1306" spans="3:14" x14ac:dyDescent="0.2">
      <c r="C1306">
        <v>1305</v>
      </c>
      <c r="D1306" s="2">
        <v>30</v>
      </c>
      <c r="E1306" s="44">
        <v>39083</v>
      </c>
      <c r="F1306" s="45">
        <v>0</v>
      </c>
      <c r="G1306" s="45">
        <v>36</v>
      </c>
      <c r="H1306" s="45">
        <v>11</v>
      </c>
      <c r="I1306" s="45">
        <v>30</v>
      </c>
      <c r="J1306" s="46">
        <v>821264.26</v>
      </c>
      <c r="K1306" s="15">
        <f t="shared" si="186"/>
        <v>39083</v>
      </c>
      <c r="L1306" s="17">
        <f t="shared" si="187"/>
        <v>396</v>
      </c>
      <c r="M1306" s="5">
        <f t="shared" si="189"/>
        <v>30</v>
      </c>
      <c r="N1306" s="15">
        <f t="shared" si="188"/>
        <v>39995</v>
      </c>
    </row>
    <row r="1307" spans="3:14" x14ac:dyDescent="0.2">
      <c r="C1307">
        <v>1306</v>
      </c>
      <c r="D1307" s="2">
        <v>33</v>
      </c>
      <c r="E1307" s="44">
        <v>39083</v>
      </c>
      <c r="F1307" s="45">
        <v>12</v>
      </c>
      <c r="G1307" s="45">
        <v>22</v>
      </c>
      <c r="H1307" s="45">
        <v>17</v>
      </c>
      <c r="I1307" s="45">
        <v>33</v>
      </c>
      <c r="J1307" s="46">
        <v>678787.07</v>
      </c>
      <c r="K1307" s="15">
        <f t="shared" si="186"/>
        <v>39083</v>
      </c>
      <c r="L1307" s="17">
        <f t="shared" si="187"/>
        <v>396</v>
      </c>
      <c r="M1307" s="5">
        <f t="shared" si="189"/>
        <v>33</v>
      </c>
      <c r="N1307" s="15">
        <f t="shared" si="188"/>
        <v>40087</v>
      </c>
    </row>
    <row r="1308" spans="3:14" x14ac:dyDescent="0.2">
      <c r="C1308">
        <v>1307</v>
      </c>
      <c r="D1308" s="2">
        <v>31</v>
      </c>
      <c r="E1308" s="44">
        <v>39083</v>
      </c>
      <c r="F1308" s="45">
        <v>3</v>
      </c>
      <c r="G1308" s="45">
        <v>10</v>
      </c>
      <c r="H1308" s="45">
        <v>10</v>
      </c>
      <c r="I1308" s="45">
        <v>31</v>
      </c>
      <c r="J1308" s="46">
        <v>1778537.8</v>
      </c>
      <c r="K1308" s="15">
        <f t="shared" si="186"/>
        <v>39083</v>
      </c>
      <c r="L1308" s="17">
        <f t="shared" si="187"/>
        <v>396</v>
      </c>
      <c r="M1308" s="5">
        <f t="shared" si="189"/>
        <v>31</v>
      </c>
      <c r="N1308" s="15">
        <f t="shared" si="188"/>
        <v>40026</v>
      </c>
    </row>
    <row r="1309" spans="3:14" x14ac:dyDescent="0.2">
      <c r="C1309">
        <v>1308</v>
      </c>
      <c r="D1309" s="2">
        <v>30</v>
      </c>
      <c r="E1309" s="44">
        <v>39083</v>
      </c>
      <c r="F1309" s="45">
        <v>13</v>
      </c>
      <c r="G1309" s="45">
        <v>15</v>
      </c>
      <c r="H1309" s="45">
        <v>25</v>
      </c>
      <c r="I1309" s="45">
        <v>30</v>
      </c>
      <c r="J1309" s="46">
        <v>1558546.97</v>
      </c>
      <c r="K1309" s="15">
        <f t="shared" si="186"/>
        <v>39083</v>
      </c>
      <c r="L1309" s="17">
        <f t="shared" si="187"/>
        <v>396</v>
      </c>
      <c r="M1309" s="5">
        <f t="shared" si="189"/>
        <v>30</v>
      </c>
      <c r="N1309" s="15">
        <f t="shared" si="188"/>
        <v>39995</v>
      </c>
    </row>
    <row r="1310" spans="3:14" x14ac:dyDescent="0.2">
      <c r="C1310">
        <v>1309</v>
      </c>
      <c r="D1310" s="2">
        <v>26</v>
      </c>
      <c r="E1310" s="44">
        <v>39114</v>
      </c>
      <c r="F1310" s="45">
        <v>6</v>
      </c>
      <c r="G1310" s="45">
        <v>24</v>
      </c>
      <c r="H1310" s="45">
        <v>14</v>
      </c>
      <c r="I1310" s="45">
        <v>26</v>
      </c>
      <c r="J1310" s="46">
        <v>1188418.5</v>
      </c>
      <c r="K1310" s="15">
        <f t="shared" si="186"/>
        <v>39114</v>
      </c>
      <c r="L1310" s="17">
        <f t="shared" si="187"/>
        <v>395</v>
      </c>
      <c r="M1310" s="5">
        <f t="shared" si="189"/>
        <v>26</v>
      </c>
      <c r="N1310" s="15">
        <f t="shared" si="188"/>
        <v>39904</v>
      </c>
    </row>
    <row r="1311" spans="3:14" x14ac:dyDescent="0.2">
      <c r="C1311">
        <v>1310</v>
      </c>
      <c r="D1311" s="2">
        <v>30</v>
      </c>
      <c r="E1311" s="44">
        <v>39114</v>
      </c>
      <c r="F1311" s="45">
        <v>3</v>
      </c>
      <c r="G1311" s="45">
        <v>10</v>
      </c>
      <c r="H1311" s="45">
        <v>20</v>
      </c>
      <c r="I1311" s="45">
        <v>30</v>
      </c>
      <c r="J1311" s="46">
        <v>823422.7</v>
      </c>
      <c r="K1311" s="15">
        <f t="shared" si="186"/>
        <v>39114</v>
      </c>
      <c r="L1311" s="17">
        <f t="shared" si="187"/>
        <v>395</v>
      </c>
      <c r="M1311" s="5">
        <f t="shared" si="189"/>
        <v>30</v>
      </c>
      <c r="N1311" s="15">
        <f t="shared" si="188"/>
        <v>40026</v>
      </c>
    </row>
    <row r="1312" spans="3:14" x14ac:dyDescent="0.2">
      <c r="C1312">
        <v>1311</v>
      </c>
      <c r="D1312" s="2">
        <v>13</v>
      </c>
      <c r="E1312" s="44">
        <v>39114</v>
      </c>
      <c r="F1312" s="45">
        <v>0</v>
      </c>
      <c r="G1312" s="45">
        <v>27</v>
      </c>
      <c r="H1312" s="45">
        <v>12</v>
      </c>
      <c r="I1312" s="45">
        <v>13</v>
      </c>
      <c r="J1312" s="46">
        <v>1302066.23</v>
      </c>
      <c r="K1312" s="15">
        <f t="shared" si="186"/>
        <v>39114</v>
      </c>
      <c r="L1312" s="17">
        <f t="shared" si="187"/>
        <v>395</v>
      </c>
      <c r="M1312" s="5">
        <f t="shared" si="189"/>
        <v>13</v>
      </c>
      <c r="N1312" s="15">
        <f t="shared" si="188"/>
        <v>39508</v>
      </c>
    </row>
    <row r="1313" spans="3:14" x14ac:dyDescent="0.2">
      <c r="C1313">
        <v>1312</v>
      </c>
      <c r="D1313" s="2">
        <v>36</v>
      </c>
      <c r="E1313" s="44">
        <v>39114</v>
      </c>
      <c r="F1313" s="45">
        <v>0</v>
      </c>
      <c r="G1313" s="45">
        <v>15</v>
      </c>
      <c r="H1313" s="45">
        <v>22</v>
      </c>
      <c r="I1313" s="45">
        <v>36</v>
      </c>
      <c r="J1313" s="46">
        <v>757650.26</v>
      </c>
      <c r="K1313" s="15">
        <f t="shared" si="186"/>
        <v>39114</v>
      </c>
      <c r="L1313" s="17">
        <f t="shared" si="187"/>
        <v>395</v>
      </c>
      <c r="M1313" s="5">
        <f t="shared" si="189"/>
        <v>36</v>
      </c>
      <c r="N1313" s="15">
        <f t="shared" si="188"/>
        <v>40210</v>
      </c>
    </row>
    <row r="1314" spans="3:14" x14ac:dyDescent="0.2">
      <c r="C1314">
        <v>1313</v>
      </c>
      <c r="D1314" s="2">
        <v>29</v>
      </c>
      <c r="E1314" s="44">
        <v>39114</v>
      </c>
      <c r="F1314" s="45">
        <v>4</v>
      </c>
      <c r="G1314" s="45">
        <v>32</v>
      </c>
      <c r="H1314" s="45">
        <v>14</v>
      </c>
      <c r="I1314" s="45">
        <v>29</v>
      </c>
      <c r="J1314" s="46">
        <v>821842.3</v>
      </c>
      <c r="K1314" s="15">
        <f t="shared" si="186"/>
        <v>39114</v>
      </c>
      <c r="L1314" s="17">
        <f t="shared" si="187"/>
        <v>395</v>
      </c>
      <c r="M1314" s="5">
        <f t="shared" si="189"/>
        <v>29</v>
      </c>
      <c r="N1314" s="15">
        <f t="shared" si="188"/>
        <v>39995</v>
      </c>
    </row>
    <row r="1315" spans="3:14" x14ac:dyDescent="0.2">
      <c r="C1315">
        <v>1314</v>
      </c>
      <c r="D1315" s="2">
        <v>15</v>
      </c>
      <c r="E1315" s="44">
        <v>39114</v>
      </c>
      <c r="F1315" s="45">
        <v>1</v>
      </c>
      <c r="G1315" s="45">
        <v>1</v>
      </c>
      <c r="H1315" s="45">
        <v>7</v>
      </c>
      <c r="I1315" s="45">
        <v>15</v>
      </c>
      <c r="J1315" s="46">
        <v>1117724.1299999999</v>
      </c>
      <c r="K1315" s="15">
        <f t="shared" si="186"/>
        <v>39114</v>
      </c>
      <c r="L1315" s="17">
        <f t="shared" si="187"/>
        <v>395</v>
      </c>
      <c r="M1315" s="5">
        <f t="shared" si="189"/>
        <v>15</v>
      </c>
      <c r="N1315" s="15">
        <f t="shared" si="188"/>
        <v>39569</v>
      </c>
    </row>
    <row r="1316" spans="3:14" x14ac:dyDescent="0.2">
      <c r="C1316">
        <v>1315</v>
      </c>
      <c r="D1316" s="2">
        <v>31</v>
      </c>
      <c r="E1316" s="44">
        <v>39114</v>
      </c>
      <c r="F1316" s="45">
        <v>3</v>
      </c>
      <c r="G1316" s="45">
        <v>28</v>
      </c>
      <c r="H1316" s="45">
        <v>7</v>
      </c>
      <c r="I1316" s="45">
        <v>31</v>
      </c>
      <c r="J1316" s="46">
        <v>1673981.32</v>
      </c>
      <c r="K1316" s="15">
        <f t="shared" si="186"/>
        <v>39114</v>
      </c>
      <c r="L1316" s="17">
        <f t="shared" si="187"/>
        <v>395</v>
      </c>
      <c r="M1316" s="5">
        <f t="shared" si="189"/>
        <v>31</v>
      </c>
      <c r="N1316" s="15">
        <f t="shared" si="188"/>
        <v>40057</v>
      </c>
    </row>
    <row r="1317" spans="3:14" x14ac:dyDescent="0.2">
      <c r="C1317">
        <v>1316</v>
      </c>
      <c r="D1317" s="2">
        <v>27</v>
      </c>
      <c r="E1317" s="44">
        <v>39114</v>
      </c>
      <c r="F1317" s="45">
        <v>4</v>
      </c>
      <c r="G1317" s="45">
        <v>30</v>
      </c>
      <c r="H1317" s="45">
        <v>1</v>
      </c>
      <c r="I1317" s="45">
        <v>27</v>
      </c>
      <c r="J1317" s="46">
        <v>1656055.91</v>
      </c>
      <c r="K1317" s="15">
        <f t="shared" si="186"/>
        <v>39114</v>
      </c>
      <c r="L1317" s="17">
        <f t="shared" si="187"/>
        <v>395</v>
      </c>
      <c r="M1317" s="5">
        <f t="shared" si="189"/>
        <v>27</v>
      </c>
      <c r="N1317" s="15">
        <f t="shared" si="188"/>
        <v>39934</v>
      </c>
    </row>
    <row r="1318" spans="3:14" x14ac:dyDescent="0.2">
      <c r="C1318">
        <v>1317</v>
      </c>
      <c r="D1318" s="2">
        <v>33</v>
      </c>
      <c r="E1318" s="44">
        <v>39114</v>
      </c>
      <c r="F1318" s="45">
        <v>18</v>
      </c>
      <c r="G1318" s="45">
        <v>29</v>
      </c>
      <c r="H1318" s="45">
        <v>25</v>
      </c>
      <c r="I1318" s="45">
        <v>33</v>
      </c>
      <c r="J1318" s="46">
        <v>1435260.36</v>
      </c>
      <c r="K1318" s="15">
        <f t="shared" si="186"/>
        <v>39114</v>
      </c>
      <c r="L1318" s="17">
        <f t="shared" si="187"/>
        <v>395</v>
      </c>
      <c r="M1318" s="5">
        <f t="shared" si="189"/>
        <v>33</v>
      </c>
      <c r="N1318" s="15">
        <f t="shared" si="188"/>
        <v>40118</v>
      </c>
    </row>
    <row r="1319" spans="3:14" x14ac:dyDescent="0.2">
      <c r="C1319">
        <v>1318</v>
      </c>
      <c r="D1319" s="2">
        <v>16</v>
      </c>
      <c r="E1319" s="44">
        <v>39114</v>
      </c>
      <c r="F1319" s="45">
        <v>2</v>
      </c>
      <c r="G1319" s="45">
        <v>20</v>
      </c>
      <c r="H1319" s="45">
        <v>25</v>
      </c>
      <c r="I1319" s="45">
        <v>16</v>
      </c>
      <c r="J1319" s="46">
        <v>1455565.55</v>
      </c>
      <c r="K1319" s="15">
        <f t="shared" si="186"/>
        <v>39114</v>
      </c>
      <c r="L1319" s="17">
        <f t="shared" si="187"/>
        <v>395</v>
      </c>
      <c r="M1319" s="5">
        <f t="shared" si="189"/>
        <v>16</v>
      </c>
      <c r="N1319" s="15">
        <f t="shared" si="188"/>
        <v>39600</v>
      </c>
    </row>
    <row r="1320" spans="3:14" x14ac:dyDescent="0.2">
      <c r="C1320">
        <v>1319</v>
      </c>
      <c r="D1320" s="2">
        <v>33</v>
      </c>
      <c r="E1320" s="44">
        <v>39114</v>
      </c>
      <c r="F1320" s="45">
        <v>13</v>
      </c>
      <c r="G1320" s="45">
        <v>25</v>
      </c>
      <c r="H1320" s="45">
        <v>29</v>
      </c>
      <c r="I1320" s="45">
        <v>33</v>
      </c>
      <c r="J1320" s="46">
        <v>1217289.8</v>
      </c>
      <c r="K1320" s="15">
        <f t="shared" si="186"/>
        <v>39114</v>
      </c>
      <c r="L1320" s="17">
        <f t="shared" si="187"/>
        <v>395</v>
      </c>
      <c r="M1320" s="5">
        <f t="shared" si="189"/>
        <v>33</v>
      </c>
      <c r="N1320" s="15">
        <f t="shared" si="188"/>
        <v>40118</v>
      </c>
    </row>
    <row r="1321" spans="3:14" x14ac:dyDescent="0.2">
      <c r="C1321">
        <v>1320</v>
      </c>
      <c r="D1321" s="2">
        <v>15</v>
      </c>
      <c r="E1321" s="44">
        <v>39114</v>
      </c>
      <c r="F1321" s="45">
        <v>8</v>
      </c>
      <c r="G1321" s="45">
        <v>16</v>
      </c>
      <c r="H1321" s="45">
        <v>11</v>
      </c>
      <c r="I1321" s="45">
        <v>15</v>
      </c>
      <c r="J1321" s="46">
        <v>1092626.0900000001</v>
      </c>
      <c r="K1321" s="15">
        <f t="shared" si="186"/>
        <v>39114</v>
      </c>
      <c r="L1321" s="17">
        <f t="shared" si="187"/>
        <v>395</v>
      </c>
      <c r="M1321" s="5">
        <f t="shared" si="189"/>
        <v>15</v>
      </c>
      <c r="N1321" s="15">
        <f t="shared" si="188"/>
        <v>39569</v>
      </c>
    </row>
    <row r="1322" spans="3:14" x14ac:dyDescent="0.2">
      <c r="C1322">
        <v>1321</v>
      </c>
      <c r="D1322" s="2">
        <v>30</v>
      </c>
      <c r="E1322" s="44">
        <v>39114</v>
      </c>
      <c r="F1322" s="45">
        <v>10</v>
      </c>
      <c r="G1322" s="45">
        <v>30</v>
      </c>
      <c r="H1322" s="45">
        <v>19</v>
      </c>
      <c r="I1322" s="45">
        <v>30</v>
      </c>
      <c r="J1322" s="46">
        <v>941063.82</v>
      </c>
      <c r="K1322" s="15">
        <f t="shared" si="186"/>
        <v>39114</v>
      </c>
      <c r="L1322" s="17">
        <f t="shared" si="187"/>
        <v>395</v>
      </c>
      <c r="M1322" s="5">
        <f t="shared" si="189"/>
        <v>30</v>
      </c>
      <c r="N1322" s="15">
        <f t="shared" si="188"/>
        <v>40026</v>
      </c>
    </row>
    <row r="1323" spans="3:14" x14ac:dyDescent="0.2">
      <c r="C1323">
        <v>1322</v>
      </c>
      <c r="D1323" s="2">
        <v>35</v>
      </c>
      <c r="E1323" s="44">
        <v>39114</v>
      </c>
      <c r="F1323" s="45">
        <v>0</v>
      </c>
      <c r="G1323" s="45">
        <v>29</v>
      </c>
      <c r="H1323" s="45">
        <v>28</v>
      </c>
      <c r="I1323" s="45">
        <v>35</v>
      </c>
      <c r="J1323" s="46">
        <v>1841555.32</v>
      </c>
      <c r="K1323" s="15">
        <f t="shared" si="186"/>
        <v>39114</v>
      </c>
      <c r="L1323" s="17">
        <f t="shared" si="187"/>
        <v>395</v>
      </c>
      <c r="M1323" s="5">
        <f t="shared" si="189"/>
        <v>35</v>
      </c>
      <c r="N1323" s="15">
        <f t="shared" si="188"/>
        <v>40179</v>
      </c>
    </row>
    <row r="1324" spans="3:14" x14ac:dyDescent="0.2">
      <c r="C1324">
        <v>1323</v>
      </c>
      <c r="D1324" s="2">
        <v>33</v>
      </c>
      <c r="E1324" s="44">
        <v>39114</v>
      </c>
      <c r="F1324" s="45">
        <v>13</v>
      </c>
      <c r="G1324" s="45">
        <v>35</v>
      </c>
      <c r="H1324" s="45">
        <v>10</v>
      </c>
      <c r="I1324" s="45">
        <v>33</v>
      </c>
      <c r="J1324" s="46">
        <v>895466.23</v>
      </c>
      <c r="K1324" s="15">
        <f t="shared" si="186"/>
        <v>39114</v>
      </c>
      <c r="L1324" s="17">
        <f t="shared" si="187"/>
        <v>395</v>
      </c>
      <c r="M1324" s="5">
        <f t="shared" si="189"/>
        <v>33</v>
      </c>
      <c r="N1324" s="15">
        <f t="shared" si="188"/>
        <v>40118</v>
      </c>
    </row>
    <row r="1325" spans="3:14" x14ac:dyDescent="0.2">
      <c r="C1325">
        <v>1324</v>
      </c>
      <c r="D1325" s="2">
        <v>30</v>
      </c>
      <c r="E1325" s="44">
        <v>39114</v>
      </c>
      <c r="F1325" s="45">
        <v>10</v>
      </c>
      <c r="G1325" s="45">
        <v>13</v>
      </c>
      <c r="H1325" s="45">
        <v>5</v>
      </c>
      <c r="I1325" s="45">
        <v>30</v>
      </c>
      <c r="J1325" s="46">
        <v>1755654.8</v>
      </c>
      <c r="K1325" s="15">
        <f t="shared" si="186"/>
        <v>39114</v>
      </c>
      <c r="L1325" s="17">
        <f t="shared" si="187"/>
        <v>395</v>
      </c>
      <c r="M1325" s="5">
        <f t="shared" si="189"/>
        <v>30</v>
      </c>
      <c r="N1325" s="15">
        <f t="shared" si="188"/>
        <v>40026</v>
      </c>
    </row>
    <row r="1326" spans="3:14" x14ac:dyDescent="0.2">
      <c r="C1326">
        <v>1325</v>
      </c>
      <c r="D1326" s="2">
        <v>10</v>
      </c>
      <c r="E1326" s="44">
        <v>39114</v>
      </c>
      <c r="F1326" s="45">
        <v>6</v>
      </c>
      <c r="G1326" s="45">
        <v>21</v>
      </c>
      <c r="H1326" s="45">
        <v>22</v>
      </c>
      <c r="I1326" s="45">
        <v>10</v>
      </c>
      <c r="J1326" s="46">
        <v>1552319.74</v>
      </c>
      <c r="K1326" s="15">
        <f t="shared" si="186"/>
        <v>39114</v>
      </c>
      <c r="L1326" s="17">
        <f t="shared" si="187"/>
        <v>395</v>
      </c>
      <c r="M1326" s="5">
        <f t="shared" si="189"/>
        <v>10</v>
      </c>
      <c r="N1326" s="15">
        <f t="shared" si="188"/>
        <v>39417</v>
      </c>
    </row>
    <row r="1327" spans="3:14" x14ac:dyDescent="0.2">
      <c r="C1327">
        <v>1326</v>
      </c>
      <c r="D1327" s="2">
        <v>32</v>
      </c>
      <c r="E1327" s="44">
        <v>39114</v>
      </c>
      <c r="F1327" s="45">
        <v>1</v>
      </c>
      <c r="G1327" s="45">
        <v>36</v>
      </c>
      <c r="H1327" s="45">
        <v>23</v>
      </c>
      <c r="I1327" s="45">
        <v>32</v>
      </c>
      <c r="J1327" s="46">
        <v>984276.66</v>
      </c>
      <c r="K1327" s="15">
        <f t="shared" si="186"/>
        <v>39114</v>
      </c>
      <c r="L1327" s="17">
        <f t="shared" si="187"/>
        <v>395</v>
      </c>
      <c r="M1327" s="5">
        <f t="shared" si="189"/>
        <v>32</v>
      </c>
      <c r="N1327" s="15">
        <f t="shared" si="188"/>
        <v>40087</v>
      </c>
    </row>
    <row r="1328" spans="3:14" x14ac:dyDescent="0.2">
      <c r="C1328">
        <v>1327</v>
      </c>
      <c r="D1328" s="2">
        <v>34</v>
      </c>
      <c r="E1328" s="44">
        <v>39114</v>
      </c>
      <c r="F1328" s="45">
        <v>10</v>
      </c>
      <c r="G1328" s="45">
        <v>15</v>
      </c>
      <c r="H1328" s="45">
        <v>18</v>
      </c>
      <c r="I1328" s="45">
        <v>34</v>
      </c>
      <c r="J1328" s="46">
        <v>1611444.7</v>
      </c>
      <c r="K1328" s="15">
        <f t="shared" si="186"/>
        <v>39114</v>
      </c>
      <c r="L1328" s="17">
        <f t="shared" si="187"/>
        <v>395</v>
      </c>
      <c r="M1328" s="5">
        <f t="shared" si="189"/>
        <v>34</v>
      </c>
      <c r="N1328" s="15">
        <f t="shared" si="188"/>
        <v>40148</v>
      </c>
    </row>
    <row r="1329" spans="3:14" x14ac:dyDescent="0.2">
      <c r="C1329">
        <v>1328</v>
      </c>
      <c r="D1329" s="2">
        <v>31</v>
      </c>
      <c r="E1329" s="44">
        <v>39114</v>
      </c>
      <c r="F1329" s="45">
        <v>14</v>
      </c>
      <c r="G1329" s="45">
        <v>34</v>
      </c>
      <c r="H1329" s="45">
        <v>19</v>
      </c>
      <c r="I1329" s="45">
        <v>31</v>
      </c>
      <c r="J1329" s="46">
        <v>1239739.92</v>
      </c>
      <c r="K1329" s="15">
        <f t="shared" si="186"/>
        <v>39114</v>
      </c>
      <c r="L1329" s="17">
        <f t="shared" si="187"/>
        <v>395</v>
      </c>
      <c r="M1329" s="5">
        <f t="shared" si="189"/>
        <v>31</v>
      </c>
      <c r="N1329" s="15">
        <f t="shared" si="188"/>
        <v>40057</v>
      </c>
    </row>
    <row r="1330" spans="3:14" x14ac:dyDescent="0.2">
      <c r="C1330">
        <v>1329</v>
      </c>
      <c r="D1330" s="2">
        <v>25</v>
      </c>
      <c r="E1330" s="44">
        <v>39142</v>
      </c>
      <c r="F1330" s="45">
        <v>4</v>
      </c>
      <c r="G1330" s="45">
        <v>35</v>
      </c>
      <c r="H1330" s="45">
        <v>18</v>
      </c>
      <c r="I1330" s="45">
        <v>25</v>
      </c>
      <c r="J1330" s="46">
        <v>1196727.53</v>
      </c>
      <c r="K1330" s="15">
        <f t="shared" si="186"/>
        <v>39142</v>
      </c>
      <c r="L1330" s="17">
        <f t="shared" si="187"/>
        <v>394</v>
      </c>
      <c r="M1330" s="5">
        <f t="shared" si="189"/>
        <v>25</v>
      </c>
      <c r="N1330" s="15">
        <f t="shared" si="188"/>
        <v>39904</v>
      </c>
    </row>
    <row r="1331" spans="3:14" x14ac:dyDescent="0.2">
      <c r="C1331">
        <v>1330</v>
      </c>
      <c r="D1331" s="2">
        <v>24</v>
      </c>
      <c r="E1331" s="44">
        <v>39142</v>
      </c>
      <c r="F1331" s="45">
        <v>4</v>
      </c>
      <c r="G1331" s="45">
        <v>20</v>
      </c>
      <c r="H1331" s="45">
        <v>35</v>
      </c>
      <c r="I1331" s="45">
        <v>24</v>
      </c>
      <c r="J1331" s="46">
        <v>1403771.88</v>
      </c>
      <c r="K1331" s="15">
        <f t="shared" si="186"/>
        <v>39142</v>
      </c>
      <c r="L1331" s="17">
        <f t="shared" si="187"/>
        <v>394</v>
      </c>
      <c r="M1331" s="5">
        <f t="shared" si="189"/>
        <v>24</v>
      </c>
      <c r="N1331" s="15">
        <f t="shared" si="188"/>
        <v>39873</v>
      </c>
    </row>
    <row r="1332" spans="3:14" x14ac:dyDescent="0.2">
      <c r="C1332">
        <v>1331</v>
      </c>
      <c r="D1332" s="2">
        <v>32</v>
      </c>
      <c r="E1332" s="44">
        <v>39142</v>
      </c>
      <c r="F1332" s="45">
        <v>1</v>
      </c>
      <c r="G1332" s="45">
        <v>0</v>
      </c>
      <c r="H1332" s="45">
        <v>28</v>
      </c>
      <c r="I1332" s="45">
        <v>32</v>
      </c>
      <c r="J1332" s="46">
        <v>1660447.8</v>
      </c>
      <c r="K1332" s="15">
        <f t="shared" si="186"/>
        <v>39142</v>
      </c>
      <c r="L1332" s="17">
        <f t="shared" si="187"/>
        <v>394</v>
      </c>
      <c r="M1332" s="5">
        <f t="shared" si="189"/>
        <v>32</v>
      </c>
      <c r="N1332" s="15">
        <f t="shared" si="188"/>
        <v>40118</v>
      </c>
    </row>
    <row r="1333" spans="3:14" x14ac:dyDescent="0.2">
      <c r="C1333">
        <v>1332</v>
      </c>
      <c r="D1333" s="2">
        <v>12</v>
      </c>
      <c r="E1333" s="44">
        <v>39142</v>
      </c>
      <c r="F1333" s="45">
        <v>5</v>
      </c>
      <c r="G1333" s="45">
        <v>26</v>
      </c>
      <c r="H1333" s="45">
        <v>35</v>
      </c>
      <c r="I1333" s="45">
        <v>12</v>
      </c>
      <c r="J1333" s="46">
        <v>635111.78</v>
      </c>
      <c r="K1333" s="15">
        <f t="shared" si="186"/>
        <v>39142</v>
      </c>
      <c r="L1333" s="17">
        <f t="shared" si="187"/>
        <v>394</v>
      </c>
      <c r="M1333" s="5">
        <f t="shared" si="189"/>
        <v>12</v>
      </c>
      <c r="N1333" s="15">
        <f t="shared" si="188"/>
        <v>39508</v>
      </c>
    </row>
    <row r="1334" spans="3:14" x14ac:dyDescent="0.2">
      <c r="C1334">
        <v>1333</v>
      </c>
      <c r="D1334" s="2">
        <v>35</v>
      </c>
      <c r="E1334" s="44">
        <v>39142</v>
      </c>
      <c r="F1334" s="45">
        <v>8</v>
      </c>
      <c r="G1334" s="45">
        <v>4</v>
      </c>
      <c r="H1334" s="45">
        <v>18</v>
      </c>
      <c r="I1334" s="45">
        <v>35</v>
      </c>
      <c r="J1334" s="46">
        <v>950492.03</v>
      </c>
      <c r="K1334" s="15">
        <f t="shared" si="186"/>
        <v>39142</v>
      </c>
      <c r="L1334" s="17">
        <f t="shared" si="187"/>
        <v>394</v>
      </c>
      <c r="M1334" s="5">
        <f t="shared" si="189"/>
        <v>35</v>
      </c>
      <c r="N1334" s="15">
        <f t="shared" si="188"/>
        <v>40210</v>
      </c>
    </row>
    <row r="1335" spans="3:14" x14ac:dyDescent="0.2">
      <c r="C1335">
        <v>1334</v>
      </c>
      <c r="D1335" s="2">
        <v>25</v>
      </c>
      <c r="E1335" s="44">
        <v>39142</v>
      </c>
      <c r="F1335" s="45">
        <v>18</v>
      </c>
      <c r="G1335" s="45">
        <v>8</v>
      </c>
      <c r="H1335" s="45">
        <v>17</v>
      </c>
      <c r="I1335" s="45">
        <v>25</v>
      </c>
      <c r="J1335" s="46">
        <v>1232398.79</v>
      </c>
      <c r="K1335" s="15">
        <f t="shared" si="186"/>
        <v>39142</v>
      </c>
      <c r="L1335" s="17">
        <f t="shared" si="187"/>
        <v>394</v>
      </c>
      <c r="M1335" s="5">
        <f t="shared" si="189"/>
        <v>25</v>
      </c>
      <c r="N1335" s="15">
        <f t="shared" si="188"/>
        <v>39904</v>
      </c>
    </row>
    <row r="1336" spans="3:14" x14ac:dyDescent="0.2">
      <c r="C1336">
        <v>1335</v>
      </c>
      <c r="D1336" s="2">
        <v>35</v>
      </c>
      <c r="E1336" s="44">
        <v>39142</v>
      </c>
      <c r="F1336" s="45">
        <v>0</v>
      </c>
      <c r="G1336" s="45">
        <v>2</v>
      </c>
      <c r="H1336" s="45">
        <v>18</v>
      </c>
      <c r="I1336" s="45">
        <v>35</v>
      </c>
      <c r="J1336" s="46">
        <v>1242893.31</v>
      </c>
      <c r="K1336" s="15">
        <f t="shared" si="186"/>
        <v>39142</v>
      </c>
      <c r="L1336" s="17">
        <f t="shared" si="187"/>
        <v>394</v>
      </c>
      <c r="M1336" s="5">
        <f t="shared" si="189"/>
        <v>35</v>
      </c>
      <c r="N1336" s="15">
        <f t="shared" si="188"/>
        <v>40210</v>
      </c>
    </row>
    <row r="1337" spans="3:14" x14ac:dyDescent="0.2">
      <c r="C1337">
        <v>1336</v>
      </c>
      <c r="D1337" s="2">
        <v>30</v>
      </c>
      <c r="E1337" s="44">
        <v>39142</v>
      </c>
      <c r="F1337" s="45">
        <v>4</v>
      </c>
      <c r="G1337" s="45">
        <v>19</v>
      </c>
      <c r="H1337" s="45">
        <v>25</v>
      </c>
      <c r="I1337" s="45">
        <v>30</v>
      </c>
      <c r="J1337" s="46">
        <v>1665891.2</v>
      </c>
      <c r="K1337" s="15">
        <f t="shared" si="186"/>
        <v>39142</v>
      </c>
      <c r="L1337" s="17">
        <f t="shared" si="187"/>
        <v>394</v>
      </c>
      <c r="M1337" s="5">
        <f t="shared" si="189"/>
        <v>30</v>
      </c>
      <c r="N1337" s="15">
        <f t="shared" si="188"/>
        <v>40057</v>
      </c>
    </row>
    <row r="1338" spans="3:14" x14ac:dyDescent="0.2">
      <c r="C1338">
        <v>1337</v>
      </c>
      <c r="D1338" s="2">
        <v>28</v>
      </c>
      <c r="E1338" s="44">
        <v>39142</v>
      </c>
      <c r="F1338" s="45">
        <v>10</v>
      </c>
      <c r="G1338" s="45">
        <v>16</v>
      </c>
      <c r="H1338" s="45">
        <v>20</v>
      </c>
      <c r="I1338" s="45">
        <v>28</v>
      </c>
      <c r="J1338" s="46">
        <v>1180175.8799999999</v>
      </c>
      <c r="K1338" s="15">
        <f t="shared" si="186"/>
        <v>39142</v>
      </c>
      <c r="L1338" s="17">
        <f t="shared" si="187"/>
        <v>394</v>
      </c>
      <c r="M1338" s="5">
        <f t="shared" si="189"/>
        <v>28</v>
      </c>
      <c r="N1338" s="15">
        <f t="shared" si="188"/>
        <v>39995</v>
      </c>
    </row>
    <row r="1339" spans="3:14" x14ac:dyDescent="0.2">
      <c r="C1339">
        <v>1338</v>
      </c>
      <c r="D1339" s="2">
        <v>22</v>
      </c>
      <c r="E1339" s="44">
        <v>39142</v>
      </c>
      <c r="F1339" s="45">
        <v>30</v>
      </c>
      <c r="G1339" s="45">
        <v>36</v>
      </c>
      <c r="H1339" s="45">
        <v>14</v>
      </c>
      <c r="I1339" s="45">
        <v>22</v>
      </c>
      <c r="J1339" s="46">
        <v>659340.29</v>
      </c>
      <c r="K1339" s="15">
        <f t="shared" si="186"/>
        <v>39142</v>
      </c>
      <c r="L1339" s="17">
        <f t="shared" si="187"/>
        <v>394</v>
      </c>
      <c r="M1339" s="5">
        <f t="shared" si="189"/>
        <v>22</v>
      </c>
      <c r="N1339" s="15">
        <f t="shared" si="188"/>
        <v>39814</v>
      </c>
    </row>
    <row r="1340" spans="3:14" x14ac:dyDescent="0.2">
      <c r="C1340">
        <v>1339</v>
      </c>
      <c r="D1340" s="2">
        <v>35</v>
      </c>
      <c r="E1340" s="44">
        <v>39142</v>
      </c>
      <c r="F1340" s="45">
        <v>6</v>
      </c>
      <c r="G1340" s="45">
        <v>3</v>
      </c>
      <c r="H1340" s="45">
        <v>25</v>
      </c>
      <c r="I1340" s="45">
        <v>35</v>
      </c>
      <c r="J1340" s="46">
        <v>1700604.4</v>
      </c>
      <c r="K1340" s="15">
        <f t="shared" si="186"/>
        <v>39142</v>
      </c>
      <c r="L1340" s="17">
        <f t="shared" si="187"/>
        <v>394</v>
      </c>
      <c r="M1340" s="5">
        <f t="shared" si="189"/>
        <v>35</v>
      </c>
      <c r="N1340" s="15">
        <f t="shared" si="188"/>
        <v>40210</v>
      </c>
    </row>
    <row r="1341" spans="3:14" x14ac:dyDescent="0.2">
      <c r="C1341">
        <v>1340</v>
      </c>
      <c r="D1341" s="2">
        <v>20</v>
      </c>
      <c r="E1341" s="44">
        <v>39142</v>
      </c>
      <c r="F1341" s="45">
        <v>6</v>
      </c>
      <c r="G1341" s="45">
        <v>18</v>
      </c>
      <c r="H1341" s="45">
        <v>25</v>
      </c>
      <c r="I1341" s="45">
        <v>20</v>
      </c>
      <c r="J1341" s="46">
        <v>1788817.09</v>
      </c>
      <c r="K1341" s="15">
        <f t="shared" si="186"/>
        <v>39142</v>
      </c>
      <c r="L1341" s="17">
        <f t="shared" si="187"/>
        <v>394</v>
      </c>
      <c r="M1341" s="5">
        <f t="shared" si="189"/>
        <v>20</v>
      </c>
      <c r="N1341" s="15">
        <f t="shared" si="188"/>
        <v>39753</v>
      </c>
    </row>
    <row r="1342" spans="3:14" x14ac:dyDescent="0.2">
      <c r="C1342">
        <v>1341</v>
      </c>
      <c r="D1342" s="2">
        <v>35</v>
      </c>
      <c r="E1342" s="44">
        <v>39142</v>
      </c>
      <c r="F1342" s="45">
        <v>5</v>
      </c>
      <c r="G1342" s="45">
        <v>22</v>
      </c>
      <c r="H1342" s="45">
        <v>25</v>
      </c>
      <c r="I1342" s="45">
        <v>35</v>
      </c>
      <c r="J1342" s="46">
        <v>724485.5</v>
      </c>
      <c r="K1342" s="15">
        <f t="shared" si="186"/>
        <v>39142</v>
      </c>
      <c r="L1342" s="17">
        <f t="shared" si="187"/>
        <v>394</v>
      </c>
      <c r="M1342" s="5">
        <f t="shared" si="189"/>
        <v>35</v>
      </c>
      <c r="N1342" s="15">
        <f t="shared" si="188"/>
        <v>40210</v>
      </c>
    </row>
    <row r="1343" spans="3:14" x14ac:dyDescent="0.2">
      <c r="C1343">
        <v>1342</v>
      </c>
      <c r="D1343" s="2">
        <v>13</v>
      </c>
      <c r="E1343" s="44">
        <v>39142</v>
      </c>
      <c r="F1343" s="45">
        <v>2</v>
      </c>
      <c r="G1343" s="45">
        <v>36</v>
      </c>
      <c r="H1343" s="45">
        <v>36</v>
      </c>
      <c r="I1343" s="45">
        <v>13</v>
      </c>
      <c r="J1343" s="46">
        <v>1686369.84</v>
      </c>
      <c r="K1343" s="15">
        <f t="shared" si="186"/>
        <v>39142</v>
      </c>
      <c r="L1343" s="17">
        <f t="shared" si="187"/>
        <v>394</v>
      </c>
      <c r="M1343" s="5">
        <f t="shared" si="189"/>
        <v>13</v>
      </c>
      <c r="N1343" s="15">
        <f t="shared" si="188"/>
        <v>39539</v>
      </c>
    </row>
    <row r="1344" spans="3:14" x14ac:dyDescent="0.2">
      <c r="C1344">
        <v>1343</v>
      </c>
      <c r="D1344" s="2">
        <v>32</v>
      </c>
      <c r="E1344" s="44">
        <v>39142</v>
      </c>
      <c r="F1344" s="45">
        <v>1</v>
      </c>
      <c r="G1344" s="45">
        <v>31</v>
      </c>
      <c r="H1344" s="45">
        <v>17</v>
      </c>
      <c r="I1344" s="45">
        <v>32</v>
      </c>
      <c r="J1344" s="46">
        <v>663729.72</v>
      </c>
      <c r="K1344" s="15">
        <f t="shared" si="186"/>
        <v>39142</v>
      </c>
      <c r="L1344" s="17">
        <f t="shared" si="187"/>
        <v>394</v>
      </c>
      <c r="M1344" s="5">
        <f t="shared" si="189"/>
        <v>32</v>
      </c>
      <c r="N1344" s="15">
        <f t="shared" si="188"/>
        <v>40118</v>
      </c>
    </row>
    <row r="1345" spans="3:14" x14ac:dyDescent="0.2">
      <c r="C1345">
        <v>1344</v>
      </c>
      <c r="D1345" s="2">
        <v>36</v>
      </c>
      <c r="E1345" s="44">
        <v>39142</v>
      </c>
      <c r="F1345" s="45">
        <v>1</v>
      </c>
      <c r="G1345" s="45">
        <v>33</v>
      </c>
      <c r="H1345" s="45">
        <v>0</v>
      </c>
      <c r="I1345" s="45">
        <v>36</v>
      </c>
      <c r="J1345" s="46">
        <v>1001331.33</v>
      </c>
      <c r="K1345" s="15">
        <f t="shared" si="186"/>
        <v>39142</v>
      </c>
      <c r="L1345" s="17">
        <f t="shared" si="187"/>
        <v>394</v>
      </c>
      <c r="M1345" s="5">
        <f t="shared" si="189"/>
        <v>36</v>
      </c>
      <c r="N1345" s="15">
        <f t="shared" si="188"/>
        <v>40238</v>
      </c>
    </row>
    <row r="1346" spans="3:14" x14ac:dyDescent="0.2">
      <c r="C1346">
        <v>1345</v>
      </c>
      <c r="D1346" s="2">
        <v>28</v>
      </c>
      <c r="E1346" s="44">
        <v>39142</v>
      </c>
      <c r="F1346" s="45">
        <v>24</v>
      </c>
      <c r="G1346" s="45">
        <v>17</v>
      </c>
      <c r="H1346" s="45">
        <v>17</v>
      </c>
      <c r="I1346" s="45">
        <v>28</v>
      </c>
      <c r="J1346" s="46">
        <v>1210204.49</v>
      </c>
      <c r="K1346" s="15">
        <f t="shared" ref="K1346:K1409" si="190">DATE(YEAR(E1346),MONTH(E1346),1)</f>
        <v>39142</v>
      </c>
      <c r="L1346" s="17">
        <f t="shared" ref="L1346:L1409" si="191">ROUND(($B$3-K1346)/365.25*12,0)</f>
        <v>394</v>
      </c>
      <c r="M1346" s="5">
        <f t="shared" si="189"/>
        <v>28</v>
      </c>
      <c r="N1346" s="15">
        <f t="shared" ref="N1346:N1409" si="192">EDATE(E1346,D1346)</f>
        <v>39995</v>
      </c>
    </row>
    <row r="1347" spans="3:14" x14ac:dyDescent="0.2">
      <c r="C1347">
        <v>1346</v>
      </c>
      <c r="D1347" s="2">
        <v>34</v>
      </c>
      <c r="E1347" s="44">
        <v>39142</v>
      </c>
      <c r="F1347" s="45">
        <v>6</v>
      </c>
      <c r="G1347" s="45">
        <v>26</v>
      </c>
      <c r="H1347" s="45">
        <v>2</v>
      </c>
      <c r="I1347" s="45">
        <v>34</v>
      </c>
      <c r="J1347" s="46">
        <v>1531740.25</v>
      </c>
      <c r="K1347" s="15">
        <f t="shared" si="190"/>
        <v>39142</v>
      </c>
      <c r="L1347" s="17">
        <f t="shared" si="191"/>
        <v>394</v>
      </c>
      <c r="M1347" s="5">
        <f t="shared" ref="M1347:M1410" si="193">ROUND((N1347-K1347)/365.25*12,0)</f>
        <v>34</v>
      </c>
      <c r="N1347" s="15">
        <f t="shared" si="192"/>
        <v>40179</v>
      </c>
    </row>
    <row r="1348" spans="3:14" x14ac:dyDescent="0.2">
      <c r="C1348">
        <v>1347</v>
      </c>
      <c r="D1348" s="2">
        <v>2</v>
      </c>
      <c r="E1348" s="44">
        <v>39142</v>
      </c>
      <c r="F1348" s="45">
        <v>3</v>
      </c>
      <c r="G1348" s="45">
        <v>12</v>
      </c>
      <c r="H1348" s="45">
        <v>17</v>
      </c>
      <c r="I1348" s="45">
        <v>2</v>
      </c>
      <c r="J1348" s="46">
        <v>1092533.8600000001</v>
      </c>
      <c r="K1348" s="15">
        <f t="shared" si="190"/>
        <v>39142</v>
      </c>
      <c r="L1348" s="17">
        <f t="shared" si="191"/>
        <v>394</v>
      </c>
      <c r="M1348" s="5">
        <f t="shared" si="193"/>
        <v>2</v>
      </c>
      <c r="N1348" s="15">
        <f t="shared" si="192"/>
        <v>39203</v>
      </c>
    </row>
    <row r="1349" spans="3:14" x14ac:dyDescent="0.2">
      <c r="C1349">
        <v>1348</v>
      </c>
      <c r="D1349" s="2">
        <v>34</v>
      </c>
      <c r="E1349" s="44">
        <v>39142</v>
      </c>
      <c r="F1349" s="45">
        <v>8</v>
      </c>
      <c r="G1349" s="45">
        <v>13</v>
      </c>
      <c r="H1349" s="45">
        <v>20</v>
      </c>
      <c r="I1349" s="45">
        <v>34</v>
      </c>
      <c r="J1349" s="46">
        <v>1351215.69</v>
      </c>
      <c r="K1349" s="15">
        <f t="shared" si="190"/>
        <v>39142</v>
      </c>
      <c r="L1349" s="17">
        <f t="shared" si="191"/>
        <v>394</v>
      </c>
      <c r="M1349" s="5">
        <f t="shared" si="193"/>
        <v>34</v>
      </c>
      <c r="N1349" s="15">
        <f t="shared" si="192"/>
        <v>40179</v>
      </c>
    </row>
    <row r="1350" spans="3:14" x14ac:dyDescent="0.2">
      <c r="C1350">
        <v>1349</v>
      </c>
      <c r="D1350" s="2">
        <v>31</v>
      </c>
      <c r="E1350" s="44">
        <v>39173</v>
      </c>
      <c r="F1350" s="45">
        <v>4</v>
      </c>
      <c r="G1350" s="45">
        <v>6</v>
      </c>
      <c r="H1350" s="45">
        <v>7</v>
      </c>
      <c r="I1350" s="45">
        <v>31</v>
      </c>
      <c r="J1350" s="46">
        <v>1439376.73</v>
      </c>
      <c r="K1350" s="15">
        <f t="shared" si="190"/>
        <v>39173</v>
      </c>
      <c r="L1350" s="17">
        <f t="shared" si="191"/>
        <v>393</v>
      </c>
      <c r="M1350" s="5">
        <f t="shared" si="193"/>
        <v>31</v>
      </c>
      <c r="N1350" s="15">
        <f t="shared" si="192"/>
        <v>40118</v>
      </c>
    </row>
    <row r="1351" spans="3:14" x14ac:dyDescent="0.2">
      <c r="C1351">
        <v>1350</v>
      </c>
      <c r="D1351" s="2">
        <v>17</v>
      </c>
      <c r="E1351" s="44">
        <v>39173</v>
      </c>
      <c r="F1351" s="45">
        <v>23</v>
      </c>
      <c r="G1351" s="45">
        <v>32</v>
      </c>
      <c r="H1351" s="45">
        <v>14</v>
      </c>
      <c r="I1351" s="45">
        <v>17</v>
      </c>
      <c r="J1351" s="46">
        <v>1222969.3600000001</v>
      </c>
      <c r="K1351" s="15">
        <f t="shared" si="190"/>
        <v>39173</v>
      </c>
      <c r="L1351" s="17">
        <f t="shared" si="191"/>
        <v>393</v>
      </c>
      <c r="M1351" s="5">
        <f t="shared" si="193"/>
        <v>17</v>
      </c>
      <c r="N1351" s="15">
        <f t="shared" si="192"/>
        <v>39692</v>
      </c>
    </row>
    <row r="1352" spans="3:14" x14ac:dyDescent="0.2">
      <c r="C1352">
        <v>1351</v>
      </c>
      <c r="D1352" s="2">
        <v>32</v>
      </c>
      <c r="E1352" s="44">
        <v>39173</v>
      </c>
      <c r="F1352" s="45">
        <v>1</v>
      </c>
      <c r="G1352" s="45">
        <v>32</v>
      </c>
      <c r="H1352" s="45">
        <v>32</v>
      </c>
      <c r="I1352" s="45">
        <v>32</v>
      </c>
      <c r="J1352" s="46">
        <v>1778114.74</v>
      </c>
      <c r="K1352" s="15">
        <f t="shared" si="190"/>
        <v>39173</v>
      </c>
      <c r="L1352" s="17">
        <f t="shared" si="191"/>
        <v>393</v>
      </c>
      <c r="M1352" s="5">
        <f t="shared" si="193"/>
        <v>32</v>
      </c>
      <c r="N1352" s="15">
        <f t="shared" si="192"/>
        <v>40148</v>
      </c>
    </row>
    <row r="1353" spans="3:14" x14ac:dyDescent="0.2">
      <c r="C1353">
        <v>1352</v>
      </c>
      <c r="D1353" s="2">
        <v>19</v>
      </c>
      <c r="E1353" s="44">
        <v>39173</v>
      </c>
      <c r="F1353" s="45">
        <v>13</v>
      </c>
      <c r="G1353" s="45">
        <v>26</v>
      </c>
      <c r="H1353" s="45">
        <v>10</v>
      </c>
      <c r="I1353" s="45">
        <v>19</v>
      </c>
      <c r="J1353" s="46">
        <v>1794422.86</v>
      </c>
      <c r="K1353" s="15">
        <f t="shared" si="190"/>
        <v>39173</v>
      </c>
      <c r="L1353" s="17">
        <f t="shared" si="191"/>
        <v>393</v>
      </c>
      <c r="M1353" s="5">
        <f t="shared" si="193"/>
        <v>19</v>
      </c>
      <c r="N1353" s="15">
        <f t="shared" si="192"/>
        <v>39753</v>
      </c>
    </row>
    <row r="1354" spans="3:14" x14ac:dyDescent="0.2">
      <c r="C1354">
        <v>1353</v>
      </c>
      <c r="D1354" s="2">
        <v>35</v>
      </c>
      <c r="E1354" s="44">
        <v>39173</v>
      </c>
      <c r="F1354" s="45">
        <v>4</v>
      </c>
      <c r="G1354" s="45">
        <v>4</v>
      </c>
      <c r="H1354" s="45">
        <v>18</v>
      </c>
      <c r="I1354" s="45">
        <v>35</v>
      </c>
      <c r="J1354" s="46">
        <v>1800832.97</v>
      </c>
      <c r="K1354" s="15">
        <f t="shared" si="190"/>
        <v>39173</v>
      </c>
      <c r="L1354" s="17">
        <f t="shared" si="191"/>
        <v>393</v>
      </c>
      <c r="M1354" s="5">
        <f t="shared" si="193"/>
        <v>35</v>
      </c>
      <c r="N1354" s="15">
        <f t="shared" si="192"/>
        <v>40238</v>
      </c>
    </row>
    <row r="1355" spans="3:14" x14ac:dyDescent="0.2">
      <c r="C1355">
        <v>1354</v>
      </c>
      <c r="D1355" s="2">
        <v>25</v>
      </c>
      <c r="E1355" s="44">
        <v>39173</v>
      </c>
      <c r="F1355" s="45">
        <v>15</v>
      </c>
      <c r="G1355" s="45">
        <v>15</v>
      </c>
      <c r="H1355" s="45">
        <v>5</v>
      </c>
      <c r="I1355" s="45">
        <v>25</v>
      </c>
      <c r="J1355" s="46">
        <v>1096518.6499999999</v>
      </c>
      <c r="K1355" s="15">
        <f t="shared" si="190"/>
        <v>39173</v>
      </c>
      <c r="L1355" s="17">
        <f t="shared" si="191"/>
        <v>393</v>
      </c>
      <c r="M1355" s="5">
        <f t="shared" si="193"/>
        <v>25</v>
      </c>
      <c r="N1355" s="15">
        <f t="shared" si="192"/>
        <v>39934</v>
      </c>
    </row>
    <row r="1356" spans="3:14" x14ac:dyDescent="0.2">
      <c r="C1356">
        <v>1355</v>
      </c>
      <c r="D1356" s="2">
        <v>33</v>
      </c>
      <c r="E1356" s="44">
        <v>39173</v>
      </c>
      <c r="F1356" s="45">
        <v>10</v>
      </c>
      <c r="G1356" s="45">
        <v>34</v>
      </c>
      <c r="H1356" s="45">
        <v>15</v>
      </c>
      <c r="I1356" s="45">
        <v>33</v>
      </c>
      <c r="J1356" s="46">
        <v>869808.61</v>
      </c>
      <c r="K1356" s="15">
        <f t="shared" si="190"/>
        <v>39173</v>
      </c>
      <c r="L1356" s="17">
        <f t="shared" si="191"/>
        <v>393</v>
      </c>
      <c r="M1356" s="5">
        <f t="shared" si="193"/>
        <v>33</v>
      </c>
      <c r="N1356" s="15">
        <f t="shared" si="192"/>
        <v>40179</v>
      </c>
    </row>
    <row r="1357" spans="3:14" x14ac:dyDescent="0.2">
      <c r="C1357">
        <v>1356</v>
      </c>
      <c r="D1357" s="2">
        <v>23</v>
      </c>
      <c r="E1357" s="44">
        <v>39173</v>
      </c>
      <c r="F1357" s="45">
        <v>7</v>
      </c>
      <c r="G1357" s="45">
        <v>0</v>
      </c>
      <c r="H1357" s="45">
        <v>16</v>
      </c>
      <c r="I1357" s="45">
        <v>23</v>
      </c>
      <c r="J1357" s="46">
        <v>1230160.44</v>
      </c>
      <c r="K1357" s="15">
        <f t="shared" si="190"/>
        <v>39173</v>
      </c>
      <c r="L1357" s="17">
        <f t="shared" si="191"/>
        <v>393</v>
      </c>
      <c r="M1357" s="5">
        <f t="shared" si="193"/>
        <v>23</v>
      </c>
      <c r="N1357" s="15">
        <f t="shared" si="192"/>
        <v>39873</v>
      </c>
    </row>
    <row r="1358" spans="3:14" x14ac:dyDescent="0.2">
      <c r="C1358">
        <v>1357</v>
      </c>
      <c r="D1358" s="2">
        <v>31</v>
      </c>
      <c r="E1358" s="44">
        <v>39173</v>
      </c>
      <c r="F1358" s="45">
        <v>9</v>
      </c>
      <c r="G1358" s="45">
        <v>36</v>
      </c>
      <c r="H1358" s="45">
        <v>26</v>
      </c>
      <c r="I1358" s="45">
        <v>31</v>
      </c>
      <c r="J1358" s="46">
        <v>1600059.75</v>
      </c>
      <c r="K1358" s="15">
        <f t="shared" si="190"/>
        <v>39173</v>
      </c>
      <c r="L1358" s="17">
        <f t="shared" si="191"/>
        <v>393</v>
      </c>
      <c r="M1358" s="5">
        <f t="shared" si="193"/>
        <v>31</v>
      </c>
      <c r="N1358" s="15">
        <f t="shared" si="192"/>
        <v>40118</v>
      </c>
    </row>
    <row r="1359" spans="3:14" x14ac:dyDescent="0.2">
      <c r="C1359">
        <v>1358</v>
      </c>
      <c r="D1359" s="2">
        <v>30</v>
      </c>
      <c r="E1359" s="44">
        <v>39173</v>
      </c>
      <c r="F1359" s="45">
        <v>13</v>
      </c>
      <c r="G1359" s="45">
        <v>20</v>
      </c>
      <c r="H1359" s="45">
        <v>19</v>
      </c>
      <c r="I1359" s="45">
        <v>30</v>
      </c>
      <c r="J1359" s="46">
        <v>679902.56</v>
      </c>
      <c r="K1359" s="15">
        <f t="shared" si="190"/>
        <v>39173</v>
      </c>
      <c r="L1359" s="17">
        <f t="shared" si="191"/>
        <v>393</v>
      </c>
      <c r="M1359" s="5">
        <f t="shared" si="193"/>
        <v>30</v>
      </c>
      <c r="N1359" s="15">
        <f t="shared" si="192"/>
        <v>40087</v>
      </c>
    </row>
    <row r="1360" spans="3:14" x14ac:dyDescent="0.2">
      <c r="C1360">
        <v>1359</v>
      </c>
      <c r="D1360" s="2">
        <v>29</v>
      </c>
      <c r="E1360" s="44">
        <v>39173</v>
      </c>
      <c r="F1360" s="45">
        <v>5</v>
      </c>
      <c r="G1360" s="45">
        <v>10</v>
      </c>
      <c r="H1360" s="45">
        <v>17</v>
      </c>
      <c r="I1360" s="45">
        <v>29</v>
      </c>
      <c r="J1360" s="46">
        <v>797717.1</v>
      </c>
      <c r="K1360" s="15">
        <f t="shared" si="190"/>
        <v>39173</v>
      </c>
      <c r="L1360" s="17">
        <f t="shared" si="191"/>
        <v>393</v>
      </c>
      <c r="M1360" s="5">
        <f t="shared" si="193"/>
        <v>29</v>
      </c>
      <c r="N1360" s="15">
        <f t="shared" si="192"/>
        <v>40057</v>
      </c>
    </row>
    <row r="1361" spans="3:14" x14ac:dyDescent="0.2">
      <c r="C1361">
        <v>1360</v>
      </c>
      <c r="D1361" s="2">
        <v>5</v>
      </c>
      <c r="E1361" s="44">
        <v>39173</v>
      </c>
      <c r="F1361" s="45">
        <v>2</v>
      </c>
      <c r="G1361" s="45">
        <v>21</v>
      </c>
      <c r="H1361" s="45">
        <v>14</v>
      </c>
      <c r="I1361" s="45">
        <v>5</v>
      </c>
      <c r="J1361" s="46">
        <v>994914.82</v>
      </c>
      <c r="K1361" s="15">
        <f t="shared" si="190"/>
        <v>39173</v>
      </c>
      <c r="L1361" s="17">
        <f t="shared" si="191"/>
        <v>393</v>
      </c>
      <c r="M1361" s="5">
        <f t="shared" si="193"/>
        <v>5</v>
      </c>
      <c r="N1361" s="15">
        <f t="shared" si="192"/>
        <v>39326</v>
      </c>
    </row>
    <row r="1362" spans="3:14" x14ac:dyDescent="0.2">
      <c r="C1362">
        <v>1361</v>
      </c>
      <c r="D1362" s="2">
        <v>30</v>
      </c>
      <c r="E1362" s="44">
        <v>39203</v>
      </c>
      <c r="F1362" s="45">
        <v>3</v>
      </c>
      <c r="G1362" s="45">
        <v>22</v>
      </c>
      <c r="H1362" s="45">
        <v>15</v>
      </c>
      <c r="I1362" s="45">
        <v>30</v>
      </c>
      <c r="J1362" s="46">
        <v>1324335.56</v>
      </c>
      <c r="K1362" s="15">
        <f t="shared" si="190"/>
        <v>39203</v>
      </c>
      <c r="L1362" s="17">
        <f t="shared" si="191"/>
        <v>392</v>
      </c>
      <c r="M1362" s="5">
        <f t="shared" si="193"/>
        <v>30</v>
      </c>
      <c r="N1362" s="15">
        <f t="shared" si="192"/>
        <v>40118</v>
      </c>
    </row>
    <row r="1363" spans="3:14" x14ac:dyDescent="0.2">
      <c r="C1363">
        <v>1362</v>
      </c>
      <c r="D1363" s="2">
        <v>32</v>
      </c>
      <c r="E1363" s="44">
        <v>39203</v>
      </c>
      <c r="F1363" s="45">
        <v>10</v>
      </c>
      <c r="G1363" s="45">
        <v>26</v>
      </c>
      <c r="H1363" s="45">
        <v>17</v>
      </c>
      <c r="I1363" s="45">
        <v>32</v>
      </c>
      <c r="J1363" s="46">
        <v>651058.32999999996</v>
      </c>
      <c r="K1363" s="15">
        <f t="shared" si="190"/>
        <v>39203</v>
      </c>
      <c r="L1363" s="17">
        <f t="shared" si="191"/>
        <v>392</v>
      </c>
      <c r="M1363" s="5">
        <f t="shared" si="193"/>
        <v>32</v>
      </c>
      <c r="N1363" s="15">
        <f t="shared" si="192"/>
        <v>40179</v>
      </c>
    </row>
    <row r="1364" spans="3:14" x14ac:dyDescent="0.2">
      <c r="C1364">
        <v>1363</v>
      </c>
      <c r="D1364" s="2">
        <v>31</v>
      </c>
      <c r="E1364" s="44">
        <v>39203</v>
      </c>
      <c r="F1364" s="45">
        <v>0</v>
      </c>
      <c r="G1364" s="45">
        <v>36</v>
      </c>
      <c r="H1364" s="45">
        <v>7</v>
      </c>
      <c r="I1364" s="45">
        <v>31</v>
      </c>
      <c r="J1364" s="46">
        <v>1307892.1499999999</v>
      </c>
      <c r="K1364" s="15">
        <f t="shared" si="190"/>
        <v>39203</v>
      </c>
      <c r="L1364" s="17">
        <f t="shared" si="191"/>
        <v>392</v>
      </c>
      <c r="M1364" s="5">
        <f t="shared" si="193"/>
        <v>31</v>
      </c>
      <c r="N1364" s="15">
        <f t="shared" si="192"/>
        <v>40148</v>
      </c>
    </row>
    <row r="1365" spans="3:14" x14ac:dyDescent="0.2">
      <c r="C1365">
        <v>1364</v>
      </c>
      <c r="D1365" s="2">
        <v>27</v>
      </c>
      <c r="E1365" s="44">
        <v>39203</v>
      </c>
      <c r="F1365" s="45">
        <v>1</v>
      </c>
      <c r="G1365" s="45">
        <v>1</v>
      </c>
      <c r="H1365" s="45">
        <v>11</v>
      </c>
      <c r="I1365" s="45">
        <v>27</v>
      </c>
      <c r="J1365" s="46">
        <v>635889.06000000006</v>
      </c>
      <c r="K1365" s="15">
        <f t="shared" si="190"/>
        <v>39203</v>
      </c>
      <c r="L1365" s="17">
        <f t="shared" si="191"/>
        <v>392</v>
      </c>
      <c r="M1365" s="5">
        <f t="shared" si="193"/>
        <v>27</v>
      </c>
      <c r="N1365" s="15">
        <f t="shared" si="192"/>
        <v>40026</v>
      </c>
    </row>
    <row r="1366" spans="3:14" x14ac:dyDescent="0.2">
      <c r="C1366">
        <v>1365</v>
      </c>
      <c r="D1366" s="2">
        <v>29</v>
      </c>
      <c r="E1366" s="44">
        <v>39203</v>
      </c>
      <c r="F1366" s="45">
        <v>7</v>
      </c>
      <c r="G1366" s="45">
        <v>7</v>
      </c>
      <c r="H1366" s="45">
        <v>22</v>
      </c>
      <c r="I1366" s="45">
        <v>29</v>
      </c>
      <c r="J1366" s="46">
        <v>853184.41</v>
      </c>
      <c r="K1366" s="15">
        <f t="shared" si="190"/>
        <v>39203</v>
      </c>
      <c r="L1366" s="17">
        <f t="shared" si="191"/>
        <v>392</v>
      </c>
      <c r="M1366" s="5">
        <f t="shared" si="193"/>
        <v>29</v>
      </c>
      <c r="N1366" s="15">
        <f t="shared" si="192"/>
        <v>40087</v>
      </c>
    </row>
    <row r="1367" spans="3:14" x14ac:dyDescent="0.2">
      <c r="C1367">
        <v>1366</v>
      </c>
      <c r="D1367" s="2">
        <v>26</v>
      </c>
      <c r="E1367" s="44">
        <v>39203</v>
      </c>
      <c r="F1367" s="45">
        <v>7</v>
      </c>
      <c r="G1367" s="45">
        <v>24</v>
      </c>
      <c r="H1367" s="45">
        <v>21</v>
      </c>
      <c r="I1367" s="45">
        <v>26</v>
      </c>
      <c r="J1367" s="46">
        <v>1223148.93</v>
      </c>
      <c r="K1367" s="15">
        <f t="shared" si="190"/>
        <v>39203</v>
      </c>
      <c r="L1367" s="17">
        <f t="shared" si="191"/>
        <v>392</v>
      </c>
      <c r="M1367" s="5">
        <f t="shared" si="193"/>
        <v>26</v>
      </c>
      <c r="N1367" s="15">
        <f t="shared" si="192"/>
        <v>39995</v>
      </c>
    </row>
    <row r="1368" spans="3:14" x14ac:dyDescent="0.2">
      <c r="C1368">
        <v>1367</v>
      </c>
      <c r="D1368" s="2">
        <v>32</v>
      </c>
      <c r="E1368" s="44">
        <v>39203</v>
      </c>
      <c r="F1368" s="45">
        <v>4</v>
      </c>
      <c r="G1368" s="45">
        <v>10</v>
      </c>
      <c r="H1368" s="45">
        <v>18</v>
      </c>
      <c r="I1368" s="45">
        <v>32</v>
      </c>
      <c r="J1368" s="46">
        <v>850205.66</v>
      </c>
      <c r="K1368" s="15">
        <f t="shared" si="190"/>
        <v>39203</v>
      </c>
      <c r="L1368" s="17">
        <f t="shared" si="191"/>
        <v>392</v>
      </c>
      <c r="M1368" s="5">
        <f t="shared" si="193"/>
        <v>32</v>
      </c>
      <c r="N1368" s="15">
        <f t="shared" si="192"/>
        <v>40179</v>
      </c>
    </row>
    <row r="1369" spans="3:14" x14ac:dyDescent="0.2">
      <c r="C1369">
        <v>1368</v>
      </c>
      <c r="D1369" s="2">
        <v>33</v>
      </c>
      <c r="E1369" s="44">
        <v>39203</v>
      </c>
      <c r="F1369" s="45">
        <v>1</v>
      </c>
      <c r="G1369" s="45">
        <v>7</v>
      </c>
      <c r="H1369" s="45">
        <v>18</v>
      </c>
      <c r="I1369" s="45">
        <v>33</v>
      </c>
      <c r="J1369" s="46">
        <v>1405520.77</v>
      </c>
      <c r="K1369" s="15">
        <f t="shared" si="190"/>
        <v>39203</v>
      </c>
      <c r="L1369" s="17">
        <f t="shared" si="191"/>
        <v>392</v>
      </c>
      <c r="M1369" s="5">
        <f t="shared" si="193"/>
        <v>33</v>
      </c>
      <c r="N1369" s="15">
        <f t="shared" si="192"/>
        <v>40210</v>
      </c>
    </row>
    <row r="1370" spans="3:14" x14ac:dyDescent="0.2">
      <c r="C1370">
        <v>1369</v>
      </c>
      <c r="D1370" s="2">
        <v>34</v>
      </c>
      <c r="E1370" s="44">
        <v>39203</v>
      </c>
      <c r="F1370" s="45">
        <v>26</v>
      </c>
      <c r="G1370" s="45">
        <v>3</v>
      </c>
      <c r="H1370" s="45">
        <v>19</v>
      </c>
      <c r="I1370" s="45">
        <v>34</v>
      </c>
      <c r="J1370" s="46">
        <v>1217598.48</v>
      </c>
      <c r="K1370" s="15">
        <f t="shared" si="190"/>
        <v>39203</v>
      </c>
      <c r="L1370" s="17">
        <f t="shared" si="191"/>
        <v>392</v>
      </c>
      <c r="M1370" s="5">
        <f t="shared" si="193"/>
        <v>34</v>
      </c>
      <c r="N1370" s="15">
        <f t="shared" si="192"/>
        <v>40238</v>
      </c>
    </row>
    <row r="1371" spans="3:14" x14ac:dyDescent="0.2">
      <c r="C1371">
        <v>1370</v>
      </c>
      <c r="D1371" s="2">
        <v>35</v>
      </c>
      <c r="E1371" s="44">
        <v>39203</v>
      </c>
      <c r="F1371" s="45">
        <v>16</v>
      </c>
      <c r="G1371" s="45">
        <v>12</v>
      </c>
      <c r="H1371" s="45">
        <v>13</v>
      </c>
      <c r="I1371" s="45">
        <v>35</v>
      </c>
      <c r="J1371" s="46">
        <v>1322436.6299999999</v>
      </c>
      <c r="K1371" s="15">
        <f t="shared" si="190"/>
        <v>39203</v>
      </c>
      <c r="L1371" s="17">
        <f t="shared" si="191"/>
        <v>392</v>
      </c>
      <c r="M1371" s="5">
        <f t="shared" si="193"/>
        <v>35</v>
      </c>
      <c r="N1371" s="15">
        <f t="shared" si="192"/>
        <v>40269</v>
      </c>
    </row>
    <row r="1372" spans="3:14" x14ac:dyDescent="0.2">
      <c r="C1372">
        <v>1371</v>
      </c>
      <c r="D1372" s="2">
        <v>12</v>
      </c>
      <c r="E1372" s="44">
        <v>39203</v>
      </c>
      <c r="F1372" s="45">
        <v>7</v>
      </c>
      <c r="G1372" s="45">
        <v>25</v>
      </c>
      <c r="H1372" s="45">
        <v>8</v>
      </c>
      <c r="I1372" s="45">
        <v>12</v>
      </c>
      <c r="J1372" s="46">
        <v>1551516.63</v>
      </c>
      <c r="K1372" s="15">
        <f t="shared" si="190"/>
        <v>39203</v>
      </c>
      <c r="L1372" s="17">
        <f t="shared" si="191"/>
        <v>392</v>
      </c>
      <c r="M1372" s="5">
        <f t="shared" si="193"/>
        <v>12</v>
      </c>
      <c r="N1372" s="15">
        <f t="shared" si="192"/>
        <v>39569</v>
      </c>
    </row>
    <row r="1373" spans="3:14" x14ac:dyDescent="0.2">
      <c r="C1373">
        <v>1372</v>
      </c>
      <c r="D1373" s="2">
        <v>28</v>
      </c>
      <c r="E1373" s="44">
        <v>39203</v>
      </c>
      <c r="F1373" s="45">
        <v>0</v>
      </c>
      <c r="G1373" s="45">
        <v>6</v>
      </c>
      <c r="H1373" s="45">
        <v>2</v>
      </c>
      <c r="I1373" s="45">
        <v>28</v>
      </c>
      <c r="J1373" s="46">
        <v>1115253.31</v>
      </c>
      <c r="K1373" s="15">
        <f t="shared" si="190"/>
        <v>39203</v>
      </c>
      <c r="L1373" s="17">
        <f t="shared" si="191"/>
        <v>392</v>
      </c>
      <c r="M1373" s="5">
        <f t="shared" si="193"/>
        <v>28</v>
      </c>
      <c r="N1373" s="15">
        <f t="shared" si="192"/>
        <v>40057</v>
      </c>
    </row>
    <row r="1374" spans="3:14" x14ac:dyDescent="0.2">
      <c r="C1374">
        <v>1373</v>
      </c>
      <c r="D1374" s="2">
        <v>34</v>
      </c>
      <c r="E1374" s="44">
        <v>39203</v>
      </c>
      <c r="F1374" s="45">
        <v>3</v>
      </c>
      <c r="G1374" s="45">
        <v>35</v>
      </c>
      <c r="H1374" s="45">
        <v>7</v>
      </c>
      <c r="I1374" s="45">
        <v>34</v>
      </c>
      <c r="J1374" s="46">
        <v>930068.74</v>
      </c>
      <c r="K1374" s="15">
        <f t="shared" si="190"/>
        <v>39203</v>
      </c>
      <c r="L1374" s="17">
        <f t="shared" si="191"/>
        <v>392</v>
      </c>
      <c r="M1374" s="5">
        <f t="shared" si="193"/>
        <v>34</v>
      </c>
      <c r="N1374" s="15">
        <f t="shared" si="192"/>
        <v>40238</v>
      </c>
    </row>
    <row r="1375" spans="3:14" x14ac:dyDescent="0.2">
      <c r="C1375">
        <v>1374</v>
      </c>
      <c r="D1375" s="2">
        <v>32</v>
      </c>
      <c r="E1375" s="44">
        <v>39203</v>
      </c>
      <c r="F1375" s="45">
        <v>1</v>
      </c>
      <c r="G1375" s="45">
        <v>33</v>
      </c>
      <c r="H1375" s="45">
        <v>22</v>
      </c>
      <c r="I1375" s="45">
        <v>32</v>
      </c>
      <c r="J1375" s="46">
        <v>1657480.1</v>
      </c>
      <c r="K1375" s="15">
        <f t="shared" si="190"/>
        <v>39203</v>
      </c>
      <c r="L1375" s="17">
        <f t="shared" si="191"/>
        <v>392</v>
      </c>
      <c r="M1375" s="5">
        <f t="shared" si="193"/>
        <v>32</v>
      </c>
      <c r="N1375" s="15">
        <f t="shared" si="192"/>
        <v>40179</v>
      </c>
    </row>
    <row r="1376" spans="3:14" x14ac:dyDescent="0.2">
      <c r="C1376">
        <v>1375</v>
      </c>
      <c r="D1376" s="2">
        <v>35</v>
      </c>
      <c r="E1376" s="44">
        <v>39203</v>
      </c>
      <c r="F1376" s="45">
        <v>0</v>
      </c>
      <c r="G1376" s="45">
        <v>36</v>
      </c>
      <c r="H1376" s="45">
        <v>20</v>
      </c>
      <c r="I1376" s="45">
        <v>35</v>
      </c>
      <c r="J1376" s="46">
        <v>1659078.93</v>
      </c>
      <c r="K1376" s="15">
        <f t="shared" si="190"/>
        <v>39203</v>
      </c>
      <c r="L1376" s="17">
        <f t="shared" si="191"/>
        <v>392</v>
      </c>
      <c r="M1376" s="5">
        <f t="shared" si="193"/>
        <v>35</v>
      </c>
      <c r="N1376" s="15">
        <f t="shared" si="192"/>
        <v>40269</v>
      </c>
    </row>
    <row r="1377" spans="3:14" x14ac:dyDescent="0.2">
      <c r="C1377">
        <v>1376</v>
      </c>
      <c r="D1377" s="2">
        <v>28</v>
      </c>
      <c r="E1377" s="44">
        <v>39203</v>
      </c>
      <c r="F1377" s="45">
        <v>3</v>
      </c>
      <c r="G1377" s="45">
        <v>8</v>
      </c>
      <c r="H1377" s="45">
        <v>23</v>
      </c>
      <c r="I1377" s="45">
        <v>28</v>
      </c>
      <c r="J1377" s="46">
        <v>1336020.5900000001</v>
      </c>
      <c r="K1377" s="15">
        <f t="shared" si="190"/>
        <v>39203</v>
      </c>
      <c r="L1377" s="17">
        <f t="shared" si="191"/>
        <v>392</v>
      </c>
      <c r="M1377" s="5">
        <f t="shared" si="193"/>
        <v>28</v>
      </c>
      <c r="N1377" s="15">
        <f t="shared" si="192"/>
        <v>40057</v>
      </c>
    </row>
    <row r="1378" spans="3:14" x14ac:dyDescent="0.2">
      <c r="C1378">
        <v>1377</v>
      </c>
      <c r="D1378" s="2">
        <v>27</v>
      </c>
      <c r="E1378" s="44">
        <v>39203</v>
      </c>
      <c r="F1378" s="45">
        <v>9</v>
      </c>
      <c r="G1378" s="45">
        <v>25</v>
      </c>
      <c r="H1378" s="45">
        <v>19</v>
      </c>
      <c r="I1378" s="45">
        <v>27</v>
      </c>
      <c r="J1378" s="46">
        <v>1733291.98</v>
      </c>
      <c r="K1378" s="15">
        <f t="shared" si="190"/>
        <v>39203</v>
      </c>
      <c r="L1378" s="17">
        <f t="shared" si="191"/>
        <v>392</v>
      </c>
      <c r="M1378" s="5">
        <f t="shared" si="193"/>
        <v>27</v>
      </c>
      <c r="N1378" s="15">
        <f t="shared" si="192"/>
        <v>40026</v>
      </c>
    </row>
    <row r="1379" spans="3:14" x14ac:dyDescent="0.2">
      <c r="C1379">
        <v>1378</v>
      </c>
      <c r="D1379" s="2">
        <v>26</v>
      </c>
      <c r="E1379" s="44">
        <v>39203</v>
      </c>
      <c r="F1379" s="45">
        <v>1</v>
      </c>
      <c r="G1379" s="45">
        <v>31</v>
      </c>
      <c r="H1379" s="45">
        <v>18</v>
      </c>
      <c r="I1379" s="45">
        <v>26</v>
      </c>
      <c r="J1379" s="46">
        <v>662658.49</v>
      </c>
      <c r="K1379" s="15">
        <f t="shared" si="190"/>
        <v>39203</v>
      </c>
      <c r="L1379" s="17">
        <f t="shared" si="191"/>
        <v>392</v>
      </c>
      <c r="M1379" s="5">
        <f t="shared" si="193"/>
        <v>26</v>
      </c>
      <c r="N1379" s="15">
        <f t="shared" si="192"/>
        <v>39995</v>
      </c>
    </row>
    <row r="1380" spans="3:14" x14ac:dyDescent="0.2">
      <c r="C1380">
        <v>1379</v>
      </c>
      <c r="D1380" s="2">
        <v>35</v>
      </c>
      <c r="E1380" s="44">
        <v>39234</v>
      </c>
      <c r="F1380" s="45">
        <v>7</v>
      </c>
      <c r="G1380" s="45">
        <v>7</v>
      </c>
      <c r="H1380" s="45">
        <v>1</v>
      </c>
      <c r="I1380" s="45">
        <v>35</v>
      </c>
      <c r="J1380" s="46">
        <v>1128285.06</v>
      </c>
      <c r="K1380" s="15">
        <f t="shared" si="190"/>
        <v>39234</v>
      </c>
      <c r="L1380" s="17">
        <f t="shared" si="191"/>
        <v>391</v>
      </c>
      <c r="M1380" s="5">
        <f t="shared" si="193"/>
        <v>35</v>
      </c>
      <c r="N1380" s="15">
        <f t="shared" si="192"/>
        <v>40299</v>
      </c>
    </row>
    <row r="1381" spans="3:14" x14ac:dyDescent="0.2">
      <c r="C1381">
        <v>1380</v>
      </c>
      <c r="D1381" s="2">
        <v>29</v>
      </c>
      <c r="E1381" s="44">
        <v>39234</v>
      </c>
      <c r="F1381" s="45">
        <v>2</v>
      </c>
      <c r="G1381" s="45">
        <v>0</v>
      </c>
      <c r="H1381" s="45">
        <v>30</v>
      </c>
      <c r="I1381" s="45">
        <v>29</v>
      </c>
      <c r="J1381" s="46">
        <v>1342596.73</v>
      </c>
      <c r="K1381" s="15">
        <f t="shared" si="190"/>
        <v>39234</v>
      </c>
      <c r="L1381" s="17">
        <f t="shared" si="191"/>
        <v>391</v>
      </c>
      <c r="M1381" s="5">
        <f t="shared" si="193"/>
        <v>29</v>
      </c>
      <c r="N1381" s="15">
        <f t="shared" si="192"/>
        <v>40118</v>
      </c>
    </row>
    <row r="1382" spans="3:14" x14ac:dyDescent="0.2">
      <c r="C1382">
        <v>1381</v>
      </c>
      <c r="D1382" s="2">
        <v>24</v>
      </c>
      <c r="E1382" s="44">
        <v>39234</v>
      </c>
      <c r="F1382" s="45">
        <v>3</v>
      </c>
      <c r="G1382" s="45">
        <v>16</v>
      </c>
      <c r="H1382" s="45">
        <v>20</v>
      </c>
      <c r="I1382" s="45">
        <v>24</v>
      </c>
      <c r="J1382" s="46">
        <v>1653164.48</v>
      </c>
      <c r="K1382" s="15">
        <f t="shared" si="190"/>
        <v>39234</v>
      </c>
      <c r="L1382" s="17">
        <f t="shared" si="191"/>
        <v>391</v>
      </c>
      <c r="M1382" s="5">
        <f t="shared" si="193"/>
        <v>24</v>
      </c>
      <c r="N1382" s="15">
        <f t="shared" si="192"/>
        <v>39965</v>
      </c>
    </row>
    <row r="1383" spans="3:14" x14ac:dyDescent="0.2">
      <c r="C1383">
        <v>1382</v>
      </c>
      <c r="D1383" s="2">
        <v>32</v>
      </c>
      <c r="E1383" s="44">
        <v>39234</v>
      </c>
      <c r="F1383" s="45">
        <v>1</v>
      </c>
      <c r="G1383" s="45">
        <v>33</v>
      </c>
      <c r="H1383" s="45">
        <v>22</v>
      </c>
      <c r="I1383" s="45">
        <v>32</v>
      </c>
      <c r="J1383" s="46">
        <v>886201.61</v>
      </c>
      <c r="K1383" s="15">
        <f t="shared" si="190"/>
        <v>39234</v>
      </c>
      <c r="L1383" s="17">
        <f t="shared" si="191"/>
        <v>391</v>
      </c>
      <c r="M1383" s="5">
        <f t="shared" si="193"/>
        <v>32</v>
      </c>
      <c r="N1383" s="15">
        <f t="shared" si="192"/>
        <v>40210</v>
      </c>
    </row>
    <row r="1384" spans="3:14" x14ac:dyDescent="0.2">
      <c r="C1384">
        <v>1383</v>
      </c>
      <c r="D1384" s="2">
        <v>33</v>
      </c>
      <c r="E1384" s="44">
        <v>39234</v>
      </c>
      <c r="F1384" s="45">
        <v>21</v>
      </c>
      <c r="G1384" s="45">
        <v>21</v>
      </c>
      <c r="H1384" s="45">
        <v>15</v>
      </c>
      <c r="I1384" s="45">
        <v>33</v>
      </c>
      <c r="J1384" s="46">
        <v>802281.16</v>
      </c>
      <c r="K1384" s="15">
        <f t="shared" si="190"/>
        <v>39234</v>
      </c>
      <c r="L1384" s="17">
        <f t="shared" si="191"/>
        <v>391</v>
      </c>
      <c r="M1384" s="5">
        <f t="shared" si="193"/>
        <v>33</v>
      </c>
      <c r="N1384" s="15">
        <f t="shared" si="192"/>
        <v>40238</v>
      </c>
    </row>
    <row r="1385" spans="3:14" x14ac:dyDescent="0.2">
      <c r="C1385">
        <v>1384</v>
      </c>
      <c r="D1385" s="2">
        <v>12</v>
      </c>
      <c r="E1385" s="44">
        <v>39234</v>
      </c>
      <c r="F1385" s="45">
        <v>6</v>
      </c>
      <c r="G1385" s="45">
        <v>11</v>
      </c>
      <c r="H1385" s="45">
        <v>6</v>
      </c>
      <c r="I1385" s="45">
        <v>12</v>
      </c>
      <c r="J1385" s="46">
        <v>1244054.32</v>
      </c>
      <c r="K1385" s="15">
        <f t="shared" si="190"/>
        <v>39234</v>
      </c>
      <c r="L1385" s="17">
        <f t="shared" si="191"/>
        <v>391</v>
      </c>
      <c r="M1385" s="5">
        <f t="shared" si="193"/>
        <v>12</v>
      </c>
      <c r="N1385" s="15">
        <f t="shared" si="192"/>
        <v>39600</v>
      </c>
    </row>
    <row r="1386" spans="3:14" x14ac:dyDescent="0.2">
      <c r="C1386">
        <v>1385</v>
      </c>
      <c r="D1386" s="2">
        <v>34</v>
      </c>
      <c r="E1386" s="44">
        <v>39234</v>
      </c>
      <c r="F1386" s="45">
        <v>10</v>
      </c>
      <c r="G1386" s="45">
        <v>21</v>
      </c>
      <c r="H1386" s="45">
        <v>3</v>
      </c>
      <c r="I1386" s="45">
        <v>34</v>
      </c>
      <c r="J1386" s="46">
        <v>1579764.37</v>
      </c>
      <c r="K1386" s="15">
        <f t="shared" si="190"/>
        <v>39234</v>
      </c>
      <c r="L1386" s="17">
        <f t="shared" si="191"/>
        <v>391</v>
      </c>
      <c r="M1386" s="5">
        <f t="shared" si="193"/>
        <v>34</v>
      </c>
      <c r="N1386" s="15">
        <f t="shared" si="192"/>
        <v>40269</v>
      </c>
    </row>
    <row r="1387" spans="3:14" x14ac:dyDescent="0.2">
      <c r="C1387">
        <v>1386</v>
      </c>
      <c r="D1387" s="2">
        <v>35</v>
      </c>
      <c r="E1387" s="44">
        <v>39234</v>
      </c>
      <c r="F1387" s="45">
        <v>3</v>
      </c>
      <c r="G1387" s="45">
        <v>36</v>
      </c>
      <c r="H1387" s="45">
        <v>13</v>
      </c>
      <c r="I1387" s="45">
        <v>35</v>
      </c>
      <c r="J1387" s="46">
        <v>1175092.81</v>
      </c>
      <c r="K1387" s="15">
        <f t="shared" si="190"/>
        <v>39234</v>
      </c>
      <c r="L1387" s="17">
        <f t="shared" si="191"/>
        <v>391</v>
      </c>
      <c r="M1387" s="5">
        <f t="shared" si="193"/>
        <v>35</v>
      </c>
      <c r="N1387" s="15">
        <f t="shared" si="192"/>
        <v>40299</v>
      </c>
    </row>
    <row r="1388" spans="3:14" x14ac:dyDescent="0.2">
      <c r="C1388">
        <v>1387</v>
      </c>
      <c r="D1388" s="2">
        <v>32</v>
      </c>
      <c r="E1388" s="44">
        <v>39234</v>
      </c>
      <c r="F1388" s="45">
        <v>3</v>
      </c>
      <c r="G1388" s="45">
        <v>24</v>
      </c>
      <c r="H1388" s="45">
        <v>13</v>
      </c>
      <c r="I1388" s="45">
        <v>32</v>
      </c>
      <c r="J1388" s="46">
        <v>1232435.7</v>
      </c>
      <c r="K1388" s="15">
        <f t="shared" si="190"/>
        <v>39234</v>
      </c>
      <c r="L1388" s="17">
        <f t="shared" si="191"/>
        <v>391</v>
      </c>
      <c r="M1388" s="5">
        <f t="shared" si="193"/>
        <v>32</v>
      </c>
      <c r="N1388" s="15">
        <f t="shared" si="192"/>
        <v>40210</v>
      </c>
    </row>
    <row r="1389" spans="3:14" x14ac:dyDescent="0.2">
      <c r="C1389">
        <v>1388</v>
      </c>
      <c r="D1389" s="2">
        <v>30</v>
      </c>
      <c r="E1389" s="44">
        <v>39234</v>
      </c>
      <c r="F1389" s="45">
        <v>2</v>
      </c>
      <c r="G1389" s="45">
        <v>8</v>
      </c>
      <c r="H1389" s="45">
        <v>31</v>
      </c>
      <c r="I1389" s="45">
        <v>30</v>
      </c>
      <c r="J1389" s="46">
        <v>648919.57999999996</v>
      </c>
      <c r="K1389" s="15">
        <f t="shared" si="190"/>
        <v>39234</v>
      </c>
      <c r="L1389" s="17">
        <f t="shared" si="191"/>
        <v>391</v>
      </c>
      <c r="M1389" s="5">
        <f t="shared" si="193"/>
        <v>30</v>
      </c>
      <c r="N1389" s="15">
        <f t="shared" si="192"/>
        <v>40148</v>
      </c>
    </row>
    <row r="1390" spans="3:14" x14ac:dyDescent="0.2">
      <c r="C1390">
        <v>1389</v>
      </c>
      <c r="D1390" s="2">
        <v>27</v>
      </c>
      <c r="E1390" s="44">
        <v>39234</v>
      </c>
      <c r="F1390" s="45">
        <v>10</v>
      </c>
      <c r="G1390" s="45">
        <v>29</v>
      </c>
      <c r="H1390" s="45">
        <v>24</v>
      </c>
      <c r="I1390" s="45">
        <v>27</v>
      </c>
      <c r="J1390" s="46">
        <v>766256.92</v>
      </c>
      <c r="K1390" s="15">
        <f t="shared" si="190"/>
        <v>39234</v>
      </c>
      <c r="L1390" s="17">
        <f t="shared" si="191"/>
        <v>391</v>
      </c>
      <c r="M1390" s="5">
        <f t="shared" si="193"/>
        <v>27</v>
      </c>
      <c r="N1390" s="15">
        <f t="shared" si="192"/>
        <v>40057</v>
      </c>
    </row>
    <row r="1391" spans="3:14" x14ac:dyDescent="0.2">
      <c r="C1391">
        <v>1390</v>
      </c>
      <c r="D1391" s="2">
        <v>26</v>
      </c>
      <c r="E1391" s="44">
        <v>39234</v>
      </c>
      <c r="F1391" s="45">
        <v>4</v>
      </c>
      <c r="G1391" s="45">
        <v>12</v>
      </c>
      <c r="H1391" s="45">
        <v>21</v>
      </c>
      <c r="I1391" s="45">
        <v>26</v>
      </c>
      <c r="J1391" s="46">
        <v>1189759.07</v>
      </c>
      <c r="K1391" s="15">
        <f t="shared" si="190"/>
        <v>39234</v>
      </c>
      <c r="L1391" s="17">
        <f t="shared" si="191"/>
        <v>391</v>
      </c>
      <c r="M1391" s="5">
        <f t="shared" si="193"/>
        <v>26</v>
      </c>
      <c r="N1391" s="15">
        <f t="shared" si="192"/>
        <v>40026</v>
      </c>
    </row>
    <row r="1392" spans="3:14" x14ac:dyDescent="0.2">
      <c r="C1392">
        <v>1391</v>
      </c>
      <c r="D1392" s="2">
        <v>33</v>
      </c>
      <c r="E1392" s="44">
        <v>39234</v>
      </c>
      <c r="F1392" s="45">
        <v>2</v>
      </c>
      <c r="G1392" s="45">
        <v>7</v>
      </c>
      <c r="H1392" s="45">
        <v>13</v>
      </c>
      <c r="I1392" s="45">
        <v>33</v>
      </c>
      <c r="J1392" s="46">
        <v>919973.94</v>
      </c>
      <c r="K1392" s="15">
        <f t="shared" si="190"/>
        <v>39234</v>
      </c>
      <c r="L1392" s="17">
        <f t="shared" si="191"/>
        <v>391</v>
      </c>
      <c r="M1392" s="5">
        <f t="shared" si="193"/>
        <v>33</v>
      </c>
      <c r="N1392" s="15">
        <f t="shared" si="192"/>
        <v>40238</v>
      </c>
    </row>
    <row r="1393" spans="3:14" x14ac:dyDescent="0.2">
      <c r="C1393">
        <v>1392</v>
      </c>
      <c r="D1393" s="2">
        <v>35</v>
      </c>
      <c r="E1393" s="44">
        <v>39234</v>
      </c>
      <c r="F1393" s="45">
        <v>8</v>
      </c>
      <c r="G1393" s="45">
        <v>3</v>
      </c>
      <c r="H1393" s="45">
        <v>18</v>
      </c>
      <c r="I1393" s="45">
        <v>35</v>
      </c>
      <c r="J1393" s="46">
        <v>1769070.25</v>
      </c>
      <c r="K1393" s="15">
        <f t="shared" si="190"/>
        <v>39234</v>
      </c>
      <c r="L1393" s="17">
        <f t="shared" si="191"/>
        <v>391</v>
      </c>
      <c r="M1393" s="5">
        <f t="shared" si="193"/>
        <v>35</v>
      </c>
      <c r="N1393" s="15">
        <f t="shared" si="192"/>
        <v>40299</v>
      </c>
    </row>
    <row r="1394" spans="3:14" x14ac:dyDescent="0.2">
      <c r="C1394">
        <v>1393</v>
      </c>
      <c r="D1394" s="2">
        <v>33</v>
      </c>
      <c r="E1394" s="44">
        <v>39234</v>
      </c>
      <c r="F1394" s="45">
        <v>3</v>
      </c>
      <c r="G1394" s="45">
        <v>34</v>
      </c>
      <c r="H1394" s="45">
        <v>13</v>
      </c>
      <c r="I1394" s="45">
        <v>33</v>
      </c>
      <c r="J1394" s="46">
        <v>905331.08</v>
      </c>
      <c r="K1394" s="15">
        <f t="shared" si="190"/>
        <v>39234</v>
      </c>
      <c r="L1394" s="17">
        <f t="shared" si="191"/>
        <v>391</v>
      </c>
      <c r="M1394" s="5">
        <f t="shared" si="193"/>
        <v>33</v>
      </c>
      <c r="N1394" s="15">
        <f t="shared" si="192"/>
        <v>40238</v>
      </c>
    </row>
    <row r="1395" spans="3:14" x14ac:dyDescent="0.2">
      <c r="C1395">
        <v>1394</v>
      </c>
      <c r="D1395" s="2">
        <v>33</v>
      </c>
      <c r="E1395" s="44">
        <v>39234</v>
      </c>
      <c r="F1395" s="45">
        <v>1</v>
      </c>
      <c r="G1395" s="45">
        <v>13</v>
      </c>
      <c r="H1395" s="45">
        <v>18</v>
      </c>
      <c r="I1395" s="45">
        <v>33</v>
      </c>
      <c r="J1395" s="46">
        <v>865522.5</v>
      </c>
      <c r="K1395" s="15">
        <f t="shared" si="190"/>
        <v>39234</v>
      </c>
      <c r="L1395" s="17">
        <f t="shared" si="191"/>
        <v>391</v>
      </c>
      <c r="M1395" s="5">
        <f t="shared" si="193"/>
        <v>33</v>
      </c>
      <c r="N1395" s="15">
        <f t="shared" si="192"/>
        <v>40238</v>
      </c>
    </row>
    <row r="1396" spans="3:14" x14ac:dyDescent="0.2">
      <c r="C1396">
        <v>1395</v>
      </c>
      <c r="D1396" s="2">
        <v>35</v>
      </c>
      <c r="E1396" s="44">
        <v>39234</v>
      </c>
      <c r="F1396" s="45">
        <v>1</v>
      </c>
      <c r="G1396" s="45">
        <v>8</v>
      </c>
      <c r="H1396" s="45">
        <v>16</v>
      </c>
      <c r="I1396" s="45">
        <v>35</v>
      </c>
      <c r="J1396" s="46">
        <v>823051.27</v>
      </c>
      <c r="K1396" s="15">
        <f t="shared" si="190"/>
        <v>39234</v>
      </c>
      <c r="L1396" s="17">
        <f t="shared" si="191"/>
        <v>391</v>
      </c>
      <c r="M1396" s="5">
        <f t="shared" si="193"/>
        <v>35</v>
      </c>
      <c r="N1396" s="15">
        <f t="shared" si="192"/>
        <v>40299</v>
      </c>
    </row>
    <row r="1397" spans="3:14" x14ac:dyDescent="0.2">
      <c r="C1397">
        <v>1396</v>
      </c>
      <c r="D1397" s="2">
        <v>34</v>
      </c>
      <c r="E1397" s="44">
        <v>39234</v>
      </c>
      <c r="F1397" s="45">
        <v>0</v>
      </c>
      <c r="G1397" s="45">
        <v>18</v>
      </c>
      <c r="H1397" s="45">
        <v>7</v>
      </c>
      <c r="I1397" s="45">
        <v>34</v>
      </c>
      <c r="J1397" s="46">
        <v>1299937.31</v>
      </c>
      <c r="K1397" s="15">
        <f t="shared" si="190"/>
        <v>39234</v>
      </c>
      <c r="L1397" s="17">
        <f t="shared" si="191"/>
        <v>391</v>
      </c>
      <c r="M1397" s="5">
        <f t="shared" si="193"/>
        <v>34</v>
      </c>
      <c r="N1397" s="15">
        <f t="shared" si="192"/>
        <v>40269</v>
      </c>
    </row>
    <row r="1398" spans="3:14" x14ac:dyDescent="0.2">
      <c r="C1398">
        <v>1397</v>
      </c>
      <c r="D1398" s="2">
        <v>33</v>
      </c>
      <c r="E1398" s="44">
        <v>39234</v>
      </c>
      <c r="F1398" s="45">
        <v>15</v>
      </c>
      <c r="G1398" s="45">
        <v>6</v>
      </c>
      <c r="H1398" s="45">
        <v>8</v>
      </c>
      <c r="I1398" s="45">
        <v>33</v>
      </c>
      <c r="J1398" s="46">
        <v>1085572.76</v>
      </c>
      <c r="K1398" s="15">
        <f t="shared" si="190"/>
        <v>39234</v>
      </c>
      <c r="L1398" s="17">
        <f t="shared" si="191"/>
        <v>391</v>
      </c>
      <c r="M1398" s="5">
        <f t="shared" si="193"/>
        <v>33</v>
      </c>
      <c r="N1398" s="15">
        <f t="shared" si="192"/>
        <v>40238</v>
      </c>
    </row>
    <row r="1399" spans="3:14" x14ac:dyDescent="0.2">
      <c r="C1399">
        <v>1398</v>
      </c>
      <c r="D1399" s="2">
        <v>34</v>
      </c>
      <c r="E1399" s="44">
        <v>39234</v>
      </c>
      <c r="F1399" s="45">
        <v>10</v>
      </c>
      <c r="G1399" s="45">
        <v>30</v>
      </c>
      <c r="H1399" s="45">
        <v>21</v>
      </c>
      <c r="I1399" s="45">
        <v>34</v>
      </c>
      <c r="J1399" s="46">
        <v>1017295.09</v>
      </c>
      <c r="K1399" s="15">
        <f t="shared" si="190"/>
        <v>39234</v>
      </c>
      <c r="L1399" s="17">
        <f t="shared" si="191"/>
        <v>391</v>
      </c>
      <c r="M1399" s="5">
        <f t="shared" si="193"/>
        <v>34</v>
      </c>
      <c r="N1399" s="15">
        <f t="shared" si="192"/>
        <v>40269</v>
      </c>
    </row>
    <row r="1400" spans="3:14" x14ac:dyDescent="0.2">
      <c r="C1400">
        <v>1399</v>
      </c>
      <c r="D1400" s="2">
        <v>31</v>
      </c>
      <c r="E1400" s="44">
        <v>39234</v>
      </c>
      <c r="F1400" s="45">
        <v>1</v>
      </c>
      <c r="G1400" s="45">
        <v>0</v>
      </c>
      <c r="H1400" s="45">
        <v>27</v>
      </c>
      <c r="I1400" s="45">
        <v>31</v>
      </c>
      <c r="J1400" s="46">
        <v>855438.77</v>
      </c>
      <c r="K1400" s="15">
        <f t="shared" si="190"/>
        <v>39234</v>
      </c>
      <c r="L1400" s="17">
        <f t="shared" si="191"/>
        <v>391</v>
      </c>
      <c r="M1400" s="5">
        <f t="shared" si="193"/>
        <v>31</v>
      </c>
      <c r="N1400" s="15">
        <f t="shared" si="192"/>
        <v>40179</v>
      </c>
    </row>
    <row r="1401" spans="3:14" x14ac:dyDescent="0.2">
      <c r="C1401">
        <v>1400</v>
      </c>
      <c r="D1401" s="2">
        <v>35</v>
      </c>
      <c r="E1401" s="44">
        <v>39234</v>
      </c>
      <c r="F1401" s="45">
        <v>3</v>
      </c>
      <c r="G1401" s="45">
        <v>8</v>
      </c>
      <c r="H1401" s="45">
        <v>9</v>
      </c>
      <c r="I1401" s="45">
        <v>35</v>
      </c>
      <c r="J1401" s="46">
        <v>975062.06</v>
      </c>
      <c r="K1401" s="15">
        <f t="shared" si="190"/>
        <v>39234</v>
      </c>
      <c r="L1401" s="17">
        <f t="shared" si="191"/>
        <v>391</v>
      </c>
      <c r="M1401" s="5">
        <f t="shared" si="193"/>
        <v>35</v>
      </c>
      <c r="N1401" s="15">
        <f t="shared" si="192"/>
        <v>40299</v>
      </c>
    </row>
    <row r="1402" spans="3:14" x14ac:dyDescent="0.2">
      <c r="C1402">
        <v>1401</v>
      </c>
      <c r="D1402" s="2">
        <v>33</v>
      </c>
      <c r="E1402" s="44">
        <v>39264</v>
      </c>
      <c r="F1402" s="45">
        <v>14</v>
      </c>
      <c r="G1402" s="45">
        <v>32</v>
      </c>
      <c r="H1402" s="45">
        <v>4</v>
      </c>
      <c r="I1402" s="45">
        <v>33</v>
      </c>
      <c r="J1402" s="46">
        <v>1776081.76</v>
      </c>
      <c r="K1402" s="15">
        <f t="shared" si="190"/>
        <v>39264</v>
      </c>
      <c r="L1402" s="17">
        <f t="shared" si="191"/>
        <v>390</v>
      </c>
      <c r="M1402" s="5">
        <f t="shared" si="193"/>
        <v>33</v>
      </c>
      <c r="N1402" s="15">
        <f t="shared" si="192"/>
        <v>40269</v>
      </c>
    </row>
    <row r="1403" spans="3:14" x14ac:dyDescent="0.2">
      <c r="C1403">
        <v>1402</v>
      </c>
      <c r="D1403" s="2">
        <v>35</v>
      </c>
      <c r="E1403" s="44">
        <v>39264</v>
      </c>
      <c r="F1403" s="45">
        <v>5</v>
      </c>
      <c r="G1403" s="45">
        <v>23</v>
      </c>
      <c r="H1403" s="45">
        <v>13</v>
      </c>
      <c r="I1403" s="45">
        <v>35</v>
      </c>
      <c r="J1403" s="46">
        <v>1477929.58</v>
      </c>
      <c r="K1403" s="15">
        <f t="shared" si="190"/>
        <v>39264</v>
      </c>
      <c r="L1403" s="17">
        <f t="shared" si="191"/>
        <v>390</v>
      </c>
      <c r="M1403" s="5">
        <f t="shared" si="193"/>
        <v>35</v>
      </c>
      <c r="N1403" s="15">
        <f t="shared" si="192"/>
        <v>40330</v>
      </c>
    </row>
    <row r="1404" spans="3:14" x14ac:dyDescent="0.2">
      <c r="C1404">
        <v>1403</v>
      </c>
      <c r="D1404" s="2">
        <v>22</v>
      </c>
      <c r="E1404" s="44">
        <v>39264</v>
      </c>
      <c r="F1404" s="45">
        <v>3</v>
      </c>
      <c r="G1404" s="45">
        <v>3</v>
      </c>
      <c r="H1404" s="45">
        <v>6</v>
      </c>
      <c r="I1404" s="45">
        <v>22</v>
      </c>
      <c r="J1404" s="46">
        <v>1778375.46</v>
      </c>
      <c r="K1404" s="15">
        <f t="shared" si="190"/>
        <v>39264</v>
      </c>
      <c r="L1404" s="17">
        <f t="shared" si="191"/>
        <v>390</v>
      </c>
      <c r="M1404" s="5">
        <f t="shared" si="193"/>
        <v>22</v>
      </c>
      <c r="N1404" s="15">
        <f t="shared" si="192"/>
        <v>39934</v>
      </c>
    </row>
    <row r="1405" spans="3:14" x14ac:dyDescent="0.2">
      <c r="C1405">
        <v>1404</v>
      </c>
      <c r="D1405" s="2">
        <v>26</v>
      </c>
      <c r="E1405" s="44">
        <v>39264</v>
      </c>
      <c r="F1405" s="45">
        <v>4</v>
      </c>
      <c r="G1405" s="45">
        <v>16</v>
      </c>
      <c r="H1405" s="45">
        <v>16</v>
      </c>
      <c r="I1405" s="45">
        <v>26</v>
      </c>
      <c r="J1405" s="46">
        <v>1518897.9</v>
      </c>
      <c r="K1405" s="15">
        <f t="shared" si="190"/>
        <v>39264</v>
      </c>
      <c r="L1405" s="17">
        <f t="shared" si="191"/>
        <v>390</v>
      </c>
      <c r="M1405" s="5">
        <f t="shared" si="193"/>
        <v>26</v>
      </c>
      <c r="N1405" s="15">
        <f t="shared" si="192"/>
        <v>40057</v>
      </c>
    </row>
    <row r="1406" spans="3:14" x14ac:dyDescent="0.2">
      <c r="C1406">
        <v>1405</v>
      </c>
      <c r="D1406" s="2">
        <v>36</v>
      </c>
      <c r="E1406" s="44">
        <v>39264</v>
      </c>
      <c r="F1406" s="45">
        <v>0</v>
      </c>
      <c r="G1406" s="45">
        <v>26</v>
      </c>
      <c r="H1406" s="45">
        <v>9</v>
      </c>
      <c r="I1406" s="45">
        <v>36</v>
      </c>
      <c r="J1406" s="46">
        <v>1105922.26</v>
      </c>
      <c r="K1406" s="15">
        <f t="shared" si="190"/>
        <v>39264</v>
      </c>
      <c r="L1406" s="17">
        <f t="shared" si="191"/>
        <v>390</v>
      </c>
      <c r="M1406" s="5">
        <f t="shared" si="193"/>
        <v>36</v>
      </c>
      <c r="N1406" s="15">
        <f t="shared" si="192"/>
        <v>40360</v>
      </c>
    </row>
    <row r="1407" spans="3:14" x14ac:dyDescent="0.2">
      <c r="C1407">
        <v>1406</v>
      </c>
      <c r="D1407" s="2">
        <v>23</v>
      </c>
      <c r="E1407" s="44">
        <v>39264</v>
      </c>
      <c r="F1407" s="45">
        <v>17</v>
      </c>
      <c r="G1407" s="45">
        <v>1</v>
      </c>
      <c r="H1407" s="45">
        <v>23</v>
      </c>
      <c r="I1407" s="45">
        <v>23</v>
      </c>
      <c r="J1407" s="46">
        <v>922422.62</v>
      </c>
      <c r="K1407" s="15">
        <f t="shared" si="190"/>
        <v>39264</v>
      </c>
      <c r="L1407" s="17">
        <f t="shared" si="191"/>
        <v>390</v>
      </c>
      <c r="M1407" s="5">
        <f t="shared" si="193"/>
        <v>23</v>
      </c>
      <c r="N1407" s="15">
        <f t="shared" si="192"/>
        <v>39965</v>
      </c>
    </row>
    <row r="1408" spans="3:14" x14ac:dyDescent="0.2">
      <c r="C1408">
        <v>1407</v>
      </c>
      <c r="D1408" s="2">
        <v>34</v>
      </c>
      <c r="E1408" s="44">
        <v>39264</v>
      </c>
      <c r="F1408" s="45">
        <v>0</v>
      </c>
      <c r="G1408" s="45">
        <v>6</v>
      </c>
      <c r="H1408" s="45">
        <v>21</v>
      </c>
      <c r="I1408" s="45">
        <v>34</v>
      </c>
      <c r="J1408" s="46">
        <v>1087640.2</v>
      </c>
      <c r="K1408" s="15">
        <f t="shared" si="190"/>
        <v>39264</v>
      </c>
      <c r="L1408" s="17">
        <f t="shared" si="191"/>
        <v>390</v>
      </c>
      <c r="M1408" s="5">
        <f t="shared" si="193"/>
        <v>34</v>
      </c>
      <c r="N1408" s="15">
        <f t="shared" si="192"/>
        <v>40299</v>
      </c>
    </row>
    <row r="1409" spans="3:14" x14ac:dyDescent="0.2">
      <c r="C1409">
        <v>1408</v>
      </c>
      <c r="D1409" s="2">
        <v>20</v>
      </c>
      <c r="E1409" s="44">
        <v>39264</v>
      </c>
      <c r="F1409" s="45">
        <v>5</v>
      </c>
      <c r="G1409" s="45">
        <v>15</v>
      </c>
      <c r="H1409" s="45">
        <v>30</v>
      </c>
      <c r="I1409" s="45">
        <v>20</v>
      </c>
      <c r="J1409" s="46">
        <v>1681398.7</v>
      </c>
      <c r="K1409" s="15">
        <f t="shared" si="190"/>
        <v>39264</v>
      </c>
      <c r="L1409" s="17">
        <f t="shared" si="191"/>
        <v>390</v>
      </c>
      <c r="M1409" s="5">
        <f t="shared" si="193"/>
        <v>20</v>
      </c>
      <c r="N1409" s="15">
        <f t="shared" si="192"/>
        <v>39873</v>
      </c>
    </row>
    <row r="1410" spans="3:14" x14ac:dyDescent="0.2">
      <c r="C1410">
        <v>1409</v>
      </c>
      <c r="D1410" s="2">
        <v>28</v>
      </c>
      <c r="E1410" s="44">
        <v>39264</v>
      </c>
      <c r="F1410" s="45">
        <v>6</v>
      </c>
      <c r="G1410" s="45">
        <v>21</v>
      </c>
      <c r="H1410" s="45">
        <v>23</v>
      </c>
      <c r="I1410" s="45">
        <v>28</v>
      </c>
      <c r="J1410" s="46">
        <v>1037071.47</v>
      </c>
      <c r="K1410" s="15">
        <f t="shared" ref="K1410:K1473" si="194">DATE(YEAR(E1410),MONTH(E1410),1)</f>
        <v>39264</v>
      </c>
      <c r="L1410" s="17">
        <f t="shared" ref="L1410:L1473" si="195">ROUND(($B$3-K1410)/365.25*12,0)</f>
        <v>390</v>
      </c>
      <c r="M1410" s="5">
        <f t="shared" si="193"/>
        <v>28</v>
      </c>
      <c r="N1410" s="15">
        <f t="shared" ref="N1410:N1473" si="196">EDATE(E1410,D1410)</f>
        <v>40118</v>
      </c>
    </row>
    <row r="1411" spans="3:14" x14ac:dyDescent="0.2">
      <c r="C1411">
        <v>1410</v>
      </c>
      <c r="D1411" s="2">
        <v>31</v>
      </c>
      <c r="E1411" s="44">
        <v>39264</v>
      </c>
      <c r="F1411" s="45">
        <v>22</v>
      </c>
      <c r="G1411" s="45">
        <v>18</v>
      </c>
      <c r="H1411" s="45">
        <v>21</v>
      </c>
      <c r="I1411" s="45">
        <v>31</v>
      </c>
      <c r="J1411" s="46">
        <v>880187.52</v>
      </c>
      <c r="K1411" s="15">
        <f t="shared" si="194"/>
        <v>39264</v>
      </c>
      <c r="L1411" s="17">
        <f t="shared" si="195"/>
        <v>390</v>
      </c>
      <c r="M1411" s="5">
        <f t="shared" ref="M1411:M1474" si="197">ROUND((N1411-K1411)/365.25*12,0)</f>
        <v>31</v>
      </c>
      <c r="N1411" s="15">
        <f t="shared" si="196"/>
        <v>40210</v>
      </c>
    </row>
    <row r="1412" spans="3:14" x14ac:dyDescent="0.2">
      <c r="C1412">
        <v>1411</v>
      </c>
      <c r="D1412" s="2">
        <v>23</v>
      </c>
      <c r="E1412" s="44">
        <v>39264</v>
      </c>
      <c r="F1412" s="45">
        <v>0</v>
      </c>
      <c r="G1412" s="45">
        <v>12</v>
      </c>
      <c r="H1412" s="45">
        <v>21</v>
      </c>
      <c r="I1412" s="45">
        <v>23</v>
      </c>
      <c r="J1412" s="46">
        <v>1532051.42</v>
      </c>
      <c r="K1412" s="15">
        <f t="shared" si="194"/>
        <v>39264</v>
      </c>
      <c r="L1412" s="17">
        <f t="shared" si="195"/>
        <v>390</v>
      </c>
      <c r="M1412" s="5">
        <f t="shared" si="197"/>
        <v>23</v>
      </c>
      <c r="N1412" s="15">
        <f t="shared" si="196"/>
        <v>39965</v>
      </c>
    </row>
    <row r="1413" spans="3:14" x14ac:dyDescent="0.2">
      <c r="C1413">
        <v>1412</v>
      </c>
      <c r="D1413" s="2">
        <v>21</v>
      </c>
      <c r="E1413" s="44">
        <v>39264</v>
      </c>
      <c r="F1413" s="45">
        <v>0</v>
      </c>
      <c r="G1413" s="45">
        <v>27</v>
      </c>
      <c r="H1413" s="45">
        <v>31</v>
      </c>
      <c r="I1413" s="45">
        <v>21</v>
      </c>
      <c r="J1413" s="46">
        <v>806739.47</v>
      </c>
      <c r="K1413" s="15">
        <f t="shared" si="194"/>
        <v>39264</v>
      </c>
      <c r="L1413" s="17">
        <f t="shared" si="195"/>
        <v>390</v>
      </c>
      <c r="M1413" s="5">
        <f t="shared" si="197"/>
        <v>21</v>
      </c>
      <c r="N1413" s="15">
        <f t="shared" si="196"/>
        <v>39904</v>
      </c>
    </row>
    <row r="1414" spans="3:14" x14ac:dyDescent="0.2">
      <c r="C1414">
        <v>1413</v>
      </c>
      <c r="D1414" s="2">
        <v>33</v>
      </c>
      <c r="E1414" s="44">
        <v>39264</v>
      </c>
      <c r="F1414" s="45">
        <v>6</v>
      </c>
      <c r="G1414" s="45">
        <v>23</v>
      </c>
      <c r="H1414" s="45">
        <v>16</v>
      </c>
      <c r="I1414" s="45">
        <v>33</v>
      </c>
      <c r="J1414" s="46">
        <v>692653.89</v>
      </c>
      <c r="K1414" s="15">
        <f t="shared" si="194"/>
        <v>39264</v>
      </c>
      <c r="L1414" s="17">
        <f t="shared" si="195"/>
        <v>390</v>
      </c>
      <c r="M1414" s="5">
        <f t="shared" si="197"/>
        <v>33</v>
      </c>
      <c r="N1414" s="15">
        <f t="shared" si="196"/>
        <v>40269</v>
      </c>
    </row>
    <row r="1415" spans="3:14" x14ac:dyDescent="0.2">
      <c r="C1415">
        <v>1414</v>
      </c>
      <c r="D1415" s="2">
        <v>32</v>
      </c>
      <c r="E1415" s="44">
        <v>39264</v>
      </c>
      <c r="F1415" s="45">
        <v>9</v>
      </c>
      <c r="G1415" s="45">
        <v>24</v>
      </c>
      <c r="H1415" s="45">
        <v>27</v>
      </c>
      <c r="I1415" s="45">
        <v>32</v>
      </c>
      <c r="J1415" s="46">
        <v>1147137.79</v>
      </c>
      <c r="K1415" s="15">
        <f t="shared" si="194"/>
        <v>39264</v>
      </c>
      <c r="L1415" s="17">
        <f t="shared" si="195"/>
        <v>390</v>
      </c>
      <c r="M1415" s="5">
        <f t="shared" si="197"/>
        <v>32</v>
      </c>
      <c r="N1415" s="15">
        <f t="shared" si="196"/>
        <v>40238</v>
      </c>
    </row>
    <row r="1416" spans="3:14" x14ac:dyDescent="0.2">
      <c r="C1416">
        <v>1415</v>
      </c>
      <c r="D1416" s="2">
        <v>36</v>
      </c>
      <c r="E1416" s="44">
        <v>39295</v>
      </c>
      <c r="F1416" s="45">
        <v>2</v>
      </c>
      <c r="G1416" s="45">
        <v>31</v>
      </c>
      <c r="H1416" s="45">
        <v>12</v>
      </c>
      <c r="I1416" s="45">
        <v>36</v>
      </c>
      <c r="J1416" s="46">
        <v>1482712.56</v>
      </c>
      <c r="K1416" s="15">
        <f t="shared" si="194"/>
        <v>39295</v>
      </c>
      <c r="L1416" s="17">
        <f t="shared" si="195"/>
        <v>389</v>
      </c>
      <c r="M1416" s="5">
        <f t="shared" si="197"/>
        <v>36</v>
      </c>
      <c r="N1416" s="15">
        <f t="shared" si="196"/>
        <v>40391</v>
      </c>
    </row>
    <row r="1417" spans="3:14" x14ac:dyDescent="0.2">
      <c r="C1417">
        <v>1416</v>
      </c>
      <c r="D1417" s="2">
        <v>35</v>
      </c>
      <c r="E1417" s="44">
        <v>39295</v>
      </c>
      <c r="F1417" s="45">
        <v>12</v>
      </c>
      <c r="G1417" s="45">
        <v>9</v>
      </c>
      <c r="H1417" s="45">
        <v>31</v>
      </c>
      <c r="I1417" s="45">
        <v>35</v>
      </c>
      <c r="J1417" s="46">
        <v>1096896.21</v>
      </c>
      <c r="K1417" s="15">
        <f t="shared" si="194"/>
        <v>39295</v>
      </c>
      <c r="L1417" s="17">
        <f t="shared" si="195"/>
        <v>389</v>
      </c>
      <c r="M1417" s="5">
        <f t="shared" si="197"/>
        <v>35</v>
      </c>
      <c r="N1417" s="15">
        <f t="shared" si="196"/>
        <v>40360</v>
      </c>
    </row>
    <row r="1418" spans="3:14" x14ac:dyDescent="0.2">
      <c r="C1418">
        <v>1417</v>
      </c>
      <c r="D1418" s="2">
        <v>26</v>
      </c>
      <c r="E1418" s="44">
        <v>39295</v>
      </c>
      <c r="F1418" s="45">
        <v>8</v>
      </c>
      <c r="G1418" s="45">
        <v>8</v>
      </c>
      <c r="H1418" s="45">
        <v>33</v>
      </c>
      <c r="I1418" s="45">
        <v>26</v>
      </c>
      <c r="J1418" s="46">
        <v>1464322.27</v>
      </c>
      <c r="K1418" s="15">
        <f t="shared" si="194"/>
        <v>39295</v>
      </c>
      <c r="L1418" s="17">
        <f t="shared" si="195"/>
        <v>389</v>
      </c>
      <c r="M1418" s="5">
        <f t="shared" si="197"/>
        <v>26</v>
      </c>
      <c r="N1418" s="15">
        <f t="shared" si="196"/>
        <v>40087</v>
      </c>
    </row>
    <row r="1419" spans="3:14" x14ac:dyDescent="0.2">
      <c r="C1419">
        <v>1418</v>
      </c>
      <c r="D1419" s="2">
        <v>33</v>
      </c>
      <c r="E1419" s="44">
        <v>39295</v>
      </c>
      <c r="F1419" s="45">
        <v>5</v>
      </c>
      <c r="G1419" s="45">
        <v>20</v>
      </c>
      <c r="H1419" s="45">
        <v>19</v>
      </c>
      <c r="I1419" s="45">
        <v>33</v>
      </c>
      <c r="J1419" s="46">
        <v>1408135.46</v>
      </c>
      <c r="K1419" s="15">
        <f t="shared" si="194"/>
        <v>39295</v>
      </c>
      <c r="L1419" s="17">
        <f t="shared" si="195"/>
        <v>389</v>
      </c>
      <c r="M1419" s="5">
        <f t="shared" si="197"/>
        <v>33</v>
      </c>
      <c r="N1419" s="15">
        <f t="shared" si="196"/>
        <v>40299</v>
      </c>
    </row>
    <row r="1420" spans="3:14" x14ac:dyDescent="0.2">
      <c r="C1420">
        <v>1419</v>
      </c>
      <c r="D1420" s="2">
        <v>30</v>
      </c>
      <c r="E1420" s="44">
        <v>39295</v>
      </c>
      <c r="F1420" s="45">
        <v>10</v>
      </c>
      <c r="G1420" s="45">
        <v>7</v>
      </c>
      <c r="H1420" s="45">
        <v>24</v>
      </c>
      <c r="I1420" s="45">
        <v>30</v>
      </c>
      <c r="J1420" s="46">
        <v>971188.36</v>
      </c>
      <c r="K1420" s="15">
        <f t="shared" si="194"/>
        <v>39295</v>
      </c>
      <c r="L1420" s="17">
        <f t="shared" si="195"/>
        <v>389</v>
      </c>
      <c r="M1420" s="5">
        <f t="shared" si="197"/>
        <v>30</v>
      </c>
      <c r="N1420" s="15">
        <f t="shared" si="196"/>
        <v>40210</v>
      </c>
    </row>
    <row r="1421" spans="3:14" x14ac:dyDescent="0.2">
      <c r="C1421">
        <v>1420</v>
      </c>
      <c r="D1421" s="2">
        <v>30</v>
      </c>
      <c r="E1421" s="44">
        <v>39295</v>
      </c>
      <c r="F1421" s="45">
        <v>10</v>
      </c>
      <c r="G1421" s="45">
        <v>1</v>
      </c>
      <c r="H1421" s="45">
        <v>22</v>
      </c>
      <c r="I1421" s="45">
        <v>30</v>
      </c>
      <c r="J1421" s="46">
        <v>1420841.31</v>
      </c>
      <c r="K1421" s="15">
        <f t="shared" si="194"/>
        <v>39295</v>
      </c>
      <c r="L1421" s="17">
        <f t="shared" si="195"/>
        <v>389</v>
      </c>
      <c r="M1421" s="5">
        <f t="shared" si="197"/>
        <v>30</v>
      </c>
      <c r="N1421" s="15">
        <f t="shared" si="196"/>
        <v>40210</v>
      </c>
    </row>
    <row r="1422" spans="3:14" x14ac:dyDescent="0.2">
      <c r="C1422">
        <v>1421</v>
      </c>
      <c r="D1422" s="2">
        <v>29</v>
      </c>
      <c r="E1422" s="44">
        <v>39295</v>
      </c>
      <c r="F1422" s="45">
        <v>7</v>
      </c>
      <c r="G1422" s="45">
        <v>0</v>
      </c>
      <c r="H1422" s="45">
        <v>17</v>
      </c>
      <c r="I1422" s="45">
        <v>29</v>
      </c>
      <c r="J1422" s="46">
        <v>1217994.52</v>
      </c>
      <c r="K1422" s="15">
        <f t="shared" si="194"/>
        <v>39295</v>
      </c>
      <c r="L1422" s="17">
        <f t="shared" si="195"/>
        <v>389</v>
      </c>
      <c r="M1422" s="5">
        <f t="shared" si="197"/>
        <v>29</v>
      </c>
      <c r="N1422" s="15">
        <f t="shared" si="196"/>
        <v>40179</v>
      </c>
    </row>
    <row r="1423" spans="3:14" x14ac:dyDescent="0.2">
      <c r="C1423">
        <v>1422</v>
      </c>
      <c r="D1423" s="2">
        <v>17</v>
      </c>
      <c r="E1423" s="44">
        <v>39295</v>
      </c>
      <c r="F1423" s="45">
        <v>17</v>
      </c>
      <c r="G1423" s="45">
        <v>12</v>
      </c>
      <c r="H1423" s="45">
        <v>9</v>
      </c>
      <c r="I1423" s="45">
        <v>17</v>
      </c>
      <c r="J1423" s="46">
        <v>952162.2</v>
      </c>
      <c r="K1423" s="15">
        <f t="shared" si="194"/>
        <v>39295</v>
      </c>
      <c r="L1423" s="17">
        <f t="shared" si="195"/>
        <v>389</v>
      </c>
      <c r="M1423" s="5">
        <f t="shared" si="197"/>
        <v>17</v>
      </c>
      <c r="N1423" s="15">
        <f t="shared" si="196"/>
        <v>39814</v>
      </c>
    </row>
    <row r="1424" spans="3:14" x14ac:dyDescent="0.2">
      <c r="C1424">
        <v>1423</v>
      </c>
      <c r="D1424" s="2">
        <v>34</v>
      </c>
      <c r="E1424" s="44">
        <v>39295</v>
      </c>
      <c r="F1424" s="45">
        <v>20</v>
      </c>
      <c r="G1424" s="45">
        <v>6</v>
      </c>
      <c r="H1424" s="45">
        <v>4</v>
      </c>
      <c r="I1424" s="45">
        <v>34</v>
      </c>
      <c r="J1424" s="46">
        <v>1221949.79</v>
      </c>
      <c r="K1424" s="15">
        <f t="shared" si="194"/>
        <v>39295</v>
      </c>
      <c r="L1424" s="17">
        <f t="shared" si="195"/>
        <v>389</v>
      </c>
      <c r="M1424" s="5">
        <f t="shared" si="197"/>
        <v>34</v>
      </c>
      <c r="N1424" s="15">
        <f t="shared" si="196"/>
        <v>40330</v>
      </c>
    </row>
    <row r="1425" spans="3:14" x14ac:dyDescent="0.2">
      <c r="C1425">
        <v>1424</v>
      </c>
      <c r="D1425" s="2">
        <v>9</v>
      </c>
      <c r="E1425" s="44">
        <v>39295</v>
      </c>
      <c r="F1425" s="45">
        <v>0</v>
      </c>
      <c r="G1425" s="45">
        <v>16</v>
      </c>
      <c r="H1425" s="45">
        <v>11</v>
      </c>
      <c r="I1425" s="45">
        <v>9</v>
      </c>
      <c r="J1425" s="46">
        <v>1085155.8400000001</v>
      </c>
      <c r="K1425" s="15">
        <f t="shared" si="194"/>
        <v>39295</v>
      </c>
      <c r="L1425" s="17">
        <f t="shared" si="195"/>
        <v>389</v>
      </c>
      <c r="M1425" s="5">
        <f t="shared" si="197"/>
        <v>9</v>
      </c>
      <c r="N1425" s="15">
        <f t="shared" si="196"/>
        <v>39569</v>
      </c>
    </row>
    <row r="1426" spans="3:14" x14ac:dyDescent="0.2">
      <c r="C1426">
        <v>1425</v>
      </c>
      <c r="D1426" s="2">
        <v>14</v>
      </c>
      <c r="E1426" s="44">
        <v>39295</v>
      </c>
      <c r="F1426" s="45">
        <v>5</v>
      </c>
      <c r="G1426" s="45">
        <v>33</v>
      </c>
      <c r="H1426" s="45">
        <v>11</v>
      </c>
      <c r="I1426" s="45">
        <v>14</v>
      </c>
      <c r="J1426" s="46">
        <v>1778737.07</v>
      </c>
      <c r="K1426" s="15">
        <f t="shared" si="194"/>
        <v>39295</v>
      </c>
      <c r="L1426" s="17">
        <f t="shared" si="195"/>
        <v>389</v>
      </c>
      <c r="M1426" s="5">
        <f t="shared" si="197"/>
        <v>14</v>
      </c>
      <c r="N1426" s="15">
        <f t="shared" si="196"/>
        <v>39722</v>
      </c>
    </row>
    <row r="1427" spans="3:14" x14ac:dyDescent="0.2">
      <c r="C1427">
        <v>1426</v>
      </c>
      <c r="D1427" s="2">
        <v>31</v>
      </c>
      <c r="E1427" s="44">
        <v>39295</v>
      </c>
      <c r="F1427" s="45">
        <v>12</v>
      </c>
      <c r="G1427" s="45">
        <v>17</v>
      </c>
      <c r="H1427" s="45">
        <v>10</v>
      </c>
      <c r="I1427" s="45">
        <v>31</v>
      </c>
      <c r="J1427" s="46">
        <v>1212559.7</v>
      </c>
      <c r="K1427" s="15">
        <f t="shared" si="194"/>
        <v>39295</v>
      </c>
      <c r="L1427" s="17">
        <f t="shared" si="195"/>
        <v>389</v>
      </c>
      <c r="M1427" s="5">
        <f t="shared" si="197"/>
        <v>31</v>
      </c>
      <c r="N1427" s="15">
        <f t="shared" si="196"/>
        <v>40238</v>
      </c>
    </row>
    <row r="1428" spans="3:14" x14ac:dyDescent="0.2">
      <c r="C1428">
        <v>1427</v>
      </c>
      <c r="D1428" s="2">
        <v>32</v>
      </c>
      <c r="E1428" s="44">
        <v>39326</v>
      </c>
      <c r="F1428" s="45">
        <v>6</v>
      </c>
      <c r="G1428" s="45">
        <v>28</v>
      </c>
      <c r="H1428" s="45">
        <v>30</v>
      </c>
      <c r="I1428" s="45">
        <v>32</v>
      </c>
      <c r="J1428" s="46">
        <v>1219058.3500000001</v>
      </c>
      <c r="K1428" s="15">
        <f t="shared" si="194"/>
        <v>39326</v>
      </c>
      <c r="L1428" s="17">
        <f t="shared" si="195"/>
        <v>388</v>
      </c>
      <c r="M1428" s="5">
        <f t="shared" si="197"/>
        <v>32</v>
      </c>
      <c r="N1428" s="15">
        <f t="shared" si="196"/>
        <v>40299</v>
      </c>
    </row>
    <row r="1429" spans="3:14" x14ac:dyDescent="0.2">
      <c r="C1429">
        <v>1428</v>
      </c>
      <c r="D1429" s="2">
        <v>27</v>
      </c>
      <c r="E1429" s="44">
        <v>39326</v>
      </c>
      <c r="F1429" s="45">
        <v>3</v>
      </c>
      <c r="G1429" s="45">
        <v>0</v>
      </c>
      <c r="H1429" s="45">
        <v>22</v>
      </c>
      <c r="I1429" s="45">
        <v>27</v>
      </c>
      <c r="J1429" s="46">
        <v>1161978.68</v>
      </c>
      <c r="K1429" s="15">
        <f t="shared" si="194"/>
        <v>39326</v>
      </c>
      <c r="L1429" s="17">
        <f t="shared" si="195"/>
        <v>388</v>
      </c>
      <c r="M1429" s="5">
        <f t="shared" si="197"/>
        <v>27</v>
      </c>
      <c r="N1429" s="15">
        <f t="shared" si="196"/>
        <v>40148</v>
      </c>
    </row>
    <row r="1430" spans="3:14" x14ac:dyDescent="0.2">
      <c r="C1430">
        <v>1429</v>
      </c>
      <c r="D1430" s="2">
        <v>35</v>
      </c>
      <c r="E1430" s="44">
        <v>39326</v>
      </c>
      <c r="F1430" s="45">
        <v>6</v>
      </c>
      <c r="G1430" s="45">
        <v>2</v>
      </c>
      <c r="H1430" s="45">
        <v>24</v>
      </c>
      <c r="I1430" s="45">
        <v>35</v>
      </c>
      <c r="J1430" s="46">
        <v>1587713.04</v>
      </c>
      <c r="K1430" s="15">
        <f t="shared" si="194"/>
        <v>39326</v>
      </c>
      <c r="L1430" s="17">
        <f t="shared" si="195"/>
        <v>388</v>
      </c>
      <c r="M1430" s="5">
        <f t="shared" si="197"/>
        <v>35</v>
      </c>
      <c r="N1430" s="15">
        <f t="shared" si="196"/>
        <v>40391</v>
      </c>
    </row>
    <row r="1431" spans="3:14" x14ac:dyDescent="0.2">
      <c r="C1431">
        <v>1430</v>
      </c>
      <c r="D1431" s="2">
        <v>34</v>
      </c>
      <c r="E1431" s="44">
        <v>39326</v>
      </c>
      <c r="F1431" s="45">
        <v>2</v>
      </c>
      <c r="G1431" s="45">
        <v>25</v>
      </c>
      <c r="H1431" s="45">
        <v>18</v>
      </c>
      <c r="I1431" s="45">
        <v>34</v>
      </c>
      <c r="J1431" s="46">
        <v>818745.47</v>
      </c>
      <c r="K1431" s="15">
        <f t="shared" si="194"/>
        <v>39326</v>
      </c>
      <c r="L1431" s="17">
        <f t="shared" si="195"/>
        <v>388</v>
      </c>
      <c r="M1431" s="5">
        <f t="shared" si="197"/>
        <v>34</v>
      </c>
      <c r="N1431" s="15">
        <f t="shared" si="196"/>
        <v>40360</v>
      </c>
    </row>
    <row r="1432" spans="3:14" x14ac:dyDescent="0.2">
      <c r="C1432">
        <v>1431</v>
      </c>
      <c r="D1432" s="2">
        <v>33</v>
      </c>
      <c r="E1432" s="44">
        <v>39326</v>
      </c>
      <c r="F1432" s="45">
        <v>5</v>
      </c>
      <c r="G1432" s="45">
        <v>11</v>
      </c>
      <c r="H1432" s="45">
        <v>21</v>
      </c>
      <c r="I1432" s="45">
        <v>33</v>
      </c>
      <c r="J1432" s="46">
        <v>776826.46</v>
      </c>
      <c r="K1432" s="15">
        <f t="shared" si="194"/>
        <v>39326</v>
      </c>
      <c r="L1432" s="17">
        <f t="shared" si="195"/>
        <v>388</v>
      </c>
      <c r="M1432" s="5">
        <f t="shared" si="197"/>
        <v>33</v>
      </c>
      <c r="N1432" s="15">
        <f t="shared" si="196"/>
        <v>40330</v>
      </c>
    </row>
    <row r="1433" spans="3:14" x14ac:dyDescent="0.2">
      <c r="C1433">
        <v>1432</v>
      </c>
      <c r="D1433" s="2">
        <v>34</v>
      </c>
      <c r="E1433" s="44">
        <v>39326</v>
      </c>
      <c r="F1433" s="45">
        <v>1</v>
      </c>
      <c r="G1433" s="45">
        <v>22</v>
      </c>
      <c r="H1433" s="45">
        <v>23</v>
      </c>
      <c r="I1433" s="45">
        <v>34</v>
      </c>
      <c r="J1433" s="46">
        <v>1114908.95</v>
      </c>
      <c r="K1433" s="15">
        <f t="shared" si="194"/>
        <v>39326</v>
      </c>
      <c r="L1433" s="17">
        <f t="shared" si="195"/>
        <v>388</v>
      </c>
      <c r="M1433" s="5">
        <f t="shared" si="197"/>
        <v>34</v>
      </c>
      <c r="N1433" s="15">
        <f t="shared" si="196"/>
        <v>40360</v>
      </c>
    </row>
    <row r="1434" spans="3:14" x14ac:dyDescent="0.2">
      <c r="C1434">
        <v>1433</v>
      </c>
      <c r="D1434" s="2">
        <v>25</v>
      </c>
      <c r="E1434" s="44">
        <v>39326</v>
      </c>
      <c r="F1434" s="45">
        <v>3</v>
      </c>
      <c r="G1434" s="45">
        <v>31</v>
      </c>
      <c r="H1434" s="45">
        <v>3</v>
      </c>
      <c r="I1434" s="45">
        <v>25</v>
      </c>
      <c r="J1434" s="46">
        <v>1203287.68</v>
      </c>
      <c r="K1434" s="15">
        <f t="shared" si="194"/>
        <v>39326</v>
      </c>
      <c r="L1434" s="17">
        <f t="shared" si="195"/>
        <v>388</v>
      </c>
      <c r="M1434" s="5">
        <f t="shared" si="197"/>
        <v>25</v>
      </c>
      <c r="N1434" s="15">
        <f t="shared" si="196"/>
        <v>40087</v>
      </c>
    </row>
    <row r="1435" spans="3:14" x14ac:dyDescent="0.2">
      <c r="C1435">
        <v>1434</v>
      </c>
      <c r="D1435" s="2">
        <v>20</v>
      </c>
      <c r="E1435" s="44">
        <v>39326</v>
      </c>
      <c r="F1435" s="45">
        <v>9</v>
      </c>
      <c r="G1435" s="45">
        <v>34</v>
      </c>
      <c r="H1435" s="45">
        <v>16</v>
      </c>
      <c r="I1435" s="45">
        <v>20</v>
      </c>
      <c r="J1435" s="46">
        <v>1020969.95</v>
      </c>
      <c r="K1435" s="15">
        <f t="shared" si="194"/>
        <v>39326</v>
      </c>
      <c r="L1435" s="17">
        <f t="shared" si="195"/>
        <v>388</v>
      </c>
      <c r="M1435" s="5">
        <f t="shared" si="197"/>
        <v>20</v>
      </c>
      <c r="N1435" s="15">
        <f t="shared" si="196"/>
        <v>39934</v>
      </c>
    </row>
    <row r="1436" spans="3:14" x14ac:dyDescent="0.2">
      <c r="C1436">
        <v>1435</v>
      </c>
      <c r="D1436" s="2">
        <v>25</v>
      </c>
      <c r="E1436" s="44">
        <v>39326</v>
      </c>
      <c r="F1436" s="45">
        <v>13</v>
      </c>
      <c r="G1436" s="45">
        <v>9</v>
      </c>
      <c r="H1436" s="45">
        <v>21</v>
      </c>
      <c r="I1436" s="45">
        <v>25</v>
      </c>
      <c r="J1436" s="46">
        <v>1590105.14</v>
      </c>
      <c r="K1436" s="15">
        <f t="shared" si="194"/>
        <v>39326</v>
      </c>
      <c r="L1436" s="17">
        <f t="shared" si="195"/>
        <v>388</v>
      </c>
      <c r="M1436" s="5">
        <f t="shared" si="197"/>
        <v>25</v>
      </c>
      <c r="N1436" s="15">
        <f t="shared" si="196"/>
        <v>40087</v>
      </c>
    </row>
    <row r="1437" spans="3:14" x14ac:dyDescent="0.2">
      <c r="C1437">
        <v>1436</v>
      </c>
      <c r="D1437" s="2">
        <v>34</v>
      </c>
      <c r="E1437" s="44">
        <v>39326</v>
      </c>
      <c r="F1437" s="45">
        <v>6</v>
      </c>
      <c r="G1437" s="45">
        <v>11</v>
      </c>
      <c r="H1437" s="45">
        <v>3</v>
      </c>
      <c r="I1437" s="45">
        <v>34</v>
      </c>
      <c r="J1437" s="46">
        <v>1461337.35</v>
      </c>
      <c r="K1437" s="15">
        <f t="shared" si="194"/>
        <v>39326</v>
      </c>
      <c r="L1437" s="17">
        <f t="shared" si="195"/>
        <v>388</v>
      </c>
      <c r="M1437" s="5">
        <f t="shared" si="197"/>
        <v>34</v>
      </c>
      <c r="N1437" s="15">
        <f t="shared" si="196"/>
        <v>40360</v>
      </c>
    </row>
    <row r="1438" spans="3:14" x14ac:dyDescent="0.2">
      <c r="C1438">
        <v>1437</v>
      </c>
      <c r="D1438" s="2">
        <v>30</v>
      </c>
      <c r="E1438" s="44">
        <v>39326</v>
      </c>
      <c r="F1438" s="45">
        <v>8</v>
      </c>
      <c r="G1438" s="45">
        <v>33</v>
      </c>
      <c r="H1438" s="45">
        <v>33</v>
      </c>
      <c r="I1438" s="45">
        <v>30</v>
      </c>
      <c r="J1438" s="46">
        <v>1808982.12</v>
      </c>
      <c r="K1438" s="15">
        <f t="shared" si="194"/>
        <v>39326</v>
      </c>
      <c r="L1438" s="17">
        <f t="shared" si="195"/>
        <v>388</v>
      </c>
      <c r="M1438" s="5">
        <f t="shared" si="197"/>
        <v>30</v>
      </c>
      <c r="N1438" s="15">
        <f t="shared" si="196"/>
        <v>40238</v>
      </c>
    </row>
    <row r="1439" spans="3:14" x14ac:dyDescent="0.2">
      <c r="C1439">
        <v>1438</v>
      </c>
      <c r="D1439" s="2">
        <v>34</v>
      </c>
      <c r="E1439" s="44">
        <v>39326</v>
      </c>
      <c r="F1439" s="45">
        <v>8</v>
      </c>
      <c r="G1439" s="45">
        <v>15</v>
      </c>
      <c r="H1439" s="45">
        <v>8</v>
      </c>
      <c r="I1439" s="45">
        <v>34</v>
      </c>
      <c r="J1439" s="46">
        <v>920107.99</v>
      </c>
      <c r="K1439" s="15">
        <f t="shared" si="194"/>
        <v>39326</v>
      </c>
      <c r="L1439" s="17">
        <f t="shared" si="195"/>
        <v>388</v>
      </c>
      <c r="M1439" s="5">
        <f t="shared" si="197"/>
        <v>34</v>
      </c>
      <c r="N1439" s="15">
        <f t="shared" si="196"/>
        <v>40360</v>
      </c>
    </row>
    <row r="1440" spans="3:14" x14ac:dyDescent="0.2">
      <c r="C1440">
        <v>1439</v>
      </c>
      <c r="D1440" s="2">
        <v>28</v>
      </c>
      <c r="E1440" s="44">
        <v>39326</v>
      </c>
      <c r="F1440" s="45">
        <v>0</v>
      </c>
      <c r="G1440" s="45">
        <v>15</v>
      </c>
      <c r="H1440" s="45">
        <v>20</v>
      </c>
      <c r="I1440" s="45">
        <v>28</v>
      </c>
      <c r="J1440" s="46">
        <v>1365437.94</v>
      </c>
      <c r="K1440" s="15">
        <f t="shared" si="194"/>
        <v>39326</v>
      </c>
      <c r="L1440" s="17">
        <f t="shared" si="195"/>
        <v>388</v>
      </c>
      <c r="M1440" s="5">
        <f t="shared" si="197"/>
        <v>28</v>
      </c>
      <c r="N1440" s="15">
        <f t="shared" si="196"/>
        <v>40179</v>
      </c>
    </row>
    <row r="1441" spans="3:14" x14ac:dyDescent="0.2">
      <c r="C1441">
        <v>1440</v>
      </c>
      <c r="D1441" s="2">
        <v>25</v>
      </c>
      <c r="E1441" s="44">
        <v>39326</v>
      </c>
      <c r="F1441" s="45">
        <v>10</v>
      </c>
      <c r="G1441" s="45">
        <v>16</v>
      </c>
      <c r="H1441" s="45">
        <v>19</v>
      </c>
      <c r="I1441" s="45">
        <v>25</v>
      </c>
      <c r="J1441" s="46">
        <v>1630176.89</v>
      </c>
      <c r="K1441" s="15">
        <f t="shared" si="194"/>
        <v>39326</v>
      </c>
      <c r="L1441" s="17">
        <f t="shared" si="195"/>
        <v>388</v>
      </c>
      <c r="M1441" s="5">
        <f t="shared" si="197"/>
        <v>25</v>
      </c>
      <c r="N1441" s="15">
        <f t="shared" si="196"/>
        <v>40087</v>
      </c>
    </row>
    <row r="1442" spans="3:14" x14ac:dyDescent="0.2">
      <c r="C1442">
        <v>1441</v>
      </c>
      <c r="D1442" s="2">
        <v>30</v>
      </c>
      <c r="E1442" s="44">
        <v>39326</v>
      </c>
      <c r="F1442" s="45">
        <v>5</v>
      </c>
      <c r="G1442" s="45">
        <v>5</v>
      </c>
      <c r="H1442" s="45">
        <v>30</v>
      </c>
      <c r="I1442" s="45">
        <v>30</v>
      </c>
      <c r="J1442" s="46">
        <v>720682.72</v>
      </c>
      <c r="K1442" s="15">
        <f t="shared" si="194"/>
        <v>39326</v>
      </c>
      <c r="L1442" s="17">
        <f t="shared" si="195"/>
        <v>388</v>
      </c>
      <c r="M1442" s="5">
        <f t="shared" si="197"/>
        <v>30</v>
      </c>
      <c r="N1442" s="15">
        <f t="shared" si="196"/>
        <v>40238</v>
      </c>
    </row>
    <row r="1443" spans="3:14" x14ac:dyDescent="0.2">
      <c r="C1443">
        <v>1442</v>
      </c>
      <c r="D1443" s="2">
        <v>31</v>
      </c>
      <c r="E1443" s="44">
        <v>39326</v>
      </c>
      <c r="F1443" s="45">
        <v>19</v>
      </c>
      <c r="G1443" s="45">
        <v>21</v>
      </c>
      <c r="H1443" s="45">
        <v>14</v>
      </c>
      <c r="I1443" s="45">
        <v>31</v>
      </c>
      <c r="J1443" s="46">
        <v>1082890.3999999999</v>
      </c>
      <c r="K1443" s="15">
        <f t="shared" si="194"/>
        <v>39326</v>
      </c>
      <c r="L1443" s="17">
        <f t="shared" si="195"/>
        <v>388</v>
      </c>
      <c r="M1443" s="5">
        <f t="shared" si="197"/>
        <v>31</v>
      </c>
      <c r="N1443" s="15">
        <f t="shared" si="196"/>
        <v>40269</v>
      </c>
    </row>
    <row r="1444" spans="3:14" x14ac:dyDescent="0.2">
      <c r="C1444">
        <v>1443</v>
      </c>
      <c r="D1444" s="2">
        <v>36</v>
      </c>
      <c r="E1444" s="44">
        <v>39356</v>
      </c>
      <c r="F1444" s="45">
        <v>13</v>
      </c>
      <c r="G1444" s="45">
        <v>28</v>
      </c>
      <c r="H1444" s="45">
        <v>17</v>
      </c>
      <c r="I1444" s="45">
        <v>36</v>
      </c>
      <c r="J1444" s="46">
        <v>1140395.6299999999</v>
      </c>
      <c r="K1444" s="15">
        <f t="shared" si="194"/>
        <v>39356</v>
      </c>
      <c r="L1444" s="17">
        <f t="shared" si="195"/>
        <v>387</v>
      </c>
      <c r="M1444" s="5">
        <f t="shared" si="197"/>
        <v>36</v>
      </c>
      <c r="N1444" s="15">
        <f t="shared" si="196"/>
        <v>40452</v>
      </c>
    </row>
    <row r="1445" spans="3:14" x14ac:dyDescent="0.2">
      <c r="C1445">
        <v>1444</v>
      </c>
      <c r="D1445" s="2">
        <v>12</v>
      </c>
      <c r="E1445" s="44">
        <v>39356</v>
      </c>
      <c r="F1445" s="45">
        <v>1</v>
      </c>
      <c r="G1445" s="45">
        <v>21</v>
      </c>
      <c r="H1445" s="45">
        <v>21</v>
      </c>
      <c r="I1445" s="45">
        <v>12</v>
      </c>
      <c r="J1445" s="46">
        <v>1505286.9</v>
      </c>
      <c r="K1445" s="15">
        <f t="shared" si="194"/>
        <v>39356</v>
      </c>
      <c r="L1445" s="17">
        <f t="shared" si="195"/>
        <v>387</v>
      </c>
      <c r="M1445" s="5">
        <f t="shared" si="197"/>
        <v>12</v>
      </c>
      <c r="N1445" s="15">
        <f t="shared" si="196"/>
        <v>39722</v>
      </c>
    </row>
    <row r="1446" spans="3:14" x14ac:dyDescent="0.2">
      <c r="C1446">
        <v>1445</v>
      </c>
      <c r="D1446" s="2">
        <v>36</v>
      </c>
      <c r="E1446" s="44">
        <v>39356</v>
      </c>
      <c r="F1446" s="45">
        <v>1</v>
      </c>
      <c r="G1446" s="45">
        <v>26</v>
      </c>
      <c r="H1446" s="45">
        <v>18</v>
      </c>
      <c r="I1446" s="45">
        <v>36</v>
      </c>
      <c r="J1446" s="46">
        <v>1574190.58</v>
      </c>
      <c r="K1446" s="15">
        <f t="shared" si="194"/>
        <v>39356</v>
      </c>
      <c r="L1446" s="17">
        <f t="shared" si="195"/>
        <v>387</v>
      </c>
      <c r="M1446" s="5">
        <f t="shared" si="197"/>
        <v>36</v>
      </c>
      <c r="N1446" s="15">
        <f t="shared" si="196"/>
        <v>40452</v>
      </c>
    </row>
    <row r="1447" spans="3:14" x14ac:dyDescent="0.2">
      <c r="C1447">
        <v>1446</v>
      </c>
      <c r="D1447" s="2">
        <v>17</v>
      </c>
      <c r="E1447" s="44">
        <v>39356</v>
      </c>
      <c r="F1447" s="45">
        <v>10</v>
      </c>
      <c r="G1447" s="45">
        <v>5</v>
      </c>
      <c r="H1447" s="45">
        <v>28</v>
      </c>
      <c r="I1447" s="45">
        <v>17</v>
      </c>
      <c r="J1447" s="46">
        <v>772237.8</v>
      </c>
      <c r="K1447" s="15">
        <f t="shared" si="194"/>
        <v>39356</v>
      </c>
      <c r="L1447" s="17">
        <f t="shared" si="195"/>
        <v>387</v>
      </c>
      <c r="M1447" s="5">
        <f t="shared" si="197"/>
        <v>17</v>
      </c>
      <c r="N1447" s="15">
        <f t="shared" si="196"/>
        <v>39873</v>
      </c>
    </row>
    <row r="1448" spans="3:14" x14ac:dyDescent="0.2">
      <c r="C1448">
        <v>1447</v>
      </c>
      <c r="D1448" s="2">
        <v>29</v>
      </c>
      <c r="E1448" s="44">
        <v>39356</v>
      </c>
      <c r="F1448" s="45">
        <v>0</v>
      </c>
      <c r="G1448" s="45">
        <v>23</v>
      </c>
      <c r="H1448" s="45">
        <v>16</v>
      </c>
      <c r="I1448" s="45">
        <v>29</v>
      </c>
      <c r="J1448" s="46">
        <v>1060880.58</v>
      </c>
      <c r="K1448" s="15">
        <f t="shared" si="194"/>
        <v>39356</v>
      </c>
      <c r="L1448" s="17">
        <f t="shared" si="195"/>
        <v>387</v>
      </c>
      <c r="M1448" s="5">
        <f t="shared" si="197"/>
        <v>29</v>
      </c>
      <c r="N1448" s="15">
        <f t="shared" si="196"/>
        <v>40238</v>
      </c>
    </row>
    <row r="1449" spans="3:14" x14ac:dyDescent="0.2">
      <c r="C1449">
        <v>1448</v>
      </c>
      <c r="D1449" s="2">
        <v>30</v>
      </c>
      <c r="E1449" s="44">
        <v>39356</v>
      </c>
      <c r="F1449" s="45">
        <v>8</v>
      </c>
      <c r="G1449" s="45">
        <v>20</v>
      </c>
      <c r="H1449" s="45">
        <v>24</v>
      </c>
      <c r="I1449" s="45">
        <v>30</v>
      </c>
      <c r="J1449" s="46">
        <v>1809090.34</v>
      </c>
      <c r="K1449" s="15">
        <f t="shared" si="194"/>
        <v>39356</v>
      </c>
      <c r="L1449" s="17">
        <f t="shared" si="195"/>
        <v>387</v>
      </c>
      <c r="M1449" s="5">
        <f t="shared" si="197"/>
        <v>30</v>
      </c>
      <c r="N1449" s="15">
        <f t="shared" si="196"/>
        <v>40269</v>
      </c>
    </row>
    <row r="1450" spans="3:14" x14ac:dyDescent="0.2">
      <c r="C1450">
        <v>1449</v>
      </c>
      <c r="D1450" s="2">
        <v>28</v>
      </c>
      <c r="E1450" s="44">
        <v>39356</v>
      </c>
      <c r="F1450" s="45">
        <v>1</v>
      </c>
      <c r="G1450" s="45">
        <v>0</v>
      </c>
      <c r="H1450" s="45">
        <v>17</v>
      </c>
      <c r="I1450" s="45">
        <v>28</v>
      </c>
      <c r="J1450" s="46">
        <v>1658176.19</v>
      </c>
      <c r="K1450" s="15">
        <f t="shared" si="194"/>
        <v>39356</v>
      </c>
      <c r="L1450" s="17">
        <f t="shared" si="195"/>
        <v>387</v>
      </c>
      <c r="M1450" s="5">
        <f t="shared" si="197"/>
        <v>28</v>
      </c>
      <c r="N1450" s="15">
        <f t="shared" si="196"/>
        <v>40210</v>
      </c>
    </row>
    <row r="1451" spans="3:14" x14ac:dyDescent="0.2">
      <c r="C1451">
        <v>1450</v>
      </c>
      <c r="D1451" s="2">
        <v>35</v>
      </c>
      <c r="E1451" s="44">
        <v>39356</v>
      </c>
      <c r="F1451" s="45">
        <v>3</v>
      </c>
      <c r="G1451" s="45">
        <v>2</v>
      </c>
      <c r="H1451" s="45">
        <v>35</v>
      </c>
      <c r="I1451" s="45">
        <v>35</v>
      </c>
      <c r="J1451" s="46">
        <v>1461676.81</v>
      </c>
      <c r="K1451" s="15">
        <f t="shared" si="194"/>
        <v>39356</v>
      </c>
      <c r="L1451" s="17">
        <f t="shared" si="195"/>
        <v>387</v>
      </c>
      <c r="M1451" s="5">
        <f t="shared" si="197"/>
        <v>35</v>
      </c>
      <c r="N1451" s="15">
        <f t="shared" si="196"/>
        <v>40422</v>
      </c>
    </row>
    <row r="1452" spans="3:14" x14ac:dyDescent="0.2">
      <c r="C1452">
        <v>1451</v>
      </c>
      <c r="D1452" s="2">
        <v>25</v>
      </c>
      <c r="E1452" s="44">
        <v>39356</v>
      </c>
      <c r="F1452" s="45">
        <v>13</v>
      </c>
      <c r="G1452" s="45">
        <v>18</v>
      </c>
      <c r="H1452" s="45">
        <v>30</v>
      </c>
      <c r="I1452" s="45">
        <v>25</v>
      </c>
      <c r="J1452" s="46">
        <v>1608266.7</v>
      </c>
      <c r="K1452" s="15">
        <f t="shared" si="194"/>
        <v>39356</v>
      </c>
      <c r="L1452" s="17">
        <f t="shared" si="195"/>
        <v>387</v>
      </c>
      <c r="M1452" s="5">
        <f t="shared" si="197"/>
        <v>25</v>
      </c>
      <c r="N1452" s="15">
        <f t="shared" si="196"/>
        <v>40118</v>
      </c>
    </row>
    <row r="1453" spans="3:14" x14ac:dyDescent="0.2">
      <c r="C1453">
        <v>1452</v>
      </c>
      <c r="D1453" s="2">
        <v>9</v>
      </c>
      <c r="E1453" s="44">
        <v>39356</v>
      </c>
      <c r="F1453" s="45">
        <v>0</v>
      </c>
      <c r="G1453" s="45">
        <v>17</v>
      </c>
      <c r="H1453" s="45">
        <v>21</v>
      </c>
      <c r="I1453" s="45">
        <v>9</v>
      </c>
      <c r="J1453" s="46">
        <v>931709.39</v>
      </c>
      <c r="K1453" s="15">
        <f t="shared" si="194"/>
        <v>39356</v>
      </c>
      <c r="L1453" s="17">
        <f t="shared" si="195"/>
        <v>387</v>
      </c>
      <c r="M1453" s="5">
        <f t="shared" si="197"/>
        <v>9</v>
      </c>
      <c r="N1453" s="15">
        <f t="shared" si="196"/>
        <v>39630</v>
      </c>
    </row>
    <row r="1454" spans="3:14" x14ac:dyDescent="0.2">
      <c r="C1454">
        <v>1453</v>
      </c>
      <c r="D1454" s="2">
        <v>35</v>
      </c>
      <c r="E1454" s="44">
        <v>39356</v>
      </c>
      <c r="F1454" s="45">
        <v>3</v>
      </c>
      <c r="G1454" s="45">
        <v>23</v>
      </c>
      <c r="H1454" s="45">
        <v>29</v>
      </c>
      <c r="I1454" s="45">
        <v>35</v>
      </c>
      <c r="J1454" s="46">
        <v>964326.89</v>
      </c>
      <c r="K1454" s="15">
        <f t="shared" si="194"/>
        <v>39356</v>
      </c>
      <c r="L1454" s="17">
        <f t="shared" si="195"/>
        <v>387</v>
      </c>
      <c r="M1454" s="5">
        <f t="shared" si="197"/>
        <v>35</v>
      </c>
      <c r="N1454" s="15">
        <f t="shared" si="196"/>
        <v>40422</v>
      </c>
    </row>
    <row r="1455" spans="3:14" x14ac:dyDescent="0.2">
      <c r="C1455">
        <v>1454</v>
      </c>
      <c r="D1455" s="2">
        <v>35</v>
      </c>
      <c r="E1455" s="44">
        <v>39356</v>
      </c>
      <c r="F1455" s="45">
        <v>3</v>
      </c>
      <c r="G1455" s="45">
        <v>20</v>
      </c>
      <c r="H1455" s="45">
        <v>30</v>
      </c>
      <c r="I1455" s="45">
        <v>35</v>
      </c>
      <c r="J1455" s="46">
        <v>1228919.47</v>
      </c>
      <c r="K1455" s="15">
        <f t="shared" si="194"/>
        <v>39356</v>
      </c>
      <c r="L1455" s="17">
        <f t="shared" si="195"/>
        <v>387</v>
      </c>
      <c r="M1455" s="5">
        <f t="shared" si="197"/>
        <v>35</v>
      </c>
      <c r="N1455" s="15">
        <f t="shared" si="196"/>
        <v>40422</v>
      </c>
    </row>
    <row r="1456" spans="3:14" x14ac:dyDescent="0.2">
      <c r="C1456">
        <v>1455</v>
      </c>
      <c r="D1456" s="2">
        <v>30</v>
      </c>
      <c r="E1456" s="44">
        <v>39356</v>
      </c>
      <c r="F1456" s="45">
        <v>8</v>
      </c>
      <c r="G1456" s="45">
        <v>5</v>
      </c>
      <c r="H1456" s="45">
        <v>21</v>
      </c>
      <c r="I1456" s="45">
        <v>30</v>
      </c>
      <c r="J1456" s="46">
        <v>1033181.37</v>
      </c>
      <c r="K1456" s="15">
        <f t="shared" si="194"/>
        <v>39356</v>
      </c>
      <c r="L1456" s="17">
        <f t="shared" si="195"/>
        <v>387</v>
      </c>
      <c r="M1456" s="5">
        <f t="shared" si="197"/>
        <v>30</v>
      </c>
      <c r="N1456" s="15">
        <f t="shared" si="196"/>
        <v>40269</v>
      </c>
    </row>
    <row r="1457" spans="3:14" x14ac:dyDescent="0.2">
      <c r="C1457">
        <v>1456</v>
      </c>
      <c r="D1457" s="2">
        <v>32</v>
      </c>
      <c r="E1457" s="44">
        <v>39356</v>
      </c>
      <c r="F1457" s="45">
        <v>7</v>
      </c>
      <c r="G1457" s="45">
        <v>23</v>
      </c>
      <c r="H1457" s="45">
        <v>14</v>
      </c>
      <c r="I1457" s="45">
        <v>32</v>
      </c>
      <c r="J1457" s="46">
        <v>1283054.9099999999</v>
      </c>
      <c r="K1457" s="15">
        <f t="shared" si="194"/>
        <v>39356</v>
      </c>
      <c r="L1457" s="17">
        <f t="shared" si="195"/>
        <v>387</v>
      </c>
      <c r="M1457" s="5">
        <f t="shared" si="197"/>
        <v>32</v>
      </c>
      <c r="N1457" s="15">
        <f t="shared" si="196"/>
        <v>40330</v>
      </c>
    </row>
    <row r="1458" spans="3:14" x14ac:dyDescent="0.2">
      <c r="C1458">
        <v>1457</v>
      </c>
      <c r="D1458" s="2">
        <v>29</v>
      </c>
      <c r="E1458" s="44">
        <v>39387</v>
      </c>
      <c r="F1458" s="45">
        <v>10</v>
      </c>
      <c r="G1458" s="45">
        <v>20</v>
      </c>
      <c r="H1458" s="45">
        <v>10</v>
      </c>
      <c r="I1458" s="45">
        <v>29</v>
      </c>
      <c r="J1458" s="46">
        <v>1157767.5900000001</v>
      </c>
      <c r="K1458" s="15">
        <f t="shared" si="194"/>
        <v>39387</v>
      </c>
      <c r="L1458" s="17">
        <f t="shared" si="195"/>
        <v>386</v>
      </c>
      <c r="M1458" s="5">
        <f t="shared" si="197"/>
        <v>29</v>
      </c>
      <c r="N1458" s="15">
        <f t="shared" si="196"/>
        <v>40269</v>
      </c>
    </row>
    <row r="1459" spans="3:14" x14ac:dyDescent="0.2">
      <c r="C1459">
        <v>1458</v>
      </c>
      <c r="D1459" s="2">
        <v>22</v>
      </c>
      <c r="E1459" s="44">
        <v>39387</v>
      </c>
      <c r="F1459" s="45">
        <v>7</v>
      </c>
      <c r="G1459" s="45">
        <v>2</v>
      </c>
      <c r="H1459" s="45">
        <v>15</v>
      </c>
      <c r="I1459" s="45">
        <v>22</v>
      </c>
      <c r="J1459" s="46">
        <v>711130.29</v>
      </c>
      <c r="K1459" s="15">
        <f t="shared" si="194"/>
        <v>39387</v>
      </c>
      <c r="L1459" s="17">
        <f t="shared" si="195"/>
        <v>386</v>
      </c>
      <c r="M1459" s="5">
        <f t="shared" si="197"/>
        <v>22</v>
      </c>
      <c r="N1459" s="15">
        <f t="shared" si="196"/>
        <v>40057</v>
      </c>
    </row>
    <row r="1460" spans="3:14" x14ac:dyDescent="0.2">
      <c r="C1460">
        <v>1459</v>
      </c>
      <c r="D1460" s="2">
        <v>35</v>
      </c>
      <c r="E1460" s="44">
        <v>39387</v>
      </c>
      <c r="F1460" s="45">
        <v>1</v>
      </c>
      <c r="G1460" s="45">
        <v>22</v>
      </c>
      <c r="H1460" s="45">
        <v>19</v>
      </c>
      <c r="I1460" s="45">
        <v>35</v>
      </c>
      <c r="J1460" s="46">
        <v>1574227.47</v>
      </c>
      <c r="K1460" s="15">
        <f t="shared" si="194"/>
        <v>39387</v>
      </c>
      <c r="L1460" s="17">
        <f t="shared" si="195"/>
        <v>386</v>
      </c>
      <c r="M1460" s="5">
        <f t="shared" si="197"/>
        <v>35</v>
      </c>
      <c r="N1460" s="15">
        <f t="shared" si="196"/>
        <v>40452</v>
      </c>
    </row>
    <row r="1461" spans="3:14" x14ac:dyDescent="0.2">
      <c r="C1461">
        <v>1460</v>
      </c>
      <c r="D1461" s="2">
        <v>36</v>
      </c>
      <c r="E1461" s="44">
        <v>39387</v>
      </c>
      <c r="F1461" s="45">
        <v>15</v>
      </c>
      <c r="G1461" s="45">
        <v>24</v>
      </c>
      <c r="H1461" s="45">
        <v>5</v>
      </c>
      <c r="I1461" s="45">
        <v>36</v>
      </c>
      <c r="J1461" s="46">
        <v>1828859.33</v>
      </c>
      <c r="K1461" s="15">
        <f t="shared" si="194"/>
        <v>39387</v>
      </c>
      <c r="L1461" s="17">
        <f t="shared" si="195"/>
        <v>386</v>
      </c>
      <c r="M1461" s="5">
        <f t="shared" si="197"/>
        <v>36</v>
      </c>
      <c r="N1461" s="15">
        <f t="shared" si="196"/>
        <v>40483</v>
      </c>
    </row>
    <row r="1462" spans="3:14" x14ac:dyDescent="0.2">
      <c r="C1462">
        <v>1461</v>
      </c>
      <c r="D1462" s="2">
        <v>34</v>
      </c>
      <c r="E1462" s="44">
        <v>39387</v>
      </c>
      <c r="F1462" s="45">
        <v>7</v>
      </c>
      <c r="G1462" s="45">
        <v>31</v>
      </c>
      <c r="H1462" s="45">
        <v>23</v>
      </c>
      <c r="I1462" s="45">
        <v>34</v>
      </c>
      <c r="J1462" s="46">
        <v>887201.48</v>
      </c>
      <c r="K1462" s="15">
        <f t="shared" si="194"/>
        <v>39387</v>
      </c>
      <c r="L1462" s="17">
        <f t="shared" si="195"/>
        <v>386</v>
      </c>
      <c r="M1462" s="5">
        <f t="shared" si="197"/>
        <v>34</v>
      </c>
      <c r="N1462" s="15">
        <f t="shared" si="196"/>
        <v>40422</v>
      </c>
    </row>
    <row r="1463" spans="3:14" x14ac:dyDescent="0.2">
      <c r="C1463">
        <v>1462</v>
      </c>
      <c r="D1463" s="2">
        <v>26</v>
      </c>
      <c r="E1463" s="44">
        <v>39387</v>
      </c>
      <c r="F1463" s="45">
        <v>2</v>
      </c>
      <c r="G1463" s="45">
        <v>10</v>
      </c>
      <c r="H1463" s="45">
        <v>12</v>
      </c>
      <c r="I1463" s="45">
        <v>26</v>
      </c>
      <c r="J1463" s="46">
        <v>617285.99</v>
      </c>
      <c r="K1463" s="15">
        <f t="shared" si="194"/>
        <v>39387</v>
      </c>
      <c r="L1463" s="17">
        <f t="shared" si="195"/>
        <v>386</v>
      </c>
      <c r="M1463" s="5">
        <f t="shared" si="197"/>
        <v>26</v>
      </c>
      <c r="N1463" s="15">
        <f t="shared" si="196"/>
        <v>40179</v>
      </c>
    </row>
    <row r="1464" spans="3:14" x14ac:dyDescent="0.2">
      <c r="C1464">
        <v>1463</v>
      </c>
      <c r="D1464" s="2">
        <v>10</v>
      </c>
      <c r="E1464" s="44">
        <v>39387</v>
      </c>
      <c r="F1464" s="45">
        <v>2</v>
      </c>
      <c r="G1464" s="45">
        <v>4</v>
      </c>
      <c r="H1464" s="45">
        <v>25</v>
      </c>
      <c r="I1464" s="45">
        <v>10</v>
      </c>
      <c r="J1464" s="46">
        <v>1332167.3999999999</v>
      </c>
      <c r="K1464" s="15">
        <f t="shared" si="194"/>
        <v>39387</v>
      </c>
      <c r="L1464" s="17">
        <f t="shared" si="195"/>
        <v>386</v>
      </c>
      <c r="M1464" s="5">
        <f t="shared" si="197"/>
        <v>10</v>
      </c>
      <c r="N1464" s="15">
        <f t="shared" si="196"/>
        <v>39692</v>
      </c>
    </row>
    <row r="1465" spans="3:14" x14ac:dyDescent="0.2">
      <c r="C1465">
        <v>1464</v>
      </c>
      <c r="D1465" s="2">
        <v>33</v>
      </c>
      <c r="E1465" s="44">
        <v>39387</v>
      </c>
      <c r="F1465" s="45">
        <v>5</v>
      </c>
      <c r="G1465" s="45">
        <v>12</v>
      </c>
      <c r="H1465" s="45">
        <v>13</v>
      </c>
      <c r="I1465" s="45">
        <v>33</v>
      </c>
      <c r="J1465" s="46">
        <v>1823847.6</v>
      </c>
      <c r="K1465" s="15">
        <f t="shared" si="194"/>
        <v>39387</v>
      </c>
      <c r="L1465" s="17">
        <f t="shared" si="195"/>
        <v>386</v>
      </c>
      <c r="M1465" s="5">
        <f t="shared" si="197"/>
        <v>33</v>
      </c>
      <c r="N1465" s="15">
        <f t="shared" si="196"/>
        <v>40391</v>
      </c>
    </row>
    <row r="1466" spans="3:14" x14ac:dyDescent="0.2">
      <c r="C1466">
        <v>1465</v>
      </c>
      <c r="D1466" s="2">
        <v>27</v>
      </c>
      <c r="E1466" s="44">
        <v>39387</v>
      </c>
      <c r="F1466" s="45">
        <v>4</v>
      </c>
      <c r="G1466" s="45">
        <v>35</v>
      </c>
      <c r="H1466" s="45">
        <v>18</v>
      </c>
      <c r="I1466" s="45">
        <v>27</v>
      </c>
      <c r="J1466" s="46">
        <v>1332881.94</v>
      </c>
      <c r="K1466" s="15">
        <f t="shared" si="194"/>
        <v>39387</v>
      </c>
      <c r="L1466" s="17">
        <f t="shared" si="195"/>
        <v>386</v>
      </c>
      <c r="M1466" s="5">
        <f t="shared" si="197"/>
        <v>27</v>
      </c>
      <c r="N1466" s="15">
        <f t="shared" si="196"/>
        <v>40210</v>
      </c>
    </row>
    <row r="1467" spans="3:14" x14ac:dyDescent="0.2">
      <c r="C1467">
        <v>1466</v>
      </c>
      <c r="D1467" s="2">
        <v>32</v>
      </c>
      <c r="E1467" s="44">
        <v>39387</v>
      </c>
      <c r="F1467" s="45">
        <v>7</v>
      </c>
      <c r="G1467" s="45">
        <v>7</v>
      </c>
      <c r="H1467" s="45">
        <v>19</v>
      </c>
      <c r="I1467" s="45">
        <v>32</v>
      </c>
      <c r="J1467" s="46">
        <v>650335.15</v>
      </c>
      <c r="K1467" s="15">
        <f t="shared" si="194"/>
        <v>39387</v>
      </c>
      <c r="L1467" s="17">
        <f t="shared" si="195"/>
        <v>386</v>
      </c>
      <c r="M1467" s="5">
        <f t="shared" si="197"/>
        <v>32</v>
      </c>
      <c r="N1467" s="15">
        <f t="shared" si="196"/>
        <v>40360</v>
      </c>
    </row>
    <row r="1468" spans="3:14" x14ac:dyDescent="0.2">
      <c r="C1468">
        <v>1467</v>
      </c>
      <c r="D1468" s="2">
        <v>25</v>
      </c>
      <c r="E1468" s="44">
        <v>39387</v>
      </c>
      <c r="F1468" s="45">
        <v>0</v>
      </c>
      <c r="G1468" s="45">
        <v>7</v>
      </c>
      <c r="H1468" s="45">
        <v>28</v>
      </c>
      <c r="I1468" s="45">
        <v>25</v>
      </c>
      <c r="J1468" s="46">
        <v>1221404.95</v>
      </c>
      <c r="K1468" s="15">
        <f t="shared" si="194"/>
        <v>39387</v>
      </c>
      <c r="L1468" s="17">
        <f t="shared" si="195"/>
        <v>386</v>
      </c>
      <c r="M1468" s="5">
        <f t="shared" si="197"/>
        <v>25</v>
      </c>
      <c r="N1468" s="15">
        <f t="shared" si="196"/>
        <v>40148</v>
      </c>
    </row>
    <row r="1469" spans="3:14" x14ac:dyDescent="0.2">
      <c r="C1469">
        <v>1468</v>
      </c>
      <c r="D1469" s="2">
        <v>36</v>
      </c>
      <c r="E1469" s="44">
        <v>39387</v>
      </c>
      <c r="F1469" s="45">
        <v>5</v>
      </c>
      <c r="G1469" s="45">
        <v>28</v>
      </c>
      <c r="H1469" s="45">
        <v>26</v>
      </c>
      <c r="I1469" s="45">
        <v>36</v>
      </c>
      <c r="J1469" s="46">
        <v>699967.95</v>
      </c>
      <c r="K1469" s="15">
        <f t="shared" si="194"/>
        <v>39387</v>
      </c>
      <c r="L1469" s="17">
        <f t="shared" si="195"/>
        <v>386</v>
      </c>
      <c r="M1469" s="5">
        <f t="shared" si="197"/>
        <v>36</v>
      </c>
      <c r="N1469" s="15">
        <f t="shared" si="196"/>
        <v>40483</v>
      </c>
    </row>
    <row r="1470" spans="3:14" x14ac:dyDescent="0.2">
      <c r="C1470">
        <v>1469</v>
      </c>
      <c r="D1470" s="2">
        <v>27</v>
      </c>
      <c r="E1470" s="44">
        <v>39387</v>
      </c>
      <c r="F1470" s="45">
        <v>0</v>
      </c>
      <c r="G1470" s="45">
        <v>18</v>
      </c>
      <c r="H1470" s="45">
        <v>19</v>
      </c>
      <c r="I1470" s="45">
        <v>27</v>
      </c>
      <c r="J1470" s="46">
        <v>1465953.07</v>
      </c>
      <c r="K1470" s="15">
        <f t="shared" si="194"/>
        <v>39387</v>
      </c>
      <c r="L1470" s="17">
        <f t="shared" si="195"/>
        <v>386</v>
      </c>
      <c r="M1470" s="5">
        <f t="shared" si="197"/>
        <v>27</v>
      </c>
      <c r="N1470" s="15">
        <f t="shared" si="196"/>
        <v>40210</v>
      </c>
    </row>
    <row r="1471" spans="3:14" x14ac:dyDescent="0.2">
      <c r="C1471">
        <v>1470</v>
      </c>
      <c r="D1471" s="2">
        <v>26</v>
      </c>
      <c r="E1471" s="44">
        <v>39387</v>
      </c>
      <c r="F1471" s="45">
        <v>2</v>
      </c>
      <c r="G1471" s="45">
        <v>0</v>
      </c>
      <c r="H1471" s="45">
        <v>25</v>
      </c>
      <c r="I1471" s="45">
        <v>26</v>
      </c>
      <c r="J1471" s="46">
        <v>1830044.93</v>
      </c>
      <c r="K1471" s="15">
        <f t="shared" si="194"/>
        <v>39387</v>
      </c>
      <c r="L1471" s="17">
        <f t="shared" si="195"/>
        <v>386</v>
      </c>
      <c r="M1471" s="5">
        <f t="shared" si="197"/>
        <v>26</v>
      </c>
      <c r="N1471" s="15">
        <f t="shared" si="196"/>
        <v>40179</v>
      </c>
    </row>
    <row r="1472" spans="3:14" x14ac:dyDescent="0.2">
      <c r="C1472">
        <v>1471</v>
      </c>
      <c r="D1472" s="2">
        <v>33</v>
      </c>
      <c r="E1472" s="44">
        <v>39387</v>
      </c>
      <c r="F1472" s="45">
        <v>33</v>
      </c>
      <c r="G1472" s="45">
        <v>24</v>
      </c>
      <c r="H1472" s="45">
        <v>17</v>
      </c>
      <c r="I1472" s="45">
        <v>33</v>
      </c>
      <c r="J1472" s="46">
        <v>1721689.35</v>
      </c>
      <c r="K1472" s="15">
        <f t="shared" si="194"/>
        <v>39387</v>
      </c>
      <c r="L1472" s="17">
        <f t="shared" si="195"/>
        <v>386</v>
      </c>
      <c r="M1472" s="5">
        <f t="shared" si="197"/>
        <v>33</v>
      </c>
      <c r="N1472" s="15">
        <f t="shared" si="196"/>
        <v>40391</v>
      </c>
    </row>
    <row r="1473" spans="3:14" x14ac:dyDescent="0.2">
      <c r="C1473">
        <v>1472</v>
      </c>
      <c r="D1473" s="2">
        <v>34</v>
      </c>
      <c r="E1473" s="44">
        <v>39387</v>
      </c>
      <c r="F1473" s="45">
        <v>56</v>
      </c>
      <c r="G1473" s="45">
        <v>11</v>
      </c>
      <c r="H1473" s="45">
        <v>22</v>
      </c>
      <c r="I1473" s="45">
        <v>34</v>
      </c>
      <c r="J1473" s="46">
        <v>1341102.43</v>
      </c>
      <c r="K1473" s="15">
        <f t="shared" si="194"/>
        <v>39387</v>
      </c>
      <c r="L1473" s="17">
        <f t="shared" si="195"/>
        <v>386</v>
      </c>
      <c r="M1473" s="5">
        <f t="shared" si="197"/>
        <v>34</v>
      </c>
      <c r="N1473" s="15">
        <f t="shared" si="196"/>
        <v>40422</v>
      </c>
    </row>
    <row r="1474" spans="3:14" x14ac:dyDescent="0.2">
      <c r="C1474">
        <v>1473</v>
      </c>
      <c r="D1474" s="2">
        <v>32</v>
      </c>
      <c r="E1474" s="44">
        <v>39417</v>
      </c>
      <c r="F1474" s="45">
        <v>6</v>
      </c>
      <c r="G1474" s="45">
        <v>13</v>
      </c>
      <c r="H1474" s="45">
        <v>9</v>
      </c>
      <c r="I1474" s="45">
        <v>32</v>
      </c>
      <c r="J1474" s="46">
        <v>1254982.96</v>
      </c>
      <c r="K1474" s="15">
        <f t="shared" ref="K1474:K1537" si="198">DATE(YEAR(E1474),MONTH(E1474),1)</f>
        <v>39417</v>
      </c>
      <c r="L1474" s="17">
        <f t="shared" ref="L1474:L1537" si="199">ROUND(($B$3-K1474)/365.25*12,0)</f>
        <v>385</v>
      </c>
      <c r="M1474" s="5">
        <f t="shared" si="197"/>
        <v>32</v>
      </c>
      <c r="N1474" s="15">
        <f t="shared" ref="N1474:N1537" si="200">EDATE(E1474,D1474)</f>
        <v>40391</v>
      </c>
    </row>
    <row r="1475" spans="3:14" x14ac:dyDescent="0.2">
      <c r="C1475">
        <v>1474</v>
      </c>
      <c r="D1475" s="2">
        <v>25</v>
      </c>
      <c r="E1475" s="44">
        <v>39417</v>
      </c>
      <c r="F1475" s="45">
        <v>0</v>
      </c>
      <c r="G1475" s="45">
        <v>5</v>
      </c>
      <c r="H1475" s="45">
        <v>20</v>
      </c>
      <c r="I1475" s="45">
        <v>25</v>
      </c>
      <c r="J1475" s="46">
        <v>1705880.55</v>
      </c>
      <c r="K1475" s="15">
        <f t="shared" si="198"/>
        <v>39417</v>
      </c>
      <c r="L1475" s="17">
        <f t="shared" si="199"/>
        <v>385</v>
      </c>
      <c r="M1475" s="5">
        <f t="shared" ref="M1475:M1538" si="201">ROUND((N1475-K1475)/365.25*12,0)</f>
        <v>25</v>
      </c>
      <c r="N1475" s="15">
        <f t="shared" si="200"/>
        <v>40179</v>
      </c>
    </row>
    <row r="1476" spans="3:14" x14ac:dyDescent="0.2">
      <c r="C1476">
        <v>1475</v>
      </c>
      <c r="D1476" s="2">
        <v>19</v>
      </c>
      <c r="E1476" s="44">
        <v>39417</v>
      </c>
      <c r="F1476" s="45">
        <v>12</v>
      </c>
      <c r="G1476" s="45">
        <v>18</v>
      </c>
      <c r="H1476" s="45">
        <v>16</v>
      </c>
      <c r="I1476" s="45">
        <v>19</v>
      </c>
      <c r="J1476" s="46">
        <v>667836.26</v>
      </c>
      <c r="K1476" s="15">
        <f t="shared" si="198"/>
        <v>39417</v>
      </c>
      <c r="L1476" s="17">
        <f t="shared" si="199"/>
        <v>385</v>
      </c>
      <c r="M1476" s="5">
        <f t="shared" si="201"/>
        <v>19</v>
      </c>
      <c r="N1476" s="15">
        <f t="shared" si="200"/>
        <v>39995</v>
      </c>
    </row>
    <row r="1477" spans="3:14" x14ac:dyDescent="0.2">
      <c r="C1477">
        <v>1476</v>
      </c>
      <c r="D1477" s="2">
        <v>36</v>
      </c>
      <c r="E1477" s="44">
        <v>39417</v>
      </c>
      <c r="F1477" s="45">
        <v>7</v>
      </c>
      <c r="G1477" s="45">
        <v>18</v>
      </c>
      <c r="H1477" s="45">
        <v>8</v>
      </c>
      <c r="I1477" s="45">
        <v>36</v>
      </c>
      <c r="J1477" s="46">
        <v>1578597.22</v>
      </c>
      <c r="K1477" s="15">
        <f t="shared" si="198"/>
        <v>39417</v>
      </c>
      <c r="L1477" s="17">
        <f t="shared" si="199"/>
        <v>385</v>
      </c>
      <c r="M1477" s="5">
        <f t="shared" si="201"/>
        <v>36</v>
      </c>
      <c r="N1477" s="15">
        <f t="shared" si="200"/>
        <v>40513</v>
      </c>
    </row>
    <row r="1478" spans="3:14" x14ac:dyDescent="0.2">
      <c r="C1478">
        <v>1477</v>
      </c>
      <c r="D1478" s="2">
        <v>14</v>
      </c>
      <c r="E1478" s="44">
        <v>39417</v>
      </c>
      <c r="F1478" s="45">
        <v>0</v>
      </c>
      <c r="G1478" s="45">
        <v>26</v>
      </c>
      <c r="H1478" s="45">
        <v>26</v>
      </c>
      <c r="I1478" s="45">
        <v>14</v>
      </c>
      <c r="J1478" s="46">
        <v>1211479.8799999999</v>
      </c>
      <c r="K1478" s="15">
        <f t="shared" si="198"/>
        <v>39417</v>
      </c>
      <c r="L1478" s="17">
        <f t="shared" si="199"/>
        <v>385</v>
      </c>
      <c r="M1478" s="5">
        <f t="shared" si="201"/>
        <v>14</v>
      </c>
      <c r="N1478" s="15">
        <f t="shared" si="200"/>
        <v>39845</v>
      </c>
    </row>
    <row r="1479" spans="3:14" x14ac:dyDescent="0.2">
      <c r="C1479">
        <v>1478</v>
      </c>
      <c r="D1479" s="2">
        <v>16</v>
      </c>
      <c r="E1479" s="44">
        <v>39417</v>
      </c>
      <c r="F1479" s="45">
        <v>1</v>
      </c>
      <c r="G1479" s="45">
        <v>13</v>
      </c>
      <c r="H1479" s="45">
        <v>23</v>
      </c>
      <c r="I1479" s="45">
        <v>16</v>
      </c>
      <c r="J1479" s="46">
        <v>1418306.53</v>
      </c>
      <c r="K1479" s="15">
        <f t="shared" si="198"/>
        <v>39417</v>
      </c>
      <c r="L1479" s="17">
        <f t="shared" si="199"/>
        <v>385</v>
      </c>
      <c r="M1479" s="5">
        <f t="shared" si="201"/>
        <v>16</v>
      </c>
      <c r="N1479" s="15">
        <f t="shared" si="200"/>
        <v>39904</v>
      </c>
    </row>
    <row r="1480" spans="3:14" x14ac:dyDescent="0.2">
      <c r="C1480">
        <v>1479</v>
      </c>
      <c r="D1480" s="2">
        <v>18</v>
      </c>
      <c r="E1480" s="44">
        <v>39417</v>
      </c>
      <c r="F1480" s="45">
        <v>3</v>
      </c>
      <c r="G1480" s="45">
        <v>35</v>
      </c>
      <c r="H1480" s="45">
        <v>5</v>
      </c>
      <c r="I1480" s="45">
        <v>18</v>
      </c>
      <c r="J1480" s="46">
        <v>1185193.78</v>
      </c>
      <c r="K1480" s="15">
        <f t="shared" si="198"/>
        <v>39417</v>
      </c>
      <c r="L1480" s="17">
        <f t="shared" si="199"/>
        <v>385</v>
      </c>
      <c r="M1480" s="5">
        <f t="shared" si="201"/>
        <v>18</v>
      </c>
      <c r="N1480" s="15">
        <f t="shared" si="200"/>
        <v>39965</v>
      </c>
    </row>
    <row r="1481" spans="3:14" x14ac:dyDescent="0.2">
      <c r="C1481">
        <v>1480</v>
      </c>
      <c r="D1481" s="2">
        <v>11</v>
      </c>
      <c r="E1481" s="44">
        <v>39417</v>
      </c>
      <c r="F1481" s="45">
        <v>27</v>
      </c>
      <c r="G1481" s="45">
        <v>7</v>
      </c>
      <c r="H1481" s="45">
        <v>19</v>
      </c>
      <c r="I1481" s="45">
        <v>11</v>
      </c>
      <c r="J1481" s="46">
        <v>1813961.87</v>
      </c>
      <c r="K1481" s="15">
        <f t="shared" si="198"/>
        <v>39417</v>
      </c>
      <c r="L1481" s="17">
        <f t="shared" si="199"/>
        <v>385</v>
      </c>
      <c r="M1481" s="5">
        <f t="shared" si="201"/>
        <v>11</v>
      </c>
      <c r="N1481" s="15">
        <f t="shared" si="200"/>
        <v>39753</v>
      </c>
    </row>
    <row r="1482" spans="3:14" x14ac:dyDescent="0.2">
      <c r="C1482">
        <v>1481</v>
      </c>
      <c r="D1482" s="2">
        <v>36</v>
      </c>
      <c r="E1482" s="44">
        <v>39417</v>
      </c>
      <c r="F1482" s="45">
        <v>3</v>
      </c>
      <c r="G1482" s="45">
        <v>34</v>
      </c>
      <c r="H1482" s="45">
        <v>17</v>
      </c>
      <c r="I1482" s="45">
        <v>36</v>
      </c>
      <c r="J1482" s="46">
        <v>1514279.74</v>
      </c>
      <c r="K1482" s="15">
        <f t="shared" si="198"/>
        <v>39417</v>
      </c>
      <c r="L1482" s="17">
        <f t="shared" si="199"/>
        <v>385</v>
      </c>
      <c r="M1482" s="5">
        <f t="shared" si="201"/>
        <v>36</v>
      </c>
      <c r="N1482" s="15">
        <f t="shared" si="200"/>
        <v>40513</v>
      </c>
    </row>
    <row r="1483" spans="3:14" x14ac:dyDescent="0.2">
      <c r="C1483">
        <v>1482</v>
      </c>
      <c r="D1483" s="2">
        <v>23</v>
      </c>
      <c r="E1483" s="44">
        <v>39417</v>
      </c>
      <c r="F1483" s="45">
        <v>13</v>
      </c>
      <c r="G1483" s="45">
        <v>21</v>
      </c>
      <c r="H1483" s="45">
        <v>17</v>
      </c>
      <c r="I1483" s="45">
        <v>23</v>
      </c>
      <c r="J1483" s="46">
        <v>749577.37</v>
      </c>
      <c r="K1483" s="15">
        <f t="shared" si="198"/>
        <v>39417</v>
      </c>
      <c r="L1483" s="17">
        <f t="shared" si="199"/>
        <v>385</v>
      </c>
      <c r="M1483" s="5">
        <f t="shared" si="201"/>
        <v>23</v>
      </c>
      <c r="N1483" s="15">
        <f t="shared" si="200"/>
        <v>40118</v>
      </c>
    </row>
    <row r="1484" spans="3:14" x14ac:dyDescent="0.2">
      <c r="C1484">
        <v>1483</v>
      </c>
      <c r="D1484" s="2">
        <v>36</v>
      </c>
      <c r="E1484" s="44">
        <v>39417</v>
      </c>
      <c r="F1484" s="45">
        <v>9</v>
      </c>
      <c r="G1484" s="45">
        <v>22</v>
      </c>
      <c r="H1484" s="45">
        <v>23</v>
      </c>
      <c r="I1484" s="45">
        <v>36</v>
      </c>
      <c r="J1484" s="46">
        <v>942447.43</v>
      </c>
      <c r="K1484" s="15">
        <f t="shared" si="198"/>
        <v>39417</v>
      </c>
      <c r="L1484" s="17">
        <f t="shared" si="199"/>
        <v>385</v>
      </c>
      <c r="M1484" s="5">
        <f t="shared" si="201"/>
        <v>36</v>
      </c>
      <c r="N1484" s="15">
        <f t="shared" si="200"/>
        <v>40513</v>
      </c>
    </row>
    <row r="1485" spans="3:14" x14ac:dyDescent="0.2">
      <c r="C1485">
        <v>1484</v>
      </c>
      <c r="D1485" s="2">
        <v>24</v>
      </c>
      <c r="E1485" s="44">
        <v>39417</v>
      </c>
      <c r="F1485" s="45">
        <v>1</v>
      </c>
      <c r="G1485" s="45">
        <v>18</v>
      </c>
      <c r="H1485" s="45">
        <v>26</v>
      </c>
      <c r="I1485" s="45">
        <v>24</v>
      </c>
      <c r="J1485" s="46">
        <v>844095.63</v>
      </c>
      <c r="K1485" s="15">
        <f t="shared" si="198"/>
        <v>39417</v>
      </c>
      <c r="L1485" s="17">
        <f t="shared" si="199"/>
        <v>385</v>
      </c>
      <c r="M1485" s="5">
        <f t="shared" si="201"/>
        <v>24</v>
      </c>
      <c r="N1485" s="15">
        <f t="shared" si="200"/>
        <v>40148</v>
      </c>
    </row>
    <row r="1486" spans="3:14" x14ac:dyDescent="0.2">
      <c r="C1486">
        <v>1485</v>
      </c>
      <c r="D1486" s="2">
        <v>32</v>
      </c>
      <c r="E1486" s="44">
        <v>39417</v>
      </c>
      <c r="F1486" s="45">
        <v>23</v>
      </c>
      <c r="G1486" s="45">
        <v>25</v>
      </c>
      <c r="H1486" s="45">
        <v>9</v>
      </c>
      <c r="I1486" s="45">
        <v>32</v>
      </c>
      <c r="J1486" s="46">
        <v>991719.85</v>
      </c>
      <c r="K1486" s="15">
        <f t="shared" si="198"/>
        <v>39417</v>
      </c>
      <c r="L1486" s="17">
        <f t="shared" si="199"/>
        <v>385</v>
      </c>
      <c r="M1486" s="5">
        <f t="shared" si="201"/>
        <v>32</v>
      </c>
      <c r="N1486" s="15">
        <f t="shared" si="200"/>
        <v>40391</v>
      </c>
    </row>
    <row r="1487" spans="3:14" x14ac:dyDescent="0.2">
      <c r="C1487">
        <v>1486</v>
      </c>
      <c r="D1487" s="2">
        <v>33</v>
      </c>
      <c r="E1487" s="44">
        <v>39417</v>
      </c>
      <c r="F1487" s="45">
        <v>9</v>
      </c>
      <c r="G1487" s="45">
        <v>0</v>
      </c>
      <c r="H1487" s="45">
        <v>5</v>
      </c>
      <c r="I1487" s="45">
        <v>33</v>
      </c>
      <c r="J1487" s="46">
        <v>1123987.8600000001</v>
      </c>
      <c r="K1487" s="15">
        <f t="shared" si="198"/>
        <v>39417</v>
      </c>
      <c r="L1487" s="17">
        <f t="shared" si="199"/>
        <v>385</v>
      </c>
      <c r="M1487" s="5">
        <f t="shared" si="201"/>
        <v>33</v>
      </c>
      <c r="N1487" s="15">
        <f t="shared" si="200"/>
        <v>40422</v>
      </c>
    </row>
    <row r="1488" spans="3:14" x14ac:dyDescent="0.2">
      <c r="C1488">
        <v>1487</v>
      </c>
      <c r="D1488" s="2">
        <v>35</v>
      </c>
      <c r="E1488" s="44">
        <v>39417</v>
      </c>
      <c r="F1488" s="45">
        <v>3</v>
      </c>
      <c r="G1488" s="45">
        <v>6</v>
      </c>
      <c r="H1488" s="45">
        <v>11</v>
      </c>
      <c r="I1488" s="45">
        <v>35</v>
      </c>
      <c r="J1488" s="46">
        <v>1390417.91</v>
      </c>
      <c r="K1488" s="15">
        <f t="shared" si="198"/>
        <v>39417</v>
      </c>
      <c r="L1488" s="17">
        <f t="shared" si="199"/>
        <v>385</v>
      </c>
      <c r="M1488" s="5">
        <f t="shared" si="201"/>
        <v>35</v>
      </c>
      <c r="N1488" s="15">
        <f t="shared" si="200"/>
        <v>40483</v>
      </c>
    </row>
    <row r="1489" spans="3:14" x14ac:dyDescent="0.2">
      <c r="C1489">
        <v>1488</v>
      </c>
      <c r="D1489" s="2">
        <v>31</v>
      </c>
      <c r="E1489" s="44">
        <v>39417</v>
      </c>
      <c r="F1489" s="45">
        <v>1</v>
      </c>
      <c r="G1489" s="45">
        <v>25</v>
      </c>
      <c r="H1489" s="45">
        <v>29</v>
      </c>
      <c r="I1489" s="45">
        <v>31</v>
      </c>
      <c r="J1489" s="46">
        <v>738845.93</v>
      </c>
      <c r="K1489" s="15">
        <f t="shared" si="198"/>
        <v>39417</v>
      </c>
      <c r="L1489" s="17">
        <f t="shared" si="199"/>
        <v>385</v>
      </c>
      <c r="M1489" s="5">
        <f t="shared" si="201"/>
        <v>31</v>
      </c>
      <c r="N1489" s="15">
        <f t="shared" si="200"/>
        <v>40360</v>
      </c>
    </row>
    <row r="1490" spans="3:14" x14ac:dyDescent="0.2">
      <c r="C1490">
        <v>1489</v>
      </c>
      <c r="D1490" s="2">
        <v>12</v>
      </c>
      <c r="E1490" s="44">
        <v>39448</v>
      </c>
      <c r="F1490" s="45">
        <v>1</v>
      </c>
      <c r="G1490" s="45">
        <v>27</v>
      </c>
      <c r="H1490" s="45">
        <v>25</v>
      </c>
      <c r="I1490" s="45">
        <v>12</v>
      </c>
      <c r="J1490" s="46">
        <v>1167685.8600000001</v>
      </c>
      <c r="K1490" s="15">
        <f t="shared" si="198"/>
        <v>39448</v>
      </c>
      <c r="L1490" s="17">
        <f t="shared" si="199"/>
        <v>384</v>
      </c>
      <c r="M1490" s="5">
        <f t="shared" si="201"/>
        <v>12</v>
      </c>
      <c r="N1490" s="15">
        <f t="shared" si="200"/>
        <v>39814</v>
      </c>
    </row>
    <row r="1491" spans="3:14" x14ac:dyDescent="0.2">
      <c r="C1491">
        <v>1490</v>
      </c>
      <c r="D1491" s="2">
        <v>23</v>
      </c>
      <c r="E1491" s="44">
        <v>39448</v>
      </c>
      <c r="F1491" s="45">
        <v>28</v>
      </c>
      <c r="G1491" s="45">
        <v>28</v>
      </c>
      <c r="H1491" s="45">
        <v>2</v>
      </c>
      <c r="I1491" s="45">
        <v>23</v>
      </c>
      <c r="J1491" s="46">
        <v>834217.51</v>
      </c>
      <c r="K1491" s="15">
        <f t="shared" si="198"/>
        <v>39448</v>
      </c>
      <c r="L1491" s="17">
        <f t="shared" si="199"/>
        <v>384</v>
      </c>
      <c r="M1491" s="5">
        <f t="shared" si="201"/>
        <v>23</v>
      </c>
      <c r="N1491" s="15">
        <f t="shared" si="200"/>
        <v>40148</v>
      </c>
    </row>
    <row r="1492" spans="3:14" x14ac:dyDescent="0.2">
      <c r="C1492">
        <v>1491</v>
      </c>
      <c r="D1492" s="2">
        <v>15</v>
      </c>
      <c r="E1492" s="44">
        <v>39448</v>
      </c>
      <c r="F1492" s="45">
        <v>6</v>
      </c>
      <c r="G1492" s="45">
        <v>10</v>
      </c>
      <c r="H1492" s="45">
        <v>16</v>
      </c>
      <c r="I1492" s="45">
        <v>15</v>
      </c>
      <c r="J1492" s="46">
        <v>1347367.06</v>
      </c>
      <c r="K1492" s="15">
        <f t="shared" si="198"/>
        <v>39448</v>
      </c>
      <c r="L1492" s="17">
        <f t="shared" si="199"/>
        <v>384</v>
      </c>
      <c r="M1492" s="5">
        <f t="shared" si="201"/>
        <v>15</v>
      </c>
      <c r="N1492" s="15">
        <f t="shared" si="200"/>
        <v>39904</v>
      </c>
    </row>
    <row r="1493" spans="3:14" x14ac:dyDescent="0.2">
      <c r="C1493">
        <v>1492</v>
      </c>
      <c r="D1493" s="2">
        <v>28</v>
      </c>
      <c r="E1493" s="44">
        <v>39448</v>
      </c>
      <c r="F1493" s="45">
        <v>2</v>
      </c>
      <c r="G1493" s="45">
        <v>0</v>
      </c>
      <c r="H1493" s="45">
        <v>29</v>
      </c>
      <c r="I1493" s="45">
        <v>28</v>
      </c>
      <c r="J1493" s="46">
        <v>1075306.6499999999</v>
      </c>
      <c r="K1493" s="15">
        <f t="shared" si="198"/>
        <v>39448</v>
      </c>
      <c r="L1493" s="17">
        <f t="shared" si="199"/>
        <v>384</v>
      </c>
      <c r="M1493" s="5">
        <f t="shared" si="201"/>
        <v>28</v>
      </c>
      <c r="N1493" s="15">
        <f t="shared" si="200"/>
        <v>40299</v>
      </c>
    </row>
    <row r="1494" spans="3:14" x14ac:dyDescent="0.2">
      <c r="C1494">
        <v>1493</v>
      </c>
      <c r="D1494" s="2">
        <v>21</v>
      </c>
      <c r="E1494" s="44">
        <v>39448</v>
      </c>
      <c r="F1494" s="45">
        <v>20</v>
      </c>
      <c r="G1494" s="45">
        <v>29</v>
      </c>
      <c r="H1494" s="45">
        <v>7</v>
      </c>
      <c r="I1494" s="45">
        <v>21</v>
      </c>
      <c r="J1494" s="46">
        <v>1811340.61</v>
      </c>
      <c r="K1494" s="15">
        <f t="shared" si="198"/>
        <v>39448</v>
      </c>
      <c r="L1494" s="17">
        <f t="shared" si="199"/>
        <v>384</v>
      </c>
      <c r="M1494" s="5">
        <f t="shared" si="201"/>
        <v>21</v>
      </c>
      <c r="N1494" s="15">
        <f t="shared" si="200"/>
        <v>40087</v>
      </c>
    </row>
    <row r="1495" spans="3:14" x14ac:dyDescent="0.2">
      <c r="C1495">
        <v>1494</v>
      </c>
      <c r="D1495" s="2">
        <v>35</v>
      </c>
      <c r="E1495" s="44">
        <v>39448</v>
      </c>
      <c r="F1495" s="45">
        <v>2</v>
      </c>
      <c r="G1495" s="45">
        <v>5</v>
      </c>
      <c r="H1495" s="45">
        <v>16</v>
      </c>
      <c r="I1495" s="45">
        <v>35</v>
      </c>
      <c r="J1495" s="46">
        <v>1575228.59</v>
      </c>
      <c r="K1495" s="15">
        <f t="shared" si="198"/>
        <v>39448</v>
      </c>
      <c r="L1495" s="17">
        <f t="shared" si="199"/>
        <v>384</v>
      </c>
      <c r="M1495" s="5">
        <f t="shared" si="201"/>
        <v>35</v>
      </c>
      <c r="N1495" s="15">
        <f t="shared" si="200"/>
        <v>40513</v>
      </c>
    </row>
    <row r="1496" spans="3:14" x14ac:dyDescent="0.2">
      <c r="C1496">
        <v>1495</v>
      </c>
      <c r="D1496" s="2">
        <v>31</v>
      </c>
      <c r="E1496" s="44">
        <v>39448</v>
      </c>
      <c r="F1496" s="45">
        <v>2</v>
      </c>
      <c r="G1496" s="45">
        <v>8</v>
      </c>
      <c r="H1496" s="45">
        <v>16</v>
      </c>
      <c r="I1496" s="45">
        <v>31</v>
      </c>
      <c r="J1496" s="46">
        <v>1331527.3799999999</v>
      </c>
      <c r="K1496" s="15">
        <f t="shared" si="198"/>
        <v>39448</v>
      </c>
      <c r="L1496" s="17">
        <f t="shared" si="199"/>
        <v>384</v>
      </c>
      <c r="M1496" s="5">
        <f t="shared" si="201"/>
        <v>31</v>
      </c>
      <c r="N1496" s="15">
        <f t="shared" si="200"/>
        <v>40391</v>
      </c>
    </row>
    <row r="1497" spans="3:14" x14ac:dyDescent="0.2">
      <c r="C1497">
        <v>1496</v>
      </c>
      <c r="D1497" s="2">
        <v>27</v>
      </c>
      <c r="E1497" s="44">
        <v>39448</v>
      </c>
      <c r="F1497" s="45">
        <v>3</v>
      </c>
      <c r="G1497" s="45">
        <v>35</v>
      </c>
      <c r="H1497" s="45">
        <v>17</v>
      </c>
      <c r="I1497" s="45">
        <v>27</v>
      </c>
      <c r="J1497" s="46">
        <v>701899.58</v>
      </c>
      <c r="K1497" s="15">
        <f t="shared" si="198"/>
        <v>39448</v>
      </c>
      <c r="L1497" s="17">
        <f t="shared" si="199"/>
        <v>384</v>
      </c>
      <c r="M1497" s="5">
        <f t="shared" si="201"/>
        <v>27</v>
      </c>
      <c r="N1497" s="15">
        <f t="shared" si="200"/>
        <v>40269</v>
      </c>
    </row>
    <row r="1498" spans="3:14" x14ac:dyDescent="0.2">
      <c r="C1498">
        <v>1497</v>
      </c>
      <c r="D1498" s="2">
        <v>14</v>
      </c>
      <c r="E1498" s="44">
        <v>39448</v>
      </c>
      <c r="F1498" s="45">
        <v>7</v>
      </c>
      <c r="G1498" s="45">
        <v>15</v>
      </c>
      <c r="H1498" s="45">
        <v>17</v>
      </c>
      <c r="I1498" s="45">
        <v>14</v>
      </c>
      <c r="J1498" s="46">
        <v>1172440.04</v>
      </c>
      <c r="K1498" s="15">
        <f t="shared" si="198"/>
        <v>39448</v>
      </c>
      <c r="L1498" s="17">
        <f t="shared" si="199"/>
        <v>384</v>
      </c>
      <c r="M1498" s="5">
        <f t="shared" si="201"/>
        <v>14</v>
      </c>
      <c r="N1498" s="15">
        <f t="shared" si="200"/>
        <v>39873</v>
      </c>
    </row>
    <row r="1499" spans="3:14" x14ac:dyDescent="0.2">
      <c r="C1499">
        <v>1498</v>
      </c>
      <c r="D1499" s="2">
        <v>31</v>
      </c>
      <c r="E1499" s="44">
        <v>39448</v>
      </c>
      <c r="F1499" s="45">
        <v>2</v>
      </c>
      <c r="G1499" s="45">
        <v>14</v>
      </c>
      <c r="H1499" s="45">
        <v>32</v>
      </c>
      <c r="I1499" s="45">
        <v>31</v>
      </c>
      <c r="J1499" s="46">
        <v>746734.35</v>
      </c>
      <c r="K1499" s="15">
        <f t="shared" si="198"/>
        <v>39448</v>
      </c>
      <c r="L1499" s="17">
        <f t="shared" si="199"/>
        <v>384</v>
      </c>
      <c r="M1499" s="5">
        <f t="shared" si="201"/>
        <v>31</v>
      </c>
      <c r="N1499" s="15">
        <f t="shared" si="200"/>
        <v>40391</v>
      </c>
    </row>
    <row r="1500" spans="3:14" x14ac:dyDescent="0.2">
      <c r="C1500">
        <v>1499</v>
      </c>
      <c r="D1500" s="2">
        <v>30</v>
      </c>
      <c r="E1500" s="44">
        <v>39448</v>
      </c>
      <c r="F1500" s="45">
        <v>1</v>
      </c>
      <c r="G1500" s="45">
        <v>16</v>
      </c>
      <c r="H1500" s="45">
        <v>16</v>
      </c>
      <c r="I1500" s="45">
        <v>30</v>
      </c>
      <c r="J1500" s="46">
        <v>1446040.87</v>
      </c>
      <c r="K1500" s="15">
        <f t="shared" si="198"/>
        <v>39448</v>
      </c>
      <c r="L1500" s="17">
        <f t="shared" si="199"/>
        <v>384</v>
      </c>
      <c r="M1500" s="5">
        <f t="shared" si="201"/>
        <v>30</v>
      </c>
      <c r="N1500" s="15">
        <f t="shared" si="200"/>
        <v>40360</v>
      </c>
    </row>
    <row r="1501" spans="3:14" x14ac:dyDescent="0.2">
      <c r="C1501">
        <v>1500</v>
      </c>
      <c r="D1501" s="2">
        <v>25</v>
      </c>
      <c r="E1501" s="44">
        <v>39448</v>
      </c>
      <c r="F1501" s="45">
        <v>0</v>
      </c>
      <c r="G1501" s="45">
        <v>33</v>
      </c>
      <c r="H1501" s="45">
        <v>28</v>
      </c>
      <c r="I1501" s="45">
        <v>25</v>
      </c>
      <c r="J1501" s="46">
        <v>1231451.27</v>
      </c>
      <c r="K1501" s="15">
        <f t="shared" si="198"/>
        <v>39448</v>
      </c>
      <c r="L1501" s="17">
        <f t="shared" si="199"/>
        <v>384</v>
      </c>
      <c r="M1501" s="5">
        <f t="shared" si="201"/>
        <v>25</v>
      </c>
      <c r="N1501" s="15">
        <f t="shared" si="200"/>
        <v>40210</v>
      </c>
    </row>
    <row r="1502" spans="3:14" x14ac:dyDescent="0.2">
      <c r="C1502">
        <v>1501</v>
      </c>
      <c r="D1502" s="2">
        <v>26</v>
      </c>
      <c r="E1502" s="44">
        <v>39448</v>
      </c>
      <c r="F1502" s="45">
        <v>6</v>
      </c>
      <c r="G1502" s="45">
        <v>11</v>
      </c>
      <c r="H1502" s="45">
        <v>25</v>
      </c>
      <c r="I1502" s="45">
        <v>26</v>
      </c>
      <c r="J1502" s="46">
        <v>1395347.24</v>
      </c>
      <c r="K1502" s="15">
        <f t="shared" si="198"/>
        <v>39448</v>
      </c>
      <c r="L1502" s="17">
        <f t="shared" si="199"/>
        <v>384</v>
      </c>
      <c r="M1502" s="5">
        <f t="shared" si="201"/>
        <v>26</v>
      </c>
      <c r="N1502" s="15">
        <f t="shared" si="200"/>
        <v>40238</v>
      </c>
    </row>
    <row r="1503" spans="3:14" x14ac:dyDescent="0.2">
      <c r="C1503">
        <v>1502</v>
      </c>
      <c r="D1503" s="2">
        <v>28</v>
      </c>
      <c r="E1503" s="44">
        <v>39448</v>
      </c>
      <c r="F1503" s="45">
        <v>5</v>
      </c>
      <c r="G1503" s="45">
        <v>2</v>
      </c>
      <c r="H1503" s="45">
        <v>7</v>
      </c>
      <c r="I1503" s="45">
        <v>28</v>
      </c>
      <c r="J1503" s="46">
        <v>1554315.5</v>
      </c>
      <c r="K1503" s="15">
        <f t="shared" si="198"/>
        <v>39448</v>
      </c>
      <c r="L1503" s="17">
        <f t="shared" si="199"/>
        <v>384</v>
      </c>
      <c r="M1503" s="5">
        <f t="shared" si="201"/>
        <v>28</v>
      </c>
      <c r="N1503" s="15">
        <f t="shared" si="200"/>
        <v>40299</v>
      </c>
    </row>
    <row r="1504" spans="3:14" x14ac:dyDescent="0.2">
      <c r="C1504">
        <v>1503</v>
      </c>
      <c r="D1504" s="2">
        <v>34</v>
      </c>
      <c r="E1504" s="44">
        <v>39448</v>
      </c>
      <c r="F1504" s="45">
        <v>23</v>
      </c>
      <c r="G1504" s="45">
        <v>10</v>
      </c>
      <c r="H1504" s="45">
        <v>15</v>
      </c>
      <c r="I1504" s="45">
        <v>34</v>
      </c>
      <c r="J1504" s="46">
        <v>1085342.01</v>
      </c>
      <c r="K1504" s="15">
        <f t="shared" si="198"/>
        <v>39448</v>
      </c>
      <c r="L1504" s="17">
        <f t="shared" si="199"/>
        <v>384</v>
      </c>
      <c r="M1504" s="5">
        <f t="shared" si="201"/>
        <v>34</v>
      </c>
      <c r="N1504" s="15">
        <f t="shared" si="200"/>
        <v>40483</v>
      </c>
    </row>
    <row r="1505" spans="3:14" x14ac:dyDescent="0.2">
      <c r="C1505">
        <v>1504</v>
      </c>
      <c r="D1505" s="2">
        <v>33</v>
      </c>
      <c r="E1505" s="44">
        <v>39448</v>
      </c>
      <c r="F1505" s="45">
        <v>1</v>
      </c>
      <c r="G1505" s="45">
        <v>0</v>
      </c>
      <c r="H1505" s="45">
        <v>21</v>
      </c>
      <c r="I1505" s="45">
        <v>33</v>
      </c>
      <c r="J1505" s="46">
        <v>936872.76</v>
      </c>
      <c r="K1505" s="15">
        <f t="shared" si="198"/>
        <v>39448</v>
      </c>
      <c r="L1505" s="17">
        <f t="shared" si="199"/>
        <v>384</v>
      </c>
      <c r="M1505" s="5">
        <f t="shared" si="201"/>
        <v>33</v>
      </c>
      <c r="N1505" s="15">
        <f t="shared" si="200"/>
        <v>40452</v>
      </c>
    </row>
    <row r="1506" spans="3:14" x14ac:dyDescent="0.2">
      <c r="C1506">
        <v>1505</v>
      </c>
      <c r="D1506" s="2">
        <v>10</v>
      </c>
      <c r="E1506" s="44">
        <v>39448</v>
      </c>
      <c r="F1506" s="45">
        <v>3</v>
      </c>
      <c r="G1506" s="45">
        <v>17</v>
      </c>
      <c r="H1506" s="45">
        <v>11</v>
      </c>
      <c r="I1506" s="45">
        <v>10</v>
      </c>
      <c r="J1506" s="46">
        <v>640510.62</v>
      </c>
      <c r="K1506" s="15">
        <f t="shared" si="198"/>
        <v>39448</v>
      </c>
      <c r="L1506" s="17">
        <f t="shared" si="199"/>
        <v>384</v>
      </c>
      <c r="M1506" s="5">
        <f t="shared" si="201"/>
        <v>10</v>
      </c>
      <c r="N1506" s="15">
        <f t="shared" si="200"/>
        <v>39753</v>
      </c>
    </row>
    <row r="1507" spans="3:14" x14ac:dyDescent="0.2">
      <c r="C1507">
        <v>1506</v>
      </c>
      <c r="D1507" s="2">
        <v>27</v>
      </c>
      <c r="E1507" s="44">
        <v>39448</v>
      </c>
      <c r="F1507" s="45">
        <v>7</v>
      </c>
      <c r="G1507" s="45">
        <v>34</v>
      </c>
      <c r="H1507" s="45">
        <v>17</v>
      </c>
      <c r="I1507" s="45">
        <v>27</v>
      </c>
      <c r="J1507" s="46">
        <v>1278516.1000000001</v>
      </c>
      <c r="K1507" s="15">
        <f t="shared" si="198"/>
        <v>39448</v>
      </c>
      <c r="L1507" s="17">
        <f t="shared" si="199"/>
        <v>384</v>
      </c>
      <c r="M1507" s="5">
        <f t="shared" si="201"/>
        <v>27</v>
      </c>
      <c r="N1507" s="15">
        <f t="shared" si="200"/>
        <v>40269</v>
      </c>
    </row>
    <row r="1508" spans="3:14" x14ac:dyDescent="0.2">
      <c r="C1508">
        <v>1507</v>
      </c>
      <c r="D1508" s="2">
        <v>8</v>
      </c>
      <c r="E1508" s="44">
        <v>39448</v>
      </c>
      <c r="F1508" s="45">
        <v>3</v>
      </c>
      <c r="G1508" s="45">
        <v>12</v>
      </c>
      <c r="H1508" s="45">
        <v>18</v>
      </c>
      <c r="I1508" s="45">
        <v>8</v>
      </c>
      <c r="J1508" s="46">
        <v>1198449.93</v>
      </c>
      <c r="K1508" s="15">
        <f t="shared" si="198"/>
        <v>39448</v>
      </c>
      <c r="L1508" s="17">
        <f t="shared" si="199"/>
        <v>384</v>
      </c>
      <c r="M1508" s="5">
        <f t="shared" si="201"/>
        <v>8</v>
      </c>
      <c r="N1508" s="15">
        <f t="shared" si="200"/>
        <v>39692</v>
      </c>
    </row>
    <row r="1509" spans="3:14" x14ac:dyDescent="0.2">
      <c r="C1509">
        <v>1508</v>
      </c>
      <c r="D1509" s="2">
        <v>13</v>
      </c>
      <c r="E1509" s="44">
        <v>39479</v>
      </c>
      <c r="F1509" s="45">
        <v>4</v>
      </c>
      <c r="G1509" s="45">
        <v>24</v>
      </c>
      <c r="H1509" s="45">
        <v>19</v>
      </c>
      <c r="I1509" s="45">
        <v>13</v>
      </c>
      <c r="J1509" s="46">
        <v>1670660.72</v>
      </c>
      <c r="K1509" s="15">
        <f t="shared" si="198"/>
        <v>39479</v>
      </c>
      <c r="L1509" s="17">
        <f t="shared" si="199"/>
        <v>383</v>
      </c>
      <c r="M1509" s="5">
        <f t="shared" si="201"/>
        <v>13</v>
      </c>
      <c r="N1509" s="15">
        <f t="shared" si="200"/>
        <v>39873</v>
      </c>
    </row>
    <row r="1510" spans="3:14" x14ac:dyDescent="0.2">
      <c r="C1510">
        <v>1509</v>
      </c>
      <c r="D1510" s="2">
        <v>27</v>
      </c>
      <c r="E1510" s="44">
        <v>39479</v>
      </c>
      <c r="F1510" s="45">
        <v>0</v>
      </c>
      <c r="G1510" s="45">
        <v>4</v>
      </c>
      <c r="H1510" s="45">
        <v>31</v>
      </c>
      <c r="I1510" s="45">
        <v>27</v>
      </c>
      <c r="J1510" s="46">
        <v>1457776.21</v>
      </c>
      <c r="K1510" s="15">
        <f t="shared" si="198"/>
        <v>39479</v>
      </c>
      <c r="L1510" s="17">
        <f t="shared" si="199"/>
        <v>383</v>
      </c>
      <c r="M1510" s="5">
        <f t="shared" si="201"/>
        <v>27</v>
      </c>
      <c r="N1510" s="15">
        <f t="shared" si="200"/>
        <v>40299</v>
      </c>
    </row>
    <row r="1511" spans="3:14" x14ac:dyDescent="0.2">
      <c r="C1511">
        <v>1510</v>
      </c>
      <c r="D1511" s="2">
        <v>13</v>
      </c>
      <c r="E1511" s="44">
        <v>39479</v>
      </c>
      <c r="F1511" s="45">
        <v>10</v>
      </c>
      <c r="G1511" s="45">
        <v>1</v>
      </c>
      <c r="H1511" s="45">
        <v>29</v>
      </c>
      <c r="I1511" s="45">
        <v>13</v>
      </c>
      <c r="J1511" s="46">
        <v>1813095.1</v>
      </c>
      <c r="K1511" s="15">
        <f t="shared" si="198"/>
        <v>39479</v>
      </c>
      <c r="L1511" s="17">
        <f t="shared" si="199"/>
        <v>383</v>
      </c>
      <c r="M1511" s="5">
        <f t="shared" si="201"/>
        <v>13</v>
      </c>
      <c r="N1511" s="15">
        <f t="shared" si="200"/>
        <v>39873</v>
      </c>
    </row>
    <row r="1512" spans="3:14" x14ac:dyDescent="0.2">
      <c r="C1512">
        <v>1511</v>
      </c>
      <c r="D1512" s="2">
        <v>32</v>
      </c>
      <c r="E1512" s="44">
        <v>39479</v>
      </c>
      <c r="F1512" s="45">
        <v>4</v>
      </c>
      <c r="G1512" s="45">
        <v>16</v>
      </c>
      <c r="H1512" s="45">
        <v>12</v>
      </c>
      <c r="I1512" s="45">
        <v>32</v>
      </c>
      <c r="J1512" s="46">
        <v>1520646.01</v>
      </c>
      <c r="K1512" s="15">
        <f t="shared" si="198"/>
        <v>39479</v>
      </c>
      <c r="L1512" s="17">
        <f t="shared" si="199"/>
        <v>383</v>
      </c>
      <c r="M1512" s="5">
        <f t="shared" si="201"/>
        <v>32</v>
      </c>
      <c r="N1512" s="15">
        <f t="shared" si="200"/>
        <v>40452</v>
      </c>
    </row>
    <row r="1513" spans="3:14" x14ac:dyDescent="0.2">
      <c r="C1513">
        <v>1512</v>
      </c>
      <c r="D1513" s="2">
        <v>26</v>
      </c>
      <c r="E1513" s="44">
        <v>39479</v>
      </c>
      <c r="F1513" s="45">
        <v>18</v>
      </c>
      <c r="G1513" s="45">
        <v>19</v>
      </c>
      <c r="H1513" s="45">
        <v>21</v>
      </c>
      <c r="I1513" s="45">
        <v>26</v>
      </c>
      <c r="J1513" s="46">
        <v>1359609.13</v>
      </c>
      <c r="K1513" s="15">
        <f t="shared" si="198"/>
        <v>39479</v>
      </c>
      <c r="L1513" s="17">
        <f t="shared" si="199"/>
        <v>383</v>
      </c>
      <c r="M1513" s="5">
        <f t="shared" si="201"/>
        <v>26</v>
      </c>
      <c r="N1513" s="15">
        <f t="shared" si="200"/>
        <v>40269</v>
      </c>
    </row>
    <row r="1514" spans="3:14" x14ac:dyDescent="0.2">
      <c r="C1514">
        <v>1513</v>
      </c>
      <c r="D1514" s="2">
        <v>36</v>
      </c>
      <c r="E1514" s="44">
        <v>39479</v>
      </c>
      <c r="F1514" s="45">
        <v>12</v>
      </c>
      <c r="G1514" s="45">
        <v>27</v>
      </c>
      <c r="H1514" s="45">
        <v>21</v>
      </c>
      <c r="I1514" s="45">
        <v>36</v>
      </c>
      <c r="J1514" s="46">
        <v>1580227.26</v>
      </c>
      <c r="K1514" s="15">
        <f t="shared" si="198"/>
        <v>39479</v>
      </c>
      <c r="L1514" s="17">
        <f t="shared" si="199"/>
        <v>383</v>
      </c>
      <c r="M1514" s="5">
        <f t="shared" si="201"/>
        <v>36</v>
      </c>
      <c r="N1514" s="15">
        <f t="shared" si="200"/>
        <v>40575</v>
      </c>
    </row>
    <row r="1515" spans="3:14" x14ac:dyDescent="0.2">
      <c r="C1515">
        <v>1514</v>
      </c>
      <c r="D1515" s="2">
        <v>36</v>
      </c>
      <c r="E1515" s="44">
        <v>39479</v>
      </c>
      <c r="F1515" s="45">
        <v>31</v>
      </c>
      <c r="G1515" s="45">
        <v>23</v>
      </c>
      <c r="H1515" s="45">
        <v>21</v>
      </c>
      <c r="I1515" s="45">
        <v>36</v>
      </c>
      <c r="J1515" s="46">
        <v>1569055.61</v>
      </c>
      <c r="K1515" s="15">
        <f t="shared" si="198"/>
        <v>39479</v>
      </c>
      <c r="L1515" s="17">
        <f t="shared" si="199"/>
        <v>383</v>
      </c>
      <c r="M1515" s="5">
        <f t="shared" si="201"/>
        <v>36</v>
      </c>
      <c r="N1515" s="15">
        <f t="shared" si="200"/>
        <v>40575</v>
      </c>
    </row>
    <row r="1516" spans="3:14" x14ac:dyDescent="0.2">
      <c r="C1516">
        <v>1515</v>
      </c>
      <c r="D1516" s="2">
        <v>32</v>
      </c>
      <c r="E1516" s="44">
        <v>39479</v>
      </c>
      <c r="F1516" s="45">
        <v>5</v>
      </c>
      <c r="G1516" s="45">
        <v>26</v>
      </c>
      <c r="H1516" s="45">
        <v>14</v>
      </c>
      <c r="I1516" s="45">
        <v>32</v>
      </c>
      <c r="J1516" s="46">
        <v>871884.92</v>
      </c>
      <c r="K1516" s="15">
        <f t="shared" si="198"/>
        <v>39479</v>
      </c>
      <c r="L1516" s="17">
        <f t="shared" si="199"/>
        <v>383</v>
      </c>
      <c r="M1516" s="5">
        <f t="shared" si="201"/>
        <v>32</v>
      </c>
      <c r="N1516" s="15">
        <f t="shared" si="200"/>
        <v>40452</v>
      </c>
    </row>
    <row r="1517" spans="3:14" x14ac:dyDescent="0.2">
      <c r="C1517">
        <v>1516</v>
      </c>
      <c r="D1517" s="2">
        <v>24</v>
      </c>
      <c r="E1517" s="44">
        <v>39479</v>
      </c>
      <c r="F1517" s="45">
        <v>0</v>
      </c>
      <c r="G1517" s="45">
        <v>19</v>
      </c>
      <c r="H1517" s="45">
        <v>9</v>
      </c>
      <c r="I1517" s="45">
        <v>24</v>
      </c>
      <c r="J1517" s="46">
        <v>1771164.99</v>
      </c>
      <c r="K1517" s="15">
        <f t="shared" si="198"/>
        <v>39479</v>
      </c>
      <c r="L1517" s="17">
        <f t="shared" si="199"/>
        <v>383</v>
      </c>
      <c r="M1517" s="5">
        <f t="shared" si="201"/>
        <v>24</v>
      </c>
      <c r="N1517" s="15">
        <f t="shared" si="200"/>
        <v>40210</v>
      </c>
    </row>
    <row r="1518" spans="3:14" x14ac:dyDescent="0.2">
      <c r="C1518">
        <v>1517</v>
      </c>
      <c r="D1518" s="2">
        <v>26</v>
      </c>
      <c r="E1518" s="44">
        <v>39479</v>
      </c>
      <c r="F1518" s="45">
        <v>37</v>
      </c>
      <c r="G1518" s="45">
        <v>0</v>
      </c>
      <c r="H1518" s="45">
        <v>8</v>
      </c>
      <c r="I1518" s="45">
        <v>26</v>
      </c>
      <c r="J1518" s="46">
        <v>1047359.17</v>
      </c>
      <c r="K1518" s="15">
        <f t="shared" si="198"/>
        <v>39479</v>
      </c>
      <c r="L1518" s="17">
        <f t="shared" si="199"/>
        <v>383</v>
      </c>
      <c r="M1518" s="5">
        <f t="shared" si="201"/>
        <v>26</v>
      </c>
      <c r="N1518" s="15">
        <f t="shared" si="200"/>
        <v>40269</v>
      </c>
    </row>
    <row r="1519" spans="3:14" x14ac:dyDescent="0.2">
      <c r="C1519">
        <v>1518</v>
      </c>
      <c r="D1519" s="2">
        <v>27</v>
      </c>
      <c r="E1519" s="44">
        <v>39479</v>
      </c>
      <c r="F1519" s="45">
        <v>22</v>
      </c>
      <c r="G1519" s="45">
        <v>11</v>
      </c>
      <c r="H1519" s="45">
        <v>5</v>
      </c>
      <c r="I1519" s="45">
        <v>27</v>
      </c>
      <c r="J1519" s="46">
        <v>1639922.54</v>
      </c>
      <c r="K1519" s="15">
        <f t="shared" si="198"/>
        <v>39479</v>
      </c>
      <c r="L1519" s="17">
        <f t="shared" si="199"/>
        <v>383</v>
      </c>
      <c r="M1519" s="5">
        <f t="shared" si="201"/>
        <v>27</v>
      </c>
      <c r="N1519" s="15">
        <f t="shared" si="200"/>
        <v>40299</v>
      </c>
    </row>
    <row r="1520" spans="3:14" x14ac:dyDescent="0.2">
      <c r="C1520">
        <v>1519</v>
      </c>
      <c r="D1520" s="2">
        <v>35</v>
      </c>
      <c r="E1520" s="44">
        <v>39479</v>
      </c>
      <c r="F1520" s="45">
        <v>32</v>
      </c>
      <c r="G1520" s="45">
        <v>18</v>
      </c>
      <c r="H1520" s="45">
        <v>23</v>
      </c>
      <c r="I1520" s="45">
        <v>35</v>
      </c>
      <c r="J1520" s="46">
        <v>1097478.92</v>
      </c>
      <c r="K1520" s="15">
        <f t="shared" si="198"/>
        <v>39479</v>
      </c>
      <c r="L1520" s="17">
        <f t="shared" si="199"/>
        <v>383</v>
      </c>
      <c r="M1520" s="5">
        <f t="shared" si="201"/>
        <v>35</v>
      </c>
      <c r="N1520" s="15">
        <f t="shared" si="200"/>
        <v>40544</v>
      </c>
    </row>
    <row r="1521" spans="3:14" x14ac:dyDescent="0.2">
      <c r="C1521">
        <v>1520</v>
      </c>
      <c r="D1521" s="2">
        <v>29</v>
      </c>
      <c r="E1521" s="44">
        <v>39479</v>
      </c>
      <c r="F1521" s="45">
        <v>6</v>
      </c>
      <c r="G1521" s="45">
        <v>29</v>
      </c>
      <c r="H1521" s="45">
        <v>19</v>
      </c>
      <c r="I1521" s="45">
        <v>29</v>
      </c>
      <c r="J1521" s="46">
        <v>1492982.28</v>
      </c>
      <c r="K1521" s="15">
        <f t="shared" si="198"/>
        <v>39479</v>
      </c>
      <c r="L1521" s="17">
        <f t="shared" si="199"/>
        <v>383</v>
      </c>
      <c r="M1521" s="5">
        <f t="shared" si="201"/>
        <v>29</v>
      </c>
      <c r="N1521" s="15">
        <f t="shared" si="200"/>
        <v>40360</v>
      </c>
    </row>
    <row r="1522" spans="3:14" x14ac:dyDescent="0.2">
      <c r="C1522">
        <v>1521</v>
      </c>
      <c r="D1522" s="2">
        <v>33</v>
      </c>
      <c r="E1522" s="44">
        <v>39479</v>
      </c>
      <c r="F1522" s="45">
        <v>3</v>
      </c>
      <c r="G1522" s="45">
        <v>34</v>
      </c>
      <c r="H1522" s="45">
        <v>17</v>
      </c>
      <c r="I1522" s="45">
        <v>33</v>
      </c>
      <c r="J1522" s="46">
        <v>1831686.2</v>
      </c>
      <c r="K1522" s="15">
        <f t="shared" si="198"/>
        <v>39479</v>
      </c>
      <c r="L1522" s="17">
        <f t="shared" si="199"/>
        <v>383</v>
      </c>
      <c r="M1522" s="5">
        <f t="shared" si="201"/>
        <v>33</v>
      </c>
      <c r="N1522" s="15">
        <f t="shared" si="200"/>
        <v>40483</v>
      </c>
    </row>
    <row r="1523" spans="3:14" x14ac:dyDescent="0.2">
      <c r="C1523">
        <v>1522</v>
      </c>
      <c r="D1523" s="2">
        <v>1</v>
      </c>
      <c r="E1523" s="44">
        <v>39479</v>
      </c>
      <c r="F1523" s="45">
        <v>3</v>
      </c>
      <c r="G1523" s="45">
        <v>30</v>
      </c>
      <c r="H1523" s="45">
        <v>23</v>
      </c>
      <c r="I1523" s="45">
        <v>1</v>
      </c>
      <c r="J1523" s="46">
        <v>1165825.73</v>
      </c>
      <c r="K1523" s="15">
        <f t="shared" si="198"/>
        <v>39479</v>
      </c>
      <c r="L1523" s="17">
        <f t="shared" si="199"/>
        <v>383</v>
      </c>
      <c r="M1523" s="5">
        <f t="shared" si="201"/>
        <v>1</v>
      </c>
      <c r="N1523" s="15">
        <f t="shared" si="200"/>
        <v>39508</v>
      </c>
    </row>
    <row r="1524" spans="3:14" x14ac:dyDescent="0.2">
      <c r="C1524">
        <v>1523</v>
      </c>
      <c r="D1524" s="2">
        <v>21</v>
      </c>
      <c r="E1524" s="44">
        <v>39479</v>
      </c>
      <c r="F1524" s="45">
        <v>15</v>
      </c>
      <c r="G1524" s="45">
        <v>14</v>
      </c>
      <c r="H1524" s="45">
        <v>20</v>
      </c>
      <c r="I1524" s="45">
        <v>21</v>
      </c>
      <c r="J1524" s="46">
        <v>630788.68000000005</v>
      </c>
      <c r="K1524" s="15">
        <f t="shared" si="198"/>
        <v>39479</v>
      </c>
      <c r="L1524" s="17">
        <f t="shared" si="199"/>
        <v>383</v>
      </c>
      <c r="M1524" s="5">
        <f t="shared" si="201"/>
        <v>21</v>
      </c>
      <c r="N1524" s="15">
        <f t="shared" si="200"/>
        <v>40118</v>
      </c>
    </row>
    <row r="1525" spans="3:14" x14ac:dyDescent="0.2">
      <c r="C1525">
        <v>1524</v>
      </c>
      <c r="D1525" s="2">
        <v>25</v>
      </c>
      <c r="E1525" s="44">
        <v>39508</v>
      </c>
      <c r="F1525" s="45">
        <v>0</v>
      </c>
      <c r="G1525" s="45">
        <v>29</v>
      </c>
      <c r="H1525" s="45">
        <v>23</v>
      </c>
      <c r="I1525" s="45">
        <v>25</v>
      </c>
      <c r="J1525" s="46">
        <v>1242786.33</v>
      </c>
      <c r="K1525" s="15">
        <f t="shared" si="198"/>
        <v>39508</v>
      </c>
      <c r="L1525" s="17">
        <f t="shared" si="199"/>
        <v>382</v>
      </c>
      <c r="M1525" s="5">
        <f t="shared" si="201"/>
        <v>25</v>
      </c>
      <c r="N1525" s="15">
        <f t="shared" si="200"/>
        <v>40269</v>
      </c>
    </row>
    <row r="1526" spans="3:14" x14ac:dyDescent="0.2">
      <c r="C1526">
        <v>1525</v>
      </c>
      <c r="D1526" s="2">
        <v>21</v>
      </c>
      <c r="E1526" s="44">
        <v>39508</v>
      </c>
      <c r="F1526" s="45">
        <v>11</v>
      </c>
      <c r="G1526" s="45">
        <v>27</v>
      </c>
      <c r="H1526" s="45">
        <v>0</v>
      </c>
      <c r="I1526" s="45">
        <v>21</v>
      </c>
      <c r="J1526" s="46">
        <v>1789466.02</v>
      </c>
      <c r="K1526" s="15">
        <f t="shared" si="198"/>
        <v>39508</v>
      </c>
      <c r="L1526" s="17">
        <f t="shared" si="199"/>
        <v>382</v>
      </c>
      <c r="M1526" s="5">
        <f t="shared" si="201"/>
        <v>21</v>
      </c>
      <c r="N1526" s="15">
        <f t="shared" si="200"/>
        <v>40148</v>
      </c>
    </row>
    <row r="1527" spans="3:14" x14ac:dyDescent="0.2">
      <c r="C1527">
        <v>1526</v>
      </c>
      <c r="D1527" s="2">
        <v>33</v>
      </c>
      <c r="E1527" s="44">
        <v>39508</v>
      </c>
      <c r="F1527" s="45">
        <v>0</v>
      </c>
      <c r="G1527" s="45">
        <v>7</v>
      </c>
      <c r="H1527" s="45">
        <v>20</v>
      </c>
      <c r="I1527" s="45">
        <v>33</v>
      </c>
      <c r="J1527" s="46">
        <v>1240360.46</v>
      </c>
      <c r="K1527" s="15">
        <f t="shared" si="198"/>
        <v>39508</v>
      </c>
      <c r="L1527" s="17">
        <f t="shared" si="199"/>
        <v>382</v>
      </c>
      <c r="M1527" s="5">
        <f t="shared" si="201"/>
        <v>33</v>
      </c>
      <c r="N1527" s="15">
        <f t="shared" si="200"/>
        <v>40513</v>
      </c>
    </row>
    <row r="1528" spans="3:14" x14ac:dyDescent="0.2">
      <c r="C1528">
        <v>1527</v>
      </c>
      <c r="D1528" s="2">
        <v>33</v>
      </c>
      <c r="E1528" s="44">
        <v>39508</v>
      </c>
      <c r="F1528" s="45">
        <v>1</v>
      </c>
      <c r="G1528" s="45">
        <v>8</v>
      </c>
      <c r="H1528" s="45">
        <v>17</v>
      </c>
      <c r="I1528" s="45">
        <v>33</v>
      </c>
      <c r="J1528" s="46">
        <v>1138565.3500000001</v>
      </c>
      <c r="K1528" s="15">
        <f t="shared" si="198"/>
        <v>39508</v>
      </c>
      <c r="L1528" s="17">
        <f t="shared" si="199"/>
        <v>382</v>
      </c>
      <c r="M1528" s="5">
        <f t="shared" si="201"/>
        <v>33</v>
      </c>
      <c r="N1528" s="15">
        <f t="shared" si="200"/>
        <v>40513</v>
      </c>
    </row>
    <row r="1529" spans="3:14" x14ac:dyDescent="0.2">
      <c r="C1529">
        <v>1528</v>
      </c>
      <c r="D1529" s="2">
        <v>33</v>
      </c>
      <c r="E1529" s="44">
        <v>39508</v>
      </c>
      <c r="F1529" s="45">
        <v>14</v>
      </c>
      <c r="G1529" s="45">
        <v>4</v>
      </c>
      <c r="H1529" s="45">
        <v>20</v>
      </c>
      <c r="I1529" s="45">
        <v>33</v>
      </c>
      <c r="J1529" s="46">
        <v>1580825.19</v>
      </c>
      <c r="K1529" s="15">
        <f t="shared" si="198"/>
        <v>39508</v>
      </c>
      <c r="L1529" s="17">
        <f t="shared" si="199"/>
        <v>382</v>
      </c>
      <c r="M1529" s="5">
        <f t="shared" si="201"/>
        <v>33</v>
      </c>
      <c r="N1529" s="15">
        <f t="shared" si="200"/>
        <v>40513</v>
      </c>
    </row>
    <row r="1530" spans="3:14" x14ac:dyDescent="0.2">
      <c r="C1530">
        <v>1529</v>
      </c>
      <c r="D1530" s="2">
        <v>28</v>
      </c>
      <c r="E1530" s="44">
        <v>39508</v>
      </c>
      <c r="F1530" s="45">
        <v>4</v>
      </c>
      <c r="G1530" s="45">
        <v>32</v>
      </c>
      <c r="H1530" s="45">
        <v>14</v>
      </c>
      <c r="I1530" s="45">
        <v>28</v>
      </c>
      <c r="J1530" s="46">
        <v>1354787.79</v>
      </c>
      <c r="K1530" s="15">
        <f t="shared" si="198"/>
        <v>39508</v>
      </c>
      <c r="L1530" s="17">
        <f t="shared" si="199"/>
        <v>382</v>
      </c>
      <c r="M1530" s="5">
        <f t="shared" si="201"/>
        <v>28</v>
      </c>
      <c r="N1530" s="15">
        <f t="shared" si="200"/>
        <v>40360</v>
      </c>
    </row>
    <row r="1531" spans="3:14" x14ac:dyDescent="0.2">
      <c r="C1531">
        <v>1530</v>
      </c>
      <c r="D1531" s="2">
        <v>35</v>
      </c>
      <c r="E1531" s="44">
        <v>39508</v>
      </c>
      <c r="F1531" s="45">
        <v>5</v>
      </c>
      <c r="G1531" s="45">
        <v>27</v>
      </c>
      <c r="H1531" s="45">
        <v>26</v>
      </c>
      <c r="I1531" s="45">
        <v>35</v>
      </c>
      <c r="J1531" s="46">
        <v>1600057.28</v>
      </c>
      <c r="K1531" s="15">
        <f t="shared" si="198"/>
        <v>39508</v>
      </c>
      <c r="L1531" s="17">
        <f t="shared" si="199"/>
        <v>382</v>
      </c>
      <c r="M1531" s="5">
        <f t="shared" si="201"/>
        <v>35</v>
      </c>
      <c r="N1531" s="15">
        <f t="shared" si="200"/>
        <v>40575</v>
      </c>
    </row>
    <row r="1532" spans="3:14" x14ac:dyDescent="0.2">
      <c r="C1532">
        <v>1531</v>
      </c>
      <c r="D1532" s="2">
        <v>33</v>
      </c>
      <c r="E1532" s="44">
        <v>39508</v>
      </c>
      <c r="F1532" s="45">
        <v>0</v>
      </c>
      <c r="G1532" s="45">
        <v>3</v>
      </c>
      <c r="H1532" s="45">
        <v>33</v>
      </c>
      <c r="I1532" s="45">
        <v>33</v>
      </c>
      <c r="J1532" s="46">
        <v>1695523.62</v>
      </c>
      <c r="K1532" s="15">
        <f t="shared" si="198"/>
        <v>39508</v>
      </c>
      <c r="L1532" s="17">
        <f t="shared" si="199"/>
        <v>382</v>
      </c>
      <c r="M1532" s="5">
        <f t="shared" si="201"/>
        <v>33</v>
      </c>
      <c r="N1532" s="15">
        <f t="shared" si="200"/>
        <v>40513</v>
      </c>
    </row>
    <row r="1533" spans="3:14" x14ac:dyDescent="0.2">
      <c r="C1533">
        <v>1532</v>
      </c>
      <c r="D1533" s="2">
        <v>32</v>
      </c>
      <c r="E1533" s="44">
        <v>39508</v>
      </c>
      <c r="F1533" s="45">
        <v>2</v>
      </c>
      <c r="G1533" s="45">
        <v>27</v>
      </c>
      <c r="H1533" s="45">
        <v>18</v>
      </c>
      <c r="I1533" s="45">
        <v>32</v>
      </c>
      <c r="J1533" s="46">
        <v>915749.35</v>
      </c>
      <c r="K1533" s="15">
        <f t="shared" si="198"/>
        <v>39508</v>
      </c>
      <c r="L1533" s="17">
        <f t="shared" si="199"/>
        <v>382</v>
      </c>
      <c r="M1533" s="5">
        <f t="shared" si="201"/>
        <v>32</v>
      </c>
      <c r="N1533" s="15">
        <f t="shared" si="200"/>
        <v>40483</v>
      </c>
    </row>
    <row r="1534" spans="3:14" x14ac:dyDescent="0.2">
      <c r="C1534">
        <v>1533</v>
      </c>
      <c r="D1534" s="2">
        <v>35</v>
      </c>
      <c r="E1534" s="44">
        <v>39508</v>
      </c>
      <c r="F1534" s="45">
        <v>10</v>
      </c>
      <c r="G1534" s="45">
        <v>3</v>
      </c>
      <c r="H1534" s="45">
        <v>12</v>
      </c>
      <c r="I1534" s="45">
        <v>35</v>
      </c>
      <c r="J1534" s="46">
        <v>1804188.42</v>
      </c>
      <c r="K1534" s="15">
        <f t="shared" si="198"/>
        <v>39508</v>
      </c>
      <c r="L1534" s="17">
        <f t="shared" si="199"/>
        <v>382</v>
      </c>
      <c r="M1534" s="5">
        <f t="shared" si="201"/>
        <v>35</v>
      </c>
      <c r="N1534" s="15">
        <f t="shared" si="200"/>
        <v>40575</v>
      </c>
    </row>
    <row r="1535" spans="3:14" x14ac:dyDescent="0.2">
      <c r="C1535">
        <v>1534</v>
      </c>
      <c r="D1535" s="2">
        <v>32</v>
      </c>
      <c r="E1535" s="44">
        <v>39508</v>
      </c>
      <c r="F1535" s="45">
        <v>29</v>
      </c>
      <c r="G1535" s="45">
        <v>35</v>
      </c>
      <c r="H1535" s="45">
        <v>24</v>
      </c>
      <c r="I1535" s="45">
        <v>32</v>
      </c>
      <c r="J1535" s="46">
        <v>1206005.6499999999</v>
      </c>
      <c r="K1535" s="15">
        <f t="shared" si="198"/>
        <v>39508</v>
      </c>
      <c r="L1535" s="17">
        <f t="shared" si="199"/>
        <v>382</v>
      </c>
      <c r="M1535" s="5">
        <f t="shared" si="201"/>
        <v>32</v>
      </c>
      <c r="N1535" s="15">
        <f t="shared" si="200"/>
        <v>40483</v>
      </c>
    </row>
    <row r="1536" spans="3:14" x14ac:dyDescent="0.2">
      <c r="C1536">
        <v>1535</v>
      </c>
      <c r="D1536" s="2">
        <v>36</v>
      </c>
      <c r="E1536" s="44">
        <v>39539</v>
      </c>
      <c r="F1536" s="45">
        <v>1</v>
      </c>
      <c r="G1536" s="45">
        <v>14</v>
      </c>
      <c r="H1536" s="45">
        <v>7</v>
      </c>
      <c r="I1536" s="45">
        <v>36</v>
      </c>
      <c r="J1536" s="46">
        <v>812456.92</v>
      </c>
      <c r="K1536" s="15">
        <f t="shared" si="198"/>
        <v>39539</v>
      </c>
      <c r="L1536" s="17">
        <f t="shared" si="199"/>
        <v>381</v>
      </c>
      <c r="M1536" s="5">
        <f t="shared" si="201"/>
        <v>36</v>
      </c>
      <c r="N1536" s="15">
        <f t="shared" si="200"/>
        <v>40634</v>
      </c>
    </row>
    <row r="1537" spans="3:14" x14ac:dyDescent="0.2">
      <c r="C1537">
        <v>1536</v>
      </c>
      <c r="D1537" s="2">
        <v>30</v>
      </c>
      <c r="E1537" s="44">
        <v>39539</v>
      </c>
      <c r="F1537" s="45">
        <v>13</v>
      </c>
      <c r="G1537" s="45">
        <v>28</v>
      </c>
      <c r="H1537" s="45">
        <v>32</v>
      </c>
      <c r="I1537" s="45">
        <v>30</v>
      </c>
      <c r="J1537" s="46">
        <v>755324.33</v>
      </c>
      <c r="K1537" s="15">
        <f t="shared" si="198"/>
        <v>39539</v>
      </c>
      <c r="L1537" s="17">
        <f t="shared" si="199"/>
        <v>381</v>
      </c>
      <c r="M1537" s="5">
        <f t="shared" si="201"/>
        <v>30</v>
      </c>
      <c r="N1537" s="15">
        <f t="shared" si="200"/>
        <v>40452</v>
      </c>
    </row>
    <row r="1538" spans="3:14" x14ac:dyDescent="0.2">
      <c r="C1538">
        <v>1537</v>
      </c>
      <c r="D1538" s="2">
        <v>35</v>
      </c>
      <c r="E1538" s="44">
        <v>39539</v>
      </c>
      <c r="F1538" s="45">
        <v>4</v>
      </c>
      <c r="G1538" s="45">
        <v>12</v>
      </c>
      <c r="H1538" s="45">
        <v>27</v>
      </c>
      <c r="I1538" s="45">
        <v>35</v>
      </c>
      <c r="J1538" s="46">
        <v>776248.84</v>
      </c>
      <c r="K1538" s="15">
        <f t="shared" ref="K1538:K1601" si="202">DATE(YEAR(E1538),MONTH(E1538),1)</f>
        <v>39539</v>
      </c>
      <c r="L1538" s="17">
        <f t="shared" ref="L1538:L1601" si="203">ROUND(($B$3-K1538)/365.25*12,0)</f>
        <v>381</v>
      </c>
      <c r="M1538" s="5">
        <f t="shared" si="201"/>
        <v>35</v>
      </c>
      <c r="N1538" s="15">
        <f t="shared" ref="N1538:N1601" si="204">EDATE(E1538,D1538)</f>
        <v>40603</v>
      </c>
    </row>
    <row r="1539" spans="3:14" x14ac:dyDescent="0.2">
      <c r="C1539">
        <v>1538</v>
      </c>
      <c r="D1539" s="2">
        <v>36</v>
      </c>
      <c r="E1539" s="44">
        <v>39539</v>
      </c>
      <c r="F1539" s="45">
        <v>4</v>
      </c>
      <c r="G1539" s="45">
        <v>24</v>
      </c>
      <c r="H1539" s="45">
        <v>9</v>
      </c>
      <c r="I1539" s="45">
        <v>36</v>
      </c>
      <c r="J1539" s="46">
        <v>1631996.36</v>
      </c>
      <c r="K1539" s="15">
        <f t="shared" si="202"/>
        <v>39539</v>
      </c>
      <c r="L1539" s="17">
        <f t="shared" si="203"/>
        <v>381</v>
      </c>
      <c r="M1539" s="5">
        <f t="shared" ref="M1539:M1602" si="205">ROUND((N1539-K1539)/365.25*12,0)</f>
        <v>36</v>
      </c>
      <c r="N1539" s="15">
        <f t="shared" si="204"/>
        <v>40634</v>
      </c>
    </row>
    <row r="1540" spans="3:14" x14ac:dyDescent="0.2">
      <c r="C1540">
        <v>1539</v>
      </c>
      <c r="D1540" s="2">
        <v>23</v>
      </c>
      <c r="E1540" s="44">
        <v>39539</v>
      </c>
      <c r="F1540" s="45">
        <v>3</v>
      </c>
      <c r="G1540" s="45">
        <v>24</v>
      </c>
      <c r="H1540" s="45">
        <v>5</v>
      </c>
      <c r="I1540" s="45">
        <v>23</v>
      </c>
      <c r="J1540" s="46">
        <v>1553654.22</v>
      </c>
      <c r="K1540" s="15">
        <f t="shared" si="202"/>
        <v>39539</v>
      </c>
      <c r="L1540" s="17">
        <f t="shared" si="203"/>
        <v>381</v>
      </c>
      <c r="M1540" s="5">
        <f t="shared" si="205"/>
        <v>23</v>
      </c>
      <c r="N1540" s="15">
        <f t="shared" si="204"/>
        <v>40238</v>
      </c>
    </row>
    <row r="1541" spans="3:14" x14ac:dyDescent="0.2">
      <c r="C1541">
        <v>1540</v>
      </c>
      <c r="D1541" s="2">
        <v>33</v>
      </c>
      <c r="E1541" s="44">
        <v>39539</v>
      </c>
      <c r="F1541" s="45">
        <v>5</v>
      </c>
      <c r="G1541" s="45">
        <v>24</v>
      </c>
      <c r="H1541" s="45">
        <v>21</v>
      </c>
      <c r="I1541" s="45">
        <v>33</v>
      </c>
      <c r="J1541" s="46">
        <v>1321817.56</v>
      </c>
      <c r="K1541" s="15">
        <f t="shared" si="202"/>
        <v>39539</v>
      </c>
      <c r="L1541" s="17">
        <f t="shared" si="203"/>
        <v>381</v>
      </c>
      <c r="M1541" s="5">
        <f t="shared" si="205"/>
        <v>33</v>
      </c>
      <c r="N1541" s="15">
        <f t="shared" si="204"/>
        <v>40544</v>
      </c>
    </row>
    <row r="1542" spans="3:14" x14ac:dyDescent="0.2">
      <c r="C1542">
        <v>1541</v>
      </c>
      <c r="D1542" s="2">
        <v>28</v>
      </c>
      <c r="E1542" s="44">
        <v>39539</v>
      </c>
      <c r="F1542" s="45">
        <v>3</v>
      </c>
      <c r="G1542" s="45">
        <v>31</v>
      </c>
      <c r="H1542" s="45">
        <v>18</v>
      </c>
      <c r="I1542" s="45">
        <v>28</v>
      </c>
      <c r="J1542" s="46">
        <v>1799527.98</v>
      </c>
      <c r="K1542" s="15">
        <f t="shared" si="202"/>
        <v>39539</v>
      </c>
      <c r="L1542" s="17">
        <f t="shared" si="203"/>
        <v>381</v>
      </c>
      <c r="M1542" s="5">
        <f t="shared" si="205"/>
        <v>28</v>
      </c>
      <c r="N1542" s="15">
        <f t="shared" si="204"/>
        <v>40391</v>
      </c>
    </row>
    <row r="1543" spans="3:14" x14ac:dyDescent="0.2">
      <c r="C1543">
        <v>1542</v>
      </c>
      <c r="D1543" s="2">
        <v>32</v>
      </c>
      <c r="E1543" s="44">
        <v>39539</v>
      </c>
      <c r="F1543" s="45">
        <v>7</v>
      </c>
      <c r="G1543" s="45">
        <v>32</v>
      </c>
      <c r="H1543" s="45">
        <v>23</v>
      </c>
      <c r="I1543" s="45">
        <v>32</v>
      </c>
      <c r="J1543" s="46">
        <v>985530.65</v>
      </c>
      <c r="K1543" s="15">
        <f t="shared" si="202"/>
        <v>39539</v>
      </c>
      <c r="L1543" s="17">
        <f t="shared" si="203"/>
        <v>381</v>
      </c>
      <c r="M1543" s="5">
        <f t="shared" si="205"/>
        <v>32</v>
      </c>
      <c r="N1543" s="15">
        <f t="shared" si="204"/>
        <v>40513</v>
      </c>
    </row>
    <row r="1544" spans="3:14" x14ac:dyDescent="0.2">
      <c r="C1544">
        <v>1543</v>
      </c>
      <c r="D1544" s="2">
        <v>33</v>
      </c>
      <c r="E1544" s="44">
        <v>39539</v>
      </c>
      <c r="F1544" s="45">
        <v>6</v>
      </c>
      <c r="G1544" s="45">
        <v>28</v>
      </c>
      <c r="H1544" s="45">
        <v>13</v>
      </c>
      <c r="I1544" s="45">
        <v>33</v>
      </c>
      <c r="J1544" s="46">
        <v>1260503.3700000001</v>
      </c>
      <c r="K1544" s="15">
        <f t="shared" si="202"/>
        <v>39539</v>
      </c>
      <c r="L1544" s="17">
        <f t="shared" si="203"/>
        <v>381</v>
      </c>
      <c r="M1544" s="5">
        <f t="shared" si="205"/>
        <v>33</v>
      </c>
      <c r="N1544" s="15">
        <f t="shared" si="204"/>
        <v>40544</v>
      </c>
    </row>
    <row r="1545" spans="3:14" x14ac:dyDescent="0.2">
      <c r="C1545">
        <v>1544</v>
      </c>
      <c r="D1545" s="2">
        <v>27</v>
      </c>
      <c r="E1545" s="44">
        <v>39539</v>
      </c>
      <c r="F1545" s="45">
        <v>3</v>
      </c>
      <c r="G1545" s="45">
        <v>1</v>
      </c>
      <c r="H1545" s="45">
        <v>22</v>
      </c>
      <c r="I1545" s="45">
        <v>27</v>
      </c>
      <c r="J1545" s="46">
        <v>1324191.51</v>
      </c>
      <c r="K1545" s="15">
        <f t="shared" si="202"/>
        <v>39539</v>
      </c>
      <c r="L1545" s="17">
        <f t="shared" si="203"/>
        <v>381</v>
      </c>
      <c r="M1545" s="5">
        <f t="shared" si="205"/>
        <v>27</v>
      </c>
      <c r="N1545" s="15">
        <f t="shared" si="204"/>
        <v>40360</v>
      </c>
    </row>
    <row r="1546" spans="3:14" x14ac:dyDescent="0.2">
      <c r="C1546">
        <v>1545</v>
      </c>
      <c r="D1546" s="2">
        <v>20</v>
      </c>
      <c r="E1546" s="44">
        <v>39539</v>
      </c>
      <c r="F1546" s="45">
        <v>8</v>
      </c>
      <c r="G1546" s="45">
        <v>3</v>
      </c>
      <c r="H1546" s="45">
        <v>24</v>
      </c>
      <c r="I1546" s="45">
        <v>20</v>
      </c>
      <c r="J1546" s="46">
        <v>877215.47</v>
      </c>
      <c r="K1546" s="15">
        <f t="shared" si="202"/>
        <v>39539</v>
      </c>
      <c r="L1546" s="17">
        <f t="shared" si="203"/>
        <v>381</v>
      </c>
      <c r="M1546" s="5">
        <f t="shared" si="205"/>
        <v>20</v>
      </c>
      <c r="N1546" s="15">
        <f t="shared" si="204"/>
        <v>40148</v>
      </c>
    </row>
    <row r="1547" spans="3:14" x14ac:dyDescent="0.2">
      <c r="C1547">
        <v>1546</v>
      </c>
      <c r="D1547" s="2">
        <v>35</v>
      </c>
      <c r="E1547" s="44">
        <v>39539</v>
      </c>
      <c r="F1547" s="45">
        <v>19</v>
      </c>
      <c r="G1547" s="45">
        <v>33</v>
      </c>
      <c r="H1547" s="45">
        <v>23</v>
      </c>
      <c r="I1547" s="45">
        <v>35</v>
      </c>
      <c r="J1547" s="46">
        <v>1263543.6100000001</v>
      </c>
      <c r="K1547" s="15">
        <f t="shared" si="202"/>
        <v>39539</v>
      </c>
      <c r="L1547" s="17">
        <f t="shared" si="203"/>
        <v>381</v>
      </c>
      <c r="M1547" s="5">
        <f t="shared" si="205"/>
        <v>35</v>
      </c>
      <c r="N1547" s="15">
        <f t="shared" si="204"/>
        <v>40603</v>
      </c>
    </row>
    <row r="1548" spans="3:14" x14ac:dyDescent="0.2">
      <c r="C1548">
        <v>1547</v>
      </c>
      <c r="D1548" s="2">
        <v>32</v>
      </c>
      <c r="E1548" s="44">
        <v>39539</v>
      </c>
      <c r="F1548" s="45">
        <v>1</v>
      </c>
      <c r="G1548" s="45">
        <v>31</v>
      </c>
      <c r="H1548" s="45">
        <v>18</v>
      </c>
      <c r="I1548" s="45">
        <v>32</v>
      </c>
      <c r="J1548" s="46">
        <v>1162891.1299999999</v>
      </c>
      <c r="K1548" s="15">
        <f t="shared" si="202"/>
        <v>39539</v>
      </c>
      <c r="L1548" s="17">
        <f t="shared" si="203"/>
        <v>381</v>
      </c>
      <c r="M1548" s="5">
        <f t="shared" si="205"/>
        <v>32</v>
      </c>
      <c r="N1548" s="15">
        <f t="shared" si="204"/>
        <v>40513</v>
      </c>
    </row>
    <row r="1549" spans="3:14" x14ac:dyDescent="0.2">
      <c r="C1549">
        <v>1548</v>
      </c>
      <c r="D1549" s="2">
        <v>19</v>
      </c>
      <c r="E1549" s="44">
        <v>39539</v>
      </c>
      <c r="F1549" s="45">
        <v>10</v>
      </c>
      <c r="G1549" s="45">
        <v>30</v>
      </c>
      <c r="H1549" s="45">
        <v>14</v>
      </c>
      <c r="I1549" s="45">
        <v>19</v>
      </c>
      <c r="J1549" s="46">
        <v>1762572.82</v>
      </c>
      <c r="K1549" s="15">
        <f t="shared" si="202"/>
        <v>39539</v>
      </c>
      <c r="L1549" s="17">
        <f t="shared" si="203"/>
        <v>381</v>
      </c>
      <c r="M1549" s="5">
        <f t="shared" si="205"/>
        <v>19</v>
      </c>
      <c r="N1549" s="15">
        <f t="shared" si="204"/>
        <v>40118</v>
      </c>
    </row>
    <row r="1550" spans="3:14" x14ac:dyDescent="0.2">
      <c r="C1550">
        <v>1549</v>
      </c>
      <c r="D1550" s="2">
        <v>32</v>
      </c>
      <c r="E1550" s="44">
        <v>39539</v>
      </c>
      <c r="F1550" s="45">
        <v>16</v>
      </c>
      <c r="G1550" s="45">
        <v>30</v>
      </c>
      <c r="H1550" s="45">
        <v>17</v>
      </c>
      <c r="I1550" s="45">
        <v>32</v>
      </c>
      <c r="J1550" s="46">
        <v>922898.13</v>
      </c>
      <c r="K1550" s="15">
        <f t="shared" si="202"/>
        <v>39539</v>
      </c>
      <c r="L1550" s="17">
        <f t="shared" si="203"/>
        <v>381</v>
      </c>
      <c r="M1550" s="5">
        <f t="shared" si="205"/>
        <v>32</v>
      </c>
      <c r="N1550" s="15">
        <f t="shared" si="204"/>
        <v>40513</v>
      </c>
    </row>
    <row r="1551" spans="3:14" x14ac:dyDescent="0.2">
      <c r="C1551">
        <v>1550</v>
      </c>
      <c r="D1551" s="2">
        <v>15</v>
      </c>
      <c r="E1551" s="44">
        <v>39539</v>
      </c>
      <c r="F1551" s="45">
        <v>13</v>
      </c>
      <c r="G1551" s="45">
        <v>9</v>
      </c>
      <c r="H1551" s="45">
        <v>19</v>
      </c>
      <c r="I1551" s="45">
        <v>15</v>
      </c>
      <c r="J1551" s="46">
        <v>1400991.58</v>
      </c>
      <c r="K1551" s="15">
        <f t="shared" si="202"/>
        <v>39539</v>
      </c>
      <c r="L1551" s="17">
        <f t="shared" si="203"/>
        <v>381</v>
      </c>
      <c r="M1551" s="5">
        <f t="shared" si="205"/>
        <v>15</v>
      </c>
      <c r="N1551" s="15">
        <f t="shared" si="204"/>
        <v>39995</v>
      </c>
    </row>
    <row r="1552" spans="3:14" x14ac:dyDescent="0.2">
      <c r="C1552">
        <v>1551</v>
      </c>
      <c r="D1552" s="2">
        <v>34</v>
      </c>
      <c r="E1552" s="44">
        <v>39569</v>
      </c>
      <c r="F1552" s="45">
        <v>8</v>
      </c>
      <c r="G1552" s="45">
        <v>6</v>
      </c>
      <c r="H1552" s="45">
        <v>22</v>
      </c>
      <c r="I1552" s="45">
        <v>34</v>
      </c>
      <c r="J1552" s="46">
        <v>1773688.4</v>
      </c>
      <c r="K1552" s="15">
        <f t="shared" si="202"/>
        <v>39569</v>
      </c>
      <c r="L1552" s="17">
        <f t="shared" si="203"/>
        <v>380</v>
      </c>
      <c r="M1552" s="5">
        <f t="shared" si="205"/>
        <v>34</v>
      </c>
      <c r="N1552" s="15">
        <f t="shared" si="204"/>
        <v>40603</v>
      </c>
    </row>
    <row r="1553" spans="3:14" x14ac:dyDescent="0.2">
      <c r="C1553">
        <v>1552</v>
      </c>
      <c r="D1553" s="2">
        <v>32</v>
      </c>
      <c r="E1553" s="44">
        <v>39569</v>
      </c>
      <c r="F1553" s="45">
        <v>3</v>
      </c>
      <c r="G1553" s="45">
        <v>7</v>
      </c>
      <c r="H1553" s="45">
        <v>2</v>
      </c>
      <c r="I1553" s="45">
        <v>32</v>
      </c>
      <c r="J1553" s="46">
        <v>681996.07</v>
      </c>
      <c r="K1553" s="15">
        <f t="shared" si="202"/>
        <v>39569</v>
      </c>
      <c r="L1553" s="17">
        <f t="shared" si="203"/>
        <v>380</v>
      </c>
      <c r="M1553" s="5">
        <f t="shared" si="205"/>
        <v>32</v>
      </c>
      <c r="N1553" s="15">
        <f t="shared" si="204"/>
        <v>40544</v>
      </c>
    </row>
    <row r="1554" spans="3:14" x14ac:dyDescent="0.2">
      <c r="C1554">
        <v>1553</v>
      </c>
      <c r="D1554" s="2">
        <v>22</v>
      </c>
      <c r="E1554" s="44">
        <v>39569</v>
      </c>
      <c r="F1554" s="45">
        <v>8</v>
      </c>
      <c r="G1554" s="45">
        <v>35</v>
      </c>
      <c r="H1554" s="45">
        <v>22</v>
      </c>
      <c r="I1554" s="45">
        <v>22</v>
      </c>
      <c r="J1554" s="46">
        <v>1470190.55</v>
      </c>
      <c r="K1554" s="15">
        <f t="shared" si="202"/>
        <v>39569</v>
      </c>
      <c r="L1554" s="17">
        <f t="shared" si="203"/>
        <v>380</v>
      </c>
      <c r="M1554" s="5">
        <f t="shared" si="205"/>
        <v>22</v>
      </c>
      <c r="N1554" s="15">
        <f t="shared" si="204"/>
        <v>40238</v>
      </c>
    </row>
    <row r="1555" spans="3:14" x14ac:dyDescent="0.2">
      <c r="C1555">
        <v>1554</v>
      </c>
      <c r="D1555" s="2">
        <v>11</v>
      </c>
      <c r="E1555" s="44">
        <v>39569</v>
      </c>
      <c r="F1555" s="45">
        <v>0</v>
      </c>
      <c r="G1555" s="45">
        <v>27</v>
      </c>
      <c r="H1555" s="45">
        <v>27</v>
      </c>
      <c r="I1555" s="45">
        <v>11</v>
      </c>
      <c r="J1555" s="46">
        <v>1827571.72</v>
      </c>
      <c r="K1555" s="15">
        <f t="shared" si="202"/>
        <v>39569</v>
      </c>
      <c r="L1555" s="17">
        <f t="shared" si="203"/>
        <v>380</v>
      </c>
      <c r="M1555" s="5">
        <f t="shared" si="205"/>
        <v>11</v>
      </c>
      <c r="N1555" s="15">
        <f t="shared" si="204"/>
        <v>39904</v>
      </c>
    </row>
    <row r="1556" spans="3:14" x14ac:dyDescent="0.2">
      <c r="C1556">
        <v>1555</v>
      </c>
      <c r="D1556" s="2">
        <v>35</v>
      </c>
      <c r="E1556" s="44">
        <v>39569</v>
      </c>
      <c r="F1556" s="45">
        <v>18</v>
      </c>
      <c r="G1556" s="45">
        <v>15</v>
      </c>
      <c r="H1556" s="45">
        <v>3</v>
      </c>
      <c r="I1556" s="45">
        <v>35</v>
      </c>
      <c r="J1556" s="46">
        <v>884021.84</v>
      </c>
      <c r="K1556" s="15">
        <f t="shared" si="202"/>
        <v>39569</v>
      </c>
      <c r="L1556" s="17">
        <f t="shared" si="203"/>
        <v>380</v>
      </c>
      <c r="M1556" s="5">
        <f t="shared" si="205"/>
        <v>35</v>
      </c>
      <c r="N1556" s="15">
        <f t="shared" si="204"/>
        <v>40634</v>
      </c>
    </row>
    <row r="1557" spans="3:14" x14ac:dyDescent="0.2">
      <c r="C1557">
        <v>1556</v>
      </c>
      <c r="D1557" s="2">
        <v>24</v>
      </c>
      <c r="E1557" s="44">
        <v>39569</v>
      </c>
      <c r="F1557" s="45">
        <v>17</v>
      </c>
      <c r="G1557" s="45">
        <v>20</v>
      </c>
      <c r="H1557" s="45">
        <v>20</v>
      </c>
      <c r="I1557" s="45">
        <v>24</v>
      </c>
      <c r="J1557" s="46">
        <v>1194516.05</v>
      </c>
      <c r="K1557" s="15">
        <f t="shared" si="202"/>
        <v>39569</v>
      </c>
      <c r="L1557" s="17">
        <f t="shared" si="203"/>
        <v>380</v>
      </c>
      <c r="M1557" s="5">
        <f t="shared" si="205"/>
        <v>24</v>
      </c>
      <c r="N1557" s="15">
        <f t="shared" si="204"/>
        <v>40299</v>
      </c>
    </row>
    <row r="1558" spans="3:14" x14ac:dyDescent="0.2">
      <c r="C1558">
        <v>1557</v>
      </c>
      <c r="D1558" s="2">
        <v>33</v>
      </c>
      <c r="E1558" s="44">
        <v>39569</v>
      </c>
      <c r="F1558" s="45">
        <v>17</v>
      </c>
      <c r="G1558" s="45">
        <v>27</v>
      </c>
      <c r="H1558" s="45">
        <v>23</v>
      </c>
      <c r="I1558" s="45">
        <v>33</v>
      </c>
      <c r="J1558" s="46">
        <v>1656295.54</v>
      </c>
      <c r="K1558" s="15">
        <f t="shared" si="202"/>
        <v>39569</v>
      </c>
      <c r="L1558" s="17">
        <f t="shared" si="203"/>
        <v>380</v>
      </c>
      <c r="M1558" s="5">
        <f t="shared" si="205"/>
        <v>33</v>
      </c>
      <c r="N1558" s="15">
        <f t="shared" si="204"/>
        <v>40575</v>
      </c>
    </row>
    <row r="1559" spans="3:14" x14ac:dyDescent="0.2">
      <c r="C1559">
        <v>1558</v>
      </c>
      <c r="D1559" s="2">
        <v>30</v>
      </c>
      <c r="E1559" s="44">
        <v>39569</v>
      </c>
      <c r="F1559" s="45">
        <v>6</v>
      </c>
      <c r="G1559" s="45">
        <v>13</v>
      </c>
      <c r="H1559" s="45">
        <v>18</v>
      </c>
      <c r="I1559" s="45">
        <v>30</v>
      </c>
      <c r="J1559" s="46">
        <v>1425479.9</v>
      </c>
      <c r="K1559" s="15">
        <f t="shared" si="202"/>
        <v>39569</v>
      </c>
      <c r="L1559" s="17">
        <f t="shared" si="203"/>
        <v>380</v>
      </c>
      <c r="M1559" s="5">
        <f t="shared" si="205"/>
        <v>30</v>
      </c>
      <c r="N1559" s="15">
        <f t="shared" si="204"/>
        <v>40483</v>
      </c>
    </row>
    <row r="1560" spans="3:14" x14ac:dyDescent="0.2">
      <c r="C1560">
        <v>1559</v>
      </c>
      <c r="D1560" s="2">
        <v>26</v>
      </c>
      <c r="E1560" s="44">
        <v>39569</v>
      </c>
      <c r="F1560" s="45">
        <v>20</v>
      </c>
      <c r="G1560" s="45">
        <v>14</v>
      </c>
      <c r="H1560" s="45">
        <v>35</v>
      </c>
      <c r="I1560" s="45">
        <v>26</v>
      </c>
      <c r="J1560" s="46">
        <v>1014744.91</v>
      </c>
      <c r="K1560" s="15">
        <f t="shared" si="202"/>
        <v>39569</v>
      </c>
      <c r="L1560" s="17">
        <f t="shared" si="203"/>
        <v>380</v>
      </c>
      <c r="M1560" s="5">
        <f t="shared" si="205"/>
        <v>26</v>
      </c>
      <c r="N1560" s="15">
        <f t="shared" si="204"/>
        <v>40360</v>
      </c>
    </row>
    <row r="1561" spans="3:14" x14ac:dyDescent="0.2">
      <c r="C1561">
        <v>1560</v>
      </c>
      <c r="D1561" s="2">
        <v>36</v>
      </c>
      <c r="E1561" s="44">
        <v>39569</v>
      </c>
      <c r="F1561" s="45">
        <v>8</v>
      </c>
      <c r="G1561" s="45">
        <v>19</v>
      </c>
      <c r="H1561" s="45">
        <v>7</v>
      </c>
      <c r="I1561" s="45">
        <v>36</v>
      </c>
      <c r="J1561" s="46">
        <v>1150290.58</v>
      </c>
      <c r="K1561" s="15">
        <f t="shared" si="202"/>
        <v>39569</v>
      </c>
      <c r="L1561" s="17">
        <f t="shared" si="203"/>
        <v>380</v>
      </c>
      <c r="M1561" s="5">
        <f t="shared" si="205"/>
        <v>36</v>
      </c>
      <c r="N1561" s="15">
        <f t="shared" si="204"/>
        <v>40664</v>
      </c>
    </row>
    <row r="1562" spans="3:14" x14ac:dyDescent="0.2">
      <c r="C1562">
        <v>1561</v>
      </c>
      <c r="D1562" s="2">
        <v>36</v>
      </c>
      <c r="E1562" s="44">
        <v>39569</v>
      </c>
      <c r="F1562" s="45">
        <v>12</v>
      </c>
      <c r="G1562" s="45">
        <v>24</v>
      </c>
      <c r="H1562" s="45">
        <v>13</v>
      </c>
      <c r="I1562" s="45">
        <v>36</v>
      </c>
      <c r="J1562" s="46">
        <v>988252.95</v>
      </c>
      <c r="K1562" s="15">
        <f t="shared" si="202"/>
        <v>39569</v>
      </c>
      <c r="L1562" s="17">
        <f t="shared" si="203"/>
        <v>380</v>
      </c>
      <c r="M1562" s="5">
        <f t="shared" si="205"/>
        <v>36</v>
      </c>
      <c r="N1562" s="15">
        <f t="shared" si="204"/>
        <v>40664</v>
      </c>
    </row>
    <row r="1563" spans="3:14" x14ac:dyDescent="0.2">
      <c r="C1563">
        <v>1562</v>
      </c>
      <c r="D1563" s="2">
        <v>35</v>
      </c>
      <c r="E1563" s="44">
        <v>39569</v>
      </c>
      <c r="F1563" s="45">
        <v>7</v>
      </c>
      <c r="G1563" s="45">
        <v>15</v>
      </c>
      <c r="H1563" s="45">
        <v>20</v>
      </c>
      <c r="I1563" s="45">
        <v>35</v>
      </c>
      <c r="J1563" s="46">
        <v>1437982.92</v>
      </c>
      <c r="K1563" s="15">
        <f t="shared" si="202"/>
        <v>39569</v>
      </c>
      <c r="L1563" s="17">
        <f t="shared" si="203"/>
        <v>380</v>
      </c>
      <c r="M1563" s="5">
        <f t="shared" si="205"/>
        <v>35</v>
      </c>
      <c r="N1563" s="15">
        <f t="shared" si="204"/>
        <v>40634</v>
      </c>
    </row>
    <row r="1564" spans="3:14" x14ac:dyDescent="0.2">
      <c r="C1564">
        <v>1563</v>
      </c>
      <c r="D1564" s="2">
        <v>15</v>
      </c>
      <c r="E1564" s="44">
        <v>39569</v>
      </c>
      <c r="F1564" s="45">
        <v>0</v>
      </c>
      <c r="G1564" s="45">
        <v>6</v>
      </c>
      <c r="H1564" s="45">
        <v>12</v>
      </c>
      <c r="I1564" s="45">
        <v>15</v>
      </c>
      <c r="J1564" s="46">
        <v>720849.2</v>
      </c>
      <c r="K1564" s="15">
        <f t="shared" si="202"/>
        <v>39569</v>
      </c>
      <c r="L1564" s="17">
        <f t="shared" si="203"/>
        <v>380</v>
      </c>
      <c r="M1564" s="5">
        <f t="shared" si="205"/>
        <v>15</v>
      </c>
      <c r="N1564" s="15">
        <f t="shared" si="204"/>
        <v>40026</v>
      </c>
    </row>
    <row r="1565" spans="3:14" x14ac:dyDescent="0.2">
      <c r="C1565">
        <v>1564</v>
      </c>
      <c r="D1565" s="2">
        <v>31</v>
      </c>
      <c r="E1565" s="44">
        <v>39569</v>
      </c>
      <c r="F1565" s="45">
        <v>16</v>
      </c>
      <c r="G1565" s="45">
        <v>2</v>
      </c>
      <c r="H1565" s="45">
        <v>22</v>
      </c>
      <c r="I1565" s="45">
        <v>31</v>
      </c>
      <c r="J1565" s="46">
        <v>939325.22</v>
      </c>
      <c r="K1565" s="15">
        <f t="shared" si="202"/>
        <v>39569</v>
      </c>
      <c r="L1565" s="17">
        <f t="shared" si="203"/>
        <v>380</v>
      </c>
      <c r="M1565" s="5">
        <f t="shared" si="205"/>
        <v>31</v>
      </c>
      <c r="N1565" s="15">
        <f t="shared" si="204"/>
        <v>40513</v>
      </c>
    </row>
    <row r="1566" spans="3:14" x14ac:dyDescent="0.2">
      <c r="C1566">
        <v>1565</v>
      </c>
      <c r="D1566" s="2">
        <v>30</v>
      </c>
      <c r="E1566" s="44">
        <v>39569</v>
      </c>
      <c r="F1566" s="45">
        <v>11</v>
      </c>
      <c r="G1566" s="45">
        <v>15</v>
      </c>
      <c r="H1566" s="45">
        <v>4</v>
      </c>
      <c r="I1566" s="45">
        <v>30</v>
      </c>
      <c r="J1566" s="46">
        <v>1152066.5900000001</v>
      </c>
      <c r="K1566" s="15">
        <f t="shared" si="202"/>
        <v>39569</v>
      </c>
      <c r="L1566" s="17">
        <f t="shared" si="203"/>
        <v>380</v>
      </c>
      <c r="M1566" s="5">
        <f t="shared" si="205"/>
        <v>30</v>
      </c>
      <c r="N1566" s="15">
        <f t="shared" si="204"/>
        <v>40483</v>
      </c>
    </row>
    <row r="1567" spans="3:14" x14ac:dyDescent="0.2">
      <c r="C1567">
        <v>1566</v>
      </c>
      <c r="D1567" s="2">
        <v>28</v>
      </c>
      <c r="E1567" s="44">
        <v>39569</v>
      </c>
      <c r="F1567" s="45">
        <v>9</v>
      </c>
      <c r="G1567" s="45">
        <v>17</v>
      </c>
      <c r="H1567" s="45">
        <v>21</v>
      </c>
      <c r="I1567" s="45">
        <v>28</v>
      </c>
      <c r="J1567" s="46">
        <v>1253792.45</v>
      </c>
      <c r="K1567" s="15">
        <f t="shared" si="202"/>
        <v>39569</v>
      </c>
      <c r="L1567" s="17">
        <f t="shared" si="203"/>
        <v>380</v>
      </c>
      <c r="M1567" s="5">
        <f t="shared" si="205"/>
        <v>28</v>
      </c>
      <c r="N1567" s="15">
        <f t="shared" si="204"/>
        <v>40422</v>
      </c>
    </row>
    <row r="1568" spans="3:14" x14ac:dyDescent="0.2">
      <c r="C1568">
        <v>1567</v>
      </c>
      <c r="D1568" s="2">
        <v>19</v>
      </c>
      <c r="E1568" s="44">
        <v>39600</v>
      </c>
      <c r="F1568" s="45">
        <v>12</v>
      </c>
      <c r="G1568" s="45">
        <v>5</v>
      </c>
      <c r="H1568" s="45">
        <v>24</v>
      </c>
      <c r="I1568" s="45">
        <v>19</v>
      </c>
      <c r="J1568" s="46">
        <v>987202.79</v>
      </c>
      <c r="K1568" s="15">
        <f t="shared" si="202"/>
        <v>39600</v>
      </c>
      <c r="L1568" s="17">
        <f t="shared" si="203"/>
        <v>379</v>
      </c>
      <c r="M1568" s="5">
        <f t="shared" si="205"/>
        <v>19</v>
      </c>
      <c r="N1568" s="15">
        <f t="shared" si="204"/>
        <v>40179</v>
      </c>
    </row>
    <row r="1569" spans="3:14" x14ac:dyDescent="0.2">
      <c r="C1569">
        <v>1568</v>
      </c>
      <c r="D1569" s="2">
        <v>32</v>
      </c>
      <c r="E1569" s="44">
        <v>39600</v>
      </c>
      <c r="F1569" s="45">
        <v>2</v>
      </c>
      <c r="G1569" s="45">
        <v>11</v>
      </c>
      <c r="H1569" s="45">
        <v>3</v>
      </c>
      <c r="I1569" s="45">
        <v>32</v>
      </c>
      <c r="J1569" s="46">
        <v>791412.06</v>
      </c>
      <c r="K1569" s="15">
        <f t="shared" si="202"/>
        <v>39600</v>
      </c>
      <c r="L1569" s="17">
        <f t="shared" si="203"/>
        <v>379</v>
      </c>
      <c r="M1569" s="5">
        <f t="shared" si="205"/>
        <v>32</v>
      </c>
      <c r="N1569" s="15">
        <f t="shared" si="204"/>
        <v>40575</v>
      </c>
    </row>
    <row r="1570" spans="3:14" x14ac:dyDescent="0.2">
      <c r="C1570">
        <v>1569</v>
      </c>
      <c r="D1570" s="2">
        <v>30</v>
      </c>
      <c r="E1570" s="44">
        <v>39600</v>
      </c>
      <c r="F1570" s="45">
        <v>5</v>
      </c>
      <c r="G1570" s="45">
        <v>0</v>
      </c>
      <c r="H1570" s="45">
        <v>10</v>
      </c>
      <c r="I1570" s="45">
        <v>30</v>
      </c>
      <c r="J1570" s="46">
        <v>1205094.83</v>
      </c>
      <c r="K1570" s="15">
        <f t="shared" si="202"/>
        <v>39600</v>
      </c>
      <c r="L1570" s="17">
        <f t="shared" si="203"/>
        <v>379</v>
      </c>
      <c r="M1570" s="5">
        <f t="shared" si="205"/>
        <v>30</v>
      </c>
      <c r="N1570" s="15">
        <f t="shared" si="204"/>
        <v>40513</v>
      </c>
    </row>
    <row r="1571" spans="3:14" x14ac:dyDescent="0.2">
      <c r="C1571">
        <v>1570</v>
      </c>
      <c r="D1571" s="2">
        <v>35</v>
      </c>
      <c r="E1571" s="44">
        <v>39600</v>
      </c>
      <c r="F1571" s="45">
        <v>6</v>
      </c>
      <c r="G1571" s="45">
        <v>9</v>
      </c>
      <c r="H1571" s="45">
        <v>11</v>
      </c>
      <c r="I1571" s="45">
        <v>35</v>
      </c>
      <c r="J1571" s="46">
        <v>748292.5</v>
      </c>
      <c r="K1571" s="15">
        <f t="shared" si="202"/>
        <v>39600</v>
      </c>
      <c r="L1571" s="17">
        <f t="shared" si="203"/>
        <v>379</v>
      </c>
      <c r="M1571" s="5">
        <f t="shared" si="205"/>
        <v>35</v>
      </c>
      <c r="N1571" s="15">
        <f t="shared" si="204"/>
        <v>40664</v>
      </c>
    </row>
    <row r="1572" spans="3:14" x14ac:dyDescent="0.2">
      <c r="C1572">
        <v>1571</v>
      </c>
      <c r="D1572" s="2">
        <v>11</v>
      </c>
      <c r="E1572" s="44">
        <v>39600</v>
      </c>
      <c r="F1572" s="45">
        <v>21</v>
      </c>
      <c r="G1572" s="45">
        <v>33</v>
      </c>
      <c r="H1572" s="45">
        <v>25</v>
      </c>
      <c r="I1572" s="45">
        <v>11</v>
      </c>
      <c r="J1572" s="46">
        <v>1247792.6100000001</v>
      </c>
      <c r="K1572" s="15">
        <f t="shared" si="202"/>
        <v>39600</v>
      </c>
      <c r="L1572" s="17">
        <f t="shared" si="203"/>
        <v>379</v>
      </c>
      <c r="M1572" s="5">
        <f t="shared" si="205"/>
        <v>11</v>
      </c>
      <c r="N1572" s="15">
        <f t="shared" si="204"/>
        <v>39934</v>
      </c>
    </row>
    <row r="1573" spans="3:14" x14ac:dyDescent="0.2">
      <c r="C1573">
        <v>1572</v>
      </c>
      <c r="D1573" s="2">
        <v>30</v>
      </c>
      <c r="E1573" s="44">
        <v>39600</v>
      </c>
      <c r="F1573" s="45">
        <v>7</v>
      </c>
      <c r="G1573" s="45">
        <v>24</v>
      </c>
      <c r="H1573" s="45">
        <v>24</v>
      </c>
      <c r="I1573" s="45">
        <v>30</v>
      </c>
      <c r="J1573" s="46">
        <v>1842731.16</v>
      </c>
      <c r="K1573" s="15">
        <f t="shared" si="202"/>
        <v>39600</v>
      </c>
      <c r="L1573" s="17">
        <f t="shared" si="203"/>
        <v>379</v>
      </c>
      <c r="M1573" s="5">
        <f t="shared" si="205"/>
        <v>30</v>
      </c>
      <c r="N1573" s="15">
        <f t="shared" si="204"/>
        <v>40513</v>
      </c>
    </row>
    <row r="1574" spans="3:14" x14ac:dyDescent="0.2">
      <c r="C1574">
        <v>1573</v>
      </c>
      <c r="D1574" s="2">
        <v>36</v>
      </c>
      <c r="E1574" s="44">
        <v>39600</v>
      </c>
      <c r="F1574" s="45">
        <v>14</v>
      </c>
      <c r="G1574" s="45">
        <v>23</v>
      </c>
      <c r="H1574" s="45">
        <v>32</v>
      </c>
      <c r="I1574" s="45">
        <v>36</v>
      </c>
      <c r="J1574" s="46">
        <v>831278.6</v>
      </c>
      <c r="K1574" s="15">
        <f t="shared" si="202"/>
        <v>39600</v>
      </c>
      <c r="L1574" s="17">
        <f t="shared" si="203"/>
        <v>379</v>
      </c>
      <c r="M1574" s="5">
        <f t="shared" si="205"/>
        <v>36</v>
      </c>
      <c r="N1574" s="15">
        <f t="shared" si="204"/>
        <v>40695</v>
      </c>
    </row>
    <row r="1575" spans="3:14" x14ac:dyDescent="0.2">
      <c r="C1575">
        <v>1574</v>
      </c>
      <c r="D1575" s="2">
        <v>21</v>
      </c>
      <c r="E1575" s="44">
        <v>39600</v>
      </c>
      <c r="F1575" s="45">
        <v>1</v>
      </c>
      <c r="G1575" s="45">
        <v>31</v>
      </c>
      <c r="H1575" s="45">
        <v>11</v>
      </c>
      <c r="I1575" s="45">
        <v>21</v>
      </c>
      <c r="J1575" s="46">
        <v>1878825.27</v>
      </c>
      <c r="K1575" s="15">
        <f t="shared" si="202"/>
        <v>39600</v>
      </c>
      <c r="L1575" s="17">
        <f t="shared" si="203"/>
        <v>379</v>
      </c>
      <c r="M1575" s="5">
        <f t="shared" si="205"/>
        <v>21</v>
      </c>
      <c r="N1575" s="15">
        <f t="shared" si="204"/>
        <v>40238</v>
      </c>
    </row>
    <row r="1576" spans="3:14" x14ac:dyDescent="0.2">
      <c r="C1576">
        <v>1575</v>
      </c>
      <c r="D1576" s="2">
        <v>24</v>
      </c>
      <c r="E1576" s="44">
        <v>39600</v>
      </c>
      <c r="F1576" s="45">
        <v>7</v>
      </c>
      <c r="G1576" s="45">
        <v>10</v>
      </c>
      <c r="H1576" s="45">
        <v>24</v>
      </c>
      <c r="I1576" s="45">
        <v>24</v>
      </c>
      <c r="J1576" s="46">
        <v>1758176.79</v>
      </c>
      <c r="K1576" s="15">
        <f t="shared" si="202"/>
        <v>39600</v>
      </c>
      <c r="L1576" s="17">
        <f t="shared" si="203"/>
        <v>379</v>
      </c>
      <c r="M1576" s="5">
        <f t="shared" si="205"/>
        <v>24</v>
      </c>
      <c r="N1576" s="15">
        <f t="shared" si="204"/>
        <v>40330</v>
      </c>
    </row>
    <row r="1577" spans="3:14" x14ac:dyDescent="0.2">
      <c r="C1577">
        <v>1576</v>
      </c>
      <c r="D1577" s="2">
        <v>24</v>
      </c>
      <c r="E1577" s="44">
        <v>39600</v>
      </c>
      <c r="F1577" s="45">
        <v>42</v>
      </c>
      <c r="G1577" s="45">
        <v>30</v>
      </c>
      <c r="H1577" s="45">
        <v>4</v>
      </c>
      <c r="I1577" s="45">
        <v>24</v>
      </c>
      <c r="J1577" s="46">
        <v>1037945.8</v>
      </c>
      <c r="K1577" s="15">
        <f t="shared" si="202"/>
        <v>39600</v>
      </c>
      <c r="L1577" s="17">
        <f t="shared" si="203"/>
        <v>379</v>
      </c>
      <c r="M1577" s="5">
        <f t="shared" si="205"/>
        <v>24</v>
      </c>
      <c r="N1577" s="15">
        <f t="shared" si="204"/>
        <v>40330</v>
      </c>
    </row>
    <row r="1578" spans="3:14" x14ac:dyDescent="0.2">
      <c r="C1578">
        <v>1577</v>
      </c>
      <c r="D1578" s="2">
        <v>32</v>
      </c>
      <c r="E1578" s="44">
        <v>39600</v>
      </c>
      <c r="F1578" s="45">
        <v>0</v>
      </c>
      <c r="G1578" s="45">
        <v>28</v>
      </c>
      <c r="H1578" s="45">
        <v>3</v>
      </c>
      <c r="I1578" s="45">
        <v>32</v>
      </c>
      <c r="J1578" s="46">
        <v>1703964.1</v>
      </c>
      <c r="K1578" s="15">
        <f t="shared" si="202"/>
        <v>39600</v>
      </c>
      <c r="L1578" s="17">
        <f t="shared" si="203"/>
        <v>379</v>
      </c>
      <c r="M1578" s="5">
        <f t="shared" si="205"/>
        <v>32</v>
      </c>
      <c r="N1578" s="15">
        <f t="shared" si="204"/>
        <v>40575</v>
      </c>
    </row>
    <row r="1579" spans="3:14" x14ac:dyDescent="0.2">
      <c r="C1579">
        <v>1578</v>
      </c>
      <c r="D1579" s="2">
        <v>31</v>
      </c>
      <c r="E1579" s="44">
        <v>39600</v>
      </c>
      <c r="F1579" s="45">
        <v>10</v>
      </c>
      <c r="G1579" s="45">
        <v>19</v>
      </c>
      <c r="H1579" s="45">
        <v>23</v>
      </c>
      <c r="I1579" s="45">
        <v>31</v>
      </c>
      <c r="J1579" s="46">
        <v>1861252.61</v>
      </c>
      <c r="K1579" s="15">
        <f t="shared" si="202"/>
        <v>39600</v>
      </c>
      <c r="L1579" s="17">
        <f t="shared" si="203"/>
        <v>379</v>
      </c>
      <c r="M1579" s="5">
        <f t="shared" si="205"/>
        <v>31</v>
      </c>
      <c r="N1579" s="15">
        <f t="shared" si="204"/>
        <v>40544</v>
      </c>
    </row>
    <row r="1580" spans="3:14" x14ac:dyDescent="0.2">
      <c r="C1580">
        <v>1579</v>
      </c>
      <c r="D1580" s="2">
        <v>34</v>
      </c>
      <c r="E1580" s="44">
        <v>39600</v>
      </c>
      <c r="F1580" s="45">
        <v>39</v>
      </c>
      <c r="G1580" s="45">
        <v>13</v>
      </c>
      <c r="H1580" s="45">
        <v>16</v>
      </c>
      <c r="I1580" s="45">
        <v>34</v>
      </c>
      <c r="J1580" s="46">
        <v>1300293.8899999999</v>
      </c>
      <c r="K1580" s="15">
        <f t="shared" si="202"/>
        <v>39600</v>
      </c>
      <c r="L1580" s="17">
        <f t="shared" si="203"/>
        <v>379</v>
      </c>
      <c r="M1580" s="5">
        <f t="shared" si="205"/>
        <v>34</v>
      </c>
      <c r="N1580" s="15">
        <f t="shared" si="204"/>
        <v>40634</v>
      </c>
    </row>
    <row r="1581" spans="3:14" x14ac:dyDescent="0.2">
      <c r="C1581">
        <v>1580</v>
      </c>
      <c r="D1581" s="2">
        <v>32</v>
      </c>
      <c r="E1581" s="44">
        <v>39600</v>
      </c>
      <c r="F1581" s="45">
        <v>17</v>
      </c>
      <c r="G1581" s="45">
        <v>24</v>
      </c>
      <c r="H1581" s="45">
        <v>0</v>
      </c>
      <c r="I1581" s="45">
        <v>32</v>
      </c>
      <c r="J1581" s="46">
        <v>1256543.44</v>
      </c>
      <c r="K1581" s="15">
        <f t="shared" si="202"/>
        <v>39600</v>
      </c>
      <c r="L1581" s="17">
        <f t="shared" si="203"/>
        <v>379</v>
      </c>
      <c r="M1581" s="5">
        <f t="shared" si="205"/>
        <v>32</v>
      </c>
      <c r="N1581" s="15">
        <f t="shared" si="204"/>
        <v>40575</v>
      </c>
    </row>
    <row r="1582" spans="3:14" x14ac:dyDescent="0.2">
      <c r="C1582">
        <v>1581</v>
      </c>
      <c r="D1582" s="2">
        <v>12</v>
      </c>
      <c r="E1582" s="44">
        <v>39630</v>
      </c>
      <c r="F1582" s="45">
        <v>7</v>
      </c>
      <c r="G1582" s="45">
        <v>6</v>
      </c>
      <c r="H1582" s="45">
        <v>11</v>
      </c>
      <c r="I1582" s="45">
        <v>12</v>
      </c>
      <c r="J1582" s="46">
        <v>1617728.73</v>
      </c>
      <c r="K1582" s="15">
        <f t="shared" si="202"/>
        <v>39630</v>
      </c>
      <c r="L1582" s="17">
        <f t="shared" si="203"/>
        <v>378</v>
      </c>
      <c r="M1582" s="5">
        <f t="shared" si="205"/>
        <v>12</v>
      </c>
      <c r="N1582" s="15">
        <f t="shared" si="204"/>
        <v>39995</v>
      </c>
    </row>
    <row r="1583" spans="3:14" x14ac:dyDescent="0.2">
      <c r="C1583">
        <v>1582</v>
      </c>
      <c r="D1583" s="2">
        <v>26</v>
      </c>
      <c r="E1583" s="44">
        <v>39630</v>
      </c>
      <c r="F1583" s="45">
        <v>13</v>
      </c>
      <c r="G1583" s="45">
        <v>30</v>
      </c>
      <c r="H1583" s="45">
        <v>13</v>
      </c>
      <c r="I1583" s="45">
        <v>26</v>
      </c>
      <c r="J1583" s="46">
        <v>1302471.46</v>
      </c>
      <c r="K1583" s="15">
        <f t="shared" si="202"/>
        <v>39630</v>
      </c>
      <c r="L1583" s="17">
        <f t="shared" si="203"/>
        <v>378</v>
      </c>
      <c r="M1583" s="5">
        <f t="shared" si="205"/>
        <v>26</v>
      </c>
      <c r="N1583" s="15">
        <f t="shared" si="204"/>
        <v>40422</v>
      </c>
    </row>
    <row r="1584" spans="3:14" x14ac:dyDescent="0.2">
      <c r="C1584">
        <v>1583</v>
      </c>
      <c r="D1584" s="2">
        <v>32</v>
      </c>
      <c r="E1584" s="44">
        <v>39630</v>
      </c>
      <c r="F1584" s="45">
        <v>11</v>
      </c>
      <c r="G1584" s="45">
        <v>20</v>
      </c>
      <c r="H1584" s="45">
        <v>20</v>
      </c>
      <c r="I1584" s="45">
        <v>32</v>
      </c>
      <c r="J1584" s="46">
        <v>1511448</v>
      </c>
      <c r="K1584" s="15">
        <f t="shared" si="202"/>
        <v>39630</v>
      </c>
      <c r="L1584" s="17">
        <f t="shared" si="203"/>
        <v>378</v>
      </c>
      <c r="M1584" s="5">
        <f t="shared" si="205"/>
        <v>32</v>
      </c>
      <c r="N1584" s="15">
        <f t="shared" si="204"/>
        <v>40603</v>
      </c>
    </row>
    <row r="1585" spans="3:14" x14ac:dyDescent="0.2">
      <c r="C1585">
        <v>1584</v>
      </c>
      <c r="D1585" s="2">
        <v>23</v>
      </c>
      <c r="E1585" s="44">
        <v>39630</v>
      </c>
      <c r="F1585" s="45">
        <v>15</v>
      </c>
      <c r="G1585" s="45">
        <v>12</v>
      </c>
      <c r="H1585" s="45">
        <v>12</v>
      </c>
      <c r="I1585" s="45">
        <v>23</v>
      </c>
      <c r="J1585" s="46">
        <v>886274.15</v>
      </c>
      <c r="K1585" s="15">
        <f t="shared" si="202"/>
        <v>39630</v>
      </c>
      <c r="L1585" s="17">
        <f t="shared" si="203"/>
        <v>378</v>
      </c>
      <c r="M1585" s="5">
        <f t="shared" si="205"/>
        <v>23</v>
      </c>
      <c r="N1585" s="15">
        <f t="shared" si="204"/>
        <v>40330</v>
      </c>
    </row>
    <row r="1586" spans="3:14" x14ac:dyDescent="0.2">
      <c r="C1586">
        <v>1585</v>
      </c>
      <c r="D1586" s="2">
        <v>29</v>
      </c>
      <c r="E1586" s="44">
        <v>39630</v>
      </c>
      <c r="F1586" s="45">
        <v>0</v>
      </c>
      <c r="G1586" s="45">
        <v>28</v>
      </c>
      <c r="H1586" s="45">
        <v>18</v>
      </c>
      <c r="I1586" s="45">
        <v>29</v>
      </c>
      <c r="J1586" s="46">
        <v>864189.29</v>
      </c>
      <c r="K1586" s="15">
        <f t="shared" si="202"/>
        <v>39630</v>
      </c>
      <c r="L1586" s="17">
        <f t="shared" si="203"/>
        <v>378</v>
      </c>
      <c r="M1586" s="5">
        <f t="shared" si="205"/>
        <v>29</v>
      </c>
      <c r="N1586" s="15">
        <f t="shared" si="204"/>
        <v>40513</v>
      </c>
    </row>
    <row r="1587" spans="3:14" x14ac:dyDescent="0.2">
      <c r="C1587">
        <v>1586</v>
      </c>
      <c r="D1587" s="2">
        <v>26</v>
      </c>
      <c r="E1587" s="44">
        <v>39630</v>
      </c>
      <c r="F1587" s="45">
        <v>1</v>
      </c>
      <c r="G1587" s="45">
        <v>19</v>
      </c>
      <c r="H1587" s="45">
        <v>16</v>
      </c>
      <c r="I1587" s="45">
        <v>26</v>
      </c>
      <c r="J1587" s="46">
        <v>1259992.8700000001</v>
      </c>
      <c r="K1587" s="15">
        <f t="shared" si="202"/>
        <v>39630</v>
      </c>
      <c r="L1587" s="17">
        <f t="shared" si="203"/>
        <v>378</v>
      </c>
      <c r="M1587" s="5">
        <f t="shared" si="205"/>
        <v>26</v>
      </c>
      <c r="N1587" s="15">
        <f t="shared" si="204"/>
        <v>40422</v>
      </c>
    </row>
    <row r="1588" spans="3:14" x14ac:dyDescent="0.2">
      <c r="C1588">
        <v>1587</v>
      </c>
      <c r="D1588" s="2">
        <v>27</v>
      </c>
      <c r="E1588" s="44">
        <v>39630</v>
      </c>
      <c r="F1588" s="45">
        <v>8</v>
      </c>
      <c r="G1588" s="45">
        <v>13</v>
      </c>
      <c r="H1588" s="45">
        <v>21</v>
      </c>
      <c r="I1588" s="45">
        <v>27</v>
      </c>
      <c r="J1588" s="46">
        <v>752528.57</v>
      </c>
      <c r="K1588" s="15">
        <f t="shared" si="202"/>
        <v>39630</v>
      </c>
      <c r="L1588" s="17">
        <f t="shared" si="203"/>
        <v>378</v>
      </c>
      <c r="M1588" s="5">
        <f t="shared" si="205"/>
        <v>27</v>
      </c>
      <c r="N1588" s="15">
        <f t="shared" si="204"/>
        <v>40452</v>
      </c>
    </row>
    <row r="1589" spans="3:14" x14ac:dyDescent="0.2">
      <c r="C1589">
        <v>1588</v>
      </c>
      <c r="D1589" s="2">
        <v>27</v>
      </c>
      <c r="E1589" s="44">
        <v>39630</v>
      </c>
      <c r="F1589" s="45">
        <v>11</v>
      </c>
      <c r="G1589" s="45">
        <v>10</v>
      </c>
      <c r="H1589" s="45">
        <v>18</v>
      </c>
      <c r="I1589" s="45">
        <v>27</v>
      </c>
      <c r="J1589" s="46">
        <v>1125830.51</v>
      </c>
      <c r="K1589" s="15">
        <f t="shared" si="202"/>
        <v>39630</v>
      </c>
      <c r="L1589" s="17">
        <f t="shared" si="203"/>
        <v>378</v>
      </c>
      <c r="M1589" s="5">
        <f t="shared" si="205"/>
        <v>27</v>
      </c>
      <c r="N1589" s="15">
        <f t="shared" si="204"/>
        <v>40452</v>
      </c>
    </row>
    <row r="1590" spans="3:14" x14ac:dyDescent="0.2">
      <c r="C1590">
        <v>1589</v>
      </c>
      <c r="D1590" s="2">
        <v>34</v>
      </c>
      <c r="E1590" s="44">
        <v>39630</v>
      </c>
      <c r="F1590" s="45">
        <v>3</v>
      </c>
      <c r="G1590" s="45">
        <v>29</v>
      </c>
      <c r="H1590" s="45">
        <v>15</v>
      </c>
      <c r="I1590" s="45">
        <v>34</v>
      </c>
      <c r="J1590" s="46">
        <v>1744873.18</v>
      </c>
      <c r="K1590" s="15">
        <f t="shared" si="202"/>
        <v>39630</v>
      </c>
      <c r="L1590" s="17">
        <f t="shared" si="203"/>
        <v>378</v>
      </c>
      <c r="M1590" s="5">
        <f t="shared" si="205"/>
        <v>34</v>
      </c>
      <c r="N1590" s="15">
        <f t="shared" si="204"/>
        <v>40664</v>
      </c>
    </row>
    <row r="1591" spans="3:14" x14ac:dyDescent="0.2">
      <c r="C1591">
        <v>1590</v>
      </c>
      <c r="D1591" s="2">
        <v>26</v>
      </c>
      <c r="E1591" s="44">
        <v>39630</v>
      </c>
      <c r="F1591" s="45">
        <v>8</v>
      </c>
      <c r="G1591" s="45">
        <v>23</v>
      </c>
      <c r="H1591" s="45">
        <v>4</v>
      </c>
      <c r="I1591" s="45">
        <v>26</v>
      </c>
      <c r="J1591" s="46">
        <v>1290481.49</v>
      </c>
      <c r="K1591" s="15">
        <f t="shared" si="202"/>
        <v>39630</v>
      </c>
      <c r="L1591" s="17">
        <f t="shared" si="203"/>
        <v>378</v>
      </c>
      <c r="M1591" s="5">
        <f t="shared" si="205"/>
        <v>26</v>
      </c>
      <c r="N1591" s="15">
        <f t="shared" si="204"/>
        <v>40422</v>
      </c>
    </row>
    <row r="1592" spans="3:14" x14ac:dyDescent="0.2">
      <c r="C1592">
        <v>1591</v>
      </c>
      <c r="D1592" s="2">
        <v>26</v>
      </c>
      <c r="E1592" s="44">
        <v>39630</v>
      </c>
      <c r="F1592" s="45">
        <v>10</v>
      </c>
      <c r="G1592" s="45">
        <v>26</v>
      </c>
      <c r="H1592" s="45">
        <v>33</v>
      </c>
      <c r="I1592" s="45">
        <v>26</v>
      </c>
      <c r="J1592" s="46">
        <v>1812968.42</v>
      </c>
      <c r="K1592" s="15">
        <f t="shared" si="202"/>
        <v>39630</v>
      </c>
      <c r="L1592" s="17">
        <f t="shared" si="203"/>
        <v>378</v>
      </c>
      <c r="M1592" s="5">
        <f t="shared" si="205"/>
        <v>26</v>
      </c>
      <c r="N1592" s="15">
        <f t="shared" si="204"/>
        <v>40422</v>
      </c>
    </row>
    <row r="1593" spans="3:14" x14ac:dyDescent="0.2">
      <c r="C1593">
        <v>1592</v>
      </c>
      <c r="D1593" s="2">
        <v>1</v>
      </c>
      <c r="E1593" s="44">
        <v>39630</v>
      </c>
      <c r="F1593" s="45">
        <v>9</v>
      </c>
      <c r="G1593" s="45">
        <v>5</v>
      </c>
      <c r="H1593" s="45">
        <v>25</v>
      </c>
      <c r="I1593" s="45">
        <v>1</v>
      </c>
      <c r="J1593" s="46">
        <v>1646670.64</v>
      </c>
      <c r="K1593" s="15">
        <f t="shared" si="202"/>
        <v>39630</v>
      </c>
      <c r="L1593" s="17">
        <f t="shared" si="203"/>
        <v>378</v>
      </c>
      <c r="M1593" s="5">
        <f t="shared" si="205"/>
        <v>1</v>
      </c>
      <c r="N1593" s="15">
        <f t="shared" si="204"/>
        <v>39661</v>
      </c>
    </row>
    <row r="1594" spans="3:14" x14ac:dyDescent="0.2">
      <c r="C1594">
        <v>1593</v>
      </c>
      <c r="D1594" s="2">
        <v>35</v>
      </c>
      <c r="E1594" s="44">
        <v>39630</v>
      </c>
      <c r="F1594" s="45">
        <v>10</v>
      </c>
      <c r="G1594" s="45">
        <v>26</v>
      </c>
      <c r="H1594" s="45">
        <v>14</v>
      </c>
      <c r="I1594" s="45">
        <v>35</v>
      </c>
      <c r="J1594" s="46">
        <v>1435179.57</v>
      </c>
      <c r="K1594" s="15">
        <f t="shared" si="202"/>
        <v>39630</v>
      </c>
      <c r="L1594" s="17">
        <f t="shared" si="203"/>
        <v>378</v>
      </c>
      <c r="M1594" s="5">
        <f t="shared" si="205"/>
        <v>35</v>
      </c>
      <c r="N1594" s="15">
        <f t="shared" si="204"/>
        <v>40695</v>
      </c>
    </row>
    <row r="1595" spans="3:14" x14ac:dyDescent="0.2">
      <c r="C1595">
        <v>1594</v>
      </c>
      <c r="D1595" s="2">
        <v>32</v>
      </c>
      <c r="E1595" s="44">
        <v>39630</v>
      </c>
      <c r="F1595" s="45">
        <v>7</v>
      </c>
      <c r="G1595" s="45">
        <v>18</v>
      </c>
      <c r="H1595" s="45">
        <v>14</v>
      </c>
      <c r="I1595" s="45">
        <v>32</v>
      </c>
      <c r="J1595" s="46">
        <v>648813.03</v>
      </c>
      <c r="K1595" s="15">
        <f t="shared" si="202"/>
        <v>39630</v>
      </c>
      <c r="L1595" s="17">
        <f t="shared" si="203"/>
        <v>378</v>
      </c>
      <c r="M1595" s="5">
        <f t="shared" si="205"/>
        <v>32</v>
      </c>
      <c r="N1595" s="15">
        <f t="shared" si="204"/>
        <v>40603</v>
      </c>
    </row>
    <row r="1596" spans="3:14" x14ac:dyDescent="0.2">
      <c r="C1596">
        <v>1595</v>
      </c>
      <c r="D1596" s="2">
        <v>32</v>
      </c>
      <c r="E1596" s="44">
        <v>39630</v>
      </c>
      <c r="F1596" s="45">
        <v>2</v>
      </c>
      <c r="G1596" s="45">
        <v>25</v>
      </c>
      <c r="H1596" s="45">
        <v>12</v>
      </c>
      <c r="I1596" s="45">
        <v>32</v>
      </c>
      <c r="J1596" s="46">
        <v>1487782.18</v>
      </c>
      <c r="K1596" s="15">
        <f t="shared" si="202"/>
        <v>39630</v>
      </c>
      <c r="L1596" s="17">
        <f t="shared" si="203"/>
        <v>378</v>
      </c>
      <c r="M1596" s="5">
        <f t="shared" si="205"/>
        <v>32</v>
      </c>
      <c r="N1596" s="15">
        <f t="shared" si="204"/>
        <v>40603</v>
      </c>
    </row>
    <row r="1597" spans="3:14" x14ac:dyDescent="0.2">
      <c r="C1597">
        <v>1596</v>
      </c>
      <c r="D1597" s="2">
        <v>17</v>
      </c>
      <c r="E1597" s="44">
        <v>39630</v>
      </c>
      <c r="F1597" s="45">
        <v>0</v>
      </c>
      <c r="G1597" s="45">
        <v>31</v>
      </c>
      <c r="H1597" s="45">
        <v>16</v>
      </c>
      <c r="I1597" s="45">
        <v>17</v>
      </c>
      <c r="J1597" s="46">
        <v>1142150.31</v>
      </c>
      <c r="K1597" s="15">
        <f t="shared" si="202"/>
        <v>39630</v>
      </c>
      <c r="L1597" s="17">
        <f t="shared" si="203"/>
        <v>378</v>
      </c>
      <c r="M1597" s="5">
        <f t="shared" si="205"/>
        <v>17</v>
      </c>
      <c r="N1597" s="15">
        <f t="shared" si="204"/>
        <v>40148</v>
      </c>
    </row>
    <row r="1598" spans="3:14" x14ac:dyDescent="0.2">
      <c r="C1598">
        <v>1597</v>
      </c>
      <c r="D1598" s="2">
        <v>20</v>
      </c>
      <c r="E1598" s="44">
        <v>39630</v>
      </c>
      <c r="F1598" s="45">
        <v>7</v>
      </c>
      <c r="G1598" s="45">
        <v>10</v>
      </c>
      <c r="H1598" s="45">
        <v>10</v>
      </c>
      <c r="I1598" s="45">
        <v>20</v>
      </c>
      <c r="J1598" s="46">
        <v>1516840.62</v>
      </c>
      <c r="K1598" s="15">
        <f t="shared" si="202"/>
        <v>39630</v>
      </c>
      <c r="L1598" s="17">
        <f t="shared" si="203"/>
        <v>378</v>
      </c>
      <c r="M1598" s="5">
        <f t="shared" si="205"/>
        <v>20</v>
      </c>
      <c r="N1598" s="15">
        <f t="shared" si="204"/>
        <v>40238</v>
      </c>
    </row>
    <row r="1599" spans="3:14" x14ac:dyDescent="0.2">
      <c r="C1599">
        <v>1598</v>
      </c>
      <c r="D1599" s="2">
        <v>31</v>
      </c>
      <c r="E1599" s="44">
        <v>39630</v>
      </c>
      <c r="F1599" s="45">
        <v>5</v>
      </c>
      <c r="G1599" s="45">
        <v>21</v>
      </c>
      <c r="H1599" s="45">
        <v>21</v>
      </c>
      <c r="I1599" s="45">
        <v>31</v>
      </c>
      <c r="J1599" s="46">
        <v>1897051.54</v>
      </c>
      <c r="K1599" s="15">
        <f t="shared" si="202"/>
        <v>39630</v>
      </c>
      <c r="L1599" s="17">
        <f t="shared" si="203"/>
        <v>378</v>
      </c>
      <c r="M1599" s="5">
        <f t="shared" si="205"/>
        <v>31</v>
      </c>
      <c r="N1599" s="15">
        <f t="shared" si="204"/>
        <v>40575</v>
      </c>
    </row>
    <row r="1600" spans="3:14" x14ac:dyDescent="0.2">
      <c r="C1600">
        <v>1599</v>
      </c>
      <c r="D1600" s="2">
        <v>21</v>
      </c>
      <c r="E1600" s="44">
        <v>39630</v>
      </c>
      <c r="F1600" s="45">
        <v>14</v>
      </c>
      <c r="G1600" s="45">
        <v>22</v>
      </c>
      <c r="H1600" s="45">
        <v>17</v>
      </c>
      <c r="I1600" s="45">
        <v>21</v>
      </c>
      <c r="J1600" s="46">
        <v>890913.25</v>
      </c>
      <c r="K1600" s="15">
        <f t="shared" si="202"/>
        <v>39630</v>
      </c>
      <c r="L1600" s="17">
        <f t="shared" si="203"/>
        <v>378</v>
      </c>
      <c r="M1600" s="5">
        <f t="shared" si="205"/>
        <v>21</v>
      </c>
      <c r="N1600" s="15">
        <f t="shared" si="204"/>
        <v>40269</v>
      </c>
    </row>
    <row r="1601" spans="3:14" x14ac:dyDescent="0.2">
      <c r="C1601">
        <v>1600</v>
      </c>
      <c r="D1601" s="2">
        <v>19</v>
      </c>
      <c r="E1601" s="44">
        <v>39630</v>
      </c>
      <c r="F1601" s="45">
        <v>4</v>
      </c>
      <c r="G1601" s="45">
        <v>20</v>
      </c>
      <c r="H1601" s="45">
        <v>28</v>
      </c>
      <c r="I1601" s="45">
        <v>19</v>
      </c>
      <c r="J1601" s="46">
        <v>1490520.32</v>
      </c>
      <c r="K1601" s="15">
        <f t="shared" si="202"/>
        <v>39630</v>
      </c>
      <c r="L1601" s="17">
        <f t="shared" si="203"/>
        <v>378</v>
      </c>
      <c r="M1601" s="5">
        <f t="shared" si="205"/>
        <v>19</v>
      </c>
      <c r="N1601" s="15">
        <f t="shared" si="204"/>
        <v>40210</v>
      </c>
    </row>
    <row r="1602" spans="3:14" x14ac:dyDescent="0.2">
      <c r="C1602">
        <v>1601</v>
      </c>
      <c r="D1602" s="2">
        <v>35</v>
      </c>
      <c r="E1602" s="44">
        <v>39661</v>
      </c>
      <c r="F1602" s="45">
        <v>7</v>
      </c>
      <c r="G1602" s="45">
        <v>17</v>
      </c>
      <c r="H1602" s="45">
        <v>4</v>
      </c>
      <c r="I1602" s="45">
        <v>35</v>
      </c>
      <c r="J1602" s="46">
        <v>810389.57</v>
      </c>
      <c r="K1602" s="15">
        <f t="shared" ref="K1602:K1665" si="206">DATE(YEAR(E1602),MONTH(E1602),1)</f>
        <v>39661</v>
      </c>
      <c r="L1602" s="17">
        <f t="shared" ref="L1602:L1665" si="207">ROUND(($B$3-K1602)/365.25*12,0)</f>
        <v>377</v>
      </c>
      <c r="M1602" s="5">
        <f t="shared" si="205"/>
        <v>35</v>
      </c>
      <c r="N1602" s="15">
        <f t="shared" ref="N1602:N1665" si="208">EDATE(E1602,D1602)</f>
        <v>40725</v>
      </c>
    </row>
    <row r="1603" spans="3:14" x14ac:dyDescent="0.2">
      <c r="C1603">
        <v>1602</v>
      </c>
      <c r="D1603" s="2">
        <v>7</v>
      </c>
      <c r="E1603" s="44">
        <v>39661</v>
      </c>
      <c r="F1603" s="45">
        <v>0</v>
      </c>
      <c r="G1603" s="45">
        <v>27</v>
      </c>
      <c r="H1603" s="45">
        <v>22</v>
      </c>
      <c r="I1603" s="45">
        <v>7</v>
      </c>
      <c r="J1603" s="46">
        <v>682055.64</v>
      </c>
      <c r="K1603" s="15">
        <f t="shared" si="206"/>
        <v>39661</v>
      </c>
      <c r="L1603" s="17">
        <f t="shared" si="207"/>
        <v>377</v>
      </c>
      <c r="M1603" s="5">
        <f t="shared" ref="M1603:M1666" si="209">ROUND((N1603-K1603)/365.25*12,0)</f>
        <v>7</v>
      </c>
      <c r="N1603" s="15">
        <f t="shared" si="208"/>
        <v>39873</v>
      </c>
    </row>
    <row r="1604" spans="3:14" x14ac:dyDescent="0.2">
      <c r="C1604">
        <v>1603</v>
      </c>
      <c r="D1604" s="2">
        <v>31</v>
      </c>
      <c r="E1604" s="44">
        <v>39661</v>
      </c>
      <c r="F1604" s="45">
        <v>2</v>
      </c>
      <c r="G1604" s="45">
        <v>2</v>
      </c>
      <c r="H1604" s="45">
        <v>25</v>
      </c>
      <c r="I1604" s="45">
        <v>31</v>
      </c>
      <c r="J1604" s="46">
        <v>1542957.62</v>
      </c>
      <c r="K1604" s="15">
        <f t="shared" si="206"/>
        <v>39661</v>
      </c>
      <c r="L1604" s="17">
        <f t="shared" si="207"/>
        <v>377</v>
      </c>
      <c r="M1604" s="5">
        <f t="shared" si="209"/>
        <v>31</v>
      </c>
      <c r="N1604" s="15">
        <f t="shared" si="208"/>
        <v>40603</v>
      </c>
    </row>
    <row r="1605" spans="3:14" x14ac:dyDescent="0.2">
      <c r="C1605">
        <v>1604</v>
      </c>
      <c r="D1605" s="2">
        <v>29</v>
      </c>
      <c r="E1605" s="44">
        <v>39661</v>
      </c>
      <c r="F1605" s="45">
        <v>9</v>
      </c>
      <c r="G1605" s="45">
        <v>24</v>
      </c>
      <c r="H1605" s="45">
        <v>32</v>
      </c>
      <c r="I1605" s="45">
        <v>29</v>
      </c>
      <c r="J1605" s="46">
        <v>1110804.08</v>
      </c>
      <c r="K1605" s="15">
        <f t="shared" si="206"/>
        <v>39661</v>
      </c>
      <c r="L1605" s="17">
        <f t="shared" si="207"/>
        <v>377</v>
      </c>
      <c r="M1605" s="5">
        <f t="shared" si="209"/>
        <v>29</v>
      </c>
      <c r="N1605" s="15">
        <f t="shared" si="208"/>
        <v>40544</v>
      </c>
    </row>
    <row r="1606" spans="3:14" x14ac:dyDescent="0.2">
      <c r="C1606">
        <v>1605</v>
      </c>
      <c r="D1606" s="2">
        <v>11</v>
      </c>
      <c r="E1606" s="44">
        <v>39661</v>
      </c>
      <c r="F1606" s="45">
        <v>9</v>
      </c>
      <c r="G1606" s="45">
        <v>16</v>
      </c>
      <c r="H1606" s="45">
        <v>12</v>
      </c>
      <c r="I1606" s="45">
        <v>11</v>
      </c>
      <c r="J1606" s="46">
        <v>1301061.55</v>
      </c>
      <c r="K1606" s="15">
        <f t="shared" si="206"/>
        <v>39661</v>
      </c>
      <c r="L1606" s="17">
        <f t="shared" si="207"/>
        <v>377</v>
      </c>
      <c r="M1606" s="5">
        <f t="shared" si="209"/>
        <v>11</v>
      </c>
      <c r="N1606" s="15">
        <f t="shared" si="208"/>
        <v>39995</v>
      </c>
    </row>
    <row r="1607" spans="3:14" x14ac:dyDescent="0.2">
      <c r="C1607">
        <v>1606</v>
      </c>
      <c r="D1607" s="2">
        <v>33</v>
      </c>
      <c r="E1607" s="44">
        <v>39661</v>
      </c>
      <c r="F1607" s="45">
        <v>3</v>
      </c>
      <c r="G1607" s="45">
        <v>35</v>
      </c>
      <c r="H1607" s="45">
        <v>14</v>
      </c>
      <c r="I1607" s="45">
        <v>33</v>
      </c>
      <c r="J1607" s="46">
        <v>1256986.83</v>
      </c>
      <c r="K1607" s="15">
        <f t="shared" si="206"/>
        <v>39661</v>
      </c>
      <c r="L1607" s="17">
        <f t="shared" si="207"/>
        <v>377</v>
      </c>
      <c r="M1607" s="5">
        <f t="shared" si="209"/>
        <v>33</v>
      </c>
      <c r="N1607" s="15">
        <f t="shared" si="208"/>
        <v>40664</v>
      </c>
    </row>
    <row r="1608" spans="3:14" x14ac:dyDescent="0.2">
      <c r="C1608">
        <v>1607</v>
      </c>
      <c r="D1608" s="2">
        <v>23</v>
      </c>
      <c r="E1608" s="44">
        <v>39661</v>
      </c>
      <c r="F1608" s="45">
        <v>7</v>
      </c>
      <c r="G1608" s="45">
        <v>35</v>
      </c>
      <c r="H1608" s="45">
        <v>23</v>
      </c>
      <c r="I1608" s="45">
        <v>23</v>
      </c>
      <c r="J1608" s="46">
        <v>758065.61</v>
      </c>
      <c r="K1608" s="15">
        <f t="shared" si="206"/>
        <v>39661</v>
      </c>
      <c r="L1608" s="17">
        <f t="shared" si="207"/>
        <v>377</v>
      </c>
      <c r="M1608" s="5">
        <f t="shared" si="209"/>
        <v>23</v>
      </c>
      <c r="N1608" s="15">
        <f t="shared" si="208"/>
        <v>40360</v>
      </c>
    </row>
    <row r="1609" spans="3:14" x14ac:dyDescent="0.2">
      <c r="C1609">
        <v>1608</v>
      </c>
      <c r="D1609" s="2">
        <v>36</v>
      </c>
      <c r="E1609" s="44">
        <v>39661</v>
      </c>
      <c r="F1609" s="45">
        <v>20</v>
      </c>
      <c r="G1609" s="45">
        <v>30</v>
      </c>
      <c r="H1609" s="45">
        <v>21</v>
      </c>
      <c r="I1609" s="45">
        <v>36</v>
      </c>
      <c r="J1609" s="46">
        <v>1044700.22</v>
      </c>
      <c r="K1609" s="15">
        <f t="shared" si="206"/>
        <v>39661</v>
      </c>
      <c r="L1609" s="17">
        <f t="shared" si="207"/>
        <v>377</v>
      </c>
      <c r="M1609" s="5">
        <f t="shared" si="209"/>
        <v>36</v>
      </c>
      <c r="N1609" s="15">
        <f t="shared" si="208"/>
        <v>40756</v>
      </c>
    </row>
    <row r="1610" spans="3:14" x14ac:dyDescent="0.2">
      <c r="C1610">
        <v>1609</v>
      </c>
      <c r="D1610" s="2">
        <v>29</v>
      </c>
      <c r="E1610" s="44">
        <v>39661</v>
      </c>
      <c r="F1610" s="45">
        <v>0</v>
      </c>
      <c r="G1610" s="45">
        <v>27</v>
      </c>
      <c r="H1610" s="45">
        <v>15</v>
      </c>
      <c r="I1610" s="45">
        <v>29</v>
      </c>
      <c r="J1610" s="46">
        <v>1104142.1399999999</v>
      </c>
      <c r="K1610" s="15">
        <f t="shared" si="206"/>
        <v>39661</v>
      </c>
      <c r="L1610" s="17">
        <f t="shared" si="207"/>
        <v>377</v>
      </c>
      <c r="M1610" s="5">
        <f t="shared" si="209"/>
        <v>29</v>
      </c>
      <c r="N1610" s="15">
        <f t="shared" si="208"/>
        <v>40544</v>
      </c>
    </row>
    <row r="1611" spans="3:14" x14ac:dyDescent="0.2">
      <c r="C1611">
        <v>1610</v>
      </c>
      <c r="D1611" s="2">
        <v>35</v>
      </c>
      <c r="E1611" s="44">
        <v>39661</v>
      </c>
      <c r="F1611" s="45">
        <v>4</v>
      </c>
      <c r="G1611" s="45">
        <v>19</v>
      </c>
      <c r="H1611" s="45">
        <v>21</v>
      </c>
      <c r="I1611" s="45">
        <v>35</v>
      </c>
      <c r="J1611" s="46">
        <v>1680098.15</v>
      </c>
      <c r="K1611" s="15">
        <f t="shared" si="206"/>
        <v>39661</v>
      </c>
      <c r="L1611" s="17">
        <f t="shared" si="207"/>
        <v>377</v>
      </c>
      <c r="M1611" s="5">
        <f t="shared" si="209"/>
        <v>35</v>
      </c>
      <c r="N1611" s="15">
        <f t="shared" si="208"/>
        <v>40725</v>
      </c>
    </row>
    <row r="1612" spans="3:14" x14ac:dyDescent="0.2">
      <c r="C1612">
        <v>1611</v>
      </c>
      <c r="D1612" s="2">
        <v>22</v>
      </c>
      <c r="E1612" s="44">
        <v>39661</v>
      </c>
      <c r="F1612" s="45">
        <v>0</v>
      </c>
      <c r="G1612" s="45">
        <v>12</v>
      </c>
      <c r="H1612" s="45">
        <v>2</v>
      </c>
      <c r="I1612" s="45">
        <v>22</v>
      </c>
      <c r="J1612" s="46">
        <v>831900.58</v>
      </c>
      <c r="K1612" s="15">
        <f t="shared" si="206"/>
        <v>39661</v>
      </c>
      <c r="L1612" s="17">
        <f t="shared" si="207"/>
        <v>377</v>
      </c>
      <c r="M1612" s="5">
        <f t="shared" si="209"/>
        <v>22</v>
      </c>
      <c r="N1612" s="15">
        <f t="shared" si="208"/>
        <v>40330</v>
      </c>
    </row>
    <row r="1613" spans="3:14" x14ac:dyDescent="0.2">
      <c r="C1613">
        <v>1612</v>
      </c>
      <c r="D1613" s="2">
        <v>33</v>
      </c>
      <c r="E1613" s="44">
        <v>39661</v>
      </c>
      <c r="F1613" s="45">
        <v>7</v>
      </c>
      <c r="G1613" s="45">
        <v>35</v>
      </c>
      <c r="H1613" s="45">
        <v>12</v>
      </c>
      <c r="I1613" s="45">
        <v>33</v>
      </c>
      <c r="J1613" s="46">
        <v>801347.34</v>
      </c>
      <c r="K1613" s="15">
        <f t="shared" si="206"/>
        <v>39661</v>
      </c>
      <c r="L1613" s="17">
        <f t="shared" si="207"/>
        <v>377</v>
      </c>
      <c r="M1613" s="5">
        <f t="shared" si="209"/>
        <v>33</v>
      </c>
      <c r="N1613" s="15">
        <f t="shared" si="208"/>
        <v>40664</v>
      </c>
    </row>
    <row r="1614" spans="3:14" x14ac:dyDescent="0.2">
      <c r="C1614">
        <v>1613</v>
      </c>
      <c r="D1614" s="2">
        <v>30</v>
      </c>
      <c r="E1614" s="44">
        <v>39661</v>
      </c>
      <c r="F1614" s="45">
        <v>0</v>
      </c>
      <c r="G1614" s="45">
        <v>2</v>
      </c>
      <c r="H1614" s="45">
        <v>12</v>
      </c>
      <c r="I1614" s="45">
        <v>30</v>
      </c>
      <c r="J1614" s="46">
        <v>1134179.79</v>
      </c>
      <c r="K1614" s="15">
        <f t="shared" si="206"/>
        <v>39661</v>
      </c>
      <c r="L1614" s="17">
        <f t="shared" si="207"/>
        <v>377</v>
      </c>
      <c r="M1614" s="5">
        <f t="shared" si="209"/>
        <v>30</v>
      </c>
      <c r="N1614" s="15">
        <f t="shared" si="208"/>
        <v>40575</v>
      </c>
    </row>
    <row r="1615" spans="3:14" x14ac:dyDescent="0.2">
      <c r="C1615">
        <v>1614</v>
      </c>
      <c r="D1615" s="2">
        <v>36</v>
      </c>
      <c r="E1615" s="44">
        <v>39661</v>
      </c>
      <c r="F1615" s="45">
        <v>19</v>
      </c>
      <c r="G1615" s="45">
        <v>0</v>
      </c>
      <c r="H1615" s="45">
        <v>8</v>
      </c>
      <c r="I1615" s="45">
        <v>36</v>
      </c>
      <c r="J1615" s="46">
        <v>1761185.37</v>
      </c>
      <c r="K1615" s="15">
        <f t="shared" si="206"/>
        <v>39661</v>
      </c>
      <c r="L1615" s="17">
        <f t="shared" si="207"/>
        <v>377</v>
      </c>
      <c r="M1615" s="5">
        <f t="shared" si="209"/>
        <v>36</v>
      </c>
      <c r="N1615" s="15">
        <f t="shared" si="208"/>
        <v>40756</v>
      </c>
    </row>
    <row r="1616" spans="3:14" x14ac:dyDescent="0.2">
      <c r="C1616">
        <v>1615</v>
      </c>
      <c r="D1616" s="2">
        <v>28</v>
      </c>
      <c r="E1616" s="44">
        <v>39661</v>
      </c>
      <c r="F1616" s="45">
        <v>3</v>
      </c>
      <c r="G1616" s="45">
        <v>21</v>
      </c>
      <c r="H1616" s="45">
        <v>18</v>
      </c>
      <c r="I1616" s="45">
        <v>28</v>
      </c>
      <c r="J1616" s="46">
        <v>1695671.82</v>
      </c>
      <c r="K1616" s="15">
        <f t="shared" si="206"/>
        <v>39661</v>
      </c>
      <c r="L1616" s="17">
        <f t="shared" si="207"/>
        <v>377</v>
      </c>
      <c r="M1616" s="5">
        <f t="shared" si="209"/>
        <v>28</v>
      </c>
      <c r="N1616" s="15">
        <f t="shared" si="208"/>
        <v>40513</v>
      </c>
    </row>
    <row r="1617" spans="3:14" x14ac:dyDescent="0.2">
      <c r="C1617">
        <v>1616</v>
      </c>
      <c r="D1617" s="2">
        <v>19</v>
      </c>
      <c r="E1617" s="44">
        <v>39661</v>
      </c>
      <c r="F1617" s="45">
        <v>1</v>
      </c>
      <c r="G1617" s="45">
        <v>7</v>
      </c>
      <c r="H1617" s="45">
        <v>12</v>
      </c>
      <c r="I1617" s="45">
        <v>19</v>
      </c>
      <c r="J1617" s="46">
        <v>1834903.79</v>
      </c>
      <c r="K1617" s="15">
        <f t="shared" si="206"/>
        <v>39661</v>
      </c>
      <c r="L1617" s="17">
        <f t="shared" si="207"/>
        <v>377</v>
      </c>
      <c r="M1617" s="5">
        <f t="shared" si="209"/>
        <v>19</v>
      </c>
      <c r="N1617" s="15">
        <f t="shared" si="208"/>
        <v>40238</v>
      </c>
    </row>
    <row r="1618" spans="3:14" x14ac:dyDescent="0.2">
      <c r="C1618">
        <v>1617</v>
      </c>
      <c r="D1618" s="2">
        <v>30</v>
      </c>
      <c r="E1618" s="44">
        <v>39661</v>
      </c>
      <c r="F1618" s="45">
        <v>5</v>
      </c>
      <c r="G1618" s="45">
        <v>13</v>
      </c>
      <c r="H1618" s="45">
        <v>31</v>
      </c>
      <c r="I1618" s="45">
        <v>30</v>
      </c>
      <c r="J1618" s="46">
        <v>906678.38</v>
      </c>
      <c r="K1618" s="15">
        <f t="shared" si="206"/>
        <v>39661</v>
      </c>
      <c r="L1618" s="17">
        <f t="shared" si="207"/>
        <v>377</v>
      </c>
      <c r="M1618" s="5">
        <f t="shared" si="209"/>
        <v>30</v>
      </c>
      <c r="N1618" s="15">
        <f t="shared" si="208"/>
        <v>40575</v>
      </c>
    </row>
    <row r="1619" spans="3:14" x14ac:dyDescent="0.2">
      <c r="C1619">
        <v>1618</v>
      </c>
      <c r="D1619" s="2">
        <v>34</v>
      </c>
      <c r="E1619" s="44">
        <v>39661</v>
      </c>
      <c r="F1619" s="45">
        <v>7</v>
      </c>
      <c r="G1619" s="45">
        <v>6</v>
      </c>
      <c r="H1619" s="45">
        <v>15</v>
      </c>
      <c r="I1619" s="45">
        <v>34</v>
      </c>
      <c r="J1619" s="46">
        <v>1322462.77</v>
      </c>
      <c r="K1619" s="15">
        <f t="shared" si="206"/>
        <v>39661</v>
      </c>
      <c r="L1619" s="17">
        <f t="shared" si="207"/>
        <v>377</v>
      </c>
      <c r="M1619" s="5">
        <f t="shared" si="209"/>
        <v>34</v>
      </c>
      <c r="N1619" s="15">
        <f t="shared" si="208"/>
        <v>40695</v>
      </c>
    </row>
    <row r="1620" spans="3:14" x14ac:dyDescent="0.2">
      <c r="C1620">
        <v>1619</v>
      </c>
      <c r="D1620" s="2">
        <v>29</v>
      </c>
      <c r="E1620" s="44">
        <v>39692</v>
      </c>
      <c r="F1620" s="45">
        <v>0</v>
      </c>
      <c r="G1620" s="45">
        <v>9</v>
      </c>
      <c r="H1620" s="45">
        <v>18</v>
      </c>
      <c r="I1620" s="45">
        <v>29</v>
      </c>
      <c r="J1620" s="46">
        <v>936994.36</v>
      </c>
      <c r="K1620" s="15">
        <f t="shared" si="206"/>
        <v>39692</v>
      </c>
      <c r="L1620" s="17">
        <f t="shared" si="207"/>
        <v>376</v>
      </c>
      <c r="M1620" s="5">
        <f t="shared" si="209"/>
        <v>29</v>
      </c>
      <c r="N1620" s="15">
        <f t="shared" si="208"/>
        <v>40575</v>
      </c>
    </row>
    <row r="1621" spans="3:14" x14ac:dyDescent="0.2">
      <c r="C1621">
        <v>1620</v>
      </c>
      <c r="D1621" s="2">
        <v>30</v>
      </c>
      <c r="E1621" s="44">
        <v>39692</v>
      </c>
      <c r="F1621" s="45">
        <v>7</v>
      </c>
      <c r="G1621" s="45">
        <v>0</v>
      </c>
      <c r="H1621" s="45">
        <v>16</v>
      </c>
      <c r="I1621" s="45">
        <v>30</v>
      </c>
      <c r="J1621" s="46">
        <v>1852153.41</v>
      </c>
      <c r="K1621" s="15">
        <f t="shared" si="206"/>
        <v>39692</v>
      </c>
      <c r="L1621" s="17">
        <f t="shared" si="207"/>
        <v>376</v>
      </c>
      <c r="M1621" s="5">
        <f t="shared" si="209"/>
        <v>30</v>
      </c>
      <c r="N1621" s="15">
        <f t="shared" si="208"/>
        <v>40603</v>
      </c>
    </row>
    <row r="1622" spans="3:14" x14ac:dyDescent="0.2">
      <c r="C1622">
        <v>1621</v>
      </c>
      <c r="D1622" s="2">
        <v>29</v>
      </c>
      <c r="E1622" s="44">
        <v>39692</v>
      </c>
      <c r="F1622" s="45">
        <v>1</v>
      </c>
      <c r="G1622" s="45">
        <v>32</v>
      </c>
      <c r="H1622" s="45">
        <v>25</v>
      </c>
      <c r="I1622" s="45">
        <v>29</v>
      </c>
      <c r="J1622" s="46">
        <v>1053981.8500000001</v>
      </c>
      <c r="K1622" s="15">
        <f t="shared" si="206"/>
        <v>39692</v>
      </c>
      <c r="L1622" s="17">
        <f t="shared" si="207"/>
        <v>376</v>
      </c>
      <c r="M1622" s="5">
        <f t="shared" si="209"/>
        <v>29</v>
      </c>
      <c r="N1622" s="15">
        <f t="shared" si="208"/>
        <v>40575</v>
      </c>
    </row>
    <row r="1623" spans="3:14" x14ac:dyDescent="0.2">
      <c r="C1623">
        <v>1622</v>
      </c>
      <c r="D1623" s="2">
        <v>10</v>
      </c>
      <c r="E1623" s="44">
        <v>39692</v>
      </c>
      <c r="F1623" s="45">
        <v>3</v>
      </c>
      <c r="G1623" s="45">
        <v>1</v>
      </c>
      <c r="H1623" s="45">
        <v>12</v>
      </c>
      <c r="I1623" s="45">
        <v>10</v>
      </c>
      <c r="J1623" s="46">
        <v>666959.51</v>
      </c>
      <c r="K1623" s="15">
        <f t="shared" si="206"/>
        <v>39692</v>
      </c>
      <c r="L1623" s="17">
        <f t="shared" si="207"/>
        <v>376</v>
      </c>
      <c r="M1623" s="5">
        <f t="shared" si="209"/>
        <v>10</v>
      </c>
      <c r="N1623" s="15">
        <f t="shared" si="208"/>
        <v>39995</v>
      </c>
    </row>
    <row r="1624" spans="3:14" x14ac:dyDescent="0.2">
      <c r="C1624">
        <v>1623</v>
      </c>
      <c r="D1624" s="2">
        <v>33</v>
      </c>
      <c r="E1624" s="44">
        <v>39692</v>
      </c>
      <c r="F1624" s="45">
        <v>4</v>
      </c>
      <c r="G1624" s="45">
        <v>8</v>
      </c>
      <c r="H1624" s="45">
        <v>16</v>
      </c>
      <c r="I1624" s="45">
        <v>33</v>
      </c>
      <c r="J1624" s="46">
        <v>868287.29</v>
      </c>
      <c r="K1624" s="15">
        <f t="shared" si="206"/>
        <v>39692</v>
      </c>
      <c r="L1624" s="17">
        <f t="shared" si="207"/>
        <v>376</v>
      </c>
      <c r="M1624" s="5">
        <f t="shared" si="209"/>
        <v>33</v>
      </c>
      <c r="N1624" s="15">
        <f t="shared" si="208"/>
        <v>40695</v>
      </c>
    </row>
    <row r="1625" spans="3:14" x14ac:dyDescent="0.2">
      <c r="C1625">
        <v>1624</v>
      </c>
      <c r="D1625" s="2">
        <v>36</v>
      </c>
      <c r="E1625" s="44">
        <v>39692</v>
      </c>
      <c r="F1625" s="45">
        <v>32</v>
      </c>
      <c r="G1625" s="45">
        <v>1</v>
      </c>
      <c r="H1625" s="45">
        <v>25</v>
      </c>
      <c r="I1625" s="45">
        <v>36</v>
      </c>
      <c r="J1625" s="46">
        <v>1479783.8</v>
      </c>
      <c r="K1625" s="15">
        <f t="shared" si="206"/>
        <v>39692</v>
      </c>
      <c r="L1625" s="17">
        <f t="shared" si="207"/>
        <v>376</v>
      </c>
      <c r="M1625" s="5">
        <f t="shared" si="209"/>
        <v>36</v>
      </c>
      <c r="N1625" s="15">
        <f t="shared" si="208"/>
        <v>40787</v>
      </c>
    </row>
    <row r="1626" spans="3:14" x14ac:dyDescent="0.2">
      <c r="C1626">
        <v>1625</v>
      </c>
      <c r="D1626" s="2">
        <v>11</v>
      </c>
      <c r="E1626" s="44">
        <v>39692</v>
      </c>
      <c r="F1626" s="45">
        <v>2</v>
      </c>
      <c r="G1626" s="45">
        <v>3</v>
      </c>
      <c r="H1626" s="45">
        <v>16</v>
      </c>
      <c r="I1626" s="45">
        <v>11</v>
      </c>
      <c r="J1626" s="46">
        <v>1305771.3999999999</v>
      </c>
      <c r="K1626" s="15">
        <f t="shared" si="206"/>
        <v>39692</v>
      </c>
      <c r="L1626" s="17">
        <f t="shared" si="207"/>
        <v>376</v>
      </c>
      <c r="M1626" s="5">
        <f t="shared" si="209"/>
        <v>11</v>
      </c>
      <c r="N1626" s="15">
        <f t="shared" si="208"/>
        <v>40026</v>
      </c>
    </row>
    <row r="1627" spans="3:14" x14ac:dyDescent="0.2">
      <c r="C1627">
        <v>1626</v>
      </c>
      <c r="D1627" s="2">
        <v>20</v>
      </c>
      <c r="E1627" s="44">
        <v>39692</v>
      </c>
      <c r="F1627" s="45">
        <v>5</v>
      </c>
      <c r="G1627" s="45">
        <v>33</v>
      </c>
      <c r="H1627" s="45">
        <v>31</v>
      </c>
      <c r="I1627" s="45">
        <v>20</v>
      </c>
      <c r="J1627" s="46">
        <v>1157471.8799999999</v>
      </c>
      <c r="K1627" s="15">
        <f t="shared" si="206"/>
        <v>39692</v>
      </c>
      <c r="L1627" s="17">
        <f t="shared" si="207"/>
        <v>376</v>
      </c>
      <c r="M1627" s="5">
        <f t="shared" si="209"/>
        <v>20</v>
      </c>
      <c r="N1627" s="15">
        <f t="shared" si="208"/>
        <v>40299</v>
      </c>
    </row>
    <row r="1628" spans="3:14" x14ac:dyDescent="0.2">
      <c r="C1628">
        <v>1627</v>
      </c>
      <c r="D1628" s="2">
        <v>26</v>
      </c>
      <c r="E1628" s="44">
        <v>39692</v>
      </c>
      <c r="F1628" s="45">
        <v>9</v>
      </c>
      <c r="G1628" s="45">
        <v>22</v>
      </c>
      <c r="H1628" s="45">
        <v>34</v>
      </c>
      <c r="I1628" s="45">
        <v>26</v>
      </c>
      <c r="J1628" s="46">
        <v>1737457.5</v>
      </c>
      <c r="K1628" s="15">
        <f t="shared" si="206"/>
        <v>39692</v>
      </c>
      <c r="L1628" s="17">
        <f t="shared" si="207"/>
        <v>376</v>
      </c>
      <c r="M1628" s="5">
        <f t="shared" si="209"/>
        <v>26</v>
      </c>
      <c r="N1628" s="15">
        <f t="shared" si="208"/>
        <v>40483</v>
      </c>
    </row>
    <row r="1629" spans="3:14" x14ac:dyDescent="0.2">
      <c r="C1629">
        <v>1628</v>
      </c>
      <c r="D1629" s="2">
        <v>25</v>
      </c>
      <c r="E1629" s="44">
        <v>39692</v>
      </c>
      <c r="F1629" s="45">
        <v>10</v>
      </c>
      <c r="G1629" s="45">
        <v>5</v>
      </c>
      <c r="H1629" s="45">
        <v>22</v>
      </c>
      <c r="I1629" s="45">
        <v>25</v>
      </c>
      <c r="J1629" s="46">
        <v>853478.74</v>
      </c>
      <c r="K1629" s="15">
        <f t="shared" si="206"/>
        <v>39692</v>
      </c>
      <c r="L1629" s="17">
        <f t="shared" si="207"/>
        <v>376</v>
      </c>
      <c r="M1629" s="5">
        <f t="shared" si="209"/>
        <v>25</v>
      </c>
      <c r="N1629" s="15">
        <f t="shared" si="208"/>
        <v>40452</v>
      </c>
    </row>
    <row r="1630" spans="3:14" x14ac:dyDescent="0.2">
      <c r="C1630">
        <v>1629</v>
      </c>
      <c r="D1630" s="2">
        <v>35</v>
      </c>
      <c r="E1630" s="44">
        <v>39692</v>
      </c>
      <c r="F1630" s="45">
        <v>2</v>
      </c>
      <c r="G1630" s="45">
        <v>26</v>
      </c>
      <c r="H1630" s="45">
        <v>21</v>
      </c>
      <c r="I1630" s="45">
        <v>35</v>
      </c>
      <c r="J1630" s="46">
        <v>1055952.95</v>
      </c>
      <c r="K1630" s="15">
        <f t="shared" si="206"/>
        <v>39692</v>
      </c>
      <c r="L1630" s="17">
        <f t="shared" si="207"/>
        <v>376</v>
      </c>
      <c r="M1630" s="5">
        <f t="shared" si="209"/>
        <v>35</v>
      </c>
      <c r="N1630" s="15">
        <f t="shared" si="208"/>
        <v>40756</v>
      </c>
    </row>
    <row r="1631" spans="3:14" x14ac:dyDescent="0.2">
      <c r="C1631">
        <v>1630</v>
      </c>
      <c r="D1631" s="2">
        <v>25</v>
      </c>
      <c r="E1631" s="44">
        <v>39692</v>
      </c>
      <c r="F1631" s="45">
        <v>4</v>
      </c>
      <c r="G1631" s="45">
        <v>11</v>
      </c>
      <c r="H1631" s="45">
        <v>26</v>
      </c>
      <c r="I1631" s="45">
        <v>25</v>
      </c>
      <c r="J1631" s="46">
        <v>1084219.6399999999</v>
      </c>
      <c r="K1631" s="15">
        <f t="shared" si="206"/>
        <v>39692</v>
      </c>
      <c r="L1631" s="17">
        <f t="shared" si="207"/>
        <v>376</v>
      </c>
      <c r="M1631" s="5">
        <f t="shared" si="209"/>
        <v>25</v>
      </c>
      <c r="N1631" s="15">
        <f t="shared" si="208"/>
        <v>40452</v>
      </c>
    </row>
    <row r="1632" spans="3:14" x14ac:dyDescent="0.2">
      <c r="C1632">
        <v>1631</v>
      </c>
      <c r="D1632" s="2">
        <v>18</v>
      </c>
      <c r="E1632" s="44">
        <v>39692</v>
      </c>
      <c r="F1632" s="45">
        <v>4</v>
      </c>
      <c r="G1632" s="45">
        <v>26</v>
      </c>
      <c r="H1632" s="45">
        <v>8</v>
      </c>
      <c r="I1632" s="45">
        <v>18</v>
      </c>
      <c r="J1632" s="46">
        <v>1529438.66</v>
      </c>
      <c r="K1632" s="15">
        <f t="shared" si="206"/>
        <v>39692</v>
      </c>
      <c r="L1632" s="17">
        <f t="shared" si="207"/>
        <v>376</v>
      </c>
      <c r="M1632" s="5">
        <f t="shared" si="209"/>
        <v>18</v>
      </c>
      <c r="N1632" s="15">
        <f t="shared" si="208"/>
        <v>40238</v>
      </c>
    </row>
    <row r="1633" spans="3:14" x14ac:dyDescent="0.2">
      <c r="C1633">
        <v>1632</v>
      </c>
      <c r="D1633" s="2">
        <v>36</v>
      </c>
      <c r="E1633" s="44">
        <v>39692</v>
      </c>
      <c r="F1633" s="45">
        <v>3</v>
      </c>
      <c r="G1633" s="45">
        <v>20</v>
      </c>
      <c r="H1633" s="45">
        <v>19</v>
      </c>
      <c r="I1633" s="45">
        <v>36</v>
      </c>
      <c r="J1633" s="46">
        <v>763691.35</v>
      </c>
      <c r="K1633" s="15">
        <f t="shared" si="206"/>
        <v>39692</v>
      </c>
      <c r="L1633" s="17">
        <f t="shared" si="207"/>
        <v>376</v>
      </c>
      <c r="M1633" s="5">
        <f t="shared" si="209"/>
        <v>36</v>
      </c>
      <c r="N1633" s="15">
        <f t="shared" si="208"/>
        <v>40787</v>
      </c>
    </row>
    <row r="1634" spans="3:14" x14ac:dyDescent="0.2">
      <c r="C1634">
        <v>1633</v>
      </c>
      <c r="D1634" s="2">
        <v>13</v>
      </c>
      <c r="E1634" s="44">
        <v>39692</v>
      </c>
      <c r="F1634" s="45">
        <v>13</v>
      </c>
      <c r="G1634" s="45">
        <v>26</v>
      </c>
      <c r="H1634" s="45">
        <v>18</v>
      </c>
      <c r="I1634" s="45">
        <v>13</v>
      </c>
      <c r="J1634" s="46">
        <v>1629000.44</v>
      </c>
      <c r="K1634" s="15">
        <f t="shared" si="206"/>
        <v>39692</v>
      </c>
      <c r="L1634" s="17">
        <f t="shared" si="207"/>
        <v>376</v>
      </c>
      <c r="M1634" s="5">
        <f t="shared" si="209"/>
        <v>13</v>
      </c>
      <c r="N1634" s="15">
        <f t="shared" si="208"/>
        <v>40087</v>
      </c>
    </row>
    <row r="1635" spans="3:14" x14ac:dyDescent="0.2">
      <c r="C1635">
        <v>1634</v>
      </c>
      <c r="D1635" s="2">
        <v>28</v>
      </c>
      <c r="E1635" s="44">
        <v>39692</v>
      </c>
      <c r="F1635" s="45">
        <v>21</v>
      </c>
      <c r="G1635" s="45">
        <v>2</v>
      </c>
      <c r="H1635" s="45">
        <v>20</v>
      </c>
      <c r="I1635" s="45">
        <v>28</v>
      </c>
      <c r="J1635" s="46">
        <v>1004752.62</v>
      </c>
      <c r="K1635" s="15">
        <f t="shared" si="206"/>
        <v>39692</v>
      </c>
      <c r="L1635" s="17">
        <f t="shared" si="207"/>
        <v>376</v>
      </c>
      <c r="M1635" s="5">
        <f t="shared" si="209"/>
        <v>28</v>
      </c>
      <c r="N1635" s="15">
        <f t="shared" si="208"/>
        <v>40544</v>
      </c>
    </row>
    <row r="1636" spans="3:14" x14ac:dyDescent="0.2">
      <c r="C1636">
        <v>1635</v>
      </c>
      <c r="D1636" s="2">
        <v>33</v>
      </c>
      <c r="E1636" s="44">
        <v>39692</v>
      </c>
      <c r="F1636" s="45">
        <v>3</v>
      </c>
      <c r="G1636" s="45">
        <v>6</v>
      </c>
      <c r="H1636" s="45">
        <v>3</v>
      </c>
      <c r="I1636" s="45">
        <v>33</v>
      </c>
      <c r="J1636" s="46">
        <v>782690.38</v>
      </c>
      <c r="K1636" s="15">
        <f t="shared" si="206"/>
        <v>39692</v>
      </c>
      <c r="L1636" s="17">
        <f t="shared" si="207"/>
        <v>376</v>
      </c>
      <c r="M1636" s="5">
        <f t="shared" si="209"/>
        <v>33</v>
      </c>
      <c r="N1636" s="15">
        <f t="shared" si="208"/>
        <v>40695</v>
      </c>
    </row>
    <row r="1637" spans="3:14" x14ac:dyDescent="0.2">
      <c r="C1637">
        <v>1636</v>
      </c>
      <c r="D1637" s="2">
        <v>28</v>
      </c>
      <c r="E1637" s="44">
        <v>39692</v>
      </c>
      <c r="F1637" s="45">
        <v>12</v>
      </c>
      <c r="G1637" s="45">
        <v>23</v>
      </c>
      <c r="H1637" s="45">
        <v>10</v>
      </c>
      <c r="I1637" s="45">
        <v>28</v>
      </c>
      <c r="J1637" s="46">
        <v>1658983.64</v>
      </c>
      <c r="K1637" s="15">
        <f t="shared" si="206"/>
        <v>39692</v>
      </c>
      <c r="L1637" s="17">
        <f t="shared" si="207"/>
        <v>376</v>
      </c>
      <c r="M1637" s="5">
        <f t="shared" si="209"/>
        <v>28</v>
      </c>
      <c r="N1637" s="15">
        <f t="shared" si="208"/>
        <v>40544</v>
      </c>
    </row>
    <row r="1638" spans="3:14" x14ac:dyDescent="0.2">
      <c r="C1638">
        <v>1637</v>
      </c>
      <c r="D1638" s="2">
        <v>33</v>
      </c>
      <c r="E1638" s="44">
        <v>39692</v>
      </c>
      <c r="F1638" s="45">
        <v>15</v>
      </c>
      <c r="G1638" s="45">
        <v>12</v>
      </c>
      <c r="H1638" s="45">
        <v>15</v>
      </c>
      <c r="I1638" s="45">
        <v>33</v>
      </c>
      <c r="J1638" s="46">
        <v>882979.28</v>
      </c>
      <c r="K1638" s="15">
        <f t="shared" si="206"/>
        <v>39692</v>
      </c>
      <c r="L1638" s="17">
        <f t="shared" si="207"/>
        <v>376</v>
      </c>
      <c r="M1638" s="5">
        <f t="shared" si="209"/>
        <v>33</v>
      </c>
      <c r="N1638" s="15">
        <f t="shared" si="208"/>
        <v>40695</v>
      </c>
    </row>
    <row r="1639" spans="3:14" x14ac:dyDescent="0.2">
      <c r="C1639">
        <v>1638</v>
      </c>
      <c r="D1639" s="2">
        <v>21</v>
      </c>
      <c r="E1639" s="44">
        <v>39692</v>
      </c>
      <c r="F1639" s="45">
        <v>0</v>
      </c>
      <c r="G1639" s="45">
        <v>5</v>
      </c>
      <c r="H1639" s="45">
        <v>7</v>
      </c>
      <c r="I1639" s="45">
        <v>21</v>
      </c>
      <c r="J1639" s="46">
        <v>868538.11</v>
      </c>
      <c r="K1639" s="15">
        <f t="shared" si="206"/>
        <v>39692</v>
      </c>
      <c r="L1639" s="17">
        <f t="shared" si="207"/>
        <v>376</v>
      </c>
      <c r="M1639" s="5">
        <f t="shared" si="209"/>
        <v>21</v>
      </c>
      <c r="N1639" s="15">
        <f t="shared" si="208"/>
        <v>40330</v>
      </c>
    </row>
    <row r="1640" spans="3:14" x14ac:dyDescent="0.2">
      <c r="C1640">
        <v>1639</v>
      </c>
      <c r="D1640" s="2">
        <v>31</v>
      </c>
      <c r="E1640" s="44">
        <v>39692</v>
      </c>
      <c r="F1640" s="45">
        <v>6</v>
      </c>
      <c r="G1640" s="45">
        <v>30</v>
      </c>
      <c r="H1640" s="45">
        <v>11</v>
      </c>
      <c r="I1640" s="45">
        <v>31</v>
      </c>
      <c r="J1640" s="46">
        <v>1296561.99</v>
      </c>
      <c r="K1640" s="15">
        <f t="shared" si="206"/>
        <v>39692</v>
      </c>
      <c r="L1640" s="17">
        <f t="shared" si="207"/>
        <v>376</v>
      </c>
      <c r="M1640" s="5">
        <f t="shared" si="209"/>
        <v>31</v>
      </c>
      <c r="N1640" s="15">
        <f t="shared" si="208"/>
        <v>40634</v>
      </c>
    </row>
    <row r="1641" spans="3:14" x14ac:dyDescent="0.2">
      <c r="C1641">
        <v>1640</v>
      </c>
      <c r="D1641" s="2">
        <v>32</v>
      </c>
      <c r="E1641" s="44">
        <v>39692</v>
      </c>
      <c r="F1641" s="45">
        <v>1</v>
      </c>
      <c r="G1641" s="45">
        <v>2</v>
      </c>
      <c r="H1641" s="45">
        <v>19</v>
      </c>
      <c r="I1641" s="45">
        <v>32</v>
      </c>
      <c r="J1641" s="46">
        <v>1139312.76</v>
      </c>
      <c r="K1641" s="15">
        <f t="shared" si="206"/>
        <v>39692</v>
      </c>
      <c r="L1641" s="17">
        <f t="shared" si="207"/>
        <v>376</v>
      </c>
      <c r="M1641" s="5">
        <f t="shared" si="209"/>
        <v>32</v>
      </c>
      <c r="N1641" s="15">
        <f t="shared" si="208"/>
        <v>40664</v>
      </c>
    </row>
    <row r="1642" spans="3:14" x14ac:dyDescent="0.2">
      <c r="C1642">
        <v>1641</v>
      </c>
      <c r="D1642" s="2">
        <v>30</v>
      </c>
      <c r="E1642" s="44">
        <v>39692</v>
      </c>
      <c r="F1642" s="45">
        <v>7</v>
      </c>
      <c r="G1642" s="45">
        <v>0</v>
      </c>
      <c r="H1642" s="45">
        <v>24</v>
      </c>
      <c r="I1642" s="45">
        <v>30</v>
      </c>
      <c r="J1642" s="46">
        <v>1241784.3</v>
      </c>
      <c r="K1642" s="15">
        <f t="shared" si="206"/>
        <v>39692</v>
      </c>
      <c r="L1642" s="17">
        <f t="shared" si="207"/>
        <v>376</v>
      </c>
      <c r="M1642" s="5">
        <f t="shared" si="209"/>
        <v>30</v>
      </c>
      <c r="N1642" s="15">
        <f t="shared" si="208"/>
        <v>40603</v>
      </c>
    </row>
    <row r="1643" spans="3:14" x14ac:dyDescent="0.2">
      <c r="C1643">
        <v>1642</v>
      </c>
      <c r="D1643" s="2">
        <v>7</v>
      </c>
      <c r="E1643" s="44">
        <v>39692</v>
      </c>
      <c r="F1643" s="45">
        <v>24</v>
      </c>
      <c r="G1643" s="45">
        <v>32</v>
      </c>
      <c r="H1643" s="45">
        <v>17</v>
      </c>
      <c r="I1643" s="45">
        <v>7</v>
      </c>
      <c r="J1643" s="46">
        <v>682953.31</v>
      </c>
      <c r="K1643" s="15">
        <f t="shared" si="206"/>
        <v>39692</v>
      </c>
      <c r="L1643" s="17">
        <f t="shared" si="207"/>
        <v>376</v>
      </c>
      <c r="M1643" s="5">
        <f t="shared" si="209"/>
        <v>7</v>
      </c>
      <c r="N1643" s="15">
        <f t="shared" si="208"/>
        <v>39904</v>
      </c>
    </row>
    <row r="1644" spans="3:14" x14ac:dyDescent="0.2">
      <c r="C1644">
        <v>1643</v>
      </c>
      <c r="D1644" s="2">
        <v>33</v>
      </c>
      <c r="E1644" s="44">
        <v>39722</v>
      </c>
      <c r="F1644" s="45">
        <v>3</v>
      </c>
      <c r="G1644" s="45">
        <v>27</v>
      </c>
      <c r="H1644" s="45">
        <v>15</v>
      </c>
      <c r="I1644" s="45">
        <v>33</v>
      </c>
      <c r="J1644" s="46">
        <v>1803430.89</v>
      </c>
      <c r="K1644" s="15">
        <f t="shared" si="206"/>
        <v>39722</v>
      </c>
      <c r="L1644" s="17">
        <f t="shared" si="207"/>
        <v>375</v>
      </c>
      <c r="M1644" s="5">
        <f t="shared" si="209"/>
        <v>33</v>
      </c>
      <c r="N1644" s="15">
        <f t="shared" si="208"/>
        <v>40725</v>
      </c>
    </row>
    <row r="1645" spans="3:14" x14ac:dyDescent="0.2">
      <c r="C1645">
        <v>1644</v>
      </c>
      <c r="D1645" s="2">
        <v>29</v>
      </c>
      <c r="E1645" s="44">
        <v>39722</v>
      </c>
      <c r="F1645" s="45">
        <v>10</v>
      </c>
      <c r="G1645" s="45">
        <v>27</v>
      </c>
      <c r="H1645" s="45">
        <v>1</v>
      </c>
      <c r="I1645" s="45">
        <v>29</v>
      </c>
      <c r="J1645" s="46">
        <v>1471583.99</v>
      </c>
      <c r="K1645" s="15">
        <f t="shared" si="206"/>
        <v>39722</v>
      </c>
      <c r="L1645" s="17">
        <f t="shared" si="207"/>
        <v>375</v>
      </c>
      <c r="M1645" s="5">
        <f t="shared" si="209"/>
        <v>29</v>
      </c>
      <c r="N1645" s="15">
        <f t="shared" si="208"/>
        <v>40603</v>
      </c>
    </row>
    <row r="1646" spans="3:14" x14ac:dyDescent="0.2">
      <c r="C1646">
        <v>1645</v>
      </c>
      <c r="D1646" s="2">
        <v>36</v>
      </c>
      <c r="E1646" s="44">
        <v>39722</v>
      </c>
      <c r="F1646" s="45">
        <v>4</v>
      </c>
      <c r="G1646" s="45">
        <v>19</v>
      </c>
      <c r="H1646" s="45">
        <v>20</v>
      </c>
      <c r="I1646" s="45">
        <v>36</v>
      </c>
      <c r="J1646" s="46">
        <v>678877.3</v>
      </c>
      <c r="K1646" s="15">
        <f t="shared" si="206"/>
        <v>39722</v>
      </c>
      <c r="L1646" s="17">
        <f t="shared" si="207"/>
        <v>375</v>
      </c>
      <c r="M1646" s="5">
        <f t="shared" si="209"/>
        <v>36</v>
      </c>
      <c r="N1646" s="15">
        <f t="shared" si="208"/>
        <v>40817</v>
      </c>
    </row>
    <row r="1647" spans="3:14" x14ac:dyDescent="0.2">
      <c r="C1647">
        <v>1646</v>
      </c>
      <c r="D1647" s="2">
        <v>22</v>
      </c>
      <c r="E1647" s="44">
        <v>39722</v>
      </c>
      <c r="F1647" s="45">
        <v>1</v>
      </c>
      <c r="G1647" s="45">
        <v>29</v>
      </c>
      <c r="H1647" s="45">
        <v>9</v>
      </c>
      <c r="I1647" s="45">
        <v>22</v>
      </c>
      <c r="J1647" s="46">
        <v>1085491.47</v>
      </c>
      <c r="K1647" s="15">
        <f t="shared" si="206"/>
        <v>39722</v>
      </c>
      <c r="L1647" s="17">
        <f t="shared" si="207"/>
        <v>375</v>
      </c>
      <c r="M1647" s="5">
        <f t="shared" si="209"/>
        <v>22</v>
      </c>
      <c r="N1647" s="15">
        <f t="shared" si="208"/>
        <v>40391</v>
      </c>
    </row>
    <row r="1648" spans="3:14" x14ac:dyDescent="0.2">
      <c r="C1648">
        <v>1647</v>
      </c>
      <c r="D1648" s="2">
        <v>12</v>
      </c>
      <c r="E1648" s="44">
        <v>39722</v>
      </c>
      <c r="F1648" s="45">
        <v>3</v>
      </c>
      <c r="G1648" s="45">
        <v>10</v>
      </c>
      <c r="H1648" s="45">
        <v>16</v>
      </c>
      <c r="I1648" s="45">
        <v>12</v>
      </c>
      <c r="J1648" s="46">
        <v>1726966.11</v>
      </c>
      <c r="K1648" s="15">
        <f t="shared" si="206"/>
        <v>39722</v>
      </c>
      <c r="L1648" s="17">
        <f t="shared" si="207"/>
        <v>375</v>
      </c>
      <c r="M1648" s="5">
        <f t="shared" si="209"/>
        <v>12</v>
      </c>
      <c r="N1648" s="15">
        <f t="shared" si="208"/>
        <v>40087</v>
      </c>
    </row>
    <row r="1649" spans="3:14" x14ac:dyDescent="0.2">
      <c r="C1649">
        <v>1648</v>
      </c>
      <c r="D1649" s="2">
        <v>28</v>
      </c>
      <c r="E1649" s="44">
        <v>39722</v>
      </c>
      <c r="F1649" s="45">
        <v>2</v>
      </c>
      <c r="G1649" s="45">
        <v>30</v>
      </c>
      <c r="H1649" s="45">
        <v>4</v>
      </c>
      <c r="I1649" s="45">
        <v>28</v>
      </c>
      <c r="J1649" s="46">
        <v>1312832.3799999999</v>
      </c>
      <c r="K1649" s="15">
        <f t="shared" si="206"/>
        <v>39722</v>
      </c>
      <c r="L1649" s="17">
        <f t="shared" si="207"/>
        <v>375</v>
      </c>
      <c r="M1649" s="5">
        <f t="shared" si="209"/>
        <v>28</v>
      </c>
      <c r="N1649" s="15">
        <f t="shared" si="208"/>
        <v>40575</v>
      </c>
    </row>
    <row r="1650" spans="3:14" x14ac:dyDescent="0.2">
      <c r="C1650">
        <v>1649</v>
      </c>
      <c r="D1650" s="2">
        <v>27</v>
      </c>
      <c r="E1650" s="44">
        <v>39722</v>
      </c>
      <c r="F1650" s="45">
        <v>22</v>
      </c>
      <c r="G1650" s="45">
        <v>28</v>
      </c>
      <c r="H1650" s="45">
        <v>33</v>
      </c>
      <c r="I1650" s="45">
        <v>27</v>
      </c>
      <c r="J1650" s="46">
        <v>1097743.68</v>
      </c>
      <c r="K1650" s="15">
        <f t="shared" si="206"/>
        <v>39722</v>
      </c>
      <c r="L1650" s="17">
        <f t="shared" si="207"/>
        <v>375</v>
      </c>
      <c r="M1650" s="5">
        <f t="shared" si="209"/>
        <v>27</v>
      </c>
      <c r="N1650" s="15">
        <f t="shared" si="208"/>
        <v>40544</v>
      </c>
    </row>
    <row r="1651" spans="3:14" x14ac:dyDescent="0.2">
      <c r="C1651">
        <v>1650</v>
      </c>
      <c r="D1651" s="2">
        <v>31</v>
      </c>
      <c r="E1651" s="44">
        <v>39722</v>
      </c>
      <c r="F1651" s="45">
        <v>4</v>
      </c>
      <c r="G1651" s="45">
        <v>24</v>
      </c>
      <c r="H1651" s="45">
        <v>22</v>
      </c>
      <c r="I1651" s="45">
        <v>31</v>
      </c>
      <c r="J1651" s="46">
        <v>773782.45</v>
      </c>
      <c r="K1651" s="15">
        <f t="shared" si="206"/>
        <v>39722</v>
      </c>
      <c r="L1651" s="17">
        <f t="shared" si="207"/>
        <v>375</v>
      </c>
      <c r="M1651" s="5">
        <f t="shared" si="209"/>
        <v>31</v>
      </c>
      <c r="N1651" s="15">
        <f t="shared" si="208"/>
        <v>40664</v>
      </c>
    </row>
    <row r="1652" spans="3:14" x14ac:dyDescent="0.2">
      <c r="C1652">
        <v>1651</v>
      </c>
      <c r="D1652" s="2">
        <v>23</v>
      </c>
      <c r="E1652" s="44">
        <v>39722</v>
      </c>
      <c r="F1652" s="45">
        <v>2</v>
      </c>
      <c r="G1652" s="45">
        <v>2</v>
      </c>
      <c r="H1652" s="45">
        <v>20</v>
      </c>
      <c r="I1652" s="45">
        <v>23</v>
      </c>
      <c r="J1652" s="46">
        <v>1125231.32</v>
      </c>
      <c r="K1652" s="15">
        <f t="shared" si="206"/>
        <v>39722</v>
      </c>
      <c r="L1652" s="17">
        <f t="shared" si="207"/>
        <v>375</v>
      </c>
      <c r="M1652" s="5">
        <f t="shared" si="209"/>
        <v>23</v>
      </c>
      <c r="N1652" s="15">
        <f t="shared" si="208"/>
        <v>40422</v>
      </c>
    </row>
    <row r="1653" spans="3:14" x14ac:dyDescent="0.2">
      <c r="C1653">
        <v>1652</v>
      </c>
      <c r="D1653" s="2">
        <v>34</v>
      </c>
      <c r="E1653" s="44">
        <v>39722</v>
      </c>
      <c r="F1653" s="45">
        <v>5</v>
      </c>
      <c r="G1653" s="45">
        <v>27</v>
      </c>
      <c r="H1653" s="45">
        <v>16</v>
      </c>
      <c r="I1653" s="45">
        <v>34</v>
      </c>
      <c r="J1653" s="46">
        <v>1179945.6499999999</v>
      </c>
      <c r="K1653" s="15">
        <f t="shared" si="206"/>
        <v>39722</v>
      </c>
      <c r="L1653" s="17">
        <f t="shared" si="207"/>
        <v>375</v>
      </c>
      <c r="M1653" s="5">
        <f t="shared" si="209"/>
        <v>34</v>
      </c>
      <c r="N1653" s="15">
        <f t="shared" si="208"/>
        <v>40756</v>
      </c>
    </row>
    <row r="1654" spans="3:14" x14ac:dyDescent="0.2">
      <c r="C1654">
        <v>1653</v>
      </c>
      <c r="D1654" s="2">
        <v>32</v>
      </c>
      <c r="E1654" s="44">
        <v>39722</v>
      </c>
      <c r="F1654" s="45">
        <v>2</v>
      </c>
      <c r="G1654" s="45">
        <v>1</v>
      </c>
      <c r="H1654" s="45">
        <v>8</v>
      </c>
      <c r="I1654" s="45">
        <v>32</v>
      </c>
      <c r="J1654" s="46">
        <v>1083876.3400000001</v>
      </c>
      <c r="K1654" s="15">
        <f t="shared" si="206"/>
        <v>39722</v>
      </c>
      <c r="L1654" s="17">
        <f t="shared" si="207"/>
        <v>375</v>
      </c>
      <c r="M1654" s="5">
        <f t="shared" si="209"/>
        <v>32</v>
      </c>
      <c r="N1654" s="15">
        <f t="shared" si="208"/>
        <v>40695</v>
      </c>
    </row>
    <row r="1655" spans="3:14" x14ac:dyDescent="0.2">
      <c r="C1655">
        <v>1654</v>
      </c>
      <c r="D1655" s="2">
        <v>34</v>
      </c>
      <c r="E1655" s="44">
        <v>39722</v>
      </c>
      <c r="F1655" s="45">
        <v>9</v>
      </c>
      <c r="G1655" s="45">
        <v>20</v>
      </c>
      <c r="H1655" s="45">
        <v>8</v>
      </c>
      <c r="I1655" s="45">
        <v>34</v>
      </c>
      <c r="J1655" s="46">
        <v>1565976.1</v>
      </c>
      <c r="K1655" s="15">
        <f t="shared" si="206"/>
        <v>39722</v>
      </c>
      <c r="L1655" s="17">
        <f t="shared" si="207"/>
        <v>375</v>
      </c>
      <c r="M1655" s="5">
        <f t="shared" si="209"/>
        <v>34</v>
      </c>
      <c r="N1655" s="15">
        <f t="shared" si="208"/>
        <v>40756</v>
      </c>
    </row>
    <row r="1656" spans="3:14" x14ac:dyDescent="0.2">
      <c r="C1656">
        <v>1655</v>
      </c>
      <c r="D1656" s="2">
        <v>31</v>
      </c>
      <c r="E1656" s="44">
        <v>39722</v>
      </c>
      <c r="F1656" s="45">
        <v>0</v>
      </c>
      <c r="G1656" s="45">
        <v>34</v>
      </c>
      <c r="H1656" s="45">
        <v>15</v>
      </c>
      <c r="I1656" s="45">
        <v>31</v>
      </c>
      <c r="J1656" s="46">
        <v>1473401.82</v>
      </c>
      <c r="K1656" s="15">
        <f t="shared" si="206"/>
        <v>39722</v>
      </c>
      <c r="L1656" s="17">
        <f t="shared" si="207"/>
        <v>375</v>
      </c>
      <c r="M1656" s="5">
        <f t="shared" si="209"/>
        <v>31</v>
      </c>
      <c r="N1656" s="15">
        <f t="shared" si="208"/>
        <v>40664</v>
      </c>
    </row>
    <row r="1657" spans="3:14" x14ac:dyDescent="0.2">
      <c r="C1657">
        <v>1656</v>
      </c>
      <c r="D1657" s="2">
        <v>34</v>
      </c>
      <c r="E1657" s="44">
        <v>39722</v>
      </c>
      <c r="F1657" s="45">
        <v>6</v>
      </c>
      <c r="G1657" s="45">
        <v>5</v>
      </c>
      <c r="H1657" s="45">
        <v>8</v>
      </c>
      <c r="I1657" s="45">
        <v>34</v>
      </c>
      <c r="J1657" s="46">
        <v>701541.05</v>
      </c>
      <c r="K1657" s="15">
        <f t="shared" si="206"/>
        <v>39722</v>
      </c>
      <c r="L1657" s="17">
        <f t="shared" si="207"/>
        <v>375</v>
      </c>
      <c r="M1657" s="5">
        <f t="shared" si="209"/>
        <v>34</v>
      </c>
      <c r="N1657" s="15">
        <f t="shared" si="208"/>
        <v>40756</v>
      </c>
    </row>
    <row r="1658" spans="3:14" x14ac:dyDescent="0.2">
      <c r="C1658">
        <v>1657</v>
      </c>
      <c r="D1658" s="2">
        <v>31</v>
      </c>
      <c r="E1658" s="44">
        <v>39722</v>
      </c>
      <c r="F1658" s="45">
        <v>3</v>
      </c>
      <c r="G1658" s="45">
        <v>28</v>
      </c>
      <c r="H1658" s="45">
        <v>21</v>
      </c>
      <c r="I1658" s="45">
        <v>31</v>
      </c>
      <c r="J1658" s="46">
        <v>889894.58</v>
      </c>
      <c r="K1658" s="15">
        <f t="shared" si="206"/>
        <v>39722</v>
      </c>
      <c r="L1658" s="17">
        <f t="shared" si="207"/>
        <v>375</v>
      </c>
      <c r="M1658" s="5">
        <f t="shared" si="209"/>
        <v>31</v>
      </c>
      <c r="N1658" s="15">
        <f t="shared" si="208"/>
        <v>40664</v>
      </c>
    </row>
    <row r="1659" spans="3:14" x14ac:dyDescent="0.2">
      <c r="C1659">
        <v>1658</v>
      </c>
      <c r="D1659" s="2">
        <v>27</v>
      </c>
      <c r="E1659" s="44">
        <v>39722</v>
      </c>
      <c r="F1659" s="45">
        <v>2</v>
      </c>
      <c r="G1659" s="45">
        <v>25</v>
      </c>
      <c r="H1659" s="45">
        <v>17</v>
      </c>
      <c r="I1659" s="45">
        <v>27</v>
      </c>
      <c r="J1659" s="46">
        <v>1193389.8899999999</v>
      </c>
      <c r="K1659" s="15">
        <f t="shared" si="206"/>
        <v>39722</v>
      </c>
      <c r="L1659" s="17">
        <f t="shared" si="207"/>
        <v>375</v>
      </c>
      <c r="M1659" s="5">
        <f t="shared" si="209"/>
        <v>27</v>
      </c>
      <c r="N1659" s="15">
        <f t="shared" si="208"/>
        <v>40544</v>
      </c>
    </row>
    <row r="1660" spans="3:14" x14ac:dyDescent="0.2">
      <c r="C1660">
        <v>1659</v>
      </c>
      <c r="D1660" s="2">
        <v>21</v>
      </c>
      <c r="E1660" s="44">
        <v>39722</v>
      </c>
      <c r="F1660" s="45">
        <v>3</v>
      </c>
      <c r="G1660" s="45">
        <v>35</v>
      </c>
      <c r="H1660" s="45">
        <v>16</v>
      </c>
      <c r="I1660" s="45">
        <v>21</v>
      </c>
      <c r="J1660" s="46">
        <v>1766502</v>
      </c>
      <c r="K1660" s="15">
        <f t="shared" si="206"/>
        <v>39722</v>
      </c>
      <c r="L1660" s="17">
        <f t="shared" si="207"/>
        <v>375</v>
      </c>
      <c r="M1660" s="5">
        <f t="shared" si="209"/>
        <v>21</v>
      </c>
      <c r="N1660" s="15">
        <f t="shared" si="208"/>
        <v>40360</v>
      </c>
    </row>
    <row r="1661" spans="3:14" x14ac:dyDescent="0.2">
      <c r="C1661">
        <v>1660</v>
      </c>
      <c r="D1661" s="2">
        <v>1</v>
      </c>
      <c r="E1661" s="44">
        <v>39722</v>
      </c>
      <c r="F1661" s="45">
        <v>16</v>
      </c>
      <c r="G1661" s="45">
        <v>34</v>
      </c>
      <c r="H1661" s="45">
        <v>17</v>
      </c>
      <c r="I1661" s="45">
        <v>1</v>
      </c>
      <c r="J1661" s="46">
        <v>1147976.18</v>
      </c>
      <c r="K1661" s="15">
        <f t="shared" si="206"/>
        <v>39722</v>
      </c>
      <c r="L1661" s="17">
        <f t="shared" si="207"/>
        <v>375</v>
      </c>
      <c r="M1661" s="5">
        <f t="shared" si="209"/>
        <v>1</v>
      </c>
      <c r="N1661" s="15">
        <f t="shared" si="208"/>
        <v>39753</v>
      </c>
    </row>
    <row r="1662" spans="3:14" x14ac:dyDescent="0.2">
      <c r="C1662">
        <v>1661</v>
      </c>
      <c r="D1662" s="2">
        <v>32</v>
      </c>
      <c r="E1662" s="44">
        <v>39753</v>
      </c>
      <c r="F1662" s="45">
        <v>10</v>
      </c>
      <c r="G1662" s="45">
        <v>25</v>
      </c>
      <c r="H1662" s="45">
        <v>17</v>
      </c>
      <c r="I1662" s="45">
        <v>32</v>
      </c>
      <c r="J1662" s="46">
        <v>1263618.3500000001</v>
      </c>
      <c r="K1662" s="15">
        <f t="shared" si="206"/>
        <v>39753</v>
      </c>
      <c r="L1662" s="17">
        <f t="shared" si="207"/>
        <v>374</v>
      </c>
      <c r="M1662" s="5">
        <f t="shared" si="209"/>
        <v>32</v>
      </c>
      <c r="N1662" s="15">
        <f t="shared" si="208"/>
        <v>40725</v>
      </c>
    </row>
    <row r="1663" spans="3:14" x14ac:dyDescent="0.2">
      <c r="C1663">
        <v>1662</v>
      </c>
      <c r="D1663" s="2">
        <v>29</v>
      </c>
      <c r="E1663" s="44">
        <v>39753</v>
      </c>
      <c r="F1663" s="45">
        <v>5</v>
      </c>
      <c r="G1663" s="45">
        <v>24</v>
      </c>
      <c r="H1663" s="45">
        <v>11</v>
      </c>
      <c r="I1663" s="45">
        <v>29</v>
      </c>
      <c r="J1663" s="46">
        <v>1158652.53</v>
      </c>
      <c r="K1663" s="15">
        <f t="shared" si="206"/>
        <v>39753</v>
      </c>
      <c r="L1663" s="17">
        <f t="shared" si="207"/>
        <v>374</v>
      </c>
      <c r="M1663" s="5">
        <f t="shared" si="209"/>
        <v>29</v>
      </c>
      <c r="N1663" s="15">
        <f t="shared" si="208"/>
        <v>40634</v>
      </c>
    </row>
    <row r="1664" spans="3:14" x14ac:dyDescent="0.2">
      <c r="C1664">
        <v>1663</v>
      </c>
      <c r="D1664" s="2">
        <v>36</v>
      </c>
      <c r="E1664" s="44">
        <v>39753</v>
      </c>
      <c r="F1664" s="45">
        <v>3</v>
      </c>
      <c r="G1664" s="45">
        <v>19</v>
      </c>
      <c r="H1664" s="45">
        <v>22</v>
      </c>
      <c r="I1664" s="45">
        <v>36</v>
      </c>
      <c r="J1664" s="46">
        <v>969208.31999999995</v>
      </c>
      <c r="K1664" s="15">
        <f t="shared" si="206"/>
        <v>39753</v>
      </c>
      <c r="L1664" s="17">
        <f t="shared" si="207"/>
        <v>374</v>
      </c>
      <c r="M1664" s="5">
        <f t="shared" si="209"/>
        <v>36</v>
      </c>
      <c r="N1664" s="15">
        <f t="shared" si="208"/>
        <v>40848</v>
      </c>
    </row>
    <row r="1665" spans="3:14" x14ac:dyDescent="0.2">
      <c r="C1665">
        <v>1664</v>
      </c>
      <c r="D1665" s="2">
        <v>21</v>
      </c>
      <c r="E1665" s="44">
        <v>39753</v>
      </c>
      <c r="F1665" s="45">
        <v>0</v>
      </c>
      <c r="G1665" s="45">
        <v>10</v>
      </c>
      <c r="H1665" s="45">
        <v>34</v>
      </c>
      <c r="I1665" s="45">
        <v>21</v>
      </c>
      <c r="J1665" s="46">
        <v>1892664.72</v>
      </c>
      <c r="K1665" s="15">
        <f t="shared" si="206"/>
        <v>39753</v>
      </c>
      <c r="L1665" s="17">
        <f t="shared" si="207"/>
        <v>374</v>
      </c>
      <c r="M1665" s="5">
        <f t="shared" si="209"/>
        <v>21</v>
      </c>
      <c r="N1665" s="15">
        <f t="shared" si="208"/>
        <v>40391</v>
      </c>
    </row>
    <row r="1666" spans="3:14" x14ac:dyDescent="0.2">
      <c r="C1666">
        <v>1665</v>
      </c>
      <c r="D1666" s="2">
        <v>11</v>
      </c>
      <c r="E1666" s="44">
        <v>39753</v>
      </c>
      <c r="F1666" s="45">
        <v>1</v>
      </c>
      <c r="G1666" s="45">
        <v>29</v>
      </c>
      <c r="H1666" s="45">
        <v>19</v>
      </c>
      <c r="I1666" s="45">
        <v>11</v>
      </c>
      <c r="J1666" s="46">
        <v>1884288.84</v>
      </c>
      <c r="K1666" s="15">
        <f t="shared" ref="K1666:K1729" si="210">DATE(YEAR(E1666),MONTH(E1666),1)</f>
        <v>39753</v>
      </c>
      <c r="L1666" s="17">
        <f t="shared" ref="L1666:L1729" si="211">ROUND(($B$3-K1666)/365.25*12,0)</f>
        <v>374</v>
      </c>
      <c r="M1666" s="5">
        <f t="shared" si="209"/>
        <v>11</v>
      </c>
      <c r="N1666" s="15">
        <f t="shared" ref="N1666:N1729" si="212">EDATE(E1666,D1666)</f>
        <v>40087</v>
      </c>
    </row>
    <row r="1667" spans="3:14" x14ac:dyDescent="0.2">
      <c r="C1667">
        <v>1666</v>
      </c>
      <c r="D1667" s="2">
        <v>36</v>
      </c>
      <c r="E1667" s="44">
        <v>39753</v>
      </c>
      <c r="F1667" s="45">
        <v>2</v>
      </c>
      <c r="G1667" s="45">
        <v>9</v>
      </c>
      <c r="H1667" s="45">
        <v>29</v>
      </c>
      <c r="I1667" s="45">
        <v>36</v>
      </c>
      <c r="J1667" s="46">
        <v>681180.27</v>
      </c>
      <c r="K1667" s="15">
        <f t="shared" si="210"/>
        <v>39753</v>
      </c>
      <c r="L1667" s="17">
        <f t="shared" si="211"/>
        <v>374</v>
      </c>
      <c r="M1667" s="5">
        <f t="shared" ref="M1667:M1730" si="213">ROUND((N1667-K1667)/365.25*12,0)</f>
        <v>36</v>
      </c>
      <c r="N1667" s="15">
        <f t="shared" si="212"/>
        <v>40848</v>
      </c>
    </row>
    <row r="1668" spans="3:14" x14ac:dyDescent="0.2">
      <c r="C1668">
        <v>1667</v>
      </c>
      <c r="D1668" s="2">
        <v>31</v>
      </c>
      <c r="E1668" s="44">
        <v>39753</v>
      </c>
      <c r="F1668" s="45">
        <v>44</v>
      </c>
      <c r="G1668" s="45">
        <v>7</v>
      </c>
      <c r="H1668" s="45">
        <v>17</v>
      </c>
      <c r="I1668" s="45">
        <v>31</v>
      </c>
      <c r="J1668" s="46">
        <v>785102.29</v>
      </c>
      <c r="K1668" s="15">
        <f t="shared" si="210"/>
        <v>39753</v>
      </c>
      <c r="L1668" s="17">
        <f t="shared" si="211"/>
        <v>374</v>
      </c>
      <c r="M1668" s="5">
        <f t="shared" si="213"/>
        <v>31</v>
      </c>
      <c r="N1668" s="15">
        <f t="shared" si="212"/>
        <v>40695</v>
      </c>
    </row>
    <row r="1669" spans="3:14" x14ac:dyDescent="0.2">
      <c r="C1669">
        <v>1668</v>
      </c>
      <c r="D1669" s="2">
        <v>30</v>
      </c>
      <c r="E1669" s="44">
        <v>39753</v>
      </c>
      <c r="F1669" s="45">
        <v>16</v>
      </c>
      <c r="G1669" s="45">
        <v>22</v>
      </c>
      <c r="H1669" s="45">
        <v>16</v>
      </c>
      <c r="I1669" s="45">
        <v>30</v>
      </c>
      <c r="J1669" s="46">
        <v>1264288.48</v>
      </c>
      <c r="K1669" s="15">
        <f t="shared" si="210"/>
        <v>39753</v>
      </c>
      <c r="L1669" s="17">
        <f t="shared" si="211"/>
        <v>374</v>
      </c>
      <c r="M1669" s="5">
        <f t="shared" si="213"/>
        <v>30</v>
      </c>
      <c r="N1669" s="15">
        <f t="shared" si="212"/>
        <v>40664</v>
      </c>
    </row>
    <row r="1670" spans="3:14" x14ac:dyDescent="0.2">
      <c r="C1670">
        <v>1669</v>
      </c>
      <c r="D1670" s="2">
        <v>35</v>
      </c>
      <c r="E1670" s="44">
        <v>39753</v>
      </c>
      <c r="F1670" s="45">
        <v>4</v>
      </c>
      <c r="G1670" s="45">
        <v>9</v>
      </c>
      <c r="H1670" s="45">
        <v>14</v>
      </c>
      <c r="I1670" s="45">
        <v>35</v>
      </c>
      <c r="J1670" s="46">
        <v>1122726.9099999999</v>
      </c>
      <c r="K1670" s="15">
        <f t="shared" si="210"/>
        <v>39753</v>
      </c>
      <c r="L1670" s="17">
        <f t="shared" si="211"/>
        <v>374</v>
      </c>
      <c r="M1670" s="5">
        <f t="shared" si="213"/>
        <v>35</v>
      </c>
      <c r="N1670" s="15">
        <f t="shared" si="212"/>
        <v>40817</v>
      </c>
    </row>
    <row r="1671" spans="3:14" x14ac:dyDescent="0.2">
      <c r="C1671">
        <v>1670</v>
      </c>
      <c r="D1671" s="2">
        <v>32</v>
      </c>
      <c r="E1671" s="44">
        <v>39753</v>
      </c>
      <c r="F1671" s="45">
        <v>5</v>
      </c>
      <c r="G1671" s="45">
        <v>17</v>
      </c>
      <c r="H1671" s="45">
        <v>18</v>
      </c>
      <c r="I1671" s="45">
        <v>32</v>
      </c>
      <c r="J1671" s="46">
        <v>1519771.93</v>
      </c>
      <c r="K1671" s="15">
        <f t="shared" si="210"/>
        <v>39753</v>
      </c>
      <c r="L1671" s="17">
        <f t="shared" si="211"/>
        <v>374</v>
      </c>
      <c r="M1671" s="5">
        <f t="shared" si="213"/>
        <v>32</v>
      </c>
      <c r="N1671" s="15">
        <f t="shared" si="212"/>
        <v>40725</v>
      </c>
    </row>
    <row r="1672" spans="3:14" x14ac:dyDescent="0.2">
      <c r="C1672">
        <v>1671</v>
      </c>
      <c r="D1672" s="2">
        <v>27</v>
      </c>
      <c r="E1672" s="44">
        <v>39753</v>
      </c>
      <c r="F1672" s="45">
        <v>4</v>
      </c>
      <c r="G1672" s="45">
        <v>31</v>
      </c>
      <c r="H1672" s="45">
        <v>9</v>
      </c>
      <c r="I1672" s="45">
        <v>27</v>
      </c>
      <c r="J1672" s="46">
        <v>1179571.95</v>
      </c>
      <c r="K1672" s="15">
        <f t="shared" si="210"/>
        <v>39753</v>
      </c>
      <c r="L1672" s="17">
        <f t="shared" si="211"/>
        <v>374</v>
      </c>
      <c r="M1672" s="5">
        <f t="shared" si="213"/>
        <v>27</v>
      </c>
      <c r="N1672" s="15">
        <f t="shared" si="212"/>
        <v>40575</v>
      </c>
    </row>
    <row r="1673" spans="3:14" x14ac:dyDescent="0.2">
      <c r="C1673">
        <v>1672</v>
      </c>
      <c r="D1673" s="2">
        <v>17</v>
      </c>
      <c r="E1673" s="44">
        <v>39753</v>
      </c>
      <c r="F1673" s="45">
        <v>6</v>
      </c>
      <c r="G1673" s="45">
        <v>19</v>
      </c>
      <c r="H1673" s="45">
        <v>23</v>
      </c>
      <c r="I1673" s="45">
        <v>17</v>
      </c>
      <c r="J1673" s="46">
        <v>986330</v>
      </c>
      <c r="K1673" s="15">
        <f t="shared" si="210"/>
        <v>39753</v>
      </c>
      <c r="L1673" s="17">
        <f t="shared" si="211"/>
        <v>374</v>
      </c>
      <c r="M1673" s="5">
        <f t="shared" si="213"/>
        <v>17</v>
      </c>
      <c r="N1673" s="15">
        <f t="shared" si="212"/>
        <v>40269</v>
      </c>
    </row>
    <row r="1674" spans="3:14" x14ac:dyDescent="0.2">
      <c r="C1674">
        <v>1673</v>
      </c>
      <c r="D1674" s="2">
        <v>35</v>
      </c>
      <c r="E1674" s="44">
        <v>39753</v>
      </c>
      <c r="F1674" s="45">
        <v>9</v>
      </c>
      <c r="G1674" s="45">
        <v>22</v>
      </c>
      <c r="H1674" s="45">
        <v>14</v>
      </c>
      <c r="I1674" s="45">
        <v>35</v>
      </c>
      <c r="J1674" s="46">
        <v>775003.61</v>
      </c>
      <c r="K1674" s="15">
        <f t="shared" si="210"/>
        <v>39753</v>
      </c>
      <c r="L1674" s="17">
        <f t="shared" si="211"/>
        <v>374</v>
      </c>
      <c r="M1674" s="5">
        <f t="shared" si="213"/>
        <v>35</v>
      </c>
      <c r="N1674" s="15">
        <f t="shared" si="212"/>
        <v>40817</v>
      </c>
    </row>
    <row r="1675" spans="3:14" x14ac:dyDescent="0.2">
      <c r="C1675">
        <v>1674</v>
      </c>
      <c r="D1675" s="2">
        <v>35</v>
      </c>
      <c r="E1675" s="44">
        <v>39753</v>
      </c>
      <c r="F1675" s="45">
        <v>4</v>
      </c>
      <c r="G1675" s="45">
        <v>22</v>
      </c>
      <c r="H1675" s="45">
        <v>11</v>
      </c>
      <c r="I1675" s="45">
        <v>35</v>
      </c>
      <c r="J1675" s="46">
        <v>1256765.1299999999</v>
      </c>
      <c r="K1675" s="15">
        <f t="shared" si="210"/>
        <v>39753</v>
      </c>
      <c r="L1675" s="17">
        <f t="shared" si="211"/>
        <v>374</v>
      </c>
      <c r="M1675" s="5">
        <f t="shared" si="213"/>
        <v>35</v>
      </c>
      <c r="N1675" s="15">
        <f t="shared" si="212"/>
        <v>40817</v>
      </c>
    </row>
    <row r="1676" spans="3:14" x14ac:dyDescent="0.2">
      <c r="C1676">
        <v>1675</v>
      </c>
      <c r="D1676" s="2">
        <v>29</v>
      </c>
      <c r="E1676" s="44">
        <v>39753</v>
      </c>
      <c r="F1676" s="45">
        <v>12</v>
      </c>
      <c r="G1676" s="45">
        <v>20</v>
      </c>
      <c r="H1676" s="45">
        <v>16</v>
      </c>
      <c r="I1676" s="45">
        <v>29</v>
      </c>
      <c r="J1676" s="46">
        <v>669567.79</v>
      </c>
      <c r="K1676" s="15">
        <f t="shared" si="210"/>
        <v>39753</v>
      </c>
      <c r="L1676" s="17">
        <f t="shared" si="211"/>
        <v>374</v>
      </c>
      <c r="M1676" s="5">
        <f t="shared" si="213"/>
        <v>29</v>
      </c>
      <c r="N1676" s="15">
        <f t="shared" si="212"/>
        <v>40634</v>
      </c>
    </row>
    <row r="1677" spans="3:14" x14ac:dyDescent="0.2">
      <c r="C1677">
        <v>1676</v>
      </c>
      <c r="D1677" s="2">
        <v>34</v>
      </c>
      <c r="E1677" s="44">
        <v>39753</v>
      </c>
      <c r="F1677" s="45">
        <v>4</v>
      </c>
      <c r="G1677" s="45">
        <v>0</v>
      </c>
      <c r="H1677" s="45">
        <v>14</v>
      </c>
      <c r="I1677" s="45">
        <v>34</v>
      </c>
      <c r="J1677" s="46">
        <v>1202481.5</v>
      </c>
      <c r="K1677" s="15">
        <f t="shared" si="210"/>
        <v>39753</v>
      </c>
      <c r="L1677" s="17">
        <f t="shared" si="211"/>
        <v>374</v>
      </c>
      <c r="M1677" s="5">
        <f t="shared" si="213"/>
        <v>34</v>
      </c>
      <c r="N1677" s="15">
        <f t="shared" si="212"/>
        <v>40787</v>
      </c>
    </row>
    <row r="1678" spans="3:14" x14ac:dyDescent="0.2">
      <c r="C1678">
        <v>1677</v>
      </c>
      <c r="D1678" s="2">
        <v>30</v>
      </c>
      <c r="E1678" s="44">
        <v>39753</v>
      </c>
      <c r="F1678" s="45">
        <v>6</v>
      </c>
      <c r="G1678" s="45">
        <v>19</v>
      </c>
      <c r="H1678" s="45">
        <v>15</v>
      </c>
      <c r="I1678" s="45">
        <v>30</v>
      </c>
      <c r="J1678" s="46">
        <v>1308032.58</v>
      </c>
      <c r="K1678" s="15">
        <f t="shared" si="210"/>
        <v>39753</v>
      </c>
      <c r="L1678" s="17">
        <f t="shared" si="211"/>
        <v>374</v>
      </c>
      <c r="M1678" s="5">
        <f t="shared" si="213"/>
        <v>30</v>
      </c>
      <c r="N1678" s="15">
        <f t="shared" si="212"/>
        <v>40664</v>
      </c>
    </row>
    <row r="1679" spans="3:14" x14ac:dyDescent="0.2">
      <c r="C1679">
        <v>1678</v>
      </c>
      <c r="D1679" s="2">
        <v>35</v>
      </c>
      <c r="E1679" s="44">
        <v>39753</v>
      </c>
      <c r="F1679" s="45">
        <v>6</v>
      </c>
      <c r="G1679" s="45">
        <v>7</v>
      </c>
      <c r="H1679" s="45">
        <v>13</v>
      </c>
      <c r="I1679" s="45">
        <v>35</v>
      </c>
      <c r="J1679" s="46">
        <v>1430066.89</v>
      </c>
      <c r="K1679" s="15">
        <f t="shared" si="210"/>
        <v>39753</v>
      </c>
      <c r="L1679" s="17">
        <f t="shared" si="211"/>
        <v>374</v>
      </c>
      <c r="M1679" s="5">
        <f t="shared" si="213"/>
        <v>35</v>
      </c>
      <c r="N1679" s="15">
        <f t="shared" si="212"/>
        <v>40817</v>
      </c>
    </row>
    <row r="1680" spans="3:14" x14ac:dyDescent="0.2">
      <c r="C1680">
        <v>1679</v>
      </c>
      <c r="D1680" s="2">
        <v>32</v>
      </c>
      <c r="E1680" s="44">
        <v>39783</v>
      </c>
      <c r="F1680" s="45">
        <v>10</v>
      </c>
      <c r="G1680" s="45">
        <v>24</v>
      </c>
      <c r="H1680" s="45">
        <v>13</v>
      </c>
      <c r="I1680" s="45">
        <v>32</v>
      </c>
      <c r="J1680" s="46">
        <v>731687.67</v>
      </c>
      <c r="K1680" s="15">
        <f t="shared" si="210"/>
        <v>39783</v>
      </c>
      <c r="L1680" s="17">
        <f t="shared" si="211"/>
        <v>373</v>
      </c>
      <c r="M1680" s="5">
        <f t="shared" si="213"/>
        <v>32</v>
      </c>
      <c r="N1680" s="15">
        <f t="shared" si="212"/>
        <v>40756</v>
      </c>
    </row>
    <row r="1681" spans="3:14" x14ac:dyDescent="0.2">
      <c r="C1681">
        <v>1680</v>
      </c>
      <c r="D1681" s="2">
        <v>2</v>
      </c>
      <c r="E1681" s="44">
        <v>39783</v>
      </c>
      <c r="F1681" s="45">
        <v>0</v>
      </c>
      <c r="G1681" s="45">
        <v>6</v>
      </c>
      <c r="H1681" s="45">
        <v>20</v>
      </c>
      <c r="I1681" s="45">
        <v>2</v>
      </c>
      <c r="J1681" s="46">
        <v>1291973.75</v>
      </c>
      <c r="K1681" s="15">
        <f t="shared" si="210"/>
        <v>39783</v>
      </c>
      <c r="L1681" s="17">
        <f t="shared" si="211"/>
        <v>373</v>
      </c>
      <c r="M1681" s="5">
        <f t="shared" si="213"/>
        <v>2</v>
      </c>
      <c r="N1681" s="15">
        <f t="shared" si="212"/>
        <v>39845</v>
      </c>
    </row>
    <row r="1682" spans="3:14" x14ac:dyDescent="0.2">
      <c r="C1682">
        <v>1681</v>
      </c>
      <c r="D1682" s="2">
        <v>36</v>
      </c>
      <c r="E1682" s="44">
        <v>39783</v>
      </c>
      <c r="F1682" s="45">
        <v>6</v>
      </c>
      <c r="G1682" s="45">
        <v>36</v>
      </c>
      <c r="H1682" s="45">
        <v>19</v>
      </c>
      <c r="I1682" s="45">
        <v>36</v>
      </c>
      <c r="J1682" s="46">
        <v>1189114.55</v>
      </c>
      <c r="K1682" s="15">
        <f t="shared" si="210"/>
        <v>39783</v>
      </c>
      <c r="L1682" s="17">
        <f t="shared" si="211"/>
        <v>373</v>
      </c>
      <c r="M1682" s="5">
        <f t="shared" si="213"/>
        <v>36</v>
      </c>
      <c r="N1682" s="15">
        <f t="shared" si="212"/>
        <v>40878</v>
      </c>
    </row>
    <row r="1683" spans="3:14" x14ac:dyDescent="0.2">
      <c r="C1683">
        <v>1682</v>
      </c>
      <c r="D1683" s="2">
        <v>30</v>
      </c>
      <c r="E1683" s="44">
        <v>39783</v>
      </c>
      <c r="F1683" s="45">
        <v>8</v>
      </c>
      <c r="G1683" s="45">
        <v>1</v>
      </c>
      <c r="H1683" s="45">
        <v>17</v>
      </c>
      <c r="I1683" s="45">
        <v>30</v>
      </c>
      <c r="J1683" s="46">
        <v>1768772.06</v>
      </c>
      <c r="K1683" s="15">
        <f t="shared" si="210"/>
        <v>39783</v>
      </c>
      <c r="L1683" s="17">
        <f t="shared" si="211"/>
        <v>373</v>
      </c>
      <c r="M1683" s="5">
        <f t="shared" si="213"/>
        <v>30</v>
      </c>
      <c r="N1683" s="15">
        <f t="shared" si="212"/>
        <v>40695</v>
      </c>
    </row>
    <row r="1684" spans="3:14" x14ac:dyDescent="0.2">
      <c r="C1684">
        <v>1683</v>
      </c>
      <c r="D1684" s="2">
        <v>32</v>
      </c>
      <c r="E1684" s="44">
        <v>39783</v>
      </c>
      <c r="F1684" s="45">
        <v>34</v>
      </c>
      <c r="G1684" s="45">
        <v>29</v>
      </c>
      <c r="H1684" s="45">
        <v>28</v>
      </c>
      <c r="I1684" s="45">
        <v>32</v>
      </c>
      <c r="J1684" s="46">
        <v>1507908.64</v>
      </c>
      <c r="K1684" s="15">
        <f t="shared" si="210"/>
        <v>39783</v>
      </c>
      <c r="L1684" s="17">
        <f t="shared" si="211"/>
        <v>373</v>
      </c>
      <c r="M1684" s="5">
        <f t="shared" si="213"/>
        <v>32</v>
      </c>
      <c r="N1684" s="15">
        <f t="shared" si="212"/>
        <v>40756</v>
      </c>
    </row>
    <row r="1685" spans="3:14" x14ac:dyDescent="0.2">
      <c r="C1685">
        <v>1684</v>
      </c>
      <c r="D1685" s="2">
        <v>24</v>
      </c>
      <c r="E1685" s="44">
        <v>39783</v>
      </c>
      <c r="F1685" s="45">
        <v>3</v>
      </c>
      <c r="G1685" s="45">
        <v>16</v>
      </c>
      <c r="H1685" s="45">
        <v>16</v>
      </c>
      <c r="I1685" s="45">
        <v>24</v>
      </c>
      <c r="J1685" s="46">
        <v>1550776.15</v>
      </c>
      <c r="K1685" s="15">
        <f t="shared" si="210"/>
        <v>39783</v>
      </c>
      <c r="L1685" s="17">
        <f t="shared" si="211"/>
        <v>373</v>
      </c>
      <c r="M1685" s="5">
        <f t="shared" si="213"/>
        <v>24</v>
      </c>
      <c r="N1685" s="15">
        <f t="shared" si="212"/>
        <v>40513</v>
      </c>
    </row>
    <row r="1686" spans="3:14" x14ac:dyDescent="0.2">
      <c r="C1686">
        <v>1685</v>
      </c>
      <c r="D1686" s="2">
        <v>27</v>
      </c>
      <c r="E1686" s="44">
        <v>39783</v>
      </c>
      <c r="F1686" s="45">
        <v>7</v>
      </c>
      <c r="G1686" s="45">
        <v>9</v>
      </c>
      <c r="H1686" s="45">
        <v>13</v>
      </c>
      <c r="I1686" s="45">
        <v>27</v>
      </c>
      <c r="J1686" s="46">
        <v>1678964.4</v>
      </c>
      <c r="K1686" s="15">
        <f t="shared" si="210"/>
        <v>39783</v>
      </c>
      <c r="L1686" s="17">
        <f t="shared" si="211"/>
        <v>373</v>
      </c>
      <c r="M1686" s="5">
        <f t="shared" si="213"/>
        <v>27</v>
      </c>
      <c r="N1686" s="15">
        <f t="shared" si="212"/>
        <v>40603</v>
      </c>
    </row>
    <row r="1687" spans="3:14" x14ac:dyDescent="0.2">
      <c r="C1687">
        <v>1686</v>
      </c>
      <c r="D1687" s="2">
        <v>30</v>
      </c>
      <c r="E1687" s="44">
        <v>39783</v>
      </c>
      <c r="F1687" s="45">
        <v>8</v>
      </c>
      <c r="G1687" s="45">
        <v>6</v>
      </c>
      <c r="H1687" s="45">
        <v>20</v>
      </c>
      <c r="I1687" s="45">
        <v>30</v>
      </c>
      <c r="J1687" s="46">
        <v>1893812.39</v>
      </c>
      <c r="K1687" s="15">
        <f t="shared" si="210"/>
        <v>39783</v>
      </c>
      <c r="L1687" s="17">
        <f t="shared" si="211"/>
        <v>373</v>
      </c>
      <c r="M1687" s="5">
        <f t="shared" si="213"/>
        <v>30</v>
      </c>
      <c r="N1687" s="15">
        <f t="shared" si="212"/>
        <v>40695</v>
      </c>
    </row>
    <row r="1688" spans="3:14" x14ac:dyDescent="0.2">
      <c r="C1688">
        <v>1687</v>
      </c>
      <c r="D1688" s="2">
        <v>34</v>
      </c>
      <c r="E1688" s="44">
        <v>39783</v>
      </c>
      <c r="F1688" s="45">
        <v>9</v>
      </c>
      <c r="G1688" s="45">
        <v>29</v>
      </c>
      <c r="H1688" s="45">
        <v>24</v>
      </c>
      <c r="I1688" s="45">
        <v>34</v>
      </c>
      <c r="J1688" s="46">
        <v>1832130.83</v>
      </c>
      <c r="K1688" s="15">
        <f t="shared" si="210"/>
        <v>39783</v>
      </c>
      <c r="L1688" s="17">
        <f t="shared" si="211"/>
        <v>373</v>
      </c>
      <c r="M1688" s="5">
        <f t="shared" si="213"/>
        <v>34</v>
      </c>
      <c r="N1688" s="15">
        <f t="shared" si="212"/>
        <v>40817</v>
      </c>
    </row>
    <row r="1689" spans="3:14" x14ac:dyDescent="0.2">
      <c r="C1689">
        <v>1688</v>
      </c>
      <c r="D1689" s="2">
        <v>28</v>
      </c>
      <c r="E1689" s="44">
        <v>39783</v>
      </c>
      <c r="F1689" s="45">
        <v>4</v>
      </c>
      <c r="G1689" s="45">
        <v>18</v>
      </c>
      <c r="H1689" s="45">
        <v>22</v>
      </c>
      <c r="I1689" s="45">
        <v>28</v>
      </c>
      <c r="J1689" s="46">
        <v>1880292.17</v>
      </c>
      <c r="K1689" s="15">
        <f t="shared" si="210"/>
        <v>39783</v>
      </c>
      <c r="L1689" s="17">
        <f t="shared" si="211"/>
        <v>373</v>
      </c>
      <c r="M1689" s="5">
        <f t="shared" si="213"/>
        <v>28</v>
      </c>
      <c r="N1689" s="15">
        <f t="shared" si="212"/>
        <v>40634</v>
      </c>
    </row>
    <row r="1690" spans="3:14" x14ac:dyDescent="0.2">
      <c r="C1690">
        <v>1689</v>
      </c>
      <c r="D1690" s="2">
        <v>26</v>
      </c>
      <c r="E1690" s="44">
        <v>39783</v>
      </c>
      <c r="F1690" s="45">
        <v>24</v>
      </c>
      <c r="G1690" s="45">
        <v>27</v>
      </c>
      <c r="H1690" s="45">
        <v>1</v>
      </c>
      <c r="I1690" s="45">
        <v>26</v>
      </c>
      <c r="J1690" s="46">
        <v>1494849.5</v>
      </c>
      <c r="K1690" s="15">
        <f t="shared" si="210"/>
        <v>39783</v>
      </c>
      <c r="L1690" s="17">
        <f t="shared" si="211"/>
        <v>373</v>
      </c>
      <c r="M1690" s="5">
        <f t="shared" si="213"/>
        <v>26</v>
      </c>
      <c r="N1690" s="15">
        <f t="shared" si="212"/>
        <v>40575</v>
      </c>
    </row>
    <row r="1691" spans="3:14" x14ac:dyDescent="0.2">
      <c r="C1691">
        <v>1690</v>
      </c>
      <c r="D1691" s="2">
        <v>26</v>
      </c>
      <c r="E1691" s="44">
        <v>39783</v>
      </c>
      <c r="F1691" s="45">
        <v>14</v>
      </c>
      <c r="G1691" s="45">
        <v>31</v>
      </c>
      <c r="H1691" s="45">
        <v>28</v>
      </c>
      <c r="I1691" s="45">
        <v>26</v>
      </c>
      <c r="J1691" s="46">
        <v>658306.21</v>
      </c>
      <c r="K1691" s="15">
        <f t="shared" si="210"/>
        <v>39783</v>
      </c>
      <c r="L1691" s="17">
        <f t="shared" si="211"/>
        <v>373</v>
      </c>
      <c r="M1691" s="5">
        <f t="shared" si="213"/>
        <v>26</v>
      </c>
      <c r="N1691" s="15">
        <f t="shared" si="212"/>
        <v>40575</v>
      </c>
    </row>
    <row r="1692" spans="3:14" x14ac:dyDescent="0.2">
      <c r="C1692">
        <v>1691</v>
      </c>
      <c r="D1692" s="2">
        <v>23</v>
      </c>
      <c r="E1692" s="44">
        <v>39783</v>
      </c>
      <c r="F1692" s="45">
        <v>0</v>
      </c>
      <c r="G1692" s="45">
        <v>27</v>
      </c>
      <c r="H1692" s="45">
        <v>19</v>
      </c>
      <c r="I1692" s="45">
        <v>23</v>
      </c>
      <c r="J1692" s="46">
        <v>1110758.48</v>
      </c>
      <c r="K1692" s="15">
        <f t="shared" si="210"/>
        <v>39783</v>
      </c>
      <c r="L1692" s="17">
        <f t="shared" si="211"/>
        <v>373</v>
      </c>
      <c r="M1692" s="5">
        <f t="shared" si="213"/>
        <v>23</v>
      </c>
      <c r="N1692" s="15">
        <f t="shared" si="212"/>
        <v>40483</v>
      </c>
    </row>
    <row r="1693" spans="3:14" x14ac:dyDescent="0.2">
      <c r="C1693">
        <v>1692</v>
      </c>
      <c r="D1693" s="2">
        <v>28</v>
      </c>
      <c r="E1693" s="44">
        <v>39783</v>
      </c>
      <c r="F1693" s="45">
        <v>6</v>
      </c>
      <c r="G1693" s="45">
        <v>7</v>
      </c>
      <c r="H1693" s="45">
        <v>24</v>
      </c>
      <c r="I1693" s="45">
        <v>28</v>
      </c>
      <c r="J1693" s="46">
        <v>1674020.21</v>
      </c>
      <c r="K1693" s="15">
        <f t="shared" si="210"/>
        <v>39783</v>
      </c>
      <c r="L1693" s="17">
        <f t="shared" si="211"/>
        <v>373</v>
      </c>
      <c r="M1693" s="5">
        <f t="shared" si="213"/>
        <v>28</v>
      </c>
      <c r="N1693" s="15">
        <f t="shared" si="212"/>
        <v>40634</v>
      </c>
    </row>
    <row r="1694" spans="3:14" x14ac:dyDescent="0.2">
      <c r="C1694">
        <v>1693</v>
      </c>
      <c r="D1694" s="2">
        <v>28</v>
      </c>
      <c r="E1694" s="44">
        <v>39783</v>
      </c>
      <c r="F1694" s="45">
        <v>0</v>
      </c>
      <c r="G1694" s="45">
        <v>8</v>
      </c>
      <c r="H1694" s="45">
        <v>21</v>
      </c>
      <c r="I1694" s="45">
        <v>28</v>
      </c>
      <c r="J1694" s="46">
        <v>762342.23</v>
      </c>
      <c r="K1694" s="15">
        <f t="shared" si="210"/>
        <v>39783</v>
      </c>
      <c r="L1694" s="17">
        <f t="shared" si="211"/>
        <v>373</v>
      </c>
      <c r="M1694" s="5">
        <f t="shared" si="213"/>
        <v>28</v>
      </c>
      <c r="N1694" s="15">
        <f t="shared" si="212"/>
        <v>40634</v>
      </c>
    </row>
    <row r="1695" spans="3:14" x14ac:dyDescent="0.2">
      <c r="C1695">
        <v>1694</v>
      </c>
      <c r="D1695" s="2">
        <v>17</v>
      </c>
      <c r="E1695" s="44">
        <v>39783</v>
      </c>
      <c r="F1695" s="45">
        <v>9</v>
      </c>
      <c r="G1695" s="45">
        <v>23</v>
      </c>
      <c r="H1695" s="45">
        <v>22</v>
      </c>
      <c r="I1695" s="45">
        <v>17</v>
      </c>
      <c r="J1695" s="46">
        <v>1491776.33</v>
      </c>
      <c r="K1695" s="15">
        <f t="shared" si="210"/>
        <v>39783</v>
      </c>
      <c r="L1695" s="17">
        <f t="shared" si="211"/>
        <v>373</v>
      </c>
      <c r="M1695" s="5">
        <f t="shared" si="213"/>
        <v>17</v>
      </c>
      <c r="N1695" s="15">
        <f t="shared" si="212"/>
        <v>40299</v>
      </c>
    </row>
    <row r="1696" spans="3:14" x14ac:dyDescent="0.2">
      <c r="C1696">
        <v>1695</v>
      </c>
      <c r="D1696" s="2">
        <v>34</v>
      </c>
      <c r="E1696" s="44">
        <v>39783</v>
      </c>
      <c r="F1696" s="45">
        <v>10</v>
      </c>
      <c r="G1696" s="45">
        <v>36</v>
      </c>
      <c r="H1696" s="45">
        <v>14</v>
      </c>
      <c r="I1696" s="45">
        <v>34</v>
      </c>
      <c r="J1696" s="46">
        <v>684096.44</v>
      </c>
      <c r="K1696" s="15">
        <f t="shared" si="210"/>
        <v>39783</v>
      </c>
      <c r="L1696" s="17">
        <f t="shared" si="211"/>
        <v>373</v>
      </c>
      <c r="M1696" s="5">
        <f t="shared" si="213"/>
        <v>34</v>
      </c>
      <c r="N1696" s="15">
        <f t="shared" si="212"/>
        <v>40817</v>
      </c>
    </row>
    <row r="1697" spans="3:14" x14ac:dyDescent="0.2">
      <c r="C1697">
        <v>1696</v>
      </c>
      <c r="D1697" s="2">
        <v>23</v>
      </c>
      <c r="E1697" s="44">
        <v>39814</v>
      </c>
      <c r="F1697" s="45">
        <v>6</v>
      </c>
      <c r="G1697" s="45">
        <v>23</v>
      </c>
      <c r="H1697" s="45">
        <v>19</v>
      </c>
      <c r="I1697" s="45">
        <v>23</v>
      </c>
      <c r="J1697" s="46">
        <v>1097035.03</v>
      </c>
      <c r="K1697" s="15">
        <f t="shared" si="210"/>
        <v>39814</v>
      </c>
      <c r="L1697" s="17">
        <f t="shared" si="211"/>
        <v>372</v>
      </c>
      <c r="M1697" s="5">
        <f t="shared" si="213"/>
        <v>23</v>
      </c>
      <c r="N1697" s="15">
        <f t="shared" si="212"/>
        <v>40513</v>
      </c>
    </row>
    <row r="1698" spans="3:14" x14ac:dyDescent="0.2">
      <c r="C1698">
        <v>1697</v>
      </c>
      <c r="D1698" s="2">
        <v>33</v>
      </c>
      <c r="E1698" s="44">
        <v>39814</v>
      </c>
      <c r="F1698" s="45">
        <v>28</v>
      </c>
      <c r="G1698" s="45">
        <v>2</v>
      </c>
      <c r="H1698" s="45">
        <v>15</v>
      </c>
      <c r="I1698" s="45">
        <v>33</v>
      </c>
      <c r="J1698" s="46">
        <v>1099622.3999999999</v>
      </c>
      <c r="K1698" s="15">
        <f t="shared" si="210"/>
        <v>39814</v>
      </c>
      <c r="L1698" s="17">
        <f t="shared" si="211"/>
        <v>372</v>
      </c>
      <c r="M1698" s="5">
        <f t="shared" si="213"/>
        <v>33</v>
      </c>
      <c r="N1698" s="15">
        <f t="shared" si="212"/>
        <v>40817</v>
      </c>
    </row>
    <row r="1699" spans="3:14" x14ac:dyDescent="0.2">
      <c r="C1699">
        <v>1698</v>
      </c>
      <c r="D1699" s="2">
        <v>35</v>
      </c>
      <c r="E1699" s="44">
        <v>39814</v>
      </c>
      <c r="F1699" s="45">
        <v>11</v>
      </c>
      <c r="G1699" s="45">
        <v>29</v>
      </c>
      <c r="H1699" s="45">
        <v>11</v>
      </c>
      <c r="I1699" s="45">
        <v>35</v>
      </c>
      <c r="J1699" s="46">
        <v>1705506.86</v>
      </c>
      <c r="K1699" s="15">
        <f t="shared" si="210"/>
        <v>39814</v>
      </c>
      <c r="L1699" s="17">
        <f t="shared" si="211"/>
        <v>372</v>
      </c>
      <c r="M1699" s="5">
        <f t="shared" si="213"/>
        <v>35</v>
      </c>
      <c r="N1699" s="15">
        <f t="shared" si="212"/>
        <v>40878</v>
      </c>
    </row>
    <row r="1700" spans="3:14" x14ac:dyDescent="0.2">
      <c r="C1700">
        <v>1699</v>
      </c>
      <c r="D1700" s="2">
        <v>24</v>
      </c>
      <c r="E1700" s="44">
        <v>39814</v>
      </c>
      <c r="F1700" s="45">
        <v>0</v>
      </c>
      <c r="G1700" s="45">
        <v>16</v>
      </c>
      <c r="H1700" s="45">
        <v>1</v>
      </c>
      <c r="I1700" s="45">
        <v>24</v>
      </c>
      <c r="J1700" s="46">
        <v>1350522.46</v>
      </c>
      <c r="K1700" s="15">
        <f t="shared" si="210"/>
        <v>39814</v>
      </c>
      <c r="L1700" s="17">
        <f t="shared" si="211"/>
        <v>372</v>
      </c>
      <c r="M1700" s="5">
        <f t="shared" si="213"/>
        <v>24</v>
      </c>
      <c r="N1700" s="15">
        <f t="shared" si="212"/>
        <v>40544</v>
      </c>
    </row>
    <row r="1701" spans="3:14" x14ac:dyDescent="0.2">
      <c r="C1701">
        <v>1700</v>
      </c>
      <c r="D1701" s="2">
        <v>30</v>
      </c>
      <c r="E1701" s="44">
        <v>39814</v>
      </c>
      <c r="F1701" s="45">
        <v>1</v>
      </c>
      <c r="G1701" s="45">
        <v>8</v>
      </c>
      <c r="H1701" s="45">
        <v>27</v>
      </c>
      <c r="I1701" s="45">
        <v>30</v>
      </c>
      <c r="J1701" s="46">
        <v>874211.08</v>
      </c>
      <c r="K1701" s="15">
        <f t="shared" si="210"/>
        <v>39814</v>
      </c>
      <c r="L1701" s="17">
        <f t="shared" si="211"/>
        <v>372</v>
      </c>
      <c r="M1701" s="5">
        <f t="shared" si="213"/>
        <v>30</v>
      </c>
      <c r="N1701" s="15">
        <f t="shared" si="212"/>
        <v>40725</v>
      </c>
    </row>
    <row r="1702" spans="3:14" x14ac:dyDescent="0.2">
      <c r="C1702">
        <v>1701</v>
      </c>
      <c r="D1702" s="2">
        <v>31</v>
      </c>
      <c r="E1702" s="44">
        <v>39814</v>
      </c>
      <c r="F1702" s="45">
        <v>11</v>
      </c>
      <c r="G1702" s="45">
        <v>30</v>
      </c>
      <c r="H1702" s="45">
        <v>22</v>
      </c>
      <c r="I1702" s="45">
        <v>31</v>
      </c>
      <c r="J1702" s="46">
        <v>1905836.52</v>
      </c>
      <c r="K1702" s="15">
        <f t="shared" si="210"/>
        <v>39814</v>
      </c>
      <c r="L1702" s="17">
        <f t="shared" si="211"/>
        <v>372</v>
      </c>
      <c r="M1702" s="5">
        <f t="shared" si="213"/>
        <v>31</v>
      </c>
      <c r="N1702" s="15">
        <f t="shared" si="212"/>
        <v>40756</v>
      </c>
    </row>
    <row r="1703" spans="3:14" x14ac:dyDescent="0.2">
      <c r="C1703">
        <v>1702</v>
      </c>
      <c r="D1703" s="2">
        <v>32</v>
      </c>
      <c r="E1703" s="44">
        <v>39814</v>
      </c>
      <c r="F1703" s="45">
        <v>23</v>
      </c>
      <c r="G1703" s="45">
        <v>15</v>
      </c>
      <c r="H1703" s="45">
        <v>22</v>
      </c>
      <c r="I1703" s="45">
        <v>32</v>
      </c>
      <c r="J1703" s="46">
        <v>1013887.05</v>
      </c>
      <c r="K1703" s="15">
        <f t="shared" si="210"/>
        <v>39814</v>
      </c>
      <c r="L1703" s="17">
        <f t="shared" si="211"/>
        <v>372</v>
      </c>
      <c r="M1703" s="5">
        <f t="shared" si="213"/>
        <v>32</v>
      </c>
      <c r="N1703" s="15">
        <f t="shared" si="212"/>
        <v>40787</v>
      </c>
    </row>
    <row r="1704" spans="3:14" x14ac:dyDescent="0.2">
      <c r="C1704">
        <v>1703</v>
      </c>
      <c r="D1704" s="2">
        <v>28</v>
      </c>
      <c r="E1704" s="44">
        <v>39814</v>
      </c>
      <c r="F1704" s="45">
        <v>10</v>
      </c>
      <c r="G1704" s="45">
        <v>1</v>
      </c>
      <c r="H1704" s="45">
        <v>20</v>
      </c>
      <c r="I1704" s="45">
        <v>28</v>
      </c>
      <c r="J1704" s="46">
        <v>1792942.33</v>
      </c>
      <c r="K1704" s="15">
        <f t="shared" si="210"/>
        <v>39814</v>
      </c>
      <c r="L1704" s="17">
        <f t="shared" si="211"/>
        <v>372</v>
      </c>
      <c r="M1704" s="5">
        <f t="shared" si="213"/>
        <v>28</v>
      </c>
      <c r="N1704" s="15">
        <f t="shared" si="212"/>
        <v>40664</v>
      </c>
    </row>
    <row r="1705" spans="3:14" x14ac:dyDescent="0.2">
      <c r="C1705">
        <v>1704</v>
      </c>
      <c r="D1705" s="2">
        <v>32</v>
      </c>
      <c r="E1705" s="44">
        <v>39814</v>
      </c>
      <c r="F1705" s="45">
        <v>2</v>
      </c>
      <c r="G1705" s="45">
        <v>4</v>
      </c>
      <c r="H1705" s="45">
        <v>30</v>
      </c>
      <c r="I1705" s="45">
        <v>32</v>
      </c>
      <c r="J1705" s="46">
        <v>1007198.78</v>
      </c>
      <c r="K1705" s="15">
        <f t="shared" si="210"/>
        <v>39814</v>
      </c>
      <c r="L1705" s="17">
        <f t="shared" si="211"/>
        <v>372</v>
      </c>
      <c r="M1705" s="5">
        <f t="shared" si="213"/>
        <v>32</v>
      </c>
      <c r="N1705" s="15">
        <f t="shared" si="212"/>
        <v>40787</v>
      </c>
    </row>
    <row r="1706" spans="3:14" x14ac:dyDescent="0.2">
      <c r="C1706">
        <v>1705</v>
      </c>
      <c r="D1706" s="2">
        <v>36</v>
      </c>
      <c r="E1706" s="44">
        <v>39814</v>
      </c>
      <c r="F1706" s="45">
        <v>2</v>
      </c>
      <c r="G1706" s="45">
        <v>13</v>
      </c>
      <c r="H1706" s="45">
        <v>14</v>
      </c>
      <c r="I1706" s="45">
        <v>36</v>
      </c>
      <c r="J1706" s="46">
        <v>1795588.4</v>
      </c>
      <c r="K1706" s="15">
        <f t="shared" si="210"/>
        <v>39814</v>
      </c>
      <c r="L1706" s="17">
        <f t="shared" si="211"/>
        <v>372</v>
      </c>
      <c r="M1706" s="5">
        <f t="shared" si="213"/>
        <v>36</v>
      </c>
      <c r="N1706" s="15">
        <f t="shared" si="212"/>
        <v>40909</v>
      </c>
    </row>
    <row r="1707" spans="3:14" x14ac:dyDescent="0.2">
      <c r="C1707">
        <v>1706</v>
      </c>
      <c r="D1707" s="2">
        <v>35</v>
      </c>
      <c r="E1707" s="44">
        <v>39814</v>
      </c>
      <c r="F1707" s="45">
        <v>14</v>
      </c>
      <c r="G1707" s="45">
        <v>29</v>
      </c>
      <c r="H1707" s="45">
        <v>18</v>
      </c>
      <c r="I1707" s="45">
        <v>35</v>
      </c>
      <c r="J1707" s="46">
        <v>992223.9</v>
      </c>
      <c r="K1707" s="15">
        <f t="shared" si="210"/>
        <v>39814</v>
      </c>
      <c r="L1707" s="17">
        <f t="shared" si="211"/>
        <v>372</v>
      </c>
      <c r="M1707" s="5">
        <f t="shared" si="213"/>
        <v>35</v>
      </c>
      <c r="N1707" s="15">
        <f t="shared" si="212"/>
        <v>40878</v>
      </c>
    </row>
    <row r="1708" spans="3:14" x14ac:dyDescent="0.2">
      <c r="C1708">
        <v>1707</v>
      </c>
      <c r="D1708" s="2">
        <v>24</v>
      </c>
      <c r="E1708" s="44">
        <v>39814</v>
      </c>
      <c r="F1708" s="45">
        <v>1</v>
      </c>
      <c r="G1708" s="45">
        <v>5</v>
      </c>
      <c r="H1708" s="45">
        <v>13</v>
      </c>
      <c r="I1708" s="45">
        <v>24</v>
      </c>
      <c r="J1708" s="46">
        <v>1335783.73</v>
      </c>
      <c r="K1708" s="15">
        <f t="shared" si="210"/>
        <v>39814</v>
      </c>
      <c r="L1708" s="17">
        <f t="shared" si="211"/>
        <v>372</v>
      </c>
      <c r="M1708" s="5">
        <f t="shared" si="213"/>
        <v>24</v>
      </c>
      <c r="N1708" s="15">
        <f t="shared" si="212"/>
        <v>40544</v>
      </c>
    </row>
    <row r="1709" spans="3:14" x14ac:dyDescent="0.2">
      <c r="C1709">
        <v>1708</v>
      </c>
      <c r="D1709" s="2">
        <v>30</v>
      </c>
      <c r="E1709" s="44">
        <v>39814</v>
      </c>
      <c r="F1709" s="45">
        <v>5</v>
      </c>
      <c r="G1709" s="45">
        <v>10</v>
      </c>
      <c r="H1709" s="45">
        <v>21</v>
      </c>
      <c r="I1709" s="45">
        <v>30</v>
      </c>
      <c r="J1709" s="46">
        <v>1740031.51</v>
      </c>
      <c r="K1709" s="15">
        <f t="shared" si="210"/>
        <v>39814</v>
      </c>
      <c r="L1709" s="17">
        <f t="shared" si="211"/>
        <v>372</v>
      </c>
      <c r="M1709" s="5">
        <f t="shared" si="213"/>
        <v>30</v>
      </c>
      <c r="N1709" s="15">
        <f t="shared" si="212"/>
        <v>40725</v>
      </c>
    </row>
    <row r="1710" spans="3:14" x14ac:dyDescent="0.2">
      <c r="C1710">
        <v>1709</v>
      </c>
      <c r="D1710" s="2">
        <v>32</v>
      </c>
      <c r="E1710" s="44">
        <v>39814</v>
      </c>
      <c r="F1710" s="45">
        <v>16</v>
      </c>
      <c r="G1710" s="45">
        <v>8</v>
      </c>
      <c r="H1710" s="45">
        <v>17</v>
      </c>
      <c r="I1710" s="45">
        <v>32</v>
      </c>
      <c r="J1710" s="46">
        <v>1411045.89</v>
      </c>
      <c r="K1710" s="15">
        <f t="shared" si="210"/>
        <v>39814</v>
      </c>
      <c r="L1710" s="17">
        <f t="shared" si="211"/>
        <v>372</v>
      </c>
      <c r="M1710" s="5">
        <f t="shared" si="213"/>
        <v>32</v>
      </c>
      <c r="N1710" s="15">
        <f t="shared" si="212"/>
        <v>40787</v>
      </c>
    </row>
    <row r="1711" spans="3:14" x14ac:dyDescent="0.2">
      <c r="C1711">
        <v>1710</v>
      </c>
      <c r="D1711" s="2">
        <v>30</v>
      </c>
      <c r="E1711" s="44">
        <v>39814</v>
      </c>
      <c r="F1711" s="45">
        <v>9</v>
      </c>
      <c r="G1711" s="45">
        <v>3</v>
      </c>
      <c r="H1711" s="45">
        <v>11</v>
      </c>
      <c r="I1711" s="45">
        <v>30</v>
      </c>
      <c r="J1711" s="46">
        <v>1240052.97</v>
      </c>
      <c r="K1711" s="15">
        <f t="shared" si="210"/>
        <v>39814</v>
      </c>
      <c r="L1711" s="17">
        <f t="shared" si="211"/>
        <v>372</v>
      </c>
      <c r="M1711" s="5">
        <f t="shared" si="213"/>
        <v>30</v>
      </c>
      <c r="N1711" s="15">
        <f t="shared" si="212"/>
        <v>40725</v>
      </c>
    </row>
    <row r="1712" spans="3:14" x14ac:dyDescent="0.2">
      <c r="C1712">
        <v>1711</v>
      </c>
      <c r="D1712" s="2">
        <v>29</v>
      </c>
      <c r="E1712" s="44">
        <v>39814</v>
      </c>
      <c r="F1712" s="45">
        <v>4</v>
      </c>
      <c r="G1712" s="45">
        <v>17</v>
      </c>
      <c r="H1712" s="45">
        <v>25</v>
      </c>
      <c r="I1712" s="45">
        <v>29</v>
      </c>
      <c r="J1712" s="46">
        <v>1160820.28</v>
      </c>
      <c r="K1712" s="15">
        <f t="shared" si="210"/>
        <v>39814</v>
      </c>
      <c r="L1712" s="17">
        <f t="shared" si="211"/>
        <v>372</v>
      </c>
      <c r="M1712" s="5">
        <f t="shared" si="213"/>
        <v>29</v>
      </c>
      <c r="N1712" s="15">
        <f t="shared" si="212"/>
        <v>40695</v>
      </c>
    </row>
    <row r="1713" spans="3:14" x14ac:dyDescent="0.2">
      <c r="C1713">
        <v>1712</v>
      </c>
      <c r="D1713" s="2">
        <v>32</v>
      </c>
      <c r="E1713" s="44">
        <v>39845</v>
      </c>
      <c r="F1713" s="45">
        <v>12</v>
      </c>
      <c r="G1713" s="45">
        <v>0</v>
      </c>
      <c r="H1713" s="45">
        <v>12</v>
      </c>
      <c r="I1713" s="45">
        <v>32</v>
      </c>
      <c r="J1713" s="46">
        <v>1407646.72</v>
      </c>
      <c r="K1713" s="15">
        <f t="shared" si="210"/>
        <v>39845</v>
      </c>
      <c r="L1713" s="17">
        <f t="shared" si="211"/>
        <v>371</v>
      </c>
      <c r="M1713" s="5">
        <f t="shared" si="213"/>
        <v>32</v>
      </c>
      <c r="N1713" s="15">
        <f t="shared" si="212"/>
        <v>40817</v>
      </c>
    </row>
    <row r="1714" spans="3:14" x14ac:dyDescent="0.2">
      <c r="C1714">
        <v>1713</v>
      </c>
      <c r="D1714" s="2">
        <v>22</v>
      </c>
      <c r="E1714" s="44">
        <v>39845</v>
      </c>
      <c r="F1714" s="45">
        <v>4</v>
      </c>
      <c r="G1714" s="45">
        <v>9</v>
      </c>
      <c r="H1714" s="45">
        <v>21</v>
      </c>
      <c r="I1714" s="45">
        <v>22</v>
      </c>
      <c r="J1714" s="46">
        <v>966144.09</v>
      </c>
      <c r="K1714" s="15">
        <f t="shared" si="210"/>
        <v>39845</v>
      </c>
      <c r="L1714" s="17">
        <f t="shared" si="211"/>
        <v>371</v>
      </c>
      <c r="M1714" s="5">
        <f t="shared" si="213"/>
        <v>22</v>
      </c>
      <c r="N1714" s="15">
        <f t="shared" si="212"/>
        <v>40513</v>
      </c>
    </row>
    <row r="1715" spans="3:14" x14ac:dyDescent="0.2">
      <c r="C1715">
        <v>1714</v>
      </c>
      <c r="D1715" s="2">
        <v>33</v>
      </c>
      <c r="E1715" s="44">
        <v>39845</v>
      </c>
      <c r="F1715" s="45">
        <v>0</v>
      </c>
      <c r="G1715" s="45">
        <v>24</v>
      </c>
      <c r="H1715" s="45">
        <v>18</v>
      </c>
      <c r="I1715" s="45">
        <v>33</v>
      </c>
      <c r="J1715" s="46">
        <v>1510795.57</v>
      </c>
      <c r="K1715" s="15">
        <f t="shared" si="210"/>
        <v>39845</v>
      </c>
      <c r="L1715" s="17">
        <f t="shared" si="211"/>
        <v>371</v>
      </c>
      <c r="M1715" s="5">
        <f t="shared" si="213"/>
        <v>33</v>
      </c>
      <c r="N1715" s="15">
        <f t="shared" si="212"/>
        <v>40848</v>
      </c>
    </row>
    <row r="1716" spans="3:14" x14ac:dyDescent="0.2">
      <c r="C1716">
        <v>1715</v>
      </c>
      <c r="D1716" s="2">
        <v>27</v>
      </c>
      <c r="E1716" s="44">
        <v>39845</v>
      </c>
      <c r="F1716" s="45">
        <v>16</v>
      </c>
      <c r="G1716" s="45">
        <v>36</v>
      </c>
      <c r="H1716" s="45">
        <v>15</v>
      </c>
      <c r="I1716" s="45">
        <v>27</v>
      </c>
      <c r="J1716" s="46">
        <v>1748868.4</v>
      </c>
      <c r="K1716" s="15">
        <f t="shared" si="210"/>
        <v>39845</v>
      </c>
      <c r="L1716" s="17">
        <f t="shared" si="211"/>
        <v>371</v>
      </c>
      <c r="M1716" s="5">
        <f t="shared" si="213"/>
        <v>27</v>
      </c>
      <c r="N1716" s="15">
        <f t="shared" si="212"/>
        <v>40664</v>
      </c>
    </row>
    <row r="1717" spans="3:14" x14ac:dyDescent="0.2">
      <c r="C1717">
        <v>1716</v>
      </c>
      <c r="D1717" s="2">
        <v>27</v>
      </c>
      <c r="E1717" s="44">
        <v>39845</v>
      </c>
      <c r="F1717" s="45">
        <v>4</v>
      </c>
      <c r="G1717" s="45">
        <v>31</v>
      </c>
      <c r="H1717" s="45">
        <v>8</v>
      </c>
      <c r="I1717" s="45">
        <v>27</v>
      </c>
      <c r="J1717" s="46">
        <v>831224.02</v>
      </c>
      <c r="K1717" s="15">
        <f t="shared" si="210"/>
        <v>39845</v>
      </c>
      <c r="L1717" s="17">
        <f t="shared" si="211"/>
        <v>371</v>
      </c>
      <c r="M1717" s="5">
        <f t="shared" si="213"/>
        <v>27</v>
      </c>
      <c r="N1717" s="15">
        <f t="shared" si="212"/>
        <v>40664</v>
      </c>
    </row>
    <row r="1718" spans="3:14" x14ac:dyDescent="0.2">
      <c r="C1718">
        <v>1717</v>
      </c>
      <c r="D1718" s="2">
        <v>34</v>
      </c>
      <c r="E1718" s="44">
        <v>39845</v>
      </c>
      <c r="F1718" s="45">
        <v>11</v>
      </c>
      <c r="G1718" s="45">
        <v>20</v>
      </c>
      <c r="H1718" s="45">
        <v>21</v>
      </c>
      <c r="I1718" s="45">
        <v>34</v>
      </c>
      <c r="J1718" s="46">
        <v>1900742.68</v>
      </c>
      <c r="K1718" s="15">
        <f t="shared" si="210"/>
        <v>39845</v>
      </c>
      <c r="L1718" s="17">
        <f t="shared" si="211"/>
        <v>371</v>
      </c>
      <c r="M1718" s="5">
        <f t="shared" si="213"/>
        <v>34</v>
      </c>
      <c r="N1718" s="15">
        <f t="shared" si="212"/>
        <v>40878</v>
      </c>
    </row>
    <row r="1719" spans="3:14" x14ac:dyDescent="0.2">
      <c r="C1719">
        <v>1718</v>
      </c>
      <c r="D1719" s="2">
        <v>35</v>
      </c>
      <c r="E1719" s="44">
        <v>39845</v>
      </c>
      <c r="F1719" s="45">
        <v>9</v>
      </c>
      <c r="G1719" s="45">
        <v>6</v>
      </c>
      <c r="H1719" s="45">
        <v>20</v>
      </c>
      <c r="I1719" s="45">
        <v>35</v>
      </c>
      <c r="J1719" s="46">
        <v>1509760.88</v>
      </c>
      <c r="K1719" s="15">
        <f t="shared" si="210"/>
        <v>39845</v>
      </c>
      <c r="L1719" s="17">
        <f t="shared" si="211"/>
        <v>371</v>
      </c>
      <c r="M1719" s="5">
        <f t="shared" si="213"/>
        <v>35</v>
      </c>
      <c r="N1719" s="15">
        <f t="shared" si="212"/>
        <v>40909</v>
      </c>
    </row>
    <row r="1720" spans="3:14" x14ac:dyDescent="0.2">
      <c r="C1720">
        <v>1719</v>
      </c>
      <c r="D1720" s="2">
        <v>19</v>
      </c>
      <c r="E1720" s="44">
        <v>39845</v>
      </c>
      <c r="F1720" s="45">
        <v>1</v>
      </c>
      <c r="G1720" s="45">
        <v>32</v>
      </c>
      <c r="H1720" s="45">
        <v>14</v>
      </c>
      <c r="I1720" s="45">
        <v>19</v>
      </c>
      <c r="J1720" s="46">
        <v>1140911.92</v>
      </c>
      <c r="K1720" s="15">
        <f t="shared" si="210"/>
        <v>39845</v>
      </c>
      <c r="L1720" s="17">
        <f t="shared" si="211"/>
        <v>371</v>
      </c>
      <c r="M1720" s="5">
        <f t="shared" si="213"/>
        <v>19</v>
      </c>
      <c r="N1720" s="15">
        <f t="shared" si="212"/>
        <v>40422</v>
      </c>
    </row>
    <row r="1721" spans="3:14" x14ac:dyDescent="0.2">
      <c r="C1721">
        <v>1720</v>
      </c>
      <c r="D1721" s="2">
        <v>33</v>
      </c>
      <c r="E1721" s="44">
        <v>39845</v>
      </c>
      <c r="F1721" s="45">
        <v>7</v>
      </c>
      <c r="G1721" s="45">
        <v>19</v>
      </c>
      <c r="H1721" s="45">
        <v>4</v>
      </c>
      <c r="I1721" s="45">
        <v>33</v>
      </c>
      <c r="J1721" s="46">
        <v>1771737.15</v>
      </c>
      <c r="K1721" s="15">
        <f t="shared" si="210"/>
        <v>39845</v>
      </c>
      <c r="L1721" s="17">
        <f t="shared" si="211"/>
        <v>371</v>
      </c>
      <c r="M1721" s="5">
        <f t="shared" si="213"/>
        <v>33</v>
      </c>
      <c r="N1721" s="15">
        <f t="shared" si="212"/>
        <v>40848</v>
      </c>
    </row>
    <row r="1722" spans="3:14" x14ac:dyDescent="0.2">
      <c r="C1722">
        <v>1721</v>
      </c>
      <c r="D1722" s="2">
        <v>29</v>
      </c>
      <c r="E1722" s="44">
        <v>39845</v>
      </c>
      <c r="F1722" s="45">
        <v>1</v>
      </c>
      <c r="G1722" s="45">
        <v>15</v>
      </c>
      <c r="H1722" s="45">
        <v>17</v>
      </c>
      <c r="I1722" s="45">
        <v>29</v>
      </c>
      <c r="J1722" s="46">
        <v>785650.91</v>
      </c>
      <c r="K1722" s="15">
        <f t="shared" si="210"/>
        <v>39845</v>
      </c>
      <c r="L1722" s="17">
        <f t="shared" si="211"/>
        <v>371</v>
      </c>
      <c r="M1722" s="5">
        <f t="shared" si="213"/>
        <v>29</v>
      </c>
      <c r="N1722" s="15">
        <f t="shared" si="212"/>
        <v>40725</v>
      </c>
    </row>
    <row r="1723" spans="3:14" x14ac:dyDescent="0.2">
      <c r="C1723">
        <v>1722</v>
      </c>
      <c r="D1723" s="2">
        <v>36</v>
      </c>
      <c r="E1723" s="44">
        <v>39845</v>
      </c>
      <c r="F1723" s="45">
        <v>9</v>
      </c>
      <c r="G1723" s="45">
        <v>19</v>
      </c>
      <c r="H1723" s="45">
        <v>24</v>
      </c>
      <c r="I1723" s="45">
        <v>36</v>
      </c>
      <c r="J1723" s="46">
        <v>1745491.63</v>
      </c>
      <c r="K1723" s="15">
        <f t="shared" si="210"/>
        <v>39845</v>
      </c>
      <c r="L1723" s="17">
        <f t="shared" si="211"/>
        <v>371</v>
      </c>
      <c r="M1723" s="5">
        <f t="shared" si="213"/>
        <v>36</v>
      </c>
      <c r="N1723" s="15">
        <f t="shared" si="212"/>
        <v>40940</v>
      </c>
    </row>
    <row r="1724" spans="3:14" x14ac:dyDescent="0.2">
      <c r="C1724">
        <v>1723</v>
      </c>
      <c r="D1724" s="2">
        <v>32</v>
      </c>
      <c r="E1724" s="44">
        <v>39845</v>
      </c>
      <c r="F1724" s="45">
        <v>1</v>
      </c>
      <c r="G1724" s="45">
        <v>23</v>
      </c>
      <c r="H1724" s="45">
        <v>13</v>
      </c>
      <c r="I1724" s="45">
        <v>32</v>
      </c>
      <c r="J1724" s="46">
        <v>1236311.74</v>
      </c>
      <c r="K1724" s="15">
        <f t="shared" si="210"/>
        <v>39845</v>
      </c>
      <c r="L1724" s="17">
        <f t="shared" si="211"/>
        <v>371</v>
      </c>
      <c r="M1724" s="5">
        <f t="shared" si="213"/>
        <v>32</v>
      </c>
      <c r="N1724" s="15">
        <f t="shared" si="212"/>
        <v>40817</v>
      </c>
    </row>
    <row r="1725" spans="3:14" x14ac:dyDescent="0.2">
      <c r="C1725">
        <v>1724</v>
      </c>
      <c r="D1725" s="2">
        <v>32</v>
      </c>
      <c r="E1725" s="44">
        <v>39845</v>
      </c>
      <c r="F1725" s="45">
        <v>1</v>
      </c>
      <c r="G1725" s="45">
        <v>2</v>
      </c>
      <c r="H1725" s="45">
        <v>25</v>
      </c>
      <c r="I1725" s="45">
        <v>32</v>
      </c>
      <c r="J1725" s="46">
        <v>1315925.1000000001</v>
      </c>
      <c r="K1725" s="15">
        <f t="shared" si="210"/>
        <v>39845</v>
      </c>
      <c r="L1725" s="17">
        <f t="shared" si="211"/>
        <v>371</v>
      </c>
      <c r="M1725" s="5">
        <f t="shared" si="213"/>
        <v>32</v>
      </c>
      <c r="N1725" s="15">
        <f t="shared" si="212"/>
        <v>40817</v>
      </c>
    </row>
    <row r="1726" spans="3:14" x14ac:dyDescent="0.2">
      <c r="C1726">
        <v>1725</v>
      </c>
      <c r="D1726" s="2">
        <v>36</v>
      </c>
      <c r="E1726" s="44">
        <v>39845</v>
      </c>
      <c r="F1726" s="45">
        <v>1</v>
      </c>
      <c r="G1726" s="45">
        <v>17</v>
      </c>
      <c r="H1726" s="45">
        <v>14</v>
      </c>
      <c r="I1726" s="45">
        <v>36</v>
      </c>
      <c r="J1726" s="46">
        <v>1871749.32</v>
      </c>
      <c r="K1726" s="15">
        <f t="shared" si="210"/>
        <v>39845</v>
      </c>
      <c r="L1726" s="17">
        <f t="shared" si="211"/>
        <v>371</v>
      </c>
      <c r="M1726" s="5">
        <f t="shared" si="213"/>
        <v>36</v>
      </c>
      <c r="N1726" s="15">
        <f t="shared" si="212"/>
        <v>40940</v>
      </c>
    </row>
    <row r="1727" spans="3:14" x14ac:dyDescent="0.2">
      <c r="C1727">
        <v>1726</v>
      </c>
      <c r="D1727" s="2">
        <v>31</v>
      </c>
      <c r="E1727" s="44">
        <v>39845</v>
      </c>
      <c r="F1727" s="45">
        <v>2</v>
      </c>
      <c r="G1727" s="45">
        <v>31</v>
      </c>
      <c r="H1727" s="45">
        <v>19</v>
      </c>
      <c r="I1727" s="45">
        <v>31</v>
      </c>
      <c r="J1727" s="46">
        <v>1364803.21</v>
      </c>
      <c r="K1727" s="15">
        <f t="shared" si="210"/>
        <v>39845</v>
      </c>
      <c r="L1727" s="17">
        <f t="shared" si="211"/>
        <v>371</v>
      </c>
      <c r="M1727" s="5">
        <f t="shared" si="213"/>
        <v>31</v>
      </c>
      <c r="N1727" s="15">
        <f t="shared" si="212"/>
        <v>40787</v>
      </c>
    </row>
    <row r="1728" spans="3:14" x14ac:dyDescent="0.2">
      <c r="C1728">
        <v>1727</v>
      </c>
      <c r="D1728" s="2">
        <v>31</v>
      </c>
      <c r="E1728" s="44">
        <v>39845</v>
      </c>
      <c r="F1728" s="45">
        <v>13</v>
      </c>
      <c r="G1728" s="45">
        <v>34</v>
      </c>
      <c r="H1728" s="45">
        <v>9</v>
      </c>
      <c r="I1728" s="45">
        <v>31</v>
      </c>
      <c r="J1728" s="46">
        <v>1318730.33</v>
      </c>
      <c r="K1728" s="15">
        <f t="shared" si="210"/>
        <v>39845</v>
      </c>
      <c r="L1728" s="17">
        <f t="shared" si="211"/>
        <v>371</v>
      </c>
      <c r="M1728" s="5">
        <f t="shared" si="213"/>
        <v>31</v>
      </c>
      <c r="N1728" s="15">
        <f t="shared" si="212"/>
        <v>40787</v>
      </c>
    </row>
    <row r="1729" spans="3:14" x14ac:dyDescent="0.2">
      <c r="C1729">
        <v>1728</v>
      </c>
      <c r="D1729" s="2">
        <v>31</v>
      </c>
      <c r="E1729" s="44">
        <v>39845</v>
      </c>
      <c r="F1729" s="45">
        <v>16</v>
      </c>
      <c r="G1729" s="45">
        <v>28</v>
      </c>
      <c r="H1729" s="45">
        <v>23</v>
      </c>
      <c r="I1729" s="45">
        <v>31</v>
      </c>
      <c r="J1729" s="46">
        <v>1773545.58</v>
      </c>
      <c r="K1729" s="15">
        <f t="shared" si="210"/>
        <v>39845</v>
      </c>
      <c r="L1729" s="17">
        <f t="shared" si="211"/>
        <v>371</v>
      </c>
      <c r="M1729" s="5">
        <f t="shared" si="213"/>
        <v>31</v>
      </c>
      <c r="N1729" s="15">
        <f t="shared" si="212"/>
        <v>40787</v>
      </c>
    </row>
    <row r="1730" spans="3:14" x14ac:dyDescent="0.2">
      <c r="C1730">
        <v>1729</v>
      </c>
      <c r="D1730" s="2">
        <v>35</v>
      </c>
      <c r="E1730" s="44">
        <v>39845</v>
      </c>
      <c r="F1730" s="45">
        <v>4</v>
      </c>
      <c r="G1730" s="45">
        <v>19</v>
      </c>
      <c r="H1730" s="45">
        <v>22</v>
      </c>
      <c r="I1730" s="45">
        <v>35</v>
      </c>
      <c r="J1730" s="46">
        <v>1411472.31</v>
      </c>
      <c r="K1730" s="15">
        <f t="shared" ref="K1730:K1793" si="214">DATE(YEAR(E1730),MONTH(E1730),1)</f>
        <v>39845</v>
      </c>
      <c r="L1730" s="17">
        <f t="shared" ref="L1730:L1793" si="215">ROUND(($B$3-K1730)/365.25*12,0)</f>
        <v>371</v>
      </c>
      <c r="M1730" s="5">
        <f t="shared" si="213"/>
        <v>35</v>
      </c>
      <c r="N1730" s="15">
        <f t="shared" ref="N1730:N1793" si="216">EDATE(E1730,D1730)</f>
        <v>40909</v>
      </c>
    </row>
    <row r="1731" spans="3:14" x14ac:dyDescent="0.2">
      <c r="C1731">
        <v>1730</v>
      </c>
      <c r="D1731" s="2">
        <v>23</v>
      </c>
      <c r="E1731" s="44">
        <v>39845</v>
      </c>
      <c r="F1731" s="45">
        <v>26</v>
      </c>
      <c r="G1731" s="45">
        <v>20</v>
      </c>
      <c r="H1731" s="45">
        <v>24</v>
      </c>
      <c r="I1731" s="45">
        <v>23</v>
      </c>
      <c r="J1731" s="46">
        <v>712652.77</v>
      </c>
      <c r="K1731" s="15">
        <f t="shared" si="214"/>
        <v>39845</v>
      </c>
      <c r="L1731" s="17">
        <f t="shared" si="215"/>
        <v>371</v>
      </c>
      <c r="M1731" s="5">
        <f t="shared" ref="M1731:M1794" si="217">ROUND((N1731-K1731)/365.25*12,0)</f>
        <v>23</v>
      </c>
      <c r="N1731" s="15">
        <f t="shared" si="216"/>
        <v>40544</v>
      </c>
    </row>
    <row r="1732" spans="3:14" x14ac:dyDescent="0.2">
      <c r="C1732">
        <v>1731</v>
      </c>
      <c r="D1732" s="2">
        <v>25</v>
      </c>
      <c r="E1732" s="44">
        <v>39845</v>
      </c>
      <c r="F1732" s="45">
        <v>8</v>
      </c>
      <c r="G1732" s="45">
        <v>28</v>
      </c>
      <c r="H1732" s="45">
        <v>2</v>
      </c>
      <c r="I1732" s="45">
        <v>25</v>
      </c>
      <c r="J1732" s="46">
        <v>1793140.65</v>
      </c>
      <c r="K1732" s="15">
        <f t="shared" si="214"/>
        <v>39845</v>
      </c>
      <c r="L1732" s="17">
        <f t="shared" si="215"/>
        <v>371</v>
      </c>
      <c r="M1732" s="5">
        <f t="shared" si="217"/>
        <v>25</v>
      </c>
      <c r="N1732" s="15">
        <f t="shared" si="216"/>
        <v>40603</v>
      </c>
    </row>
    <row r="1733" spans="3:14" x14ac:dyDescent="0.2">
      <c r="C1733">
        <v>1732</v>
      </c>
      <c r="D1733" s="2">
        <v>35</v>
      </c>
      <c r="E1733" s="44">
        <v>39845</v>
      </c>
      <c r="F1733" s="45">
        <v>0</v>
      </c>
      <c r="G1733" s="45">
        <v>5</v>
      </c>
      <c r="H1733" s="45">
        <v>12</v>
      </c>
      <c r="I1733" s="45">
        <v>35</v>
      </c>
      <c r="J1733" s="46">
        <v>1736239.49</v>
      </c>
      <c r="K1733" s="15">
        <f t="shared" si="214"/>
        <v>39845</v>
      </c>
      <c r="L1733" s="17">
        <f t="shared" si="215"/>
        <v>371</v>
      </c>
      <c r="M1733" s="5">
        <f t="shared" si="217"/>
        <v>35</v>
      </c>
      <c r="N1733" s="15">
        <f t="shared" si="216"/>
        <v>40909</v>
      </c>
    </row>
    <row r="1734" spans="3:14" x14ac:dyDescent="0.2">
      <c r="C1734">
        <v>1733</v>
      </c>
      <c r="D1734" s="2">
        <v>29</v>
      </c>
      <c r="E1734" s="44">
        <v>39845</v>
      </c>
      <c r="F1734" s="45">
        <v>18</v>
      </c>
      <c r="G1734" s="45">
        <v>24</v>
      </c>
      <c r="H1734" s="45">
        <v>16</v>
      </c>
      <c r="I1734" s="45">
        <v>29</v>
      </c>
      <c r="J1734" s="46">
        <v>1265105.47</v>
      </c>
      <c r="K1734" s="15">
        <f t="shared" si="214"/>
        <v>39845</v>
      </c>
      <c r="L1734" s="17">
        <f t="shared" si="215"/>
        <v>371</v>
      </c>
      <c r="M1734" s="5">
        <f t="shared" si="217"/>
        <v>29</v>
      </c>
      <c r="N1734" s="15">
        <f t="shared" si="216"/>
        <v>40725</v>
      </c>
    </row>
    <row r="1735" spans="3:14" x14ac:dyDescent="0.2">
      <c r="C1735">
        <v>1734</v>
      </c>
      <c r="D1735" s="2">
        <v>10</v>
      </c>
      <c r="E1735" s="44">
        <v>39845</v>
      </c>
      <c r="F1735" s="45">
        <v>8</v>
      </c>
      <c r="G1735" s="45">
        <v>10</v>
      </c>
      <c r="H1735" s="45">
        <v>18</v>
      </c>
      <c r="I1735" s="45">
        <v>10</v>
      </c>
      <c r="J1735" s="46">
        <v>1628126</v>
      </c>
      <c r="K1735" s="15">
        <f t="shared" si="214"/>
        <v>39845</v>
      </c>
      <c r="L1735" s="17">
        <f t="shared" si="215"/>
        <v>371</v>
      </c>
      <c r="M1735" s="5">
        <f t="shared" si="217"/>
        <v>10</v>
      </c>
      <c r="N1735" s="15">
        <f t="shared" si="216"/>
        <v>40148</v>
      </c>
    </row>
    <row r="1736" spans="3:14" x14ac:dyDescent="0.2">
      <c r="C1736">
        <v>1735</v>
      </c>
      <c r="D1736" s="2">
        <v>35</v>
      </c>
      <c r="E1736" s="44">
        <v>39845</v>
      </c>
      <c r="F1736" s="45">
        <v>1</v>
      </c>
      <c r="G1736" s="45">
        <v>10</v>
      </c>
      <c r="H1736" s="45">
        <v>14</v>
      </c>
      <c r="I1736" s="45">
        <v>35</v>
      </c>
      <c r="J1736" s="46">
        <v>939915.54</v>
      </c>
      <c r="K1736" s="15">
        <f t="shared" si="214"/>
        <v>39845</v>
      </c>
      <c r="L1736" s="17">
        <f t="shared" si="215"/>
        <v>371</v>
      </c>
      <c r="M1736" s="5">
        <f t="shared" si="217"/>
        <v>35</v>
      </c>
      <c r="N1736" s="15">
        <f t="shared" si="216"/>
        <v>40909</v>
      </c>
    </row>
    <row r="1737" spans="3:14" x14ac:dyDescent="0.2">
      <c r="C1737">
        <v>1736</v>
      </c>
      <c r="D1737" s="2">
        <v>33</v>
      </c>
      <c r="E1737" s="44">
        <v>39845</v>
      </c>
      <c r="F1737" s="45">
        <v>24</v>
      </c>
      <c r="G1737" s="45">
        <v>35</v>
      </c>
      <c r="H1737" s="45">
        <v>2</v>
      </c>
      <c r="I1737" s="45">
        <v>33</v>
      </c>
      <c r="J1737" s="46">
        <v>846316.34</v>
      </c>
      <c r="K1737" s="15">
        <f t="shared" si="214"/>
        <v>39845</v>
      </c>
      <c r="L1737" s="17">
        <f t="shared" si="215"/>
        <v>371</v>
      </c>
      <c r="M1737" s="5">
        <f t="shared" si="217"/>
        <v>33</v>
      </c>
      <c r="N1737" s="15">
        <f t="shared" si="216"/>
        <v>40848</v>
      </c>
    </row>
    <row r="1738" spans="3:14" x14ac:dyDescent="0.2">
      <c r="C1738">
        <v>1737</v>
      </c>
      <c r="D1738" s="2">
        <v>31</v>
      </c>
      <c r="E1738" s="44">
        <v>39845</v>
      </c>
      <c r="F1738" s="45">
        <v>16</v>
      </c>
      <c r="G1738" s="45">
        <v>7</v>
      </c>
      <c r="H1738" s="45">
        <v>17</v>
      </c>
      <c r="I1738" s="45">
        <v>31</v>
      </c>
      <c r="J1738" s="46">
        <v>1532321.51</v>
      </c>
      <c r="K1738" s="15">
        <f t="shared" si="214"/>
        <v>39845</v>
      </c>
      <c r="L1738" s="17">
        <f t="shared" si="215"/>
        <v>371</v>
      </c>
      <c r="M1738" s="5">
        <f t="shared" si="217"/>
        <v>31</v>
      </c>
      <c r="N1738" s="15">
        <f t="shared" si="216"/>
        <v>40787</v>
      </c>
    </row>
    <row r="1739" spans="3:14" x14ac:dyDescent="0.2">
      <c r="C1739">
        <v>1738</v>
      </c>
      <c r="D1739" s="2">
        <v>10</v>
      </c>
      <c r="E1739" s="44">
        <v>39873</v>
      </c>
      <c r="F1739" s="45">
        <v>2</v>
      </c>
      <c r="G1739" s="45">
        <v>33</v>
      </c>
      <c r="H1739" s="45">
        <v>5</v>
      </c>
      <c r="I1739" s="45">
        <v>10</v>
      </c>
      <c r="J1739" s="46">
        <v>914760.81</v>
      </c>
      <c r="K1739" s="15">
        <f t="shared" si="214"/>
        <v>39873</v>
      </c>
      <c r="L1739" s="17">
        <f t="shared" si="215"/>
        <v>370</v>
      </c>
      <c r="M1739" s="5">
        <f t="shared" si="217"/>
        <v>10</v>
      </c>
      <c r="N1739" s="15">
        <f t="shared" si="216"/>
        <v>40179</v>
      </c>
    </row>
    <row r="1740" spans="3:14" x14ac:dyDescent="0.2">
      <c r="C1740">
        <v>1739</v>
      </c>
      <c r="D1740" s="2">
        <v>25</v>
      </c>
      <c r="E1740" s="44">
        <v>39873</v>
      </c>
      <c r="F1740" s="45">
        <v>1</v>
      </c>
      <c r="G1740" s="45">
        <v>0</v>
      </c>
      <c r="H1740" s="45">
        <v>21</v>
      </c>
      <c r="I1740" s="45">
        <v>25</v>
      </c>
      <c r="J1740" s="46">
        <v>1903356.15</v>
      </c>
      <c r="K1740" s="15">
        <f t="shared" si="214"/>
        <v>39873</v>
      </c>
      <c r="L1740" s="17">
        <f t="shared" si="215"/>
        <v>370</v>
      </c>
      <c r="M1740" s="5">
        <f t="shared" si="217"/>
        <v>25</v>
      </c>
      <c r="N1740" s="15">
        <f t="shared" si="216"/>
        <v>40634</v>
      </c>
    </row>
    <row r="1741" spans="3:14" x14ac:dyDescent="0.2">
      <c r="C1741">
        <v>1740</v>
      </c>
      <c r="D1741" s="2">
        <v>34</v>
      </c>
      <c r="E1741" s="44">
        <v>39873</v>
      </c>
      <c r="F1741" s="45">
        <v>4</v>
      </c>
      <c r="G1741" s="45">
        <v>7</v>
      </c>
      <c r="H1741" s="45">
        <v>11</v>
      </c>
      <c r="I1741" s="45">
        <v>34</v>
      </c>
      <c r="J1741" s="46">
        <v>899089.18</v>
      </c>
      <c r="K1741" s="15">
        <f t="shared" si="214"/>
        <v>39873</v>
      </c>
      <c r="L1741" s="17">
        <f t="shared" si="215"/>
        <v>370</v>
      </c>
      <c r="M1741" s="5">
        <f t="shared" si="217"/>
        <v>34</v>
      </c>
      <c r="N1741" s="15">
        <f t="shared" si="216"/>
        <v>40909</v>
      </c>
    </row>
    <row r="1742" spans="3:14" x14ac:dyDescent="0.2">
      <c r="C1742">
        <v>1741</v>
      </c>
      <c r="D1742" s="2">
        <v>19</v>
      </c>
      <c r="E1742" s="44">
        <v>39873</v>
      </c>
      <c r="F1742" s="45">
        <v>12</v>
      </c>
      <c r="G1742" s="45">
        <v>28</v>
      </c>
      <c r="H1742" s="45">
        <v>6</v>
      </c>
      <c r="I1742" s="45">
        <v>19</v>
      </c>
      <c r="J1742" s="46">
        <v>1118024.92</v>
      </c>
      <c r="K1742" s="15">
        <f t="shared" si="214"/>
        <v>39873</v>
      </c>
      <c r="L1742" s="17">
        <f t="shared" si="215"/>
        <v>370</v>
      </c>
      <c r="M1742" s="5">
        <f t="shared" si="217"/>
        <v>19</v>
      </c>
      <c r="N1742" s="15">
        <f t="shared" si="216"/>
        <v>40452</v>
      </c>
    </row>
    <row r="1743" spans="3:14" x14ac:dyDescent="0.2">
      <c r="C1743">
        <v>1742</v>
      </c>
      <c r="D1743" s="2">
        <v>35</v>
      </c>
      <c r="E1743" s="44">
        <v>39873</v>
      </c>
      <c r="F1743" s="45">
        <v>1</v>
      </c>
      <c r="G1743" s="45">
        <v>22</v>
      </c>
      <c r="H1743" s="45">
        <v>1</v>
      </c>
      <c r="I1743" s="45">
        <v>35</v>
      </c>
      <c r="J1743" s="46">
        <v>1732078.58</v>
      </c>
      <c r="K1743" s="15">
        <f t="shared" si="214"/>
        <v>39873</v>
      </c>
      <c r="L1743" s="17">
        <f t="shared" si="215"/>
        <v>370</v>
      </c>
      <c r="M1743" s="5">
        <f t="shared" si="217"/>
        <v>35</v>
      </c>
      <c r="N1743" s="15">
        <f t="shared" si="216"/>
        <v>40940</v>
      </c>
    </row>
    <row r="1744" spans="3:14" x14ac:dyDescent="0.2">
      <c r="C1744">
        <v>1743</v>
      </c>
      <c r="D1744" s="2">
        <v>18</v>
      </c>
      <c r="E1744" s="44">
        <v>39873</v>
      </c>
      <c r="F1744" s="45">
        <v>14</v>
      </c>
      <c r="G1744" s="45">
        <v>22</v>
      </c>
      <c r="H1744" s="45">
        <v>28</v>
      </c>
      <c r="I1744" s="45">
        <v>18</v>
      </c>
      <c r="J1744" s="46">
        <v>1614753.37</v>
      </c>
      <c r="K1744" s="15">
        <f t="shared" si="214"/>
        <v>39873</v>
      </c>
      <c r="L1744" s="17">
        <f t="shared" si="215"/>
        <v>370</v>
      </c>
      <c r="M1744" s="5">
        <f t="shared" si="217"/>
        <v>18</v>
      </c>
      <c r="N1744" s="15">
        <f t="shared" si="216"/>
        <v>40422</v>
      </c>
    </row>
    <row r="1745" spans="3:14" x14ac:dyDescent="0.2">
      <c r="C1745">
        <v>1744</v>
      </c>
      <c r="D1745" s="2">
        <v>34</v>
      </c>
      <c r="E1745" s="44">
        <v>39873</v>
      </c>
      <c r="F1745" s="45">
        <v>1</v>
      </c>
      <c r="G1745" s="45">
        <v>6</v>
      </c>
      <c r="H1745" s="45">
        <v>15</v>
      </c>
      <c r="I1745" s="45">
        <v>34</v>
      </c>
      <c r="J1745" s="46">
        <v>1384753.18</v>
      </c>
      <c r="K1745" s="15">
        <f t="shared" si="214"/>
        <v>39873</v>
      </c>
      <c r="L1745" s="17">
        <f t="shared" si="215"/>
        <v>370</v>
      </c>
      <c r="M1745" s="5">
        <f t="shared" si="217"/>
        <v>34</v>
      </c>
      <c r="N1745" s="15">
        <f t="shared" si="216"/>
        <v>40909</v>
      </c>
    </row>
    <row r="1746" spans="3:14" x14ac:dyDescent="0.2">
      <c r="C1746">
        <v>1745</v>
      </c>
      <c r="D1746" s="2">
        <v>31</v>
      </c>
      <c r="E1746" s="44">
        <v>39873</v>
      </c>
      <c r="F1746" s="45">
        <v>3</v>
      </c>
      <c r="G1746" s="45">
        <v>5</v>
      </c>
      <c r="H1746" s="45">
        <v>23</v>
      </c>
      <c r="I1746" s="45">
        <v>31</v>
      </c>
      <c r="J1746" s="46">
        <v>1428598.78</v>
      </c>
      <c r="K1746" s="15">
        <f t="shared" si="214"/>
        <v>39873</v>
      </c>
      <c r="L1746" s="17">
        <f t="shared" si="215"/>
        <v>370</v>
      </c>
      <c r="M1746" s="5">
        <f t="shared" si="217"/>
        <v>31</v>
      </c>
      <c r="N1746" s="15">
        <f t="shared" si="216"/>
        <v>40817</v>
      </c>
    </row>
    <row r="1747" spans="3:14" x14ac:dyDescent="0.2">
      <c r="C1747">
        <v>1746</v>
      </c>
      <c r="D1747" s="2">
        <v>14</v>
      </c>
      <c r="E1747" s="44">
        <v>39873</v>
      </c>
      <c r="F1747" s="45">
        <v>13</v>
      </c>
      <c r="G1747" s="45">
        <v>27</v>
      </c>
      <c r="H1747" s="45">
        <v>9</v>
      </c>
      <c r="I1747" s="45">
        <v>14</v>
      </c>
      <c r="J1747" s="46">
        <v>1336453.08</v>
      </c>
      <c r="K1747" s="15">
        <f t="shared" si="214"/>
        <v>39873</v>
      </c>
      <c r="L1747" s="17">
        <f t="shared" si="215"/>
        <v>370</v>
      </c>
      <c r="M1747" s="5">
        <f t="shared" si="217"/>
        <v>14</v>
      </c>
      <c r="N1747" s="15">
        <f t="shared" si="216"/>
        <v>40299</v>
      </c>
    </row>
    <row r="1748" spans="3:14" x14ac:dyDescent="0.2">
      <c r="C1748">
        <v>1747</v>
      </c>
      <c r="D1748" s="2">
        <v>34</v>
      </c>
      <c r="E1748" s="44">
        <v>39873</v>
      </c>
      <c r="F1748" s="45">
        <v>6</v>
      </c>
      <c r="G1748" s="45">
        <v>1</v>
      </c>
      <c r="H1748" s="45">
        <v>11</v>
      </c>
      <c r="I1748" s="45">
        <v>34</v>
      </c>
      <c r="J1748" s="46">
        <v>1829770.86</v>
      </c>
      <c r="K1748" s="15">
        <f t="shared" si="214"/>
        <v>39873</v>
      </c>
      <c r="L1748" s="17">
        <f t="shared" si="215"/>
        <v>370</v>
      </c>
      <c r="M1748" s="5">
        <f t="shared" si="217"/>
        <v>34</v>
      </c>
      <c r="N1748" s="15">
        <f t="shared" si="216"/>
        <v>40909</v>
      </c>
    </row>
    <row r="1749" spans="3:14" x14ac:dyDescent="0.2">
      <c r="C1749">
        <v>1748</v>
      </c>
      <c r="D1749" s="2">
        <v>36</v>
      </c>
      <c r="E1749" s="44">
        <v>39873</v>
      </c>
      <c r="F1749" s="45">
        <v>4</v>
      </c>
      <c r="G1749" s="45">
        <v>14</v>
      </c>
      <c r="H1749" s="45">
        <v>19</v>
      </c>
      <c r="I1749" s="45">
        <v>36</v>
      </c>
      <c r="J1749" s="46">
        <v>1082207.57</v>
      </c>
      <c r="K1749" s="15">
        <f t="shared" si="214"/>
        <v>39873</v>
      </c>
      <c r="L1749" s="17">
        <f t="shared" si="215"/>
        <v>370</v>
      </c>
      <c r="M1749" s="5">
        <f t="shared" si="217"/>
        <v>36</v>
      </c>
      <c r="N1749" s="15">
        <f t="shared" si="216"/>
        <v>40969</v>
      </c>
    </row>
    <row r="1750" spans="3:14" x14ac:dyDescent="0.2">
      <c r="C1750">
        <v>1749</v>
      </c>
      <c r="D1750" s="2">
        <v>23</v>
      </c>
      <c r="E1750" s="44">
        <v>39873</v>
      </c>
      <c r="F1750" s="45">
        <v>6</v>
      </c>
      <c r="G1750" s="45">
        <v>15</v>
      </c>
      <c r="H1750" s="45">
        <v>12</v>
      </c>
      <c r="I1750" s="45">
        <v>23</v>
      </c>
      <c r="J1750" s="46">
        <v>1810760.32</v>
      </c>
      <c r="K1750" s="15">
        <f t="shared" si="214"/>
        <v>39873</v>
      </c>
      <c r="L1750" s="17">
        <f t="shared" si="215"/>
        <v>370</v>
      </c>
      <c r="M1750" s="5">
        <f t="shared" si="217"/>
        <v>23</v>
      </c>
      <c r="N1750" s="15">
        <f t="shared" si="216"/>
        <v>40575</v>
      </c>
    </row>
    <row r="1751" spans="3:14" x14ac:dyDescent="0.2">
      <c r="C1751">
        <v>1750</v>
      </c>
      <c r="D1751" s="2">
        <v>33</v>
      </c>
      <c r="E1751" s="44">
        <v>39873</v>
      </c>
      <c r="F1751" s="45">
        <v>0</v>
      </c>
      <c r="G1751" s="45">
        <v>36</v>
      </c>
      <c r="H1751" s="45">
        <v>19</v>
      </c>
      <c r="I1751" s="45">
        <v>33</v>
      </c>
      <c r="J1751" s="46">
        <v>678746.93</v>
      </c>
      <c r="K1751" s="15">
        <f t="shared" si="214"/>
        <v>39873</v>
      </c>
      <c r="L1751" s="17">
        <f t="shared" si="215"/>
        <v>370</v>
      </c>
      <c r="M1751" s="5">
        <f t="shared" si="217"/>
        <v>33</v>
      </c>
      <c r="N1751" s="15">
        <f t="shared" si="216"/>
        <v>40878</v>
      </c>
    </row>
    <row r="1752" spans="3:14" x14ac:dyDescent="0.2">
      <c r="C1752">
        <v>1751</v>
      </c>
      <c r="D1752" s="2">
        <v>28</v>
      </c>
      <c r="E1752" s="44">
        <v>39873</v>
      </c>
      <c r="F1752" s="45">
        <v>12</v>
      </c>
      <c r="G1752" s="45">
        <v>18</v>
      </c>
      <c r="H1752" s="45">
        <v>29</v>
      </c>
      <c r="I1752" s="45">
        <v>28</v>
      </c>
      <c r="J1752" s="46">
        <v>1054469.42</v>
      </c>
      <c r="K1752" s="15">
        <f t="shared" si="214"/>
        <v>39873</v>
      </c>
      <c r="L1752" s="17">
        <f t="shared" si="215"/>
        <v>370</v>
      </c>
      <c r="M1752" s="5">
        <f t="shared" si="217"/>
        <v>28</v>
      </c>
      <c r="N1752" s="15">
        <f t="shared" si="216"/>
        <v>40725</v>
      </c>
    </row>
    <row r="1753" spans="3:14" x14ac:dyDescent="0.2">
      <c r="C1753">
        <v>1752</v>
      </c>
      <c r="D1753" s="2">
        <v>28</v>
      </c>
      <c r="E1753" s="44">
        <v>39873</v>
      </c>
      <c r="F1753" s="45">
        <v>7</v>
      </c>
      <c r="G1753" s="45">
        <v>23</v>
      </c>
      <c r="H1753" s="45">
        <v>13</v>
      </c>
      <c r="I1753" s="45">
        <v>28</v>
      </c>
      <c r="J1753" s="46">
        <v>1847506.9</v>
      </c>
      <c r="K1753" s="15">
        <f t="shared" si="214"/>
        <v>39873</v>
      </c>
      <c r="L1753" s="17">
        <f t="shared" si="215"/>
        <v>370</v>
      </c>
      <c r="M1753" s="5">
        <f t="shared" si="217"/>
        <v>28</v>
      </c>
      <c r="N1753" s="15">
        <f t="shared" si="216"/>
        <v>40725</v>
      </c>
    </row>
    <row r="1754" spans="3:14" x14ac:dyDescent="0.2">
      <c r="C1754">
        <v>1753</v>
      </c>
      <c r="D1754" s="2">
        <v>4</v>
      </c>
      <c r="E1754" s="44">
        <v>39904</v>
      </c>
      <c r="F1754" s="45">
        <v>7</v>
      </c>
      <c r="G1754" s="45">
        <v>35</v>
      </c>
      <c r="H1754" s="45">
        <v>20</v>
      </c>
      <c r="I1754" s="45">
        <v>4</v>
      </c>
      <c r="J1754" s="46">
        <v>684818.04</v>
      </c>
      <c r="K1754" s="15">
        <f t="shared" si="214"/>
        <v>39904</v>
      </c>
      <c r="L1754" s="17">
        <f t="shared" si="215"/>
        <v>369</v>
      </c>
      <c r="M1754" s="5">
        <f t="shared" si="217"/>
        <v>4</v>
      </c>
      <c r="N1754" s="15">
        <f t="shared" si="216"/>
        <v>40026</v>
      </c>
    </row>
    <row r="1755" spans="3:14" x14ac:dyDescent="0.2">
      <c r="C1755">
        <v>1754</v>
      </c>
      <c r="D1755" s="2">
        <v>35</v>
      </c>
      <c r="E1755" s="44">
        <v>39904</v>
      </c>
      <c r="F1755" s="45">
        <v>17</v>
      </c>
      <c r="G1755" s="45">
        <v>7</v>
      </c>
      <c r="H1755" s="45">
        <v>19</v>
      </c>
      <c r="I1755" s="45">
        <v>35</v>
      </c>
      <c r="J1755" s="46">
        <v>1863691.05</v>
      </c>
      <c r="K1755" s="15">
        <f t="shared" si="214"/>
        <v>39904</v>
      </c>
      <c r="L1755" s="17">
        <f t="shared" si="215"/>
        <v>369</v>
      </c>
      <c r="M1755" s="5">
        <f t="shared" si="217"/>
        <v>35</v>
      </c>
      <c r="N1755" s="15">
        <f t="shared" si="216"/>
        <v>40969</v>
      </c>
    </row>
    <row r="1756" spans="3:14" x14ac:dyDescent="0.2">
      <c r="C1756">
        <v>1755</v>
      </c>
      <c r="D1756" s="2">
        <v>34</v>
      </c>
      <c r="E1756" s="44">
        <v>39904</v>
      </c>
      <c r="F1756" s="45">
        <v>6</v>
      </c>
      <c r="G1756" s="45">
        <v>18</v>
      </c>
      <c r="H1756" s="45">
        <v>21</v>
      </c>
      <c r="I1756" s="45">
        <v>34</v>
      </c>
      <c r="J1756" s="46">
        <v>727912.08</v>
      </c>
      <c r="K1756" s="15">
        <f t="shared" si="214"/>
        <v>39904</v>
      </c>
      <c r="L1756" s="17">
        <f t="shared" si="215"/>
        <v>369</v>
      </c>
      <c r="M1756" s="5">
        <f t="shared" si="217"/>
        <v>34</v>
      </c>
      <c r="N1756" s="15">
        <f t="shared" si="216"/>
        <v>40940</v>
      </c>
    </row>
    <row r="1757" spans="3:14" x14ac:dyDescent="0.2">
      <c r="C1757">
        <v>1756</v>
      </c>
      <c r="D1757" s="2">
        <v>35</v>
      </c>
      <c r="E1757" s="44">
        <v>39904</v>
      </c>
      <c r="F1757" s="45">
        <v>4</v>
      </c>
      <c r="G1757" s="45">
        <v>33</v>
      </c>
      <c r="H1757" s="45">
        <v>17</v>
      </c>
      <c r="I1757" s="45">
        <v>35</v>
      </c>
      <c r="J1757" s="46">
        <v>678855.21</v>
      </c>
      <c r="K1757" s="15">
        <f t="shared" si="214"/>
        <v>39904</v>
      </c>
      <c r="L1757" s="17">
        <f t="shared" si="215"/>
        <v>369</v>
      </c>
      <c r="M1757" s="5">
        <f t="shared" si="217"/>
        <v>35</v>
      </c>
      <c r="N1757" s="15">
        <f t="shared" si="216"/>
        <v>40969</v>
      </c>
    </row>
    <row r="1758" spans="3:14" x14ac:dyDescent="0.2">
      <c r="C1758">
        <v>1757</v>
      </c>
      <c r="D1758" s="2">
        <v>34</v>
      </c>
      <c r="E1758" s="44">
        <v>39904</v>
      </c>
      <c r="F1758" s="45">
        <v>24</v>
      </c>
      <c r="G1758" s="45">
        <v>11</v>
      </c>
      <c r="H1758" s="45">
        <v>1</v>
      </c>
      <c r="I1758" s="45">
        <v>34</v>
      </c>
      <c r="J1758" s="46">
        <v>1016351.77</v>
      </c>
      <c r="K1758" s="15">
        <f t="shared" si="214"/>
        <v>39904</v>
      </c>
      <c r="L1758" s="17">
        <f t="shared" si="215"/>
        <v>369</v>
      </c>
      <c r="M1758" s="5">
        <f t="shared" si="217"/>
        <v>34</v>
      </c>
      <c r="N1758" s="15">
        <f t="shared" si="216"/>
        <v>40940</v>
      </c>
    </row>
    <row r="1759" spans="3:14" x14ac:dyDescent="0.2">
      <c r="C1759">
        <v>1758</v>
      </c>
      <c r="D1759" s="2">
        <v>21</v>
      </c>
      <c r="E1759" s="44">
        <v>39904</v>
      </c>
      <c r="F1759" s="45">
        <v>8</v>
      </c>
      <c r="G1759" s="45">
        <v>21</v>
      </c>
      <c r="H1759" s="45">
        <v>23</v>
      </c>
      <c r="I1759" s="45">
        <v>21</v>
      </c>
      <c r="J1759" s="46">
        <v>1507904.18</v>
      </c>
      <c r="K1759" s="15">
        <f t="shared" si="214"/>
        <v>39904</v>
      </c>
      <c r="L1759" s="17">
        <f t="shared" si="215"/>
        <v>369</v>
      </c>
      <c r="M1759" s="5">
        <f t="shared" si="217"/>
        <v>21</v>
      </c>
      <c r="N1759" s="15">
        <f t="shared" si="216"/>
        <v>40544</v>
      </c>
    </row>
    <row r="1760" spans="3:14" x14ac:dyDescent="0.2">
      <c r="C1760">
        <v>1759</v>
      </c>
      <c r="D1760" s="2">
        <v>34</v>
      </c>
      <c r="E1760" s="44">
        <v>39904</v>
      </c>
      <c r="F1760" s="45">
        <v>10</v>
      </c>
      <c r="G1760" s="45">
        <v>25</v>
      </c>
      <c r="H1760" s="45">
        <v>15</v>
      </c>
      <c r="I1760" s="45">
        <v>34</v>
      </c>
      <c r="J1760" s="46">
        <v>1145431.68</v>
      </c>
      <c r="K1760" s="15">
        <f t="shared" si="214"/>
        <v>39904</v>
      </c>
      <c r="L1760" s="17">
        <f t="shared" si="215"/>
        <v>369</v>
      </c>
      <c r="M1760" s="5">
        <f t="shared" si="217"/>
        <v>34</v>
      </c>
      <c r="N1760" s="15">
        <f t="shared" si="216"/>
        <v>40940</v>
      </c>
    </row>
    <row r="1761" spans="3:14" x14ac:dyDescent="0.2">
      <c r="C1761">
        <v>1760</v>
      </c>
      <c r="D1761" s="2">
        <v>14</v>
      </c>
      <c r="E1761" s="44">
        <v>39904</v>
      </c>
      <c r="F1761" s="45">
        <v>10</v>
      </c>
      <c r="G1761" s="45">
        <v>16</v>
      </c>
      <c r="H1761" s="45">
        <v>14</v>
      </c>
      <c r="I1761" s="45">
        <v>14</v>
      </c>
      <c r="J1761" s="46">
        <v>1382297.56</v>
      </c>
      <c r="K1761" s="15">
        <f t="shared" si="214"/>
        <v>39904</v>
      </c>
      <c r="L1761" s="17">
        <f t="shared" si="215"/>
        <v>369</v>
      </c>
      <c r="M1761" s="5">
        <f t="shared" si="217"/>
        <v>14</v>
      </c>
      <c r="N1761" s="15">
        <f t="shared" si="216"/>
        <v>40330</v>
      </c>
    </row>
    <row r="1762" spans="3:14" x14ac:dyDescent="0.2">
      <c r="C1762">
        <v>1761</v>
      </c>
      <c r="D1762" s="2">
        <v>36</v>
      </c>
      <c r="E1762" s="44">
        <v>39904</v>
      </c>
      <c r="F1762" s="45">
        <v>4</v>
      </c>
      <c r="G1762" s="45">
        <v>12</v>
      </c>
      <c r="H1762" s="45">
        <v>3</v>
      </c>
      <c r="I1762" s="45">
        <v>36</v>
      </c>
      <c r="J1762" s="46">
        <v>1374114.06</v>
      </c>
      <c r="K1762" s="15">
        <f t="shared" si="214"/>
        <v>39904</v>
      </c>
      <c r="L1762" s="17">
        <f t="shared" si="215"/>
        <v>369</v>
      </c>
      <c r="M1762" s="5">
        <f t="shared" si="217"/>
        <v>36</v>
      </c>
      <c r="N1762" s="15">
        <f t="shared" si="216"/>
        <v>41000</v>
      </c>
    </row>
    <row r="1763" spans="3:14" x14ac:dyDescent="0.2">
      <c r="C1763">
        <v>1762</v>
      </c>
      <c r="D1763" s="2">
        <v>14</v>
      </c>
      <c r="E1763" s="44">
        <v>39904</v>
      </c>
      <c r="F1763" s="45">
        <v>12</v>
      </c>
      <c r="G1763" s="45">
        <v>17</v>
      </c>
      <c r="H1763" s="45">
        <v>27</v>
      </c>
      <c r="I1763" s="45">
        <v>14</v>
      </c>
      <c r="J1763" s="46">
        <v>792100.4</v>
      </c>
      <c r="K1763" s="15">
        <f t="shared" si="214"/>
        <v>39904</v>
      </c>
      <c r="L1763" s="17">
        <f t="shared" si="215"/>
        <v>369</v>
      </c>
      <c r="M1763" s="5">
        <f t="shared" si="217"/>
        <v>14</v>
      </c>
      <c r="N1763" s="15">
        <f t="shared" si="216"/>
        <v>40330</v>
      </c>
    </row>
    <row r="1764" spans="3:14" x14ac:dyDescent="0.2">
      <c r="C1764">
        <v>1763</v>
      </c>
      <c r="D1764" s="2">
        <v>31</v>
      </c>
      <c r="E1764" s="44">
        <v>39904</v>
      </c>
      <c r="F1764" s="45">
        <v>15</v>
      </c>
      <c r="G1764" s="45">
        <v>1</v>
      </c>
      <c r="H1764" s="45">
        <v>9</v>
      </c>
      <c r="I1764" s="45">
        <v>31</v>
      </c>
      <c r="J1764" s="46">
        <v>1379023.92</v>
      </c>
      <c r="K1764" s="15">
        <f t="shared" si="214"/>
        <v>39904</v>
      </c>
      <c r="L1764" s="17">
        <f t="shared" si="215"/>
        <v>369</v>
      </c>
      <c r="M1764" s="5">
        <f t="shared" si="217"/>
        <v>31</v>
      </c>
      <c r="N1764" s="15">
        <f t="shared" si="216"/>
        <v>40848</v>
      </c>
    </row>
    <row r="1765" spans="3:14" x14ac:dyDescent="0.2">
      <c r="C1765">
        <v>1764</v>
      </c>
      <c r="D1765" s="2">
        <v>24</v>
      </c>
      <c r="E1765" s="44">
        <v>39904</v>
      </c>
      <c r="F1765" s="45">
        <v>9</v>
      </c>
      <c r="G1765" s="45">
        <v>31</v>
      </c>
      <c r="H1765" s="45">
        <v>13</v>
      </c>
      <c r="I1765" s="45">
        <v>24</v>
      </c>
      <c r="J1765" s="46">
        <v>1867951.3</v>
      </c>
      <c r="K1765" s="15">
        <f t="shared" si="214"/>
        <v>39904</v>
      </c>
      <c r="L1765" s="17">
        <f t="shared" si="215"/>
        <v>369</v>
      </c>
      <c r="M1765" s="5">
        <f t="shared" si="217"/>
        <v>24</v>
      </c>
      <c r="N1765" s="15">
        <f t="shared" si="216"/>
        <v>40634</v>
      </c>
    </row>
    <row r="1766" spans="3:14" x14ac:dyDescent="0.2">
      <c r="C1766">
        <v>1765</v>
      </c>
      <c r="D1766" s="2">
        <v>35</v>
      </c>
      <c r="E1766" s="44">
        <v>39904</v>
      </c>
      <c r="F1766" s="45">
        <v>15</v>
      </c>
      <c r="G1766" s="45">
        <v>3</v>
      </c>
      <c r="H1766" s="45">
        <v>15</v>
      </c>
      <c r="I1766" s="45">
        <v>35</v>
      </c>
      <c r="J1766" s="46">
        <v>1696625.33</v>
      </c>
      <c r="K1766" s="15">
        <f t="shared" si="214"/>
        <v>39904</v>
      </c>
      <c r="L1766" s="17">
        <f t="shared" si="215"/>
        <v>369</v>
      </c>
      <c r="M1766" s="5">
        <f t="shared" si="217"/>
        <v>35</v>
      </c>
      <c r="N1766" s="15">
        <f t="shared" si="216"/>
        <v>40969</v>
      </c>
    </row>
    <row r="1767" spans="3:14" x14ac:dyDescent="0.2">
      <c r="C1767">
        <v>1766</v>
      </c>
      <c r="D1767" s="2">
        <v>34</v>
      </c>
      <c r="E1767" s="44">
        <v>39934</v>
      </c>
      <c r="F1767" s="45">
        <v>1</v>
      </c>
      <c r="G1767" s="45">
        <v>20</v>
      </c>
      <c r="H1767" s="45">
        <v>5</v>
      </c>
      <c r="I1767" s="45">
        <v>34</v>
      </c>
      <c r="J1767" s="46">
        <v>782312</v>
      </c>
      <c r="K1767" s="15">
        <f t="shared" si="214"/>
        <v>39934</v>
      </c>
      <c r="L1767" s="17">
        <f t="shared" si="215"/>
        <v>368</v>
      </c>
      <c r="M1767" s="5">
        <f t="shared" si="217"/>
        <v>34</v>
      </c>
      <c r="N1767" s="15">
        <f t="shared" si="216"/>
        <v>40969</v>
      </c>
    </row>
    <row r="1768" spans="3:14" x14ac:dyDescent="0.2">
      <c r="C1768">
        <v>1767</v>
      </c>
      <c r="D1768" s="2">
        <v>28</v>
      </c>
      <c r="E1768" s="44">
        <v>39934</v>
      </c>
      <c r="F1768" s="45">
        <v>5</v>
      </c>
      <c r="G1768" s="45">
        <v>28</v>
      </c>
      <c r="H1768" s="45">
        <v>14</v>
      </c>
      <c r="I1768" s="45">
        <v>28</v>
      </c>
      <c r="J1768" s="46">
        <v>976505.3</v>
      </c>
      <c r="K1768" s="15">
        <f t="shared" si="214"/>
        <v>39934</v>
      </c>
      <c r="L1768" s="17">
        <f t="shared" si="215"/>
        <v>368</v>
      </c>
      <c r="M1768" s="5">
        <f t="shared" si="217"/>
        <v>28</v>
      </c>
      <c r="N1768" s="15">
        <f t="shared" si="216"/>
        <v>40787</v>
      </c>
    </row>
    <row r="1769" spans="3:14" x14ac:dyDescent="0.2">
      <c r="C1769">
        <v>1768</v>
      </c>
      <c r="D1769" s="2">
        <v>30</v>
      </c>
      <c r="E1769" s="44">
        <v>39934</v>
      </c>
      <c r="F1769" s="45">
        <v>10</v>
      </c>
      <c r="G1769" s="45">
        <v>30</v>
      </c>
      <c r="H1769" s="45">
        <v>0</v>
      </c>
      <c r="I1769" s="45">
        <v>30</v>
      </c>
      <c r="J1769" s="46">
        <v>1940035.93</v>
      </c>
      <c r="K1769" s="15">
        <f t="shared" si="214"/>
        <v>39934</v>
      </c>
      <c r="L1769" s="17">
        <f t="shared" si="215"/>
        <v>368</v>
      </c>
      <c r="M1769" s="5">
        <f t="shared" si="217"/>
        <v>30</v>
      </c>
      <c r="N1769" s="15">
        <f t="shared" si="216"/>
        <v>40848</v>
      </c>
    </row>
    <row r="1770" spans="3:14" x14ac:dyDescent="0.2">
      <c r="C1770">
        <v>1769</v>
      </c>
      <c r="D1770" s="2">
        <v>31</v>
      </c>
      <c r="E1770" s="44">
        <v>39934</v>
      </c>
      <c r="F1770" s="45">
        <v>7</v>
      </c>
      <c r="G1770" s="45">
        <v>34</v>
      </c>
      <c r="H1770" s="45">
        <v>7</v>
      </c>
      <c r="I1770" s="45">
        <v>31</v>
      </c>
      <c r="J1770" s="46">
        <v>1334426.77</v>
      </c>
      <c r="K1770" s="15">
        <f t="shared" si="214"/>
        <v>39934</v>
      </c>
      <c r="L1770" s="17">
        <f t="shared" si="215"/>
        <v>368</v>
      </c>
      <c r="M1770" s="5">
        <f t="shared" si="217"/>
        <v>31</v>
      </c>
      <c r="N1770" s="15">
        <f t="shared" si="216"/>
        <v>40878</v>
      </c>
    </row>
    <row r="1771" spans="3:14" x14ac:dyDescent="0.2">
      <c r="C1771">
        <v>1770</v>
      </c>
      <c r="D1771" s="2">
        <v>24</v>
      </c>
      <c r="E1771" s="44">
        <v>39934</v>
      </c>
      <c r="F1771" s="45">
        <v>13</v>
      </c>
      <c r="G1771" s="45">
        <v>25</v>
      </c>
      <c r="H1771" s="45">
        <v>19</v>
      </c>
      <c r="I1771" s="45">
        <v>24</v>
      </c>
      <c r="J1771" s="46">
        <v>1636995.84</v>
      </c>
      <c r="K1771" s="15">
        <f t="shared" si="214"/>
        <v>39934</v>
      </c>
      <c r="L1771" s="17">
        <f t="shared" si="215"/>
        <v>368</v>
      </c>
      <c r="M1771" s="5">
        <f t="shared" si="217"/>
        <v>24</v>
      </c>
      <c r="N1771" s="15">
        <f t="shared" si="216"/>
        <v>40664</v>
      </c>
    </row>
    <row r="1772" spans="3:14" x14ac:dyDescent="0.2">
      <c r="C1772">
        <v>1771</v>
      </c>
      <c r="D1772" s="2">
        <v>13</v>
      </c>
      <c r="E1772" s="44">
        <v>39934</v>
      </c>
      <c r="F1772" s="45">
        <v>4</v>
      </c>
      <c r="G1772" s="45">
        <v>12</v>
      </c>
      <c r="H1772" s="45">
        <v>20</v>
      </c>
      <c r="I1772" s="45">
        <v>13</v>
      </c>
      <c r="J1772" s="46">
        <v>1259309.6599999999</v>
      </c>
      <c r="K1772" s="15">
        <f t="shared" si="214"/>
        <v>39934</v>
      </c>
      <c r="L1772" s="17">
        <f t="shared" si="215"/>
        <v>368</v>
      </c>
      <c r="M1772" s="5">
        <f t="shared" si="217"/>
        <v>13</v>
      </c>
      <c r="N1772" s="15">
        <f t="shared" si="216"/>
        <v>40330</v>
      </c>
    </row>
    <row r="1773" spans="3:14" x14ac:dyDescent="0.2">
      <c r="C1773">
        <v>1772</v>
      </c>
      <c r="D1773" s="2">
        <v>31</v>
      </c>
      <c r="E1773" s="44">
        <v>39934</v>
      </c>
      <c r="F1773" s="45">
        <v>6</v>
      </c>
      <c r="G1773" s="45">
        <v>15</v>
      </c>
      <c r="H1773" s="45">
        <v>17</v>
      </c>
      <c r="I1773" s="45">
        <v>31</v>
      </c>
      <c r="J1773" s="46">
        <v>1305888.77</v>
      </c>
      <c r="K1773" s="15">
        <f t="shared" si="214"/>
        <v>39934</v>
      </c>
      <c r="L1773" s="17">
        <f t="shared" si="215"/>
        <v>368</v>
      </c>
      <c r="M1773" s="5">
        <f t="shared" si="217"/>
        <v>31</v>
      </c>
      <c r="N1773" s="15">
        <f t="shared" si="216"/>
        <v>40878</v>
      </c>
    </row>
    <row r="1774" spans="3:14" x14ac:dyDescent="0.2">
      <c r="C1774">
        <v>1773</v>
      </c>
      <c r="D1774" s="2">
        <v>33</v>
      </c>
      <c r="E1774" s="44">
        <v>39934</v>
      </c>
      <c r="F1774" s="45">
        <v>28</v>
      </c>
      <c r="G1774" s="45">
        <v>14</v>
      </c>
      <c r="H1774" s="45">
        <v>15</v>
      </c>
      <c r="I1774" s="45">
        <v>33</v>
      </c>
      <c r="J1774" s="46">
        <v>1276320</v>
      </c>
      <c r="K1774" s="15">
        <f t="shared" si="214"/>
        <v>39934</v>
      </c>
      <c r="L1774" s="17">
        <f t="shared" si="215"/>
        <v>368</v>
      </c>
      <c r="M1774" s="5">
        <f t="shared" si="217"/>
        <v>33</v>
      </c>
      <c r="N1774" s="15">
        <f t="shared" si="216"/>
        <v>40940</v>
      </c>
    </row>
    <row r="1775" spans="3:14" x14ac:dyDescent="0.2">
      <c r="C1775">
        <v>1774</v>
      </c>
      <c r="D1775" s="2">
        <v>20</v>
      </c>
      <c r="E1775" s="44">
        <v>39934</v>
      </c>
      <c r="F1775" s="45">
        <v>23</v>
      </c>
      <c r="G1775" s="45">
        <v>1</v>
      </c>
      <c r="H1775" s="45">
        <v>5</v>
      </c>
      <c r="I1775" s="45">
        <v>20</v>
      </c>
      <c r="J1775" s="46">
        <v>1020259.56</v>
      </c>
      <c r="K1775" s="15">
        <f t="shared" si="214"/>
        <v>39934</v>
      </c>
      <c r="L1775" s="17">
        <f t="shared" si="215"/>
        <v>368</v>
      </c>
      <c r="M1775" s="5">
        <f t="shared" si="217"/>
        <v>20</v>
      </c>
      <c r="N1775" s="15">
        <f t="shared" si="216"/>
        <v>40544</v>
      </c>
    </row>
    <row r="1776" spans="3:14" x14ac:dyDescent="0.2">
      <c r="C1776">
        <v>1775</v>
      </c>
      <c r="D1776" s="2">
        <v>26</v>
      </c>
      <c r="E1776" s="44">
        <v>39934</v>
      </c>
      <c r="F1776" s="45">
        <v>10</v>
      </c>
      <c r="G1776" s="45">
        <v>16</v>
      </c>
      <c r="H1776" s="45">
        <v>25</v>
      </c>
      <c r="I1776" s="45">
        <v>26</v>
      </c>
      <c r="J1776" s="46">
        <v>1103069.6100000001</v>
      </c>
      <c r="K1776" s="15">
        <f t="shared" si="214"/>
        <v>39934</v>
      </c>
      <c r="L1776" s="17">
        <f t="shared" si="215"/>
        <v>368</v>
      </c>
      <c r="M1776" s="5">
        <f t="shared" si="217"/>
        <v>26</v>
      </c>
      <c r="N1776" s="15">
        <f t="shared" si="216"/>
        <v>40725</v>
      </c>
    </row>
    <row r="1777" spans="3:14" x14ac:dyDescent="0.2">
      <c r="C1777">
        <v>1776</v>
      </c>
      <c r="D1777" s="2">
        <v>21</v>
      </c>
      <c r="E1777" s="44">
        <v>39934</v>
      </c>
      <c r="F1777" s="45">
        <v>19</v>
      </c>
      <c r="G1777" s="45">
        <v>32</v>
      </c>
      <c r="H1777" s="45">
        <v>27</v>
      </c>
      <c r="I1777" s="45">
        <v>21</v>
      </c>
      <c r="J1777" s="46">
        <v>726934.8</v>
      </c>
      <c r="K1777" s="15">
        <f t="shared" si="214"/>
        <v>39934</v>
      </c>
      <c r="L1777" s="17">
        <f t="shared" si="215"/>
        <v>368</v>
      </c>
      <c r="M1777" s="5">
        <f t="shared" si="217"/>
        <v>21</v>
      </c>
      <c r="N1777" s="15">
        <f t="shared" si="216"/>
        <v>40575</v>
      </c>
    </row>
    <row r="1778" spans="3:14" x14ac:dyDescent="0.2">
      <c r="C1778">
        <v>1777</v>
      </c>
      <c r="D1778" s="2">
        <v>35</v>
      </c>
      <c r="E1778" s="44">
        <v>39934</v>
      </c>
      <c r="F1778" s="45">
        <v>14</v>
      </c>
      <c r="G1778" s="45">
        <v>13</v>
      </c>
      <c r="H1778" s="45">
        <v>24</v>
      </c>
      <c r="I1778" s="45">
        <v>35</v>
      </c>
      <c r="J1778" s="46">
        <v>1421610.4</v>
      </c>
      <c r="K1778" s="15">
        <f t="shared" si="214"/>
        <v>39934</v>
      </c>
      <c r="L1778" s="17">
        <f t="shared" si="215"/>
        <v>368</v>
      </c>
      <c r="M1778" s="5">
        <f t="shared" si="217"/>
        <v>35</v>
      </c>
      <c r="N1778" s="15">
        <f t="shared" si="216"/>
        <v>41000</v>
      </c>
    </row>
    <row r="1779" spans="3:14" x14ac:dyDescent="0.2">
      <c r="C1779">
        <v>1778</v>
      </c>
      <c r="D1779" s="2">
        <v>36</v>
      </c>
      <c r="E1779" s="44">
        <v>39934</v>
      </c>
      <c r="F1779" s="45">
        <v>2</v>
      </c>
      <c r="G1779" s="45">
        <v>36</v>
      </c>
      <c r="H1779" s="45">
        <v>12</v>
      </c>
      <c r="I1779" s="45">
        <v>36</v>
      </c>
      <c r="J1779" s="46">
        <v>1894438.03</v>
      </c>
      <c r="K1779" s="15">
        <f t="shared" si="214"/>
        <v>39934</v>
      </c>
      <c r="L1779" s="17">
        <f t="shared" si="215"/>
        <v>368</v>
      </c>
      <c r="M1779" s="5">
        <f t="shared" si="217"/>
        <v>36</v>
      </c>
      <c r="N1779" s="15">
        <f t="shared" si="216"/>
        <v>41030</v>
      </c>
    </row>
    <row r="1780" spans="3:14" x14ac:dyDescent="0.2">
      <c r="C1780">
        <v>1779</v>
      </c>
      <c r="D1780" s="2">
        <v>29</v>
      </c>
      <c r="E1780" s="44">
        <v>39965</v>
      </c>
      <c r="F1780" s="45">
        <v>15</v>
      </c>
      <c r="G1780" s="45">
        <v>2</v>
      </c>
      <c r="H1780" s="45">
        <v>8</v>
      </c>
      <c r="I1780" s="45">
        <v>29</v>
      </c>
      <c r="J1780" s="46">
        <v>1370430.69</v>
      </c>
      <c r="K1780" s="15">
        <f t="shared" si="214"/>
        <v>39965</v>
      </c>
      <c r="L1780" s="17">
        <f t="shared" si="215"/>
        <v>367</v>
      </c>
      <c r="M1780" s="5">
        <f t="shared" si="217"/>
        <v>29</v>
      </c>
      <c r="N1780" s="15">
        <f t="shared" si="216"/>
        <v>40848</v>
      </c>
    </row>
    <row r="1781" spans="3:14" x14ac:dyDescent="0.2">
      <c r="C1781">
        <v>1780</v>
      </c>
      <c r="D1781" s="2">
        <v>30</v>
      </c>
      <c r="E1781" s="44">
        <v>39965</v>
      </c>
      <c r="F1781" s="45">
        <v>1</v>
      </c>
      <c r="G1781" s="45">
        <v>27</v>
      </c>
      <c r="H1781" s="45">
        <v>20</v>
      </c>
      <c r="I1781" s="45">
        <v>30</v>
      </c>
      <c r="J1781" s="46">
        <v>1704121.2</v>
      </c>
      <c r="K1781" s="15">
        <f t="shared" si="214"/>
        <v>39965</v>
      </c>
      <c r="L1781" s="17">
        <f t="shared" si="215"/>
        <v>367</v>
      </c>
      <c r="M1781" s="5">
        <f t="shared" si="217"/>
        <v>30</v>
      </c>
      <c r="N1781" s="15">
        <f t="shared" si="216"/>
        <v>40878</v>
      </c>
    </row>
    <row r="1782" spans="3:14" x14ac:dyDescent="0.2">
      <c r="C1782">
        <v>1781</v>
      </c>
      <c r="D1782" s="2">
        <v>25</v>
      </c>
      <c r="E1782" s="44">
        <v>39965</v>
      </c>
      <c r="F1782" s="45">
        <v>1</v>
      </c>
      <c r="G1782" s="45">
        <v>33</v>
      </c>
      <c r="H1782" s="45">
        <v>5</v>
      </c>
      <c r="I1782" s="45">
        <v>25</v>
      </c>
      <c r="J1782" s="46">
        <v>1179298.3500000001</v>
      </c>
      <c r="K1782" s="15">
        <f t="shared" si="214"/>
        <v>39965</v>
      </c>
      <c r="L1782" s="17">
        <f t="shared" si="215"/>
        <v>367</v>
      </c>
      <c r="M1782" s="5">
        <f t="shared" si="217"/>
        <v>25</v>
      </c>
      <c r="N1782" s="15">
        <f t="shared" si="216"/>
        <v>40725</v>
      </c>
    </row>
    <row r="1783" spans="3:14" x14ac:dyDescent="0.2">
      <c r="C1783">
        <v>1782</v>
      </c>
      <c r="D1783" s="2">
        <v>35</v>
      </c>
      <c r="E1783" s="44">
        <v>39965</v>
      </c>
      <c r="F1783" s="45">
        <v>2</v>
      </c>
      <c r="G1783" s="45">
        <v>7</v>
      </c>
      <c r="H1783" s="45">
        <v>12</v>
      </c>
      <c r="I1783" s="45">
        <v>35</v>
      </c>
      <c r="J1783" s="46">
        <v>1030054.49</v>
      </c>
      <c r="K1783" s="15">
        <f t="shared" si="214"/>
        <v>39965</v>
      </c>
      <c r="L1783" s="17">
        <f t="shared" si="215"/>
        <v>367</v>
      </c>
      <c r="M1783" s="5">
        <f t="shared" si="217"/>
        <v>35</v>
      </c>
      <c r="N1783" s="15">
        <f t="shared" si="216"/>
        <v>41030</v>
      </c>
    </row>
    <row r="1784" spans="3:14" x14ac:dyDescent="0.2">
      <c r="C1784">
        <v>1783</v>
      </c>
      <c r="D1784" s="2">
        <v>32</v>
      </c>
      <c r="E1784" s="44">
        <v>39965</v>
      </c>
      <c r="F1784" s="45">
        <v>3</v>
      </c>
      <c r="G1784" s="45">
        <v>13</v>
      </c>
      <c r="H1784" s="45">
        <v>26</v>
      </c>
      <c r="I1784" s="45">
        <v>32</v>
      </c>
      <c r="J1784" s="46">
        <v>1905934.38</v>
      </c>
      <c r="K1784" s="15">
        <f t="shared" si="214"/>
        <v>39965</v>
      </c>
      <c r="L1784" s="17">
        <f t="shared" si="215"/>
        <v>367</v>
      </c>
      <c r="M1784" s="5">
        <f t="shared" si="217"/>
        <v>32</v>
      </c>
      <c r="N1784" s="15">
        <f t="shared" si="216"/>
        <v>40940</v>
      </c>
    </row>
    <row r="1785" spans="3:14" x14ac:dyDescent="0.2">
      <c r="C1785">
        <v>1784</v>
      </c>
      <c r="D1785" s="2">
        <v>33</v>
      </c>
      <c r="E1785" s="44">
        <v>39965</v>
      </c>
      <c r="F1785" s="45">
        <v>7</v>
      </c>
      <c r="G1785" s="45">
        <v>28</v>
      </c>
      <c r="H1785" s="45">
        <v>17</v>
      </c>
      <c r="I1785" s="45">
        <v>33</v>
      </c>
      <c r="J1785" s="46">
        <v>1156755.8</v>
      </c>
      <c r="K1785" s="15">
        <f t="shared" si="214"/>
        <v>39965</v>
      </c>
      <c r="L1785" s="17">
        <f t="shared" si="215"/>
        <v>367</v>
      </c>
      <c r="M1785" s="5">
        <f t="shared" si="217"/>
        <v>33</v>
      </c>
      <c r="N1785" s="15">
        <f t="shared" si="216"/>
        <v>40969</v>
      </c>
    </row>
    <row r="1786" spans="3:14" x14ac:dyDescent="0.2">
      <c r="C1786">
        <v>1785</v>
      </c>
      <c r="D1786" s="2">
        <v>36</v>
      </c>
      <c r="E1786" s="44">
        <v>39965</v>
      </c>
      <c r="F1786" s="45">
        <v>0</v>
      </c>
      <c r="G1786" s="45">
        <v>12</v>
      </c>
      <c r="H1786" s="45">
        <v>10</v>
      </c>
      <c r="I1786" s="45">
        <v>36</v>
      </c>
      <c r="J1786" s="46">
        <v>1451057.81</v>
      </c>
      <c r="K1786" s="15">
        <f t="shared" si="214"/>
        <v>39965</v>
      </c>
      <c r="L1786" s="17">
        <f t="shared" si="215"/>
        <v>367</v>
      </c>
      <c r="M1786" s="5">
        <f t="shared" si="217"/>
        <v>36</v>
      </c>
      <c r="N1786" s="15">
        <f t="shared" si="216"/>
        <v>41061</v>
      </c>
    </row>
    <row r="1787" spans="3:14" x14ac:dyDescent="0.2">
      <c r="C1787">
        <v>1786</v>
      </c>
      <c r="D1787" s="2">
        <v>35</v>
      </c>
      <c r="E1787" s="44">
        <v>39965</v>
      </c>
      <c r="F1787" s="45">
        <v>2</v>
      </c>
      <c r="G1787" s="45">
        <v>20</v>
      </c>
      <c r="H1787" s="45">
        <v>15</v>
      </c>
      <c r="I1787" s="45">
        <v>35</v>
      </c>
      <c r="J1787" s="46">
        <v>1315670.6399999999</v>
      </c>
      <c r="K1787" s="15">
        <f t="shared" si="214"/>
        <v>39965</v>
      </c>
      <c r="L1787" s="17">
        <f t="shared" si="215"/>
        <v>367</v>
      </c>
      <c r="M1787" s="5">
        <f t="shared" si="217"/>
        <v>35</v>
      </c>
      <c r="N1787" s="15">
        <f t="shared" si="216"/>
        <v>41030</v>
      </c>
    </row>
    <row r="1788" spans="3:14" x14ac:dyDescent="0.2">
      <c r="C1788">
        <v>1787</v>
      </c>
      <c r="D1788" s="2">
        <v>33</v>
      </c>
      <c r="E1788" s="44">
        <v>39965</v>
      </c>
      <c r="F1788" s="45">
        <v>0</v>
      </c>
      <c r="G1788" s="45">
        <v>30</v>
      </c>
      <c r="H1788" s="45">
        <v>21</v>
      </c>
      <c r="I1788" s="45">
        <v>33</v>
      </c>
      <c r="J1788" s="46">
        <v>1934420.2</v>
      </c>
      <c r="K1788" s="15">
        <f t="shared" si="214"/>
        <v>39965</v>
      </c>
      <c r="L1788" s="17">
        <f t="shared" si="215"/>
        <v>367</v>
      </c>
      <c r="M1788" s="5">
        <f t="shared" si="217"/>
        <v>33</v>
      </c>
      <c r="N1788" s="15">
        <f t="shared" si="216"/>
        <v>40969</v>
      </c>
    </row>
    <row r="1789" spans="3:14" x14ac:dyDescent="0.2">
      <c r="C1789">
        <v>1788</v>
      </c>
      <c r="D1789" s="2">
        <v>32</v>
      </c>
      <c r="E1789" s="44">
        <v>39965</v>
      </c>
      <c r="F1789" s="45">
        <v>18</v>
      </c>
      <c r="G1789" s="45">
        <v>36</v>
      </c>
      <c r="H1789" s="45">
        <v>13</v>
      </c>
      <c r="I1789" s="45">
        <v>32</v>
      </c>
      <c r="J1789" s="46">
        <v>1619267.89</v>
      </c>
      <c r="K1789" s="15">
        <f t="shared" si="214"/>
        <v>39965</v>
      </c>
      <c r="L1789" s="17">
        <f t="shared" si="215"/>
        <v>367</v>
      </c>
      <c r="M1789" s="5">
        <f t="shared" si="217"/>
        <v>32</v>
      </c>
      <c r="N1789" s="15">
        <f t="shared" si="216"/>
        <v>40940</v>
      </c>
    </row>
    <row r="1790" spans="3:14" x14ac:dyDescent="0.2">
      <c r="C1790">
        <v>1789</v>
      </c>
      <c r="D1790" s="2">
        <v>33</v>
      </c>
      <c r="E1790" s="44">
        <v>39965</v>
      </c>
      <c r="F1790" s="45">
        <v>0</v>
      </c>
      <c r="G1790" s="45">
        <v>9</v>
      </c>
      <c r="H1790" s="45">
        <v>16</v>
      </c>
      <c r="I1790" s="45">
        <v>33</v>
      </c>
      <c r="J1790" s="46">
        <v>1729298.11</v>
      </c>
      <c r="K1790" s="15">
        <f t="shared" si="214"/>
        <v>39965</v>
      </c>
      <c r="L1790" s="17">
        <f t="shared" si="215"/>
        <v>367</v>
      </c>
      <c r="M1790" s="5">
        <f t="shared" si="217"/>
        <v>33</v>
      </c>
      <c r="N1790" s="15">
        <f t="shared" si="216"/>
        <v>40969</v>
      </c>
    </row>
    <row r="1791" spans="3:14" x14ac:dyDescent="0.2">
      <c r="C1791">
        <v>1790</v>
      </c>
      <c r="D1791" s="2">
        <v>31</v>
      </c>
      <c r="E1791" s="44">
        <v>39965</v>
      </c>
      <c r="F1791" s="45">
        <v>4</v>
      </c>
      <c r="G1791" s="45">
        <v>7</v>
      </c>
      <c r="H1791" s="45">
        <v>10</v>
      </c>
      <c r="I1791" s="45">
        <v>31</v>
      </c>
      <c r="J1791" s="46">
        <v>1870010.05</v>
      </c>
      <c r="K1791" s="15">
        <f t="shared" si="214"/>
        <v>39965</v>
      </c>
      <c r="L1791" s="17">
        <f t="shared" si="215"/>
        <v>367</v>
      </c>
      <c r="M1791" s="5">
        <f t="shared" si="217"/>
        <v>31</v>
      </c>
      <c r="N1791" s="15">
        <f t="shared" si="216"/>
        <v>40909</v>
      </c>
    </row>
    <row r="1792" spans="3:14" x14ac:dyDescent="0.2">
      <c r="C1792">
        <v>1791</v>
      </c>
      <c r="D1792" s="2">
        <v>29</v>
      </c>
      <c r="E1792" s="44">
        <v>39965</v>
      </c>
      <c r="F1792" s="45">
        <v>0</v>
      </c>
      <c r="G1792" s="45">
        <v>5</v>
      </c>
      <c r="H1792" s="45">
        <v>17</v>
      </c>
      <c r="I1792" s="45">
        <v>29</v>
      </c>
      <c r="J1792" s="46">
        <v>1155100.03</v>
      </c>
      <c r="K1792" s="15">
        <f t="shared" si="214"/>
        <v>39965</v>
      </c>
      <c r="L1792" s="17">
        <f t="shared" si="215"/>
        <v>367</v>
      </c>
      <c r="M1792" s="5">
        <f t="shared" si="217"/>
        <v>29</v>
      </c>
      <c r="N1792" s="15">
        <f t="shared" si="216"/>
        <v>40848</v>
      </c>
    </row>
    <row r="1793" spans="3:14" x14ac:dyDescent="0.2">
      <c r="C1793">
        <v>1792</v>
      </c>
      <c r="D1793" s="2">
        <v>34</v>
      </c>
      <c r="E1793" s="44">
        <v>39965</v>
      </c>
      <c r="F1793" s="45">
        <v>0</v>
      </c>
      <c r="G1793" s="45">
        <v>24</v>
      </c>
      <c r="H1793" s="45">
        <v>13</v>
      </c>
      <c r="I1793" s="45">
        <v>34</v>
      </c>
      <c r="J1793" s="46">
        <v>1415898.09</v>
      </c>
      <c r="K1793" s="15">
        <f t="shared" si="214"/>
        <v>39965</v>
      </c>
      <c r="L1793" s="17">
        <f t="shared" si="215"/>
        <v>367</v>
      </c>
      <c r="M1793" s="5">
        <f t="shared" si="217"/>
        <v>34</v>
      </c>
      <c r="N1793" s="15">
        <f t="shared" si="216"/>
        <v>41000</v>
      </c>
    </row>
    <row r="1794" spans="3:14" x14ac:dyDescent="0.2">
      <c r="C1794">
        <v>1793</v>
      </c>
      <c r="D1794" s="2">
        <v>36</v>
      </c>
      <c r="E1794" s="44">
        <v>39965</v>
      </c>
      <c r="F1794" s="45">
        <v>20</v>
      </c>
      <c r="G1794" s="45">
        <v>18</v>
      </c>
      <c r="H1794" s="45">
        <v>13</v>
      </c>
      <c r="I1794" s="45">
        <v>36</v>
      </c>
      <c r="J1794" s="46">
        <v>754140.65</v>
      </c>
      <c r="K1794" s="15">
        <f t="shared" ref="K1794:K1857" si="218">DATE(YEAR(E1794),MONTH(E1794),1)</f>
        <v>39965</v>
      </c>
      <c r="L1794" s="17">
        <f t="shared" ref="L1794:L1857" si="219">ROUND(($B$3-K1794)/365.25*12,0)</f>
        <v>367</v>
      </c>
      <c r="M1794" s="5">
        <f t="shared" si="217"/>
        <v>36</v>
      </c>
      <c r="N1794" s="15">
        <f t="shared" ref="N1794:N1857" si="220">EDATE(E1794,D1794)</f>
        <v>41061</v>
      </c>
    </row>
    <row r="1795" spans="3:14" x14ac:dyDescent="0.2">
      <c r="C1795">
        <v>1794</v>
      </c>
      <c r="D1795" s="2">
        <v>30</v>
      </c>
      <c r="E1795" s="44">
        <v>39965</v>
      </c>
      <c r="F1795" s="45">
        <v>2</v>
      </c>
      <c r="G1795" s="45">
        <v>20</v>
      </c>
      <c r="H1795" s="45">
        <v>18</v>
      </c>
      <c r="I1795" s="45">
        <v>30</v>
      </c>
      <c r="J1795" s="46">
        <v>1682304.1</v>
      </c>
      <c r="K1795" s="15">
        <f t="shared" si="218"/>
        <v>39965</v>
      </c>
      <c r="L1795" s="17">
        <f t="shared" si="219"/>
        <v>367</v>
      </c>
      <c r="M1795" s="5">
        <f t="shared" ref="M1795:M1858" si="221">ROUND((N1795-K1795)/365.25*12,0)</f>
        <v>30</v>
      </c>
      <c r="N1795" s="15">
        <f t="shared" si="220"/>
        <v>40878</v>
      </c>
    </row>
    <row r="1796" spans="3:14" x14ac:dyDescent="0.2">
      <c r="C1796">
        <v>1795</v>
      </c>
      <c r="D1796" s="2">
        <v>17</v>
      </c>
      <c r="E1796" s="44">
        <v>39965</v>
      </c>
      <c r="F1796" s="45">
        <v>12</v>
      </c>
      <c r="G1796" s="45">
        <v>11</v>
      </c>
      <c r="H1796" s="45">
        <v>14</v>
      </c>
      <c r="I1796" s="45">
        <v>17</v>
      </c>
      <c r="J1796" s="46">
        <v>1201195.07</v>
      </c>
      <c r="K1796" s="15">
        <f t="shared" si="218"/>
        <v>39965</v>
      </c>
      <c r="L1796" s="17">
        <f t="shared" si="219"/>
        <v>367</v>
      </c>
      <c r="M1796" s="5">
        <f t="shared" si="221"/>
        <v>17</v>
      </c>
      <c r="N1796" s="15">
        <f t="shared" si="220"/>
        <v>40483</v>
      </c>
    </row>
    <row r="1797" spans="3:14" x14ac:dyDescent="0.2">
      <c r="C1797">
        <v>1796</v>
      </c>
      <c r="D1797" s="2">
        <v>30</v>
      </c>
      <c r="E1797" s="44">
        <v>39965</v>
      </c>
      <c r="F1797" s="45">
        <v>0</v>
      </c>
      <c r="G1797" s="45">
        <v>12</v>
      </c>
      <c r="H1797" s="45">
        <v>29</v>
      </c>
      <c r="I1797" s="45">
        <v>30</v>
      </c>
      <c r="J1797" s="46">
        <v>1653083.7</v>
      </c>
      <c r="K1797" s="15">
        <f t="shared" si="218"/>
        <v>39965</v>
      </c>
      <c r="L1797" s="17">
        <f t="shared" si="219"/>
        <v>367</v>
      </c>
      <c r="M1797" s="5">
        <f t="shared" si="221"/>
        <v>30</v>
      </c>
      <c r="N1797" s="15">
        <f t="shared" si="220"/>
        <v>40878</v>
      </c>
    </row>
    <row r="1798" spans="3:14" x14ac:dyDescent="0.2">
      <c r="C1798">
        <v>1797</v>
      </c>
      <c r="D1798" s="2">
        <v>9</v>
      </c>
      <c r="E1798" s="44">
        <v>39965</v>
      </c>
      <c r="F1798" s="45">
        <v>7</v>
      </c>
      <c r="G1798" s="45">
        <v>4</v>
      </c>
      <c r="H1798" s="45">
        <v>18</v>
      </c>
      <c r="I1798" s="45">
        <v>9</v>
      </c>
      <c r="J1798" s="46">
        <v>1703385.16</v>
      </c>
      <c r="K1798" s="15">
        <f t="shared" si="218"/>
        <v>39965</v>
      </c>
      <c r="L1798" s="17">
        <f t="shared" si="219"/>
        <v>367</v>
      </c>
      <c r="M1798" s="5">
        <f t="shared" si="221"/>
        <v>9</v>
      </c>
      <c r="N1798" s="15">
        <f t="shared" si="220"/>
        <v>40238</v>
      </c>
    </row>
    <row r="1799" spans="3:14" x14ac:dyDescent="0.2">
      <c r="C1799">
        <v>1798</v>
      </c>
      <c r="D1799" s="2">
        <v>34</v>
      </c>
      <c r="E1799" s="44">
        <v>39965</v>
      </c>
      <c r="F1799" s="45">
        <v>7</v>
      </c>
      <c r="G1799" s="45">
        <v>8</v>
      </c>
      <c r="H1799" s="45">
        <v>15</v>
      </c>
      <c r="I1799" s="45">
        <v>34</v>
      </c>
      <c r="J1799" s="46">
        <v>889923.09</v>
      </c>
      <c r="K1799" s="15">
        <f t="shared" si="218"/>
        <v>39965</v>
      </c>
      <c r="L1799" s="17">
        <f t="shared" si="219"/>
        <v>367</v>
      </c>
      <c r="M1799" s="5">
        <f t="shared" si="221"/>
        <v>34</v>
      </c>
      <c r="N1799" s="15">
        <f t="shared" si="220"/>
        <v>41000</v>
      </c>
    </row>
    <row r="1800" spans="3:14" x14ac:dyDescent="0.2">
      <c r="C1800">
        <v>1799</v>
      </c>
      <c r="D1800" s="2">
        <v>35</v>
      </c>
      <c r="E1800" s="44">
        <v>39995</v>
      </c>
      <c r="F1800" s="45">
        <v>10</v>
      </c>
      <c r="G1800" s="45">
        <v>18</v>
      </c>
      <c r="H1800" s="45">
        <v>22</v>
      </c>
      <c r="I1800" s="45">
        <v>35</v>
      </c>
      <c r="J1800" s="46">
        <v>714826.52</v>
      </c>
      <c r="K1800" s="15">
        <f t="shared" si="218"/>
        <v>39995</v>
      </c>
      <c r="L1800" s="17">
        <f t="shared" si="219"/>
        <v>366</v>
      </c>
      <c r="M1800" s="5">
        <f t="shared" si="221"/>
        <v>35</v>
      </c>
      <c r="N1800" s="15">
        <f t="shared" si="220"/>
        <v>41061</v>
      </c>
    </row>
    <row r="1801" spans="3:14" x14ac:dyDescent="0.2">
      <c r="C1801">
        <v>1800</v>
      </c>
      <c r="D1801" s="2">
        <v>35</v>
      </c>
      <c r="E1801" s="44">
        <v>39995</v>
      </c>
      <c r="F1801" s="45">
        <v>5</v>
      </c>
      <c r="G1801" s="45">
        <v>26</v>
      </c>
      <c r="H1801" s="45">
        <v>27</v>
      </c>
      <c r="I1801" s="45">
        <v>35</v>
      </c>
      <c r="J1801" s="46">
        <v>791018.75</v>
      </c>
      <c r="K1801" s="15">
        <f t="shared" si="218"/>
        <v>39995</v>
      </c>
      <c r="L1801" s="17">
        <f t="shared" si="219"/>
        <v>366</v>
      </c>
      <c r="M1801" s="5">
        <f t="shared" si="221"/>
        <v>35</v>
      </c>
      <c r="N1801" s="15">
        <f t="shared" si="220"/>
        <v>41061</v>
      </c>
    </row>
    <row r="1802" spans="3:14" x14ac:dyDescent="0.2">
      <c r="C1802">
        <v>1801</v>
      </c>
      <c r="D1802" s="2">
        <v>36</v>
      </c>
      <c r="E1802" s="44">
        <v>39995</v>
      </c>
      <c r="F1802" s="45">
        <v>3</v>
      </c>
      <c r="G1802" s="45">
        <v>17</v>
      </c>
      <c r="H1802" s="45">
        <v>9</v>
      </c>
      <c r="I1802" s="45">
        <v>36</v>
      </c>
      <c r="J1802" s="46">
        <v>1349735.67</v>
      </c>
      <c r="K1802" s="15">
        <f t="shared" si="218"/>
        <v>39995</v>
      </c>
      <c r="L1802" s="17">
        <f t="shared" si="219"/>
        <v>366</v>
      </c>
      <c r="M1802" s="5">
        <f t="shared" si="221"/>
        <v>36</v>
      </c>
      <c r="N1802" s="15">
        <f t="shared" si="220"/>
        <v>41091</v>
      </c>
    </row>
    <row r="1803" spans="3:14" x14ac:dyDescent="0.2">
      <c r="C1803">
        <v>1802</v>
      </c>
      <c r="D1803" s="2">
        <v>30</v>
      </c>
      <c r="E1803" s="44">
        <v>39995</v>
      </c>
      <c r="F1803" s="45">
        <v>5</v>
      </c>
      <c r="G1803" s="45">
        <v>4</v>
      </c>
      <c r="H1803" s="45">
        <v>10</v>
      </c>
      <c r="I1803" s="45">
        <v>30</v>
      </c>
      <c r="J1803" s="46">
        <v>1473421.64</v>
      </c>
      <c r="K1803" s="15">
        <f t="shared" si="218"/>
        <v>39995</v>
      </c>
      <c r="L1803" s="17">
        <f t="shared" si="219"/>
        <v>366</v>
      </c>
      <c r="M1803" s="5">
        <f t="shared" si="221"/>
        <v>30</v>
      </c>
      <c r="N1803" s="15">
        <f t="shared" si="220"/>
        <v>40909</v>
      </c>
    </row>
    <row r="1804" spans="3:14" x14ac:dyDescent="0.2">
      <c r="C1804">
        <v>1803</v>
      </c>
      <c r="D1804" s="2">
        <v>32</v>
      </c>
      <c r="E1804" s="44">
        <v>39995</v>
      </c>
      <c r="F1804" s="45">
        <v>12</v>
      </c>
      <c r="G1804" s="45">
        <v>6</v>
      </c>
      <c r="H1804" s="45">
        <v>9</v>
      </c>
      <c r="I1804" s="45">
        <v>32</v>
      </c>
      <c r="J1804" s="46">
        <v>1210556.82</v>
      </c>
      <c r="K1804" s="15">
        <f t="shared" si="218"/>
        <v>39995</v>
      </c>
      <c r="L1804" s="17">
        <f t="shared" si="219"/>
        <v>366</v>
      </c>
      <c r="M1804" s="5">
        <f t="shared" si="221"/>
        <v>32</v>
      </c>
      <c r="N1804" s="15">
        <f t="shared" si="220"/>
        <v>40969</v>
      </c>
    </row>
    <row r="1805" spans="3:14" x14ac:dyDescent="0.2">
      <c r="C1805">
        <v>1804</v>
      </c>
      <c r="D1805" s="2">
        <v>34</v>
      </c>
      <c r="E1805" s="44">
        <v>39995</v>
      </c>
      <c r="F1805" s="45">
        <v>16</v>
      </c>
      <c r="G1805" s="45">
        <v>33</v>
      </c>
      <c r="H1805" s="45">
        <v>8</v>
      </c>
      <c r="I1805" s="45">
        <v>34</v>
      </c>
      <c r="J1805" s="46">
        <v>1842547.18</v>
      </c>
      <c r="K1805" s="15">
        <f t="shared" si="218"/>
        <v>39995</v>
      </c>
      <c r="L1805" s="17">
        <f t="shared" si="219"/>
        <v>366</v>
      </c>
      <c r="M1805" s="5">
        <f t="shared" si="221"/>
        <v>34</v>
      </c>
      <c r="N1805" s="15">
        <f t="shared" si="220"/>
        <v>41030</v>
      </c>
    </row>
    <row r="1806" spans="3:14" x14ac:dyDescent="0.2">
      <c r="C1806">
        <v>1805</v>
      </c>
      <c r="D1806" s="2">
        <v>29</v>
      </c>
      <c r="E1806" s="44">
        <v>39995</v>
      </c>
      <c r="F1806" s="45">
        <v>5</v>
      </c>
      <c r="G1806" s="45">
        <v>5</v>
      </c>
      <c r="H1806" s="45">
        <v>15</v>
      </c>
      <c r="I1806" s="45">
        <v>29</v>
      </c>
      <c r="J1806" s="46">
        <v>1672436.08</v>
      </c>
      <c r="K1806" s="15">
        <f t="shared" si="218"/>
        <v>39995</v>
      </c>
      <c r="L1806" s="17">
        <f t="shared" si="219"/>
        <v>366</v>
      </c>
      <c r="M1806" s="5">
        <f t="shared" si="221"/>
        <v>29</v>
      </c>
      <c r="N1806" s="15">
        <f t="shared" si="220"/>
        <v>40878</v>
      </c>
    </row>
    <row r="1807" spans="3:14" x14ac:dyDescent="0.2">
      <c r="C1807">
        <v>1806</v>
      </c>
      <c r="D1807" s="2">
        <v>22</v>
      </c>
      <c r="E1807" s="44">
        <v>39995</v>
      </c>
      <c r="F1807" s="45">
        <v>1</v>
      </c>
      <c r="G1807" s="45">
        <v>13</v>
      </c>
      <c r="H1807" s="45">
        <v>15</v>
      </c>
      <c r="I1807" s="45">
        <v>22</v>
      </c>
      <c r="J1807" s="46">
        <v>1315501.02</v>
      </c>
      <c r="K1807" s="15">
        <f t="shared" si="218"/>
        <v>39995</v>
      </c>
      <c r="L1807" s="17">
        <f t="shared" si="219"/>
        <v>366</v>
      </c>
      <c r="M1807" s="5">
        <f t="shared" si="221"/>
        <v>22</v>
      </c>
      <c r="N1807" s="15">
        <f t="shared" si="220"/>
        <v>40664</v>
      </c>
    </row>
    <row r="1808" spans="3:14" x14ac:dyDescent="0.2">
      <c r="C1808">
        <v>1807</v>
      </c>
      <c r="D1808" s="2">
        <v>36</v>
      </c>
      <c r="E1808" s="44">
        <v>39995</v>
      </c>
      <c r="F1808" s="45">
        <v>0</v>
      </c>
      <c r="G1808" s="45">
        <v>1</v>
      </c>
      <c r="H1808" s="45">
        <v>19</v>
      </c>
      <c r="I1808" s="45">
        <v>36</v>
      </c>
      <c r="J1808" s="46">
        <v>1537390.75</v>
      </c>
      <c r="K1808" s="15">
        <f t="shared" si="218"/>
        <v>39995</v>
      </c>
      <c r="L1808" s="17">
        <f t="shared" si="219"/>
        <v>366</v>
      </c>
      <c r="M1808" s="5">
        <f t="shared" si="221"/>
        <v>36</v>
      </c>
      <c r="N1808" s="15">
        <f t="shared" si="220"/>
        <v>41091</v>
      </c>
    </row>
    <row r="1809" spans="3:14" x14ac:dyDescent="0.2">
      <c r="C1809">
        <v>1808</v>
      </c>
      <c r="D1809" s="2">
        <v>33</v>
      </c>
      <c r="E1809" s="44">
        <v>39995</v>
      </c>
      <c r="F1809" s="45">
        <v>2</v>
      </c>
      <c r="G1809" s="45">
        <v>3</v>
      </c>
      <c r="H1809" s="45">
        <v>24</v>
      </c>
      <c r="I1809" s="45">
        <v>33</v>
      </c>
      <c r="J1809" s="46">
        <v>1841633.86</v>
      </c>
      <c r="K1809" s="15">
        <f t="shared" si="218"/>
        <v>39995</v>
      </c>
      <c r="L1809" s="17">
        <f t="shared" si="219"/>
        <v>366</v>
      </c>
      <c r="M1809" s="5">
        <f t="shared" si="221"/>
        <v>33</v>
      </c>
      <c r="N1809" s="15">
        <f t="shared" si="220"/>
        <v>41000</v>
      </c>
    </row>
    <row r="1810" spans="3:14" x14ac:dyDescent="0.2">
      <c r="C1810">
        <v>1809</v>
      </c>
      <c r="D1810" s="2">
        <v>4</v>
      </c>
      <c r="E1810" s="44">
        <v>39995</v>
      </c>
      <c r="F1810" s="45">
        <v>18</v>
      </c>
      <c r="G1810" s="45">
        <v>35</v>
      </c>
      <c r="H1810" s="45">
        <v>24</v>
      </c>
      <c r="I1810" s="45">
        <v>4</v>
      </c>
      <c r="J1810" s="46">
        <v>1561488.6</v>
      </c>
      <c r="K1810" s="15">
        <f t="shared" si="218"/>
        <v>39995</v>
      </c>
      <c r="L1810" s="17">
        <f t="shared" si="219"/>
        <v>366</v>
      </c>
      <c r="M1810" s="5">
        <f t="shared" si="221"/>
        <v>4</v>
      </c>
      <c r="N1810" s="15">
        <f t="shared" si="220"/>
        <v>40118</v>
      </c>
    </row>
    <row r="1811" spans="3:14" x14ac:dyDescent="0.2">
      <c r="C1811">
        <v>1810</v>
      </c>
      <c r="D1811" s="2">
        <v>28</v>
      </c>
      <c r="E1811" s="44">
        <v>39995</v>
      </c>
      <c r="F1811" s="45">
        <v>1</v>
      </c>
      <c r="G1811" s="45">
        <v>14</v>
      </c>
      <c r="H1811" s="45">
        <v>27</v>
      </c>
      <c r="I1811" s="45">
        <v>28</v>
      </c>
      <c r="J1811" s="46">
        <v>1488217.78</v>
      </c>
      <c r="K1811" s="15">
        <f t="shared" si="218"/>
        <v>39995</v>
      </c>
      <c r="L1811" s="17">
        <f t="shared" si="219"/>
        <v>366</v>
      </c>
      <c r="M1811" s="5">
        <f t="shared" si="221"/>
        <v>28</v>
      </c>
      <c r="N1811" s="15">
        <f t="shared" si="220"/>
        <v>40848</v>
      </c>
    </row>
    <row r="1812" spans="3:14" x14ac:dyDescent="0.2">
      <c r="C1812">
        <v>1811</v>
      </c>
      <c r="D1812" s="2">
        <v>27</v>
      </c>
      <c r="E1812" s="44">
        <v>39995</v>
      </c>
      <c r="F1812" s="45">
        <v>15</v>
      </c>
      <c r="G1812" s="45">
        <v>1</v>
      </c>
      <c r="H1812" s="45">
        <v>7</v>
      </c>
      <c r="I1812" s="45">
        <v>27</v>
      </c>
      <c r="J1812" s="46">
        <v>1299469.27</v>
      </c>
      <c r="K1812" s="15">
        <f t="shared" si="218"/>
        <v>39995</v>
      </c>
      <c r="L1812" s="17">
        <f t="shared" si="219"/>
        <v>366</v>
      </c>
      <c r="M1812" s="5">
        <f t="shared" si="221"/>
        <v>27</v>
      </c>
      <c r="N1812" s="15">
        <f t="shared" si="220"/>
        <v>40817</v>
      </c>
    </row>
    <row r="1813" spans="3:14" x14ac:dyDescent="0.2">
      <c r="C1813">
        <v>1812</v>
      </c>
      <c r="D1813" s="2">
        <v>36</v>
      </c>
      <c r="E1813" s="44">
        <v>39995</v>
      </c>
      <c r="F1813" s="45">
        <v>8</v>
      </c>
      <c r="G1813" s="45">
        <v>31</v>
      </c>
      <c r="H1813" s="45">
        <v>15</v>
      </c>
      <c r="I1813" s="45">
        <v>36</v>
      </c>
      <c r="J1813" s="46">
        <v>1782532.86</v>
      </c>
      <c r="K1813" s="15">
        <f t="shared" si="218"/>
        <v>39995</v>
      </c>
      <c r="L1813" s="17">
        <f t="shared" si="219"/>
        <v>366</v>
      </c>
      <c r="M1813" s="5">
        <f t="shared" si="221"/>
        <v>36</v>
      </c>
      <c r="N1813" s="15">
        <f t="shared" si="220"/>
        <v>41091</v>
      </c>
    </row>
    <row r="1814" spans="3:14" x14ac:dyDescent="0.2">
      <c r="C1814">
        <v>1813</v>
      </c>
      <c r="D1814" s="2">
        <v>36</v>
      </c>
      <c r="E1814" s="44">
        <v>39995</v>
      </c>
      <c r="F1814" s="45">
        <v>6</v>
      </c>
      <c r="G1814" s="45">
        <v>36</v>
      </c>
      <c r="H1814" s="45">
        <v>5</v>
      </c>
      <c r="I1814" s="45">
        <v>36</v>
      </c>
      <c r="J1814" s="46">
        <v>1406780.33</v>
      </c>
      <c r="K1814" s="15">
        <f t="shared" si="218"/>
        <v>39995</v>
      </c>
      <c r="L1814" s="17">
        <f t="shared" si="219"/>
        <v>366</v>
      </c>
      <c r="M1814" s="5">
        <f t="shared" si="221"/>
        <v>36</v>
      </c>
      <c r="N1814" s="15">
        <f t="shared" si="220"/>
        <v>41091</v>
      </c>
    </row>
    <row r="1815" spans="3:14" x14ac:dyDescent="0.2">
      <c r="C1815">
        <v>1814</v>
      </c>
      <c r="D1815" s="2">
        <v>26</v>
      </c>
      <c r="E1815" s="44">
        <v>39995</v>
      </c>
      <c r="F1815" s="45">
        <v>3</v>
      </c>
      <c r="G1815" s="45">
        <v>30</v>
      </c>
      <c r="H1815" s="45">
        <v>22</v>
      </c>
      <c r="I1815" s="45">
        <v>26</v>
      </c>
      <c r="J1815" s="46">
        <v>1785571.65</v>
      </c>
      <c r="K1815" s="15">
        <f t="shared" si="218"/>
        <v>39995</v>
      </c>
      <c r="L1815" s="17">
        <f t="shared" si="219"/>
        <v>366</v>
      </c>
      <c r="M1815" s="5">
        <f t="shared" si="221"/>
        <v>26</v>
      </c>
      <c r="N1815" s="15">
        <f t="shared" si="220"/>
        <v>40787</v>
      </c>
    </row>
    <row r="1816" spans="3:14" x14ac:dyDescent="0.2">
      <c r="C1816">
        <v>1815</v>
      </c>
      <c r="D1816" s="2">
        <v>35</v>
      </c>
      <c r="E1816" s="44">
        <v>39995</v>
      </c>
      <c r="F1816" s="45">
        <v>14</v>
      </c>
      <c r="G1816" s="45">
        <v>15</v>
      </c>
      <c r="H1816" s="45">
        <v>8</v>
      </c>
      <c r="I1816" s="45">
        <v>35</v>
      </c>
      <c r="J1816" s="46">
        <v>1158731.22</v>
      </c>
      <c r="K1816" s="15">
        <f t="shared" si="218"/>
        <v>39995</v>
      </c>
      <c r="L1816" s="17">
        <f t="shared" si="219"/>
        <v>366</v>
      </c>
      <c r="M1816" s="5">
        <f t="shared" si="221"/>
        <v>35</v>
      </c>
      <c r="N1816" s="15">
        <f t="shared" si="220"/>
        <v>41061</v>
      </c>
    </row>
    <row r="1817" spans="3:14" x14ac:dyDescent="0.2">
      <c r="C1817">
        <v>1816</v>
      </c>
      <c r="D1817" s="2">
        <v>34</v>
      </c>
      <c r="E1817" s="44">
        <v>39995</v>
      </c>
      <c r="F1817" s="45">
        <v>7</v>
      </c>
      <c r="G1817" s="45">
        <v>34</v>
      </c>
      <c r="H1817" s="45">
        <v>18</v>
      </c>
      <c r="I1817" s="45">
        <v>34</v>
      </c>
      <c r="J1817" s="46">
        <v>1816386.49</v>
      </c>
      <c r="K1817" s="15">
        <f t="shared" si="218"/>
        <v>39995</v>
      </c>
      <c r="L1817" s="17">
        <f t="shared" si="219"/>
        <v>366</v>
      </c>
      <c r="M1817" s="5">
        <f t="shared" si="221"/>
        <v>34</v>
      </c>
      <c r="N1817" s="15">
        <f t="shared" si="220"/>
        <v>41030</v>
      </c>
    </row>
    <row r="1818" spans="3:14" x14ac:dyDescent="0.2">
      <c r="C1818">
        <v>1817</v>
      </c>
      <c r="D1818" s="2">
        <v>25</v>
      </c>
      <c r="E1818" s="44">
        <v>39995</v>
      </c>
      <c r="F1818" s="45">
        <v>6</v>
      </c>
      <c r="G1818" s="45">
        <v>21</v>
      </c>
      <c r="H1818" s="45">
        <v>12</v>
      </c>
      <c r="I1818" s="45">
        <v>25</v>
      </c>
      <c r="J1818" s="46">
        <v>1879850.66</v>
      </c>
      <c r="K1818" s="15">
        <f t="shared" si="218"/>
        <v>39995</v>
      </c>
      <c r="L1818" s="17">
        <f t="shared" si="219"/>
        <v>366</v>
      </c>
      <c r="M1818" s="5">
        <f t="shared" si="221"/>
        <v>25</v>
      </c>
      <c r="N1818" s="15">
        <f t="shared" si="220"/>
        <v>40756</v>
      </c>
    </row>
    <row r="1819" spans="3:14" x14ac:dyDescent="0.2">
      <c r="C1819">
        <v>1818</v>
      </c>
      <c r="D1819" s="2">
        <v>35</v>
      </c>
      <c r="E1819" s="44">
        <v>39995</v>
      </c>
      <c r="F1819" s="45">
        <v>9</v>
      </c>
      <c r="G1819" s="45">
        <v>21</v>
      </c>
      <c r="H1819" s="45">
        <v>11</v>
      </c>
      <c r="I1819" s="45">
        <v>35</v>
      </c>
      <c r="J1819" s="46">
        <v>1696981.47</v>
      </c>
      <c r="K1819" s="15">
        <f t="shared" si="218"/>
        <v>39995</v>
      </c>
      <c r="L1819" s="17">
        <f t="shared" si="219"/>
        <v>366</v>
      </c>
      <c r="M1819" s="5">
        <f t="shared" si="221"/>
        <v>35</v>
      </c>
      <c r="N1819" s="15">
        <f t="shared" si="220"/>
        <v>41061</v>
      </c>
    </row>
    <row r="1820" spans="3:14" x14ac:dyDescent="0.2">
      <c r="C1820">
        <v>1819</v>
      </c>
      <c r="D1820" s="2">
        <v>28</v>
      </c>
      <c r="E1820" s="44">
        <v>39995</v>
      </c>
      <c r="F1820" s="45">
        <v>12</v>
      </c>
      <c r="G1820" s="45">
        <v>23</v>
      </c>
      <c r="H1820" s="45">
        <v>12</v>
      </c>
      <c r="I1820" s="45">
        <v>28</v>
      </c>
      <c r="J1820" s="46">
        <v>1165327.57</v>
      </c>
      <c r="K1820" s="15">
        <f t="shared" si="218"/>
        <v>39995</v>
      </c>
      <c r="L1820" s="17">
        <f t="shared" si="219"/>
        <v>366</v>
      </c>
      <c r="M1820" s="5">
        <f t="shared" si="221"/>
        <v>28</v>
      </c>
      <c r="N1820" s="15">
        <f t="shared" si="220"/>
        <v>40848</v>
      </c>
    </row>
    <row r="1821" spans="3:14" x14ac:dyDescent="0.2">
      <c r="C1821">
        <v>1820</v>
      </c>
      <c r="D1821" s="2">
        <v>34</v>
      </c>
      <c r="E1821" s="44">
        <v>40026</v>
      </c>
      <c r="F1821" s="45">
        <v>8</v>
      </c>
      <c r="G1821" s="45">
        <v>13</v>
      </c>
      <c r="H1821" s="45">
        <v>12</v>
      </c>
      <c r="I1821" s="45">
        <v>34</v>
      </c>
      <c r="J1821" s="46">
        <v>692385.71</v>
      </c>
      <c r="K1821" s="15">
        <f t="shared" si="218"/>
        <v>40026</v>
      </c>
      <c r="L1821" s="17">
        <f t="shared" si="219"/>
        <v>365</v>
      </c>
      <c r="M1821" s="5">
        <f t="shared" si="221"/>
        <v>34</v>
      </c>
      <c r="N1821" s="15">
        <f t="shared" si="220"/>
        <v>41061</v>
      </c>
    </row>
    <row r="1822" spans="3:14" x14ac:dyDescent="0.2">
      <c r="C1822">
        <v>1821</v>
      </c>
      <c r="D1822" s="2">
        <v>33</v>
      </c>
      <c r="E1822" s="44">
        <v>40026</v>
      </c>
      <c r="F1822" s="45">
        <v>5</v>
      </c>
      <c r="G1822" s="45">
        <v>11</v>
      </c>
      <c r="H1822" s="45">
        <v>18</v>
      </c>
      <c r="I1822" s="45">
        <v>33</v>
      </c>
      <c r="J1822" s="46">
        <v>1633052.82</v>
      </c>
      <c r="K1822" s="15">
        <f t="shared" si="218"/>
        <v>40026</v>
      </c>
      <c r="L1822" s="17">
        <f t="shared" si="219"/>
        <v>365</v>
      </c>
      <c r="M1822" s="5">
        <f t="shared" si="221"/>
        <v>33</v>
      </c>
      <c r="N1822" s="15">
        <f t="shared" si="220"/>
        <v>41030</v>
      </c>
    </row>
    <row r="1823" spans="3:14" x14ac:dyDescent="0.2">
      <c r="C1823">
        <v>1822</v>
      </c>
      <c r="D1823" s="2">
        <v>34</v>
      </c>
      <c r="E1823" s="44">
        <v>40026</v>
      </c>
      <c r="F1823" s="45">
        <v>5</v>
      </c>
      <c r="G1823" s="45">
        <v>28</v>
      </c>
      <c r="H1823" s="45">
        <v>28</v>
      </c>
      <c r="I1823" s="45">
        <v>34</v>
      </c>
      <c r="J1823" s="46">
        <v>1535093.05</v>
      </c>
      <c r="K1823" s="15">
        <f t="shared" si="218"/>
        <v>40026</v>
      </c>
      <c r="L1823" s="17">
        <f t="shared" si="219"/>
        <v>365</v>
      </c>
      <c r="M1823" s="5">
        <f t="shared" si="221"/>
        <v>34</v>
      </c>
      <c r="N1823" s="15">
        <f t="shared" si="220"/>
        <v>41061</v>
      </c>
    </row>
    <row r="1824" spans="3:14" x14ac:dyDescent="0.2">
      <c r="C1824">
        <v>1823</v>
      </c>
      <c r="D1824" s="2">
        <v>32</v>
      </c>
      <c r="E1824" s="44">
        <v>40026</v>
      </c>
      <c r="F1824" s="45">
        <v>15</v>
      </c>
      <c r="G1824" s="45">
        <v>12</v>
      </c>
      <c r="H1824" s="45">
        <v>15</v>
      </c>
      <c r="I1824" s="45">
        <v>32</v>
      </c>
      <c r="J1824" s="46">
        <v>1142104.5</v>
      </c>
      <c r="K1824" s="15">
        <f t="shared" si="218"/>
        <v>40026</v>
      </c>
      <c r="L1824" s="17">
        <f t="shared" si="219"/>
        <v>365</v>
      </c>
      <c r="M1824" s="5">
        <f t="shared" si="221"/>
        <v>32</v>
      </c>
      <c r="N1824" s="15">
        <f t="shared" si="220"/>
        <v>41000</v>
      </c>
    </row>
    <row r="1825" spans="3:14" x14ac:dyDescent="0.2">
      <c r="C1825">
        <v>1824</v>
      </c>
      <c r="D1825" s="2">
        <v>33</v>
      </c>
      <c r="E1825" s="44">
        <v>40026</v>
      </c>
      <c r="F1825" s="45">
        <v>13</v>
      </c>
      <c r="G1825" s="45">
        <v>15</v>
      </c>
      <c r="H1825" s="45">
        <v>21</v>
      </c>
      <c r="I1825" s="45">
        <v>33</v>
      </c>
      <c r="J1825" s="46">
        <v>1224733.17</v>
      </c>
      <c r="K1825" s="15">
        <f t="shared" si="218"/>
        <v>40026</v>
      </c>
      <c r="L1825" s="17">
        <f t="shared" si="219"/>
        <v>365</v>
      </c>
      <c r="M1825" s="5">
        <f t="shared" si="221"/>
        <v>33</v>
      </c>
      <c r="N1825" s="15">
        <f t="shared" si="220"/>
        <v>41030</v>
      </c>
    </row>
    <row r="1826" spans="3:14" x14ac:dyDescent="0.2">
      <c r="C1826">
        <v>1825</v>
      </c>
      <c r="D1826" s="2">
        <v>34</v>
      </c>
      <c r="E1826" s="44">
        <v>40026</v>
      </c>
      <c r="F1826" s="45">
        <v>0</v>
      </c>
      <c r="G1826" s="45">
        <v>36</v>
      </c>
      <c r="H1826" s="45">
        <v>18</v>
      </c>
      <c r="I1826" s="45">
        <v>34</v>
      </c>
      <c r="J1826" s="46">
        <v>1793898.72</v>
      </c>
      <c r="K1826" s="15">
        <f t="shared" si="218"/>
        <v>40026</v>
      </c>
      <c r="L1826" s="17">
        <f t="shared" si="219"/>
        <v>365</v>
      </c>
      <c r="M1826" s="5">
        <f t="shared" si="221"/>
        <v>34</v>
      </c>
      <c r="N1826" s="15">
        <f t="shared" si="220"/>
        <v>41061</v>
      </c>
    </row>
    <row r="1827" spans="3:14" x14ac:dyDescent="0.2">
      <c r="C1827">
        <v>1826</v>
      </c>
      <c r="D1827" s="2">
        <v>29</v>
      </c>
      <c r="E1827" s="44">
        <v>40026</v>
      </c>
      <c r="F1827" s="45">
        <v>3</v>
      </c>
      <c r="G1827" s="45">
        <v>29</v>
      </c>
      <c r="H1827" s="45">
        <v>20</v>
      </c>
      <c r="I1827" s="45">
        <v>29</v>
      </c>
      <c r="J1827" s="46">
        <v>1704254.27</v>
      </c>
      <c r="K1827" s="15">
        <f t="shared" si="218"/>
        <v>40026</v>
      </c>
      <c r="L1827" s="17">
        <f t="shared" si="219"/>
        <v>365</v>
      </c>
      <c r="M1827" s="5">
        <f t="shared" si="221"/>
        <v>29</v>
      </c>
      <c r="N1827" s="15">
        <f t="shared" si="220"/>
        <v>40909</v>
      </c>
    </row>
    <row r="1828" spans="3:14" x14ac:dyDescent="0.2">
      <c r="C1828">
        <v>1827</v>
      </c>
      <c r="D1828" s="2">
        <v>35</v>
      </c>
      <c r="E1828" s="44">
        <v>40026</v>
      </c>
      <c r="F1828" s="45">
        <v>4</v>
      </c>
      <c r="G1828" s="45">
        <v>19</v>
      </c>
      <c r="H1828" s="45">
        <v>20</v>
      </c>
      <c r="I1828" s="45">
        <v>35</v>
      </c>
      <c r="J1828" s="46">
        <v>829598.29</v>
      </c>
      <c r="K1828" s="15">
        <f t="shared" si="218"/>
        <v>40026</v>
      </c>
      <c r="L1828" s="17">
        <f t="shared" si="219"/>
        <v>365</v>
      </c>
      <c r="M1828" s="5">
        <f t="shared" si="221"/>
        <v>35</v>
      </c>
      <c r="N1828" s="15">
        <f t="shared" si="220"/>
        <v>41091</v>
      </c>
    </row>
    <row r="1829" spans="3:14" x14ac:dyDescent="0.2">
      <c r="C1829">
        <v>1828</v>
      </c>
      <c r="D1829" s="2">
        <v>33</v>
      </c>
      <c r="E1829" s="44">
        <v>40026</v>
      </c>
      <c r="F1829" s="45">
        <v>1</v>
      </c>
      <c r="G1829" s="45">
        <v>21</v>
      </c>
      <c r="H1829" s="45">
        <v>12</v>
      </c>
      <c r="I1829" s="45">
        <v>33</v>
      </c>
      <c r="J1829" s="46">
        <v>740259.15</v>
      </c>
      <c r="K1829" s="15">
        <f t="shared" si="218"/>
        <v>40026</v>
      </c>
      <c r="L1829" s="17">
        <f t="shared" si="219"/>
        <v>365</v>
      </c>
      <c r="M1829" s="5">
        <f t="shared" si="221"/>
        <v>33</v>
      </c>
      <c r="N1829" s="15">
        <f t="shared" si="220"/>
        <v>41030</v>
      </c>
    </row>
    <row r="1830" spans="3:14" x14ac:dyDescent="0.2">
      <c r="C1830">
        <v>1829</v>
      </c>
      <c r="D1830" s="2">
        <v>34</v>
      </c>
      <c r="E1830" s="44">
        <v>40026</v>
      </c>
      <c r="F1830" s="45">
        <v>1</v>
      </c>
      <c r="G1830" s="45">
        <v>27</v>
      </c>
      <c r="H1830" s="45">
        <v>27</v>
      </c>
      <c r="I1830" s="45">
        <v>34</v>
      </c>
      <c r="J1830" s="46">
        <v>1352008.57</v>
      </c>
      <c r="K1830" s="15">
        <f t="shared" si="218"/>
        <v>40026</v>
      </c>
      <c r="L1830" s="17">
        <f t="shared" si="219"/>
        <v>365</v>
      </c>
      <c r="M1830" s="5">
        <f t="shared" si="221"/>
        <v>34</v>
      </c>
      <c r="N1830" s="15">
        <f t="shared" si="220"/>
        <v>41061</v>
      </c>
    </row>
    <row r="1831" spans="3:14" x14ac:dyDescent="0.2">
      <c r="C1831">
        <v>1830</v>
      </c>
      <c r="D1831" s="2">
        <v>20</v>
      </c>
      <c r="E1831" s="44">
        <v>40026</v>
      </c>
      <c r="F1831" s="45">
        <v>14</v>
      </c>
      <c r="G1831" s="45">
        <v>11</v>
      </c>
      <c r="H1831" s="45">
        <v>17</v>
      </c>
      <c r="I1831" s="45">
        <v>20</v>
      </c>
      <c r="J1831" s="46">
        <v>692700.16000000003</v>
      </c>
      <c r="K1831" s="15">
        <f t="shared" si="218"/>
        <v>40026</v>
      </c>
      <c r="L1831" s="17">
        <f t="shared" si="219"/>
        <v>365</v>
      </c>
      <c r="M1831" s="5">
        <f t="shared" si="221"/>
        <v>20</v>
      </c>
      <c r="N1831" s="15">
        <f t="shared" si="220"/>
        <v>40634</v>
      </c>
    </row>
    <row r="1832" spans="3:14" x14ac:dyDescent="0.2">
      <c r="C1832">
        <v>1831</v>
      </c>
      <c r="D1832" s="2">
        <v>27</v>
      </c>
      <c r="E1832" s="44">
        <v>40026</v>
      </c>
      <c r="F1832" s="45">
        <v>19</v>
      </c>
      <c r="G1832" s="45">
        <v>15</v>
      </c>
      <c r="H1832" s="45">
        <v>15</v>
      </c>
      <c r="I1832" s="45">
        <v>27</v>
      </c>
      <c r="J1832" s="46">
        <v>1080378.28</v>
      </c>
      <c r="K1832" s="15">
        <f t="shared" si="218"/>
        <v>40026</v>
      </c>
      <c r="L1832" s="17">
        <f t="shared" si="219"/>
        <v>365</v>
      </c>
      <c r="M1832" s="5">
        <f t="shared" si="221"/>
        <v>27</v>
      </c>
      <c r="N1832" s="15">
        <f t="shared" si="220"/>
        <v>40848</v>
      </c>
    </row>
    <row r="1833" spans="3:14" x14ac:dyDescent="0.2">
      <c r="C1833">
        <v>1832</v>
      </c>
      <c r="D1833" s="2">
        <v>6</v>
      </c>
      <c r="E1833" s="44">
        <v>40026</v>
      </c>
      <c r="F1833" s="45">
        <v>2</v>
      </c>
      <c r="G1833" s="45">
        <v>24</v>
      </c>
      <c r="H1833" s="45">
        <v>21</v>
      </c>
      <c r="I1833" s="45">
        <v>6</v>
      </c>
      <c r="J1833" s="46">
        <v>676234.8</v>
      </c>
      <c r="K1833" s="15">
        <f t="shared" si="218"/>
        <v>40026</v>
      </c>
      <c r="L1833" s="17">
        <f t="shared" si="219"/>
        <v>365</v>
      </c>
      <c r="M1833" s="5">
        <f t="shared" si="221"/>
        <v>6</v>
      </c>
      <c r="N1833" s="15">
        <f t="shared" si="220"/>
        <v>40210</v>
      </c>
    </row>
    <row r="1834" spans="3:14" x14ac:dyDescent="0.2">
      <c r="C1834">
        <v>1833</v>
      </c>
      <c r="D1834" s="2">
        <v>33</v>
      </c>
      <c r="E1834" s="44">
        <v>40057</v>
      </c>
      <c r="F1834" s="45">
        <v>0</v>
      </c>
      <c r="G1834" s="45">
        <v>32</v>
      </c>
      <c r="H1834" s="45">
        <v>21</v>
      </c>
      <c r="I1834" s="45">
        <v>33</v>
      </c>
      <c r="J1834" s="46">
        <v>1238056.22</v>
      </c>
      <c r="K1834" s="15">
        <f t="shared" si="218"/>
        <v>40057</v>
      </c>
      <c r="L1834" s="17">
        <f t="shared" si="219"/>
        <v>364</v>
      </c>
      <c r="M1834" s="5">
        <f t="shared" si="221"/>
        <v>33</v>
      </c>
      <c r="N1834" s="15">
        <f t="shared" si="220"/>
        <v>41061</v>
      </c>
    </row>
    <row r="1835" spans="3:14" x14ac:dyDescent="0.2">
      <c r="C1835">
        <v>1834</v>
      </c>
      <c r="D1835" s="2">
        <v>34</v>
      </c>
      <c r="E1835" s="44">
        <v>40057</v>
      </c>
      <c r="F1835" s="45">
        <v>2</v>
      </c>
      <c r="G1835" s="45">
        <v>7</v>
      </c>
      <c r="H1835" s="45">
        <v>23</v>
      </c>
      <c r="I1835" s="45">
        <v>34</v>
      </c>
      <c r="J1835" s="46">
        <v>1055130.94</v>
      </c>
      <c r="K1835" s="15">
        <f t="shared" si="218"/>
        <v>40057</v>
      </c>
      <c r="L1835" s="17">
        <f t="shared" si="219"/>
        <v>364</v>
      </c>
      <c r="M1835" s="5">
        <f t="shared" si="221"/>
        <v>34</v>
      </c>
      <c r="N1835" s="15">
        <f t="shared" si="220"/>
        <v>41091</v>
      </c>
    </row>
    <row r="1836" spans="3:14" x14ac:dyDescent="0.2">
      <c r="C1836">
        <v>1835</v>
      </c>
      <c r="D1836" s="2">
        <v>35</v>
      </c>
      <c r="E1836" s="44">
        <v>40057</v>
      </c>
      <c r="F1836" s="45">
        <v>4</v>
      </c>
      <c r="G1836" s="45">
        <v>16</v>
      </c>
      <c r="H1836" s="45">
        <v>12</v>
      </c>
      <c r="I1836" s="45">
        <v>35</v>
      </c>
      <c r="J1836" s="46">
        <v>1224373.05</v>
      </c>
      <c r="K1836" s="15">
        <f t="shared" si="218"/>
        <v>40057</v>
      </c>
      <c r="L1836" s="17">
        <f t="shared" si="219"/>
        <v>364</v>
      </c>
      <c r="M1836" s="5">
        <f t="shared" si="221"/>
        <v>35</v>
      </c>
      <c r="N1836" s="15">
        <f t="shared" si="220"/>
        <v>41122</v>
      </c>
    </row>
    <row r="1837" spans="3:14" x14ac:dyDescent="0.2">
      <c r="C1837">
        <v>1836</v>
      </c>
      <c r="D1837" s="2">
        <v>28</v>
      </c>
      <c r="E1837" s="44">
        <v>40057</v>
      </c>
      <c r="F1837" s="45">
        <v>6</v>
      </c>
      <c r="G1837" s="45">
        <v>24</v>
      </c>
      <c r="H1837" s="45">
        <v>27</v>
      </c>
      <c r="I1837" s="45">
        <v>28</v>
      </c>
      <c r="J1837" s="46">
        <v>801818.35</v>
      </c>
      <c r="K1837" s="15">
        <f t="shared" si="218"/>
        <v>40057</v>
      </c>
      <c r="L1837" s="17">
        <f t="shared" si="219"/>
        <v>364</v>
      </c>
      <c r="M1837" s="5">
        <f t="shared" si="221"/>
        <v>28</v>
      </c>
      <c r="N1837" s="15">
        <f t="shared" si="220"/>
        <v>40909</v>
      </c>
    </row>
    <row r="1838" spans="3:14" x14ac:dyDescent="0.2">
      <c r="C1838">
        <v>1837</v>
      </c>
      <c r="D1838" s="2">
        <v>25</v>
      </c>
      <c r="E1838" s="44">
        <v>40057</v>
      </c>
      <c r="F1838" s="45">
        <v>3</v>
      </c>
      <c r="G1838" s="45">
        <v>36</v>
      </c>
      <c r="H1838" s="45">
        <v>8</v>
      </c>
      <c r="I1838" s="45">
        <v>25</v>
      </c>
      <c r="J1838" s="46">
        <v>801894.04</v>
      </c>
      <c r="K1838" s="15">
        <f t="shared" si="218"/>
        <v>40057</v>
      </c>
      <c r="L1838" s="17">
        <f t="shared" si="219"/>
        <v>364</v>
      </c>
      <c r="M1838" s="5">
        <f t="shared" si="221"/>
        <v>25</v>
      </c>
      <c r="N1838" s="15">
        <f t="shared" si="220"/>
        <v>40817</v>
      </c>
    </row>
    <row r="1839" spans="3:14" x14ac:dyDescent="0.2">
      <c r="C1839">
        <v>1838</v>
      </c>
      <c r="D1839" s="2">
        <v>11</v>
      </c>
      <c r="E1839" s="44">
        <v>40057</v>
      </c>
      <c r="F1839" s="45">
        <v>9</v>
      </c>
      <c r="G1839" s="45">
        <v>23</v>
      </c>
      <c r="H1839" s="45">
        <v>35</v>
      </c>
      <c r="I1839" s="45">
        <v>11</v>
      </c>
      <c r="J1839" s="46">
        <v>701329.94</v>
      </c>
      <c r="K1839" s="15">
        <f t="shared" si="218"/>
        <v>40057</v>
      </c>
      <c r="L1839" s="17">
        <f t="shared" si="219"/>
        <v>364</v>
      </c>
      <c r="M1839" s="5">
        <f t="shared" si="221"/>
        <v>11</v>
      </c>
      <c r="N1839" s="15">
        <f t="shared" si="220"/>
        <v>40391</v>
      </c>
    </row>
    <row r="1840" spans="3:14" x14ac:dyDescent="0.2">
      <c r="C1840">
        <v>1839</v>
      </c>
      <c r="D1840" s="2">
        <v>19</v>
      </c>
      <c r="E1840" s="44">
        <v>40057</v>
      </c>
      <c r="F1840" s="45">
        <v>12</v>
      </c>
      <c r="G1840" s="45">
        <v>12</v>
      </c>
      <c r="H1840" s="45">
        <v>9</v>
      </c>
      <c r="I1840" s="45">
        <v>19</v>
      </c>
      <c r="J1840" s="46">
        <v>744643.19</v>
      </c>
      <c r="K1840" s="15">
        <f t="shared" si="218"/>
        <v>40057</v>
      </c>
      <c r="L1840" s="17">
        <f t="shared" si="219"/>
        <v>364</v>
      </c>
      <c r="M1840" s="5">
        <f t="shared" si="221"/>
        <v>19</v>
      </c>
      <c r="N1840" s="15">
        <f t="shared" si="220"/>
        <v>40634</v>
      </c>
    </row>
    <row r="1841" spans="3:14" x14ac:dyDescent="0.2">
      <c r="C1841">
        <v>1840</v>
      </c>
      <c r="D1841" s="2">
        <v>29</v>
      </c>
      <c r="E1841" s="44">
        <v>40057</v>
      </c>
      <c r="F1841" s="45">
        <v>0</v>
      </c>
      <c r="G1841" s="45">
        <v>31</v>
      </c>
      <c r="H1841" s="45">
        <v>8</v>
      </c>
      <c r="I1841" s="45">
        <v>29</v>
      </c>
      <c r="J1841" s="46">
        <v>1496116.87</v>
      </c>
      <c r="K1841" s="15">
        <f t="shared" si="218"/>
        <v>40057</v>
      </c>
      <c r="L1841" s="17">
        <f t="shared" si="219"/>
        <v>364</v>
      </c>
      <c r="M1841" s="5">
        <f t="shared" si="221"/>
        <v>29</v>
      </c>
      <c r="N1841" s="15">
        <f t="shared" si="220"/>
        <v>40940</v>
      </c>
    </row>
    <row r="1842" spans="3:14" x14ac:dyDescent="0.2">
      <c r="C1842">
        <v>1841</v>
      </c>
      <c r="D1842" s="2">
        <v>8</v>
      </c>
      <c r="E1842" s="44">
        <v>40057</v>
      </c>
      <c r="F1842" s="45">
        <v>6</v>
      </c>
      <c r="G1842" s="45">
        <v>32</v>
      </c>
      <c r="H1842" s="45">
        <v>22</v>
      </c>
      <c r="I1842" s="45">
        <v>8</v>
      </c>
      <c r="J1842" s="46">
        <v>967168.35</v>
      </c>
      <c r="K1842" s="15">
        <f t="shared" si="218"/>
        <v>40057</v>
      </c>
      <c r="L1842" s="17">
        <f t="shared" si="219"/>
        <v>364</v>
      </c>
      <c r="M1842" s="5">
        <f t="shared" si="221"/>
        <v>8</v>
      </c>
      <c r="N1842" s="15">
        <f t="shared" si="220"/>
        <v>40299</v>
      </c>
    </row>
    <row r="1843" spans="3:14" x14ac:dyDescent="0.2">
      <c r="C1843">
        <v>1842</v>
      </c>
      <c r="D1843" s="2">
        <v>28</v>
      </c>
      <c r="E1843" s="44">
        <v>40057</v>
      </c>
      <c r="F1843" s="45">
        <v>12</v>
      </c>
      <c r="G1843" s="45">
        <v>35</v>
      </c>
      <c r="H1843" s="45">
        <v>3</v>
      </c>
      <c r="I1843" s="45">
        <v>28</v>
      </c>
      <c r="J1843" s="46">
        <v>858590.34</v>
      </c>
      <c r="K1843" s="15">
        <f t="shared" si="218"/>
        <v>40057</v>
      </c>
      <c r="L1843" s="17">
        <f t="shared" si="219"/>
        <v>364</v>
      </c>
      <c r="M1843" s="5">
        <f t="shared" si="221"/>
        <v>28</v>
      </c>
      <c r="N1843" s="15">
        <f t="shared" si="220"/>
        <v>40909</v>
      </c>
    </row>
    <row r="1844" spans="3:14" x14ac:dyDescent="0.2">
      <c r="C1844">
        <v>1843</v>
      </c>
      <c r="D1844" s="2">
        <v>30</v>
      </c>
      <c r="E1844" s="44">
        <v>40057</v>
      </c>
      <c r="F1844" s="45">
        <v>6</v>
      </c>
      <c r="G1844" s="45">
        <v>0</v>
      </c>
      <c r="H1844" s="45">
        <v>10</v>
      </c>
      <c r="I1844" s="45">
        <v>30</v>
      </c>
      <c r="J1844" s="46">
        <v>1338377.6200000001</v>
      </c>
      <c r="K1844" s="15">
        <f t="shared" si="218"/>
        <v>40057</v>
      </c>
      <c r="L1844" s="17">
        <f t="shared" si="219"/>
        <v>364</v>
      </c>
      <c r="M1844" s="5">
        <f t="shared" si="221"/>
        <v>30</v>
      </c>
      <c r="N1844" s="15">
        <f t="shared" si="220"/>
        <v>40969</v>
      </c>
    </row>
    <row r="1845" spans="3:14" x14ac:dyDescent="0.2">
      <c r="C1845">
        <v>1844</v>
      </c>
      <c r="D1845" s="2">
        <v>29</v>
      </c>
      <c r="E1845" s="44">
        <v>40057</v>
      </c>
      <c r="F1845" s="45">
        <v>17</v>
      </c>
      <c r="G1845" s="45">
        <v>28</v>
      </c>
      <c r="H1845" s="45">
        <v>23</v>
      </c>
      <c r="I1845" s="45">
        <v>29</v>
      </c>
      <c r="J1845" s="46">
        <v>683046.16</v>
      </c>
      <c r="K1845" s="15">
        <f t="shared" si="218"/>
        <v>40057</v>
      </c>
      <c r="L1845" s="17">
        <f t="shared" si="219"/>
        <v>364</v>
      </c>
      <c r="M1845" s="5">
        <f t="shared" si="221"/>
        <v>29</v>
      </c>
      <c r="N1845" s="15">
        <f t="shared" si="220"/>
        <v>40940</v>
      </c>
    </row>
    <row r="1846" spans="3:14" x14ac:dyDescent="0.2">
      <c r="C1846">
        <v>1845</v>
      </c>
      <c r="D1846" s="2">
        <v>25</v>
      </c>
      <c r="E1846" s="44">
        <v>40057</v>
      </c>
      <c r="F1846" s="45">
        <v>10</v>
      </c>
      <c r="G1846" s="45">
        <v>24</v>
      </c>
      <c r="H1846" s="45">
        <v>13</v>
      </c>
      <c r="I1846" s="45">
        <v>25</v>
      </c>
      <c r="J1846" s="46">
        <v>994827.56</v>
      </c>
      <c r="K1846" s="15">
        <f t="shared" si="218"/>
        <v>40057</v>
      </c>
      <c r="L1846" s="17">
        <f t="shared" si="219"/>
        <v>364</v>
      </c>
      <c r="M1846" s="5">
        <f t="shared" si="221"/>
        <v>25</v>
      </c>
      <c r="N1846" s="15">
        <f t="shared" si="220"/>
        <v>40817</v>
      </c>
    </row>
    <row r="1847" spans="3:14" x14ac:dyDescent="0.2">
      <c r="C1847">
        <v>1846</v>
      </c>
      <c r="D1847" s="2">
        <v>13</v>
      </c>
      <c r="E1847" s="44">
        <v>40087</v>
      </c>
      <c r="F1847" s="45">
        <v>3</v>
      </c>
      <c r="G1847" s="45">
        <v>32</v>
      </c>
      <c r="H1847" s="45">
        <v>30</v>
      </c>
      <c r="I1847" s="45">
        <v>13</v>
      </c>
      <c r="J1847" s="46">
        <v>1902127.06</v>
      </c>
      <c r="K1847" s="15">
        <f t="shared" si="218"/>
        <v>40087</v>
      </c>
      <c r="L1847" s="17">
        <f t="shared" si="219"/>
        <v>363</v>
      </c>
      <c r="M1847" s="5">
        <f t="shared" si="221"/>
        <v>13</v>
      </c>
      <c r="N1847" s="15">
        <f t="shared" si="220"/>
        <v>40483</v>
      </c>
    </row>
    <row r="1848" spans="3:14" x14ac:dyDescent="0.2">
      <c r="C1848">
        <v>1847</v>
      </c>
      <c r="D1848" s="2">
        <v>14</v>
      </c>
      <c r="E1848" s="44">
        <v>40087</v>
      </c>
      <c r="F1848" s="45">
        <v>2</v>
      </c>
      <c r="G1848" s="45">
        <v>26</v>
      </c>
      <c r="H1848" s="45">
        <v>22</v>
      </c>
      <c r="I1848" s="45">
        <v>14</v>
      </c>
      <c r="J1848" s="46">
        <v>1712744.45</v>
      </c>
      <c r="K1848" s="15">
        <f t="shared" si="218"/>
        <v>40087</v>
      </c>
      <c r="L1848" s="17">
        <f t="shared" si="219"/>
        <v>363</v>
      </c>
      <c r="M1848" s="5">
        <f t="shared" si="221"/>
        <v>14</v>
      </c>
      <c r="N1848" s="15">
        <f t="shared" si="220"/>
        <v>40513</v>
      </c>
    </row>
    <row r="1849" spans="3:14" x14ac:dyDescent="0.2">
      <c r="C1849">
        <v>1848</v>
      </c>
      <c r="D1849" s="2">
        <v>30</v>
      </c>
      <c r="E1849" s="44">
        <v>40087</v>
      </c>
      <c r="F1849" s="45">
        <v>6</v>
      </c>
      <c r="G1849" s="45">
        <v>5</v>
      </c>
      <c r="H1849" s="45">
        <v>18</v>
      </c>
      <c r="I1849" s="45">
        <v>30</v>
      </c>
      <c r="J1849" s="46">
        <v>686009.29</v>
      </c>
      <c r="K1849" s="15">
        <f t="shared" si="218"/>
        <v>40087</v>
      </c>
      <c r="L1849" s="17">
        <f t="shared" si="219"/>
        <v>363</v>
      </c>
      <c r="M1849" s="5">
        <f t="shared" si="221"/>
        <v>30</v>
      </c>
      <c r="N1849" s="15">
        <f t="shared" si="220"/>
        <v>41000</v>
      </c>
    </row>
    <row r="1850" spans="3:14" x14ac:dyDescent="0.2">
      <c r="C1850">
        <v>1849</v>
      </c>
      <c r="D1850" s="2">
        <v>36</v>
      </c>
      <c r="E1850" s="44">
        <v>40087</v>
      </c>
      <c r="F1850" s="45">
        <v>1</v>
      </c>
      <c r="G1850" s="45">
        <v>23</v>
      </c>
      <c r="H1850" s="45">
        <v>22</v>
      </c>
      <c r="I1850" s="45">
        <v>36</v>
      </c>
      <c r="J1850" s="46">
        <v>1140042.94</v>
      </c>
      <c r="K1850" s="15">
        <f t="shared" si="218"/>
        <v>40087</v>
      </c>
      <c r="L1850" s="17">
        <f t="shared" si="219"/>
        <v>363</v>
      </c>
      <c r="M1850" s="5">
        <f t="shared" si="221"/>
        <v>36</v>
      </c>
      <c r="N1850" s="15">
        <f t="shared" si="220"/>
        <v>41183</v>
      </c>
    </row>
    <row r="1851" spans="3:14" x14ac:dyDescent="0.2">
      <c r="C1851">
        <v>1850</v>
      </c>
      <c r="D1851" s="2">
        <v>36</v>
      </c>
      <c r="E1851" s="44">
        <v>40087</v>
      </c>
      <c r="F1851" s="45">
        <v>2</v>
      </c>
      <c r="G1851" s="45">
        <v>9</v>
      </c>
      <c r="H1851" s="45">
        <v>4</v>
      </c>
      <c r="I1851" s="45">
        <v>36</v>
      </c>
      <c r="J1851" s="46">
        <v>846512.04</v>
      </c>
      <c r="K1851" s="15">
        <f t="shared" si="218"/>
        <v>40087</v>
      </c>
      <c r="L1851" s="17">
        <f t="shared" si="219"/>
        <v>363</v>
      </c>
      <c r="M1851" s="5">
        <f t="shared" si="221"/>
        <v>36</v>
      </c>
      <c r="N1851" s="15">
        <f t="shared" si="220"/>
        <v>41183</v>
      </c>
    </row>
    <row r="1852" spans="3:14" x14ac:dyDescent="0.2">
      <c r="C1852">
        <v>1851</v>
      </c>
      <c r="D1852" s="2">
        <v>34</v>
      </c>
      <c r="E1852" s="44">
        <v>40087</v>
      </c>
      <c r="F1852" s="45">
        <v>10</v>
      </c>
      <c r="G1852" s="45">
        <v>33</v>
      </c>
      <c r="H1852" s="45">
        <v>16</v>
      </c>
      <c r="I1852" s="45">
        <v>34</v>
      </c>
      <c r="J1852" s="46">
        <v>690921.76</v>
      </c>
      <c r="K1852" s="15">
        <f t="shared" si="218"/>
        <v>40087</v>
      </c>
      <c r="L1852" s="17">
        <f t="shared" si="219"/>
        <v>363</v>
      </c>
      <c r="M1852" s="5">
        <f t="shared" si="221"/>
        <v>34</v>
      </c>
      <c r="N1852" s="15">
        <f t="shared" si="220"/>
        <v>41122</v>
      </c>
    </row>
    <row r="1853" spans="3:14" x14ac:dyDescent="0.2">
      <c r="C1853">
        <v>1852</v>
      </c>
      <c r="D1853" s="2">
        <v>28</v>
      </c>
      <c r="E1853" s="44">
        <v>40087</v>
      </c>
      <c r="F1853" s="45">
        <v>8</v>
      </c>
      <c r="G1853" s="45">
        <v>1</v>
      </c>
      <c r="H1853" s="45">
        <v>14</v>
      </c>
      <c r="I1853" s="45">
        <v>28</v>
      </c>
      <c r="J1853" s="46">
        <v>1305220.73</v>
      </c>
      <c r="K1853" s="15">
        <f t="shared" si="218"/>
        <v>40087</v>
      </c>
      <c r="L1853" s="17">
        <f t="shared" si="219"/>
        <v>363</v>
      </c>
      <c r="M1853" s="5">
        <f t="shared" si="221"/>
        <v>28</v>
      </c>
      <c r="N1853" s="15">
        <f t="shared" si="220"/>
        <v>40940</v>
      </c>
    </row>
    <row r="1854" spans="3:14" x14ac:dyDescent="0.2">
      <c r="C1854">
        <v>1853</v>
      </c>
      <c r="D1854" s="2">
        <v>35</v>
      </c>
      <c r="E1854" s="44">
        <v>40087</v>
      </c>
      <c r="F1854" s="45">
        <v>2</v>
      </c>
      <c r="G1854" s="45">
        <v>16</v>
      </c>
      <c r="H1854" s="45">
        <v>15</v>
      </c>
      <c r="I1854" s="45">
        <v>35</v>
      </c>
      <c r="J1854" s="46">
        <v>754620.79</v>
      </c>
      <c r="K1854" s="15">
        <f t="shared" si="218"/>
        <v>40087</v>
      </c>
      <c r="L1854" s="17">
        <f t="shared" si="219"/>
        <v>363</v>
      </c>
      <c r="M1854" s="5">
        <f t="shared" si="221"/>
        <v>35</v>
      </c>
      <c r="N1854" s="15">
        <f t="shared" si="220"/>
        <v>41153</v>
      </c>
    </row>
    <row r="1855" spans="3:14" x14ac:dyDescent="0.2">
      <c r="C1855">
        <v>1854</v>
      </c>
      <c r="D1855" s="2">
        <v>34</v>
      </c>
      <c r="E1855" s="44">
        <v>40087</v>
      </c>
      <c r="F1855" s="45">
        <v>25</v>
      </c>
      <c r="G1855" s="45">
        <v>7</v>
      </c>
      <c r="H1855" s="45">
        <v>27</v>
      </c>
      <c r="I1855" s="45">
        <v>34</v>
      </c>
      <c r="J1855" s="46">
        <v>1727372.25</v>
      </c>
      <c r="K1855" s="15">
        <f t="shared" si="218"/>
        <v>40087</v>
      </c>
      <c r="L1855" s="17">
        <f t="shared" si="219"/>
        <v>363</v>
      </c>
      <c r="M1855" s="5">
        <f t="shared" si="221"/>
        <v>34</v>
      </c>
      <c r="N1855" s="15">
        <f t="shared" si="220"/>
        <v>41122</v>
      </c>
    </row>
    <row r="1856" spans="3:14" x14ac:dyDescent="0.2">
      <c r="C1856">
        <v>1855</v>
      </c>
      <c r="D1856" s="2">
        <v>25</v>
      </c>
      <c r="E1856" s="44">
        <v>40087</v>
      </c>
      <c r="F1856" s="45">
        <v>0</v>
      </c>
      <c r="G1856" s="45">
        <v>9</v>
      </c>
      <c r="H1856" s="45">
        <v>8</v>
      </c>
      <c r="I1856" s="45">
        <v>25</v>
      </c>
      <c r="J1856" s="46">
        <v>1737755.64</v>
      </c>
      <c r="K1856" s="15">
        <f t="shared" si="218"/>
        <v>40087</v>
      </c>
      <c r="L1856" s="17">
        <f t="shared" si="219"/>
        <v>363</v>
      </c>
      <c r="M1856" s="5">
        <f t="shared" si="221"/>
        <v>25</v>
      </c>
      <c r="N1856" s="15">
        <f t="shared" si="220"/>
        <v>40848</v>
      </c>
    </row>
    <row r="1857" spans="3:14" x14ac:dyDescent="0.2">
      <c r="C1857">
        <v>1856</v>
      </c>
      <c r="D1857" s="2">
        <v>33</v>
      </c>
      <c r="E1857" s="44">
        <v>40087</v>
      </c>
      <c r="F1857" s="45">
        <v>0</v>
      </c>
      <c r="G1857" s="45">
        <v>25</v>
      </c>
      <c r="H1857" s="45">
        <v>16</v>
      </c>
      <c r="I1857" s="45">
        <v>33</v>
      </c>
      <c r="J1857" s="46">
        <v>1951577.95</v>
      </c>
      <c r="K1857" s="15">
        <f t="shared" si="218"/>
        <v>40087</v>
      </c>
      <c r="L1857" s="17">
        <f t="shared" si="219"/>
        <v>363</v>
      </c>
      <c r="M1857" s="5">
        <f t="shared" si="221"/>
        <v>33</v>
      </c>
      <c r="N1857" s="15">
        <f t="shared" si="220"/>
        <v>41091</v>
      </c>
    </row>
    <row r="1858" spans="3:14" x14ac:dyDescent="0.2">
      <c r="C1858">
        <v>1857</v>
      </c>
      <c r="D1858" s="2">
        <v>30</v>
      </c>
      <c r="E1858" s="44">
        <v>40087</v>
      </c>
      <c r="F1858" s="45">
        <v>8</v>
      </c>
      <c r="G1858" s="45">
        <v>31</v>
      </c>
      <c r="H1858" s="45">
        <v>21</v>
      </c>
      <c r="I1858" s="45">
        <v>30</v>
      </c>
      <c r="J1858" s="46">
        <v>1885831.74</v>
      </c>
      <c r="K1858" s="15">
        <f t="shared" ref="K1858:K1921" si="222">DATE(YEAR(E1858),MONTH(E1858),1)</f>
        <v>40087</v>
      </c>
      <c r="L1858" s="17">
        <f t="shared" ref="L1858:L1921" si="223">ROUND(($B$3-K1858)/365.25*12,0)</f>
        <v>363</v>
      </c>
      <c r="M1858" s="5">
        <f t="shared" si="221"/>
        <v>30</v>
      </c>
      <c r="N1858" s="15">
        <f t="shared" ref="N1858:N1921" si="224">EDATE(E1858,D1858)</f>
        <v>41000</v>
      </c>
    </row>
    <row r="1859" spans="3:14" x14ac:dyDescent="0.2">
      <c r="C1859">
        <v>1858</v>
      </c>
      <c r="D1859" s="2">
        <v>36</v>
      </c>
      <c r="E1859" s="44">
        <v>40087</v>
      </c>
      <c r="F1859" s="45">
        <v>21</v>
      </c>
      <c r="G1859" s="45">
        <v>6</v>
      </c>
      <c r="H1859" s="45">
        <v>13</v>
      </c>
      <c r="I1859" s="45">
        <v>36</v>
      </c>
      <c r="J1859" s="46">
        <v>1710989.52</v>
      </c>
      <c r="K1859" s="15">
        <f t="shared" si="222"/>
        <v>40087</v>
      </c>
      <c r="L1859" s="17">
        <f t="shared" si="223"/>
        <v>363</v>
      </c>
      <c r="M1859" s="5">
        <f t="shared" ref="M1859:M1922" si="225">ROUND((N1859-K1859)/365.25*12,0)</f>
        <v>36</v>
      </c>
      <c r="N1859" s="15">
        <f t="shared" si="224"/>
        <v>41183</v>
      </c>
    </row>
    <row r="1860" spans="3:14" x14ac:dyDescent="0.2">
      <c r="C1860">
        <v>1859</v>
      </c>
      <c r="D1860" s="2">
        <v>35</v>
      </c>
      <c r="E1860" s="44">
        <v>40087</v>
      </c>
      <c r="F1860" s="45">
        <v>8</v>
      </c>
      <c r="G1860" s="45">
        <v>27</v>
      </c>
      <c r="H1860" s="45">
        <v>2</v>
      </c>
      <c r="I1860" s="45">
        <v>35</v>
      </c>
      <c r="J1860" s="46">
        <v>1357459.93</v>
      </c>
      <c r="K1860" s="15">
        <f t="shared" si="222"/>
        <v>40087</v>
      </c>
      <c r="L1860" s="17">
        <f t="shared" si="223"/>
        <v>363</v>
      </c>
      <c r="M1860" s="5">
        <f t="shared" si="225"/>
        <v>35</v>
      </c>
      <c r="N1860" s="15">
        <f t="shared" si="224"/>
        <v>41153</v>
      </c>
    </row>
    <row r="1861" spans="3:14" x14ac:dyDescent="0.2">
      <c r="C1861">
        <v>1860</v>
      </c>
      <c r="D1861" s="2">
        <v>35</v>
      </c>
      <c r="E1861" s="44">
        <v>40087</v>
      </c>
      <c r="F1861" s="45">
        <v>0</v>
      </c>
      <c r="G1861" s="45">
        <v>23</v>
      </c>
      <c r="H1861" s="45">
        <v>10</v>
      </c>
      <c r="I1861" s="45">
        <v>35</v>
      </c>
      <c r="J1861" s="46">
        <v>1719595.79</v>
      </c>
      <c r="K1861" s="15">
        <f t="shared" si="222"/>
        <v>40087</v>
      </c>
      <c r="L1861" s="17">
        <f t="shared" si="223"/>
        <v>363</v>
      </c>
      <c r="M1861" s="5">
        <f t="shared" si="225"/>
        <v>35</v>
      </c>
      <c r="N1861" s="15">
        <f t="shared" si="224"/>
        <v>41153</v>
      </c>
    </row>
    <row r="1862" spans="3:14" x14ac:dyDescent="0.2">
      <c r="C1862">
        <v>1861</v>
      </c>
      <c r="D1862" s="2">
        <v>20</v>
      </c>
      <c r="E1862" s="44">
        <v>40087</v>
      </c>
      <c r="F1862" s="45">
        <v>5</v>
      </c>
      <c r="G1862" s="45">
        <v>35</v>
      </c>
      <c r="H1862" s="45">
        <v>16</v>
      </c>
      <c r="I1862" s="45">
        <v>20</v>
      </c>
      <c r="J1862" s="46">
        <v>1714194.06</v>
      </c>
      <c r="K1862" s="15">
        <f t="shared" si="222"/>
        <v>40087</v>
      </c>
      <c r="L1862" s="17">
        <f t="shared" si="223"/>
        <v>363</v>
      </c>
      <c r="M1862" s="5">
        <f t="shared" si="225"/>
        <v>20</v>
      </c>
      <c r="N1862" s="15">
        <f t="shared" si="224"/>
        <v>40695</v>
      </c>
    </row>
    <row r="1863" spans="3:14" x14ac:dyDescent="0.2">
      <c r="C1863">
        <v>1862</v>
      </c>
      <c r="D1863" s="2">
        <v>34</v>
      </c>
      <c r="E1863" s="44">
        <v>40087</v>
      </c>
      <c r="F1863" s="45">
        <v>25</v>
      </c>
      <c r="G1863" s="45">
        <v>29</v>
      </c>
      <c r="H1863" s="45">
        <v>14</v>
      </c>
      <c r="I1863" s="45">
        <v>34</v>
      </c>
      <c r="J1863" s="46">
        <v>1301832.22</v>
      </c>
      <c r="K1863" s="15">
        <f t="shared" si="222"/>
        <v>40087</v>
      </c>
      <c r="L1863" s="17">
        <f t="shared" si="223"/>
        <v>363</v>
      </c>
      <c r="M1863" s="5">
        <f t="shared" si="225"/>
        <v>34</v>
      </c>
      <c r="N1863" s="15">
        <f t="shared" si="224"/>
        <v>41122</v>
      </c>
    </row>
    <row r="1864" spans="3:14" x14ac:dyDescent="0.2">
      <c r="C1864">
        <v>1863</v>
      </c>
      <c r="D1864" s="2">
        <v>34</v>
      </c>
      <c r="E1864" s="44">
        <v>40087</v>
      </c>
      <c r="F1864" s="45">
        <v>0</v>
      </c>
      <c r="G1864" s="45">
        <v>21</v>
      </c>
      <c r="H1864" s="45">
        <v>15</v>
      </c>
      <c r="I1864" s="45">
        <v>34</v>
      </c>
      <c r="J1864" s="46">
        <v>1657625.61</v>
      </c>
      <c r="K1864" s="15">
        <f t="shared" si="222"/>
        <v>40087</v>
      </c>
      <c r="L1864" s="17">
        <f t="shared" si="223"/>
        <v>363</v>
      </c>
      <c r="M1864" s="5">
        <f t="shared" si="225"/>
        <v>34</v>
      </c>
      <c r="N1864" s="15">
        <f t="shared" si="224"/>
        <v>41122</v>
      </c>
    </row>
    <row r="1865" spans="3:14" x14ac:dyDescent="0.2">
      <c r="C1865">
        <v>1864</v>
      </c>
      <c r="D1865" s="2">
        <v>34</v>
      </c>
      <c r="E1865" s="44">
        <v>40087</v>
      </c>
      <c r="F1865" s="45">
        <v>18</v>
      </c>
      <c r="G1865" s="45">
        <v>23</v>
      </c>
      <c r="H1865" s="45">
        <v>14</v>
      </c>
      <c r="I1865" s="45">
        <v>34</v>
      </c>
      <c r="J1865" s="46">
        <v>1427136.11</v>
      </c>
      <c r="K1865" s="15">
        <f t="shared" si="222"/>
        <v>40087</v>
      </c>
      <c r="L1865" s="17">
        <f t="shared" si="223"/>
        <v>363</v>
      </c>
      <c r="M1865" s="5">
        <f t="shared" si="225"/>
        <v>34</v>
      </c>
      <c r="N1865" s="15">
        <f t="shared" si="224"/>
        <v>41122</v>
      </c>
    </row>
    <row r="1866" spans="3:14" x14ac:dyDescent="0.2">
      <c r="C1866">
        <v>1865</v>
      </c>
      <c r="D1866" s="2">
        <v>34</v>
      </c>
      <c r="E1866" s="44">
        <v>40087</v>
      </c>
      <c r="F1866" s="45">
        <v>18</v>
      </c>
      <c r="G1866" s="45">
        <v>4</v>
      </c>
      <c r="H1866" s="45">
        <v>21</v>
      </c>
      <c r="I1866" s="45">
        <v>34</v>
      </c>
      <c r="J1866" s="46">
        <v>1882851.64</v>
      </c>
      <c r="K1866" s="15">
        <f t="shared" si="222"/>
        <v>40087</v>
      </c>
      <c r="L1866" s="17">
        <f t="shared" si="223"/>
        <v>363</v>
      </c>
      <c r="M1866" s="5">
        <f t="shared" si="225"/>
        <v>34</v>
      </c>
      <c r="N1866" s="15">
        <f t="shared" si="224"/>
        <v>41122</v>
      </c>
    </row>
    <row r="1867" spans="3:14" x14ac:dyDescent="0.2">
      <c r="C1867">
        <v>1866</v>
      </c>
      <c r="D1867" s="2">
        <v>20</v>
      </c>
      <c r="E1867" s="44">
        <v>40087</v>
      </c>
      <c r="F1867" s="45">
        <v>1</v>
      </c>
      <c r="G1867" s="45">
        <v>35</v>
      </c>
      <c r="H1867" s="45">
        <v>14</v>
      </c>
      <c r="I1867" s="45">
        <v>20</v>
      </c>
      <c r="J1867" s="46">
        <v>1213975.58</v>
      </c>
      <c r="K1867" s="15">
        <f t="shared" si="222"/>
        <v>40087</v>
      </c>
      <c r="L1867" s="17">
        <f t="shared" si="223"/>
        <v>363</v>
      </c>
      <c r="M1867" s="5">
        <f t="shared" si="225"/>
        <v>20</v>
      </c>
      <c r="N1867" s="15">
        <f t="shared" si="224"/>
        <v>40695</v>
      </c>
    </row>
    <row r="1868" spans="3:14" x14ac:dyDescent="0.2">
      <c r="C1868">
        <v>1867</v>
      </c>
      <c r="D1868" s="2">
        <v>35</v>
      </c>
      <c r="E1868" s="44">
        <v>40118</v>
      </c>
      <c r="F1868" s="45">
        <v>1</v>
      </c>
      <c r="G1868" s="45">
        <v>7</v>
      </c>
      <c r="H1868" s="45">
        <v>31</v>
      </c>
      <c r="I1868" s="45">
        <v>35</v>
      </c>
      <c r="J1868" s="46">
        <v>1618732.93</v>
      </c>
      <c r="K1868" s="15">
        <f t="shared" si="222"/>
        <v>40118</v>
      </c>
      <c r="L1868" s="17">
        <f t="shared" si="223"/>
        <v>362</v>
      </c>
      <c r="M1868" s="5">
        <f t="shared" si="225"/>
        <v>35</v>
      </c>
      <c r="N1868" s="15">
        <f t="shared" si="224"/>
        <v>41183</v>
      </c>
    </row>
    <row r="1869" spans="3:14" x14ac:dyDescent="0.2">
      <c r="C1869">
        <v>1868</v>
      </c>
      <c r="D1869" s="2">
        <v>30</v>
      </c>
      <c r="E1869" s="44">
        <v>40118</v>
      </c>
      <c r="F1869" s="45">
        <v>4</v>
      </c>
      <c r="G1869" s="45">
        <v>27</v>
      </c>
      <c r="H1869" s="45">
        <v>25</v>
      </c>
      <c r="I1869" s="45">
        <v>30</v>
      </c>
      <c r="J1869" s="46">
        <v>1492014.65</v>
      </c>
      <c r="K1869" s="15">
        <f t="shared" si="222"/>
        <v>40118</v>
      </c>
      <c r="L1869" s="17">
        <f t="shared" si="223"/>
        <v>362</v>
      </c>
      <c r="M1869" s="5">
        <f t="shared" si="225"/>
        <v>30</v>
      </c>
      <c r="N1869" s="15">
        <f t="shared" si="224"/>
        <v>41030</v>
      </c>
    </row>
    <row r="1870" spans="3:14" x14ac:dyDescent="0.2">
      <c r="C1870">
        <v>1869</v>
      </c>
      <c r="D1870" s="2">
        <v>24</v>
      </c>
      <c r="E1870" s="44">
        <v>40118</v>
      </c>
      <c r="F1870" s="45">
        <v>4</v>
      </c>
      <c r="G1870" s="45">
        <v>33</v>
      </c>
      <c r="H1870" s="45">
        <v>18</v>
      </c>
      <c r="I1870" s="45">
        <v>24</v>
      </c>
      <c r="J1870" s="46">
        <v>1782291.47</v>
      </c>
      <c r="K1870" s="15">
        <f t="shared" si="222"/>
        <v>40118</v>
      </c>
      <c r="L1870" s="17">
        <f t="shared" si="223"/>
        <v>362</v>
      </c>
      <c r="M1870" s="5">
        <f t="shared" si="225"/>
        <v>24</v>
      </c>
      <c r="N1870" s="15">
        <f t="shared" si="224"/>
        <v>40848</v>
      </c>
    </row>
    <row r="1871" spans="3:14" x14ac:dyDescent="0.2">
      <c r="C1871">
        <v>1870</v>
      </c>
      <c r="D1871" s="2">
        <v>33</v>
      </c>
      <c r="E1871" s="44">
        <v>40118</v>
      </c>
      <c r="F1871" s="45">
        <v>7</v>
      </c>
      <c r="G1871" s="45">
        <v>29</v>
      </c>
      <c r="H1871" s="45">
        <v>26</v>
      </c>
      <c r="I1871" s="45">
        <v>33</v>
      </c>
      <c r="J1871" s="46">
        <v>1781669.08</v>
      </c>
      <c r="K1871" s="15">
        <f t="shared" si="222"/>
        <v>40118</v>
      </c>
      <c r="L1871" s="17">
        <f t="shared" si="223"/>
        <v>362</v>
      </c>
      <c r="M1871" s="5">
        <f t="shared" si="225"/>
        <v>33</v>
      </c>
      <c r="N1871" s="15">
        <f t="shared" si="224"/>
        <v>41122</v>
      </c>
    </row>
    <row r="1872" spans="3:14" x14ac:dyDescent="0.2">
      <c r="C1872">
        <v>1871</v>
      </c>
      <c r="D1872" s="2">
        <v>34</v>
      </c>
      <c r="E1872" s="44">
        <v>40118</v>
      </c>
      <c r="F1872" s="45">
        <v>21</v>
      </c>
      <c r="G1872" s="45">
        <v>12</v>
      </c>
      <c r="H1872" s="45">
        <v>19</v>
      </c>
      <c r="I1872" s="45">
        <v>34</v>
      </c>
      <c r="J1872" s="46">
        <v>1081321.6499999999</v>
      </c>
      <c r="K1872" s="15">
        <f t="shared" si="222"/>
        <v>40118</v>
      </c>
      <c r="L1872" s="17">
        <f t="shared" si="223"/>
        <v>362</v>
      </c>
      <c r="M1872" s="5">
        <f t="shared" si="225"/>
        <v>34</v>
      </c>
      <c r="N1872" s="15">
        <f t="shared" si="224"/>
        <v>41153</v>
      </c>
    </row>
    <row r="1873" spans="3:14" x14ac:dyDescent="0.2">
      <c r="C1873">
        <v>1872</v>
      </c>
      <c r="D1873" s="2">
        <v>27</v>
      </c>
      <c r="E1873" s="44">
        <v>40118</v>
      </c>
      <c r="F1873" s="45">
        <v>3</v>
      </c>
      <c r="G1873" s="45">
        <v>6</v>
      </c>
      <c r="H1873" s="45">
        <v>25</v>
      </c>
      <c r="I1873" s="45">
        <v>27</v>
      </c>
      <c r="J1873" s="46">
        <v>1665822.2</v>
      </c>
      <c r="K1873" s="15">
        <f t="shared" si="222"/>
        <v>40118</v>
      </c>
      <c r="L1873" s="17">
        <f t="shared" si="223"/>
        <v>362</v>
      </c>
      <c r="M1873" s="5">
        <f t="shared" si="225"/>
        <v>27</v>
      </c>
      <c r="N1873" s="15">
        <f t="shared" si="224"/>
        <v>40940</v>
      </c>
    </row>
    <row r="1874" spans="3:14" x14ac:dyDescent="0.2">
      <c r="C1874">
        <v>1873</v>
      </c>
      <c r="D1874" s="2">
        <v>36</v>
      </c>
      <c r="E1874" s="44">
        <v>40118</v>
      </c>
      <c r="F1874" s="45">
        <v>9</v>
      </c>
      <c r="G1874" s="45">
        <v>5</v>
      </c>
      <c r="H1874" s="45">
        <v>20</v>
      </c>
      <c r="I1874" s="45">
        <v>36</v>
      </c>
      <c r="J1874" s="46">
        <v>1575430.12</v>
      </c>
      <c r="K1874" s="15">
        <f t="shared" si="222"/>
        <v>40118</v>
      </c>
      <c r="L1874" s="17">
        <f t="shared" si="223"/>
        <v>362</v>
      </c>
      <c r="M1874" s="5">
        <f t="shared" si="225"/>
        <v>36</v>
      </c>
      <c r="N1874" s="15">
        <f t="shared" si="224"/>
        <v>41214</v>
      </c>
    </row>
    <row r="1875" spans="3:14" x14ac:dyDescent="0.2">
      <c r="C1875">
        <v>1874</v>
      </c>
      <c r="D1875" s="2">
        <v>36</v>
      </c>
      <c r="E1875" s="44">
        <v>40118</v>
      </c>
      <c r="F1875" s="45">
        <v>39</v>
      </c>
      <c r="G1875" s="45">
        <v>25</v>
      </c>
      <c r="H1875" s="45">
        <v>22</v>
      </c>
      <c r="I1875" s="45">
        <v>36</v>
      </c>
      <c r="J1875" s="46">
        <v>885704.83</v>
      </c>
      <c r="K1875" s="15">
        <f t="shared" si="222"/>
        <v>40118</v>
      </c>
      <c r="L1875" s="17">
        <f t="shared" si="223"/>
        <v>362</v>
      </c>
      <c r="M1875" s="5">
        <f t="shared" si="225"/>
        <v>36</v>
      </c>
      <c r="N1875" s="15">
        <f t="shared" si="224"/>
        <v>41214</v>
      </c>
    </row>
    <row r="1876" spans="3:14" x14ac:dyDescent="0.2">
      <c r="C1876">
        <v>1875</v>
      </c>
      <c r="D1876" s="2">
        <v>35</v>
      </c>
      <c r="E1876" s="44">
        <v>40118</v>
      </c>
      <c r="F1876" s="45">
        <v>17</v>
      </c>
      <c r="G1876" s="45">
        <v>35</v>
      </c>
      <c r="H1876" s="45">
        <v>14</v>
      </c>
      <c r="I1876" s="45">
        <v>35</v>
      </c>
      <c r="J1876" s="46">
        <v>843772.02</v>
      </c>
      <c r="K1876" s="15">
        <f t="shared" si="222"/>
        <v>40118</v>
      </c>
      <c r="L1876" s="17">
        <f t="shared" si="223"/>
        <v>362</v>
      </c>
      <c r="M1876" s="5">
        <f t="shared" si="225"/>
        <v>35</v>
      </c>
      <c r="N1876" s="15">
        <f t="shared" si="224"/>
        <v>41183</v>
      </c>
    </row>
    <row r="1877" spans="3:14" x14ac:dyDescent="0.2">
      <c r="C1877">
        <v>1876</v>
      </c>
      <c r="D1877" s="2">
        <v>34</v>
      </c>
      <c r="E1877" s="44">
        <v>40118</v>
      </c>
      <c r="F1877" s="45">
        <v>16</v>
      </c>
      <c r="G1877" s="45">
        <v>17</v>
      </c>
      <c r="H1877" s="45">
        <v>23</v>
      </c>
      <c r="I1877" s="45">
        <v>34</v>
      </c>
      <c r="J1877" s="46">
        <v>1412777.1</v>
      </c>
      <c r="K1877" s="15">
        <f t="shared" si="222"/>
        <v>40118</v>
      </c>
      <c r="L1877" s="17">
        <f t="shared" si="223"/>
        <v>362</v>
      </c>
      <c r="M1877" s="5">
        <f t="shared" si="225"/>
        <v>34</v>
      </c>
      <c r="N1877" s="15">
        <f t="shared" si="224"/>
        <v>41153</v>
      </c>
    </row>
    <row r="1878" spans="3:14" x14ac:dyDescent="0.2">
      <c r="C1878">
        <v>1877</v>
      </c>
      <c r="D1878" s="2">
        <v>22</v>
      </c>
      <c r="E1878" s="44">
        <v>40118</v>
      </c>
      <c r="F1878" s="45">
        <v>10</v>
      </c>
      <c r="G1878" s="45">
        <v>34</v>
      </c>
      <c r="H1878" s="45">
        <v>21</v>
      </c>
      <c r="I1878" s="45">
        <v>22</v>
      </c>
      <c r="J1878" s="46">
        <v>1921714.3</v>
      </c>
      <c r="K1878" s="15">
        <f t="shared" si="222"/>
        <v>40118</v>
      </c>
      <c r="L1878" s="17">
        <f t="shared" si="223"/>
        <v>362</v>
      </c>
      <c r="M1878" s="5">
        <f t="shared" si="225"/>
        <v>22</v>
      </c>
      <c r="N1878" s="15">
        <f t="shared" si="224"/>
        <v>40787</v>
      </c>
    </row>
    <row r="1879" spans="3:14" x14ac:dyDescent="0.2">
      <c r="C1879">
        <v>1878</v>
      </c>
      <c r="D1879" s="2">
        <v>18</v>
      </c>
      <c r="E1879" s="44">
        <v>40118</v>
      </c>
      <c r="F1879" s="45">
        <v>1</v>
      </c>
      <c r="G1879" s="45">
        <v>12</v>
      </c>
      <c r="H1879" s="45">
        <v>30</v>
      </c>
      <c r="I1879" s="45">
        <v>18</v>
      </c>
      <c r="J1879" s="46">
        <v>1471529.71</v>
      </c>
      <c r="K1879" s="15">
        <f t="shared" si="222"/>
        <v>40118</v>
      </c>
      <c r="L1879" s="17">
        <f t="shared" si="223"/>
        <v>362</v>
      </c>
      <c r="M1879" s="5">
        <f t="shared" si="225"/>
        <v>18</v>
      </c>
      <c r="N1879" s="15">
        <f t="shared" si="224"/>
        <v>40664</v>
      </c>
    </row>
    <row r="1880" spans="3:14" x14ac:dyDescent="0.2">
      <c r="C1880">
        <v>1879</v>
      </c>
      <c r="D1880" s="2">
        <v>26</v>
      </c>
      <c r="E1880" s="44">
        <v>40118</v>
      </c>
      <c r="F1880" s="45">
        <v>7</v>
      </c>
      <c r="G1880" s="45">
        <v>8</v>
      </c>
      <c r="H1880" s="45">
        <v>21</v>
      </c>
      <c r="I1880" s="45">
        <v>26</v>
      </c>
      <c r="J1880" s="46">
        <v>883797.25</v>
      </c>
      <c r="K1880" s="15">
        <f t="shared" si="222"/>
        <v>40118</v>
      </c>
      <c r="L1880" s="17">
        <f t="shared" si="223"/>
        <v>362</v>
      </c>
      <c r="M1880" s="5">
        <f t="shared" si="225"/>
        <v>26</v>
      </c>
      <c r="N1880" s="15">
        <f t="shared" si="224"/>
        <v>40909</v>
      </c>
    </row>
    <row r="1881" spans="3:14" x14ac:dyDescent="0.2">
      <c r="C1881">
        <v>1880</v>
      </c>
      <c r="D1881" s="2">
        <v>35</v>
      </c>
      <c r="E1881" s="44">
        <v>40118</v>
      </c>
      <c r="F1881" s="45">
        <v>6</v>
      </c>
      <c r="G1881" s="45">
        <v>14</v>
      </c>
      <c r="H1881" s="45">
        <v>15</v>
      </c>
      <c r="I1881" s="45">
        <v>35</v>
      </c>
      <c r="J1881" s="46">
        <v>702275.9</v>
      </c>
      <c r="K1881" s="15">
        <f t="shared" si="222"/>
        <v>40118</v>
      </c>
      <c r="L1881" s="17">
        <f t="shared" si="223"/>
        <v>362</v>
      </c>
      <c r="M1881" s="5">
        <f t="shared" si="225"/>
        <v>35</v>
      </c>
      <c r="N1881" s="15">
        <f t="shared" si="224"/>
        <v>41183</v>
      </c>
    </row>
    <row r="1882" spans="3:14" x14ac:dyDescent="0.2">
      <c r="C1882">
        <v>1881</v>
      </c>
      <c r="D1882" s="2">
        <v>36</v>
      </c>
      <c r="E1882" s="44">
        <v>40118</v>
      </c>
      <c r="F1882" s="45">
        <v>10</v>
      </c>
      <c r="G1882" s="45">
        <v>21</v>
      </c>
      <c r="H1882" s="45">
        <v>21</v>
      </c>
      <c r="I1882" s="45">
        <v>36</v>
      </c>
      <c r="J1882" s="46">
        <v>1238113.6299999999</v>
      </c>
      <c r="K1882" s="15">
        <f t="shared" si="222"/>
        <v>40118</v>
      </c>
      <c r="L1882" s="17">
        <f t="shared" si="223"/>
        <v>362</v>
      </c>
      <c r="M1882" s="5">
        <f t="shared" si="225"/>
        <v>36</v>
      </c>
      <c r="N1882" s="15">
        <f t="shared" si="224"/>
        <v>41214</v>
      </c>
    </row>
    <row r="1883" spans="3:14" x14ac:dyDescent="0.2">
      <c r="C1883">
        <v>1882</v>
      </c>
      <c r="D1883" s="2">
        <v>16</v>
      </c>
      <c r="E1883" s="44">
        <v>40118</v>
      </c>
      <c r="F1883" s="45">
        <v>22</v>
      </c>
      <c r="G1883" s="45">
        <v>21</v>
      </c>
      <c r="H1883" s="45">
        <v>28</v>
      </c>
      <c r="I1883" s="45">
        <v>16</v>
      </c>
      <c r="J1883" s="46">
        <v>869149.86</v>
      </c>
      <c r="K1883" s="15">
        <f t="shared" si="222"/>
        <v>40118</v>
      </c>
      <c r="L1883" s="17">
        <f t="shared" si="223"/>
        <v>362</v>
      </c>
      <c r="M1883" s="5">
        <f t="shared" si="225"/>
        <v>16</v>
      </c>
      <c r="N1883" s="15">
        <f t="shared" si="224"/>
        <v>40603</v>
      </c>
    </row>
    <row r="1884" spans="3:14" x14ac:dyDescent="0.2">
      <c r="C1884">
        <v>1883</v>
      </c>
      <c r="D1884" s="2">
        <v>36</v>
      </c>
      <c r="E1884" s="44">
        <v>40118</v>
      </c>
      <c r="F1884" s="45">
        <v>12</v>
      </c>
      <c r="G1884" s="45">
        <v>23</v>
      </c>
      <c r="H1884" s="45">
        <v>9</v>
      </c>
      <c r="I1884" s="45">
        <v>36</v>
      </c>
      <c r="J1884" s="46">
        <v>1503137.86</v>
      </c>
      <c r="K1884" s="15">
        <f t="shared" si="222"/>
        <v>40118</v>
      </c>
      <c r="L1884" s="17">
        <f t="shared" si="223"/>
        <v>362</v>
      </c>
      <c r="M1884" s="5">
        <f t="shared" si="225"/>
        <v>36</v>
      </c>
      <c r="N1884" s="15">
        <f t="shared" si="224"/>
        <v>41214</v>
      </c>
    </row>
    <row r="1885" spans="3:14" x14ac:dyDescent="0.2">
      <c r="C1885">
        <v>1884</v>
      </c>
      <c r="D1885" s="2">
        <v>29</v>
      </c>
      <c r="E1885" s="44">
        <v>40118</v>
      </c>
      <c r="F1885" s="45">
        <v>16</v>
      </c>
      <c r="G1885" s="45">
        <v>36</v>
      </c>
      <c r="H1885" s="45">
        <v>19</v>
      </c>
      <c r="I1885" s="45">
        <v>29</v>
      </c>
      <c r="J1885" s="46">
        <v>717001.58</v>
      </c>
      <c r="K1885" s="15">
        <f t="shared" si="222"/>
        <v>40118</v>
      </c>
      <c r="L1885" s="17">
        <f t="shared" si="223"/>
        <v>362</v>
      </c>
      <c r="M1885" s="5">
        <f t="shared" si="225"/>
        <v>29</v>
      </c>
      <c r="N1885" s="15">
        <f t="shared" si="224"/>
        <v>41000</v>
      </c>
    </row>
    <row r="1886" spans="3:14" x14ac:dyDescent="0.2">
      <c r="C1886">
        <v>1885</v>
      </c>
      <c r="D1886" s="2">
        <v>19</v>
      </c>
      <c r="E1886" s="44">
        <v>40118</v>
      </c>
      <c r="F1886" s="45">
        <v>2</v>
      </c>
      <c r="G1886" s="45">
        <v>24</v>
      </c>
      <c r="H1886" s="45">
        <v>28</v>
      </c>
      <c r="I1886" s="45">
        <v>19</v>
      </c>
      <c r="J1886" s="46">
        <v>957084.57</v>
      </c>
      <c r="K1886" s="15">
        <f t="shared" si="222"/>
        <v>40118</v>
      </c>
      <c r="L1886" s="17">
        <f t="shared" si="223"/>
        <v>362</v>
      </c>
      <c r="M1886" s="5">
        <f t="shared" si="225"/>
        <v>19</v>
      </c>
      <c r="N1886" s="15">
        <f t="shared" si="224"/>
        <v>40695</v>
      </c>
    </row>
    <row r="1887" spans="3:14" x14ac:dyDescent="0.2">
      <c r="C1887">
        <v>1886</v>
      </c>
      <c r="D1887" s="2">
        <v>32</v>
      </c>
      <c r="E1887" s="44">
        <v>40148</v>
      </c>
      <c r="F1887" s="45">
        <v>13</v>
      </c>
      <c r="G1887" s="45">
        <v>21</v>
      </c>
      <c r="H1887" s="45">
        <v>9</v>
      </c>
      <c r="I1887" s="45">
        <v>32</v>
      </c>
      <c r="J1887" s="46">
        <v>1632033.78</v>
      </c>
      <c r="K1887" s="15">
        <f t="shared" si="222"/>
        <v>40148</v>
      </c>
      <c r="L1887" s="17">
        <f t="shared" si="223"/>
        <v>361</v>
      </c>
      <c r="M1887" s="5">
        <f t="shared" si="225"/>
        <v>32</v>
      </c>
      <c r="N1887" s="15">
        <f t="shared" si="224"/>
        <v>41122</v>
      </c>
    </row>
    <row r="1888" spans="3:14" x14ac:dyDescent="0.2">
      <c r="C1888">
        <v>1887</v>
      </c>
      <c r="D1888" s="2">
        <v>29</v>
      </c>
      <c r="E1888" s="44">
        <v>40148</v>
      </c>
      <c r="F1888" s="45">
        <v>9</v>
      </c>
      <c r="G1888" s="45">
        <v>32</v>
      </c>
      <c r="H1888" s="45">
        <v>22</v>
      </c>
      <c r="I1888" s="45">
        <v>29</v>
      </c>
      <c r="J1888" s="46">
        <v>1210130.17</v>
      </c>
      <c r="K1888" s="15">
        <f t="shared" si="222"/>
        <v>40148</v>
      </c>
      <c r="L1888" s="17">
        <f t="shared" si="223"/>
        <v>361</v>
      </c>
      <c r="M1888" s="5">
        <f t="shared" si="225"/>
        <v>29</v>
      </c>
      <c r="N1888" s="15">
        <f t="shared" si="224"/>
        <v>41030</v>
      </c>
    </row>
    <row r="1889" spans="3:14" x14ac:dyDescent="0.2">
      <c r="C1889">
        <v>1888</v>
      </c>
      <c r="D1889" s="2">
        <v>36</v>
      </c>
      <c r="E1889" s="44">
        <v>40148</v>
      </c>
      <c r="F1889" s="45">
        <v>15</v>
      </c>
      <c r="G1889" s="45">
        <v>19</v>
      </c>
      <c r="H1889" s="45">
        <v>19</v>
      </c>
      <c r="I1889" s="45">
        <v>36</v>
      </c>
      <c r="J1889" s="46">
        <v>837784.43</v>
      </c>
      <c r="K1889" s="15">
        <f t="shared" si="222"/>
        <v>40148</v>
      </c>
      <c r="L1889" s="17">
        <f t="shared" si="223"/>
        <v>361</v>
      </c>
      <c r="M1889" s="5">
        <f t="shared" si="225"/>
        <v>36</v>
      </c>
      <c r="N1889" s="15">
        <f t="shared" si="224"/>
        <v>41244</v>
      </c>
    </row>
    <row r="1890" spans="3:14" x14ac:dyDescent="0.2">
      <c r="C1890">
        <v>1889</v>
      </c>
      <c r="D1890" s="2">
        <v>15</v>
      </c>
      <c r="E1890" s="44">
        <v>40148</v>
      </c>
      <c r="F1890" s="45">
        <v>14</v>
      </c>
      <c r="G1890" s="45">
        <v>1</v>
      </c>
      <c r="H1890" s="45">
        <v>25</v>
      </c>
      <c r="I1890" s="45">
        <v>15</v>
      </c>
      <c r="J1890" s="46">
        <v>1865894.81</v>
      </c>
      <c r="K1890" s="15">
        <f t="shared" si="222"/>
        <v>40148</v>
      </c>
      <c r="L1890" s="17">
        <f t="shared" si="223"/>
        <v>361</v>
      </c>
      <c r="M1890" s="5">
        <f t="shared" si="225"/>
        <v>15</v>
      </c>
      <c r="N1890" s="15">
        <f t="shared" si="224"/>
        <v>40603</v>
      </c>
    </row>
    <row r="1891" spans="3:14" x14ac:dyDescent="0.2">
      <c r="C1891">
        <v>1890</v>
      </c>
      <c r="D1891" s="2">
        <v>16</v>
      </c>
      <c r="E1891" s="44">
        <v>40148</v>
      </c>
      <c r="F1891" s="45">
        <v>2</v>
      </c>
      <c r="G1891" s="45">
        <v>27</v>
      </c>
      <c r="H1891" s="45">
        <v>17</v>
      </c>
      <c r="I1891" s="45">
        <v>16</v>
      </c>
      <c r="J1891" s="46">
        <v>1437429.47</v>
      </c>
      <c r="K1891" s="15">
        <f t="shared" si="222"/>
        <v>40148</v>
      </c>
      <c r="L1891" s="17">
        <f t="shared" si="223"/>
        <v>361</v>
      </c>
      <c r="M1891" s="5">
        <f t="shared" si="225"/>
        <v>16</v>
      </c>
      <c r="N1891" s="15">
        <f t="shared" si="224"/>
        <v>40634</v>
      </c>
    </row>
    <row r="1892" spans="3:14" x14ac:dyDescent="0.2">
      <c r="C1892">
        <v>1891</v>
      </c>
      <c r="D1892" s="2">
        <v>21</v>
      </c>
      <c r="E1892" s="44">
        <v>40148</v>
      </c>
      <c r="F1892" s="45">
        <v>7</v>
      </c>
      <c r="G1892" s="45">
        <v>33</v>
      </c>
      <c r="H1892" s="45">
        <v>16</v>
      </c>
      <c r="I1892" s="45">
        <v>21</v>
      </c>
      <c r="J1892" s="46">
        <v>1443514.93</v>
      </c>
      <c r="K1892" s="15">
        <f t="shared" si="222"/>
        <v>40148</v>
      </c>
      <c r="L1892" s="17">
        <f t="shared" si="223"/>
        <v>361</v>
      </c>
      <c r="M1892" s="5">
        <f t="shared" si="225"/>
        <v>21</v>
      </c>
      <c r="N1892" s="15">
        <f t="shared" si="224"/>
        <v>40787</v>
      </c>
    </row>
    <row r="1893" spans="3:14" x14ac:dyDescent="0.2">
      <c r="C1893">
        <v>1892</v>
      </c>
      <c r="D1893" s="2">
        <v>36</v>
      </c>
      <c r="E1893" s="44">
        <v>40148</v>
      </c>
      <c r="F1893" s="45">
        <v>8</v>
      </c>
      <c r="G1893" s="45">
        <v>17</v>
      </c>
      <c r="H1893" s="45">
        <v>23</v>
      </c>
      <c r="I1893" s="45">
        <v>36</v>
      </c>
      <c r="J1893" s="46">
        <v>894078.85</v>
      </c>
      <c r="K1893" s="15">
        <f t="shared" si="222"/>
        <v>40148</v>
      </c>
      <c r="L1893" s="17">
        <f t="shared" si="223"/>
        <v>361</v>
      </c>
      <c r="M1893" s="5">
        <f t="shared" si="225"/>
        <v>36</v>
      </c>
      <c r="N1893" s="15">
        <f t="shared" si="224"/>
        <v>41244</v>
      </c>
    </row>
    <row r="1894" spans="3:14" x14ac:dyDescent="0.2">
      <c r="C1894">
        <v>1893</v>
      </c>
      <c r="D1894" s="2">
        <v>19</v>
      </c>
      <c r="E1894" s="44">
        <v>40148</v>
      </c>
      <c r="F1894" s="45">
        <v>8</v>
      </c>
      <c r="G1894" s="45">
        <v>29</v>
      </c>
      <c r="H1894" s="45">
        <v>11</v>
      </c>
      <c r="I1894" s="45">
        <v>19</v>
      </c>
      <c r="J1894" s="46">
        <v>1418378.48</v>
      </c>
      <c r="K1894" s="15">
        <f t="shared" si="222"/>
        <v>40148</v>
      </c>
      <c r="L1894" s="17">
        <f t="shared" si="223"/>
        <v>361</v>
      </c>
      <c r="M1894" s="5">
        <f t="shared" si="225"/>
        <v>19</v>
      </c>
      <c r="N1894" s="15">
        <f t="shared" si="224"/>
        <v>40725</v>
      </c>
    </row>
    <row r="1895" spans="3:14" x14ac:dyDescent="0.2">
      <c r="C1895">
        <v>1894</v>
      </c>
      <c r="D1895" s="2">
        <v>34</v>
      </c>
      <c r="E1895" s="44">
        <v>40148</v>
      </c>
      <c r="F1895" s="45">
        <v>24</v>
      </c>
      <c r="G1895" s="45">
        <v>26</v>
      </c>
      <c r="H1895" s="45">
        <v>35</v>
      </c>
      <c r="I1895" s="45">
        <v>34</v>
      </c>
      <c r="J1895" s="46">
        <v>1578089.25</v>
      </c>
      <c r="K1895" s="15">
        <f t="shared" si="222"/>
        <v>40148</v>
      </c>
      <c r="L1895" s="17">
        <f t="shared" si="223"/>
        <v>361</v>
      </c>
      <c r="M1895" s="5">
        <f t="shared" si="225"/>
        <v>34</v>
      </c>
      <c r="N1895" s="15">
        <f t="shared" si="224"/>
        <v>41183</v>
      </c>
    </row>
    <row r="1896" spans="3:14" x14ac:dyDescent="0.2">
      <c r="C1896">
        <v>1895</v>
      </c>
      <c r="D1896" s="2">
        <v>25</v>
      </c>
      <c r="E1896" s="44">
        <v>40148</v>
      </c>
      <c r="F1896" s="45">
        <v>0</v>
      </c>
      <c r="G1896" s="45">
        <v>35</v>
      </c>
      <c r="H1896" s="45">
        <v>23</v>
      </c>
      <c r="I1896" s="45">
        <v>25</v>
      </c>
      <c r="J1896" s="46">
        <v>1826520.66</v>
      </c>
      <c r="K1896" s="15">
        <f t="shared" si="222"/>
        <v>40148</v>
      </c>
      <c r="L1896" s="17">
        <f t="shared" si="223"/>
        <v>361</v>
      </c>
      <c r="M1896" s="5">
        <f t="shared" si="225"/>
        <v>25</v>
      </c>
      <c r="N1896" s="15">
        <f t="shared" si="224"/>
        <v>40909</v>
      </c>
    </row>
    <row r="1897" spans="3:14" x14ac:dyDescent="0.2">
      <c r="C1897">
        <v>1896</v>
      </c>
      <c r="D1897" s="2">
        <v>27</v>
      </c>
      <c r="E1897" s="44">
        <v>40148</v>
      </c>
      <c r="F1897" s="45">
        <v>8</v>
      </c>
      <c r="G1897" s="45">
        <v>24</v>
      </c>
      <c r="H1897" s="45">
        <v>28</v>
      </c>
      <c r="I1897" s="45">
        <v>27</v>
      </c>
      <c r="J1897" s="46">
        <v>1267330.1100000001</v>
      </c>
      <c r="K1897" s="15">
        <f t="shared" si="222"/>
        <v>40148</v>
      </c>
      <c r="L1897" s="17">
        <f t="shared" si="223"/>
        <v>361</v>
      </c>
      <c r="M1897" s="5">
        <f t="shared" si="225"/>
        <v>27</v>
      </c>
      <c r="N1897" s="15">
        <f t="shared" si="224"/>
        <v>40969</v>
      </c>
    </row>
    <row r="1898" spans="3:14" x14ac:dyDescent="0.2">
      <c r="C1898">
        <v>1897</v>
      </c>
      <c r="D1898" s="2">
        <v>26</v>
      </c>
      <c r="E1898" s="44">
        <v>40148</v>
      </c>
      <c r="F1898" s="45">
        <v>13</v>
      </c>
      <c r="G1898" s="45">
        <v>8</v>
      </c>
      <c r="H1898" s="45">
        <v>6</v>
      </c>
      <c r="I1898" s="45">
        <v>26</v>
      </c>
      <c r="J1898" s="46">
        <v>1247964.6399999999</v>
      </c>
      <c r="K1898" s="15">
        <f t="shared" si="222"/>
        <v>40148</v>
      </c>
      <c r="L1898" s="17">
        <f t="shared" si="223"/>
        <v>361</v>
      </c>
      <c r="M1898" s="5">
        <f t="shared" si="225"/>
        <v>26</v>
      </c>
      <c r="N1898" s="15">
        <f t="shared" si="224"/>
        <v>40940</v>
      </c>
    </row>
    <row r="1899" spans="3:14" x14ac:dyDescent="0.2">
      <c r="C1899">
        <v>1898</v>
      </c>
      <c r="D1899" s="2">
        <v>31</v>
      </c>
      <c r="E1899" s="44">
        <v>40148</v>
      </c>
      <c r="F1899" s="45">
        <v>0</v>
      </c>
      <c r="G1899" s="45">
        <v>13</v>
      </c>
      <c r="H1899" s="45">
        <v>32</v>
      </c>
      <c r="I1899" s="45">
        <v>31</v>
      </c>
      <c r="J1899" s="46">
        <v>955580.66</v>
      </c>
      <c r="K1899" s="15">
        <f t="shared" si="222"/>
        <v>40148</v>
      </c>
      <c r="L1899" s="17">
        <f t="shared" si="223"/>
        <v>361</v>
      </c>
      <c r="M1899" s="5">
        <f t="shared" si="225"/>
        <v>31</v>
      </c>
      <c r="N1899" s="15">
        <f t="shared" si="224"/>
        <v>41091</v>
      </c>
    </row>
    <row r="1900" spans="3:14" x14ac:dyDescent="0.2">
      <c r="C1900">
        <v>1899</v>
      </c>
      <c r="D1900" s="2">
        <v>32</v>
      </c>
      <c r="E1900" s="44">
        <v>40148</v>
      </c>
      <c r="F1900" s="45">
        <v>0</v>
      </c>
      <c r="G1900" s="45">
        <v>16</v>
      </c>
      <c r="H1900" s="45">
        <v>12</v>
      </c>
      <c r="I1900" s="45">
        <v>32</v>
      </c>
      <c r="J1900" s="46">
        <v>704047.78</v>
      </c>
      <c r="K1900" s="15">
        <f t="shared" si="222"/>
        <v>40148</v>
      </c>
      <c r="L1900" s="17">
        <f t="shared" si="223"/>
        <v>361</v>
      </c>
      <c r="M1900" s="5">
        <f t="shared" si="225"/>
        <v>32</v>
      </c>
      <c r="N1900" s="15">
        <f t="shared" si="224"/>
        <v>41122</v>
      </c>
    </row>
    <row r="1901" spans="3:14" x14ac:dyDescent="0.2">
      <c r="C1901">
        <v>1900</v>
      </c>
      <c r="D1901" s="2">
        <v>36</v>
      </c>
      <c r="E1901" s="44">
        <v>40148</v>
      </c>
      <c r="F1901" s="45">
        <v>5</v>
      </c>
      <c r="G1901" s="45">
        <v>2</v>
      </c>
      <c r="H1901" s="45">
        <v>27</v>
      </c>
      <c r="I1901" s="45">
        <v>36</v>
      </c>
      <c r="J1901" s="46">
        <v>1110859.0900000001</v>
      </c>
      <c r="K1901" s="15">
        <f t="shared" si="222"/>
        <v>40148</v>
      </c>
      <c r="L1901" s="17">
        <f t="shared" si="223"/>
        <v>361</v>
      </c>
      <c r="M1901" s="5">
        <f t="shared" si="225"/>
        <v>36</v>
      </c>
      <c r="N1901" s="15">
        <f t="shared" si="224"/>
        <v>41244</v>
      </c>
    </row>
    <row r="1902" spans="3:14" x14ac:dyDescent="0.2">
      <c r="C1902">
        <v>1901</v>
      </c>
      <c r="D1902" s="2">
        <v>26</v>
      </c>
      <c r="E1902" s="44">
        <v>40148</v>
      </c>
      <c r="F1902" s="45">
        <v>13</v>
      </c>
      <c r="G1902" s="45">
        <v>34</v>
      </c>
      <c r="H1902" s="45">
        <v>21</v>
      </c>
      <c r="I1902" s="45">
        <v>26</v>
      </c>
      <c r="J1902" s="46">
        <v>1331489.71</v>
      </c>
      <c r="K1902" s="15">
        <f t="shared" si="222"/>
        <v>40148</v>
      </c>
      <c r="L1902" s="17">
        <f t="shared" si="223"/>
        <v>361</v>
      </c>
      <c r="M1902" s="5">
        <f t="shared" si="225"/>
        <v>26</v>
      </c>
      <c r="N1902" s="15">
        <f t="shared" si="224"/>
        <v>40940</v>
      </c>
    </row>
    <row r="1903" spans="3:14" x14ac:dyDescent="0.2">
      <c r="C1903">
        <v>1902</v>
      </c>
      <c r="D1903" s="2">
        <v>22</v>
      </c>
      <c r="E1903" s="44">
        <v>40148</v>
      </c>
      <c r="F1903" s="45">
        <v>15</v>
      </c>
      <c r="G1903" s="45">
        <v>31</v>
      </c>
      <c r="H1903" s="45">
        <v>5</v>
      </c>
      <c r="I1903" s="45">
        <v>22</v>
      </c>
      <c r="J1903" s="46">
        <v>1215619.33</v>
      </c>
      <c r="K1903" s="15">
        <f t="shared" si="222"/>
        <v>40148</v>
      </c>
      <c r="L1903" s="17">
        <f t="shared" si="223"/>
        <v>361</v>
      </c>
      <c r="M1903" s="5">
        <f t="shared" si="225"/>
        <v>22</v>
      </c>
      <c r="N1903" s="15">
        <f t="shared" si="224"/>
        <v>40817</v>
      </c>
    </row>
    <row r="1904" spans="3:14" x14ac:dyDescent="0.2">
      <c r="C1904">
        <v>1903</v>
      </c>
      <c r="D1904" s="2">
        <v>36</v>
      </c>
      <c r="E1904" s="44">
        <v>40148</v>
      </c>
      <c r="F1904" s="45">
        <v>6</v>
      </c>
      <c r="G1904" s="45">
        <v>3</v>
      </c>
      <c r="H1904" s="45">
        <v>24</v>
      </c>
      <c r="I1904" s="45">
        <v>36</v>
      </c>
      <c r="J1904" s="46">
        <v>1384193.42</v>
      </c>
      <c r="K1904" s="15">
        <f t="shared" si="222"/>
        <v>40148</v>
      </c>
      <c r="L1904" s="17">
        <f t="shared" si="223"/>
        <v>361</v>
      </c>
      <c r="M1904" s="5">
        <f t="shared" si="225"/>
        <v>36</v>
      </c>
      <c r="N1904" s="15">
        <f t="shared" si="224"/>
        <v>41244</v>
      </c>
    </row>
    <row r="1905" spans="3:14" x14ac:dyDescent="0.2">
      <c r="C1905">
        <v>1904</v>
      </c>
      <c r="D1905" s="2">
        <v>29</v>
      </c>
      <c r="E1905" s="44">
        <v>40148</v>
      </c>
      <c r="F1905" s="45">
        <v>0</v>
      </c>
      <c r="G1905" s="45">
        <v>36</v>
      </c>
      <c r="H1905" s="45">
        <v>28</v>
      </c>
      <c r="I1905" s="45">
        <v>29</v>
      </c>
      <c r="J1905" s="46">
        <v>1713596.47</v>
      </c>
      <c r="K1905" s="15">
        <f t="shared" si="222"/>
        <v>40148</v>
      </c>
      <c r="L1905" s="17">
        <f t="shared" si="223"/>
        <v>361</v>
      </c>
      <c r="M1905" s="5">
        <f t="shared" si="225"/>
        <v>29</v>
      </c>
      <c r="N1905" s="15">
        <f t="shared" si="224"/>
        <v>41030</v>
      </c>
    </row>
    <row r="1906" spans="3:14" x14ac:dyDescent="0.2">
      <c r="C1906">
        <v>1905</v>
      </c>
      <c r="D1906" s="2">
        <v>33</v>
      </c>
      <c r="E1906" s="44">
        <v>40148</v>
      </c>
      <c r="F1906" s="45">
        <v>4</v>
      </c>
      <c r="G1906" s="45">
        <v>28</v>
      </c>
      <c r="H1906" s="45">
        <v>17</v>
      </c>
      <c r="I1906" s="45">
        <v>33</v>
      </c>
      <c r="J1906" s="46">
        <v>747070.07</v>
      </c>
      <c r="K1906" s="15">
        <f t="shared" si="222"/>
        <v>40148</v>
      </c>
      <c r="L1906" s="17">
        <f t="shared" si="223"/>
        <v>361</v>
      </c>
      <c r="M1906" s="5">
        <f t="shared" si="225"/>
        <v>33</v>
      </c>
      <c r="N1906" s="15">
        <f t="shared" si="224"/>
        <v>41153</v>
      </c>
    </row>
    <row r="1907" spans="3:14" x14ac:dyDescent="0.2">
      <c r="C1907">
        <v>1906</v>
      </c>
      <c r="D1907" s="2">
        <v>17</v>
      </c>
      <c r="E1907" s="44">
        <v>40148</v>
      </c>
      <c r="F1907" s="45">
        <v>14</v>
      </c>
      <c r="G1907" s="45">
        <v>21</v>
      </c>
      <c r="H1907" s="45">
        <v>27</v>
      </c>
      <c r="I1907" s="45">
        <v>17</v>
      </c>
      <c r="J1907" s="46">
        <v>1274258.44</v>
      </c>
      <c r="K1907" s="15">
        <f t="shared" si="222"/>
        <v>40148</v>
      </c>
      <c r="L1907" s="17">
        <f t="shared" si="223"/>
        <v>361</v>
      </c>
      <c r="M1907" s="5">
        <f t="shared" si="225"/>
        <v>17</v>
      </c>
      <c r="N1907" s="15">
        <f t="shared" si="224"/>
        <v>40664</v>
      </c>
    </row>
    <row r="1908" spans="3:14" x14ac:dyDescent="0.2">
      <c r="C1908">
        <v>1907</v>
      </c>
      <c r="D1908" s="2">
        <v>30</v>
      </c>
      <c r="E1908" s="44">
        <v>40148</v>
      </c>
      <c r="F1908" s="45">
        <v>20</v>
      </c>
      <c r="G1908" s="45">
        <v>32</v>
      </c>
      <c r="H1908" s="45">
        <v>19</v>
      </c>
      <c r="I1908" s="45">
        <v>30</v>
      </c>
      <c r="J1908" s="46">
        <v>1732079.88</v>
      </c>
      <c r="K1908" s="15">
        <f t="shared" si="222"/>
        <v>40148</v>
      </c>
      <c r="L1908" s="17">
        <f t="shared" si="223"/>
        <v>361</v>
      </c>
      <c r="M1908" s="5">
        <f t="shared" si="225"/>
        <v>30</v>
      </c>
      <c r="N1908" s="15">
        <f t="shared" si="224"/>
        <v>41061</v>
      </c>
    </row>
    <row r="1909" spans="3:14" x14ac:dyDescent="0.2">
      <c r="C1909">
        <v>1908</v>
      </c>
      <c r="D1909" s="2">
        <v>16</v>
      </c>
      <c r="E1909" s="44">
        <v>40148</v>
      </c>
      <c r="F1909" s="45">
        <v>7</v>
      </c>
      <c r="G1909" s="45">
        <v>34</v>
      </c>
      <c r="H1909" s="45">
        <v>16</v>
      </c>
      <c r="I1909" s="45">
        <v>16</v>
      </c>
      <c r="J1909" s="46">
        <v>1072394.3400000001</v>
      </c>
      <c r="K1909" s="15">
        <f t="shared" si="222"/>
        <v>40148</v>
      </c>
      <c r="L1909" s="17">
        <f t="shared" si="223"/>
        <v>361</v>
      </c>
      <c r="M1909" s="5">
        <f t="shared" si="225"/>
        <v>16</v>
      </c>
      <c r="N1909" s="15">
        <f t="shared" si="224"/>
        <v>40634</v>
      </c>
    </row>
    <row r="1910" spans="3:14" x14ac:dyDescent="0.2">
      <c r="C1910">
        <v>1909</v>
      </c>
      <c r="D1910" s="2">
        <v>32</v>
      </c>
      <c r="E1910" s="44">
        <v>40179</v>
      </c>
      <c r="F1910" s="45">
        <v>6</v>
      </c>
      <c r="G1910" s="45">
        <v>12</v>
      </c>
      <c r="H1910" s="45">
        <v>29</v>
      </c>
      <c r="I1910" s="45">
        <v>32</v>
      </c>
      <c r="J1910" s="46">
        <v>784867.31</v>
      </c>
      <c r="K1910" s="15">
        <f t="shared" si="222"/>
        <v>40179</v>
      </c>
      <c r="L1910" s="17">
        <f t="shared" si="223"/>
        <v>360</v>
      </c>
      <c r="M1910" s="5">
        <f t="shared" si="225"/>
        <v>32</v>
      </c>
      <c r="N1910" s="15">
        <f t="shared" si="224"/>
        <v>41153</v>
      </c>
    </row>
    <row r="1911" spans="3:14" x14ac:dyDescent="0.2">
      <c r="C1911">
        <v>1910</v>
      </c>
      <c r="D1911" s="2">
        <v>31</v>
      </c>
      <c r="E1911" s="44">
        <v>40179</v>
      </c>
      <c r="F1911" s="45">
        <v>1</v>
      </c>
      <c r="G1911" s="45">
        <v>15</v>
      </c>
      <c r="H1911" s="45">
        <v>25</v>
      </c>
      <c r="I1911" s="45">
        <v>31</v>
      </c>
      <c r="J1911" s="46">
        <v>1827196.79</v>
      </c>
      <c r="K1911" s="15">
        <f t="shared" si="222"/>
        <v>40179</v>
      </c>
      <c r="L1911" s="17">
        <f t="shared" si="223"/>
        <v>360</v>
      </c>
      <c r="M1911" s="5">
        <f t="shared" si="225"/>
        <v>31</v>
      </c>
      <c r="N1911" s="15">
        <f t="shared" si="224"/>
        <v>41122</v>
      </c>
    </row>
    <row r="1912" spans="3:14" x14ac:dyDescent="0.2">
      <c r="C1912">
        <v>1911</v>
      </c>
      <c r="D1912" s="2">
        <v>14</v>
      </c>
      <c r="E1912" s="44">
        <v>40179</v>
      </c>
      <c r="F1912" s="45">
        <v>10</v>
      </c>
      <c r="G1912" s="45">
        <v>17</v>
      </c>
      <c r="H1912" s="45">
        <v>18</v>
      </c>
      <c r="I1912" s="45">
        <v>14</v>
      </c>
      <c r="J1912" s="46">
        <v>1398379.93</v>
      </c>
      <c r="K1912" s="15">
        <f t="shared" si="222"/>
        <v>40179</v>
      </c>
      <c r="L1912" s="17">
        <f t="shared" si="223"/>
        <v>360</v>
      </c>
      <c r="M1912" s="5">
        <f t="shared" si="225"/>
        <v>14</v>
      </c>
      <c r="N1912" s="15">
        <f t="shared" si="224"/>
        <v>40603</v>
      </c>
    </row>
    <row r="1913" spans="3:14" x14ac:dyDescent="0.2">
      <c r="C1913">
        <v>1912</v>
      </c>
      <c r="D1913" s="2">
        <v>32</v>
      </c>
      <c r="E1913" s="44">
        <v>40179</v>
      </c>
      <c r="F1913" s="45">
        <v>9</v>
      </c>
      <c r="G1913" s="45">
        <v>18</v>
      </c>
      <c r="H1913" s="45">
        <v>7</v>
      </c>
      <c r="I1913" s="45">
        <v>32</v>
      </c>
      <c r="J1913" s="46">
        <v>1746650.49</v>
      </c>
      <c r="K1913" s="15">
        <f t="shared" si="222"/>
        <v>40179</v>
      </c>
      <c r="L1913" s="17">
        <f t="shared" si="223"/>
        <v>360</v>
      </c>
      <c r="M1913" s="5">
        <f t="shared" si="225"/>
        <v>32</v>
      </c>
      <c r="N1913" s="15">
        <f t="shared" si="224"/>
        <v>41153</v>
      </c>
    </row>
    <row r="1914" spans="3:14" x14ac:dyDescent="0.2">
      <c r="C1914">
        <v>1913</v>
      </c>
      <c r="D1914" s="2">
        <v>27</v>
      </c>
      <c r="E1914" s="44">
        <v>40179</v>
      </c>
      <c r="F1914" s="45">
        <v>19</v>
      </c>
      <c r="G1914" s="45">
        <v>36</v>
      </c>
      <c r="H1914" s="45">
        <v>11</v>
      </c>
      <c r="I1914" s="45">
        <v>27</v>
      </c>
      <c r="J1914" s="46">
        <v>994787.06</v>
      </c>
      <c r="K1914" s="15">
        <f t="shared" si="222"/>
        <v>40179</v>
      </c>
      <c r="L1914" s="17">
        <f t="shared" si="223"/>
        <v>360</v>
      </c>
      <c r="M1914" s="5">
        <f t="shared" si="225"/>
        <v>27</v>
      </c>
      <c r="N1914" s="15">
        <f t="shared" si="224"/>
        <v>41000</v>
      </c>
    </row>
    <row r="1915" spans="3:14" x14ac:dyDescent="0.2">
      <c r="C1915">
        <v>1914</v>
      </c>
      <c r="D1915" s="2">
        <v>25</v>
      </c>
      <c r="E1915" s="44">
        <v>40179</v>
      </c>
      <c r="F1915" s="45">
        <v>8</v>
      </c>
      <c r="G1915" s="45">
        <v>26</v>
      </c>
      <c r="H1915" s="45">
        <v>17</v>
      </c>
      <c r="I1915" s="45">
        <v>25</v>
      </c>
      <c r="J1915" s="46">
        <v>1710565</v>
      </c>
      <c r="K1915" s="15">
        <f t="shared" si="222"/>
        <v>40179</v>
      </c>
      <c r="L1915" s="17">
        <f t="shared" si="223"/>
        <v>360</v>
      </c>
      <c r="M1915" s="5">
        <f t="shared" si="225"/>
        <v>25</v>
      </c>
      <c r="N1915" s="15">
        <f t="shared" si="224"/>
        <v>40940</v>
      </c>
    </row>
    <row r="1916" spans="3:14" x14ac:dyDescent="0.2">
      <c r="C1916">
        <v>1915</v>
      </c>
      <c r="D1916" s="2">
        <v>33</v>
      </c>
      <c r="E1916" s="44">
        <v>40179</v>
      </c>
      <c r="F1916" s="45">
        <v>2</v>
      </c>
      <c r="G1916" s="45">
        <v>2</v>
      </c>
      <c r="H1916" s="45">
        <v>28</v>
      </c>
      <c r="I1916" s="45">
        <v>33</v>
      </c>
      <c r="J1916" s="46">
        <v>1221015.23</v>
      </c>
      <c r="K1916" s="15">
        <f t="shared" si="222"/>
        <v>40179</v>
      </c>
      <c r="L1916" s="17">
        <f t="shared" si="223"/>
        <v>360</v>
      </c>
      <c r="M1916" s="5">
        <f t="shared" si="225"/>
        <v>33</v>
      </c>
      <c r="N1916" s="15">
        <f t="shared" si="224"/>
        <v>41183</v>
      </c>
    </row>
    <row r="1917" spans="3:14" x14ac:dyDescent="0.2">
      <c r="C1917">
        <v>1916</v>
      </c>
      <c r="D1917" s="2">
        <v>8</v>
      </c>
      <c r="E1917" s="44">
        <v>40179</v>
      </c>
      <c r="F1917" s="45">
        <v>2</v>
      </c>
      <c r="G1917" s="45">
        <v>8</v>
      </c>
      <c r="H1917" s="45">
        <v>28</v>
      </c>
      <c r="I1917" s="45">
        <v>8</v>
      </c>
      <c r="J1917" s="46">
        <v>1506917.31</v>
      </c>
      <c r="K1917" s="15">
        <f t="shared" si="222"/>
        <v>40179</v>
      </c>
      <c r="L1917" s="17">
        <f t="shared" si="223"/>
        <v>360</v>
      </c>
      <c r="M1917" s="5">
        <f t="shared" si="225"/>
        <v>8</v>
      </c>
      <c r="N1917" s="15">
        <f t="shared" si="224"/>
        <v>40422</v>
      </c>
    </row>
    <row r="1918" spans="3:14" x14ac:dyDescent="0.2">
      <c r="C1918">
        <v>1917</v>
      </c>
      <c r="D1918" s="2">
        <v>33</v>
      </c>
      <c r="E1918" s="44">
        <v>40179</v>
      </c>
      <c r="F1918" s="45">
        <v>2</v>
      </c>
      <c r="G1918" s="45">
        <v>0</v>
      </c>
      <c r="H1918" s="45">
        <v>12</v>
      </c>
      <c r="I1918" s="45">
        <v>33</v>
      </c>
      <c r="J1918" s="46">
        <v>823420.27</v>
      </c>
      <c r="K1918" s="15">
        <f t="shared" si="222"/>
        <v>40179</v>
      </c>
      <c r="L1918" s="17">
        <f t="shared" si="223"/>
        <v>360</v>
      </c>
      <c r="M1918" s="5">
        <f t="shared" si="225"/>
        <v>33</v>
      </c>
      <c r="N1918" s="15">
        <f t="shared" si="224"/>
        <v>41183</v>
      </c>
    </row>
    <row r="1919" spans="3:14" x14ac:dyDescent="0.2">
      <c r="C1919">
        <v>1918</v>
      </c>
      <c r="D1919" s="2">
        <v>27</v>
      </c>
      <c r="E1919" s="44">
        <v>40179</v>
      </c>
      <c r="F1919" s="45">
        <v>3</v>
      </c>
      <c r="G1919" s="45">
        <v>20</v>
      </c>
      <c r="H1919" s="45">
        <v>16</v>
      </c>
      <c r="I1919" s="45">
        <v>27</v>
      </c>
      <c r="J1919" s="46">
        <v>1248853.1200000001</v>
      </c>
      <c r="K1919" s="15">
        <f t="shared" si="222"/>
        <v>40179</v>
      </c>
      <c r="L1919" s="17">
        <f t="shared" si="223"/>
        <v>360</v>
      </c>
      <c r="M1919" s="5">
        <f t="shared" si="225"/>
        <v>27</v>
      </c>
      <c r="N1919" s="15">
        <f t="shared" si="224"/>
        <v>41000</v>
      </c>
    </row>
    <row r="1920" spans="3:14" x14ac:dyDescent="0.2">
      <c r="C1920">
        <v>1919</v>
      </c>
      <c r="D1920" s="2">
        <v>30</v>
      </c>
      <c r="E1920" s="44">
        <v>40179</v>
      </c>
      <c r="F1920" s="45">
        <v>32</v>
      </c>
      <c r="G1920" s="45">
        <v>23</v>
      </c>
      <c r="H1920" s="45">
        <v>10</v>
      </c>
      <c r="I1920" s="45">
        <v>30</v>
      </c>
      <c r="J1920" s="46">
        <v>1064715.06</v>
      </c>
      <c r="K1920" s="15">
        <f t="shared" si="222"/>
        <v>40179</v>
      </c>
      <c r="L1920" s="17">
        <f t="shared" si="223"/>
        <v>360</v>
      </c>
      <c r="M1920" s="5">
        <f t="shared" si="225"/>
        <v>30</v>
      </c>
      <c r="N1920" s="15">
        <f t="shared" si="224"/>
        <v>41091</v>
      </c>
    </row>
    <row r="1921" spans="3:14" x14ac:dyDescent="0.2">
      <c r="C1921">
        <v>1920</v>
      </c>
      <c r="D1921" s="2">
        <v>21</v>
      </c>
      <c r="E1921" s="44">
        <v>40179</v>
      </c>
      <c r="F1921" s="45">
        <v>4</v>
      </c>
      <c r="G1921" s="45">
        <v>36</v>
      </c>
      <c r="H1921" s="45">
        <v>17</v>
      </c>
      <c r="I1921" s="45">
        <v>21</v>
      </c>
      <c r="J1921" s="46">
        <v>1719414.68</v>
      </c>
      <c r="K1921" s="15">
        <f t="shared" si="222"/>
        <v>40179</v>
      </c>
      <c r="L1921" s="17">
        <f t="shared" si="223"/>
        <v>360</v>
      </c>
      <c r="M1921" s="5">
        <f t="shared" si="225"/>
        <v>21</v>
      </c>
      <c r="N1921" s="15">
        <f t="shared" si="224"/>
        <v>40817</v>
      </c>
    </row>
    <row r="1922" spans="3:14" x14ac:dyDescent="0.2">
      <c r="C1922">
        <v>1921</v>
      </c>
      <c r="D1922" s="2">
        <v>34</v>
      </c>
      <c r="E1922" s="44">
        <v>40179</v>
      </c>
      <c r="F1922" s="45">
        <v>22</v>
      </c>
      <c r="G1922" s="45">
        <v>33</v>
      </c>
      <c r="H1922" s="45">
        <v>15</v>
      </c>
      <c r="I1922" s="45">
        <v>34</v>
      </c>
      <c r="J1922" s="46">
        <v>1993472.84</v>
      </c>
      <c r="K1922" s="15">
        <f t="shared" ref="K1922:K1985" si="226">DATE(YEAR(E1922),MONTH(E1922),1)</f>
        <v>40179</v>
      </c>
      <c r="L1922" s="17">
        <f t="shared" ref="L1922:L1985" si="227">ROUND(($B$3-K1922)/365.25*12,0)</f>
        <v>360</v>
      </c>
      <c r="M1922" s="5">
        <f t="shared" si="225"/>
        <v>34</v>
      </c>
      <c r="N1922" s="15">
        <f t="shared" ref="N1922:N1985" si="228">EDATE(E1922,D1922)</f>
        <v>41214</v>
      </c>
    </row>
    <row r="1923" spans="3:14" x14ac:dyDescent="0.2">
      <c r="C1923">
        <v>1922</v>
      </c>
      <c r="D1923" s="2">
        <v>32</v>
      </c>
      <c r="E1923" s="44">
        <v>40179</v>
      </c>
      <c r="F1923" s="45">
        <v>11</v>
      </c>
      <c r="G1923" s="45">
        <v>8</v>
      </c>
      <c r="H1923" s="45">
        <v>20</v>
      </c>
      <c r="I1923" s="45">
        <v>32</v>
      </c>
      <c r="J1923" s="46">
        <v>1023116.84</v>
      </c>
      <c r="K1923" s="15">
        <f t="shared" si="226"/>
        <v>40179</v>
      </c>
      <c r="L1923" s="17">
        <f t="shared" si="227"/>
        <v>360</v>
      </c>
      <c r="M1923" s="5">
        <f t="shared" ref="M1923:M1986" si="229">ROUND((N1923-K1923)/365.25*12,0)</f>
        <v>32</v>
      </c>
      <c r="N1923" s="15">
        <f t="shared" si="228"/>
        <v>41153</v>
      </c>
    </row>
    <row r="1924" spans="3:14" x14ac:dyDescent="0.2">
      <c r="C1924">
        <v>1923</v>
      </c>
      <c r="D1924" s="2">
        <v>36</v>
      </c>
      <c r="E1924" s="44">
        <v>40179</v>
      </c>
      <c r="F1924" s="45">
        <v>12</v>
      </c>
      <c r="G1924" s="45">
        <v>12</v>
      </c>
      <c r="H1924" s="45">
        <v>26</v>
      </c>
      <c r="I1924" s="45">
        <v>36</v>
      </c>
      <c r="J1924" s="46">
        <v>1458603.5</v>
      </c>
      <c r="K1924" s="15">
        <f t="shared" si="226"/>
        <v>40179</v>
      </c>
      <c r="L1924" s="17">
        <f t="shared" si="227"/>
        <v>360</v>
      </c>
      <c r="M1924" s="5">
        <f t="shared" si="229"/>
        <v>36</v>
      </c>
      <c r="N1924" s="15">
        <f t="shared" si="228"/>
        <v>41275</v>
      </c>
    </row>
    <row r="1925" spans="3:14" x14ac:dyDescent="0.2">
      <c r="C1925">
        <v>1924</v>
      </c>
      <c r="D1925" s="2">
        <v>24</v>
      </c>
      <c r="E1925" s="44">
        <v>40179</v>
      </c>
      <c r="F1925" s="45">
        <v>32</v>
      </c>
      <c r="G1925" s="45">
        <v>27</v>
      </c>
      <c r="H1925" s="45">
        <v>26</v>
      </c>
      <c r="I1925" s="45">
        <v>24</v>
      </c>
      <c r="J1925" s="46">
        <v>1550617.44</v>
      </c>
      <c r="K1925" s="15">
        <f t="shared" si="226"/>
        <v>40179</v>
      </c>
      <c r="L1925" s="17">
        <f t="shared" si="227"/>
        <v>360</v>
      </c>
      <c r="M1925" s="5">
        <f t="shared" si="229"/>
        <v>24</v>
      </c>
      <c r="N1925" s="15">
        <f t="shared" si="228"/>
        <v>40909</v>
      </c>
    </row>
    <row r="1926" spans="3:14" x14ac:dyDescent="0.2">
      <c r="C1926">
        <v>1925</v>
      </c>
      <c r="D1926" s="2">
        <v>33</v>
      </c>
      <c r="E1926" s="44">
        <v>40179</v>
      </c>
      <c r="F1926" s="45">
        <v>12</v>
      </c>
      <c r="G1926" s="45">
        <v>18</v>
      </c>
      <c r="H1926" s="45">
        <v>14</v>
      </c>
      <c r="I1926" s="45">
        <v>33</v>
      </c>
      <c r="J1926" s="46">
        <v>1947590.18</v>
      </c>
      <c r="K1926" s="15">
        <f t="shared" si="226"/>
        <v>40179</v>
      </c>
      <c r="L1926" s="17">
        <f t="shared" si="227"/>
        <v>360</v>
      </c>
      <c r="M1926" s="5">
        <f t="shared" si="229"/>
        <v>33</v>
      </c>
      <c r="N1926" s="15">
        <f t="shared" si="228"/>
        <v>41183</v>
      </c>
    </row>
    <row r="1927" spans="3:14" x14ac:dyDescent="0.2">
      <c r="C1927">
        <v>1926</v>
      </c>
      <c r="D1927" s="2">
        <v>33</v>
      </c>
      <c r="E1927" s="44">
        <v>40179</v>
      </c>
      <c r="F1927" s="45">
        <v>10</v>
      </c>
      <c r="G1927" s="45">
        <v>12</v>
      </c>
      <c r="H1927" s="45">
        <v>13</v>
      </c>
      <c r="I1927" s="45">
        <v>33</v>
      </c>
      <c r="J1927" s="46">
        <v>1107731.1399999999</v>
      </c>
      <c r="K1927" s="15">
        <f t="shared" si="226"/>
        <v>40179</v>
      </c>
      <c r="L1927" s="17">
        <f t="shared" si="227"/>
        <v>360</v>
      </c>
      <c r="M1927" s="5">
        <f t="shared" si="229"/>
        <v>33</v>
      </c>
      <c r="N1927" s="15">
        <f t="shared" si="228"/>
        <v>41183</v>
      </c>
    </row>
    <row r="1928" spans="3:14" x14ac:dyDescent="0.2">
      <c r="C1928">
        <v>1927</v>
      </c>
      <c r="D1928" s="2">
        <v>29</v>
      </c>
      <c r="E1928" s="44">
        <v>40179</v>
      </c>
      <c r="F1928" s="45">
        <v>4</v>
      </c>
      <c r="G1928" s="45">
        <v>21</v>
      </c>
      <c r="H1928" s="45">
        <v>23</v>
      </c>
      <c r="I1928" s="45">
        <v>29</v>
      </c>
      <c r="J1928" s="46">
        <v>742072.45</v>
      </c>
      <c r="K1928" s="15">
        <f t="shared" si="226"/>
        <v>40179</v>
      </c>
      <c r="L1928" s="17">
        <f t="shared" si="227"/>
        <v>360</v>
      </c>
      <c r="M1928" s="5">
        <f t="shared" si="229"/>
        <v>29</v>
      </c>
      <c r="N1928" s="15">
        <f t="shared" si="228"/>
        <v>41061</v>
      </c>
    </row>
    <row r="1929" spans="3:14" x14ac:dyDescent="0.2">
      <c r="C1929">
        <v>1928</v>
      </c>
      <c r="D1929" s="2">
        <v>24</v>
      </c>
      <c r="E1929" s="44">
        <v>40179</v>
      </c>
      <c r="F1929" s="45">
        <v>14</v>
      </c>
      <c r="G1929" s="45">
        <v>25</v>
      </c>
      <c r="H1929" s="45">
        <v>16</v>
      </c>
      <c r="I1929" s="45">
        <v>24</v>
      </c>
      <c r="J1929" s="46">
        <v>1343885.65</v>
      </c>
      <c r="K1929" s="15">
        <f t="shared" si="226"/>
        <v>40179</v>
      </c>
      <c r="L1929" s="17">
        <f t="shared" si="227"/>
        <v>360</v>
      </c>
      <c r="M1929" s="5">
        <f t="shared" si="229"/>
        <v>24</v>
      </c>
      <c r="N1929" s="15">
        <f t="shared" si="228"/>
        <v>40909</v>
      </c>
    </row>
    <row r="1930" spans="3:14" x14ac:dyDescent="0.2">
      <c r="C1930">
        <v>1929</v>
      </c>
      <c r="D1930" s="2">
        <v>36</v>
      </c>
      <c r="E1930" s="44">
        <v>40179</v>
      </c>
      <c r="F1930" s="45">
        <v>10</v>
      </c>
      <c r="G1930" s="45">
        <v>30</v>
      </c>
      <c r="H1930" s="45">
        <v>28</v>
      </c>
      <c r="I1930" s="45">
        <v>36</v>
      </c>
      <c r="J1930" s="46">
        <v>1579829.73</v>
      </c>
      <c r="K1930" s="15">
        <f t="shared" si="226"/>
        <v>40179</v>
      </c>
      <c r="L1930" s="17">
        <f t="shared" si="227"/>
        <v>360</v>
      </c>
      <c r="M1930" s="5">
        <f t="shared" si="229"/>
        <v>36</v>
      </c>
      <c r="N1930" s="15">
        <f t="shared" si="228"/>
        <v>41275</v>
      </c>
    </row>
    <row r="1931" spans="3:14" x14ac:dyDescent="0.2">
      <c r="C1931">
        <v>1930</v>
      </c>
      <c r="D1931" s="2">
        <v>8</v>
      </c>
      <c r="E1931" s="44">
        <v>40179</v>
      </c>
      <c r="F1931" s="45">
        <v>2</v>
      </c>
      <c r="G1931" s="45">
        <v>27</v>
      </c>
      <c r="H1931" s="45">
        <v>27</v>
      </c>
      <c r="I1931" s="45">
        <v>8</v>
      </c>
      <c r="J1931" s="46">
        <v>583823.56999999995</v>
      </c>
      <c r="K1931" s="15">
        <f t="shared" si="226"/>
        <v>40179</v>
      </c>
      <c r="L1931" s="17">
        <f t="shared" si="227"/>
        <v>360</v>
      </c>
      <c r="M1931" s="5">
        <f t="shared" si="229"/>
        <v>8</v>
      </c>
      <c r="N1931" s="15">
        <f t="shared" si="228"/>
        <v>40422</v>
      </c>
    </row>
    <row r="1932" spans="3:14" x14ac:dyDescent="0.2">
      <c r="C1932">
        <v>1931</v>
      </c>
      <c r="D1932" s="2">
        <v>36</v>
      </c>
      <c r="E1932" s="44">
        <v>40210</v>
      </c>
      <c r="F1932" s="45">
        <v>31</v>
      </c>
      <c r="G1932" s="45">
        <v>1</v>
      </c>
      <c r="H1932" s="45">
        <v>25</v>
      </c>
      <c r="I1932" s="45">
        <v>36</v>
      </c>
      <c r="J1932" s="46">
        <v>828141.41</v>
      </c>
      <c r="K1932" s="15">
        <f t="shared" si="226"/>
        <v>40210</v>
      </c>
      <c r="L1932" s="17">
        <f t="shared" si="227"/>
        <v>359</v>
      </c>
      <c r="M1932" s="5">
        <f t="shared" si="229"/>
        <v>36</v>
      </c>
      <c r="N1932" s="15">
        <f t="shared" si="228"/>
        <v>41306</v>
      </c>
    </row>
    <row r="1933" spans="3:14" x14ac:dyDescent="0.2">
      <c r="C1933">
        <v>1932</v>
      </c>
      <c r="D1933" s="2">
        <v>35</v>
      </c>
      <c r="E1933" s="44">
        <v>40210</v>
      </c>
      <c r="F1933" s="45">
        <v>1</v>
      </c>
      <c r="G1933" s="45">
        <v>12</v>
      </c>
      <c r="H1933" s="45">
        <v>23</v>
      </c>
      <c r="I1933" s="45">
        <v>35</v>
      </c>
      <c r="J1933" s="46">
        <v>765751.46</v>
      </c>
      <c r="K1933" s="15">
        <f t="shared" si="226"/>
        <v>40210</v>
      </c>
      <c r="L1933" s="17">
        <f t="shared" si="227"/>
        <v>359</v>
      </c>
      <c r="M1933" s="5">
        <f t="shared" si="229"/>
        <v>35</v>
      </c>
      <c r="N1933" s="15">
        <f t="shared" si="228"/>
        <v>41275</v>
      </c>
    </row>
    <row r="1934" spans="3:14" x14ac:dyDescent="0.2">
      <c r="C1934">
        <v>1933</v>
      </c>
      <c r="D1934" s="2">
        <v>20</v>
      </c>
      <c r="E1934" s="44">
        <v>40210</v>
      </c>
      <c r="F1934" s="45">
        <v>0</v>
      </c>
      <c r="G1934" s="45">
        <v>4</v>
      </c>
      <c r="H1934" s="45">
        <v>13</v>
      </c>
      <c r="I1934" s="45">
        <v>20</v>
      </c>
      <c r="J1934" s="46">
        <v>1533962.28</v>
      </c>
      <c r="K1934" s="15">
        <f t="shared" si="226"/>
        <v>40210</v>
      </c>
      <c r="L1934" s="17">
        <f t="shared" si="227"/>
        <v>359</v>
      </c>
      <c r="M1934" s="5">
        <f t="shared" si="229"/>
        <v>20</v>
      </c>
      <c r="N1934" s="15">
        <f t="shared" si="228"/>
        <v>40817</v>
      </c>
    </row>
    <row r="1935" spans="3:14" x14ac:dyDescent="0.2">
      <c r="C1935">
        <v>1934</v>
      </c>
      <c r="D1935" s="2">
        <v>33</v>
      </c>
      <c r="E1935" s="44">
        <v>40210</v>
      </c>
      <c r="F1935" s="45">
        <v>9</v>
      </c>
      <c r="G1935" s="45">
        <v>20</v>
      </c>
      <c r="H1935" s="45">
        <v>8</v>
      </c>
      <c r="I1935" s="45">
        <v>33</v>
      </c>
      <c r="J1935" s="46">
        <v>757033.47</v>
      </c>
      <c r="K1935" s="15">
        <f t="shared" si="226"/>
        <v>40210</v>
      </c>
      <c r="L1935" s="17">
        <f t="shared" si="227"/>
        <v>359</v>
      </c>
      <c r="M1935" s="5">
        <f t="shared" si="229"/>
        <v>33</v>
      </c>
      <c r="N1935" s="15">
        <f t="shared" si="228"/>
        <v>41214</v>
      </c>
    </row>
    <row r="1936" spans="3:14" x14ac:dyDescent="0.2">
      <c r="C1936">
        <v>1935</v>
      </c>
      <c r="D1936" s="2">
        <v>26</v>
      </c>
      <c r="E1936" s="44">
        <v>40210</v>
      </c>
      <c r="F1936" s="45">
        <v>17</v>
      </c>
      <c r="G1936" s="45">
        <v>22</v>
      </c>
      <c r="H1936" s="45">
        <v>15</v>
      </c>
      <c r="I1936" s="45">
        <v>26</v>
      </c>
      <c r="J1936" s="46">
        <v>1109924.42</v>
      </c>
      <c r="K1936" s="15">
        <f t="shared" si="226"/>
        <v>40210</v>
      </c>
      <c r="L1936" s="17">
        <f t="shared" si="227"/>
        <v>359</v>
      </c>
      <c r="M1936" s="5">
        <f t="shared" si="229"/>
        <v>26</v>
      </c>
      <c r="N1936" s="15">
        <f t="shared" si="228"/>
        <v>41000</v>
      </c>
    </row>
    <row r="1937" spans="3:14" x14ac:dyDescent="0.2">
      <c r="C1937">
        <v>1936</v>
      </c>
      <c r="D1937" s="2">
        <v>34</v>
      </c>
      <c r="E1937" s="44">
        <v>40210</v>
      </c>
      <c r="F1937" s="45">
        <v>4</v>
      </c>
      <c r="G1937" s="45">
        <v>14</v>
      </c>
      <c r="H1937" s="45">
        <v>20</v>
      </c>
      <c r="I1937" s="45">
        <v>34</v>
      </c>
      <c r="J1937" s="46">
        <v>1175084.21</v>
      </c>
      <c r="K1937" s="15">
        <f t="shared" si="226"/>
        <v>40210</v>
      </c>
      <c r="L1937" s="17">
        <f t="shared" si="227"/>
        <v>359</v>
      </c>
      <c r="M1937" s="5">
        <f t="shared" si="229"/>
        <v>34</v>
      </c>
      <c r="N1937" s="15">
        <f t="shared" si="228"/>
        <v>41244</v>
      </c>
    </row>
    <row r="1938" spans="3:14" x14ac:dyDescent="0.2">
      <c r="C1938">
        <v>1937</v>
      </c>
      <c r="D1938" s="2">
        <v>27</v>
      </c>
      <c r="E1938" s="44">
        <v>40210</v>
      </c>
      <c r="F1938" s="45">
        <v>2</v>
      </c>
      <c r="G1938" s="45">
        <v>36</v>
      </c>
      <c r="H1938" s="45">
        <v>27</v>
      </c>
      <c r="I1938" s="45">
        <v>27</v>
      </c>
      <c r="J1938" s="46">
        <v>1722219.43</v>
      </c>
      <c r="K1938" s="15">
        <f t="shared" si="226"/>
        <v>40210</v>
      </c>
      <c r="L1938" s="17">
        <f t="shared" si="227"/>
        <v>359</v>
      </c>
      <c r="M1938" s="5">
        <f t="shared" si="229"/>
        <v>27</v>
      </c>
      <c r="N1938" s="15">
        <f t="shared" si="228"/>
        <v>41030</v>
      </c>
    </row>
    <row r="1939" spans="3:14" x14ac:dyDescent="0.2">
      <c r="C1939">
        <v>1938</v>
      </c>
      <c r="D1939" s="2">
        <v>31</v>
      </c>
      <c r="E1939" s="44">
        <v>40210</v>
      </c>
      <c r="F1939" s="45">
        <v>7</v>
      </c>
      <c r="G1939" s="45">
        <v>4</v>
      </c>
      <c r="H1939" s="45">
        <v>29</v>
      </c>
      <c r="I1939" s="45">
        <v>31</v>
      </c>
      <c r="J1939" s="46">
        <v>1708969.77</v>
      </c>
      <c r="K1939" s="15">
        <f t="shared" si="226"/>
        <v>40210</v>
      </c>
      <c r="L1939" s="17">
        <f t="shared" si="227"/>
        <v>359</v>
      </c>
      <c r="M1939" s="5">
        <f t="shared" si="229"/>
        <v>31</v>
      </c>
      <c r="N1939" s="15">
        <f t="shared" si="228"/>
        <v>41153</v>
      </c>
    </row>
    <row r="1940" spans="3:14" x14ac:dyDescent="0.2">
      <c r="C1940">
        <v>1939</v>
      </c>
      <c r="D1940" s="2">
        <v>14</v>
      </c>
      <c r="E1940" s="44">
        <v>40210</v>
      </c>
      <c r="F1940" s="45">
        <v>10</v>
      </c>
      <c r="G1940" s="45">
        <v>15</v>
      </c>
      <c r="H1940" s="45">
        <v>29</v>
      </c>
      <c r="I1940" s="45">
        <v>14</v>
      </c>
      <c r="J1940" s="46">
        <v>857286.95</v>
      </c>
      <c r="K1940" s="15">
        <f t="shared" si="226"/>
        <v>40210</v>
      </c>
      <c r="L1940" s="17">
        <f t="shared" si="227"/>
        <v>359</v>
      </c>
      <c r="M1940" s="5">
        <f t="shared" si="229"/>
        <v>14</v>
      </c>
      <c r="N1940" s="15">
        <f t="shared" si="228"/>
        <v>40634</v>
      </c>
    </row>
    <row r="1941" spans="3:14" x14ac:dyDescent="0.2">
      <c r="C1941">
        <v>1940</v>
      </c>
      <c r="D1941" s="2">
        <v>12</v>
      </c>
      <c r="E1941" s="44">
        <v>40210</v>
      </c>
      <c r="F1941" s="45">
        <v>1</v>
      </c>
      <c r="G1941" s="45">
        <v>30</v>
      </c>
      <c r="H1941" s="45">
        <v>10</v>
      </c>
      <c r="I1941" s="45">
        <v>12</v>
      </c>
      <c r="J1941" s="46">
        <v>1000172.13</v>
      </c>
      <c r="K1941" s="15">
        <f t="shared" si="226"/>
        <v>40210</v>
      </c>
      <c r="L1941" s="17">
        <f t="shared" si="227"/>
        <v>359</v>
      </c>
      <c r="M1941" s="5">
        <f t="shared" si="229"/>
        <v>12</v>
      </c>
      <c r="N1941" s="15">
        <f t="shared" si="228"/>
        <v>40575</v>
      </c>
    </row>
    <row r="1942" spans="3:14" x14ac:dyDescent="0.2">
      <c r="C1942">
        <v>1941</v>
      </c>
      <c r="D1942" s="2">
        <v>30</v>
      </c>
      <c r="E1942" s="44">
        <v>40210</v>
      </c>
      <c r="F1942" s="45">
        <v>18</v>
      </c>
      <c r="G1942" s="45">
        <v>5</v>
      </c>
      <c r="H1942" s="45">
        <v>14</v>
      </c>
      <c r="I1942" s="45">
        <v>30</v>
      </c>
      <c r="J1942" s="46">
        <v>986835.12</v>
      </c>
      <c r="K1942" s="15">
        <f t="shared" si="226"/>
        <v>40210</v>
      </c>
      <c r="L1942" s="17">
        <f t="shared" si="227"/>
        <v>359</v>
      </c>
      <c r="M1942" s="5">
        <f t="shared" si="229"/>
        <v>30</v>
      </c>
      <c r="N1942" s="15">
        <f t="shared" si="228"/>
        <v>41122</v>
      </c>
    </row>
    <row r="1943" spans="3:14" x14ac:dyDescent="0.2">
      <c r="C1943">
        <v>1942</v>
      </c>
      <c r="D1943" s="2">
        <v>25</v>
      </c>
      <c r="E1943" s="44">
        <v>40210</v>
      </c>
      <c r="F1943" s="45">
        <v>9</v>
      </c>
      <c r="G1943" s="45">
        <v>0</v>
      </c>
      <c r="H1943" s="45">
        <v>18</v>
      </c>
      <c r="I1943" s="45">
        <v>25</v>
      </c>
      <c r="J1943" s="46">
        <v>1772750.69</v>
      </c>
      <c r="K1943" s="15">
        <f t="shared" si="226"/>
        <v>40210</v>
      </c>
      <c r="L1943" s="17">
        <f t="shared" si="227"/>
        <v>359</v>
      </c>
      <c r="M1943" s="5">
        <f t="shared" si="229"/>
        <v>25</v>
      </c>
      <c r="N1943" s="15">
        <f t="shared" si="228"/>
        <v>40969</v>
      </c>
    </row>
    <row r="1944" spans="3:14" x14ac:dyDescent="0.2">
      <c r="C1944">
        <v>1943</v>
      </c>
      <c r="D1944" s="2">
        <v>31</v>
      </c>
      <c r="E1944" s="44">
        <v>40210</v>
      </c>
      <c r="F1944" s="45">
        <v>3</v>
      </c>
      <c r="G1944" s="45">
        <v>35</v>
      </c>
      <c r="H1944" s="45">
        <v>11</v>
      </c>
      <c r="I1944" s="45">
        <v>31</v>
      </c>
      <c r="J1944" s="46">
        <v>727771.03</v>
      </c>
      <c r="K1944" s="15">
        <f t="shared" si="226"/>
        <v>40210</v>
      </c>
      <c r="L1944" s="17">
        <f t="shared" si="227"/>
        <v>359</v>
      </c>
      <c r="M1944" s="5">
        <f t="shared" si="229"/>
        <v>31</v>
      </c>
      <c r="N1944" s="15">
        <f t="shared" si="228"/>
        <v>41153</v>
      </c>
    </row>
    <row r="1945" spans="3:14" x14ac:dyDescent="0.2">
      <c r="C1945">
        <v>1944</v>
      </c>
      <c r="D1945" s="2">
        <v>34</v>
      </c>
      <c r="E1945" s="44">
        <v>40210</v>
      </c>
      <c r="F1945" s="45">
        <v>3</v>
      </c>
      <c r="G1945" s="45">
        <v>32</v>
      </c>
      <c r="H1945" s="45">
        <v>22</v>
      </c>
      <c r="I1945" s="45">
        <v>34</v>
      </c>
      <c r="J1945" s="46">
        <v>1323457.95</v>
      </c>
      <c r="K1945" s="15">
        <f t="shared" si="226"/>
        <v>40210</v>
      </c>
      <c r="L1945" s="17">
        <f t="shared" si="227"/>
        <v>359</v>
      </c>
      <c r="M1945" s="5">
        <f t="shared" si="229"/>
        <v>34</v>
      </c>
      <c r="N1945" s="15">
        <f t="shared" si="228"/>
        <v>41244</v>
      </c>
    </row>
    <row r="1946" spans="3:14" x14ac:dyDescent="0.2">
      <c r="C1946">
        <v>1945</v>
      </c>
      <c r="D1946" s="2">
        <v>27</v>
      </c>
      <c r="E1946" s="44">
        <v>40210</v>
      </c>
      <c r="F1946" s="45">
        <v>2</v>
      </c>
      <c r="G1946" s="45">
        <v>25</v>
      </c>
      <c r="H1946" s="45">
        <v>18</v>
      </c>
      <c r="I1946" s="45">
        <v>27</v>
      </c>
      <c r="J1946" s="46">
        <v>1665503.47</v>
      </c>
      <c r="K1946" s="15">
        <f t="shared" si="226"/>
        <v>40210</v>
      </c>
      <c r="L1946" s="17">
        <f t="shared" si="227"/>
        <v>359</v>
      </c>
      <c r="M1946" s="5">
        <f t="shared" si="229"/>
        <v>27</v>
      </c>
      <c r="N1946" s="15">
        <f t="shared" si="228"/>
        <v>41030</v>
      </c>
    </row>
    <row r="1947" spans="3:14" x14ac:dyDescent="0.2">
      <c r="C1947">
        <v>1946</v>
      </c>
      <c r="D1947" s="2">
        <v>20</v>
      </c>
      <c r="E1947" s="44">
        <v>40210</v>
      </c>
      <c r="F1947" s="45">
        <v>1</v>
      </c>
      <c r="G1947" s="45">
        <v>2</v>
      </c>
      <c r="H1947" s="45">
        <v>16</v>
      </c>
      <c r="I1947" s="45">
        <v>20</v>
      </c>
      <c r="J1947" s="46">
        <v>918343.68000000005</v>
      </c>
      <c r="K1947" s="15">
        <f t="shared" si="226"/>
        <v>40210</v>
      </c>
      <c r="L1947" s="17">
        <f t="shared" si="227"/>
        <v>359</v>
      </c>
      <c r="M1947" s="5">
        <f t="shared" si="229"/>
        <v>20</v>
      </c>
      <c r="N1947" s="15">
        <f t="shared" si="228"/>
        <v>40817</v>
      </c>
    </row>
    <row r="1948" spans="3:14" x14ac:dyDescent="0.2">
      <c r="C1948">
        <v>1947</v>
      </c>
      <c r="D1948" s="2">
        <v>35</v>
      </c>
      <c r="E1948" s="44">
        <v>40210</v>
      </c>
      <c r="F1948" s="45">
        <v>15</v>
      </c>
      <c r="G1948" s="45">
        <v>29</v>
      </c>
      <c r="H1948" s="45">
        <v>14</v>
      </c>
      <c r="I1948" s="45">
        <v>35</v>
      </c>
      <c r="J1948" s="46">
        <v>1108724.96</v>
      </c>
      <c r="K1948" s="15">
        <f t="shared" si="226"/>
        <v>40210</v>
      </c>
      <c r="L1948" s="17">
        <f t="shared" si="227"/>
        <v>359</v>
      </c>
      <c r="M1948" s="5">
        <f t="shared" si="229"/>
        <v>35</v>
      </c>
      <c r="N1948" s="15">
        <f t="shared" si="228"/>
        <v>41275</v>
      </c>
    </row>
    <row r="1949" spans="3:14" x14ac:dyDescent="0.2">
      <c r="C1949">
        <v>1948</v>
      </c>
      <c r="D1949" s="2">
        <v>32</v>
      </c>
      <c r="E1949" s="44">
        <v>40238</v>
      </c>
      <c r="F1949" s="45">
        <v>2</v>
      </c>
      <c r="G1949" s="45">
        <v>0</v>
      </c>
      <c r="H1949" s="45">
        <v>26</v>
      </c>
      <c r="I1949" s="45">
        <v>32</v>
      </c>
      <c r="J1949" s="46">
        <v>1307963.93</v>
      </c>
      <c r="K1949" s="15">
        <f t="shared" si="226"/>
        <v>40238</v>
      </c>
      <c r="L1949" s="17">
        <f t="shared" si="227"/>
        <v>358</v>
      </c>
      <c r="M1949" s="5">
        <f t="shared" si="229"/>
        <v>32</v>
      </c>
      <c r="N1949" s="15">
        <f t="shared" si="228"/>
        <v>41214</v>
      </c>
    </row>
    <row r="1950" spans="3:14" x14ac:dyDescent="0.2">
      <c r="C1950">
        <v>1949</v>
      </c>
      <c r="D1950" s="2">
        <v>26</v>
      </c>
      <c r="E1950" s="44">
        <v>40238</v>
      </c>
      <c r="F1950" s="45">
        <v>3</v>
      </c>
      <c r="G1950" s="45">
        <v>31</v>
      </c>
      <c r="H1950" s="45">
        <v>19</v>
      </c>
      <c r="I1950" s="45">
        <v>26</v>
      </c>
      <c r="J1950" s="46">
        <v>921344.72</v>
      </c>
      <c r="K1950" s="15">
        <f t="shared" si="226"/>
        <v>40238</v>
      </c>
      <c r="L1950" s="17">
        <f t="shared" si="227"/>
        <v>358</v>
      </c>
      <c r="M1950" s="5">
        <f t="shared" si="229"/>
        <v>26</v>
      </c>
      <c r="N1950" s="15">
        <f t="shared" si="228"/>
        <v>41030</v>
      </c>
    </row>
    <row r="1951" spans="3:14" x14ac:dyDescent="0.2">
      <c r="C1951">
        <v>1950</v>
      </c>
      <c r="D1951" s="2">
        <v>27</v>
      </c>
      <c r="E1951" s="44">
        <v>40238</v>
      </c>
      <c r="F1951" s="45">
        <v>1</v>
      </c>
      <c r="G1951" s="45">
        <v>16</v>
      </c>
      <c r="H1951" s="45">
        <v>12</v>
      </c>
      <c r="I1951" s="45">
        <v>27</v>
      </c>
      <c r="J1951" s="46">
        <v>1831611.53</v>
      </c>
      <c r="K1951" s="15">
        <f t="shared" si="226"/>
        <v>40238</v>
      </c>
      <c r="L1951" s="17">
        <f t="shared" si="227"/>
        <v>358</v>
      </c>
      <c r="M1951" s="5">
        <f t="shared" si="229"/>
        <v>27</v>
      </c>
      <c r="N1951" s="15">
        <f t="shared" si="228"/>
        <v>41061</v>
      </c>
    </row>
    <row r="1952" spans="3:14" x14ac:dyDescent="0.2">
      <c r="C1952">
        <v>1951</v>
      </c>
      <c r="D1952" s="2">
        <v>33</v>
      </c>
      <c r="E1952" s="44">
        <v>40238</v>
      </c>
      <c r="F1952" s="45">
        <v>9</v>
      </c>
      <c r="G1952" s="45">
        <v>34</v>
      </c>
      <c r="H1952" s="45">
        <v>16</v>
      </c>
      <c r="I1952" s="45">
        <v>33</v>
      </c>
      <c r="J1952" s="46">
        <v>1443625.57</v>
      </c>
      <c r="K1952" s="15">
        <f t="shared" si="226"/>
        <v>40238</v>
      </c>
      <c r="L1952" s="17">
        <f t="shared" si="227"/>
        <v>358</v>
      </c>
      <c r="M1952" s="5">
        <f t="shared" si="229"/>
        <v>33</v>
      </c>
      <c r="N1952" s="15">
        <f t="shared" si="228"/>
        <v>41244</v>
      </c>
    </row>
    <row r="1953" spans="3:14" x14ac:dyDescent="0.2">
      <c r="C1953">
        <v>1952</v>
      </c>
      <c r="D1953" s="2">
        <v>20</v>
      </c>
      <c r="E1953" s="44">
        <v>40238</v>
      </c>
      <c r="F1953" s="45">
        <v>2</v>
      </c>
      <c r="G1953" s="45">
        <v>34</v>
      </c>
      <c r="H1953" s="45">
        <v>15</v>
      </c>
      <c r="I1953" s="45">
        <v>20</v>
      </c>
      <c r="J1953" s="46">
        <v>1129818.3999999999</v>
      </c>
      <c r="K1953" s="15">
        <f t="shared" si="226"/>
        <v>40238</v>
      </c>
      <c r="L1953" s="17">
        <f t="shared" si="227"/>
        <v>358</v>
      </c>
      <c r="M1953" s="5">
        <f t="shared" si="229"/>
        <v>20</v>
      </c>
      <c r="N1953" s="15">
        <f t="shared" si="228"/>
        <v>40848</v>
      </c>
    </row>
    <row r="1954" spans="3:14" x14ac:dyDescent="0.2">
      <c r="C1954">
        <v>1953</v>
      </c>
      <c r="D1954" s="2">
        <v>30</v>
      </c>
      <c r="E1954" s="44">
        <v>40238</v>
      </c>
      <c r="F1954" s="45">
        <v>10</v>
      </c>
      <c r="G1954" s="45">
        <v>7</v>
      </c>
      <c r="H1954" s="45">
        <v>28</v>
      </c>
      <c r="I1954" s="45">
        <v>30</v>
      </c>
      <c r="J1954" s="46">
        <v>799710.87</v>
      </c>
      <c r="K1954" s="15">
        <f t="shared" si="226"/>
        <v>40238</v>
      </c>
      <c r="L1954" s="17">
        <f t="shared" si="227"/>
        <v>358</v>
      </c>
      <c r="M1954" s="5">
        <f t="shared" si="229"/>
        <v>30</v>
      </c>
      <c r="N1954" s="15">
        <f t="shared" si="228"/>
        <v>41153</v>
      </c>
    </row>
    <row r="1955" spans="3:14" x14ac:dyDescent="0.2">
      <c r="C1955">
        <v>1954</v>
      </c>
      <c r="D1955" s="2">
        <v>34</v>
      </c>
      <c r="E1955" s="44">
        <v>40238</v>
      </c>
      <c r="F1955" s="45">
        <v>2</v>
      </c>
      <c r="G1955" s="45">
        <v>15</v>
      </c>
      <c r="H1955" s="45">
        <v>1</v>
      </c>
      <c r="I1955" s="45">
        <v>34</v>
      </c>
      <c r="J1955" s="46">
        <v>1379918.55</v>
      </c>
      <c r="K1955" s="15">
        <f t="shared" si="226"/>
        <v>40238</v>
      </c>
      <c r="L1955" s="17">
        <f t="shared" si="227"/>
        <v>358</v>
      </c>
      <c r="M1955" s="5">
        <f t="shared" si="229"/>
        <v>34</v>
      </c>
      <c r="N1955" s="15">
        <f t="shared" si="228"/>
        <v>41275</v>
      </c>
    </row>
    <row r="1956" spans="3:14" x14ac:dyDescent="0.2">
      <c r="C1956">
        <v>1955</v>
      </c>
      <c r="D1956" s="2">
        <v>33</v>
      </c>
      <c r="E1956" s="44">
        <v>40238</v>
      </c>
      <c r="F1956" s="45">
        <v>3</v>
      </c>
      <c r="G1956" s="45">
        <v>16</v>
      </c>
      <c r="H1956" s="45">
        <v>10</v>
      </c>
      <c r="I1956" s="45">
        <v>33</v>
      </c>
      <c r="J1956" s="46">
        <v>861570.01</v>
      </c>
      <c r="K1956" s="15">
        <f t="shared" si="226"/>
        <v>40238</v>
      </c>
      <c r="L1956" s="17">
        <f t="shared" si="227"/>
        <v>358</v>
      </c>
      <c r="M1956" s="5">
        <f t="shared" si="229"/>
        <v>33</v>
      </c>
      <c r="N1956" s="15">
        <f t="shared" si="228"/>
        <v>41244</v>
      </c>
    </row>
    <row r="1957" spans="3:14" x14ac:dyDescent="0.2">
      <c r="C1957">
        <v>1956</v>
      </c>
      <c r="D1957" s="2">
        <v>31</v>
      </c>
      <c r="E1957" s="44">
        <v>40238</v>
      </c>
      <c r="F1957" s="45">
        <v>33</v>
      </c>
      <c r="G1957" s="45">
        <v>23</v>
      </c>
      <c r="H1957" s="45">
        <v>15</v>
      </c>
      <c r="I1957" s="45">
        <v>31</v>
      </c>
      <c r="J1957" s="46">
        <v>1889532.98</v>
      </c>
      <c r="K1957" s="15">
        <f t="shared" si="226"/>
        <v>40238</v>
      </c>
      <c r="L1957" s="17">
        <f t="shared" si="227"/>
        <v>358</v>
      </c>
      <c r="M1957" s="5">
        <f t="shared" si="229"/>
        <v>31</v>
      </c>
      <c r="N1957" s="15">
        <f t="shared" si="228"/>
        <v>41183</v>
      </c>
    </row>
    <row r="1958" spans="3:14" x14ac:dyDescent="0.2">
      <c r="C1958">
        <v>1957</v>
      </c>
      <c r="D1958" s="2">
        <v>35</v>
      </c>
      <c r="E1958" s="44">
        <v>40238</v>
      </c>
      <c r="F1958" s="45">
        <v>1</v>
      </c>
      <c r="G1958" s="45">
        <v>19</v>
      </c>
      <c r="H1958" s="45">
        <v>10</v>
      </c>
      <c r="I1958" s="45">
        <v>35</v>
      </c>
      <c r="J1958" s="46">
        <v>739745.32</v>
      </c>
      <c r="K1958" s="15">
        <f t="shared" si="226"/>
        <v>40238</v>
      </c>
      <c r="L1958" s="17">
        <f t="shared" si="227"/>
        <v>358</v>
      </c>
      <c r="M1958" s="5">
        <f t="shared" si="229"/>
        <v>35</v>
      </c>
      <c r="N1958" s="15">
        <f t="shared" si="228"/>
        <v>41306</v>
      </c>
    </row>
    <row r="1959" spans="3:14" x14ac:dyDescent="0.2">
      <c r="C1959">
        <v>1958</v>
      </c>
      <c r="D1959" s="2">
        <v>36</v>
      </c>
      <c r="E1959" s="44">
        <v>40238</v>
      </c>
      <c r="F1959" s="45">
        <v>3</v>
      </c>
      <c r="G1959" s="45">
        <v>24</v>
      </c>
      <c r="H1959" s="45">
        <v>26</v>
      </c>
      <c r="I1959" s="45">
        <v>36</v>
      </c>
      <c r="J1959" s="46">
        <v>1958525.63</v>
      </c>
      <c r="K1959" s="15">
        <f t="shared" si="226"/>
        <v>40238</v>
      </c>
      <c r="L1959" s="17">
        <f t="shared" si="227"/>
        <v>358</v>
      </c>
      <c r="M1959" s="5">
        <f t="shared" si="229"/>
        <v>36</v>
      </c>
      <c r="N1959" s="15">
        <f t="shared" si="228"/>
        <v>41334</v>
      </c>
    </row>
    <row r="1960" spans="3:14" x14ac:dyDescent="0.2">
      <c r="C1960">
        <v>1959</v>
      </c>
      <c r="D1960" s="2">
        <v>24</v>
      </c>
      <c r="E1960" s="44">
        <v>40238</v>
      </c>
      <c r="F1960" s="45">
        <v>11</v>
      </c>
      <c r="G1960" s="45">
        <v>29</v>
      </c>
      <c r="H1960" s="45">
        <v>11</v>
      </c>
      <c r="I1960" s="45">
        <v>24</v>
      </c>
      <c r="J1960" s="46">
        <v>1445676.39</v>
      </c>
      <c r="K1960" s="15">
        <f t="shared" si="226"/>
        <v>40238</v>
      </c>
      <c r="L1960" s="17">
        <f t="shared" si="227"/>
        <v>358</v>
      </c>
      <c r="M1960" s="5">
        <f t="shared" si="229"/>
        <v>24</v>
      </c>
      <c r="N1960" s="15">
        <f t="shared" si="228"/>
        <v>40969</v>
      </c>
    </row>
    <row r="1961" spans="3:14" x14ac:dyDescent="0.2">
      <c r="C1961">
        <v>1960</v>
      </c>
      <c r="D1961" s="2">
        <v>35</v>
      </c>
      <c r="E1961" s="44">
        <v>40238</v>
      </c>
      <c r="F1961" s="45">
        <v>5</v>
      </c>
      <c r="G1961" s="45">
        <v>12</v>
      </c>
      <c r="H1961" s="45">
        <v>12</v>
      </c>
      <c r="I1961" s="45">
        <v>35</v>
      </c>
      <c r="J1961" s="46">
        <v>1099791.28</v>
      </c>
      <c r="K1961" s="15">
        <f t="shared" si="226"/>
        <v>40238</v>
      </c>
      <c r="L1961" s="17">
        <f t="shared" si="227"/>
        <v>358</v>
      </c>
      <c r="M1961" s="5">
        <f t="shared" si="229"/>
        <v>35</v>
      </c>
      <c r="N1961" s="15">
        <f t="shared" si="228"/>
        <v>41306</v>
      </c>
    </row>
    <row r="1962" spans="3:14" x14ac:dyDescent="0.2">
      <c r="C1962">
        <v>1961</v>
      </c>
      <c r="D1962" s="2">
        <v>24</v>
      </c>
      <c r="E1962" s="44">
        <v>40238</v>
      </c>
      <c r="F1962" s="45">
        <v>7</v>
      </c>
      <c r="G1962" s="45">
        <v>30</v>
      </c>
      <c r="H1962" s="45">
        <v>12</v>
      </c>
      <c r="I1962" s="45">
        <v>24</v>
      </c>
      <c r="J1962" s="46">
        <v>1603974.96</v>
      </c>
      <c r="K1962" s="15">
        <f t="shared" si="226"/>
        <v>40238</v>
      </c>
      <c r="L1962" s="17">
        <f t="shared" si="227"/>
        <v>358</v>
      </c>
      <c r="M1962" s="5">
        <f t="shared" si="229"/>
        <v>24</v>
      </c>
      <c r="N1962" s="15">
        <f t="shared" si="228"/>
        <v>40969</v>
      </c>
    </row>
    <row r="1963" spans="3:14" x14ac:dyDescent="0.2">
      <c r="C1963">
        <v>1962</v>
      </c>
      <c r="D1963" s="2">
        <v>28</v>
      </c>
      <c r="E1963" s="44">
        <v>40238</v>
      </c>
      <c r="F1963" s="45">
        <v>4</v>
      </c>
      <c r="G1963" s="45">
        <v>35</v>
      </c>
      <c r="H1963" s="45">
        <v>14</v>
      </c>
      <c r="I1963" s="45">
        <v>28</v>
      </c>
      <c r="J1963" s="46">
        <v>940801.93</v>
      </c>
      <c r="K1963" s="15">
        <f t="shared" si="226"/>
        <v>40238</v>
      </c>
      <c r="L1963" s="17">
        <f t="shared" si="227"/>
        <v>358</v>
      </c>
      <c r="M1963" s="5">
        <f t="shared" si="229"/>
        <v>28</v>
      </c>
      <c r="N1963" s="15">
        <f t="shared" si="228"/>
        <v>41091</v>
      </c>
    </row>
    <row r="1964" spans="3:14" x14ac:dyDescent="0.2">
      <c r="C1964">
        <v>1963</v>
      </c>
      <c r="D1964" s="2">
        <v>24</v>
      </c>
      <c r="E1964" s="44">
        <v>40238</v>
      </c>
      <c r="F1964" s="45">
        <v>0</v>
      </c>
      <c r="G1964" s="45">
        <v>23</v>
      </c>
      <c r="H1964" s="45">
        <v>20</v>
      </c>
      <c r="I1964" s="45">
        <v>24</v>
      </c>
      <c r="J1964" s="46">
        <v>1880737.07</v>
      </c>
      <c r="K1964" s="15">
        <f t="shared" si="226"/>
        <v>40238</v>
      </c>
      <c r="L1964" s="17">
        <f t="shared" si="227"/>
        <v>358</v>
      </c>
      <c r="M1964" s="5">
        <f t="shared" si="229"/>
        <v>24</v>
      </c>
      <c r="N1964" s="15">
        <f t="shared" si="228"/>
        <v>40969</v>
      </c>
    </row>
    <row r="1965" spans="3:14" x14ac:dyDescent="0.2">
      <c r="C1965">
        <v>1964</v>
      </c>
      <c r="D1965" s="2">
        <v>35</v>
      </c>
      <c r="E1965" s="44">
        <v>40238</v>
      </c>
      <c r="F1965" s="45">
        <v>11</v>
      </c>
      <c r="G1965" s="45">
        <v>18</v>
      </c>
      <c r="H1965" s="45">
        <v>17</v>
      </c>
      <c r="I1965" s="45">
        <v>35</v>
      </c>
      <c r="J1965" s="46">
        <v>904253.42</v>
      </c>
      <c r="K1965" s="15">
        <f t="shared" si="226"/>
        <v>40238</v>
      </c>
      <c r="L1965" s="17">
        <f t="shared" si="227"/>
        <v>358</v>
      </c>
      <c r="M1965" s="5">
        <f t="shared" si="229"/>
        <v>35</v>
      </c>
      <c r="N1965" s="15">
        <f t="shared" si="228"/>
        <v>41306</v>
      </c>
    </row>
    <row r="1966" spans="3:14" x14ac:dyDescent="0.2">
      <c r="C1966">
        <v>1965</v>
      </c>
      <c r="D1966" s="2">
        <v>35</v>
      </c>
      <c r="E1966" s="44">
        <v>40238</v>
      </c>
      <c r="F1966" s="45">
        <v>3</v>
      </c>
      <c r="G1966" s="45">
        <v>15</v>
      </c>
      <c r="H1966" s="45">
        <v>14</v>
      </c>
      <c r="I1966" s="45">
        <v>35</v>
      </c>
      <c r="J1966" s="46">
        <v>1545881</v>
      </c>
      <c r="K1966" s="15">
        <f t="shared" si="226"/>
        <v>40238</v>
      </c>
      <c r="L1966" s="17">
        <f t="shared" si="227"/>
        <v>358</v>
      </c>
      <c r="M1966" s="5">
        <f t="shared" si="229"/>
        <v>35</v>
      </c>
      <c r="N1966" s="15">
        <f t="shared" si="228"/>
        <v>41306</v>
      </c>
    </row>
    <row r="1967" spans="3:14" x14ac:dyDescent="0.2">
      <c r="C1967">
        <v>1966</v>
      </c>
      <c r="D1967" s="2">
        <v>13</v>
      </c>
      <c r="E1967" s="44">
        <v>40269</v>
      </c>
      <c r="F1967" s="45">
        <v>12</v>
      </c>
      <c r="G1967" s="45">
        <v>15</v>
      </c>
      <c r="H1967" s="45">
        <v>5</v>
      </c>
      <c r="I1967" s="45">
        <v>13</v>
      </c>
      <c r="J1967" s="46">
        <v>1052707.1599999999</v>
      </c>
      <c r="K1967" s="15">
        <f t="shared" si="226"/>
        <v>40269</v>
      </c>
      <c r="L1967" s="17">
        <f t="shared" si="227"/>
        <v>357</v>
      </c>
      <c r="M1967" s="5">
        <f t="shared" si="229"/>
        <v>13</v>
      </c>
      <c r="N1967" s="15">
        <f t="shared" si="228"/>
        <v>40664</v>
      </c>
    </row>
    <row r="1968" spans="3:14" x14ac:dyDescent="0.2">
      <c r="C1968">
        <v>1967</v>
      </c>
      <c r="D1968" s="2">
        <v>31</v>
      </c>
      <c r="E1968" s="44">
        <v>40269</v>
      </c>
      <c r="F1968" s="45">
        <v>7</v>
      </c>
      <c r="G1968" s="45">
        <v>32</v>
      </c>
      <c r="H1968" s="45">
        <v>21</v>
      </c>
      <c r="I1968" s="45">
        <v>31</v>
      </c>
      <c r="J1968" s="46">
        <v>1141452.68</v>
      </c>
      <c r="K1968" s="15">
        <f t="shared" si="226"/>
        <v>40269</v>
      </c>
      <c r="L1968" s="17">
        <f t="shared" si="227"/>
        <v>357</v>
      </c>
      <c r="M1968" s="5">
        <f t="shared" si="229"/>
        <v>31</v>
      </c>
      <c r="N1968" s="15">
        <f t="shared" si="228"/>
        <v>41214</v>
      </c>
    </row>
    <row r="1969" spans="3:14" x14ac:dyDescent="0.2">
      <c r="C1969">
        <v>1968</v>
      </c>
      <c r="D1969" s="2">
        <v>1</v>
      </c>
      <c r="E1969" s="44">
        <v>40269</v>
      </c>
      <c r="F1969" s="45">
        <v>3</v>
      </c>
      <c r="G1969" s="45">
        <v>32</v>
      </c>
      <c r="H1969" s="45">
        <v>31</v>
      </c>
      <c r="I1969" s="45">
        <v>1</v>
      </c>
      <c r="J1969" s="46">
        <v>1760706.52</v>
      </c>
      <c r="K1969" s="15">
        <f t="shared" si="226"/>
        <v>40269</v>
      </c>
      <c r="L1969" s="17">
        <f t="shared" si="227"/>
        <v>357</v>
      </c>
      <c r="M1969" s="5">
        <f t="shared" si="229"/>
        <v>1</v>
      </c>
      <c r="N1969" s="15">
        <f t="shared" si="228"/>
        <v>40299</v>
      </c>
    </row>
    <row r="1970" spans="3:14" x14ac:dyDescent="0.2">
      <c r="C1970">
        <v>1969</v>
      </c>
      <c r="D1970" s="2">
        <v>4</v>
      </c>
      <c r="E1970" s="44">
        <v>40269</v>
      </c>
      <c r="F1970" s="45">
        <v>11</v>
      </c>
      <c r="G1970" s="45">
        <v>30</v>
      </c>
      <c r="H1970" s="45">
        <v>22</v>
      </c>
      <c r="I1970" s="45">
        <v>4</v>
      </c>
      <c r="J1970" s="46">
        <v>1118126.3400000001</v>
      </c>
      <c r="K1970" s="15">
        <f t="shared" si="226"/>
        <v>40269</v>
      </c>
      <c r="L1970" s="17">
        <f t="shared" si="227"/>
        <v>357</v>
      </c>
      <c r="M1970" s="5">
        <f t="shared" si="229"/>
        <v>4</v>
      </c>
      <c r="N1970" s="15">
        <f t="shared" si="228"/>
        <v>40391</v>
      </c>
    </row>
    <row r="1971" spans="3:14" x14ac:dyDescent="0.2">
      <c r="C1971">
        <v>1970</v>
      </c>
      <c r="D1971" s="2">
        <v>36</v>
      </c>
      <c r="E1971" s="44">
        <v>40269</v>
      </c>
      <c r="F1971" s="45">
        <v>0</v>
      </c>
      <c r="G1971" s="45">
        <v>15</v>
      </c>
      <c r="H1971" s="45">
        <v>4</v>
      </c>
      <c r="I1971" s="45">
        <v>36</v>
      </c>
      <c r="J1971" s="46">
        <v>1881098.56</v>
      </c>
      <c r="K1971" s="15">
        <f t="shared" si="226"/>
        <v>40269</v>
      </c>
      <c r="L1971" s="17">
        <f t="shared" si="227"/>
        <v>357</v>
      </c>
      <c r="M1971" s="5">
        <f t="shared" si="229"/>
        <v>36</v>
      </c>
      <c r="N1971" s="15">
        <f t="shared" si="228"/>
        <v>41365</v>
      </c>
    </row>
    <row r="1972" spans="3:14" x14ac:dyDescent="0.2">
      <c r="C1972">
        <v>1971</v>
      </c>
      <c r="D1972" s="2">
        <v>34</v>
      </c>
      <c r="E1972" s="44">
        <v>40269</v>
      </c>
      <c r="F1972" s="45">
        <v>18</v>
      </c>
      <c r="G1972" s="45">
        <v>24</v>
      </c>
      <c r="H1972" s="45">
        <v>26</v>
      </c>
      <c r="I1972" s="45">
        <v>34</v>
      </c>
      <c r="J1972" s="46">
        <v>1834711.95</v>
      </c>
      <c r="K1972" s="15">
        <f t="shared" si="226"/>
        <v>40269</v>
      </c>
      <c r="L1972" s="17">
        <f t="shared" si="227"/>
        <v>357</v>
      </c>
      <c r="M1972" s="5">
        <f t="shared" si="229"/>
        <v>34</v>
      </c>
      <c r="N1972" s="15">
        <f t="shared" si="228"/>
        <v>41306</v>
      </c>
    </row>
    <row r="1973" spans="3:14" x14ac:dyDescent="0.2">
      <c r="C1973">
        <v>1972</v>
      </c>
      <c r="D1973" s="2">
        <v>31</v>
      </c>
      <c r="E1973" s="44">
        <v>40269</v>
      </c>
      <c r="F1973" s="45">
        <v>17</v>
      </c>
      <c r="G1973" s="45">
        <v>14</v>
      </c>
      <c r="H1973" s="45">
        <v>23</v>
      </c>
      <c r="I1973" s="45">
        <v>31</v>
      </c>
      <c r="J1973" s="46">
        <v>1770642.09</v>
      </c>
      <c r="K1973" s="15">
        <f t="shared" si="226"/>
        <v>40269</v>
      </c>
      <c r="L1973" s="17">
        <f t="shared" si="227"/>
        <v>357</v>
      </c>
      <c r="M1973" s="5">
        <f t="shared" si="229"/>
        <v>31</v>
      </c>
      <c r="N1973" s="15">
        <f t="shared" si="228"/>
        <v>41214</v>
      </c>
    </row>
    <row r="1974" spans="3:14" x14ac:dyDescent="0.2">
      <c r="C1974">
        <v>1973</v>
      </c>
      <c r="D1974" s="2">
        <v>32</v>
      </c>
      <c r="E1974" s="44">
        <v>40269</v>
      </c>
      <c r="F1974" s="45">
        <v>9</v>
      </c>
      <c r="G1974" s="45">
        <v>31</v>
      </c>
      <c r="H1974" s="45">
        <v>9</v>
      </c>
      <c r="I1974" s="45">
        <v>32</v>
      </c>
      <c r="J1974" s="46">
        <v>1297051.33</v>
      </c>
      <c r="K1974" s="15">
        <f t="shared" si="226"/>
        <v>40269</v>
      </c>
      <c r="L1974" s="17">
        <f t="shared" si="227"/>
        <v>357</v>
      </c>
      <c r="M1974" s="5">
        <f t="shared" si="229"/>
        <v>32</v>
      </c>
      <c r="N1974" s="15">
        <f t="shared" si="228"/>
        <v>41244</v>
      </c>
    </row>
    <row r="1975" spans="3:14" x14ac:dyDescent="0.2">
      <c r="C1975">
        <v>1974</v>
      </c>
      <c r="D1975" s="2">
        <v>32</v>
      </c>
      <c r="E1975" s="44">
        <v>40269</v>
      </c>
      <c r="F1975" s="45">
        <v>17</v>
      </c>
      <c r="G1975" s="45">
        <v>19</v>
      </c>
      <c r="H1975" s="45">
        <v>17</v>
      </c>
      <c r="I1975" s="45">
        <v>32</v>
      </c>
      <c r="J1975" s="46">
        <v>1228195.76</v>
      </c>
      <c r="K1975" s="15">
        <f t="shared" si="226"/>
        <v>40269</v>
      </c>
      <c r="L1975" s="17">
        <f t="shared" si="227"/>
        <v>357</v>
      </c>
      <c r="M1975" s="5">
        <f t="shared" si="229"/>
        <v>32</v>
      </c>
      <c r="N1975" s="15">
        <f t="shared" si="228"/>
        <v>41244</v>
      </c>
    </row>
    <row r="1976" spans="3:14" x14ac:dyDescent="0.2">
      <c r="C1976">
        <v>1975</v>
      </c>
      <c r="D1976" s="2">
        <v>21</v>
      </c>
      <c r="E1976" s="44">
        <v>40269</v>
      </c>
      <c r="F1976" s="45">
        <v>21</v>
      </c>
      <c r="G1976" s="45">
        <v>15</v>
      </c>
      <c r="H1976" s="45">
        <v>31</v>
      </c>
      <c r="I1976" s="45">
        <v>21</v>
      </c>
      <c r="J1976" s="46">
        <v>737181.16</v>
      </c>
      <c r="K1976" s="15">
        <f t="shared" si="226"/>
        <v>40269</v>
      </c>
      <c r="L1976" s="17">
        <f t="shared" si="227"/>
        <v>357</v>
      </c>
      <c r="M1976" s="5">
        <f t="shared" si="229"/>
        <v>21</v>
      </c>
      <c r="N1976" s="15">
        <f t="shared" si="228"/>
        <v>40909</v>
      </c>
    </row>
    <row r="1977" spans="3:14" x14ac:dyDescent="0.2">
      <c r="C1977">
        <v>1976</v>
      </c>
      <c r="D1977" s="2">
        <v>29</v>
      </c>
      <c r="E1977" s="44">
        <v>40269</v>
      </c>
      <c r="F1977" s="45">
        <v>3</v>
      </c>
      <c r="G1977" s="45">
        <v>11</v>
      </c>
      <c r="H1977" s="45">
        <v>11</v>
      </c>
      <c r="I1977" s="45">
        <v>29</v>
      </c>
      <c r="J1977" s="46">
        <v>1343769.88</v>
      </c>
      <c r="K1977" s="15">
        <f t="shared" si="226"/>
        <v>40269</v>
      </c>
      <c r="L1977" s="17">
        <f t="shared" si="227"/>
        <v>357</v>
      </c>
      <c r="M1977" s="5">
        <f t="shared" si="229"/>
        <v>29</v>
      </c>
      <c r="N1977" s="15">
        <f t="shared" si="228"/>
        <v>41153</v>
      </c>
    </row>
    <row r="1978" spans="3:14" x14ac:dyDescent="0.2">
      <c r="C1978">
        <v>1977</v>
      </c>
      <c r="D1978" s="2">
        <v>27</v>
      </c>
      <c r="E1978" s="44">
        <v>40269</v>
      </c>
      <c r="F1978" s="45">
        <v>1</v>
      </c>
      <c r="G1978" s="45">
        <v>18</v>
      </c>
      <c r="H1978" s="45">
        <v>16</v>
      </c>
      <c r="I1978" s="45">
        <v>27</v>
      </c>
      <c r="J1978" s="46">
        <v>1505512.91</v>
      </c>
      <c r="K1978" s="15">
        <f t="shared" si="226"/>
        <v>40269</v>
      </c>
      <c r="L1978" s="17">
        <f t="shared" si="227"/>
        <v>357</v>
      </c>
      <c r="M1978" s="5">
        <f t="shared" si="229"/>
        <v>27</v>
      </c>
      <c r="N1978" s="15">
        <f t="shared" si="228"/>
        <v>41091</v>
      </c>
    </row>
    <row r="1979" spans="3:14" x14ac:dyDescent="0.2">
      <c r="C1979">
        <v>1978</v>
      </c>
      <c r="D1979" s="2">
        <v>29</v>
      </c>
      <c r="E1979" s="44">
        <v>40269</v>
      </c>
      <c r="F1979" s="45">
        <v>5</v>
      </c>
      <c r="G1979" s="45">
        <v>22</v>
      </c>
      <c r="H1979" s="45">
        <v>25</v>
      </c>
      <c r="I1979" s="45">
        <v>29</v>
      </c>
      <c r="J1979" s="46">
        <v>1013416.44</v>
      </c>
      <c r="K1979" s="15">
        <f t="shared" si="226"/>
        <v>40269</v>
      </c>
      <c r="L1979" s="17">
        <f t="shared" si="227"/>
        <v>357</v>
      </c>
      <c r="M1979" s="5">
        <f t="shared" si="229"/>
        <v>29</v>
      </c>
      <c r="N1979" s="15">
        <f t="shared" si="228"/>
        <v>41153</v>
      </c>
    </row>
    <row r="1980" spans="3:14" x14ac:dyDescent="0.2">
      <c r="C1980">
        <v>1979</v>
      </c>
      <c r="D1980" s="2">
        <v>34</v>
      </c>
      <c r="E1980" s="44">
        <v>40269</v>
      </c>
      <c r="F1980" s="45">
        <v>13</v>
      </c>
      <c r="G1980" s="45">
        <v>29</v>
      </c>
      <c r="H1980" s="45">
        <v>6</v>
      </c>
      <c r="I1980" s="45">
        <v>34</v>
      </c>
      <c r="J1980" s="46">
        <v>1369112.11</v>
      </c>
      <c r="K1980" s="15">
        <f t="shared" si="226"/>
        <v>40269</v>
      </c>
      <c r="L1980" s="17">
        <f t="shared" si="227"/>
        <v>357</v>
      </c>
      <c r="M1980" s="5">
        <f t="shared" si="229"/>
        <v>34</v>
      </c>
      <c r="N1980" s="15">
        <f t="shared" si="228"/>
        <v>41306</v>
      </c>
    </row>
    <row r="1981" spans="3:14" x14ac:dyDescent="0.2">
      <c r="C1981">
        <v>1980</v>
      </c>
      <c r="D1981" s="2">
        <v>30</v>
      </c>
      <c r="E1981" s="44">
        <v>40269</v>
      </c>
      <c r="F1981" s="45">
        <v>15</v>
      </c>
      <c r="G1981" s="45">
        <v>3</v>
      </c>
      <c r="H1981" s="45">
        <v>27</v>
      </c>
      <c r="I1981" s="45">
        <v>30</v>
      </c>
      <c r="J1981" s="46">
        <v>886576.26</v>
      </c>
      <c r="K1981" s="15">
        <f t="shared" si="226"/>
        <v>40269</v>
      </c>
      <c r="L1981" s="17">
        <f t="shared" si="227"/>
        <v>357</v>
      </c>
      <c r="M1981" s="5">
        <f t="shared" si="229"/>
        <v>30</v>
      </c>
      <c r="N1981" s="15">
        <f t="shared" si="228"/>
        <v>41183</v>
      </c>
    </row>
    <row r="1982" spans="3:14" x14ac:dyDescent="0.2">
      <c r="C1982">
        <v>1981</v>
      </c>
      <c r="D1982" s="2">
        <v>32</v>
      </c>
      <c r="E1982" s="44">
        <v>40269</v>
      </c>
      <c r="F1982" s="45">
        <v>2</v>
      </c>
      <c r="G1982" s="45">
        <v>2</v>
      </c>
      <c r="H1982" s="45">
        <v>24</v>
      </c>
      <c r="I1982" s="45">
        <v>32</v>
      </c>
      <c r="J1982" s="46">
        <v>1330638.48</v>
      </c>
      <c r="K1982" s="15">
        <f t="shared" si="226"/>
        <v>40269</v>
      </c>
      <c r="L1982" s="17">
        <f t="shared" si="227"/>
        <v>357</v>
      </c>
      <c r="M1982" s="5">
        <f t="shared" si="229"/>
        <v>32</v>
      </c>
      <c r="N1982" s="15">
        <f t="shared" si="228"/>
        <v>41244</v>
      </c>
    </row>
    <row r="1983" spans="3:14" x14ac:dyDescent="0.2">
      <c r="C1983">
        <v>1982</v>
      </c>
      <c r="D1983" s="2">
        <v>31</v>
      </c>
      <c r="E1983" s="44">
        <v>40269</v>
      </c>
      <c r="F1983" s="45">
        <v>0</v>
      </c>
      <c r="G1983" s="45">
        <v>27</v>
      </c>
      <c r="H1983" s="45">
        <v>24</v>
      </c>
      <c r="I1983" s="45">
        <v>31</v>
      </c>
      <c r="J1983" s="46">
        <v>1107716.5900000001</v>
      </c>
      <c r="K1983" s="15">
        <f t="shared" si="226"/>
        <v>40269</v>
      </c>
      <c r="L1983" s="17">
        <f t="shared" si="227"/>
        <v>357</v>
      </c>
      <c r="M1983" s="5">
        <f t="shared" si="229"/>
        <v>31</v>
      </c>
      <c r="N1983" s="15">
        <f t="shared" si="228"/>
        <v>41214</v>
      </c>
    </row>
    <row r="1984" spans="3:14" x14ac:dyDescent="0.2">
      <c r="C1984">
        <v>1983</v>
      </c>
      <c r="D1984" s="2">
        <v>31</v>
      </c>
      <c r="E1984" s="44">
        <v>40299</v>
      </c>
      <c r="F1984" s="45">
        <v>14</v>
      </c>
      <c r="G1984" s="45">
        <v>25</v>
      </c>
      <c r="H1984" s="45">
        <v>12</v>
      </c>
      <c r="I1984" s="45">
        <v>31</v>
      </c>
      <c r="J1984" s="46">
        <v>1725396.46</v>
      </c>
      <c r="K1984" s="15">
        <f t="shared" si="226"/>
        <v>40299</v>
      </c>
      <c r="L1984" s="17">
        <f t="shared" si="227"/>
        <v>356</v>
      </c>
      <c r="M1984" s="5">
        <f t="shared" si="229"/>
        <v>31</v>
      </c>
      <c r="N1984" s="15">
        <f t="shared" si="228"/>
        <v>41244</v>
      </c>
    </row>
    <row r="1985" spans="3:14" x14ac:dyDescent="0.2">
      <c r="C1985">
        <v>1984</v>
      </c>
      <c r="D1985" s="2">
        <v>21</v>
      </c>
      <c r="E1985" s="44">
        <v>40299</v>
      </c>
      <c r="F1985" s="45">
        <v>16</v>
      </c>
      <c r="G1985" s="45">
        <v>16</v>
      </c>
      <c r="H1985" s="45">
        <v>20</v>
      </c>
      <c r="I1985" s="45">
        <v>21</v>
      </c>
      <c r="J1985" s="46">
        <v>1051301.43</v>
      </c>
      <c r="K1985" s="15">
        <f t="shared" si="226"/>
        <v>40299</v>
      </c>
      <c r="L1985" s="17">
        <f t="shared" si="227"/>
        <v>356</v>
      </c>
      <c r="M1985" s="5">
        <f t="shared" si="229"/>
        <v>21</v>
      </c>
      <c r="N1985" s="15">
        <f t="shared" si="228"/>
        <v>40940</v>
      </c>
    </row>
    <row r="1986" spans="3:14" x14ac:dyDescent="0.2">
      <c r="C1986">
        <v>1985</v>
      </c>
      <c r="D1986" s="2">
        <v>32</v>
      </c>
      <c r="E1986" s="44">
        <v>40299</v>
      </c>
      <c r="F1986" s="45">
        <v>7</v>
      </c>
      <c r="G1986" s="45">
        <v>4</v>
      </c>
      <c r="H1986" s="45">
        <v>19</v>
      </c>
      <c r="I1986" s="45">
        <v>32</v>
      </c>
      <c r="J1986" s="46">
        <v>2009274.6</v>
      </c>
      <c r="K1986" s="15">
        <f t="shared" ref="K1986:K2049" si="230">DATE(YEAR(E1986),MONTH(E1986),1)</f>
        <v>40299</v>
      </c>
      <c r="L1986" s="17">
        <f t="shared" ref="L1986:L2049" si="231">ROUND(($B$3-K1986)/365.25*12,0)</f>
        <v>356</v>
      </c>
      <c r="M1986" s="5">
        <f t="shared" si="229"/>
        <v>32</v>
      </c>
      <c r="N1986" s="15">
        <f t="shared" ref="N1986:N2049" si="232">EDATE(E1986,D1986)</f>
        <v>41275</v>
      </c>
    </row>
    <row r="1987" spans="3:14" x14ac:dyDescent="0.2">
      <c r="C1987">
        <v>1986</v>
      </c>
      <c r="D1987" s="2">
        <v>35</v>
      </c>
      <c r="E1987" s="44">
        <v>40299</v>
      </c>
      <c r="F1987" s="45">
        <v>1</v>
      </c>
      <c r="G1987" s="45">
        <v>11</v>
      </c>
      <c r="H1987" s="45">
        <v>14</v>
      </c>
      <c r="I1987" s="45">
        <v>35</v>
      </c>
      <c r="J1987" s="46">
        <v>782848.77</v>
      </c>
      <c r="K1987" s="15">
        <f t="shared" si="230"/>
        <v>40299</v>
      </c>
      <c r="L1987" s="17">
        <f t="shared" si="231"/>
        <v>356</v>
      </c>
      <c r="M1987" s="5">
        <f t="shared" ref="M1987:M2050" si="233">ROUND((N1987-K1987)/365.25*12,0)</f>
        <v>35</v>
      </c>
      <c r="N1987" s="15">
        <f t="shared" si="232"/>
        <v>41365</v>
      </c>
    </row>
    <row r="1988" spans="3:14" x14ac:dyDescent="0.2">
      <c r="C1988">
        <v>1987</v>
      </c>
      <c r="D1988" s="2">
        <v>35</v>
      </c>
      <c r="E1988" s="44">
        <v>40299</v>
      </c>
      <c r="F1988" s="45">
        <v>8</v>
      </c>
      <c r="G1988" s="45">
        <v>11</v>
      </c>
      <c r="H1988" s="45">
        <v>12</v>
      </c>
      <c r="I1988" s="45">
        <v>35</v>
      </c>
      <c r="J1988" s="46">
        <v>1805093.36</v>
      </c>
      <c r="K1988" s="15">
        <f t="shared" si="230"/>
        <v>40299</v>
      </c>
      <c r="L1988" s="17">
        <f t="shared" si="231"/>
        <v>356</v>
      </c>
      <c r="M1988" s="5">
        <f t="shared" si="233"/>
        <v>35</v>
      </c>
      <c r="N1988" s="15">
        <f t="shared" si="232"/>
        <v>41365</v>
      </c>
    </row>
    <row r="1989" spans="3:14" x14ac:dyDescent="0.2">
      <c r="C1989">
        <v>1988</v>
      </c>
      <c r="D1989" s="2">
        <v>33</v>
      </c>
      <c r="E1989" s="44">
        <v>40299</v>
      </c>
      <c r="F1989" s="45">
        <v>0</v>
      </c>
      <c r="G1989" s="45">
        <v>13</v>
      </c>
      <c r="H1989" s="45">
        <v>18</v>
      </c>
      <c r="I1989" s="45">
        <v>33</v>
      </c>
      <c r="J1989" s="46">
        <v>1327374.1100000001</v>
      </c>
      <c r="K1989" s="15">
        <f t="shared" si="230"/>
        <v>40299</v>
      </c>
      <c r="L1989" s="17">
        <f t="shared" si="231"/>
        <v>356</v>
      </c>
      <c r="M1989" s="5">
        <f t="shared" si="233"/>
        <v>33</v>
      </c>
      <c r="N1989" s="15">
        <f t="shared" si="232"/>
        <v>41306</v>
      </c>
    </row>
    <row r="1990" spans="3:14" x14ac:dyDescent="0.2">
      <c r="C1990">
        <v>1989</v>
      </c>
      <c r="D1990" s="2">
        <v>28</v>
      </c>
      <c r="E1990" s="44">
        <v>40299</v>
      </c>
      <c r="F1990" s="45">
        <v>15</v>
      </c>
      <c r="G1990" s="45">
        <v>14</v>
      </c>
      <c r="H1990" s="45">
        <v>16</v>
      </c>
      <c r="I1990" s="45">
        <v>28</v>
      </c>
      <c r="J1990" s="46">
        <v>1011891.09</v>
      </c>
      <c r="K1990" s="15">
        <f t="shared" si="230"/>
        <v>40299</v>
      </c>
      <c r="L1990" s="17">
        <f t="shared" si="231"/>
        <v>356</v>
      </c>
      <c r="M1990" s="5">
        <f t="shared" si="233"/>
        <v>28</v>
      </c>
      <c r="N1990" s="15">
        <f t="shared" si="232"/>
        <v>41153</v>
      </c>
    </row>
    <row r="1991" spans="3:14" x14ac:dyDescent="0.2">
      <c r="C1991">
        <v>1990</v>
      </c>
      <c r="D1991" s="2">
        <v>35</v>
      </c>
      <c r="E1991" s="44">
        <v>40299</v>
      </c>
      <c r="F1991" s="45">
        <v>8</v>
      </c>
      <c r="G1991" s="45">
        <v>32</v>
      </c>
      <c r="H1991" s="45">
        <v>21</v>
      </c>
      <c r="I1991" s="45">
        <v>35</v>
      </c>
      <c r="J1991" s="46">
        <v>735026.84</v>
      </c>
      <c r="K1991" s="15">
        <f t="shared" si="230"/>
        <v>40299</v>
      </c>
      <c r="L1991" s="17">
        <f t="shared" si="231"/>
        <v>356</v>
      </c>
      <c r="M1991" s="5">
        <f t="shared" si="233"/>
        <v>35</v>
      </c>
      <c r="N1991" s="15">
        <f t="shared" si="232"/>
        <v>41365</v>
      </c>
    </row>
    <row r="1992" spans="3:14" x14ac:dyDescent="0.2">
      <c r="C1992">
        <v>1991</v>
      </c>
      <c r="D1992" s="2">
        <v>19</v>
      </c>
      <c r="E1992" s="44">
        <v>40299</v>
      </c>
      <c r="F1992" s="45">
        <v>1</v>
      </c>
      <c r="G1992" s="45">
        <v>0</v>
      </c>
      <c r="H1992" s="45">
        <v>22</v>
      </c>
      <c r="I1992" s="45">
        <v>19</v>
      </c>
      <c r="J1992" s="46">
        <v>1788423.43</v>
      </c>
      <c r="K1992" s="15">
        <f t="shared" si="230"/>
        <v>40299</v>
      </c>
      <c r="L1992" s="17">
        <f t="shared" si="231"/>
        <v>356</v>
      </c>
      <c r="M1992" s="5">
        <f t="shared" si="233"/>
        <v>19</v>
      </c>
      <c r="N1992" s="15">
        <f t="shared" si="232"/>
        <v>40878</v>
      </c>
    </row>
    <row r="1993" spans="3:14" x14ac:dyDescent="0.2">
      <c r="C1993">
        <v>1992</v>
      </c>
      <c r="D1993" s="2">
        <v>19</v>
      </c>
      <c r="E1993" s="44">
        <v>40299</v>
      </c>
      <c r="F1993" s="45">
        <v>3</v>
      </c>
      <c r="G1993" s="45">
        <v>1</v>
      </c>
      <c r="H1993" s="45">
        <v>27</v>
      </c>
      <c r="I1993" s="45">
        <v>19</v>
      </c>
      <c r="J1993" s="46">
        <v>789110.06</v>
      </c>
      <c r="K1993" s="15">
        <f t="shared" si="230"/>
        <v>40299</v>
      </c>
      <c r="L1993" s="17">
        <f t="shared" si="231"/>
        <v>356</v>
      </c>
      <c r="M1993" s="5">
        <f t="shared" si="233"/>
        <v>19</v>
      </c>
      <c r="N1993" s="15">
        <f t="shared" si="232"/>
        <v>40878</v>
      </c>
    </row>
    <row r="1994" spans="3:14" x14ac:dyDescent="0.2">
      <c r="C1994">
        <v>1993</v>
      </c>
      <c r="D1994" s="2">
        <v>29</v>
      </c>
      <c r="E1994" s="44">
        <v>40299</v>
      </c>
      <c r="F1994" s="45">
        <v>0</v>
      </c>
      <c r="G1994" s="45">
        <v>35</v>
      </c>
      <c r="H1994" s="45">
        <v>13</v>
      </c>
      <c r="I1994" s="45">
        <v>29</v>
      </c>
      <c r="J1994" s="46">
        <v>1082444.01</v>
      </c>
      <c r="K1994" s="15">
        <f t="shared" si="230"/>
        <v>40299</v>
      </c>
      <c r="L1994" s="17">
        <f t="shared" si="231"/>
        <v>356</v>
      </c>
      <c r="M1994" s="5">
        <f t="shared" si="233"/>
        <v>29</v>
      </c>
      <c r="N1994" s="15">
        <f t="shared" si="232"/>
        <v>41183</v>
      </c>
    </row>
    <row r="1995" spans="3:14" x14ac:dyDescent="0.2">
      <c r="C1995">
        <v>1994</v>
      </c>
      <c r="D1995" s="2">
        <v>18</v>
      </c>
      <c r="E1995" s="44">
        <v>40299</v>
      </c>
      <c r="F1995" s="45">
        <v>6</v>
      </c>
      <c r="G1995" s="45">
        <v>11</v>
      </c>
      <c r="H1995" s="45">
        <v>11</v>
      </c>
      <c r="I1995" s="45">
        <v>18</v>
      </c>
      <c r="J1995" s="46">
        <v>799116.87</v>
      </c>
      <c r="K1995" s="15">
        <f t="shared" si="230"/>
        <v>40299</v>
      </c>
      <c r="L1995" s="17">
        <f t="shared" si="231"/>
        <v>356</v>
      </c>
      <c r="M1995" s="5">
        <f t="shared" si="233"/>
        <v>18</v>
      </c>
      <c r="N1995" s="15">
        <f t="shared" si="232"/>
        <v>40848</v>
      </c>
    </row>
    <row r="1996" spans="3:14" x14ac:dyDescent="0.2">
      <c r="C1996">
        <v>1995</v>
      </c>
      <c r="D1996" s="2">
        <v>28</v>
      </c>
      <c r="E1996" s="44">
        <v>40299</v>
      </c>
      <c r="F1996" s="45">
        <v>4</v>
      </c>
      <c r="G1996" s="45">
        <v>18</v>
      </c>
      <c r="H1996" s="45">
        <v>22</v>
      </c>
      <c r="I1996" s="45">
        <v>28</v>
      </c>
      <c r="J1996" s="46">
        <v>1256927.3600000001</v>
      </c>
      <c r="K1996" s="15">
        <f t="shared" si="230"/>
        <v>40299</v>
      </c>
      <c r="L1996" s="17">
        <f t="shared" si="231"/>
        <v>356</v>
      </c>
      <c r="M1996" s="5">
        <f t="shared" si="233"/>
        <v>28</v>
      </c>
      <c r="N1996" s="15">
        <f t="shared" si="232"/>
        <v>41153</v>
      </c>
    </row>
    <row r="1997" spans="3:14" x14ac:dyDescent="0.2">
      <c r="C1997">
        <v>1996</v>
      </c>
      <c r="D1997" s="2">
        <v>21</v>
      </c>
      <c r="E1997" s="44">
        <v>40330</v>
      </c>
      <c r="F1997" s="45">
        <v>16</v>
      </c>
      <c r="G1997" s="45">
        <v>36</v>
      </c>
      <c r="H1997" s="45">
        <v>13</v>
      </c>
      <c r="I1997" s="45">
        <v>21</v>
      </c>
      <c r="J1997" s="46">
        <v>1329872.46</v>
      </c>
      <c r="K1997" s="15">
        <f t="shared" si="230"/>
        <v>40330</v>
      </c>
      <c r="L1997" s="17">
        <f t="shared" si="231"/>
        <v>355</v>
      </c>
      <c r="M1997" s="5">
        <f t="shared" si="233"/>
        <v>21</v>
      </c>
      <c r="N1997" s="15">
        <f t="shared" si="232"/>
        <v>40969</v>
      </c>
    </row>
    <row r="1998" spans="3:14" x14ac:dyDescent="0.2">
      <c r="C1998">
        <v>1997</v>
      </c>
      <c r="D1998" s="2">
        <v>26</v>
      </c>
      <c r="E1998" s="44">
        <v>40330</v>
      </c>
      <c r="F1998" s="45">
        <v>4</v>
      </c>
      <c r="G1998" s="45">
        <v>2</v>
      </c>
      <c r="H1998" s="45">
        <v>12</v>
      </c>
      <c r="I1998" s="45">
        <v>26</v>
      </c>
      <c r="J1998" s="46">
        <v>1395684.05</v>
      </c>
      <c r="K1998" s="15">
        <f t="shared" si="230"/>
        <v>40330</v>
      </c>
      <c r="L1998" s="17">
        <f t="shared" si="231"/>
        <v>355</v>
      </c>
      <c r="M1998" s="5">
        <f t="shared" si="233"/>
        <v>26</v>
      </c>
      <c r="N1998" s="15">
        <f t="shared" si="232"/>
        <v>41122</v>
      </c>
    </row>
    <row r="1999" spans="3:14" x14ac:dyDescent="0.2">
      <c r="C1999">
        <v>1998</v>
      </c>
      <c r="D1999" s="2">
        <v>32</v>
      </c>
      <c r="E1999" s="44">
        <v>40330</v>
      </c>
      <c r="F1999" s="45">
        <v>0</v>
      </c>
      <c r="G1999" s="45">
        <v>25</v>
      </c>
      <c r="H1999" s="45">
        <v>22</v>
      </c>
      <c r="I1999" s="45">
        <v>32</v>
      </c>
      <c r="J1999" s="46">
        <v>1938967.63</v>
      </c>
      <c r="K1999" s="15">
        <f t="shared" si="230"/>
        <v>40330</v>
      </c>
      <c r="L1999" s="17">
        <f t="shared" si="231"/>
        <v>355</v>
      </c>
      <c r="M1999" s="5">
        <f t="shared" si="233"/>
        <v>32</v>
      </c>
      <c r="N1999" s="15">
        <f t="shared" si="232"/>
        <v>41306</v>
      </c>
    </row>
    <row r="2000" spans="3:14" x14ac:dyDescent="0.2">
      <c r="C2000">
        <v>1999</v>
      </c>
      <c r="D2000" s="2">
        <v>29</v>
      </c>
      <c r="E2000" s="44">
        <v>40330</v>
      </c>
      <c r="F2000" s="45">
        <v>10</v>
      </c>
      <c r="G2000" s="45">
        <v>23</v>
      </c>
      <c r="H2000" s="45">
        <v>17</v>
      </c>
      <c r="I2000" s="45">
        <v>29</v>
      </c>
      <c r="J2000" s="46">
        <v>1201031.18</v>
      </c>
      <c r="K2000" s="15">
        <f t="shared" si="230"/>
        <v>40330</v>
      </c>
      <c r="L2000" s="17">
        <f t="shared" si="231"/>
        <v>355</v>
      </c>
      <c r="M2000" s="5">
        <f t="shared" si="233"/>
        <v>29</v>
      </c>
      <c r="N2000" s="15">
        <f t="shared" si="232"/>
        <v>41214</v>
      </c>
    </row>
    <row r="2001" spans="3:14" x14ac:dyDescent="0.2">
      <c r="C2001">
        <v>2000</v>
      </c>
      <c r="D2001" s="2">
        <v>26</v>
      </c>
      <c r="E2001" s="44">
        <v>40330</v>
      </c>
      <c r="F2001" s="45">
        <v>1</v>
      </c>
      <c r="G2001" s="45">
        <v>33</v>
      </c>
      <c r="H2001" s="45">
        <v>20</v>
      </c>
      <c r="I2001" s="45">
        <v>26</v>
      </c>
      <c r="J2001" s="46">
        <v>702129.12</v>
      </c>
      <c r="K2001" s="15">
        <f t="shared" si="230"/>
        <v>40330</v>
      </c>
      <c r="L2001" s="17">
        <f t="shared" si="231"/>
        <v>355</v>
      </c>
      <c r="M2001" s="5">
        <f t="shared" si="233"/>
        <v>26</v>
      </c>
      <c r="N2001" s="15">
        <f t="shared" si="232"/>
        <v>41122</v>
      </c>
    </row>
    <row r="2002" spans="3:14" x14ac:dyDescent="0.2">
      <c r="C2002">
        <v>2001</v>
      </c>
      <c r="D2002" s="2">
        <v>21</v>
      </c>
      <c r="E2002" s="44">
        <v>40330</v>
      </c>
      <c r="F2002" s="45">
        <v>5</v>
      </c>
      <c r="G2002" s="45">
        <v>10</v>
      </c>
      <c r="H2002" s="45">
        <v>22</v>
      </c>
      <c r="I2002" s="45">
        <v>21</v>
      </c>
      <c r="J2002" s="46">
        <v>1868918.66</v>
      </c>
      <c r="K2002" s="15">
        <f t="shared" si="230"/>
        <v>40330</v>
      </c>
      <c r="L2002" s="17">
        <f t="shared" si="231"/>
        <v>355</v>
      </c>
      <c r="M2002" s="5">
        <f t="shared" si="233"/>
        <v>21</v>
      </c>
      <c r="N2002" s="15">
        <f t="shared" si="232"/>
        <v>40969</v>
      </c>
    </row>
    <row r="2003" spans="3:14" x14ac:dyDescent="0.2">
      <c r="C2003">
        <v>2002</v>
      </c>
      <c r="D2003" s="2">
        <v>24</v>
      </c>
      <c r="E2003" s="44">
        <v>40330</v>
      </c>
      <c r="F2003" s="45">
        <v>19</v>
      </c>
      <c r="G2003" s="45">
        <v>14</v>
      </c>
      <c r="H2003" s="45">
        <v>9</v>
      </c>
      <c r="I2003" s="45">
        <v>24</v>
      </c>
      <c r="J2003" s="46">
        <v>1019070.29</v>
      </c>
      <c r="K2003" s="15">
        <f t="shared" si="230"/>
        <v>40330</v>
      </c>
      <c r="L2003" s="17">
        <f t="shared" si="231"/>
        <v>355</v>
      </c>
      <c r="M2003" s="5">
        <f t="shared" si="233"/>
        <v>24</v>
      </c>
      <c r="N2003" s="15">
        <f t="shared" si="232"/>
        <v>41061</v>
      </c>
    </row>
    <row r="2004" spans="3:14" x14ac:dyDescent="0.2">
      <c r="C2004">
        <v>2003</v>
      </c>
      <c r="D2004" s="2">
        <v>34</v>
      </c>
      <c r="E2004" s="44">
        <v>40330</v>
      </c>
      <c r="F2004" s="45">
        <v>14</v>
      </c>
      <c r="G2004" s="45">
        <v>23</v>
      </c>
      <c r="H2004" s="45">
        <v>19</v>
      </c>
      <c r="I2004" s="45">
        <v>34</v>
      </c>
      <c r="J2004" s="46">
        <v>1184495.6299999999</v>
      </c>
      <c r="K2004" s="15">
        <f t="shared" si="230"/>
        <v>40330</v>
      </c>
      <c r="L2004" s="17">
        <f t="shared" si="231"/>
        <v>355</v>
      </c>
      <c r="M2004" s="5">
        <f t="shared" si="233"/>
        <v>34</v>
      </c>
      <c r="N2004" s="15">
        <f t="shared" si="232"/>
        <v>41365</v>
      </c>
    </row>
    <row r="2005" spans="3:14" x14ac:dyDescent="0.2">
      <c r="C2005">
        <v>2004</v>
      </c>
      <c r="D2005" s="2">
        <v>34</v>
      </c>
      <c r="E2005" s="44">
        <v>40330</v>
      </c>
      <c r="F2005" s="45">
        <v>11</v>
      </c>
      <c r="G2005" s="45">
        <v>28</v>
      </c>
      <c r="H2005" s="45">
        <v>29</v>
      </c>
      <c r="I2005" s="45">
        <v>34</v>
      </c>
      <c r="J2005" s="46">
        <v>1464100.13</v>
      </c>
      <c r="K2005" s="15">
        <f t="shared" si="230"/>
        <v>40330</v>
      </c>
      <c r="L2005" s="17">
        <f t="shared" si="231"/>
        <v>355</v>
      </c>
      <c r="M2005" s="5">
        <f t="shared" si="233"/>
        <v>34</v>
      </c>
      <c r="N2005" s="15">
        <f t="shared" si="232"/>
        <v>41365</v>
      </c>
    </row>
    <row r="2006" spans="3:14" x14ac:dyDescent="0.2">
      <c r="C2006">
        <v>2005</v>
      </c>
      <c r="D2006" s="2">
        <v>36</v>
      </c>
      <c r="E2006" s="44">
        <v>40330</v>
      </c>
      <c r="F2006" s="45">
        <v>15</v>
      </c>
      <c r="G2006" s="45">
        <v>14</v>
      </c>
      <c r="H2006" s="45">
        <v>15</v>
      </c>
      <c r="I2006" s="45">
        <v>36</v>
      </c>
      <c r="J2006" s="46">
        <v>1586012.17</v>
      </c>
      <c r="K2006" s="15">
        <f t="shared" si="230"/>
        <v>40330</v>
      </c>
      <c r="L2006" s="17">
        <f t="shared" si="231"/>
        <v>355</v>
      </c>
      <c r="M2006" s="5">
        <f t="shared" si="233"/>
        <v>36</v>
      </c>
      <c r="N2006" s="15">
        <f t="shared" si="232"/>
        <v>41426</v>
      </c>
    </row>
    <row r="2007" spans="3:14" x14ac:dyDescent="0.2">
      <c r="C2007">
        <v>2006</v>
      </c>
      <c r="D2007" s="2">
        <v>32</v>
      </c>
      <c r="E2007" s="44">
        <v>40330</v>
      </c>
      <c r="F2007" s="45">
        <v>13</v>
      </c>
      <c r="G2007" s="45">
        <v>36</v>
      </c>
      <c r="H2007" s="45">
        <v>21</v>
      </c>
      <c r="I2007" s="45">
        <v>32</v>
      </c>
      <c r="J2007" s="46">
        <v>1430629.89</v>
      </c>
      <c r="K2007" s="15">
        <f t="shared" si="230"/>
        <v>40330</v>
      </c>
      <c r="L2007" s="17">
        <f t="shared" si="231"/>
        <v>355</v>
      </c>
      <c r="M2007" s="5">
        <f t="shared" si="233"/>
        <v>32</v>
      </c>
      <c r="N2007" s="15">
        <f t="shared" si="232"/>
        <v>41306</v>
      </c>
    </row>
    <row r="2008" spans="3:14" x14ac:dyDescent="0.2">
      <c r="C2008">
        <v>2007</v>
      </c>
      <c r="D2008" s="2">
        <v>35</v>
      </c>
      <c r="E2008" s="44">
        <v>40330</v>
      </c>
      <c r="F2008" s="45">
        <v>7</v>
      </c>
      <c r="G2008" s="45">
        <v>32</v>
      </c>
      <c r="H2008" s="45">
        <v>22</v>
      </c>
      <c r="I2008" s="45">
        <v>35</v>
      </c>
      <c r="J2008" s="46">
        <v>1139186.8500000001</v>
      </c>
      <c r="K2008" s="15">
        <f t="shared" si="230"/>
        <v>40330</v>
      </c>
      <c r="L2008" s="17">
        <f t="shared" si="231"/>
        <v>355</v>
      </c>
      <c r="M2008" s="5">
        <f t="shared" si="233"/>
        <v>35</v>
      </c>
      <c r="N2008" s="15">
        <f t="shared" si="232"/>
        <v>41395</v>
      </c>
    </row>
    <row r="2009" spans="3:14" x14ac:dyDescent="0.2">
      <c r="C2009">
        <v>2008</v>
      </c>
      <c r="D2009" s="2">
        <v>33</v>
      </c>
      <c r="E2009" s="44">
        <v>40330</v>
      </c>
      <c r="F2009" s="45">
        <v>9</v>
      </c>
      <c r="G2009" s="45">
        <v>29</v>
      </c>
      <c r="H2009" s="45">
        <v>18</v>
      </c>
      <c r="I2009" s="45">
        <v>33</v>
      </c>
      <c r="J2009" s="46">
        <v>714666.51</v>
      </c>
      <c r="K2009" s="15">
        <f t="shared" si="230"/>
        <v>40330</v>
      </c>
      <c r="L2009" s="17">
        <f t="shared" si="231"/>
        <v>355</v>
      </c>
      <c r="M2009" s="5">
        <f t="shared" si="233"/>
        <v>33</v>
      </c>
      <c r="N2009" s="15">
        <f t="shared" si="232"/>
        <v>41334</v>
      </c>
    </row>
    <row r="2010" spans="3:14" x14ac:dyDescent="0.2">
      <c r="C2010">
        <v>2009</v>
      </c>
      <c r="D2010" s="2">
        <v>26</v>
      </c>
      <c r="E2010" s="44">
        <v>40330</v>
      </c>
      <c r="F2010" s="45">
        <v>8</v>
      </c>
      <c r="G2010" s="45">
        <v>15</v>
      </c>
      <c r="H2010" s="45">
        <v>4</v>
      </c>
      <c r="I2010" s="45">
        <v>26</v>
      </c>
      <c r="J2010" s="46">
        <v>1400948.16</v>
      </c>
      <c r="K2010" s="15">
        <f t="shared" si="230"/>
        <v>40330</v>
      </c>
      <c r="L2010" s="17">
        <f t="shared" si="231"/>
        <v>355</v>
      </c>
      <c r="M2010" s="5">
        <f t="shared" si="233"/>
        <v>26</v>
      </c>
      <c r="N2010" s="15">
        <f t="shared" si="232"/>
        <v>41122</v>
      </c>
    </row>
    <row r="2011" spans="3:14" x14ac:dyDescent="0.2">
      <c r="C2011">
        <v>2010</v>
      </c>
      <c r="D2011" s="2">
        <v>20</v>
      </c>
      <c r="E2011" s="44">
        <v>40330</v>
      </c>
      <c r="F2011" s="45">
        <v>12</v>
      </c>
      <c r="G2011" s="45">
        <v>11</v>
      </c>
      <c r="H2011" s="45">
        <v>22</v>
      </c>
      <c r="I2011" s="45">
        <v>20</v>
      </c>
      <c r="J2011" s="46">
        <v>720625.42</v>
      </c>
      <c r="K2011" s="15">
        <f t="shared" si="230"/>
        <v>40330</v>
      </c>
      <c r="L2011" s="17">
        <f t="shared" si="231"/>
        <v>355</v>
      </c>
      <c r="M2011" s="5">
        <f t="shared" si="233"/>
        <v>20</v>
      </c>
      <c r="N2011" s="15">
        <f t="shared" si="232"/>
        <v>40940</v>
      </c>
    </row>
    <row r="2012" spans="3:14" x14ac:dyDescent="0.2">
      <c r="C2012">
        <v>2011</v>
      </c>
      <c r="D2012" s="2">
        <v>32</v>
      </c>
      <c r="E2012" s="44">
        <v>40330</v>
      </c>
      <c r="F2012" s="45">
        <v>31</v>
      </c>
      <c r="G2012" s="45">
        <v>0</v>
      </c>
      <c r="H2012" s="45">
        <v>34</v>
      </c>
      <c r="I2012" s="45">
        <v>32</v>
      </c>
      <c r="J2012" s="46">
        <v>1211322.8899999999</v>
      </c>
      <c r="K2012" s="15">
        <f t="shared" si="230"/>
        <v>40330</v>
      </c>
      <c r="L2012" s="17">
        <f t="shared" si="231"/>
        <v>355</v>
      </c>
      <c r="M2012" s="5">
        <f t="shared" si="233"/>
        <v>32</v>
      </c>
      <c r="N2012" s="15">
        <f t="shared" si="232"/>
        <v>41306</v>
      </c>
    </row>
    <row r="2013" spans="3:14" x14ac:dyDescent="0.2">
      <c r="C2013">
        <v>2012</v>
      </c>
      <c r="D2013" s="2">
        <v>32</v>
      </c>
      <c r="E2013" s="44">
        <v>40330</v>
      </c>
      <c r="F2013" s="45">
        <v>0</v>
      </c>
      <c r="G2013" s="45">
        <v>17</v>
      </c>
      <c r="H2013" s="45">
        <v>1</v>
      </c>
      <c r="I2013" s="45">
        <v>32</v>
      </c>
      <c r="J2013" s="46">
        <v>1845623.22</v>
      </c>
      <c r="K2013" s="15">
        <f t="shared" si="230"/>
        <v>40330</v>
      </c>
      <c r="L2013" s="17">
        <f t="shared" si="231"/>
        <v>355</v>
      </c>
      <c r="M2013" s="5">
        <f t="shared" si="233"/>
        <v>32</v>
      </c>
      <c r="N2013" s="15">
        <f t="shared" si="232"/>
        <v>41306</v>
      </c>
    </row>
    <row r="2014" spans="3:14" x14ac:dyDescent="0.2">
      <c r="C2014">
        <v>2013</v>
      </c>
      <c r="D2014" s="2">
        <v>33</v>
      </c>
      <c r="E2014" s="44">
        <v>40330</v>
      </c>
      <c r="F2014" s="45">
        <v>0</v>
      </c>
      <c r="G2014" s="45">
        <v>24</v>
      </c>
      <c r="H2014" s="45">
        <v>29</v>
      </c>
      <c r="I2014" s="45">
        <v>33</v>
      </c>
      <c r="J2014" s="46">
        <v>1184077.68</v>
      </c>
      <c r="K2014" s="15">
        <f t="shared" si="230"/>
        <v>40330</v>
      </c>
      <c r="L2014" s="17">
        <f t="shared" si="231"/>
        <v>355</v>
      </c>
      <c r="M2014" s="5">
        <f t="shared" si="233"/>
        <v>33</v>
      </c>
      <c r="N2014" s="15">
        <f t="shared" si="232"/>
        <v>41334</v>
      </c>
    </row>
    <row r="2015" spans="3:14" x14ac:dyDescent="0.2">
      <c r="C2015">
        <v>2014</v>
      </c>
      <c r="D2015" s="2">
        <v>35</v>
      </c>
      <c r="E2015" s="44">
        <v>40330</v>
      </c>
      <c r="F2015" s="45">
        <v>2</v>
      </c>
      <c r="G2015" s="45">
        <v>18</v>
      </c>
      <c r="H2015" s="45">
        <v>7</v>
      </c>
      <c r="I2015" s="45">
        <v>35</v>
      </c>
      <c r="J2015" s="46">
        <v>1262766.69</v>
      </c>
      <c r="K2015" s="15">
        <f t="shared" si="230"/>
        <v>40330</v>
      </c>
      <c r="L2015" s="17">
        <f t="shared" si="231"/>
        <v>355</v>
      </c>
      <c r="M2015" s="5">
        <f t="shared" si="233"/>
        <v>35</v>
      </c>
      <c r="N2015" s="15">
        <f t="shared" si="232"/>
        <v>41395</v>
      </c>
    </row>
    <row r="2016" spans="3:14" x14ac:dyDescent="0.2">
      <c r="C2016">
        <v>2015</v>
      </c>
      <c r="D2016" s="2">
        <v>36</v>
      </c>
      <c r="E2016" s="44">
        <v>40330</v>
      </c>
      <c r="F2016" s="45">
        <v>6</v>
      </c>
      <c r="G2016" s="45">
        <v>35</v>
      </c>
      <c r="H2016" s="45">
        <v>19</v>
      </c>
      <c r="I2016" s="45">
        <v>36</v>
      </c>
      <c r="J2016" s="46">
        <v>1676785.66</v>
      </c>
      <c r="K2016" s="15">
        <f t="shared" si="230"/>
        <v>40330</v>
      </c>
      <c r="L2016" s="17">
        <f t="shared" si="231"/>
        <v>355</v>
      </c>
      <c r="M2016" s="5">
        <f t="shared" si="233"/>
        <v>36</v>
      </c>
      <c r="N2016" s="15">
        <f t="shared" si="232"/>
        <v>41426</v>
      </c>
    </row>
    <row r="2017" spans="3:14" x14ac:dyDescent="0.2">
      <c r="C2017">
        <v>2016</v>
      </c>
      <c r="D2017" s="2">
        <v>24</v>
      </c>
      <c r="E2017" s="44">
        <v>40330</v>
      </c>
      <c r="F2017" s="45">
        <v>3</v>
      </c>
      <c r="G2017" s="45">
        <v>18</v>
      </c>
      <c r="H2017" s="45">
        <v>11</v>
      </c>
      <c r="I2017" s="45">
        <v>24</v>
      </c>
      <c r="J2017" s="46">
        <v>1920174.28</v>
      </c>
      <c r="K2017" s="15">
        <f t="shared" si="230"/>
        <v>40330</v>
      </c>
      <c r="L2017" s="17">
        <f t="shared" si="231"/>
        <v>355</v>
      </c>
      <c r="M2017" s="5">
        <f t="shared" si="233"/>
        <v>24</v>
      </c>
      <c r="N2017" s="15">
        <f t="shared" si="232"/>
        <v>41061</v>
      </c>
    </row>
    <row r="2018" spans="3:14" x14ac:dyDescent="0.2">
      <c r="C2018">
        <v>2017</v>
      </c>
      <c r="D2018" s="2">
        <v>26</v>
      </c>
      <c r="E2018" s="44">
        <v>40330</v>
      </c>
      <c r="F2018" s="45">
        <v>7</v>
      </c>
      <c r="G2018" s="45">
        <v>23</v>
      </c>
      <c r="H2018" s="45">
        <v>16</v>
      </c>
      <c r="I2018" s="45">
        <v>26</v>
      </c>
      <c r="J2018" s="46">
        <v>765109.04</v>
      </c>
      <c r="K2018" s="15">
        <f t="shared" si="230"/>
        <v>40330</v>
      </c>
      <c r="L2018" s="17">
        <f t="shared" si="231"/>
        <v>355</v>
      </c>
      <c r="M2018" s="5">
        <f t="shared" si="233"/>
        <v>26</v>
      </c>
      <c r="N2018" s="15">
        <f t="shared" si="232"/>
        <v>41122</v>
      </c>
    </row>
    <row r="2019" spans="3:14" x14ac:dyDescent="0.2">
      <c r="C2019">
        <v>2018</v>
      </c>
      <c r="D2019" s="2">
        <v>35</v>
      </c>
      <c r="E2019" s="44">
        <v>40330</v>
      </c>
      <c r="F2019" s="45">
        <v>6</v>
      </c>
      <c r="G2019" s="45">
        <v>32</v>
      </c>
      <c r="H2019" s="45">
        <v>21</v>
      </c>
      <c r="I2019" s="45">
        <v>35</v>
      </c>
      <c r="J2019" s="46">
        <v>1705736.31</v>
      </c>
      <c r="K2019" s="15">
        <f t="shared" si="230"/>
        <v>40330</v>
      </c>
      <c r="L2019" s="17">
        <f t="shared" si="231"/>
        <v>355</v>
      </c>
      <c r="M2019" s="5">
        <f t="shared" si="233"/>
        <v>35</v>
      </c>
      <c r="N2019" s="15">
        <f t="shared" si="232"/>
        <v>41395</v>
      </c>
    </row>
    <row r="2020" spans="3:14" x14ac:dyDescent="0.2">
      <c r="C2020">
        <v>2019</v>
      </c>
      <c r="D2020" s="2">
        <v>27</v>
      </c>
      <c r="E2020" s="44">
        <v>40330</v>
      </c>
      <c r="F2020" s="45">
        <v>10</v>
      </c>
      <c r="G2020" s="45">
        <v>33</v>
      </c>
      <c r="H2020" s="45">
        <v>7</v>
      </c>
      <c r="I2020" s="45">
        <v>27</v>
      </c>
      <c r="J2020" s="46">
        <v>629141.28</v>
      </c>
      <c r="K2020" s="15">
        <f t="shared" si="230"/>
        <v>40330</v>
      </c>
      <c r="L2020" s="17">
        <f t="shared" si="231"/>
        <v>355</v>
      </c>
      <c r="M2020" s="5">
        <f t="shared" si="233"/>
        <v>27</v>
      </c>
      <c r="N2020" s="15">
        <f t="shared" si="232"/>
        <v>41153</v>
      </c>
    </row>
    <row r="2021" spans="3:14" x14ac:dyDescent="0.2">
      <c r="C2021">
        <v>2020</v>
      </c>
      <c r="D2021" s="2">
        <v>32</v>
      </c>
      <c r="E2021" s="44">
        <v>40360</v>
      </c>
      <c r="F2021" s="45">
        <v>2</v>
      </c>
      <c r="G2021" s="45">
        <v>32</v>
      </c>
      <c r="H2021" s="45">
        <v>12</v>
      </c>
      <c r="I2021" s="45">
        <v>32</v>
      </c>
      <c r="J2021" s="46">
        <v>1588959.37</v>
      </c>
      <c r="K2021" s="15">
        <f t="shared" si="230"/>
        <v>40360</v>
      </c>
      <c r="L2021" s="17">
        <f t="shared" si="231"/>
        <v>354</v>
      </c>
      <c r="M2021" s="5">
        <f t="shared" si="233"/>
        <v>32</v>
      </c>
      <c r="N2021" s="15">
        <f t="shared" si="232"/>
        <v>41334</v>
      </c>
    </row>
    <row r="2022" spans="3:14" x14ac:dyDescent="0.2">
      <c r="C2022">
        <v>2021</v>
      </c>
      <c r="D2022" s="2">
        <v>12</v>
      </c>
      <c r="E2022" s="44">
        <v>40360</v>
      </c>
      <c r="F2022" s="45">
        <v>23</v>
      </c>
      <c r="G2022" s="45">
        <v>4</v>
      </c>
      <c r="H2022" s="45">
        <v>8</v>
      </c>
      <c r="I2022" s="45">
        <v>12</v>
      </c>
      <c r="J2022" s="46">
        <v>1747050.98</v>
      </c>
      <c r="K2022" s="15">
        <f t="shared" si="230"/>
        <v>40360</v>
      </c>
      <c r="L2022" s="17">
        <f t="shared" si="231"/>
        <v>354</v>
      </c>
      <c r="M2022" s="5">
        <f t="shared" si="233"/>
        <v>12</v>
      </c>
      <c r="N2022" s="15">
        <f t="shared" si="232"/>
        <v>40725</v>
      </c>
    </row>
    <row r="2023" spans="3:14" x14ac:dyDescent="0.2">
      <c r="C2023">
        <v>2022</v>
      </c>
      <c r="D2023" s="2">
        <v>30</v>
      </c>
      <c r="E2023" s="44">
        <v>40360</v>
      </c>
      <c r="F2023" s="45">
        <v>8</v>
      </c>
      <c r="G2023" s="45">
        <v>1</v>
      </c>
      <c r="H2023" s="45">
        <v>21</v>
      </c>
      <c r="I2023" s="45">
        <v>30</v>
      </c>
      <c r="J2023" s="46">
        <v>1768503.92</v>
      </c>
      <c r="K2023" s="15">
        <f t="shared" si="230"/>
        <v>40360</v>
      </c>
      <c r="L2023" s="17">
        <f t="shared" si="231"/>
        <v>354</v>
      </c>
      <c r="M2023" s="5">
        <f t="shared" si="233"/>
        <v>30</v>
      </c>
      <c r="N2023" s="15">
        <f t="shared" si="232"/>
        <v>41275</v>
      </c>
    </row>
    <row r="2024" spans="3:14" x14ac:dyDescent="0.2">
      <c r="C2024">
        <v>2023</v>
      </c>
      <c r="D2024" s="2">
        <v>20</v>
      </c>
      <c r="E2024" s="44">
        <v>40360</v>
      </c>
      <c r="F2024" s="45">
        <v>5</v>
      </c>
      <c r="G2024" s="45">
        <v>8</v>
      </c>
      <c r="H2024" s="45">
        <v>12</v>
      </c>
      <c r="I2024" s="45">
        <v>20</v>
      </c>
      <c r="J2024" s="46">
        <v>1151717.52</v>
      </c>
      <c r="K2024" s="15">
        <f t="shared" si="230"/>
        <v>40360</v>
      </c>
      <c r="L2024" s="17">
        <f t="shared" si="231"/>
        <v>354</v>
      </c>
      <c r="M2024" s="5">
        <f t="shared" si="233"/>
        <v>20</v>
      </c>
      <c r="N2024" s="15">
        <f t="shared" si="232"/>
        <v>40969</v>
      </c>
    </row>
    <row r="2025" spans="3:14" x14ac:dyDescent="0.2">
      <c r="C2025">
        <v>2024</v>
      </c>
      <c r="D2025" s="2">
        <v>35</v>
      </c>
      <c r="E2025" s="44">
        <v>40360</v>
      </c>
      <c r="F2025" s="45">
        <v>7</v>
      </c>
      <c r="G2025" s="45">
        <v>29</v>
      </c>
      <c r="H2025" s="45">
        <v>15</v>
      </c>
      <c r="I2025" s="45">
        <v>35</v>
      </c>
      <c r="J2025" s="46">
        <v>1796844.43</v>
      </c>
      <c r="K2025" s="15">
        <f t="shared" si="230"/>
        <v>40360</v>
      </c>
      <c r="L2025" s="17">
        <f t="shared" si="231"/>
        <v>354</v>
      </c>
      <c r="M2025" s="5">
        <f t="shared" si="233"/>
        <v>35</v>
      </c>
      <c r="N2025" s="15">
        <f t="shared" si="232"/>
        <v>41426</v>
      </c>
    </row>
    <row r="2026" spans="3:14" x14ac:dyDescent="0.2">
      <c r="C2026">
        <v>2025</v>
      </c>
      <c r="D2026" s="2">
        <v>32</v>
      </c>
      <c r="E2026" s="44">
        <v>40360</v>
      </c>
      <c r="F2026" s="45">
        <v>1</v>
      </c>
      <c r="G2026" s="45">
        <v>6</v>
      </c>
      <c r="H2026" s="45">
        <v>33</v>
      </c>
      <c r="I2026" s="45">
        <v>32</v>
      </c>
      <c r="J2026" s="46">
        <v>906444.72</v>
      </c>
      <c r="K2026" s="15">
        <f t="shared" si="230"/>
        <v>40360</v>
      </c>
      <c r="L2026" s="17">
        <f t="shared" si="231"/>
        <v>354</v>
      </c>
      <c r="M2026" s="5">
        <f t="shared" si="233"/>
        <v>32</v>
      </c>
      <c r="N2026" s="15">
        <f t="shared" si="232"/>
        <v>41334</v>
      </c>
    </row>
    <row r="2027" spans="3:14" x14ac:dyDescent="0.2">
      <c r="C2027">
        <v>2026</v>
      </c>
      <c r="D2027" s="2">
        <v>25</v>
      </c>
      <c r="E2027" s="44">
        <v>40360</v>
      </c>
      <c r="F2027" s="45">
        <v>6</v>
      </c>
      <c r="G2027" s="45">
        <v>31</v>
      </c>
      <c r="H2027" s="45">
        <v>20</v>
      </c>
      <c r="I2027" s="45">
        <v>25</v>
      </c>
      <c r="J2027" s="46">
        <v>888420.12</v>
      </c>
      <c r="K2027" s="15">
        <f t="shared" si="230"/>
        <v>40360</v>
      </c>
      <c r="L2027" s="17">
        <f t="shared" si="231"/>
        <v>354</v>
      </c>
      <c r="M2027" s="5">
        <f t="shared" si="233"/>
        <v>25</v>
      </c>
      <c r="N2027" s="15">
        <f t="shared" si="232"/>
        <v>41122</v>
      </c>
    </row>
    <row r="2028" spans="3:14" x14ac:dyDescent="0.2">
      <c r="C2028">
        <v>2027</v>
      </c>
      <c r="D2028" s="2">
        <v>28</v>
      </c>
      <c r="E2028" s="44">
        <v>40360</v>
      </c>
      <c r="F2028" s="45">
        <v>20</v>
      </c>
      <c r="G2028" s="45">
        <v>21</v>
      </c>
      <c r="H2028" s="45">
        <v>6</v>
      </c>
      <c r="I2028" s="45">
        <v>28</v>
      </c>
      <c r="J2028" s="46">
        <v>816841.78</v>
      </c>
      <c r="K2028" s="15">
        <f t="shared" si="230"/>
        <v>40360</v>
      </c>
      <c r="L2028" s="17">
        <f t="shared" si="231"/>
        <v>354</v>
      </c>
      <c r="M2028" s="5">
        <f t="shared" si="233"/>
        <v>28</v>
      </c>
      <c r="N2028" s="15">
        <f t="shared" si="232"/>
        <v>41214</v>
      </c>
    </row>
    <row r="2029" spans="3:14" x14ac:dyDescent="0.2">
      <c r="C2029">
        <v>2028</v>
      </c>
      <c r="D2029" s="2">
        <v>33</v>
      </c>
      <c r="E2029" s="44">
        <v>40360</v>
      </c>
      <c r="F2029" s="45">
        <v>7</v>
      </c>
      <c r="G2029" s="45">
        <v>28</v>
      </c>
      <c r="H2029" s="45">
        <v>12</v>
      </c>
      <c r="I2029" s="45">
        <v>33</v>
      </c>
      <c r="J2029" s="46">
        <v>852279.52</v>
      </c>
      <c r="K2029" s="15">
        <f t="shared" si="230"/>
        <v>40360</v>
      </c>
      <c r="L2029" s="17">
        <f t="shared" si="231"/>
        <v>354</v>
      </c>
      <c r="M2029" s="5">
        <f t="shared" si="233"/>
        <v>33</v>
      </c>
      <c r="N2029" s="15">
        <f t="shared" si="232"/>
        <v>41365</v>
      </c>
    </row>
    <row r="2030" spans="3:14" x14ac:dyDescent="0.2">
      <c r="C2030">
        <v>2029</v>
      </c>
      <c r="D2030" s="2">
        <v>30</v>
      </c>
      <c r="E2030" s="44">
        <v>40360</v>
      </c>
      <c r="F2030" s="45">
        <v>5</v>
      </c>
      <c r="G2030" s="45">
        <v>3</v>
      </c>
      <c r="H2030" s="45">
        <v>7</v>
      </c>
      <c r="I2030" s="45">
        <v>30</v>
      </c>
      <c r="J2030" s="46">
        <v>1708574.66</v>
      </c>
      <c r="K2030" s="15">
        <f t="shared" si="230"/>
        <v>40360</v>
      </c>
      <c r="L2030" s="17">
        <f t="shared" si="231"/>
        <v>354</v>
      </c>
      <c r="M2030" s="5">
        <f t="shared" si="233"/>
        <v>30</v>
      </c>
      <c r="N2030" s="15">
        <f t="shared" si="232"/>
        <v>41275</v>
      </c>
    </row>
    <row r="2031" spans="3:14" x14ac:dyDescent="0.2">
      <c r="C2031">
        <v>2030</v>
      </c>
      <c r="D2031" s="2">
        <v>26</v>
      </c>
      <c r="E2031" s="44">
        <v>40360</v>
      </c>
      <c r="F2031" s="45">
        <v>7</v>
      </c>
      <c r="G2031" s="45">
        <v>14</v>
      </c>
      <c r="H2031" s="45">
        <v>8</v>
      </c>
      <c r="I2031" s="45">
        <v>26</v>
      </c>
      <c r="J2031" s="46">
        <v>2005429.65</v>
      </c>
      <c r="K2031" s="15">
        <f t="shared" si="230"/>
        <v>40360</v>
      </c>
      <c r="L2031" s="17">
        <f t="shared" si="231"/>
        <v>354</v>
      </c>
      <c r="M2031" s="5">
        <f t="shared" si="233"/>
        <v>26</v>
      </c>
      <c r="N2031" s="15">
        <f t="shared" si="232"/>
        <v>41153</v>
      </c>
    </row>
    <row r="2032" spans="3:14" x14ac:dyDescent="0.2">
      <c r="C2032">
        <v>2031</v>
      </c>
      <c r="D2032" s="2">
        <v>35</v>
      </c>
      <c r="E2032" s="44">
        <v>40360</v>
      </c>
      <c r="F2032" s="45">
        <v>4</v>
      </c>
      <c r="G2032" s="45">
        <v>33</v>
      </c>
      <c r="H2032" s="45">
        <v>25</v>
      </c>
      <c r="I2032" s="45">
        <v>35</v>
      </c>
      <c r="J2032" s="46">
        <v>733872.4</v>
      </c>
      <c r="K2032" s="15">
        <f t="shared" si="230"/>
        <v>40360</v>
      </c>
      <c r="L2032" s="17">
        <f t="shared" si="231"/>
        <v>354</v>
      </c>
      <c r="M2032" s="5">
        <f t="shared" si="233"/>
        <v>35</v>
      </c>
      <c r="N2032" s="15">
        <f t="shared" si="232"/>
        <v>41426</v>
      </c>
    </row>
    <row r="2033" spans="3:14" x14ac:dyDescent="0.2">
      <c r="C2033">
        <v>2032</v>
      </c>
      <c r="D2033" s="2">
        <v>32</v>
      </c>
      <c r="E2033" s="44">
        <v>40360</v>
      </c>
      <c r="F2033" s="45">
        <v>11</v>
      </c>
      <c r="G2033" s="45">
        <v>17</v>
      </c>
      <c r="H2033" s="45">
        <v>20</v>
      </c>
      <c r="I2033" s="45">
        <v>32</v>
      </c>
      <c r="J2033" s="46">
        <v>959275.05</v>
      </c>
      <c r="K2033" s="15">
        <f t="shared" si="230"/>
        <v>40360</v>
      </c>
      <c r="L2033" s="17">
        <f t="shared" si="231"/>
        <v>354</v>
      </c>
      <c r="M2033" s="5">
        <f t="shared" si="233"/>
        <v>32</v>
      </c>
      <c r="N2033" s="15">
        <f t="shared" si="232"/>
        <v>41334</v>
      </c>
    </row>
    <row r="2034" spans="3:14" x14ac:dyDescent="0.2">
      <c r="C2034">
        <v>2033</v>
      </c>
      <c r="D2034" s="2">
        <v>34</v>
      </c>
      <c r="E2034" s="44">
        <v>40360</v>
      </c>
      <c r="F2034" s="45">
        <v>2</v>
      </c>
      <c r="G2034" s="45">
        <v>13</v>
      </c>
      <c r="H2034" s="45">
        <v>27</v>
      </c>
      <c r="I2034" s="45">
        <v>34</v>
      </c>
      <c r="J2034" s="46">
        <v>1059216.98</v>
      </c>
      <c r="K2034" s="15">
        <f t="shared" si="230"/>
        <v>40360</v>
      </c>
      <c r="L2034" s="17">
        <f t="shared" si="231"/>
        <v>354</v>
      </c>
      <c r="M2034" s="5">
        <f t="shared" si="233"/>
        <v>34</v>
      </c>
      <c r="N2034" s="15">
        <f t="shared" si="232"/>
        <v>41395</v>
      </c>
    </row>
    <row r="2035" spans="3:14" x14ac:dyDescent="0.2">
      <c r="C2035">
        <v>2034</v>
      </c>
      <c r="D2035" s="2">
        <v>29</v>
      </c>
      <c r="E2035" s="44">
        <v>40391</v>
      </c>
      <c r="F2035" s="45">
        <v>2</v>
      </c>
      <c r="G2035" s="45">
        <v>1</v>
      </c>
      <c r="H2035" s="45">
        <v>11</v>
      </c>
      <c r="I2035" s="45">
        <v>29</v>
      </c>
      <c r="J2035" s="46">
        <v>1484930.83</v>
      </c>
      <c r="K2035" s="15">
        <f t="shared" si="230"/>
        <v>40391</v>
      </c>
      <c r="L2035" s="17">
        <f t="shared" si="231"/>
        <v>353</v>
      </c>
      <c r="M2035" s="5">
        <f t="shared" si="233"/>
        <v>29</v>
      </c>
      <c r="N2035" s="15">
        <f t="shared" si="232"/>
        <v>41275</v>
      </c>
    </row>
    <row r="2036" spans="3:14" x14ac:dyDescent="0.2">
      <c r="C2036">
        <v>2035</v>
      </c>
      <c r="D2036" s="2">
        <v>24</v>
      </c>
      <c r="E2036" s="44">
        <v>40391</v>
      </c>
      <c r="F2036" s="45">
        <v>6</v>
      </c>
      <c r="G2036" s="45">
        <v>12</v>
      </c>
      <c r="H2036" s="45">
        <v>6</v>
      </c>
      <c r="I2036" s="45">
        <v>24</v>
      </c>
      <c r="J2036" s="46">
        <v>1280900.1399999999</v>
      </c>
      <c r="K2036" s="15">
        <f t="shared" si="230"/>
        <v>40391</v>
      </c>
      <c r="L2036" s="17">
        <f t="shared" si="231"/>
        <v>353</v>
      </c>
      <c r="M2036" s="5">
        <f t="shared" si="233"/>
        <v>24</v>
      </c>
      <c r="N2036" s="15">
        <f t="shared" si="232"/>
        <v>41122</v>
      </c>
    </row>
    <row r="2037" spans="3:14" x14ac:dyDescent="0.2">
      <c r="C2037">
        <v>2036</v>
      </c>
      <c r="D2037" s="2">
        <v>35</v>
      </c>
      <c r="E2037" s="44">
        <v>40391</v>
      </c>
      <c r="F2037" s="45">
        <v>9</v>
      </c>
      <c r="G2037" s="45">
        <v>34</v>
      </c>
      <c r="H2037" s="45">
        <v>21</v>
      </c>
      <c r="I2037" s="45">
        <v>35</v>
      </c>
      <c r="J2037" s="46">
        <v>1208554.43</v>
      </c>
      <c r="K2037" s="15">
        <f t="shared" si="230"/>
        <v>40391</v>
      </c>
      <c r="L2037" s="17">
        <f t="shared" si="231"/>
        <v>353</v>
      </c>
      <c r="M2037" s="5">
        <f t="shared" si="233"/>
        <v>35</v>
      </c>
      <c r="N2037" s="15">
        <f t="shared" si="232"/>
        <v>41456</v>
      </c>
    </row>
    <row r="2038" spans="3:14" x14ac:dyDescent="0.2">
      <c r="C2038">
        <v>2037</v>
      </c>
      <c r="D2038" s="2">
        <v>30</v>
      </c>
      <c r="E2038" s="44">
        <v>40391</v>
      </c>
      <c r="F2038" s="45">
        <v>4</v>
      </c>
      <c r="G2038" s="45">
        <v>30</v>
      </c>
      <c r="H2038" s="45">
        <v>1</v>
      </c>
      <c r="I2038" s="45">
        <v>30</v>
      </c>
      <c r="J2038" s="46">
        <v>1308707.1100000001</v>
      </c>
      <c r="K2038" s="15">
        <f t="shared" si="230"/>
        <v>40391</v>
      </c>
      <c r="L2038" s="17">
        <f t="shared" si="231"/>
        <v>353</v>
      </c>
      <c r="M2038" s="5">
        <f t="shared" si="233"/>
        <v>30</v>
      </c>
      <c r="N2038" s="15">
        <f t="shared" si="232"/>
        <v>41306</v>
      </c>
    </row>
    <row r="2039" spans="3:14" x14ac:dyDescent="0.2">
      <c r="C2039">
        <v>2038</v>
      </c>
      <c r="D2039" s="2">
        <v>26</v>
      </c>
      <c r="E2039" s="44">
        <v>40391</v>
      </c>
      <c r="F2039" s="45">
        <v>4</v>
      </c>
      <c r="G2039" s="45">
        <v>12</v>
      </c>
      <c r="H2039" s="45">
        <v>3</v>
      </c>
      <c r="I2039" s="45">
        <v>26</v>
      </c>
      <c r="J2039" s="46">
        <v>1075306.48</v>
      </c>
      <c r="K2039" s="15">
        <f t="shared" si="230"/>
        <v>40391</v>
      </c>
      <c r="L2039" s="17">
        <f t="shared" si="231"/>
        <v>353</v>
      </c>
      <c r="M2039" s="5">
        <f t="shared" si="233"/>
        <v>26</v>
      </c>
      <c r="N2039" s="15">
        <f t="shared" si="232"/>
        <v>41183</v>
      </c>
    </row>
    <row r="2040" spans="3:14" x14ac:dyDescent="0.2">
      <c r="C2040">
        <v>2039</v>
      </c>
      <c r="D2040" s="2">
        <v>33</v>
      </c>
      <c r="E2040" s="44">
        <v>40391</v>
      </c>
      <c r="F2040" s="45">
        <v>1</v>
      </c>
      <c r="G2040" s="45">
        <v>11</v>
      </c>
      <c r="H2040" s="45">
        <v>18</v>
      </c>
      <c r="I2040" s="45">
        <v>33</v>
      </c>
      <c r="J2040" s="46">
        <v>1589921.62</v>
      </c>
      <c r="K2040" s="15">
        <f t="shared" si="230"/>
        <v>40391</v>
      </c>
      <c r="L2040" s="17">
        <f t="shared" si="231"/>
        <v>353</v>
      </c>
      <c r="M2040" s="5">
        <f t="shared" si="233"/>
        <v>33</v>
      </c>
      <c r="N2040" s="15">
        <f t="shared" si="232"/>
        <v>41395</v>
      </c>
    </row>
    <row r="2041" spans="3:14" x14ac:dyDescent="0.2">
      <c r="C2041">
        <v>2040</v>
      </c>
      <c r="D2041" s="2">
        <v>30</v>
      </c>
      <c r="E2041" s="44">
        <v>40391</v>
      </c>
      <c r="F2041" s="45">
        <v>3</v>
      </c>
      <c r="G2041" s="45">
        <v>11</v>
      </c>
      <c r="H2041" s="45">
        <v>21</v>
      </c>
      <c r="I2041" s="45">
        <v>30</v>
      </c>
      <c r="J2041" s="46">
        <v>1843450.11</v>
      </c>
      <c r="K2041" s="15">
        <f t="shared" si="230"/>
        <v>40391</v>
      </c>
      <c r="L2041" s="17">
        <f t="shared" si="231"/>
        <v>353</v>
      </c>
      <c r="M2041" s="5">
        <f t="shared" si="233"/>
        <v>30</v>
      </c>
      <c r="N2041" s="15">
        <f t="shared" si="232"/>
        <v>41306</v>
      </c>
    </row>
    <row r="2042" spans="3:14" x14ac:dyDescent="0.2">
      <c r="C2042">
        <v>2041</v>
      </c>
      <c r="D2042" s="2">
        <v>24</v>
      </c>
      <c r="E2042" s="44">
        <v>40391</v>
      </c>
      <c r="F2042" s="45">
        <v>13</v>
      </c>
      <c r="G2042" s="45">
        <v>17</v>
      </c>
      <c r="H2042" s="45">
        <v>14</v>
      </c>
      <c r="I2042" s="45">
        <v>24</v>
      </c>
      <c r="J2042" s="46">
        <v>1624919.87</v>
      </c>
      <c r="K2042" s="15">
        <f t="shared" si="230"/>
        <v>40391</v>
      </c>
      <c r="L2042" s="17">
        <f t="shared" si="231"/>
        <v>353</v>
      </c>
      <c r="M2042" s="5">
        <f t="shared" si="233"/>
        <v>24</v>
      </c>
      <c r="N2042" s="15">
        <f t="shared" si="232"/>
        <v>41122</v>
      </c>
    </row>
    <row r="2043" spans="3:14" x14ac:dyDescent="0.2">
      <c r="C2043">
        <v>2042</v>
      </c>
      <c r="D2043" s="2">
        <v>25</v>
      </c>
      <c r="E2043" s="44">
        <v>40391</v>
      </c>
      <c r="F2043" s="45">
        <v>0</v>
      </c>
      <c r="G2043" s="45">
        <v>7</v>
      </c>
      <c r="H2043" s="45">
        <v>7</v>
      </c>
      <c r="I2043" s="45">
        <v>25</v>
      </c>
      <c r="J2043" s="46">
        <v>1396076.46</v>
      </c>
      <c r="K2043" s="15">
        <f t="shared" si="230"/>
        <v>40391</v>
      </c>
      <c r="L2043" s="17">
        <f t="shared" si="231"/>
        <v>353</v>
      </c>
      <c r="M2043" s="5">
        <f t="shared" si="233"/>
        <v>25</v>
      </c>
      <c r="N2043" s="15">
        <f t="shared" si="232"/>
        <v>41153</v>
      </c>
    </row>
    <row r="2044" spans="3:14" x14ac:dyDescent="0.2">
      <c r="C2044">
        <v>2043</v>
      </c>
      <c r="D2044" s="2">
        <v>27</v>
      </c>
      <c r="E2044" s="44">
        <v>40391</v>
      </c>
      <c r="F2044" s="45">
        <v>5</v>
      </c>
      <c r="G2044" s="45">
        <v>17</v>
      </c>
      <c r="H2044" s="45">
        <v>12</v>
      </c>
      <c r="I2044" s="45">
        <v>27</v>
      </c>
      <c r="J2044" s="46">
        <v>1668977.51</v>
      </c>
      <c r="K2044" s="15">
        <f t="shared" si="230"/>
        <v>40391</v>
      </c>
      <c r="L2044" s="17">
        <f t="shared" si="231"/>
        <v>353</v>
      </c>
      <c r="M2044" s="5">
        <f t="shared" si="233"/>
        <v>27</v>
      </c>
      <c r="N2044" s="15">
        <f t="shared" si="232"/>
        <v>41214</v>
      </c>
    </row>
    <row r="2045" spans="3:14" x14ac:dyDescent="0.2">
      <c r="C2045">
        <v>2044</v>
      </c>
      <c r="D2045" s="2">
        <v>18</v>
      </c>
      <c r="E2045" s="44">
        <v>40391</v>
      </c>
      <c r="F2045" s="45">
        <v>12</v>
      </c>
      <c r="G2045" s="45">
        <v>5</v>
      </c>
      <c r="H2045" s="45">
        <v>12</v>
      </c>
      <c r="I2045" s="45">
        <v>18</v>
      </c>
      <c r="J2045" s="46">
        <v>803715.76</v>
      </c>
      <c r="K2045" s="15">
        <f t="shared" si="230"/>
        <v>40391</v>
      </c>
      <c r="L2045" s="17">
        <f t="shared" si="231"/>
        <v>353</v>
      </c>
      <c r="M2045" s="5">
        <f t="shared" si="233"/>
        <v>18</v>
      </c>
      <c r="N2045" s="15">
        <f t="shared" si="232"/>
        <v>40940</v>
      </c>
    </row>
    <row r="2046" spans="3:14" x14ac:dyDescent="0.2">
      <c r="C2046">
        <v>2045</v>
      </c>
      <c r="D2046" s="2">
        <v>30</v>
      </c>
      <c r="E2046" s="44">
        <v>40391</v>
      </c>
      <c r="F2046" s="45">
        <v>11</v>
      </c>
      <c r="G2046" s="45">
        <v>22</v>
      </c>
      <c r="H2046" s="45">
        <v>34</v>
      </c>
      <c r="I2046" s="45">
        <v>30</v>
      </c>
      <c r="J2046" s="46">
        <v>1751891.75</v>
      </c>
      <c r="K2046" s="15">
        <f t="shared" si="230"/>
        <v>40391</v>
      </c>
      <c r="L2046" s="17">
        <f t="shared" si="231"/>
        <v>353</v>
      </c>
      <c r="M2046" s="5">
        <f t="shared" si="233"/>
        <v>30</v>
      </c>
      <c r="N2046" s="15">
        <f t="shared" si="232"/>
        <v>41306</v>
      </c>
    </row>
    <row r="2047" spans="3:14" x14ac:dyDescent="0.2">
      <c r="C2047">
        <v>2046</v>
      </c>
      <c r="D2047" s="2">
        <v>30</v>
      </c>
      <c r="E2047" s="44">
        <v>40391</v>
      </c>
      <c r="F2047" s="45">
        <v>6</v>
      </c>
      <c r="G2047" s="45">
        <v>24</v>
      </c>
      <c r="H2047" s="45">
        <v>7</v>
      </c>
      <c r="I2047" s="45">
        <v>30</v>
      </c>
      <c r="J2047" s="46">
        <v>1509794.64</v>
      </c>
      <c r="K2047" s="15">
        <f t="shared" si="230"/>
        <v>40391</v>
      </c>
      <c r="L2047" s="17">
        <f t="shared" si="231"/>
        <v>353</v>
      </c>
      <c r="M2047" s="5">
        <f t="shared" si="233"/>
        <v>30</v>
      </c>
      <c r="N2047" s="15">
        <f t="shared" si="232"/>
        <v>41306</v>
      </c>
    </row>
    <row r="2048" spans="3:14" x14ac:dyDescent="0.2">
      <c r="C2048">
        <v>2047</v>
      </c>
      <c r="D2048" s="2">
        <v>36</v>
      </c>
      <c r="E2048" s="44">
        <v>40391</v>
      </c>
      <c r="F2048" s="45">
        <v>9</v>
      </c>
      <c r="G2048" s="45">
        <v>26</v>
      </c>
      <c r="H2048" s="45">
        <v>17</v>
      </c>
      <c r="I2048" s="45">
        <v>36</v>
      </c>
      <c r="J2048" s="46">
        <v>1107565.8400000001</v>
      </c>
      <c r="K2048" s="15">
        <f t="shared" si="230"/>
        <v>40391</v>
      </c>
      <c r="L2048" s="17">
        <f t="shared" si="231"/>
        <v>353</v>
      </c>
      <c r="M2048" s="5">
        <f t="shared" si="233"/>
        <v>36</v>
      </c>
      <c r="N2048" s="15">
        <f t="shared" si="232"/>
        <v>41487</v>
      </c>
    </row>
    <row r="2049" spans="3:14" x14ac:dyDescent="0.2">
      <c r="C2049">
        <v>2048</v>
      </c>
      <c r="D2049" s="2">
        <v>27</v>
      </c>
      <c r="E2049" s="44">
        <v>40391</v>
      </c>
      <c r="F2049" s="45">
        <v>7</v>
      </c>
      <c r="G2049" s="45">
        <v>3</v>
      </c>
      <c r="H2049" s="45">
        <v>10</v>
      </c>
      <c r="I2049" s="45">
        <v>27</v>
      </c>
      <c r="J2049" s="46">
        <v>841075.3</v>
      </c>
      <c r="K2049" s="15">
        <f t="shared" si="230"/>
        <v>40391</v>
      </c>
      <c r="L2049" s="17">
        <f t="shared" si="231"/>
        <v>353</v>
      </c>
      <c r="M2049" s="5">
        <f t="shared" si="233"/>
        <v>27</v>
      </c>
      <c r="N2049" s="15">
        <f t="shared" si="232"/>
        <v>41214</v>
      </c>
    </row>
    <row r="2050" spans="3:14" x14ac:dyDescent="0.2">
      <c r="C2050">
        <v>2049</v>
      </c>
      <c r="D2050" s="2">
        <v>29</v>
      </c>
      <c r="E2050" s="44">
        <v>40391</v>
      </c>
      <c r="F2050" s="45">
        <v>10</v>
      </c>
      <c r="G2050" s="45">
        <v>28</v>
      </c>
      <c r="H2050" s="45">
        <v>16</v>
      </c>
      <c r="I2050" s="45">
        <v>29</v>
      </c>
      <c r="J2050" s="46">
        <v>1365998.27</v>
      </c>
      <c r="K2050" s="15">
        <f t="shared" ref="K2050:K2113" si="234">DATE(YEAR(E2050),MONTH(E2050),1)</f>
        <v>40391</v>
      </c>
      <c r="L2050" s="17">
        <f t="shared" ref="L2050:L2113" si="235">ROUND(($B$3-K2050)/365.25*12,0)</f>
        <v>353</v>
      </c>
      <c r="M2050" s="5">
        <f t="shared" si="233"/>
        <v>29</v>
      </c>
      <c r="N2050" s="15">
        <f t="shared" ref="N2050:N2113" si="236">EDATE(E2050,D2050)</f>
        <v>41275</v>
      </c>
    </row>
    <row r="2051" spans="3:14" x14ac:dyDescent="0.2">
      <c r="C2051">
        <v>2050</v>
      </c>
      <c r="D2051" s="2">
        <v>34</v>
      </c>
      <c r="E2051" s="44">
        <v>40391</v>
      </c>
      <c r="F2051" s="45">
        <v>3</v>
      </c>
      <c r="G2051" s="45">
        <v>4</v>
      </c>
      <c r="H2051" s="45">
        <v>32</v>
      </c>
      <c r="I2051" s="45">
        <v>34</v>
      </c>
      <c r="J2051" s="46">
        <v>1732103.93</v>
      </c>
      <c r="K2051" s="15">
        <f t="shared" si="234"/>
        <v>40391</v>
      </c>
      <c r="L2051" s="17">
        <f t="shared" si="235"/>
        <v>353</v>
      </c>
      <c r="M2051" s="5">
        <f t="shared" ref="M2051:M2114" si="237">ROUND((N2051-K2051)/365.25*12,0)</f>
        <v>34</v>
      </c>
      <c r="N2051" s="15">
        <f t="shared" si="236"/>
        <v>41426</v>
      </c>
    </row>
    <row r="2052" spans="3:14" x14ac:dyDescent="0.2">
      <c r="C2052">
        <v>2051</v>
      </c>
      <c r="D2052" s="2">
        <v>22</v>
      </c>
      <c r="E2052" s="44">
        <v>40391</v>
      </c>
      <c r="F2052" s="45">
        <v>6</v>
      </c>
      <c r="G2052" s="45">
        <v>8</v>
      </c>
      <c r="H2052" s="45">
        <v>23</v>
      </c>
      <c r="I2052" s="45">
        <v>22</v>
      </c>
      <c r="J2052" s="46">
        <v>907718.77</v>
      </c>
      <c r="K2052" s="15">
        <f t="shared" si="234"/>
        <v>40391</v>
      </c>
      <c r="L2052" s="17">
        <f t="shared" si="235"/>
        <v>353</v>
      </c>
      <c r="M2052" s="5">
        <f t="shared" si="237"/>
        <v>22</v>
      </c>
      <c r="N2052" s="15">
        <f t="shared" si="236"/>
        <v>41061</v>
      </c>
    </row>
    <row r="2053" spans="3:14" x14ac:dyDescent="0.2">
      <c r="C2053">
        <v>2052</v>
      </c>
      <c r="D2053" s="2">
        <v>27</v>
      </c>
      <c r="E2053" s="44">
        <v>40391</v>
      </c>
      <c r="F2053" s="45">
        <v>4</v>
      </c>
      <c r="G2053" s="45">
        <v>6</v>
      </c>
      <c r="H2053" s="45">
        <v>18</v>
      </c>
      <c r="I2053" s="45">
        <v>27</v>
      </c>
      <c r="J2053" s="46">
        <v>1343808.85</v>
      </c>
      <c r="K2053" s="15">
        <f t="shared" si="234"/>
        <v>40391</v>
      </c>
      <c r="L2053" s="17">
        <f t="shared" si="235"/>
        <v>353</v>
      </c>
      <c r="M2053" s="5">
        <f t="shared" si="237"/>
        <v>27</v>
      </c>
      <c r="N2053" s="15">
        <f t="shared" si="236"/>
        <v>41214</v>
      </c>
    </row>
    <row r="2054" spans="3:14" x14ac:dyDescent="0.2">
      <c r="C2054">
        <v>2053</v>
      </c>
      <c r="D2054" s="2">
        <v>36</v>
      </c>
      <c r="E2054" s="44">
        <v>40391</v>
      </c>
      <c r="F2054" s="45">
        <v>5</v>
      </c>
      <c r="G2054" s="45">
        <v>26</v>
      </c>
      <c r="H2054" s="45">
        <v>11</v>
      </c>
      <c r="I2054" s="45">
        <v>36</v>
      </c>
      <c r="J2054" s="46">
        <v>1488697</v>
      </c>
      <c r="K2054" s="15">
        <f t="shared" si="234"/>
        <v>40391</v>
      </c>
      <c r="L2054" s="17">
        <f t="shared" si="235"/>
        <v>353</v>
      </c>
      <c r="M2054" s="5">
        <f t="shared" si="237"/>
        <v>36</v>
      </c>
      <c r="N2054" s="15">
        <f t="shared" si="236"/>
        <v>41487</v>
      </c>
    </row>
    <row r="2055" spans="3:14" x14ac:dyDescent="0.2">
      <c r="C2055">
        <v>2054</v>
      </c>
      <c r="D2055" s="2">
        <v>34</v>
      </c>
      <c r="E2055" s="44">
        <v>40422</v>
      </c>
      <c r="F2055" s="45">
        <v>3</v>
      </c>
      <c r="G2055" s="45">
        <v>4</v>
      </c>
      <c r="H2055" s="45">
        <v>30</v>
      </c>
      <c r="I2055" s="45">
        <v>34</v>
      </c>
      <c r="J2055" s="46">
        <v>1854630.14</v>
      </c>
      <c r="K2055" s="15">
        <f t="shared" si="234"/>
        <v>40422</v>
      </c>
      <c r="L2055" s="17">
        <f t="shared" si="235"/>
        <v>352</v>
      </c>
      <c r="M2055" s="5">
        <f t="shared" si="237"/>
        <v>34</v>
      </c>
      <c r="N2055" s="15">
        <f t="shared" si="236"/>
        <v>41456</v>
      </c>
    </row>
    <row r="2056" spans="3:14" x14ac:dyDescent="0.2">
      <c r="C2056">
        <v>2055</v>
      </c>
      <c r="D2056" s="2">
        <v>25</v>
      </c>
      <c r="E2056" s="44">
        <v>40422</v>
      </c>
      <c r="F2056" s="45">
        <v>15</v>
      </c>
      <c r="G2056" s="45">
        <v>14</v>
      </c>
      <c r="H2056" s="45">
        <v>25</v>
      </c>
      <c r="I2056" s="45">
        <v>25</v>
      </c>
      <c r="J2056" s="46">
        <v>1097986.3899999999</v>
      </c>
      <c r="K2056" s="15">
        <f t="shared" si="234"/>
        <v>40422</v>
      </c>
      <c r="L2056" s="17">
        <f t="shared" si="235"/>
        <v>352</v>
      </c>
      <c r="M2056" s="5">
        <f t="shared" si="237"/>
        <v>25</v>
      </c>
      <c r="N2056" s="15">
        <f t="shared" si="236"/>
        <v>41183</v>
      </c>
    </row>
    <row r="2057" spans="3:14" x14ac:dyDescent="0.2">
      <c r="C2057">
        <v>2056</v>
      </c>
      <c r="D2057" s="2">
        <v>22</v>
      </c>
      <c r="E2057" s="44">
        <v>40422</v>
      </c>
      <c r="F2057" s="45">
        <v>1</v>
      </c>
      <c r="G2057" s="45">
        <v>22</v>
      </c>
      <c r="H2057" s="45">
        <v>22</v>
      </c>
      <c r="I2057" s="45">
        <v>22</v>
      </c>
      <c r="J2057" s="46">
        <v>1023884.21</v>
      </c>
      <c r="K2057" s="15">
        <f t="shared" si="234"/>
        <v>40422</v>
      </c>
      <c r="L2057" s="17">
        <f t="shared" si="235"/>
        <v>352</v>
      </c>
      <c r="M2057" s="5">
        <f t="shared" si="237"/>
        <v>22</v>
      </c>
      <c r="N2057" s="15">
        <f t="shared" si="236"/>
        <v>41091</v>
      </c>
    </row>
    <row r="2058" spans="3:14" x14ac:dyDescent="0.2">
      <c r="C2058">
        <v>2057</v>
      </c>
      <c r="D2058" s="2">
        <v>34</v>
      </c>
      <c r="E2058" s="44">
        <v>40422</v>
      </c>
      <c r="F2058" s="45">
        <v>17</v>
      </c>
      <c r="G2058" s="45">
        <v>19</v>
      </c>
      <c r="H2058" s="45">
        <v>14</v>
      </c>
      <c r="I2058" s="45">
        <v>34</v>
      </c>
      <c r="J2058" s="46">
        <v>1734623.77</v>
      </c>
      <c r="K2058" s="15">
        <f t="shared" si="234"/>
        <v>40422</v>
      </c>
      <c r="L2058" s="17">
        <f t="shared" si="235"/>
        <v>352</v>
      </c>
      <c r="M2058" s="5">
        <f t="shared" si="237"/>
        <v>34</v>
      </c>
      <c r="N2058" s="15">
        <f t="shared" si="236"/>
        <v>41456</v>
      </c>
    </row>
    <row r="2059" spans="3:14" x14ac:dyDescent="0.2">
      <c r="C2059">
        <v>2058</v>
      </c>
      <c r="D2059" s="2">
        <v>35</v>
      </c>
      <c r="E2059" s="44">
        <v>40422</v>
      </c>
      <c r="F2059" s="45">
        <v>6</v>
      </c>
      <c r="G2059" s="45">
        <v>21</v>
      </c>
      <c r="H2059" s="45">
        <v>17</v>
      </c>
      <c r="I2059" s="45">
        <v>35</v>
      </c>
      <c r="J2059" s="46">
        <v>2014970.11</v>
      </c>
      <c r="K2059" s="15">
        <f t="shared" si="234"/>
        <v>40422</v>
      </c>
      <c r="L2059" s="17">
        <f t="shared" si="235"/>
        <v>352</v>
      </c>
      <c r="M2059" s="5">
        <f t="shared" si="237"/>
        <v>35</v>
      </c>
      <c r="N2059" s="15">
        <f t="shared" si="236"/>
        <v>41487</v>
      </c>
    </row>
    <row r="2060" spans="3:14" x14ac:dyDescent="0.2">
      <c r="C2060">
        <v>2059</v>
      </c>
      <c r="D2060" s="2">
        <v>24</v>
      </c>
      <c r="E2060" s="44">
        <v>40422</v>
      </c>
      <c r="F2060" s="45">
        <v>11</v>
      </c>
      <c r="G2060" s="45">
        <v>33</v>
      </c>
      <c r="H2060" s="45">
        <v>22</v>
      </c>
      <c r="I2060" s="45">
        <v>24</v>
      </c>
      <c r="J2060" s="46">
        <v>1698407.93</v>
      </c>
      <c r="K2060" s="15">
        <f t="shared" si="234"/>
        <v>40422</v>
      </c>
      <c r="L2060" s="17">
        <f t="shared" si="235"/>
        <v>352</v>
      </c>
      <c r="M2060" s="5">
        <f t="shared" si="237"/>
        <v>24</v>
      </c>
      <c r="N2060" s="15">
        <f t="shared" si="236"/>
        <v>41153</v>
      </c>
    </row>
    <row r="2061" spans="3:14" x14ac:dyDescent="0.2">
      <c r="C2061">
        <v>2060</v>
      </c>
      <c r="D2061" s="2">
        <v>31</v>
      </c>
      <c r="E2061" s="44">
        <v>40422</v>
      </c>
      <c r="F2061" s="45">
        <v>16</v>
      </c>
      <c r="G2061" s="45">
        <v>31</v>
      </c>
      <c r="H2061" s="45">
        <v>12</v>
      </c>
      <c r="I2061" s="45">
        <v>31</v>
      </c>
      <c r="J2061" s="46">
        <v>1648912.82</v>
      </c>
      <c r="K2061" s="15">
        <f t="shared" si="234"/>
        <v>40422</v>
      </c>
      <c r="L2061" s="17">
        <f t="shared" si="235"/>
        <v>352</v>
      </c>
      <c r="M2061" s="5">
        <f t="shared" si="237"/>
        <v>31</v>
      </c>
      <c r="N2061" s="15">
        <f t="shared" si="236"/>
        <v>41365</v>
      </c>
    </row>
    <row r="2062" spans="3:14" x14ac:dyDescent="0.2">
      <c r="C2062">
        <v>2061</v>
      </c>
      <c r="D2062" s="2">
        <v>28</v>
      </c>
      <c r="E2062" s="44">
        <v>40422</v>
      </c>
      <c r="F2062" s="45">
        <v>3</v>
      </c>
      <c r="G2062" s="45">
        <v>16</v>
      </c>
      <c r="H2062" s="45">
        <v>26</v>
      </c>
      <c r="I2062" s="45">
        <v>28</v>
      </c>
      <c r="J2062" s="46">
        <v>1865120.77</v>
      </c>
      <c r="K2062" s="15">
        <f t="shared" si="234"/>
        <v>40422</v>
      </c>
      <c r="L2062" s="17">
        <f t="shared" si="235"/>
        <v>352</v>
      </c>
      <c r="M2062" s="5">
        <f t="shared" si="237"/>
        <v>28</v>
      </c>
      <c r="N2062" s="15">
        <f t="shared" si="236"/>
        <v>41275</v>
      </c>
    </row>
    <row r="2063" spans="3:14" x14ac:dyDescent="0.2">
      <c r="C2063">
        <v>2062</v>
      </c>
      <c r="D2063" s="2">
        <v>22</v>
      </c>
      <c r="E2063" s="44">
        <v>40422</v>
      </c>
      <c r="F2063" s="45">
        <v>2</v>
      </c>
      <c r="G2063" s="45">
        <v>19</v>
      </c>
      <c r="H2063" s="45">
        <v>12</v>
      </c>
      <c r="I2063" s="45">
        <v>22</v>
      </c>
      <c r="J2063" s="46">
        <v>1272080</v>
      </c>
      <c r="K2063" s="15">
        <f t="shared" si="234"/>
        <v>40422</v>
      </c>
      <c r="L2063" s="17">
        <f t="shared" si="235"/>
        <v>352</v>
      </c>
      <c r="M2063" s="5">
        <f t="shared" si="237"/>
        <v>22</v>
      </c>
      <c r="N2063" s="15">
        <f t="shared" si="236"/>
        <v>41091</v>
      </c>
    </row>
    <row r="2064" spans="3:14" x14ac:dyDescent="0.2">
      <c r="C2064">
        <v>2063</v>
      </c>
      <c r="D2064" s="2">
        <v>36</v>
      </c>
      <c r="E2064" s="44">
        <v>40422</v>
      </c>
      <c r="F2064" s="45">
        <v>7</v>
      </c>
      <c r="G2064" s="45">
        <v>24</v>
      </c>
      <c r="H2064" s="45">
        <v>22</v>
      </c>
      <c r="I2064" s="45">
        <v>36</v>
      </c>
      <c r="J2064" s="46">
        <v>1712656.13</v>
      </c>
      <c r="K2064" s="15">
        <f t="shared" si="234"/>
        <v>40422</v>
      </c>
      <c r="L2064" s="17">
        <f t="shared" si="235"/>
        <v>352</v>
      </c>
      <c r="M2064" s="5">
        <f t="shared" si="237"/>
        <v>36</v>
      </c>
      <c r="N2064" s="15">
        <f t="shared" si="236"/>
        <v>41518</v>
      </c>
    </row>
    <row r="2065" spans="3:14" x14ac:dyDescent="0.2">
      <c r="C2065">
        <v>2064</v>
      </c>
      <c r="D2065" s="2">
        <v>2</v>
      </c>
      <c r="E2065" s="44">
        <v>40422</v>
      </c>
      <c r="F2065" s="45">
        <v>1</v>
      </c>
      <c r="G2065" s="45">
        <v>22</v>
      </c>
      <c r="H2065" s="45">
        <v>0</v>
      </c>
      <c r="I2065" s="45">
        <v>2</v>
      </c>
      <c r="J2065" s="46">
        <v>1649619.71</v>
      </c>
      <c r="K2065" s="15">
        <f t="shared" si="234"/>
        <v>40422</v>
      </c>
      <c r="L2065" s="17">
        <f t="shared" si="235"/>
        <v>352</v>
      </c>
      <c r="M2065" s="5">
        <f t="shared" si="237"/>
        <v>2</v>
      </c>
      <c r="N2065" s="15">
        <f t="shared" si="236"/>
        <v>40483</v>
      </c>
    </row>
    <row r="2066" spans="3:14" x14ac:dyDescent="0.2">
      <c r="C2066">
        <v>2065</v>
      </c>
      <c r="D2066" s="2">
        <v>35</v>
      </c>
      <c r="E2066" s="44">
        <v>40422</v>
      </c>
      <c r="F2066" s="45">
        <v>2</v>
      </c>
      <c r="G2066" s="45">
        <v>1</v>
      </c>
      <c r="H2066" s="45">
        <v>11</v>
      </c>
      <c r="I2066" s="45">
        <v>35</v>
      </c>
      <c r="J2066" s="46">
        <v>1867076.14</v>
      </c>
      <c r="K2066" s="15">
        <f t="shared" si="234"/>
        <v>40422</v>
      </c>
      <c r="L2066" s="17">
        <f t="shared" si="235"/>
        <v>352</v>
      </c>
      <c r="M2066" s="5">
        <f t="shared" si="237"/>
        <v>35</v>
      </c>
      <c r="N2066" s="15">
        <f t="shared" si="236"/>
        <v>41487</v>
      </c>
    </row>
    <row r="2067" spans="3:14" x14ac:dyDescent="0.2">
      <c r="C2067">
        <v>2066</v>
      </c>
      <c r="D2067" s="2">
        <v>31</v>
      </c>
      <c r="E2067" s="44">
        <v>40422</v>
      </c>
      <c r="F2067" s="45">
        <v>0</v>
      </c>
      <c r="G2067" s="45">
        <v>13</v>
      </c>
      <c r="H2067" s="45">
        <v>12</v>
      </c>
      <c r="I2067" s="45">
        <v>31</v>
      </c>
      <c r="J2067" s="46">
        <v>1795524.7</v>
      </c>
      <c r="K2067" s="15">
        <f t="shared" si="234"/>
        <v>40422</v>
      </c>
      <c r="L2067" s="17">
        <f t="shared" si="235"/>
        <v>352</v>
      </c>
      <c r="M2067" s="5">
        <f t="shared" si="237"/>
        <v>31</v>
      </c>
      <c r="N2067" s="15">
        <f t="shared" si="236"/>
        <v>41365</v>
      </c>
    </row>
    <row r="2068" spans="3:14" x14ac:dyDescent="0.2">
      <c r="C2068">
        <v>2067</v>
      </c>
      <c r="D2068" s="2">
        <v>36</v>
      </c>
      <c r="E2068" s="44">
        <v>40422</v>
      </c>
      <c r="F2068" s="45">
        <v>28</v>
      </c>
      <c r="G2068" s="45">
        <v>29</v>
      </c>
      <c r="H2068" s="45">
        <v>15</v>
      </c>
      <c r="I2068" s="45">
        <v>36</v>
      </c>
      <c r="J2068" s="46">
        <v>516368.87</v>
      </c>
      <c r="K2068" s="15">
        <f t="shared" si="234"/>
        <v>40422</v>
      </c>
      <c r="L2068" s="17">
        <f t="shared" si="235"/>
        <v>352</v>
      </c>
      <c r="M2068" s="5">
        <f t="shared" si="237"/>
        <v>36</v>
      </c>
      <c r="N2068" s="15">
        <f t="shared" si="236"/>
        <v>41518</v>
      </c>
    </row>
    <row r="2069" spans="3:14" x14ac:dyDescent="0.2">
      <c r="C2069">
        <v>2068</v>
      </c>
      <c r="D2069" s="2">
        <v>34</v>
      </c>
      <c r="E2069" s="44">
        <v>40452</v>
      </c>
      <c r="F2069" s="45">
        <v>8</v>
      </c>
      <c r="G2069" s="45">
        <v>32</v>
      </c>
      <c r="H2069" s="45">
        <v>4</v>
      </c>
      <c r="I2069" s="45">
        <v>34</v>
      </c>
      <c r="J2069" s="46">
        <v>1020434.37</v>
      </c>
      <c r="K2069" s="15">
        <f t="shared" si="234"/>
        <v>40452</v>
      </c>
      <c r="L2069" s="17">
        <f t="shared" si="235"/>
        <v>351</v>
      </c>
      <c r="M2069" s="5">
        <f t="shared" si="237"/>
        <v>34</v>
      </c>
      <c r="N2069" s="15">
        <f t="shared" si="236"/>
        <v>41487</v>
      </c>
    </row>
    <row r="2070" spans="3:14" x14ac:dyDescent="0.2">
      <c r="C2070">
        <v>2069</v>
      </c>
      <c r="D2070" s="2">
        <v>25</v>
      </c>
      <c r="E2070" s="44">
        <v>40452</v>
      </c>
      <c r="F2070" s="45">
        <v>3</v>
      </c>
      <c r="G2070" s="45">
        <v>3</v>
      </c>
      <c r="H2070" s="45">
        <v>3</v>
      </c>
      <c r="I2070" s="45">
        <v>25</v>
      </c>
      <c r="J2070" s="46">
        <v>1818345.75</v>
      </c>
      <c r="K2070" s="15">
        <f t="shared" si="234"/>
        <v>40452</v>
      </c>
      <c r="L2070" s="17">
        <f t="shared" si="235"/>
        <v>351</v>
      </c>
      <c r="M2070" s="5">
        <f t="shared" si="237"/>
        <v>25</v>
      </c>
      <c r="N2070" s="15">
        <f t="shared" si="236"/>
        <v>41214</v>
      </c>
    </row>
    <row r="2071" spans="3:14" x14ac:dyDescent="0.2">
      <c r="C2071">
        <v>2070</v>
      </c>
      <c r="D2071" s="2">
        <v>32</v>
      </c>
      <c r="E2071" s="44">
        <v>40452</v>
      </c>
      <c r="F2071" s="45">
        <v>9</v>
      </c>
      <c r="G2071" s="45">
        <v>23</v>
      </c>
      <c r="H2071" s="45">
        <v>20</v>
      </c>
      <c r="I2071" s="45">
        <v>32</v>
      </c>
      <c r="J2071" s="46">
        <v>1281762.95</v>
      </c>
      <c r="K2071" s="15">
        <f t="shared" si="234"/>
        <v>40452</v>
      </c>
      <c r="L2071" s="17">
        <f t="shared" si="235"/>
        <v>351</v>
      </c>
      <c r="M2071" s="5">
        <f t="shared" si="237"/>
        <v>32</v>
      </c>
      <c r="N2071" s="15">
        <f t="shared" si="236"/>
        <v>41426</v>
      </c>
    </row>
    <row r="2072" spans="3:14" x14ac:dyDescent="0.2">
      <c r="C2072">
        <v>2071</v>
      </c>
      <c r="D2072" s="2">
        <v>32</v>
      </c>
      <c r="E2072" s="44">
        <v>40452</v>
      </c>
      <c r="F2072" s="45">
        <v>12</v>
      </c>
      <c r="G2072" s="45">
        <v>27</v>
      </c>
      <c r="H2072" s="45">
        <v>15</v>
      </c>
      <c r="I2072" s="45">
        <v>32</v>
      </c>
      <c r="J2072" s="46">
        <v>1364744.39</v>
      </c>
      <c r="K2072" s="15">
        <f t="shared" si="234"/>
        <v>40452</v>
      </c>
      <c r="L2072" s="17">
        <f t="shared" si="235"/>
        <v>351</v>
      </c>
      <c r="M2072" s="5">
        <f t="shared" si="237"/>
        <v>32</v>
      </c>
      <c r="N2072" s="15">
        <f t="shared" si="236"/>
        <v>41426</v>
      </c>
    </row>
    <row r="2073" spans="3:14" x14ac:dyDescent="0.2">
      <c r="C2073">
        <v>2072</v>
      </c>
      <c r="D2073" s="2">
        <v>34</v>
      </c>
      <c r="E2073" s="44">
        <v>40452</v>
      </c>
      <c r="F2073" s="45">
        <v>2</v>
      </c>
      <c r="G2073" s="45">
        <v>33</v>
      </c>
      <c r="H2073" s="45">
        <v>22</v>
      </c>
      <c r="I2073" s="45">
        <v>34</v>
      </c>
      <c r="J2073" s="46">
        <v>717186.35</v>
      </c>
      <c r="K2073" s="15">
        <f t="shared" si="234"/>
        <v>40452</v>
      </c>
      <c r="L2073" s="17">
        <f t="shared" si="235"/>
        <v>351</v>
      </c>
      <c r="M2073" s="5">
        <f t="shared" si="237"/>
        <v>34</v>
      </c>
      <c r="N2073" s="15">
        <f t="shared" si="236"/>
        <v>41487</v>
      </c>
    </row>
    <row r="2074" spans="3:14" x14ac:dyDescent="0.2">
      <c r="C2074">
        <v>2073</v>
      </c>
      <c r="D2074" s="2">
        <v>21</v>
      </c>
      <c r="E2074" s="44">
        <v>40452</v>
      </c>
      <c r="F2074" s="45">
        <v>8</v>
      </c>
      <c r="G2074" s="45">
        <v>22</v>
      </c>
      <c r="H2074" s="45">
        <v>12</v>
      </c>
      <c r="I2074" s="45">
        <v>21</v>
      </c>
      <c r="J2074" s="46">
        <v>1837476.39</v>
      </c>
      <c r="K2074" s="15">
        <f t="shared" si="234"/>
        <v>40452</v>
      </c>
      <c r="L2074" s="17">
        <f t="shared" si="235"/>
        <v>351</v>
      </c>
      <c r="M2074" s="5">
        <f t="shared" si="237"/>
        <v>21</v>
      </c>
      <c r="N2074" s="15">
        <f t="shared" si="236"/>
        <v>41091</v>
      </c>
    </row>
    <row r="2075" spans="3:14" x14ac:dyDescent="0.2">
      <c r="C2075">
        <v>2074</v>
      </c>
      <c r="D2075" s="2">
        <v>34</v>
      </c>
      <c r="E2075" s="44">
        <v>40452</v>
      </c>
      <c r="F2075" s="45">
        <v>2</v>
      </c>
      <c r="G2075" s="45">
        <v>9</v>
      </c>
      <c r="H2075" s="45">
        <v>30</v>
      </c>
      <c r="I2075" s="45">
        <v>34</v>
      </c>
      <c r="J2075" s="46">
        <v>1884340.08</v>
      </c>
      <c r="K2075" s="15">
        <f t="shared" si="234"/>
        <v>40452</v>
      </c>
      <c r="L2075" s="17">
        <f t="shared" si="235"/>
        <v>351</v>
      </c>
      <c r="M2075" s="5">
        <f t="shared" si="237"/>
        <v>34</v>
      </c>
      <c r="N2075" s="15">
        <f t="shared" si="236"/>
        <v>41487</v>
      </c>
    </row>
    <row r="2076" spans="3:14" x14ac:dyDescent="0.2">
      <c r="C2076">
        <v>2075</v>
      </c>
      <c r="D2076" s="2">
        <v>35</v>
      </c>
      <c r="E2076" s="44">
        <v>40452</v>
      </c>
      <c r="F2076" s="45">
        <v>1</v>
      </c>
      <c r="G2076" s="45">
        <v>6</v>
      </c>
      <c r="H2076" s="45">
        <v>24</v>
      </c>
      <c r="I2076" s="45">
        <v>35</v>
      </c>
      <c r="J2076" s="46">
        <v>1612785.68</v>
      </c>
      <c r="K2076" s="15">
        <f t="shared" si="234"/>
        <v>40452</v>
      </c>
      <c r="L2076" s="17">
        <f t="shared" si="235"/>
        <v>351</v>
      </c>
      <c r="M2076" s="5">
        <f t="shared" si="237"/>
        <v>35</v>
      </c>
      <c r="N2076" s="15">
        <f t="shared" si="236"/>
        <v>41518</v>
      </c>
    </row>
    <row r="2077" spans="3:14" x14ac:dyDescent="0.2">
      <c r="C2077">
        <v>2076</v>
      </c>
      <c r="D2077" s="2">
        <v>35</v>
      </c>
      <c r="E2077" s="44">
        <v>40452</v>
      </c>
      <c r="F2077" s="45">
        <v>1</v>
      </c>
      <c r="G2077" s="45">
        <v>4</v>
      </c>
      <c r="H2077" s="45">
        <v>19</v>
      </c>
      <c r="I2077" s="45">
        <v>35</v>
      </c>
      <c r="J2077" s="46">
        <v>759190.45</v>
      </c>
      <c r="K2077" s="15">
        <f t="shared" si="234"/>
        <v>40452</v>
      </c>
      <c r="L2077" s="17">
        <f t="shared" si="235"/>
        <v>351</v>
      </c>
      <c r="M2077" s="5">
        <f t="shared" si="237"/>
        <v>35</v>
      </c>
      <c r="N2077" s="15">
        <f t="shared" si="236"/>
        <v>41518</v>
      </c>
    </row>
    <row r="2078" spans="3:14" x14ac:dyDescent="0.2">
      <c r="C2078">
        <v>2077</v>
      </c>
      <c r="D2078" s="2">
        <v>36</v>
      </c>
      <c r="E2078" s="44">
        <v>40452</v>
      </c>
      <c r="F2078" s="45">
        <v>3</v>
      </c>
      <c r="G2078" s="45">
        <v>33</v>
      </c>
      <c r="H2078" s="45">
        <v>30</v>
      </c>
      <c r="I2078" s="45">
        <v>36</v>
      </c>
      <c r="J2078" s="46">
        <v>1484910.69</v>
      </c>
      <c r="K2078" s="15">
        <f t="shared" si="234"/>
        <v>40452</v>
      </c>
      <c r="L2078" s="17">
        <f t="shared" si="235"/>
        <v>351</v>
      </c>
      <c r="M2078" s="5">
        <f t="shared" si="237"/>
        <v>36</v>
      </c>
      <c r="N2078" s="15">
        <f t="shared" si="236"/>
        <v>41548</v>
      </c>
    </row>
    <row r="2079" spans="3:14" x14ac:dyDescent="0.2">
      <c r="C2079">
        <v>2078</v>
      </c>
      <c r="D2079" s="2">
        <v>21</v>
      </c>
      <c r="E2079" s="44">
        <v>40452</v>
      </c>
      <c r="F2079" s="45">
        <v>0</v>
      </c>
      <c r="G2079" s="45">
        <v>9</v>
      </c>
      <c r="H2079" s="45">
        <v>25</v>
      </c>
      <c r="I2079" s="45">
        <v>21</v>
      </c>
      <c r="J2079" s="46">
        <v>1714450.26</v>
      </c>
      <c r="K2079" s="15">
        <f t="shared" si="234"/>
        <v>40452</v>
      </c>
      <c r="L2079" s="17">
        <f t="shared" si="235"/>
        <v>351</v>
      </c>
      <c r="M2079" s="5">
        <f t="shared" si="237"/>
        <v>21</v>
      </c>
      <c r="N2079" s="15">
        <f t="shared" si="236"/>
        <v>41091</v>
      </c>
    </row>
    <row r="2080" spans="3:14" x14ac:dyDescent="0.2">
      <c r="C2080">
        <v>2079</v>
      </c>
      <c r="D2080" s="2">
        <v>32</v>
      </c>
      <c r="E2080" s="44">
        <v>40452</v>
      </c>
      <c r="F2080" s="45">
        <v>4</v>
      </c>
      <c r="G2080" s="45">
        <v>35</v>
      </c>
      <c r="H2080" s="45">
        <v>27</v>
      </c>
      <c r="I2080" s="45">
        <v>32</v>
      </c>
      <c r="J2080" s="46">
        <v>1393454.47</v>
      </c>
      <c r="K2080" s="15">
        <f t="shared" si="234"/>
        <v>40452</v>
      </c>
      <c r="L2080" s="17">
        <f t="shared" si="235"/>
        <v>351</v>
      </c>
      <c r="M2080" s="5">
        <f t="shared" si="237"/>
        <v>32</v>
      </c>
      <c r="N2080" s="15">
        <f t="shared" si="236"/>
        <v>41426</v>
      </c>
    </row>
    <row r="2081" spans="3:14" x14ac:dyDescent="0.2">
      <c r="C2081">
        <v>2080</v>
      </c>
      <c r="D2081" s="2">
        <v>30</v>
      </c>
      <c r="E2081" s="44">
        <v>40452</v>
      </c>
      <c r="F2081" s="45">
        <v>9</v>
      </c>
      <c r="G2081" s="45">
        <v>9</v>
      </c>
      <c r="H2081" s="45">
        <v>17</v>
      </c>
      <c r="I2081" s="45">
        <v>30</v>
      </c>
      <c r="J2081" s="46">
        <v>941012.93</v>
      </c>
      <c r="K2081" s="15">
        <f t="shared" si="234"/>
        <v>40452</v>
      </c>
      <c r="L2081" s="17">
        <f t="shared" si="235"/>
        <v>351</v>
      </c>
      <c r="M2081" s="5">
        <f t="shared" si="237"/>
        <v>30</v>
      </c>
      <c r="N2081" s="15">
        <f t="shared" si="236"/>
        <v>41365</v>
      </c>
    </row>
    <row r="2082" spans="3:14" x14ac:dyDescent="0.2">
      <c r="C2082">
        <v>2081</v>
      </c>
      <c r="D2082" s="2">
        <v>0</v>
      </c>
      <c r="E2082" s="44">
        <v>40452</v>
      </c>
      <c r="F2082" s="45">
        <v>30</v>
      </c>
      <c r="G2082" s="45">
        <v>18</v>
      </c>
      <c r="H2082" s="45">
        <v>19</v>
      </c>
      <c r="I2082" s="45">
        <v>0</v>
      </c>
      <c r="J2082" s="46">
        <v>792281.73</v>
      </c>
      <c r="K2082" s="15">
        <f t="shared" si="234"/>
        <v>40452</v>
      </c>
      <c r="L2082" s="17">
        <f t="shared" si="235"/>
        <v>351</v>
      </c>
      <c r="M2082" s="5">
        <f t="shared" si="237"/>
        <v>0</v>
      </c>
      <c r="N2082" s="15">
        <f t="shared" si="236"/>
        <v>40452</v>
      </c>
    </row>
    <row r="2083" spans="3:14" x14ac:dyDescent="0.2">
      <c r="C2083">
        <v>2082</v>
      </c>
      <c r="D2083" s="2">
        <v>31</v>
      </c>
      <c r="E2083" s="44">
        <v>40452</v>
      </c>
      <c r="F2083" s="45">
        <v>7</v>
      </c>
      <c r="G2083" s="45">
        <v>0</v>
      </c>
      <c r="H2083" s="45">
        <v>12</v>
      </c>
      <c r="I2083" s="45">
        <v>31</v>
      </c>
      <c r="J2083" s="46">
        <v>1035007.78</v>
      </c>
      <c r="K2083" s="15">
        <f t="shared" si="234"/>
        <v>40452</v>
      </c>
      <c r="L2083" s="17">
        <f t="shared" si="235"/>
        <v>351</v>
      </c>
      <c r="M2083" s="5">
        <f t="shared" si="237"/>
        <v>31</v>
      </c>
      <c r="N2083" s="15">
        <f t="shared" si="236"/>
        <v>41395</v>
      </c>
    </row>
    <row r="2084" spans="3:14" x14ac:dyDescent="0.2">
      <c r="C2084">
        <v>2083</v>
      </c>
      <c r="D2084" s="2">
        <v>28</v>
      </c>
      <c r="E2084" s="44">
        <v>40452</v>
      </c>
      <c r="F2084" s="45">
        <v>1</v>
      </c>
      <c r="G2084" s="45">
        <v>10</v>
      </c>
      <c r="H2084" s="45">
        <v>10</v>
      </c>
      <c r="I2084" s="45">
        <v>28</v>
      </c>
      <c r="J2084" s="46">
        <v>1887131.41</v>
      </c>
      <c r="K2084" s="15">
        <f t="shared" si="234"/>
        <v>40452</v>
      </c>
      <c r="L2084" s="17">
        <f t="shared" si="235"/>
        <v>351</v>
      </c>
      <c r="M2084" s="5">
        <f t="shared" si="237"/>
        <v>28</v>
      </c>
      <c r="N2084" s="15">
        <f t="shared" si="236"/>
        <v>41306</v>
      </c>
    </row>
    <row r="2085" spans="3:14" x14ac:dyDescent="0.2">
      <c r="C2085">
        <v>2084</v>
      </c>
      <c r="D2085" s="2">
        <v>35</v>
      </c>
      <c r="E2085" s="44">
        <v>40452</v>
      </c>
      <c r="F2085" s="45">
        <v>9</v>
      </c>
      <c r="G2085" s="45">
        <v>11</v>
      </c>
      <c r="H2085" s="45">
        <v>17</v>
      </c>
      <c r="I2085" s="45">
        <v>35</v>
      </c>
      <c r="J2085" s="46">
        <v>1738746.91</v>
      </c>
      <c r="K2085" s="15">
        <f t="shared" si="234"/>
        <v>40452</v>
      </c>
      <c r="L2085" s="17">
        <f t="shared" si="235"/>
        <v>351</v>
      </c>
      <c r="M2085" s="5">
        <f t="shared" si="237"/>
        <v>35</v>
      </c>
      <c r="N2085" s="15">
        <f t="shared" si="236"/>
        <v>41518</v>
      </c>
    </row>
    <row r="2086" spans="3:14" x14ac:dyDescent="0.2">
      <c r="C2086">
        <v>2085</v>
      </c>
      <c r="D2086" s="2">
        <v>18</v>
      </c>
      <c r="E2086" s="44">
        <v>40452</v>
      </c>
      <c r="F2086" s="45">
        <v>3</v>
      </c>
      <c r="G2086" s="45">
        <v>6</v>
      </c>
      <c r="H2086" s="45">
        <v>22</v>
      </c>
      <c r="I2086" s="45">
        <v>18</v>
      </c>
      <c r="J2086" s="46">
        <v>1187475.2</v>
      </c>
      <c r="K2086" s="15">
        <f t="shared" si="234"/>
        <v>40452</v>
      </c>
      <c r="L2086" s="17">
        <f t="shared" si="235"/>
        <v>351</v>
      </c>
      <c r="M2086" s="5">
        <f t="shared" si="237"/>
        <v>18</v>
      </c>
      <c r="N2086" s="15">
        <f t="shared" si="236"/>
        <v>41000</v>
      </c>
    </row>
    <row r="2087" spans="3:14" x14ac:dyDescent="0.2">
      <c r="C2087">
        <v>2086</v>
      </c>
      <c r="D2087" s="2">
        <v>33</v>
      </c>
      <c r="E2087" s="44">
        <v>40452</v>
      </c>
      <c r="F2087" s="45">
        <v>10</v>
      </c>
      <c r="G2087" s="45">
        <v>5</v>
      </c>
      <c r="H2087" s="45">
        <v>16</v>
      </c>
      <c r="I2087" s="45">
        <v>33</v>
      </c>
      <c r="J2087" s="46">
        <v>1048271.64</v>
      </c>
      <c r="K2087" s="15">
        <f t="shared" si="234"/>
        <v>40452</v>
      </c>
      <c r="L2087" s="17">
        <f t="shared" si="235"/>
        <v>351</v>
      </c>
      <c r="M2087" s="5">
        <f t="shared" si="237"/>
        <v>33</v>
      </c>
      <c r="N2087" s="15">
        <f t="shared" si="236"/>
        <v>41456</v>
      </c>
    </row>
    <row r="2088" spans="3:14" x14ac:dyDescent="0.2">
      <c r="C2088">
        <v>2087</v>
      </c>
      <c r="D2088" s="2">
        <v>30</v>
      </c>
      <c r="E2088" s="44">
        <v>40452</v>
      </c>
      <c r="F2088" s="45">
        <v>2</v>
      </c>
      <c r="G2088" s="45">
        <v>21</v>
      </c>
      <c r="H2088" s="45">
        <v>16</v>
      </c>
      <c r="I2088" s="45">
        <v>30</v>
      </c>
      <c r="J2088" s="46">
        <v>1664386.01</v>
      </c>
      <c r="K2088" s="15">
        <f t="shared" si="234"/>
        <v>40452</v>
      </c>
      <c r="L2088" s="17">
        <f t="shared" si="235"/>
        <v>351</v>
      </c>
      <c r="M2088" s="5">
        <f t="shared" si="237"/>
        <v>30</v>
      </c>
      <c r="N2088" s="15">
        <f t="shared" si="236"/>
        <v>41365</v>
      </c>
    </row>
    <row r="2089" spans="3:14" x14ac:dyDescent="0.2">
      <c r="C2089">
        <v>2088</v>
      </c>
      <c r="D2089" s="2">
        <v>8</v>
      </c>
      <c r="E2089" s="44">
        <v>40452</v>
      </c>
      <c r="F2089" s="45">
        <v>22</v>
      </c>
      <c r="G2089" s="45">
        <v>17</v>
      </c>
      <c r="H2089" s="45">
        <v>28</v>
      </c>
      <c r="I2089" s="45">
        <v>8</v>
      </c>
      <c r="J2089" s="46">
        <v>849797.38</v>
      </c>
      <c r="K2089" s="15">
        <f t="shared" si="234"/>
        <v>40452</v>
      </c>
      <c r="L2089" s="17">
        <f t="shared" si="235"/>
        <v>351</v>
      </c>
      <c r="M2089" s="5">
        <f t="shared" si="237"/>
        <v>8</v>
      </c>
      <c r="N2089" s="15">
        <f t="shared" si="236"/>
        <v>40695</v>
      </c>
    </row>
    <row r="2090" spans="3:14" x14ac:dyDescent="0.2">
      <c r="C2090">
        <v>2089</v>
      </c>
      <c r="D2090" s="2">
        <v>36</v>
      </c>
      <c r="E2090" s="44">
        <v>40483</v>
      </c>
      <c r="F2090" s="45">
        <v>2</v>
      </c>
      <c r="G2090" s="45">
        <v>36</v>
      </c>
      <c r="H2090" s="45">
        <v>14</v>
      </c>
      <c r="I2090" s="45">
        <v>36</v>
      </c>
      <c r="J2090" s="46">
        <v>1467782.46</v>
      </c>
      <c r="K2090" s="15">
        <f t="shared" si="234"/>
        <v>40483</v>
      </c>
      <c r="L2090" s="17">
        <f t="shared" si="235"/>
        <v>350</v>
      </c>
      <c r="M2090" s="5">
        <f t="shared" si="237"/>
        <v>36</v>
      </c>
      <c r="N2090" s="15">
        <f t="shared" si="236"/>
        <v>41579</v>
      </c>
    </row>
    <row r="2091" spans="3:14" x14ac:dyDescent="0.2">
      <c r="C2091">
        <v>2090</v>
      </c>
      <c r="D2091" s="2">
        <v>35</v>
      </c>
      <c r="E2091" s="44">
        <v>40483</v>
      </c>
      <c r="F2091" s="45">
        <v>5</v>
      </c>
      <c r="G2091" s="45">
        <v>17</v>
      </c>
      <c r="H2091" s="45">
        <v>24</v>
      </c>
      <c r="I2091" s="45">
        <v>35</v>
      </c>
      <c r="J2091" s="46">
        <v>1930683.72</v>
      </c>
      <c r="K2091" s="15">
        <f t="shared" si="234"/>
        <v>40483</v>
      </c>
      <c r="L2091" s="17">
        <f t="shared" si="235"/>
        <v>350</v>
      </c>
      <c r="M2091" s="5">
        <f t="shared" si="237"/>
        <v>35</v>
      </c>
      <c r="N2091" s="15">
        <f t="shared" si="236"/>
        <v>41548</v>
      </c>
    </row>
    <row r="2092" spans="3:14" x14ac:dyDescent="0.2">
      <c r="C2092">
        <v>2091</v>
      </c>
      <c r="D2092" s="2">
        <v>36</v>
      </c>
      <c r="E2092" s="44">
        <v>40483</v>
      </c>
      <c r="F2092" s="45">
        <v>14</v>
      </c>
      <c r="G2092" s="45">
        <v>17</v>
      </c>
      <c r="H2092" s="45">
        <v>21</v>
      </c>
      <c r="I2092" s="45">
        <v>36</v>
      </c>
      <c r="J2092" s="46">
        <v>1565486.54</v>
      </c>
      <c r="K2092" s="15">
        <f t="shared" si="234"/>
        <v>40483</v>
      </c>
      <c r="L2092" s="17">
        <f t="shared" si="235"/>
        <v>350</v>
      </c>
      <c r="M2092" s="5">
        <f t="shared" si="237"/>
        <v>36</v>
      </c>
      <c r="N2092" s="15">
        <f t="shared" si="236"/>
        <v>41579</v>
      </c>
    </row>
    <row r="2093" spans="3:14" x14ac:dyDescent="0.2">
      <c r="C2093">
        <v>2092</v>
      </c>
      <c r="D2093" s="2">
        <v>33</v>
      </c>
      <c r="E2093" s="44">
        <v>40483</v>
      </c>
      <c r="F2093" s="45">
        <v>10</v>
      </c>
      <c r="G2093" s="45">
        <v>8</v>
      </c>
      <c r="H2093" s="45">
        <v>15</v>
      </c>
      <c r="I2093" s="45">
        <v>33</v>
      </c>
      <c r="J2093" s="46">
        <v>1011280.97</v>
      </c>
      <c r="K2093" s="15">
        <f t="shared" si="234"/>
        <v>40483</v>
      </c>
      <c r="L2093" s="17">
        <f t="shared" si="235"/>
        <v>350</v>
      </c>
      <c r="M2093" s="5">
        <f t="shared" si="237"/>
        <v>33</v>
      </c>
      <c r="N2093" s="15">
        <f t="shared" si="236"/>
        <v>41487</v>
      </c>
    </row>
    <row r="2094" spans="3:14" x14ac:dyDescent="0.2">
      <c r="C2094">
        <v>2093</v>
      </c>
      <c r="D2094" s="2">
        <v>10</v>
      </c>
      <c r="E2094" s="44">
        <v>40483</v>
      </c>
      <c r="F2094" s="45">
        <v>0</v>
      </c>
      <c r="G2094" s="45">
        <v>7</v>
      </c>
      <c r="H2094" s="45">
        <v>18</v>
      </c>
      <c r="I2094" s="45">
        <v>10</v>
      </c>
      <c r="J2094" s="46">
        <v>833040</v>
      </c>
      <c r="K2094" s="15">
        <f t="shared" si="234"/>
        <v>40483</v>
      </c>
      <c r="L2094" s="17">
        <f t="shared" si="235"/>
        <v>350</v>
      </c>
      <c r="M2094" s="5">
        <f t="shared" si="237"/>
        <v>10</v>
      </c>
      <c r="N2094" s="15">
        <f t="shared" si="236"/>
        <v>40787</v>
      </c>
    </row>
    <row r="2095" spans="3:14" x14ac:dyDescent="0.2">
      <c r="C2095">
        <v>2094</v>
      </c>
      <c r="D2095" s="2">
        <v>23</v>
      </c>
      <c r="E2095" s="44">
        <v>40483</v>
      </c>
      <c r="F2095" s="45">
        <v>1</v>
      </c>
      <c r="G2095" s="45">
        <v>3</v>
      </c>
      <c r="H2095" s="45">
        <v>6</v>
      </c>
      <c r="I2095" s="45">
        <v>23</v>
      </c>
      <c r="J2095" s="46">
        <v>1311737.6399999999</v>
      </c>
      <c r="K2095" s="15">
        <f t="shared" si="234"/>
        <v>40483</v>
      </c>
      <c r="L2095" s="17">
        <f t="shared" si="235"/>
        <v>350</v>
      </c>
      <c r="M2095" s="5">
        <f t="shared" si="237"/>
        <v>23</v>
      </c>
      <c r="N2095" s="15">
        <f t="shared" si="236"/>
        <v>41183</v>
      </c>
    </row>
    <row r="2096" spans="3:14" x14ac:dyDescent="0.2">
      <c r="C2096">
        <v>2095</v>
      </c>
      <c r="D2096" s="2">
        <v>32</v>
      </c>
      <c r="E2096" s="44">
        <v>40483</v>
      </c>
      <c r="F2096" s="45">
        <v>3</v>
      </c>
      <c r="G2096" s="45">
        <v>32</v>
      </c>
      <c r="H2096" s="45">
        <v>10</v>
      </c>
      <c r="I2096" s="45">
        <v>32</v>
      </c>
      <c r="J2096" s="46">
        <v>1838642.91</v>
      </c>
      <c r="K2096" s="15">
        <f t="shared" si="234"/>
        <v>40483</v>
      </c>
      <c r="L2096" s="17">
        <f t="shared" si="235"/>
        <v>350</v>
      </c>
      <c r="M2096" s="5">
        <f t="shared" si="237"/>
        <v>32</v>
      </c>
      <c r="N2096" s="15">
        <f t="shared" si="236"/>
        <v>41456</v>
      </c>
    </row>
    <row r="2097" spans="3:14" x14ac:dyDescent="0.2">
      <c r="C2097">
        <v>2096</v>
      </c>
      <c r="D2097" s="2">
        <v>29</v>
      </c>
      <c r="E2097" s="44">
        <v>40483</v>
      </c>
      <c r="F2097" s="45">
        <v>4</v>
      </c>
      <c r="G2097" s="45">
        <v>10</v>
      </c>
      <c r="H2097" s="45">
        <v>22</v>
      </c>
      <c r="I2097" s="45">
        <v>29</v>
      </c>
      <c r="J2097" s="46">
        <v>700556.74</v>
      </c>
      <c r="K2097" s="15">
        <f t="shared" si="234"/>
        <v>40483</v>
      </c>
      <c r="L2097" s="17">
        <f t="shared" si="235"/>
        <v>350</v>
      </c>
      <c r="M2097" s="5">
        <f t="shared" si="237"/>
        <v>29</v>
      </c>
      <c r="N2097" s="15">
        <f t="shared" si="236"/>
        <v>41365</v>
      </c>
    </row>
    <row r="2098" spans="3:14" x14ac:dyDescent="0.2">
      <c r="C2098">
        <v>2097</v>
      </c>
      <c r="D2098" s="2">
        <v>30</v>
      </c>
      <c r="E2098" s="44">
        <v>40483</v>
      </c>
      <c r="F2098" s="45">
        <v>3</v>
      </c>
      <c r="G2098" s="45">
        <v>13</v>
      </c>
      <c r="H2098" s="45">
        <v>21</v>
      </c>
      <c r="I2098" s="45">
        <v>30</v>
      </c>
      <c r="J2098" s="46">
        <v>929500.94</v>
      </c>
      <c r="K2098" s="15">
        <f t="shared" si="234"/>
        <v>40483</v>
      </c>
      <c r="L2098" s="17">
        <f t="shared" si="235"/>
        <v>350</v>
      </c>
      <c r="M2098" s="5">
        <f t="shared" si="237"/>
        <v>30</v>
      </c>
      <c r="N2098" s="15">
        <f t="shared" si="236"/>
        <v>41395</v>
      </c>
    </row>
    <row r="2099" spans="3:14" x14ac:dyDescent="0.2">
      <c r="C2099">
        <v>2098</v>
      </c>
      <c r="D2099" s="2">
        <v>32</v>
      </c>
      <c r="E2099" s="44">
        <v>40483</v>
      </c>
      <c r="F2099" s="45">
        <v>2</v>
      </c>
      <c r="G2099" s="45">
        <v>13</v>
      </c>
      <c r="H2099" s="45">
        <v>12</v>
      </c>
      <c r="I2099" s="45">
        <v>32</v>
      </c>
      <c r="J2099" s="46">
        <v>1998298.83</v>
      </c>
      <c r="K2099" s="15">
        <f t="shared" si="234"/>
        <v>40483</v>
      </c>
      <c r="L2099" s="17">
        <f t="shared" si="235"/>
        <v>350</v>
      </c>
      <c r="M2099" s="5">
        <f t="shared" si="237"/>
        <v>32</v>
      </c>
      <c r="N2099" s="15">
        <f t="shared" si="236"/>
        <v>41456</v>
      </c>
    </row>
    <row r="2100" spans="3:14" x14ac:dyDescent="0.2">
      <c r="C2100">
        <v>2099</v>
      </c>
      <c r="D2100" s="2">
        <v>17</v>
      </c>
      <c r="E2100" s="44">
        <v>40483</v>
      </c>
      <c r="F2100" s="45">
        <v>2</v>
      </c>
      <c r="G2100" s="45">
        <v>36</v>
      </c>
      <c r="H2100" s="45">
        <v>16</v>
      </c>
      <c r="I2100" s="45">
        <v>17</v>
      </c>
      <c r="J2100" s="46">
        <v>2004737.52</v>
      </c>
      <c r="K2100" s="15">
        <f t="shared" si="234"/>
        <v>40483</v>
      </c>
      <c r="L2100" s="17">
        <f t="shared" si="235"/>
        <v>350</v>
      </c>
      <c r="M2100" s="5">
        <f t="shared" si="237"/>
        <v>17</v>
      </c>
      <c r="N2100" s="15">
        <f t="shared" si="236"/>
        <v>41000</v>
      </c>
    </row>
    <row r="2101" spans="3:14" x14ac:dyDescent="0.2">
      <c r="C2101">
        <v>2100</v>
      </c>
      <c r="D2101" s="2">
        <v>29</v>
      </c>
      <c r="E2101" s="44">
        <v>40483</v>
      </c>
      <c r="F2101" s="45">
        <v>9</v>
      </c>
      <c r="G2101" s="45">
        <v>24</v>
      </c>
      <c r="H2101" s="45">
        <v>0</v>
      </c>
      <c r="I2101" s="45">
        <v>29</v>
      </c>
      <c r="J2101" s="46">
        <v>1849863.08</v>
      </c>
      <c r="K2101" s="15">
        <f t="shared" si="234"/>
        <v>40483</v>
      </c>
      <c r="L2101" s="17">
        <f t="shared" si="235"/>
        <v>350</v>
      </c>
      <c r="M2101" s="5">
        <f t="shared" si="237"/>
        <v>29</v>
      </c>
      <c r="N2101" s="15">
        <f t="shared" si="236"/>
        <v>41365</v>
      </c>
    </row>
    <row r="2102" spans="3:14" x14ac:dyDescent="0.2">
      <c r="C2102">
        <v>2101</v>
      </c>
      <c r="D2102" s="2">
        <v>25</v>
      </c>
      <c r="E2102" s="44">
        <v>40483</v>
      </c>
      <c r="F2102" s="45">
        <v>8</v>
      </c>
      <c r="G2102" s="45">
        <v>8</v>
      </c>
      <c r="H2102" s="45">
        <v>17</v>
      </c>
      <c r="I2102" s="45">
        <v>25</v>
      </c>
      <c r="J2102" s="46">
        <v>665974.31000000006</v>
      </c>
      <c r="K2102" s="15">
        <f t="shared" si="234"/>
        <v>40483</v>
      </c>
      <c r="L2102" s="17">
        <f t="shared" si="235"/>
        <v>350</v>
      </c>
      <c r="M2102" s="5">
        <f t="shared" si="237"/>
        <v>25</v>
      </c>
      <c r="N2102" s="15">
        <f t="shared" si="236"/>
        <v>41244</v>
      </c>
    </row>
    <row r="2103" spans="3:14" x14ac:dyDescent="0.2">
      <c r="C2103">
        <v>2102</v>
      </c>
      <c r="D2103" s="2">
        <v>33</v>
      </c>
      <c r="E2103" s="44">
        <v>40483</v>
      </c>
      <c r="F2103" s="45">
        <v>9</v>
      </c>
      <c r="G2103" s="45">
        <v>32</v>
      </c>
      <c r="H2103" s="45">
        <v>17</v>
      </c>
      <c r="I2103" s="45">
        <v>33</v>
      </c>
      <c r="J2103" s="46">
        <v>1504702.28</v>
      </c>
      <c r="K2103" s="15">
        <f t="shared" si="234"/>
        <v>40483</v>
      </c>
      <c r="L2103" s="17">
        <f t="shared" si="235"/>
        <v>350</v>
      </c>
      <c r="M2103" s="5">
        <f t="shared" si="237"/>
        <v>33</v>
      </c>
      <c r="N2103" s="15">
        <f t="shared" si="236"/>
        <v>41487</v>
      </c>
    </row>
    <row r="2104" spans="3:14" x14ac:dyDescent="0.2">
      <c r="C2104">
        <v>2103</v>
      </c>
      <c r="D2104" s="2">
        <v>32</v>
      </c>
      <c r="E2104" s="44">
        <v>40513</v>
      </c>
      <c r="F2104" s="45">
        <v>4</v>
      </c>
      <c r="G2104" s="45">
        <v>6</v>
      </c>
      <c r="H2104" s="45">
        <v>12</v>
      </c>
      <c r="I2104" s="45">
        <v>32</v>
      </c>
      <c r="J2104" s="46">
        <v>1641401.68</v>
      </c>
      <c r="K2104" s="15">
        <f t="shared" si="234"/>
        <v>40513</v>
      </c>
      <c r="L2104" s="17">
        <f t="shared" si="235"/>
        <v>349</v>
      </c>
      <c r="M2104" s="5">
        <f t="shared" si="237"/>
        <v>32</v>
      </c>
      <c r="N2104" s="15">
        <f t="shared" si="236"/>
        <v>41487</v>
      </c>
    </row>
    <row r="2105" spans="3:14" x14ac:dyDescent="0.2">
      <c r="C2105">
        <v>2104</v>
      </c>
      <c r="D2105" s="2">
        <v>32</v>
      </c>
      <c r="E2105" s="44">
        <v>40513</v>
      </c>
      <c r="F2105" s="45">
        <v>5</v>
      </c>
      <c r="G2105" s="45">
        <v>19</v>
      </c>
      <c r="H2105" s="45">
        <v>19</v>
      </c>
      <c r="I2105" s="45">
        <v>32</v>
      </c>
      <c r="J2105" s="46">
        <v>1734228.69</v>
      </c>
      <c r="K2105" s="15">
        <f t="shared" si="234"/>
        <v>40513</v>
      </c>
      <c r="L2105" s="17">
        <f t="shared" si="235"/>
        <v>349</v>
      </c>
      <c r="M2105" s="5">
        <f t="shared" si="237"/>
        <v>32</v>
      </c>
      <c r="N2105" s="15">
        <f t="shared" si="236"/>
        <v>41487</v>
      </c>
    </row>
    <row r="2106" spans="3:14" x14ac:dyDescent="0.2">
      <c r="C2106">
        <v>2105</v>
      </c>
      <c r="D2106" s="2">
        <v>11</v>
      </c>
      <c r="E2106" s="44">
        <v>40513</v>
      </c>
      <c r="F2106" s="45">
        <v>0</v>
      </c>
      <c r="G2106" s="45">
        <v>32</v>
      </c>
      <c r="H2106" s="45">
        <v>25</v>
      </c>
      <c r="I2106" s="45">
        <v>11</v>
      </c>
      <c r="J2106" s="46">
        <v>1241290.8799999999</v>
      </c>
      <c r="K2106" s="15">
        <f t="shared" si="234"/>
        <v>40513</v>
      </c>
      <c r="L2106" s="17">
        <f t="shared" si="235"/>
        <v>349</v>
      </c>
      <c r="M2106" s="5">
        <f t="shared" si="237"/>
        <v>11</v>
      </c>
      <c r="N2106" s="15">
        <f t="shared" si="236"/>
        <v>40848</v>
      </c>
    </row>
    <row r="2107" spans="3:14" x14ac:dyDescent="0.2">
      <c r="C2107">
        <v>2106</v>
      </c>
      <c r="D2107" s="2">
        <v>34</v>
      </c>
      <c r="E2107" s="44">
        <v>40513</v>
      </c>
      <c r="F2107" s="45">
        <v>4</v>
      </c>
      <c r="G2107" s="45">
        <v>17</v>
      </c>
      <c r="H2107" s="45">
        <v>12</v>
      </c>
      <c r="I2107" s="45">
        <v>34</v>
      </c>
      <c r="J2107" s="46">
        <v>907639.46</v>
      </c>
      <c r="K2107" s="15">
        <f t="shared" si="234"/>
        <v>40513</v>
      </c>
      <c r="L2107" s="17">
        <f t="shared" si="235"/>
        <v>349</v>
      </c>
      <c r="M2107" s="5">
        <f t="shared" si="237"/>
        <v>34</v>
      </c>
      <c r="N2107" s="15">
        <f t="shared" si="236"/>
        <v>41548</v>
      </c>
    </row>
    <row r="2108" spans="3:14" x14ac:dyDescent="0.2">
      <c r="C2108">
        <v>2107</v>
      </c>
      <c r="D2108" s="2">
        <v>25</v>
      </c>
      <c r="E2108" s="44">
        <v>40513</v>
      </c>
      <c r="F2108" s="45">
        <v>0</v>
      </c>
      <c r="G2108" s="45">
        <v>3</v>
      </c>
      <c r="H2108" s="45">
        <v>20</v>
      </c>
      <c r="I2108" s="45">
        <v>25</v>
      </c>
      <c r="J2108" s="46">
        <v>1980213.75</v>
      </c>
      <c r="K2108" s="15">
        <f t="shared" si="234"/>
        <v>40513</v>
      </c>
      <c r="L2108" s="17">
        <f t="shared" si="235"/>
        <v>349</v>
      </c>
      <c r="M2108" s="5">
        <f t="shared" si="237"/>
        <v>25</v>
      </c>
      <c r="N2108" s="15">
        <f t="shared" si="236"/>
        <v>41275</v>
      </c>
    </row>
    <row r="2109" spans="3:14" x14ac:dyDescent="0.2">
      <c r="C2109">
        <v>2108</v>
      </c>
      <c r="D2109" s="2">
        <v>35</v>
      </c>
      <c r="E2109" s="44">
        <v>40513</v>
      </c>
      <c r="F2109" s="45">
        <v>28</v>
      </c>
      <c r="G2109" s="45">
        <v>14</v>
      </c>
      <c r="H2109" s="45">
        <v>35</v>
      </c>
      <c r="I2109" s="45">
        <v>35</v>
      </c>
      <c r="J2109" s="46">
        <v>1301378.74</v>
      </c>
      <c r="K2109" s="15">
        <f t="shared" si="234"/>
        <v>40513</v>
      </c>
      <c r="L2109" s="17">
        <f t="shared" si="235"/>
        <v>349</v>
      </c>
      <c r="M2109" s="5">
        <f t="shared" si="237"/>
        <v>35</v>
      </c>
      <c r="N2109" s="15">
        <f t="shared" si="236"/>
        <v>41579</v>
      </c>
    </row>
    <row r="2110" spans="3:14" x14ac:dyDescent="0.2">
      <c r="C2110">
        <v>2109</v>
      </c>
      <c r="D2110" s="2">
        <v>25</v>
      </c>
      <c r="E2110" s="44">
        <v>40513</v>
      </c>
      <c r="F2110" s="45">
        <v>12</v>
      </c>
      <c r="G2110" s="45">
        <v>21</v>
      </c>
      <c r="H2110" s="45">
        <v>25</v>
      </c>
      <c r="I2110" s="45">
        <v>25</v>
      </c>
      <c r="J2110" s="46">
        <v>1463614.99</v>
      </c>
      <c r="K2110" s="15">
        <f t="shared" si="234"/>
        <v>40513</v>
      </c>
      <c r="L2110" s="17">
        <f t="shared" si="235"/>
        <v>349</v>
      </c>
      <c r="M2110" s="5">
        <f t="shared" si="237"/>
        <v>25</v>
      </c>
      <c r="N2110" s="15">
        <f t="shared" si="236"/>
        <v>41275</v>
      </c>
    </row>
    <row r="2111" spans="3:14" x14ac:dyDescent="0.2">
      <c r="C2111">
        <v>2110</v>
      </c>
      <c r="D2111" s="2">
        <v>9</v>
      </c>
      <c r="E2111" s="44">
        <v>40513</v>
      </c>
      <c r="F2111" s="45">
        <v>11</v>
      </c>
      <c r="G2111" s="45">
        <v>10</v>
      </c>
      <c r="H2111" s="45">
        <v>12</v>
      </c>
      <c r="I2111" s="45">
        <v>9</v>
      </c>
      <c r="J2111" s="46">
        <v>1687066.6</v>
      </c>
      <c r="K2111" s="15">
        <f t="shared" si="234"/>
        <v>40513</v>
      </c>
      <c r="L2111" s="17">
        <f t="shared" si="235"/>
        <v>349</v>
      </c>
      <c r="M2111" s="5">
        <f t="shared" si="237"/>
        <v>9</v>
      </c>
      <c r="N2111" s="15">
        <f t="shared" si="236"/>
        <v>40787</v>
      </c>
    </row>
    <row r="2112" spans="3:14" x14ac:dyDescent="0.2">
      <c r="C2112">
        <v>2111</v>
      </c>
      <c r="D2112" s="2">
        <v>35</v>
      </c>
      <c r="E2112" s="44">
        <v>40513</v>
      </c>
      <c r="F2112" s="45">
        <v>7</v>
      </c>
      <c r="G2112" s="45">
        <v>25</v>
      </c>
      <c r="H2112" s="45">
        <v>25</v>
      </c>
      <c r="I2112" s="45">
        <v>35</v>
      </c>
      <c r="J2112" s="46">
        <v>755767.51</v>
      </c>
      <c r="K2112" s="15">
        <f t="shared" si="234"/>
        <v>40513</v>
      </c>
      <c r="L2112" s="17">
        <f t="shared" si="235"/>
        <v>349</v>
      </c>
      <c r="M2112" s="5">
        <f t="shared" si="237"/>
        <v>35</v>
      </c>
      <c r="N2112" s="15">
        <f t="shared" si="236"/>
        <v>41579</v>
      </c>
    </row>
    <row r="2113" spans="3:14" x14ac:dyDescent="0.2">
      <c r="C2113">
        <v>2112</v>
      </c>
      <c r="D2113" s="2">
        <v>33</v>
      </c>
      <c r="E2113" s="44">
        <v>40513</v>
      </c>
      <c r="F2113" s="45">
        <v>7</v>
      </c>
      <c r="G2113" s="45">
        <v>35</v>
      </c>
      <c r="H2113" s="45">
        <v>7</v>
      </c>
      <c r="I2113" s="45">
        <v>33</v>
      </c>
      <c r="J2113" s="46">
        <v>826098.69</v>
      </c>
      <c r="K2113" s="15">
        <f t="shared" si="234"/>
        <v>40513</v>
      </c>
      <c r="L2113" s="17">
        <f t="shared" si="235"/>
        <v>349</v>
      </c>
      <c r="M2113" s="5">
        <f t="shared" si="237"/>
        <v>33</v>
      </c>
      <c r="N2113" s="15">
        <f t="shared" si="236"/>
        <v>41518</v>
      </c>
    </row>
    <row r="2114" spans="3:14" x14ac:dyDescent="0.2">
      <c r="C2114">
        <v>2113</v>
      </c>
      <c r="D2114" s="2">
        <v>17</v>
      </c>
      <c r="E2114" s="44">
        <v>40513</v>
      </c>
      <c r="F2114" s="45">
        <v>4</v>
      </c>
      <c r="G2114" s="45">
        <v>31</v>
      </c>
      <c r="H2114" s="45">
        <v>26</v>
      </c>
      <c r="I2114" s="45">
        <v>17</v>
      </c>
      <c r="J2114" s="46">
        <v>1034748.42</v>
      </c>
      <c r="K2114" s="15">
        <f t="shared" ref="K2114:K2177" si="238">DATE(YEAR(E2114),MONTH(E2114),1)</f>
        <v>40513</v>
      </c>
      <c r="L2114" s="17">
        <f t="shared" ref="L2114:L2177" si="239">ROUND(($B$3-K2114)/365.25*12,0)</f>
        <v>349</v>
      </c>
      <c r="M2114" s="5">
        <f t="shared" si="237"/>
        <v>17</v>
      </c>
      <c r="N2114" s="15">
        <f t="shared" ref="N2114:N2177" si="240">EDATE(E2114,D2114)</f>
        <v>41030</v>
      </c>
    </row>
    <row r="2115" spans="3:14" x14ac:dyDescent="0.2">
      <c r="C2115">
        <v>2114</v>
      </c>
      <c r="D2115" s="2">
        <v>27</v>
      </c>
      <c r="E2115" s="44">
        <v>40513</v>
      </c>
      <c r="F2115" s="45">
        <v>3</v>
      </c>
      <c r="G2115" s="45">
        <v>22</v>
      </c>
      <c r="H2115" s="45">
        <v>17</v>
      </c>
      <c r="I2115" s="45">
        <v>27</v>
      </c>
      <c r="J2115" s="46">
        <v>1097333.26</v>
      </c>
      <c r="K2115" s="15">
        <f t="shared" si="238"/>
        <v>40513</v>
      </c>
      <c r="L2115" s="17">
        <f t="shared" si="239"/>
        <v>349</v>
      </c>
      <c r="M2115" s="5">
        <f t="shared" ref="M2115:M2178" si="241">ROUND((N2115-K2115)/365.25*12,0)</f>
        <v>27</v>
      </c>
      <c r="N2115" s="15">
        <f t="shared" si="240"/>
        <v>41334</v>
      </c>
    </row>
    <row r="2116" spans="3:14" x14ac:dyDescent="0.2">
      <c r="C2116">
        <v>2115</v>
      </c>
      <c r="D2116" s="2">
        <v>35</v>
      </c>
      <c r="E2116" s="44">
        <v>40513</v>
      </c>
      <c r="F2116" s="45">
        <v>5</v>
      </c>
      <c r="G2116" s="45">
        <v>3</v>
      </c>
      <c r="H2116" s="45">
        <v>15</v>
      </c>
      <c r="I2116" s="45">
        <v>35</v>
      </c>
      <c r="J2116" s="46">
        <v>1479627.73</v>
      </c>
      <c r="K2116" s="15">
        <f t="shared" si="238"/>
        <v>40513</v>
      </c>
      <c r="L2116" s="17">
        <f t="shared" si="239"/>
        <v>349</v>
      </c>
      <c r="M2116" s="5">
        <f t="shared" si="241"/>
        <v>35</v>
      </c>
      <c r="N2116" s="15">
        <f t="shared" si="240"/>
        <v>41579</v>
      </c>
    </row>
    <row r="2117" spans="3:14" x14ac:dyDescent="0.2">
      <c r="C2117">
        <v>2116</v>
      </c>
      <c r="D2117" s="2">
        <v>22</v>
      </c>
      <c r="E2117" s="44">
        <v>40513</v>
      </c>
      <c r="F2117" s="45">
        <v>33</v>
      </c>
      <c r="G2117" s="45">
        <v>7</v>
      </c>
      <c r="H2117" s="45">
        <v>32</v>
      </c>
      <c r="I2117" s="45">
        <v>22</v>
      </c>
      <c r="J2117" s="46">
        <v>1550454.83</v>
      </c>
      <c r="K2117" s="15">
        <f t="shared" si="238"/>
        <v>40513</v>
      </c>
      <c r="L2117" s="17">
        <f t="shared" si="239"/>
        <v>349</v>
      </c>
      <c r="M2117" s="5">
        <f t="shared" si="241"/>
        <v>22</v>
      </c>
      <c r="N2117" s="15">
        <f t="shared" si="240"/>
        <v>41183</v>
      </c>
    </row>
    <row r="2118" spans="3:14" x14ac:dyDescent="0.2">
      <c r="C2118">
        <v>2117</v>
      </c>
      <c r="D2118" s="2">
        <v>30</v>
      </c>
      <c r="E2118" s="44">
        <v>40513</v>
      </c>
      <c r="F2118" s="45">
        <v>6</v>
      </c>
      <c r="G2118" s="45">
        <v>18</v>
      </c>
      <c r="H2118" s="45">
        <v>20</v>
      </c>
      <c r="I2118" s="45">
        <v>30</v>
      </c>
      <c r="J2118" s="46">
        <v>1096900.6200000001</v>
      </c>
      <c r="K2118" s="15">
        <f t="shared" si="238"/>
        <v>40513</v>
      </c>
      <c r="L2118" s="17">
        <f t="shared" si="239"/>
        <v>349</v>
      </c>
      <c r="M2118" s="5">
        <f t="shared" si="241"/>
        <v>30</v>
      </c>
      <c r="N2118" s="15">
        <f t="shared" si="240"/>
        <v>41426</v>
      </c>
    </row>
    <row r="2119" spans="3:14" x14ac:dyDescent="0.2">
      <c r="C2119">
        <v>2118</v>
      </c>
      <c r="D2119" s="2">
        <v>26</v>
      </c>
      <c r="E2119" s="44">
        <v>40513</v>
      </c>
      <c r="F2119" s="45">
        <v>12</v>
      </c>
      <c r="G2119" s="45">
        <v>3</v>
      </c>
      <c r="H2119" s="45">
        <v>7</v>
      </c>
      <c r="I2119" s="45">
        <v>26</v>
      </c>
      <c r="J2119" s="46">
        <v>1633165.73</v>
      </c>
      <c r="K2119" s="15">
        <f t="shared" si="238"/>
        <v>40513</v>
      </c>
      <c r="L2119" s="17">
        <f t="shared" si="239"/>
        <v>349</v>
      </c>
      <c r="M2119" s="5">
        <f t="shared" si="241"/>
        <v>26</v>
      </c>
      <c r="N2119" s="15">
        <f t="shared" si="240"/>
        <v>41306</v>
      </c>
    </row>
    <row r="2120" spans="3:14" x14ac:dyDescent="0.2">
      <c r="C2120">
        <v>2119</v>
      </c>
      <c r="D2120" s="2">
        <v>34</v>
      </c>
      <c r="E2120" s="44">
        <v>40513</v>
      </c>
      <c r="F2120" s="45">
        <v>7</v>
      </c>
      <c r="G2120" s="45">
        <v>27</v>
      </c>
      <c r="H2120" s="45">
        <v>6</v>
      </c>
      <c r="I2120" s="45">
        <v>34</v>
      </c>
      <c r="J2120" s="46">
        <v>803714.5</v>
      </c>
      <c r="K2120" s="15">
        <f t="shared" si="238"/>
        <v>40513</v>
      </c>
      <c r="L2120" s="17">
        <f t="shared" si="239"/>
        <v>349</v>
      </c>
      <c r="M2120" s="5">
        <f t="shared" si="241"/>
        <v>34</v>
      </c>
      <c r="N2120" s="15">
        <f t="shared" si="240"/>
        <v>41548</v>
      </c>
    </row>
    <row r="2121" spans="3:14" x14ac:dyDescent="0.2">
      <c r="C2121">
        <v>2120</v>
      </c>
      <c r="D2121" s="2">
        <v>29</v>
      </c>
      <c r="E2121" s="44">
        <v>40513</v>
      </c>
      <c r="F2121" s="45">
        <v>1</v>
      </c>
      <c r="G2121" s="45">
        <v>13</v>
      </c>
      <c r="H2121" s="45">
        <v>30</v>
      </c>
      <c r="I2121" s="45">
        <v>29</v>
      </c>
      <c r="J2121" s="46">
        <v>1449663.62</v>
      </c>
      <c r="K2121" s="15">
        <f t="shared" si="238"/>
        <v>40513</v>
      </c>
      <c r="L2121" s="17">
        <f t="shared" si="239"/>
        <v>349</v>
      </c>
      <c r="M2121" s="5">
        <f t="shared" si="241"/>
        <v>29</v>
      </c>
      <c r="N2121" s="15">
        <f t="shared" si="240"/>
        <v>41395</v>
      </c>
    </row>
    <row r="2122" spans="3:14" x14ac:dyDescent="0.2">
      <c r="C2122">
        <v>2121</v>
      </c>
      <c r="D2122" s="2">
        <v>29</v>
      </c>
      <c r="E2122" s="44">
        <v>40544</v>
      </c>
      <c r="F2122" s="45">
        <v>2</v>
      </c>
      <c r="G2122" s="45">
        <v>21</v>
      </c>
      <c r="H2122" s="45">
        <v>22</v>
      </c>
      <c r="I2122" s="45">
        <v>29</v>
      </c>
      <c r="J2122" s="46">
        <v>1229374.0900000001</v>
      </c>
      <c r="K2122" s="15">
        <f t="shared" si="238"/>
        <v>40544</v>
      </c>
      <c r="L2122" s="17">
        <f t="shared" si="239"/>
        <v>348</v>
      </c>
      <c r="M2122" s="5">
        <f t="shared" si="241"/>
        <v>29</v>
      </c>
      <c r="N2122" s="15">
        <f t="shared" si="240"/>
        <v>41426</v>
      </c>
    </row>
    <row r="2123" spans="3:14" x14ac:dyDescent="0.2">
      <c r="C2123">
        <v>2122</v>
      </c>
      <c r="D2123" s="2">
        <v>31</v>
      </c>
      <c r="E2123" s="44">
        <v>40544</v>
      </c>
      <c r="F2123" s="45">
        <v>3</v>
      </c>
      <c r="G2123" s="45">
        <v>3</v>
      </c>
      <c r="H2123" s="45">
        <v>9</v>
      </c>
      <c r="I2123" s="45">
        <v>31</v>
      </c>
      <c r="J2123" s="46">
        <v>1149384.76</v>
      </c>
      <c r="K2123" s="15">
        <f t="shared" si="238"/>
        <v>40544</v>
      </c>
      <c r="L2123" s="17">
        <f t="shared" si="239"/>
        <v>348</v>
      </c>
      <c r="M2123" s="5">
        <f t="shared" si="241"/>
        <v>31</v>
      </c>
      <c r="N2123" s="15">
        <f t="shared" si="240"/>
        <v>41487</v>
      </c>
    </row>
    <row r="2124" spans="3:14" x14ac:dyDescent="0.2">
      <c r="C2124">
        <v>2123</v>
      </c>
      <c r="D2124" s="2">
        <v>22</v>
      </c>
      <c r="E2124" s="44">
        <v>40544</v>
      </c>
      <c r="F2124" s="45">
        <v>6</v>
      </c>
      <c r="G2124" s="45">
        <v>5</v>
      </c>
      <c r="H2124" s="45">
        <v>5</v>
      </c>
      <c r="I2124" s="45">
        <v>22</v>
      </c>
      <c r="J2124" s="46">
        <v>1964463.17</v>
      </c>
      <c r="K2124" s="15">
        <f t="shared" si="238"/>
        <v>40544</v>
      </c>
      <c r="L2124" s="17">
        <f t="shared" si="239"/>
        <v>348</v>
      </c>
      <c r="M2124" s="5">
        <f t="shared" si="241"/>
        <v>22</v>
      </c>
      <c r="N2124" s="15">
        <f t="shared" si="240"/>
        <v>41214</v>
      </c>
    </row>
    <row r="2125" spans="3:14" x14ac:dyDescent="0.2">
      <c r="C2125">
        <v>2124</v>
      </c>
      <c r="D2125" s="2">
        <v>31</v>
      </c>
      <c r="E2125" s="44">
        <v>40544</v>
      </c>
      <c r="F2125" s="45">
        <v>25</v>
      </c>
      <c r="G2125" s="45">
        <v>17</v>
      </c>
      <c r="H2125" s="45">
        <v>17</v>
      </c>
      <c r="I2125" s="45">
        <v>31</v>
      </c>
      <c r="J2125" s="46">
        <v>1627403.62</v>
      </c>
      <c r="K2125" s="15">
        <f t="shared" si="238"/>
        <v>40544</v>
      </c>
      <c r="L2125" s="17">
        <f t="shared" si="239"/>
        <v>348</v>
      </c>
      <c r="M2125" s="5">
        <f t="shared" si="241"/>
        <v>31</v>
      </c>
      <c r="N2125" s="15">
        <f t="shared" si="240"/>
        <v>41487</v>
      </c>
    </row>
    <row r="2126" spans="3:14" x14ac:dyDescent="0.2">
      <c r="C2126">
        <v>2125</v>
      </c>
      <c r="D2126" s="2">
        <v>21</v>
      </c>
      <c r="E2126" s="44">
        <v>40544</v>
      </c>
      <c r="F2126" s="45">
        <v>10</v>
      </c>
      <c r="G2126" s="45">
        <v>30</v>
      </c>
      <c r="H2126" s="45">
        <v>31</v>
      </c>
      <c r="I2126" s="45">
        <v>21</v>
      </c>
      <c r="J2126" s="46">
        <v>1254178.1599999999</v>
      </c>
      <c r="K2126" s="15">
        <f t="shared" si="238"/>
        <v>40544</v>
      </c>
      <c r="L2126" s="17">
        <f t="shared" si="239"/>
        <v>348</v>
      </c>
      <c r="M2126" s="5">
        <f t="shared" si="241"/>
        <v>21</v>
      </c>
      <c r="N2126" s="15">
        <f t="shared" si="240"/>
        <v>41183</v>
      </c>
    </row>
    <row r="2127" spans="3:14" x14ac:dyDescent="0.2">
      <c r="C2127">
        <v>2126</v>
      </c>
      <c r="D2127" s="2">
        <v>36</v>
      </c>
      <c r="E2127" s="44">
        <v>40544</v>
      </c>
      <c r="F2127" s="45">
        <v>3</v>
      </c>
      <c r="G2127" s="45">
        <v>26</v>
      </c>
      <c r="H2127" s="45">
        <v>20</v>
      </c>
      <c r="I2127" s="45">
        <v>36</v>
      </c>
      <c r="J2127" s="46">
        <v>1415320.98</v>
      </c>
      <c r="K2127" s="15">
        <f t="shared" si="238"/>
        <v>40544</v>
      </c>
      <c r="L2127" s="17">
        <f t="shared" si="239"/>
        <v>348</v>
      </c>
      <c r="M2127" s="5">
        <f t="shared" si="241"/>
        <v>36</v>
      </c>
      <c r="N2127" s="15">
        <f t="shared" si="240"/>
        <v>41640</v>
      </c>
    </row>
    <row r="2128" spans="3:14" x14ac:dyDescent="0.2">
      <c r="C2128">
        <v>2127</v>
      </c>
      <c r="D2128" s="2">
        <v>18</v>
      </c>
      <c r="E2128" s="44">
        <v>40544</v>
      </c>
      <c r="F2128" s="45">
        <v>3</v>
      </c>
      <c r="G2128" s="45">
        <v>20</v>
      </c>
      <c r="H2128" s="45">
        <v>8</v>
      </c>
      <c r="I2128" s="45">
        <v>18</v>
      </c>
      <c r="J2128" s="46">
        <v>1802128.55</v>
      </c>
      <c r="K2128" s="15">
        <f t="shared" si="238"/>
        <v>40544</v>
      </c>
      <c r="L2128" s="17">
        <f t="shared" si="239"/>
        <v>348</v>
      </c>
      <c r="M2128" s="5">
        <f t="shared" si="241"/>
        <v>18</v>
      </c>
      <c r="N2128" s="15">
        <f t="shared" si="240"/>
        <v>41091</v>
      </c>
    </row>
    <row r="2129" spans="3:14" x14ac:dyDescent="0.2">
      <c r="C2129">
        <v>2128</v>
      </c>
      <c r="D2129" s="2">
        <v>32</v>
      </c>
      <c r="E2129" s="44">
        <v>40544</v>
      </c>
      <c r="F2129" s="45">
        <v>1</v>
      </c>
      <c r="G2129" s="45">
        <v>36</v>
      </c>
      <c r="H2129" s="45">
        <v>12</v>
      </c>
      <c r="I2129" s="45">
        <v>32</v>
      </c>
      <c r="J2129" s="46">
        <v>1245674.83</v>
      </c>
      <c r="K2129" s="15">
        <f t="shared" si="238"/>
        <v>40544</v>
      </c>
      <c r="L2129" s="17">
        <f t="shared" si="239"/>
        <v>348</v>
      </c>
      <c r="M2129" s="5">
        <f t="shared" si="241"/>
        <v>32</v>
      </c>
      <c r="N2129" s="15">
        <f t="shared" si="240"/>
        <v>41518</v>
      </c>
    </row>
    <row r="2130" spans="3:14" x14ac:dyDescent="0.2">
      <c r="C2130">
        <v>2129</v>
      </c>
      <c r="D2130" s="2">
        <v>28</v>
      </c>
      <c r="E2130" s="44">
        <v>40544</v>
      </c>
      <c r="F2130" s="45">
        <v>3</v>
      </c>
      <c r="G2130" s="45">
        <v>18</v>
      </c>
      <c r="H2130" s="45">
        <v>17</v>
      </c>
      <c r="I2130" s="45">
        <v>28</v>
      </c>
      <c r="J2130" s="46">
        <v>1242178.26</v>
      </c>
      <c r="K2130" s="15">
        <f t="shared" si="238"/>
        <v>40544</v>
      </c>
      <c r="L2130" s="17">
        <f t="shared" si="239"/>
        <v>348</v>
      </c>
      <c r="M2130" s="5">
        <f t="shared" si="241"/>
        <v>28</v>
      </c>
      <c r="N2130" s="15">
        <f t="shared" si="240"/>
        <v>41395</v>
      </c>
    </row>
    <row r="2131" spans="3:14" x14ac:dyDescent="0.2">
      <c r="C2131">
        <v>2130</v>
      </c>
      <c r="D2131" s="2">
        <v>33</v>
      </c>
      <c r="E2131" s="44">
        <v>40544</v>
      </c>
      <c r="F2131" s="45">
        <v>21</v>
      </c>
      <c r="G2131" s="45">
        <v>4</v>
      </c>
      <c r="H2131" s="45">
        <v>17</v>
      </c>
      <c r="I2131" s="45">
        <v>33</v>
      </c>
      <c r="J2131" s="46">
        <v>1606247</v>
      </c>
      <c r="K2131" s="15">
        <f t="shared" si="238"/>
        <v>40544</v>
      </c>
      <c r="L2131" s="17">
        <f t="shared" si="239"/>
        <v>348</v>
      </c>
      <c r="M2131" s="5">
        <f t="shared" si="241"/>
        <v>33</v>
      </c>
      <c r="N2131" s="15">
        <f t="shared" si="240"/>
        <v>41548</v>
      </c>
    </row>
    <row r="2132" spans="3:14" x14ac:dyDescent="0.2">
      <c r="C2132">
        <v>2131</v>
      </c>
      <c r="D2132" s="2">
        <v>30</v>
      </c>
      <c r="E2132" s="44">
        <v>40544</v>
      </c>
      <c r="F2132" s="45">
        <v>0</v>
      </c>
      <c r="G2132" s="45">
        <v>22</v>
      </c>
      <c r="H2132" s="45">
        <v>23</v>
      </c>
      <c r="I2132" s="45">
        <v>30</v>
      </c>
      <c r="J2132" s="46">
        <v>2002865.97</v>
      </c>
      <c r="K2132" s="15">
        <f t="shared" si="238"/>
        <v>40544</v>
      </c>
      <c r="L2132" s="17">
        <f t="shared" si="239"/>
        <v>348</v>
      </c>
      <c r="M2132" s="5">
        <f t="shared" si="241"/>
        <v>30</v>
      </c>
      <c r="N2132" s="15">
        <f t="shared" si="240"/>
        <v>41456</v>
      </c>
    </row>
    <row r="2133" spans="3:14" x14ac:dyDescent="0.2">
      <c r="C2133">
        <v>2132</v>
      </c>
      <c r="D2133" s="2">
        <v>28</v>
      </c>
      <c r="E2133" s="44">
        <v>40544</v>
      </c>
      <c r="F2133" s="45">
        <v>11</v>
      </c>
      <c r="G2133" s="45">
        <v>29</v>
      </c>
      <c r="H2133" s="45">
        <v>20</v>
      </c>
      <c r="I2133" s="45">
        <v>28</v>
      </c>
      <c r="J2133" s="46">
        <v>1920376.72</v>
      </c>
      <c r="K2133" s="15">
        <f t="shared" si="238"/>
        <v>40544</v>
      </c>
      <c r="L2133" s="17">
        <f t="shared" si="239"/>
        <v>348</v>
      </c>
      <c r="M2133" s="5">
        <f t="shared" si="241"/>
        <v>28</v>
      </c>
      <c r="N2133" s="15">
        <f t="shared" si="240"/>
        <v>41395</v>
      </c>
    </row>
    <row r="2134" spans="3:14" x14ac:dyDescent="0.2">
      <c r="C2134">
        <v>2133</v>
      </c>
      <c r="D2134" s="2">
        <v>30</v>
      </c>
      <c r="E2134" s="44">
        <v>40544</v>
      </c>
      <c r="F2134" s="45">
        <v>2</v>
      </c>
      <c r="G2134" s="45">
        <v>4</v>
      </c>
      <c r="H2134" s="45">
        <v>23</v>
      </c>
      <c r="I2134" s="45">
        <v>30</v>
      </c>
      <c r="J2134" s="46">
        <v>755898.26</v>
      </c>
      <c r="K2134" s="15">
        <f t="shared" si="238"/>
        <v>40544</v>
      </c>
      <c r="L2134" s="17">
        <f t="shared" si="239"/>
        <v>348</v>
      </c>
      <c r="M2134" s="5">
        <f t="shared" si="241"/>
        <v>30</v>
      </c>
      <c r="N2134" s="15">
        <f t="shared" si="240"/>
        <v>41456</v>
      </c>
    </row>
    <row r="2135" spans="3:14" x14ac:dyDescent="0.2">
      <c r="C2135">
        <v>2134</v>
      </c>
      <c r="D2135" s="2">
        <v>14</v>
      </c>
      <c r="E2135" s="44">
        <v>40544</v>
      </c>
      <c r="F2135" s="45">
        <v>2</v>
      </c>
      <c r="G2135" s="45">
        <v>13</v>
      </c>
      <c r="H2135" s="45">
        <v>14</v>
      </c>
      <c r="I2135" s="45">
        <v>14</v>
      </c>
      <c r="J2135" s="46">
        <v>1018387.76</v>
      </c>
      <c r="K2135" s="15">
        <f t="shared" si="238"/>
        <v>40544</v>
      </c>
      <c r="L2135" s="17">
        <f t="shared" si="239"/>
        <v>348</v>
      </c>
      <c r="M2135" s="5">
        <f t="shared" si="241"/>
        <v>14</v>
      </c>
      <c r="N2135" s="15">
        <f t="shared" si="240"/>
        <v>40969</v>
      </c>
    </row>
    <row r="2136" spans="3:14" x14ac:dyDescent="0.2">
      <c r="C2136">
        <v>2135</v>
      </c>
      <c r="D2136" s="2">
        <v>32</v>
      </c>
      <c r="E2136" s="44">
        <v>40544</v>
      </c>
      <c r="F2136" s="45">
        <v>9</v>
      </c>
      <c r="G2136" s="45">
        <v>35</v>
      </c>
      <c r="H2136" s="45">
        <v>5</v>
      </c>
      <c r="I2136" s="45">
        <v>32</v>
      </c>
      <c r="J2136" s="46">
        <v>1579368.2</v>
      </c>
      <c r="K2136" s="15">
        <f t="shared" si="238"/>
        <v>40544</v>
      </c>
      <c r="L2136" s="17">
        <f t="shared" si="239"/>
        <v>348</v>
      </c>
      <c r="M2136" s="5">
        <f t="shared" si="241"/>
        <v>32</v>
      </c>
      <c r="N2136" s="15">
        <f t="shared" si="240"/>
        <v>41518</v>
      </c>
    </row>
    <row r="2137" spans="3:14" x14ac:dyDescent="0.2">
      <c r="C2137">
        <v>2136</v>
      </c>
      <c r="D2137" s="2">
        <v>12</v>
      </c>
      <c r="E2137" s="44">
        <v>40544</v>
      </c>
      <c r="F2137" s="45">
        <v>5</v>
      </c>
      <c r="G2137" s="45">
        <v>4</v>
      </c>
      <c r="H2137" s="45">
        <v>8</v>
      </c>
      <c r="I2137" s="45">
        <v>12</v>
      </c>
      <c r="J2137" s="46">
        <v>973142.35</v>
      </c>
      <c r="K2137" s="15">
        <f t="shared" si="238"/>
        <v>40544</v>
      </c>
      <c r="L2137" s="17">
        <f t="shared" si="239"/>
        <v>348</v>
      </c>
      <c r="M2137" s="5">
        <f t="shared" si="241"/>
        <v>12</v>
      </c>
      <c r="N2137" s="15">
        <f t="shared" si="240"/>
        <v>40909</v>
      </c>
    </row>
    <row r="2138" spans="3:14" x14ac:dyDescent="0.2">
      <c r="C2138">
        <v>2137</v>
      </c>
      <c r="D2138" s="2">
        <v>31</v>
      </c>
      <c r="E2138" s="44">
        <v>40544</v>
      </c>
      <c r="F2138" s="45">
        <v>13</v>
      </c>
      <c r="G2138" s="45">
        <v>16</v>
      </c>
      <c r="H2138" s="45">
        <v>16</v>
      </c>
      <c r="I2138" s="45">
        <v>31</v>
      </c>
      <c r="J2138" s="46">
        <v>1393745.71</v>
      </c>
      <c r="K2138" s="15">
        <f t="shared" si="238"/>
        <v>40544</v>
      </c>
      <c r="L2138" s="17">
        <f t="shared" si="239"/>
        <v>348</v>
      </c>
      <c r="M2138" s="5">
        <f t="shared" si="241"/>
        <v>31</v>
      </c>
      <c r="N2138" s="15">
        <f t="shared" si="240"/>
        <v>41487</v>
      </c>
    </row>
    <row r="2139" spans="3:14" x14ac:dyDescent="0.2">
      <c r="C2139">
        <v>2138</v>
      </c>
      <c r="D2139" s="2">
        <v>9</v>
      </c>
      <c r="E2139" s="44">
        <v>40544</v>
      </c>
      <c r="F2139" s="45">
        <v>4</v>
      </c>
      <c r="G2139" s="45">
        <v>31</v>
      </c>
      <c r="H2139" s="45">
        <v>8</v>
      </c>
      <c r="I2139" s="45">
        <v>9</v>
      </c>
      <c r="J2139" s="46">
        <v>1542479.64</v>
      </c>
      <c r="K2139" s="15">
        <f t="shared" si="238"/>
        <v>40544</v>
      </c>
      <c r="L2139" s="17">
        <f t="shared" si="239"/>
        <v>348</v>
      </c>
      <c r="M2139" s="5">
        <f t="shared" si="241"/>
        <v>9</v>
      </c>
      <c r="N2139" s="15">
        <f t="shared" si="240"/>
        <v>40817</v>
      </c>
    </row>
    <row r="2140" spans="3:14" x14ac:dyDescent="0.2">
      <c r="C2140">
        <v>2139</v>
      </c>
      <c r="D2140" s="2">
        <v>26</v>
      </c>
      <c r="E2140" s="44">
        <v>40544</v>
      </c>
      <c r="F2140" s="45">
        <v>1</v>
      </c>
      <c r="G2140" s="45">
        <v>19</v>
      </c>
      <c r="H2140" s="45">
        <v>14</v>
      </c>
      <c r="I2140" s="45">
        <v>26</v>
      </c>
      <c r="J2140" s="46">
        <v>1484204.4</v>
      </c>
      <c r="K2140" s="15">
        <f t="shared" si="238"/>
        <v>40544</v>
      </c>
      <c r="L2140" s="17">
        <f t="shared" si="239"/>
        <v>348</v>
      </c>
      <c r="M2140" s="5">
        <f t="shared" si="241"/>
        <v>26</v>
      </c>
      <c r="N2140" s="15">
        <f t="shared" si="240"/>
        <v>41334</v>
      </c>
    </row>
    <row r="2141" spans="3:14" x14ac:dyDescent="0.2">
      <c r="C2141">
        <v>2140</v>
      </c>
      <c r="D2141" s="2">
        <v>30</v>
      </c>
      <c r="E2141" s="44">
        <v>40544</v>
      </c>
      <c r="F2141" s="45">
        <v>1</v>
      </c>
      <c r="G2141" s="45">
        <v>14</v>
      </c>
      <c r="H2141" s="45">
        <v>13</v>
      </c>
      <c r="I2141" s="45">
        <v>30</v>
      </c>
      <c r="J2141" s="46">
        <v>546799.53</v>
      </c>
      <c r="K2141" s="15">
        <f t="shared" si="238"/>
        <v>40544</v>
      </c>
      <c r="L2141" s="17">
        <f t="shared" si="239"/>
        <v>348</v>
      </c>
      <c r="M2141" s="5">
        <f t="shared" si="241"/>
        <v>30</v>
      </c>
      <c r="N2141" s="15">
        <f t="shared" si="240"/>
        <v>41456</v>
      </c>
    </row>
    <row r="2142" spans="3:14" x14ac:dyDescent="0.2">
      <c r="C2142">
        <v>2141</v>
      </c>
      <c r="D2142" s="2">
        <v>28</v>
      </c>
      <c r="E2142" s="44">
        <v>40575</v>
      </c>
      <c r="F2142" s="45">
        <v>11</v>
      </c>
      <c r="G2142" s="45">
        <v>18</v>
      </c>
      <c r="H2142" s="45">
        <v>17</v>
      </c>
      <c r="I2142" s="45">
        <v>28</v>
      </c>
      <c r="J2142" s="46">
        <v>1515664.11</v>
      </c>
      <c r="K2142" s="15">
        <f t="shared" si="238"/>
        <v>40575</v>
      </c>
      <c r="L2142" s="17">
        <f t="shared" si="239"/>
        <v>347</v>
      </c>
      <c r="M2142" s="5">
        <f t="shared" si="241"/>
        <v>28</v>
      </c>
      <c r="N2142" s="15">
        <f t="shared" si="240"/>
        <v>41426</v>
      </c>
    </row>
    <row r="2143" spans="3:14" x14ac:dyDescent="0.2">
      <c r="C2143">
        <v>2142</v>
      </c>
      <c r="D2143" s="2">
        <v>27</v>
      </c>
      <c r="E2143" s="44">
        <v>40575</v>
      </c>
      <c r="F2143" s="45">
        <v>17</v>
      </c>
      <c r="G2143" s="45">
        <v>2</v>
      </c>
      <c r="H2143" s="45">
        <v>9</v>
      </c>
      <c r="I2143" s="45">
        <v>27</v>
      </c>
      <c r="J2143" s="46">
        <v>805628.27</v>
      </c>
      <c r="K2143" s="15">
        <f t="shared" si="238"/>
        <v>40575</v>
      </c>
      <c r="L2143" s="17">
        <f t="shared" si="239"/>
        <v>347</v>
      </c>
      <c r="M2143" s="5">
        <f t="shared" si="241"/>
        <v>27</v>
      </c>
      <c r="N2143" s="15">
        <f t="shared" si="240"/>
        <v>41395</v>
      </c>
    </row>
    <row r="2144" spans="3:14" x14ac:dyDescent="0.2">
      <c r="C2144">
        <v>2143</v>
      </c>
      <c r="D2144" s="2">
        <v>27</v>
      </c>
      <c r="E2144" s="44">
        <v>40575</v>
      </c>
      <c r="F2144" s="45">
        <v>12</v>
      </c>
      <c r="G2144" s="45">
        <v>15</v>
      </c>
      <c r="H2144" s="45">
        <v>10</v>
      </c>
      <c r="I2144" s="45">
        <v>27</v>
      </c>
      <c r="J2144" s="46">
        <v>1626562</v>
      </c>
      <c r="K2144" s="15">
        <f t="shared" si="238"/>
        <v>40575</v>
      </c>
      <c r="L2144" s="17">
        <f t="shared" si="239"/>
        <v>347</v>
      </c>
      <c r="M2144" s="5">
        <f t="shared" si="241"/>
        <v>27</v>
      </c>
      <c r="N2144" s="15">
        <f t="shared" si="240"/>
        <v>41395</v>
      </c>
    </row>
    <row r="2145" spans="3:14" x14ac:dyDescent="0.2">
      <c r="C2145">
        <v>2144</v>
      </c>
      <c r="D2145" s="2">
        <v>26</v>
      </c>
      <c r="E2145" s="44">
        <v>40575</v>
      </c>
      <c r="F2145" s="45">
        <v>19</v>
      </c>
      <c r="G2145" s="45">
        <v>11</v>
      </c>
      <c r="H2145" s="45">
        <v>4</v>
      </c>
      <c r="I2145" s="45">
        <v>26</v>
      </c>
      <c r="J2145" s="46">
        <v>1349302.73</v>
      </c>
      <c r="K2145" s="15">
        <f t="shared" si="238"/>
        <v>40575</v>
      </c>
      <c r="L2145" s="17">
        <f t="shared" si="239"/>
        <v>347</v>
      </c>
      <c r="M2145" s="5">
        <f t="shared" si="241"/>
        <v>26</v>
      </c>
      <c r="N2145" s="15">
        <f t="shared" si="240"/>
        <v>41365</v>
      </c>
    </row>
    <row r="2146" spans="3:14" x14ac:dyDescent="0.2">
      <c r="C2146">
        <v>2145</v>
      </c>
      <c r="D2146" s="2">
        <v>30</v>
      </c>
      <c r="E2146" s="44">
        <v>40575</v>
      </c>
      <c r="F2146" s="45">
        <v>30</v>
      </c>
      <c r="G2146" s="45">
        <v>21</v>
      </c>
      <c r="H2146" s="45">
        <v>5</v>
      </c>
      <c r="I2146" s="45">
        <v>30</v>
      </c>
      <c r="J2146" s="46">
        <v>1822073.96</v>
      </c>
      <c r="K2146" s="15">
        <f t="shared" si="238"/>
        <v>40575</v>
      </c>
      <c r="L2146" s="17">
        <f t="shared" si="239"/>
        <v>347</v>
      </c>
      <c r="M2146" s="5">
        <f t="shared" si="241"/>
        <v>30</v>
      </c>
      <c r="N2146" s="15">
        <f t="shared" si="240"/>
        <v>41487</v>
      </c>
    </row>
    <row r="2147" spans="3:14" x14ac:dyDescent="0.2">
      <c r="C2147">
        <v>2146</v>
      </c>
      <c r="D2147" s="2">
        <v>30</v>
      </c>
      <c r="E2147" s="44">
        <v>40575</v>
      </c>
      <c r="F2147" s="45">
        <v>5</v>
      </c>
      <c r="G2147" s="45">
        <v>34</v>
      </c>
      <c r="H2147" s="45">
        <v>27</v>
      </c>
      <c r="I2147" s="45">
        <v>30</v>
      </c>
      <c r="J2147" s="46">
        <v>1908122.1</v>
      </c>
      <c r="K2147" s="15">
        <f t="shared" si="238"/>
        <v>40575</v>
      </c>
      <c r="L2147" s="17">
        <f t="shared" si="239"/>
        <v>347</v>
      </c>
      <c r="M2147" s="5">
        <f t="shared" si="241"/>
        <v>30</v>
      </c>
      <c r="N2147" s="15">
        <f t="shared" si="240"/>
        <v>41487</v>
      </c>
    </row>
    <row r="2148" spans="3:14" x14ac:dyDescent="0.2">
      <c r="C2148">
        <v>2147</v>
      </c>
      <c r="D2148" s="2">
        <v>22</v>
      </c>
      <c r="E2148" s="44">
        <v>40575</v>
      </c>
      <c r="F2148" s="45">
        <v>1</v>
      </c>
      <c r="G2148" s="45">
        <v>1</v>
      </c>
      <c r="H2148" s="45">
        <v>15</v>
      </c>
      <c r="I2148" s="45">
        <v>22</v>
      </c>
      <c r="J2148" s="46">
        <v>1312871.08</v>
      </c>
      <c r="K2148" s="15">
        <f t="shared" si="238"/>
        <v>40575</v>
      </c>
      <c r="L2148" s="17">
        <f t="shared" si="239"/>
        <v>347</v>
      </c>
      <c r="M2148" s="5">
        <f t="shared" si="241"/>
        <v>22</v>
      </c>
      <c r="N2148" s="15">
        <f t="shared" si="240"/>
        <v>41244</v>
      </c>
    </row>
    <row r="2149" spans="3:14" x14ac:dyDescent="0.2">
      <c r="C2149">
        <v>2148</v>
      </c>
      <c r="D2149" s="2">
        <v>35</v>
      </c>
      <c r="E2149" s="44">
        <v>40575</v>
      </c>
      <c r="F2149" s="45">
        <v>0</v>
      </c>
      <c r="G2149" s="45">
        <v>31</v>
      </c>
      <c r="H2149" s="45">
        <v>17</v>
      </c>
      <c r="I2149" s="45">
        <v>35</v>
      </c>
      <c r="J2149" s="46">
        <v>1376574.9</v>
      </c>
      <c r="K2149" s="15">
        <f t="shared" si="238"/>
        <v>40575</v>
      </c>
      <c r="L2149" s="17">
        <f t="shared" si="239"/>
        <v>347</v>
      </c>
      <c r="M2149" s="5">
        <f t="shared" si="241"/>
        <v>35</v>
      </c>
      <c r="N2149" s="15">
        <f t="shared" si="240"/>
        <v>41640</v>
      </c>
    </row>
    <row r="2150" spans="3:14" x14ac:dyDescent="0.2">
      <c r="C2150">
        <v>2149</v>
      </c>
      <c r="D2150" s="2">
        <v>26</v>
      </c>
      <c r="E2150" s="44">
        <v>40575</v>
      </c>
      <c r="F2150" s="45">
        <v>8</v>
      </c>
      <c r="G2150" s="45">
        <v>6</v>
      </c>
      <c r="H2150" s="45">
        <v>20</v>
      </c>
      <c r="I2150" s="45">
        <v>26</v>
      </c>
      <c r="J2150" s="46">
        <v>1266821.76</v>
      </c>
      <c r="K2150" s="15">
        <f t="shared" si="238"/>
        <v>40575</v>
      </c>
      <c r="L2150" s="17">
        <f t="shared" si="239"/>
        <v>347</v>
      </c>
      <c r="M2150" s="5">
        <f t="shared" si="241"/>
        <v>26</v>
      </c>
      <c r="N2150" s="15">
        <f t="shared" si="240"/>
        <v>41365</v>
      </c>
    </row>
    <row r="2151" spans="3:14" x14ac:dyDescent="0.2">
      <c r="C2151">
        <v>2150</v>
      </c>
      <c r="D2151" s="2">
        <v>34</v>
      </c>
      <c r="E2151" s="44">
        <v>40575</v>
      </c>
      <c r="F2151" s="45">
        <v>0</v>
      </c>
      <c r="G2151" s="45">
        <v>17</v>
      </c>
      <c r="H2151" s="45">
        <v>8</v>
      </c>
      <c r="I2151" s="45">
        <v>34</v>
      </c>
      <c r="J2151" s="46">
        <v>1070340.8400000001</v>
      </c>
      <c r="K2151" s="15">
        <f t="shared" si="238"/>
        <v>40575</v>
      </c>
      <c r="L2151" s="17">
        <f t="shared" si="239"/>
        <v>347</v>
      </c>
      <c r="M2151" s="5">
        <f t="shared" si="241"/>
        <v>34</v>
      </c>
      <c r="N2151" s="15">
        <f t="shared" si="240"/>
        <v>41609</v>
      </c>
    </row>
    <row r="2152" spans="3:14" x14ac:dyDescent="0.2">
      <c r="C2152">
        <v>2151</v>
      </c>
      <c r="D2152" s="2">
        <v>36</v>
      </c>
      <c r="E2152" s="44">
        <v>40575</v>
      </c>
      <c r="F2152" s="45">
        <v>23</v>
      </c>
      <c r="G2152" s="45">
        <v>1</v>
      </c>
      <c r="H2152" s="45">
        <v>1</v>
      </c>
      <c r="I2152" s="45">
        <v>36</v>
      </c>
      <c r="J2152" s="46">
        <v>1069888.21</v>
      </c>
      <c r="K2152" s="15">
        <f t="shared" si="238"/>
        <v>40575</v>
      </c>
      <c r="L2152" s="17">
        <f t="shared" si="239"/>
        <v>347</v>
      </c>
      <c r="M2152" s="5">
        <f t="shared" si="241"/>
        <v>36</v>
      </c>
      <c r="N2152" s="15">
        <f t="shared" si="240"/>
        <v>41671</v>
      </c>
    </row>
    <row r="2153" spans="3:14" x14ac:dyDescent="0.2">
      <c r="C2153">
        <v>2152</v>
      </c>
      <c r="D2153" s="2">
        <v>29</v>
      </c>
      <c r="E2153" s="44">
        <v>40575</v>
      </c>
      <c r="F2153" s="45">
        <v>2</v>
      </c>
      <c r="G2153" s="45">
        <v>8</v>
      </c>
      <c r="H2153" s="45">
        <v>1</v>
      </c>
      <c r="I2153" s="45">
        <v>29</v>
      </c>
      <c r="J2153" s="46">
        <v>1647182.92</v>
      </c>
      <c r="K2153" s="15">
        <f t="shared" si="238"/>
        <v>40575</v>
      </c>
      <c r="L2153" s="17">
        <f t="shared" si="239"/>
        <v>347</v>
      </c>
      <c r="M2153" s="5">
        <f t="shared" si="241"/>
        <v>29</v>
      </c>
      <c r="N2153" s="15">
        <f t="shared" si="240"/>
        <v>41456</v>
      </c>
    </row>
    <row r="2154" spans="3:14" x14ac:dyDescent="0.2">
      <c r="C2154">
        <v>2153</v>
      </c>
      <c r="D2154" s="2">
        <v>35</v>
      </c>
      <c r="E2154" s="44">
        <v>40575</v>
      </c>
      <c r="F2154" s="45">
        <v>1</v>
      </c>
      <c r="G2154" s="45">
        <v>2</v>
      </c>
      <c r="H2154" s="45">
        <v>27</v>
      </c>
      <c r="I2154" s="45">
        <v>35</v>
      </c>
      <c r="J2154" s="46">
        <v>721978.77</v>
      </c>
      <c r="K2154" s="15">
        <f t="shared" si="238"/>
        <v>40575</v>
      </c>
      <c r="L2154" s="17">
        <f t="shared" si="239"/>
        <v>347</v>
      </c>
      <c r="M2154" s="5">
        <f t="shared" si="241"/>
        <v>35</v>
      </c>
      <c r="N2154" s="15">
        <f t="shared" si="240"/>
        <v>41640</v>
      </c>
    </row>
    <row r="2155" spans="3:14" x14ac:dyDescent="0.2">
      <c r="C2155">
        <v>2154</v>
      </c>
      <c r="D2155" s="2">
        <v>26</v>
      </c>
      <c r="E2155" s="44">
        <v>40603</v>
      </c>
      <c r="F2155" s="45">
        <v>21</v>
      </c>
      <c r="G2155" s="45">
        <v>1</v>
      </c>
      <c r="H2155" s="45">
        <v>26</v>
      </c>
      <c r="I2155" s="45">
        <v>26</v>
      </c>
      <c r="J2155" s="46">
        <v>1298934.6200000001</v>
      </c>
      <c r="K2155" s="15">
        <f t="shared" si="238"/>
        <v>40603</v>
      </c>
      <c r="L2155" s="17">
        <f t="shared" si="239"/>
        <v>346</v>
      </c>
      <c r="M2155" s="5">
        <f t="shared" si="241"/>
        <v>26</v>
      </c>
      <c r="N2155" s="15">
        <f t="shared" si="240"/>
        <v>41395</v>
      </c>
    </row>
    <row r="2156" spans="3:14" x14ac:dyDescent="0.2">
      <c r="C2156">
        <v>2155</v>
      </c>
      <c r="D2156" s="2">
        <v>33</v>
      </c>
      <c r="E2156" s="44">
        <v>40603</v>
      </c>
      <c r="F2156" s="45">
        <v>3</v>
      </c>
      <c r="G2156" s="45">
        <v>11</v>
      </c>
      <c r="H2156" s="45">
        <v>15</v>
      </c>
      <c r="I2156" s="45">
        <v>33</v>
      </c>
      <c r="J2156" s="46">
        <v>1403280.92</v>
      </c>
      <c r="K2156" s="15">
        <f t="shared" si="238"/>
        <v>40603</v>
      </c>
      <c r="L2156" s="17">
        <f t="shared" si="239"/>
        <v>346</v>
      </c>
      <c r="M2156" s="5">
        <f t="shared" si="241"/>
        <v>33</v>
      </c>
      <c r="N2156" s="15">
        <f t="shared" si="240"/>
        <v>41609</v>
      </c>
    </row>
    <row r="2157" spans="3:14" x14ac:dyDescent="0.2">
      <c r="C2157">
        <v>2156</v>
      </c>
      <c r="D2157" s="2">
        <v>34</v>
      </c>
      <c r="E2157" s="44">
        <v>40603</v>
      </c>
      <c r="F2157" s="45">
        <v>1</v>
      </c>
      <c r="G2157" s="45">
        <v>32</v>
      </c>
      <c r="H2157" s="45">
        <v>12</v>
      </c>
      <c r="I2157" s="45">
        <v>34</v>
      </c>
      <c r="J2157" s="46">
        <v>1920254.9</v>
      </c>
      <c r="K2157" s="15">
        <f t="shared" si="238"/>
        <v>40603</v>
      </c>
      <c r="L2157" s="17">
        <f t="shared" si="239"/>
        <v>346</v>
      </c>
      <c r="M2157" s="5">
        <f t="shared" si="241"/>
        <v>34</v>
      </c>
      <c r="N2157" s="15">
        <f t="shared" si="240"/>
        <v>41640</v>
      </c>
    </row>
    <row r="2158" spans="3:14" x14ac:dyDescent="0.2">
      <c r="C2158">
        <v>2157</v>
      </c>
      <c r="D2158" s="2">
        <v>36</v>
      </c>
      <c r="E2158" s="44">
        <v>40603</v>
      </c>
      <c r="F2158" s="45">
        <v>1</v>
      </c>
      <c r="G2158" s="45">
        <v>9</v>
      </c>
      <c r="H2158" s="45">
        <v>24</v>
      </c>
      <c r="I2158" s="45">
        <v>36</v>
      </c>
      <c r="J2158" s="46">
        <v>1527489.62</v>
      </c>
      <c r="K2158" s="15">
        <f t="shared" si="238"/>
        <v>40603</v>
      </c>
      <c r="L2158" s="17">
        <f t="shared" si="239"/>
        <v>346</v>
      </c>
      <c r="M2158" s="5">
        <f t="shared" si="241"/>
        <v>36</v>
      </c>
      <c r="N2158" s="15">
        <f t="shared" si="240"/>
        <v>41699</v>
      </c>
    </row>
    <row r="2159" spans="3:14" x14ac:dyDescent="0.2">
      <c r="C2159">
        <v>2158</v>
      </c>
      <c r="D2159" s="2">
        <v>33</v>
      </c>
      <c r="E2159" s="44">
        <v>40603</v>
      </c>
      <c r="F2159" s="45">
        <v>6</v>
      </c>
      <c r="G2159" s="45">
        <v>8</v>
      </c>
      <c r="H2159" s="45">
        <v>14</v>
      </c>
      <c r="I2159" s="45">
        <v>33</v>
      </c>
      <c r="J2159" s="46">
        <v>801594.62</v>
      </c>
      <c r="K2159" s="15">
        <f t="shared" si="238"/>
        <v>40603</v>
      </c>
      <c r="L2159" s="17">
        <f t="shared" si="239"/>
        <v>346</v>
      </c>
      <c r="M2159" s="5">
        <f t="shared" si="241"/>
        <v>33</v>
      </c>
      <c r="N2159" s="15">
        <f t="shared" si="240"/>
        <v>41609</v>
      </c>
    </row>
    <row r="2160" spans="3:14" x14ac:dyDescent="0.2">
      <c r="C2160">
        <v>2159</v>
      </c>
      <c r="D2160" s="2">
        <v>12</v>
      </c>
      <c r="E2160" s="44">
        <v>40603</v>
      </c>
      <c r="F2160" s="45">
        <v>4</v>
      </c>
      <c r="G2160" s="45">
        <v>0</v>
      </c>
      <c r="H2160" s="45">
        <v>6</v>
      </c>
      <c r="I2160" s="45">
        <v>12</v>
      </c>
      <c r="J2160" s="46">
        <v>1128871.79</v>
      </c>
      <c r="K2160" s="15">
        <f t="shared" si="238"/>
        <v>40603</v>
      </c>
      <c r="L2160" s="17">
        <f t="shared" si="239"/>
        <v>346</v>
      </c>
      <c r="M2160" s="5">
        <f t="shared" si="241"/>
        <v>12</v>
      </c>
      <c r="N2160" s="15">
        <f t="shared" si="240"/>
        <v>40969</v>
      </c>
    </row>
    <row r="2161" spans="3:14" x14ac:dyDescent="0.2">
      <c r="C2161">
        <v>2160</v>
      </c>
      <c r="D2161" s="2">
        <v>32</v>
      </c>
      <c r="E2161" s="44">
        <v>40603</v>
      </c>
      <c r="F2161" s="45">
        <v>1</v>
      </c>
      <c r="G2161" s="45">
        <v>20</v>
      </c>
      <c r="H2161" s="45">
        <v>6</v>
      </c>
      <c r="I2161" s="45">
        <v>32</v>
      </c>
      <c r="J2161" s="46">
        <v>1827118.11</v>
      </c>
      <c r="K2161" s="15">
        <f t="shared" si="238"/>
        <v>40603</v>
      </c>
      <c r="L2161" s="17">
        <f t="shared" si="239"/>
        <v>346</v>
      </c>
      <c r="M2161" s="5">
        <f t="shared" si="241"/>
        <v>32</v>
      </c>
      <c r="N2161" s="15">
        <f t="shared" si="240"/>
        <v>41579</v>
      </c>
    </row>
    <row r="2162" spans="3:14" x14ac:dyDescent="0.2">
      <c r="C2162">
        <v>2161</v>
      </c>
      <c r="D2162" s="2">
        <v>21</v>
      </c>
      <c r="E2162" s="44">
        <v>40603</v>
      </c>
      <c r="F2162" s="45">
        <v>6</v>
      </c>
      <c r="G2162" s="45">
        <v>1</v>
      </c>
      <c r="H2162" s="45">
        <v>17</v>
      </c>
      <c r="I2162" s="45">
        <v>21</v>
      </c>
      <c r="J2162" s="46">
        <v>1969971.04</v>
      </c>
      <c r="K2162" s="15">
        <f t="shared" si="238"/>
        <v>40603</v>
      </c>
      <c r="L2162" s="17">
        <f t="shared" si="239"/>
        <v>346</v>
      </c>
      <c r="M2162" s="5">
        <f t="shared" si="241"/>
        <v>21</v>
      </c>
      <c r="N2162" s="15">
        <f t="shared" si="240"/>
        <v>41244</v>
      </c>
    </row>
    <row r="2163" spans="3:14" x14ac:dyDescent="0.2">
      <c r="C2163">
        <v>2162</v>
      </c>
      <c r="D2163" s="2">
        <v>30</v>
      </c>
      <c r="E2163" s="44">
        <v>40603</v>
      </c>
      <c r="F2163" s="45">
        <v>8</v>
      </c>
      <c r="G2163" s="45">
        <v>31</v>
      </c>
      <c r="H2163" s="45">
        <v>2</v>
      </c>
      <c r="I2163" s="45">
        <v>30</v>
      </c>
      <c r="J2163" s="46">
        <v>996054.56</v>
      </c>
      <c r="K2163" s="15">
        <f t="shared" si="238"/>
        <v>40603</v>
      </c>
      <c r="L2163" s="17">
        <f t="shared" si="239"/>
        <v>346</v>
      </c>
      <c r="M2163" s="5">
        <f t="shared" si="241"/>
        <v>30</v>
      </c>
      <c r="N2163" s="15">
        <f t="shared" si="240"/>
        <v>41518</v>
      </c>
    </row>
    <row r="2164" spans="3:14" x14ac:dyDescent="0.2">
      <c r="C2164">
        <v>2163</v>
      </c>
      <c r="D2164" s="2">
        <v>30</v>
      </c>
      <c r="E2164" s="44">
        <v>40603</v>
      </c>
      <c r="F2164" s="45">
        <v>16</v>
      </c>
      <c r="G2164" s="45">
        <v>19</v>
      </c>
      <c r="H2164" s="45">
        <v>27</v>
      </c>
      <c r="I2164" s="45">
        <v>30</v>
      </c>
      <c r="J2164" s="46">
        <v>1318597.6499999999</v>
      </c>
      <c r="K2164" s="15">
        <f t="shared" si="238"/>
        <v>40603</v>
      </c>
      <c r="L2164" s="17">
        <f t="shared" si="239"/>
        <v>346</v>
      </c>
      <c r="M2164" s="5">
        <f t="shared" si="241"/>
        <v>30</v>
      </c>
      <c r="N2164" s="15">
        <f t="shared" si="240"/>
        <v>41518</v>
      </c>
    </row>
    <row r="2165" spans="3:14" x14ac:dyDescent="0.2">
      <c r="C2165">
        <v>2164</v>
      </c>
      <c r="D2165" s="2">
        <v>24</v>
      </c>
      <c r="E2165" s="44">
        <v>40603</v>
      </c>
      <c r="F2165" s="45">
        <v>3</v>
      </c>
      <c r="G2165" s="45">
        <v>5</v>
      </c>
      <c r="H2165" s="45">
        <v>20</v>
      </c>
      <c r="I2165" s="45">
        <v>24</v>
      </c>
      <c r="J2165" s="46">
        <v>1001627.41</v>
      </c>
      <c r="K2165" s="15">
        <f t="shared" si="238"/>
        <v>40603</v>
      </c>
      <c r="L2165" s="17">
        <f t="shared" si="239"/>
        <v>346</v>
      </c>
      <c r="M2165" s="5">
        <f t="shared" si="241"/>
        <v>24</v>
      </c>
      <c r="N2165" s="15">
        <f t="shared" si="240"/>
        <v>41334</v>
      </c>
    </row>
    <row r="2166" spans="3:14" x14ac:dyDescent="0.2">
      <c r="C2166">
        <v>2165</v>
      </c>
      <c r="D2166" s="2">
        <v>35</v>
      </c>
      <c r="E2166" s="44">
        <v>40603</v>
      </c>
      <c r="F2166" s="45">
        <v>5</v>
      </c>
      <c r="G2166" s="45">
        <v>34</v>
      </c>
      <c r="H2166" s="45">
        <v>16</v>
      </c>
      <c r="I2166" s="45">
        <v>35</v>
      </c>
      <c r="J2166" s="46">
        <v>767957.63</v>
      </c>
      <c r="K2166" s="15">
        <f t="shared" si="238"/>
        <v>40603</v>
      </c>
      <c r="L2166" s="17">
        <f t="shared" si="239"/>
        <v>346</v>
      </c>
      <c r="M2166" s="5">
        <f t="shared" si="241"/>
        <v>35</v>
      </c>
      <c r="N2166" s="15">
        <f t="shared" si="240"/>
        <v>41671</v>
      </c>
    </row>
    <row r="2167" spans="3:14" x14ac:dyDescent="0.2">
      <c r="C2167">
        <v>2166</v>
      </c>
      <c r="D2167" s="2">
        <v>36</v>
      </c>
      <c r="E2167" s="44">
        <v>40603</v>
      </c>
      <c r="F2167" s="45">
        <v>1</v>
      </c>
      <c r="G2167" s="45">
        <v>36</v>
      </c>
      <c r="H2167" s="45">
        <v>23</v>
      </c>
      <c r="I2167" s="45">
        <v>36</v>
      </c>
      <c r="J2167" s="46">
        <v>819743.64</v>
      </c>
      <c r="K2167" s="15">
        <f t="shared" si="238"/>
        <v>40603</v>
      </c>
      <c r="L2167" s="17">
        <f t="shared" si="239"/>
        <v>346</v>
      </c>
      <c r="M2167" s="5">
        <f t="shared" si="241"/>
        <v>36</v>
      </c>
      <c r="N2167" s="15">
        <f t="shared" si="240"/>
        <v>41699</v>
      </c>
    </row>
    <row r="2168" spans="3:14" x14ac:dyDescent="0.2">
      <c r="C2168">
        <v>2167</v>
      </c>
      <c r="D2168" s="2">
        <v>22</v>
      </c>
      <c r="E2168" s="44">
        <v>40603</v>
      </c>
      <c r="F2168" s="45">
        <v>5</v>
      </c>
      <c r="G2168" s="45">
        <v>17</v>
      </c>
      <c r="H2168" s="45">
        <v>28</v>
      </c>
      <c r="I2168" s="45">
        <v>22</v>
      </c>
      <c r="J2168" s="46">
        <v>611804.06000000006</v>
      </c>
      <c r="K2168" s="15">
        <f t="shared" si="238"/>
        <v>40603</v>
      </c>
      <c r="L2168" s="17">
        <f t="shared" si="239"/>
        <v>346</v>
      </c>
      <c r="M2168" s="5">
        <f t="shared" si="241"/>
        <v>22</v>
      </c>
      <c r="N2168" s="15">
        <f t="shared" si="240"/>
        <v>41275</v>
      </c>
    </row>
    <row r="2169" spans="3:14" x14ac:dyDescent="0.2">
      <c r="C2169">
        <v>2168</v>
      </c>
      <c r="D2169" s="2">
        <v>34</v>
      </c>
      <c r="E2169" s="44">
        <v>40634</v>
      </c>
      <c r="F2169" s="45">
        <v>4</v>
      </c>
      <c r="G2169" s="45">
        <v>33</v>
      </c>
      <c r="H2169" s="45">
        <v>12</v>
      </c>
      <c r="I2169" s="45">
        <v>34</v>
      </c>
      <c r="J2169" s="46">
        <v>1485501.64</v>
      </c>
      <c r="K2169" s="15">
        <f t="shared" si="238"/>
        <v>40634</v>
      </c>
      <c r="L2169" s="17">
        <f t="shared" si="239"/>
        <v>345</v>
      </c>
      <c r="M2169" s="5">
        <f t="shared" si="241"/>
        <v>34</v>
      </c>
      <c r="N2169" s="15">
        <f t="shared" si="240"/>
        <v>41671</v>
      </c>
    </row>
    <row r="2170" spans="3:14" x14ac:dyDescent="0.2">
      <c r="C2170">
        <v>2169</v>
      </c>
      <c r="D2170" s="2">
        <v>11</v>
      </c>
      <c r="E2170" s="44">
        <v>40634</v>
      </c>
      <c r="F2170" s="45">
        <v>5</v>
      </c>
      <c r="G2170" s="45">
        <v>25</v>
      </c>
      <c r="H2170" s="45">
        <v>14</v>
      </c>
      <c r="I2170" s="45">
        <v>11</v>
      </c>
      <c r="J2170" s="46">
        <v>827406.42</v>
      </c>
      <c r="K2170" s="15">
        <f t="shared" si="238"/>
        <v>40634</v>
      </c>
      <c r="L2170" s="17">
        <f t="shared" si="239"/>
        <v>345</v>
      </c>
      <c r="M2170" s="5">
        <f t="shared" si="241"/>
        <v>11</v>
      </c>
      <c r="N2170" s="15">
        <f t="shared" si="240"/>
        <v>40969</v>
      </c>
    </row>
    <row r="2171" spans="3:14" x14ac:dyDescent="0.2">
      <c r="C2171">
        <v>2170</v>
      </c>
      <c r="D2171" s="2">
        <v>22</v>
      </c>
      <c r="E2171" s="44">
        <v>40634</v>
      </c>
      <c r="F2171" s="45">
        <v>2</v>
      </c>
      <c r="G2171" s="45">
        <v>35</v>
      </c>
      <c r="H2171" s="45">
        <v>16</v>
      </c>
      <c r="I2171" s="45">
        <v>22</v>
      </c>
      <c r="J2171" s="46">
        <v>1379404.29</v>
      </c>
      <c r="K2171" s="15">
        <f t="shared" si="238"/>
        <v>40634</v>
      </c>
      <c r="L2171" s="17">
        <f t="shared" si="239"/>
        <v>345</v>
      </c>
      <c r="M2171" s="5">
        <f t="shared" si="241"/>
        <v>22</v>
      </c>
      <c r="N2171" s="15">
        <f t="shared" si="240"/>
        <v>41306</v>
      </c>
    </row>
    <row r="2172" spans="3:14" x14ac:dyDescent="0.2">
      <c r="C2172">
        <v>2171</v>
      </c>
      <c r="D2172" s="2">
        <v>18</v>
      </c>
      <c r="E2172" s="44">
        <v>40634</v>
      </c>
      <c r="F2172" s="45">
        <v>2</v>
      </c>
      <c r="G2172" s="45">
        <v>29</v>
      </c>
      <c r="H2172" s="45">
        <v>16</v>
      </c>
      <c r="I2172" s="45">
        <v>18</v>
      </c>
      <c r="J2172" s="46">
        <v>1547123.59</v>
      </c>
      <c r="K2172" s="15">
        <f t="shared" si="238"/>
        <v>40634</v>
      </c>
      <c r="L2172" s="17">
        <f t="shared" si="239"/>
        <v>345</v>
      </c>
      <c r="M2172" s="5">
        <f t="shared" si="241"/>
        <v>18</v>
      </c>
      <c r="N2172" s="15">
        <f t="shared" si="240"/>
        <v>41183</v>
      </c>
    </row>
    <row r="2173" spans="3:14" x14ac:dyDescent="0.2">
      <c r="C2173">
        <v>2172</v>
      </c>
      <c r="D2173" s="2">
        <v>26</v>
      </c>
      <c r="E2173" s="44">
        <v>40634</v>
      </c>
      <c r="F2173" s="45">
        <v>2</v>
      </c>
      <c r="G2173" s="45">
        <v>10</v>
      </c>
      <c r="H2173" s="45">
        <v>20</v>
      </c>
      <c r="I2173" s="45">
        <v>26</v>
      </c>
      <c r="J2173" s="46">
        <v>1318507.68</v>
      </c>
      <c r="K2173" s="15">
        <f t="shared" si="238"/>
        <v>40634</v>
      </c>
      <c r="L2173" s="17">
        <f t="shared" si="239"/>
        <v>345</v>
      </c>
      <c r="M2173" s="5">
        <f t="shared" si="241"/>
        <v>26</v>
      </c>
      <c r="N2173" s="15">
        <f t="shared" si="240"/>
        <v>41426</v>
      </c>
    </row>
    <row r="2174" spans="3:14" x14ac:dyDescent="0.2">
      <c r="C2174">
        <v>2173</v>
      </c>
      <c r="D2174" s="2">
        <v>32</v>
      </c>
      <c r="E2174" s="44">
        <v>40634</v>
      </c>
      <c r="F2174" s="45">
        <v>0</v>
      </c>
      <c r="G2174" s="45">
        <v>11</v>
      </c>
      <c r="H2174" s="45">
        <v>8</v>
      </c>
      <c r="I2174" s="45">
        <v>32</v>
      </c>
      <c r="J2174" s="46">
        <v>1249254.46</v>
      </c>
      <c r="K2174" s="15">
        <f t="shared" si="238"/>
        <v>40634</v>
      </c>
      <c r="L2174" s="17">
        <f t="shared" si="239"/>
        <v>345</v>
      </c>
      <c r="M2174" s="5">
        <f t="shared" si="241"/>
        <v>32</v>
      </c>
      <c r="N2174" s="15">
        <f t="shared" si="240"/>
        <v>41609</v>
      </c>
    </row>
    <row r="2175" spans="3:14" x14ac:dyDescent="0.2">
      <c r="C2175">
        <v>2174</v>
      </c>
      <c r="D2175" s="2">
        <v>34</v>
      </c>
      <c r="E2175" s="44">
        <v>40634</v>
      </c>
      <c r="F2175" s="45">
        <v>6</v>
      </c>
      <c r="G2175" s="45">
        <v>14</v>
      </c>
      <c r="H2175" s="45">
        <v>16</v>
      </c>
      <c r="I2175" s="45">
        <v>34</v>
      </c>
      <c r="J2175" s="46">
        <v>1954020.53</v>
      </c>
      <c r="K2175" s="15">
        <f t="shared" si="238"/>
        <v>40634</v>
      </c>
      <c r="L2175" s="17">
        <f t="shared" si="239"/>
        <v>345</v>
      </c>
      <c r="M2175" s="5">
        <f t="shared" si="241"/>
        <v>34</v>
      </c>
      <c r="N2175" s="15">
        <f t="shared" si="240"/>
        <v>41671</v>
      </c>
    </row>
    <row r="2176" spans="3:14" x14ac:dyDescent="0.2">
      <c r="C2176">
        <v>2175</v>
      </c>
      <c r="D2176" s="2">
        <v>36</v>
      </c>
      <c r="E2176" s="44">
        <v>40634</v>
      </c>
      <c r="F2176" s="45">
        <v>4</v>
      </c>
      <c r="G2176" s="45">
        <v>21</v>
      </c>
      <c r="H2176" s="45">
        <v>2</v>
      </c>
      <c r="I2176" s="45">
        <v>36</v>
      </c>
      <c r="J2176" s="46">
        <v>1736460.49</v>
      </c>
      <c r="K2176" s="15">
        <f t="shared" si="238"/>
        <v>40634</v>
      </c>
      <c r="L2176" s="17">
        <f t="shared" si="239"/>
        <v>345</v>
      </c>
      <c r="M2176" s="5">
        <f t="shared" si="241"/>
        <v>36</v>
      </c>
      <c r="N2176" s="15">
        <f t="shared" si="240"/>
        <v>41730</v>
      </c>
    </row>
    <row r="2177" spans="3:14" x14ac:dyDescent="0.2">
      <c r="C2177">
        <v>2176</v>
      </c>
      <c r="D2177" s="2">
        <v>25</v>
      </c>
      <c r="E2177" s="44">
        <v>40634</v>
      </c>
      <c r="F2177" s="45">
        <v>15</v>
      </c>
      <c r="G2177" s="45">
        <v>35</v>
      </c>
      <c r="H2177" s="45">
        <v>19</v>
      </c>
      <c r="I2177" s="45">
        <v>25</v>
      </c>
      <c r="J2177" s="46">
        <v>1209378.83</v>
      </c>
      <c r="K2177" s="15">
        <f t="shared" si="238"/>
        <v>40634</v>
      </c>
      <c r="L2177" s="17">
        <f t="shared" si="239"/>
        <v>345</v>
      </c>
      <c r="M2177" s="5">
        <f t="shared" si="241"/>
        <v>25</v>
      </c>
      <c r="N2177" s="15">
        <f t="shared" si="240"/>
        <v>41395</v>
      </c>
    </row>
    <row r="2178" spans="3:14" x14ac:dyDescent="0.2">
      <c r="C2178">
        <v>2177</v>
      </c>
      <c r="D2178" s="2">
        <v>18</v>
      </c>
      <c r="E2178" s="44">
        <v>40634</v>
      </c>
      <c r="F2178" s="45">
        <v>1</v>
      </c>
      <c r="G2178" s="45">
        <v>4</v>
      </c>
      <c r="H2178" s="45">
        <v>35</v>
      </c>
      <c r="I2178" s="45">
        <v>18</v>
      </c>
      <c r="J2178" s="46">
        <v>950864.83</v>
      </c>
      <c r="K2178" s="15">
        <f t="shared" ref="K2178:K2241" si="242">DATE(YEAR(E2178),MONTH(E2178),1)</f>
        <v>40634</v>
      </c>
      <c r="L2178" s="17">
        <f t="shared" ref="L2178:L2241" si="243">ROUND(($B$3-K2178)/365.25*12,0)</f>
        <v>345</v>
      </c>
      <c r="M2178" s="5">
        <f t="shared" si="241"/>
        <v>18</v>
      </c>
      <c r="N2178" s="15">
        <f t="shared" ref="N2178:N2241" si="244">EDATE(E2178,D2178)</f>
        <v>41183</v>
      </c>
    </row>
    <row r="2179" spans="3:14" x14ac:dyDescent="0.2">
      <c r="C2179">
        <v>2178</v>
      </c>
      <c r="D2179" s="2">
        <v>29</v>
      </c>
      <c r="E2179" s="44">
        <v>40634</v>
      </c>
      <c r="F2179" s="45">
        <v>9</v>
      </c>
      <c r="G2179" s="45">
        <v>3</v>
      </c>
      <c r="H2179" s="45">
        <v>9</v>
      </c>
      <c r="I2179" s="45">
        <v>29</v>
      </c>
      <c r="J2179" s="46">
        <v>1567794.36</v>
      </c>
      <c r="K2179" s="15">
        <f t="shared" si="242"/>
        <v>40634</v>
      </c>
      <c r="L2179" s="17">
        <f t="shared" si="243"/>
        <v>345</v>
      </c>
      <c r="M2179" s="5">
        <f t="shared" ref="M2179:M2242" si="245">ROUND((N2179-K2179)/365.25*12,0)</f>
        <v>29</v>
      </c>
      <c r="N2179" s="15">
        <f t="shared" si="244"/>
        <v>41518</v>
      </c>
    </row>
    <row r="2180" spans="3:14" x14ac:dyDescent="0.2">
      <c r="C2180">
        <v>2179</v>
      </c>
      <c r="D2180" s="2">
        <v>22</v>
      </c>
      <c r="E2180" s="44">
        <v>40634</v>
      </c>
      <c r="F2180" s="45">
        <v>6</v>
      </c>
      <c r="G2180" s="45">
        <v>10</v>
      </c>
      <c r="H2180" s="45">
        <v>18</v>
      </c>
      <c r="I2180" s="45">
        <v>22</v>
      </c>
      <c r="J2180" s="46">
        <v>1196577.45</v>
      </c>
      <c r="K2180" s="15">
        <f t="shared" si="242"/>
        <v>40634</v>
      </c>
      <c r="L2180" s="17">
        <f t="shared" si="243"/>
        <v>345</v>
      </c>
      <c r="M2180" s="5">
        <f t="shared" si="245"/>
        <v>22</v>
      </c>
      <c r="N2180" s="15">
        <f t="shared" si="244"/>
        <v>41306</v>
      </c>
    </row>
    <row r="2181" spans="3:14" x14ac:dyDescent="0.2">
      <c r="C2181">
        <v>2180</v>
      </c>
      <c r="D2181" s="2">
        <v>18</v>
      </c>
      <c r="E2181" s="44">
        <v>40634</v>
      </c>
      <c r="F2181" s="45">
        <v>10</v>
      </c>
      <c r="G2181" s="45">
        <v>34</v>
      </c>
      <c r="H2181" s="45">
        <v>12</v>
      </c>
      <c r="I2181" s="45">
        <v>18</v>
      </c>
      <c r="J2181" s="46">
        <v>1248606.6299999999</v>
      </c>
      <c r="K2181" s="15">
        <f t="shared" si="242"/>
        <v>40634</v>
      </c>
      <c r="L2181" s="17">
        <f t="shared" si="243"/>
        <v>345</v>
      </c>
      <c r="M2181" s="5">
        <f t="shared" si="245"/>
        <v>18</v>
      </c>
      <c r="N2181" s="15">
        <f t="shared" si="244"/>
        <v>41183</v>
      </c>
    </row>
    <row r="2182" spans="3:14" x14ac:dyDescent="0.2">
      <c r="C2182">
        <v>2181</v>
      </c>
      <c r="D2182" s="2">
        <v>35</v>
      </c>
      <c r="E2182" s="44">
        <v>40634</v>
      </c>
      <c r="F2182" s="45">
        <v>0</v>
      </c>
      <c r="G2182" s="45">
        <v>22</v>
      </c>
      <c r="H2182" s="45">
        <v>15</v>
      </c>
      <c r="I2182" s="45">
        <v>35</v>
      </c>
      <c r="J2182" s="46">
        <v>1045295.92</v>
      </c>
      <c r="K2182" s="15">
        <f t="shared" si="242"/>
        <v>40634</v>
      </c>
      <c r="L2182" s="17">
        <f t="shared" si="243"/>
        <v>345</v>
      </c>
      <c r="M2182" s="5">
        <f t="shared" si="245"/>
        <v>35</v>
      </c>
      <c r="N2182" s="15">
        <f t="shared" si="244"/>
        <v>41699</v>
      </c>
    </row>
    <row r="2183" spans="3:14" x14ac:dyDescent="0.2">
      <c r="C2183">
        <v>2182</v>
      </c>
      <c r="D2183" s="2">
        <v>26</v>
      </c>
      <c r="E2183" s="44">
        <v>40634</v>
      </c>
      <c r="F2183" s="45">
        <v>7</v>
      </c>
      <c r="G2183" s="45">
        <v>4</v>
      </c>
      <c r="H2183" s="45">
        <v>15</v>
      </c>
      <c r="I2183" s="45">
        <v>26</v>
      </c>
      <c r="J2183" s="46">
        <v>1428933.55</v>
      </c>
      <c r="K2183" s="15">
        <f t="shared" si="242"/>
        <v>40634</v>
      </c>
      <c r="L2183" s="17">
        <f t="shared" si="243"/>
        <v>345</v>
      </c>
      <c r="M2183" s="5">
        <f t="shared" si="245"/>
        <v>26</v>
      </c>
      <c r="N2183" s="15">
        <f t="shared" si="244"/>
        <v>41426</v>
      </c>
    </row>
    <row r="2184" spans="3:14" x14ac:dyDescent="0.2">
      <c r="C2184">
        <v>2183</v>
      </c>
      <c r="D2184" s="2">
        <v>36</v>
      </c>
      <c r="E2184" s="44">
        <v>40634</v>
      </c>
      <c r="F2184" s="45">
        <v>5</v>
      </c>
      <c r="G2184" s="45">
        <v>18</v>
      </c>
      <c r="H2184" s="45">
        <v>35</v>
      </c>
      <c r="I2184" s="45">
        <v>36</v>
      </c>
      <c r="J2184" s="46">
        <v>1924451.9</v>
      </c>
      <c r="K2184" s="15">
        <f t="shared" si="242"/>
        <v>40634</v>
      </c>
      <c r="L2184" s="17">
        <f t="shared" si="243"/>
        <v>345</v>
      </c>
      <c r="M2184" s="5">
        <f t="shared" si="245"/>
        <v>36</v>
      </c>
      <c r="N2184" s="15">
        <f t="shared" si="244"/>
        <v>41730</v>
      </c>
    </row>
    <row r="2185" spans="3:14" x14ac:dyDescent="0.2">
      <c r="C2185">
        <v>2184</v>
      </c>
      <c r="D2185" s="2">
        <v>36</v>
      </c>
      <c r="E2185" s="44">
        <v>40634</v>
      </c>
      <c r="F2185" s="45">
        <v>3</v>
      </c>
      <c r="G2185" s="45">
        <v>13</v>
      </c>
      <c r="H2185" s="45">
        <v>5</v>
      </c>
      <c r="I2185" s="45">
        <v>36</v>
      </c>
      <c r="J2185" s="46">
        <v>1067238.77</v>
      </c>
      <c r="K2185" s="15">
        <f t="shared" si="242"/>
        <v>40634</v>
      </c>
      <c r="L2185" s="17">
        <f t="shared" si="243"/>
        <v>345</v>
      </c>
      <c r="M2185" s="5">
        <f t="shared" si="245"/>
        <v>36</v>
      </c>
      <c r="N2185" s="15">
        <f t="shared" si="244"/>
        <v>41730</v>
      </c>
    </row>
    <row r="2186" spans="3:14" x14ac:dyDescent="0.2">
      <c r="C2186">
        <v>2185</v>
      </c>
      <c r="D2186" s="2">
        <v>35</v>
      </c>
      <c r="E2186" s="44">
        <v>40634</v>
      </c>
      <c r="F2186" s="45">
        <v>49</v>
      </c>
      <c r="G2186" s="45">
        <v>20</v>
      </c>
      <c r="H2186" s="45">
        <v>35</v>
      </c>
      <c r="I2186" s="45">
        <v>35</v>
      </c>
      <c r="J2186" s="46">
        <v>956038.52</v>
      </c>
      <c r="K2186" s="15">
        <f t="shared" si="242"/>
        <v>40634</v>
      </c>
      <c r="L2186" s="17">
        <f t="shared" si="243"/>
        <v>345</v>
      </c>
      <c r="M2186" s="5">
        <f t="shared" si="245"/>
        <v>35</v>
      </c>
      <c r="N2186" s="15">
        <f t="shared" si="244"/>
        <v>41699</v>
      </c>
    </row>
    <row r="2187" spans="3:14" x14ac:dyDescent="0.2">
      <c r="C2187">
        <v>2186</v>
      </c>
      <c r="D2187" s="2">
        <v>28</v>
      </c>
      <c r="E2187" s="44">
        <v>40634</v>
      </c>
      <c r="F2187" s="45">
        <v>7</v>
      </c>
      <c r="G2187" s="45">
        <v>31</v>
      </c>
      <c r="H2187" s="45">
        <v>9</v>
      </c>
      <c r="I2187" s="45">
        <v>28</v>
      </c>
      <c r="J2187" s="46">
        <v>1146814.8600000001</v>
      </c>
      <c r="K2187" s="15">
        <f t="shared" si="242"/>
        <v>40634</v>
      </c>
      <c r="L2187" s="17">
        <f t="shared" si="243"/>
        <v>345</v>
      </c>
      <c r="M2187" s="5">
        <f t="shared" si="245"/>
        <v>28</v>
      </c>
      <c r="N2187" s="15">
        <f t="shared" si="244"/>
        <v>41487</v>
      </c>
    </row>
    <row r="2188" spans="3:14" x14ac:dyDescent="0.2">
      <c r="C2188">
        <v>2187</v>
      </c>
      <c r="D2188" s="2">
        <v>25</v>
      </c>
      <c r="E2188" s="44">
        <v>40634</v>
      </c>
      <c r="F2188" s="45">
        <v>1</v>
      </c>
      <c r="G2188" s="45">
        <v>5</v>
      </c>
      <c r="H2188" s="45">
        <v>22</v>
      </c>
      <c r="I2188" s="45">
        <v>25</v>
      </c>
      <c r="J2188" s="46">
        <v>874870.12</v>
      </c>
      <c r="K2188" s="15">
        <f t="shared" si="242"/>
        <v>40634</v>
      </c>
      <c r="L2188" s="17">
        <f t="shared" si="243"/>
        <v>345</v>
      </c>
      <c r="M2188" s="5">
        <f t="shared" si="245"/>
        <v>25</v>
      </c>
      <c r="N2188" s="15">
        <f t="shared" si="244"/>
        <v>41395</v>
      </c>
    </row>
    <row r="2189" spans="3:14" x14ac:dyDescent="0.2">
      <c r="C2189">
        <v>2188</v>
      </c>
      <c r="D2189" s="2">
        <v>33</v>
      </c>
      <c r="E2189" s="44">
        <v>40664</v>
      </c>
      <c r="F2189" s="45">
        <v>6</v>
      </c>
      <c r="G2189" s="45">
        <v>28</v>
      </c>
      <c r="H2189" s="45">
        <v>19</v>
      </c>
      <c r="I2189" s="45">
        <v>33</v>
      </c>
      <c r="J2189" s="46">
        <v>959678.26</v>
      </c>
      <c r="K2189" s="15">
        <f t="shared" si="242"/>
        <v>40664</v>
      </c>
      <c r="L2189" s="17">
        <f t="shared" si="243"/>
        <v>344</v>
      </c>
      <c r="M2189" s="5">
        <f t="shared" si="245"/>
        <v>33</v>
      </c>
      <c r="N2189" s="15">
        <f t="shared" si="244"/>
        <v>41671</v>
      </c>
    </row>
    <row r="2190" spans="3:14" x14ac:dyDescent="0.2">
      <c r="C2190">
        <v>2189</v>
      </c>
      <c r="D2190" s="2">
        <v>21</v>
      </c>
      <c r="E2190" s="44">
        <v>40664</v>
      </c>
      <c r="F2190" s="45">
        <v>11</v>
      </c>
      <c r="G2190" s="45">
        <v>35</v>
      </c>
      <c r="H2190" s="45">
        <v>23</v>
      </c>
      <c r="I2190" s="45">
        <v>21</v>
      </c>
      <c r="J2190" s="46">
        <v>1334771.05</v>
      </c>
      <c r="K2190" s="15">
        <f t="shared" si="242"/>
        <v>40664</v>
      </c>
      <c r="L2190" s="17">
        <f t="shared" si="243"/>
        <v>344</v>
      </c>
      <c r="M2190" s="5">
        <f t="shared" si="245"/>
        <v>21</v>
      </c>
      <c r="N2190" s="15">
        <f t="shared" si="244"/>
        <v>41306</v>
      </c>
    </row>
    <row r="2191" spans="3:14" x14ac:dyDescent="0.2">
      <c r="C2191">
        <v>2190</v>
      </c>
      <c r="D2191" s="2">
        <v>30</v>
      </c>
      <c r="E2191" s="44">
        <v>40664</v>
      </c>
      <c r="F2191" s="45">
        <v>1</v>
      </c>
      <c r="G2191" s="45">
        <v>31</v>
      </c>
      <c r="H2191" s="45">
        <v>22</v>
      </c>
      <c r="I2191" s="45">
        <v>30</v>
      </c>
      <c r="J2191" s="46">
        <v>1613409.01</v>
      </c>
      <c r="K2191" s="15">
        <f t="shared" si="242"/>
        <v>40664</v>
      </c>
      <c r="L2191" s="17">
        <f t="shared" si="243"/>
        <v>344</v>
      </c>
      <c r="M2191" s="5">
        <f t="shared" si="245"/>
        <v>30</v>
      </c>
      <c r="N2191" s="15">
        <f t="shared" si="244"/>
        <v>41579</v>
      </c>
    </row>
    <row r="2192" spans="3:14" x14ac:dyDescent="0.2">
      <c r="C2192">
        <v>2191</v>
      </c>
      <c r="D2192" s="2">
        <v>34</v>
      </c>
      <c r="E2192" s="44">
        <v>40664</v>
      </c>
      <c r="F2192" s="45">
        <v>19</v>
      </c>
      <c r="G2192" s="45">
        <v>14</v>
      </c>
      <c r="H2192" s="45">
        <v>13</v>
      </c>
      <c r="I2192" s="45">
        <v>34</v>
      </c>
      <c r="J2192" s="46">
        <v>1966457.88</v>
      </c>
      <c r="K2192" s="15">
        <f t="shared" si="242"/>
        <v>40664</v>
      </c>
      <c r="L2192" s="17">
        <f t="shared" si="243"/>
        <v>344</v>
      </c>
      <c r="M2192" s="5">
        <f t="shared" si="245"/>
        <v>34</v>
      </c>
      <c r="N2192" s="15">
        <f t="shared" si="244"/>
        <v>41699</v>
      </c>
    </row>
    <row r="2193" spans="3:14" x14ac:dyDescent="0.2">
      <c r="C2193">
        <v>2192</v>
      </c>
      <c r="D2193" s="2">
        <v>13</v>
      </c>
      <c r="E2193" s="44">
        <v>40664</v>
      </c>
      <c r="F2193" s="45">
        <v>6</v>
      </c>
      <c r="G2193" s="45">
        <v>29</v>
      </c>
      <c r="H2193" s="45">
        <v>23</v>
      </c>
      <c r="I2193" s="45">
        <v>13</v>
      </c>
      <c r="J2193" s="46">
        <v>1550081.7</v>
      </c>
      <c r="K2193" s="15">
        <f t="shared" si="242"/>
        <v>40664</v>
      </c>
      <c r="L2193" s="17">
        <f t="shared" si="243"/>
        <v>344</v>
      </c>
      <c r="M2193" s="5">
        <f t="shared" si="245"/>
        <v>13</v>
      </c>
      <c r="N2193" s="15">
        <f t="shared" si="244"/>
        <v>41061</v>
      </c>
    </row>
    <row r="2194" spans="3:14" x14ac:dyDescent="0.2">
      <c r="C2194">
        <v>2193</v>
      </c>
      <c r="D2194" s="2">
        <v>17</v>
      </c>
      <c r="E2194" s="44">
        <v>40664</v>
      </c>
      <c r="F2194" s="45">
        <v>2</v>
      </c>
      <c r="G2194" s="45">
        <v>4</v>
      </c>
      <c r="H2194" s="45">
        <v>26</v>
      </c>
      <c r="I2194" s="45">
        <v>17</v>
      </c>
      <c r="J2194" s="46">
        <v>1767022.99</v>
      </c>
      <c r="K2194" s="15">
        <f t="shared" si="242"/>
        <v>40664</v>
      </c>
      <c r="L2194" s="17">
        <f t="shared" si="243"/>
        <v>344</v>
      </c>
      <c r="M2194" s="5">
        <f t="shared" si="245"/>
        <v>17</v>
      </c>
      <c r="N2194" s="15">
        <f t="shared" si="244"/>
        <v>41183</v>
      </c>
    </row>
    <row r="2195" spans="3:14" x14ac:dyDescent="0.2">
      <c r="C2195">
        <v>2194</v>
      </c>
      <c r="D2195" s="2">
        <v>19</v>
      </c>
      <c r="E2195" s="44">
        <v>40664</v>
      </c>
      <c r="F2195" s="45">
        <v>14</v>
      </c>
      <c r="G2195" s="45">
        <v>34</v>
      </c>
      <c r="H2195" s="45">
        <v>18</v>
      </c>
      <c r="I2195" s="45">
        <v>19</v>
      </c>
      <c r="J2195" s="46">
        <v>1528007.31</v>
      </c>
      <c r="K2195" s="15">
        <f t="shared" si="242"/>
        <v>40664</v>
      </c>
      <c r="L2195" s="17">
        <f t="shared" si="243"/>
        <v>344</v>
      </c>
      <c r="M2195" s="5">
        <f t="shared" si="245"/>
        <v>19</v>
      </c>
      <c r="N2195" s="15">
        <f t="shared" si="244"/>
        <v>41244</v>
      </c>
    </row>
    <row r="2196" spans="3:14" x14ac:dyDescent="0.2">
      <c r="C2196">
        <v>2195</v>
      </c>
      <c r="D2196" s="2">
        <v>36</v>
      </c>
      <c r="E2196" s="44">
        <v>40664</v>
      </c>
      <c r="F2196" s="45">
        <v>3</v>
      </c>
      <c r="G2196" s="45">
        <v>21</v>
      </c>
      <c r="H2196" s="45">
        <v>18</v>
      </c>
      <c r="I2196" s="45">
        <v>36</v>
      </c>
      <c r="J2196" s="46">
        <v>1118347.46</v>
      </c>
      <c r="K2196" s="15">
        <f t="shared" si="242"/>
        <v>40664</v>
      </c>
      <c r="L2196" s="17">
        <f t="shared" si="243"/>
        <v>344</v>
      </c>
      <c r="M2196" s="5">
        <f t="shared" si="245"/>
        <v>36</v>
      </c>
      <c r="N2196" s="15">
        <f t="shared" si="244"/>
        <v>41760</v>
      </c>
    </row>
    <row r="2197" spans="3:14" x14ac:dyDescent="0.2">
      <c r="C2197">
        <v>2196</v>
      </c>
      <c r="D2197" s="2">
        <v>26</v>
      </c>
      <c r="E2197" s="44">
        <v>40664</v>
      </c>
      <c r="F2197" s="45">
        <v>6</v>
      </c>
      <c r="G2197" s="45">
        <v>16</v>
      </c>
      <c r="H2197" s="45">
        <v>21</v>
      </c>
      <c r="I2197" s="45">
        <v>26</v>
      </c>
      <c r="J2197" s="46">
        <v>1706444.75</v>
      </c>
      <c r="K2197" s="15">
        <f t="shared" si="242"/>
        <v>40664</v>
      </c>
      <c r="L2197" s="17">
        <f t="shared" si="243"/>
        <v>344</v>
      </c>
      <c r="M2197" s="5">
        <f t="shared" si="245"/>
        <v>26</v>
      </c>
      <c r="N2197" s="15">
        <f t="shared" si="244"/>
        <v>41456</v>
      </c>
    </row>
    <row r="2198" spans="3:14" x14ac:dyDescent="0.2">
      <c r="C2198">
        <v>2197</v>
      </c>
      <c r="D2198" s="2">
        <v>17</v>
      </c>
      <c r="E2198" s="44">
        <v>40664</v>
      </c>
      <c r="F2198" s="45">
        <v>6</v>
      </c>
      <c r="G2198" s="45">
        <v>19</v>
      </c>
      <c r="H2198" s="45">
        <v>23</v>
      </c>
      <c r="I2198" s="45">
        <v>17</v>
      </c>
      <c r="J2198" s="46">
        <v>1829874.11</v>
      </c>
      <c r="K2198" s="15">
        <f t="shared" si="242"/>
        <v>40664</v>
      </c>
      <c r="L2198" s="17">
        <f t="shared" si="243"/>
        <v>344</v>
      </c>
      <c r="M2198" s="5">
        <f t="shared" si="245"/>
        <v>17</v>
      </c>
      <c r="N2198" s="15">
        <f t="shared" si="244"/>
        <v>41183</v>
      </c>
    </row>
    <row r="2199" spans="3:14" x14ac:dyDescent="0.2">
      <c r="C2199">
        <v>2198</v>
      </c>
      <c r="D2199" s="2">
        <v>31</v>
      </c>
      <c r="E2199" s="44">
        <v>40664</v>
      </c>
      <c r="F2199" s="45">
        <v>12</v>
      </c>
      <c r="G2199" s="45">
        <v>6</v>
      </c>
      <c r="H2199" s="45">
        <v>15</v>
      </c>
      <c r="I2199" s="45">
        <v>31</v>
      </c>
      <c r="J2199" s="46">
        <v>1812626.57</v>
      </c>
      <c r="K2199" s="15">
        <f t="shared" si="242"/>
        <v>40664</v>
      </c>
      <c r="L2199" s="17">
        <f t="shared" si="243"/>
        <v>344</v>
      </c>
      <c r="M2199" s="5">
        <f t="shared" si="245"/>
        <v>31</v>
      </c>
      <c r="N2199" s="15">
        <f t="shared" si="244"/>
        <v>41609</v>
      </c>
    </row>
    <row r="2200" spans="3:14" x14ac:dyDescent="0.2">
      <c r="C2200">
        <v>2199</v>
      </c>
      <c r="D2200" s="2">
        <v>14</v>
      </c>
      <c r="E2200" s="44">
        <v>40664</v>
      </c>
      <c r="F2200" s="45">
        <v>1</v>
      </c>
      <c r="G2200" s="45">
        <v>14</v>
      </c>
      <c r="H2200" s="45">
        <v>18</v>
      </c>
      <c r="I2200" s="45">
        <v>14</v>
      </c>
      <c r="J2200" s="46">
        <v>2032376.45</v>
      </c>
      <c r="K2200" s="15">
        <f t="shared" si="242"/>
        <v>40664</v>
      </c>
      <c r="L2200" s="17">
        <f t="shared" si="243"/>
        <v>344</v>
      </c>
      <c r="M2200" s="5">
        <f t="shared" si="245"/>
        <v>14</v>
      </c>
      <c r="N2200" s="15">
        <f t="shared" si="244"/>
        <v>41091</v>
      </c>
    </row>
    <row r="2201" spans="3:14" x14ac:dyDescent="0.2">
      <c r="C2201">
        <v>2200</v>
      </c>
      <c r="D2201" s="2">
        <v>32</v>
      </c>
      <c r="E2201" s="44">
        <v>40664</v>
      </c>
      <c r="F2201" s="45">
        <v>2</v>
      </c>
      <c r="G2201" s="45">
        <v>33</v>
      </c>
      <c r="H2201" s="45">
        <v>22</v>
      </c>
      <c r="I2201" s="45">
        <v>32</v>
      </c>
      <c r="J2201" s="46">
        <v>1875072.13</v>
      </c>
      <c r="K2201" s="15">
        <f t="shared" si="242"/>
        <v>40664</v>
      </c>
      <c r="L2201" s="17">
        <f t="shared" si="243"/>
        <v>344</v>
      </c>
      <c r="M2201" s="5">
        <f t="shared" si="245"/>
        <v>32</v>
      </c>
      <c r="N2201" s="15">
        <f t="shared" si="244"/>
        <v>41640</v>
      </c>
    </row>
    <row r="2202" spans="3:14" x14ac:dyDescent="0.2">
      <c r="C2202">
        <v>2201</v>
      </c>
      <c r="D2202" s="2">
        <v>24</v>
      </c>
      <c r="E2202" s="44">
        <v>40664</v>
      </c>
      <c r="F2202" s="45">
        <v>0</v>
      </c>
      <c r="G2202" s="45">
        <v>35</v>
      </c>
      <c r="H2202" s="45">
        <v>8</v>
      </c>
      <c r="I2202" s="45">
        <v>24</v>
      </c>
      <c r="J2202" s="46">
        <v>1255422.71</v>
      </c>
      <c r="K2202" s="15">
        <f t="shared" si="242"/>
        <v>40664</v>
      </c>
      <c r="L2202" s="17">
        <f t="shared" si="243"/>
        <v>344</v>
      </c>
      <c r="M2202" s="5">
        <f t="shared" si="245"/>
        <v>24</v>
      </c>
      <c r="N2202" s="15">
        <f t="shared" si="244"/>
        <v>41395</v>
      </c>
    </row>
    <row r="2203" spans="3:14" x14ac:dyDescent="0.2">
      <c r="C2203">
        <v>2202</v>
      </c>
      <c r="D2203" s="2">
        <v>33</v>
      </c>
      <c r="E2203" s="44">
        <v>40695</v>
      </c>
      <c r="F2203" s="45">
        <v>2</v>
      </c>
      <c r="G2203" s="45">
        <v>35</v>
      </c>
      <c r="H2203" s="45">
        <v>12</v>
      </c>
      <c r="I2203" s="45">
        <v>33</v>
      </c>
      <c r="J2203" s="46">
        <v>1186685.71</v>
      </c>
      <c r="K2203" s="15">
        <f t="shared" si="242"/>
        <v>40695</v>
      </c>
      <c r="L2203" s="17">
        <f t="shared" si="243"/>
        <v>343</v>
      </c>
      <c r="M2203" s="5">
        <f t="shared" si="245"/>
        <v>33</v>
      </c>
      <c r="N2203" s="15">
        <f t="shared" si="244"/>
        <v>41699</v>
      </c>
    </row>
    <row r="2204" spans="3:14" x14ac:dyDescent="0.2">
      <c r="C2204">
        <v>2203</v>
      </c>
      <c r="D2204" s="2">
        <v>36</v>
      </c>
      <c r="E2204" s="44">
        <v>40695</v>
      </c>
      <c r="F2204" s="45">
        <v>3</v>
      </c>
      <c r="G2204" s="45">
        <v>25</v>
      </c>
      <c r="H2204" s="45">
        <v>18</v>
      </c>
      <c r="I2204" s="45">
        <v>36</v>
      </c>
      <c r="J2204" s="46">
        <v>1585998.41</v>
      </c>
      <c r="K2204" s="15">
        <f t="shared" si="242"/>
        <v>40695</v>
      </c>
      <c r="L2204" s="17">
        <f t="shared" si="243"/>
        <v>343</v>
      </c>
      <c r="M2204" s="5">
        <f t="shared" si="245"/>
        <v>36</v>
      </c>
      <c r="N2204" s="15">
        <f t="shared" si="244"/>
        <v>41791</v>
      </c>
    </row>
    <row r="2205" spans="3:14" x14ac:dyDescent="0.2">
      <c r="C2205">
        <v>2204</v>
      </c>
      <c r="D2205" s="2">
        <v>35</v>
      </c>
      <c r="E2205" s="44">
        <v>40695</v>
      </c>
      <c r="F2205" s="45">
        <v>4</v>
      </c>
      <c r="G2205" s="45">
        <v>23</v>
      </c>
      <c r="H2205" s="45">
        <v>17</v>
      </c>
      <c r="I2205" s="45">
        <v>35</v>
      </c>
      <c r="J2205" s="46">
        <v>1850075.63</v>
      </c>
      <c r="K2205" s="15">
        <f t="shared" si="242"/>
        <v>40695</v>
      </c>
      <c r="L2205" s="17">
        <f t="shared" si="243"/>
        <v>343</v>
      </c>
      <c r="M2205" s="5">
        <f t="shared" si="245"/>
        <v>35</v>
      </c>
      <c r="N2205" s="15">
        <f t="shared" si="244"/>
        <v>41760</v>
      </c>
    </row>
    <row r="2206" spans="3:14" x14ac:dyDescent="0.2">
      <c r="C2206">
        <v>2205</v>
      </c>
      <c r="D2206" s="2">
        <v>26</v>
      </c>
      <c r="E2206" s="44">
        <v>40695</v>
      </c>
      <c r="F2206" s="45">
        <v>6</v>
      </c>
      <c r="G2206" s="45">
        <v>15</v>
      </c>
      <c r="H2206" s="45">
        <v>28</v>
      </c>
      <c r="I2206" s="45">
        <v>26</v>
      </c>
      <c r="J2206" s="46">
        <v>1667219.72</v>
      </c>
      <c r="K2206" s="15">
        <f t="shared" si="242"/>
        <v>40695</v>
      </c>
      <c r="L2206" s="17">
        <f t="shared" si="243"/>
        <v>343</v>
      </c>
      <c r="M2206" s="5">
        <f t="shared" si="245"/>
        <v>26</v>
      </c>
      <c r="N2206" s="15">
        <f t="shared" si="244"/>
        <v>41487</v>
      </c>
    </row>
    <row r="2207" spans="3:14" x14ac:dyDescent="0.2">
      <c r="C2207">
        <v>2206</v>
      </c>
      <c r="D2207" s="2">
        <v>29</v>
      </c>
      <c r="E2207" s="44">
        <v>40695</v>
      </c>
      <c r="F2207" s="45">
        <v>5</v>
      </c>
      <c r="G2207" s="45">
        <v>30</v>
      </c>
      <c r="H2207" s="45">
        <v>15</v>
      </c>
      <c r="I2207" s="45">
        <v>29</v>
      </c>
      <c r="J2207" s="46">
        <v>1085829.03</v>
      </c>
      <c r="K2207" s="15">
        <f t="shared" si="242"/>
        <v>40695</v>
      </c>
      <c r="L2207" s="17">
        <f t="shared" si="243"/>
        <v>343</v>
      </c>
      <c r="M2207" s="5">
        <f t="shared" si="245"/>
        <v>29</v>
      </c>
      <c r="N2207" s="15">
        <f t="shared" si="244"/>
        <v>41579</v>
      </c>
    </row>
    <row r="2208" spans="3:14" x14ac:dyDescent="0.2">
      <c r="C2208">
        <v>2207</v>
      </c>
      <c r="D2208" s="2">
        <v>27</v>
      </c>
      <c r="E2208" s="44">
        <v>40695</v>
      </c>
      <c r="F2208" s="45">
        <v>3</v>
      </c>
      <c r="G2208" s="45">
        <v>24</v>
      </c>
      <c r="H2208" s="45">
        <v>9</v>
      </c>
      <c r="I2208" s="45">
        <v>27</v>
      </c>
      <c r="J2208" s="46">
        <v>1600625.6</v>
      </c>
      <c r="K2208" s="15">
        <f t="shared" si="242"/>
        <v>40695</v>
      </c>
      <c r="L2208" s="17">
        <f t="shared" si="243"/>
        <v>343</v>
      </c>
      <c r="M2208" s="5">
        <f t="shared" si="245"/>
        <v>27</v>
      </c>
      <c r="N2208" s="15">
        <f t="shared" si="244"/>
        <v>41518</v>
      </c>
    </row>
    <row r="2209" spans="3:14" x14ac:dyDescent="0.2">
      <c r="C2209">
        <v>2208</v>
      </c>
      <c r="D2209" s="2">
        <v>33</v>
      </c>
      <c r="E2209" s="44">
        <v>40695</v>
      </c>
      <c r="F2209" s="45">
        <v>2</v>
      </c>
      <c r="G2209" s="45">
        <v>12</v>
      </c>
      <c r="H2209" s="45">
        <v>28</v>
      </c>
      <c r="I2209" s="45">
        <v>33</v>
      </c>
      <c r="J2209" s="46">
        <v>1117105.81</v>
      </c>
      <c r="K2209" s="15">
        <f t="shared" si="242"/>
        <v>40695</v>
      </c>
      <c r="L2209" s="17">
        <f t="shared" si="243"/>
        <v>343</v>
      </c>
      <c r="M2209" s="5">
        <f t="shared" si="245"/>
        <v>33</v>
      </c>
      <c r="N2209" s="15">
        <f t="shared" si="244"/>
        <v>41699</v>
      </c>
    </row>
    <row r="2210" spans="3:14" x14ac:dyDescent="0.2">
      <c r="C2210">
        <v>2209</v>
      </c>
      <c r="D2210" s="2">
        <v>35</v>
      </c>
      <c r="E2210" s="44">
        <v>40695</v>
      </c>
      <c r="F2210" s="45">
        <v>15</v>
      </c>
      <c r="G2210" s="45">
        <v>8</v>
      </c>
      <c r="H2210" s="45">
        <v>14</v>
      </c>
      <c r="I2210" s="45">
        <v>35</v>
      </c>
      <c r="J2210" s="46">
        <v>1976958.67</v>
      </c>
      <c r="K2210" s="15">
        <f t="shared" si="242"/>
        <v>40695</v>
      </c>
      <c r="L2210" s="17">
        <f t="shared" si="243"/>
        <v>343</v>
      </c>
      <c r="M2210" s="5">
        <f t="shared" si="245"/>
        <v>35</v>
      </c>
      <c r="N2210" s="15">
        <f t="shared" si="244"/>
        <v>41760</v>
      </c>
    </row>
    <row r="2211" spans="3:14" x14ac:dyDescent="0.2">
      <c r="C2211">
        <v>2210</v>
      </c>
      <c r="D2211" s="2">
        <v>25</v>
      </c>
      <c r="E2211" s="44">
        <v>40695</v>
      </c>
      <c r="F2211" s="45">
        <v>4</v>
      </c>
      <c r="G2211" s="45">
        <v>21</v>
      </c>
      <c r="H2211" s="45">
        <v>15</v>
      </c>
      <c r="I2211" s="45">
        <v>25</v>
      </c>
      <c r="J2211" s="46">
        <v>1377644.92</v>
      </c>
      <c r="K2211" s="15">
        <f t="shared" si="242"/>
        <v>40695</v>
      </c>
      <c r="L2211" s="17">
        <f t="shared" si="243"/>
        <v>343</v>
      </c>
      <c r="M2211" s="5">
        <f t="shared" si="245"/>
        <v>25</v>
      </c>
      <c r="N2211" s="15">
        <f t="shared" si="244"/>
        <v>41456</v>
      </c>
    </row>
    <row r="2212" spans="3:14" x14ac:dyDescent="0.2">
      <c r="C2212">
        <v>2211</v>
      </c>
      <c r="D2212" s="2">
        <v>33</v>
      </c>
      <c r="E2212" s="44">
        <v>40695</v>
      </c>
      <c r="F2212" s="45">
        <v>6</v>
      </c>
      <c r="G2212" s="45">
        <v>24</v>
      </c>
      <c r="H2212" s="45">
        <v>11</v>
      </c>
      <c r="I2212" s="45">
        <v>33</v>
      </c>
      <c r="J2212" s="46">
        <v>1895329.02</v>
      </c>
      <c r="K2212" s="15">
        <f t="shared" si="242"/>
        <v>40695</v>
      </c>
      <c r="L2212" s="17">
        <f t="shared" si="243"/>
        <v>343</v>
      </c>
      <c r="M2212" s="5">
        <f t="shared" si="245"/>
        <v>33</v>
      </c>
      <c r="N2212" s="15">
        <f t="shared" si="244"/>
        <v>41699</v>
      </c>
    </row>
    <row r="2213" spans="3:14" x14ac:dyDescent="0.2">
      <c r="C2213">
        <v>2212</v>
      </c>
      <c r="D2213" s="2">
        <v>31</v>
      </c>
      <c r="E2213" s="44">
        <v>40695</v>
      </c>
      <c r="F2213" s="45">
        <v>0</v>
      </c>
      <c r="G2213" s="45">
        <v>36</v>
      </c>
      <c r="H2213" s="45">
        <v>7</v>
      </c>
      <c r="I2213" s="45">
        <v>31</v>
      </c>
      <c r="J2213" s="46">
        <v>1390710.71</v>
      </c>
      <c r="K2213" s="15">
        <f t="shared" si="242"/>
        <v>40695</v>
      </c>
      <c r="L2213" s="17">
        <f t="shared" si="243"/>
        <v>343</v>
      </c>
      <c r="M2213" s="5">
        <f t="shared" si="245"/>
        <v>31</v>
      </c>
      <c r="N2213" s="15">
        <f t="shared" si="244"/>
        <v>41640</v>
      </c>
    </row>
    <row r="2214" spans="3:14" x14ac:dyDescent="0.2">
      <c r="C2214">
        <v>2213</v>
      </c>
      <c r="D2214" s="2">
        <v>27</v>
      </c>
      <c r="E2214" s="44">
        <v>40695</v>
      </c>
      <c r="F2214" s="45">
        <v>1</v>
      </c>
      <c r="G2214" s="45">
        <v>31</v>
      </c>
      <c r="H2214" s="45">
        <v>23</v>
      </c>
      <c r="I2214" s="45">
        <v>27</v>
      </c>
      <c r="J2214" s="46">
        <v>2071658.26</v>
      </c>
      <c r="K2214" s="15">
        <f t="shared" si="242"/>
        <v>40695</v>
      </c>
      <c r="L2214" s="17">
        <f t="shared" si="243"/>
        <v>343</v>
      </c>
      <c r="M2214" s="5">
        <f t="shared" si="245"/>
        <v>27</v>
      </c>
      <c r="N2214" s="15">
        <f t="shared" si="244"/>
        <v>41518</v>
      </c>
    </row>
    <row r="2215" spans="3:14" x14ac:dyDescent="0.2">
      <c r="C2215">
        <v>2214</v>
      </c>
      <c r="D2215" s="2">
        <v>28</v>
      </c>
      <c r="E2215" s="44">
        <v>40695</v>
      </c>
      <c r="F2215" s="45">
        <v>21</v>
      </c>
      <c r="G2215" s="45">
        <v>14</v>
      </c>
      <c r="H2215" s="45">
        <v>26</v>
      </c>
      <c r="I2215" s="45">
        <v>28</v>
      </c>
      <c r="J2215" s="46">
        <v>1410300.37</v>
      </c>
      <c r="K2215" s="15">
        <f t="shared" si="242"/>
        <v>40695</v>
      </c>
      <c r="L2215" s="17">
        <f t="shared" si="243"/>
        <v>343</v>
      </c>
      <c r="M2215" s="5">
        <f t="shared" si="245"/>
        <v>28</v>
      </c>
      <c r="N2215" s="15">
        <f t="shared" si="244"/>
        <v>41548</v>
      </c>
    </row>
    <row r="2216" spans="3:14" x14ac:dyDescent="0.2">
      <c r="C2216">
        <v>2215</v>
      </c>
      <c r="D2216" s="2">
        <v>25</v>
      </c>
      <c r="E2216" s="44">
        <v>40695</v>
      </c>
      <c r="F2216" s="45">
        <v>11</v>
      </c>
      <c r="G2216" s="45">
        <v>13</v>
      </c>
      <c r="H2216" s="45">
        <v>22</v>
      </c>
      <c r="I2216" s="45">
        <v>25</v>
      </c>
      <c r="J2216" s="46">
        <v>697675.42</v>
      </c>
      <c r="K2216" s="15">
        <f t="shared" si="242"/>
        <v>40695</v>
      </c>
      <c r="L2216" s="17">
        <f t="shared" si="243"/>
        <v>343</v>
      </c>
      <c r="M2216" s="5">
        <f t="shared" si="245"/>
        <v>25</v>
      </c>
      <c r="N2216" s="15">
        <f t="shared" si="244"/>
        <v>41456</v>
      </c>
    </row>
    <row r="2217" spans="3:14" x14ac:dyDescent="0.2">
      <c r="C2217">
        <v>2216</v>
      </c>
      <c r="D2217" s="2">
        <v>30</v>
      </c>
      <c r="E2217" s="44">
        <v>40725</v>
      </c>
      <c r="F2217" s="45">
        <v>4</v>
      </c>
      <c r="G2217" s="45">
        <v>27</v>
      </c>
      <c r="H2217" s="45">
        <v>16</v>
      </c>
      <c r="I2217" s="45">
        <v>30</v>
      </c>
      <c r="J2217" s="46">
        <v>1532164.18</v>
      </c>
      <c r="K2217" s="15">
        <f t="shared" si="242"/>
        <v>40725</v>
      </c>
      <c r="L2217" s="17">
        <f t="shared" si="243"/>
        <v>342</v>
      </c>
      <c r="M2217" s="5">
        <f t="shared" si="245"/>
        <v>30</v>
      </c>
      <c r="N2217" s="15">
        <f t="shared" si="244"/>
        <v>41640</v>
      </c>
    </row>
    <row r="2218" spans="3:14" x14ac:dyDescent="0.2">
      <c r="C2218">
        <v>2217</v>
      </c>
      <c r="D2218" s="2">
        <v>33</v>
      </c>
      <c r="E2218" s="44">
        <v>40725</v>
      </c>
      <c r="F2218" s="45">
        <v>16</v>
      </c>
      <c r="G2218" s="45">
        <v>3</v>
      </c>
      <c r="H2218" s="45">
        <v>32</v>
      </c>
      <c r="I2218" s="45">
        <v>33</v>
      </c>
      <c r="J2218" s="46">
        <v>1615463.21</v>
      </c>
      <c r="K2218" s="15">
        <f t="shared" si="242"/>
        <v>40725</v>
      </c>
      <c r="L2218" s="17">
        <f t="shared" si="243"/>
        <v>342</v>
      </c>
      <c r="M2218" s="5">
        <f t="shared" si="245"/>
        <v>33</v>
      </c>
      <c r="N2218" s="15">
        <f t="shared" si="244"/>
        <v>41730</v>
      </c>
    </row>
    <row r="2219" spans="3:14" x14ac:dyDescent="0.2">
      <c r="C2219">
        <v>2218</v>
      </c>
      <c r="D2219" s="2">
        <v>35</v>
      </c>
      <c r="E2219" s="44">
        <v>40725</v>
      </c>
      <c r="F2219" s="45">
        <v>3</v>
      </c>
      <c r="G2219" s="45">
        <v>18</v>
      </c>
      <c r="H2219" s="45">
        <v>29</v>
      </c>
      <c r="I2219" s="45">
        <v>35</v>
      </c>
      <c r="J2219" s="46">
        <v>2058202.14</v>
      </c>
      <c r="K2219" s="15">
        <f t="shared" si="242"/>
        <v>40725</v>
      </c>
      <c r="L2219" s="17">
        <f t="shared" si="243"/>
        <v>342</v>
      </c>
      <c r="M2219" s="5">
        <f t="shared" si="245"/>
        <v>35</v>
      </c>
      <c r="N2219" s="15">
        <f t="shared" si="244"/>
        <v>41791</v>
      </c>
    </row>
    <row r="2220" spans="3:14" x14ac:dyDescent="0.2">
      <c r="C2220">
        <v>2219</v>
      </c>
      <c r="D2220" s="2">
        <v>35</v>
      </c>
      <c r="E2220" s="44">
        <v>40725</v>
      </c>
      <c r="F2220" s="45">
        <v>1</v>
      </c>
      <c r="G2220" s="45">
        <v>24</v>
      </c>
      <c r="H2220" s="45">
        <v>6</v>
      </c>
      <c r="I2220" s="45">
        <v>35</v>
      </c>
      <c r="J2220" s="46">
        <v>887670.43</v>
      </c>
      <c r="K2220" s="15">
        <f t="shared" si="242"/>
        <v>40725</v>
      </c>
      <c r="L2220" s="17">
        <f t="shared" si="243"/>
        <v>342</v>
      </c>
      <c r="M2220" s="5">
        <f t="shared" si="245"/>
        <v>35</v>
      </c>
      <c r="N2220" s="15">
        <f t="shared" si="244"/>
        <v>41791</v>
      </c>
    </row>
    <row r="2221" spans="3:14" x14ac:dyDescent="0.2">
      <c r="C2221">
        <v>2220</v>
      </c>
      <c r="D2221" s="2">
        <v>29</v>
      </c>
      <c r="E2221" s="44">
        <v>40725</v>
      </c>
      <c r="F2221" s="45">
        <v>1</v>
      </c>
      <c r="G2221" s="45">
        <v>4</v>
      </c>
      <c r="H2221" s="45">
        <v>18</v>
      </c>
      <c r="I2221" s="45">
        <v>29</v>
      </c>
      <c r="J2221" s="46">
        <v>1090701.55</v>
      </c>
      <c r="K2221" s="15">
        <f t="shared" si="242"/>
        <v>40725</v>
      </c>
      <c r="L2221" s="17">
        <f t="shared" si="243"/>
        <v>342</v>
      </c>
      <c r="M2221" s="5">
        <f t="shared" si="245"/>
        <v>29</v>
      </c>
      <c r="N2221" s="15">
        <f t="shared" si="244"/>
        <v>41609</v>
      </c>
    </row>
    <row r="2222" spans="3:14" x14ac:dyDescent="0.2">
      <c r="C2222">
        <v>2221</v>
      </c>
      <c r="D2222" s="2">
        <v>34</v>
      </c>
      <c r="E2222" s="44">
        <v>40725</v>
      </c>
      <c r="F2222" s="45">
        <v>8</v>
      </c>
      <c r="G2222" s="45">
        <v>35</v>
      </c>
      <c r="H2222" s="45">
        <v>26</v>
      </c>
      <c r="I2222" s="45">
        <v>34</v>
      </c>
      <c r="J2222" s="46">
        <v>951616.49</v>
      </c>
      <c r="K2222" s="15">
        <f t="shared" si="242"/>
        <v>40725</v>
      </c>
      <c r="L2222" s="17">
        <f t="shared" si="243"/>
        <v>342</v>
      </c>
      <c r="M2222" s="5">
        <f t="shared" si="245"/>
        <v>34</v>
      </c>
      <c r="N2222" s="15">
        <f t="shared" si="244"/>
        <v>41760</v>
      </c>
    </row>
    <row r="2223" spans="3:14" x14ac:dyDescent="0.2">
      <c r="C2223">
        <v>2222</v>
      </c>
      <c r="D2223" s="2">
        <v>29</v>
      </c>
      <c r="E2223" s="44">
        <v>40725</v>
      </c>
      <c r="F2223" s="45">
        <v>22</v>
      </c>
      <c r="G2223" s="45">
        <v>20</v>
      </c>
      <c r="H2223" s="45">
        <v>24</v>
      </c>
      <c r="I2223" s="45">
        <v>29</v>
      </c>
      <c r="J2223" s="46">
        <v>1744436.45</v>
      </c>
      <c r="K2223" s="15">
        <f t="shared" si="242"/>
        <v>40725</v>
      </c>
      <c r="L2223" s="17">
        <f t="shared" si="243"/>
        <v>342</v>
      </c>
      <c r="M2223" s="5">
        <f t="shared" si="245"/>
        <v>29</v>
      </c>
      <c r="N2223" s="15">
        <f t="shared" si="244"/>
        <v>41609</v>
      </c>
    </row>
    <row r="2224" spans="3:14" x14ac:dyDescent="0.2">
      <c r="C2224">
        <v>2223</v>
      </c>
      <c r="D2224" s="2">
        <v>28</v>
      </c>
      <c r="E2224" s="44">
        <v>40725</v>
      </c>
      <c r="F2224" s="45">
        <v>12</v>
      </c>
      <c r="G2224" s="45">
        <v>24</v>
      </c>
      <c r="H2224" s="45">
        <v>24</v>
      </c>
      <c r="I2224" s="45">
        <v>28</v>
      </c>
      <c r="J2224" s="46">
        <v>1906199.38</v>
      </c>
      <c r="K2224" s="15">
        <f t="shared" si="242"/>
        <v>40725</v>
      </c>
      <c r="L2224" s="17">
        <f t="shared" si="243"/>
        <v>342</v>
      </c>
      <c r="M2224" s="5">
        <f t="shared" si="245"/>
        <v>28</v>
      </c>
      <c r="N2224" s="15">
        <f t="shared" si="244"/>
        <v>41579</v>
      </c>
    </row>
    <row r="2225" spans="3:14" x14ac:dyDescent="0.2">
      <c r="C2225">
        <v>2224</v>
      </c>
      <c r="D2225" s="2">
        <v>1</v>
      </c>
      <c r="E2225" s="44">
        <v>40725</v>
      </c>
      <c r="F2225" s="45">
        <v>3</v>
      </c>
      <c r="G2225" s="45">
        <v>29</v>
      </c>
      <c r="H2225" s="45">
        <v>12</v>
      </c>
      <c r="I2225" s="45">
        <v>1</v>
      </c>
      <c r="J2225" s="46">
        <v>1815682.95</v>
      </c>
      <c r="K2225" s="15">
        <f t="shared" si="242"/>
        <v>40725</v>
      </c>
      <c r="L2225" s="17">
        <f t="shared" si="243"/>
        <v>342</v>
      </c>
      <c r="M2225" s="5">
        <f t="shared" si="245"/>
        <v>1</v>
      </c>
      <c r="N2225" s="15">
        <f t="shared" si="244"/>
        <v>40756</v>
      </c>
    </row>
    <row r="2226" spans="3:14" x14ac:dyDescent="0.2">
      <c r="C2226">
        <v>2225</v>
      </c>
      <c r="D2226" s="2">
        <v>24</v>
      </c>
      <c r="E2226" s="44">
        <v>40725</v>
      </c>
      <c r="F2226" s="45">
        <v>4</v>
      </c>
      <c r="G2226" s="45">
        <v>26</v>
      </c>
      <c r="H2226" s="45">
        <v>20</v>
      </c>
      <c r="I2226" s="45">
        <v>24</v>
      </c>
      <c r="J2226" s="46">
        <v>1425801.05</v>
      </c>
      <c r="K2226" s="15">
        <f t="shared" si="242"/>
        <v>40725</v>
      </c>
      <c r="L2226" s="17">
        <f t="shared" si="243"/>
        <v>342</v>
      </c>
      <c r="M2226" s="5">
        <f t="shared" si="245"/>
        <v>24</v>
      </c>
      <c r="N2226" s="15">
        <f t="shared" si="244"/>
        <v>41456</v>
      </c>
    </row>
    <row r="2227" spans="3:14" x14ac:dyDescent="0.2">
      <c r="C2227">
        <v>2226</v>
      </c>
      <c r="D2227" s="2">
        <v>32</v>
      </c>
      <c r="E2227" s="44">
        <v>40725</v>
      </c>
      <c r="F2227" s="45">
        <v>8</v>
      </c>
      <c r="G2227" s="45">
        <v>13</v>
      </c>
      <c r="H2227" s="45">
        <v>31</v>
      </c>
      <c r="I2227" s="45">
        <v>32</v>
      </c>
      <c r="J2227" s="46">
        <v>1694371.47</v>
      </c>
      <c r="K2227" s="15">
        <f t="shared" si="242"/>
        <v>40725</v>
      </c>
      <c r="L2227" s="17">
        <f t="shared" si="243"/>
        <v>342</v>
      </c>
      <c r="M2227" s="5">
        <f t="shared" si="245"/>
        <v>32</v>
      </c>
      <c r="N2227" s="15">
        <f t="shared" si="244"/>
        <v>41699</v>
      </c>
    </row>
    <row r="2228" spans="3:14" x14ac:dyDescent="0.2">
      <c r="C2228">
        <v>2227</v>
      </c>
      <c r="D2228" s="2">
        <v>16</v>
      </c>
      <c r="E2228" s="44">
        <v>40725</v>
      </c>
      <c r="F2228" s="45">
        <v>4</v>
      </c>
      <c r="G2228" s="45">
        <v>29</v>
      </c>
      <c r="H2228" s="45">
        <v>22</v>
      </c>
      <c r="I2228" s="45">
        <v>16</v>
      </c>
      <c r="J2228" s="46">
        <v>1471931.68</v>
      </c>
      <c r="K2228" s="15">
        <f t="shared" si="242"/>
        <v>40725</v>
      </c>
      <c r="L2228" s="17">
        <f t="shared" si="243"/>
        <v>342</v>
      </c>
      <c r="M2228" s="5">
        <f t="shared" si="245"/>
        <v>16</v>
      </c>
      <c r="N2228" s="15">
        <f t="shared" si="244"/>
        <v>41214</v>
      </c>
    </row>
    <row r="2229" spans="3:14" x14ac:dyDescent="0.2">
      <c r="C2229">
        <v>2228</v>
      </c>
      <c r="D2229" s="2">
        <v>32</v>
      </c>
      <c r="E2229" s="44">
        <v>40725</v>
      </c>
      <c r="F2229" s="45">
        <v>5</v>
      </c>
      <c r="G2229" s="45">
        <v>27</v>
      </c>
      <c r="H2229" s="45">
        <v>24</v>
      </c>
      <c r="I2229" s="45">
        <v>32</v>
      </c>
      <c r="J2229" s="46">
        <v>1525923.24</v>
      </c>
      <c r="K2229" s="15">
        <f t="shared" si="242"/>
        <v>40725</v>
      </c>
      <c r="L2229" s="17">
        <f t="shared" si="243"/>
        <v>342</v>
      </c>
      <c r="M2229" s="5">
        <f t="shared" si="245"/>
        <v>32</v>
      </c>
      <c r="N2229" s="15">
        <f t="shared" si="244"/>
        <v>41699</v>
      </c>
    </row>
    <row r="2230" spans="3:14" x14ac:dyDescent="0.2">
      <c r="C2230">
        <v>2229</v>
      </c>
      <c r="D2230" s="2">
        <v>26</v>
      </c>
      <c r="E2230" s="44">
        <v>40725</v>
      </c>
      <c r="F2230" s="45">
        <v>2</v>
      </c>
      <c r="G2230" s="45">
        <v>33</v>
      </c>
      <c r="H2230" s="45">
        <v>22</v>
      </c>
      <c r="I2230" s="45">
        <v>26</v>
      </c>
      <c r="J2230" s="46">
        <v>977696.8</v>
      </c>
      <c r="K2230" s="15">
        <f t="shared" si="242"/>
        <v>40725</v>
      </c>
      <c r="L2230" s="17">
        <f t="shared" si="243"/>
        <v>342</v>
      </c>
      <c r="M2230" s="5">
        <f t="shared" si="245"/>
        <v>26</v>
      </c>
      <c r="N2230" s="15">
        <f t="shared" si="244"/>
        <v>41518</v>
      </c>
    </row>
    <row r="2231" spans="3:14" x14ac:dyDescent="0.2">
      <c r="C2231">
        <v>2230</v>
      </c>
      <c r="D2231" s="2">
        <v>33</v>
      </c>
      <c r="E2231" s="44">
        <v>40756</v>
      </c>
      <c r="F2231" s="45">
        <v>3</v>
      </c>
      <c r="G2231" s="45">
        <v>36</v>
      </c>
      <c r="H2231" s="45">
        <v>10</v>
      </c>
      <c r="I2231" s="45">
        <v>33</v>
      </c>
      <c r="J2231" s="46">
        <v>767431.72</v>
      </c>
      <c r="K2231" s="15">
        <f t="shared" si="242"/>
        <v>40756</v>
      </c>
      <c r="L2231" s="17">
        <f t="shared" si="243"/>
        <v>341</v>
      </c>
      <c r="M2231" s="5">
        <f t="shared" si="245"/>
        <v>33</v>
      </c>
      <c r="N2231" s="15">
        <f t="shared" si="244"/>
        <v>41760</v>
      </c>
    </row>
    <row r="2232" spans="3:14" x14ac:dyDescent="0.2">
      <c r="C2232">
        <v>2231</v>
      </c>
      <c r="D2232" s="2">
        <v>25</v>
      </c>
      <c r="E2232" s="44">
        <v>40756</v>
      </c>
      <c r="F2232" s="45">
        <v>8</v>
      </c>
      <c r="G2232" s="45">
        <v>26</v>
      </c>
      <c r="H2232" s="45">
        <v>27</v>
      </c>
      <c r="I2232" s="45">
        <v>25</v>
      </c>
      <c r="J2232" s="46">
        <v>1122882.22</v>
      </c>
      <c r="K2232" s="15">
        <f t="shared" si="242"/>
        <v>40756</v>
      </c>
      <c r="L2232" s="17">
        <f t="shared" si="243"/>
        <v>341</v>
      </c>
      <c r="M2232" s="5">
        <f t="shared" si="245"/>
        <v>25</v>
      </c>
      <c r="N2232" s="15">
        <f t="shared" si="244"/>
        <v>41518</v>
      </c>
    </row>
    <row r="2233" spans="3:14" x14ac:dyDescent="0.2">
      <c r="C2233">
        <v>2232</v>
      </c>
      <c r="D2233" s="2">
        <v>28</v>
      </c>
      <c r="E2233" s="44">
        <v>40756</v>
      </c>
      <c r="F2233" s="45">
        <v>27</v>
      </c>
      <c r="G2233" s="45">
        <v>5</v>
      </c>
      <c r="H2233" s="45">
        <v>17</v>
      </c>
      <c r="I2233" s="45">
        <v>28</v>
      </c>
      <c r="J2233" s="46">
        <v>1129857.3799999999</v>
      </c>
      <c r="K2233" s="15">
        <f t="shared" si="242"/>
        <v>40756</v>
      </c>
      <c r="L2233" s="17">
        <f t="shared" si="243"/>
        <v>341</v>
      </c>
      <c r="M2233" s="5">
        <f t="shared" si="245"/>
        <v>28</v>
      </c>
      <c r="N2233" s="15">
        <f t="shared" si="244"/>
        <v>41609</v>
      </c>
    </row>
    <row r="2234" spans="3:14" x14ac:dyDescent="0.2">
      <c r="C2234">
        <v>2233</v>
      </c>
      <c r="D2234" s="2">
        <v>15</v>
      </c>
      <c r="E2234" s="44">
        <v>40756</v>
      </c>
      <c r="F2234" s="45">
        <v>9</v>
      </c>
      <c r="G2234" s="45">
        <v>9</v>
      </c>
      <c r="H2234" s="45">
        <v>24</v>
      </c>
      <c r="I2234" s="45">
        <v>15</v>
      </c>
      <c r="J2234" s="46">
        <v>1452329.88</v>
      </c>
      <c r="K2234" s="15">
        <f t="shared" si="242"/>
        <v>40756</v>
      </c>
      <c r="L2234" s="17">
        <f t="shared" si="243"/>
        <v>341</v>
      </c>
      <c r="M2234" s="5">
        <f t="shared" si="245"/>
        <v>15</v>
      </c>
      <c r="N2234" s="15">
        <f t="shared" si="244"/>
        <v>41214</v>
      </c>
    </row>
    <row r="2235" spans="3:14" x14ac:dyDescent="0.2">
      <c r="C2235">
        <v>2234</v>
      </c>
      <c r="D2235" s="2">
        <v>32</v>
      </c>
      <c r="E2235" s="44">
        <v>40756</v>
      </c>
      <c r="F2235" s="45">
        <v>1</v>
      </c>
      <c r="G2235" s="45">
        <v>28</v>
      </c>
      <c r="H2235" s="45">
        <v>17</v>
      </c>
      <c r="I2235" s="45">
        <v>32</v>
      </c>
      <c r="J2235" s="46">
        <v>1079047.6799999999</v>
      </c>
      <c r="K2235" s="15">
        <f t="shared" si="242"/>
        <v>40756</v>
      </c>
      <c r="L2235" s="17">
        <f t="shared" si="243"/>
        <v>341</v>
      </c>
      <c r="M2235" s="5">
        <f t="shared" si="245"/>
        <v>32</v>
      </c>
      <c r="N2235" s="15">
        <f t="shared" si="244"/>
        <v>41730</v>
      </c>
    </row>
    <row r="2236" spans="3:14" x14ac:dyDescent="0.2">
      <c r="C2236">
        <v>2235</v>
      </c>
      <c r="D2236" s="2">
        <v>35</v>
      </c>
      <c r="E2236" s="44">
        <v>40756</v>
      </c>
      <c r="F2236" s="45">
        <v>8</v>
      </c>
      <c r="G2236" s="45">
        <v>10</v>
      </c>
      <c r="H2236" s="45">
        <v>20</v>
      </c>
      <c r="I2236" s="45">
        <v>35</v>
      </c>
      <c r="J2236" s="46">
        <v>875450.42</v>
      </c>
      <c r="K2236" s="15">
        <f t="shared" si="242"/>
        <v>40756</v>
      </c>
      <c r="L2236" s="17">
        <f t="shared" si="243"/>
        <v>341</v>
      </c>
      <c r="M2236" s="5">
        <f t="shared" si="245"/>
        <v>35</v>
      </c>
      <c r="N2236" s="15">
        <f t="shared" si="244"/>
        <v>41821</v>
      </c>
    </row>
    <row r="2237" spans="3:14" x14ac:dyDescent="0.2">
      <c r="C2237">
        <v>2236</v>
      </c>
      <c r="D2237" s="2">
        <v>23</v>
      </c>
      <c r="E2237" s="44">
        <v>40756</v>
      </c>
      <c r="F2237" s="45">
        <v>13</v>
      </c>
      <c r="G2237" s="45">
        <v>17</v>
      </c>
      <c r="H2237" s="45">
        <v>30</v>
      </c>
      <c r="I2237" s="45">
        <v>23</v>
      </c>
      <c r="J2237" s="46">
        <v>1819971.32</v>
      </c>
      <c r="K2237" s="15">
        <f t="shared" si="242"/>
        <v>40756</v>
      </c>
      <c r="L2237" s="17">
        <f t="shared" si="243"/>
        <v>341</v>
      </c>
      <c r="M2237" s="5">
        <f t="shared" si="245"/>
        <v>23</v>
      </c>
      <c r="N2237" s="15">
        <f t="shared" si="244"/>
        <v>41456</v>
      </c>
    </row>
    <row r="2238" spans="3:14" x14ac:dyDescent="0.2">
      <c r="C2238">
        <v>2237</v>
      </c>
      <c r="D2238" s="2">
        <v>28</v>
      </c>
      <c r="E2238" s="44">
        <v>40756</v>
      </c>
      <c r="F2238" s="45">
        <v>3</v>
      </c>
      <c r="G2238" s="45">
        <v>30</v>
      </c>
      <c r="H2238" s="45">
        <v>26</v>
      </c>
      <c r="I2238" s="45">
        <v>28</v>
      </c>
      <c r="J2238" s="46">
        <v>938099.44</v>
      </c>
      <c r="K2238" s="15">
        <f t="shared" si="242"/>
        <v>40756</v>
      </c>
      <c r="L2238" s="17">
        <f t="shared" si="243"/>
        <v>341</v>
      </c>
      <c r="M2238" s="5">
        <f t="shared" si="245"/>
        <v>28</v>
      </c>
      <c r="N2238" s="15">
        <f t="shared" si="244"/>
        <v>41609</v>
      </c>
    </row>
    <row r="2239" spans="3:14" x14ac:dyDescent="0.2">
      <c r="C2239">
        <v>2238</v>
      </c>
      <c r="D2239" s="2">
        <v>23</v>
      </c>
      <c r="E2239" s="44">
        <v>40756</v>
      </c>
      <c r="F2239" s="45">
        <v>10</v>
      </c>
      <c r="G2239" s="45">
        <v>11</v>
      </c>
      <c r="H2239" s="45">
        <v>7</v>
      </c>
      <c r="I2239" s="45">
        <v>23</v>
      </c>
      <c r="J2239" s="46">
        <v>1491690.57</v>
      </c>
      <c r="K2239" s="15">
        <f t="shared" si="242"/>
        <v>40756</v>
      </c>
      <c r="L2239" s="17">
        <f t="shared" si="243"/>
        <v>341</v>
      </c>
      <c r="M2239" s="5">
        <f t="shared" si="245"/>
        <v>23</v>
      </c>
      <c r="N2239" s="15">
        <f t="shared" si="244"/>
        <v>41456</v>
      </c>
    </row>
    <row r="2240" spans="3:14" x14ac:dyDescent="0.2">
      <c r="C2240">
        <v>2239</v>
      </c>
      <c r="D2240" s="2">
        <v>31</v>
      </c>
      <c r="E2240" s="44">
        <v>40756</v>
      </c>
      <c r="F2240" s="45">
        <v>7</v>
      </c>
      <c r="G2240" s="45">
        <v>24</v>
      </c>
      <c r="H2240" s="45">
        <v>18</v>
      </c>
      <c r="I2240" s="45">
        <v>31</v>
      </c>
      <c r="J2240" s="46">
        <v>1289555.06</v>
      </c>
      <c r="K2240" s="15">
        <f t="shared" si="242"/>
        <v>40756</v>
      </c>
      <c r="L2240" s="17">
        <f t="shared" si="243"/>
        <v>341</v>
      </c>
      <c r="M2240" s="5">
        <f t="shared" si="245"/>
        <v>31</v>
      </c>
      <c r="N2240" s="15">
        <f t="shared" si="244"/>
        <v>41699</v>
      </c>
    </row>
    <row r="2241" spans="3:14" x14ac:dyDescent="0.2">
      <c r="C2241">
        <v>2240</v>
      </c>
      <c r="D2241" s="2">
        <v>33</v>
      </c>
      <c r="E2241" s="44">
        <v>40756</v>
      </c>
      <c r="F2241" s="45">
        <v>0</v>
      </c>
      <c r="G2241" s="45">
        <v>16</v>
      </c>
      <c r="H2241" s="45">
        <v>6</v>
      </c>
      <c r="I2241" s="45">
        <v>33</v>
      </c>
      <c r="J2241" s="46">
        <v>2009000.92</v>
      </c>
      <c r="K2241" s="15">
        <f t="shared" si="242"/>
        <v>40756</v>
      </c>
      <c r="L2241" s="17">
        <f t="shared" si="243"/>
        <v>341</v>
      </c>
      <c r="M2241" s="5">
        <f t="shared" si="245"/>
        <v>33</v>
      </c>
      <c r="N2241" s="15">
        <f t="shared" si="244"/>
        <v>41760</v>
      </c>
    </row>
    <row r="2242" spans="3:14" x14ac:dyDescent="0.2">
      <c r="C2242">
        <v>2241</v>
      </c>
      <c r="D2242" s="2">
        <v>35</v>
      </c>
      <c r="E2242" s="44">
        <v>40756</v>
      </c>
      <c r="F2242" s="45">
        <v>0</v>
      </c>
      <c r="G2242" s="45">
        <v>31</v>
      </c>
      <c r="H2242" s="45">
        <v>2</v>
      </c>
      <c r="I2242" s="45">
        <v>35</v>
      </c>
      <c r="J2242" s="46">
        <v>807826.44</v>
      </c>
      <c r="K2242" s="15">
        <f t="shared" ref="K2242:K2305" si="246">DATE(YEAR(E2242),MONTH(E2242),1)</f>
        <v>40756</v>
      </c>
      <c r="L2242" s="17">
        <f t="shared" ref="L2242:L2305" si="247">ROUND(($B$3-K2242)/365.25*12,0)</f>
        <v>341</v>
      </c>
      <c r="M2242" s="5">
        <f t="shared" si="245"/>
        <v>35</v>
      </c>
      <c r="N2242" s="15">
        <f t="shared" ref="N2242:N2305" si="248">EDATE(E2242,D2242)</f>
        <v>41821</v>
      </c>
    </row>
    <row r="2243" spans="3:14" x14ac:dyDescent="0.2">
      <c r="C2243">
        <v>2242</v>
      </c>
      <c r="D2243" s="2">
        <v>36</v>
      </c>
      <c r="E2243" s="44">
        <v>40756</v>
      </c>
      <c r="F2243" s="45">
        <v>10</v>
      </c>
      <c r="G2243" s="45">
        <v>16</v>
      </c>
      <c r="H2243" s="45">
        <v>18</v>
      </c>
      <c r="I2243" s="45">
        <v>36</v>
      </c>
      <c r="J2243" s="46">
        <v>1286634.31</v>
      </c>
      <c r="K2243" s="15">
        <f t="shared" si="246"/>
        <v>40756</v>
      </c>
      <c r="L2243" s="17">
        <f t="shared" si="247"/>
        <v>341</v>
      </c>
      <c r="M2243" s="5">
        <f t="shared" ref="M2243:M2306" si="249">ROUND((N2243-K2243)/365.25*12,0)</f>
        <v>36</v>
      </c>
      <c r="N2243" s="15">
        <f t="shared" si="248"/>
        <v>41852</v>
      </c>
    </row>
    <row r="2244" spans="3:14" x14ac:dyDescent="0.2">
      <c r="C2244">
        <v>2243</v>
      </c>
      <c r="D2244" s="2">
        <v>34</v>
      </c>
      <c r="E2244" s="44">
        <v>40756</v>
      </c>
      <c r="F2244" s="45">
        <v>1</v>
      </c>
      <c r="G2244" s="45">
        <v>8</v>
      </c>
      <c r="H2244" s="45">
        <v>15</v>
      </c>
      <c r="I2244" s="45">
        <v>34</v>
      </c>
      <c r="J2244" s="46">
        <v>1426482.58</v>
      </c>
      <c r="K2244" s="15">
        <f t="shared" si="246"/>
        <v>40756</v>
      </c>
      <c r="L2244" s="17">
        <f t="shared" si="247"/>
        <v>341</v>
      </c>
      <c r="M2244" s="5">
        <f t="shared" si="249"/>
        <v>34</v>
      </c>
      <c r="N2244" s="15">
        <f t="shared" si="248"/>
        <v>41791</v>
      </c>
    </row>
    <row r="2245" spans="3:14" x14ac:dyDescent="0.2">
      <c r="C2245">
        <v>2244</v>
      </c>
      <c r="D2245" s="2">
        <v>25</v>
      </c>
      <c r="E2245" s="44">
        <v>40756</v>
      </c>
      <c r="F2245" s="45">
        <v>0</v>
      </c>
      <c r="G2245" s="45">
        <v>36</v>
      </c>
      <c r="H2245" s="45">
        <v>0</v>
      </c>
      <c r="I2245" s="45">
        <v>25</v>
      </c>
      <c r="J2245" s="46">
        <v>1595308.81</v>
      </c>
      <c r="K2245" s="15">
        <f t="shared" si="246"/>
        <v>40756</v>
      </c>
      <c r="L2245" s="17">
        <f t="shared" si="247"/>
        <v>341</v>
      </c>
      <c r="M2245" s="5">
        <f t="shared" si="249"/>
        <v>25</v>
      </c>
      <c r="N2245" s="15">
        <f t="shared" si="248"/>
        <v>41518</v>
      </c>
    </row>
    <row r="2246" spans="3:14" x14ac:dyDescent="0.2">
      <c r="C2246">
        <v>2245</v>
      </c>
      <c r="D2246" s="2">
        <v>33</v>
      </c>
      <c r="E2246" s="44">
        <v>40756</v>
      </c>
      <c r="F2246" s="45">
        <v>0</v>
      </c>
      <c r="G2246" s="45">
        <v>32</v>
      </c>
      <c r="H2246" s="45">
        <v>24</v>
      </c>
      <c r="I2246" s="45">
        <v>33</v>
      </c>
      <c r="J2246" s="46">
        <v>1430841.23</v>
      </c>
      <c r="K2246" s="15">
        <f t="shared" si="246"/>
        <v>40756</v>
      </c>
      <c r="L2246" s="17">
        <f t="shared" si="247"/>
        <v>341</v>
      </c>
      <c r="M2246" s="5">
        <f t="shared" si="249"/>
        <v>33</v>
      </c>
      <c r="N2246" s="15">
        <f t="shared" si="248"/>
        <v>41760</v>
      </c>
    </row>
    <row r="2247" spans="3:14" x14ac:dyDescent="0.2">
      <c r="C2247">
        <v>2246</v>
      </c>
      <c r="D2247" s="2">
        <v>19</v>
      </c>
      <c r="E2247" s="44">
        <v>40756</v>
      </c>
      <c r="F2247" s="45">
        <v>0</v>
      </c>
      <c r="G2247" s="45">
        <v>8</v>
      </c>
      <c r="H2247" s="45">
        <v>18</v>
      </c>
      <c r="I2247" s="45">
        <v>19</v>
      </c>
      <c r="J2247" s="46">
        <v>1520149.82</v>
      </c>
      <c r="K2247" s="15">
        <f t="shared" si="246"/>
        <v>40756</v>
      </c>
      <c r="L2247" s="17">
        <f t="shared" si="247"/>
        <v>341</v>
      </c>
      <c r="M2247" s="5">
        <f t="shared" si="249"/>
        <v>19</v>
      </c>
      <c r="N2247" s="15">
        <f t="shared" si="248"/>
        <v>41334</v>
      </c>
    </row>
    <row r="2248" spans="3:14" x14ac:dyDescent="0.2">
      <c r="C2248">
        <v>2247</v>
      </c>
      <c r="D2248" s="2">
        <v>35</v>
      </c>
      <c r="E2248" s="44">
        <v>40756</v>
      </c>
      <c r="F2248" s="45">
        <v>25</v>
      </c>
      <c r="G2248" s="45">
        <v>24</v>
      </c>
      <c r="H2248" s="45">
        <v>12</v>
      </c>
      <c r="I2248" s="45">
        <v>35</v>
      </c>
      <c r="J2248" s="46">
        <v>1257350.04</v>
      </c>
      <c r="K2248" s="15">
        <f t="shared" si="246"/>
        <v>40756</v>
      </c>
      <c r="L2248" s="17">
        <f t="shared" si="247"/>
        <v>341</v>
      </c>
      <c r="M2248" s="5">
        <f t="shared" si="249"/>
        <v>35</v>
      </c>
      <c r="N2248" s="15">
        <f t="shared" si="248"/>
        <v>41821</v>
      </c>
    </row>
    <row r="2249" spans="3:14" x14ac:dyDescent="0.2">
      <c r="C2249">
        <v>2248</v>
      </c>
      <c r="D2249" s="2">
        <v>1</v>
      </c>
      <c r="E2249" s="44">
        <v>40787</v>
      </c>
      <c r="F2249" s="45">
        <v>3</v>
      </c>
      <c r="G2249" s="45">
        <v>12</v>
      </c>
      <c r="H2249" s="45">
        <v>8</v>
      </c>
      <c r="I2249" s="45">
        <v>1</v>
      </c>
      <c r="J2249" s="46">
        <v>867600.42</v>
      </c>
      <c r="K2249" s="15">
        <f t="shared" si="246"/>
        <v>40787</v>
      </c>
      <c r="L2249" s="17">
        <f t="shared" si="247"/>
        <v>340</v>
      </c>
      <c r="M2249" s="5">
        <f t="shared" si="249"/>
        <v>1</v>
      </c>
      <c r="N2249" s="15">
        <f t="shared" si="248"/>
        <v>40817</v>
      </c>
    </row>
    <row r="2250" spans="3:14" x14ac:dyDescent="0.2">
      <c r="C2250">
        <v>2249</v>
      </c>
      <c r="D2250" s="2">
        <v>20</v>
      </c>
      <c r="E2250" s="44">
        <v>40787</v>
      </c>
      <c r="F2250" s="45">
        <v>10</v>
      </c>
      <c r="G2250" s="45">
        <v>24</v>
      </c>
      <c r="H2250" s="45">
        <v>26</v>
      </c>
      <c r="I2250" s="45">
        <v>20</v>
      </c>
      <c r="J2250" s="46">
        <v>1451987.97</v>
      </c>
      <c r="K2250" s="15">
        <f t="shared" si="246"/>
        <v>40787</v>
      </c>
      <c r="L2250" s="17">
        <f t="shared" si="247"/>
        <v>340</v>
      </c>
      <c r="M2250" s="5">
        <f t="shared" si="249"/>
        <v>20</v>
      </c>
      <c r="N2250" s="15">
        <f t="shared" si="248"/>
        <v>41395</v>
      </c>
    </row>
    <row r="2251" spans="3:14" x14ac:dyDescent="0.2">
      <c r="C2251">
        <v>2250</v>
      </c>
      <c r="D2251" s="2">
        <v>33</v>
      </c>
      <c r="E2251" s="44">
        <v>40787</v>
      </c>
      <c r="F2251" s="45">
        <v>0</v>
      </c>
      <c r="G2251" s="45">
        <v>0</v>
      </c>
      <c r="H2251" s="45">
        <v>9</v>
      </c>
      <c r="I2251" s="45">
        <v>33</v>
      </c>
      <c r="J2251" s="46">
        <v>886819.11</v>
      </c>
      <c r="K2251" s="15">
        <f t="shared" si="246"/>
        <v>40787</v>
      </c>
      <c r="L2251" s="17">
        <f t="shared" si="247"/>
        <v>340</v>
      </c>
      <c r="M2251" s="5">
        <f t="shared" si="249"/>
        <v>33</v>
      </c>
      <c r="N2251" s="15">
        <f t="shared" si="248"/>
        <v>41791</v>
      </c>
    </row>
    <row r="2252" spans="3:14" x14ac:dyDescent="0.2">
      <c r="C2252">
        <v>2251</v>
      </c>
      <c r="D2252" s="2">
        <v>32</v>
      </c>
      <c r="E2252" s="44">
        <v>40787</v>
      </c>
      <c r="F2252" s="45">
        <v>1</v>
      </c>
      <c r="G2252" s="45">
        <v>30</v>
      </c>
      <c r="H2252" s="45">
        <v>17</v>
      </c>
      <c r="I2252" s="45">
        <v>32</v>
      </c>
      <c r="J2252" s="46">
        <v>1581543.95</v>
      </c>
      <c r="K2252" s="15">
        <f t="shared" si="246"/>
        <v>40787</v>
      </c>
      <c r="L2252" s="17">
        <f t="shared" si="247"/>
        <v>340</v>
      </c>
      <c r="M2252" s="5">
        <f t="shared" si="249"/>
        <v>32</v>
      </c>
      <c r="N2252" s="15">
        <f t="shared" si="248"/>
        <v>41760</v>
      </c>
    </row>
    <row r="2253" spans="3:14" x14ac:dyDescent="0.2">
      <c r="C2253">
        <v>2252</v>
      </c>
      <c r="D2253" s="2">
        <v>35</v>
      </c>
      <c r="E2253" s="44">
        <v>40787</v>
      </c>
      <c r="F2253" s="45">
        <v>14</v>
      </c>
      <c r="G2253" s="45">
        <v>34</v>
      </c>
      <c r="H2253" s="45">
        <v>1</v>
      </c>
      <c r="I2253" s="45">
        <v>35</v>
      </c>
      <c r="J2253" s="46">
        <v>1267704.9099999999</v>
      </c>
      <c r="K2253" s="15">
        <f t="shared" si="246"/>
        <v>40787</v>
      </c>
      <c r="L2253" s="17">
        <f t="shared" si="247"/>
        <v>340</v>
      </c>
      <c r="M2253" s="5">
        <f t="shared" si="249"/>
        <v>35</v>
      </c>
      <c r="N2253" s="15">
        <f t="shared" si="248"/>
        <v>41852</v>
      </c>
    </row>
    <row r="2254" spans="3:14" x14ac:dyDescent="0.2">
      <c r="C2254">
        <v>2253</v>
      </c>
      <c r="D2254" s="2">
        <v>35</v>
      </c>
      <c r="E2254" s="44">
        <v>40787</v>
      </c>
      <c r="F2254" s="45">
        <v>11</v>
      </c>
      <c r="G2254" s="45">
        <v>8</v>
      </c>
      <c r="H2254" s="45">
        <v>8</v>
      </c>
      <c r="I2254" s="45">
        <v>35</v>
      </c>
      <c r="J2254" s="46">
        <v>2045973.82</v>
      </c>
      <c r="K2254" s="15">
        <f t="shared" si="246"/>
        <v>40787</v>
      </c>
      <c r="L2254" s="17">
        <f t="shared" si="247"/>
        <v>340</v>
      </c>
      <c r="M2254" s="5">
        <f t="shared" si="249"/>
        <v>35</v>
      </c>
      <c r="N2254" s="15">
        <f t="shared" si="248"/>
        <v>41852</v>
      </c>
    </row>
    <row r="2255" spans="3:14" x14ac:dyDescent="0.2">
      <c r="C2255">
        <v>2254</v>
      </c>
      <c r="D2255" s="2">
        <v>30</v>
      </c>
      <c r="E2255" s="44">
        <v>40787</v>
      </c>
      <c r="F2255" s="45">
        <v>1</v>
      </c>
      <c r="G2255" s="45">
        <v>13</v>
      </c>
      <c r="H2255" s="45">
        <v>19</v>
      </c>
      <c r="I2255" s="45">
        <v>30</v>
      </c>
      <c r="J2255" s="46">
        <v>1273450.8700000001</v>
      </c>
      <c r="K2255" s="15">
        <f t="shared" si="246"/>
        <v>40787</v>
      </c>
      <c r="L2255" s="17">
        <f t="shared" si="247"/>
        <v>340</v>
      </c>
      <c r="M2255" s="5">
        <f t="shared" si="249"/>
        <v>30</v>
      </c>
      <c r="N2255" s="15">
        <f t="shared" si="248"/>
        <v>41699</v>
      </c>
    </row>
    <row r="2256" spans="3:14" x14ac:dyDescent="0.2">
      <c r="C2256">
        <v>2255</v>
      </c>
      <c r="D2256" s="2">
        <v>33</v>
      </c>
      <c r="E2256" s="44">
        <v>40787</v>
      </c>
      <c r="F2256" s="45">
        <v>0</v>
      </c>
      <c r="G2256" s="45">
        <v>31</v>
      </c>
      <c r="H2256" s="45">
        <v>19</v>
      </c>
      <c r="I2256" s="45">
        <v>33</v>
      </c>
      <c r="J2256" s="46">
        <v>1826755.46</v>
      </c>
      <c r="K2256" s="15">
        <f t="shared" si="246"/>
        <v>40787</v>
      </c>
      <c r="L2256" s="17">
        <f t="shared" si="247"/>
        <v>340</v>
      </c>
      <c r="M2256" s="5">
        <f t="shared" si="249"/>
        <v>33</v>
      </c>
      <c r="N2256" s="15">
        <f t="shared" si="248"/>
        <v>41791</v>
      </c>
    </row>
    <row r="2257" spans="3:14" x14ac:dyDescent="0.2">
      <c r="C2257">
        <v>2256</v>
      </c>
      <c r="D2257" s="2">
        <v>30</v>
      </c>
      <c r="E2257" s="44">
        <v>40787</v>
      </c>
      <c r="F2257" s="45">
        <v>7</v>
      </c>
      <c r="G2257" s="45">
        <v>18</v>
      </c>
      <c r="H2257" s="45">
        <v>20</v>
      </c>
      <c r="I2257" s="45">
        <v>30</v>
      </c>
      <c r="J2257" s="46">
        <v>1612912.05</v>
      </c>
      <c r="K2257" s="15">
        <f t="shared" si="246"/>
        <v>40787</v>
      </c>
      <c r="L2257" s="17">
        <f t="shared" si="247"/>
        <v>340</v>
      </c>
      <c r="M2257" s="5">
        <f t="shared" si="249"/>
        <v>30</v>
      </c>
      <c r="N2257" s="15">
        <f t="shared" si="248"/>
        <v>41699</v>
      </c>
    </row>
    <row r="2258" spans="3:14" x14ac:dyDescent="0.2">
      <c r="C2258">
        <v>2257</v>
      </c>
      <c r="D2258" s="2">
        <v>31</v>
      </c>
      <c r="E2258" s="44">
        <v>40787</v>
      </c>
      <c r="F2258" s="45">
        <v>0</v>
      </c>
      <c r="G2258" s="45">
        <v>32</v>
      </c>
      <c r="H2258" s="45">
        <v>24</v>
      </c>
      <c r="I2258" s="45">
        <v>31</v>
      </c>
      <c r="J2258" s="46">
        <v>1261489.69</v>
      </c>
      <c r="K2258" s="15">
        <f t="shared" si="246"/>
        <v>40787</v>
      </c>
      <c r="L2258" s="17">
        <f t="shared" si="247"/>
        <v>340</v>
      </c>
      <c r="M2258" s="5">
        <f t="shared" si="249"/>
        <v>31</v>
      </c>
      <c r="N2258" s="15">
        <f t="shared" si="248"/>
        <v>41730</v>
      </c>
    </row>
    <row r="2259" spans="3:14" x14ac:dyDescent="0.2">
      <c r="C2259">
        <v>2258</v>
      </c>
      <c r="D2259" s="2">
        <v>36</v>
      </c>
      <c r="E2259" s="44">
        <v>40787</v>
      </c>
      <c r="F2259" s="45">
        <v>22</v>
      </c>
      <c r="G2259" s="45">
        <v>4</v>
      </c>
      <c r="H2259" s="45">
        <v>14</v>
      </c>
      <c r="I2259" s="45">
        <v>36</v>
      </c>
      <c r="J2259" s="46">
        <v>803251.56</v>
      </c>
      <c r="K2259" s="15">
        <f t="shared" si="246"/>
        <v>40787</v>
      </c>
      <c r="L2259" s="17">
        <f t="shared" si="247"/>
        <v>340</v>
      </c>
      <c r="M2259" s="5">
        <f t="shared" si="249"/>
        <v>36</v>
      </c>
      <c r="N2259" s="15">
        <f t="shared" si="248"/>
        <v>41883</v>
      </c>
    </row>
    <row r="2260" spans="3:14" x14ac:dyDescent="0.2">
      <c r="C2260">
        <v>2259</v>
      </c>
      <c r="D2260" s="2">
        <v>33</v>
      </c>
      <c r="E2260" s="44">
        <v>40787</v>
      </c>
      <c r="F2260" s="45">
        <v>0</v>
      </c>
      <c r="G2260" s="45">
        <v>7</v>
      </c>
      <c r="H2260" s="45">
        <v>16</v>
      </c>
      <c r="I2260" s="45">
        <v>33</v>
      </c>
      <c r="J2260" s="46">
        <v>1101861.24</v>
      </c>
      <c r="K2260" s="15">
        <f t="shared" si="246"/>
        <v>40787</v>
      </c>
      <c r="L2260" s="17">
        <f t="shared" si="247"/>
        <v>340</v>
      </c>
      <c r="M2260" s="5">
        <f t="shared" si="249"/>
        <v>33</v>
      </c>
      <c r="N2260" s="15">
        <f t="shared" si="248"/>
        <v>41791</v>
      </c>
    </row>
    <row r="2261" spans="3:14" x14ac:dyDescent="0.2">
      <c r="C2261">
        <v>2260</v>
      </c>
      <c r="D2261" s="2">
        <v>22</v>
      </c>
      <c r="E2261" s="44">
        <v>40787</v>
      </c>
      <c r="F2261" s="45">
        <v>0</v>
      </c>
      <c r="G2261" s="45">
        <v>36</v>
      </c>
      <c r="H2261" s="45">
        <v>3</v>
      </c>
      <c r="I2261" s="45">
        <v>22</v>
      </c>
      <c r="J2261" s="46">
        <v>1315303.1599999999</v>
      </c>
      <c r="K2261" s="15">
        <f t="shared" si="246"/>
        <v>40787</v>
      </c>
      <c r="L2261" s="17">
        <f t="shared" si="247"/>
        <v>340</v>
      </c>
      <c r="M2261" s="5">
        <f t="shared" si="249"/>
        <v>22</v>
      </c>
      <c r="N2261" s="15">
        <f t="shared" si="248"/>
        <v>41456</v>
      </c>
    </row>
    <row r="2262" spans="3:14" x14ac:dyDescent="0.2">
      <c r="C2262">
        <v>2261</v>
      </c>
      <c r="D2262" s="2">
        <v>29</v>
      </c>
      <c r="E2262" s="44">
        <v>40787</v>
      </c>
      <c r="F2262" s="45">
        <v>11</v>
      </c>
      <c r="G2262" s="45">
        <v>2</v>
      </c>
      <c r="H2262" s="45">
        <v>14</v>
      </c>
      <c r="I2262" s="45">
        <v>29</v>
      </c>
      <c r="J2262" s="46">
        <v>1550213.21</v>
      </c>
      <c r="K2262" s="15">
        <f t="shared" si="246"/>
        <v>40787</v>
      </c>
      <c r="L2262" s="17">
        <f t="shared" si="247"/>
        <v>340</v>
      </c>
      <c r="M2262" s="5">
        <f t="shared" si="249"/>
        <v>29</v>
      </c>
      <c r="N2262" s="15">
        <f t="shared" si="248"/>
        <v>41671</v>
      </c>
    </row>
    <row r="2263" spans="3:14" x14ac:dyDescent="0.2">
      <c r="C2263">
        <v>2262</v>
      </c>
      <c r="D2263" s="2">
        <v>30</v>
      </c>
      <c r="E2263" s="44">
        <v>40787</v>
      </c>
      <c r="F2263" s="45">
        <v>7</v>
      </c>
      <c r="G2263" s="45">
        <v>14</v>
      </c>
      <c r="H2263" s="45">
        <v>11</v>
      </c>
      <c r="I2263" s="45">
        <v>30</v>
      </c>
      <c r="J2263" s="46">
        <v>706234.72</v>
      </c>
      <c r="K2263" s="15">
        <f t="shared" si="246"/>
        <v>40787</v>
      </c>
      <c r="L2263" s="17">
        <f t="shared" si="247"/>
        <v>340</v>
      </c>
      <c r="M2263" s="5">
        <f t="shared" si="249"/>
        <v>30</v>
      </c>
      <c r="N2263" s="15">
        <f t="shared" si="248"/>
        <v>41699</v>
      </c>
    </row>
    <row r="2264" spans="3:14" x14ac:dyDescent="0.2">
      <c r="C2264">
        <v>2263</v>
      </c>
      <c r="D2264" s="2">
        <v>34</v>
      </c>
      <c r="E2264" s="44">
        <v>40787</v>
      </c>
      <c r="F2264" s="45">
        <v>0</v>
      </c>
      <c r="G2264" s="45">
        <v>16</v>
      </c>
      <c r="H2264" s="45">
        <v>4</v>
      </c>
      <c r="I2264" s="45">
        <v>34</v>
      </c>
      <c r="J2264" s="46">
        <v>1485561.13</v>
      </c>
      <c r="K2264" s="15">
        <f t="shared" si="246"/>
        <v>40787</v>
      </c>
      <c r="L2264" s="17">
        <f t="shared" si="247"/>
        <v>340</v>
      </c>
      <c r="M2264" s="5">
        <f t="shared" si="249"/>
        <v>34</v>
      </c>
      <c r="N2264" s="15">
        <f t="shared" si="248"/>
        <v>41821</v>
      </c>
    </row>
    <row r="2265" spans="3:14" x14ac:dyDescent="0.2">
      <c r="C2265">
        <v>2264</v>
      </c>
      <c r="D2265" s="2">
        <v>21</v>
      </c>
      <c r="E2265" s="44">
        <v>40787</v>
      </c>
      <c r="F2265" s="45">
        <v>9</v>
      </c>
      <c r="G2265" s="45">
        <v>22</v>
      </c>
      <c r="H2265" s="45">
        <v>19</v>
      </c>
      <c r="I2265" s="45">
        <v>21</v>
      </c>
      <c r="J2265" s="46">
        <v>959432.65</v>
      </c>
      <c r="K2265" s="15">
        <f t="shared" si="246"/>
        <v>40787</v>
      </c>
      <c r="L2265" s="17">
        <f t="shared" si="247"/>
        <v>340</v>
      </c>
      <c r="M2265" s="5">
        <f t="shared" si="249"/>
        <v>21</v>
      </c>
      <c r="N2265" s="15">
        <f t="shared" si="248"/>
        <v>41426</v>
      </c>
    </row>
    <row r="2266" spans="3:14" x14ac:dyDescent="0.2">
      <c r="C2266">
        <v>2265</v>
      </c>
      <c r="D2266" s="2">
        <v>32</v>
      </c>
      <c r="E2266" s="44">
        <v>40787</v>
      </c>
      <c r="F2266" s="45">
        <v>3</v>
      </c>
      <c r="G2266" s="45">
        <v>22</v>
      </c>
      <c r="H2266" s="45">
        <v>15</v>
      </c>
      <c r="I2266" s="45">
        <v>32</v>
      </c>
      <c r="J2266" s="46">
        <v>1007833.78</v>
      </c>
      <c r="K2266" s="15">
        <f t="shared" si="246"/>
        <v>40787</v>
      </c>
      <c r="L2266" s="17">
        <f t="shared" si="247"/>
        <v>340</v>
      </c>
      <c r="M2266" s="5">
        <f t="shared" si="249"/>
        <v>32</v>
      </c>
      <c r="N2266" s="15">
        <f t="shared" si="248"/>
        <v>41760</v>
      </c>
    </row>
    <row r="2267" spans="3:14" x14ac:dyDescent="0.2">
      <c r="C2267">
        <v>2266</v>
      </c>
      <c r="D2267" s="2">
        <v>35</v>
      </c>
      <c r="E2267" s="44">
        <v>40817</v>
      </c>
      <c r="F2267" s="45">
        <v>2</v>
      </c>
      <c r="G2267" s="45">
        <v>16</v>
      </c>
      <c r="H2267" s="45">
        <v>10</v>
      </c>
      <c r="I2267" s="45">
        <v>35</v>
      </c>
      <c r="J2267" s="46">
        <v>1944584.2</v>
      </c>
      <c r="K2267" s="15">
        <f t="shared" si="246"/>
        <v>40817</v>
      </c>
      <c r="L2267" s="17">
        <f t="shared" si="247"/>
        <v>339</v>
      </c>
      <c r="M2267" s="5">
        <f t="shared" si="249"/>
        <v>35</v>
      </c>
      <c r="N2267" s="15">
        <f t="shared" si="248"/>
        <v>41883</v>
      </c>
    </row>
    <row r="2268" spans="3:14" x14ac:dyDescent="0.2">
      <c r="C2268">
        <v>2267</v>
      </c>
      <c r="D2268" s="2">
        <v>34</v>
      </c>
      <c r="E2268" s="44">
        <v>40817</v>
      </c>
      <c r="F2268" s="45">
        <v>37</v>
      </c>
      <c r="G2268" s="45">
        <v>19</v>
      </c>
      <c r="H2268" s="45">
        <v>24</v>
      </c>
      <c r="I2268" s="45">
        <v>34</v>
      </c>
      <c r="J2268" s="46">
        <v>1068422.29</v>
      </c>
      <c r="K2268" s="15">
        <f t="shared" si="246"/>
        <v>40817</v>
      </c>
      <c r="L2268" s="17">
        <f t="shared" si="247"/>
        <v>339</v>
      </c>
      <c r="M2268" s="5">
        <f t="shared" si="249"/>
        <v>34</v>
      </c>
      <c r="N2268" s="15">
        <f t="shared" si="248"/>
        <v>41852</v>
      </c>
    </row>
    <row r="2269" spans="3:14" x14ac:dyDescent="0.2">
      <c r="C2269">
        <v>2268</v>
      </c>
      <c r="D2269" s="2">
        <v>25</v>
      </c>
      <c r="E2269" s="44">
        <v>40817</v>
      </c>
      <c r="F2269" s="45">
        <v>4</v>
      </c>
      <c r="G2269" s="45">
        <v>29</v>
      </c>
      <c r="H2269" s="45">
        <v>36</v>
      </c>
      <c r="I2269" s="45">
        <v>25</v>
      </c>
      <c r="J2269" s="46">
        <v>1563482.46</v>
      </c>
      <c r="K2269" s="15">
        <f t="shared" si="246"/>
        <v>40817</v>
      </c>
      <c r="L2269" s="17">
        <f t="shared" si="247"/>
        <v>339</v>
      </c>
      <c r="M2269" s="5">
        <f t="shared" si="249"/>
        <v>25</v>
      </c>
      <c r="N2269" s="15">
        <f t="shared" si="248"/>
        <v>41579</v>
      </c>
    </row>
    <row r="2270" spans="3:14" x14ac:dyDescent="0.2">
      <c r="C2270">
        <v>2269</v>
      </c>
      <c r="D2270" s="2">
        <v>36</v>
      </c>
      <c r="E2270" s="44">
        <v>40817</v>
      </c>
      <c r="F2270" s="45">
        <v>3</v>
      </c>
      <c r="G2270" s="45">
        <v>18</v>
      </c>
      <c r="H2270" s="45">
        <v>29</v>
      </c>
      <c r="I2270" s="45">
        <v>36</v>
      </c>
      <c r="J2270" s="46">
        <v>1230143.7</v>
      </c>
      <c r="K2270" s="15">
        <f t="shared" si="246"/>
        <v>40817</v>
      </c>
      <c r="L2270" s="17">
        <f t="shared" si="247"/>
        <v>339</v>
      </c>
      <c r="M2270" s="5">
        <f t="shared" si="249"/>
        <v>36</v>
      </c>
      <c r="N2270" s="15">
        <f t="shared" si="248"/>
        <v>41913</v>
      </c>
    </row>
    <row r="2271" spans="3:14" x14ac:dyDescent="0.2">
      <c r="C2271">
        <v>2270</v>
      </c>
      <c r="D2271" s="2">
        <v>16</v>
      </c>
      <c r="E2271" s="44">
        <v>40817</v>
      </c>
      <c r="F2271" s="45">
        <v>3</v>
      </c>
      <c r="G2271" s="45">
        <v>34</v>
      </c>
      <c r="H2271" s="45">
        <v>17</v>
      </c>
      <c r="I2271" s="45">
        <v>16</v>
      </c>
      <c r="J2271" s="46">
        <v>933519.01</v>
      </c>
      <c r="K2271" s="15">
        <f t="shared" si="246"/>
        <v>40817</v>
      </c>
      <c r="L2271" s="17">
        <f t="shared" si="247"/>
        <v>339</v>
      </c>
      <c r="M2271" s="5">
        <f t="shared" si="249"/>
        <v>16</v>
      </c>
      <c r="N2271" s="15">
        <f t="shared" si="248"/>
        <v>41306</v>
      </c>
    </row>
    <row r="2272" spans="3:14" x14ac:dyDescent="0.2">
      <c r="C2272">
        <v>2271</v>
      </c>
      <c r="D2272" s="2">
        <v>32</v>
      </c>
      <c r="E2272" s="44">
        <v>40817</v>
      </c>
      <c r="F2272" s="45">
        <v>2</v>
      </c>
      <c r="G2272" s="45">
        <v>20</v>
      </c>
      <c r="H2272" s="45">
        <v>10</v>
      </c>
      <c r="I2272" s="45">
        <v>32</v>
      </c>
      <c r="J2272" s="46">
        <v>1882920.74</v>
      </c>
      <c r="K2272" s="15">
        <f t="shared" si="246"/>
        <v>40817</v>
      </c>
      <c r="L2272" s="17">
        <f t="shared" si="247"/>
        <v>339</v>
      </c>
      <c r="M2272" s="5">
        <f t="shared" si="249"/>
        <v>32</v>
      </c>
      <c r="N2272" s="15">
        <f t="shared" si="248"/>
        <v>41791</v>
      </c>
    </row>
    <row r="2273" spans="3:14" x14ac:dyDescent="0.2">
      <c r="C2273">
        <v>2272</v>
      </c>
      <c r="D2273" s="2">
        <v>20</v>
      </c>
      <c r="E2273" s="44">
        <v>40817</v>
      </c>
      <c r="F2273" s="45">
        <v>3</v>
      </c>
      <c r="G2273" s="45">
        <v>9</v>
      </c>
      <c r="H2273" s="45">
        <v>7</v>
      </c>
      <c r="I2273" s="45">
        <v>20</v>
      </c>
      <c r="J2273" s="46">
        <v>1297746.94</v>
      </c>
      <c r="K2273" s="15">
        <f t="shared" si="246"/>
        <v>40817</v>
      </c>
      <c r="L2273" s="17">
        <f t="shared" si="247"/>
        <v>339</v>
      </c>
      <c r="M2273" s="5">
        <f t="shared" si="249"/>
        <v>20</v>
      </c>
      <c r="N2273" s="15">
        <f t="shared" si="248"/>
        <v>41426</v>
      </c>
    </row>
    <row r="2274" spans="3:14" x14ac:dyDescent="0.2">
      <c r="C2274">
        <v>2273</v>
      </c>
      <c r="D2274" s="2">
        <v>36</v>
      </c>
      <c r="E2274" s="44">
        <v>40817</v>
      </c>
      <c r="F2274" s="45">
        <v>9</v>
      </c>
      <c r="G2274" s="45">
        <v>0</v>
      </c>
      <c r="H2274" s="45">
        <v>9</v>
      </c>
      <c r="I2274" s="45">
        <v>36</v>
      </c>
      <c r="J2274" s="46">
        <v>1326900.28</v>
      </c>
      <c r="K2274" s="15">
        <f t="shared" si="246"/>
        <v>40817</v>
      </c>
      <c r="L2274" s="17">
        <f t="shared" si="247"/>
        <v>339</v>
      </c>
      <c r="M2274" s="5">
        <f t="shared" si="249"/>
        <v>36</v>
      </c>
      <c r="N2274" s="15">
        <f t="shared" si="248"/>
        <v>41913</v>
      </c>
    </row>
    <row r="2275" spans="3:14" x14ac:dyDescent="0.2">
      <c r="C2275">
        <v>2274</v>
      </c>
      <c r="D2275" s="2">
        <v>30</v>
      </c>
      <c r="E2275" s="44">
        <v>40817</v>
      </c>
      <c r="F2275" s="45">
        <v>7</v>
      </c>
      <c r="G2275" s="45">
        <v>23</v>
      </c>
      <c r="H2275" s="45">
        <v>21</v>
      </c>
      <c r="I2275" s="45">
        <v>30</v>
      </c>
      <c r="J2275" s="46">
        <v>1831589.19</v>
      </c>
      <c r="K2275" s="15">
        <f t="shared" si="246"/>
        <v>40817</v>
      </c>
      <c r="L2275" s="17">
        <f t="shared" si="247"/>
        <v>339</v>
      </c>
      <c r="M2275" s="5">
        <f t="shared" si="249"/>
        <v>30</v>
      </c>
      <c r="N2275" s="15">
        <f t="shared" si="248"/>
        <v>41730</v>
      </c>
    </row>
    <row r="2276" spans="3:14" x14ac:dyDescent="0.2">
      <c r="C2276">
        <v>2275</v>
      </c>
      <c r="D2276" s="2">
        <v>30</v>
      </c>
      <c r="E2276" s="44">
        <v>40817</v>
      </c>
      <c r="F2276" s="45">
        <v>3</v>
      </c>
      <c r="G2276" s="45">
        <v>35</v>
      </c>
      <c r="H2276" s="45">
        <v>6</v>
      </c>
      <c r="I2276" s="45">
        <v>30</v>
      </c>
      <c r="J2276" s="46">
        <v>1966427.41</v>
      </c>
      <c r="K2276" s="15">
        <f t="shared" si="246"/>
        <v>40817</v>
      </c>
      <c r="L2276" s="17">
        <f t="shared" si="247"/>
        <v>339</v>
      </c>
      <c r="M2276" s="5">
        <f t="shared" si="249"/>
        <v>30</v>
      </c>
      <c r="N2276" s="15">
        <f t="shared" si="248"/>
        <v>41730</v>
      </c>
    </row>
    <row r="2277" spans="3:14" x14ac:dyDescent="0.2">
      <c r="C2277">
        <v>2276</v>
      </c>
      <c r="D2277" s="2">
        <v>22</v>
      </c>
      <c r="E2277" s="44">
        <v>40817</v>
      </c>
      <c r="F2277" s="45">
        <v>9</v>
      </c>
      <c r="G2277" s="45">
        <v>36</v>
      </c>
      <c r="H2277" s="45">
        <v>0</v>
      </c>
      <c r="I2277" s="45">
        <v>22</v>
      </c>
      <c r="J2277" s="46">
        <v>819801.43</v>
      </c>
      <c r="K2277" s="15">
        <f t="shared" si="246"/>
        <v>40817</v>
      </c>
      <c r="L2277" s="17">
        <f t="shared" si="247"/>
        <v>339</v>
      </c>
      <c r="M2277" s="5">
        <f t="shared" si="249"/>
        <v>22</v>
      </c>
      <c r="N2277" s="15">
        <f t="shared" si="248"/>
        <v>41487</v>
      </c>
    </row>
    <row r="2278" spans="3:14" x14ac:dyDescent="0.2">
      <c r="C2278">
        <v>2277</v>
      </c>
      <c r="D2278" s="2">
        <v>15</v>
      </c>
      <c r="E2278" s="44">
        <v>40817</v>
      </c>
      <c r="F2278" s="45">
        <v>8</v>
      </c>
      <c r="G2278" s="45">
        <v>25</v>
      </c>
      <c r="H2278" s="45">
        <v>17</v>
      </c>
      <c r="I2278" s="45">
        <v>15</v>
      </c>
      <c r="J2278" s="46">
        <v>1570421.65</v>
      </c>
      <c r="K2278" s="15">
        <f t="shared" si="246"/>
        <v>40817</v>
      </c>
      <c r="L2278" s="17">
        <f t="shared" si="247"/>
        <v>339</v>
      </c>
      <c r="M2278" s="5">
        <f t="shared" si="249"/>
        <v>15</v>
      </c>
      <c r="N2278" s="15">
        <f t="shared" si="248"/>
        <v>41275</v>
      </c>
    </row>
    <row r="2279" spans="3:14" x14ac:dyDescent="0.2">
      <c r="C2279">
        <v>2278</v>
      </c>
      <c r="D2279" s="2">
        <v>30</v>
      </c>
      <c r="E2279" s="44">
        <v>40817</v>
      </c>
      <c r="F2279" s="45">
        <v>0</v>
      </c>
      <c r="G2279" s="45">
        <v>25</v>
      </c>
      <c r="H2279" s="45">
        <v>16</v>
      </c>
      <c r="I2279" s="45">
        <v>30</v>
      </c>
      <c r="J2279" s="46">
        <v>1698362.23</v>
      </c>
      <c r="K2279" s="15">
        <f t="shared" si="246"/>
        <v>40817</v>
      </c>
      <c r="L2279" s="17">
        <f t="shared" si="247"/>
        <v>339</v>
      </c>
      <c r="M2279" s="5">
        <f t="shared" si="249"/>
        <v>30</v>
      </c>
      <c r="N2279" s="15">
        <f t="shared" si="248"/>
        <v>41730</v>
      </c>
    </row>
    <row r="2280" spans="3:14" x14ac:dyDescent="0.2">
      <c r="C2280">
        <v>2279</v>
      </c>
      <c r="D2280" s="2">
        <v>34</v>
      </c>
      <c r="E2280" s="44">
        <v>40817</v>
      </c>
      <c r="F2280" s="45">
        <v>0</v>
      </c>
      <c r="G2280" s="45">
        <v>12</v>
      </c>
      <c r="H2280" s="45">
        <v>18</v>
      </c>
      <c r="I2280" s="45">
        <v>34</v>
      </c>
      <c r="J2280" s="46">
        <v>1397740.58</v>
      </c>
      <c r="K2280" s="15">
        <f t="shared" si="246"/>
        <v>40817</v>
      </c>
      <c r="L2280" s="17">
        <f t="shared" si="247"/>
        <v>339</v>
      </c>
      <c r="M2280" s="5">
        <f t="shared" si="249"/>
        <v>34</v>
      </c>
      <c r="N2280" s="15">
        <f t="shared" si="248"/>
        <v>41852</v>
      </c>
    </row>
    <row r="2281" spans="3:14" x14ac:dyDescent="0.2">
      <c r="C2281">
        <v>2280</v>
      </c>
      <c r="D2281" s="2">
        <v>31</v>
      </c>
      <c r="E2281" s="44">
        <v>40848</v>
      </c>
      <c r="F2281" s="45">
        <v>2</v>
      </c>
      <c r="G2281" s="45">
        <v>5</v>
      </c>
      <c r="H2281" s="45">
        <v>9</v>
      </c>
      <c r="I2281" s="45">
        <v>31</v>
      </c>
      <c r="J2281" s="46">
        <v>862380.47</v>
      </c>
      <c r="K2281" s="15">
        <f t="shared" si="246"/>
        <v>40848</v>
      </c>
      <c r="L2281" s="17">
        <f t="shared" si="247"/>
        <v>338</v>
      </c>
      <c r="M2281" s="5">
        <f t="shared" si="249"/>
        <v>31</v>
      </c>
      <c r="N2281" s="15">
        <f t="shared" si="248"/>
        <v>41791</v>
      </c>
    </row>
    <row r="2282" spans="3:14" x14ac:dyDescent="0.2">
      <c r="C2282">
        <v>2281</v>
      </c>
      <c r="D2282" s="2">
        <v>25</v>
      </c>
      <c r="E2282" s="44">
        <v>40848</v>
      </c>
      <c r="F2282" s="45">
        <v>7</v>
      </c>
      <c r="G2282" s="45">
        <v>10</v>
      </c>
      <c r="H2282" s="45">
        <v>20</v>
      </c>
      <c r="I2282" s="45">
        <v>25</v>
      </c>
      <c r="J2282" s="46">
        <v>1803515.55</v>
      </c>
      <c r="K2282" s="15">
        <f t="shared" si="246"/>
        <v>40848</v>
      </c>
      <c r="L2282" s="17">
        <f t="shared" si="247"/>
        <v>338</v>
      </c>
      <c r="M2282" s="5">
        <f t="shared" si="249"/>
        <v>25</v>
      </c>
      <c r="N2282" s="15">
        <f t="shared" si="248"/>
        <v>41609</v>
      </c>
    </row>
    <row r="2283" spans="3:14" x14ac:dyDescent="0.2">
      <c r="C2283">
        <v>2282</v>
      </c>
      <c r="D2283" s="2">
        <v>36</v>
      </c>
      <c r="E2283" s="44">
        <v>40848</v>
      </c>
      <c r="F2283" s="45">
        <v>15</v>
      </c>
      <c r="G2283" s="45">
        <v>13</v>
      </c>
      <c r="H2283" s="45">
        <v>25</v>
      </c>
      <c r="I2283" s="45">
        <v>36</v>
      </c>
      <c r="J2283" s="46">
        <v>1485219.27</v>
      </c>
      <c r="K2283" s="15">
        <f t="shared" si="246"/>
        <v>40848</v>
      </c>
      <c r="L2283" s="17">
        <f t="shared" si="247"/>
        <v>338</v>
      </c>
      <c r="M2283" s="5">
        <f t="shared" si="249"/>
        <v>36</v>
      </c>
      <c r="N2283" s="15">
        <f t="shared" si="248"/>
        <v>41944</v>
      </c>
    </row>
    <row r="2284" spans="3:14" x14ac:dyDescent="0.2">
      <c r="C2284">
        <v>2283</v>
      </c>
      <c r="D2284" s="2">
        <v>27</v>
      </c>
      <c r="E2284" s="44">
        <v>40848</v>
      </c>
      <c r="F2284" s="45">
        <v>4</v>
      </c>
      <c r="G2284" s="45">
        <v>23</v>
      </c>
      <c r="H2284" s="45">
        <v>26</v>
      </c>
      <c r="I2284" s="45">
        <v>27</v>
      </c>
      <c r="J2284" s="46">
        <v>927511.46</v>
      </c>
      <c r="K2284" s="15">
        <f t="shared" si="246"/>
        <v>40848</v>
      </c>
      <c r="L2284" s="17">
        <f t="shared" si="247"/>
        <v>338</v>
      </c>
      <c r="M2284" s="5">
        <f t="shared" si="249"/>
        <v>27</v>
      </c>
      <c r="N2284" s="15">
        <f t="shared" si="248"/>
        <v>41671</v>
      </c>
    </row>
    <row r="2285" spans="3:14" x14ac:dyDescent="0.2">
      <c r="C2285">
        <v>2284</v>
      </c>
      <c r="D2285" s="2">
        <v>15</v>
      </c>
      <c r="E2285" s="44">
        <v>40848</v>
      </c>
      <c r="F2285" s="45">
        <v>10</v>
      </c>
      <c r="G2285" s="45">
        <v>8</v>
      </c>
      <c r="H2285" s="45">
        <v>8</v>
      </c>
      <c r="I2285" s="45">
        <v>15</v>
      </c>
      <c r="J2285" s="46">
        <v>1137617.3799999999</v>
      </c>
      <c r="K2285" s="15">
        <f t="shared" si="246"/>
        <v>40848</v>
      </c>
      <c r="L2285" s="17">
        <f t="shared" si="247"/>
        <v>338</v>
      </c>
      <c r="M2285" s="5">
        <f t="shared" si="249"/>
        <v>15</v>
      </c>
      <c r="N2285" s="15">
        <f t="shared" si="248"/>
        <v>41306</v>
      </c>
    </row>
    <row r="2286" spans="3:14" x14ac:dyDescent="0.2">
      <c r="C2286">
        <v>2285</v>
      </c>
      <c r="D2286" s="2">
        <v>28</v>
      </c>
      <c r="E2286" s="44">
        <v>40848</v>
      </c>
      <c r="F2286" s="45">
        <v>1</v>
      </c>
      <c r="G2286" s="45">
        <v>29</v>
      </c>
      <c r="H2286" s="45">
        <v>18</v>
      </c>
      <c r="I2286" s="45">
        <v>28</v>
      </c>
      <c r="J2286" s="46">
        <v>833250.65</v>
      </c>
      <c r="K2286" s="15">
        <f t="shared" si="246"/>
        <v>40848</v>
      </c>
      <c r="L2286" s="17">
        <f t="shared" si="247"/>
        <v>338</v>
      </c>
      <c r="M2286" s="5">
        <f t="shared" si="249"/>
        <v>28</v>
      </c>
      <c r="N2286" s="15">
        <f t="shared" si="248"/>
        <v>41699</v>
      </c>
    </row>
    <row r="2287" spans="3:14" x14ac:dyDescent="0.2">
      <c r="C2287">
        <v>2286</v>
      </c>
      <c r="D2287" s="2">
        <v>33</v>
      </c>
      <c r="E2287" s="44">
        <v>40848</v>
      </c>
      <c r="F2287" s="45">
        <v>6</v>
      </c>
      <c r="G2287" s="45">
        <v>10</v>
      </c>
      <c r="H2287" s="45">
        <v>6</v>
      </c>
      <c r="I2287" s="45">
        <v>33</v>
      </c>
      <c r="J2287" s="46">
        <v>834323.43</v>
      </c>
      <c r="K2287" s="15">
        <f t="shared" si="246"/>
        <v>40848</v>
      </c>
      <c r="L2287" s="17">
        <f t="shared" si="247"/>
        <v>338</v>
      </c>
      <c r="M2287" s="5">
        <f t="shared" si="249"/>
        <v>33</v>
      </c>
      <c r="N2287" s="15">
        <f t="shared" si="248"/>
        <v>41852</v>
      </c>
    </row>
    <row r="2288" spans="3:14" x14ac:dyDescent="0.2">
      <c r="C2288">
        <v>2287</v>
      </c>
      <c r="D2288" s="2">
        <v>35</v>
      </c>
      <c r="E2288" s="44">
        <v>40848</v>
      </c>
      <c r="F2288" s="45">
        <v>7</v>
      </c>
      <c r="G2288" s="45">
        <v>35</v>
      </c>
      <c r="H2288" s="45">
        <v>20</v>
      </c>
      <c r="I2288" s="45">
        <v>35</v>
      </c>
      <c r="J2288" s="46">
        <v>1415755.64</v>
      </c>
      <c r="K2288" s="15">
        <f t="shared" si="246"/>
        <v>40848</v>
      </c>
      <c r="L2288" s="17">
        <f t="shared" si="247"/>
        <v>338</v>
      </c>
      <c r="M2288" s="5">
        <f t="shared" si="249"/>
        <v>35</v>
      </c>
      <c r="N2288" s="15">
        <f t="shared" si="248"/>
        <v>41913</v>
      </c>
    </row>
    <row r="2289" spans="3:14" x14ac:dyDescent="0.2">
      <c r="C2289">
        <v>2288</v>
      </c>
      <c r="D2289" s="2">
        <v>29</v>
      </c>
      <c r="E2289" s="44">
        <v>40848</v>
      </c>
      <c r="F2289" s="45">
        <v>3</v>
      </c>
      <c r="G2289" s="45">
        <v>34</v>
      </c>
      <c r="H2289" s="45">
        <v>24</v>
      </c>
      <c r="I2289" s="45">
        <v>29</v>
      </c>
      <c r="J2289" s="46">
        <v>1312270.3400000001</v>
      </c>
      <c r="K2289" s="15">
        <f t="shared" si="246"/>
        <v>40848</v>
      </c>
      <c r="L2289" s="17">
        <f t="shared" si="247"/>
        <v>338</v>
      </c>
      <c r="M2289" s="5">
        <f t="shared" si="249"/>
        <v>29</v>
      </c>
      <c r="N2289" s="15">
        <f t="shared" si="248"/>
        <v>41730</v>
      </c>
    </row>
    <row r="2290" spans="3:14" x14ac:dyDescent="0.2">
      <c r="C2290">
        <v>2289</v>
      </c>
      <c r="D2290" s="2">
        <v>9</v>
      </c>
      <c r="E2290" s="44">
        <v>40848</v>
      </c>
      <c r="F2290" s="45">
        <v>2</v>
      </c>
      <c r="G2290" s="45">
        <v>20</v>
      </c>
      <c r="H2290" s="45">
        <v>14</v>
      </c>
      <c r="I2290" s="45">
        <v>9</v>
      </c>
      <c r="J2290" s="46">
        <v>2019818.7</v>
      </c>
      <c r="K2290" s="15">
        <f t="shared" si="246"/>
        <v>40848</v>
      </c>
      <c r="L2290" s="17">
        <f t="shared" si="247"/>
        <v>338</v>
      </c>
      <c r="M2290" s="5">
        <f t="shared" si="249"/>
        <v>9</v>
      </c>
      <c r="N2290" s="15">
        <f t="shared" si="248"/>
        <v>41122</v>
      </c>
    </row>
    <row r="2291" spans="3:14" x14ac:dyDescent="0.2">
      <c r="C2291">
        <v>2290</v>
      </c>
      <c r="D2291" s="2">
        <v>25</v>
      </c>
      <c r="E2291" s="44">
        <v>40848</v>
      </c>
      <c r="F2291" s="45">
        <v>13</v>
      </c>
      <c r="G2291" s="45">
        <v>9</v>
      </c>
      <c r="H2291" s="45">
        <v>22</v>
      </c>
      <c r="I2291" s="45">
        <v>25</v>
      </c>
      <c r="J2291" s="46">
        <v>1029015.93</v>
      </c>
      <c r="K2291" s="15">
        <f t="shared" si="246"/>
        <v>40848</v>
      </c>
      <c r="L2291" s="17">
        <f t="shared" si="247"/>
        <v>338</v>
      </c>
      <c r="M2291" s="5">
        <f t="shared" si="249"/>
        <v>25</v>
      </c>
      <c r="N2291" s="15">
        <f t="shared" si="248"/>
        <v>41609</v>
      </c>
    </row>
    <row r="2292" spans="3:14" x14ac:dyDescent="0.2">
      <c r="C2292">
        <v>2291</v>
      </c>
      <c r="D2292" s="2">
        <v>35</v>
      </c>
      <c r="E2292" s="44">
        <v>40848</v>
      </c>
      <c r="F2292" s="45">
        <v>3</v>
      </c>
      <c r="G2292" s="45">
        <v>27</v>
      </c>
      <c r="H2292" s="45">
        <v>20</v>
      </c>
      <c r="I2292" s="45">
        <v>35</v>
      </c>
      <c r="J2292" s="46">
        <v>649058.62</v>
      </c>
      <c r="K2292" s="15">
        <f t="shared" si="246"/>
        <v>40848</v>
      </c>
      <c r="L2292" s="17">
        <f t="shared" si="247"/>
        <v>338</v>
      </c>
      <c r="M2292" s="5">
        <f t="shared" si="249"/>
        <v>35</v>
      </c>
      <c r="N2292" s="15">
        <f t="shared" si="248"/>
        <v>41913</v>
      </c>
    </row>
    <row r="2293" spans="3:14" x14ac:dyDescent="0.2">
      <c r="C2293">
        <v>2292</v>
      </c>
      <c r="D2293" s="2">
        <v>36</v>
      </c>
      <c r="E2293" s="44">
        <v>40848</v>
      </c>
      <c r="F2293" s="45">
        <v>3</v>
      </c>
      <c r="G2293" s="45">
        <v>8</v>
      </c>
      <c r="H2293" s="45">
        <v>13</v>
      </c>
      <c r="I2293" s="45">
        <v>36</v>
      </c>
      <c r="J2293" s="46">
        <v>1446763.12</v>
      </c>
      <c r="K2293" s="15">
        <f t="shared" si="246"/>
        <v>40848</v>
      </c>
      <c r="L2293" s="17">
        <f t="shared" si="247"/>
        <v>338</v>
      </c>
      <c r="M2293" s="5">
        <f t="shared" si="249"/>
        <v>36</v>
      </c>
      <c r="N2293" s="15">
        <f t="shared" si="248"/>
        <v>41944</v>
      </c>
    </row>
    <row r="2294" spans="3:14" x14ac:dyDescent="0.2">
      <c r="C2294">
        <v>2293</v>
      </c>
      <c r="D2294" s="2">
        <v>30</v>
      </c>
      <c r="E2294" s="44">
        <v>40878</v>
      </c>
      <c r="F2294" s="45">
        <v>26</v>
      </c>
      <c r="G2294" s="45">
        <v>0</v>
      </c>
      <c r="H2294" s="45">
        <v>19</v>
      </c>
      <c r="I2294" s="45">
        <v>30</v>
      </c>
      <c r="J2294" s="46">
        <v>761194.36</v>
      </c>
      <c r="K2294" s="15">
        <f t="shared" si="246"/>
        <v>40878</v>
      </c>
      <c r="L2294" s="17">
        <f t="shared" si="247"/>
        <v>337</v>
      </c>
      <c r="M2294" s="5">
        <f t="shared" si="249"/>
        <v>30</v>
      </c>
      <c r="N2294" s="15">
        <f t="shared" si="248"/>
        <v>41791</v>
      </c>
    </row>
    <row r="2295" spans="3:14" x14ac:dyDescent="0.2">
      <c r="C2295">
        <v>2294</v>
      </c>
      <c r="D2295" s="2">
        <v>35</v>
      </c>
      <c r="E2295" s="44">
        <v>40878</v>
      </c>
      <c r="F2295" s="45">
        <v>9</v>
      </c>
      <c r="G2295" s="45">
        <v>13</v>
      </c>
      <c r="H2295" s="45">
        <v>17</v>
      </c>
      <c r="I2295" s="45">
        <v>35</v>
      </c>
      <c r="J2295" s="46">
        <v>1267136.01</v>
      </c>
      <c r="K2295" s="15">
        <f t="shared" si="246"/>
        <v>40878</v>
      </c>
      <c r="L2295" s="17">
        <f t="shared" si="247"/>
        <v>337</v>
      </c>
      <c r="M2295" s="5">
        <f t="shared" si="249"/>
        <v>35</v>
      </c>
      <c r="N2295" s="15">
        <f t="shared" si="248"/>
        <v>41944</v>
      </c>
    </row>
    <row r="2296" spans="3:14" x14ac:dyDescent="0.2">
      <c r="C2296">
        <v>2295</v>
      </c>
      <c r="D2296" s="2">
        <v>32</v>
      </c>
      <c r="E2296" s="44">
        <v>40878</v>
      </c>
      <c r="F2296" s="45">
        <v>2</v>
      </c>
      <c r="G2296" s="45">
        <v>21</v>
      </c>
      <c r="H2296" s="45">
        <v>32</v>
      </c>
      <c r="I2296" s="45">
        <v>32</v>
      </c>
      <c r="J2296" s="46">
        <v>697981.94</v>
      </c>
      <c r="K2296" s="15">
        <f t="shared" si="246"/>
        <v>40878</v>
      </c>
      <c r="L2296" s="17">
        <f t="shared" si="247"/>
        <v>337</v>
      </c>
      <c r="M2296" s="5">
        <f t="shared" si="249"/>
        <v>32</v>
      </c>
      <c r="N2296" s="15">
        <f t="shared" si="248"/>
        <v>41852</v>
      </c>
    </row>
    <row r="2297" spans="3:14" x14ac:dyDescent="0.2">
      <c r="C2297">
        <v>2296</v>
      </c>
      <c r="D2297" s="2">
        <v>35</v>
      </c>
      <c r="E2297" s="44">
        <v>40878</v>
      </c>
      <c r="F2297" s="45">
        <v>3</v>
      </c>
      <c r="G2297" s="45">
        <v>10</v>
      </c>
      <c r="H2297" s="45">
        <v>3</v>
      </c>
      <c r="I2297" s="45">
        <v>35</v>
      </c>
      <c r="J2297" s="46">
        <v>1331021.1599999999</v>
      </c>
      <c r="K2297" s="15">
        <f t="shared" si="246"/>
        <v>40878</v>
      </c>
      <c r="L2297" s="17">
        <f t="shared" si="247"/>
        <v>337</v>
      </c>
      <c r="M2297" s="5">
        <f t="shared" si="249"/>
        <v>35</v>
      </c>
      <c r="N2297" s="15">
        <f t="shared" si="248"/>
        <v>41944</v>
      </c>
    </row>
    <row r="2298" spans="3:14" x14ac:dyDescent="0.2">
      <c r="C2298">
        <v>2297</v>
      </c>
      <c r="D2298" s="2">
        <v>34</v>
      </c>
      <c r="E2298" s="44">
        <v>40878</v>
      </c>
      <c r="F2298" s="45">
        <v>15</v>
      </c>
      <c r="G2298" s="45">
        <v>35</v>
      </c>
      <c r="H2298" s="45">
        <v>26</v>
      </c>
      <c r="I2298" s="45">
        <v>34</v>
      </c>
      <c r="J2298" s="46">
        <v>986331.7</v>
      </c>
      <c r="K2298" s="15">
        <f t="shared" si="246"/>
        <v>40878</v>
      </c>
      <c r="L2298" s="17">
        <f t="shared" si="247"/>
        <v>337</v>
      </c>
      <c r="M2298" s="5">
        <f t="shared" si="249"/>
        <v>34</v>
      </c>
      <c r="N2298" s="15">
        <f t="shared" si="248"/>
        <v>41913</v>
      </c>
    </row>
    <row r="2299" spans="3:14" x14ac:dyDescent="0.2">
      <c r="C2299">
        <v>2298</v>
      </c>
      <c r="D2299" s="2">
        <v>31</v>
      </c>
      <c r="E2299" s="44">
        <v>40878</v>
      </c>
      <c r="F2299" s="45">
        <v>3</v>
      </c>
      <c r="G2299" s="45">
        <v>36</v>
      </c>
      <c r="H2299" s="45">
        <v>14</v>
      </c>
      <c r="I2299" s="45">
        <v>31</v>
      </c>
      <c r="J2299" s="46">
        <v>1260044.57</v>
      </c>
      <c r="K2299" s="15">
        <f t="shared" si="246"/>
        <v>40878</v>
      </c>
      <c r="L2299" s="17">
        <f t="shared" si="247"/>
        <v>337</v>
      </c>
      <c r="M2299" s="5">
        <f t="shared" si="249"/>
        <v>31</v>
      </c>
      <c r="N2299" s="15">
        <f t="shared" si="248"/>
        <v>41821</v>
      </c>
    </row>
    <row r="2300" spans="3:14" x14ac:dyDescent="0.2">
      <c r="C2300">
        <v>2299</v>
      </c>
      <c r="D2300" s="2">
        <v>35</v>
      </c>
      <c r="E2300" s="44">
        <v>40878</v>
      </c>
      <c r="F2300" s="45">
        <v>6</v>
      </c>
      <c r="G2300" s="45">
        <v>15</v>
      </c>
      <c r="H2300" s="45">
        <v>30</v>
      </c>
      <c r="I2300" s="45">
        <v>35</v>
      </c>
      <c r="J2300" s="46">
        <v>799428.28</v>
      </c>
      <c r="K2300" s="15">
        <f t="shared" si="246"/>
        <v>40878</v>
      </c>
      <c r="L2300" s="17">
        <f t="shared" si="247"/>
        <v>337</v>
      </c>
      <c r="M2300" s="5">
        <f t="shared" si="249"/>
        <v>35</v>
      </c>
      <c r="N2300" s="15">
        <f t="shared" si="248"/>
        <v>41944</v>
      </c>
    </row>
    <row r="2301" spans="3:14" x14ac:dyDescent="0.2">
      <c r="C2301">
        <v>2300</v>
      </c>
      <c r="D2301" s="2">
        <v>14</v>
      </c>
      <c r="E2301" s="44">
        <v>40878</v>
      </c>
      <c r="F2301" s="45">
        <v>1</v>
      </c>
      <c r="G2301" s="45">
        <v>20</v>
      </c>
      <c r="H2301" s="45">
        <v>20</v>
      </c>
      <c r="I2301" s="45">
        <v>14</v>
      </c>
      <c r="J2301" s="46">
        <v>1378809.06</v>
      </c>
      <c r="K2301" s="15">
        <f t="shared" si="246"/>
        <v>40878</v>
      </c>
      <c r="L2301" s="17">
        <f t="shared" si="247"/>
        <v>337</v>
      </c>
      <c r="M2301" s="5">
        <f t="shared" si="249"/>
        <v>14</v>
      </c>
      <c r="N2301" s="15">
        <f t="shared" si="248"/>
        <v>41306</v>
      </c>
    </row>
    <row r="2302" spans="3:14" x14ac:dyDescent="0.2">
      <c r="C2302">
        <v>2301</v>
      </c>
      <c r="D2302" s="2">
        <v>35</v>
      </c>
      <c r="E2302" s="44">
        <v>40878</v>
      </c>
      <c r="F2302" s="45">
        <v>6</v>
      </c>
      <c r="G2302" s="45">
        <v>16</v>
      </c>
      <c r="H2302" s="45">
        <v>9</v>
      </c>
      <c r="I2302" s="45">
        <v>35</v>
      </c>
      <c r="J2302" s="46">
        <v>703952.15</v>
      </c>
      <c r="K2302" s="15">
        <f t="shared" si="246"/>
        <v>40878</v>
      </c>
      <c r="L2302" s="17">
        <f t="shared" si="247"/>
        <v>337</v>
      </c>
      <c r="M2302" s="5">
        <f t="shared" si="249"/>
        <v>35</v>
      </c>
      <c r="N2302" s="15">
        <f t="shared" si="248"/>
        <v>41944</v>
      </c>
    </row>
    <row r="2303" spans="3:14" x14ac:dyDescent="0.2">
      <c r="C2303">
        <v>2302</v>
      </c>
      <c r="D2303" s="2">
        <v>16</v>
      </c>
      <c r="E2303" s="44">
        <v>40878</v>
      </c>
      <c r="F2303" s="45">
        <v>1</v>
      </c>
      <c r="G2303" s="45">
        <v>23</v>
      </c>
      <c r="H2303" s="45">
        <v>19</v>
      </c>
      <c r="I2303" s="45">
        <v>16</v>
      </c>
      <c r="J2303" s="46">
        <v>1190241.81</v>
      </c>
      <c r="K2303" s="15">
        <f t="shared" si="246"/>
        <v>40878</v>
      </c>
      <c r="L2303" s="17">
        <f t="shared" si="247"/>
        <v>337</v>
      </c>
      <c r="M2303" s="5">
        <f t="shared" si="249"/>
        <v>16</v>
      </c>
      <c r="N2303" s="15">
        <f t="shared" si="248"/>
        <v>41365</v>
      </c>
    </row>
    <row r="2304" spans="3:14" x14ac:dyDescent="0.2">
      <c r="C2304">
        <v>2303</v>
      </c>
      <c r="D2304" s="2">
        <v>29</v>
      </c>
      <c r="E2304" s="44">
        <v>40878</v>
      </c>
      <c r="F2304" s="45">
        <v>3</v>
      </c>
      <c r="G2304" s="45">
        <v>13</v>
      </c>
      <c r="H2304" s="45">
        <v>8</v>
      </c>
      <c r="I2304" s="45">
        <v>29</v>
      </c>
      <c r="J2304" s="46">
        <v>1883830.17</v>
      </c>
      <c r="K2304" s="15">
        <f t="shared" si="246"/>
        <v>40878</v>
      </c>
      <c r="L2304" s="17">
        <f t="shared" si="247"/>
        <v>337</v>
      </c>
      <c r="M2304" s="5">
        <f t="shared" si="249"/>
        <v>29</v>
      </c>
      <c r="N2304" s="15">
        <f t="shared" si="248"/>
        <v>41760</v>
      </c>
    </row>
    <row r="2305" spans="3:14" x14ac:dyDescent="0.2">
      <c r="C2305">
        <v>2304</v>
      </c>
      <c r="D2305" s="2">
        <v>17</v>
      </c>
      <c r="E2305" s="44">
        <v>40878</v>
      </c>
      <c r="F2305" s="45">
        <v>20</v>
      </c>
      <c r="G2305" s="45">
        <v>29</v>
      </c>
      <c r="H2305" s="45">
        <v>29</v>
      </c>
      <c r="I2305" s="45">
        <v>17</v>
      </c>
      <c r="J2305" s="46">
        <v>913317.5</v>
      </c>
      <c r="K2305" s="15">
        <f t="shared" si="246"/>
        <v>40878</v>
      </c>
      <c r="L2305" s="17">
        <f t="shared" si="247"/>
        <v>337</v>
      </c>
      <c r="M2305" s="5">
        <f t="shared" si="249"/>
        <v>17</v>
      </c>
      <c r="N2305" s="15">
        <f t="shared" si="248"/>
        <v>41395</v>
      </c>
    </row>
    <row r="2306" spans="3:14" x14ac:dyDescent="0.2">
      <c r="C2306">
        <v>2305</v>
      </c>
      <c r="D2306" s="2">
        <v>27</v>
      </c>
      <c r="E2306" s="44">
        <v>40878</v>
      </c>
      <c r="F2306" s="45">
        <v>14</v>
      </c>
      <c r="G2306" s="45">
        <v>26</v>
      </c>
      <c r="H2306" s="45">
        <v>21</v>
      </c>
      <c r="I2306" s="45">
        <v>27</v>
      </c>
      <c r="J2306" s="46">
        <v>1270184.08</v>
      </c>
      <c r="K2306" s="15">
        <f t="shared" ref="K2306:K2369" si="250">DATE(YEAR(E2306),MONTH(E2306),1)</f>
        <v>40878</v>
      </c>
      <c r="L2306" s="17">
        <f t="shared" ref="L2306:L2369" si="251">ROUND(($B$3-K2306)/365.25*12,0)</f>
        <v>337</v>
      </c>
      <c r="M2306" s="5">
        <f t="shared" si="249"/>
        <v>27</v>
      </c>
      <c r="N2306" s="15">
        <f t="shared" ref="N2306:N2369" si="252">EDATE(E2306,D2306)</f>
        <v>41699</v>
      </c>
    </row>
    <row r="2307" spans="3:14" x14ac:dyDescent="0.2">
      <c r="C2307">
        <v>2306</v>
      </c>
      <c r="D2307" s="2">
        <v>36</v>
      </c>
      <c r="E2307" s="44">
        <v>40878</v>
      </c>
      <c r="F2307" s="45">
        <v>25</v>
      </c>
      <c r="G2307" s="45">
        <v>7</v>
      </c>
      <c r="H2307" s="45">
        <v>23</v>
      </c>
      <c r="I2307" s="45">
        <v>36</v>
      </c>
      <c r="J2307" s="46">
        <v>1867504.52</v>
      </c>
      <c r="K2307" s="15">
        <f t="shared" si="250"/>
        <v>40878</v>
      </c>
      <c r="L2307" s="17">
        <f t="shared" si="251"/>
        <v>337</v>
      </c>
      <c r="M2307" s="5">
        <f t="shared" ref="M2307:M2370" si="253">ROUND((N2307-K2307)/365.25*12,0)</f>
        <v>36</v>
      </c>
      <c r="N2307" s="15">
        <f t="shared" si="252"/>
        <v>41974</v>
      </c>
    </row>
    <row r="2308" spans="3:14" x14ac:dyDescent="0.2">
      <c r="C2308">
        <v>2307</v>
      </c>
      <c r="D2308" s="2">
        <v>33</v>
      </c>
      <c r="E2308" s="44">
        <v>40878</v>
      </c>
      <c r="F2308" s="45">
        <v>2</v>
      </c>
      <c r="G2308" s="45">
        <v>30</v>
      </c>
      <c r="H2308" s="45">
        <v>13</v>
      </c>
      <c r="I2308" s="45">
        <v>33</v>
      </c>
      <c r="J2308" s="46">
        <v>1245567.68</v>
      </c>
      <c r="K2308" s="15">
        <f t="shared" si="250"/>
        <v>40878</v>
      </c>
      <c r="L2308" s="17">
        <f t="shared" si="251"/>
        <v>337</v>
      </c>
      <c r="M2308" s="5">
        <f t="shared" si="253"/>
        <v>33</v>
      </c>
      <c r="N2308" s="15">
        <f t="shared" si="252"/>
        <v>41883</v>
      </c>
    </row>
    <row r="2309" spans="3:14" x14ac:dyDescent="0.2">
      <c r="C2309">
        <v>2308</v>
      </c>
      <c r="D2309" s="2">
        <v>28</v>
      </c>
      <c r="E2309" s="44">
        <v>40878</v>
      </c>
      <c r="F2309" s="45">
        <v>0</v>
      </c>
      <c r="G2309" s="45">
        <v>35</v>
      </c>
      <c r="H2309" s="45">
        <v>7</v>
      </c>
      <c r="I2309" s="45">
        <v>28</v>
      </c>
      <c r="J2309" s="46">
        <v>984393.66</v>
      </c>
      <c r="K2309" s="15">
        <f t="shared" si="250"/>
        <v>40878</v>
      </c>
      <c r="L2309" s="17">
        <f t="shared" si="251"/>
        <v>337</v>
      </c>
      <c r="M2309" s="5">
        <f t="shared" si="253"/>
        <v>28</v>
      </c>
      <c r="N2309" s="15">
        <f t="shared" si="252"/>
        <v>41730</v>
      </c>
    </row>
    <row r="2310" spans="3:14" x14ac:dyDescent="0.2">
      <c r="C2310">
        <v>2309</v>
      </c>
      <c r="D2310" s="2">
        <v>27</v>
      </c>
      <c r="E2310" s="44">
        <v>40878</v>
      </c>
      <c r="F2310" s="45">
        <v>30</v>
      </c>
      <c r="G2310" s="45">
        <v>10</v>
      </c>
      <c r="H2310" s="45">
        <v>24</v>
      </c>
      <c r="I2310" s="45">
        <v>27</v>
      </c>
      <c r="J2310" s="46">
        <v>1230922.1000000001</v>
      </c>
      <c r="K2310" s="15">
        <f t="shared" si="250"/>
        <v>40878</v>
      </c>
      <c r="L2310" s="17">
        <f t="shared" si="251"/>
        <v>337</v>
      </c>
      <c r="M2310" s="5">
        <f t="shared" si="253"/>
        <v>27</v>
      </c>
      <c r="N2310" s="15">
        <f t="shared" si="252"/>
        <v>41699</v>
      </c>
    </row>
    <row r="2311" spans="3:14" x14ac:dyDescent="0.2">
      <c r="C2311">
        <v>2310</v>
      </c>
      <c r="D2311" s="2">
        <v>29</v>
      </c>
      <c r="E2311" s="44">
        <v>40909</v>
      </c>
      <c r="F2311" s="45">
        <v>13</v>
      </c>
      <c r="G2311" s="45">
        <v>11</v>
      </c>
      <c r="H2311" s="45">
        <v>21</v>
      </c>
      <c r="I2311" s="45">
        <v>29</v>
      </c>
      <c r="J2311" s="46">
        <v>1799941.84</v>
      </c>
      <c r="K2311" s="15">
        <f t="shared" si="250"/>
        <v>40909</v>
      </c>
      <c r="L2311" s="17">
        <f t="shared" si="251"/>
        <v>336</v>
      </c>
      <c r="M2311" s="5">
        <f t="shared" si="253"/>
        <v>29</v>
      </c>
      <c r="N2311" s="15">
        <f t="shared" si="252"/>
        <v>41791</v>
      </c>
    </row>
    <row r="2312" spans="3:14" x14ac:dyDescent="0.2">
      <c r="C2312">
        <v>2311</v>
      </c>
      <c r="D2312" s="2">
        <v>24</v>
      </c>
      <c r="E2312" s="44">
        <v>40909</v>
      </c>
      <c r="F2312" s="45">
        <v>29</v>
      </c>
      <c r="G2312" s="45">
        <v>29</v>
      </c>
      <c r="H2312" s="45">
        <v>17</v>
      </c>
      <c r="I2312" s="45">
        <v>24</v>
      </c>
      <c r="J2312" s="46">
        <v>906106.68</v>
      </c>
      <c r="K2312" s="15">
        <f t="shared" si="250"/>
        <v>40909</v>
      </c>
      <c r="L2312" s="17">
        <f t="shared" si="251"/>
        <v>336</v>
      </c>
      <c r="M2312" s="5">
        <f t="shared" si="253"/>
        <v>24</v>
      </c>
      <c r="N2312" s="15">
        <f t="shared" si="252"/>
        <v>41640</v>
      </c>
    </row>
    <row r="2313" spans="3:14" x14ac:dyDescent="0.2">
      <c r="C2313">
        <v>2312</v>
      </c>
      <c r="D2313" s="2">
        <v>26</v>
      </c>
      <c r="E2313" s="44">
        <v>40909</v>
      </c>
      <c r="F2313" s="45">
        <v>19</v>
      </c>
      <c r="G2313" s="45">
        <v>18</v>
      </c>
      <c r="H2313" s="45">
        <v>9</v>
      </c>
      <c r="I2313" s="45">
        <v>26</v>
      </c>
      <c r="J2313" s="46">
        <v>991787.79</v>
      </c>
      <c r="K2313" s="15">
        <f t="shared" si="250"/>
        <v>40909</v>
      </c>
      <c r="L2313" s="17">
        <f t="shared" si="251"/>
        <v>336</v>
      </c>
      <c r="M2313" s="5">
        <f t="shared" si="253"/>
        <v>26</v>
      </c>
      <c r="N2313" s="15">
        <f t="shared" si="252"/>
        <v>41699</v>
      </c>
    </row>
    <row r="2314" spans="3:14" x14ac:dyDescent="0.2">
      <c r="C2314">
        <v>2313</v>
      </c>
      <c r="D2314" s="2">
        <v>36</v>
      </c>
      <c r="E2314" s="44">
        <v>40909</v>
      </c>
      <c r="F2314" s="45">
        <v>6</v>
      </c>
      <c r="G2314" s="45">
        <v>25</v>
      </c>
      <c r="H2314" s="45">
        <v>20</v>
      </c>
      <c r="I2314" s="45">
        <v>36</v>
      </c>
      <c r="J2314" s="46">
        <v>1788872.26</v>
      </c>
      <c r="K2314" s="15">
        <f t="shared" si="250"/>
        <v>40909</v>
      </c>
      <c r="L2314" s="17">
        <f t="shared" si="251"/>
        <v>336</v>
      </c>
      <c r="M2314" s="5">
        <f t="shared" si="253"/>
        <v>36</v>
      </c>
      <c r="N2314" s="15">
        <f t="shared" si="252"/>
        <v>42005</v>
      </c>
    </row>
    <row r="2315" spans="3:14" x14ac:dyDescent="0.2">
      <c r="C2315">
        <v>2314</v>
      </c>
      <c r="D2315" s="2">
        <v>33</v>
      </c>
      <c r="E2315" s="44">
        <v>40909</v>
      </c>
      <c r="F2315" s="45">
        <v>18</v>
      </c>
      <c r="G2315" s="45">
        <v>7</v>
      </c>
      <c r="H2315" s="45">
        <v>15</v>
      </c>
      <c r="I2315" s="45">
        <v>33</v>
      </c>
      <c r="J2315" s="46">
        <v>785138.02</v>
      </c>
      <c r="K2315" s="15">
        <f t="shared" si="250"/>
        <v>40909</v>
      </c>
      <c r="L2315" s="17">
        <f t="shared" si="251"/>
        <v>336</v>
      </c>
      <c r="M2315" s="5">
        <f t="shared" si="253"/>
        <v>33</v>
      </c>
      <c r="N2315" s="15">
        <f t="shared" si="252"/>
        <v>41913</v>
      </c>
    </row>
    <row r="2316" spans="3:14" x14ac:dyDescent="0.2">
      <c r="C2316">
        <v>2315</v>
      </c>
      <c r="D2316" s="2">
        <v>32</v>
      </c>
      <c r="E2316" s="44">
        <v>40909</v>
      </c>
      <c r="F2316" s="45">
        <v>2</v>
      </c>
      <c r="G2316" s="45">
        <v>25</v>
      </c>
      <c r="H2316" s="45">
        <v>10</v>
      </c>
      <c r="I2316" s="45">
        <v>32</v>
      </c>
      <c r="J2316" s="46">
        <v>1692657.63</v>
      </c>
      <c r="K2316" s="15">
        <f t="shared" si="250"/>
        <v>40909</v>
      </c>
      <c r="L2316" s="17">
        <f t="shared" si="251"/>
        <v>336</v>
      </c>
      <c r="M2316" s="5">
        <f t="shared" si="253"/>
        <v>32</v>
      </c>
      <c r="N2316" s="15">
        <f t="shared" si="252"/>
        <v>41883</v>
      </c>
    </row>
    <row r="2317" spans="3:14" x14ac:dyDescent="0.2">
      <c r="C2317">
        <v>2316</v>
      </c>
      <c r="D2317" s="2">
        <v>35</v>
      </c>
      <c r="E2317" s="44">
        <v>40909</v>
      </c>
      <c r="F2317" s="45">
        <v>10</v>
      </c>
      <c r="G2317" s="45">
        <v>7</v>
      </c>
      <c r="H2317" s="45">
        <v>21</v>
      </c>
      <c r="I2317" s="45">
        <v>35</v>
      </c>
      <c r="J2317" s="46">
        <v>1717635.52</v>
      </c>
      <c r="K2317" s="15">
        <f t="shared" si="250"/>
        <v>40909</v>
      </c>
      <c r="L2317" s="17">
        <f t="shared" si="251"/>
        <v>336</v>
      </c>
      <c r="M2317" s="5">
        <f t="shared" si="253"/>
        <v>35</v>
      </c>
      <c r="N2317" s="15">
        <f t="shared" si="252"/>
        <v>41974</v>
      </c>
    </row>
    <row r="2318" spans="3:14" x14ac:dyDescent="0.2">
      <c r="C2318">
        <v>2317</v>
      </c>
      <c r="D2318" s="2">
        <v>30</v>
      </c>
      <c r="E2318" s="44">
        <v>40909</v>
      </c>
      <c r="F2318" s="45">
        <v>4</v>
      </c>
      <c r="G2318" s="45">
        <v>3</v>
      </c>
      <c r="H2318" s="45">
        <v>21</v>
      </c>
      <c r="I2318" s="45">
        <v>30</v>
      </c>
      <c r="J2318" s="46">
        <v>1255584.55</v>
      </c>
      <c r="K2318" s="15">
        <f t="shared" si="250"/>
        <v>40909</v>
      </c>
      <c r="L2318" s="17">
        <f t="shared" si="251"/>
        <v>336</v>
      </c>
      <c r="M2318" s="5">
        <f t="shared" si="253"/>
        <v>30</v>
      </c>
      <c r="N2318" s="15">
        <f t="shared" si="252"/>
        <v>41821</v>
      </c>
    </row>
    <row r="2319" spans="3:14" x14ac:dyDescent="0.2">
      <c r="C2319">
        <v>2318</v>
      </c>
      <c r="D2319" s="2">
        <v>28</v>
      </c>
      <c r="E2319" s="44">
        <v>40909</v>
      </c>
      <c r="F2319" s="45">
        <v>3</v>
      </c>
      <c r="G2319" s="45">
        <v>36</v>
      </c>
      <c r="H2319" s="45">
        <v>36</v>
      </c>
      <c r="I2319" s="45">
        <v>28</v>
      </c>
      <c r="J2319" s="46">
        <v>1010480.72</v>
      </c>
      <c r="K2319" s="15">
        <f t="shared" si="250"/>
        <v>40909</v>
      </c>
      <c r="L2319" s="17">
        <f t="shared" si="251"/>
        <v>336</v>
      </c>
      <c r="M2319" s="5">
        <f t="shared" si="253"/>
        <v>28</v>
      </c>
      <c r="N2319" s="15">
        <f t="shared" si="252"/>
        <v>41760</v>
      </c>
    </row>
    <row r="2320" spans="3:14" x14ac:dyDescent="0.2">
      <c r="C2320">
        <v>2319</v>
      </c>
      <c r="D2320" s="2">
        <v>32</v>
      </c>
      <c r="E2320" s="44">
        <v>40909</v>
      </c>
      <c r="F2320" s="45">
        <v>13</v>
      </c>
      <c r="G2320" s="45">
        <v>8</v>
      </c>
      <c r="H2320" s="45">
        <v>18</v>
      </c>
      <c r="I2320" s="45">
        <v>32</v>
      </c>
      <c r="J2320" s="46">
        <v>1486669.94</v>
      </c>
      <c r="K2320" s="15">
        <f t="shared" si="250"/>
        <v>40909</v>
      </c>
      <c r="L2320" s="17">
        <f t="shared" si="251"/>
        <v>336</v>
      </c>
      <c r="M2320" s="5">
        <f t="shared" si="253"/>
        <v>32</v>
      </c>
      <c r="N2320" s="15">
        <f t="shared" si="252"/>
        <v>41883</v>
      </c>
    </row>
    <row r="2321" spans="3:14" x14ac:dyDescent="0.2">
      <c r="C2321">
        <v>2320</v>
      </c>
      <c r="D2321" s="2">
        <v>18</v>
      </c>
      <c r="E2321" s="44">
        <v>40909</v>
      </c>
      <c r="F2321" s="45">
        <v>3</v>
      </c>
      <c r="G2321" s="45">
        <v>12</v>
      </c>
      <c r="H2321" s="45">
        <v>18</v>
      </c>
      <c r="I2321" s="45">
        <v>18</v>
      </c>
      <c r="J2321" s="46">
        <v>1370194.79</v>
      </c>
      <c r="K2321" s="15">
        <f t="shared" si="250"/>
        <v>40909</v>
      </c>
      <c r="L2321" s="17">
        <f t="shared" si="251"/>
        <v>336</v>
      </c>
      <c r="M2321" s="5">
        <f t="shared" si="253"/>
        <v>18</v>
      </c>
      <c r="N2321" s="15">
        <f t="shared" si="252"/>
        <v>41456</v>
      </c>
    </row>
    <row r="2322" spans="3:14" x14ac:dyDescent="0.2">
      <c r="C2322">
        <v>2321</v>
      </c>
      <c r="D2322" s="2">
        <v>25</v>
      </c>
      <c r="E2322" s="44">
        <v>40909</v>
      </c>
      <c r="F2322" s="45">
        <v>0</v>
      </c>
      <c r="G2322" s="45">
        <v>35</v>
      </c>
      <c r="H2322" s="45">
        <v>25</v>
      </c>
      <c r="I2322" s="45">
        <v>25</v>
      </c>
      <c r="J2322" s="46">
        <v>704047.23</v>
      </c>
      <c r="K2322" s="15">
        <f t="shared" si="250"/>
        <v>40909</v>
      </c>
      <c r="L2322" s="17">
        <f t="shared" si="251"/>
        <v>336</v>
      </c>
      <c r="M2322" s="5">
        <f t="shared" si="253"/>
        <v>25</v>
      </c>
      <c r="N2322" s="15">
        <f t="shared" si="252"/>
        <v>41671</v>
      </c>
    </row>
    <row r="2323" spans="3:14" x14ac:dyDescent="0.2">
      <c r="C2323">
        <v>2322</v>
      </c>
      <c r="D2323" s="2">
        <v>23</v>
      </c>
      <c r="E2323" s="44">
        <v>40940</v>
      </c>
      <c r="F2323" s="45">
        <v>3</v>
      </c>
      <c r="G2323" s="45">
        <v>29</v>
      </c>
      <c r="H2323" s="45">
        <v>6</v>
      </c>
      <c r="I2323" s="45">
        <v>23</v>
      </c>
      <c r="J2323" s="46">
        <v>1957940.4</v>
      </c>
      <c r="K2323" s="15">
        <f t="shared" si="250"/>
        <v>40940</v>
      </c>
      <c r="L2323" s="17">
        <f t="shared" si="251"/>
        <v>335</v>
      </c>
      <c r="M2323" s="5">
        <f t="shared" si="253"/>
        <v>23</v>
      </c>
      <c r="N2323" s="15">
        <f t="shared" si="252"/>
        <v>41640</v>
      </c>
    </row>
    <row r="2324" spans="3:14" x14ac:dyDescent="0.2">
      <c r="C2324">
        <v>2323</v>
      </c>
      <c r="D2324" s="2">
        <v>34</v>
      </c>
      <c r="E2324" s="44">
        <v>40940</v>
      </c>
      <c r="F2324" s="45">
        <v>17</v>
      </c>
      <c r="G2324" s="45">
        <v>4</v>
      </c>
      <c r="H2324" s="45">
        <v>16</v>
      </c>
      <c r="I2324" s="45">
        <v>34</v>
      </c>
      <c r="J2324" s="46">
        <v>1373991.5</v>
      </c>
      <c r="K2324" s="15">
        <f t="shared" si="250"/>
        <v>40940</v>
      </c>
      <c r="L2324" s="17">
        <f t="shared" si="251"/>
        <v>335</v>
      </c>
      <c r="M2324" s="5">
        <f t="shared" si="253"/>
        <v>34</v>
      </c>
      <c r="N2324" s="15">
        <f t="shared" si="252"/>
        <v>41974</v>
      </c>
    </row>
    <row r="2325" spans="3:14" x14ac:dyDescent="0.2">
      <c r="C2325">
        <v>2324</v>
      </c>
      <c r="D2325" s="2">
        <v>29</v>
      </c>
      <c r="E2325" s="44">
        <v>40940</v>
      </c>
      <c r="F2325" s="45">
        <v>8</v>
      </c>
      <c r="G2325" s="45">
        <v>6</v>
      </c>
      <c r="H2325" s="45">
        <v>25</v>
      </c>
      <c r="I2325" s="45">
        <v>29</v>
      </c>
      <c r="J2325" s="46">
        <v>835199.3</v>
      </c>
      <c r="K2325" s="15">
        <f t="shared" si="250"/>
        <v>40940</v>
      </c>
      <c r="L2325" s="17">
        <f t="shared" si="251"/>
        <v>335</v>
      </c>
      <c r="M2325" s="5">
        <f t="shared" si="253"/>
        <v>29</v>
      </c>
      <c r="N2325" s="15">
        <f t="shared" si="252"/>
        <v>41821</v>
      </c>
    </row>
    <row r="2326" spans="3:14" x14ac:dyDescent="0.2">
      <c r="C2326">
        <v>2325</v>
      </c>
      <c r="D2326" s="2">
        <v>33</v>
      </c>
      <c r="E2326" s="44">
        <v>40940</v>
      </c>
      <c r="F2326" s="45">
        <v>1</v>
      </c>
      <c r="G2326" s="45">
        <v>3</v>
      </c>
      <c r="H2326" s="45">
        <v>21</v>
      </c>
      <c r="I2326" s="45">
        <v>33</v>
      </c>
      <c r="J2326" s="46">
        <v>1356554.44</v>
      </c>
      <c r="K2326" s="15">
        <f t="shared" si="250"/>
        <v>40940</v>
      </c>
      <c r="L2326" s="17">
        <f t="shared" si="251"/>
        <v>335</v>
      </c>
      <c r="M2326" s="5">
        <f t="shared" si="253"/>
        <v>33</v>
      </c>
      <c r="N2326" s="15">
        <f t="shared" si="252"/>
        <v>41944</v>
      </c>
    </row>
    <row r="2327" spans="3:14" x14ac:dyDescent="0.2">
      <c r="C2327">
        <v>2326</v>
      </c>
      <c r="D2327" s="2">
        <v>32</v>
      </c>
      <c r="E2327" s="44">
        <v>40940</v>
      </c>
      <c r="F2327" s="45">
        <v>5</v>
      </c>
      <c r="G2327" s="45">
        <v>0</v>
      </c>
      <c r="H2327" s="45">
        <v>17</v>
      </c>
      <c r="I2327" s="45">
        <v>32</v>
      </c>
      <c r="J2327" s="46">
        <v>794652.11</v>
      </c>
      <c r="K2327" s="15">
        <f t="shared" si="250"/>
        <v>40940</v>
      </c>
      <c r="L2327" s="17">
        <f t="shared" si="251"/>
        <v>335</v>
      </c>
      <c r="M2327" s="5">
        <f t="shared" si="253"/>
        <v>32</v>
      </c>
      <c r="N2327" s="15">
        <f t="shared" si="252"/>
        <v>41913</v>
      </c>
    </row>
    <row r="2328" spans="3:14" x14ac:dyDescent="0.2">
      <c r="C2328">
        <v>2327</v>
      </c>
      <c r="D2328" s="2">
        <v>31</v>
      </c>
      <c r="E2328" s="44">
        <v>40940</v>
      </c>
      <c r="F2328" s="45">
        <v>13</v>
      </c>
      <c r="G2328" s="45">
        <v>11</v>
      </c>
      <c r="H2328" s="45">
        <v>29</v>
      </c>
      <c r="I2328" s="45">
        <v>31</v>
      </c>
      <c r="J2328" s="46">
        <v>1893557.28</v>
      </c>
      <c r="K2328" s="15">
        <f t="shared" si="250"/>
        <v>40940</v>
      </c>
      <c r="L2328" s="17">
        <f t="shared" si="251"/>
        <v>335</v>
      </c>
      <c r="M2328" s="5">
        <f t="shared" si="253"/>
        <v>31</v>
      </c>
      <c r="N2328" s="15">
        <f t="shared" si="252"/>
        <v>41883</v>
      </c>
    </row>
    <row r="2329" spans="3:14" x14ac:dyDescent="0.2">
      <c r="C2329">
        <v>2328</v>
      </c>
      <c r="D2329" s="2">
        <v>24</v>
      </c>
      <c r="E2329" s="44">
        <v>40940</v>
      </c>
      <c r="F2329" s="45">
        <v>12</v>
      </c>
      <c r="G2329" s="45">
        <v>7</v>
      </c>
      <c r="H2329" s="45">
        <v>5</v>
      </c>
      <c r="I2329" s="45">
        <v>24</v>
      </c>
      <c r="J2329" s="46">
        <v>1328806.3</v>
      </c>
      <c r="K2329" s="15">
        <f t="shared" si="250"/>
        <v>40940</v>
      </c>
      <c r="L2329" s="17">
        <f t="shared" si="251"/>
        <v>335</v>
      </c>
      <c r="M2329" s="5">
        <f t="shared" si="253"/>
        <v>24</v>
      </c>
      <c r="N2329" s="15">
        <f t="shared" si="252"/>
        <v>41671</v>
      </c>
    </row>
    <row r="2330" spans="3:14" x14ac:dyDescent="0.2">
      <c r="C2330">
        <v>2329</v>
      </c>
      <c r="D2330" s="2">
        <v>19</v>
      </c>
      <c r="E2330" s="44">
        <v>40940</v>
      </c>
      <c r="F2330" s="45">
        <v>11</v>
      </c>
      <c r="G2330" s="45">
        <v>23</v>
      </c>
      <c r="H2330" s="45">
        <v>29</v>
      </c>
      <c r="I2330" s="45">
        <v>19</v>
      </c>
      <c r="J2330" s="46">
        <v>1240069.8</v>
      </c>
      <c r="K2330" s="15">
        <f t="shared" si="250"/>
        <v>40940</v>
      </c>
      <c r="L2330" s="17">
        <f t="shared" si="251"/>
        <v>335</v>
      </c>
      <c r="M2330" s="5">
        <f t="shared" si="253"/>
        <v>19</v>
      </c>
      <c r="N2330" s="15">
        <f t="shared" si="252"/>
        <v>41518</v>
      </c>
    </row>
    <row r="2331" spans="3:14" x14ac:dyDescent="0.2">
      <c r="C2331">
        <v>2330</v>
      </c>
      <c r="D2331" s="2">
        <v>34</v>
      </c>
      <c r="E2331" s="44">
        <v>40940</v>
      </c>
      <c r="F2331" s="45">
        <v>6</v>
      </c>
      <c r="G2331" s="45">
        <v>11</v>
      </c>
      <c r="H2331" s="45">
        <v>12</v>
      </c>
      <c r="I2331" s="45">
        <v>34</v>
      </c>
      <c r="J2331" s="46">
        <v>1227617.18</v>
      </c>
      <c r="K2331" s="15">
        <f t="shared" si="250"/>
        <v>40940</v>
      </c>
      <c r="L2331" s="17">
        <f t="shared" si="251"/>
        <v>335</v>
      </c>
      <c r="M2331" s="5">
        <f t="shared" si="253"/>
        <v>34</v>
      </c>
      <c r="N2331" s="15">
        <f t="shared" si="252"/>
        <v>41974</v>
      </c>
    </row>
    <row r="2332" spans="3:14" x14ac:dyDescent="0.2">
      <c r="C2332">
        <v>2331</v>
      </c>
      <c r="D2332" s="2">
        <v>16</v>
      </c>
      <c r="E2332" s="44">
        <v>40940</v>
      </c>
      <c r="F2332" s="45">
        <v>1</v>
      </c>
      <c r="G2332" s="45">
        <v>0</v>
      </c>
      <c r="H2332" s="45">
        <v>16</v>
      </c>
      <c r="I2332" s="45">
        <v>16</v>
      </c>
      <c r="J2332" s="46">
        <v>834745.93</v>
      </c>
      <c r="K2332" s="15">
        <f t="shared" si="250"/>
        <v>40940</v>
      </c>
      <c r="L2332" s="17">
        <f t="shared" si="251"/>
        <v>335</v>
      </c>
      <c r="M2332" s="5">
        <f t="shared" si="253"/>
        <v>16</v>
      </c>
      <c r="N2332" s="15">
        <f t="shared" si="252"/>
        <v>41426</v>
      </c>
    </row>
    <row r="2333" spans="3:14" x14ac:dyDescent="0.2">
      <c r="C2333">
        <v>2332</v>
      </c>
      <c r="D2333" s="2">
        <v>31</v>
      </c>
      <c r="E2333" s="44">
        <v>40940</v>
      </c>
      <c r="F2333" s="45">
        <v>2</v>
      </c>
      <c r="G2333" s="45">
        <v>8</v>
      </c>
      <c r="H2333" s="45">
        <v>29</v>
      </c>
      <c r="I2333" s="45">
        <v>31</v>
      </c>
      <c r="J2333" s="46">
        <v>753591.62</v>
      </c>
      <c r="K2333" s="15">
        <f t="shared" si="250"/>
        <v>40940</v>
      </c>
      <c r="L2333" s="17">
        <f t="shared" si="251"/>
        <v>335</v>
      </c>
      <c r="M2333" s="5">
        <f t="shared" si="253"/>
        <v>31</v>
      </c>
      <c r="N2333" s="15">
        <f t="shared" si="252"/>
        <v>41883</v>
      </c>
    </row>
    <row r="2334" spans="3:14" x14ac:dyDescent="0.2">
      <c r="C2334">
        <v>2333</v>
      </c>
      <c r="D2334" s="2">
        <v>30</v>
      </c>
      <c r="E2334" s="44">
        <v>40940</v>
      </c>
      <c r="F2334" s="45">
        <v>0</v>
      </c>
      <c r="G2334" s="45">
        <v>33</v>
      </c>
      <c r="H2334" s="45">
        <v>20</v>
      </c>
      <c r="I2334" s="45">
        <v>30</v>
      </c>
      <c r="J2334" s="46">
        <v>1779563.46</v>
      </c>
      <c r="K2334" s="15">
        <f t="shared" si="250"/>
        <v>40940</v>
      </c>
      <c r="L2334" s="17">
        <f t="shared" si="251"/>
        <v>335</v>
      </c>
      <c r="M2334" s="5">
        <f t="shared" si="253"/>
        <v>30</v>
      </c>
      <c r="N2334" s="15">
        <f t="shared" si="252"/>
        <v>41852</v>
      </c>
    </row>
    <row r="2335" spans="3:14" x14ac:dyDescent="0.2">
      <c r="C2335">
        <v>2334</v>
      </c>
      <c r="D2335" s="2">
        <v>34</v>
      </c>
      <c r="E2335" s="44">
        <v>40940</v>
      </c>
      <c r="F2335" s="45">
        <v>6</v>
      </c>
      <c r="G2335" s="45">
        <v>21</v>
      </c>
      <c r="H2335" s="45">
        <v>22</v>
      </c>
      <c r="I2335" s="45">
        <v>34</v>
      </c>
      <c r="J2335" s="46">
        <v>961439.05</v>
      </c>
      <c r="K2335" s="15">
        <f t="shared" si="250"/>
        <v>40940</v>
      </c>
      <c r="L2335" s="17">
        <f t="shared" si="251"/>
        <v>335</v>
      </c>
      <c r="M2335" s="5">
        <f t="shared" si="253"/>
        <v>34</v>
      </c>
      <c r="N2335" s="15">
        <f t="shared" si="252"/>
        <v>41974</v>
      </c>
    </row>
    <row r="2336" spans="3:14" x14ac:dyDescent="0.2">
      <c r="C2336">
        <v>2335</v>
      </c>
      <c r="D2336" s="2">
        <v>24</v>
      </c>
      <c r="E2336" s="44">
        <v>40940</v>
      </c>
      <c r="F2336" s="45">
        <v>13</v>
      </c>
      <c r="G2336" s="45">
        <v>26</v>
      </c>
      <c r="H2336" s="45">
        <v>20</v>
      </c>
      <c r="I2336" s="45">
        <v>24</v>
      </c>
      <c r="J2336" s="46">
        <v>879983.89</v>
      </c>
      <c r="K2336" s="15">
        <f t="shared" si="250"/>
        <v>40940</v>
      </c>
      <c r="L2336" s="17">
        <f t="shared" si="251"/>
        <v>335</v>
      </c>
      <c r="M2336" s="5">
        <f t="shared" si="253"/>
        <v>24</v>
      </c>
      <c r="N2336" s="15">
        <f t="shared" si="252"/>
        <v>41671</v>
      </c>
    </row>
    <row r="2337" spans="3:14" x14ac:dyDescent="0.2">
      <c r="C2337">
        <v>2336</v>
      </c>
      <c r="D2337" s="2">
        <v>26</v>
      </c>
      <c r="E2337" s="44">
        <v>40940</v>
      </c>
      <c r="F2337" s="45">
        <v>8</v>
      </c>
      <c r="G2337" s="45">
        <v>9</v>
      </c>
      <c r="H2337" s="45">
        <v>14</v>
      </c>
      <c r="I2337" s="45">
        <v>26</v>
      </c>
      <c r="J2337" s="46">
        <v>1207308.6499999999</v>
      </c>
      <c r="K2337" s="15">
        <f t="shared" si="250"/>
        <v>40940</v>
      </c>
      <c r="L2337" s="17">
        <f t="shared" si="251"/>
        <v>335</v>
      </c>
      <c r="M2337" s="5">
        <f t="shared" si="253"/>
        <v>26</v>
      </c>
      <c r="N2337" s="15">
        <f t="shared" si="252"/>
        <v>41730</v>
      </c>
    </row>
    <row r="2338" spans="3:14" x14ac:dyDescent="0.2">
      <c r="C2338">
        <v>2337</v>
      </c>
      <c r="D2338" s="2">
        <v>31</v>
      </c>
      <c r="E2338" s="44">
        <v>40940</v>
      </c>
      <c r="F2338" s="45">
        <v>7</v>
      </c>
      <c r="G2338" s="45">
        <v>16</v>
      </c>
      <c r="H2338" s="45">
        <v>35</v>
      </c>
      <c r="I2338" s="45">
        <v>31</v>
      </c>
      <c r="J2338" s="46">
        <v>911158.17</v>
      </c>
      <c r="K2338" s="15">
        <f t="shared" si="250"/>
        <v>40940</v>
      </c>
      <c r="L2338" s="17">
        <f t="shared" si="251"/>
        <v>335</v>
      </c>
      <c r="M2338" s="5">
        <f t="shared" si="253"/>
        <v>31</v>
      </c>
      <c r="N2338" s="15">
        <f t="shared" si="252"/>
        <v>41883</v>
      </c>
    </row>
    <row r="2339" spans="3:14" x14ac:dyDescent="0.2">
      <c r="C2339">
        <v>2338</v>
      </c>
      <c r="D2339" s="2">
        <v>21</v>
      </c>
      <c r="E2339" s="44">
        <v>40940</v>
      </c>
      <c r="F2339" s="45">
        <v>12</v>
      </c>
      <c r="G2339" s="45">
        <v>34</v>
      </c>
      <c r="H2339" s="45">
        <v>15</v>
      </c>
      <c r="I2339" s="45">
        <v>21</v>
      </c>
      <c r="J2339" s="46">
        <v>2024440.74</v>
      </c>
      <c r="K2339" s="15">
        <f t="shared" si="250"/>
        <v>40940</v>
      </c>
      <c r="L2339" s="17">
        <f t="shared" si="251"/>
        <v>335</v>
      </c>
      <c r="M2339" s="5">
        <f t="shared" si="253"/>
        <v>21</v>
      </c>
      <c r="N2339" s="15">
        <f t="shared" si="252"/>
        <v>41579</v>
      </c>
    </row>
    <row r="2340" spans="3:14" x14ac:dyDescent="0.2">
      <c r="C2340">
        <v>2339</v>
      </c>
      <c r="D2340" s="2">
        <v>32</v>
      </c>
      <c r="E2340" s="44">
        <v>40940</v>
      </c>
      <c r="F2340" s="45">
        <v>14</v>
      </c>
      <c r="G2340" s="45">
        <v>2</v>
      </c>
      <c r="H2340" s="45">
        <v>13</v>
      </c>
      <c r="I2340" s="45">
        <v>32</v>
      </c>
      <c r="J2340" s="46">
        <v>979363.72</v>
      </c>
      <c r="K2340" s="15">
        <f t="shared" si="250"/>
        <v>40940</v>
      </c>
      <c r="L2340" s="17">
        <f t="shared" si="251"/>
        <v>335</v>
      </c>
      <c r="M2340" s="5">
        <f t="shared" si="253"/>
        <v>32</v>
      </c>
      <c r="N2340" s="15">
        <f t="shared" si="252"/>
        <v>41913</v>
      </c>
    </row>
    <row r="2341" spans="3:14" x14ac:dyDescent="0.2">
      <c r="C2341">
        <v>2340</v>
      </c>
      <c r="D2341" s="2">
        <v>36</v>
      </c>
      <c r="E2341" s="44">
        <v>40940</v>
      </c>
      <c r="F2341" s="45">
        <v>15</v>
      </c>
      <c r="G2341" s="45">
        <v>19</v>
      </c>
      <c r="H2341" s="45">
        <v>18</v>
      </c>
      <c r="I2341" s="45">
        <v>36</v>
      </c>
      <c r="J2341" s="46">
        <v>1036890.31</v>
      </c>
      <c r="K2341" s="15">
        <f t="shared" si="250"/>
        <v>40940</v>
      </c>
      <c r="L2341" s="17">
        <f t="shared" si="251"/>
        <v>335</v>
      </c>
      <c r="M2341" s="5">
        <f t="shared" si="253"/>
        <v>36</v>
      </c>
      <c r="N2341" s="15">
        <f t="shared" si="252"/>
        <v>42036</v>
      </c>
    </row>
    <row r="2342" spans="3:14" x14ac:dyDescent="0.2">
      <c r="C2342">
        <v>2341</v>
      </c>
      <c r="D2342" s="2">
        <v>35</v>
      </c>
      <c r="E2342" s="44">
        <v>40940</v>
      </c>
      <c r="F2342" s="45">
        <v>21</v>
      </c>
      <c r="G2342" s="45">
        <v>3</v>
      </c>
      <c r="H2342" s="45">
        <v>18</v>
      </c>
      <c r="I2342" s="45">
        <v>35</v>
      </c>
      <c r="J2342" s="46">
        <v>1283061.46</v>
      </c>
      <c r="K2342" s="15">
        <f t="shared" si="250"/>
        <v>40940</v>
      </c>
      <c r="L2342" s="17">
        <f t="shared" si="251"/>
        <v>335</v>
      </c>
      <c r="M2342" s="5">
        <f t="shared" si="253"/>
        <v>35</v>
      </c>
      <c r="N2342" s="15">
        <f t="shared" si="252"/>
        <v>42005</v>
      </c>
    </row>
    <row r="2343" spans="3:14" x14ac:dyDescent="0.2">
      <c r="C2343">
        <v>2342</v>
      </c>
      <c r="D2343" s="2">
        <v>29</v>
      </c>
      <c r="E2343" s="44">
        <v>40940</v>
      </c>
      <c r="F2343" s="45">
        <v>12</v>
      </c>
      <c r="G2343" s="45">
        <v>28</v>
      </c>
      <c r="H2343" s="45">
        <v>9</v>
      </c>
      <c r="I2343" s="45">
        <v>29</v>
      </c>
      <c r="J2343" s="46">
        <v>1558362.38</v>
      </c>
      <c r="K2343" s="15">
        <f t="shared" si="250"/>
        <v>40940</v>
      </c>
      <c r="L2343" s="17">
        <f t="shared" si="251"/>
        <v>335</v>
      </c>
      <c r="M2343" s="5">
        <f t="shared" si="253"/>
        <v>29</v>
      </c>
      <c r="N2343" s="15">
        <f t="shared" si="252"/>
        <v>41821</v>
      </c>
    </row>
    <row r="2344" spans="3:14" x14ac:dyDescent="0.2">
      <c r="C2344">
        <v>2343</v>
      </c>
      <c r="D2344" s="2">
        <v>33</v>
      </c>
      <c r="E2344" s="44">
        <v>40940</v>
      </c>
      <c r="F2344" s="45">
        <v>7</v>
      </c>
      <c r="G2344" s="45">
        <v>2</v>
      </c>
      <c r="H2344" s="45">
        <v>20</v>
      </c>
      <c r="I2344" s="45">
        <v>33</v>
      </c>
      <c r="J2344" s="46">
        <v>810059.74</v>
      </c>
      <c r="K2344" s="15">
        <f t="shared" si="250"/>
        <v>40940</v>
      </c>
      <c r="L2344" s="17">
        <f t="shared" si="251"/>
        <v>335</v>
      </c>
      <c r="M2344" s="5">
        <f t="shared" si="253"/>
        <v>33</v>
      </c>
      <c r="N2344" s="15">
        <f t="shared" si="252"/>
        <v>41944</v>
      </c>
    </row>
    <row r="2345" spans="3:14" x14ac:dyDescent="0.2">
      <c r="C2345">
        <v>2344</v>
      </c>
      <c r="D2345" s="2">
        <v>35</v>
      </c>
      <c r="E2345" s="44">
        <v>40940</v>
      </c>
      <c r="F2345" s="45">
        <v>1</v>
      </c>
      <c r="G2345" s="45">
        <v>22</v>
      </c>
      <c r="H2345" s="45">
        <v>28</v>
      </c>
      <c r="I2345" s="45">
        <v>35</v>
      </c>
      <c r="J2345" s="46">
        <v>1495726.84</v>
      </c>
      <c r="K2345" s="15">
        <f t="shared" si="250"/>
        <v>40940</v>
      </c>
      <c r="L2345" s="17">
        <f t="shared" si="251"/>
        <v>335</v>
      </c>
      <c r="M2345" s="5">
        <f t="shared" si="253"/>
        <v>35</v>
      </c>
      <c r="N2345" s="15">
        <f t="shared" si="252"/>
        <v>42005</v>
      </c>
    </row>
    <row r="2346" spans="3:14" x14ac:dyDescent="0.2">
      <c r="C2346">
        <v>2345</v>
      </c>
      <c r="D2346" s="2">
        <v>33</v>
      </c>
      <c r="E2346" s="44">
        <v>40940</v>
      </c>
      <c r="F2346" s="45">
        <v>2</v>
      </c>
      <c r="G2346" s="45">
        <v>36</v>
      </c>
      <c r="H2346" s="45">
        <v>1</v>
      </c>
      <c r="I2346" s="45">
        <v>33</v>
      </c>
      <c r="J2346" s="46">
        <v>1568526.86</v>
      </c>
      <c r="K2346" s="15">
        <f t="shared" si="250"/>
        <v>40940</v>
      </c>
      <c r="L2346" s="17">
        <f t="shared" si="251"/>
        <v>335</v>
      </c>
      <c r="M2346" s="5">
        <f t="shared" si="253"/>
        <v>33</v>
      </c>
      <c r="N2346" s="15">
        <f t="shared" si="252"/>
        <v>41944</v>
      </c>
    </row>
    <row r="2347" spans="3:14" x14ac:dyDescent="0.2">
      <c r="C2347">
        <v>2346</v>
      </c>
      <c r="D2347" s="2">
        <v>34</v>
      </c>
      <c r="E2347" s="44">
        <v>40940</v>
      </c>
      <c r="F2347" s="45">
        <v>4</v>
      </c>
      <c r="G2347" s="45">
        <v>28</v>
      </c>
      <c r="H2347" s="45">
        <v>5</v>
      </c>
      <c r="I2347" s="45">
        <v>34</v>
      </c>
      <c r="J2347" s="46">
        <v>906938.69</v>
      </c>
      <c r="K2347" s="15">
        <f t="shared" si="250"/>
        <v>40940</v>
      </c>
      <c r="L2347" s="17">
        <f t="shared" si="251"/>
        <v>335</v>
      </c>
      <c r="M2347" s="5">
        <f t="shared" si="253"/>
        <v>34</v>
      </c>
      <c r="N2347" s="15">
        <f t="shared" si="252"/>
        <v>41974</v>
      </c>
    </row>
    <row r="2348" spans="3:14" x14ac:dyDescent="0.2">
      <c r="C2348">
        <v>2347</v>
      </c>
      <c r="D2348" s="2">
        <v>31</v>
      </c>
      <c r="E2348" s="44">
        <v>40940</v>
      </c>
      <c r="F2348" s="45">
        <v>8</v>
      </c>
      <c r="G2348" s="45">
        <v>33</v>
      </c>
      <c r="H2348" s="45">
        <v>1</v>
      </c>
      <c r="I2348" s="45">
        <v>31</v>
      </c>
      <c r="J2348" s="46">
        <v>1391007.79</v>
      </c>
      <c r="K2348" s="15">
        <f t="shared" si="250"/>
        <v>40940</v>
      </c>
      <c r="L2348" s="17">
        <f t="shared" si="251"/>
        <v>335</v>
      </c>
      <c r="M2348" s="5">
        <f t="shared" si="253"/>
        <v>31</v>
      </c>
      <c r="N2348" s="15">
        <f t="shared" si="252"/>
        <v>41883</v>
      </c>
    </row>
    <row r="2349" spans="3:14" x14ac:dyDescent="0.2">
      <c r="C2349">
        <v>2348</v>
      </c>
      <c r="D2349" s="2">
        <v>21</v>
      </c>
      <c r="E2349" s="44">
        <v>40940</v>
      </c>
      <c r="F2349" s="45">
        <v>11</v>
      </c>
      <c r="G2349" s="45">
        <v>9</v>
      </c>
      <c r="H2349" s="45">
        <v>9</v>
      </c>
      <c r="I2349" s="45">
        <v>21</v>
      </c>
      <c r="J2349" s="46">
        <v>1531552.32</v>
      </c>
      <c r="K2349" s="15">
        <f t="shared" si="250"/>
        <v>40940</v>
      </c>
      <c r="L2349" s="17">
        <f t="shared" si="251"/>
        <v>335</v>
      </c>
      <c r="M2349" s="5">
        <f t="shared" si="253"/>
        <v>21</v>
      </c>
      <c r="N2349" s="15">
        <f t="shared" si="252"/>
        <v>41579</v>
      </c>
    </row>
    <row r="2350" spans="3:14" x14ac:dyDescent="0.2">
      <c r="C2350">
        <v>2349</v>
      </c>
      <c r="D2350" s="2">
        <v>13</v>
      </c>
      <c r="E2350" s="44">
        <v>40969</v>
      </c>
      <c r="F2350" s="45">
        <v>6</v>
      </c>
      <c r="G2350" s="45">
        <v>14</v>
      </c>
      <c r="H2350" s="45">
        <v>16</v>
      </c>
      <c r="I2350" s="45">
        <v>13</v>
      </c>
      <c r="J2350" s="46">
        <v>1540560.34</v>
      </c>
      <c r="K2350" s="15">
        <f t="shared" si="250"/>
        <v>40969</v>
      </c>
      <c r="L2350" s="17">
        <f t="shared" si="251"/>
        <v>334</v>
      </c>
      <c r="M2350" s="5">
        <f t="shared" si="253"/>
        <v>13</v>
      </c>
      <c r="N2350" s="15">
        <f t="shared" si="252"/>
        <v>41365</v>
      </c>
    </row>
    <row r="2351" spans="3:14" x14ac:dyDescent="0.2">
      <c r="C2351">
        <v>2350</v>
      </c>
      <c r="D2351" s="2">
        <v>22</v>
      </c>
      <c r="E2351" s="44">
        <v>40969</v>
      </c>
      <c r="F2351" s="45">
        <v>6</v>
      </c>
      <c r="G2351" s="45">
        <v>29</v>
      </c>
      <c r="H2351" s="45">
        <v>16</v>
      </c>
      <c r="I2351" s="45">
        <v>22</v>
      </c>
      <c r="J2351" s="46">
        <v>1767070.93</v>
      </c>
      <c r="K2351" s="15">
        <f t="shared" si="250"/>
        <v>40969</v>
      </c>
      <c r="L2351" s="17">
        <f t="shared" si="251"/>
        <v>334</v>
      </c>
      <c r="M2351" s="5">
        <f t="shared" si="253"/>
        <v>22</v>
      </c>
      <c r="N2351" s="15">
        <f t="shared" si="252"/>
        <v>41640</v>
      </c>
    </row>
    <row r="2352" spans="3:14" x14ac:dyDescent="0.2">
      <c r="C2352">
        <v>2351</v>
      </c>
      <c r="D2352" s="2">
        <v>13</v>
      </c>
      <c r="E2352" s="44">
        <v>40969</v>
      </c>
      <c r="F2352" s="45">
        <v>15</v>
      </c>
      <c r="G2352" s="45">
        <v>1</v>
      </c>
      <c r="H2352" s="45">
        <v>5</v>
      </c>
      <c r="I2352" s="45">
        <v>13</v>
      </c>
      <c r="J2352" s="46">
        <v>1453979.56</v>
      </c>
      <c r="K2352" s="15">
        <f t="shared" si="250"/>
        <v>40969</v>
      </c>
      <c r="L2352" s="17">
        <f t="shared" si="251"/>
        <v>334</v>
      </c>
      <c r="M2352" s="5">
        <f t="shared" si="253"/>
        <v>13</v>
      </c>
      <c r="N2352" s="15">
        <f t="shared" si="252"/>
        <v>41365</v>
      </c>
    </row>
    <row r="2353" spans="3:14" x14ac:dyDescent="0.2">
      <c r="C2353">
        <v>2352</v>
      </c>
      <c r="D2353" s="2">
        <v>32</v>
      </c>
      <c r="E2353" s="44">
        <v>40969</v>
      </c>
      <c r="F2353" s="45">
        <v>5</v>
      </c>
      <c r="G2353" s="45">
        <v>17</v>
      </c>
      <c r="H2353" s="45">
        <v>12</v>
      </c>
      <c r="I2353" s="45">
        <v>32</v>
      </c>
      <c r="J2353" s="46">
        <v>895115.47</v>
      </c>
      <c r="K2353" s="15">
        <f t="shared" si="250"/>
        <v>40969</v>
      </c>
      <c r="L2353" s="17">
        <f t="shared" si="251"/>
        <v>334</v>
      </c>
      <c r="M2353" s="5">
        <f t="shared" si="253"/>
        <v>32</v>
      </c>
      <c r="N2353" s="15">
        <f t="shared" si="252"/>
        <v>41944</v>
      </c>
    </row>
    <row r="2354" spans="3:14" x14ac:dyDescent="0.2">
      <c r="C2354">
        <v>2353</v>
      </c>
      <c r="D2354" s="2">
        <v>33</v>
      </c>
      <c r="E2354" s="44">
        <v>40969</v>
      </c>
      <c r="F2354" s="45">
        <v>5</v>
      </c>
      <c r="G2354" s="45">
        <v>35</v>
      </c>
      <c r="H2354" s="45">
        <v>5</v>
      </c>
      <c r="I2354" s="45">
        <v>33</v>
      </c>
      <c r="J2354" s="46">
        <v>2094435.62</v>
      </c>
      <c r="K2354" s="15">
        <f t="shared" si="250"/>
        <v>40969</v>
      </c>
      <c r="L2354" s="17">
        <f t="shared" si="251"/>
        <v>334</v>
      </c>
      <c r="M2354" s="5">
        <f t="shared" si="253"/>
        <v>33</v>
      </c>
      <c r="N2354" s="15">
        <f t="shared" si="252"/>
        <v>41974</v>
      </c>
    </row>
    <row r="2355" spans="3:14" x14ac:dyDescent="0.2">
      <c r="C2355">
        <v>2354</v>
      </c>
      <c r="D2355" s="2">
        <v>26</v>
      </c>
      <c r="E2355" s="44">
        <v>40969</v>
      </c>
      <c r="F2355" s="45">
        <v>6</v>
      </c>
      <c r="G2355" s="45">
        <v>0</v>
      </c>
      <c r="H2355" s="45">
        <v>23</v>
      </c>
      <c r="I2355" s="45">
        <v>26</v>
      </c>
      <c r="J2355" s="46">
        <v>966201.1</v>
      </c>
      <c r="K2355" s="15">
        <f t="shared" si="250"/>
        <v>40969</v>
      </c>
      <c r="L2355" s="17">
        <f t="shared" si="251"/>
        <v>334</v>
      </c>
      <c r="M2355" s="5">
        <f t="shared" si="253"/>
        <v>26</v>
      </c>
      <c r="N2355" s="15">
        <f t="shared" si="252"/>
        <v>41760</v>
      </c>
    </row>
    <row r="2356" spans="3:14" x14ac:dyDescent="0.2">
      <c r="C2356">
        <v>2355</v>
      </c>
      <c r="D2356" s="2">
        <v>35</v>
      </c>
      <c r="E2356" s="44">
        <v>40969</v>
      </c>
      <c r="F2356" s="45">
        <v>4</v>
      </c>
      <c r="G2356" s="45">
        <v>7</v>
      </c>
      <c r="H2356" s="45">
        <v>20</v>
      </c>
      <c r="I2356" s="45">
        <v>35</v>
      </c>
      <c r="J2356" s="46">
        <v>1900445.17</v>
      </c>
      <c r="K2356" s="15">
        <f t="shared" si="250"/>
        <v>40969</v>
      </c>
      <c r="L2356" s="17">
        <f t="shared" si="251"/>
        <v>334</v>
      </c>
      <c r="M2356" s="5">
        <f t="shared" si="253"/>
        <v>35</v>
      </c>
      <c r="N2356" s="15">
        <f t="shared" si="252"/>
        <v>42036</v>
      </c>
    </row>
    <row r="2357" spans="3:14" x14ac:dyDescent="0.2">
      <c r="C2357">
        <v>2356</v>
      </c>
      <c r="D2357" s="2">
        <v>34</v>
      </c>
      <c r="E2357" s="44">
        <v>40969</v>
      </c>
      <c r="F2357" s="45">
        <v>2</v>
      </c>
      <c r="G2357" s="45">
        <v>19</v>
      </c>
      <c r="H2357" s="45">
        <v>14</v>
      </c>
      <c r="I2357" s="45">
        <v>34</v>
      </c>
      <c r="J2357" s="46">
        <v>943063.83</v>
      </c>
      <c r="K2357" s="15">
        <f t="shared" si="250"/>
        <v>40969</v>
      </c>
      <c r="L2357" s="17">
        <f t="shared" si="251"/>
        <v>334</v>
      </c>
      <c r="M2357" s="5">
        <f t="shared" si="253"/>
        <v>34</v>
      </c>
      <c r="N2357" s="15">
        <f t="shared" si="252"/>
        <v>42005</v>
      </c>
    </row>
    <row r="2358" spans="3:14" x14ac:dyDescent="0.2">
      <c r="C2358">
        <v>2357</v>
      </c>
      <c r="D2358" s="2">
        <v>12</v>
      </c>
      <c r="E2358" s="44">
        <v>40969</v>
      </c>
      <c r="F2358" s="45">
        <v>8</v>
      </c>
      <c r="G2358" s="45">
        <v>16</v>
      </c>
      <c r="H2358" s="45">
        <v>15</v>
      </c>
      <c r="I2358" s="45">
        <v>12</v>
      </c>
      <c r="J2358" s="46">
        <v>1803634.58</v>
      </c>
      <c r="K2358" s="15">
        <f t="shared" si="250"/>
        <v>40969</v>
      </c>
      <c r="L2358" s="17">
        <f t="shared" si="251"/>
        <v>334</v>
      </c>
      <c r="M2358" s="5">
        <f t="shared" si="253"/>
        <v>12</v>
      </c>
      <c r="N2358" s="15">
        <f t="shared" si="252"/>
        <v>41334</v>
      </c>
    </row>
    <row r="2359" spans="3:14" x14ac:dyDescent="0.2">
      <c r="C2359">
        <v>2358</v>
      </c>
      <c r="D2359" s="2">
        <v>32</v>
      </c>
      <c r="E2359" s="44">
        <v>40969</v>
      </c>
      <c r="F2359" s="45">
        <v>40</v>
      </c>
      <c r="G2359" s="45">
        <v>30</v>
      </c>
      <c r="H2359" s="45">
        <v>32</v>
      </c>
      <c r="I2359" s="45">
        <v>32</v>
      </c>
      <c r="J2359" s="46">
        <v>1648096.9</v>
      </c>
      <c r="K2359" s="15">
        <f t="shared" si="250"/>
        <v>40969</v>
      </c>
      <c r="L2359" s="17">
        <f t="shared" si="251"/>
        <v>334</v>
      </c>
      <c r="M2359" s="5">
        <f t="shared" si="253"/>
        <v>32</v>
      </c>
      <c r="N2359" s="15">
        <f t="shared" si="252"/>
        <v>41944</v>
      </c>
    </row>
    <row r="2360" spans="3:14" x14ac:dyDescent="0.2">
      <c r="C2360">
        <v>2359</v>
      </c>
      <c r="D2360" s="2">
        <v>28</v>
      </c>
      <c r="E2360" s="44">
        <v>40969</v>
      </c>
      <c r="F2360" s="45">
        <v>5</v>
      </c>
      <c r="G2360" s="45">
        <v>11</v>
      </c>
      <c r="H2360" s="45">
        <v>27</v>
      </c>
      <c r="I2360" s="45">
        <v>28</v>
      </c>
      <c r="J2360" s="46">
        <v>1036746.29</v>
      </c>
      <c r="K2360" s="15">
        <f t="shared" si="250"/>
        <v>40969</v>
      </c>
      <c r="L2360" s="17">
        <f t="shared" si="251"/>
        <v>334</v>
      </c>
      <c r="M2360" s="5">
        <f t="shared" si="253"/>
        <v>28</v>
      </c>
      <c r="N2360" s="15">
        <f t="shared" si="252"/>
        <v>41821</v>
      </c>
    </row>
    <row r="2361" spans="3:14" x14ac:dyDescent="0.2">
      <c r="C2361">
        <v>2360</v>
      </c>
      <c r="D2361" s="2">
        <v>7</v>
      </c>
      <c r="E2361" s="44">
        <v>40969</v>
      </c>
      <c r="F2361" s="45">
        <v>0</v>
      </c>
      <c r="G2361" s="45">
        <v>35</v>
      </c>
      <c r="H2361" s="45">
        <v>27</v>
      </c>
      <c r="I2361" s="45">
        <v>7</v>
      </c>
      <c r="J2361" s="46">
        <v>2001679.89</v>
      </c>
      <c r="K2361" s="15">
        <f t="shared" si="250"/>
        <v>40969</v>
      </c>
      <c r="L2361" s="17">
        <f t="shared" si="251"/>
        <v>334</v>
      </c>
      <c r="M2361" s="5">
        <f t="shared" si="253"/>
        <v>7</v>
      </c>
      <c r="N2361" s="15">
        <f t="shared" si="252"/>
        <v>41183</v>
      </c>
    </row>
    <row r="2362" spans="3:14" x14ac:dyDescent="0.2">
      <c r="C2362">
        <v>2361</v>
      </c>
      <c r="D2362" s="2">
        <v>30</v>
      </c>
      <c r="E2362" s="44">
        <v>40969</v>
      </c>
      <c r="F2362" s="45">
        <v>0</v>
      </c>
      <c r="G2362" s="45">
        <v>36</v>
      </c>
      <c r="H2362" s="45">
        <v>9</v>
      </c>
      <c r="I2362" s="45">
        <v>30</v>
      </c>
      <c r="J2362" s="46">
        <v>923590.78</v>
      </c>
      <c r="K2362" s="15">
        <f t="shared" si="250"/>
        <v>40969</v>
      </c>
      <c r="L2362" s="17">
        <f t="shared" si="251"/>
        <v>334</v>
      </c>
      <c r="M2362" s="5">
        <f t="shared" si="253"/>
        <v>30</v>
      </c>
      <c r="N2362" s="15">
        <f t="shared" si="252"/>
        <v>41883</v>
      </c>
    </row>
    <row r="2363" spans="3:14" x14ac:dyDescent="0.2">
      <c r="C2363">
        <v>2362</v>
      </c>
      <c r="D2363" s="2">
        <v>27</v>
      </c>
      <c r="E2363" s="44">
        <v>40969</v>
      </c>
      <c r="F2363" s="45">
        <v>8</v>
      </c>
      <c r="G2363" s="45">
        <v>30</v>
      </c>
      <c r="H2363" s="45">
        <v>5</v>
      </c>
      <c r="I2363" s="45">
        <v>27</v>
      </c>
      <c r="J2363" s="46">
        <v>1518622.1</v>
      </c>
      <c r="K2363" s="15">
        <f t="shared" si="250"/>
        <v>40969</v>
      </c>
      <c r="L2363" s="17">
        <f t="shared" si="251"/>
        <v>334</v>
      </c>
      <c r="M2363" s="5">
        <f t="shared" si="253"/>
        <v>27</v>
      </c>
      <c r="N2363" s="15">
        <f t="shared" si="252"/>
        <v>41791</v>
      </c>
    </row>
    <row r="2364" spans="3:14" x14ac:dyDescent="0.2">
      <c r="C2364">
        <v>2363</v>
      </c>
      <c r="D2364" s="2">
        <v>34</v>
      </c>
      <c r="E2364" s="44">
        <v>40969</v>
      </c>
      <c r="F2364" s="45">
        <v>13</v>
      </c>
      <c r="G2364" s="45">
        <v>22</v>
      </c>
      <c r="H2364" s="45">
        <v>10</v>
      </c>
      <c r="I2364" s="45">
        <v>34</v>
      </c>
      <c r="J2364" s="46">
        <v>1573411.25</v>
      </c>
      <c r="K2364" s="15">
        <f t="shared" si="250"/>
        <v>40969</v>
      </c>
      <c r="L2364" s="17">
        <f t="shared" si="251"/>
        <v>334</v>
      </c>
      <c r="M2364" s="5">
        <f t="shared" si="253"/>
        <v>34</v>
      </c>
      <c r="N2364" s="15">
        <f t="shared" si="252"/>
        <v>42005</v>
      </c>
    </row>
    <row r="2365" spans="3:14" x14ac:dyDescent="0.2">
      <c r="C2365">
        <v>2364</v>
      </c>
      <c r="D2365" s="2">
        <v>29</v>
      </c>
      <c r="E2365" s="44">
        <v>40969</v>
      </c>
      <c r="F2365" s="45">
        <v>6</v>
      </c>
      <c r="G2365" s="45">
        <v>19</v>
      </c>
      <c r="H2365" s="45">
        <v>20</v>
      </c>
      <c r="I2365" s="45">
        <v>29</v>
      </c>
      <c r="J2365" s="46">
        <v>1590576.1</v>
      </c>
      <c r="K2365" s="15">
        <f t="shared" si="250"/>
        <v>40969</v>
      </c>
      <c r="L2365" s="17">
        <f t="shared" si="251"/>
        <v>334</v>
      </c>
      <c r="M2365" s="5">
        <f t="shared" si="253"/>
        <v>29</v>
      </c>
      <c r="N2365" s="15">
        <f t="shared" si="252"/>
        <v>41852</v>
      </c>
    </row>
    <row r="2366" spans="3:14" x14ac:dyDescent="0.2">
      <c r="C2366">
        <v>2365</v>
      </c>
      <c r="D2366" s="2">
        <v>36</v>
      </c>
      <c r="E2366" s="44">
        <v>40969</v>
      </c>
      <c r="F2366" s="45">
        <v>35</v>
      </c>
      <c r="G2366" s="45">
        <v>32</v>
      </c>
      <c r="H2366" s="45">
        <v>15</v>
      </c>
      <c r="I2366" s="45">
        <v>36</v>
      </c>
      <c r="J2366" s="46">
        <v>1704162.99</v>
      </c>
      <c r="K2366" s="15">
        <f t="shared" si="250"/>
        <v>40969</v>
      </c>
      <c r="L2366" s="17">
        <f t="shared" si="251"/>
        <v>334</v>
      </c>
      <c r="M2366" s="5">
        <f t="shared" si="253"/>
        <v>36</v>
      </c>
      <c r="N2366" s="15">
        <f t="shared" si="252"/>
        <v>42064</v>
      </c>
    </row>
    <row r="2367" spans="3:14" x14ac:dyDescent="0.2">
      <c r="C2367">
        <v>2366</v>
      </c>
      <c r="D2367" s="2">
        <v>27</v>
      </c>
      <c r="E2367" s="44">
        <v>40969</v>
      </c>
      <c r="F2367" s="45">
        <v>6</v>
      </c>
      <c r="G2367" s="45">
        <v>35</v>
      </c>
      <c r="H2367" s="45">
        <v>15</v>
      </c>
      <c r="I2367" s="45">
        <v>27</v>
      </c>
      <c r="J2367" s="46">
        <v>890098.26</v>
      </c>
      <c r="K2367" s="15">
        <f t="shared" si="250"/>
        <v>40969</v>
      </c>
      <c r="L2367" s="17">
        <f t="shared" si="251"/>
        <v>334</v>
      </c>
      <c r="M2367" s="5">
        <f t="shared" si="253"/>
        <v>27</v>
      </c>
      <c r="N2367" s="15">
        <f t="shared" si="252"/>
        <v>41791</v>
      </c>
    </row>
    <row r="2368" spans="3:14" x14ac:dyDescent="0.2">
      <c r="C2368">
        <v>2367</v>
      </c>
      <c r="D2368" s="2">
        <v>34</v>
      </c>
      <c r="E2368" s="44">
        <v>40969</v>
      </c>
      <c r="F2368" s="45">
        <v>2</v>
      </c>
      <c r="G2368" s="45">
        <v>19</v>
      </c>
      <c r="H2368" s="45">
        <v>9</v>
      </c>
      <c r="I2368" s="45">
        <v>34</v>
      </c>
      <c r="J2368" s="46">
        <v>1413099.26</v>
      </c>
      <c r="K2368" s="15">
        <f t="shared" si="250"/>
        <v>40969</v>
      </c>
      <c r="L2368" s="17">
        <f t="shared" si="251"/>
        <v>334</v>
      </c>
      <c r="M2368" s="5">
        <f t="shared" si="253"/>
        <v>34</v>
      </c>
      <c r="N2368" s="15">
        <f t="shared" si="252"/>
        <v>42005</v>
      </c>
    </row>
    <row r="2369" spans="3:14" x14ac:dyDescent="0.2">
      <c r="C2369">
        <v>2368</v>
      </c>
      <c r="D2369" s="2">
        <v>34</v>
      </c>
      <c r="E2369" s="44">
        <v>40969</v>
      </c>
      <c r="F2369" s="45">
        <v>1</v>
      </c>
      <c r="G2369" s="45">
        <v>9</v>
      </c>
      <c r="H2369" s="45">
        <v>16</v>
      </c>
      <c r="I2369" s="45">
        <v>34</v>
      </c>
      <c r="J2369" s="46">
        <v>1419270.96</v>
      </c>
      <c r="K2369" s="15">
        <f t="shared" si="250"/>
        <v>40969</v>
      </c>
      <c r="L2369" s="17">
        <f t="shared" si="251"/>
        <v>334</v>
      </c>
      <c r="M2369" s="5">
        <f t="shared" si="253"/>
        <v>34</v>
      </c>
      <c r="N2369" s="15">
        <f t="shared" si="252"/>
        <v>42005</v>
      </c>
    </row>
    <row r="2370" spans="3:14" x14ac:dyDescent="0.2">
      <c r="C2370">
        <v>2369</v>
      </c>
      <c r="D2370" s="2">
        <v>26</v>
      </c>
      <c r="E2370" s="44">
        <v>40969</v>
      </c>
      <c r="F2370" s="45">
        <v>16</v>
      </c>
      <c r="G2370" s="45">
        <v>27</v>
      </c>
      <c r="H2370" s="45">
        <v>14</v>
      </c>
      <c r="I2370" s="45">
        <v>26</v>
      </c>
      <c r="J2370" s="46">
        <v>646191.01</v>
      </c>
      <c r="K2370" s="15">
        <f t="shared" ref="K2370:K2433" si="254">DATE(YEAR(E2370),MONTH(E2370),1)</f>
        <v>40969</v>
      </c>
      <c r="L2370" s="17">
        <f t="shared" ref="L2370:L2433" si="255">ROUND(($B$3-K2370)/365.25*12,0)</f>
        <v>334</v>
      </c>
      <c r="M2370" s="5">
        <f t="shared" si="253"/>
        <v>26</v>
      </c>
      <c r="N2370" s="15">
        <f t="shared" ref="N2370:N2433" si="256">EDATE(E2370,D2370)</f>
        <v>41760</v>
      </c>
    </row>
    <row r="2371" spans="3:14" x14ac:dyDescent="0.2">
      <c r="C2371">
        <v>2370</v>
      </c>
      <c r="D2371" s="2">
        <v>29</v>
      </c>
      <c r="E2371" s="44">
        <v>40969</v>
      </c>
      <c r="F2371" s="45">
        <v>19</v>
      </c>
      <c r="G2371" s="45">
        <v>12</v>
      </c>
      <c r="H2371" s="45">
        <v>17</v>
      </c>
      <c r="I2371" s="45">
        <v>29</v>
      </c>
      <c r="J2371" s="46">
        <v>1065841.67</v>
      </c>
      <c r="K2371" s="15">
        <f t="shared" si="254"/>
        <v>40969</v>
      </c>
      <c r="L2371" s="17">
        <f t="shared" si="255"/>
        <v>334</v>
      </c>
      <c r="M2371" s="5">
        <f t="shared" ref="M2371:M2434" si="257">ROUND((N2371-K2371)/365.25*12,0)</f>
        <v>29</v>
      </c>
      <c r="N2371" s="15">
        <f t="shared" si="256"/>
        <v>41852</v>
      </c>
    </row>
    <row r="2372" spans="3:14" x14ac:dyDescent="0.2">
      <c r="C2372">
        <v>2371</v>
      </c>
      <c r="D2372" s="2">
        <v>24</v>
      </c>
      <c r="E2372" s="44">
        <v>40969</v>
      </c>
      <c r="F2372" s="45">
        <v>11</v>
      </c>
      <c r="G2372" s="45">
        <v>28</v>
      </c>
      <c r="H2372" s="45">
        <v>21</v>
      </c>
      <c r="I2372" s="45">
        <v>24</v>
      </c>
      <c r="J2372" s="46">
        <v>837396.18</v>
      </c>
      <c r="K2372" s="15">
        <f t="shared" si="254"/>
        <v>40969</v>
      </c>
      <c r="L2372" s="17">
        <f t="shared" si="255"/>
        <v>334</v>
      </c>
      <c r="M2372" s="5">
        <f t="shared" si="257"/>
        <v>24</v>
      </c>
      <c r="N2372" s="15">
        <f t="shared" si="256"/>
        <v>41699</v>
      </c>
    </row>
    <row r="2373" spans="3:14" x14ac:dyDescent="0.2">
      <c r="C2373">
        <v>2372</v>
      </c>
      <c r="D2373" s="2">
        <v>32</v>
      </c>
      <c r="E2373" s="44">
        <v>41000</v>
      </c>
      <c r="F2373" s="45">
        <v>20</v>
      </c>
      <c r="G2373" s="45">
        <v>15</v>
      </c>
      <c r="H2373" s="45">
        <v>17</v>
      </c>
      <c r="I2373" s="45">
        <v>32</v>
      </c>
      <c r="J2373" s="46">
        <v>1414111.01</v>
      </c>
      <c r="K2373" s="15">
        <f t="shared" si="254"/>
        <v>41000</v>
      </c>
      <c r="L2373" s="17">
        <f t="shared" si="255"/>
        <v>333</v>
      </c>
      <c r="M2373" s="5">
        <f t="shared" si="257"/>
        <v>32</v>
      </c>
      <c r="N2373" s="15">
        <f t="shared" si="256"/>
        <v>41974</v>
      </c>
    </row>
    <row r="2374" spans="3:14" x14ac:dyDescent="0.2">
      <c r="C2374">
        <v>2373</v>
      </c>
      <c r="D2374" s="2">
        <v>35</v>
      </c>
      <c r="E2374" s="44">
        <v>41000</v>
      </c>
      <c r="F2374" s="45">
        <v>5</v>
      </c>
      <c r="G2374" s="45">
        <v>13</v>
      </c>
      <c r="H2374" s="45">
        <v>17</v>
      </c>
      <c r="I2374" s="45">
        <v>35</v>
      </c>
      <c r="J2374" s="46">
        <v>1376448.11</v>
      </c>
      <c r="K2374" s="15">
        <f t="shared" si="254"/>
        <v>41000</v>
      </c>
      <c r="L2374" s="17">
        <f t="shared" si="255"/>
        <v>333</v>
      </c>
      <c r="M2374" s="5">
        <f t="shared" si="257"/>
        <v>35</v>
      </c>
      <c r="N2374" s="15">
        <f t="shared" si="256"/>
        <v>42064</v>
      </c>
    </row>
    <row r="2375" spans="3:14" x14ac:dyDescent="0.2">
      <c r="C2375">
        <v>2374</v>
      </c>
      <c r="D2375" s="2">
        <v>36</v>
      </c>
      <c r="E2375" s="44">
        <v>41000</v>
      </c>
      <c r="F2375" s="45">
        <v>4</v>
      </c>
      <c r="G2375" s="45">
        <v>14</v>
      </c>
      <c r="H2375" s="45">
        <v>9</v>
      </c>
      <c r="I2375" s="45">
        <v>36</v>
      </c>
      <c r="J2375" s="46">
        <v>1458350.93</v>
      </c>
      <c r="K2375" s="15">
        <f t="shared" si="254"/>
        <v>41000</v>
      </c>
      <c r="L2375" s="17">
        <f t="shared" si="255"/>
        <v>333</v>
      </c>
      <c r="M2375" s="5">
        <f t="shared" si="257"/>
        <v>36</v>
      </c>
      <c r="N2375" s="15">
        <f t="shared" si="256"/>
        <v>42095</v>
      </c>
    </row>
    <row r="2376" spans="3:14" x14ac:dyDescent="0.2">
      <c r="C2376">
        <v>2375</v>
      </c>
      <c r="D2376" s="2">
        <v>29</v>
      </c>
      <c r="E2376" s="44">
        <v>41000</v>
      </c>
      <c r="F2376" s="45">
        <v>13</v>
      </c>
      <c r="G2376" s="45">
        <v>11</v>
      </c>
      <c r="H2376" s="45">
        <v>28</v>
      </c>
      <c r="I2376" s="45">
        <v>29</v>
      </c>
      <c r="J2376" s="46">
        <v>1036207.37</v>
      </c>
      <c r="K2376" s="15">
        <f t="shared" si="254"/>
        <v>41000</v>
      </c>
      <c r="L2376" s="17">
        <f t="shared" si="255"/>
        <v>333</v>
      </c>
      <c r="M2376" s="5">
        <f t="shared" si="257"/>
        <v>29</v>
      </c>
      <c r="N2376" s="15">
        <f t="shared" si="256"/>
        <v>41883</v>
      </c>
    </row>
    <row r="2377" spans="3:14" x14ac:dyDescent="0.2">
      <c r="C2377">
        <v>2376</v>
      </c>
      <c r="D2377" s="2">
        <v>28</v>
      </c>
      <c r="E2377" s="44">
        <v>41000</v>
      </c>
      <c r="F2377" s="45">
        <v>38</v>
      </c>
      <c r="G2377" s="45">
        <v>18</v>
      </c>
      <c r="H2377" s="45">
        <v>13</v>
      </c>
      <c r="I2377" s="45">
        <v>28</v>
      </c>
      <c r="J2377" s="46">
        <v>895125.47</v>
      </c>
      <c r="K2377" s="15">
        <f t="shared" si="254"/>
        <v>41000</v>
      </c>
      <c r="L2377" s="17">
        <f t="shared" si="255"/>
        <v>333</v>
      </c>
      <c r="M2377" s="5">
        <f t="shared" si="257"/>
        <v>28</v>
      </c>
      <c r="N2377" s="15">
        <f t="shared" si="256"/>
        <v>41852</v>
      </c>
    </row>
    <row r="2378" spans="3:14" x14ac:dyDescent="0.2">
      <c r="C2378">
        <v>2377</v>
      </c>
      <c r="D2378" s="2">
        <v>21</v>
      </c>
      <c r="E2378" s="44">
        <v>41000</v>
      </c>
      <c r="F2378" s="45">
        <v>8</v>
      </c>
      <c r="G2378" s="45">
        <v>32</v>
      </c>
      <c r="H2378" s="45">
        <v>20</v>
      </c>
      <c r="I2378" s="45">
        <v>21</v>
      </c>
      <c r="J2378" s="46">
        <v>1564762.59</v>
      </c>
      <c r="K2378" s="15">
        <f t="shared" si="254"/>
        <v>41000</v>
      </c>
      <c r="L2378" s="17">
        <f t="shared" si="255"/>
        <v>333</v>
      </c>
      <c r="M2378" s="5">
        <f t="shared" si="257"/>
        <v>21</v>
      </c>
      <c r="N2378" s="15">
        <f t="shared" si="256"/>
        <v>41640</v>
      </c>
    </row>
    <row r="2379" spans="3:14" x14ac:dyDescent="0.2">
      <c r="C2379">
        <v>2378</v>
      </c>
      <c r="D2379" s="2">
        <v>22</v>
      </c>
      <c r="E2379" s="44">
        <v>41000</v>
      </c>
      <c r="F2379" s="45">
        <v>9</v>
      </c>
      <c r="G2379" s="45">
        <v>27</v>
      </c>
      <c r="H2379" s="45">
        <v>18</v>
      </c>
      <c r="I2379" s="45">
        <v>22</v>
      </c>
      <c r="J2379" s="46">
        <v>1963947.12</v>
      </c>
      <c r="K2379" s="15">
        <f t="shared" si="254"/>
        <v>41000</v>
      </c>
      <c r="L2379" s="17">
        <f t="shared" si="255"/>
        <v>333</v>
      </c>
      <c r="M2379" s="5">
        <f t="shared" si="257"/>
        <v>22</v>
      </c>
      <c r="N2379" s="15">
        <f t="shared" si="256"/>
        <v>41671</v>
      </c>
    </row>
    <row r="2380" spans="3:14" x14ac:dyDescent="0.2">
      <c r="C2380">
        <v>2379</v>
      </c>
      <c r="D2380" s="2">
        <v>29</v>
      </c>
      <c r="E2380" s="44">
        <v>41000</v>
      </c>
      <c r="F2380" s="45">
        <v>29</v>
      </c>
      <c r="G2380" s="45">
        <v>12</v>
      </c>
      <c r="H2380" s="45">
        <v>10</v>
      </c>
      <c r="I2380" s="45">
        <v>29</v>
      </c>
      <c r="J2380" s="46">
        <v>1623921.69</v>
      </c>
      <c r="K2380" s="15">
        <f t="shared" si="254"/>
        <v>41000</v>
      </c>
      <c r="L2380" s="17">
        <f t="shared" si="255"/>
        <v>333</v>
      </c>
      <c r="M2380" s="5">
        <f t="shared" si="257"/>
        <v>29</v>
      </c>
      <c r="N2380" s="15">
        <f t="shared" si="256"/>
        <v>41883</v>
      </c>
    </row>
    <row r="2381" spans="3:14" x14ac:dyDescent="0.2">
      <c r="C2381">
        <v>2380</v>
      </c>
      <c r="D2381" s="2">
        <v>17</v>
      </c>
      <c r="E2381" s="44">
        <v>41000</v>
      </c>
      <c r="F2381" s="45">
        <v>11</v>
      </c>
      <c r="G2381" s="45">
        <v>12</v>
      </c>
      <c r="H2381" s="45">
        <v>18</v>
      </c>
      <c r="I2381" s="45">
        <v>17</v>
      </c>
      <c r="J2381" s="46">
        <v>2100711.8199999998</v>
      </c>
      <c r="K2381" s="15">
        <f t="shared" si="254"/>
        <v>41000</v>
      </c>
      <c r="L2381" s="17">
        <f t="shared" si="255"/>
        <v>333</v>
      </c>
      <c r="M2381" s="5">
        <f t="shared" si="257"/>
        <v>17</v>
      </c>
      <c r="N2381" s="15">
        <f t="shared" si="256"/>
        <v>41518</v>
      </c>
    </row>
    <row r="2382" spans="3:14" x14ac:dyDescent="0.2">
      <c r="C2382">
        <v>2381</v>
      </c>
      <c r="D2382" s="2">
        <v>36</v>
      </c>
      <c r="E2382" s="44">
        <v>41000</v>
      </c>
      <c r="F2382" s="45">
        <v>10</v>
      </c>
      <c r="G2382" s="45">
        <v>20</v>
      </c>
      <c r="H2382" s="45">
        <v>22</v>
      </c>
      <c r="I2382" s="45">
        <v>36</v>
      </c>
      <c r="J2382" s="46">
        <v>1088929.1599999999</v>
      </c>
      <c r="K2382" s="15">
        <f t="shared" si="254"/>
        <v>41000</v>
      </c>
      <c r="L2382" s="17">
        <f t="shared" si="255"/>
        <v>333</v>
      </c>
      <c r="M2382" s="5">
        <f t="shared" si="257"/>
        <v>36</v>
      </c>
      <c r="N2382" s="15">
        <f t="shared" si="256"/>
        <v>42095</v>
      </c>
    </row>
    <row r="2383" spans="3:14" x14ac:dyDescent="0.2">
      <c r="C2383">
        <v>2382</v>
      </c>
      <c r="D2383" s="2">
        <v>9</v>
      </c>
      <c r="E2383" s="44">
        <v>41000</v>
      </c>
      <c r="F2383" s="45">
        <v>13</v>
      </c>
      <c r="G2383" s="45">
        <v>10</v>
      </c>
      <c r="H2383" s="45">
        <v>25</v>
      </c>
      <c r="I2383" s="45">
        <v>9</v>
      </c>
      <c r="J2383" s="46">
        <v>1248394.81</v>
      </c>
      <c r="K2383" s="15">
        <f t="shared" si="254"/>
        <v>41000</v>
      </c>
      <c r="L2383" s="17">
        <f t="shared" si="255"/>
        <v>333</v>
      </c>
      <c r="M2383" s="5">
        <f t="shared" si="257"/>
        <v>9</v>
      </c>
      <c r="N2383" s="15">
        <f t="shared" si="256"/>
        <v>41275</v>
      </c>
    </row>
    <row r="2384" spans="3:14" x14ac:dyDescent="0.2">
      <c r="C2384">
        <v>2383</v>
      </c>
      <c r="D2384" s="2">
        <v>25</v>
      </c>
      <c r="E2384" s="44">
        <v>41000</v>
      </c>
      <c r="F2384" s="45">
        <v>1</v>
      </c>
      <c r="G2384" s="45">
        <v>12</v>
      </c>
      <c r="H2384" s="45">
        <v>9</v>
      </c>
      <c r="I2384" s="45">
        <v>25</v>
      </c>
      <c r="J2384" s="46">
        <v>1838354.71</v>
      </c>
      <c r="K2384" s="15">
        <f t="shared" si="254"/>
        <v>41000</v>
      </c>
      <c r="L2384" s="17">
        <f t="shared" si="255"/>
        <v>333</v>
      </c>
      <c r="M2384" s="5">
        <f t="shared" si="257"/>
        <v>25</v>
      </c>
      <c r="N2384" s="15">
        <f t="shared" si="256"/>
        <v>41760</v>
      </c>
    </row>
    <row r="2385" spans="3:14" x14ac:dyDescent="0.2">
      <c r="C2385">
        <v>2384</v>
      </c>
      <c r="D2385" s="2">
        <v>31</v>
      </c>
      <c r="E2385" s="44">
        <v>41000</v>
      </c>
      <c r="F2385" s="45">
        <v>17</v>
      </c>
      <c r="G2385" s="45">
        <v>32</v>
      </c>
      <c r="H2385" s="45">
        <v>8</v>
      </c>
      <c r="I2385" s="45">
        <v>31</v>
      </c>
      <c r="J2385" s="46">
        <v>1179189.79</v>
      </c>
      <c r="K2385" s="15">
        <f t="shared" si="254"/>
        <v>41000</v>
      </c>
      <c r="L2385" s="17">
        <f t="shared" si="255"/>
        <v>333</v>
      </c>
      <c r="M2385" s="5">
        <f t="shared" si="257"/>
        <v>31</v>
      </c>
      <c r="N2385" s="15">
        <f t="shared" si="256"/>
        <v>41944</v>
      </c>
    </row>
    <row r="2386" spans="3:14" x14ac:dyDescent="0.2">
      <c r="C2386">
        <v>2385</v>
      </c>
      <c r="D2386" s="2">
        <v>22</v>
      </c>
      <c r="E2386" s="44">
        <v>41000</v>
      </c>
      <c r="F2386" s="45">
        <v>1</v>
      </c>
      <c r="G2386" s="45">
        <v>1</v>
      </c>
      <c r="H2386" s="45">
        <v>0</v>
      </c>
      <c r="I2386" s="45">
        <v>22</v>
      </c>
      <c r="J2386" s="46">
        <v>1619456.21</v>
      </c>
      <c r="K2386" s="15">
        <f t="shared" si="254"/>
        <v>41000</v>
      </c>
      <c r="L2386" s="17">
        <f t="shared" si="255"/>
        <v>333</v>
      </c>
      <c r="M2386" s="5">
        <f t="shared" si="257"/>
        <v>22</v>
      </c>
      <c r="N2386" s="15">
        <f t="shared" si="256"/>
        <v>41671</v>
      </c>
    </row>
    <row r="2387" spans="3:14" x14ac:dyDescent="0.2">
      <c r="C2387">
        <v>2386</v>
      </c>
      <c r="D2387" s="2">
        <v>24</v>
      </c>
      <c r="E2387" s="44">
        <v>41000</v>
      </c>
      <c r="F2387" s="45">
        <v>1</v>
      </c>
      <c r="G2387" s="45">
        <v>5</v>
      </c>
      <c r="H2387" s="45">
        <v>22</v>
      </c>
      <c r="I2387" s="45">
        <v>24</v>
      </c>
      <c r="J2387" s="46">
        <v>1484753.17</v>
      </c>
      <c r="K2387" s="15">
        <f t="shared" si="254"/>
        <v>41000</v>
      </c>
      <c r="L2387" s="17">
        <f t="shared" si="255"/>
        <v>333</v>
      </c>
      <c r="M2387" s="5">
        <f t="shared" si="257"/>
        <v>24</v>
      </c>
      <c r="N2387" s="15">
        <f t="shared" si="256"/>
        <v>41730</v>
      </c>
    </row>
    <row r="2388" spans="3:14" x14ac:dyDescent="0.2">
      <c r="C2388">
        <v>2387</v>
      </c>
      <c r="D2388" s="2">
        <v>30</v>
      </c>
      <c r="E2388" s="44">
        <v>41000</v>
      </c>
      <c r="F2388" s="45">
        <v>2</v>
      </c>
      <c r="G2388" s="45">
        <v>0</v>
      </c>
      <c r="H2388" s="45">
        <v>22</v>
      </c>
      <c r="I2388" s="45">
        <v>30</v>
      </c>
      <c r="J2388" s="46">
        <v>1053389.21</v>
      </c>
      <c r="K2388" s="15">
        <f t="shared" si="254"/>
        <v>41000</v>
      </c>
      <c r="L2388" s="17">
        <f t="shared" si="255"/>
        <v>333</v>
      </c>
      <c r="M2388" s="5">
        <f t="shared" si="257"/>
        <v>30</v>
      </c>
      <c r="N2388" s="15">
        <f t="shared" si="256"/>
        <v>41913</v>
      </c>
    </row>
    <row r="2389" spans="3:14" x14ac:dyDescent="0.2">
      <c r="C2389">
        <v>2388</v>
      </c>
      <c r="D2389" s="2">
        <v>27</v>
      </c>
      <c r="E2389" s="44">
        <v>41000</v>
      </c>
      <c r="F2389" s="45">
        <v>3</v>
      </c>
      <c r="G2389" s="45">
        <v>15</v>
      </c>
      <c r="H2389" s="45">
        <v>12</v>
      </c>
      <c r="I2389" s="45">
        <v>27</v>
      </c>
      <c r="J2389" s="46">
        <v>1511206.75</v>
      </c>
      <c r="K2389" s="15">
        <f t="shared" si="254"/>
        <v>41000</v>
      </c>
      <c r="L2389" s="17">
        <f t="shared" si="255"/>
        <v>333</v>
      </c>
      <c r="M2389" s="5">
        <f t="shared" si="257"/>
        <v>27</v>
      </c>
      <c r="N2389" s="15">
        <f t="shared" si="256"/>
        <v>41821</v>
      </c>
    </row>
    <row r="2390" spans="3:14" x14ac:dyDescent="0.2">
      <c r="C2390">
        <v>2389</v>
      </c>
      <c r="D2390" s="2">
        <v>25</v>
      </c>
      <c r="E2390" s="44">
        <v>41000</v>
      </c>
      <c r="F2390" s="45">
        <v>8</v>
      </c>
      <c r="G2390" s="45">
        <v>4</v>
      </c>
      <c r="H2390" s="45">
        <v>5</v>
      </c>
      <c r="I2390" s="45">
        <v>25</v>
      </c>
      <c r="J2390" s="46">
        <v>652722.29</v>
      </c>
      <c r="K2390" s="15">
        <f t="shared" si="254"/>
        <v>41000</v>
      </c>
      <c r="L2390" s="17">
        <f t="shared" si="255"/>
        <v>333</v>
      </c>
      <c r="M2390" s="5">
        <f t="shared" si="257"/>
        <v>25</v>
      </c>
      <c r="N2390" s="15">
        <f t="shared" si="256"/>
        <v>41760</v>
      </c>
    </row>
    <row r="2391" spans="3:14" x14ac:dyDescent="0.2">
      <c r="C2391">
        <v>2390</v>
      </c>
      <c r="D2391" s="2">
        <v>22</v>
      </c>
      <c r="E2391" s="44">
        <v>41000</v>
      </c>
      <c r="F2391" s="45">
        <v>1</v>
      </c>
      <c r="G2391" s="45">
        <v>28</v>
      </c>
      <c r="H2391" s="45">
        <v>32</v>
      </c>
      <c r="I2391" s="45">
        <v>22</v>
      </c>
      <c r="J2391" s="46">
        <v>594896.97</v>
      </c>
      <c r="K2391" s="15">
        <f t="shared" si="254"/>
        <v>41000</v>
      </c>
      <c r="L2391" s="17">
        <f t="shared" si="255"/>
        <v>333</v>
      </c>
      <c r="M2391" s="5">
        <f t="shared" si="257"/>
        <v>22</v>
      </c>
      <c r="N2391" s="15">
        <f t="shared" si="256"/>
        <v>41671</v>
      </c>
    </row>
    <row r="2392" spans="3:14" x14ac:dyDescent="0.2">
      <c r="C2392">
        <v>2391</v>
      </c>
      <c r="D2392" s="2">
        <v>30</v>
      </c>
      <c r="E2392" s="44">
        <v>41000</v>
      </c>
      <c r="F2392" s="45">
        <v>14</v>
      </c>
      <c r="G2392" s="45">
        <v>10</v>
      </c>
      <c r="H2392" s="45">
        <v>30</v>
      </c>
      <c r="I2392" s="45">
        <v>30</v>
      </c>
      <c r="J2392" s="46">
        <v>1052763.96</v>
      </c>
      <c r="K2392" s="15">
        <f t="shared" si="254"/>
        <v>41000</v>
      </c>
      <c r="L2392" s="17">
        <f t="shared" si="255"/>
        <v>333</v>
      </c>
      <c r="M2392" s="5">
        <f t="shared" si="257"/>
        <v>30</v>
      </c>
      <c r="N2392" s="15">
        <f t="shared" si="256"/>
        <v>41913</v>
      </c>
    </row>
    <row r="2393" spans="3:14" x14ac:dyDescent="0.2">
      <c r="C2393">
        <v>2392</v>
      </c>
      <c r="D2393" s="2">
        <v>34</v>
      </c>
      <c r="E2393" s="44">
        <v>41000</v>
      </c>
      <c r="F2393" s="45">
        <v>1</v>
      </c>
      <c r="G2393" s="45">
        <v>18</v>
      </c>
      <c r="H2393" s="45">
        <v>15</v>
      </c>
      <c r="I2393" s="45">
        <v>34</v>
      </c>
      <c r="J2393" s="46">
        <v>1144233.18</v>
      </c>
      <c r="K2393" s="15">
        <f t="shared" si="254"/>
        <v>41000</v>
      </c>
      <c r="L2393" s="17">
        <f t="shared" si="255"/>
        <v>333</v>
      </c>
      <c r="M2393" s="5">
        <f t="shared" si="257"/>
        <v>34</v>
      </c>
      <c r="N2393" s="15">
        <f t="shared" si="256"/>
        <v>42036</v>
      </c>
    </row>
    <row r="2394" spans="3:14" x14ac:dyDescent="0.2">
      <c r="C2394">
        <v>2393</v>
      </c>
      <c r="D2394" s="2">
        <v>30</v>
      </c>
      <c r="E2394" s="44">
        <v>41030</v>
      </c>
      <c r="F2394" s="45">
        <v>1</v>
      </c>
      <c r="G2394" s="45">
        <v>33</v>
      </c>
      <c r="H2394" s="45">
        <v>19</v>
      </c>
      <c r="I2394" s="45">
        <v>30</v>
      </c>
      <c r="J2394" s="46">
        <v>2034932.91</v>
      </c>
      <c r="K2394" s="15">
        <f t="shared" si="254"/>
        <v>41030</v>
      </c>
      <c r="L2394" s="17">
        <f t="shared" si="255"/>
        <v>332</v>
      </c>
      <c r="M2394" s="5">
        <f t="shared" si="257"/>
        <v>30</v>
      </c>
      <c r="N2394" s="15">
        <f t="shared" si="256"/>
        <v>41944</v>
      </c>
    </row>
    <row r="2395" spans="3:14" x14ac:dyDescent="0.2">
      <c r="C2395">
        <v>2394</v>
      </c>
      <c r="D2395" s="2">
        <v>19</v>
      </c>
      <c r="E2395" s="44">
        <v>41030</v>
      </c>
      <c r="F2395" s="45">
        <v>8</v>
      </c>
      <c r="G2395" s="45">
        <v>27</v>
      </c>
      <c r="H2395" s="45">
        <v>20</v>
      </c>
      <c r="I2395" s="45">
        <v>19</v>
      </c>
      <c r="J2395" s="46">
        <v>2065521.15</v>
      </c>
      <c r="K2395" s="15">
        <f t="shared" si="254"/>
        <v>41030</v>
      </c>
      <c r="L2395" s="17">
        <f t="shared" si="255"/>
        <v>332</v>
      </c>
      <c r="M2395" s="5">
        <f t="shared" si="257"/>
        <v>19</v>
      </c>
      <c r="N2395" s="15">
        <f t="shared" si="256"/>
        <v>41609</v>
      </c>
    </row>
    <row r="2396" spans="3:14" x14ac:dyDescent="0.2">
      <c r="C2396">
        <v>2395</v>
      </c>
      <c r="D2396" s="2">
        <v>28</v>
      </c>
      <c r="E2396" s="44">
        <v>41030</v>
      </c>
      <c r="F2396" s="45">
        <v>4</v>
      </c>
      <c r="G2396" s="45">
        <v>14</v>
      </c>
      <c r="H2396" s="45">
        <v>12</v>
      </c>
      <c r="I2396" s="45">
        <v>28</v>
      </c>
      <c r="J2396" s="46">
        <v>844807.52</v>
      </c>
      <c r="K2396" s="15">
        <f t="shared" si="254"/>
        <v>41030</v>
      </c>
      <c r="L2396" s="17">
        <f t="shared" si="255"/>
        <v>332</v>
      </c>
      <c r="M2396" s="5">
        <f t="shared" si="257"/>
        <v>28</v>
      </c>
      <c r="N2396" s="15">
        <f t="shared" si="256"/>
        <v>41883</v>
      </c>
    </row>
    <row r="2397" spans="3:14" x14ac:dyDescent="0.2">
      <c r="C2397">
        <v>2396</v>
      </c>
      <c r="D2397" s="2">
        <v>36</v>
      </c>
      <c r="E2397" s="44">
        <v>41030</v>
      </c>
      <c r="F2397" s="45">
        <v>12</v>
      </c>
      <c r="G2397" s="45">
        <v>32</v>
      </c>
      <c r="H2397" s="45">
        <v>10</v>
      </c>
      <c r="I2397" s="45">
        <v>36</v>
      </c>
      <c r="J2397" s="46">
        <v>824521.8</v>
      </c>
      <c r="K2397" s="15">
        <f t="shared" si="254"/>
        <v>41030</v>
      </c>
      <c r="L2397" s="17">
        <f t="shared" si="255"/>
        <v>332</v>
      </c>
      <c r="M2397" s="5">
        <f t="shared" si="257"/>
        <v>36</v>
      </c>
      <c r="N2397" s="15">
        <f t="shared" si="256"/>
        <v>42125</v>
      </c>
    </row>
    <row r="2398" spans="3:14" x14ac:dyDescent="0.2">
      <c r="C2398">
        <v>2397</v>
      </c>
      <c r="D2398" s="2">
        <v>34</v>
      </c>
      <c r="E2398" s="44">
        <v>41030</v>
      </c>
      <c r="F2398" s="45">
        <v>26</v>
      </c>
      <c r="G2398" s="45">
        <v>26</v>
      </c>
      <c r="H2398" s="45">
        <v>20</v>
      </c>
      <c r="I2398" s="45">
        <v>34</v>
      </c>
      <c r="J2398" s="46">
        <v>1441826.36</v>
      </c>
      <c r="K2398" s="15">
        <f t="shared" si="254"/>
        <v>41030</v>
      </c>
      <c r="L2398" s="17">
        <f t="shared" si="255"/>
        <v>332</v>
      </c>
      <c r="M2398" s="5">
        <f t="shared" si="257"/>
        <v>34</v>
      </c>
      <c r="N2398" s="15">
        <f t="shared" si="256"/>
        <v>42064</v>
      </c>
    </row>
    <row r="2399" spans="3:14" x14ac:dyDescent="0.2">
      <c r="C2399">
        <v>2398</v>
      </c>
      <c r="D2399" s="2">
        <v>36</v>
      </c>
      <c r="E2399" s="44">
        <v>41030</v>
      </c>
      <c r="F2399" s="45">
        <v>8</v>
      </c>
      <c r="G2399" s="45">
        <v>0</v>
      </c>
      <c r="H2399" s="45">
        <v>5</v>
      </c>
      <c r="I2399" s="45">
        <v>36</v>
      </c>
      <c r="J2399" s="46">
        <v>2016288.24</v>
      </c>
      <c r="K2399" s="15">
        <f t="shared" si="254"/>
        <v>41030</v>
      </c>
      <c r="L2399" s="17">
        <f t="shared" si="255"/>
        <v>332</v>
      </c>
      <c r="M2399" s="5">
        <f t="shared" si="257"/>
        <v>36</v>
      </c>
      <c r="N2399" s="15">
        <f t="shared" si="256"/>
        <v>42125</v>
      </c>
    </row>
    <row r="2400" spans="3:14" x14ac:dyDescent="0.2">
      <c r="C2400">
        <v>2399</v>
      </c>
      <c r="D2400" s="2">
        <v>20</v>
      </c>
      <c r="E2400" s="44">
        <v>41030</v>
      </c>
      <c r="F2400" s="45">
        <v>12</v>
      </c>
      <c r="G2400" s="45">
        <v>29</v>
      </c>
      <c r="H2400" s="45">
        <v>13</v>
      </c>
      <c r="I2400" s="45">
        <v>20</v>
      </c>
      <c r="J2400" s="46">
        <v>1070857.6399999999</v>
      </c>
      <c r="K2400" s="15">
        <f t="shared" si="254"/>
        <v>41030</v>
      </c>
      <c r="L2400" s="17">
        <f t="shared" si="255"/>
        <v>332</v>
      </c>
      <c r="M2400" s="5">
        <f t="shared" si="257"/>
        <v>20</v>
      </c>
      <c r="N2400" s="15">
        <f t="shared" si="256"/>
        <v>41640</v>
      </c>
    </row>
    <row r="2401" spans="3:14" x14ac:dyDescent="0.2">
      <c r="C2401">
        <v>2400</v>
      </c>
      <c r="D2401" s="2">
        <v>33</v>
      </c>
      <c r="E2401" s="44">
        <v>41030</v>
      </c>
      <c r="F2401" s="45">
        <v>20</v>
      </c>
      <c r="G2401" s="45">
        <v>20</v>
      </c>
      <c r="H2401" s="45">
        <v>20</v>
      </c>
      <c r="I2401" s="45">
        <v>33</v>
      </c>
      <c r="J2401" s="46">
        <v>1770572.59</v>
      </c>
      <c r="K2401" s="15">
        <f t="shared" si="254"/>
        <v>41030</v>
      </c>
      <c r="L2401" s="17">
        <f t="shared" si="255"/>
        <v>332</v>
      </c>
      <c r="M2401" s="5">
        <f t="shared" si="257"/>
        <v>33</v>
      </c>
      <c r="N2401" s="15">
        <f t="shared" si="256"/>
        <v>42036</v>
      </c>
    </row>
    <row r="2402" spans="3:14" x14ac:dyDescent="0.2">
      <c r="C2402">
        <v>2401</v>
      </c>
      <c r="D2402" s="2">
        <v>18</v>
      </c>
      <c r="E2402" s="44">
        <v>41030</v>
      </c>
      <c r="F2402" s="45">
        <v>6</v>
      </c>
      <c r="G2402" s="45">
        <v>4</v>
      </c>
      <c r="H2402" s="45">
        <v>15</v>
      </c>
      <c r="I2402" s="45">
        <v>18</v>
      </c>
      <c r="J2402" s="46">
        <v>2088889.41</v>
      </c>
      <c r="K2402" s="15">
        <f t="shared" si="254"/>
        <v>41030</v>
      </c>
      <c r="L2402" s="17">
        <f t="shared" si="255"/>
        <v>332</v>
      </c>
      <c r="M2402" s="5">
        <f t="shared" si="257"/>
        <v>18</v>
      </c>
      <c r="N2402" s="15">
        <f t="shared" si="256"/>
        <v>41579</v>
      </c>
    </row>
    <row r="2403" spans="3:14" x14ac:dyDescent="0.2">
      <c r="C2403">
        <v>2402</v>
      </c>
      <c r="D2403" s="2">
        <v>30</v>
      </c>
      <c r="E2403" s="44">
        <v>41030</v>
      </c>
      <c r="F2403" s="45">
        <v>5</v>
      </c>
      <c r="G2403" s="45">
        <v>25</v>
      </c>
      <c r="H2403" s="45">
        <v>24</v>
      </c>
      <c r="I2403" s="45">
        <v>30</v>
      </c>
      <c r="J2403" s="46">
        <v>868256.99</v>
      </c>
      <c r="K2403" s="15">
        <f t="shared" si="254"/>
        <v>41030</v>
      </c>
      <c r="L2403" s="17">
        <f t="shared" si="255"/>
        <v>332</v>
      </c>
      <c r="M2403" s="5">
        <f t="shared" si="257"/>
        <v>30</v>
      </c>
      <c r="N2403" s="15">
        <f t="shared" si="256"/>
        <v>41944</v>
      </c>
    </row>
    <row r="2404" spans="3:14" x14ac:dyDescent="0.2">
      <c r="C2404">
        <v>2403</v>
      </c>
      <c r="D2404" s="2">
        <v>27</v>
      </c>
      <c r="E2404" s="44">
        <v>41030</v>
      </c>
      <c r="F2404" s="45">
        <v>1</v>
      </c>
      <c r="G2404" s="45">
        <v>6</v>
      </c>
      <c r="H2404" s="45">
        <v>28</v>
      </c>
      <c r="I2404" s="45">
        <v>27</v>
      </c>
      <c r="J2404" s="46">
        <v>1927925.27</v>
      </c>
      <c r="K2404" s="15">
        <f t="shared" si="254"/>
        <v>41030</v>
      </c>
      <c r="L2404" s="17">
        <f t="shared" si="255"/>
        <v>332</v>
      </c>
      <c r="M2404" s="5">
        <f t="shared" si="257"/>
        <v>27</v>
      </c>
      <c r="N2404" s="15">
        <f t="shared" si="256"/>
        <v>41852</v>
      </c>
    </row>
    <row r="2405" spans="3:14" x14ac:dyDescent="0.2">
      <c r="C2405">
        <v>2404</v>
      </c>
      <c r="D2405" s="2">
        <v>31</v>
      </c>
      <c r="E2405" s="44">
        <v>41030</v>
      </c>
      <c r="F2405" s="45">
        <v>6</v>
      </c>
      <c r="G2405" s="45">
        <v>30</v>
      </c>
      <c r="H2405" s="45">
        <v>26</v>
      </c>
      <c r="I2405" s="45">
        <v>31</v>
      </c>
      <c r="J2405" s="46">
        <v>2093682.82</v>
      </c>
      <c r="K2405" s="15">
        <f t="shared" si="254"/>
        <v>41030</v>
      </c>
      <c r="L2405" s="17">
        <f t="shared" si="255"/>
        <v>332</v>
      </c>
      <c r="M2405" s="5">
        <f t="shared" si="257"/>
        <v>31</v>
      </c>
      <c r="N2405" s="15">
        <f t="shared" si="256"/>
        <v>41974</v>
      </c>
    </row>
    <row r="2406" spans="3:14" x14ac:dyDescent="0.2">
      <c r="C2406">
        <v>2405</v>
      </c>
      <c r="D2406" s="2">
        <v>34</v>
      </c>
      <c r="E2406" s="44">
        <v>41030</v>
      </c>
      <c r="F2406" s="45">
        <v>5</v>
      </c>
      <c r="G2406" s="45">
        <v>36</v>
      </c>
      <c r="H2406" s="45">
        <v>15</v>
      </c>
      <c r="I2406" s="45">
        <v>34</v>
      </c>
      <c r="J2406" s="46">
        <v>2005155.9</v>
      </c>
      <c r="K2406" s="15">
        <f t="shared" si="254"/>
        <v>41030</v>
      </c>
      <c r="L2406" s="17">
        <f t="shared" si="255"/>
        <v>332</v>
      </c>
      <c r="M2406" s="5">
        <f t="shared" si="257"/>
        <v>34</v>
      </c>
      <c r="N2406" s="15">
        <f t="shared" si="256"/>
        <v>42064</v>
      </c>
    </row>
    <row r="2407" spans="3:14" x14ac:dyDescent="0.2">
      <c r="C2407">
        <v>2406</v>
      </c>
      <c r="D2407" s="2">
        <v>11</v>
      </c>
      <c r="E2407" s="44">
        <v>41030</v>
      </c>
      <c r="F2407" s="45">
        <v>7</v>
      </c>
      <c r="G2407" s="45">
        <v>6</v>
      </c>
      <c r="H2407" s="45">
        <v>21</v>
      </c>
      <c r="I2407" s="45">
        <v>11</v>
      </c>
      <c r="J2407" s="46">
        <v>1136253.5900000001</v>
      </c>
      <c r="K2407" s="15">
        <f t="shared" si="254"/>
        <v>41030</v>
      </c>
      <c r="L2407" s="17">
        <f t="shared" si="255"/>
        <v>332</v>
      </c>
      <c r="M2407" s="5">
        <f t="shared" si="257"/>
        <v>11</v>
      </c>
      <c r="N2407" s="15">
        <f t="shared" si="256"/>
        <v>41365</v>
      </c>
    </row>
    <row r="2408" spans="3:14" x14ac:dyDescent="0.2">
      <c r="C2408">
        <v>2407</v>
      </c>
      <c r="D2408" s="2">
        <v>28</v>
      </c>
      <c r="E2408" s="44">
        <v>41030</v>
      </c>
      <c r="F2408" s="45">
        <v>11</v>
      </c>
      <c r="G2408" s="45">
        <v>19</v>
      </c>
      <c r="H2408" s="45">
        <v>12</v>
      </c>
      <c r="I2408" s="45">
        <v>28</v>
      </c>
      <c r="J2408" s="46">
        <v>1041770.95</v>
      </c>
      <c r="K2408" s="15">
        <f t="shared" si="254"/>
        <v>41030</v>
      </c>
      <c r="L2408" s="17">
        <f t="shared" si="255"/>
        <v>332</v>
      </c>
      <c r="M2408" s="5">
        <f t="shared" si="257"/>
        <v>28</v>
      </c>
      <c r="N2408" s="15">
        <f t="shared" si="256"/>
        <v>41883</v>
      </c>
    </row>
    <row r="2409" spans="3:14" x14ac:dyDescent="0.2">
      <c r="C2409">
        <v>2408</v>
      </c>
      <c r="D2409" s="2">
        <v>35</v>
      </c>
      <c r="E2409" s="44">
        <v>41030</v>
      </c>
      <c r="F2409" s="45">
        <v>8</v>
      </c>
      <c r="G2409" s="45">
        <v>7</v>
      </c>
      <c r="H2409" s="45">
        <v>14</v>
      </c>
      <c r="I2409" s="45">
        <v>35</v>
      </c>
      <c r="J2409" s="46">
        <v>1518085.19</v>
      </c>
      <c r="K2409" s="15">
        <f t="shared" si="254"/>
        <v>41030</v>
      </c>
      <c r="L2409" s="17">
        <f t="shared" si="255"/>
        <v>332</v>
      </c>
      <c r="M2409" s="5">
        <f t="shared" si="257"/>
        <v>35</v>
      </c>
      <c r="N2409" s="15">
        <f t="shared" si="256"/>
        <v>42095</v>
      </c>
    </row>
    <row r="2410" spans="3:14" x14ac:dyDescent="0.2">
      <c r="C2410">
        <v>2409</v>
      </c>
      <c r="D2410" s="2">
        <v>23</v>
      </c>
      <c r="E2410" s="44">
        <v>41030</v>
      </c>
      <c r="F2410" s="45">
        <v>18</v>
      </c>
      <c r="G2410" s="45">
        <v>12</v>
      </c>
      <c r="H2410" s="45">
        <v>15</v>
      </c>
      <c r="I2410" s="45">
        <v>23</v>
      </c>
      <c r="J2410" s="46">
        <v>1103925.8600000001</v>
      </c>
      <c r="K2410" s="15">
        <f t="shared" si="254"/>
        <v>41030</v>
      </c>
      <c r="L2410" s="17">
        <f t="shared" si="255"/>
        <v>332</v>
      </c>
      <c r="M2410" s="5">
        <f t="shared" si="257"/>
        <v>23</v>
      </c>
      <c r="N2410" s="15">
        <f t="shared" si="256"/>
        <v>41730</v>
      </c>
    </row>
    <row r="2411" spans="3:14" x14ac:dyDescent="0.2">
      <c r="C2411">
        <v>2410</v>
      </c>
      <c r="D2411" s="2">
        <v>35</v>
      </c>
      <c r="E2411" s="44">
        <v>41030</v>
      </c>
      <c r="F2411" s="45">
        <v>14</v>
      </c>
      <c r="G2411" s="45">
        <v>4</v>
      </c>
      <c r="H2411" s="45">
        <v>22</v>
      </c>
      <c r="I2411" s="45">
        <v>35</v>
      </c>
      <c r="J2411" s="46">
        <v>1117169.08</v>
      </c>
      <c r="K2411" s="15">
        <f t="shared" si="254"/>
        <v>41030</v>
      </c>
      <c r="L2411" s="17">
        <f t="shared" si="255"/>
        <v>332</v>
      </c>
      <c r="M2411" s="5">
        <f t="shared" si="257"/>
        <v>35</v>
      </c>
      <c r="N2411" s="15">
        <f t="shared" si="256"/>
        <v>42095</v>
      </c>
    </row>
    <row r="2412" spans="3:14" x14ac:dyDescent="0.2">
      <c r="C2412">
        <v>2411</v>
      </c>
      <c r="D2412" s="2">
        <v>27</v>
      </c>
      <c r="E2412" s="44">
        <v>41030</v>
      </c>
      <c r="F2412" s="45">
        <v>2</v>
      </c>
      <c r="G2412" s="45">
        <v>0</v>
      </c>
      <c r="H2412" s="45">
        <v>21</v>
      </c>
      <c r="I2412" s="45">
        <v>27</v>
      </c>
      <c r="J2412" s="46">
        <v>1156389.24</v>
      </c>
      <c r="K2412" s="15">
        <f t="shared" si="254"/>
        <v>41030</v>
      </c>
      <c r="L2412" s="17">
        <f t="shared" si="255"/>
        <v>332</v>
      </c>
      <c r="M2412" s="5">
        <f t="shared" si="257"/>
        <v>27</v>
      </c>
      <c r="N2412" s="15">
        <f t="shared" si="256"/>
        <v>41852</v>
      </c>
    </row>
    <row r="2413" spans="3:14" x14ac:dyDescent="0.2">
      <c r="C2413">
        <v>2412</v>
      </c>
      <c r="D2413" s="2">
        <v>33</v>
      </c>
      <c r="E2413" s="44">
        <v>41030</v>
      </c>
      <c r="F2413" s="45">
        <v>12</v>
      </c>
      <c r="G2413" s="45">
        <v>16</v>
      </c>
      <c r="H2413" s="45">
        <v>24</v>
      </c>
      <c r="I2413" s="45">
        <v>33</v>
      </c>
      <c r="J2413" s="46">
        <v>1284565.53</v>
      </c>
      <c r="K2413" s="15">
        <f t="shared" si="254"/>
        <v>41030</v>
      </c>
      <c r="L2413" s="17">
        <f t="shared" si="255"/>
        <v>332</v>
      </c>
      <c r="M2413" s="5">
        <f t="shared" si="257"/>
        <v>33</v>
      </c>
      <c r="N2413" s="15">
        <f t="shared" si="256"/>
        <v>42036</v>
      </c>
    </row>
    <row r="2414" spans="3:14" x14ac:dyDescent="0.2">
      <c r="C2414">
        <v>2413</v>
      </c>
      <c r="D2414" s="2">
        <v>25</v>
      </c>
      <c r="E2414" s="44">
        <v>41061</v>
      </c>
      <c r="F2414" s="45">
        <v>27</v>
      </c>
      <c r="G2414" s="45">
        <v>21</v>
      </c>
      <c r="H2414" s="45">
        <v>15</v>
      </c>
      <c r="I2414" s="45">
        <v>25</v>
      </c>
      <c r="J2414" s="46">
        <v>724191</v>
      </c>
      <c r="K2414" s="15">
        <f t="shared" si="254"/>
        <v>41061</v>
      </c>
      <c r="L2414" s="17">
        <f t="shared" si="255"/>
        <v>331</v>
      </c>
      <c r="M2414" s="5">
        <f t="shared" si="257"/>
        <v>25</v>
      </c>
      <c r="N2414" s="15">
        <f t="shared" si="256"/>
        <v>41821</v>
      </c>
    </row>
    <row r="2415" spans="3:14" x14ac:dyDescent="0.2">
      <c r="C2415">
        <v>2414</v>
      </c>
      <c r="D2415" s="2">
        <v>36</v>
      </c>
      <c r="E2415" s="44">
        <v>41061</v>
      </c>
      <c r="F2415" s="45">
        <v>2</v>
      </c>
      <c r="G2415" s="45">
        <v>15</v>
      </c>
      <c r="H2415" s="45">
        <v>13</v>
      </c>
      <c r="I2415" s="45">
        <v>36</v>
      </c>
      <c r="J2415" s="46">
        <v>1505255.61</v>
      </c>
      <c r="K2415" s="15">
        <f t="shared" si="254"/>
        <v>41061</v>
      </c>
      <c r="L2415" s="17">
        <f t="shared" si="255"/>
        <v>331</v>
      </c>
      <c r="M2415" s="5">
        <f t="shared" si="257"/>
        <v>36</v>
      </c>
      <c r="N2415" s="15">
        <f t="shared" si="256"/>
        <v>42156</v>
      </c>
    </row>
    <row r="2416" spans="3:14" x14ac:dyDescent="0.2">
      <c r="C2416">
        <v>2415</v>
      </c>
      <c r="D2416" s="2">
        <v>23</v>
      </c>
      <c r="E2416" s="44">
        <v>41061</v>
      </c>
      <c r="F2416" s="45">
        <v>6</v>
      </c>
      <c r="G2416" s="45">
        <v>4</v>
      </c>
      <c r="H2416" s="45">
        <v>25</v>
      </c>
      <c r="I2416" s="45">
        <v>23</v>
      </c>
      <c r="J2416" s="46">
        <v>747986.95</v>
      </c>
      <c r="K2416" s="15">
        <f t="shared" si="254"/>
        <v>41061</v>
      </c>
      <c r="L2416" s="17">
        <f t="shared" si="255"/>
        <v>331</v>
      </c>
      <c r="M2416" s="5">
        <f t="shared" si="257"/>
        <v>23</v>
      </c>
      <c r="N2416" s="15">
        <f t="shared" si="256"/>
        <v>41760</v>
      </c>
    </row>
    <row r="2417" spans="3:14" x14ac:dyDescent="0.2">
      <c r="C2417">
        <v>2416</v>
      </c>
      <c r="D2417" s="2">
        <v>35</v>
      </c>
      <c r="E2417" s="44">
        <v>41061</v>
      </c>
      <c r="F2417" s="45">
        <v>6</v>
      </c>
      <c r="G2417" s="45">
        <v>21</v>
      </c>
      <c r="H2417" s="45">
        <v>9</v>
      </c>
      <c r="I2417" s="45">
        <v>35</v>
      </c>
      <c r="J2417" s="46">
        <v>1163707.47</v>
      </c>
      <c r="K2417" s="15">
        <f t="shared" si="254"/>
        <v>41061</v>
      </c>
      <c r="L2417" s="17">
        <f t="shared" si="255"/>
        <v>331</v>
      </c>
      <c r="M2417" s="5">
        <f t="shared" si="257"/>
        <v>35</v>
      </c>
      <c r="N2417" s="15">
        <f t="shared" si="256"/>
        <v>42125</v>
      </c>
    </row>
    <row r="2418" spans="3:14" x14ac:dyDescent="0.2">
      <c r="C2418">
        <v>2417</v>
      </c>
      <c r="D2418" s="2">
        <v>34</v>
      </c>
      <c r="E2418" s="44">
        <v>41061</v>
      </c>
      <c r="F2418" s="45">
        <v>1</v>
      </c>
      <c r="G2418" s="45">
        <v>8</v>
      </c>
      <c r="H2418" s="45">
        <v>21</v>
      </c>
      <c r="I2418" s="45">
        <v>34</v>
      </c>
      <c r="J2418" s="46">
        <v>2046772.43</v>
      </c>
      <c r="K2418" s="15">
        <f t="shared" si="254"/>
        <v>41061</v>
      </c>
      <c r="L2418" s="17">
        <f t="shared" si="255"/>
        <v>331</v>
      </c>
      <c r="M2418" s="5">
        <f t="shared" si="257"/>
        <v>34</v>
      </c>
      <c r="N2418" s="15">
        <f t="shared" si="256"/>
        <v>42095</v>
      </c>
    </row>
    <row r="2419" spans="3:14" x14ac:dyDescent="0.2">
      <c r="C2419">
        <v>2418</v>
      </c>
      <c r="D2419" s="2">
        <v>36</v>
      </c>
      <c r="E2419" s="44">
        <v>41061</v>
      </c>
      <c r="F2419" s="45">
        <v>0</v>
      </c>
      <c r="G2419" s="45">
        <v>7</v>
      </c>
      <c r="H2419" s="45">
        <v>30</v>
      </c>
      <c r="I2419" s="45">
        <v>36</v>
      </c>
      <c r="J2419" s="46">
        <v>2105452.48</v>
      </c>
      <c r="K2419" s="15">
        <f t="shared" si="254"/>
        <v>41061</v>
      </c>
      <c r="L2419" s="17">
        <f t="shared" si="255"/>
        <v>331</v>
      </c>
      <c r="M2419" s="5">
        <f t="shared" si="257"/>
        <v>36</v>
      </c>
      <c r="N2419" s="15">
        <f t="shared" si="256"/>
        <v>42156</v>
      </c>
    </row>
    <row r="2420" spans="3:14" x14ac:dyDescent="0.2">
      <c r="C2420">
        <v>2419</v>
      </c>
      <c r="D2420" s="2">
        <v>31</v>
      </c>
      <c r="E2420" s="44">
        <v>41061</v>
      </c>
      <c r="F2420" s="45">
        <v>7</v>
      </c>
      <c r="G2420" s="45">
        <v>19</v>
      </c>
      <c r="H2420" s="45">
        <v>19</v>
      </c>
      <c r="I2420" s="45">
        <v>31</v>
      </c>
      <c r="J2420" s="46">
        <v>759970.48</v>
      </c>
      <c r="K2420" s="15">
        <f t="shared" si="254"/>
        <v>41061</v>
      </c>
      <c r="L2420" s="17">
        <f t="shared" si="255"/>
        <v>331</v>
      </c>
      <c r="M2420" s="5">
        <f t="shared" si="257"/>
        <v>31</v>
      </c>
      <c r="N2420" s="15">
        <f t="shared" si="256"/>
        <v>42005</v>
      </c>
    </row>
    <row r="2421" spans="3:14" x14ac:dyDescent="0.2">
      <c r="C2421">
        <v>2420</v>
      </c>
      <c r="D2421" s="2">
        <v>10</v>
      </c>
      <c r="E2421" s="44">
        <v>41061</v>
      </c>
      <c r="F2421" s="45">
        <v>15</v>
      </c>
      <c r="G2421" s="45">
        <v>31</v>
      </c>
      <c r="H2421" s="45">
        <v>18</v>
      </c>
      <c r="I2421" s="45">
        <v>10</v>
      </c>
      <c r="J2421" s="46">
        <v>1752053.38</v>
      </c>
      <c r="K2421" s="15">
        <f t="shared" si="254"/>
        <v>41061</v>
      </c>
      <c r="L2421" s="17">
        <f t="shared" si="255"/>
        <v>331</v>
      </c>
      <c r="M2421" s="5">
        <f t="shared" si="257"/>
        <v>10</v>
      </c>
      <c r="N2421" s="15">
        <f t="shared" si="256"/>
        <v>41365</v>
      </c>
    </row>
    <row r="2422" spans="3:14" x14ac:dyDescent="0.2">
      <c r="C2422">
        <v>2421</v>
      </c>
      <c r="D2422" s="2">
        <v>27</v>
      </c>
      <c r="E2422" s="44">
        <v>41061</v>
      </c>
      <c r="F2422" s="45">
        <v>2</v>
      </c>
      <c r="G2422" s="45">
        <v>5</v>
      </c>
      <c r="H2422" s="45">
        <v>21</v>
      </c>
      <c r="I2422" s="45">
        <v>27</v>
      </c>
      <c r="J2422" s="46">
        <v>942105.73</v>
      </c>
      <c r="K2422" s="15">
        <f t="shared" si="254"/>
        <v>41061</v>
      </c>
      <c r="L2422" s="17">
        <f t="shared" si="255"/>
        <v>331</v>
      </c>
      <c r="M2422" s="5">
        <f t="shared" si="257"/>
        <v>27</v>
      </c>
      <c r="N2422" s="15">
        <f t="shared" si="256"/>
        <v>41883</v>
      </c>
    </row>
    <row r="2423" spans="3:14" x14ac:dyDescent="0.2">
      <c r="C2423">
        <v>2422</v>
      </c>
      <c r="D2423" s="2">
        <v>26</v>
      </c>
      <c r="E2423" s="44">
        <v>41061</v>
      </c>
      <c r="F2423" s="45">
        <v>18</v>
      </c>
      <c r="G2423" s="45">
        <v>32</v>
      </c>
      <c r="H2423" s="45">
        <v>17</v>
      </c>
      <c r="I2423" s="45">
        <v>26</v>
      </c>
      <c r="J2423" s="46">
        <v>985199.37</v>
      </c>
      <c r="K2423" s="15">
        <f t="shared" si="254"/>
        <v>41061</v>
      </c>
      <c r="L2423" s="17">
        <f t="shared" si="255"/>
        <v>331</v>
      </c>
      <c r="M2423" s="5">
        <f t="shared" si="257"/>
        <v>26</v>
      </c>
      <c r="N2423" s="15">
        <f t="shared" si="256"/>
        <v>41852</v>
      </c>
    </row>
    <row r="2424" spans="3:14" x14ac:dyDescent="0.2">
      <c r="C2424">
        <v>2423</v>
      </c>
      <c r="D2424" s="2">
        <v>34</v>
      </c>
      <c r="E2424" s="44">
        <v>41061</v>
      </c>
      <c r="F2424" s="45">
        <v>15</v>
      </c>
      <c r="G2424" s="45">
        <v>8</v>
      </c>
      <c r="H2424" s="45">
        <v>6</v>
      </c>
      <c r="I2424" s="45">
        <v>34</v>
      </c>
      <c r="J2424" s="46">
        <v>1846644.08</v>
      </c>
      <c r="K2424" s="15">
        <f t="shared" si="254"/>
        <v>41061</v>
      </c>
      <c r="L2424" s="17">
        <f t="shared" si="255"/>
        <v>331</v>
      </c>
      <c r="M2424" s="5">
        <f t="shared" si="257"/>
        <v>34</v>
      </c>
      <c r="N2424" s="15">
        <f t="shared" si="256"/>
        <v>42095</v>
      </c>
    </row>
    <row r="2425" spans="3:14" x14ac:dyDescent="0.2">
      <c r="C2425">
        <v>2424</v>
      </c>
      <c r="D2425" s="2">
        <v>29</v>
      </c>
      <c r="E2425" s="44">
        <v>41061</v>
      </c>
      <c r="F2425" s="45">
        <v>16</v>
      </c>
      <c r="G2425" s="45">
        <v>30</v>
      </c>
      <c r="H2425" s="45">
        <v>17</v>
      </c>
      <c r="I2425" s="45">
        <v>29</v>
      </c>
      <c r="J2425" s="46">
        <v>1761164.01</v>
      </c>
      <c r="K2425" s="15">
        <f t="shared" si="254"/>
        <v>41061</v>
      </c>
      <c r="L2425" s="17">
        <f t="shared" si="255"/>
        <v>331</v>
      </c>
      <c r="M2425" s="5">
        <f t="shared" si="257"/>
        <v>29</v>
      </c>
      <c r="N2425" s="15">
        <f t="shared" si="256"/>
        <v>41944</v>
      </c>
    </row>
    <row r="2426" spans="3:14" x14ac:dyDescent="0.2">
      <c r="C2426">
        <v>2425</v>
      </c>
      <c r="D2426" s="2">
        <v>15</v>
      </c>
      <c r="E2426" s="44">
        <v>41061</v>
      </c>
      <c r="F2426" s="45">
        <v>0</v>
      </c>
      <c r="G2426" s="45">
        <v>16</v>
      </c>
      <c r="H2426" s="45">
        <v>12</v>
      </c>
      <c r="I2426" s="45">
        <v>15</v>
      </c>
      <c r="J2426" s="46">
        <v>1626430.16</v>
      </c>
      <c r="K2426" s="15">
        <f t="shared" si="254"/>
        <v>41061</v>
      </c>
      <c r="L2426" s="17">
        <f t="shared" si="255"/>
        <v>331</v>
      </c>
      <c r="M2426" s="5">
        <f t="shared" si="257"/>
        <v>15</v>
      </c>
      <c r="N2426" s="15">
        <f t="shared" si="256"/>
        <v>41518</v>
      </c>
    </row>
    <row r="2427" spans="3:14" x14ac:dyDescent="0.2">
      <c r="C2427">
        <v>2426</v>
      </c>
      <c r="D2427" s="2">
        <v>24</v>
      </c>
      <c r="E2427" s="44">
        <v>41061</v>
      </c>
      <c r="F2427" s="45">
        <v>5</v>
      </c>
      <c r="G2427" s="45">
        <v>3</v>
      </c>
      <c r="H2427" s="45">
        <v>1</v>
      </c>
      <c r="I2427" s="45">
        <v>24</v>
      </c>
      <c r="J2427" s="46">
        <v>1086097.44</v>
      </c>
      <c r="K2427" s="15">
        <f t="shared" si="254"/>
        <v>41061</v>
      </c>
      <c r="L2427" s="17">
        <f t="shared" si="255"/>
        <v>331</v>
      </c>
      <c r="M2427" s="5">
        <f t="shared" si="257"/>
        <v>24</v>
      </c>
      <c r="N2427" s="15">
        <f t="shared" si="256"/>
        <v>41791</v>
      </c>
    </row>
    <row r="2428" spans="3:14" x14ac:dyDescent="0.2">
      <c r="C2428">
        <v>2427</v>
      </c>
      <c r="D2428" s="2">
        <v>13</v>
      </c>
      <c r="E2428" s="44">
        <v>41061</v>
      </c>
      <c r="F2428" s="45">
        <v>16</v>
      </c>
      <c r="G2428" s="45">
        <v>15</v>
      </c>
      <c r="H2428" s="45">
        <v>21</v>
      </c>
      <c r="I2428" s="45">
        <v>13</v>
      </c>
      <c r="J2428" s="46">
        <v>535996.39</v>
      </c>
      <c r="K2428" s="15">
        <f t="shared" si="254"/>
        <v>41061</v>
      </c>
      <c r="L2428" s="17">
        <f t="shared" si="255"/>
        <v>331</v>
      </c>
      <c r="M2428" s="5">
        <f t="shared" si="257"/>
        <v>13</v>
      </c>
      <c r="N2428" s="15">
        <f t="shared" si="256"/>
        <v>41456</v>
      </c>
    </row>
    <row r="2429" spans="3:14" x14ac:dyDescent="0.2">
      <c r="C2429">
        <v>2428</v>
      </c>
      <c r="D2429" s="2">
        <v>20</v>
      </c>
      <c r="E2429" s="44">
        <v>41061</v>
      </c>
      <c r="F2429" s="45">
        <v>0</v>
      </c>
      <c r="G2429" s="45">
        <v>9</v>
      </c>
      <c r="H2429" s="45">
        <v>20</v>
      </c>
      <c r="I2429" s="45">
        <v>20</v>
      </c>
      <c r="J2429" s="46">
        <v>1405245.48</v>
      </c>
      <c r="K2429" s="15">
        <f t="shared" si="254"/>
        <v>41061</v>
      </c>
      <c r="L2429" s="17">
        <f t="shared" si="255"/>
        <v>331</v>
      </c>
      <c r="M2429" s="5">
        <f t="shared" si="257"/>
        <v>20</v>
      </c>
      <c r="N2429" s="15">
        <f t="shared" si="256"/>
        <v>41671</v>
      </c>
    </row>
    <row r="2430" spans="3:14" x14ac:dyDescent="0.2">
      <c r="C2430">
        <v>2429</v>
      </c>
      <c r="D2430" s="2">
        <v>13</v>
      </c>
      <c r="E2430" s="44">
        <v>41061</v>
      </c>
      <c r="F2430" s="45">
        <v>35</v>
      </c>
      <c r="G2430" s="45">
        <v>14</v>
      </c>
      <c r="H2430" s="45">
        <v>13</v>
      </c>
      <c r="I2430" s="45">
        <v>13</v>
      </c>
      <c r="J2430" s="46">
        <v>651485.30000000005</v>
      </c>
      <c r="K2430" s="15">
        <f t="shared" si="254"/>
        <v>41061</v>
      </c>
      <c r="L2430" s="17">
        <f t="shared" si="255"/>
        <v>331</v>
      </c>
      <c r="M2430" s="5">
        <f t="shared" si="257"/>
        <v>13</v>
      </c>
      <c r="N2430" s="15">
        <f t="shared" si="256"/>
        <v>41456</v>
      </c>
    </row>
    <row r="2431" spans="3:14" x14ac:dyDescent="0.2">
      <c r="C2431">
        <v>2430</v>
      </c>
      <c r="D2431" s="2">
        <v>33</v>
      </c>
      <c r="E2431" s="44">
        <v>41061</v>
      </c>
      <c r="F2431" s="45">
        <v>15</v>
      </c>
      <c r="G2431" s="45">
        <v>26</v>
      </c>
      <c r="H2431" s="45">
        <v>24</v>
      </c>
      <c r="I2431" s="45">
        <v>33</v>
      </c>
      <c r="J2431" s="46">
        <v>523166.87</v>
      </c>
      <c r="K2431" s="15">
        <f t="shared" si="254"/>
        <v>41061</v>
      </c>
      <c r="L2431" s="17">
        <f t="shared" si="255"/>
        <v>331</v>
      </c>
      <c r="M2431" s="5">
        <f t="shared" si="257"/>
        <v>33</v>
      </c>
      <c r="N2431" s="15">
        <f t="shared" si="256"/>
        <v>42064</v>
      </c>
    </row>
    <row r="2432" spans="3:14" x14ac:dyDescent="0.2">
      <c r="C2432">
        <v>2431</v>
      </c>
      <c r="D2432" s="2">
        <v>24</v>
      </c>
      <c r="E2432" s="44">
        <v>41091</v>
      </c>
      <c r="F2432" s="45">
        <v>6</v>
      </c>
      <c r="G2432" s="45">
        <v>20</v>
      </c>
      <c r="H2432" s="45">
        <v>3</v>
      </c>
      <c r="I2432" s="45">
        <v>24</v>
      </c>
      <c r="J2432" s="46">
        <v>1536109.08</v>
      </c>
      <c r="K2432" s="15">
        <f t="shared" si="254"/>
        <v>41091</v>
      </c>
      <c r="L2432" s="17">
        <f t="shared" si="255"/>
        <v>330</v>
      </c>
      <c r="M2432" s="5">
        <f t="shared" si="257"/>
        <v>24</v>
      </c>
      <c r="N2432" s="15">
        <f t="shared" si="256"/>
        <v>41821</v>
      </c>
    </row>
    <row r="2433" spans="3:14" x14ac:dyDescent="0.2">
      <c r="C2433">
        <v>2432</v>
      </c>
      <c r="D2433" s="2">
        <v>36</v>
      </c>
      <c r="E2433" s="44">
        <v>41091</v>
      </c>
      <c r="F2433" s="45">
        <v>22</v>
      </c>
      <c r="G2433" s="45">
        <v>5</v>
      </c>
      <c r="H2433" s="45">
        <v>30</v>
      </c>
      <c r="I2433" s="45">
        <v>36</v>
      </c>
      <c r="J2433" s="46">
        <v>1494117.57</v>
      </c>
      <c r="K2433" s="15">
        <f t="shared" si="254"/>
        <v>41091</v>
      </c>
      <c r="L2433" s="17">
        <f t="shared" si="255"/>
        <v>330</v>
      </c>
      <c r="M2433" s="5">
        <f t="shared" si="257"/>
        <v>36</v>
      </c>
      <c r="N2433" s="15">
        <f t="shared" si="256"/>
        <v>42186</v>
      </c>
    </row>
    <row r="2434" spans="3:14" x14ac:dyDescent="0.2">
      <c r="C2434">
        <v>2433</v>
      </c>
      <c r="D2434" s="2">
        <v>12</v>
      </c>
      <c r="E2434" s="44">
        <v>41091</v>
      </c>
      <c r="F2434" s="45">
        <v>4</v>
      </c>
      <c r="G2434" s="45">
        <v>22</v>
      </c>
      <c r="H2434" s="45">
        <v>8</v>
      </c>
      <c r="I2434" s="45">
        <v>12</v>
      </c>
      <c r="J2434" s="46">
        <v>1282396.3600000001</v>
      </c>
      <c r="K2434" s="15">
        <f t="shared" ref="K2434:K2497" si="258">DATE(YEAR(E2434),MONTH(E2434),1)</f>
        <v>41091</v>
      </c>
      <c r="L2434" s="17">
        <f t="shared" ref="L2434:L2497" si="259">ROUND(($B$3-K2434)/365.25*12,0)</f>
        <v>330</v>
      </c>
      <c r="M2434" s="5">
        <f t="shared" si="257"/>
        <v>12</v>
      </c>
      <c r="N2434" s="15">
        <f t="shared" ref="N2434:N2497" si="260">EDATE(E2434,D2434)</f>
        <v>41456</v>
      </c>
    </row>
    <row r="2435" spans="3:14" x14ac:dyDescent="0.2">
      <c r="C2435">
        <v>2434</v>
      </c>
      <c r="D2435" s="2">
        <v>27</v>
      </c>
      <c r="E2435" s="44">
        <v>41091</v>
      </c>
      <c r="F2435" s="45">
        <v>3</v>
      </c>
      <c r="G2435" s="45">
        <v>34</v>
      </c>
      <c r="H2435" s="45">
        <v>16</v>
      </c>
      <c r="I2435" s="45">
        <v>27</v>
      </c>
      <c r="J2435" s="46">
        <v>1196639.7</v>
      </c>
      <c r="K2435" s="15">
        <f t="shared" si="258"/>
        <v>41091</v>
      </c>
      <c r="L2435" s="17">
        <f t="shared" si="259"/>
        <v>330</v>
      </c>
      <c r="M2435" s="5">
        <f t="shared" ref="M2435:M2498" si="261">ROUND((N2435-K2435)/365.25*12,0)</f>
        <v>27</v>
      </c>
      <c r="N2435" s="15">
        <f t="shared" si="260"/>
        <v>41913</v>
      </c>
    </row>
    <row r="2436" spans="3:14" x14ac:dyDescent="0.2">
      <c r="C2436">
        <v>2435</v>
      </c>
      <c r="D2436" s="2">
        <v>35</v>
      </c>
      <c r="E2436" s="44">
        <v>41091</v>
      </c>
      <c r="F2436" s="45">
        <v>19</v>
      </c>
      <c r="G2436" s="45">
        <v>11</v>
      </c>
      <c r="H2436" s="45">
        <v>32</v>
      </c>
      <c r="I2436" s="45">
        <v>35</v>
      </c>
      <c r="J2436" s="46">
        <v>955269.75</v>
      </c>
      <c r="K2436" s="15">
        <f t="shared" si="258"/>
        <v>41091</v>
      </c>
      <c r="L2436" s="17">
        <f t="shared" si="259"/>
        <v>330</v>
      </c>
      <c r="M2436" s="5">
        <f t="shared" si="261"/>
        <v>35</v>
      </c>
      <c r="N2436" s="15">
        <f t="shared" si="260"/>
        <v>42156</v>
      </c>
    </row>
    <row r="2437" spans="3:14" x14ac:dyDescent="0.2">
      <c r="C2437">
        <v>2436</v>
      </c>
      <c r="D2437" s="2">
        <v>32</v>
      </c>
      <c r="E2437" s="44">
        <v>41091</v>
      </c>
      <c r="F2437" s="45">
        <v>7</v>
      </c>
      <c r="G2437" s="45">
        <v>28</v>
      </c>
      <c r="H2437" s="45">
        <v>20</v>
      </c>
      <c r="I2437" s="45">
        <v>32</v>
      </c>
      <c r="J2437" s="46">
        <v>1259849.3700000001</v>
      </c>
      <c r="K2437" s="15">
        <f t="shared" si="258"/>
        <v>41091</v>
      </c>
      <c r="L2437" s="17">
        <f t="shared" si="259"/>
        <v>330</v>
      </c>
      <c r="M2437" s="5">
        <f t="shared" si="261"/>
        <v>32</v>
      </c>
      <c r="N2437" s="15">
        <f t="shared" si="260"/>
        <v>42064</v>
      </c>
    </row>
    <row r="2438" spans="3:14" x14ac:dyDescent="0.2">
      <c r="C2438">
        <v>2437</v>
      </c>
      <c r="D2438" s="2">
        <v>31</v>
      </c>
      <c r="E2438" s="44">
        <v>41091</v>
      </c>
      <c r="F2438" s="45">
        <v>1</v>
      </c>
      <c r="G2438" s="45">
        <v>34</v>
      </c>
      <c r="H2438" s="45">
        <v>12</v>
      </c>
      <c r="I2438" s="45">
        <v>31</v>
      </c>
      <c r="J2438" s="46">
        <v>1039306.98</v>
      </c>
      <c r="K2438" s="15">
        <f t="shared" si="258"/>
        <v>41091</v>
      </c>
      <c r="L2438" s="17">
        <f t="shared" si="259"/>
        <v>330</v>
      </c>
      <c r="M2438" s="5">
        <f t="shared" si="261"/>
        <v>31</v>
      </c>
      <c r="N2438" s="15">
        <f t="shared" si="260"/>
        <v>42036</v>
      </c>
    </row>
    <row r="2439" spans="3:14" x14ac:dyDescent="0.2">
      <c r="C2439">
        <v>2438</v>
      </c>
      <c r="D2439" s="2">
        <v>33</v>
      </c>
      <c r="E2439" s="44">
        <v>41091</v>
      </c>
      <c r="F2439" s="45">
        <v>4</v>
      </c>
      <c r="G2439" s="45">
        <v>4</v>
      </c>
      <c r="H2439" s="45">
        <v>21</v>
      </c>
      <c r="I2439" s="45">
        <v>33</v>
      </c>
      <c r="J2439" s="46">
        <v>1363832.96</v>
      </c>
      <c r="K2439" s="15">
        <f t="shared" si="258"/>
        <v>41091</v>
      </c>
      <c r="L2439" s="17">
        <f t="shared" si="259"/>
        <v>330</v>
      </c>
      <c r="M2439" s="5">
        <f t="shared" si="261"/>
        <v>33</v>
      </c>
      <c r="N2439" s="15">
        <f t="shared" si="260"/>
        <v>42095</v>
      </c>
    </row>
    <row r="2440" spans="3:14" x14ac:dyDescent="0.2">
      <c r="C2440">
        <v>2439</v>
      </c>
      <c r="D2440" s="2">
        <v>31</v>
      </c>
      <c r="E2440" s="44">
        <v>41091</v>
      </c>
      <c r="F2440" s="45">
        <v>4</v>
      </c>
      <c r="G2440" s="45">
        <v>25</v>
      </c>
      <c r="H2440" s="45">
        <v>21</v>
      </c>
      <c r="I2440" s="45">
        <v>31</v>
      </c>
      <c r="J2440" s="46">
        <v>1637308.16</v>
      </c>
      <c r="K2440" s="15">
        <f t="shared" si="258"/>
        <v>41091</v>
      </c>
      <c r="L2440" s="17">
        <f t="shared" si="259"/>
        <v>330</v>
      </c>
      <c r="M2440" s="5">
        <f t="shared" si="261"/>
        <v>31</v>
      </c>
      <c r="N2440" s="15">
        <f t="shared" si="260"/>
        <v>42036</v>
      </c>
    </row>
    <row r="2441" spans="3:14" x14ac:dyDescent="0.2">
      <c r="C2441">
        <v>2440</v>
      </c>
      <c r="D2441" s="2">
        <v>24</v>
      </c>
      <c r="E2441" s="44">
        <v>41091</v>
      </c>
      <c r="F2441" s="45">
        <v>0</v>
      </c>
      <c r="G2441" s="45">
        <v>24</v>
      </c>
      <c r="H2441" s="45">
        <v>3</v>
      </c>
      <c r="I2441" s="45">
        <v>24</v>
      </c>
      <c r="J2441" s="46">
        <v>1629449.37</v>
      </c>
      <c r="K2441" s="15">
        <f t="shared" si="258"/>
        <v>41091</v>
      </c>
      <c r="L2441" s="17">
        <f t="shared" si="259"/>
        <v>330</v>
      </c>
      <c r="M2441" s="5">
        <f t="shared" si="261"/>
        <v>24</v>
      </c>
      <c r="N2441" s="15">
        <f t="shared" si="260"/>
        <v>41821</v>
      </c>
    </row>
    <row r="2442" spans="3:14" x14ac:dyDescent="0.2">
      <c r="C2442">
        <v>2441</v>
      </c>
      <c r="D2442" s="2">
        <v>35</v>
      </c>
      <c r="E2442" s="44">
        <v>41091</v>
      </c>
      <c r="F2442" s="45">
        <v>25</v>
      </c>
      <c r="G2442" s="45">
        <v>15</v>
      </c>
      <c r="H2442" s="45">
        <v>15</v>
      </c>
      <c r="I2442" s="45">
        <v>35</v>
      </c>
      <c r="J2442" s="46">
        <v>932169.6</v>
      </c>
      <c r="K2442" s="15">
        <f t="shared" si="258"/>
        <v>41091</v>
      </c>
      <c r="L2442" s="17">
        <f t="shared" si="259"/>
        <v>330</v>
      </c>
      <c r="M2442" s="5">
        <f t="shared" si="261"/>
        <v>35</v>
      </c>
      <c r="N2442" s="15">
        <f t="shared" si="260"/>
        <v>42156</v>
      </c>
    </row>
    <row r="2443" spans="3:14" x14ac:dyDescent="0.2">
      <c r="C2443">
        <v>2442</v>
      </c>
      <c r="D2443" s="2">
        <v>35</v>
      </c>
      <c r="E2443" s="44">
        <v>41091</v>
      </c>
      <c r="F2443" s="45">
        <v>15</v>
      </c>
      <c r="G2443" s="45">
        <v>33</v>
      </c>
      <c r="H2443" s="45">
        <v>22</v>
      </c>
      <c r="I2443" s="45">
        <v>35</v>
      </c>
      <c r="J2443" s="46">
        <v>1328719.32</v>
      </c>
      <c r="K2443" s="15">
        <f t="shared" si="258"/>
        <v>41091</v>
      </c>
      <c r="L2443" s="17">
        <f t="shared" si="259"/>
        <v>330</v>
      </c>
      <c r="M2443" s="5">
        <f t="shared" si="261"/>
        <v>35</v>
      </c>
      <c r="N2443" s="15">
        <f t="shared" si="260"/>
        <v>42156</v>
      </c>
    </row>
    <row r="2444" spans="3:14" x14ac:dyDescent="0.2">
      <c r="C2444">
        <v>2443</v>
      </c>
      <c r="D2444" s="2">
        <v>25</v>
      </c>
      <c r="E2444" s="44">
        <v>41091</v>
      </c>
      <c r="F2444" s="45">
        <v>5</v>
      </c>
      <c r="G2444" s="45">
        <v>33</v>
      </c>
      <c r="H2444" s="45">
        <v>17</v>
      </c>
      <c r="I2444" s="45">
        <v>25</v>
      </c>
      <c r="J2444" s="46">
        <v>1485901.1</v>
      </c>
      <c r="K2444" s="15">
        <f t="shared" si="258"/>
        <v>41091</v>
      </c>
      <c r="L2444" s="17">
        <f t="shared" si="259"/>
        <v>330</v>
      </c>
      <c r="M2444" s="5">
        <f t="shared" si="261"/>
        <v>25</v>
      </c>
      <c r="N2444" s="15">
        <f t="shared" si="260"/>
        <v>41852</v>
      </c>
    </row>
    <row r="2445" spans="3:14" x14ac:dyDescent="0.2">
      <c r="C2445">
        <v>2444</v>
      </c>
      <c r="D2445" s="2">
        <v>36</v>
      </c>
      <c r="E2445" s="44">
        <v>41091</v>
      </c>
      <c r="F2445" s="45">
        <v>11</v>
      </c>
      <c r="G2445" s="45">
        <v>21</v>
      </c>
      <c r="H2445" s="45">
        <v>31</v>
      </c>
      <c r="I2445" s="45">
        <v>36</v>
      </c>
      <c r="J2445" s="46">
        <v>1478766.23</v>
      </c>
      <c r="K2445" s="15">
        <f t="shared" si="258"/>
        <v>41091</v>
      </c>
      <c r="L2445" s="17">
        <f t="shared" si="259"/>
        <v>330</v>
      </c>
      <c r="M2445" s="5">
        <f t="shared" si="261"/>
        <v>36</v>
      </c>
      <c r="N2445" s="15">
        <f t="shared" si="260"/>
        <v>42186</v>
      </c>
    </row>
    <row r="2446" spans="3:14" x14ac:dyDescent="0.2">
      <c r="C2446">
        <v>2445</v>
      </c>
      <c r="D2446" s="2">
        <v>36</v>
      </c>
      <c r="E2446" s="44">
        <v>41091</v>
      </c>
      <c r="F2446" s="45">
        <v>3</v>
      </c>
      <c r="G2446" s="45">
        <v>15</v>
      </c>
      <c r="H2446" s="45">
        <v>19</v>
      </c>
      <c r="I2446" s="45">
        <v>36</v>
      </c>
      <c r="J2446" s="46">
        <v>1333195.8999999999</v>
      </c>
      <c r="K2446" s="15">
        <f t="shared" si="258"/>
        <v>41091</v>
      </c>
      <c r="L2446" s="17">
        <f t="shared" si="259"/>
        <v>330</v>
      </c>
      <c r="M2446" s="5">
        <f t="shared" si="261"/>
        <v>36</v>
      </c>
      <c r="N2446" s="15">
        <f t="shared" si="260"/>
        <v>42186</v>
      </c>
    </row>
    <row r="2447" spans="3:14" x14ac:dyDescent="0.2">
      <c r="C2447">
        <v>2446</v>
      </c>
      <c r="D2447" s="2">
        <v>36</v>
      </c>
      <c r="E2447" s="44">
        <v>41122</v>
      </c>
      <c r="F2447" s="45">
        <v>11</v>
      </c>
      <c r="G2447" s="45">
        <v>7</v>
      </c>
      <c r="H2447" s="45">
        <v>23</v>
      </c>
      <c r="I2447" s="45">
        <v>36</v>
      </c>
      <c r="J2447" s="46">
        <v>843056.68</v>
      </c>
      <c r="K2447" s="15">
        <f t="shared" si="258"/>
        <v>41122</v>
      </c>
      <c r="L2447" s="17">
        <f t="shared" si="259"/>
        <v>329</v>
      </c>
      <c r="M2447" s="5">
        <f t="shared" si="261"/>
        <v>36</v>
      </c>
      <c r="N2447" s="15">
        <f t="shared" si="260"/>
        <v>42217</v>
      </c>
    </row>
    <row r="2448" spans="3:14" x14ac:dyDescent="0.2">
      <c r="C2448">
        <v>2447</v>
      </c>
      <c r="D2448" s="2">
        <v>35</v>
      </c>
      <c r="E2448" s="44">
        <v>41122</v>
      </c>
      <c r="F2448" s="45">
        <v>1</v>
      </c>
      <c r="G2448" s="45">
        <v>13</v>
      </c>
      <c r="H2448" s="45">
        <v>6</v>
      </c>
      <c r="I2448" s="45">
        <v>35</v>
      </c>
      <c r="J2448" s="46">
        <v>2051014.05</v>
      </c>
      <c r="K2448" s="15">
        <f t="shared" si="258"/>
        <v>41122</v>
      </c>
      <c r="L2448" s="17">
        <f t="shared" si="259"/>
        <v>329</v>
      </c>
      <c r="M2448" s="5">
        <f t="shared" si="261"/>
        <v>35</v>
      </c>
      <c r="N2448" s="15">
        <f t="shared" si="260"/>
        <v>42186</v>
      </c>
    </row>
    <row r="2449" spans="3:14" x14ac:dyDescent="0.2">
      <c r="C2449">
        <v>2448</v>
      </c>
      <c r="D2449" s="2">
        <v>33</v>
      </c>
      <c r="E2449" s="44">
        <v>41122</v>
      </c>
      <c r="F2449" s="45">
        <v>4</v>
      </c>
      <c r="G2449" s="45">
        <v>20</v>
      </c>
      <c r="H2449" s="45">
        <v>13</v>
      </c>
      <c r="I2449" s="45">
        <v>33</v>
      </c>
      <c r="J2449" s="46">
        <v>1475527.07</v>
      </c>
      <c r="K2449" s="15">
        <f t="shared" si="258"/>
        <v>41122</v>
      </c>
      <c r="L2449" s="17">
        <f t="shared" si="259"/>
        <v>329</v>
      </c>
      <c r="M2449" s="5">
        <f t="shared" si="261"/>
        <v>33</v>
      </c>
      <c r="N2449" s="15">
        <f t="shared" si="260"/>
        <v>42125</v>
      </c>
    </row>
    <row r="2450" spans="3:14" x14ac:dyDescent="0.2">
      <c r="C2450">
        <v>2449</v>
      </c>
      <c r="D2450" s="2">
        <v>31</v>
      </c>
      <c r="E2450" s="44">
        <v>41122</v>
      </c>
      <c r="F2450" s="45">
        <v>6</v>
      </c>
      <c r="G2450" s="45">
        <v>19</v>
      </c>
      <c r="H2450" s="45">
        <v>1</v>
      </c>
      <c r="I2450" s="45">
        <v>31</v>
      </c>
      <c r="J2450" s="46">
        <v>814404.61</v>
      </c>
      <c r="K2450" s="15">
        <f t="shared" si="258"/>
        <v>41122</v>
      </c>
      <c r="L2450" s="17">
        <f t="shared" si="259"/>
        <v>329</v>
      </c>
      <c r="M2450" s="5">
        <f t="shared" si="261"/>
        <v>31</v>
      </c>
      <c r="N2450" s="15">
        <f t="shared" si="260"/>
        <v>42064</v>
      </c>
    </row>
    <row r="2451" spans="3:14" x14ac:dyDescent="0.2">
      <c r="C2451">
        <v>2450</v>
      </c>
      <c r="D2451" s="2">
        <v>30</v>
      </c>
      <c r="E2451" s="44">
        <v>41122</v>
      </c>
      <c r="F2451" s="45">
        <v>4</v>
      </c>
      <c r="G2451" s="45">
        <v>5</v>
      </c>
      <c r="H2451" s="45">
        <v>16</v>
      </c>
      <c r="I2451" s="45">
        <v>30</v>
      </c>
      <c r="J2451" s="46">
        <v>972838.02</v>
      </c>
      <c r="K2451" s="15">
        <f t="shared" si="258"/>
        <v>41122</v>
      </c>
      <c r="L2451" s="17">
        <f t="shared" si="259"/>
        <v>329</v>
      </c>
      <c r="M2451" s="5">
        <f t="shared" si="261"/>
        <v>30</v>
      </c>
      <c r="N2451" s="15">
        <f t="shared" si="260"/>
        <v>42036</v>
      </c>
    </row>
    <row r="2452" spans="3:14" x14ac:dyDescent="0.2">
      <c r="C2452">
        <v>2451</v>
      </c>
      <c r="D2452" s="2">
        <v>21</v>
      </c>
      <c r="E2452" s="44">
        <v>41122</v>
      </c>
      <c r="F2452" s="45">
        <v>3</v>
      </c>
      <c r="G2452" s="45">
        <v>29</v>
      </c>
      <c r="H2452" s="45">
        <v>13</v>
      </c>
      <c r="I2452" s="45">
        <v>21</v>
      </c>
      <c r="J2452" s="46">
        <v>719302.07</v>
      </c>
      <c r="K2452" s="15">
        <f t="shared" si="258"/>
        <v>41122</v>
      </c>
      <c r="L2452" s="17">
        <f t="shared" si="259"/>
        <v>329</v>
      </c>
      <c r="M2452" s="5">
        <f t="shared" si="261"/>
        <v>21</v>
      </c>
      <c r="N2452" s="15">
        <f t="shared" si="260"/>
        <v>41760</v>
      </c>
    </row>
    <row r="2453" spans="3:14" x14ac:dyDescent="0.2">
      <c r="C2453">
        <v>2452</v>
      </c>
      <c r="D2453" s="2">
        <v>36</v>
      </c>
      <c r="E2453" s="44">
        <v>41122</v>
      </c>
      <c r="F2453" s="45">
        <v>18</v>
      </c>
      <c r="G2453" s="45">
        <v>30</v>
      </c>
      <c r="H2453" s="45">
        <v>12</v>
      </c>
      <c r="I2453" s="45">
        <v>36</v>
      </c>
      <c r="J2453" s="46">
        <v>717076.45</v>
      </c>
      <c r="K2453" s="15">
        <f t="shared" si="258"/>
        <v>41122</v>
      </c>
      <c r="L2453" s="17">
        <f t="shared" si="259"/>
        <v>329</v>
      </c>
      <c r="M2453" s="5">
        <f t="shared" si="261"/>
        <v>36</v>
      </c>
      <c r="N2453" s="15">
        <f t="shared" si="260"/>
        <v>42217</v>
      </c>
    </row>
    <row r="2454" spans="3:14" x14ac:dyDescent="0.2">
      <c r="C2454">
        <v>2453</v>
      </c>
      <c r="D2454" s="2">
        <v>25</v>
      </c>
      <c r="E2454" s="44">
        <v>41122</v>
      </c>
      <c r="F2454" s="45">
        <v>3</v>
      </c>
      <c r="G2454" s="45">
        <v>19</v>
      </c>
      <c r="H2454" s="45">
        <v>13</v>
      </c>
      <c r="I2454" s="45">
        <v>25</v>
      </c>
      <c r="J2454" s="46">
        <v>1369216.65</v>
      </c>
      <c r="K2454" s="15">
        <f t="shared" si="258"/>
        <v>41122</v>
      </c>
      <c r="L2454" s="17">
        <f t="shared" si="259"/>
        <v>329</v>
      </c>
      <c r="M2454" s="5">
        <f t="shared" si="261"/>
        <v>25</v>
      </c>
      <c r="N2454" s="15">
        <f t="shared" si="260"/>
        <v>41883</v>
      </c>
    </row>
    <row r="2455" spans="3:14" x14ac:dyDescent="0.2">
      <c r="C2455">
        <v>2454</v>
      </c>
      <c r="D2455" s="2">
        <v>36</v>
      </c>
      <c r="E2455" s="44">
        <v>41122</v>
      </c>
      <c r="F2455" s="45">
        <v>3</v>
      </c>
      <c r="G2455" s="45">
        <v>5</v>
      </c>
      <c r="H2455" s="45">
        <v>18</v>
      </c>
      <c r="I2455" s="45">
        <v>36</v>
      </c>
      <c r="J2455" s="46">
        <v>817594.01</v>
      </c>
      <c r="K2455" s="15">
        <f t="shared" si="258"/>
        <v>41122</v>
      </c>
      <c r="L2455" s="17">
        <f t="shared" si="259"/>
        <v>329</v>
      </c>
      <c r="M2455" s="5">
        <f t="shared" si="261"/>
        <v>36</v>
      </c>
      <c r="N2455" s="15">
        <f t="shared" si="260"/>
        <v>42217</v>
      </c>
    </row>
    <row r="2456" spans="3:14" x14ac:dyDescent="0.2">
      <c r="C2456">
        <v>2455</v>
      </c>
      <c r="D2456" s="2">
        <v>28</v>
      </c>
      <c r="E2456" s="44">
        <v>41122</v>
      </c>
      <c r="F2456" s="45">
        <v>6</v>
      </c>
      <c r="G2456" s="45">
        <v>5</v>
      </c>
      <c r="H2456" s="45">
        <v>13</v>
      </c>
      <c r="I2456" s="45">
        <v>28</v>
      </c>
      <c r="J2456" s="46">
        <v>1303558.92</v>
      </c>
      <c r="K2456" s="15">
        <f t="shared" si="258"/>
        <v>41122</v>
      </c>
      <c r="L2456" s="17">
        <f t="shared" si="259"/>
        <v>329</v>
      </c>
      <c r="M2456" s="5">
        <f t="shared" si="261"/>
        <v>28</v>
      </c>
      <c r="N2456" s="15">
        <f t="shared" si="260"/>
        <v>41974</v>
      </c>
    </row>
    <row r="2457" spans="3:14" x14ac:dyDescent="0.2">
      <c r="C2457">
        <v>2456</v>
      </c>
      <c r="D2457" s="2">
        <v>6</v>
      </c>
      <c r="E2457" s="44">
        <v>41122</v>
      </c>
      <c r="F2457" s="45">
        <v>4</v>
      </c>
      <c r="G2457" s="45">
        <v>34</v>
      </c>
      <c r="H2457" s="45">
        <v>12</v>
      </c>
      <c r="I2457" s="45">
        <v>6</v>
      </c>
      <c r="J2457" s="46">
        <v>762275.93</v>
      </c>
      <c r="K2457" s="15">
        <f t="shared" si="258"/>
        <v>41122</v>
      </c>
      <c r="L2457" s="17">
        <f t="shared" si="259"/>
        <v>329</v>
      </c>
      <c r="M2457" s="5">
        <f t="shared" si="261"/>
        <v>6</v>
      </c>
      <c r="N2457" s="15">
        <f t="shared" si="260"/>
        <v>41306</v>
      </c>
    </row>
    <row r="2458" spans="3:14" x14ac:dyDescent="0.2">
      <c r="C2458">
        <v>2457</v>
      </c>
      <c r="D2458" s="2">
        <v>26</v>
      </c>
      <c r="E2458" s="44">
        <v>41122</v>
      </c>
      <c r="F2458" s="45">
        <v>12</v>
      </c>
      <c r="G2458" s="45">
        <v>20</v>
      </c>
      <c r="H2458" s="45">
        <v>6</v>
      </c>
      <c r="I2458" s="45">
        <v>26</v>
      </c>
      <c r="J2458" s="46">
        <v>956570.06</v>
      </c>
      <c r="K2458" s="15">
        <f t="shared" si="258"/>
        <v>41122</v>
      </c>
      <c r="L2458" s="17">
        <f t="shared" si="259"/>
        <v>329</v>
      </c>
      <c r="M2458" s="5">
        <f t="shared" si="261"/>
        <v>26</v>
      </c>
      <c r="N2458" s="15">
        <f t="shared" si="260"/>
        <v>41913</v>
      </c>
    </row>
    <row r="2459" spans="3:14" x14ac:dyDescent="0.2">
      <c r="C2459">
        <v>2458</v>
      </c>
      <c r="D2459" s="2">
        <v>32</v>
      </c>
      <c r="E2459" s="44">
        <v>41122</v>
      </c>
      <c r="F2459" s="45">
        <v>2</v>
      </c>
      <c r="G2459" s="45">
        <v>30</v>
      </c>
      <c r="H2459" s="45">
        <v>8</v>
      </c>
      <c r="I2459" s="45">
        <v>32</v>
      </c>
      <c r="J2459" s="46">
        <v>1187409.3</v>
      </c>
      <c r="K2459" s="15">
        <f t="shared" si="258"/>
        <v>41122</v>
      </c>
      <c r="L2459" s="17">
        <f t="shared" si="259"/>
        <v>329</v>
      </c>
      <c r="M2459" s="5">
        <f t="shared" si="261"/>
        <v>32</v>
      </c>
      <c r="N2459" s="15">
        <f t="shared" si="260"/>
        <v>42095</v>
      </c>
    </row>
    <row r="2460" spans="3:14" x14ac:dyDescent="0.2">
      <c r="C2460">
        <v>2459</v>
      </c>
      <c r="D2460" s="2">
        <v>33</v>
      </c>
      <c r="E2460" s="44">
        <v>41122</v>
      </c>
      <c r="F2460" s="45">
        <v>3</v>
      </c>
      <c r="G2460" s="45">
        <v>24</v>
      </c>
      <c r="H2460" s="45">
        <v>16</v>
      </c>
      <c r="I2460" s="45">
        <v>33</v>
      </c>
      <c r="J2460" s="46">
        <v>916062.78</v>
      </c>
      <c r="K2460" s="15">
        <f t="shared" si="258"/>
        <v>41122</v>
      </c>
      <c r="L2460" s="17">
        <f t="shared" si="259"/>
        <v>329</v>
      </c>
      <c r="M2460" s="5">
        <f t="shared" si="261"/>
        <v>33</v>
      </c>
      <c r="N2460" s="15">
        <f t="shared" si="260"/>
        <v>42125</v>
      </c>
    </row>
    <row r="2461" spans="3:14" x14ac:dyDescent="0.2">
      <c r="C2461">
        <v>2460</v>
      </c>
      <c r="D2461" s="2">
        <v>7</v>
      </c>
      <c r="E2461" s="44">
        <v>41122</v>
      </c>
      <c r="F2461" s="45">
        <v>2</v>
      </c>
      <c r="G2461" s="45">
        <v>24</v>
      </c>
      <c r="H2461" s="45">
        <v>8</v>
      </c>
      <c r="I2461" s="45">
        <v>7</v>
      </c>
      <c r="J2461" s="46">
        <v>1194492.8500000001</v>
      </c>
      <c r="K2461" s="15">
        <f t="shared" si="258"/>
        <v>41122</v>
      </c>
      <c r="L2461" s="17">
        <f t="shared" si="259"/>
        <v>329</v>
      </c>
      <c r="M2461" s="5">
        <f t="shared" si="261"/>
        <v>7</v>
      </c>
      <c r="N2461" s="15">
        <f t="shared" si="260"/>
        <v>41334</v>
      </c>
    </row>
    <row r="2462" spans="3:14" x14ac:dyDescent="0.2">
      <c r="C2462">
        <v>2461</v>
      </c>
      <c r="D2462" s="2">
        <v>32</v>
      </c>
      <c r="E2462" s="44">
        <v>41122</v>
      </c>
      <c r="F2462" s="45">
        <v>0</v>
      </c>
      <c r="G2462" s="45">
        <v>34</v>
      </c>
      <c r="H2462" s="45">
        <v>16</v>
      </c>
      <c r="I2462" s="45">
        <v>32</v>
      </c>
      <c r="J2462" s="46">
        <v>737437.29</v>
      </c>
      <c r="K2462" s="15">
        <f t="shared" si="258"/>
        <v>41122</v>
      </c>
      <c r="L2462" s="17">
        <f t="shared" si="259"/>
        <v>329</v>
      </c>
      <c r="M2462" s="5">
        <f t="shared" si="261"/>
        <v>32</v>
      </c>
      <c r="N2462" s="15">
        <f t="shared" si="260"/>
        <v>42095</v>
      </c>
    </row>
    <row r="2463" spans="3:14" x14ac:dyDescent="0.2">
      <c r="C2463">
        <v>2462</v>
      </c>
      <c r="D2463" s="2">
        <v>29</v>
      </c>
      <c r="E2463" s="44">
        <v>41122</v>
      </c>
      <c r="F2463" s="45">
        <v>2</v>
      </c>
      <c r="G2463" s="45">
        <v>3</v>
      </c>
      <c r="H2463" s="45">
        <v>18</v>
      </c>
      <c r="I2463" s="45">
        <v>29</v>
      </c>
      <c r="J2463" s="46">
        <v>1079317.06</v>
      </c>
      <c r="K2463" s="15">
        <f t="shared" si="258"/>
        <v>41122</v>
      </c>
      <c r="L2463" s="17">
        <f t="shared" si="259"/>
        <v>329</v>
      </c>
      <c r="M2463" s="5">
        <f t="shared" si="261"/>
        <v>29</v>
      </c>
      <c r="N2463" s="15">
        <f t="shared" si="260"/>
        <v>42005</v>
      </c>
    </row>
    <row r="2464" spans="3:14" x14ac:dyDescent="0.2">
      <c r="C2464">
        <v>2463</v>
      </c>
      <c r="D2464" s="2">
        <v>10</v>
      </c>
      <c r="E2464" s="44">
        <v>41122</v>
      </c>
      <c r="F2464" s="45">
        <v>5</v>
      </c>
      <c r="G2464" s="45">
        <v>28</v>
      </c>
      <c r="H2464" s="45">
        <v>13</v>
      </c>
      <c r="I2464" s="45">
        <v>10</v>
      </c>
      <c r="J2464" s="46">
        <v>942331.69</v>
      </c>
      <c r="K2464" s="15">
        <f t="shared" si="258"/>
        <v>41122</v>
      </c>
      <c r="L2464" s="17">
        <f t="shared" si="259"/>
        <v>329</v>
      </c>
      <c r="M2464" s="5">
        <f t="shared" si="261"/>
        <v>10</v>
      </c>
      <c r="N2464" s="15">
        <f t="shared" si="260"/>
        <v>41426</v>
      </c>
    </row>
    <row r="2465" spans="3:14" x14ac:dyDescent="0.2">
      <c r="C2465">
        <v>2464</v>
      </c>
      <c r="D2465" s="2">
        <v>34</v>
      </c>
      <c r="E2465" s="44">
        <v>41122</v>
      </c>
      <c r="F2465" s="45">
        <v>2</v>
      </c>
      <c r="G2465" s="45">
        <v>0</v>
      </c>
      <c r="H2465" s="45">
        <v>16</v>
      </c>
      <c r="I2465" s="45">
        <v>34</v>
      </c>
      <c r="J2465" s="46">
        <v>1306635.21</v>
      </c>
      <c r="K2465" s="15">
        <f t="shared" si="258"/>
        <v>41122</v>
      </c>
      <c r="L2465" s="17">
        <f t="shared" si="259"/>
        <v>329</v>
      </c>
      <c r="M2465" s="5">
        <f t="shared" si="261"/>
        <v>34</v>
      </c>
      <c r="N2465" s="15">
        <f t="shared" si="260"/>
        <v>42156</v>
      </c>
    </row>
    <row r="2466" spans="3:14" x14ac:dyDescent="0.2">
      <c r="C2466">
        <v>2465</v>
      </c>
      <c r="D2466" s="2">
        <v>19</v>
      </c>
      <c r="E2466" s="44">
        <v>41122</v>
      </c>
      <c r="F2466" s="45">
        <v>8</v>
      </c>
      <c r="G2466" s="45">
        <v>7</v>
      </c>
      <c r="H2466" s="45">
        <v>19</v>
      </c>
      <c r="I2466" s="45">
        <v>19</v>
      </c>
      <c r="J2466" s="46">
        <v>1324055.73</v>
      </c>
      <c r="K2466" s="15">
        <f t="shared" si="258"/>
        <v>41122</v>
      </c>
      <c r="L2466" s="17">
        <f t="shared" si="259"/>
        <v>329</v>
      </c>
      <c r="M2466" s="5">
        <f t="shared" si="261"/>
        <v>19</v>
      </c>
      <c r="N2466" s="15">
        <f t="shared" si="260"/>
        <v>41699</v>
      </c>
    </row>
    <row r="2467" spans="3:14" x14ac:dyDescent="0.2">
      <c r="C2467">
        <v>2466</v>
      </c>
      <c r="D2467" s="2">
        <v>10</v>
      </c>
      <c r="E2467" s="44">
        <v>41122</v>
      </c>
      <c r="F2467" s="45">
        <v>7</v>
      </c>
      <c r="G2467" s="45">
        <v>3</v>
      </c>
      <c r="H2467" s="45">
        <v>13</v>
      </c>
      <c r="I2467" s="45">
        <v>10</v>
      </c>
      <c r="J2467" s="46">
        <v>1334450.49</v>
      </c>
      <c r="K2467" s="15">
        <f t="shared" si="258"/>
        <v>41122</v>
      </c>
      <c r="L2467" s="17">
        <f t="shared" si="259"/>
        <v>329</v>
      </c>
      <c r="M2467" s="5">
        <f t="shared" si="261"/>
        <v>10</v>
      </c>
      <c r="N2467" s="15">
        <f t="shared" si="260"/>
        <v>41426</v>
      </c>
    </row>
    <row r="2468" spans="3:14" x14ac:dyDescent="0.2">
      <c r="C2468">
        <v>2467</v>
      </c>
      <c r="D2468" s="2">
        <v>4</v>
      </c>
      <c r="E2468" s="44">
        <v>41153</v>
      </c>
      <c r="F2468" s="45">
        <v>1</v>
      </c>
      <c r="G2468" s="45">
        <v>6</v>
      </c>
      <c r="H2468" s="45">
        <v>26</v>
      </c>
      <c r="I2468" s="45">
        <v>4</v>
      </c>
      <c r="J2468" s="46">
        <v>1050879.8899999999</v>
      </c>
      <c r="K2468" s="15">
        <f t="shared" si="258"/>
        <v>41153</v>
      </c>
      <c r="L2468" s="17">
        <f t="shared" si="259"/>
        <v>328</v>
      </c>
      <c r="M2468" s="5">
        <f t="shared" si="261"/>
        <v>4</v>
      </c>
      <c r="N2468" s="15">
        <f t="shared" si="260"/>
        <v>41275</v>
      </c>
    </row>
    <row r="2469" spans="3:14" x14ac:dyDescent="0.2">
      <c r="C2469">
        <v>2468</v>
      </c>
      <c r="D2469" s="2">
        <v>35</v>
      </c>
      <c r="E2469" s="44">
        <v>41153</v>
      </c>
      <c r="F2469" s="45">
        <v>1</v>
      </c>
      <c r="G2469" s="45">
        <v>9</v>
      </c>
      <c r="H2469" s="45">
        <v>23</v>
      </c>
      <c r="I2469" s="45">
        <v>35</v>
      </c>
      <c r="J2469" s="46">
        <v>782305.02</v>
      </c>
      <c r="K2469" s="15">
        <f t="shared" si="258"/>
        <v>41153</v>
      </c>
      <c r="L2469" s="17">
        <f t="shared" si="259"/>
        <v>328</v>
      </c>
      <c r="M2469" s="5">
        <f t="shared" si="261"/>
        <v>35</v>
      </c>
      <c r="N2469" s="15">
        <f t="shared" si="260"/>
        <v>42217</v>
      </c>
    </row>
    <row r="2470" spans="3:14" x14ac:dyDescent="0.2">
      <c r="C2470">
        <v>2469</v>
      </c>
      <c r="D2470" s="2">
        <v>23</v>
      </c>
      <c r="E2470" s="44">
        <v>41153</v>
      </c>
      <c r="F2470" s="45">
        <v>2</v>
      </c>
      <c r="G2470" s="45">
        <v>8</v>
      </c>
      <c r="H2470" s="45">
        <v>5</v>
      </c>
      <c r="I2470" s="45">
        <v>23</v>
      </c>
      <c r="J2470" s="46">
        <v>1182313.6399999999</v>
      </c>
      <c r="K2470" s="15">
        <f t="shared" si="258"/>
        <v>41153</v>
      </c>
      <c r="L2470" s="17">
        <f t="shared" si="259"/>
        <v>328</v>
      </c>
      <c r="M2470" s="5">
        <f t="shared" si="261"/>
        <v>23</v>
      </c>
      <c r="N2470" s="15">
        <f t="shared" si="260"/>
        <v>41852</v>
      </c>
    </row>
    <row r="2471" spans="3:14" x14ac:dyDescent="0.2">
      <c r="C2471">
        <v>2470</v>
      </c>
      <c r="D2471" s="2">
        <v>35</v>
      </c>
      <c r="E2471" s="44">
        <v>41153</v>
      </c>
      <c r="F2471" s="45">
        <v>13</v>
      </c>
      <c r="G2471" s="45">
        <v>8</v>
      </c>
      <c r="H2471" s="45">
        <v>12</v>
      </c>
      <c r="I2471" s="45">
        <v>35</v>
      </c>
      <c r="J2471" s="46">
        <v>1620107.78</v>
      </c>
      <c r="K2471" s="15">
        <f t="shared" si="258"/>
        <v>41153</v>
      </c>
      <c r="L2471" s="17">
        <f t="shared" si="259"/>
        <v>328</v>
      </c>
      <c r="M2471" s="5">
        <f t="shared" si="261"/>
        <v>35</v>
      </c>
      <c r="N2471" s="15">
        <f t="shared" si="260"/>
        <v>42217</v>
      </c>
    </row>
    <row r="2472" spans="3:14" x14ac:dyDescent="0.2">
      <c r="C2472">
        <v>2471</v>
      </c>
      <c r="D2472" s="2">
        <v>36</v>
      </c>
      <c r="E2472" s="44">
        <v>41153</v>
      </c>
      <c r="F2472" s="45">
        <v>8</v>
      </c>
      <c r="G2472" s="45">
        <v>31</v>
      </c>
      <c r="H2472" s="45">
        <v>10</v>
      </c>
      <c r="I2472" s="45">
        <v>36</v>
      </c>
      <c r="J2472" s="46">
        <v>862582.5</v>
      </c>
      <c r="K2472" s="15">
        <f t="shared" si="258"/>
        <v>41153</v>
      </c>
      <c r="L2472" s="17">
        <f t="shared" si="259"/>
        <v>328</v>
      </c>
      <c r="M2472" s="5">
        <f t="shared" si="261"/>
        <v>36</v>
      </c>
      <c r="N2472" s="15">
        <f t="shared" si="260"/>
        <v>42248</v>
      </c>
    </row>
    <row r="2473" spans="3:14" x14ac:dyDescent="0.2">
      <c r="C2473">
        <v>2472</v>
      </c>
      <c r="D2473" s="2">
        <v>31</v>
      </c>
      <c r="E2473" s="44">
        <v>41153</v>
      </c>
      <c r="F2473" s="45">
        <v>1</v>
      </c>
      <c r="G2473" s="45">
        <v>34</v>
      </c>
      <c r="H2473" s="45">
        <v>15</v>
      </c>
      <c r="I2473" s="45">
        <v>31</v>
      </c>
      <c r="J2473" s="46">
        <v>794234.37</v>
      </c>
      <c r="K2473" s="15">
        <f t="shared" si="258"/>
        <v>41153</v>
      </c>
      <c r="L2473" s="17">
        <f t="shared" si="259"/>
        <v>328</v>
      </c>
      <c r="M2473" s="5">
        <f t="shared" si="261"/>
        <v>31</v>
      </c>
      <c r="N2473" s="15">
        <f t="shared" si="260"/>
        <v>42095</v>
      </c>
    </row>
    <row r="2474" spans="3:14" x14ac:dyDescent="0.2">
      <c r="C2474">
        <v>2473</v>
      </c>
      <c r="D2474" s="2">
        <v>20</v>
      </c>
      <c r="E2474" s="44">
        <v>41153</v>
      </c>
      <c r="F2474" s="45">
        <v>14</v>
      </c>
      <c r="G2474" s="45">
        <v>3</v>
      </c>
      <c r="H2474" s="45">
        <v>19</v>
      </c>
      <c r="I2474" s="45">
        <v>20</v>
      </c>
      <c r="J2474" s="46">
        <v>1362745.11</v>
      </c>
      <c r="K2474" s="15">
        <f t="shared" si="258"/>
        <v>41153</v>
      </c>
      <c r="L2474" s="17">
        <f t="shared" si="259"/>
        <v>328</v>
      </c>
      <c r="M2474" s="5">
        <f t="shared" si="261"/>
        <v>20</v>
      </c>
      <c r="N2474" s="15">
        <f t="shared" si="260"/>
        <v>41760</v>
      </c>
    </row>
    <row r="2475" spans="3:14" x14ac:dyDescent="0.2">
      <c r="C2475">
        <v>2474</v>
      </c>
      <c r="D2475" s="2">
        <v>24</v>
      </c>
      <c r="E2475" s="44">
        <v>41153</v>
      </c>
      <c r="F2475" s="45">
        <v>11</v>
      </c>
      <c r="G2475" s="45">
        <v>3</v>
      </c>
      <c r="H2475" s="45">
        <v>17</v>
      </c>
      <c r="I2475" s="45">
        <v>24</v>
      </c>
      <c r="J2475" s="46">
        <v>2050909.99</v>
      </c>
      <c r="K2475" s="15">
        <f t="shared" si="258"/>
        <v>41153</v>
      </c>
      <c r="L2475" s="17">
        <f t="shared" si="259"/>
        <v>328</v>
      </c>
      <c r="M2475" s="5">
        <f t="shared" si="261"/>
        <v>24</v>
      </c>
      <c r="N2475" s="15">
        <f t="shared" si="260"/>
        <v>41883</v>
      </c>
    </row>
    <row r="2476" spans="3:14" x14ac:dyDescent="0.2">
      <c r="C2476">
        <v>2475</v>
      </c>
      <c r="D2476" s="2">
        <v>21</v>
      </c>
      <c r="E2476" s="44">
        <v>41153</v>
      </c>
      <c r="F2476" s="45">
        <v>8</v>
      </c>
      <c r="G2476" s="45">
        <v>0</v>
      </c>
      <c r="H2476" s="45">
        <v>21</v>
      </c>
      <c r="I2476" s="45">
        <v>21</v>
      </c>
      <c r="J2476" s="46">
        <v>1716722.43</v>
      </c>
      <c r="K2476" s="15">
        <f t="shared" si="258"/>
        <v>41153</v>
      </c>
      <c r="L2476" s="17">
        <f t="shared" si="259"/>
        <v>328</v>
      </c>
      <c r="M2476" s="5">
        <f t="shared" si="261"/>
        <v>21</v>
      </c>
      <c r="N2476" s="15">
        <f t="shared" si="260"/>
        <v>41791</v>
      </c>
    </row>
    <row r="2477" spans="3:14" x14ac:dyDescent="0.2">
      <c r="C2477">
        <v>2476</v>
      </c>
      <c r="D2477" s="2">
        <v>36</v>
      </c>
      <c r="E2477" s="44">
        <v>41153</v>
      </c>
      <c r="F2477" s="45">
        <v>11</v>
      </c>
      <c r="G2477" s="45">
        <v>28</v>
      </c>
      <c r="H2477" s="45">
        <v>0</v>
      </c>
      <c r="I2477" s="45">
        <v>36</v>
      </c>
      <c r="J2477" s="46">
        <v>1185402.27</v>
      </c>
      <c r="K2477" s="15">
        <f t="shared" si="258"/>
        <v>41153</v>
      </c>
      <c r="L2477" s="17">
        <f t="shared" si="259"/>
        <v>328</v>
      </c>
      <c r="M2477" s="5">
        <f t="shared" si="261"/>
        <v>36</v>
      </c>
      <c r="N2477" s="15">
        <f t="shared" si="260"/>
        <v>42248</v>
      </c>
    </row>
    <row r="2478" spans="3:14" x14ac:dyDescent="0.2">
      <c r="C2478">
        <v>2477</v>
      </c>
      <c r="D2478" s="2">
        <v>36</v>
      </c>
      <c r="E2478" s="44">
        <v>41153</v>
      </c>
      <c r="F2478" s="45">
        <v>8</v>
      </c>
      <c r="G2478" s="45">
        <v>4</v>
      </c>
      <c r="H2478" s="45">
        <v>10</v>
      </c>
      <c r="I2478" s="45">
        <v>36</v>
      </c>
      <c r="J2478" s="46">
        <v>664974.64</v>
      </c>
      <c r="K2478" s="15">
        <f t="shared" si="258"/>
        <v>41153</v>
      </c>
      <c r="L2478" s="17">
        <f t="shared" si="259"/>
        <v>328</v>
      </c>
      <c r="M2478" s="5">
        <f t="shared" si="261"/>
        <v>36</v>
      </c>
      <c r="N2478" s="15">
        <f t="shared" si="260"/>
        <v>42248</v>
      </c>
    </row>
    <row r="2479" spans="3:14" x14ac:dyDescent="0.2">
      <c r="C2479">
        <v>2478</v>
      </c>
      <c r="D2479" s="2">
        <v>36</v>
      </c>
      <c r="E2479" s="44">
        <v>41153</v>
      </c>
      <c r="F2479" s="45">
        <v>4</v>
      </c>
      <c r="G2479" s="45">
        <v>24</v>
      </c>
      <c r="H2479" s="45">
        <v>12</v>
      </c>
      <c r="I2479" s="45">
        <v>36</v>
      </c>
      <c r="J2479" s="46">
        <v>1396703.98</v>
      </c>
      <c r="K2479" s="15">
        <f t="shared" si="258"/>
        <v>41153</v>
      </c>
      <c r="L2479" s="17">
        <f t="shared" si="259"/>
        <v>328</v>
      </c>
      <c r="M2479" s="5">
        <f t="shared" si="261"/>
        <v>36</v>
      </c>
      <c r="N2479" s="15">
        <f t="shared" si="260"/>
        <v>42248</v>
      </c>
    </row>
    <row r="2480" spans="3:14" x14ac:dyDescent="0.2">
      <c r="C2480">
        <v>2479</v>
      </c>
      <c r="D2480" s="2">
        <v>28</v>
      </c>
      <c r="E2480" s="44">
        <v>41153</v>
      </c>
      <c r="F2480" s="45">
        <v>16</v>
      </c>
      <c r="G2480" s="45">
        <v>2</v>
      </c>
      <c r="H2480" s="45">
        <v>29</v>
      </c>
      <c r="I2480" s="45">
        <v>28</v>
      </c>
      <c r="J2480" s="46">
        <v>1533556.02</v>
      </c>
      <c r="K2480" s="15">
        <f t="shared" si="258"/>
        <v>41153</v>
      </c>
      <c r="L2480" s="17">
        <f t="shared" si="259"/>
        <v>328</v>
      </c>
      <c r="M2480" s="5">
        <f t="shared" si="261"/>
        <v>28</v>
      </c>
      <c r="N2480" s="15">
        <f t="shared" si="260"/>
        <v>42005</v>
      </c>
    </row>
    <row r="2481" spans="3:14" x14ac:dyDescent="0.2">
      <c r="C2481">
        <v>2480</v>
      </c>
      <c r="D2481" s="2">
        <v>36</v>
      </c>
      <c r="E2481" s="44">
        <v>41153</v>
      </c>
      <c r="F2481" s="45">
        <v>6</v>
      </c>
      <c r="G2481" s="45">
        <v>30</v>
      </c>
      <c r="H2481" s="45">
        <v>20</v>
      </c>
      <c r="I2481" s="45">
        <v>36</v>
      </c>
      <c r="J2481" s="46">
        <v>1227937.6399999999</v>
      </c>
      <c r="K2481" s="15">
        <f t="shared" si="258"/>
        <v>41153</v>
      </c>
      <c r="L2481" s="17">
        <f t="shared" si="259"/>
        <v>328</v>
      </c>
      <c r="M2481" s="5">
        <f t="shared" si="261"/>
        <v>36</v>
      </c>
      <c r="N2481" s="15">
        <f t="shared" si="260"/>
        <v>42248</v>
      </c>
    </row>
    <row r="2482" spans="3:14" x14ac:dyDescent="0.2">
      <c r="C2482">
        <v>2481</v>
      </c>
      <c r="D2482" s="2">
        <v>29</v>
      </c>
      <c r="E2482" s="44">
        <v>41153</v>
      </c>
      <c r="F2482" s="45">
        <v>1</v>
      </c>
      <c r="G2482" s="45">
        <v>33</v>
      </c>
      <c r="H2482" s="45">
        <v>7</v>
      </c>
      <c r="I2482" s="45">
        <v>29</v>
      </c>
      <c r="J2482" s="46">
        <v>1185515.44</v>
      </c>
      <c r="K2482" s="15">
        <f t="shared" si="258"/>
        <v>41153</v>
      </c>
      <c r="L2482" s="17">
        <f t="shared" si="259"/>
        <v>328</v>
      </c>
      <c r="M2482" s="5">
        <f t="shared" si="261"/>
        <v>29</v>
      </c>
      <c r="N2482" s="15">
        <f t="shared" si="260"/>
        <v>42036</v>
      </c>
    </row>
    <row r="2483" spans="3:14" x14ac:dyDescent="0.2">
      <c r="C2483">
        <v>2482</v>
      </c>
      <c r="D2483" s="2">
        <v>34</v>
      </c>
      <c r="E2483" s="44">
        <v>41153</v>
      </c>
      <c r="F2483" s="45">
        <v>0</v>
      </c>
      <c r="G2483" s="45">
        <v>0</v>
      </c>
      <c r="H2483" s="45">
        <v>11</v>
      </c>
      <c r="I2483" s="45">
        <v>34</v>
      </c>
      <c r="J2483" s="46">
        <v>535166.37</v>
      </c>
      <c r="K2483" s="15">
        <f t="shared" si="258"/>
        <v>41153</v>
      </c>
      <c r="L2483" s="17">
        <f t="shared" si="259"/>
        <v>328</v>
      </c>
      <c r="M2483" s="5">
        <f t="shared" si="261"/>
        <v>34</v>
      </c>
      <c r="N2483" s="15">
        <f t="shared" si="260"/>
        <v>42186</v>
      </c>
    </row>
    <row r="2484" spans="3:14" x14ac:dyDescent="0.2">
      <c r="C2484">
        <v>2483</v>
      </c>
      <c r="D2484" s="2">
        <v>24</v>
      </c>
      <c r="E2484" s="44">
        <v>41183</v>
      </c>
      <c r="F2484" s="45">
        <v>6</v>
      </c>
      <c r="G2484" s="45">
        <v>28</v>
      </c>
      <c r="H2484" s="45">
        <v>26</v>
      </c>
      <c r="I2484" s="45">
        <v>24</v>
      </c>
      <c r="J2484" s="46">
        <v>1578086.32</v>
      </c>
      <c r="K2484" s="15">
        <f t="shared" si="258"/>
        <v>41183</v>
      </c>
      <c r="L2484" s="17">
        <f t="shared" si="259"/>
        <v>327</v>
      </c>
      <c r="M2484" s="5">
        <f t="shared" si="261"/>
        <v>24</v>
      </c>
      <c r="N2484" s="15">
        <f t="shared" si="260"/>
        <v>41913</v>
      </c>
    </row>
    <row r="2485" spans="3:14" x14ac:dyDescent="0.2">
      <c r="C2485">
        <v>2484</v>
      </c>
      <c r="D2485" s="2">
        <v>8</v>
      </c>
      <c r="E2485" s="44">
        <v>41183</v>
      </c>
      <c r="F2485" s="45">
        <v>5</v>
      </c>
      <c r="G2485" s="45">
        <v>12</v>
      </c>
      <c r="H2485" s="45">
        <v>14</v>
      </c>
      <c r="I2485" s="45">
        <v>8</v>
      </c>
      <c r="J2485" s="46">
        <v>908186.89</v>
      </c>
      <c r="K2485" s="15">
        <f t="shared" si="258"/>
        <v>41183</v>
      </c>
      <c r="L2485" s="17">
        <f t="shared" si="259"/>
        <v>327</v>
      </c>
      <c r="M2485" s="5">
        <f t="shared" si="261"/>
        <v>8</v>
      </c>
      <c r="N2485" s="15">
        <f t="shared" si="260"/>
        <v>41426</v>
      </c>
    </row>
    <row r="2486" spans="3:14" x14ac:dyDescent="0.2">
      <c r="C2486">
        <v>2485</v>
      </c>
      <c r="D2486" s="2">
        <v>16</v>
      </c>
      <c r="E2486" s="44">
        <v>41183</v>
      </c>
      <c r="F2486" s="45">
        <v>0</v>
      </c>
      <c r="G2486" s="45">
        <v>9</v>
      </c>
      <c r="H2486" s="45">
        <v>25</v>
      </c>
      <c r="I2486" s="45">
        <v>16</v>
      </c>
      <c r="J2486" s="46">
        <v>2063098.8</v>
      </c>
      <c r="K2486" s="15">
        <f t="shared" si="258"/>
        <v>41183</v>
      </c>
      <c r="L2486" s="17">
        <f t="shared" si="259"/>
        <v>327</v>
      </c>
      <c r="M2486" s="5">
        <f t="shared" si="261"/>
        <v>16</v>
      </c>
      <c r="N2486" s="15">
        <f t="shared" si="260"/>
        <v>41671</v>
      </c>
    </row>
    <row r="2487" spans="3:14" x14ac:dyDescent="0.2">
      <c r="C2487">
        <v>2486</v>
      </c>
      <c r="D2487" s="2">
        <v>23</v>
      </c>
      <c r="E2487" s="44">
        <v>41183</v>
      </c>
      <c r="F2487" s="45">
        <v>2</v>
      </c>
      <c r="G2487" s="45">
        <v>21</v>
      </c>
      <c r="H2487" s="45">
        <v>7</v>
      </c>
      <c r="I2487" s="45">
        <v>23</v>
      </c>
      <c r="J2487" s="46">
        <v>1062814.8999999999</v>
      </c>
      <c r="K2487" s="15">
        <f t="shared" si="258"/>
        <v>41183</v>
      </c>
      <c r="L2487" s="17">
        <f t="shared" si="259"/>
        <v>327</v>
      </c>
      <c r="M2487" s="5">
        <f t="shared" si="261"/>
        <v>23</v>
      </c>
      <c r="N2487" s="15">
        <f t="shared" si="260"/>
        <v>41883</v>
      </c>
    </row>
    <row r="2488" spans="3:14" x14ac:dyDescent="0.2">
      <c r="C2488">
        <v>2487</v>
      </c>
      <c r="D2488" s="2">
        <v>23</v>
      </c>
      <c r="E2488" s="44">
        <v>41183</v>
      </c>
      <c r="F2488" s="45">
        <v>19</v>
      </c>
      <c r="G2488" s="45">
        <v>1</v>
      </c>
      <c r="H2488" s="45">
        <v>19</v>
      </c>
      <c r="I2488" s="45">
        <v>23</v>
      </c>
      <c r="J2488" s="46">
        <v>1768766.15</v>
      </c>
      <c r="K2488" s="15">
        <f t="shared" si="258"/>
        <v>41183</v>
      </c>
      <c r="L2488" s="17">
        <f t="shared" si="259"/>
        <v>327</v>
      </c>
      <c r="M2488" s="5">
        <f t="shared" si="261"/>
        <v>23</v>
      </c>
      <c r="N2488" s="15">
        <f t="shared" si="260"/>
        <v>41883</v>
      </c>
    </row>
    <row r="2489" spans="3:14" x14ac:dyDescent="0.2">
      <c r="C2489">
        <v>2488</v>
      </c>
      <c r="D2489" s="2">
        <v>31</v>
      </c>
      <c r="E2489" s="44">
        <v>41183</v>
      </c>
      <c r="F2489" s="45">
        <v>8</v>
      </c>
      <c r="G2489" s="45">
        <v>31</v>
      </c>
      <c r="H2489" s="45">
        <v>21</v>
      </c>
      <c r="I2489" s="45">
        <v>31</v>
      </c>
      <c r="J2489" s="46">
        <v>1047154.37</v>
      </c>
      <c r="K2489" s="15">
        <f t="shared" si="258"/>
        <v>41183</v>
      </c>
      <c r="L2489" s="17">
        <f t="shared" si="259"/>
        <v>327</v>
      </c>
      <c r="M2489" s="5">
        <f t="shared" si="261"/>
        <v>31</v>
      </c>
      <c r="N2489" s="15">
        <f t="shared" si="260"/>
        <v>42125</v>
      </c>
    </row>
    <row r="2490" spans="3:14" x14ac:dyDescent="0.2">
      <c r="C2490">
        <v>2489</v>
      </c>
      <c r="D2490" s="2">
        <v>20</v>
      </c>
      <c r="E2490" s="44">
        <v>41183</v>
      </c>
      <c r="F2490" s="45">
        <v>3</v>
      </c>
      <c r="G2490" s="45">
        <v>10</v>
      </c>
      <c r="H2490" s="45">
        <v>9</v>
      </c>
      <c r="I2490" s="45">
        <v>20</v>
      </c>
      <c r="J2490" s="46">
        <v>914108.07</v>
      </c>
      <c r="K2490" s="15">
        <f t="shared" si="258"/>
        <v>41183</v>
      </c>
      <c r="L2490" s="17">
        <f t="shared" si="259"/>
        <v>327</v>
      </c>
      <c r="M2490" s="5">
        <f t="shared" si="261"/>
        <v>20</v>
      </c>
      <c r="N2490" s="15">
        <f t="shared" si="260"/>
        <v>41791</v>
      </c>
    </row>
    <row r="2491" spans="3:14" x14ac:dyDescent="0.2">
      <c r="C2491">
        <v>2490</v>
      </c>
      <c r="D2491" s="2">
        <v>28</v>
      </c>
      <c r="E2491" s="44">
        <v>41183</v>
      </c>
      <c r="F2491" s="45">
        <v>12</v>
      </c>
      <c r="G2491" s="45">
        <v>36</v>
      </c>
      <c r="H2491" s="45">
        <v>3</v>
      </c>
      <c r="I2491" s="45">
        <v>28</v>
      </c>
      <c r="J2491" s="46">
        <v>1968519.54</v>
      </c>
      <c r="K2491" s="15">
        <f t="shared" si="258"/>
        <v>41183</v>
      </c>
      <c r="L2491" s="17">
        <f t="shared" si="259"/>
        <v>327</v>
      </c>
      <c r="M2491" s="5">
        <f t="shared" si="261"/>
        <v>28</v>
      </c>
      <c r="N2491" s="15">
        <f t="shared" si="260"/>
        <v>42036</v>
      </c>
    </row>
    <row r="2492" spans="3:14" x14ac:dyDescent="0.2">
      <c r="C2492">
        <v>2491</v>
      </c>
      <c r="D2492" s="2">
        <v>27</v>
      </c>
      <c r="E2492" s="44">
        <v>41183</v>
      </c>
      <c r="F2492" s="45">
        <v>8</v>
      </c>
      <c r="G2492" s="45">
        <v>5</v>
      </c>
      <c r="H2492" s="45">
        <v>17</v>
      </c>
      <c r="I2492" s="45">
        <v>27</v>
      </c>
      <c r="J2492" s="46">
        <v>725709.45</v>
      </c>
      <c r="K2492" s="15">
        <f t="shared" si="258"/>
        <v>41183</v>
      </c>
      <c r="L2492" s="17">
        <f t="shared" si="259"/>
        <v>327</v>
      </c>
      <c r="M2492" s="5">
        <f t="shared" si="261"/>
        <v>27</v>
      </c>
      <c r="N2492" s="15">
        <f t="shared" si="260"/>
        <v>42005</v>
      </c>
    </row>
    <row r="2493" spans="3:14" x14ac:dyDescent="0.2">
      <c r="C2493">
        <v>2492</v>
      </c>
      <c r="D2493" s="2">
        <v>32</v>
      </c>
      <c r="E2493" s="44">
        <v>41183</v>
      </c>
      <c r="F2493" s="45">
        <v>5</v>
      </c>
      <c r="G2493" s="45">
        <v>4</v>
      </c>
      <c r="H2493" s="45">
        <v>12</v>
      </c>
      <c r="I2493" s="45">
        <v>32</v>
      </c>
      <c r="J2493" s="46">
        <v>2016068.67</v>
      </c>
      <c r="K2493" s="15">
        <f t="shared" si="258"/>
        <v>41183</v>
      </c>
      <c r="L2493" s="17">
        <f t="shared" si="259"/>
        <v>327</v>
      </c>
      <c r="M2493" s="5">
        <f t="shared" si="261"/>
        <v>32</v>
      </c>
      <c r="N2493" s="15">
        <f t="shared" si="260"/>
        <v>42156</v>
      </c>
    </row>
    <row r="2494" spans="3:14" x14ac:dyDescent="0.2">
      <c r="C2494">
        <v>2493</v>
      </c>
      <c r="D2494" s="2">
        <v>32</v>
      </c>
      <c r="E2494" s="44">
        <v>41183</v>
      </c>
      <c r="F2494" s="45">
        <v>2</v>
      </c>
      <c r="G2494" s="45">
        <v>11</v>
      </c>
      <c r="H2494" s="45">
        <v>3</v>
      </c>
      <c r="I2494" s="45">
        <v>32</v>
      </c>
      <c r="J2494" s="46">
        <v>1517542.55</v>
      </c>
      <c r="K2494" s="15">
        <f t="shared" si="258"/>
        <v>41183</v>
      </c>
      <c r="L2494" s="17">
        <f t="shared" si="259"/>
        <v>327</v>
      </c>
      <c r="M2494" s="5">
        <f t="shared" si="261"/>
        <v>32</v>
      </c>
      <c r="N2494" s="15">
        <f t="shared" si="260"/>
        <v>42156</v>
      </c>
    </row>
    <row r="2495" spans="3:14" x14ac:dyDescent="0.2">
      <c r="C2495">
        <v>2494</v>
      </c>
      <c r="D2495" s="2">
        <v>25</v>
      </c>
      <c r="E2495" s="44">
        <v>41183</v>
      </c>
      <c r="F2495" s="45">
        <v>8</v>
      </c>
      <c r="G2495" s="45">
        <v>4</v>
      </c>
      <c r="H2495" s="45">
        <v>12</v>
      </c>
      <c r="I2495" s="45">
        <v>25</v>
      </c>
      <c r="J2495" s="46">
        <v>1029494.75</v>
      </c>
      <c r="K2495" s="15">
        <f t="shared" si="258"/>
        <v>41183</v>
      </c>
      <c r="L2495" s="17">
        <f t="shared" si="259"/>
        <v>327</v>
      </c>
      <c r="M2495" s="5">
        <f t="shared" si="261"/>
        <v>25</v>
      </c>
      <c r="N2495" s="15">
        <f t="shared" si="260"/>
        <v>41944</v>
      </c>
    </row>
    <row r="2496" spans="3:14" x14ac:dyDescent="0.2">
      <c r="C2496">
        <v>2495</v>
      </c>
      <c r="D2496" s="2">
        <v>32</v>
      </c>
      <c r="E2496" s="44">
        <v>41183</v>
      </c>
      <c r="F2496" s="45">
        <v>7</v>
      </c>
      <c r="G2496" s="45">
        <v>17</v>
      </c>
      <c r="H2496" s="45">
        <v>10</v>
      </c>
      <c r="I2496" s="45">
        <v>32</v>
      </c>
      <c r="J2496" s="46">
        <v>1018892.6</v>
      </c>
      <c r="K2496" s="15">
        <f t="shared" si="258"/>
        <v>41183</v>
      </c>
      <c r="L2496" s="17">
        <f t="shared" si="259"/>
        <v>327</v>
      </c>
      <c r="M2496" s="5">
        <f t="shared" si="261"/>
        <v>32</v>
      </c>
      <c r="N2496" s="15">
        <f t="shared" si="260"/>
        <v>42156</v>
      </c>
    </row>
    <row r="2497" spans="3:14" x14ac:dyDescent="0.2">
      <c r="C2497">
        <v>2496</v>
      </c>
      <c r="D2497" s="2">
        <v>36</v>
      </c>
      <c r="E2497" s="44">
        <v>41183</v>
      </c>
      <c r="F2497" s="45">
        <v>9</v>
      </c>
      <c r="G2497" s="45">
        <v>6</v>
      </c>
      <c r="H2497" s="45">
        <v>6</v>
      </c>
      <c r="I2497" s="45">
        <v>36</v>
      </c>
      <c r="J2497" s="46">
        <v>1434542.61</v>
      </c>
      <c r="K2497" s="15">
        <f t="shared" si="258"/>
        <v>41183</v>
      </c>
      <c r="L2497" s="17">
        <f t="shared" si="259"/>
        <v>327</v>
      </c>
      <c r="M2497" s="5">
        <f t="shared" si="261"/>
        <v>36</v>
      </c>
      <c r="N2497" s="15">
        <f t="shared" si="260"/>
        <v>42278</v>
      </c>
    </row>
    <row r="2498" spans="3:14" x14ac:dyDescent="0.2">
      <c r="C2498">
        <v>2497</v>
      </c>
      <c r="D2498" s="2">
        <v>26</v>
      </c>
      <c r="E2498" s="44">
        <v>41214</v>
      </c>
      <c r="F2498" s="45">
        <v>1</v>
      </c>
      <c r="G2498" s="45">
        <v>32</v>
      </c>
      <c r="H2498" s="45">
        <v>23</v>
      </c>
      <c r="I2498" s="45">
        <v>26</v>
      </c>
      <c r="J2498" s="46">
        <v>1292550.6200000001</v>
      </c>
      <c r="K2498" s="15">
        <f t="shared" ref="K2498:K2561" si="262">DATE(YEAR(E2498),MONTH(E2498),1)</f>
        <v>41214</v>
      </c>
      <c r="L2498" s="17">
        <f t="shared" ref="L2498:L2561" si="263">ROUND(($B$3-K2498)/365.25*12,0)</f>
        <v>326</v>
      </c>
      <c r="M2498" s="5">
        <f t="shared" si="261"/>
        <v>26</v>
      </c>
      <c r="N2498" s="15">
        <f t="shared" ref="N2498:N2561" si="264">EDATE(E2498,D2498)</f>
        <v>42005</v>
      </c>
    </row>
    <row r="2499" spans="3:14" x14ac:dyDescent="0.2">
      <c r="C2499">
        <v>2498</v>
      </c>
      <c r="D2499" s="2">
        <v>31</v>
      </c>
      <c r="E2499" s="44">
        <v>41214</v>
      </c>
      <c r="F2499" s="45">
        <v>1</v>
      </c>
      <c r="G2499" s="45">
        <v>6</v>
      </c>
      <c r="H2499" s="45">
        <v>16</v>
      </c>
      <c r="I2499" s="45">
        <v>31</v>
      </c>
      <c r="J2499" s="46">
        <v>1890635.92</v>
      </c>
      <c r="K2499" s="15">
        <f t="shared" si="262"/>
        <v>41214</v>
      </c>
      <c r="L2499" s="17">
        <f t="shared" si="263"/>
        <v>326</v>
      </c>
      <c r="M2499" s="5">
        <f t="shared" ref="M2499:M2562" si="265">ROUND((N2499-K2499)/365.25*12,0)</f>
        <v>31</v>
      </c>
      <c r="N2499" s="15">
        <f t="shared" si="264"/>
        <v>42156</v>
      </c>
    </row>
    <row r="2500" spans="3:14" x14ac:dyDescent="0.2">
      <c r="C2500">
        <v>2499</v>
      </c>
      <c r="D2500" s="2">
        <v>32</v>
      </c>
      <c r="E2500" s="44">
        <v>41214</v>
      </c>
      <c r="F2500" s="45">
        <v>11</v>
      </c>
      <c r="G2500" s="45">
        <v>28</v>
      </c>
      <c r="H2500" s="45">
        <v>19</v>
      </c>
      <c r="I2500" s="45">
        <v>32</v>
      </c>
      <c r="J2500" s="46">
        <v>1028598.07</v>
      </c>
      <c r="K2500" s="15">
        <f t="shared" si="262"/>
        <v>41214</v>
      </c>
      <c r="L2500" s="17">
        <f t="shared" si="263"/>
        <v>326</v>
      </c>
      <c r="M2500" s="5">
        <f t="shared" si="265"/>
        <v>32</v>
      </c>
      <c r="N2500" s="15">
        <f t="shared" si="264"/>
        <v>42186</v>
      </c>
    </row>
    <row r="2501" spans="3:14" x14ac:dyDescent="0.2">
      <c r="C2501">
        <v>2500</v>
      </c>
      <c r="D2501" s="2">
        <v>25</v>
      </c>
      <c r="E2501" s="44">
        <v>41214</v>
      </c>
      <c r="F2501" s="45">
        <v>1</v>
      </c>
      <c r="G2501" s="45">
        <v>10</v>
      </c>
      <c r="H2501" s="45">
        <v>13</v>
      </c>
      <c r="I2501" s="45">
        <v>25</v>
      </c>
      <c r="J2501" s="46">
        <v>842139.92</v>
      </c>
      <c r="K2501" s="15">
        <f t="shared" si="262"/>
        <v>41214</v>
      </c>
      <c r="L2501" s="17">
        <f t="shared" si="263"/>
        <v>326</v>
      </c>
      <c r="M2501" s="5">
        <f t="shared" si="265"/>
        <v>25</v>
      </c>
      <c r="N2501" s="15">
        <f t="shared" si="264"/>
        <v>41974</v>
      </c>
    </row>
    <row r="2502" spans="3:14" x14ac:dyDescent="0.2">
      <c r="C2502">
        <v>2501</v>
      </c>
      <c r="D2502" s="2">
        <v>33</v>
      </c>
      <c r="E2502" s="44">
        <v>41214</v>
      </c>
      <c r="F2502" s="45">
        <v>21</v>
      </c>
      <c r="G2502" s="45">
        <v>32</v>
      </c>
      <c r="H2502" s="45">
        <v>25</v>
      </c>
      <c r="I2502" s="45">
        <v>33</v>
      </c>
      <c r="J2502" s="46">
        <v>840121.03</v>
      </c>
      <c r="K2502" s="15">
        <f t="shared" si="262"/>
        <v>41214</v>
      </c>
      <c r="L2502" s="17">
        <f t="shared" si="263"/>
        <v>326</v>
      </c>
      <c r="M2502" s="5">
        <f t="shared" si="265"/>
        <v>33</v>
      </c>
      <c r="N2502" s="15">
        <f t="shared" si="264"/>
        <v>42217</v>
      </c>
    </row>
    <row r="2503" spans="3:14" x14ac:dyDescent="0.2">
      <c r="C2503">
        <v>2502</v>
      </c>
      <c r="D2503" s="2">
        <v>33</v>
      </c>
      <c r="E2503" s="44">
        <v>41214</v>
      </c>
      <c r="F2503" s="45">
        <v>15</v>
      </c>
      <c r="G2503" s="45">
        <v>17</v>
      </c>
      <c r="H2503" s="45">
        <v>14</v>
      </c>
      <c r="I2503" s="45">
        <v>33</v>
      </c>
      <c r="J2503" s="46">
        <v>986344.22</v>
      </c>
      <c r="K2503" s="15">
        <f t="shared" si="262"/>
        <v>41214</v>
      </c>
      <c r="L2503" s="17">
        <f t="shared" si="263"/>
        <v>326</v>
      </c>
      <c r="M2503" s="5">
        <f t="shared" si="265"/>
        <v>33</v>
      </c>
      <c r="N2503" s="15">
        <f t="shared" si="264"/>
        <v>42217</v>
      </c>
    </row>
    <row r="2504" spans="3:14" x14ac:dyDescent="0.2">
      <c r="C2504">
        <v>2503</v>
      </c>
      <c r="D2504" s="2">
        <v>33</v>
      </c>
      <c r="E2504" s="44">
        <v>41214</v>
      </c>
      <c r="F2504" s="45">
        <v>7</v>
      </c>
      <c r="G2504" s="45">
        <v>36</v>
      </c>
      <c r="H2504" s="45">
        <v>23</v>
      </c>
      <c r="I2504" s="45">
        <v>33</v>
      </c>
      <c r="J2504" s="46">
        <v>1817216.36</v>
      </c>
      <c r="K2504" s="15">
        <f t="shared" si="262"/>
        <v>41214</v>
      </c>
      <c r="L2504" s="17">
        <f t="shared" si="263"/>
        <v>326</v>
      </c>
      <c r="M2504" s="5">
        <f t="shared" si="265"/>
        <v>33</v>
      </c>
      <c r="N2504" s="15">
        <f t="shared" si="264"/>
        <v>42217</v>
      </c>
    </row>
    <row r="2505" spans="3:14" x14ac:dyDescent="0.2">
      <c r="C2505">
        <v>2504</v>
      </c>
      <c r="D2505" s="2">
        <v>34</v>
      </c>
      <c r="E2505" s="44">
        <v>41214</v>
      </c>
      <c r="F2505" s="45">
        <v>0</v>
      </c>
      <c r="G2505" s="45">
        <v>35</v>
      </c>
      <c r="H2505" s="45">
        <v>15</v>
      </c>
      <c r="I2505" s="45">
        <v>34</v>
      </c>
      <c r="J2505" s="46">
        <v>1726530.85</v>
      </c>
      <c r="K2505" s="15">
        <f t="shared" si="262"/>
        <v>41214</v>
      </c>
      <c r="L2505" s="17">
        <f t="shared" si="263"/>
        <v>326</v>
      </c>
      <c r="M2505" s="5">
        <f t="shared" si="265"/>
        <v>34</v>
      </c>
      <c r="N2505" s="15">
        <f t="shared" si="264"/>
        <v>42248</v>
      </c>
    </row>
    <row r="2506" spans="3:14" x14ac:dyDescent="0.2">
      <c r="C2506">
        <v>2505</v>
      </c>
      <c r="D2506" s="2">
        <v>11</v>
      </c>
      <c r="E2506" s="44">
        <v>41214</v>
      </c>
      <c r="F2506" s="45">
        <v>5</v>
      </c>
      <c r="G2506" s="45">
        <v>13</v>
      </c>
      <c r="H2506" s="45">
        <v>1</v>
      </c>
      <c r="I2506" s="45">
        <v>11</v>
      </c>
      <c r="J2506" s="46">
        <v>1594861.82</v>
      </c>
      <c r="K2506" s="15">
        <f t="shared" si="262"/>
        <v>41214</v>
      </c>
      <c r="L2506" s="17">
        <f t="shared" si="263"/>
        <v>326</v>
      </c>
      <c r="M2506" s="5">
        <f t="shared" si="265"/>
        <v>11</v>
      </c>
      <c r="N2506" s="15">
        <f t="shared" si="264"/>
        <v>41548</v>
      </c>
    </row>
    <row r="2507" spans="3:14" x14ac:dyDescent="0.2">
      <c r="C2507">
        <v>2506</v>
      </c>
      <c r="D2507" s="2">
        <v>35</v>
      </c>
      <c r="E2507" s="44">
        <v>41214</v>
      </c>
      <c r="F2507" s="45">
        <v>6</v>
      </c>
      <c r="G2507" s="45">
        <v>26</v>
      </c>
      <c r="H2507" s="45">
        <v>36</v>
      </c>
      <c r="I2507" s="45">
        <v>35</v>
      </c>
      <c r="J2507" s="46">
        <v>1833816.51</v>
      </c>
      <c r="K2507" s="15">
        <f t="shared" si="262"/>
        <v>41214</v>
      </c>
      <c r="L2507" s="17">
        <f t="shared" si="263"/>
        <v>326</v>
      </c>
      <c r="M2507" s="5">
        <f t="shared" si="265"/>
        <v>35</v>
      </c>
      <c r="N2507" s="15">
        <f t="shared" si="264"/>
        <v>42278</v>
      </c>
    </row>
    <row r="2508" spans="3:14" x14ac:dyDescent="0.2">
      <c r="C2508">
        <v>2507</v>
      </c>
      <c r="D2508" s="2">
        <v>12</v>
      </c>
      <c r="E2508" s="44">
        <v>41214</v>
      </c>
      <c r="F2508" s="45">
        <v>9</v>
      </c>
      <c r="G2508" s="45">
        <v>12</v>
      </c>
      <c r="H2508" s="45">
        <v>9</v>
      </c>
      <c r="I2508" s="45">
        <v>12</v>
      </c>
      <c r="J2508" s="46">
        <v>909010.84</v>
      </c>
      <c r="K2508" s="15">
        <f t="shared" si="262"/>
        <v>41214</v>
      </c>
      <c r="L2508" s="17">
        <f t="shared" si="263"/>
        <v>326</v>
      </c>
      <c r="M2508" s="5">
        <f t="shared" si="265"/>
        <v>12</v>
      </c>
      <c r="N2508" s="15">
        <f t="shared" si="264"/>
        <v>41579</v>
      </c>
    </row>
    <row r="2509" spans="3:14" x14ac:dyDescent="0.2">
      <c r="C2509">
        <v>2508</v>
      </c>
      <c r="D2509" s="2">
        <v>32</v>
      </c>
      <c r="E2509" s="44">
        <v>41214</v>
      </c>
      <c r="F2509" s="45">
        <v>10</v>
      </c>
      <c r="G2509" s="45">
        <v>36</v>
      </c>
      <c r="H2509" s="45">
        <v>32</v>
      </c>
      <c r="I2509" s="45">
        <v>32</v>
      </c>
      <c r="J2509" s="46">
        <v>1441996.26</v>
      </c>
      <c r="K2509" s="15">
        <f t="shared" si="262"/>
        <v>41214</v>
      </c>
      <c r="L2509" s="17">
        <f t="shared" si="263"/>
        <v>326</v>
      </c>
      <c r="M2509" s="5">
        <f t="shared" si="265"/>
        <v>32</v>
      </c>
      <c r="N2509" s="15">
        <f t="shared" si="264"/>
        <v>42186</v>
      </c>
    </row>
    <row r="2510" spans="3:14" x14ac:dyDescent="0.2">
      <c r="C2510">
        <v>2509</v>
      </c>
      <c r="D2510" s="2">
        <v>28</v>
      </c>
      <c r="E2510" s="44">
        <v>41214</v>
      </c>
      <c r="F2510" s="45">
        <v>0</v>
      </c>
      <c r="G2510" s="45">
        <v>25</v>
      </c>
      <c r="H2510" s="45">
        <v>12</v>
      </c>
      <c r="I2510" s="45">
        <v>28</v>
      </c>
      <c r="J2510" s="46">
        <v>704529.18</v>
      </c>
      <c r="K2510" s="15">
        <f t="shared" si="262"/>
        <v>41214</v>
      </c>
      <c r="L2510" s="17">
        <f t="shared" si="263"/>
        <v>326</v>
      </c>
      <c r="M2510" s="5">
        <f t="shared" si="265"/>
        <v>28</v>
      </c>
      <c r="N2510" s="15">
        <f t="shared" si="264"/>
        <v>42064</v>
      </c>
    </row>
    <row r="2511" spans="3:14" x14ac:dyDescent="0.2">
      <c r="C2511">
        <v>2510</v>
      </c>
      <c r="D2511" s="2">
        <v>13</v>
      </c>
      <c r="E2511" s="44">
        <v>41214</v>
      </c>
      <c r="F2511" s="45">
        <v>1</v>
      </c>
      <c r="G2511" s="45">
        <v>28</v>
      </c>
      <c r="H2511" s="45">
        <v>23</v>
      </c>
      <c r="I2511" s="45">
        <v>13</v>
      </c>
      <c r="J2511" s="46">
        <v>1429701.06</v>
      </c>
      <c r="K2511" s="15">
        <f t="shared" si="262"/>
        <v>41214</v>
      </c>
      <c r="L2511" s="17">
        <f t="shared" si="263"/>
        <v>326</v>
      </c>
      <c r="M2511" s="5">
        <f t="shared" si="265"/>
        <v>13</v>
      </c>
      <c r="N2511" s="15">
        <f t="shared" si="264"/>
        <v>41609</v>
      </c>
    </row>
    <row r="2512" spans="3:14" x14ac:dyDescent="0.2">
      <c r="C2512">
        <v>2511</v>
      </c>
      <c r="D2512" s="2">
        <v>31</v>
      </c>
      <c r="E2512" s="44">
        <v>41214</v>
      </c>
      <c r="F2512" s="45">
        <v>13</v>
      </c>
      <c r="G2512" s="45">
        <v>9</v>
      </c>
      <c r="H2512" s="45">
        <v>14</v>
      </c>
      <c r="I2512" s="45">
        <v>31</v>
      </c>
      <c r="J2512" s="46">
        <v>1290048.03</v>
      </c>
      <c r="K2512" s="15">
        <f t="shared" si="262"/>
        <v>41214</v>
      </c>
      <c r="L2512" s="17">
        <f t="shared" si="263"/>
        <v>326</v>
      </c>
      <c r="M2512" s="5">
        <f t="shared" si="265"/>
        <v>31</v>
      </c>
      <c r="N2512" s="15">
        <f t="shared" si="264"/>
        <v>42156</v>
      </c>
    </row>
    <row r="2513" spans="3:14" x14ac:dyDescent="0.2">
      <c r="C2513">
        <v>2512</v>
      </c>
      <c r="D2513" s="2">
        <v>32</v>
      </c>
      <c r="E2513" s="44">
        <v>41214</v>
      </c>
      <c r="F2513" s="45">
        <v>18</v>
      </c>
      <c r="G2513" s="45">
        <v>13</v>
      </c>
      <c r="H2513" s="45">
        <v>5</v>
      </c>
      <c r="I2513" s="45">
        <v>32</v>
      </c>
      <c r="J2513" s="46">
        <v>975637.59</v>
      </c>
      <c r="K2513" s="15">
        <f t="shared" si="262"/>
        <v>41214</v>
      </c>
      <c r="L2513" s="17">
        <f t="shared" si="263"/>
        <v>326</v>
      </c>
      <c r="M2513" s="5">
        <f t="shared" si="265"/>
        <v>32</v>
      </c>
      <c r="N2513" s="15">
        <f t="shared" si="264"/>
        <v>42186</v>
      </c>
    </row>
    <row r="2514" spans="3:14" x14ac:dyDescent="0.2">
      <c r="C2514">
        <v>2513</v>
      </c>
      <c r="D2514" s="2">
        <v>29</v>
      </c>
      <c r="E2514" s="44">
        <v>41214</v>
      </c>
      <c r="F2514" s="45">
        <v>0</v>
      </c>
      <c r="G2514" s="45">
        <v>14</v>
      </c>
      <c r="H2514" s="45">
        <v>26</v>
      </c>
      <c r="I2514" s="45">
        <v>29</v>
      </c>
      <c r="J2514" s="46">
        <v>1293538.8899999999</v>
      </c>
      <c r="K2514" s="15">
        <f t="shared" si="262"/>
        <v>41214</v>
      </c>
      <c r="L2514" s="17">
        <f t="shared" si="263"/>
        <v>326</v>
      </c>
      <c r="M2514" s="5">
        <f t="shared" si="265"/>
        <v>29</v>
      </c>
      <c r="N2514" s="15">
        <f t="shared" si="264"/>
        <v>42095</v>
      </c>
    </row>
    <row r="2515" spans="3:14" x14ac:dyDescent="0.2">
      <c r="C2515">
        <v>2514</v>
      </c>
      <c r="D2515" s="2">
        <v>36</v>
      </c>
      <c r="E2515" s="44">
        <v>41214</v>
      </c>
      <c r="F2515" s="45">
        <v>1</v>
      </c>
      <c r="G2515" s="45">
        <v>29</v>
      </c>
      <c r="H2515" s="45">
        <v>11</v>
      </c>
      <c r="I2515" s="45">
        <v>36</v>
      </c>
      <c r="J2515" s="46">
        <v>1102151.5</v>
      </c>
      <c r="K2515" s="15">
        <f t="shared" si="262"/>
        <v>41214</v>
      </c>
      <c r="L2515" s="17">
        <f t="shared" si="263"/>
        <v>326</v>
      </c>
      <c r="M2515" s="5">
        <f t="shared" si="265"/>
        <v>36</v>
      </c>
      <c r="N2515" s="15">
        <f t="shared" si="264"/>
        <v>42309</v>
      </c>
    </row>
    <row r="2516" spans="3:14" x14ac:dyDescent="0.2">
      <c r="C2516">
        <v>2515</v>
      </c>
      <c r="D2516" s="2">
        <v>34</v>
      </c>
      <c r="E2516" s="44">
        <v>41214</v>
      </c>
      <c r="F2516" s="45">
        <v>1</v>
      </c>
      <c r="G2516" s="45">
        <v>17</v>
      </c>
      <c r="H2516" s="45">
        <v>12</v>
      </c>
      <c r="I2516" s="45">
        <v>34</v>
      </c>
      <c r="J2516" s="46">
        <v>1337285.05</v>
      </c>
      <c r="K2516" s="15">
        <f t="shared" si="262"/>
        <v>41214</v>
      </c>
      <c r="L2516" s="17">
        <f t="shared" si="263"/>
        <v>326</v>
      </c>
      <c r="M2516" s="5">
        <f t="shared" si="265"/>
        <v>34</v>
      </c>
      <c r="N2516" s="15">
        <f t="shared" si="264"/>
        <v>42248</v>
      </c>
    </row>
    <row r="2517" spans="3:14" x14ac:dyDescent="0.2">
      <c r="C2517">
        <v>2516</v>
      </c>
      <c r="D2517" s="2">
        <v>26</v>
      </c>
      <c r="E2517" s="44">
        <v>41244</v>
      </c>
      <c r="F2517" s="45">
        <v>5</v>
      </c>
      <c r="G2517" s="45">
        <v>13</v>
      </c>
      <c r="H2517" s="45">
        <v>25</v>
      </c>
      <c r="I2517" s="45">
        <v>26</v>
      </c>
      <c r="J2517" s="46">
        <v>968825.89</v>
      </c>
      <c r="K2517" s="15">
        <f t="shared" si="262"/>
        <v>41244</v>
      </c>
      <c r="L2517" s="17">
        <f t="shared" si="263"/>
        <v>325</v>
      </c>
      <c r="M2517" s="5">
        <f t="shared" si="265"/>
        <v>26</v>
      </c>
      <c r="N2517" s="15">
        <f t="shared" si="264"/>
        <v>42036</v>
      </c>
    </row>
    <row r="2518" spans="3:14" x14ac:dyDescent="0.2">
      <c r="C2518">
        <v>2517</v>
      </c>
      <c r="D2518" s="2">
        <v>34</v>
      </c>
      <c r="E2518" s="44">
        <v>41244</v>
      </c>
      <c r="F2518" s="45">
        <v>2</v>
      </c>
      <c r="G2518" s="45">
        <v>12</v>
      </c>
      <c r="H2518" s="45">
        <v>14</v>
      </c>
      <c r="I2518" s="45">
        <v>34</v>
      </c>
      <c r="J2518" s="46">
        <v>1269449.02</v>
      </c>
      <c r="K2518" s="15">
        <f t="shared" si="262"/>
        <v>41244</v>
      </c>
      <c r="L2518" s="17">
        <f t="shared" si="263"/>
        <v>325</v>
      </c>
      <c r="M2518" s="5">
        <f t="shared" si="265"/>
        <v>34</v>
      </c>
      <c r="N2518" s="15">
        <f t="shared" si="264"/>
        <v>42278</v>
      </c>
    </row>
    <row r="2519" spans="3:14" x14ac:dyDescent="0.2">
      <c r="C2519">
        <v>2518</v>
      </c>
      <c r="D2519" s="2">
        <v>9</v>
      </c>
      <c r="E2519" s="44">
        <v>41244</v>
      </c>
      <c r="F2519" s="45">
        <v>15</v>
      </c>
      <c r="G2519" s="45">
        <v>6</v>
      </c>
      <c r="H2519" s="45">
        <v>10</v>
      </c>
      <c r="I2519" s="45">
        <v>9</v>
      </c>
      <c r="J2519" s="46">
        <v>1725904.95</v>
      </c>
      <c r="K2519" s="15">
        <f t="shared" si="262"/>
        <v>41244</v>
      </c>
      <c r="L2519" s="17">
        <f t="shared" si="263"/>
        <v>325</v>
      </c>
      <c r="M2519" s="5">
        <f t="shared" si="265"/>
        <v>9</v>
      </c>
      <c r="N2519" s="15">
        <f t="shared" si="264"/>
        <v>41518</v>
      </c>
    </row>
    <row r="2520" spans="3:14" x14ac:dyDescent="0.2">
      <c r="C2520">
        <v>2519</v>
      </c>
      <c r="D2520" s="2">
        <v>25</v>
      </c>
      <c r="E2520" s="44">
        <v>41244</v>
      </c>
      <c r="F2520" s="45">
        <v>24</v>
      </c>
      <c r="G2520" s="45">
        <v>34</v>
      </c>
      <c r="H2520" s="45">
        <v>31</v>
      </c>
      <c r="I2520" s="45">
        <v>25</v>
      </c>
      <c r="J2520" s="46">
        <v>1111672.8899999999</v>
      </c>
      <c r="K2520" s="15">
        <f t="shared" si="262"/>
        <v>41244</v>
      </c>
      <c r="L2520" s="17">
        <f t="shared" si="263"/>
        <v>325</v>
      </c>
      <c r="M2520" s="5">
        <f t="shared" si="265"/>
        <v>25</v>
      </c>
      <c r="N2520" s="15">
        <f t="shared" si="264"/>
        <v>42005</v>
      </c>
    </row>
    <row r="2521" spans="3:14" x14ac:dyDescent="0.2">
      <c r="C2521">
        <v>2520</v>
      </c>
      <c r="D2521" s="2">
        <v>5</v>
      </c>
      <c r="E2521" s="44">
        <v>41244</v>
      </c>
      <c r="F2521" s="45">
        <v>8</v>
      </c>
      <c r="G2521" s="45">
        <v>19</v>
      </c>
      <c r="H2521" s="45">
        <v>22</v>
      </c>
      <c r="I2521" s="45">
        <v>5</v>
      </c>
      <c r="J2521" s="46">
        <v>1074858.33</v>
      </c>
      <c r="K2521" s="15">
        <f t="shared" si="262"/>
        <v>41244</v>
      </c>
      <c r="L2521" s="17">
        <f t="shared" si="263"/>
        <v>325</v>
      </c>
      <c r="M2521" s="5">
        <f t="shared" si="265"/>
        <v>5</v>
      </c>
      <c r="N2521" s="15">
        <f t="shared" si="264"/>
        <v>41395</v>
      </c>
    </row>
    <row r="2522" spans="3:14" x14ac:dyDescent="0.2">
      <c r="C2522">
        <v>2521</v>
      </c>
      <c r="D2522" s="2">
        <v>32</v>
      </c>
      <c r="E2522" s="44">
        <v>41244</v>
      </c>
      <c r="F2522" s="45">
        <v>8</v>
      </c>
      <c r="G2522" s="45">
        <v>22</v>
      </c>
      <c r="H2522" s="45">
        <v>15</v>
      </c>
      <c r="I2522" s="45">
        <v>32</v>
      </c>
      <c r="J2522" s="46">
        <v>748390.46</v>
      </c>
      <c r="K2522" s="15">
        <f t="shared" si="262"/>
        <v>41244</v>
      </c>
      <c r="L2522" s="17">
        <f t="shared" si="263"/>
        <v>325</v>
      </c>
      <c r="M2522" s="5">
        <f t="shared" si="265"/>
        <v>32</v>
      </c>
      <c r="N2522" s="15">
        <f t="shared" si="264"/>
        <v>42217</v>
      </c>
    </row>
    <row r="2523" spans="3:14" x14ac:dyDescent="0.2">
      <c r="C2523">
        <v>2522</v>
      </c>
      <c r="D2523" s="2">
        <v>29</v>
      </c>
      <c r="E2523" s="44">
        <v>41244</v>
      </c>
      <c r="F2523" s="45">
        <v>2</v>
      </c>
      <c r="G2523" s="45">
        <v>20</v>
      </c>
      <c r="H2523" s="45">
        <v>21</v>
      </c>
      <c r="I2523" s="45">
        <v>29</v>
      </c>
      <c r="J2523" s="46">
        <v>1452164.56</v>
      </c>
      <c r="K2523" s="15">
        <f t="shared" si="262"/>
        <v>41244</v>
      </c>
      <c r="L2523" s="17">
        <f t="shared" si="263"/>
        <v>325</v>
      </c>
      <c r="M2523" s="5">
        <f t="shared" si="265"/>
        <v>29</v>
      </c>
      <c r="N2523" s="15">
        <f t="shared" si="264"/>
        <v>42125</v>
      </c>
    </row>
    <row r="2524" spans="3:14" x14ac:dyDescent="0.2">
      <c r="C2524">
        <v>2523</v>
      </c>
      <c r="D2524" s="2">
        <v>36</v>
      </c>
      <c r="E2524" s="44">
        <v>41244</v>
      </c>
      <c r="F2524" s="45">
        <v>19</v>
      </c>
      <c r="G2524" s="45">
        <v>30</v>
      </c>
      <c r="H2524" s="45">
        <v>27</v>
      </c>
      <c r="I2524" s="45">
        <v>36</v>
      </c>
      <c r="J2524" s="46">
        <v>1321723.1200000001</v>
      </c>
      <c r="K2524" s="15">
        <f t="shared" si="262"/>
        <v>41244</v>
      </c>
      <c r="L2524" s="17">
        <f t="shared" si="263"/>
        <v>325</v>
      </c>
      <c r="M2524" s="5">
        <f t="shared" si="265"/>
        <v>36</v>
      </c>
      <c r="N2524" s="15">
        <f t="shared" si="264"/>
        <v>42339</v>
      </c>
    </row>
    <row r="2525" spans="3:14" x14ac:dyDescent="0.2">
      <c r="C2525">
        <v>2524</v>
      </c>
      <c r="D2525" s="2">
        <v>35</v>
      </c>
      <c r="E2525" s="44">
        <v>41244</v>
      </c>
      <c r="F2525" s="45">
        <v>10</v>
      </c>
      <c r="G2525" s="45">
        <v>22</v>
      </c>
      <c r="H2525" s="45">
        <v>16</v>
      </c>
      <c r="I2525" s="45">
        <v>35</v>
      </c>
      <c r="J2525" s="46">
        <v>1876987.11</v>
      </c>
      <c r="K2525" s="15">
        <f t="shared" si="262"/>
        <v>41244</v>
      </c>
      <c r="L2525" s="17">
        <f t="shared" si="263"/>
        <v>325</v>
      </c>
      <c r="M2525" s="5">
        <f t="shared" si="265"/>
        <v>35</v>
      </c>
      <c r="N2525" s="15">
        <f t="shared" si="264"/>
        <v>42309</v>
      </c>
    </row>
    <row r="2526" spans="3:14" x14ac:dyDescent="0.2">
      <c r="C2526">
        <v>2525</v>
      </c>
      <c r="D2526" s="2">
        <v>36</v>
      </c>
      <c r="E2526" s="44">
        <v>41244</v>
      </c>
      <c r="F2526" s="45">
        <v>4</v>
      </c>
      <c r="G2526" s="45">
        <v>19</v>
      </c>
      <c r="H2526" s="45">
        <v>7</v>
      </c>
      <c r="I2526" s="45">
        <v>36</v>
      </c>
      <c r="J2526" s="46">
        <v>594403.17000000004</v>
      </c>
      <c r="K2526" s="15">
        <f t="shared" si="262"/>
        <v>41244</v>
      </c>
      <c r="L2526" s="17">
        <f t="shared" si="263"/>
        <v>325</v>
      </c>
      <c r="M2526" s="5">
        <f t="shared" si="265"/>
        <v>36</v>
      </c>
      <c r="N2526" s="15">
        <f t="shared" si="264"/>
        <v>42339</v>
      </c>
    </row>
    <row r="2527" spans="3:14" x14ac:dyDescent="0.2">
      <c r="C2527">
        <v>2526</v>
      </c>
      <c r="D2527" s="2">
        <v>19</v>
      </c>
      <c r="E2527" s="44">
        <v>41244</v>
      </c>
      <c r="F2527" s="45">
        <v>2</v>
      </c>
      <c r="G2527" s="45">
        <v>30</v>
      </c>
      <c r="H2527" s="45">
        <v>3</v>
      </c>
      <c r="I2527" s="45">
        <v>19</v>
      </c>
      <c r="J2527" s="46">
        <v>964563.07</v>
      </c>
      <c r="K2527" s="15">
        <f t="shared" si="262"/>
        <v>41244</v>
      </c>
      <c r="L2527" s="17">
        <f t="shared" si="263"/>
        <v>325</v>
      </c>
      <c r="M2527" s="5">
        <f t="shared" si="265"/>
        <v>19</v>
      </c>
      <c r="N2527" s="15">
        <f t="shared" si="264"/>
        <v>41821</v>
      </c>
    </row>
    <row r="2528" spans="3:14" x14ac:dyDescent="0.2">
      <c r="C2528">
        <v>2527</v>
      </c>
      <c r="D2528" s="2">
        <v>20</v>
      </c>
      <c r="E2528" s="44">
        <v>41275</v>
      </c>
      <c r="F2528" s="45">
        <v>12</v>
      </c>
      <c r="G2528" s="45">
        <v>3</v>
      </c>
      <c r="H2528" s="45">
        <v>12</v>
      </c>
      <c r="I2528" s="45">
        <v>20</v>
      </c>
      <c r="J2528" s="46">
        <v>945447.88</v>
      </c>
      <c r="K2528" s="15">
        <f t="shared" si="262"/>
        <v>41275</v>
      </c>
      <c r="L2528" s="17">
        <f t="shared" si="263"/>
        <v>324</v>
      </c>
      <c r="M2528" s="5">
        <f t="shared" si="265"/>
        <v>20</v>
      </c>
      <c r="N2528" s="15">
        <f t="shared" si="264"/>
        <v>41883</v>
      </c>
    </row>
    <row r="2529" spans="3:14" x14ac:dyDescent="0.2">
      <c r="C2529">
        <v>2528</v>
      </c>
      <c r="D2529" s="2">
        <v>23</v>
      </c>
      <c r="E2529" s="44">
        <v>41275</v>
      </c>
      <c r="F2529" s="45">
        <v>4</v>
      </c>
      <c r="G2529" s="45">
        <v>23</v>
      </c>
      <c r="H2529" s="45">
        <v>25</v>
      </c>
      <c r="I2529" s="45">
        <v>23</v>
      </c>
      <c r="J2529" s="46">
        <v>1236951.82</v>
      </c>
      <c r="K2529" s="15">
        <f t="shared" si="262"/>
        <v>41275</v>
      </c>
      <c r="L2529" s="17">
        <f t="shared" si="263"/>
        <v>324</v>
      </c>
      <c r="M2529" s="5">
        <f t="shared" si="265"/>
        <v>23</v>
      </c>
      <c r="N2529" s="15">
        <f t="shared" si="264"/>
        <v>41974</v>
      </c>
    </row>
    <row r="2530" spans="3:14" x14ac:dyDescent="0.2">
      <c r="C2530">
        <v>2529</v>
      </c>
      <c r="D2530" s="2">
        <v>26</v>
      </c>
      <c r="E2530" s="44">
        <v>41275</v>
      </c>
      <c r="F2530" s="45">
        <v>13</v>
      </c>
      <c r="G2530" s="45">
        <v>25</v>
      </c>
      <c r="H2530" s="45">
        <v>19</v>
      </c>
      <c r="I2530" s="45">
        <v>26</v>
      </c>
      <c r="J2530" s="46">
        <v>1144942.32</v>
      </c>
      <c r="K2530" s="15">
        <f t="shared" si="262"/>
        <v>41275</v>
      </c>
      <c r="L2530" s="17">
        <f t="shared" si="263"/>
        <v>324</v>
      </c>
      <c r="M2530" s="5">
        <f t="shared" si="265"/>
        <v>26</v>
      </c>
      <c r="N2530" s="15">
        <f t="shared" si="264"/>
        <v>42064</v>
      </c>
    </row>
    <row r="2531" spans="3:14" x14ac:dyDescent="0.2">
      <c r="C2531">
        <v>2530</v>
      </c>
      <c r="D2531" s="2">
        <v>31</v>
      </c>
      <c r="E2531" s="44">
        <v>41275</v>
      </c>
      <c r="F2531" s="45">
        <v>7</v>
      </c>
      <c r="G2531" s="45">
        <v>8</v>
      </c>
      <c r="H2531" s="45">
        <v>28</v>
      </c>
      <c r="I2531" s="45">
        <v>31</v>
      </c>
      <c r="J2531" s="46">
        <v>1810202.76</v>
      </c>
      <c r="K2531" s="15">
        <f t="shared" si="262"/>
        <v>41275</v>
      </c>
      <c r="L2531" s="17">
        <f t="shared" si="263"/>
        <v>324</v>
      </c>
      <c r="M2531" s="5">
        <f t="shared" si="265"/>
        <v>31</v>
      </c>
      <c r="N2531" s="15">
        <f t="shared" si="264"/>
        <v>42217</v>
      </c>
    </row>
    <row r="2532" spans="3:14" x14ac:dyDescent="0.2">
      <c r="C2532">
        <v>2531</v>
      </c>
      <c r="D2532" s="2">
        <v>31</v>
      </c>
      <c r="E2532" s="44">
        <v>41275</v>
      </c>
      <c r="F2532" s="45">
        <v>7</v>
      </c>
      <c r="G2532" s="45">
        <v>26</v>
      </c>
      <c r="H2532" s="45">
        <v>11</v>
      </c>
      <c r="I2532" s="45">
        <v>31</v>
      </c>
      <c r="J2532" s="46">
        <v>1281957.96</v>
      </c>
      <c r="K2532" s="15">
        <f t="shared" si="262"/>
        <v>41275</v>
      </c>
      <c r="L2532" s="17">
        <f t="shared" si="263"/>
        <v>324</v>
      </c>
      <c r="M2532" s="5">
        <f t="shared" si="265"/>
        <v>31</v>
      </c>
      <c r="N2532" s="15">
        <f t="shared" si="264"/>
        <v>42217</v>
      </c>
    </row>
    <row r="2533" spans="3:14" x14ac:dyDescent="0.2">
      <c r="C2533">
        <v>2532</v>
      </c>
      <c r="D2533" s="2">
        <v>15</v>
      </c>
      <c r="E2533" s="44">
        <v>41275</v>
      </c>
      <c r="F2533" s="45">
        <v>1</v>
      </c>
      <c r="G2533" s="45">
        <v>17</v>
      </c>
      <c r="H2533" s="45">
        <v>21</v>
      </c>
      <c r="I2533" s="45">
        <v>15</v>
      </c>
      <c r="J2533" s="46">
        <v>1227548.8</v>
      </c>
      <c r="K2533" s="15">
        <f t="shared" si="262"/>
        <v>41275</v>
      </c>
      <c r="L2533" s="17">
        <f t="shared" si="263"/>
        <v>324</v>
      </c>
      <c r="M2533" s="5">
        <f t="shared" si="265"/>
        <v>15</v>
      </c>
      <c r="N2533" s="15">
        <f t="shared" si="264"/>
        <v>41730</v>
      </c>
    </row>
    <row r="2534" spans="3:14" x14ac:dyDescent="0.2">
      <c r="C2534">
        <v>2533</v>
      </c>
      <c r="D2534" s="2">
        <v>32</v>
      </c>
      <c r="E2534" s="44">
        <v>41275</v>
      </c>
      <c r="F2534" s="45">
        <v>3</v>
      </c>
      <c r="G2534" s="45">
        <v>34</v>
      </c>
      <c r="H2534" s="45">
        <v>9</v>
      </c>
      <c r="I2534" s="45">
        <v>32</v>
      </c>
      <c r="J2534" s="46">
        <v>1101103.6399999999</v>
      </c>
      <c r="K2534" s="15">
        <f t="shared" si="262"/>
        <v>41275</v>
      </c>
      <c r="L2534" s="17">
        <f t="shared" si="263"/>
        <v>324</v>
      </c>
      <c r="M2534" s="5">
        <f t="shared" si="265"/>
        <v>32</v>
      </c>
      <c r="N2534" s="15">
        <f t="shared" si="264"/>
        <v>42248</v>
      </c>
    </row>
    <row r="2535" spans="3:14" x14ac:dyDescent="0.2">
      <c r="C2535">
        <v>2534</v>
      </c>
      <c r="D2535" s="2">
        <v>33</v>
      </c>
      <c r="E2535" s="44">
        <v>41275</v>
      </c>
      <c r="F2535" s="45">
        <v>24</v>
      </c>
      <c r="G2535" s="45">
        <v>11</v>
      </c>
      <c r="H2535" s="45">
        <v>31</v>
      </c>
      <c r="I2535" s="45">
        <v>33</v>
      </c>
      <c r="J2535" s="46">
        <v>1612265.02</v>
      </c>
      <c r="K2535" s="15">
        <f t="shared" si="262"/>
        <v>41275</v>
      </c>
      <c r="L2535" s="17">
        <f t="shared" si="263"/>
        <v>324</v>
      </c>
      <c r="M2535" s="5">
        <f t="shared" si="265"/>
        <v>33</v>
      </c>
      <c r="N2535" s="15">
        <f t="shared" si="264"/>
        <v>42278</v>
      </c>
    </row>
    <row r="2536" spans="3:14" x14ac:dyDescent="0.2">
      <c r="C2536">
        <v>2535</v>
      </c>
      <c r="D2536" s="2">
        <v>30</v>
      </c>
      <c r="E2536" s="44">
        <v>41275</v>
      </c>
      <c r="F2536" s="45">
        <v>0</v>
      </c>
      <c r="G2536" s="45">
        <v>18</v>
      </c>
      <c r="H2536" s="45">
        <v>18</v>
      </c>
      <c r="I2536" s="45">
        <v>30</v>
      </c>
      <c r="J2536" s="46">
        <v>1252208.6100000001</v>
      </c>
      <c r="K2536" s="15">
        <f t="shared" si="262"/>
        <v>41275</v>
      </c>
      <c r="L2536" s="17">
        <f t="shared" si="263"/>
        <v>324</v>
      </c>
      <c r="M2536" s="5">
        <f t="shared" si="265"/>
        <v>30</v>
      </c>
      <c r="N2536" s="15">
        <f t="shared" si="264"/>
        <v>42186</v>
      </c>
    </row>
    <row r="2537" spans="3:14" x14ac:dyDescent="0.2">
      <c r="C2537">
        <v>2536</v>
      </c>
      <c r="D2537" s="2">
        <v>13</v>
      </c>
      <c r="E2537" s="44">
        <v>41275</v>
      </c>
      <c r="F2537" s="45">
        <v>40</v>
      </c>
      <c r="G2537" s="45">
        <v>7</v>
      </c>
      <c r="H2537" s="45">
        <v>24</v>
      </c>
      <c r="I2537" s="45">
        <v>13</v>
      </c>
      <c r="J2537" s="46">
        <v>1104021.92</v>
      </c>
      <c r="K2537" s="15">
        <f t="shared" si="262"/>
        <v>41275</v>
      </c>
      <c r="L2537" s="17">
        <f t="shared" si="263"/>
        <v>324</v>
      </c>
      <c r="M2537" s="5">
        <f t="shared" si="265"/>
        <v>13</v>
      </c>
      <c r="N2537" s="15">
        <f t="shared" si="264"/>
        <v>41671</v>
      </c>
    </row>
    <row r="2538" spans="3:14" x14ac:dyDescent="0.2">
      <c r="C2538">
        <v>2537</v>
      </c>
      <c r="D2538" s="2">
        <v>29</v>
      </c>
      <c r="E2538" s="44">
        <v>41275</v>
      </c>
      <c r="F2538" s="45">
        <v>4</v>
      </c>
      <c r="G2538" s="45">
        <v>12</v>
      </c>
      <c r="H2538" s="45">
        <v>5</v>
      </c>
      <c r="I2538" s="45">
        <v>29</v>
      </c>
      <c r="J2538" s="46">
        <v>1558714.97</v>
      </c>
      <c r="K2538" s="15">
        <f t="shared" si="262"/>
        <v>41275</v>
      </c>
      <c r="L2538" s="17">
        <f t="shared" si="263"/>
        <v>324</v>
      </c>
      <c r="M2538" s="5">
        <f t="shared" si="265"/>
        <v>29</v>
      </c>
      <c r="N2538" s="15">
        <f t="shared" si="264"/>
        <v>42156</v>
      </c>
    </row>
    <row r="2539" spans="3:14" x14ac:dyDescent="0.2">
      <c r="C2539">
        <v>2538</v>
      </c>
      <c r="D2539" s="2">
        <v>20</v>
      </c>
      <c r="E2539" s="44">
        <v>41275</v>
      </c>
      <c r="F2539" s="45">
        <v>20</v>
      </c>
      <c r="G2539" s="45">
        <v>25</v>
      </c>
      <c r="H2539" s="45">
        <v>32</v>
      </c>
      <c r="I2539" s="45">
        <v>20</v>
      </c>
      <c r="J2539" s="46">
        <v>831305.33</v>
      </c>
      <c r="K2539" s="15">
        <f t="shared" si="262"/>
        <v>41275</v>
      </c>
      <c r="L2539" s="17">
        <f t="shared" si="263"/>
        <v>324</v>
      </c>
      <c r="M2539" s="5">
        <f t="shared" si="265"/>
        <v>20</v>
      </c>
      <c r="N2539" s="15">
        <f t="shared" si="264"/>
        <v>41883</v>
      </c>
    </row>
    <row r="2540" spans="3:14" x14ac:dyDescent="0.2">
      <c r="C2540">
        <v>2539</v>
      </c>
      <c r="D2540" s="2">
        <v>36</v>
      </c>
      <c r="E2540" s="44">
        <v>41275</v>
      </c>
      <c r="F2540" s="45">
        <v>9</v>
      </c>
      <c r="G2540" s="45">
        <v>27</v>
      </c>
      <c r="H2540" s="45">
        <v>11</v>
      </c>
      <c r="I2540" s="45">
        <v>36</v>
      </c>
      <c r="J2540" s="46">
        <v>976644.38</v>
      </c>
      <c r="K2540" s="15">
        <f t="shared" si="262"/>
        <v>41275</v>
      </c>
      <c r="L2540" s="17">
        <f t="shared" si="263"/>
        <v>324</v>
      </c>
      <c r="M2540" s="5">
        <f t="shared" si="265"/>
        <v>36</v>
      </c>
      <c r="N2540" s="15">
        <f t="shared" si="264"/>
        <v>42370</v>
      </c>
    </row>
    <row r="2541" spans="3:14" x14ac:dyDescent="0.2">
      <c r="C2541">
        <v>2540</v>
      </c>
      <c r="D2541" s="2">
        <v>33</v>
      </c>
      <c r="E2541" s="44">
        <v>41275</v>
      </c>
      <c r="F2541" s="45">
        <v>6</v>
      </c>
      <c r="G2541" s="45">
        <v>34</v>
      </c>
      <c r="H2541" s="45">
        <v>20</v>
      </c>
      <c r="I2541" s="45">
        <v>33</v>
      </c>
      <c r="J2541" s="46">
        <v>968997.22</v>
      </c>
      <c r="K2541" s="15">
        <f t="shared" si="262"/>
        <v>41275</v>
      </c>
      <c r="L2541" s="17">
        <f t="shared" si="263"/>
        <v>324</v>
      </c>
      <c r="M2541" s="5">
        <f t="shared" si="265"/>
        <v>33</v>
      </c>
      <c r="N2541" s="15">
        <f t="shared" si="264"/>
        <v>42278</v>
      </c>
    </row>
    <row r="2542" spans="3:14" x14ac:dyDescent="0.2">
      <c r="C2542">
        <v>2541</v>
      </c>
      <c r="D2542" s="2">
        <v>36</v>
      </c>
      <c r="E2542" s="44">
        <v>41306</v>
      </c>
      <c r="F2542" s="45">
        <v>11</v>
      </c>
      <c r="G2542" s="45">
        <v>32</v>
      </c>
      <c r="H2542" s="45">
        <v>13</v>
      </c>
      <c r="I2542" s="45">
        <v>36</v>
      </c>
      <c r="J2542" s="46">
        <v>1040554.51</v>
      </c>
      <c r="K2542" s="15">
        <f t="shared" si="262"/>
        <v>41306</v>
      </c>
      <c r="L2542" s="17">
        <f t="shared" si="263"/>
        <v>323</v>
      </c>
      <c r="M2542" s="5">
        <f t="shared" si="265"/>
        <v>36</v>
      </c>
      <c r="N2542" s="15">
        <f t="shared" si="264"/>
        <v>42401</v>
      </c>
    </row>
    <row r="2543" spans="3:14" x14ac:dyDescent="0.2">
      <c r="C2543">
        <v>2542</v>
      </c>
      <c r="D2543" s="2">
        <v>34</v>
      </c>
      <c r="E2543" s="44">
        <v>41306</v>
      </c>
      <c r="F2543" s="45">
        <v>2</v>
      </c>
      <c r="G2543" s="45">
        <v>4</v>
      </c>
      <c r="H2543" s="45">
        <v>19</v>
      </c>
      <c r="I2543" s="45">
        <v>34</v>
      </c>
      <c r="J2543" s="46">
        <v>1621098.23</v>
      </c>
      <c r="K2543" s="15">
        <f t="shared" si="262"/>
        <v>41306</v>
      </c>
      <c r="L2543" s="17">
        <f t="shared" si="263"/>
        <v>323</v>
      </c>
      <c r="M2543" s="5">
        <f t="shared" si="265"/>
        <v>34</v>
      </c>
      <c r="N2543" s="15">
        <f t="shared" si="264"/>
        <v>42339</v>
      </c>
    </row>
    <row r="2544" spans="3:14" x14ac:dyDescent="0.2">
      <c r="C2544">
        <v>2543</v>
      </c>
      <c r="D2544" s="2">
        <v>29</v>
      </c>
      <c r="E2544" s="44">
        <v>41306</v>
      </c>
      <c r="F2544" s="45">
        <v>3</v>
      </c>
      <c r="G2544" s="45">
        <v>3</v>
      </c>
      <c r="H2544" s="45">
        <v>16</v>
      </c>
      <c r="I2544" s="45">
        <v>29</v>
      </c>
      <c r="J2544" s="46">
        <v>1118216.46</v>
      </c>
      <c r="K2544" s="15">
        <f t="shared" si="262"/>
        <v>41306</v>
      </c>
      <c r="L2544" s="17">
        <f t="shared" si="263"/>
        <v>323</v>
      </c>
      <c r="M2544" s="5">
        <f t="shared" si="265"/>
        <v>29</v>
      </c>
      <c r="N2544" s="15">
        <f t="shared" si="264"/>
        <v>42186</v>
      </c>
    </row>
    <row r="2545" spans="3:14" x14ac:dyDescent="0.2">
      <c r="C2545">
        <v>2544</v>
      </c>
      <c r="D2545" s="2">
        <v>27</v>
      </c>
      <c r="E2545" s="44">
        <v>41306</v>
      </c>
      <c r="F2545" s="45">
        <v>7</v>
      </c>
      <c r="G2545" s="45">
        <v>3</v>
      </c>
      <c r="H2545" s="45">
        <v>32</v>
      </c>
      <c r="I2545" s="45">
        <v>27</v>
      </c>
      <c r="J2545" s="46">
        <v>1241919.8799999999</v>
      </c>
      <c r="K2545" s="15">
        <f t="shared" si="262"/>
        <v>41306</v>
      </c>
      <c r="L2545" s="17">
        <f t="shared" si="263"/>
        <v>323</v>
      </c>
      <c r="M2545" s="5">
        <f t="shared" si="265"/>
        <v>27</v>
      </c>
      <c r="N2545" s="15">
        <f t="shared" si="264"/>
        <v>42125</v>
      </c>
    </row>
    <row r="2546" spans="3:14" x14ac:dyDescent="0.2">
      <c r="C2546">
        <v>2545</v>
      </c>
      <c r="D2546" s="2">
        <v>14</v>
      </c>
      <c r="E2546" s="44">
        <v>41306</v>
      </c>
      <c r="F2546" s="45">
        <v>4</v>
      </c>
      <c r="G2546" s="45">
        <v>27</v>
      </c>
      <c r="H2546" s="45">
        <v>13</v>
      </c>
      <c r="I2546" s="45">
        <v>14</v>
      </c>
      <c r="J2546" s="46">
        <v>2113253.79</v>
      </c>
      <c r="K2546" s="15">
        <f t="shared" si="262"/>
        <v>41306</v>
      </c>
      <c r="L2546" s="17">
        <f t="shared" si="263"/>
        <v>323</v>
      </c>
      <c r="M2546" s="5">
        <f t="shared" si="265"/>
        <v>14</v>
      </c>
      <c r="N2546" s="15">
        <f t="shared" si="264"/>
        <v>41730</v>
      </c>
    </row>
    <row r="2547" spans="3:14" x14ac:dyDescent="0.2">
      <c r="C2547">
        <v>2546</v>
      </c>
      <c r="D2547" s="2">
        <v>29</v>
      </c>
      <c r="E2547" s="44">
        <v>41306</v>
      </c>
      <c r="F2547" s="45">
        <v>15</v>
      </c>
      <c r="G2547" s="45">
        <v>25</v>
      </c>
      <c r="H2547" s="45">
        <v>21</v>
      </c>
      <c r="I2547" s="45">
        <v>29</v>
      </c>
      <c r="J2547" s="46">
        <v>1164006.81</v>
      </c>
      <c r="K2547" s="15">
        <f t="shared" si="262"/>
        <v>41306</v>
      </c>
      <c r="L2547" s="17">
        <f t="shared" si="263"/>
        <v>323</v>
      </c>
      <c r="M2547" s="5">
        <f t="shared" si="265"/>
        <v>29</v>
      </c>
      <c r="N2547" s="15">
        <f t="shared" si="264"/>
        <v>42186</v>
      </c>
    </row>
    <row r="2548" spans="3:14" x14ac:dyDescent="0.2">
      <c r="C2548">
        <v>2547</v>
      </c>
      <c r="D2548" s="2">
        <v>28</v>
      </c>
      <c r="E2548" s="44">
        <v>41306</v>
      </c>
      <c r="F2548" s="45">
        <v>24</v>
      </c>
      <c r="G2548" s="45">
        <v>14</v>
      </c>
      <c r="H2548" s="45">
        <v>21</v>
      </c>
      <c r="I2548" s="45">
        <v>28</v>
      </c>
      <c r="J2548" s="46">
        <v>2120343.88</v>
      </c>
      <c r="K2548" s="15">
        <f t="shared" si="262"/>
        <v>41306</v>
      </c>
      <c r="L2548" s="17">
        <f t="shared" si="263"/>
        <v>323</v>
      </c>
      <c r="M2548" s="5">
        <f t="shared" si="265"/>
        <v>28</v>
      </c>
      <c r="N2548" s="15">
        <f t="shared" si="264"/>
        <v>42156</v>
      </c>
    </row>
    <row r="2549" spans="3:14" x14ac:dyDescent="0.2">
      <c r="C2549">
        <v>2548</v>
      </c>
      <c r="D2549" s="2">
        <v>36</v>
      </c>
      <c r="E2549" s="44">
        <v>41306</v>
      </c>
      <c r="F2549" s="45">
        <v>3</v>
      </c>
      <c r="G2549" s="45">
        <v>13</v>
      </c>
      <c r="H2549" s="45">
        <v>26</v>
      </c>
      <c r="I2549" s="45">
        <v>36</v>
      </c>
      <c r="J2549" s="46">
        <v>798291.98</v>
      </c>
      <c r="K2549" s="15">
        <f t="shared" si="262"/>
        <v>41306</v>
      </c>
      <c r="L2549" s="17">
        <f t="shared" si="263"/>
        <v>323</v>
      </c>
      <c r="M2549" s="5">
        <f t="shared" si="265"/>
        <v>36</v>
      </c>
      <c r="N2549" s="15">
        <f t="shared" si="264"/>
        <v>42401</v>
      </c>
    </row>
    <row r="2550" spans="3:14" x14ac:dyDescent="0.2">
      <c r="C2550">
        <v>2549</v>
      </c>
      <c r="D2550" s="2">
        <v>32</v>
      </c>
      <c r="E2550" s="44">
        <v>41306</v>
      </c>
      <c r="F2550" s="45">
        <v>4</v>
      </c>
      <c r="G2550" s="45">
        <v>17</v>
      </c>
      <c r="H2550" s="45">
        <v>21</v>
      </c>
      <c r="I2550" s="45">
        <v>32</v>
      </c>
      <c r="J2550" s="46">
        <v>961807.35</v>
      </c>
      <c r="K2550" s="15">
        <f t="shared" si="262"/>
        <v>41306</v>
      </c>
      <c r="L2550" s="17">
        <f t="shared" si="263"/>
        <v>323</v>
      </c>
      <c r="M2550" s="5">
        <f t="shared" si="265"/>
        <v>32</v>
      </c>
      <c r="N2550" s="15">
        <f t="shared" si="264"/>
        <v>42278</v>
      </c>
    </row>
    <row r="2551" spans="3:14" x14ac:dyDescent="0.2">
      <c r="C2551">
        <v>2550</v>
      </c>
      <c r="D2551" s="2">
        <v>27</v>
      </c>
      <c r="E2551" s="44">
        <v>41306</v>
      </c>
      <c r="F2551" s="45">
        <v>0</v>
      </c>
      <c r="G2551" s="45">
        <v>23</v>
      </c>
      <c r="H2551" s="45">
        <v>15</v>
      </c>
      <c r="I2551" s="45">
        <v>27</v>
      </c>
      <c r="J2551" s="46">
        <v>2078329.15</v>
      </c>
      <c r="K2551" s="15">
        <f t="shared" si="262"/>
        <v>41306</v>
      </c>
      <c r="L2551" s="17">
        <f t="shared" si="263"/>
        <v>323</v>
      </c>
      <c r="M2551" s="5">
        <f t="shared" si="265"/>
        <v>27</v>
      </c>
      <c r="N2551" s="15">
        <f t="shared" si="264"/>
        <v>42125</v>
      </c>
    </row>
    <row r="2552" spans="3:14" x14ac:dyDescent="0.2">
      <c r="C2552">
        <v>2551</v>
      </c>
      <c r="D2552" s="2">
        <v>36</v>
      </c>
      <c r="E2552" s="44">
        <v>41306</v>
      </c>
      <c r="F2552" s="45">
        <v>26</v>
      </c>
      <c r="G2552" s="45">
        <v>26</v>
      </c>
      <c r="H2552" s="45">
        <v>19</v>
      </c>
      <c r="I2552" s="45">
        <v>36</v>
      </c>
      <c r="J2552" s="46">
        <v>1592219.5</v>
      </c>
      <c r="K2552" s="15">
        <f t="shared" si="262"/>
        <v>41306</v>
      </c>
      <c r="L2552" s="17">
        <f t="shared" si="263"/>
        <v>323</v>
      </c>
      <c r="M2552" s="5">
        <f t="shared" si="265"/>
        <v>36</v>
      </c>
      <c r="N2552" s="15">
        <f t="shared" si="264"/>
        <v>42401</v>
      </c>
    </row>
    <row r="2553" spans="3:14" x14ac:dyDescent="0.2">
      <c r="C2553">
        <v>2552</v>
      </c>
      <c r="D2553" s="2">
        <v>30</v>
      </c>
      <c r="E2553" s="44">
        <v>41306</v>
      </c>
      <c r="F2553" s="45">
        <v>0</v>
      </c>
      <c r="G2553" s="45">
        <v>23</v>
      </c>
      <c r="H2553" s="45">
        <v>18</v>
      </c>
      <c r="I2553" s="45">
        <v>30</v>
      </c>
      <c r="J2553" s="46">
        <v>1711442.41</v>
      </c>
      <c r="K2553" s="15">
        <f t="shared" si="262"/>
        <v>41306</v>
      </c>
      <c r="L2553" s="17">
        <f t="shared" si="263"/>
        <v>323</v>
      </c>
      <c r="M2553" s="5">
        <f t="shared" si="265"/>
        <v>30</v>
      </c>
      <c r="N2553" s="15">
        <f t="shared" si="264"/>
        <v>42217</v>
      </c>
    </row>
    <row r="2554" spans="3:14" x14ac:dyDescent="0.2">
      <c r="C2554">
        <v>2553</v>
      </c>
      <c r="D2554" s="2">
        <v>17</v>
      </c>
      <c r="E2554" s="44">
        <v>41306</v>
      </c>
      <c r="F2554" s="45">
        <v>3</v>
      </c>
      <c r="G2554" s="45">
        <v>27</v>
      </c>
      <c r="H2554" s="45">
        <v>10</v>
      </c>
      <c r="I2554" s="45">
        <v>17</v>
      </c>
      <c r="J2554" s="46">
        <v>1813960.75</v>
      </c>
      <c r="K2554" s="15">
        <f t="shared" si="262"/>
        <v>41306</v>
      </c>
      <c r="L2554" s="17">
        <f t="shared" si="263"/>
        <v>323</v>
      </c>
      <c r="M2554" s="5">
        <f t="shared" si="265"/>
        <v>17</v>
      </c>
      <c r="N2554" s="15">
        <f t="shared" si="264"/>
        <v>41821</v>
      </c>
    </row>
    <row r="2555" spans="3:14" x14ac:dyDescent="0.2">
      <c r="C2555">
        <v>2554</v>
      </c>
      <c r="D2555" s="2">
        <v>34</v>
      </c>
      <c r="E2555" s="44">
        <v>41306</v>
      </c>
      <c r="F2555" s="45">
        <v>2</v>
      </c>
      <c r="G2555" s="45">
        <v>19</v>
      </c>
      <c r="H2555" s="45">
        <v>10</v>
      </c>
      <c r="I2555" s="45">
        <v>34</v>
      </c>
      <c r="J2555" s="46">
        <v>1524713.94</v>
      </c>
      <c r="K2555" s="15">
        <f t="shared" si="262"/>
        <v>41306</v>
      </c>
      <c r="L2555" s="17">
        <f t="shared" si="263"/>
        <v>323</v>
      </c>
      <c r="M2555" s="5">
        <f t="shared" si="265"/>
        <v>34</v>
      </c>
      <c r="N2555" s="15">
        <f t="shared" si="264"/>
        <v>42339</v>
      </c>
    </row>
    <row r="2556" spans="3:14" x14ac:dyDescent="0.2">
      <c r="C2556">
        <v>2555</v>
      </c>
      <c r="D2556" s="2">
        <v>35</v>
      </c>
      <c r="E2556" s="44">
        <v>41306</v>
      </c>
      <c r="F2556" s="45">
        <v>16</v>
      </c>
      <c r="G2556" s="45">
        <v>15</v>
      </c>
      <c r="H2556" s="45">
        <v>10</v>
      </c>
      <c r="I2556" s="45">
        <v>35</v>
      </c>
      <c r="J2556" s="46">
        <v>884562.47</v>
      </c>
      <c r="K2556" s="15">
        <f t="shared" si="262"/>
        <v>41306</v>
      </c>
      <c r="L2556" s="17">
        <f t="shared" si="263"/>
        <v>323</v>
      </c>
      <c r="M2556" s="5">
        <f t="shared" si="265"/>
        <v>35</v>
      </c>
      <c r="N2556" s="15">
        <f t="shared" si="264"/>
        <v>42370</v>
      </c>
    </row>
    <row r="2557" spans="3:14" x14ac:dyDescent="0.2">
      <c r="C2557">
        <v>2556</v>
      </c>
      <c r="D2557" s="2">
        <v>29</v>
      </c>
      <c r="E2557" s="44">
        <v>41306</v>
      </c>
      <c r="F2557" s="45">
        <v>5</v>
      </c>
      <c r="G2557" s="45">
        <v>2</v>
      </c>
      <c r="H2557" s="45">
        <v>18</v>
      </c>
      <c r="I2557" s="45">
        <v>29</v>
      </c>
      <c r="J2557" s="46">
        <v>1017714.41</v>
      </c>
      <c r="K2557" s="15">
        <f t="shared" si="262"/>
        <v>41306</v>
      </c>
      <c r="L2557" s="17">
        <f t="shared" si="263"/>
        <v>323</v>
      </c>
      <c r="M2557" s="5">
        <f t="shared" si="265"/>
        <v>29</v>
      </c>
      <c r="N2557" s="15">
        <f t="shared" si="264"/>
        <v>42186</v>
      </c>
    </row>
    <row r="2558" spans="3:14" x14ac:dyDescent="0.2">
      <c r="C2558">
        <v>2557</v>
      </c>
      <c r="D2558" s="2">
        <v>33</v>
      </c>
      <c r="E2558" s="44">
        <v>41306</v>
      </c>
      <c r="F2558" s="45">
        <v>9</v>
      </c>
      <c r="G2558" s="45">
        <v>19</v>
      </c>
      <c r="H2558" s="45">
        <v>29</v>
      </c>
      <c r="I2558" s="45">
        <v>33</v>
      </c>
      <c r="J2558" s="46">
        <v>1207604.54</v>
      </c>
      <c r="K2558" s="15">
        <f t="shared" si="262"/>
        <v>41306</v>
      </c>
      <c r="L2558" s="17">
        <f t="shared" si="263"/>
        <v>323</v>
      </c>
      <c r="M2558" s="5">
        <f t="shared" si="265"/>
        <v>33</v>
      </c>
      <c r="N2558" s="15">
        <f t="shared" si="264"/>
        <v>42309</v>
      </c>
    </row>
    <row r="2559" spans="3:14" x14ac:dyDescent="0.2">
      <c r="C2559">
        <v>2558</v>
      </c>
      <c r="D2559" s="2">
        <v>33</v>
      </c>
      <c r="E2559" s="44">
        <v>41306</v>
      </c>
      <c r="F2559" s="45">
        <v>2</v>
      </c>
      <c r="G2559" s="45">
        <v>3</v>
      </c>
      <c r="H2559" s="45">
        <v>19</v>
      </c>
      <c r="I2559" s="45">
        <v>33</v>
      </c>
      <c r="J2559" s="46">
        <v>1287146.47</v>
      </c>
      <c r="K2559" s="15">
        <f t="shared" si="262"/>
        <v>41306</v>
      </c>
      <c r="L2559" s="17">
        <f t="shared" si="263"/>
        <v>323</v>
      </c>
      <c r="M2559" s="5">
        <f t="shared" si="265"/>
        <v>33</v>
      </c>
      <c r="N2559" s="15">
        <f t="shared" si="264"/>
        <v>42309</v>
      </c>
    </row>
    <row r="2560" spans="3:14" x14ac:dyDescent="0.2">
      <c r="C2560">
        <v>2559</v>
      </c>
      <c r="D2560" s="2">
        <v>36</v>
      </c>
      <c r="E2560" s="44">
        <v>41306</v>
      </c>
      <c r="F2560" s="45">
        <v>5</v>
      </c>
      <c r="G2560" s="45">
        <v>4</v>
      </c>
      <c r="H2560" s="45">
        <v>21</v>
      </c>
      <c r="I2560" s="45">
        <v>36</v>
      </c>
      <c r="J2560" s="46">
        <v>1383529.24</v>
      </c>
      <c r="K2560" s="15">
        <f t="shared" si="262"/>
        <v>41306</v>
      </c>
      <c r="L2560" s="17">
        <f t="shared" si="263"/>
        <v>323</v>
      </c>
      <c r="M2560" s="5">
        <f t="shared" si="265"/>
        <v>36</v>
      </c>
      <c r="N2560" s="15">
        <f t="shared" si="264"/>
        <v>42401</v>
      </c>
    </row>
    <row r="2561" spans="3:14" x14ac:dyDescent="0.2">
      <c r="C2561">
        <v>2560</v>
      </c>
      <c r="D2561" s="2">
        <v>3</v>
      </c>
      <c r="E2561" s="44">
        <v>41306</v>
      </c>
      <c r="F2561" s="45">
        <v>3</v>
      </c>
      <c r="G2561" s="45">
        <v>2</v>
      </c>
      <c r="H2561" s="45">
        <v>20</v>
      </c>
      <c r="I2561" s="45">
        <v>3</v>
      </c>
      <c r="J2561" s="46">
        <v>1004268.54</v>
      </c>
      <c r="K2561" s="15">
        <f t="shared" si="262"/>
        <v>41306</v>
      </c>
      <c r="L2561" s="17">
        <f t="shared" si="263"/>
        <v>323</v>
      </c>
      <c r="M2561" s="5">
        <f t="shared" si="265"/>
        <v>3</v>
      </c>
      <c r="N2561" s="15">
        <f t="shared" si="264"/>
        <v>41395</v>
      </c>
    </row>
    <row r="2562" spans="3:14" x14ac:dyDescent="0.2">
      <c r="C2562">
        <v>2561</v>
      </c>
      <c r="D2562" s="2">
        <v>30</v>
      </c>
      <c r="E2562" s="44">
        <v>41334</v>
      </c>
      <c r="F2562" s="45">
        <v>6</v>
      </c>
      <c r="G2562" s="45">
        <v>2</v>
      </c>
      <c r="H2562" s="45">
        <v>12</v>
      </c>
      <c r="I2562" s="45">
        <v>30</v>
      </c>
      <c r="J2562" s="46">
        <v>1615097.78</v>
      </c>
      <c r="K2562" s="15">
        <f t="shared" ref="K2562:K2625" si="266">DATE(YEAR(E2562),MONTH(E2562),1)</f>
        <v>41334</v>
      </c>
      <c r="L2562" s="17">
        <f t="shared" ref="L2562:L2625" si="267">ROUND(($B$3-K2562)/365.25*12,0)</f>
        <v>322</v>
      </c>
      <c r="M2562" s="5">
        <f t="shared" si="265"/>
        <v>30</v>
      </c>
      <c r="N2562" s="15">
        <f t="shared" ref="N2562:N2625" si="268">EDATE(E2562,D2562)</f>
        <v>42248</v>
      </c>
    </row>
    <row r="2563" spans="3:14" x14ac:dyDescent="0.2">
      <c r="C2563">
        <v>2562</v>
      </c>
      <c r="D2563" s="2">
        <v>34</v>
      </c>
      <c r="E2563" s="44">
        <v>41334</v>
      </c>
      <c r="F2563" s="45">
        <v>0</v>
      </c>
      <c r="G2563" s="45">
        <v>16</v>
      </c>
      <c r="H2563" s="45">
        <v>20</v>
      </c>
      <c r="I2563" s="45">
        <v>34</v>
      </c>
      <c r="J2563" s="46">
        <v>1197476.1499999999</v>
      </c>
      <c r="K2563" s="15">
        <f t="shared" si="266"/>
        <v>41334</v>
      </c>
      <c r="L2563" s="17">
        <f t="shared" si="267"/>
        <v>322</v>
      </c>
      <c r="M2563" s="5">
        <f t="shared" ref="M2563:M2626" si="269">ROUND((N2563-K2563)/365.25*12,0)</f>
        <v>34</v>
      </c>
      <c r="N2563" s="15">
        <f t="shared" si="268"/>
        <v>42370</v>
      </c>
    </row>
    <row r="2564" spans="3:14" x14ac:dyDescent="0.2">
      <c r="C2564">
        <v>2563</v>
      </c>
      <c r="D2564" s="2">
        <v>28</v>
      </c>
      <c r="E2564" s="44">
        <v>41334</v>
      </c>
      <c r="F2564" s="45">
        <v>14</v>
      </c>
      <c r="G2564" s="45">
        <v>23</v>
      </c>
      <c r="H2564" s="45">
        <v>17</v>
      </c>
      <c r="I2564" s="45">
        <v>28</v>
      </c>
      <c r="J2564" s="46">
        <v>1920906.71</v>
      </c>
      <c r="K2564" s="15">
        <f t="shared" si="266"/>
        <v>41334</v>
      </c>
      <c r="L2564" s="17">
        <f t="shared" si="267"/>
        <v>322</v>
      </c>
      <c r="M2564" s="5">
        <f t="shared" si="269"/>
        <v>28</v>
      </c>
      <c r="N2564" s="15">
        <f t="shared" si="268"/>
        <v>42186</v>
      </c>
    </row>
    <row r="2565" spans="3:14" x14ac:dyDescent="0.2">
      <c r="C2565">
        <v>2564</v>
      </c>
      <c r="D2565" s="2">
        <v>28</v>
      </c>
      <c r="E2565" s="44">
        <v>41334</v>
      </c>
      <c r="F2565" s="45">
        <v>13</v>
      </c>
      <c r="G2565" s="45">
        <v>11</v>
      </c>
      <c r="H2565" s="45">
        <v>25</v>
      </c>
      <c r="I2565" s="45">
        <v>28</v>
      </c>
      <c r="J2565" s="46">
        <v>2032873.61</v>
      </c>
      <c r="K2565" s="15">
        <f t="shared" si="266"/>
        <v>41334</v>
      </c>
      <c r="L2565" s="17">
        <f t="shared" si="267"/>
        <v>322</v>
      </c>
      <c r="M2565" s="5">
        <f t="shared" si="269"/>
        <v>28</v>
      </c>
      <c r="N2565" s="15">
        <f t="shared" si="268"/>
        <v>42186</v>
      </c>
    </row>
    <row r="2566" spans="3:14" x14ac:dyDescent="0.2">
      <c r="C2566">
        <v>2565</v>
      </c>
      <c r="D2566" s="2">
        <v>21</v>
      </c>
      <c r="E2566" s="44">
        <v>41334</v>
      </c>
      <c r="F2566" s="45">
        <v>22</v>
      </c>
      <c r="G2566" s="45">
        <v>30</v>
      </c>
      <c r="H2566" s="45">
        <v>22</v>
      </c>
      <c r="I2566" s="45">
        <v>21</v>
      </c>
      <c r="J2566" s="46">
        <v>1774634.9</v>
      </c>
      <c r="K2566" s="15">
        <f t="shared" si="266"/>
        <v>41334</v>
      </c>
      <c r="L2566" s="17">
        <f t="shared" si="267"/>
        <v>322</v>
      </c>
      <c r="M2566" s="5">
        <f t="shared" si="269"/>
        <v>21</v>
      </c>
      <c r="N2566" s="15">
        <f t="shared" si="268"/>
        <v>41974</v>
      </c>
    </row>
    <row r="2567" spans="3:14" x14ac:dyDescent="0.2">
      <c r="C2567">
        <v>2566</v>
      </c>
      <c r="D2567" s="2">
        <v>29</v>
      </c>
      <c r="E2567" s="44">
        <v>41334</v>
      </c>
      <c r="F2567" s="45">
        <v>13</v>
      </c>
      <c r="G2567" s="45">
        <v>30</v>
      </c>
      <c r="H2567" s="45">
        <v>14</v>
      </c>
      <c r="I2567" s="45">
        <v>29</v>
      </c>
      <c r="J2567" s="46">
        <v>1115241.22</v>
      </c>
      <c r="K2567" s="15">
        <f t="shared" si="266"/>
        <v>41334</v>
      </c>
      <c r="L2567" s="17">
        <f t="shared" si="267"/>
        <v>322</v>
      </c>
      <c r="M2567" s="5">
        <f t="shared" si="269"/>
        <v>29</v>
      </c>
      <c r="N2567" s="15">
        <f t="shared" si="268"/>
        <v>42217</v>
      </c>
    </row>
    <row r="2568" spans="3:14" x14ac:dyDescent="0.2">
      <c r="C2568">
        <v>2567</v>
      </c>
      <c r="D2568" s="2">
        <v>28</v>
      </c>
      <c r="E2568" s="44">
        <v>41334</v>
      </c>
      <c r="F2568" s="45">
        <v>2</v>
      </c>
      <c r="G2568" s="45">
        <v>2</v>
      </c>
      <c r="H2568" s="45">
        <v>14</v>
      </c>
      <c r="I2568" s="45">
        <v>28</v>
      </c>
      <c r="J2568" s="46">
        <v>2131829.2599999998</v>
      </c>
      <c r="K2568" s="15">
        <f t="shared" si="266"/>
        <v>41334</v>
      </c>
      <c r="L2568" s="17">
        <f t="shared" si="267"/>
        <v>322</v>
      </c>
      <c r="M2568" s="5">
        <f t="shared" si="269"/>
        <v>28</v>
      </c>
      <c r="N2568" s="15">
        <f t="shared" si="268"/>
        <v>42186</v>
      </c>
    </row>
    <row r="2569" spans="3:14" x14ac:dyDescent="0.2">
      <c r="C2569">
        <v>2568</v>
      </c>
      <c r="D2569" s="2">
        <v>27</v>
      </c>
      <c r="E2569" s="44">
        <v>41334</v>
      </c>
      <c r="F2569" s="45">
        <v>2</v>
      </c>
      <c r="G2569" s="45">
        <v>25</v>
      </c>
      <c r="H2569" s="45">
        <v>16</v>
      </c>
      <c r="I2569" s="45">
        <v>27</v>
      </c>
      <c r="J2569" s="46">
        <v>1350905.63</v>
      </c>
      <c r="K2569" s="15">
        <f t="shared" si="266"/>
        <v>41334</v>
      </c>
      <c r="L2569" s="17">
        <f t="shared" si="267"/>
        <v>322</v>
      </c>
      <c r="M2569" s="5">
        <f t="shared" si="269"/>
        <v>27</v>
      </c>
      <c r="N2569" s="15">
        <f t="shared" si="268"/>
        <v>42156</v>
      </c>
    </row>
    <row r="2570" spans="3:14" x14ac:dyDescent="0.2">
      <c r="C2570">
        <v>2569</v>
      </c>
      <c r="D2570" s="2">
        <v>24</v>
      </c>
      <c r="E2570" s="44">
        <v>41334</v>
      </c>
      <c r="F2570" s="45">
        <v>5</v>
      </c>
      <c r="G2570" s="45">
        <v>19</v>
      </c>
      <c r="H2570" s="45">
        <v>10</v>
      </c>
      <c r="I2570" s="45">
        <v>24</v>
      </c>
      <c r="J2570" s="46">
        <v>1406637.97</v>
      </c>
      <c r="K2570" s="15">
        <f t="shared" si="266"/>
        <v>41334</v>
      </c>
      <c r="L2570" s="17">
        <f t="shared" si="267"/>
        <v>322</v>
      </c>
      <c r="M2570" s="5">
        <f t="shared" si="269"/>
        <v>24</v>
      </c>
      <c r="N2570" s="15">
        <f t="shared" si="268"/>
        <v>42064</v>
      </c>
    </row>
    <row r="2571" spans="3:14" x14ac:dyDescent="0.2">
      <c r="C2571">
        <v>2570</v>
      </c>
      <c r="D2571" s="2">
        <v>35</v>
      </c>
      <c r="E2571" s="44">
        <v>41334</v>
      </c>
      <c r="F2571" s="45">
        <v>0</v>
      </c>
      <c r="G2571" s="45">
        <v>27</v>
      </c>
      <c r="H2571" s="45">
        <v>9</v>
      </c>
      <c r="I2571" s="45">
        <v>35</v>
      </c>
      <c r="J2571" s="46">
        <v>1380666.96</v>
      </c>
      <c r="K2571" s="15">
        <f t="shared" si="266"/>
        <v>41334</v>
      </c>
      <c r="L2571" s="17">
        <f t="shared" si="267"/>
        <v>322</v>
      </c>
      <c r="M2571" s="5">
        <f t="shared" si="269"/>
        <v>35</v>
      </c>
      <c r="N2571" s="15">
        <f t="shared" si="268"/>
        <v>42401</v>
      </c>
    </row>
    <row r="2572" spans="3:14" x14ac:dyDescent="0.2">
      <c r="C2572">
        <v>2571</v>
      </c>
      <c r="D2572" s="2">
        <v>35</v>
      </c>
      <c r="E2572" s="44">
        <v>41334</v>
      </c>
      <c r="F2572" s="45">
        <v>2</v>
      </c>
      <c r="G2572" s="45">
        <v>28</v>
      </c>
      <c r="H2572" s="45">
        <v>10</v>
      </c>
      <c r="I2572" s="45">
        <v>35</v>
      </c>
      <c r="J2572" s="46">
        <v>2121597.7799999998</v>
      </c>
      <c r="K2572" s="15">
        <f t="shared" si="266"/>
        <v>41334</v>
      </c>
      <c r="L2572" s="17">
        <f t="shared" si="267"/>
        <v>322</v>
      </c>
      <c r="M2572" s="5">
        <f t="shared" si="269"/>
        <v>35</v>
      </c>
      <c r="N2572" s="15">
        <f t="shared" si="268"/>
        <v>42401</v>
      </c>
    </row>
    <row r="2573" spans="3:14" x14ac:dyDescent="0.2">
      <c r="C2573">
        <v>2572</v>
      </c>
      <c r="D2573" s="2">
        <v>29</v>
      </c>
      <c r="E2573" s="44">
        <v>41334</v>
      </c>
      <c r="F2573" s="45">
        <v>3</v>
      </c>
      <c r="G2573" s="45">
        <v>14</v>
      </c>
      <c r="H2573" s="45">
        <v>27</v>
      </c>
      <c r="I2573" s="45">
        <v>29</v>
      </c>
      <c r="J2573" s="46">
        <v>1272835.81</v>
      </c>
      <c r="K2573" s="15">
        <f t="shared" si="266"/>
        <v>41334</v>
      </c>
      <c r="L2573" s="17">
        <f t="shared" si="267"/>
        <v>322</v>
      </c>
      <c r="M2573" s="5">
        <f t="shared" si="269"/>
        <v>29</v>
      </c>
      <c r="N2573" s="15">
        <f t="shared" si="268"/>
        <v>42217</v>
      </c>
    </row>
    <row r="2574" spans="3:14" x14ac:dyDescent="0.2">
      <c r="C2574">
        <v>2573</v>
      </c>
      <c r="D2574" s="2">
        <v>36</v>
      </c>
      <c r="E2574" s="44">
        <v>41334</v>
      </c>
      <c r="F2574" s="45">
        <v>8</v>
      </c>
      <c r="G2574" s="45">
        <v>5</v>
      </c>
      <c r="H2574" s="45">
        <v>22</v>
      </c>
      <c r="I2574" s="45">
        <v>36</v>
      </c>
      <c r="J2574" s="46">
        <v>802249.17</v>
      </c>
      <c r="K2574" s="15">
        <f t="shared" si="266"/>
        <v>41334</v>
      </c>
      <c r="L2574" s="17">
        <f t="shared" si="267"/>
        <v>322</v>
      </c>
      <c r="M2574" s="5">
        <f t="shared" si="269"/>
        <v>36</v>
      </c>
      <c r="N2574" s="15">
        <f t="shared" si="268"/>
        <v>42430</v>
      </c>
    </row>
    <row r="2575" spans="3:14" x14ac:dyDescent="0.2">
      <c r="C2575">
        <v>2574</v>
      </c>
      <c r="D2575" s="2">
        <v>36</v>
      </c>
      <c r="E2575" s="44">
        <v>41334</v>
      </c>
      <c r="F2575" s="45">
        <v>7</v>
      </c>
      <c r="G2575" s="45">
        <v>1</v>
      </c>
      <c r="H2575" s="45">
        <v>22</v>
      </c>
      <c r="I2575" s="45">
        <v>36</v>
      </c>
      <c r="J2575" s="46">
        <v>1134754.8600000001</v>
      </c>
      <c r="K2575" s="15">
        <f t="shared" si="266"/>
        <v>41334</v>
      </c>
      <c r="L2575" s="17">
        <f t="shared" si="267"/>
        <v>322</v>
      </c>
      <c r="M2575" s="5">
        <f t="shared" si="269"/>
        <v>36</v>
      </c>
      <c r="N2575" s="15">
        <f t="shared" si="268"/>
        <v>42430</v>
      </c>
    </row>
    <row r="2576" spans="3:14" x14ac:dyDescent="0.2">
      <c r="C2576">
        <v>2575</v>
      </c>
      <c r="D2576" s="2">
        <v>27</v>
      </c>
      <c r="E2576" s="44">
        <v>41334</v>
      </c>
      <c r="F2576" s="45">
        <v>7</v>
      </c>
      <c r="G2576" s="45">
        <v>12</v>
      </c>
      <c r="H2576" s="45">
        <v>11</v>
      </c>
      <c r="I2576" s="45">
        <v>27</v>
      </c>
      <c r="J2576" s="46">
        <v>1123181.3</v>
      </c>
      <c r="K2576" s="15">
        <f t="shared" si="266"/>
        <v>41334</v>
      </c>
      <c r="L2576" s="17">
        <f t="shared" si="267"/>
        <v>322</v>
      </c>
      <c r="M2576" s="5">
        <f t="shared" si="269"/>
        <v>27</v>
      </c>
      <c r="N2576" s="15">
        <f t="shared" si="268"/>
        <v>42156</v>
      </c>
    </row>
    <row r="2577" spans="3:14" x14ac:dyDescent="0.2">
      <c r="C2577">
        <v>2576</v>
      </c>
      <c r="D2577" s="2">
        <v>36</v>
      </c>
      <c r="E2577" s="44">
        <v>41334</v>
      </c>
      <c r="F2577" s="45">
        <v>13</v>
      </c>
      <c r="G2577" s="45">
        <v>28</v>
      </c>
      <c r="H2577" s="45">
        <v>3</v>
      </c>
      <c r="I2577" s="45">
        <v>36</v>
      </c>
      <c r="J2577" s="46">
        <v>1224661.77</v>
      </c>
      <c r="K2577" s="15">
        <f t="shared" si="266"/>
        <v>41334</v>
      </c>
      <c r="L2577" s="17">
        <f t="shared" si="267"/>
        <v>322</v>
      </c>
      <c r="M2577" s="5">
        <f t="shared" si="269"/>
        <v>36</v>
      </c>
      <c r="N2577" s="15">
        <f t="shared" si="268"/>
        <v>42430</v>
      </c>
    </row>
    <row r="2578" spans="3:14" x14ac:dyDescent="0.2">
      <c r="C2578">
        <v>2577</v>
      </c>
      <c r="D2578" s="2">
        <v>26</v>
      </c>
      <c r="E2578" s="44">
        <v>41334</v>
      </c>
      <c r="F2578" s="45">
        <v>5</v>
      </c>
      <c r="G2578" s="45">
        <v>33</v>
      </c>
      <c r="H2578" s="45">
        <v>20</v>
      </c>
      <c r="I2578" s="45">
        <v>26</v>
      </c>
      <c r="J2578" s="46">
        <v>1341046.6100000001</v>
      </c>
      <c r="K2578" s="15">
        <f t="shared" si="266"/>
        <v>41334</v>
      </c>
      <c r="L2578" s="17">
        <f t="shared" si="267"/>
        <v>322</v>
      </c>
      <c r="M2578" s="5">
        <f t="shared" si="269"/>
        <v>26</v>
      </c>
      <c r="N2578" s="15">
        <f t="shared" si="268"/>
        <v>42125</v>
      </c>
    </row>
    <row r="2579" spans="3:14" x14ac:dyDescent="0.2">
      <c r="C2579">
        <v>2578</v>
      </c>
      <c r="D2579" s="2">
        <v>29</v>
      </c>
      <c r="E2579" s="44">
        <v>41334</v>
      </c>
      <c r="F2579" s="45">
        <v>3</v>
      </c>
      <c r="G2579" s="45">
        <v>26</v>
      </c>
      <c r="H2579" s="45">
        <v>31</v>
      </c>
      <c r="I2579" s="45">
        <v>29</v>
      </c>
      <c r="J2579" s="46">
        <v>525187.73</v>
      </c>
      <c r="K2579" s="15">
        <f t="shared" si="266"/>
        <v>41334</v>
      </c>
      <c r="L2579" s="17">
        <f t="shared" si="267"/>
        <v>322</v>
      </c>
      <c r="M2579" s="5">
        <f t="shared" si="269"/>
        <v>29</v>
      </c>
      <c r="N2579" s="15">
        <f t="shared" si="268"/>
        <v>42217</v>
      </c>
    </row>
    <row r="2580" spans="3:14" x14ac:dyDescent="0.2">
      <c r="C2580">
        <v>2579</v>
      </c>
      <c r="D2580" s="2">
        <v>24</v>
      </c>
      <c r="E2580" s="44">
        <v>41365</v>
      </c>
      <c r="F2580" s="45">
        <v>5</v>
      </c>
      <c r="G2580" s="45">
        <v>23</v>
      </c>
      <c r="H2580" s="45">
        <v>28</v>
      </c>
      <c r="I2580" s="45">
        <v>24</v>
      </c>
      <c r="J2580" s="46">
        <v>1606636.08</v>
      </c>
      <c r="K2580" s="15">
        <f t="shared" si="266"/>
        <v>41365</v>
      </c>
      <c r="L2580" s="17">
        <f t="shared" si="267"/>
        <v>321</v>
      </c>
      <c r="M2580" s="5">
        <f t="shared" si="269"/>
        <v>24</v>
      </c>
      <c r="N2580" s="15">
        <f t="shared" si="268"/>
        <v>42095</v>
      </c>
    </row>
    <row r="2581" spans="3:14" x14ac:dyDescent="0.2">
      <c r="C2581">
        <v>2580</v>
      </c>
      <c r="D2581" s="2">
        <v>36</v>
      </c>
      <c r="E2581" s="44">
        <v>41365</v>
      </c>
      <c r="F2581" s="45">
        <v>15</v>
      </c>
      <c r="G2581" s="45">
        <v>20</v>
      </c>
      <c r="H2581" s="45">
        <v>27</v>
      </c>
      <c r="I2581" s="45">
        <v>36</v>
      </c>
      <c r="J2581" s="46">
        <v>1122325.42</v>
      </c>
      <c r="K2581" s="15">
        <f t="shared" si="266"/>
        <v>41365</v>
      </c>
      <c r="L2581" s="17">
        <f t="shared" si="267"/>
        <v>321</v>
      </c>
      <c r="M2581" s="5">
        <f t="shared" si="269"/>
        <v>36</v>
      </c>
      <c r="N2581" s="15">
        <f t="shared" si="268"/>
        <v>42461</v>
      </c>
    </row>
    <row r="2582" spans="3:14" x14ac:dyDescent="0.2">
      <c r="C2582">
        <v>2581</v>
      </c>
      <c r="D2582" s="2">
        <v>6</v>
      </c>
      <c r="E2582" s="44">
        <v>41365</v>
      </c>
      <c r="F2582" s="45">
        <v>1</v>
      </c>
      <c r="G2582" s="45">
        <v>9</v>
      </c>
      <c r="H2582" s="45">
        <v>18</v>
      </c>
      <c r="I2582" s="45">
        <v>6</v>
      </c>
      <c r="J2582" s="46">
        <v>1576426.9</v>
      </c>
      <c r="K2582" s="15">
        <f t="shared" si="266"/>
        <v>41365</v>
      </c>
      <c r="L2582" s="17">
        <f t="shared" si="267"/>
        <v>321</v>
      </c>
      <c r="M2582" s="5">
        <f t="shared" si="269"/>
        <v>6</v>
      </c>
      <c r="N2582" s="15">
        <f t="shared" si="268"/>
        <v>41548</v>
      </c>
    </row>
    <row r="2583" spans="3:14" x14ac:dyDescent="0.2">
      <c r="C2583">
        <v>2582</v>
      </c>
      <c r="D2583" s="2">
        <v>33</v>
      </c>
      <c r="E2583" s="44">
        <v>41365</v>
      </c>
      <c r="F2583" s="45">
        <v>7</v>
      </c>
      <c r="G2583" s="45">
        <v>2</v>
      </c>
      <c r="H2583" s="45">
        <v>33</v>
      </c>
      <c r="I2583" s="45">
        <v>33</v>
      </c>
      <c r="J2583" s="46">
        <v>2139287.96</v>
      </c>
      <c r="K2583" s="15">
        <f t="shared" si="266"/>
        <v>41365</v>
      </c>
      <c r="L2583" s="17">
        <f t="shared" si="267"/>
        <v>321</v>
      </c>
      <c r="M2583" s="5">
        <f t="shared" si="269"/>
        <v>33</v>
      </c>
      <c r="N2583" s="15">
        <f t="shared" si="268"/>
        <v>42370</v>
      </c>
    </row>
    <row r="2584" spans="3:14" x14ac:dyDescent="0.2">
      <c r="C2584">
        <v>2583</v>
      </c>
      <c r="D2584" s="2">
        <v>32</v>
      </c>
      <c r="E2584" s="44">
        <v>41365</v>
      </c>
      <c r="F2584" s="45">
        <v>0</v>
      </c>
      <c r="G2584" s="45">
        <v>28</v>
      </c>
      <c r="H2584" s="45">
        <v>35</v>
      </c>
      <c r="I2584" s="45">
        <v>32</v>
      </c>
      <c r="J2584" s="46">
        <v>1185447.4099999999</v>
      </c>
      <c r="K2584" s="15">
        <f t="shared" si="266"/>
        <v>41365</v>
      </c>
      <c r="L2584" s="17">
        <f t="shared" si="267"/>
        <v>321</v>
      </c>
      <c r="M2584" s="5">
        <f t="shared" si="269"/>
        <v>32</v>
      </c>
      <c r="N2584" s="15">
        <f t="shared" si="268"/>
        <v>42339</v>
      </c>
    </row>
    <row r="2585" spans="3:14" x14ac:dyDescent="0.2">
      <c r="C2585">
        <v>2584</v>
      </c>
      <c r="D2585" s="2">
        <v>27</v>
      </c>
      <c r="E2585" s="44">
        <v>41365</v>
      </c>
      <c r="F2585" s="45">
        <v>14</v>
      </c>
      <c r="G2585" s="45">
        <v>23</v>
      </c>
      <c r="H2585" s="45">
        <v>21</v>
      </c>
      <c r="I2585" s="45">
        <v>27</v>
      </c>
      <c r="J2585" s="46">
        <v>989377.61</v>
      </c>
      <c r="K2585" s="15">
        <f t="shared" si="266"/>
        <v>41365</v>
      </c>
      <c r="L2585" s="17">
        <f t="shared" si="267"/>
        <v>321</v>
      </c>
      <c r="M2585" s="5">
        <f t="shared" si="269"/>
        <v>27</v>
      </c>
      <c r="N2585" s="15">
        <f t="shared" si="268"/>
        <v>42186</v>
      </c>
    </row>
    <row r="2586" spans="3:14" x14ac:dyDescent="0.2">
      <c r="C2586">
        <v>2585</v>
      </c>
      <c r="D2586" s="2">
        <v>32</v>
      </c>
      <c r="E2586" s="44">
        <v>41365</v>
      </c>
      <c r="F2586" s="45">
        <v>0</v>
      </c>
      <c r="G2586" s="45">
        <v>35</v>
      </c>
      <c r="H2586" s="45">
        <v>12</v>
      </c>
      <c r="I2586" s="45">
        <v>32</v>
      </c>
      <c r="J2586" s="46">
        <v>825606.73</v>
      </c>
      <c r="K2586" s="15">
        <f t="shared" si="266"/>
        <v>41365</v>
      </c>
      <c r="L2586" s="17">
        <f t="shared" si="267"/>
        <v>321</v>
      </c>
      <c r="M2586" s="5">
        <f t="shared" si="269"/>
        <v>32</v>
      </c>
      <c r="N2586" s="15">
        <f t="shared" si="268"/>
        <v>42339</v>
      </c>
    </row>
    <row r="2587" spans="3:14" x14ac:dyDescent="0.2">
      <c r="C2587">
        <v>2586</v>
      </c>
      <c r="D2587" s="2">
        <v>36</v>
      </c>
      <c r="E2587" s="44">
        <v>41365</v>
      </c>
      <c r="F2587" s="45">
        <v>10</v>
      </c>
      <c r="G2587" s="45">
        <v>23</v>
      </c>
      <c r="H2587" s="45">
        <v>10</v>
      </c>
      <c r="I2587" s="45">
        <v>36</v>
      </c>
      <c r="J2587" s="46">
        <v>1216070.74</v>
      </c>
      <c r="K2587" s="15">
        <f t="shared" si="266"/>
        <v>41365</v>
      </c>
      <c r="L2587" s="17">
        <f t="shared" si="267"/>
        <v>321</v>
      </c>
      <c r="M2587" s="5">
        <f t="shared" si="269"/>
        <v>36</v>
      </c>
      <c r="N2587" s="15">
        <f t="shared" si="268"/>
        <v>42461</v>
      </c>
    </row>
    <row r="2588" spans="3:14" x14ac:dyDescent="0.2">
      <c r="C2588">
        <v>2587</v>
      </c>
      <c r="D2588" s="2">
        <v>30</v>
      </c>
      <c r="E2588" s="44">
        <v>41365</v>
      </c>
      <c r="F2588" s="45">
        <v>18</v>
      </c>
      <c r="G2588" s="45">
        <v>1</v>
      </c>
      <c r="H2588" s="45">
        <v>15</v>
      </c>
      <c r="I2588" s="45">
        <v>30</v>
      </c>
      <c r="J2588" s="46">
        <v>1523453.92</v>
      </c>
      <c r="K2588" s="15">
        <f t="shared" si="266"/>
        <v>41365</v>
      </c>
      <c r="L2588" s="17">
        <f t="shared" si="267"/>
        <v>321</v>
      </c>
      <c r="M2588" s="5">
        <f t="shared" si="269"/>
        <v>30</v>
      </c>
      <c r="N2588" s="15">
        <f t="shared" si="268"/>
        <v>42278</v>
      </c>
    </row>
    <row r="2589" spans="3:14" x14ac:dyDescent="0.2">
      <c r="C2589">
        <v>2588</v>
      </c>
      <c r="D2589" s="2">
        <v>31</v>
      </c>
      <c r="E2589" s="44">
        <v>41365</v>
      </c>
      <c r="F2589" s="45">
        <v>4</v>
      </c>
      <c r="G2589" s="45">
        <v>4</v>
      </c>
      <c r="H2589" s="45">
        <v>30</v>
      </c>
      <c r="I2589" s="45">
        <v>31</v>
      </c>
      <c r="J2589" s="46">
        <v>821550.61</v>
      </c>
      <c r="K2589" s="15">
        <f t="shared" si="266"/>
        <v>41365</v>
      </c>
      <c r="L2589" s="17">
        <f t="shared" si="267"/>
        <v>321</v>
      </c>
      <c r="M2589" s="5">
        <f t="shared" si="269"/>
        <v>31</v>
      </c>
      <c r="N2589" s="15">
        <f t="shared" si="268"/>
        <v>42309</v>
      </c>
    </row>
    <row r="2590" spans="3:14" x14ac:dyDescent="0.2">
      <c r="C2590">
        <v>2589</v>
      </c>
      <c r="D2590" s="2">
        <v>28</v>
      </c>
      <c r="E2590" s="44">
        <v>41365</v>
      </c>
      <c r="F2590" s="45">
        <v>14</v>
      </c>
      <c r="G2590" s="45">
        <v>35</v>
      </c>
      <c r="H2590" s="45">
        <v>27</v>
      </c>
      <c r="I2590" s="45">
        <v>28</v>
      </c>
      <c r="J2590" s="46">
        <v>1685914.87</v>
      </c>
      <c r="K2590" s="15">
        <f t="shared" si="266"/>
        <v>41365</v>
      </c>
      <c r="L2590" s="17">
        <f t="shared" si="267"/>
        <v>321</v>
      </c>
      <c r="M2590" s="5">
        <f t="shared" si="269"/>
        <v>28</v>
      </c>
      <c r="N2590" s="15">
        <f t="shared" si="268"/>
        <v>42217</v>
      </c>
    </row>
    <row r="2591" spans="3:14" x14ac:dyDescent="0.2">
      <c r="C2591">
        <v>2590</v>
      </c>
      <c r="D2591" s="2">
        <v>24</v>
      </c>
      <c r="E2591" s="44">
        <v>41365</v>
      </c>
      <c r="F2591" s="45">
        <v>7</v>
      </c>
      <c r="G2591" s="45">
        <v>7</v>
      </c>
      <c r="H2591" s="45">
        <v>11</v>
      </c>
      <c r="I2591" s="45">
        <v>24</v>
      </c>
      <c r="J2591" s="46">
        <v>1372910.16</v>
      </c>
      <c r="K2591" s="15">
        <f t="shared" si="266"/>
        <v>41365</v>
      </c>
      <c r="L2591" s="17">
        <f t="shared" si="267"/>
        <v>321</v>
      </c>
      <c r="M2591" s="5">
        <f t="shared" si="269"/>
        <v>24</v>
      </c>
      <c r="N2591" s="15">
        <f t="shared" si="268"/>
        <v>42095</v>
      </c>
    </row>
    <row r="2592" spans="3:14" x14ac:dyDescent="0.2">
      <c r="C2592">
        <v>2591</v>
      </c>
      <c r="D2592" s="2">
        <v>28</v>
      </c>
      <c r="E2592" s="44">
        <v>41365</v>
      </c>
      <c r="F2592" s="45">
        <v>17</v>
      </c>
      <c r="G2592" s="45">
        <v>2</v>
      </c>
      <c r="H2592" s="45">
        <v>13</v>
      </c>
      <c r="I2592" s="45">
        <v>28</v>
      </c>
      <c r="J2592" s="46">
        <v>1406819.02</v>
      </c>
      <c r="K2592" s="15">
        <f t="shared" si="266"/>
        <v>41365</v>
      </c>
      <c r="L2592" s="17">
        <f t="shared" si="267"/>
        <v>321</v>
      </c>
      <c r="M2592" s="5">
        <f t="shared" si="269"/>
        <v>28</v>
      </c>
      <c r="N2592" s="15">
        <f t="shared" si="268"/>
        <v>42217</v>
      </c>
    </row>
    <row r="2593" spans="3:14" x14ac:dyDescent="0.2">
      <c r="C2593">
        <v>2592</v>
      </c>
      <c r="D2593" s="2">
        <v>36</v>
      </c>
      <c r="E2593" s="44">
        <v>41365</v>
      </c>
      <c r="F2593" s="45">
        <v>3</v>
      </c>
      <c r="G2593" s="45">
        <v>18</v>
      </c>
      <c r="H2593" s="45">
        <v>17</v>
      </c>
      <c r="I2593" s="45">
        <v>36</v>
      </c>
      <c r="J2593" s="46">
        <v>1397680.32</v>
      </c>
      <c r="K2593" s="15">
        <f t="shared" si="266"/>
        <v>41365</v>
      </c>
      <c r="L2593" s="17">
        <f t="shared" si="267"/>
        <v>321</v>
      </c>
      <c r="M2593" s="5">
        <f t="shared" si="269"/>
        <v>36</v>
      </c>
      <c r="N2593" s="15">
        <f t="shared" si="268"/>
        <v>42461</v>
      </c>
    </row>
    <row r="2594" spans="3:14" x14ac:dyDescent="0.2">
      <c r="C2594">
        <v>2593</v>
      </c>
      <c r="D2594" s="2">
        <v>24</v>
      </c>
      <c r="E2594" s="44">
        <v>41365</v>
      </c>
      <c r="F2594" s="45">
        <v>6</v>
      </c>
      <c r="G2594" s="45">
        <v>18</v>
      </c>
      <c r="H2594" s="45">
        <v>22</v>
      </c>
      <c r="I2594" s="45">
        <v>24</v>
      </c>
      <c r="J2594" s="46">
        <v>1299689.17</v>
      </c>
      <c r="K2594" s="15">
        <f t="shared" si="266"/>
        <v>41365</v>
      </c>
      <c r="L2594" s="17">
        <f t="shared" si="267"/>
        <v>321</v>
      </c>
      <c r="M2594" s="5">
        <f t="shared" si="269"/>
        <v>24</v>
      </c>
      <c r="N2594" s="15">
        <f t="shared" si="268"/>
        <v>42095</v>
      </c>
    </row>
    <row r="2595" spans="3:14" x14ac:dyDescent="0.2">
      <c r="C2595">
        <v>2594</v>
      </c>
      <c r="D2595" s="2">
        <v>11</v>
      </c>
      <c r="E2595" s="44">
        <v>41365</v>
      </c>
      <c r="F2595" s="45">
        <v>0</v>
      </c>
      <c r="G2595" s="45">
        <v>28</v>
      </c>
      <c r="H2595" s="45">
        <v>33</v>
      </c>
      <c r="I2595" s="45">
        <v>11</v>
      </c>
      <c r="J2595" s="46">
        <v>1220644.69</v>
      </c>
      <c r="K2595" s="15">
        <f t="shared" si="266"/>
        <v>41365</v>
      </c>
      <c r="L2595" s="17">
        <f t="shared" si="267"/>
        <v>321</v>
      </c>
      <c r="M2595" s="5">
        <f t="shared" si="269"/>
        <v>11</v>
      </c>
      <c r="N2595" s="15">
        <f t="shared" si="268"/>
        <v>41699</v>
      </c>
    </row>
    <row r="2596" spans="3:14" x14ac:dyDescent="0.2">
      <c r="C2596">
        <v>2595</v>
      </c>
      <c r="D2596" s="2">
        <v>33</v>
      </c>
      <c r="E2596" s="44">
        <v>41365</v>
      </c>
      <c r="F2596" s="45">
        <v>0</v>
      </c>
      <c r="G2596" s="45">
        <v>26</v>
      </c>
      <c r="H2596" s="45">
        <v>11</v>
      </c>
      <c r="I2596" s="45">
        <v>33</v>
      </c>
      <c r="J2596" s="46">
        <v>682540.06</v>
      </c>
      <c r="K2596" s="15">
        <f t="shared" si="266"/>
        <v>41365</v>
      </c>
      <c r="L2596" s="17">
        <f t="shared" si="267"/>
        <v>321</v>
      </c>
      <c r="M2596" s="5">
        <f t="shared" si="269"/>
        <v>33</v>
      </c>
      <c r="N2596" s="15">
        <f t="shared" si="268"/>
        <v>42370</v>
      </c>
    </row>
    <row r="2597" spans="3:14" x14ac:dyDescent="0.2">
      <c r="C2597">
        <v>2596</v>
      </c>
      <c r="D2597" s="2">
        <v>31</v>
      </c>
      <c r="E2597" s="44">
        <v>41365</v>
      </c>
      <c r="F2597" s="45">
        <v>10</v>
      </c>
      <c r="G2597" s="45">
        <v>13</v>
      </c>
      <c r="H2597" s="45">
        <v>12</v>
      </c>
      <c r="I2597" s="45">
        <v>31</v>
      </c>
      <c r="J2597" s="46">
        <v>829281.64</v>
      </c>
      <c r="K2597" s="15">
        <f t="shared" si="266"/>
        <v>41365</v>
      </c>
      <c r="L2597" s="17">
        <f t="shared" si="267"/>
        <v>321</v>
      </c>
      <c r="M2597" s="5">
        <f t="shared" si="269"/>
        <v>31</v>
      </c>
      <c r="N2597" s="15">
        <f t="shared" si="268"/>
        <v>42309</v>
      </c>
    </row>
    <row r="2598" spans="3:14" x14ac:dyDescent="0.2">
      <c r="C2598">
        <v>2597</v>
      </c>
      <c r="D2598" s="2">
        <v>36</v>
      </c>
      <c r="E2598" s="44">
        <v>41365</v>
      </c>
      <c r="F2598" s="45">
        <v>2</v>
      </c>
      <c r="G2598" s="45">
        <v>0</v>
      </c>
      <c r="H2598" s="45">
        <v>15</v>
      </c>
      <c r="I2598" s="45">
        <v>36</v>
      </c>
      <c r="J2598" s="46">
        <v>1016450.29</v>
      </c>
      <c r="K2598" s="15">
        <f t="shared" si="266"/>
        <v>41365</v>
      </c>
      <c r="L2598" s="17">
        <f t="shared" si="267"/>
        <v>321</v>
      </c>
      <c r="M2598" s="5">
        <f t="shared" si="269"/>
        <v>36</v>
      </c>
      <c r="N2598" s="15">
        <f t="shared" si="268"/>
        <v>42461</v>
      </c>
    </row>
    <row r="2599" spans="3:14" x14ac:dyDescent="0.2">
      <c r="C2599">
        <v>2598</v>
      </c>
      <c r="D2599" s="2">
        <v>35</v>
      </c>
      <c r="E2599" s="44">
        <v>41365</v>
      </c>
      <c r="F2599" s="45">
        <v>6</v>
      </c>
      <c r="G2599" s="45">
        <v>25</v>
      </c>
      <c r="H2599" s="45">
        <v>20</v>
      </c>
      <c r="I2599" s="45">
        <v>35</v>
      </c>
      <c r="J2599" s="46">
        <v>977374.21</v>
      </c>
      <c r="K2599" s="15">
        <f t="shared" si="266"/>
        <v>41365</v>
      </c>
      <c r="L2599" s="17">
        <f t="shared" si="267"/>
        <v>321</v>
      </c>
      <c r="M2599" s="5">
        <f t="shared" si="269"/>
        <v>35</v>
      </c>
      <c r="N2599" s="15">
        <f t="shared" si="268"/>
        <v>42430</v>
      </c>
    </row>
    <row r="2600" spans="3:14" x14ac:dyDescent="0.2">
      <c r="C2600">
        <v>2599</v>
      </c>
      <c r="D2600" s="2">
        <v>30</v>
      </c>
      <c r="E2600" s="44">
        <v>41395</v>
      </c>
      <c r="F2600" s="45">
        <v>8</v>
      </c>
      <c r="G2600" s="45">
        <v>2</v>
      </c>
      <c r="H2600" s="45">
        <v>25</v>
      </c>
      <c r="I2600" s="45">
        <v>30</v>
      </c>
      <c r="J2600" s="46">
        <v>2169514.77</v>
      </c>
      <c r="K2600" s="15">
        <f t="shared" si="266"/>
        <v>41395</v>
      </c>
      <c r="L2600" s="17">
        <f t="shared" si="267"/>
        <v>320</v>
      </c>
      <c r="M2600" s="5">
        <f t="shared" si="269"/>
        <v>30</v>
      </c>
      <c r="N2600" s="15">
        <f t="shared" si="268"/>
        <v>42309</v>
      </c>
    </row>
    <row r="2601" spans="3:14" x14ac:dyDescent="0.2">
      <c r="C2601">
        <v>2600</v>
      </c>
      <c r="D2601" s="2">
        <v>25</v>
      </c>
      <c r="E2601" s="44">
        <v>41395</v>
      </c>
      <c r="F2601" s="45">
        <v>0</v>
      </c>
      <c r="G2601" s="45">
        <v>25</v>
      </c>
      <c r="H2601" s="45">
        <v>19</v>
      </c>
      <c r="I2601" s="45">
        <v>25</v>
      </c>
      <c r="J2601" s="46">
        <v>2111989.39</v>
      </c>
      <c r="K2601" s="15">
        <f t="shared" si="266"/>
        <v>41395</v>
      </c>
      <c r="L2601" s="17">
        <f t="shared" si="267"/>
        <v>320</v>
      </c>
      <c r="M2601" s="5">
        <f t="shared" si="269"/>
        <v>25</v>
      </c>
      <c r="N2601" s="15">
        <f t="shared" si="268"/>
        <v>42156</v>
      </c>
    </row>
    <row r="2602" spans="3:14" x14ac:dyDescent="0.2">
      <c r="C2602">
        <v>2601</v>
      </c>
      <c r="D2602" s="2">
        <v>13</v>
      </c>
      <c r="E2602" s="44">
        <v>41395</v>
      </c>
      <c r="F2602" s="45">
        <v>3</v>
      </c>
      <c r="G2602" s="45">
        <v>10</v>
      </c>
      <c r="H2602" s="45">
        <v>21</v>
      </c>
      <c r="I2602" s="45">
        <v>13</v>
      </c>
      <c r="J2602" s="46">
        <v>1997179.41</v>
      </c>
      <c r="K2602" s="15">
        <f t="shared" si="266"/>
        <v>41395</v>
      </c>
      <c r="L2602" s="17">
        <f t="shared" si="267"/>
        <v>320</v>
      </c>
      <c r="M2602" s="5">
        <f t="shared" si="269"/>
        <v>13</v>
      </c>
      <c r="N2602" s="15">
        <f t="shared" si="268"/>
        <v>41791</v>
      </c>
    </row>
    <row r="2603" spans="3:14" x14ac:dyDescent="0.2">
      <c r="C2603">
        <v>2602</v>
      </c>
      <c r="D2603" s="2">
        <v>7</v>
      </c>
      <c r="E2603" s="44">
        <v>41395</v>
      </c>
      <c r="F2603" s="45">
        <v>4</v>
      </c>
      <c r="G2603" s="45">
        <v>15</v>
      </c>
      <c r="H2603" s="45">
        <v>17</v>
      </c>
      <c r="I2603" s="45">
        <v>7</v>
      </c>
      <c r="J2603" s="46">
        <v>1712668.63</v>
      </c>
      <c r="K2603" s="15">
        <f t="shared" si="266"/>
        <v>41395</v>
      </c>
      <c r="L2603" s="17">
        <f t="shared" si="267"/>
        <v>320</v>
      </c>
      <c r="M2603" s="5">
        <f t="shared" si="269"/>
        <v>7</v>
      </c>
      <c r="N2603" s="15">
        <f t="shared" si="268"/>
        <v>41609</v>
      </c>
    </row>
    <row r="2604" spans="3:14" x14ac:dyDescent="0.2">
      <c r="C2604">
        <v>2603</v>
      </c>
      <c r="D2604" s="2">
        <v>32</v>
      </c>
      <c r="E2604" s="44">
        <v>41395</v>
      </c>
      <c r="F2604" s="45">
        <v>2</v>
      </c>
      <c r="G2604" s="45">
        <v>17</v>
      </c>
      <c r="H2604" s="45">
        <v>7</v>
      </c>
      <c r="I2604" s="45">
        <v>32</v>
      </c>
      <c r="J2604" s="46">
        <v>1711570.18</v>
      </c>
      <c r="K2604" s="15">
        <f t="shared" si="266"/>
        <v>41395</v>
      </c>
      <c r="L2604" s="17">
        <f t="shared" si="267"/>
        <v>320</v>
      </c>
      <c r="M2604" s="5">
        <f t="shared" si="269"/>
        <v>32</v>
      </c>
      <c r="N2604" s="15">
        <f t="shared" si="268"/>
        <v>42370</v>
      </c>
    </row>
    <row r="2605" spans="3:14" x14ac:dyDescent="0.2">
      <c r="C2605">
        <v>2604</v>
      </c>
      <c r="D2605" s="2">
        <v>31</v>
      </c>
      <c r="E2605" s="44">
        <v>41395</v>
      </c>
      <c r="F2605" s="45">
        <v>14</v>
      </c>
      <c r="G2605" s="45">
        <v>21</v>
      </c>
      <c r="H2605" s="45">
        <v>31</v>
      </c>
      <c r="I2605" s="45">
        <v>31</v>
      </c>
      <c r="J2605" s="46">
        <v>1592743.74</v>
      </c>
      <c r="K2605" s="15">
        <f t="shared" si="266"/>
        <v>41395</v>
      </c>
      <c r="L2605" s="17">
        <f t="shared" si="267"/>
        <v>320</v>
      </c>
      <c r="M2605" s="5">
        <f t="shared" si="269"/>
        <v>31</v>
      </c>
      <c r="N2605" s="15">
        <f t="shared" si="268"/>
        <v>42339</v>
      </c>
    </row>
    <row r="2606" spans="3:14" x14ac:dyDescent="0.2">
      <c r="C2606">
        <v>2605</v>
      </c>
      <c r="D2606" s="2">
        <v>34</v>
      </c>
      <c r="E2606" s="44">
        <v>41395</v>
      </c>
      <c r="F2606" s="45">
        <v>7</v>
      </c>
      <c r="G2606" s="45">
        <v>8</v>
      </c>
      <c r="H2606" s="45">
        <v>22</v>
      </c>
      <c r="I2606" s="45">
        <v>34</v>
      </c>
      <c r="J2606" s="46">
        <v>1621941.16</v>
      </c>
      <c r="K2606" s="15">
        <f t="shared" si="266"/>
        <v>41395</v>
      </c>
      <c r="L2606" s="17">
        <f t="shared" si="267"/>
        <v>320</v>
      </c>
      <c r="M2606" s="5">
        <f t="shared" si="269"/>
        <v>34</v>
      </c>
      <c r="N2606" s="15">
        <f t="shared" si="268"/>
        <v>42430</v>
      </c>
    </row>
    <row r="2607" spans="3:14" x14ac:dyDescent="0.2">
      <c r="C2607">
        <v>2606</v>
      </c>
      <c r="D2607" s="2">
        <v>26</v>
      </c>
      <c r="E2607" s="44">
        <v>41395</v>
      </c>
      <c r="F2607" s="45">
        <v>4</v>
      </c>
      <c r="G2607" s="45">
        <v>30</v>
      </c>
      <c r="H2607" s="45">
        <v>13</v>
      </c>
      <c r="I2607" s="45">
        <v>26</v>
      </c>
      <c r="J2607" s="46">
        <v>972443.96</v>
      </c>
      <c r="K2607" s="15">
        <f t="shared" si="266"/>
        <v>41395</v>
      </c>
      <c r="L2607" s="17">
        <f t="shared" si="267"/>
        <v>320</v>
      </c>
      <c r="M2607" s="5">
        <f t="shared" si="269"/>
        <v>26</v>
      </c>
      <c r="N2607" s="15">
        <f t="shared" si="268"/>
        <v>42186</v>
      </c>
    </row>
    <row r="2608" spans="3:14" x14ac:dyDescent="0.2">
      <c r="C2608">
        <v>2607</v>
      </c>
      <c r="D2608" s="2">
        <v>35</v>
      </c>
      <c r="E2608" s="44">
        <v>41395</v>
      </c>
      <c r="F2608" s="45">
        <v>7</v>
      </c>
      <c r="G2608" s="45">
        <v>19</v>
      </c>
      <c r="H2608" s="45">
        <v>11</v>
      </c>
      <c r="I2608" s="45">
        <v>35</v>
      </c>
      <c r="J2608" s="46">
        <v>787348.47</v>
      </c>
      <c r="K2608" s="15">
        <f t="shared" si="266"/>
        <v>41395</v>
      </c>
      <c r="L2608" s="17">
        <f t="shared" si="267"/>
        <v>320</v>
      </c>
      <c r="M2608" s="5">
        <f t="shared" si="269"/>
        <v>35</v>
      </c>
      <c r="N2608" s="15">
        <f t="shared" si="268"/>
        <v>42461</v>
      </c>
    </row>
    <row r="2609" spans="3:14" x14ac:dyDescent="0.2">
      <c r="C2609">
        <v>2608</v>
      </c>
      <c r="D2609" s="2">
        <v>33</v>
      </c>
      <c r="E2609" s="44">
        <v>41395</v>
      </c>
      <c r="F2609" s="45">
        <v>48</v>
      </c>
      <c r="G2609" s="45">
        <v>16</v>
      </c>
      <c r="H2609" s="45">
        <v>9</v>
      </c>
      <c r="I2609" s="45">
        <v>33</v>
      </c>
      <c r="J2609" s="46">
        <v>895008.16</v>
      </c>
      <c r="K2609" s="15">
        <f t="shared" si="266"/>
        <v>41395</v>
      </c>
      <c r="L2609" s="17">
        <f t="shared" si="267"/>
        <v>320</v>
      </c>
      <c r="M2609" s="5">
        <f t="shared" si="269"/>
        <v>33</v>
      </c>
      <c r="N2609" s="15">
        <f t="shared" si="268"/>
        <v>42401</v>
      </c>
    </row>
    <row r="2610" spans="3:14" x14ac:dyDescent="0.2">
      <c r="C2610">
        <v>2609</v>
      </c>
      <c r="D2610" s="2">
        <v>14</v>
      </c>
      <c r="E2610" s="44">
        <v>41395</v>
      </c>
      <c r="F2610" s="45">
        <v>16</v>
      </c>
      <c r="G2610" s="45">
        <v>3</v>
      </c>
      <c r="H2610" s="45">
        <v>24</v>
      </c>
      <c r="I2610" s="45">
        <v>14</v>
      </c>
      <c r="J2610" s="46">
        <v>1827635.74</v>
      </c>
      <c r="K2610" s="15">
        <f t="shared" si="266"/>
        <v>41395</v>
      </c>
      <c r="L2610" s="17">
        <f t="shared" si="267"/>
        <v>320</v>
      </c>
      <c r="M2610" s="5">
        <f t="shared" si="269"/>
        <v>14</v>
      </c>
      <c r="N2610" s="15">
        <f t="shared" si="268"/>
        <v>41821</v>
      </c>
    </row>
    <row r="2611" spans="3:14" x14ac:dyDescent="0.2">
      <c r="C2611">
        <v>2610</v>
      </c>
      <c r="D2611" s="2">
        <v>29</v>
      </c>
      <c r="E2611" s="44">
        <v>41395</v>
      </c>
      <c r="F2611" s="45">
        <v>5</v>
      </c>
      <c r="G2611" s="45">
        <v>32</v>
      </c>
      <c r="H2611" s="45">
        <v>28</v>
      </c>
      <c r="I2611" s="45">
        <v>29</v>
      </c>
      <c r="J2611" s="46">
        <v>983738.43</v>
      </c>
      <c r="K2611" s="15">
        <f t="shared" si="266"/>
        <v>41395</v>
      </c>
      <c r="L2611" s="17">
        <f t="shared" si="267"/>
        <v>320</v>
      </c>
      <c r="M2611" s="5">
        <f t="shared" si="269"/>
        <v>29</v>
      </c>
      <c r="N2611" s="15">
        <f t="shared" si="268"/>
        <v>42278</v>
      </c>
    </row>
    <row r="2612" spans="3:14" x14ac:dyDescent="0.2">
      <c r="C2612">
        <v>2611</v>
      </c>
      <c r="D2612" s="2">
        <v>30</v>
      </c>
      <c r="E2612" s="44">
        <v>41395</v>
      </c>
      <c r="F2612" s="45">
        <v>15</v>
      </c>
      <c r="G2612" s="45">
        <v>2</v>
      </c>
      <c r="H2612" s="45">
        <v>21</v>
      </c>
      <c r="I2612" s="45">
        <v>30</v>
      </c>
      <c r="J2612" s="46">
        <v>1033250.02</v>
      </c>
      <c r="K2612" s="15">
        <f t="shared" si="266"/>
        <v>41395</v>
      </c>
      <c r="L2612" s="17">
        <f t="shared" si="267"/>
        <v>320</v>
      </c>
      <c r="M2612" s="5">
        <f t="shared" si="269"/>
        <v>30</v>
      </c>
      <c r="N2612" s="15">
        <f t="shared" si="268"/>
        <v>42309</v>
      </c>
    </row>
    <row r="2613" spans="3:14" x14ac:dyDescent="0.2">
      <c r="C2613">
        <v>2612</v>
      </c>
      <c r="D2613" s="2">
        <v>35</v>
      </c>
      <c r="E2613" s="44">
        <v>41395</v>
      </c>
      <c r="F2613" s="45">
        <v>8</v>
      </c>
      <c r="G2613" s="45">
        <v>36</v>
      </c>
      <c r="H2613" s="45">
        <v>11</v>
      </c>
      <c r="I2613" s="45">
        <v>35</v>
      </c>
      <c r="J2613" s="46">
        <v>1240715.1399999999</v>
      </c>
      <c r="K2613" s="15">
        <f t="shared" si="266"/>
        <v>41395</v>
      </c>
      <c r="L2613" s="17">
        <f t="shared" si="267"/>
        <v>320</v>
      </c>
      <c r="M2613" s="5">
        <f t="shared" si="269"/>
        <v>35</v>
      </c>
      <c r="N2613" s="15">
        <f t="shared" si="268"/>
        <v>42461</v>
      </c>
    </row>
    <row r="2614" spans="3:14" x14ac:dyDescent="0.2">
      <c r="C2614">
        <v>2613</v>
      </c>
      <c r="D2614" s="2">
        <v>33</v>
      </c>
      <c r="E2614" s="44">
        <v>41395</v>
      </c>
      <c r="F2614" s="45">
        <v>4</v>
      </c>
      <c r="G2614" s="45">
        <v>13</v>
      </c>
      <c r="H2614" s="45">
        <v>18</v>
      </c>
      <c r="I2614" s="45">
        <v>33</v>
      </c>
      <c r="J2614" s="46">
        <v>687778.17</v>
      </c>
      <c r="K2614" s="15">
        <f t="shared" si="266"/>
        <v>41395</v>
      </c>
      <c r="L2614" s="17">
        <f t="shared" si="267"/>
        <v>320</v>
      </c>
      <c r="M2614" s="5">
        <f t="shared" si="269"/>
        <v>33</v>
      </c>
      <c r="N2614" s="15">
        <f t="shared" si="268"/>
        <v>42401</v>
      </c>
    </row>
    <row r="2615" spans="3:14" x14ac:dyDescent="0.2">
      <c r="C2615">
        <v>2614</v>
      </c>
      <c r="D2615" s="2">
        <v>34</v>
      </c>
      <c r="E2615" s="44">
        <v>41395</v>
      </c>
      <c r="F2615" s="45">
        <v>25</v>
      </c>
      <c r="G2615" s="45">
        <v>32</v>
      </c>
      <c r="H2615" s="45">
        <v>17</v>
      </c>
      <c r="I2615" s="45">
        <v>34</v>
      </c>
      <c r="J2615" s="46">
        <v>1000006.7</v>
      </c>
      <c r="K2615" s="15">
        <f t="shared" si="266"/>
        <v>41395</v>
      </c>
      <c r="L2615" s="17">
        <f t="shared" si="267"/>
        <v>320</v>
      </c>
      <c r="M2615" s="5">
        <f t="shared" si="269"/>
        <v>34</v>
      </c>
      <c r="N2615" s="15">
        <f t="shared" si="268"/>
        <v>42430</v>
      </c>
    </row>
    <row r="2616" spans="3:14" x14ac:dyDescent="0.2">
      <c r="C2616">
        <v>2615</v>
      </c>
      <c r="D2616" s="2">
        <v>31</v>
      </c>
      <c r="E2616" s="44">
        <v>41395</v>
      </c>
      <c r="F2616" s="45">
        <v>2</v>
      </c>
      <c r="G2616" s="45">
        <v>8</v>
      </c>
      <c r="H2616" s="45">
        <v>8</v>
      </c>
      <c r="I2616" s="45">
        <v>31</v>
      </c>
      <c r="J2616" s="46">
        <v>1316540.83</v>
      </c>
      <c r="K2616" s="15">
        <f t="shared" si="266"/>
        <v>41395</v>
      </c>
      <c r="L2616" s="17">
        <f t="shared" si="267"/>
        <v>320</v>
      </c>
      <c r="M2616" s="5">
        <f t="shared" si="269"/>
        <v>31</v>
      </c>
      <c r="N2616" s="15">
        <f t="shared" si="268"/>
        <v>42339</v>
      </c>
    </row>
    <row r="2617" spans="3:14" x14ac:dyDescent="0.2">
      <c r="C2617">
        <v>2616</v>
      </c>
      <c r="D2617" s="2">
        <v>34</v>
      </c>
      <c r="E2617" s="44">
        <v>41426</v>
      </c>
      <c r="F2617" s="45">
        <v>1</v>
      </c>
      <c r="G2617" s="45">
        <v>3</v>
      </c>
      <c r="H2617" s="45">
        <v>15</v>
      </c>
      <c r="I2617" s="45">
        <v>34</v>
      </c>
      <c r="J2617" s="46">
        <v>1062351.97</v>
      </c>
      <c r="K2617" s="15">
        <f t="shared" si="266"/>
        <v>41426</v>
      </c>
      <c r="L2617" s="17">
        <f t="shared" si="267"/>
        <v>319</v>
      </c>
      <c r="M2617" s="5">
        <f t="shared" si="269"/>
        <v>34</v>
      </c>
      <c r="N2617" s="15">
        <f t="shared" si="268"/>
        <v>42461</v>
      </c>
    </row>
    <row r="2618" spans="3:14" x14ac:dyDescent="0.2">
      <c r="C2618">
        <v>2617</v>
      </c>
      <c r="D2618" s="2">
        <v>24</v>
      </c>
      <c r="E2618" s="44">
        <v>41426</v>
      </c>
      <c r="F2618" s="45">
        <v>7</v>
      </c>
      <c r="G2618" s="45">
        <v>27</v>
      </c>
      <c r="H2618" s="45">
        <v>22</v>
      </c>
      <c r="I2618" s="45">
        <v>24</v>
      </c>
      <c r="J2618" s="46">
        <v>1306387.05</v>
      </c>
      <c r="K2618" s="15">
        <f t="shared" si="266"/>
        <v>41426</v>
      </c>
      <c r="L2618" s="17">
        <f t="shared" si="267"/>
        <v>319</v>
      </c>
      <c r="M2618" s="5">
        <f t="shared" si="269"/>
        <v>24</v>
      </c>
      <c r="N2618" s="15">
        <f t="shared" si="268"/>
        <v>42156</v>
      </c>
    </row>
    <row r="2619" spans="3:14" x14ac:dyDescent="0.2">
      <c r="C2619">
        <v>2618</v>
      </c>
      <c r="D2619" s="2">
        <v>33</v>
      </c>
      <c r="E2619" s="44">
        <v>41426</v>
      </c>
      <c r="F2619" s="45">
        <v>3</v>
      </c>
      <c r="G2619" s="45">
        <v>13</v>
      </c>
      <c r="H2619" s="45">
        <v>14</v>
      </c>
      <c r="I2619" s="45">
        <v>33</v>
      </c>
      <c r="J2619" s="46">
        <v>1571595.41</v>
      </c>
      <c r="K2619" s="15">
        <f t="shared" si="266"/>
        <v>41426</v>
      </c>
      <c r="L2619" s="17">
        <f t="shared" si="267"/>
        <v>319</v>
      </c>
      <c r="M2619" s="5">
        <f t="shared" si="269"/>
        <v>33</v>
      </c>
      <c r="N2619" s="15">
        <f t="shared" si="268"/>
        <v>42430</v>
      </c>
    </row>
    <row r="2620" spans="3:14" x14ac:dyDescent="0.2">
      <c r="C2620">
        <v>2619</v>
      </c>
      <c r="D2620" s="2">
        <v>10</v>
      </c>
      <c r="E2620" s="44">
        <v>41426</v>
      </c>
      <c r="F2620" s="45">
        <v>4</v>
      </c>
      <c r="G2620" s="45">
        <v>11</v>
      </c>
      <c r="H2620" s="45">
        <v>18</v>
      </c>
      <c r="I2620" s="45">
        <v>10</v>
      </c>
      <c r="J2620" s="46">
        <v>1308191.8600000001</v>
      </c>
      <c r="K2620" s="15">
        <f t="shared" si="266"/>
        <v>41426</v>
      </c>
      <c r="L2620" s="17">
        <f t="shared" si="267"/>
        <v>319</v>
      </c>
      <c r="M2620" s="5">
        <f t="shared" si="269"/>
        <v>10</v>
      </c>
      <c r="N2620" s="15">
        <f t="shared" si="268"/>
        <v>41730</v>
      </c>
    </row>
    <row r="2621" spans="3:14" x14ac:dyDescent="0.2">
      <c r="C2621">
        <v>2620</v>
      </c>
      <c r="D2621" s="2">
        <v>15</v>
      </c>
      <c r="E2621" s="44">
        <v>41426</v>
      </c>
      <c r="F2621" s="45">
        <v>0</v>
      </c>
      <c r="G2621" s="45">
        <v>34</v>
      </c>
      <c r="H2621" s="45">
        <v>9</v>
      </c>
      <c r="I2621" s="45">
        <v>15</v>
      </c>
      <c r="J2621" s="46">
        <v>1075924.17</v>
      </c>
      <c r="K2621" s="15">
        <f t="shared" si="266"/>
        <v>41426</v>
      </c>
      <c r="L2621" s="17">
        <f t="shared" si="267"/>
        <v>319</v>
      </c>
      <c r="M2621" s="5">
        <f t="shared" si="269"/>
        <v>15</v>
      </c>
      <c r="N2621" s="15">
        <f t="shared" si="268"/>
        <v>41883</v>
      </c>
    </row>
    <row r="2622" spans="3:14" x14ac:dyDescent="0.2">
      <c r="C2622">
        <v>2621</v>
      </c>
      <c r="D2622" s="2">
        <v>35</v>
      </c>
      <c r="E2622" s="44">
        <v>41426</v>
      </c>
      <c r="F2622" s="45">
        <v>0</v>
      </c>
      <c r="G2622" s="45">
        <v>7</v>
      </c>
      <c r="H2622" s="45">
        <v>16</v>
      </c>
      <c r="I2622" s="45">
        <v>35</v>
      </c>
      <c r="J2622" s="46">
        <v>1647424.62</v>
      </c>
      <c r="K2622" s="15">
        <f t="shared" si="266"/>
        <v>41426</v>
      </c>
      <c r="L2622" s="17">
        <f t="shared" si="267"/>
        <v>319</v>
      </c>
      <c r="M2622" s="5">
        <f t="shared" si="269"/>
        <v>35</v>
      </c>
      <c r="N2622" s="15">
        <f t="shared" si="268"/>
        <v>42491</v>
      </c>
    </row>
    <row r="2623" spans="3:14" x14ac:dyDescent="0.2">
      <c r="C2623">
        <v>2622</v>
      </c>
      <c r="D2623" s="2">
        <v>36</v>
      </c>
      <c r="E2623" s="44">
        <v>41426</v>
      </c>
      <c r="F2623" s="45">
        <v>2</v>
      </c>
      <c r="G2623" s="45">
        <v>5</v>
      </c>
      <c r="H2623" s="45">
        <v>12</v>
      </c>
      <c r="I2623" s="45">
        <v>36</v>
      </c>
      <c r="J2623" s="46">
        <v>1643441.94</v>
      </c>
      <c r="K2623" s="15">
        <f t="shared" si="266"/>
        <v>41426</v>
      </c>
      <c r="L2623" s="17">
        <f t="shared" si="267"/>
        <v>319</v>
      </c>
      <c r="M2623" s="5">
        <f t="shared" si="269"/>
        <v>36</v>
      </c>
      <c r="N2623" s="15">
        <f t="shared" si="268"/>
        <v>42522</v>
      </c>
    </row>
    <row r="2624" spans="3:14" x14ac:dyDescent="0.2">
      <c r="C2624">
        <v>2623</v>
      </c>
      <c r="D2624" s="2">
        <v>30</v>
      </c>
      <c r="E2624" s="44">
        <v>41426</v>
      </c>
      <c r="F2624" s="45">
        <v>28</v>
      </c>
      <c r="G2624" s="45">
        <v>35</v>
      </c>
      <c r="H2624" s="45">
        <v>10</v>
      </c>
      <c r="I2624" s="45">
        <v>30</v>
      </c>
      <c r="J2624" s="46">
        <v>1247316.5900000001</v>
      </c>
      <c r="K2624" s="15">
        <f t="shared" si="266"/>
        <v>41426</v>
      </c>
      <c r="L2624" s="17">
        <f t="shared" si="267"/>
        <v>319</v>
      </c>
      <c r="M2624" s="5">
        <f t="shared" si="269"/>
        <v>30</v>
      </c>
      <c r="N2624" s="15">
        <f t="shared" si="268"/>
        <v>42339</v>
      </c>
    </row>
    <row r="2625" spans="3:14" x14ac:dyDescent="0.2">
      <c r="C2625">
        <v>2624</v>
      </c>
      <c r="D2625" s="2">
        <v>36</v>
      </c>
      <c r="E2625" s="44">
        <v>41426</v>
      </c>
      <c r="F2625" s="45">
        <v>2</v>
      </c>
      <c r="G2625" s="45">
        <v>33</v>
      </c>
      <c r="H2625" s="45">
        <v>14</v>
      </c>
      <c r="I2625" s="45">
        <v>36</v>
      </c>
      <c r="J2625" s="46">
        <v>741685.54</v>
      </c>
      <c r="K2625" s="15">
        <f t="shared" si="266"/>
        <v>41426</v>
      </c>
      <c r="L2625" s="17">
        <f t="shared" si="267"/>
        <v>319</v>
      </c>
      <c r="M2625" s="5">
        <f t="shared" si="269"/>
        <v>36</v>
      </c>
      <c r="N2625" s="15">
        <f t="shared" si="268"/>
        <v>42522</v>
      </c>
    </row>
    <row r="2626" spans="3:14" x14ac:dyDescent="0.2">
      <c r="C2626">
        <v>2625</v>
      </c>
      <c r="D2626" s="2">
        <v>31</v>
      </c>
      <c r="E2626" s="44">
        <v>41426</v>
      </c>
      <c r="F2626" s="45">
        <v>13</v>
      </c>
      <c r="G2626" s="45">
        <v>35</v>
      </c>
      <c r="H2626" s="45">
        <v>6</v>
      </c>
      <c r="I2626" s="45">
        <v>31</v>
      </c>
      <c r="J2626" s="46">
        <v>1103488.77</v>
      </c>
      <c r="K2626" s="15">
        <f t="shared" ref="K2626:K2689" si="270">DATE(YEAR(E2626),MONTH(E2626),1)</f>
        <v>41426</v>
      </c>
      <c r="L2626" s="17">
        <f t="shared" ref="L2626:L2689" si="271">ROUND(($B$3-K2626)/365.25*12,0)</f>
        <v>319</v>
      </c>
      <c r="M2626" s="5">
        <f t="shared" si="269"/>
        <v>31</v>
      </c>
      <c r="N2626" s="15">
        <f t="shared" ref="N2626:N2689" si="272">EDATE(E2626,D2626)</f>
        <v>42370</v>
      </c>
    </row>
    <row r="2627" spans="3:14" x14ac:dyDescent="0.2">
      <c r="C2627">
        <v>2626</v>
      </c>
      <c r="D2627" s="2">
        <v>25</v>
      </c>
      <c r="E2627" s="44">
        <v>41426</v>
      </c>
      <c r="F2627" s="45">
        <v>12</v>
      </c>
      <c r="G2627" s="45">
        <v>8</v>
      </c>
      <c r="H2627" s="45">
        <v>4</v>
      </c>
      <c r="I2627" s="45">
        <v>25</v>
      </c>
      <c r="J2627" s="46">
        <v>609372.47</v>
      </c>
      <c r="K2627" s="15">
        <f t="shared" si="270"/>
        <v>41426</v>
      </c>
      <c r="L2627" s="17">
        <f t="shared" si="271"/>
        <v>319</v>
      </c>
      <c r="M2627" s="5">
        <f t="shared" ref="M2627:M2690" si="273">ROUND((N2627-K2627)/365.25*12,0)</f>
        <v>25</v>
      </c>
      <c r="N2627" s="15">
        <f t="shared" si="272"/>
        <v>42186</v>
      </c>
    </row>
    <row r="2628" spans="3:14" x14ac:dyDescent="0.2">
      <c r="C2628">
        <v>2627</v>
      </c>
      <c r="D2628" s="2">
        <v>28</v>
      </c>
      <c r="E2628" s="44">
        <v>41426</v>
      </c>
      <c r="F2628" s="45">
        <v>1</v>
      </c>
      <c r="G2628" s="45">
        <v>35</v>
      </c>
      <c r="H2628" s="45">
        <v>16</v>
      </c>
      <c r="I2628" s="45">
        <v>28</v>
      </c>
      <c r="J2628" s="46">
        <v>903711.75</v>
      </c>
      <c r="K2628" s="15">
        <f t="shared" si="270"/>
        <v>41426</v>
      </c>
      <c r="L2628" s="17">
        <f t="shared" si="271"/>
        <v>319</v>
      </c>
      <c r="M2628" s="5">
        <f t="shared" si="273"/>
        <v>28</v>
      </c>
      <c r="N2628" s="15">
        <f t="shared" si="272"/>
        <v>42278</v>
      </c>
    </row>
    <row r="2629" spans="3:14" x14ac:dyDescent="0.2">
      <c r="C2629">
        <v>2628</v>
      </c>
      <c r="D2629" s="2">
        <v>32</v>
      </c>
      <c r="E2629" s="44">
        <v>41426</v>
      </c>
      <c r="F2629" s="45">
        <v>16</v>
      </c>
      <c r="G2629" s="45">
        <v>25</v>
      </c>
      <c r="H2629" s="45">
        <v>32</v>
      </c>
      <c r="I2629" s="45">
        <v>32</v>
      </c>
      <c r="J2629" s="46">
        <v>635177.31000000006</v>
      </c>
      <c r="K2629" s="15">
        <f t="shared" si="270"/>
        <v>41426</v>
      </c>
      <c r="L2629" s="17">
        <f t="shared" si="271"/>
        <v>319</v>
      </c>
      <c r="M2629" s="5">
        <f t="shared" si="273"/>
        <v>32</v>
      </c>
      <c r="N2629" s="15">
        <f t="shared" si="272"/>
        <v>42401</v>
      </c>
    </row>
    <row r="2630" spans="3:14" x14ac:dyDescent="0.2">
      <c r="C2630">
        <v>2629</v>
      </c>
      <c r="D2630" s="2">
        <v>13</v>
      </c>
      <c r="E2630" s="44">
        <v>41426</v>
      </c>
      <c r="F2630" s="45">
        <v>32</v>
      </c>
      <c r="G2630" s="45">
        <v>19</v>
      </c>
      <c r="H2630" s="45">
        <v>10</v>
      </c>
      <c r="I2630" s="45">
        <v>13</v>
      </c>
      <c r="J2630" s="46">
        <v>1310935.5900000001</v>
      </c>
      <c r="K2630" s="15">
        <f t="shared" si="270"/>
        <v>41426</v>
      </c>
      <c r="L2630" s="17">
        <f t="shared" si="271"/>
        <v>319</v>
      </c>
      <c r="M2630" s="5">
        <f t="shared" si="273"/>
        <v>13</v>
      </c>
      <c r="N2630" s="15">
        <f t="shared" si="272"/>
        <v>41821</v>
      </c>
    </row>
    <row r="2631" spans="3:14" x14ac:dyDescent="0.2">
      <c r="C2631">
        <v>2630</v>
      </c>
      <c r="D2631" s="2">
        <v>20</v>
      </c>
      <c r="E2631" s="44">
        <v>41426</v>
      </c>
      <c r="F2631" s="45">
        <v>1</v>
      </c>
      <c r="G2631" s="45">
        <v>33</v>
      </c>
      <c r="H2631" s="45">
        <v>24</v>
      </c>
      <c r="I2631" s="45">
        <v>20</v>
      </c>
      <c r="J2631" s="46">
        <v>1436892.23</v>
      </c>
      <c r="K2631" s="15">
        <f t="shared" si="270"/>
        <v>41426</v>
      </c>
      <c r="L2631" s="17">
        <f t="shared" si="271"/>
        <v>319</v>
      </c>
      <c r="M2631" s="5">
        <f t="shared" si="273"/>
        <v>20</v>
      </c>
      <c r="N2631" s="15">
        <f t="shared" si="272"/>
        <v>42036</v>
      </c>
    </row>
    <row r="2632" spans="3:14" x14ac:dyDescent="0.2">
      <c r="C2632">
        <v>2631</v>
      </c>
      <c r="D2632" s="2">
        <v>33</v>
      </c>
      <c r="E2632" s="44">
        <v>41456</v>
      </c>
      <c r="F2632" s="45">
        <v>2</v>
      </c>
      <c r="G2632" s="45">
        <v>17</v>
      </c>
      <c r="H2632" s="45">
        <v>6</v>
      </c>
      <c r="I2632" s="45">
        <v>33</v>
      </c>
      <c r="J2632" s="46">
        <v>2008958.5</v>
      </c>
      <c r="K2632" s="15">
        <f t="shared" si="270"/>
        <v>41456</v>
      </c>
      <c r="L2632" s="17">
        <f t="shared" si="271"/>
        <v>318</v>
      </c>
      <c r="M2632" s="5">
        <f t="shared" si="273"/>
        <v>33</v>
      </c>
      <c r="N2632" s="15">
        <f t="shared" si="272"/>
        <v>42461</v>
      </c>
    </row>
    <row r="2633" spans="3:14" x14ac:dyDescent="0.2">
      <c r="C2633">
        <v>2632</v>
      </c>
      <c r="D2633" s="2">
        <v>34</v>
      </c>
      <c r="E2633" s="44">
        <v>41456</v>
      </c>
      <c r="F2633" s="45">
        <v>3</v>
      </c>
      <c r="G2633" s="45">
        <v>5</v>
      </c>
      <c r="H2633" s="45">
        <v>13</v>
      </c>
      <c r="I2633" s="45">
        <v>34</v>
      </c>
      <c r="J2633" s="46">
        <v>1765660.69</v>
      </c>
      <c r="K2633" s="15">
        <f t="shared" si="270"/>
        <v>41456</v>
      </c>
      <c r="L2633" s="17">
        <f t="shared" si="271"/>
        <v>318</v>
      </c>
      <c r="M2633" s="5">
        <f t="shared" si="273"/>
        <v>34</v>
      </c>
      <c r="N2633" s="15">
        <f t="shared" si="272"/>
        <v>42491</v>
      </c>
    </row>
    <row r="2634" spans="3:14" x14ac:dyDescent="0.2">
      <c r="C2634">
        <v>2633</v>
      </c>
      <c r="D2634" s="2">
        <v>35</v>
      </c>
      <c r="E2634" s="44">
        <v>41456</v>
      </c>
      <c r="F2634" s="45">
        <v>0</v>
      </c>
      <c r="G2634" s="45">
        <v>21</v>
      </c>
      <c r="H2634" s="45">
        <v>19</v>
      </c>
      <c r="I2634" s="45">
        <v>35</v>
      </c>
      <c r="J2634" s="46">
        <v>1112383.44</v>
      </c>
      <c r="K2634" s="15">
        <f t="shared" si="270"/>
        <v>41456</v>
      </c>
      <c r="L2634" s="17">
        <f t="shared" si="271"/>
        <v>318</v>
      </c>
      <c r="M2634" s="5">
        <f t="shared" si="273"/>
        <v>35</v>
      </c>
      <c r="N2634" s="15">
        <f t="shared" si="272"/>
        <v>42522</v>
      </c>
    </row>
    <row r="2635" spans="3:14" x14ac:dyDescent="0.2">
      <c r="C2635">
        <v>2634</v>
      </c>
      <c r="D2635" s="2">
        <v>33</v>
      </c>
      <c r="E2635" s="44">
        <v>41456</v>
      </c>
      <c r="F2635" s="45">
        <v>12</v>
      </c>
      <c r="G2635" s="45">
        <v>26</v>
      </c>
      <c r="H2635" s="45">
        <v>4</v>
      </c>
      <c r="I2635" s="45">
        <v>33</v>
      </c>
      <c r="J2635" s="46">
        <v>1101273.99</v>
      </c>
      <c r="K2635" s="15">
        <f t="shared" si="270"/>
        <v>41456</v>
      </c>
      <c r="L2635" s="17">
        <f t="shared" si="271"/>
        <v>318</v>
      </c>
      <c r="M2635" s="5">
        <f t="shared" si="273"/>
        <v>33</v>
      </c>
      <c r="N2635" s="15">
        <f t="shared" si="272"/>
        <v>42461</v>
      </c>
    </row>
    <row r="2636" spans="3:14" x14ac:dyDescent="0.2">
      <c r="C2636">
        <v>2635</v>
      </c>
      <c r="D2636" s="2">
        <v>28</v>
      </c>
      <c r="E2636" s="44">
        <v>41456</v>
      </c>
      <c r="F2636" s="45">
        <v>8</v>
      </c>
      <c r="G2636" s="45">
        <v>30</v>
      </c>
      <c r="H2636" s="45">
        <v>6</v>
      </c>
      <c r="I2636" s="45">
        <v>28</v>
      </c>
      <c r="J2636" s="46">
        <v>1066372.82</v>
      </c>
      <c r="K2636" s="15">
        <f t="shared" si="270"/>
        <v>41456</v>
      </c>
      <c r="L2636" s="17">
        <f t="shared" si="271"/>
        <v>318</v>
      </c>
      <c r="M2636" s="5">
        <f t="shared" si="273"/>
        <v>28</v>
      </c>
      <c r="N2636" s="15">
        <f t="shared" si="272"/>
        <v>42309</v>
      </c>
    </row>
    <row r="2637" spans="3:14" x14ac:dyDescent="0.2">
      <c r="C2637">
        <v>2636</v>
      </c>
      <c r="D2637" s="2">
        <v>36</v>
      </c>
      <c r="E2637" s="44">
        <v>41456</v>
      </c>
      <c r="F2637" s="45">
        <v>1</v>
      </c>
      <c r="G2637" s="45">
        <v>18</v>
      </c>
      <c r="H2637" s="45">
        <v>24</v>
      </c>
      <c r="I2637" s="45">
        <v>36</v>
      </c>
      <c r="J2637" s="46">
        <v>1371416.65</v>
      </c>
      <c r="K2637" s="15">
        <f t="shared" si="270"/>
        <v>41456</v>
      </c>
      <c r="L2637" s="17">
        <f t="shared" si="271"/>
        <v>318</v>
      </c>
      <c r="M2637" s="5">
        <f t="shared" si="273"/>
        <v>36</v>
      </c>
      <c r="N2637" s="15">
        <f t="shared" si="272"/>
        <v>42552</v>
      </c>
    </row>
    <row r="2638" spans="3:14" x14ac:dyDescent="0.2">
      <c r="C2638">
        <v>2637</v>
      </c>
      <c r="D2638" s="2">
        <v>28</v>
      </c>
      <c r="E2638" s="44">
        <v>41456</v>
      </c>
      <c r="F2638" s="45">
        <v>7</v>
      </c>
      <c r="G2638" s="45">
        <v>4</v>
      </c>
      <c r="H2638" s="45">
        <v>14</v>
      </c>
      <c r="I2638" s="45">
        <v>28</v>
      </c>
      <c r="J2638" s="46">
        <v>1454957.15</v>
      </c>
      <c r="K2638" s="15">
        <f t="shared" si="270"/>
        <v>41456</v>
      </c>
      <c r="L2638" s="17">
        <f t="shared" si="271"/>
        <v>318</v>
      </c>
      <c r="M2638" s="5">
        <f t="shared" si="273"/>
        <v>28</v>
      </c>
      <c r="N2638" s="15">
        <f t="shared" si="272"/>
        <v>42309</v>
      </c>
    </row>
    <row r="2639" spans="3:14" x14ac:dyDescent="0.2">
      <c r="C2639">
        <v>2638</v>
      </c>
      <c r="D2639" s="2">
        <v>35</v>
      </c>
      <c r="E2639" s="44">
        <v>41456</v>
      </c>
      <c r="F2639" s="45">
        <v>6</v>
      </c>
      <c r="G2639" s="45">
        <v>16</v>
      </c>
      <c r="H2639" s="45">
        <v>13</v>
      </c>
      <c r="I2639" s="45">
        <v>35</v>
      </c>
      <c r="J2639" s="46">
        <v>1447011.73</v>
      </c>
      <c r="K2639" s="15">
        <f t="shared" si="270"/>
        <v>41456</v>
      </c>
      <c r="L2639" s="17">
        <f t="shared" si="271"/>
        <v>318</v>
      </c>
      <c r="M2639" s="5">
        <f t="shared" si="273"/>
        <v>35</v>
      </c>
      <c r="N2639" s="15">
        <f t="shared" si="272"/>
        <v>42522</v>
      </c>
    </row>
    <row r="2640" spans="3:14" x14ac:dyDescent="0.2">
      <c r="C2640">
        <v>2639</v>
      </c>
      <c r="D2640" s="2">
        <v>16</v>
      </c>
      <c r="E2640" s="44">
        <v>41456</v>
      </c>
      <c r="F2640" s="45">
        <v>3</v>
      </c>
      <c r="G2640" s="45">
        <v>22</v>
      </c>
      <c r="H2640" s="45">
        <v>16</v>
      </c>
      <c r="I2640" s="45">
        <v>16</v>
      </c>
      <c r="J2640" s="46">
        <v>930733.91</v>
      </c>
      <c r="K2640" s="15">
        <f t="shared" si="270"/>
        <v>41456</v>
      </c>
      <c r="L2640" s="17">
        <f t="shared" si="271"/>
        <v>318</v>
      </c>
      <c r="M2640" s="5">
        <f t="shared" si="273"/>
        <v>16</v>
      </c>
      <c r="N2640" s="15">
        <f t="shared" si="272"/>
        <v>41944</v>
      </c>
    </row>
    <row r="2641" spans="3:14" x14ac:dyDescent="0.2">
      <c r="C2641">
        <v>2640</v>
      </c>
      <c r="D2641" s="2">
        <v>31</v>
      </c>
      <c r="E2641" s="44">
        <v>41456</v>
      </c>
      <c r="F2641" s="45">
        <v>2</v>
      </c>
      <c r="G2641" s="45">
        <v>4</v>
      </c>
      <c r="H2641" s="45">
        <v>13</v>
      </c>
      <c r="I2641" s="45">
        <v>31</v>
      </c>
      <c r="J2641" s="46">
        <v>1094315.33</v>
      </c>
      <c r="K2641" s="15">
        <f t="shared" si="270"/>
        <v>41456</v>
      </c>
      <c r="L2641" s="17">
        <f t="shared" si="271"/>
        <v>318</v>
      </c>
      <c r="M2641" s="5">
        <f t="shared" si="273"/>
        <v>31</v>
      </c>
      <c r="N2641" s="15">
        <f t="shared" si="272"/>
        <v>42401</v>
      </c>
    </row>
    <row r="2642" spans="3:14" x14ac:dyDescent="0.2">
      <c r="C2642">
        <v>2641</v>
      </c>
      <c r="D2642" s="2">
        <v>28</v>
      </c>
      <c r="E2642" s="44">
        <v>41456</v>
      </c>
      <c r="F2642" s="45">
        <v>7</v>
      </c>
      <c r="G2642" s="45">
        <v>12</v>
      </c>
      <c r="H2642" s="45">
        <v>24</v>
      </c>
      <c r="I2642" s="45">
        <v>28</v>
      </c>
      <c r="J2642" s="46">
        <v>783196.56</v>
      </c>
      <c r="K2642" s="15">
        <f t="shared" si="270"/>
        <v>41456</v>
      </c>
      <c r="L2642" s="17">
        <f t="shared" si="271"/>
        <v>318</v>
      </c>
      <c r="M2642" s="5">
        <f t="shared" si="273"/>
        <v>28</v>
      </c>
      <c r="N2642" s="15">
        <f t="shared" si="272"/>
        <v>42309</v>
      </c>
    </row>
    <row r="2643" spans="3:14" x14ac:dyDescent="0.2">
      <c r="C2643">
        <v>2642</v>
      </c>
      <c r="D2643" s="2">
        <v>28</v>
      </c>
      <c r="E2643" s="44">
        <v>41456</v>
      </c>
      <c r="F2643" s="45">
        <v>2</v>
      </c>
      <c r="G2643" s="45">
        <v>4</v>
      </c>
      <c r="H2643" s="45">
        <v>18</v>
      </c>
      <c r="I2643" s="45">
        <v>28</v>
      </c>
      <c r="J2643" s="46">
        <v>1449093.68</v>
      </c>
      <c r="K2643" s="15">
        <f t="shared" si="270"/>
        <v>41456</v>
      </c>
      <c r="L2643" s="17">
        <f t="shared" si="271"/>
        <v>318</v>
      </c>
      <c r="M2643" s="5">
        <f t="shared" si="273"/>
        <v>28</v>
      </c>
      <c r="N2643" s="15">
        <f t="shared" si="272"/>
        <v>42309</v>
      </c>
    </row>
    <row r="2644" spans="3:14" x14ac:dyDescent="0.2">
      <c r="C2644">
        <v>2643</v>
      </c>
      <c r="D2644" s="2">
        <v>19</v>
      </c>
      <c r="E2644" s="44">
        <v>41456</v>
      </c>
      <c r="F2644" s="45">
        <v>2</v>
      </c>
      <c r="G2644" s="45">
        <v>24</v>
      </c>
      <c r="H2644" s="45">
        <v>26</v>
      </c>
      <c r="I2644" s="45">
        <v>19</v>
      </c>
      <c r="J2644" s="46">
        <v>595503.43000000005</v>
      </c>
      <c r="K2644" s="15">
        <f t="shared" si="270"/>
        <v>41456</v>
      </c>
      <c r="L2644" s="17">
        <f t="shared" si="271"/>
        <v>318</v>
      </c>
      <c r="M2644" s="5">
        <f t="shared" si="273"/>
        <v>19</v>
      </c>
      <c r="N2644" s="15">
        <f t="shared" si="272"/>
        <v>42036</v>
      </c>
    </row>
    <row r="2645" spans="3:14" x14ac:dyDescent="0.2">
      <c r="C2645">
        <v>2644</v>
      </c>
      <c r="D2645" s="2">
        <v>31</v>
      </c>
      <c r="E2645" s="44">
        <v>41456</v>
      </c>
      <c r="F2645" s="45">
        <v>9</v>
      </c>
      <c r="G2645" s="45">
        <v>24</v>
      </c>
      <c r="H2645" s="45">
        <v>24</v>
      </c>
      <c r="I2645" s="45">
        <v>31</v>
      </c>
      <c r="J2645" s="46">
        <v>839704.97</v>
      </c>
      <c r="K2645" s="15">
        <f t="shared" si="270"/>
        <v>41456</v>
      </c>
      <c r="L2645" s="17">
        <f t="shared" si="271"/>
        <v>318</v>
      </c>
      <c r="M2645" s="5">
        <f t="shared" si="273"/>
        <v>31</v>
      </c>
      <c r="N2645" s="15">
        <f t="shared" si="272"/>
        <v>42401</v>
      </c>
    </row>
    <row r="2646" spans="3:14" x14ac:dyDescent="0.2">
      <c r="C2646">
        <v>2645</v>
      </c>
      <c r="D2646" s="2">
        <v>33</v>
      </c>
      <c r="E2646" s="44">
        <v>41456</v>
      </c>
      <c r="F2646" s="45">
        <v>2</v>
      </c>
      <c r="G2646" s="45">
        <v>27</v>
      </c>
      <c r="H2646" s="45">
        <v>19</v>
      </c>
      <c r="I2646" s="45">
        <v>33</v>
      </c>
      <c r="J2646" s="46">
        <v>718709.5</v>
      </c>
      <c r="K2646" s="15">
        <f t="shared" si="270"/>
        <v>41456</v>
      </c>
      <c r="L2646" s="17">
        <f t="shared" si="271"/>
        <v>318</v>
      </c>
      <c r="M2646" s="5">
        <f t="shared" si="273"/>
        <v>33</v>
      </c>
      <c r="N2646" s="15">
        <f t="shared" si="272"/>
        <v>42461</v>
      </c>
    </row>
    <row r="2647" spans="3:14" x14ac:dyDescent="0.2">
      <c r="C2647">
        <v>2646</v>
      </c>
      <c r="D2647" s="2">
        <v>32</v>
      </c>
      <c r="E2647" s="44">
        <v>41456</v>
      </c>
      <c r="F2647" s="45">
        <v>2</v>
      </c>
      <c r="G2647" s="45">
        <v>1</v>
      </c>
      <c r="H2647" s="45">
        <v>26</v>
      </c>
      <c r="I2647" s="45">
        <v>32</v>
      </c>
      <c r="J2647" s="46">
        <v>843648.9</v>
      </c>
      <c r="K2647" s="15">
        <f t="shared" si="270"/>
        <v>41456</v>
      </c>
      <c r="L2647" s="17">
        <f t="shared" si="271"/>
        <v>318</v>
      </c>
      <c r="M2647" s="5">
        <f t="shared" si="273"/>
        <v>32</v>
      </c>
      <c r="N2647" s="15">
        <f t="shared" si="272"/>
        <v>42430</v>
      </c>
    </row>
    <row r="2648" spans="3:14" x14ac:dyDescent="0.2">
      <c r="C2648">
        <v>2647</v>
      </c>
      <c r="D2648" s="2">
        <v>32</v>
      </c>
      <c r="E2648" s="44">
        <v>41487</v>
      </c>
      <c r="F2648" s="45">
        <v>9</v>
      </c>
      <c r="G2648" s="45">
        <v>3</v>
      </c>
      <c r="H2648" s="45">
        <v>31</v>
      </c>
      <c r="I2648" s="45">
        <v>32</v>
      </c>
      <c r="J2648" s="46">
        <v>1788229.09</v>
      </c>
      <c r="K2648" s="15">
        <f t="shared" si="270"/>
        <v>41487</v>
      </c>
      <c r="L2648" s="17">
        <f t="shared" si="271"/>
        <v>317</v>
      </c>
      <c r="M2648" s="5">
        <f t="shared" si="273"/>
        <v>32</v>
      </c>
      <c r="N2648" s="15">
        <f t="shared" si="272"/>
        <v>42461</v>
      </c>
    </row>
    <row r="2649" spans="3:14" x14ac:dyDescent="0.2">
      <c r="C2649">
        <v>2648</v>
      </c>
      <c r="D2649" s="2">
        <v>35</v>
      </c>
      <c r="E2649" s="44">
        <v>41487</v>
      </c>
      <c r="F2649" s="45">
        <v>16</v>
      </c>
      <c r="G2649" s="45">
        <v>2</v>
      </c>
      <c r="H2649" s="45">
        <v>19</v>
      </c>
      <c r="I2649" s="45">
        <v>35</v>
      </c>
      <c r="J2649" s="46">
        <v>2040386.6</v>
      </c>
      <c r="K2649" s="15">
        <f t="shared" si="270"/>
        <v>41487</v>
      </c>
      <c r="L2649" s="17">
        <f t="shared" si="271"/>
        <v>317</v>
      </c>
      <c r="M2649" s="5">
        <f t="shared" si="273"/>
        <v>35</v>
      </c>
      <c r="N2649" s="15">
        <f t="shared" si="272"/>
        <v>42552</v>
      </c>
    </row>
    <row r="2650" spans="3:14" x14ac:dyDescent="0.2">
      <c r="C2650">
        <v>2649</v>
      </c>
      <c r="D2650" s="2">
        <v>35</v>
      </c>
      <c r="E2650" s="44">
        <v>41487</v>
      </c>
      <c r="F2650" s="45">
        <v>20</v>
      </c>
      <c r="G2650" s="45">
        <v>2</v>
      </c>
      <c r="H2650" s="45">
        <v>17</v>
      </c>
      <c r="I2650" s="45">
        <v>35</v>
      </c>
      <c r="J2650" s="46">
        <v>1400915.07</v>
      </c>
      <c r="K2650" s="15">
        <f t="shared" si="270"/>
        <v>41487</v>
      </c>
      <c r="L2650" s="17">
        <f t="shared" si="271"/>
        <v>317</v>
      </c>
      <c r="M2650" s="5">
        <f t="shared" si="273"/>
        <v>35</v>
      </c>
      <c r="N2650" s="15">
        <f t="shared" si="272"/>
        <v>42552</v>
      </c>
    </row>
    <row r="2651" spans="3:14" x14ac:dyDescent="0.2">
      <c r="C2651">
        <v>2650</v>
      </c>
      <c r="D2651" s="2">
        <v>34</v>
      </c>
      <c r="E2651" s="44">
        <v>41487</v>
      </c>
      <c r="F2651" s="45">
        <v>0</v>
      </c>
      <c r="G2651" s="45">
        <v>26</v>
      </c>
      <c r="H2651" s="45">
        <v>21</v>
      </c>
      <c r="I2651" s="45">
        <v>34</v>
      </c>
      <c r="J2651" s="46">
        <v>1605768.2</v>
      </c>
      <c r="K2651" s="15">
        <f t="shared" si="270"/>
        <v>41487</v>
      </c>
      <c r="L2651" s="17">
        <f t="shared" si="271"/>
        <v>317</v>
      </c>
      <c r="M2651" s="5">
        <f t="shared" si="273"/>
        <v>34</v>
      </c>
      <c r="N2651" s="15">
        <f t="shared" si="272"/>
        <v>42522</v>
      </c>
    </row>
    <row r="2652" spans="3:14" x14ac:dyDescent="0.2">
      <c r="C2652">
        <v>2651</v>
      </c>
      <c r="D2652" s="2">
        <v>30</v>
      </c>
      <c r="E2652" s="44">
        <v>41487</v>
      </c>
      <c r="F2652" s="45">
        <v>2</v>
      </c>
      <c r="G2652" s="45">
        <v>9</v>
      </c>
      <c r="H2652" s="45">
        <v>21</v>
      </c>
      <c r="I2652" s="45">
        <v>30</v>
      </c>
      <c r="J2652" s="46">
        <v>1597030.3999999999</v>
      </c>
      <c r="K2652" s="15">
        <f t="shared" si="270"/>
        <v>41487</v>
      </c>
      <c r="L2652" s="17">
        <f t="shared" si="271"/>
        <v>317</v>
      </c>
      <c r="M2652" s="5">
        <f t="shared" si="273"/>
        <v>30</v>
      </c>
      <c r="N2652" s="15">
        <f t="shared" si="272"/>
        <v>42401</v>
      </c>
    </row>
    <row r="2653" spans="3:14" x14ac:dyDescent="0.2">
      <c r="C2653">
        <v>2652</v>
      </c>
      <c r="D2653" s="2">
        <v>36</v>
      </c>
      <c r="E2653" s="44">
        <v>41487</v>
      </c>
      <c r="F2653" s="45">
        <v>5</v>
      </c>
      <c r="G2653" s="45">
        <v>18</v>
      </c>
      <c r="H2653" s="45">
        <v>9</v>
      </c>
      <c r="I2653" s="45">
        <v>36</v>
      </c>
      <c r="J2653" s="46">
        <v>1658119.96</v>
      </c>
      <c r="K2653" s="15">
        <f t="shared" si="270"/>
        <v>41487</v>
      </c>
      <c r="L2653" s="17">
        <f t="shared" si="271"/>
        <v>317</v>
      </c>
      <c r="M2653" s="5">
        <f t="shared" si="273"/>
        <v>36</v>
      </c>
      <c r="N2653" s="15">
        <f t="shared" si="272"/>
        <v>42583</v>
      </c>
    </row>
    <row r="2654" spans="3:14" x14ac:dyDescent="0.2">
      <c r="C2654">
        <v>2653</v>
      </c>
      <c r="D2654" s="2">
        <v>16</v>
      </c>
      <c r="E2654" s="44">
        <v>41487</v>
      </c>
      <c r="F2654" s="45">
        <v>4</v>
      </c>
      <c r="G2654" s="45">
        <v>8</v>
      </c>
      <c r="H2654" s="45">
        <v>20</v>
      </c>
      <c r="I2654" s="45">
        <v>16</v>
      </c>
      <c r="J2654" s="46">
        <v>934660.03</v>
      </c>
      <c r="K2654" s="15">
        <f t="shared" si="270"/>
        <v>41487</v>
      </c>
      <c r="L2654" s="17">
        <f t="shared" si="271"/>
        <v>317</v>
      </c>
      <c r="M2654" s="5">
        <f t="shared" si="273"/>
        <v>16</v>
      </c>
      <c r="N2654" s="15">
        <f t="shared" si="272"/>
        <v>41974</v>
      </c>
    </row>
    <row r="2655" spans="3:14" x14ac:dyDescent="0.2">
      <c r="C2655">
        <v>2654</v>
      </c>
      <c r="D2655" s="2">
        <v>35</v>
      </c>
      <c r="E2655" s="44">
        <v>41487</v>
      </c>
      <c r="F2655" s="45">
        <v>3</v>
      </c>
      <c r="G2655" s="45">
        <v>35</v>
      </c>
      <c r="H2655" s="45">
        <v>21</v>
      </c>
      <c r="I2655" s="45">
        <v>35</v>
      </c>
      <c r="J2655" s="46">
        <v>636090.86</v>
      </c>
      <c r="K2655" s="15">
        <f t="shared" si="270"/>
        <v>41487</v>
      </c>
      <c r="L2655" s="17">
        <f t="shared" si="271"/>
        <v>317</v>
      </c>
      <c r="M2655" s="5">
        <f t="shared" si="273"/>
        <v>35</v>
      </c>
      <c r="N2655" s="15">
        <f t="shared" si="272"/>
        <v>42552</v>
      </c>
    </row>
    <row r="2656" spans="3:14" x14ac:dyDescent="0.2">
      <c r="C2656">
        <v>2655</v>
      </c>
      <c r="D2656" s="2">
        <v>26</v>
      </c>
      <c r="E2656" s="44">
        <v>41487</v>
      </c>
      <c r="F2656" s="45">
        <v>11</v>
      </c>
      <c r="G2656" s="45">
        <v>27</v>
      </c>
      <c r="H2656" s="45">
        <v>13</v>
      </c>
      <c r="I2656" s="45">
        <v>26</v>
      </c>
      <c r="J2656" s="46">
        <v>1594144.79</v>
      </c>
      <c r="K2656" s="15">
        <f t="shared" si="270"/>
        <v>41487</v>
      </c>
      <c r="L2656" s="17">
        <f t="shared" si="271"/>
        <v>317</v>
      </c>
      <c r="M2656" s="5">
        <f t="shared" si="273"/>
        <v>26</v>
      </c>
      <c r="N2656" s="15">
        <f t="shared" si="272"/>
        <v>42278</v>
      </c>
    </row>
    <row r="2657" spans="3:14" x14ac:dyDescent="0.2">
      <c r="C2657">
        <v>2656</v>
      </c>
      <c r="D2657" s="2">
        <v>20</v>
      </c>
      <c r="E2657" s="44">
        <v>41487</v>
      </c>
      <c r="F2657" s="45">
        <v>2</v>
      </c>
      <c r="G2657" s="45">
        <v>11</v>
      </c>
      <c r="H2657" s="45">
        <v>12</v>
      </c>
      <c r="I2657" s="45">
        <v>20</v>
      </c>
      <c r="J2657" s="46">
        <v>741343.4</v>
      </c>
      <c r="K2657" s="15">
        <f t="shared" si="270"/>
        <v>41487</v>
      </c>
      <c r="L2657" s="17">
        <f t="shared" si="271"/>
        <v>317</v>
      </c>
      <c r="M2657" s="5">
        <f t="shared" si="273"/>
        <v>20</v>
      </c>
      <c r="N2657" s="15">
        <f t="shared" si="272"/>
        <v>42095</v>
      </c>
    </row>
    <row r="2658" spans="3:14" x14ac:dyDescent="0.2">
      <c r="C2658">
        <v>2657</v>
      </c>
      <c r="D2658" s="2">
        <v>28</v>
      </c>
      <c r="E2658" s="44">
        <v>41487</v>
      </c>
      <c r="F2658" s="45">
        <v>5</v>
      </c>
      <c r="G2658" s="45">
        <v>18</v>
      </c>
      <c r="H2658" s="45">
        <v>12</v>
      </c>
      <c r="I2658" s="45">
        <v>28</v>
      </c>
      <c r="J2658" s="46">
        <v>1521224.59</v>
      </c>
      <c r="K2658" s="15">
        <f t="shared" si="270"/>
        <v>41487</v>
      </c>
      <c r="L2658" s="17">
        <f t="shared" si="271"/>
        <v>317</v>
      </c>
      <c r="M2658" s="5">
        <f t="shared" si="273"/>
        <v>28</v>
      </c>
      <c r="N2658" s="15">
        <f t="shared" si="272"/>
        <v>42339</v>
      </c>
    </row>
    <row r="2659" spans="3:14" x14ac:dyDescent="0.2">
      <c r="C2659">
        <v>2658</v>
      </c>
      <c r="D2659" s="2">
        <v>30</v>
      </c>
      <c r="E2659" s="44">
        <v>41487</v>
      </c>
      <c r="F2659" s="45">
        <v>1</v>
      </c>
      <c r="G2659" s="45">
        <v>29</v>
      </c>
      <c r="H2659" s="45">
        <v>21</v>
      </c>
      <c r="I2659" s="45">
        <v>30</v>
      </c>
      <c r="J2659" s="46">
        <v>783888.4</v>
      </c>
      <c r="K2659" s="15">
        <f t="shared" si="270"/>
        <v>41487</v>
      </c>
      <c r="L2659" s="17">
        <f t="shared" si="271"/>
        <v>317</v>
      </c>
      <c r="M2659" s="5">
        <f t="shared" si="273"/>
        <v>30</v>
      </c>
      <c r="N2659" s="15">
        <f t="shared" si="272"/>
        <v>42401</v>
      </c>
    </row>
    <row r="2660" spans="3:14" x14ac:dyDescent="0.2">
      <c r="C2660">
        <v>2659</v>
      </c>
      <c r="D2660" s="2">
        <v>30</v>
      </c>
      <c r="E2660" s="44">
        <v>41487</v>
      </c>
      <c r="F2660" s="45">
        <v>2</v>
      </c>
      <c r="G2660" s="45">
        <v>15</v>
      </c>
      <c r="H2660" s="45">
        <v>9</v>
      </c>
      <c r="I2660" s="45">
        <v>30</v>
      </c>
      <c r="J2660" s="46">
        <v>625620.16</v>
      </c>
      <c r="K2660" s="15">
        <f t="shared" si="270"/>
        <v>41487</v>
      </c>
      <c r="L2660" s="17">
        <f t="shared" si="271"/>
        <v>317</v>
      </c>
      <c r="M2660" s="5">
        <f t="shared" si="273"/>
        <v>30</v>
      </c>
      <c r="N2660" s="15">
        <f t="shared" si="272"/>
        <v>42401</v>
      </c>
    </row>
    <row r="2661" spans="3:14" x14ac:dyDescent="0.2">
      <c r="C2661">
        <v>2660</v>
      </c>
      <c r="D2661" s="2">
        <v>30</v>
      </c>
      <c r="E2661" s="44">
        <v>41487</v>
      </c>
      <c r="F2661" s="45">
        <v>3</v>
      </c>
      <c r="G2661" s="45">
        <v>8</v>
      </c>
      <c r="H2661" s="45">
        <v>32</v>
      </c>
      <c r="I2661" s="45">
        <v>30</v>
      </c>
      <c r="J2661" s="46">
        <v>1528960.84</v>
      </c>
      <c r="K2661" s="15">
        <f t="shared" si="270"/>
        <v>41487</v>
      </c>
      <c r="L2661" s="17">
        <f t="shared" si="271"/>
        <v>317</v>
      </c>
      <c r="M2661" s="5">
        <f t="shared" si="273"/>
        <v>30</v>
      </c>
      <c r="N2661" s="15">
        <f t="shared" si="272"/>
        <v>42401</v>
      </c>
    </row>
    <row r="2662" spans="3:14" x14ac:dyDescent="0.2">
      <c r="C2662">
        <v>2661</v>
      </c>
      <c r="D2662" s="2">
        <v>29</v>
      </c>
      <c r="E2662" s="44">
        <v>41487</v>
      </c>
      <c r="F2662" s="45">
        <v>4</v>
      </c>
      <c r="G2662" s="45">
        <v>11</v>
      </c>
      <c r="H2662" s="45">
        <v>3</v>
      </c>
      <c r="I2662" s="45">
        <v>29</v>
      </c>
      <c r="J2662" s="46">
        <v>1131271.6599999999</v>
      </c>
      <c r="K2662" s="15">
        <f t="shared" si="270"/>
        <v>41487</v>
      </c>
      <c r="L2662" s="17">
        <f t="shared" si="271"/>
        <v>317</v>
      </c>
      <c r="M2662" s="5">
        <f t="shared" si="273"/>
        <v>29</v>
      </c>
      <c r="N2662" s="15">
        <f t="shared" si="272"/>
        <v>42370</v>
      </c>
    </row>
    <row r="2663" spans="3:14" x14ac:dyDescent="0.2">
      <c r="C2663">
        <v>2662</v>
      </c>
      <c r="D2663" s="2">
        <v>15</v>
      </c>
      <c r="E2663" s="44">
        <v>41487</v>
      </c>
      <c r="F2663" s="45">
        <v>8</v>
      </c>
      <c r="G2663" s="45">
        <v>18</v>
      </c>
      <c r="H2663" s="45">
        <v>27</v>
      </c>
      <c r="I2663" s="45">
        <v>15</v>
      </c>
      <c r="J2663" s="46">
        <v>1136965.5</v>
      </c>
      <c r="K2663" s="15">
        <f t="shared" si="270"/>
        <v>41487</v>
      </c>
      <c r="L2663" s="17">
        <f t="shared" si="271"/>
        <v>317</v>
      </c>
      <c r="M2663" s="5">
        <f t="shared" si="273"/>
        <v>15</v>
      </c>
      <c r="N2663" s="15">
        <f t="shared" si="272"/>
        <v>41944</v>
      </c>
    </row>
    <row r="2664" spans="3:14" x14ac:dyDescent="0.2">
      <c r="C2664">
        <v>2663</v>
      </c>
      <c r="D2664" s="2">
        <v>18</v>
      </c>
      <c r="E2664" s="44">
        <v>41487</v>
      </c>
      <c r="F2664" s="45">
        <v>24</v>
      </c>
      <c r="G2664" s="45">
        <v>12</v>
      </c>
      <c r="H2664" s="45">
        <v>2</v>
      </c>
      <c r="I2664" s="45">
        <v>18</v>
      </c>
      <c r="J2664" s="46">
        <v>1242594.06</v>
      </c>
      <c r="K2664" s="15">
        <f t="shared" si="270"/>
        <v>41487</v>
      </c>
      <c r="L2664" s="17">
        <f t="shared" si="271"/>
        <v>317</v>
      </c>
      <c r="M2664" s="5">
        <f t="shared" si="273"/>
        <v>18</v>
      </c>
      <c r="N2664" s="15">
        <f t="shared" si="272"/>
        <v>42036</v>
      </c>
    </row>
    <row r="2665" spans="3:14" x14ac:dyDescent="0.2">
      <c r="C2665">
        <v>2664</v>
      </c>
      <c r="D2665" s="2">
        <v>35</v>
      </c>
      <c r="E2665" s="44">
        <v>41518</v>
      </c>
      <c r="F2665" s="45">
        <v>0</v>
      </c>
      <c r="G2665" s="45">
        <v>4</v>
      </c>
      <c r="H2665" s="45">
        <v>18</v>
      </c>
      <c r="I2665" s="45">
        <v>35</v>
      </c>
      <c r="J2665" s="46">
        <v>1487345.63</v>
      </c>
      <c r="K2665" s="15">
        <f t="shared" si="270"/>
        <v>41518</v>
      </c>
      <c r="L2665" s="17">
        <f t="shared" si="271"/>
        <v>316</v>
      </c>
      <c r="M2665" s="5">
        <f t="shared" si="273"/>
        <v>35</v>
      </c>
      <c r="N2665" s="15">
        <f t="shared" si="272"/>
        <v>42583</v>
      </c>
    </row>
    <row r="2666" spans="3:14" x14ac:dyDescent="0.2">
      <c r="C2666">
        <v>2665</v>
      </c>
      <c r="D2666" s="2">
        <v>34</v>
      </c>
      <c r="E2666" s="44">
        <v>41518</v>
      </c>
      <c r="F2666" s="45">
        <v>6</v>
      </c>
      <c r="G2666" s="45">
        <v>15</v>
      </c>
      <c r="H2666" s="45">
        <v>23</v>
      </c>
      <c r="I2666" s="45">
        <v>34</v>
      </c>
      <c r="J2666" s="46">
        <v>1966736.7</v>
      </c>
      <c r="K2666" s="15">
        <f t="shared" si="270"/>
        <v>41518</v>
      </c>
      <c r="L2666" s="17">
        <f t="shared" si="271"/>
        <v>316</v>
      </c>
      <c r="M2666" s="5">
        <f t="shared" si="273"/>
        <v>34</v>
      </c>
      <c r="N2666" s="15">
        <f t="shared" si="272"/>
        <v>42552</v>
      </c>
    </row>
    <row r="2667" spans="3:14" x14ac:dyDescent="0.2">
      <c r="C2667">
        <v>2666</v>
      </c>
      <c r="D2667" s="2">
        <v>35</v>
      </c>
      <c r="E2667" s="44">
        <v>41518</v>
      </c>
      <c r="F2667" s="45">
        <v>3</v>
      </c>
      <c r="G2667" s="45">
        <v>23</v>
      </c>
      <c r="H2667" s="45">
        <v>21</v>
      </c>
      <c r="I2667" s="45">
        <v>35</v>
      </c>
      <c r="J2667" s="46">
        <v>950656.79</v>
      </c>
      <c r="K2667" s="15">
        <f t="shared" si="270"/>
        <v>41518</v>
      </c>
      <c r="L2667" s="17">
        <f t="shared" si="271"/>
        <v>316</v>
      </c>
      <c r="M2667" s="5">
        <f t="shared" si="273"/>
        <v>35</v>
      </c>
      <c r="N2667" s="15">
        <f t="shared" si="272"/>
        <v>42583</v>
      </c>
    </row>
    <row r="2668" spans="3:14" x14ac:dyDescent="0.2">
      <c r="C2668">
        <v>2667</v>
      </c>
      <c r="D2668" s="2">
        <v>13</v>
      </c>
      <c r="E2668" s="44">
        <v>41518</v>
      </c>
      <c r="F2668" s="45">
        <v>6</v>
      </c>
      <c r="G2668" s="45">
        <v>32</v>
      </c>
      <c r="H2668" s="45">
        <v>27</v>
      </c>
      <c r="I2668" s="45">
        <v>13</v>
      </c>
      <c r="J2668" s="46">
        <v>1948891.08</v>
      </c>
      <c r="K2668" s="15">
        <f t="shared" si="270"/>
        <v>41518</v>
      </c>
      <c r="L2668" s="17">
        <f t="shared" si="271"/>
        <v>316</v>
      </c>
      <c r="M2668" s="5">
        <f t="shared" si="273"/>
        <v>13</v>
      </c>
      <c r="N2668" s="15">
        <f t="shared" si="272"/>
        <v>41913</v>
      </c>
    </row>
    <row r="2669" spans="3:14" x14ac:dyDescent="0.2">
      <c r="C2669">
        <v>2668</v>
      </c>
      <c r="D2669" s="2">
        <v>34</v>
      </c>
      <c r="E2669" s="44">
        <v>41518</v>
      </c>
      <c r="F2669" s="45">
        <v>1</v>
      </c>
      <c r="G2669" s="45">
        <v>6</v>
      </c>
      <c r="H2669" s="45">
        <v>16</v>
      </c>
      <c r="I2669" s="45">
        <v>34</v>
      </c>
      <c r="J2669" s="46">
        <v>1804004.09</v>
      </c>
      <c r="K2669" s="15">
        <f t="shared" si="270"/>
        <v>41518</v>
      </c>
      <c r="L2669" s="17">
        <f t="shared" si="271"/>
        <v>316</v>
      </c>
      <c r="M2669" s="5">
        <f t="shared" si="273"/>
        <v>34</v>
      </c>
      <c r="N2669" s="15">
        <f t="shared" si="272"/>
        <v>42552</v>
      </c>
    </row>
    <row r="2670" spans="3:14" x14ac:dyDescent="0.2">
      <c r="C2670">
        <v>2669</v>
      </c>
      <c r="D2670" s="2">
        <v>34</v>
      </c>
      <c r="E2670" s="44">
        <v>41518</v>
      </c>
      <c r="F2670" s="45">
        <v>8</v>
      </c>
      <c r="G2670" s="45">
        <v>29</v>
      </c>
      <c r="H2670" s="45">
        <v>18</v>
      </c>
      <c r="I2670" s="45">
        <v>34</v>
      </c>
      <c r="J2670" s="46">
        <v>1882761.1</v>
      </c>
      <c r="K2670" s="15">
        <f t="shared" si="270"/>
        <v>41518</v>
      </c>
      <c r="L2670" s="17">
        <f t="shared" si="271"/>
        <v>316</v>
      </c>
      <c r="M2670" s="5">
        <f t="shared" si="273"/>
        <v>34</v>
      </c>
      <c r="N2670" s="15">
        <f t="shared" si="272"/>
        <v>42552</v>
      </c>
    </row>
    <row r="2671" spans="3:14" x14ac:dyDescent="0.2">
      <c r="C2671">
        <v>2670</v>
      </c>
      <c r="D2671" s="2">
        <v>33</v>
      </c>
      <c r="E2671" s="44">
        <v>41518</v>
      </c>
      <c r="F2671" s="45">
        <v>0</v>
      </c>
      <c r="G2671" s="45">
        <v>35</v>
      </c>
      <c r="H2671" s="45">
        <v>21</v>
      </c>
      <c r="I2671" s="45">
        <v>33</v>
      </c>
      <c r="J2671" s="46">
        <v>1095519.6299999999</v>
      </c>
      <c r="K2671" s="15">
        <f t="shared" si="270"/>
        <v>41518</v>
      </c>
      <c r="L2671" s="17">
        <f t="shared" si="271"/>
        <v>316</v>
      </c>
      <c r="M2671" s="5">
        <f t="shared" si="273"/>
        <v>33</v>
      </c>
      <c r="N2671" s="15">
        <f t="shared" si="272"/>
        <v>42522</v>
      </c>
    </row>
    <row r="2672" spans="3:14" x14ac:dyDescent="0.2">
      <c r="C2672">
        <v>2671</v>
      </c>
      <c r="D2672" s="2">
        <v>36</v>
      </c>
      <c r="E2672" s="44">
        <v>41518</v>
      </c>
      <c r="F2672" s="45">
        <v>9</v>
      </c>
      <c r="G2672" s="45">
        <v>23</v>
      </c>
      <c r="H2672" s="45">
        <v>28</v>
      </c>
      <c r="I2672" s="45">
        <v>36</v>
      </c>
      <c r="J2672" s="46">
        <v>863029.22</v>
      </c>
      <c r="K2672" s="15">
        <f t="shared" si="270"/>
        <v>41518</v>
      </c>
      <c r="L2672" s="17">
        <f t="shared" si="271"/>
        <v>316</v>
      </c>
      <c r="M2672" s="5">
        <f t="shared" si="273"/>
        <v>36</v>
      </c>
      <c r="N2672" s="15">
        <f t="shared" si="272"/>
        <v>42614</v>
      </c>
    </row>
    <row r="2673" spans="3:14" x14ac:dyDescent="0.2">
      <c r="C2673">
        <v>2672</v>
      </c>
      <c r="D2673" s="2">
        <v>30</v>
      </c>
      <c r="E2673" s="44">
        <v>41518</v>
      </c>
      <c r="F2673" s="45">
        <v>5</v>
      </c>
      <c r="G2673" s="45">
        <v>28</v>
      </c>
      <c r="H2673" s="45">
        <v>17</v>
      </c>
      <c r="I2673" s="45">
        <v>30</v>
      </c>
      <c r="J2673" s="46">
        <v>1453606.65</v>
      </c>
      <c r="K2673" s="15">
        <f t="shared" si="270"/>
        <v>41518</v>
      </c>
      <c r="L2673" s="17">
        <f t="shared" si="271"/>
        <v>316</v>
      </c>
      <c r="M2673" s="5">
        <f t="shared" si="273"/>
        <v>30</v>
      </c>
      <c r="N2673" s="15">
        <f t="shared" si="272"/>
        <v>42430</v>
      </c>
    </row>
    <row r="2674" spans="3:14" x14ac:dyDescent="0.2">
      <c r="C2674">
        <v>2673</v>
      </c>
      <c r="D2674" s="2">
        <v>24</v>
      </c>
      <c r="E2674" s="44">
        <v>41518</v>
      </c>
      <c r="F2674" s="45">
        <v>8</v>
      </c>
      <c r="G2674" s="45">
        <v>23</v>
      </c>
      <c r="H2674" s="45">
        <v>21</v>
      </c>
      <c r="I2674" s="45">
        <v>24</v>
      </c>
      <c r="J2674" s="46">
        <v>1569966.5</v>
      </c>
      <c r="K2674" s="15">
        <f t="shared" si="270"/>
        <v>41518</v>
      </c>
      <c r="L2674" s="17">
        <f t="shared" si="271"/>
        <v>316</v>
      </c>
      <c r="M2674" s="5">
        <f t="shared" si="273"/>
        <v>24</v>
      </c>
      <c r="N2674" s="15">
        <f t="shared" si="272"/>
        <v>42248</v>
      </c>
    </row>
    <row r="2675" spans="3:14" x14ac:dyDescent="0.2">
      <c r="C2675">
        <v>2674</v>
      </c>
      <c r="D2675" s="2">
        <v>27</v>
      </c>
      <c r="E2675" s="44">
        <v>41518</v>
      </c>
      <c r="F2675" s="45">
        <v>8</v>
      </c>
      <c r="G2675" s="45">
        <v>18</v>
      </c>
      <c r="H2675" s="45">
        <v>24</v>
      </c>
      <c r="I2675" s="45">
        <v>27</v>
      </c>
      <c r="J2675" s="46">
        <v>1117255.01</v>
      </c>
      <c r="K2675" s="15">
        <f t="shared" si="270"/>
        <v>41518</v>
      </c>
      <c r="L2675" s="17">
        <f t="shared" si="271"/>
        <v>316</v>
      </c>
      <c r="M2675" s="5">
        <f t="shared" si="273"/>
        <v>27</v>
      </c>
      <c r="N2675" s="15">
        <f t="shared" si="272"/>
        <v>42339</v>
      </c>
    </row>
    <row r="2676" spans="3:14" x14ac:dyDescent="0.2">
      <c r="C2676">
        <v>2675</v>
      </c>
      <c r="D2676" s="2">
        <v>23</v>
      </c>
      <c r="E2676" s="44">
        <v>41518</v>
      </c>
      <c r="F2676" s="45">
        <v>6</v>
      </c>
      <c r="G2676" s="45">
        <v>16</v>
      </c>
      <c r="H2676" s="45">
        <v>18</v>
      </c>
      <c r="I2676" s="45">
        <v>23</v>
      </c>
      <c r="J2676" s="46">
        <v>1210965.8500000001</v>
      </c>
      <c r="K2676" s="15">
        <f t="shared" si="270"/>
        <v>41518</v>
      </c>
      <c r="L2676" s="17">
        <f t="shared" si="271"/>
        <v>316</v>
      </c>
      <c r="M2676" s="5">
        <f t="shared" si="273"/>
        <v>23</v>
      </c>
      <c r="N2676" s="15">
        <f t="shared" si="272"/>
        <v>42217</v>
      </c>
    </row>
    <row r="2677" spans="3:14" x14ac:dyDescent="0.2">
      <c r="C2677">
        <v>2676</v>
      </c>
      <c r="D2677" s="2">
        <v>21</v>
      </c>
      <c r="E2677" s="44">
        <v>41548</v>
      </c>
      <c r="F2677" s="45">
        <v>25</v>
      </c>
      <c r="G2677" s="45">
        <v>21</v>
      </c>
      <c r="H2677" s="45">
        <v>22</v>
      </c>
      <c r="I2677" s="45">
        <v>21</v>
      </c>
      <c r="J2677" s="46">
        <v>794481.14</v>
      </c>
      <c r="K2677" s="15">
        <f t="shared" si="270"/>
        <v>41548</v>
      </c>
      <c r="L2677" s="17">
        <f t="shared" si="271"/>
        <v>315</v>
      </c>
      <c r="M2677" s="5">
        <f t="shared" si="273"/>
        <v>21</v>
      </c>
      <c r="N2677" s="15">
        <f t="shared" si="272"/>
        <v>42186</v>
      </c>
    </row>
    <row r="2678" spans="3:14" x14ac:dyDescent="0.2">
      <c r="C2678">
        <v>2677</v>
      </c>
      <c r="D2678" s="2">
        <v>36</v>
      </c>
      <c r="E2678" s="44">
        <v>41548</v>
      </c>
      <c r="F2678" s="45">
        <v>8</v>
      </c>
      <c r="G2678" s="45">
        <v>16</v>
      </c>
      <c r="H2678" s="45">
        <v>23</v>
      </c>
      <c r="I2678" s="45">
        <v>36</v>
      </c>
      <c r="J2678" s="46">
        <v>1759391.51</v>
      </c>
      <c r="K2678" s="15">
        <f t="shared" si="270"/>
        <v>41548</v>
      </c>
      <c r="L2678" s="17">
        <f t="shared" si="271"/>
        <v>315</v>
      </c>
      <c r="M2678" s="5">
        <f t="shared" si="273"/>
        <v>36</v>
      </c>
      <c r="N2678" s="15">
        <f t="shared" si="272"/>
        <v>42644</v>
      </c>
    </row>
    <row r="2679" spans="3:14" x14ac:dyDescent="0.2">
      <c r="C2679">
        <v>2678</v>
      </c>
      <c r="D2679" s="2">
        <v>23</v>
      </c>
      <c r="E2679" s="44">
        <v>41548</v>
      </c>
      <c r="F2679" s="45">
        <v>5</v>
      </c>
      <c r="G2679" s="45">
        <v>20</v>
      </c>
      <c r="H2679" s="45">
        <v>9</v>
      </c>
      <c r="I2679" s="45">
        <v>23</v>
      </c>
      <c r="J2679" s="46">
        <v>1951809.06</v>
      </c>
      <c r="K2679" s="15">
        <f t="shared" si="270"/>
        <v>41548</v>
      </c>
      <c r="L2679" s="17">
        <f t="shared" si="271"/>
        <v>315</v>
      </c>
      <c r="M2679" s="5">
        <f t="shared" si="273"/>
        <v>23</v>
      </c>
      <c r="N2679" s="15">
        <f t="shared" si="272"/>
        <v>42248</v>
      </c>
    </row>
    <row r="2680" spans="3:14" x14ac:dyDescent="0.2">
      <c r="C2680">
        <v>2679</v>
      </c>
      <c r="D2680" s="2">
        <v>35</v>
      </c>
      <c r="E2680" s="44">
        <v>41548</v>
      </c>
      <c r="F2680" s="45">
        <v>3</v>
      </c>
      <c r="G2680" s="45">
        <v>15</v>
      </c>
      <c r="H2680" s="45">
        <v>18</v>
      </c>
      <c r="I2680" s="45">
        <v>35</v>
      </c>
      <c r="J2680" s="46">
        <v>1775702.51</v>
      </c>
      <c r="K2680" s="15">
        <f t="shared" si="270"/>
        <v>41548</v>
      </c>
      <c r="L2680" s="17">
        <f t="shared" si="271"/>
        <v>315</v>
      </c>
      <c r="M2680" s="5">
        <f t="shared" si="273"/>
        <v>35</v>
      </c>
      <c r="N2680" s="15">
        <f t="shared" si="272"/>
        <v>42614</v>
      </c>
    </row>
    <row r="2681" spans="3:14" x14ac:dyDescent="0.2">
      <c r="C2681">
        <v>2680</v>
      </c>
      <c r="D2681" s="2">
        <v>30</v>
      </c>
      <c r="E2681" s="44">
        <v>41548</v>
      </c>
      <c r="F2681" s="45">
        <v>1</v>
      </c>
      <c r="G2681" s="45">
        <v>19</v>
      </c>
      <c r="H2681" s="45">
        <v>14</v>
      </c>
      <c r="I2681" s="45">
        <v>30</v>
      </c>
      <c r="J2681" s="46">
        <v>1272497.67</v>
      </c>
      <c r="K2681" s="15">
        <f t="shared" si="270"/>
        <v>41548</v>
      </c>
      <c r="L2681" s="17">
        <f t="shared" si="271"/>
        <v>315</v>
      </c>
      <c r="M2681" s="5">
        <f t="shared" si="273"/>
        <v>30</v>
      </c>
      <c r="N2681" s="15">
        <f t="shared" si="272"/>
        <v>42461</v>
      </c>
    </row>
    <row r="2682" spans="3:14" x14ac:dyDescent="0.2">
      <c r="C2682">
        <v>2681</v>
      </c>
      <c r="D2682" s="2">
        <v>31</v>
      </c>
      <c r="E2682" s="44">
        <v>41548</v>
      </c>
      <c r="F2682" s="45">
        <v>1</v>
      </c>
      <c r="G2682" s="45">
        <v>34</v>
      </c>
      <c r="H2682" s="45">
        <v>20</v>
      </c>
      <c r="I2682" s="45">
        <v>31</v>
      </c>
      <c r="J2682" s="46">
        <v>1994189.51</v>
      </c>
      <c r="K2682" s="15">
        <f t="shared" si="270"/>
        <v>41548</v>
      </c>
      <c r="L2682" s="17">
        <f t="shared" si="271"/>
        <v>315</v>
      </c>
      <c r="M2682" s="5">
        <f t="shared" si="273"/>
        <v>31</v>
      </c>
      <c r="N2682" s="15">
        <f t="shared" si="272"/>
        <v>42491</v>
      </c>
    </row>
    <row r="2683" spans="3:14" x14ac:dyDescent="0.2">
      <c r="C2683">
        <v>2682</v>
      </c>
      <c r="D2683" s="2">
        <v>30</v>
      </c>
      <c r="E2683" s="44">
        <v>41548</v>
      </c>
      <c r="F2683" s="45">
        <v>18</v>
      </c>
      <c r="G2683" s="45">
        <v>25</v>
      </c>
      <c r="H2683" s="45">
        <v>10</v>
      </c>
      <c r="I2683" s="45">
        <v>30</v>
      </c>
      <c r="J2683" s="46">
        <v>987082.3</v>
      </c>
      <c r="K2683" s="15">
        <f t="shared" si="270"/>
        <v>41548</v>
      </c>
      <c r="L2683" s="17">
        <f t="shared" si="271"/>
        <v>315</v>
      </c>
      <c r="M2683" s="5">
        <f t="shared" si="273"/>
        <v>30</v>
      </c>
      <c r="N2683" s="15">
        <f t="shared" si="272"/>
        <v>42461</v>
      </c>
    </row>
    <row r="2684" spans="3:14" x14ac:dyDescent="0.2">
      <c r="C2684">
        <v>2683</v>
      </c>
      <c r="D2684" s="2">
        <v>35</v>
      </c>
      <c r="E2684" s="44">
        <v>41548</v>
      </c>
      <c r="F2684" s="45">
        <v>8</v>
      </c>
      <c r="G2684" s="45">
        <v>33</v>
      </c>
      <c r="H2684" s="45">
        <v>24</v>
      </c>
      <c r="I2684" s="45">
        <v>35</v>
      </c>
      <c r="J2684" s="46">
        <v>1504954.84</v>
      </c>
      <c r="K2684" s="15">
        <f t="shared" si="270"/>
        <v>41548</v>
      </c>
      <c r="L2684" s="17">
        <f t="shared" si="271"/>
        <v>315</v>
      </c>
      <c r="M2684" s="5">
        <f t="shared" si="273"/>
        <v>35</v>
      </c>
      <c r="N2684" s="15">
        <f t="shared" si="272"/>
        <v>42614</v>
      </c>
    </row>
    <row r="2685" spans="3:14" x14ac:dyDescent="0.2">
      <c r="C2685">
        <v>2684</v>
      </c>
      <c r="D2685" s="2">
        <v>21</v>
      </c>
      <c r="E2685" s="44">
        <v>41548</v>
      </c>
      <c r="F2685" s="45">
        <v>7</v>
      </c>
      <c r="G2685" s="45">
        <v>28</v>
      </c>
      <c r="H2685" s="45">
        <v>28</v>
      </c>
      <c r="I2685" s="45">
        <v>21</v>
      </c>
      <c r="J2685" s="46">
        <v>2100953.34</v>
      </c>
      <c r="K2685" s="15">
        <f t="shared" si="270"/>
        <v>41548</v>
      </c>
      <c r="L2685" s="17">
        <f t="shared" si="271"/>
        <v>315</v>
      </c>
      <c r="M2685" s="5">
        <f t="shared" si="273"/>
        <v>21</v>
      </c>
      <c r="N2685" s="15">
        <f t="shared" si="272"/>
        <v>42186</v>
      </c>
    </row>
    <row r="2686" spans="3:14" x14ac:dyDescent="0.2">
      <c r="C2686">
        <v>2685</v>
      </c>
      <c r="D2686" s="2">
        <v>20</v>
      </c>
      <c r="E2686" s="44">
        <v>41548</v>
      </c>
      <c r="F2686" s="45">
        <v>10</v>
      </c>
      <c r="G2686" s="45">
        <v>2</v>
      </c>
      <c r="H2686" s="45">
        <v>15</v>
      </c>
      <c r="I2686" s="45">
        <v>20</v>
      </c>
      <c r="J2686" s="46">
        <v>1226297.6100000001</v>
      </c>
      <c r="K2686" s="15">
        <f t="shared" si="270"/>
        <v>41548</v>
      </c>
      <c r="L2686" s="17">
        <f t="shared" si="271"/>
        <v>315</v>
      </c>
      <c r="M2686" s="5">
        <f t="shared" si="273"/>
        <v>20</v>
      </c>
      <c r="N2686" s="15">
        <f t="shared" si="272"/>
        <v>42156</v>
      </c>
    </row>
    <row r="2687" spans="3:14" x14ac:dyDescent="0.2">
      <c r="C2687">
        <v>2686</v>
      </c>
      <c r="D2687" s="2">
        <v>13</v>
      </c>
      <c r="E2687" s="44">
        <v>41548</v>
      </c>
      <c r="F2687" s="45">
        <v>12</v>
      </c>
      <c r="G2687" s="45">
        <v>23</v>
      </c>
      <c r="H2687" s="45">
        <v>18</v>
      </c>
      <c r="I2687" s="45">
        <v>13</v>
      </c>
      <c r="J2687" s="46">
        <v>1460869.41</v>
      </c>
      <c r="K2687" s="15">
        <f t="shared" si="270"/>
        <v>41548</v>
      </c>
      <c r="L2687" s="17">
        <f t="shared" si="271"/>
        <v>315</v>
      </c>
      <c r="M2687" s="5">
        <f t="shared" si="273"/>
        <v>13</v>
      </c>
      <c r="N2687" s="15">
        <f t="shared" si="272"/>
        <v>41944</v>
      </c>
    </row>
    <row r="2688" spans="3:14" x14ac:dyDescent="0.2">
      <c r="C2688">
        <v>2687</v>
      </c>
      <c r="D2688" s="2">
        <v>34</v>
      </c>
      <c r="E2688" s="44">
        <v>41548</v>
      </c>
      <c r="F2688" s="45">
        <v>2</v>
      </c>
      <c r="G2688" s="45">
        <v>17</v>
      </c>
      <c r="H2688" s="45">
        <v>19</v>
      </c>
      <c r="I2688" s="45">
        <v>34</v>
      </c>
      <c r="J2688" s="46">
        <v>737784.04</v>
      </c>
      <c r="K2688" s="15">
        <f t="shared" si="270"/>
        <v>41548</v>
      </c>
      <c r="L2688" s="17">
        <f t="shared" si="271"/>
        <v>315</v>
      </c>
      <c r="M2688" s="5">
        <f t="shared" si="273"/>
        <v>34</v>
      </c>
      <c r="N2688" s="15">
        <f t="shared" si="272"/>
        <v>42583</v>
      </c>
    </row>
    <row r="2689" spans="3:14" x14ac:dyDescent="0.2">
      <c r="C2689">
        <v>2688</v>
      </c>
      <c r="D2689" s="2">
        <v>28</v>
      </c>
      <c r="E2689" s="44">
        <v>41548</v>
      </c>
      <c r="F2689" s="45">
        <v>1</v>
      </c>
      <c r="G2689" s="45">
        <v>26</v>
      </c>
      <c r="H2689" s="45">
        <v>11</v>
      </c>
      <c r="I2689" s="45">
        <v>28</v>
      </c>
      <c r="J2689" s="46">
        <v>1676967.09</v>
      </c>
      <c r="K2689" s="15">
        <f t="shared" si="270"/>
        <v>41548</v>
      </c>
      <c r="L2689" s="17">
        <f t="shared" si="271"/>
        <v>315</v>
      </c>
      <c r="M2689" s="5">
        <f t="shared" si="273"/>
        <v>28</v>
      </c>
      <c r="N2689" s="15">
        <f t="shared" si="272"/>
        <v>42401</v>
      </c>
    </row>
    <row r="2690" spans="3:14" x14ac:dyDescent="0.2">
      <c r="C2690">
        <v>2689</v>
      </c>
      <c r="D2690" s="2">
        <v>33</v>
      </c>
      <c r="E2690" s="44">
        <v>41548</v>
      </c>
      <c r="F2690" s="45">
        <v>4</v>
      </c>
      <c r="G2690" s="45">
        <v>2</v>
      </c>
      <c r="H2690" s="45">
        <v>13</v>
      </c>
      <c r="I2690" s="45">
        <v>33</v>
      </c>
      <c r="J2690" s="46">
        <v>1183748.95</v>
      </c>
      <c r="K2690" s="15">
        <f t="shared" ref="K2690:K2753" si="274">DATE(YEAR(E2690),MONTH(E2690),1)</f>
        <v>41548</v>
      </c>
      <c r="L2690" s="17">
        <f t="shared" ref="L2690:L2753" si="275">ROUND(($B$3-K2690)/365.25*12,0)</f>
        <v>315</v>
      </c>
      <c r="M2690" s="5">
        <f t="shared" si="273"/>
        <v>33</v>
      </c>
      <c r="N2690" s="15">
        <f t="shared" ref="N2690:N2753" si="276">EDATE(E2690,D2690)</f>
        <v>42552</v>
      </c>
    </row>
    <row r="2691" spans="3:14" x14ac:dyDescent="0.2">
      <c r="C2691">
        <v>2690</v>
      </c>
      <c r="D2691" s="2">
        <v>33</v>
      </c>
      <c r="E2691" s="44">
        <v>41548</v>
      </c>
      <c r="F2691" s="45">
        <v>0</v>
      </c>
      <c r="G2691" s="45">
        <v>17</v>
      </c>
      <c r="H2691" s="45">
        <v>3</v>
      </c>
      <c r="I2691" s="45">
        <v>33</v>
      </c>
      <c r="J2691" s="46">
        <v>952342.18</v>
      </c>
      <c r="K2691" s="15">
        <f t="shared" si="274"/>
        <v>41548</v>
      </c>
      <c r="L2691" s="17">
        <f t="shared" si="275"/>
        <v>315</v>
      </c>
      <c r="M2691" s="5">
        <f t="shared" ref="M2691:M2754" si="277">ROUND((N2691-K2691)/365.25*12,0)</f>
        <v>33</v>
      </c>
      <c r="N2691" s="15">
        <f t="shared" si="276"/>
        <v>42552</v>
      </c>
    </row>
    <row r="2692" spans="3:14" x14ac:dyDescent="0.2">
      <c r="C2692">
        <v>2691</v>
      </c>
      <c r="D2692" s="2">
        <v>6</v>
      </c>
      <c r="E2692" s="44">
        <v>41548</v>
      </c>
      <c r="F2692" s="45">
        <v>2</v>
      </c>
      <c r="G2692" s="45">
        <v>0</v>
      </c>
      <c r="H2692" s="45">
        <v>14</v>
      </c>
      <c r="I2692" s="45">
        <v>6</v>
      </c>
      <c r="J2692" s="46">
        <v>571603.37</v>
      </c>
      <c r="K2692" s="15">
        <f t="shared" si="274"/>
        <v>41548</v>
      </c>
      <c r="L2692" s="17">
        <f t="shared" si="275"/>
        <v>315</v>
      </c>
      <c r="M2692" s="5">
        <f t="shared" si="277"/>
        <v>6</v>
      </c>
      <c r="N2692" s="15">
        <f t="shared" si="276"/>
        <v>41730</v>
      </c>
    </row>
    <row r="2693" spans="3:14" x14ac:dyDescent="0.2">
      <c r="C2693">
        <v>2692</v>
      </c>
      <c r="D2693" s="2">
        <v>25</v>
      </c>
      <c r="E2693" s="44">
        <v>41579</v>
      </c>
      <c r="F2693" s="45">
        <v>23</v>
      </c>
      <c r="G2693" s="45">
        <v>0</v>
      </c>
      <c r="H2693" s="45">
        <v>12</v>
      </c>
      <c r="I2693" s="45">
        <v>25</v>
      </c>
      <c r="J2693" s="46">
        <v>877128.75</v>
      </c>
      <c r="K2693" s="15">
        <f t="shared" si="274"/>
        <v>41579</v>
      </c>
      <c r="L2693" s="17">
        <f t="shared" si="275"/>
        <v>314</v>
      </c>
      <c r="M2693" s="5">
        <f t="shared" si="277"/>
        <v>25</v>
      </c>
      <c r="N2693" s="15">
        <f t="shared" si="276"/>
        <v>42339</v>
      </c>
    </row>
    <row r="2694" spans="3:14" x14ac:dyDescent="0.2">
      <c r="C2694">
        <v>2693</v>
      </c>
      <c r="D2694" s="2">
        <v>19</v>
      </c>
      <c r="E2694" s="44">
        <v>41579</v>
      </c>
      <c r="F2694" s="45">
        <v>3</v>
      </c>
      <c r="G2694" s="45">
        <v>15</v>
      </c>
      <c r="H2694" s="45">
        <v>20</v>
      </c>
      <c r="I2694" s="45">
        <v>19</v>
      </c>
      <c r="J2694" s="46">
        <v>1271096.7</v>
      </c>
      <c r="K2694" s="15">
        <f t="shared" si="274"/>
        <v>41579</v>
      </c>
      <c r="L2694" s="17">
        <f t="shared" si="275"/>
        <v>314</v>
      </c>
      <c r="M2694" s="5">
        <f t="shared" si="277"/>
        <v>19</v>
      </c>
      <c r="N2694" s="15">
        <f t="shared" si="276"/>
        <v>42156</v>
      </c>
    </row>
    <row r="2695" spans="3:14" x14ac:dyDescent="0.2">
      <c r="C2695">
        <v>2694</v>
      </c>
      <c r="D2695" s="2">
        <v>34</v>
      </c>
      <c r="E2695" s="44">
        <v>41579</v>
      </c>
      <c r="F2695" s="45">
        <v>26</v>
      </c>
      <c r="G2695" s="45">
        <v>17</v>
      </c>
      <c r="H2695" s="45">
        <v>27</v>
      </c>
      <c r="I2695" s="45">
        <v>34</v>
      </c>
      <c r="J2695" s="46">
        <v>1796930.16</v>
      </c>
      <c r="K2695" s="15">
        <f t="shared" si="274"/>
        <v>41579</v>
      </c>
      <c r="L2695" s="17">
        <f t="shared" si="275"/>
        <v>314</v>
      </c>
      <c r="M2695" s="5">
        <f t="shared" si="277"/>
        <v>34</v>
      </c>
      <c r="N2695" s="15">
        <f t="shared" si="276"/>
        <v>42614</v>
      </c>
    </row>
    <row r="2696" spans="3:14" x14ac:dyDescent="0.2">
      <c r="C2696">
        <v>2695</v>
      </c>
      <c r="D2696" s="2">
        <v>33</v>
      </c>
      <c r="E2696" s="44">
        <v>41579</v>
      </c>
      <c r="F2696" s="45">
        <v>20</v>
      </c>
      <c r="G2696" s="45">
        <v>22</v>
      </c>
      <c r="H2696" s="45">
        <v>22</v>
      </c>
      <c r="I2696" s="45">
        <v>33</v>
      </c>
      <c r="J2696" s="46">
        <v>903296.56</v>
      </c>
      <c r="K2696" s="15">
        <f t="shared" si="274"/>
        <v>41579</v>
      </c>
      <c r="L2696" s="17">
        <f t="shared" si="275"/>
        <v>314</v>
      </c>
      <c r="M2696" s="5">
        <f t="shared" si="277"/>
        <v>33</v>
      </c>
      <c r="N2696" s="15">
        <f t="shared" si="276"/>
        <v>42583</v>
      </c>
    </row>
    <row r="2697" spans="3:14" x14ac:dyDescent="0.2">
      <c r="C2697">
        <v>2696</v>
      </c>
      <c r="D2697" s="2">
        <v>31</v>
      </c>
      <c r="E2697" s="44">
        <v>41579</v>
      </c>
      <c r="F2697" s="45">
        <v>4</v>
      </c>
      <c r="G2697" s="45">
        <v>21</v>
      </c>
      <c r="H2697" s="45">
        <v>13</v>
      </c>
      <c r="I2697" s="45">
        <v>31</v>
      </c>
      <c r="J2697" s="46">
        <v>953413.24</v>
      </c>
      <c r="K2697" s="15">
        <f t="shared" si="274"/>
        <v>41579</v>
      </c>
      <c r="L2697" s="17">
        <f t="shared" si="275"/>
        <v>314</v>
      </c>
      <c r="M2697" s="5">
        <f t="shared" si="277"/>
        <v>31</v>
      </c>
      <c r="N2697" s="15">
        <f t="shared" si="276"/>
        <v>42522</v>
      </c>
    </row>
    <row r="2698" spans="3:14" x14ac:dyDescent="0.2">
      <c r="C2698">
        <v>2697</v>
      </c>
      <c r="D2698" s="2">
        <v>34</v>
      </c>
      <c r="E2698" s="44">
        <v>41579</v>
      </c>
      <c r="F2698" s="45">
        <v>16</v>
      </c>
      <c r="G2698" s="45">
        <v>30</v>
      </c>
      <c r="H2698" s="45">
        <v>14</v>
      </c>
      <c r="I2698" s="45">
        <v>34</v>
      </c>
      <c r="J2698" s="46">
        <v>1850146.88</v>
      </c>
      <c r="K2698" s="15">
        <f t="shared" si="274"/>
        <v>41579</v>
      </c>
      <c r="L2698" s="17">
        <f t="shared" si="275"/>
        <v>314</v>
      </c>
      <c r="M2698" s="5">
        <f t="shared" si="277"/>
        <v>34</v>
      </c>
      <c r="N2698" s="15">
        <f t="shared" si="276"/>
        <v>42614</v>
      </c>
    </row>
    <row r="2699" spans="3:14" x14ac:dyDescent="0.2">
      <c r="C2699">
        <v>2698</v>
      </c>
      <c r="D2699" s="2">
        <v>29</v>
      </c>
      <c r="E2699" s="44">
        <v>41579</v>
      </c>
      <c r="F2699" s="45">
        <v>61</v>
      </c>
      <c r="G2699" s="45">
        <v>5</v>
      </c>
      <c r="H2699" s="45">
        <v>17</v>
      </c>
      <c r="I2699" s="45">
        <v>29</v>
      </c>
      <c r="J2699" s="46">
        <v>2003284.11</v>
      </c>
      <c r="K2699" s="15">
        <f t="shared" si="274"/>
        <v>41579</v>
      </c>
      <c r="L2699" s="17">
        <f t="shared" si="275"/>
        <v>314</v>
      </c>
      <c r="M2699" s="5">
        <f t="shared" si="277"/>
        <v>29</v>
      </c>
      <c r="N2699" s="15">
        <f t="shared" si="276"/>
        <v>42461</v>
      </c>
    </row>
    <row r="2700" spans="3:14" x14ac:dyDescent="0.2">
      <c r="C2700">
        <v>2699</v>
      </c>
      <c r="D2700" s="2">
        <v>32</v>
      </c>
      <c r="E2700" s="44">
        <v>41579</v>
      </c>
      <c r="F2700" s="45">
        <v>13</v>
      </c>
      <c r="G2700" s="45">
        <v>21</v>
      </c>
      <c r="H2700" s="45">
        <v>22</v>
      </c>
      <c r="I2700" s="45">
        <v>32</v>
      </c>
      <c r="J2700" s="46">
        <v>2053562.3</v>
      </c>
      <c r="K2700" s="15">
        <f t="shared" si="274"/>
        <v>41579</v>
      </c>
      <c r="L2700" s="17">
        <f t="shared" si="275"/>
        <v>314</v>
      </c>
      <c r="M2700" s="5">
        <f t="shared" si="277"/>
        <v>32</v>
      </c>
      <c r="N2700" s="15">
        <f t="shared" si="276"/>
        <v>42552</v>
      </c>
    </row>
    <row r="2701" spans="3:14" x14ac:dyDescent="0.2">
      <c r="C2701">
        <v>2700</v>
      </c>
      <c r="D2701" s="2">
        <v>35</v>
      </c>
      <c r="E2701" s="44">
        <v>41579</v>
      </c>
      <c r="F2701" s="45">
        <v>24</v>
      </c>
      <c r="G2701" s="45">
        <v>21</v>
      </c>
      <c r="H2701" s="45">
        <v>26</v>
      </c>
      <c r="I2701" s="45">
        <v>35</v>
      </c>
      <c r="J2701" s="46">
        <v>1592383.37</v>
      </c>
      <c r="K2701" s="15">
        <f t="shared" si="274"/>
        <v>41579</v>
      </c>
      <c r="L2701" s="17">
        <f t="shared" si="275"/>
        <v>314</v>
      </c>
      <c r="M2701" s="5">
        <f t="shared" si="277"/>
        <v>35</v>
      </c>
      <c r="N2701" s="15">
        <f t="shared" si="276"/>
        <v>42644</v>
      </c>
    </row>
    <row r="2702" spans="3:14" x14ac:dyDescent="0.2">
      <c r="C2702">
        <v>2701</v>
      </c>
      <c r="D2702" s="2">
        <v>36</v>
      </c>
      <c r="E2702" s="44">
        <v>41579</v>
      </c>
      <c r="F2702" s="45">
        <v>13</v>
      </c>
      <c r="G2702" s="45">
        <v>10</v>
      </c>
      <c r="H2702" s="45">
        <v>14</v>
      </c>
      <c r="I2702" s="45">
        <v>36</v>
      </c>
      <c r="J2702" s="46">
        <v>1508589.4</v>
      </c>
      <c r="K2702" s="15">
        <f t="shared" si="274"/>
        <v>41579</v>
      </c>
      <c r="L2702" s="17">
        <f t="shared" si="275"/>
        <v>314</v>
      </c>
      <c r="M2702" s="5">
        <f t="shared" si="277"/>
        <v>36</v>
      </c>
      <c r="N2702" s="15">
        <f t="shared" si="276"/>
        <v>42675</v>
      </c>
    </row>
    <row r="2703" spans="3:14" x14ac:dyDescent="0.2">
      <c r="C2703">
        <v>2702</v>
      </c>
      <c r="D2703" s="2">
        <v>33</v>
      </c>
      <c r="E2703" s="44">
        <v>41579</v>
      </c>
      <c r="F2703" s="45">
        <v>18</v>
      </c>
      <c r="G2703" s="45">
        <v>11</v>
      </c>
      <c r="H2703" s="45">
        <v>17</v>
      </c>
      <c r="I2703" s="45">
        <v>33</v>
      </c>
      <c r="J2703" s="46">
        <v>1580816.46</v>
      </c>
      <c r="K2703" s="15">
        <f t="shared" si="274"/>
        <v>41579</v>
      </c>
      <c r="L2703" s="17">
        <f t="shared" si="275"/>
        <v>314</v>
      </c>
      <c r="M2703" s="5">
        <f t="shared" si="277"/>
        <v>33</v>
      </c>
      <c r="N2703" s="15">
        <f t="shared" si="276"/>
        <v>42583</v>
      </c>
    </row>
    <row r="2704" spans="3:14" x14ac:dyDescent="0.2">
      <c r="C2704">
        <v>2703</v>
      </c>
      <c r="D2704" s="2">
        <v>30</v>
      </c>
      <c r="E2704" s="44">
        <v>41579</v>
      </c>
      <c r="F2704" s="45">
        <v>11</v>
      </c>
      <c r="G2704" s="45">
        <v>21</v>
      </c>
      <c r="H2704" s="45">
        <v>19</v>
      </c>
      <c r="I2704" s="45">
        <v>30</v>
      </c>
      <c r="J2704" s="46">
        <v>567992.93000000005</v>
      </c>
      <c r="K2704" s="15">
        <f t="shared" si="274"/>
        <v>41579</v>
      </c>
      <c r="L2704" s="17">
        <f t="shared" si="275"/>
        <v>314</v>
      </c>
      <c r="M2704" s="5">
        <f t="shared" si="277"/>
        <v>30</v>
      </c>
      <c r="N2704" s="15">
        <f t="shared" si="276"/>
        <v>42491</v>
      </c>
    </row>
    <row r="2705" spans="3:14" x14ac:dyDescent="0.2">
      <c r="C2705">
        <v>2704</v>
      </c>
      <c r="D2705" s="2">
        <v>31</v>
      </c>
      <c r="E2705" s="44">
        <v>41579</v>
      </c>
      <c r="F2705" s="45">
        <v>8</v>
      </c>
      <c r="G2705" s="45">
        <v>15</v>
      </c>
      <c r="H2705" s="45">
        <v>22</v>
      </c>
      <c r="I2705" s="45">
        <v>31</v>
      </c>
      <c r="J2705" s="46">
        <v>862506.9</v>
      </c>
      <c r="K2705" s="15">
        <f t="shared" si="274"/>
        <v>41579</v>
      </c>
      <c r="L2705" s="17">
        <f t="shared" si="275"/>
        <v>314</v>
      </c>
      <c r="M2705" s="5">
        <f t="shared" si="277"/>
        <v>31</v>
      </c>
      <c r="N2705" s="15">
        <f t="shared" si="276"/>
        <v>42522</v>
      </c>
    </row>
    <row r="2706" spans="3:14" x14ac:dyDescent="0.2">
      <c r="C2706">
        <v>2705</v>
      </c>
      <c r="D2706" s="2">
        <v>32</v>
      </c>
      <c r="E2706" s="44">
        <v>41579</v>
      </c>
      <c r="F2706" s="45">
        <v>29</v>
      </c>
      <c r="G2706" s="45">
        <v>36</v>
      </c>
      <c r="H2706" s="45">
        <v>15</v>
      </c>
      <c r="I2706" s="45">
        <v>32</v>
      </c>
      <c r="J2706" s="46">
        <v>538366.57999999996</v>
      </c>
      <c r="K2706" s="15">
        <f t="shared" si="274"/>
        <v>41579</v>
      </c>
      <c r="L2706" s="17">
        <f t="shared" si="275"/>
        <v>314</v>
      </c>
      <c r="M2706" s="5">
        <f t="shared" si="277"/>
        <v>32</v>
      </c>
      <c r="N2706" s="15">
        <f t="shared" si="276"/>
        <v>42552</v>
      </c>
    </row>
    <row r="2707" spans="3:14" x14ac:dyDescent="0.2">
      <c r="C2707">
        <v>2706</v>
      </c>
      <c r="D2707" s="2">
        <v>25</v>
      </c>
      <c r="E2707" s="44">
        <v>41609</v>
      </c>
      <c r="F2707" s="45">
        <v>8</v>
      </c>
      <c r="G2707" s="45">
        <v>36</v>
      </c>
      <c r="H2707" s="45">
        <v>22</v>
      </c>
      <c r="I2707" s="45">
        <v>25</v>
      </c>
      <c r="J2707" s="46">
        <v>873648.32</v>
      </c>
      <c r="K2707" s="15">
        <f t="shared" si="274"/>
        <v>41609</v>
      </c>
      <c r="L2707" s="17">
        <f t="shared" si="275"/>
        <v>313</v>
      </c>
      <c r="M2707" s="5">
        <f t="shared" si="277"/>
        <v>25</v>
      </c>
      <c r="N2707" s="15">
        <f t="shared" si="276"/>
        <v>42370</v>
      </c>
    </row>
    <row r="2708" spans="3:14" x14ac:dyDescent="0.2">
      <c r="C2708">
        <v>2707</v>
      </c>
      <c r="D2708" s="2">
        <v>33</v>
      </c>
      <c r="E2708" s="44">
        <v>41609</v>
      </c>
      <c r="F2708" s="45">
        <v>11</v>
      </c>
      <c r="G2708" s="45">
        <v>14</v>
      </c>
      <c r="H2708" s="45">
        <v>22</v>
      </c>
      <c r="I2708" s="45">
        <v>33</v>
      </c>
      <c r="J2708" s="46">
        <v>2071841.13</v>
      </c>
      <c r="K2708" s="15">
        <f t="shared" si="274"/>
        <v>41609</v>
      </c>
      <c r="L2708" s="17">
        <f t="shared" si="275"/>
        <v>313</v>
      </c>
      <c r="M2708" s="5">
        <f t="shared" si="277"/>
        <v>33</v>
      </c>
      <c r="N2708" s="15">
        <f t="shared" si="276"/>
        <v>42614</v>
      </c>
    </row>
    <row r="2709" spans="3:14" x14ac:dyDescent="0.2">
      <c r="C2709">
        <v>2708</v>
      </c>
      <c r="D2709" s="2">
        <v>31</v>
      </c>
      <c r="E2709" s="44">
        <v>41609</v>
      </c>
      <c r="F2709" s="45">
        <v>6</v>
      </c>
      <c r="G2709" s="45">
        <v>27</v>
      </c>
      <c r="H2709" s="45">
        <v>26</v>
      </c>
      <c r="I2709" s="45">
        <v>31</v>
      </c>
      <c r="J2709" s="46">
        <v>771150.55</v>
      </c>
      <c r="K2709" s="15">
        <f t="shared" si="274"/>
        <v>41609</v>
      </c>
      <c r="L2709" s="17">
        <f t="shared" si="275"/>
        <v>313</v>
      </c>
      <c r="M2709" s="5">
        <f t="shared" si="277"/>
        <v>31</v>
      </c>
      <c r="N2709" s="15">
        <f t="shared" si="276"/>
        <v>42552</v>
      </c>
    </row>
    <row r="2710" spans="3:14" x14ac:dyDescent="0.2">
      <c r="C2710">
        <v>2709</v>
      </c>
      <c r="D2710" s="2">
        <v>31</v>
      </c>
      <c r="E2710" s="44">
        <v>41609</v>
      </c>
      <c r="F2710" s="45">
        <v>8</v>
      </c>
      <c r="G2710" s="45">
        <v>16</v>
      </c>
      <c r="H2710" s="45">
        <v>1</v>
      </c>
      <c r="I2710" s="45">
        <v>31</v>
      </c>
      <c r="J2710" s="46">
        <v>1911503.71</v>
      </c>
      <c r="K2710" s="15">
        <f t="shared" si="274"/>
        <v>41609</v>
      </c>
      <c r="L2710" s="17">
        <f t="shared" si="275"/>
        <v>313</v>
      </c>
      <c r="M2710" s="5">
        <f t="shared" si="277"/>
        <v>31</v>
      </c>
      <c r="N2710" s="15">
        <f t="shared" si="276"/>
        <v>42552</v>
      </c>
    </row>
    <row r="2711" spans="3:14" x14ac:dyDescent="0.2">
      <c r="C2711">
        <v>2710</v>
      </c>
      <c r="D2711" s="2">
        <v>30</v>
      </c>
      <c r="E2711" s="44">
        <v>41609</v>
      </c>
      <c r="F2711" s="45">
        <v>5</v>
      </c>
      <c r="G2711" s="45">
        <v>16</v>
      </c>
      <c r="H2711" s="45">
        <v>15</v>
      </c>
      <c r="I2711" s="45">
        <v>30</v>
      </c>
      <c r="J2711" s="46">
        <v>1688199.92</v>
      </c>
      <c r="K2711" s="15">
        <f t="shared" si="274"/>
        <v>41609</v>
      </c>
      <c r="L2711" s="17">
        <f t="shared" si="275"/>
        <v>313</v>
      </c>
      <c r="M2711" s="5">
        <f t="shared" si="277"/>
        <v>30</v>
      </c>
      <c r="N2711" s="15">
        <f t="shared" si="276"/>
        <v>42522</v>
      </c>
    </row>
    <row r="2712" spans="3:14" x14ac:dyDescent="0.2">
      <c r="C2712">
        <v>2711</v>
      </c>
      <c r="D2712" s="2">
        <v>25</v>
      </c>
      <c r="E2712" s="44">
        <v>41609</v>
      </c>
      <c r="F2712" s="45">
        <v>1</v>
      </c>
      <c r="G2712" s="45">
        <v>5</v>
      </c>
      <c r="H2712" s="45">
        <v>25</v>
      </c>
      <c r="I2712" s="45">
        <v>25</v>
      </c>
      <c r="J2712" s="46">
        <v>1678278.49</v>
      </c>
      <c r="K2712" s="15">
        <f t="shared" si="274"/>
        <v>41609</v>
      </c>
      <c r="L2712" s="17">
        <f t="shared" si="275"/>
        <v>313</v>
      </c>
      <c r="M2712" s="5">
        <f t="shared" si="277"/>
        <v>25</v>
      </c>
      <c r="N2712" s="15">
        <f t="shared" si="276"/>
        <v>42370</v>
      </c>
    </row>
    <row r="2713" spans="3:14" x14ac:dyDescent="0.2">
      <c r="C2713">
        <v>2712</v>
      </c>
      <c r="D2713" s="2">
        <v>34</v>
      </c>
      <c r="E2713" s="44">
        <v>41609</v>
      </c>
      <c r="F2713" s="45">
        <v>20</v>
      </c>
      <c r="G2713" s="45">
        <v>17</v>
      </c>
      <c r="H2713" s="45">
        <v>20</v>
      </c>
      <c r="I2713" s="45">
        <v>34</v>
      </c>
      <c r="J2713" s="46">
        <v>2048197.75</v>
      </c>
      <c r="K2713" s="15">
        <f t="shared" si="274"/>
        <v>41609</v>
      </c>
      <c r="L2713" s="17">
        <f t="shared" si="275"/>
        <v>313</v>
      </c>
      <c r="M2713" s="5">
        <f t="shared" si="277"/>
        <v>34</v>
      </c>
      <c r="N2713" s="15">
        <f t="shared" si="276"/>
        <v>42644</v>
      </c>
    </row>
    <row r="2714" spans="3:14" x14ac:dyDescent="0.2">
      <c r="C2714">
        <v>2713</v>
      </c>
      <c r="D2714" s="2">
        <v>25</v>
      </c>
      <c r="E2714" s="44">
        <v>41609</v>
      </c>
      <c r="F2714" s="45">
        <v>1</v>
      </c>
      <c r="G2714" s="45">
        <v>13</v>
      </c>
      <c r="H2714" s="45">
        <v>8</v>
      </c>
      <c r="I2714" s="45">
        <v>25</v>
      </c>
      <c r="J2714" s="46">
        <v>1316120.47</v>
      </c>
      <c r="K2714" s="15">
        <f t="shared" si="274"/>
        <v>41609</v>
      </c>
      <c r="L2714" s="17">
        <f t="shared" si="275"/>
        <v>313</v>
      </c>
      <c r="M2714" s="5">
        <f t="shared" si="277"/>
        <v>25</v>
      </c>
      <c r="N2714" s="15">
        <f t="shared" si="276"/>
        <v>42370</v>
      </c>
    </row>
    <row r="2715" spans="3:14" x14ac:dyDescent="0.2">
      <c r="C2715">
        <v>2714</v>
      </c>
      <c r="D2715" s="2">
        <v>31</v>
      </c>
      <c r="E2715" s="44">
        <v>41609</v>
      </c>
      <c r="F2715" s="45">
        <v>17</v>
      </c>
      <c r="G2715" s="45">
        <v>9</v>
      </c>
      <c r="H2715" s="45">
        <v>25</v>
      </c>
      <c r="I2715" s="45">
        <v>31</v>
      </c>
      <c r="J2715" s="46">
        <v>1851690.3</v>
      </c>
      <c r="K2715" s="15">
        <f t="shared" si="274"/>
        <v>41609</v>
      </c>
      <c r="L2715" s="17">
        <f t="shared" si="275"/>
        <v>313</v>
      </c>
      <c r="M2715" s="5">
        <f t="shared" si="277"/>
        <v>31</v>
      </c>
      <c r="N2715" s="15">
        <f t="shared" si="276"/>
        <v>42552</v>
      </c>
    </row>
    <row r="2716" spans="3:14" x14ac:dyDescent="0.2">
      <c r="C2716">
        <v>2715</v>
      </c>
      <c r="D2716" s="2">
        <v>20</v>
      </c>
      <c r="E2716" s="44">
        <v>41609</v>
      </c>
      <c r="F2716" s="45">
        <v>4</v>
      </c>
      <c r="G2716" s="45">
        <v>7</v>
      </c>
      <c r="H2716" s="45">
        <v>27</v>
      </c>
      <c r="I2716" s="45">
        <v>20</v>
      </c>
      <c r="J2716" s="46">
        <v>727013.23</v>
      </c>
      <c r="K2716" s="15">
        <f t="shared" si="274"/>
        <v>41609</v>
      </c>
      <c r="L2716" s="17">
        <f t="shared" si="275"/>
        <v>313</v>
      </c>
      <c r="M2716" s="5">
        <f t="shared" si="277"/>
        <v>20</v>
      </c>
      <c r="N2716" s="15">
        <f t="shared" si="276"/>
        <v>42217</v>
      </c>
    </row>
    <row r="2717" spans="3:14" x14ac:dyDescent="0.2">
      <c r="C2717">
        <v>2716</v>
      </c>
      <c r="D2717" s="2">
        <v>33</v>
      </c>
      <c r="E2717" s="44">
        <v>41609</v>
      </c>
      <c r="F2717" s="45">
        <v>6</v>
      </c>
      <c r="G2717" s="45">
        <v>29</v>
      </c>
      <c r="H2717" s="45">
        <v>17</v>
      </c>
      <c r="I2717" s="45">
        <v>33</v>
      </c>
      <c r="J2717" s="46">
        <v>1431167.75</v>
      </c>
      <c r="K2717" s="15">
        <f t="shared" si="274"/>
        <v>41609</v>
      </c>
      <c r="L2717" s="17">
        <f t="shared" si="275"/>
        <v>313</v>
      </c>
      <c r="M2717" s="5">
        <f t="shared" si="277"/>
        <v>33</v>
      </c>
      <c r="N2717" s="15">
        <f t="shared" si="276"/>
        <v>42614</v>
      </c>
    </row>
    <row r="2718" spans="3:14" x14ac:dyDescent="0.2">
      <c r="C2718">
        <v>2717</v>
      </c>
      <c r="D2718" s="2">
        <v>36</v>
      </c>
      <c r="E2718" s="44">
        <v>41609</v>
      </c>
      <c r="F2718" s="45">
        <v>1</v>
      </c>
      <c r="G2718" s="45">
        <v>25</v>
      </c>
      <c r="H2718" s="45">
        <v>22</v>
      </c>
      <c r="I2718" s="45">
        <v>36</v>
      </c>
      <c r="J2718" s="46">
        <v>603408.22</v>
      </c>
      <c r="K2718" s="15">
        <f t="shared" si="274"/>
        <v>41609</v>
      </c>
      <c r="L2718" s="17">
        <f t="shared" si="275"/>
        <v>313</v>
      </c>
      <c r="M2718" s="5">
        <f t="shared" si="277"/>
        <v>36</v>
      </c>
      <c r="N2718" s="15">
        <f t="shared" si="276"/>
        <v>42705</v>
      </c>
    </row>
    <row r="2719" spans="3:14" x14ac:dyDescent="0.2">
      <c r="C2719">
        <v>2718</v>
      </c>
      <c r="D2719" s="2">
        <v>30</v>
      </c>
      <c r="E2719" s="44">
        <v>41609</v>
      </c>
      <c r="F2719" s="45">
        <v>8</v>
      </c>
      <c r="G2719" s="45">
        <v>7</v>
      </c>
      <c r="H2719" s="45">
        <v>23</v>
      </c>
      <c r="I2719" s="45">
        <v>30</v>
      </c>
      <c r="J2719" s="46">
        <v>651223.77</v>
      </c>
      <c r="K2719" s="15">
        <f t="shared" si="274"/>
        <v>41609</v>
      </c>
      <c r="L2719" s="17">
        <f t="shared" si="275"/>
        <v>313</v>
      </c>
      <c r="M2719" s="5">
        <f t="shared" si="277"/>
        <v>30</v>
      </c>
      <c r="N2719" s="15">
        <f t="shared" si="276"/>
        <v>42522</v>
      </c>
    </row>
    <row r="2720" spans="3:14" x14ac:dyDescent="0.2">
      <c r="C2720">
        <v>2719</v>
      </c>
      <c r="D2720" s="2">
        <v>35</v>
      </c>
      <c r="E2720" s="44">
        <v>41609</v>
      </c>
      <c r="F2720" s="45">
        <v>4</v>
      </c>
      <c r="G2720" s="45">
        <v>5</v>
      </c>
      <c r="H2720" s="45">
        <v>8</v>
      </c>
      <c r="I2720" s="45">
        <v>35</v>
      </c>
      <c r="J2720" s="46">
        <v>952943.18</v>
      </c>
      <c r="K2720" s="15">
        <f t="shared" si="274"/>
        <v>41609</v>
      </c>
      <c r="L2720" s="17">
        <f t="shared" si="275"/>
        <v>313</v>
      </c>
      <c r="M2720" s="5">
        <f t="shared" si="277"/>
        <v>35</v>
      </c>
      <c r="N2720" s="15">
        <f t="shared" si="276"/>
        <v>42675</v>
      </c>
    </row>
    <row r="2721" spans="3:14" x14ac:dyDescent="0.2">
      <c r="C2721">
        <v>2720</v>
      </c>
      <c r="D2721" s="2">
        <v>33</v>
      </c>
      <c r="E2721" s="44">
        <v>41609</v>
      </c>
      <c r="F2721" s="45">
        <v>1</v>
      </c>
      <c r="G2721" s="45">
        <v>3</v>
      </c>
      <c r="H2721" s="45">
        <v>11</v>
      </c>
      <c r="I2721" s="45">
        <v>33</v>
      </c>
      <c r="J2721" s="46">
        <v>656723.88</v>
      </c>
      <c r="K2721" s="15">
        <f t="shared" si="274"/>
        <v>41609</v>
      </c>
      <c r="L2721" s="17">
        <f t="shared" si="275"/>
        <v>313</v>
      </c>
      <c r="M2721" s="5">
        <f t="shared" si="277"/>
        <v>33</v>
      </c>
      <c r="N2721" s="15">
        <f t="shared" si="276"/>
        <v>42614</v>
      </c>
    </row>
    <row r="2722" spans="3:14" x14ac:dyDescent="0.2">
      <c r="C2722">
        <v>2721</v>
      </c>
      <c r="D2722" s="2">
        <v>7</v>
      </c>
      <c r="E2722" s="44">
        <v>41640</v>
      </c>
      <c r="F2722" s="45">
        <v>1</v>
      </c>
      <c r="G2722" s="45">
        <v>29</v>
      </c>
      <c r="H2722" s="45">
        <v>24</v>
      </c>
      <c r="I2722" s="45">
        <v>7</v>
      </c>
      <c r="J2722" s="46">
        <v>916789.72</v>
      </c>
      <c r="K2722" s="15">
        <f t="shared" si="274"/>
        <v>41640</v>
      </c>
      <c r="L2722" s="17">
        <f t="shared" si="275"/>
        <v>312</v>
      </c>
      <c r="M2722" s="5">
        <f t="shared" si="277"/>
        <v>7</v>
      </c>
      <c r="N2722" s="15">
        <f t="shared" si="276"/>
        <v>41852</v>
      </c>
    </row>
    <row r="2723" spans="3:14" x14ac:dyDescent="0.2">
      <c r="C2723">
        <v>2722</v>
      </c>
      <c r="D2723" s="2">
        <v>32</v>
      </c>
      <c r="E2723" s="44">
        <v>41640</v>
      </c>
      <c r="F2723" s="45">
        <v>1</v>
      </c>
      <c r="G2723" s="45">
        <v>32</v>
      </c>
      <c r="H2723" s="45">
        <v>21</v>
      </c>
      <c r="I2723" s="45">
        <v>32</v>
      </c>
      <c r="J2723" s="46">
        <v>1541888.59</v>
      </c>
      <c r="K2723" s="15">
        <f t="shared" si="274"/>
        <v>41640</v>
      </c>
      <c r="L2723" s="17">
        <f t="shared" si="275"/>
        <v>312</v>
      </c>
      <c r="M2723" s="5">
        <f t="shared" si="277"/>
        <v>32</v>
      </c>
      <c r="N2723" s="15">
        <f t="shared" si="276"/>
        <v>42614</v>
      </c>
    </row>
    <row r="2724" spans="3:14" x14ac:dyDescent="0.2">
      <c r="C2724">
        <v>2723</v>
      </c>
      <c r="D2724" s="2">
        <v>35</v>
      </c>
      <c r="E2724" s="44">
        <v>41640</v>
      </c>
      <c r="F2724" s="45">
        <v>3</v>
      </c>
      <c r="G2724" s="45">
        <v>21</v>
      </c>
      <c r="H2724" s="45">
        <v>10</v>
      </c>
      <c r="I2724" s="45">
        <v>35</v>
      </c>
      <c r="J2724" s="46">
        <v>1296461.83</v>
      </c>
      <c r="K2724" s="15">
        <f t="shared" si="274"/>
        <v>41640</v>
      </c>
      <c r="L2724" s="17">
        <f t="shared" si="275"/>
        <v>312</v>
      </c>
      <c r="M2724" s="5">
        <f t="shared" si="277"/>
        <v>35</v>
      </c>
      <c r="N2724" s="15">
        <f t="shared" si="276"/>
        <v>42705</v>
      </c>
    </row>
    <row r="2725" spans="3:14" x14ac:dyDescent="0.2">
      <c r="C2725">
        <v>2724</v>
      </c>
      <c r="D2725" s="2">
        <v>34</v>
      </c>
      <c r="E2725" s="44">
        <v>41640</v>
      </c>
      <c r="F2725" s="45">
        <v>21</v>
      </c>
      <c r="G2725" s="45">
        <v>33</v>
      </c>
      <c r="H2725" s="45">
        <v>27</v>
      </c>
      <c r="I2725" s="45">
        <v>34</v>
      </c>
      <c r="J2725" s="46">
        <v>2066987.15</v>
      </c>
      <c r="K2725" s="15">
        <f t="shared" si="274"/>
        <v>41640</v>
      </c>
      <c r="L2725" s="17">
        <f t="shared" si="275"/>
        <v>312</v>
      </c>
      <c r="M2725" s="5">
        <f t="shared" si="277"/>
        <v>34</v>
      </c>
      <c r="N2725" s="15">
        <f t="shared" si="276"/>
        <v>42675</v>
      </c>
    </row>
    <row r="2726" spans="3:14" x14ac:dyDescent="0.2">
      <c r="C2726">
        <v>2725</v>
      </c>
      <c r="D2726" s="2">
        <v>21</v>
      </c>
      <c r="E2726" s="44">
        <v>41640</v>
      </c>
      <c r="F2726" s="45">
        <v>5</v>
      </c>
      <c r="G2726" s="45">
        <v>14</v>
      </c>
      <c r="H2726" s="45">
        <v>23</v>
      </c>
      <c r="I2726" s="45">
        <v>21</v>
      </c>
      <c r="J2726" s="46">
        <v>811170.11</v>
      </c>
      <c r="K2726" s="15">
        <f t="shared" si="274"/>
        <v>41640</v>
      </c>
      <c r="L2726" s="17">
        <f t="shared" si="275"/>
        <v>312</v>
      </c>
      <c r="M2726" s="5">
        <f t="shared" si="277"/>
        <v>21</v>
      </c>
      <c r="N2726" s="15">
        <f t="shared" si="276"/>
        <v>42278</v>
      </c>
    </row>
    <row r="2727" spans="3:14" x14ac:dyDescent="0.2">
      <c r="C2727">
        <v>2726</v>
      </c>
      <c r="D2727" s="2">
        <v>35</v>
      </c>
      <c r="E2727" s="44">
        <v>41640</v>
      </c>
      <c r="F2727" s="45">
        <v>2</v>
      </c>
      <c r="G2727" s="45">
        <v>19</v>
      </c>
      <c r="H2727" s="45">
        <v>27</v>
      </c>
      <c r="I2727" s="45">
        <v>35</v>
      </c>
      <c r="J2727" s="46">
        <v>1068432.8500000001</v>
      </c>
      <c r="K2727" s="15">
        <f t="shared" si="274"/>
        <v>41640</v>
      </c>
      <c r="L2727" s="17">
        <f t="shared" si="275"/>
        <v>312</v>
      </c>
      <c r="M2727" s="5">
        <f t="shared" si="277"/>
        <v>35</v>
      </c>
      <c r="N2727" s="15">
        <f t="shared" si="276"/>
        <v>42705</v>
      </c>
    </row>
    <row r="2728" spans="3:14" x14ac:dyDescent="0.2">
      <c r="C2728">
        <v>2727</v>
      </c>
      <c r="D2728" s="2">
        <v>35</v>
      </c>
      <c r="E2728" s="44">
        <v>41640</v>
      </c>
      <c r="F2728" s="45">
        <v>16</v>
      </c>
      <c r="G2728" s="45">
        <v>22</v>
      </c>
      <c r="H2728" s="45">
        <v>34</v>
      </c>
      <c r="I2728" s="45">
        <v>35</v>
      </c>
      <c r="J2728" s="46">
        <v>2228130.88</v>
      </c>
      <c r="K2728" s="15">
        <f t="shared" si="274"/>
        <v>41640</v>
      </c>
      <c r="L2728" s="17">
        <f t="shared" si="275"/>
        <v>312</v>
      </c>
      <c r="M2728" s="5">
        <f t="shared" si="277"/>
        <v>35</v>
      </c>
      <c r="N2728" s="15">
        <f t="shared" si="276"/>
        <v>42705</v>
      </c>
    </row>
    <row r="2729" spans="3:14" x14ac:dyDescent="0.2">
      <c r="C2729">
        <v>2728</v>
      </c>
      <c r="D2729" s="2">
        <v>20</v>
      </c>
      <c r="E2729" s="44">
        <v>41640</v>
      </c>
      <c r="F2729" s="45">
        <v>2</v>
      </c>
      <c r="G2729" s="45">
        <v>24</v>
      </c>
      <c r="H2729" s="45">
        <v>17</v>
      </c>
      <c r="I2729" s="45">
        <v>20</v>
      </c>
      <c r="J2729" s="46">
        <v>1257949.78</v>
      </c>
      <c r="K2729" s="15">
        <f t="shared" si="274"/>
        <v>41640</v>
      </c>
      <c r="L2729" s="17">
        <f t="shared" si="275"/>
        <v>312</v>
      </c>
      <c r="M2729" s="5">
        <f t="shared" si="277"/>
        <v>20</v>
      </c>
      <c r="N2729" s="15">
        <f t="shared" si="276"/>
        <v>42248</v>
      </c>
    </row>
    <row r="2730" spans="3:14" x14ac:dyDescent="0.2">
      <c r="C2730">
        <v>2729</v>
      </c>
      <c r="D2730" s="2">
        <v>21</v>
      </c>
      <c r="E2730" s="44">
        <v>41640</v>
      </c>
      <c r="F2730" s="45">
        <v>3</v>
      </c>
      <c r="G2730" s="45">
        <v>28</v>
      </c>
      <c r="H2730" s="45">
        <v>22</v>
      </c>
      <c r="I2730" s="45">
        <v>21</v>
      </c>
      <c r="J2730" s="46">
        <v>1247501.74</v>
      </c>
      <c r="K2730" s="15">
        <f t="shared" si="274"/>
        <v>41640</v>
      </c>
      <c r="L2730" s="17">
        <f t="shared" si="275"/>
        <v>312</v>
      </c>
      <c r="M2730" s="5">
        <f t="shared" si="277"/>
        <v>21</v>
      </c>
      <c r="N2730" s="15">
        <f t="shared" si="276"/>
        <v>42278</v>
      </c>
    </row>
    <row r="2731" spans="3:14" x14ac:dyDescent="0.2">
      <c r="C2731">
        <v>2730</v>
      </c>
      <c r="D2731" s="2">
        <v>29</v>
      </c>
      <c r="E2731" s="44">
        <v>41640</v>
      </c>
      <c r="F2731" s="45">
        <v>10</v>
      </c>
      <c r="G2731" s="45">
        <v>21</v>
      </c>
      <c r="H2731" s="45">
        <v>11</v>
      </c>
      <c r="I2731" s="45">
        <v>29</v>
      </c>
      <c r="J2731" s="46">
        <v>913721.34</v>
      </c>
      <c r="K2731" s="15">
        <f t="shared" si="274"/>
        <v>41640</v>
      </c>
      <c r="L2731" s="17">
        <f t="shared" si="275"/>
        <v>312</v>
      </c>
      <c r="M2731" s="5">
        <f t="shared" si="277"/>
        <v>29</v>
      </c>
      <c r="N2731" s="15">
        <f t="shared" si="276"/>
        <v>42522</v>
      </c>
    </row>
    <row r="2732" spans="3:14" x14ac:dyDescent="0.2">
      <c r="C2732">
        <v>2731</v>
      </c>
      <c r="D2732" s="2">
        <v>32</v>
      </c>
      <c r="E2732" s="44">
        <v>41640</v>
      </c>
      <c r="F2732" s="45">
        <v>1</v>
      </c>
      <c r="G2732" s="45">
        <v>4</v>
      </c>
      <c r="H2732" s="45">
        <v>21</v>
      </c>
      <c r="I2732" s="45">
        <v>32</v>
      </c>
      <c r="J2732" s="46">
        <v>1310883.06</v>
      </c>
      <c r="K2732" s="15">
        <f t="shared" si="274"/>
        <v>41640</v>
      </c>
      <c r="L2732" s="17">
        <f t="shared" si="275"/>
        <v>312</v>
      </c>
      <c r="M2732" s="5">
        <f t="shared" si="277"/>
        <v>32</v>
      </c>
      <c r="N2732" s="15">
        <f t="shared" si="276"/>
        <v>42614</v>
      </c>
    </row>
    <row r="2733" spans="3:14" x14ac:dyDescent="0.2">
      <c r="C2733">
        <v>2732</v>
      </c>
      <c r="D2733" s="2">
        <v>24</v>
      </c>
      <c r="E2733" s="44">
        <v>41640</v>
      </c>
      <c r="F2733" s="45">
        <v>4</v>
      </c>
      <c r="G2733" s="45">
        <v>23</v>
      </c>
      <c r="H2733" s="45">
        <v>21</v>
      </c>
      <c r="I2733" s="45">
        <v>24</v>
      </c>
      <c r="J2733" s="46">
        <v>1183845.95</v>
      </c>
      <c r="K2733" s="15">
        <f t="shared" si="274"/>
        <v>41640</v>
      </c>
      <c r="L2733" s="17">
        <f t="shared" si="275"/>
        <v>312</v>
      </c>
      <c r="M2733" s="5">
        <f t="shared" si="277"/>
        <v>24</v>
      </c>
      <c r="N2733" s="15">
        <f t="shared" si="276"/>
        <v>42370</v>
      </c>
    </row>
    <row r="2734" spans="3:14" x14ac:dyDescent="0.2">
      <c r="C2734">
        <v>2733</v>
      </c>
      <c r="D2734" s="2">
        <v>26</v>
      </c>
      <c r="E2734" s="44">
        <v>41671</v>
      </c>
      <c r="F2734" s="45">
        <v>0</v>
      </c>
      <c r="G2734" s="45">
        <v>3</v>
      </c>
      <c r="H2734" s="45">
        <v>4</v>
      </c>
      <c r="I2734" s="45">
        <v>26</v>
      </c>
      <c r="J2734" s="46">
        <v>1855713.15</v>
      </c>
      <c r="K2734" s="15">
        <f t="shared" si="274"/>
        <v>41671</v>
      </c>
      <c r="L2734" s="17">
        <f t="shared" si="275"/>
        <v>311</v>
      </c>
      <c r="M2734" s="5">
        <f t="shared" si="277"/>
        <v>26</v>
      </c>
      <c r="N2734" s="15">
        <f t="shared" si="276"/>
        <v>42461</v>
      </c>
    </row>
    <row r="2735" spans="3:14" x14ac:dyDescent="0.2">
      <c r="C2735">
        <v>2734</v>
      </c>
      <c r="D2735" s="2">
        <v>34</v>
      </c>
      <c r="E2735" s="44">
        <v>41671</v>
      </c>
      <c r="F2735" s="45">
        <v>5</v>
      </c>
      <c r="G2735" s="45">
        <v>20</v>
      </c>
      <c r="H2735" s="45">
        <v>10</v>
      </c>
      <c r="I2735" s="45">
        <v>34</v>
      </c>
      <c r="J2735" s="46">
        <v>1443880.35</v>
      </c>
      <c r="K2735" s="15">
        <f t="shared" si="274"/>
        <v>41671</v>
      </c>
      <c r="L2735" s="17">
        <f t="shared" si="275"/>
        <v>311</v>
      </c>
      <c r="M2735" s="5">
        <f t="shared" si="277"/>
        <v>34</v>
      </c>
      <c r="N2735" s="15">
        <f t="shared" si="276"/>
        <v>42705</v>
      </c>
    </row>
    <row r="2736" spans="3:14" x14ac:dyDescent="0.2">
      <c r="C2736">
        <v>2735</v>
      </c>
      <c r="D2736" s="2">
        <v>33</v>
      </c>
      <c r="E2736" s="44">
        <v>41671</v>
      </c>
      <c r="F2736" s="45">
        <v>5</v>
      </c>
      <c r="G2736" s="45">
        <v>33</v>
      </c>
      <c r="H2736" s="45">
        <v>25</v>
      </c>
      <c r="I2736" s="45">
        <v>33</v>
      </c>
      <c r="J2736" s="46">
        <v>912911.44</v>
      </c>
      <c r="K2736" s="15">
        <f t="shared" si="274"/>
        <v>41671</v>
      </c>
      <c r="L2736" s="17">
        <f t="shared" si="275"/>
        <v>311</v>
      </c>
      <c r="M2736" s="5">
        <f t="shared" si="277"/>
        <v>33</v>
      </c>
      <c r="N2736" s="15">
        <f t="shared" si="276"/>
        <v>42675</v>
      </c>
    </row>
    <row r="2737" spans="3:14" x14ac:dyDescent="0.2">
      <c r="C2737">
        <v>2736</v>
      </c>
      <c r="D2737" s="2">
        <v>35</v>
      </c>
      <c r="E2737" s="44">
        <v>41671</v>
      </c>
      <c r="F2737" s="45">
        <v>2</v>
      </c>
      <c r="G2737" s="45">
        <v>0</v>
      </c>
      <c r="H2737" s="45">
        <v>6</v>
      </c>
      <c r="I2737" s="45">
        <v>35</v>
      </c>
      <c r="J2737" s="46">
        <v>873814</v>
      </c>
      <c r="K2737" s="15">
        <f t="shared" si="274"/>
        <v>41671</v>
      </c>
      <c r="L2737" s="17">
        <f t="shared" si="275"/>
        <v>311</v>
      </c>
      <c r="M2737" s="5">
        <f t="shared" si="277"/>
        <v>35</v>
      </c>
      <c r="N2737" s="15">
        <f t="shared" si="276"/>
        <v>42736</v>
      </c>
    </row>
    <row r="2738" spans="3:14" x14ac:dyDescent="0.2">
      <c r="C2738">
        <v>2737</v>
      </c>
      <c r="D2738" s="2">
        <v>31</v>
      </c>
      <c r="E2738" s="44">
        <v>41671</v>
      </c>
      <c r="F2738" s="45">
        <v>1</v>
      </c>
      <c r="G2738" s="45">
        <v>31</v>
      </c>
      <c r="H2738" s="45">
        <v>17</v>
      </c>
      <c r="I2738" s="45">
        <v>31</v>
      </c>
      <c r="J2738" s="46">
        <v>1939642.28</v>
      </c>
      <c r="K2738" s="15">
        <f t="shared" si="274"/>
        <v>41671</v>
      </c>
      <c r="L2738" s="17">
        <f t="shared" si="275"/>
        <v>311</v>
      </c>
      <c r="M2738" s="5">
        <f t="shared" si="277"/>
        <v>31</v>
      </c>
      <c r="N2738" s="15">
        <f t="shared" si="276"/>
        <v>42614</v>
      </c>
    </row>
    <row r="2739" spans="3:14" x14ac:dyDescent="0.2">
      <c r="C2739">
        <v>2738</v>
      </c>
      <c r="D2739" s="2">
        <v>14</v>
      </c>
      <c r="E2739" s="44">
        <v>41671</v>
      </c>
      <c r="F2739" s="45">
        <v>5</v>
      </c>
      <c r="G2739" s="45">
        <v>5</v>
      </c>
      <c r="H2739" s="45">
        <v>17</v>
      </c>
      <c r="I2739" s="45">
        <v>14</v>
      </c>
      <c r="J2739" s="46">
        <v>933982.75</v>
      </c>
      <c r="K2739" s="15">
        <f t="shared" si="274"/>
        <v>41671</v>
      </c>
      <c r="L2739" s="17">
        <f t="shared" si="275"/>
        <v>311</v>
      </c>
      <c r="M2739" s="5">
        <f t="shared" si="277"/>
        <v>14</v>
      </c>
      <c r="N2739" s="15">
        <f t="shared" si="276"/>
        <v>42095</v>
      </c>
    </row>
    <row r="2740" spans="3:14" x14ac:dyDescent="0.2">
      <c r="C2740">
        <v>2739</v>
      </c>
      <c r="D2740" s="2">
        <v>29</v>
      </c>
      <c r="E2740" s="44">
        <v>41671</v>
      </c>
      <c r="F2740" s="45">
        <v>7</v>
      </c>
      <c r="G2740" s="45">
        <v>1</v>
      </c>
      <c r="H2740" s="45">
        <v>12</v>
      </c>
      <c r="I2740" s="45">
        <v>29</v>
      </c>
      <c r="J2740" s="46">
        <v>1108531.23</v>
      </c>
      <c r="K2740" s="15">
        <f t="shared" si="274"/>
        <v>41671</v>
      </c>
      <c r="L2740" s="17">
        <f t="shared" si="275"/>
        <v>311</v>
      </c>
      <c r="M2740" s="5">
        <f t="shared" si="277"/>
        <v>29</v>
      </c>
      <c r="N2740" s="15">
        <f t="shared" si="276"/>
        <v>42552</v>
      </c>
    </row>
    <row r="2741" spans="3:14" x14ac:dyDescent="0.2">
      <c r="C2741">
        <v>2740</v>
      </c>
      <c r="D2741" s="2">
        <v>31</v>
      </c>
      <c r="E2741" s="44">
        <v>41671</v>
      </c>
      <c r="F2741" s="45">
        <v>22</v>
      </c>
      <c r="G2741" s="45">
        <v>4</v>
      </c>
      <c r="H2741" s="45">
        <v>18</v>
      </c>
      <c r="I2741" s="45">
        <v>31</v>
      </c>
      <c r="J2741" s="46">
        <v>984104.63</v>
      </c>
      <c r="K2741" s="15">
        <f t="shared" si="274"/>
        <v>41671</v>
      </c>
      <c r="L2741" s="17">
        <f t="shared" si="275"/>
        <v>311</v>
      </c>
      <c r="M2741" s="5">
        <f t="shared" si="277"/>
        <v>31</v>
      </c>
      <c r="N2741" s="15">
        <f t="shared" si="276"/>
        <v>42614</v>
      </c>
    </row>
    <row r="2742" spans="3:14" x14ac:dyDescent="0.2">
      <c r="C2742">
        <v>2741</v>
      </c>
      <c r="D2742" s="2">
        <v>34</v>
      </c>
      <c r="E2742" s="44">
        <v>41671</v>
      </c>
      <c r="F2742" s="45">
        <v>5</v>
      </c>
      <c r="G2742" s="45">
        <v>26</v>
      </c>
      <c r="H2742" s="45">
        <v>27</v>
      </c>
      <c r="I2742" s="45">
        <v>34</v>
      </c>
      <c r="J2742" s="46">
        <v>1538590.38</v>
      </c>
      <c r="K2742" s="15">
        <f t="shared" si="274"/>
        <v>41671</v>
      </c>
      <c r="L2742" s="17">
        <f t="shared" si="275"/>
        <v>311</v>
      </c>
      <c r="M2742" s="5">
        <f t="shared" si="277"/>
        <v>34</v>
      </c>
      <c r="N2742" s="15">
        <f t="shared" si="276"/>
        <v>42705</v>
      </c>
    </row>
    <row r="2743" spans="3:14" x14ac:dyDescent="0.2">
      <c r="C2743">
        <v>2742</v>
      </c>
      <c r="D2743" s="2">
        <v>26</v>
      </c>
      <c r="E2743" s="44">
        <v>41671</v>
      </c>
      <c r="F2743" s="45">
        <v>0</v>
      </c>
      <c r="G2743" s="45">
        <v>16</v>
      </c>
      <c r="H2743" s="45">
        <v>7</v>
      </c>
      <c r="I2743" s="45">
        <v>26</v>
      </c>
      <c r="J2743" s="46">
        <v>589660.57999999996</v>
      </c>
      <c r="K2743" s="15">
        <f t="shared" si="274"/>
        <v>41671</v>
      </c>
      <c r="L2743" s="17">
        <f t="shared" si="275"/>
        <v>311</v>
      </c>
      <c r="M2743" s="5">
        <f t="shared" si="277"/>
        <v>26</v>
      </c>
      <c r="N2743" s="15">
        <f t="shared" si="276"/>
        <v>42461</v>
      </c>
    </row>
    <row r="2744" spans="3:14" x14ac:dyDescent="0.2">
      <c r="C2744">
        <v>2743</v>
      </c>
      <c r="D2744" s="2">
        <v>6</v>
      </c>
      <c r="E2744" s="44">
        <v>41671</v>
      </c>
      <c r="F2744" s="45">
        <v>3</v>
      </c>
      <c r="G2744" s="45">
        <v>31</v>
      </c>
      <c r="H2744" s="45">
        <v>31</v>
      </c>
      <c r="I2744" s="45">
        <v>6</v>
      </c>
      <c r="J2744" s="46">
        <v>1490188.55</v>
      </c>
      <c r="K2744" s="15">
        <f t="shared" si="274"/>
        <v>41671</v>
      </c>
      <c r="L2744" s="17">
        <f t="shared" si="275"/>
        <v>311</v>
      </c>
      <c r="M2744" s="5">
        <f t="shared" si="277"/>
        <v>6</v>
      </c>
      <c r="N2744" s="15">
        <f t="shared" si="276"/>
        <v>41852</v>
      </c>
    </row>
    <row r="2745" spans="3:14" x14ac:dyDescent="0.2">
      <c r="C2745">
        <v>2744</v>
      </c>
      <c r="D2745" s="2">
        <v>33</v>
      </c>
      <c r="E2745" s="44">
        <v>41671</v>
      </c>
      <c r="F2745" s="45">
        <v>1</v>
      </c>
      <c r="G2745" s="45">
        <v>22</v>
      </c>
      <c r="H2745" s="45">
        <v>9</v>
      </c>
      <c r="I2745" s="45">
        <v>33</v>
      </c>
      <c r="J2745" s="46">
        <v>926640.53</v>
      </c>
      <c r="K2745" s="15">
        <f t="shared" si="274"/>
        <v>41671</v>
      </c>
      <c r="L2745" s="17">
        <f t="shared" si="275"/>
        <v>311</v>
      </c>
      <c r="M2745" s="5">
        <f t="shared" si="277"/>
        <v>33</v>
      </c>
      <c r="N2745" s="15">
        <f t="shared" si="276"/>
        <v>42675</v>
      </c>
    </row>
    <row r="2746" spans="3:14" x14ac:dyDescent="0.2">
      <c r="C2746">
        <v>2745</v>
      </c>
      <c r="D2746" s="2">
        <v>30</v>
      </c>
      <c r="E2746" s="44">
        <v>41699</v>
      </c>
      <c r="F2746" s="45">
        <v>16</v>
      </c>
      <c r="G2746" s="45">
        <v>23</v>
      </c>
      <c r="H2746" s="45">
        <v>17</v>
      </c>
      <c r="I2746" s="45">
        <v>30</v>
      </c>
      <c r="J2746" s="46">
        <v>2196567.69</v>
      </c>
      <c r="K2746" s="15">
        <f t="shared" si="274"/>
        <v>41699</v>
      </c>
      <c r="L2746" s="17">
        <f t="shared" si="275"/>
        <v>310</v>
      </c>
      <c r="M2746" s="5">
        <f t="shared" si="277"/>
        <v>30</v>
      </c>
      <c r="N2746" s="15">
        <f t="shared" si="276"/>
        <v>42614</v>
      </c>
    </row>
    <row r="2747" spans="3:14" x14ac:dyDescent="0.2">
      <c r="C2747">
        <v>2746</v>
      </c>
      <c r="D2747" s="2">
        <v>22</v>
      </c>
      <c r="E2747" s="44">
        <v>41699</v>
      </c>
      <c r="F2747" s="45">
        <v>19</v>
      </c>
      <c r="G2747" s="45">
        <v>22</v>
      </c>
      <c r="H2747" s="45">
        <v>13</v>
      </c>
      <c r="I2747" s="45">
        <v>22</v>
      </c>
      <c r="J2747" s="46">
        <v>1412073.58</v>
      </c>
      <c r="K2747" s="15">
        <f t="shared" si="274"/>
        <v>41699</v>
      </c>
      <c r="L2747" s="17">
        <f t="shared" si="275"/>
        <v>310</v>
      </c>
      <c r="M2747" s="5">
        <f t="shared" si="277"/>
        <v>22</v>
      </c>
      <c r="N2747" s="15">
        <f t="shared" si="276"/>
        <v>42370</v>
      </c>
    </row>
    <row r="2748" spans="3:14" x14ac:dyDescent="0.2">
      <c r="C2748">
        <v>2747</v>
      </c>
      <c r="D2748" s="2">
        <v>28</v>
      </c>
      <c r="E2748" s="44">
        <v>41699</v>
      </c>
      <c r="F2748" s="45">
        <v>11</v>
      </c>
      <c r="G2748" s="45">
        <v>33</v>
      </c>
      <c r="H2748" s="45">
        <v>13</v>
      </c>
      <c r="I2748" s="45">
        <v>28</v>
      </c>
      <c r="J2748" s="46">
        <v>963764.7</v>
      </c>
      <c r="K2748" s="15">
        <f t="shared" si="274"/>
        <v>41699</v>
      </c>
      <c r="L2748" s="17">
        <f t="shared" si="275"/>
        <v>310</v>
      </c>
      <c r="M2748" s="5">
        <f t="shared" si="277"/>
        <v>28</v>
      </c>
      <c r="N2748" s="15">
        <f t="shared" si="276"/>
        <v>42552</v>
      </c>
    </row>
    <row r="2749" spans="3:14" x14ac:dyDescent="0.2">
      <c r="C2749">
        <v>2748</v>
      </c>
      <c r="D2749" s="2">
        <v>29</v>
      </c>
      <c r="E2749" s="44">
        <v>41699</v>
      </c>
      <c r="F2749" s="45">
        <v>4</v>
      </c>
      <c r="G2749" s="45">
        <v>13</v>
      </c>
      <c r="H2749" s="45">
        <v>13</v>
      </c>
      <c r="I2749" s="45">
        <v>29</v>
      </c>
      <c r="J2749" s="46">
        <v>1733742.45</v>
      </c>
      <c r="K2749" s="15">
        <f t="shared" si="274"/>
        <v>41699</v>
      </c>
      <c r="L2749" s="17">
        <f t="shared" si="275"/>
        <v>310</v>
      </c>
      <c r="M2749" s="5">
        <f t="shared" si="277"/>
        <v>29</v>
      </c>
      <c r="N2749" s="15">
        <f t="shared" si="276"/>
        <v>42583</v>
      </c>
    </row>
    <row r="2750" spans="3:14" x14ac:dyDescent="0.2">
      <c r="C2750">
        <v>2749</v>
      </c>
      <c r="D2750" s="2">
        <v>36</v>
      </c>
      <c r="E2750" s="44">
        <v>41699</v>
      </c>
      <c r="F2750" s="45">
        <v>11</v>
      </c>
      <c r="G2750" s="45">
        <v>28</v>
      </c>
      <c r="H2750" s="45">
        <v>21</v>
      </c>
      <c r="I2750" s="45">
        <v>36</v>
      </c>
      <c r="J2750" s="46">
        <v>1148981.3</v>
      </c>
      <c r="K2750" s="15">
        <f t="shared" si="274"/>
        <v>41699</v>
      </c>
      <c r="L2750" s="17">
        <f t="shared" si="275"/>
        <v>310</v>
      </c>
      <c r="M2750" s="5">
        <f t="shared" si="277"/>
        <v>36</v>
      </c>
      <c r="N2750" s="15">
        <f t="shared" si="276"/>
        <v>42795</v>
      </c>
    </row>
    <row r="2751" spans="3:14" x14ac:dyDescent="0.2">
      <c r="C2751">
        <v>2750</v>
      </c>
      <c r="D2751" s="2">
        <v>23</v>
      </c>
      <c r="E2751" s="44">
        <v>41699</v>
      </c>
      <c r="F2751" s="45">
        <v>14</v>
      </c>
      <c r="G2751" s="45">
        <v>8</v>
      </c>
      <c r="H2751" s="45">
        <v>19</v>
      </c>
      <c r="I2751" s="45">
        <v>23</v>
      </c>
      <c r="J2751" s="46">
        <v>1024800.69</v>
      </c>
      <c r="K2751" s="15">
        <f t="shared" si="274"/>
        <v>41699</v>
      </c>
      <c r="L2751" s="17">
        <f t="shared" si="275"/>
        <v>310</v>
      </c>
      <c r="M2751" s="5">
        <f t="shared" si="277"/>
        <v>23</v>
      </c>
      <c r="N2751" s="15">
        <f t="shared" si="276"/>
        <v>42401</v>
      </c>
    </row>
    <row r="2752" spans="3:14" x14ac:dyDescent="0.2">
      <c r="C2752">
        <v>2751</v>
      </c>
      <c r="D2752" s="2">
        <v>22</v>
      </c>
      <c r="E2752" s="44">
        <v>41699</v>
      </c>
      <c r="F2752" s="45">
        <v>4</v>
      </c>
      <c r="G2752" s="45">
        <v>36</v>
      </c>
      <c r="H2752" s="45">
        <v>23</v>
      </c>
      <c r="I2752" s="45">
        <v>22</v>
      </c>
      <c r="J2752" s="46">
        <v>1081743.67</v>
      </c>
      <c r="K2752" s="15">
        <f t="shared" si="274"/>
        <v>41699</v>
      </c>
      <c r="L2752" s="17">
        <f t="shared" si="275"/>
        <v>310</v>
      </c>
      <c r="M2752" s="5">
        <f t="shared" si="277"/>
        <v>22</v>
      </c>
      <c r="N2752" s="15">
        <f t="shared" si="276"/>
        <v>42370</v>
      </c>
    </row>
    <row r="2753" spans="3:14" x14ac:dyDescent="0.2">
      <c r="C2753">
        <v>2752</v>
      </c>
      <c r="D2753" s="2">
        <v>31</v>
      </c>
      <c r="E2753" s="44">
        <v>41699</v>
      </c>
      <c r="F2753" s="45">
        <v>9</v>
      </c>
      <c r="G2753" s="45">
        <v>18</v>
      </c>
      <c r="H2753" s="45">
        <v>20</v>
      </c>
      <c r="I2753" s="45">
        <v>31</v>
      </c>
      <c r="J2753" s="46">
        <v>2208506.52</v>
      </c>
      <c r="K2753" s="15">
        <f t="shared" si="274"/>
        <v>41699</v>
      </c>
      <c r="L2753" s="17">
        <f t="shared" si="275"/>
        <v>310</v>
      </c>
      <c r="M2753" s="5">
        <f t="shared" si="277"/>
        <v>31</v>
      </c>
      <c r="N2753" s="15">
        <f t="shared" si="276"/>
        <v>42644</v>
      </c>
    </row>
    <row r="2754" spans="3:14" x14ac:dyDescent="0.2">
      <c r="C2754">
        <v>2753</v>
      </c>
      <c r="D2754" s="2">
        <v>22</v>
      </c>
      <c r="E2754" s="44">
        <v>41699</v>
      </c>
      <c r="F2754" s="45">
        <v>7</v>
      </c>
      <c r="G2754" s="45">
        <v>21</v>
      </c>
      <c r="H2754" s="45">
        <v>9</v>
      </c>
      <c r="I2754" s="45">
        <v>22</v>
      </c>
      <c r="J2754" s="46">
        <v>1732024.15</v>
      </c>
      <c r="K2754" s="15">
        <f t="shared" ref="K2754:K2817" si="278">DATE(YEAR(E2754),MONTH(E2754),1)</f>
        <v>41699</v>
      </c>
      <c r="L2754" s="17">
        <f t="shared" ref="L2754:L2817" si="279">ROUND(($B$3-K2754)/365.25*12,0)</f>
        <v>310</v>
      </c>
      <c r="M2754" s="5">
        <f t="shared" si="277"/>
        <v>22</v>
      </c>
      <c r="N2754" s="15">
        <f t="shared" ref="N2754:N2817" si="280">EDATE(E2754,D2754)</f>
        <v>42370</v>
      </c>
    </row>
    <row r="2755" spans="3:14" x14ac:dyDescent="0.2">
      <c r="C2755">
        <v>2754</v>
      </c>
      <c r="D2755" s="2">
        <v>31</v>
      </c>
      <c r="E2755" s="44">
        <v>41699</v>
      </c>
      <c r="F2755" s="45">
        <v>15</v>
      </c>
      <c r="G2755" s="45">
        <v>36</v>
      </c>
      <c r="H2755" s="45">
        <v>20</v>
      </c>
      <c r="I2755" s="45">
        <v>31</v>
      </c>
      <c r="J2755" s="46">
        <v>1840032.13</v>
      </c>
      <c r="K2755" s="15">
        <f t="shared" si="278"/>
        <v>41699</v>
      </c>
      <c r="L2755" s="17">
        <f t="shared" si="279"/>
        <v>310</v>
      </c>
      <c r="M2755" s="5">
        <f t="shared" ref="M2755:M2818" si="281">ROUND((N2755-K2755)/365.25*12,0)</f>
        <v>31</v>
      </c>
      <c r="N2755" s="15">
        <f t="shared" si="280"/>
        <v>42644</v>
      </c>
    </row>
    <row r="2756" spans="3:14" x14ac:dyDescent="0.2">
      <c r="C2756">
        <v>2755</v>
      </c>
      <c r="D2756" s="2">
        <v>34</v>
      </c>
      <c r="E2756" s="44">
        <v>41699</v>
      </c>
      <c r="F2756" s="45">
        <v>17</v>
      </c>
      <c r="G2756" s="45">
        <v>7</v>
      </c>
      <c r="H2756" s="45">
        <v>11</v>
      </c>
      <c r="I2756" s="45">
        <v>34</v>
      </c>
      <c r="J2756" s="46">
        <v>1068016.9099999999</v>
      </c>
      <c r="K2756" s="15">
        <f t="shared" si="278"/>
        <v>41699</v>
      </c>
      <c r="L2756" s="17">
        <f t="shared" si="279"/>
        <v>310</v>
      </c>
      <c r="M2756" s="5">
        <f t="shared" si="281"/>
        <v>34</v>
      </c>
      <c r="N2756" s="15">
        <f t="shared" si="280"/>
        <v>42736</v>
      </c>
    </row>
    <row r="2757" spans="3:14" x14ac:dyDescent="0.2">
      <c r="C2757">
        <v>2756</v>
      </c>
      <c r="D2757" s="2">
        <v>32</v>
      </c>
      <c r="E2757" s="44">
        <v>41699</v>
      </c>
      <c r="F2757" s="45">
        <v>2</v>
      </c>
      <c r="G2757" s="45">
        <v>15</v>
      </c>
      <c r="H2757" s="45">
        <v>29</v>
      </c>
      <c r="I2757" s="45">
        <v>32</v>
      </c>
      <c r="J2757" s="46">
        <v>972262</v>
      </c>
      <c r="K2757" s="15">
        <f t="shared" si="278"/>
        <v>41699</v>
      </c>
      <c r="L2757" s="17">
        <f t="shared" si="279"/>
        <v>310</v>
      </c>
      <c r="M2757" s="5">
        <f t="shared" si="281"/>
        <v>32</v>
      </c>
      <c r="N2757" s="15">
        <f t="shared" si="280"/>
        <v>42675</v>
      </c>
    </row>
    <row r="2758" spans="3:14" x14ac:dyDescent="0.2">
      <c r="C2758">
        <v>2757</v>
      </c>
      <c r="D2758" s="2">
        <v>36</v>
      </c>
      <c r="E2758" s="44">
        <v>41699</v>
      </c>
      <c r="F2758" s="45">
        <v>1</v>
      </c>
      <c r="G2758" s="45">
        <v>28</v>
      </c>
      <c r="H2758" s="45">
        <v>25</v>
      </c>
      <c r="I2758" s="45">
        <v>36</v>
      </c>
      <c r="J2758" s="46">
        <v>1733204.01</v>
      </c>
      <c r="K2758" s="15">
        <f t="shared" si="278"/>
        <v>41699</v>
      </c>
      <c r="L2758" s="17">
        <f t="shared" si="279"/>
        <v>310</v>
      </c>
      <c r="M2758" s="5">
        <f t="shared" si="281"/>
        <v>36</v>
      </c>
      <c r="N2758" s="15">
        <f t="shared" si="280"/>
        <v>42795</v>
      </c>
    </row>
    <row r="2759" spans="3:14" x14ac:dyDescent="0.2">
      <c r="C2759">
        <v>2758</v>
      </c>
      <c r="D2759" s="2">
        <v>22</v>
      </c>
      <c r="E2759" s="44">
        <v>41699</v>
      </c>
      <c r="F2759" s="45">
        <v>4</v>
      </c>
      <c r="G2759" s="45">
        <v>34</v>
      </c>
      <c r="H2759" s="45">
        <v>17</v>
      </c>
      <c r="I2759" s="45">
        <v>22</v>
      </c>
      <c r="J2759" s="46">
        <v>1298262.9099999999</v>
      </c>
      <c r="K2759" s="15">
        <f t="shared" si="278"/>
        <v>41699</v>
      </c>
      <c r="L2759" s="17">
        <f t="shared" si="279"/>
        <v>310</v>
      </c>
      <c r="M2759" s="5">
        <f t="shared" si="281"/>
        <v>22</v>
      </c>
      <c r="N2759" s="15">
        <f t="shared" si="280"/>
        <v>42370</v>
      </c>
    </row>
    <row r="2760" spans="3:14" x14ac:dyDescent="0.2">
      <c r="C2760">
        <v>2759</v>
      </c>
      <c r="D2760" s="2">
        <v>27</v>
      </c>
      <c r="E2760" s="44">
        <v>41699</v>
      </c>
      <c r="F2760" s="45">
        <v>0</v>
      </c>
      <c r="G2760" s="45">
        <v>31</v>
      </c>
      <c r="H2760" s="45">
        <v>21</v>
      </c>
      <c r="I2760" s="45">
        <v>27</v>
      </c>
      <c r="J2760" s="46">
        <v>996841.23</v>
      </c>
      <c r="K2760" s="15">
        <f t="shared" si="278"/>
        <v>41699</v>
      </c>
      <c r="L2760" s="17">
        <f t="shared" si="279"/>
        <v>310</v>
      </c>
      <c r="M2760" s="5">
        <f t="shared" si="281"/>
        <v>27</v>
      </c>
      <c r="N2760" s="15">
        <f t="shared" si="280"/>
        <v>42522</v>
      </c>
    </row>
    <row r="2761" spans="3:14" x14ac:dyDescent="0.2">
      <c r="C2761">
        <v>2760</v>
      </c>
      <c r="D2761" s="2">
        <v>36</v>
      </c>
      <c r="E2761" s="44">
        <v>41699</v>
      </c>
      <c r="F2761" s="45">
        <v>7</v>
      </c>
      <c r="G2761" s="45">
        <v>26</v>
      </c>
      <c r="H2761" s="45">
        <v>15</v>
      </c>
      <c r="I2761" s="45">
        <v>36</v>
      </c>
      <c r="J2761" s="46">
        <v>1245453.3600000001</v>
      </c>
      <c r="K2761" s="15">
        <f t="shared" si="278"/>
        <v>41699</v>
      </c>
      <c r="L2761" s="17">
        <f t="shared" si="279"/>
        <v>310</v>
      </c>
      <c r="M2761" s="5">
        <f t="shared" si="281"/>
        <v>36</v>
      </c>
      <c r="N2761" s="15">
        <f t="shared" si="280"/>
        <v>42795</v>
      </c>
    </row>
    <row r="2762" spans="3:14" x14ac:dyDescent="0.2">
      <c r="C2762">
        <v>2761</v>
      </c>
      <c r="D2762" s="2">
        <v>34</v>
      </c>
      <c r="E2762" s="44">
        <v>41699</v>
      </c>
      <c r="F2762" s="45">
        <v>6</v>
      </c>
      <c r="G2762" s="45">
        <v>9</v>
      </c>
      <c r="H2762" s="45">
        <v>27</v>
      </c>
      <c r="I2762" s="45">
        <v>34</v>
      </c>
      <c r="J2762" s="46">
        <v>1299259.23</v>
      </c>
      <c r="K2762" s="15">
        <f t="shared" si="278"/>
        <v>41699</v>
      </c>
      <c r="L2762" s="17">
        <f t="shared" si="279"/>
        <v>310</v>
      </c>
      <c r="M2762" s="5">
        <f t="shared" si="281"/>
        <v>34</v>
      </c>
      <c r="N2762" s="15">
        <f t="shared" si="280"/>
        <v>42736</v>
      </c>
    </row>
    <row r="2763" spans="3:14" x14ac:dyDescent="0.2">
      <c r="C2763">
        <v>2762</v>
      </c>
      <c r="D2763" s="2">
        <v>34</v>
      </c>
      <c r="E2763" s="44">
        <v>41699</v>
      </c>
      <c r="F2763" s="45">
        <v>17</v>
      </c>
      <c r="G2763" s="45">
        <v>11</v>
      </c>
      <c r="H2763" s="45">
        <v>14</v>
      </c>
      <c r="I2763" s="45">
        <v>34</v>
      </c>
      <c r="J2763" s="46">
        <v>944529.24</v>
      </c>
      <c r="K2763" s="15">
        <f t="shared" si="278"/>
        <v>41699</v>
      </c>
      <c r="L2763" s="17">
        <f t="shared" si="279"/>
        <v>310</v>
      </c>
      <c r="M2763" s="5">
        <f t="shared" si="281"/>
        <v>34</v>
      </c>
      <c r="N2763" s="15">
        <f t="shared" si="280"/>
        <v>42736</v>
      </c>
    </row>
    <row r="2764" spans="3:14" x14ac:dyDescent="0.2">
      <c r="C2764">
        <v>2763</v>
      </c>
      <c r="D2764" s="2">
        <v>34</v>
      </c>
      <c r="E2764" s="44">
        <v>41699</v>
      </c>
      <c r="F2764" s="45">
        <v>1</v>
      </c>
      <c r="G2764" s="45">
        <v>18</v>
      </c>
      <c r="H2764" s="45">
        <v>16</v>
      </c>
      <c r="I2764" s="45">
        <v>34</v>
      </c>
      <c r="J2764" s="46">
        <v>1350511.53</v>
      </c>
      <c r="K2764" s="15">
        <f t="shared" si="278"/>
        <v>41699</v>
      </c>
      <c r="L2764" s="17">
        <f t="shared" si="279"/>
        <v>310</v>
      </c>
      <c r="M2764" s="5">
        <f t="shared" si="281"/>
        <v>34</v>
      </c>
      <c r="N2764" s="15">
        <f t="shared" si="280"/>
        <v>42736</v>
      </c>
    </row>
    <row r="2765" spans="3:14" x14ac:dyDescent="0.2">
      <c r="C2765">
        <v>2764</v>
      </c>
      <c r="D2765" s="2">
        <v>34</v>
      </c>
      <c r="E2765" s="44">
        <v>41699</v>
      </c>
      <c r="F2765" s="45">
        <v>3</v>
      </c>
      <c r="G2765" s="45">
        <v>10</v>
      </c>
      <c r="H2765" s="45">
        <v>13</v>
      </c>
      <c r="I2765" s="45">
        <v>34</v>
      </c>
      <c r="J2765" s="46">
        <v>1306726.44</v>
      </c>
      <c r="K2765" s="15">
        <f t="shared" si="278"/>
        <v>41699</v>
      </c>
      <c r="L2765" s="17">
        <f t="shared" si="279"/>
        <v>310</v>
      </c>
      <c r="M2765" s="5">
        <f t="shared" si="281"/>
        <v>34</v>
      </c>
      <c r="N2765" s="15">
        <f t="shared" si="280"/>
        <v>42736</v>
      </c>
    </row>
    <row r="2766" spans="3:14" x14ac:dyDescent="0.2">
      <c r="C2766">
        <v>2765</v>
      </c>
      <c r="D2766" s="2">
        <v>36</v>
      </c>
      <c r="E2766" s="44">
        <v>41699</v>
      </c>
      <c r="F2766" s="45">
        <v>15</v>
      </c>
      <c r="G2766" s="45">
        <v>9</v>
      </c>
      <c r="H2766" s="45">
        <v>23</v>
      </c>
      <c r="I2766" s="45">
        <v>36</v>
      </c>
      <c r="J2766" s="46">
        <v>1043042.93</v>
      </c>
      <c r="K2766" s="15">
        <f t="shared" si="278"/>
        <v>41699</v>
      </c>
      <c r="L2766" s="17">
        <f t="shared" si="279"/>
        <v>310</v>
      </c>
      <c r="M2766" s="5">
        <f t="shared" si="281"/>
        <v>36</v>
      </c>
      <c r="N2766" s="15">
        <f t="shared" si="280"/>
        <v>42795</v>
      </c>
    </row>
    <row r="2767" spans="3:14" x14ac:dyDescent="0.2">
      <c r="C2767">
        <v>2766</v>
      </c>
      <c r="D2767" s="2">
        <v>36</v>
      </c>
      <c r="E2767" s="44">
        <v>41730</v>
      </c>
      <c r="F2767" s="45">
        <v>3</v>
      </c>
      <c r="G2767" s="45">
        <v>23</v>
      </c>
      <c r="H2767" s="45">
        <v>23</v>
      </c>
      <c r="I2767" s="45">
        <v>36</v>
      </c>
      <c r="J2767" s="46">
        <v>2127481.63</v>
      </c>
      <c r="K2767" s="15">
        <f t="shared" si="278"/>
        <v>41730</v>
      </c>
      <c r="L2767" s="17">
        <f t="shared" si="279"/>
        <v>309</v>
      </c>
      <c r="M2767" s="5">
        <f t="shared" si="281"/>
        <v>36</v>
      </c>
      <c r="N2767" s="15">
        <f t="shared" si="280"/>
        <v>42826</v>
      </c>
    </row>
    <row r="2768" spans="3:14" x14ac:dyDescent="0.2">
      <c r="C2768">
        <v>2767</v>
      </c>
      <c r="D2768" s="2">
        <v>34</v>
      </c>
      <c r="E2768" s="44">
        <v>41730</v>
      </c>
      <c r="F2768" s="45">
        <v>4</v>
      </c>
      <c r="G2768" s="45">
        <v>35</v>
      </c>
      <c r="H2768" s="45">
        <v>6</v>
      </c>
      <c r="I2768" s="45">
        <v>34</v>
      </c>
      <c r="J2768" s="46">
        <v>979134.11</v>
      </c>
      <c r="K2768" s="15">
        <f t="shared" si="278"/>
        <v>41730</v>
      </c>
      <c r="L2768" s="17">
        <f t="shared" si="279"/>
        <v>309</v>
      </c>
      <c r="M2768" s="5">
        <f t="shared" si="281"/>
        <v>34</v>
      </c>
      <c r="N2768" s="15">
        <f t="shared" si="280"/>
        <v>42767</v>
      </c>
    </row>
    <row r="2769" spans="3:14" x14ac:dyDescent="0.2">
      <c r="C2769">
        <v>2768</v>
      </c>
      <c r="D2769" s="2">
        <v>34</v>
      </c>
      <c r="E2769" s="44">
        <v>41730</v>
      </c>
      <c r="F2769" s="45">
        <v>4</v>
      </c>
      <c r="G2769" s="45">
        <v>10</v>
      </c>
      <c r="H2769" s="45">
        <v>14</v>
      </c>
      <c r="I2769" s="45">
        <v>34</v>
      </c>
      <c r="J2769" s="46">
        <v>1972090.29</v>
      </c>
      <c r="K2769" s="15">
        <f t="shared" si="278"/>
        <v>41730</v>
      </c>
      <c r="L2769" s="17">
        <f t="shared" si="279"/>
        <v>309</v>
      </c>
      <c r="M2769" s="5">
        <f t="shared" si="281"/>
        <v>34</v>
      </c>
      <c r="N2769" s="15">
        <f t="shared" si="280"/>
        <v>42767</v>
      </c>
    </row>
    <row r="2770" spans="3:14" x14ac:dyDescent="0.2">
      <c r="C2770">
        <v>2769</v>
      </c>
      <c r="D2770" s="2">
        <v>31</v>
      </c>
      <c r="E2770" s="44">
        <v>41730</v>
      </c>
      <c r="F2770" s="45">
        <v>11</v>
      </c>
      <c r="G2770" s="45">
        <v>7</v>
      </c>
      <c r="H2770" s="45">
        <v>7</v>
      </c>
      <c r="I2770" s="45">
        <v>31</v>
      </c>
      <c r="J2770" s="46">
        <v>1817583.77</v>
      </c>
      <c r="K2770" s="15">
        <f t="shared" si="278"/>
        <v>41730</v>
      </c>
      <c r="L2770" s="17">
        <f t="shared" si="279"/>
        <v>309</v>
      </c>
      <c r="M2770" s="5">
        <f t="shared" si="281"/>
        <v>31</v>
      </c>
      <c r="N2770" s="15">
        <f t="shared" si="280"/>
        <v>42675</v>
      </c>
    </row>
    <row r="2771" spans="3:14" x14ac:dyDescent="0.2">
      <c r="C2771">
        <v>2770</v>
      </c>
      <c r="D2771" s="2">
        <v>34</v>
      </c>
      <c r="E2771" s="44">
        <v>41730</v>
      </c>
      <c r="F2771" s="45">
        <v>9</v>
      </c>
      <c r="G2771" s="45">
        <v>23</v>
      </c>
      <c r="H2771" s="45">
        <v>15</v>
      </c>
      <c r="I2771" s="45">
        <v>34</v>
      </c>
      <c r="J2771" s="46">
        <v>1104682.1000000001</v>
      </c>
      <c r="K2771" s="15">
        <f t="shared" si="278"/>
        <v>41730</v>
      </c>
      <c r="L2771" s="17">
        <f t="shared" si="279"/>
        <v>309</v>
      </c>
      <c r="M2771" s="5">
        <f t="shared" si="281"/>
        <v>34</v>
      </c>
      <c r="N2771" s="15">
        <f t="shared" si="280"/>
        <v>42767</v>
      </c>
    </row>
    <row r="2772" spans="3:14" x14ac:dyDescent="0.2">
      <c r="C2772">
        <v>2771</v>
      </c>
      <c r="D2772" s="2">
        <v>32</v>
      </c>
      <c r="E2772" s="44">
        <v>41730</v>
      </c>
      <c r="F2772" s="45">
        <v>7</v>
      </c>
      <c r="G2772" s="45">
        <v>11</v>
      </c>
      <c r="H2772" s="45">
        <v>15</v>
      </c>
      <c r="I2772" s="45">
        <v>32</v>
      </c>
      <c r="J2772" s="46">
        <v>1722736.84</v>
      </c>
      <c r="K2772" s="15">
        <f t="shared" si="278"/>
        <v>41730</v>
      </c>
      <c r="L2772" s="17">
        <f t="shared" si="279"/>
        <v>309</v>
      </c>
      <c r="M2772" s="5">
        <f t="shared" si="281"/>
        <v>32</v>
      </c>
      <c r="N2772" s="15">
        <f t="shared" si="280"/>
        <v>42705</v>
      </c>
    </row>
    <row r="2773" spans="3:14" x14ac:dyDescent="0.2">
      <c r="C2773">
        <v>2772</v>
      </c>
      <c r="D2773" s="2">
        <v>33</v>
      </c>
      <c r="E2773" s="44">
        <v>41730</v>
      </c>
      <c r="F2773" s="45">
        <v>1</v>
      </c>
      <c r="G2773" s="45">
        <v>1</v>
      </c>
      <c r="H2773" s="45">
        <v>14</v>
      </c>
      <c r="I2773" s="45">
        <v>33</v>
      </c>
      <c r="J2773" s="46">
        <v>983767.2</v>
      </c>
      <c r="K2773" s="15">
        <f t="shared" si="278"/>
        <v>41730</v>
      </c>
      <c r="L2773" s="17">
        <f t="shared" si="279"/>
        <v>309</v>
      </c>
      <c r="M2773" s="5">
        <f t="shared" si="281"/>
        <v>33</v>
      </c>
      <c r="N2773" s="15">
        <f t="shared" si="280"/>
        <v>42736</v>
      </c>
    </row>
    <row r="2774" spans="3:14" x14ac:dyDescent="0.2">
      <c r="C2774">
        <v>2773</v>
      </c>
      <c r="D2774" s="2">
        <v>27</v>
      </c>
      <c r="E2774" s="44">
        <v>41730</v>
      </c>
      <c r="F2774" s="45">
        <v>21</v>
      </c>
      <c r="G2774" s="45">
        <v>29</v>
      </c>
      <c r="H2774" s="45">
        <v>26</v>
      </c>
      <c r="I2774" s="45">
        <v>27</v>
      </c>
      <c r="J2774" s="46">
        <v>1013040.32</v>
      </c>
      <c r="K2774" s="15">
        <f t="shared" si="278"/>
        <v>41730</v>
      </c>
      <c r="L2774" s="17">
        <f t="shared" si="279"/>
        <v>309</v>
      </c>
      <c r="M2774" s="5">
        <f t="shared" si="281"/>
        <v>27</v>
      </c>
      <c r="N2774" s="15">
        <f t="shared" si="280"/>
        <v>42552</v>
      </c>
    </row>
    <row r="2775" spans="3:14" x14ac:dyDescent="0.2">
      <c r="C2775">
        <v>2774</v>
      </c>
      <c r="D2775" s="2">
        <v>25</v>
      </c>
      <c r="E2775" s="44">
        <v>41730</v>
      </c>
      <c r="F2775" s="45">
        <v>3</v>
      </c>
      <c r="G2775" s="45">
        <v>11</v>
      </c>
      <c r="H2775" s="45">
        <v>12</v>
      </c>
      <c r="I2775" s="45">
        <v>25</v>
      </c>
      <c r="J2775" s="46">
        <v>1277520.4099999999</v>
      </c>
      <c r="K2775" s="15">
        <f t="shared" si="278"/>
        <v>41730</v>
      </c>
      <c r="L2775" s="17">
        <f t="shared" si="279"/>
        <v>309</v>
      </c>
      <c r="M2775" s="5">
        <f t="shared" si="281"/>
        <v>25</v>
      </c>
      <c r="N2775" s="15">
        <f t="shared" si="280"/>
        <v>42491</v>
      </c>
    </row>
    <row r="2776" spans="3:14" x14ac:dyDescent="0.2">
      <c r="C2776">
        <v>2775</v>
      </c>
      <c r="D2776" s="2">
        <v>32</v>
      </c>
      <c r="E2776" s="44">
        <v>41730</v>
      </c>
      <c r="F2776" s="45">
        <v>7</v>
      </c>
      <c r="G2776" s="45">
        <v>31</v>
      </c>
      <c r="H2776" s="45">
        <v>15</v>
      </c>
      <c r="I2776" s="45">
        <v>32</v>
      </c>
      <c r="J2776" s="46">
        <v>790839.89</v>
      </c>
      <c r="K2776" s="15">
        <f t="shared" si="278"/>
        <v>41730</v>
      </c>
      <c r="L2776" s="17">
        <f t="shared" si="279"/>
        <v>309</v>
      </c>
      <c r="M2776" s="5">
        <f t="shared" si="281"/>
        <v>32</v>
      </c>
      <c r="N2776" s="15">
        <f t="shared" si="280"/>
        <v>42705</v>
      </c>
    </row>
    <row r="2777" spans="3:14" x14ac:dyDescent="0.2">
      <c r="C2777">
        <v>2776</v>
      </c>
      <c r="D2777" s="2">
        <v>33</v>
      </c>
      <c r="E2777" s="44">
        <v>41730</v>
      </c>
      <c r="F2777" s="45">
        <v>18</v>
      </c>
      <c r="G2777" s="45">
        <v>8</v>
      </c>
      <c r="H2777" s="45">
        <v>16</v>
      </c>
      <c r="I2777" s="45">
        <v>33</v>
      </c>
      <c r="J2777" s="46">
        <v>1502904.29</v>
      </c>
      <c r="K2777" s="15">
        <f t="shared" si="278"/>
        <v>41730</v>
      </c>
      <c r="L2777" s="17">
        <f t="shared" si="279"/>
        <v>309</v>
      </c>
      <c r="M2777" s="5">
        <f t="shared" si="281"/>
        <v>33</v>
      </c>
      <c r="N2777" s="15">
        <f t="shared" si="280"/>
        <v>42736</v>
      </c>
    </row>
    <row r="2778" spans="3:14" x14ac:dyDescent="0.2">
      <c r="C2778">
        <v>2777</v>
      </c>
      <c r="D2778" s="2">
        <v>34</v>
      </c>
      <c r="E2778" s="44">
        <v>41730</v>
      </c>
      <c r="F2778" s="45">
        <v>5</v>
      </c>
      <c r="G2778" s="45">
        <v>35</v>
      </c>
      <c r="H2778" s="45">
        <v>10</v>
      </c>
      <c r="I2778" s="45">
        <v>34</v>
      </c>
      <c r="J2778" s="46">
        <v>932463.79</v>
      </c>
      <c r="K2778" s="15">
        <f t="shared" si="278"/>
        <v>41730</v>
      </c>
      <c r="L2778" s="17">
        <f t="shared" si="279"/>
        <v>309</v>
      </c>
      <c r="M2778" s="5">
        <f t="shared" si="281"/>
        <v>34</v>
      </c>
      <c r="N2778" s="15">
        <f t="shared" si="280"/>
        <v>42767</v>
      </c>
    </row>
    <row r="2779" spans="3:14" x14ac:dyDescent="0.2">
      <c r="C2779">
        <v>2778</v>
      </c>
      <c r="D2779" s="2">
        <v>19</v>
      </c>
      <c r="E2779" s="44">
        <v>41730</v>
      </c>
      <c r="F2779" s="45">
        <v>17</v>
      </c>
      <c r="G2779" s="45">
        <v>35</v>
      </c>
      <c r="H2779" s="45">
        <v>20</v>
      </c>
      <c r="I2779" s="45">
        <v>19</v>
      </c>
      <c r="J2779" s="46">
        <v>772617.89</v>
      </c>
      <c r="K2779" s="15">
        <f t="shared" si="278"/>
        <v>41730</v>
      </c>
      <c r="L2779" s="17">
        <f t="shared" si="279"/>
        <v>309</v>
      </c>
      <c r="M2779" s="5">
        <f t="shared" si="281"/>
        <v>19</v>
      </c>
      <c r="N2779" s="15">
        <f t="shared" si="280"/>
        <v>42309</v>
      </c>
    </row>
    <row r="2780" spans="3:14" x14ac:dyDescent="0.2">
      <c r="C2780">
        <v>2779</v>
      </c>
      <c r="D2780" s="2">
        <v>31</v>
      </c>
      <c r="E2780" s="44">
        <v>41730</v>
      </c>
      <c r="F2780" s="45">
        <v>5</v>
      </c>
      <c r="G2780" s="45">
        <v>6</v>
      </c>
      <c r="H2780" s="45">
        <v>16</v>
      </c>
      <c r="I2780" s="45">
        <v>31</v>
      </c>
      <c r="J2780" s="46">
        <v>1161516.3500000001</v>
      </c>
      <c r="K2780" s="15">
        <f t="shared" si="278"/>
        <v>41730</v>
      </c>
      <c r="L2780" s="17">
        <f t="shared" si="279"/>
        <v>309</v>
      </c>
      <c r="M2780" s="5">
        <f t="shared" si="281"/>
        <v>31</v>
      </c>
      <c r="N2780" s="15">
        <f t="shared" si="280"/>
        <v>42675</v>
      </c>
    </row>
    <row r="2781" spans="3:14" x14ac:dyDescent="0.2">
      <c r="C2781">
        <v>2780</v>
      </c>
      <c r="D2781" s="2">
        <v>5</v>
      </c>
      <c r="E2781" s="44">
        <v>41730</v>
      </c>
      <c r="F2781" s="45">
        <v>4</v>
      </c>
      <c r="G2781" s="45">
        <v>25</v>
      </c>
      <c r="H2781" s="45">
        <v>29</v>
      </c>
      <c r="I2781" s="45">
        <v>5</v>
      </c>
      <c r="J2781" s="46">
        <v>1227636.3500000001</v>
      </c>
      <c r="K2781" s="15">
        <f t="shared" si="278"/>
        <v>41730</v>
      </c>
      <c r="L2781" s="17">
        <f t="shared" si="279"/>
        <v>309</v>
      </c>
      <c r="M2781" s="5">
        <f t="shared" si="281"/>
        <v>5</v>
      </c>
      <c r="N2781" s="15">
        <f t="shared" si="280"/>
        <v>41883</v>
      </c>
    </row>
    <row r="2782" spans="3:14" x14ac:dyDescent="0.2">
      <c r="C2782">
        <v>2781</v>
      </c>
      <c r="D2782" s="2">
        <v>20</v>
      </c>
      <c r="E2782" s="44">
        <v>41760</v>
      </c>
      <c r="F2782" s="45">
        <v>7</v>
      </c>
      <c r="G2782" s="45">
        <v>32</v>
      </c>
      <c r="H2782" s="45">
        <v>18</v>
      </c>
      <c r="I2782" s="45">
        <v>20</v>
      </c>
      <c r="J2782" s="46">
        <v>1251943.27</v>
      </c>
      <c r="K2782" s="15">
        <f t="shared" si="278"/>
        <v>41760</v>
      </c>
      <c r="L2782" s="17">
        <f t="shared" si="279"/>
        <v>308</v>
      </c>
      <c r="M2782" s="5">
        <f t="shared" si="281"/>
        <v>20</v>
      </c>
      <c r="N2782" s="15">
        <f t="shared" si="280"/>
        <v>42370</v>
      </c>
    </row>
    <row r="2783" spans="3:14" x14ac:dyDescent="0.2">
      <c r="C2783">
        <v>2782</v>
      </c>
      <c r="D2783" s="2">
        <v>34</v>
      </c>
      <c r="E2783" s="44">
        <v>41760</v>
      </c>
      <c r="F2783" s="45">
        <v>1</v>
      </c>
      <c r="G2783" s="45">
        <v>1</v>
      </c>
      <c r="H2783" s="45">
        <v>31</v>
      </c>
      <c r="I2783" s="45">
        <v>34</v>
      </c>
      <c r="J2783" s="46">
        <v>1280885.18</v>
      </c>
      <c r="K2783" s="15">
        <f t="shared" si="278"/>
        <v>41760</v>
      </c>
      <c r="L2783" s="17">
        <f t="shared" si="279"/>
        <v>308</v>
      </c>
      <c r="M2783" s="5">
        <f t="shared" si="281"/>
        <v>34</v>
      </c>
      <c r="N2783" s="15">
        <f t="shared" si="280"/>
        <v>42795</v>
      </c>
    </row>
    <row r="2784" spans="3:14" x14ac:dyDescent="0.2">
      <c r="C2784">
        <v>2783</v>
      </c>
      <c r="D2784" s="2">
        <v>21</v>
      </c>
      <c r="E2784" s="44">
        <v>41760</v>
      </c>
      <c r="F2784" s="45">
        <v>9</v>
      </c>
      <c r="G2784" s="45">
        <v>2</v>
      </c>
      <c r="H2784" s="45">
        <v>36</v>
      </c>
      <c r="I2784" s="45">
        <v>21</v>
      </c>
      <c r="J2784" s="46">
        <v>1645838.3</v>
      </c>
      <c r="K2784" s="15">
        <f t="shared" si="278"/>
        <v>41760</v>
      </c>
      <c r="L2784" s="17">
        <f t="shared" si="279"/>
        <v>308</v>
      </c>
      <c r="M2784" s="5">
        <f t="shared" si="281"/>
        <v>21</v>
      </c>
      <c r="N2784" s="15">
        <f t="shared" si="280"/>
        <v>42401</v>
      </c>
    </row>
    <row r="2785" spans="3:14" x14ac:dyDescent="0.2">
      <c r="C2785">
        <v>2784</v>
      </c>
      <c r="D2785" s="2">
        <v>29</v>
      </c>
      <c r="E2785" s="44">
        <v>41760</v>
      </c>
      <c r="F2785" s="45">
        <v>9</v>
      </c>
      <c r="G2785" s="45">
        <v>21</v>
      </c>
      <c r="H2785" s="45">
        <v>17</v>
      </c>
      <c r="I2785" s="45">
        <v>29</v>
      </c>
      <c r="J2785" s="46">
        <v>1681131.56</v>
      </c>
      <c r="K2785" s="15">
        <f t="shared" si="278"/>
        <v>41760</v>
      </c>
      <c r="L2785" s="17">
        <f t="shared" si="279"/>
        <v>308</v>
      </c>
      <c r="M2785" s="5">
        <f t="shared" si="281"/>
        <v>29</v>
      </c>
      <c r="N2785" s="15">
        <f t="shared" si="280"/>
        <v>42644</v>
      </c>
    </row>
    <row r="2786" spans="3:14" x14ac:dyDescent="0.2">
      <c r="C2786">
        <v>2785</v>
      </c>
      <c r="D2786" s="2">
        <v>31</v>
      </c>
      <c r="E2786" s="44">
        <v>41760</v>
      </c>
      <c r="F2786" s="45">
        <v>14</v>
      </c>
      <c r="G2786" s="45">
        <v>0</v>
      </c>
      <c r="H2786" s="45">
        <v>19</v>
      </c>
      <c r="I2786" s="45">
        <v>31</v>
      </c>
      <c r="J2786" s="46">
        <v>2133774.04</v>
      </c>
      <c r="K2786" s="15">
        <f t="shared" si="278"/>
        <v>41760</v>
      </c>
      <c r="L2786" s="17">
        <f t="shared" si="279"/>
        <v>308</v>
      </c>
      <c r="M2786" s="5">
        <f t="shared" si="281"/>
        <v>31</v>
      </c>
      <c r="N2786" s="15">
        <f t="shared" si="280"/>
        <v>42705</v>
      </c>
    </row>
    <row r="2787" spans="3:14" x14ac:dyDescent="0.2">
      <c r="C2787">
        <v>2786</v>
      </c>
      <c r="D2787" s="2">
        <v>31</v>
      </c>
      <c r="E2787" s="44">
        <v>41760</v>
      </c>
      <c r="F2787" s="45">
        <v>1</v>
      </c>
      <c r="G2787" s="45">
        <v>11</v>
      </c>
      <c r="H2787" s="45">
        <v>35</v>
      </c>
      <c r="I2787" s="45">
        <v>31</v>
      </c>
      <c r="J2787" s="46">
        <v>1821974.82</v>
      </c>
      <c r="K2787" s="15">
        <f t="shared" si="278"/>
        <v>41760</v>
      </c>
      <c r="L2787" s="17">
        <f t="shared" si="279"/>
        <v>308</v>
      </c>
      <c r="M2787" s="5">
        <f t="shared" si="281"/>
        <v>31</v>
      </c>
      <c r="N2787" s="15">
        <f t="shared" si="280"/>
        <v>42705</v>
      </c>
    </row>
    <row r="2788" spans="3:14" x14ac:dyDescent="0.2">
      <c r="C2788">
        <v>2787</v>
      </c>
      <c r="D2788" s="2">
        <v>34</v>
      </c>
      <c r="E2788" s="44">
        <v>41760</v>
      </c>
      <c r="F2788" s="45">
        <v>16</v>
      </c>
      <c r="G2788" s="45">
        <v>22</v>
      </c>
      <c r="H2788" s="45">
        <v>30</v>
      </c>
      <c r="I2788" s="45">
        <v>34</v>
      </c>
      <c r="J2788" s="46">
        <v>1792781.84</v>
      </c>
      <c r="K2788" s="15">
        <f t="shared" si="278"/>
        <v>41760</v>
      </c>
      <c r="L2788" s="17">
        <f t="shared" si="279"/>
        <v>308</v>
      </c>
      <c r="M2788" s="5">
        <f t="shared" si="281"/>
        <v>34</v>
      </c>
      <c r="N2788" s="15">
        <f t="shared" si="280"/>
        <v>42795</v>
      </c>
    </row>
    <row r="2789" spans="3:14" x14ac:dyDescent="0.2">
      <c r="C2789">
        <v>2788</v>
      </c>
      <c r="D2789" s="2">
        <v>30</v>
      </c>
      <c r="E2789" s="44">
        <v>41760</v>
      </c>
      <c r="F2789" s="45">
        <v>13</v>
      </c>
      <c r="G2789" s="45">
        <v>9</v>
      </c>
      <c r="H2789" s="45">
        <v>35</v>
      </c>
      <c r="I2789" s="45">
        <v>30</v>
      </c>
      <c r="J2789" s="46">
        <v>812998.82</v>
      </c>
      <c r="K2789" s="15">
        <f t="shared" si="278"/>
        <v>41760</v>
      </c>
      <c r="L2789" s="17">
        <f t="shared" si="279"/>
        <v>308</v>
      </c>
      <c r="M2789" s="5">
        <f t="shared" si="281"/>
        <v>30</v>
      </c>
      <c r="N2789" s="15">
        <f t="shared" si="280"/>
        <v>42675</v>
      </c>
    </row>
    <row r="2790" spans="3:14" x14ac:dyDescent="0.2">
      <c r="C2790">
        <v>2789</v>
      </c>
      <c r="D2790" s="2">
        <v>33</v>
      </c>
      <c r="E2790" s="44">
        <v>41760</v>
      </c>
      <c r="F2790" s="45">
        <v>23</v>
      </c>
      <c r="G2790" s="45">
        <v>1</v>
      </c>
      <c r="H2790" s="45">
        <v>11</v>
      </c>
      <c r="I2790" s="45">
        <v>33</v>
      </c>
      <c r="J2790" s="46">
        <v>1403981.27</v>
      </c>
      <c r="K2790" s="15">
        <f t="shared" si="278"/>
        <v>41760</v>
      </c>
      <c r="L2790" s="17">
        <f t="shared" si="279"/>
        <v>308</v>
      </c>
      <c r="M2790" s="5">
        <f t="shared" si="281"/>
        <v>33</v>
      </c>
      <c r="N2790" s="15">
        <f t="shared" si="280"/>
        <v>42767</v>
      </c>
    </row>
    <row r="2791" spans="3:14" x14ac:dyDescent="0.2">
      <c r="C2791">
        <v>2790</v>
      </c>
      <c r="D2791" s="2">
        <v>27</v>
      </c>
      <c r="E2791" s="44">
        <v>41760</v>
      </c>
      <c r="F2791" s="45">
        <v>3</v>
      </c>
      <c r="G2791" s="45">
        <v>29</v>
      </c>
      <c r="H2791" s="45">
        <v>22</v>
      </c>
      <c r="I2791" s="45">
        <v>27</v>
      </c>
      <c r="J2791" s="46">
        <v>1135540.43</v>
      </c>
      <c r="K2791" s="15">
        <f t="shared" si="278"/>
        <v>41760</v>
      </c>
      <c r="L2791" s="17">
        <f t="shared" si="279"/>
        <v>308</v>
      </c>
      <c r="M2791" s="5">
        <f t="shared" si="281"/>
        <v>27</v>
      </c>
      <c r="N2791" s="15">
        <f t="shared" si="280"/>
        <v>42583</v>
      </c>
    </row>
    <row r="2792" spans="3:14" x14ac:dyDescent="0.2">
      <c r="C2792">
        <v>2791</v>
      </c>
      <c r="D2792" s="2">
        <v>32</v>
      </c>
      <c r="E2792" s="44">
        <v>41760</v>
      </c>
      <c r="F2792" s="45">
        <v>21</v>
      </c>
      <c r="G2792" s="45">
        <v>4</v>
      </c>
      <c r="H2792" s="45">
        <v>14</v>
      </c>
      <c r="I2792" s="45">
        <v>32</v>
      </c>
      <c r="J2792" s="46">
        <v>1879997.79</v>
      </c>
      <c r="K2792" s="15">
        <f t="shared" si="278"/>
        <v>41760</v>
      </c>
      <c r="L2792" s="17">
        <f t="shared" si="279"/>
        <v>308</v>
      </c>
      <c r="M2792" s="5">
        <f t="shared" si="281"/>
        <v>32</v>
      </c>
      <c r="N2792" s="15">
        <f t="shared" si="280"/>
        <v>42736</v>
      </c>
    </row>
    <row r="2793" spans="3:14" x14ac:dyDescent="0.2">
      <c r="C2793">
        <v>2792</v>
      </c>
      <c r="D2793" s="2">
        <v>32</v>
      </c>
      <c r="E2793" s="44">
        <v>41760</v>
      </c>
      <c r="F2793" s="45">
        <v>3</v>
      </c>
      <c r="G2793" s="45">
        <v>13</v>
      </c>
      <c r="H2793" s="45">
        <v>18</v>
      </c>
      <c r="I2793" s="45">
        <v>32</v>
      </c>
      <c r="J2793" s="46">
        <v>945988.73</v>
      </c>
      <c r="K2793" s="15">
        <f t="shared" si="278"/>
        <v>41760</v>
      </c>
      <c r="L2793" s="17">
        <f t="shared" si="279"/>
        <v>308</v>
      </c>
      <c r="M2793" s="5">
        <f t="shared" si="281"/>
        <v>32</v>
      </c>
      <c r="N2793" s="15">
        <f t="shared" si="280"/>
        <v>42736</v>
      </c>
    </row>
    <row r="2794" spans="3:14" x14ac:dyDescent="0.2">
      <c r="C2794">
        <v>2793</v>
      </c>
      <c r="D2794" s="2">
        <v>19</v>
      </c>
      <c r="E2794" s="44">
        <v>41760</v>
      </c>
      <c r="F2794" s="45">
        <v>32</v>
      </c>
      <c r="G2794" s="45">
        <v>33</v>
      </c>
      <c r="H2794" s="45">
        <v>20</v>
      </c>
      <c r="I2794" s="45">
        <v>19</v>
      </c>
      <c r="J2794" s="46">
        <v>1962388.51</v>
      </c>
      <c r="K2794" s="15">
        <f t="shared" si="278"/>
        <v>41760</v>
      </c>
      <c r="L2794" s="17">
        <f t="shared" si="279"/>
        <v>308</v>
      </c>
      <c r="M2794" s="5">
        <f t="shared" si="281"/>
        <v>19</v>
      </c>
      <c r="N2794" s="15">
        <f t="shared" si="280"/>
        <v>42339</v>
      </c>
    </row>
    <row r="2795" spans="3:14" x14ac:dyDescent="0.2">
      <c r="C2795">
        <v>2794</v>
      </c>
      <c r="D2795" s="2">
        <v>34</v>
      </c>
      <c r="E2795" s="44">
        <v>41760</v>
      </c>
      <c r="F2795" s="45">
        <v>1</v>
      </c>
      <c r="G2795" s="45">
        <v>27</v>
      </c>
      <c r="H2795" s="45">
        <v>15</v>
      </c>
      <c r="I2795" s="45">
        <v>34</v>
      </c>
      <c r="J2795" s="46">
        <v>1678504.15</v>
      </c>
      <c r="K2795" s="15">
        <f t="shared" si="278"/>
        <v>41760</v>
      </c>
      <c r="L2795" s="17">
        <f t="shared" si="279"/>
        <v>308</v>
      </c>
      <c r="M2795" s="5">
        <f t="shared" si="281"/>
        <v>34</v>
      </c>
      <c r="N2795" s="15">
        <f t="shared" si="280"/>
        <v>42795</v>
      </c>
    </row>
    <row r="2796" spans="3:14" x14ac:dyDescent="0.2">
      <c r="C2796">
        <v>2795</v>
      </c>
      <c r="D2796" s="2">
        <v>30</v>
      </c>
      <c r="E2796" s="44">
        <v>41760</v>
      </c>
      <c r="F2796" s="45">
        <v>0</v>
      </c>
      <c r="G2796" s="45">
        <v>6</v>
      </c>
      <c r="H2796" s="45">
        <v>16</v>
      </c>
      <c r="I2796" s="45">
        <v>30</v>
      </c>
      <c r="J2796" s="46">
        <v>1886011.82</v>
      </c>
      <c r="K2796" s="15">
        <f t="shared" si="278"/>
        <v>41760</v>
      </c>
      <c r="L2796" s="17">
        <f t="shared" si="279"/>
        <v>308</v>
      </c>
      <c r="M2796" s="5">
        <f t="shared" si="281"/>
        <v>30</v>
      </c>
      <c r="N2796" s="15">
        <f t="shared" si="280"/>
        <v>42675</v>
      </c>
    </row>
    <row r="2797" spans="3:14" x14ac:dyDescent="0.2">
      <c r="C2797">
        <v>2796</v>
      </c>
      <c r="D2797" s="2">
        <v>35</v>
      </c>
      <c r="E2797" s="44">
        <v>41760</v>
      </c>
      <c r="F2797" s="45">
        <v>25</v>
      </c>
      <c r="G2797" s="45">
        <v>28</v>
      </c>
      <c r="H2797" s="45">
        <v>16</v>
      </c>
      <c r="I2797" s="45">
        <v>35</v>
      </c>
      <c r="J2797" s="46">
        <v>769373.11</v>
      </c>
      <c r="K2797" s="15">
        <f t="shared" si="278"/>
        <v>41760</v>
      </c>
      <c r="L2797" s="17">
        <f t="shared" si="279"/>
        <v>308</v>
      </c>
      <c r="M2797" s="5">
        <f t="shared" si="281"/>
        <v>35</v>
      </c>
      <c r="N2797" s="15">
        <f t="shared" si="280"/>
        <v>42826</v>
      </c>
    </row>
    <row r="2798" spans="3:14" x14ac:dyDescent="0.2">
      <c r="C2798">
        <v>2797</v>
      </c>
      <c r="D2798" s="2">
        <v>21</v>
      </c>
      <c r="E2798" s="44">
        <v>41760</v>
      </c>
      <c r="F2798" s="45">
        <v>2</v>
      </c>
      <c r="G2798" s="45">
        <v>30</v>
      </c>
      <c r="H2798" s="45">
        <v>13</v>
      </c>
      <c r="I2798" s="45">
        <v>21</v>
      </c>
      <c r="J2798" s="46">
        <v>999533.99</v>
      </c>
      <c r="K2798" s="15">
        <f t="shared" si="278"/>
        <v>41760</v>
      </c>
      <c r="L2798" s="17">
        <f t="shared" si="279"/>
        <v>308</v>
      </c>
      <c r="M2798" s="5">
        <f t="shared" si="281"/>
        <v>21</v>
      </c>
      <c r="N2798" s="15">
        <f t="shared" si="280"/>
        <v>42401</v>
      </c>
    </row>
    <row r="2799" spans="3:14" x14ac:dyDescent="0.2">
      <c r="C2799">
        <v>2798</v>
      </c>
      <c r="D2799" s="2">
        <v>31</v>
      </c>
      <c r="E2799" s="44">
        <v>41760</v>
      </c>
      <c r="F2799" s="45">
        <v>6</v>
      </c>
      <c r="G2799" s="45">
        <v>24</v>
      </c>
      <c r="H2799" s="45">
        <v>16</v>
      </c>
      <c r="I2799" s="45">
        <v>31</v>
      </c>
      <c r="J2799" s="46">
        <v>1134065.96</v>
      </c>
      <c r="K2799" s="15">
        <f t="shared" si="278"/>
        <v>41760</v>
      </c>
      <c r="L2799" s="17">
        <f t="shared" si="279"/>
        <v>308</v>
      </c>
      <c r="M2799" s="5">
        <f t="shared" si="281"/>
        <v>31</v>
      </c>
      <c r="N2799" s="15">
        <f t="shared" si="280"/>
        <v>42705</v>
      </c>
    </row>
    <row r="2800" spans="3:14" x14ac:dyDescent="0.2">
      <c r="C2800">
        <v>2799</v>
      </c>
      <c r="D2800" s="2">
        <v>21</v>
      </c>
      <c r="E2800" s="44">
        <v>41760</v>
      </c>
      <c r="F2800" s="45">
        <v>6</v>
      </c>
      <c r="G2800" s="45">
        <v>20</v>
      </c>
      <c r="H2800" s="45">
        <v>23</v>
      </c>
      <c r="I2800" s="45">
        <v>21</v>
      </c>
      <c r="J2800" s="46">
        <v>1239896.1100000001</v>
      </c>
      <c r="K2800" s="15">
        <f t="shared" si="278"/>
        <v>41760</v>
      </c>
      <c r="L2800" s="17">
        <f t="shared" si="279"/>
        <v>308</v>
      </c>
      <c r="M2800" s="5">
        <f t="shared" si="281"/>
        <v>21</v>
      </c>
      <c r="N2800" s="15">
        <f t="shared" si="280"/>
        <v>42401</v>
      </c>
    </row>
    <row r="2801" spans="3:14" x14ac:dyDescent="0.2">
      <c r="C2801">
        <v>2800</v>
      </c>
      <c r="D2801" s="2">
        <v>14</v>
      </c>
      <c r="E2801" s="44">
        <v>41760</v>
      </c>
      <c r="F2801" s="45">
        <v>8</v>
      </c>
      <c r="G2801" s="45">
        <v>23</v>
      </c>
      <c r="H2801" s="45">
        <v>14</v>
      </c>
      <c r="I2801" s="45">
        <v>14</v>
      </c>
      <c r="J2801" s="46">
        <v>838446.78</v>
      </c>
      <c r="K2801" s="15">
        <f t="shared" si="278"/>
        <v>41760</v>
      </c>
      <c r="L2801" s="17">
        <f t="shared" si="279"/>
        <v>308</v>
      </c>
      <c r="M2801" s="5">
        <f t="shared" si="281"/>
        <v>14</v>
      </c>
      <c r="N2801" s="15">
        <f t="shared" si="280"/>
        <v>42186</v>
      </c>
    </row>
    <row r="2802" spans="3:14" x14ac:dyDescent="0.2">
      <c r="C2802">
        <v>2801</v>
      </c>
      <c r="D2802" s="2">
        <v>34</v>
      </c>
      <c r="E2802" s="44">
        <v>41760</v>
      </c>
      <c r="F2802" s="45">
        <v>1</v>
      </c>
      <c r="G2802" s="45">
        <v>7</v>
      </c>
      <c r="H2802" s="45">
        <v>24</v>
      </c>
      <c r="I2802" s="45">
        <v>34</v>
      </c>
      <c r="J2802" s="46">
        <v>811068.35</v>
      </c>
      <c r="K2802" s="15">
        <f t="shared" si="278"/>
        <v>41760</v>
      </c>
      <c r="L2802" s="17">
        <f t="shared" si="279"/>
        <v>308</v>
      </c>
      <c r="M2802" s="5">
        <f t="shared" si="281"/>
        <v>34</v>
      </c>
      <c r="N2802" s="15">
        <f t="shared" si="280"/>
        <v>42795</v>
      </c>
    </row>
    <row r="2803" spans="3:14" x14ac:dyDescent="0.2">
      <c r="C2803">
        <v>2802</v>
      </c>
      <c r="D2803" s="2">
        <v>32</v>
      </c>
      <c r="E2803" s="44">
        <v>41791</v>
      </c>
      <c r="F2803" s="45">
        <v>6</v>
      </c>
      <c r="G2803" s="45">
        <v>11</v>
      </c>
      <c r="H2803" s="45">
        <v>21</v>
      </c>
      <c r="I2803" s="45">
        <v>32</v>
      </c>
      <c r="J2803" s="46">
        <v>907326.97</v>
      </c>
      <c r="K2803" s="15">
        <f t="shared" si="278"/>
        <v>41791</v>
      </c>
      <c r="L2803" s="17">
        <f t="shared" si="279"/>
        <v>307</v>
      </c>
      <c r="M2803" s="5">
        <f t="shared" si="281"/>
        <v>32</v>
      </c>
      <c r="N2803" s="15">
        <f t="shared" si="280"/>
        <v>42767</v>
      </c>
    </row>
    <row r="2804" spans="3:14" x14ac:dyDescent="0.2">
      <c r="C2804">
        <v>2803</v>
      </c>
      <c r="D2804" s="2">
        <v>36</v>
      </c>
      <c r="E2804" s="44">
        <v>41791</v>
      </c>
      <c r="F2804" s="45">
        <v>0</v>
      </c>
      <c r="G2804" s="45">
        <v>13</v>
      </c>
      <c r="H2804" s="45">
        <v>11</v>
      </c>
      <c r="I2804" s="45">
        <v>36</v>
      </c>
      <c r="J2804" s="46">
        <v>671993.15</v>
      </c>
      <c r="K2804" s="15">
        <f t="shared" si="278"/>
        <v>41791</v>
      </c>
      <c r="L2804" s="17">
        <f t="shared" si="279"/>
        <v>307</v>
      </c>
      <c r="M2804" s="5">
        <f t="shared" si="281"/>
        <v>36</v>
      </c>
      <c r="N2804" s="15">
        <f t="shared" si="280"/>
        <v>42887</v>
      </c>
    </row>
    <row r="2805" spans="3:14" x14ac:dyDescent="0.2">
      <c r="C2805">
        <v>2804</v>
      </c>
      <c r="D2805" s="2">
        <v>34</v>
      </c>
      <c r="E2805" s="44">
        <v>41791</v>
      </c>
      <c r="F2805" s="45">
        <v>6</v>
      </c>
      <c r="G2805" s="45">
        <v>10</v>
      </c>
      <c r="H2805" s="45">
        <v>9</v>
      </c>
      <c r="I2805" s="45">
        <v>34</v>
      </c>
      <c r="J2805" s="46">
        <v>1029524.96</v>
      </c>
      <c r="K2805" s="15">
        <f t="shared" si="278"/>
        <v>41791</v>
      </c>
      <c r="L2805" s="17">
        <f t="shared" si="279"/>
        <v>307</v>
      </c>
      <c r="M2805" s="5">
        <f t="shared" si="281"/>
        <v>34</v>
      </c>
      <c r="N2805" s="15">
        <f t="shared" si="280"/>
        <v>42826</v>
      </c>
    </row>
    <row r="2806" spans="3:14" x14ac:dyDescent="0.2">
      <c r="C2806">
        <v>2805</v>
      </c>
      <c r="D2806" s="2">
        <v>34</v>
      </c>
      <c r="E2806" s="44">
        <v>41791</v>
      </c>
      <c r="F2806" s="45">
        <v>5</v>
      </c>
      <c r="G2806" s="45">
        <v>28</v>
      </c>
      <c r="H2806" s="45">
        <v>9</v>
      </c>
      <c r="I2806" s="45">
        <v>34</v>
      </c>
      <c r="J2806" s="46">
        <v>1444241.02</v>
      </c>
      <c r="K2806" s="15">
        <f t="shared" si="278"/>
        <v>41791</v>
      </c>
      <c r="L2806" s="17">
        <f t="shared" si="279"/>
        <v>307</v>
      </c>
      <c r="M2806" s="5">
        <f t="shared" si="281"/>
        <v>34</v>
      </c>
      <c r="N2806" s="15">
        <f t="shared" si="280"/>
        <v>42826</v>
      </c>
    </row>
    <row r="2807" spans="3:14" x14ac:dyDescent="0.2">
      <c r="C2807">
        <v>2806</v>
      </c>
      <c r="D2807" s="2">
        <v>19</v>
      </c>
      <c r="E2807" s="44">
        <v>41791</v>
      </c>
      <c r="F2807" s="45">
        <v>5</v>
      </c>
      <c r="G2807" s="45">
        <v>24</v>
      </c>
      <c r="H2807" s="45">
        <v>5</v>
      </c>
      <c r="I2807" s="45">
        <v>19</v>
      </c>
      <c r="J2807" s="46">
        <v>1617047.77</v>
      </c>
      <c r="K2807" s="15">
        <f t="shared" si="278"/>
        <v>41791</v>
      </c>
      <c r="L2807" s="17">
        <f t="shared" si="279"/>
        <v>307</v>
      </c>
      <c r="M2807" s="5">
        <f t="shared" si="281"/>
        <v>19</v>
      </c>
      <c r="N2807" s="15">
        <f t="shared" si="280"/>
        <v>42370</v>
      </c>
    </row>
    <row r="2808" spans="3:14" x14ac:dyDescent="0.2">
      <c r="C2808">
        <v>2807</v>
      </c>
      <c r="D2808" s="2">
        <v>9</v>
      </c>
      <c r="E2808" s="44">
        <v>41791</v>
      </c>
      <c r="F2808" s="45">
        <v>6</v>
      </c>
      <c r="G2808" s="45">
        <v>33</v>
      </c>
      <c r="H2808" s="45">
        <v>23</v>
      </c>
      <c r="I2808" s="45">
        <v>9</v>
      </c>
      <c r="J2808" s="46">
        <v>598246.81000000006</v>
      </c>
      <c r="K2808" s="15">
        <f t="shared" si="278"/>
        <v>41791</v>
      </c>
      <c r="L2808" s="17">
        <f t="shared" si="279"/>
        <v>307</v>
      </c>
      <c r="M2808" s="5">
        <f t="shared" si="281"/>
        <v>9</v>
      </c>
      <c r="N2808" s="15">
        <f t="shared" si="280"/>
        <v>42064</v>
      </c>
    </row>
    <row r="2809" spans="3:14" x14ac:dyDescent="0.2">
      <c r="C2809">
        <v>2808</v>
      </c>
      <c r="D2809" s="2">
        <v>30</v>
      </c>
      <c r="E2809" s="44">
        <v>41791</v>
      </c>
      <c r="F2809" s="45">
        <v>1</v>
      </c>
      <c r="G2809" s="45">
        <v>14</v>
      </c>
      <c r="H2809" s="45">
        <v>29</v>
      </c>
      <c r="I2809" s="45">
        <v>30</v>
      </c>
      <c r="J2809" s="46">
        <v>881720.36</v>
      </c>
      <c r="K2809" s="15">
        <f t="shared" si="278"/>
        <v>41791</v>
      </c>
      <c r="L2809" s="17">
        <f t="shared" si="279"/>
        <v>307</v>
      </c>
      <c r="M2809" s="5">
        <f t="shared" si="281"/>
        <v>30</v>
      </c>
      <c r="N2809" s="15">
        <f t="shared" si="280"/>
        <v>42705</v>
      </c>
    </row>
    <row r="2810" spans="3:14" x14ac:dyDescent="0.2">
      <c r="C2810">
        <v>2809</v>
      </c>
      <c r="D2810" s="2">
        <v>33</v>
      </c>
      <c r="E2810" s="44">
        <v>41791</v>
      </c>
      <c r="F2810" s="45">
        <v>3</v>
      </c>
      <c r="G2810" s="45">
        <v>15</v>
      </c>
      <c r="H2810" s="45">
        <v>17</v>
      </c>
      <c r="I2810" s="45">
        <v>33</v>
      </c>
      <c r="J2810" s="46">
        <v>1168142.1399999999</v>
      </c>
      <c r="K2810" s="15">
        <f t="shared" si="278"/>
        <v>41791</v>
      </c>
      <c r="L2810" s="17">
        <f t="shared" si="279"/>
        <v>307</v>
      </c>
      <c r="M2810" s="5">
        <f t="shared" si="281"/>
        <v>33</v>
      </c>
      <c r="N2810" s="15">
        <f t="shared" si="280"/>
        <v>42795</v>
      </c>
    </row>
    <row r="2811" spans="3:14" x14ac:dyDescent="0.2">
      <c r="C2811">
        <v>2810</v>
      </c>
      <c r="D2811" s="2">
        <v>33</v>
      </c>
      <c r="E2811" s="44">
        <v>41791</v>
      </c>
      <c r="F2811" s="45">
        <v>22</v>
      </c>
      <c r="G2811" s="45">
        <v>36</v>
      </c>
      <c r="H2811" s="45">
        <v>25</v>
      </c>
      <c r="I2811" s="45">
        <v>33</v>
      </c>
      <c r="J2811" s="46">
        <v>810268.74</v>
      </c>
      <c r="K2811" s="15">
        <f t="shared" si="278"/>
        <v>41791</v>
      </c>
      <c r="L2811" s="17">
        <f t="shared" si="279"/>
        <v>307</v>
      </c>
      <c r="M2811" s="5">
        <f t="shared" si="281"/>
        <v>33</v>
      </c>
      <c r="N2811" s="15">
        <f t="shared" si="280"/>
        <v>42795</v>
      </c>
    </row>
    <row r="2812" spans="3:14" x14ac:dyDescent="0.2">
      <c r="C2812">
        <v>2811</v>
      </c>
      <c r="D2812" s="2">
        <v>27</v>
      </c>
      <c r="E2812" s="44">
        <v>41791</v>
      </c>
      <c r="F2812" s="45">
        <v>0</v>
      </c>
      <c r="G2812" s="45">
        <v>26</v>
      </c>
      <c r="H2812" s="45">
        <v>22</v>
      </c>
      <c r="I2812" s="45">
        <v>27</v>
      </c>
      <c r="J2812" s="46">
        <v>790408.61</v>
      </c>
      <c r="K2812" s="15">
        <f t="shared" si="278"/>
        <v>41791</v>
      </c>
      <c r="L2812" s="17">
        <f t="shared" si="279"/>
        <v>307</v>
      </c>
      <c r="M2812" s="5">
        <f t="shared" si="281"/>
        <v>27</v>
      </c>
      <c r="N2812" s="15">
        <f t="shared" si="280"/>
        <v>42614</v>
      </c>
    </row>
    <row r="2813" spans="3:14" x14ac:dyDescent="0.2">
      <c r="C2813">
        <v>2812</v>
      </c>
      <c r="D2813" s="2">
        <v>17</v>
      </c>
      <c r="E2813" s="44">
        <v>41821</v>
      </c>
      <c r="F2813" s="45">
        <v>2</v>
      </c>
      <c r="G2813" s="45">
        <v>30</v>
      </c>
      <c r="H2813" s="45">
        <v>4</v>
      </c>
      <c r="I2813" s="45">
        <v>17</v>
      </c>
      <c r="J2813" s="46">
        <v>2044558.45</v>
      </c>
      <c r="K2813" s="15">
        <f t="shared" si="278"/>
        <v>41821</v>
      </c>
      <c r="L2813" s="17">
        <f t="shared" si="279"/>
        <v>306</v>
      </c>
      <c r="M2813" s="5">
        <f t="shared" si="281"/>
        <v>17</v>
      </c>
      <c r="N2813" s="15">
        <f t="shared" si="280"/>
        <v>42339</v>
      </c>
    </row>
    <row r="2814" spans="3:14" x14ac:dyDescent="0.2">
      <c r="C2814">
        <v>2813</v>
      </c>
      <c r="D2814" s="2">
        <v>34</v>
      </c>
      <c r="E2814" s="44">
        <v>41821</v>
      </c>
      <c r="F2814" s="45">
        <v>23</v>
      </c>
      <c r="G2814" s="45">
        <v>14</v>
      </c>
      <c r="H2814" s="45">
        <v>11</v>
      </c>
      <c r="I2814" s="45">
        <v>34</v>
      </c>
      <c r="J2814" s="46">
        <v>1723387.25</v>
      </c>
      <c r="K2814" s="15">
        <f t="shared" si="278"/>
        <v>41821</v>
      </c>
      <c r="L2814" s="17">
        <f t="shared" si="279"/>
        <v>306</v>
      </c>
      <c r="M2814" s="5">
        <f t="shared" si="281"/>
        <v>34</v>
      </c>
      <c r="N2814" s="15">
        <f t="shared" si="280"/>
        <v>42856</v>
      </c>
    </row>
    <row r="2815" spans="3:14" x14ac:dyDescent="0.2">
      <c r="C2815">
        <v>2814</v>
      </c>
      <c r="D2815" s="2">
        <v>34</v>
      </c>
      <c r="E2815" s="44">
        <v>41821</v>
      </c>
      <c r="F2815" s="45">
        <v>12</v>
      </c>
      <c r="G2815" s="45">
        <v>29</v>
      </c>
      <c r="H2815" s="45">
        <v>17</v>
      </c>
      <c r="I2815" s="45">
        <v>34</v>
      </c>
      <c r="J2815" s="46">
        <v>2018240.93</v>
      </c>
      <c r="K2815" s="15">
        <f t="shared" si="278"/>
        <v>41821</v>
      </c>
      <c r="L2815" s="17">
        <f t="shared" si="279"/>
        <v>306</v>
      </c>
      <c r="M2815" s="5">
        <f t="shared" si="281"/>
        <v>34</v>
      </c>
      <c r="N2815" s="15">
        <f t="shared" si="280"/>
        <v>42856</v>
      </c>
    </row>
    <row r="2816" spans="3:14" x14ac:dyDescent="0.2">
      <c r="C2816">
        <v>2815</v>
      </c>
      <c r="D2816" s="2">
        <v>30</v>
      </c>
      <c r="E2816" s="44">
        <v>41821</v>
      </c>
      <c r="F2816" s="45">
        <v>1</v>
      </c>
      <c r="G2816" s="45">
        <v>24</v>
      </c>
      <c r="H2816" s="45">
        <v>21</v>
      </c>
      <c r="I2816" s="45">
        <v>30</v>
      </c>
      <c r="J2816" s="46">
        <v>796718.83</v>
      </c>
      <c r="K2816" s="15">
        <f t="shared" si="278"/>
        <v>41821</v>
      </c>
      <c r="L2816" s="17">
        <f t="shared" si="279"/>
        <v>306</v>
      </c>
      <c r="M2816" s="5">
        <f t="shared" si="281"/>
        <v>30</v>
      </c>
      <c r="N2816" s="15">
        <f t="shared" si="280"/>
        <v>42736</v>
      </c>
    </row>
    <row r="2817" spans="3:14" x14ac:dyDescent="0.2">
      <c r="C2817">
        <v>2816</v>
      </c>
      <c r="D2817" s="2">
        <v>31</v>
      </c>
      <c r="E2817" s="44">
        <v>41821</v>
      </c>
      <c r="F2817" s="45">
        <v>7</v>
      </c>
      <c r="G2817" s="45">
        <v>26</v>
      </c>
      <c r="H2817" s="45">
        <v>9</v>
      </c>
      <c r="I2817" s="45">
        <v>31</v>
      </c>
      <c r="J2817" s="46">
        <v>1463034.25</v>
      </c>
      <c r="K2817" s="15">
        <f t="shared" si="278"/>
        <v>41821</v>
      </c>
      <c r="L2817" s="17">
        <f t="shared" si="279"/>
        <v>306</v>
      </c>
      <c r="M2817" s="5">
        <f t="shared" si="281"/>
        <v>31</v>
      </c>
      <c r="N2817" s="15">
        <f t="shared" si="280"/>
        <v>42767</v>
      </c>
    </row>
    <row r="2818" spans="3:14" x14ac:dyDescent="0.2">
      <c r="C2818">
        <v>2817</v>
      </c>
      <c r="D2818" s="2">
        <v>15</v>
      </c>
      <c r="E2818" s="44">
        <v>41821</v>
      </c>
      <c r="F2818" s="45">
        <v>14</v>
      </c>
      <c r="G2818" s="45">
        <v>2</v>
      </c>
      <c r="H2818" s="45">
        <v>5</v>
      </c>
      <c r="I2818" s="45">
        <v>15</v>
      </c>
      <c r="J2818" s="46">
        <v>1639240.09</v>
      </c>
      <c r="K2818" s="15">
        <f t="shared" ref="K2818:K2881" si="282">DATE(YEAR(E2818),MONTH(E2818),1)</f>
        <v>41821</v>
      </c>
      <c r="L2818" s="17">
        <f t="shared" ref="L2818:L2881" si="283">ROUND(($B$3-K2818)/365.25*12,0)</f>
        <v>306</v>
      </c>
      <c r="M2818" s="5">
        <f t="shared" si="281"/>
        <v>15</v>
      </c>
      <c r="N2818" s="15">
        <f t="shared" ref="N2818:N2881" si="284">EDATE(E2818,D2818)</f>
        <v>42278</v>
      </c>
    </row>
    <row r="2819" spans="3:14" x14ac:dyDescent="0.2">
      <c r="C2819">
        <v>2818</v>
      </c>
      <c r="D2819" s="2">
        <v>33</v>
      </c>
      <c r="E2819" s="44">
        <v>41821</v>
      </c>
      <c r="F2819" s="45">
        <v>0</v>
      </c>
      <c r="G2819" s="45">
        <v>31</v>
      </c>
      <c r="H2819" s="45">
        <v>22</v>
      </c>
      <c r="I2819" s="45">
        <v>33</v>
      </c>
      <c r="J2819" s="46">
        <v>1298274.6499999999</v>
      </c>
      <c r="K2819" s="15">
        <f t="shared" si="282"/>
        <v>41821</v>
      </c>
      <c r="L2819" s="17">
        <f t="shared" si="283"/>
        <v>306</v>
      </c>
      <c r="M2819" s="5">
        <f t="shared" ref="M2819:M2882" si="285">ROUND((N2819-K2819)/365.25*12,0)</f>
        <v>33</v>
      </c>
      <c r="N2819" s="15">
        <f t="shared" si="284"/>
        <v>42826</v>
      </c>
    </row>
    <row r="2820" spans="3:14" x14ac:dyDescent="0.2">
      <c r="C2820">
        <v>2819</v>
      </c>
      <c r="D2820" s="2">
        <v>35</v>
      </c>
      <c r="E2820" s="44">
        <v>41821</v>
      </c>
      <c r="F2820" s="45">
        <v>3</v>
      </c>
      <c r="G2820" s="45">
        <v>29</v>
      </c>
      <c r="H2820" s="45">
        <v>15</v>
      </c>
      <c r="I2820" s="45">
        <v>35</v>
      </c>
      <c r="J2820" s="46">
        <v>1484454.96</v>
      </c>
      <c r="K2820" s="15">
        <f t="shared" si="282"/>
        <v>41821</v>
      </c>
      <c r="L2820" s="17">
        <f t="shared" si="283"/>
        <v>306</v>
      </c>
      <c r="M2820" s="5">
        <f t="shared" si="285"/>
        <v>35</v>
      </c>
      <c r="N2820" s="15">
        <f t="shared" si="284"/>
        <v>42887</v>
      </c>
    </row>
    <row r="2821" spans="3:14" x14ac:dyDescent="0.2">
      <c r="C2821">
        <v>2820</v>
      </c>
      <c r="D2821" s="2">
        <v>28</v>
      </c>
      <c r="E2821" s="44">
        <v>41821</v>
      </c>
      <c r="F2821" s="45">
        <v>7</v>
      </c>
      <c r="G2821" s="45">
        <v>15</v>
      </c>
      <c r="H2821" s="45">
        <v>4</v>
      </c>
      <c r="I2821" s="45">
        <v>28</v>
      </c>
      <c r="J2821" s="46">
        <v>960665.48</v>
      </c>
      <c r="K2821" s="15">
        <f t="shared" si="282"/>
        <v>41821</v>
      </c>
      <c r="L2821" s="17">
        <f t="shared" si="283"/>
        <v>306</v>
      </c>
      <c r="M2821" s="5">
        <f t="shared" si="285"/>
        <v>28</v>
      </c>
      <c r="N2821" s="15">
        <f t="shared" si="284"/>
        <v>42675</v>
      </c>
    </row>
    <row r="2822" spans="3:14" x14ac:dyDescent="0.2">
      <c r="C2822">
        <v>2821</v>
      </c>
      <c r="D2822" s="2">
        <v>28</v>
      </c>
      <c r="E2822" s="44">
        <v>41821</v>
      </c>
      <c r="F2822" s="45">
        <v>11</v>
      </c>
      <c r="G2822" s="45">
        <v>7</v>
      </c>
      <c r="H2822" s="45">
        <v>28</v>
      </c>
      <c r="I2822" s="45">
        <v>28</v>
      </c>
      <c r="J2822" s="46">
        <v>1327480.82</v>
      </c>
      <c r="K2822" s="15">
        <f t="shared" si="282"/>
        <v>41821</v>
      </c>
      <c r="L2822" s="17">
        <f t="shared" si="283"/>
        <v>306</v>
      </c>
      <c r="M2822" s="5">
        <f t="shared" si="285"/>
        <v>28</v>
      </c>
      <c r="N2822" s="15">
        <f t="shared" si="284"/>
        <v>42675</v>
      </c>
    </row>
    <row r="2823" spans="3:14" x14ac:dyDescent="0.2">
      <c r="C2823">
        <v>2822</v>
      </c>
      <c r="D2823" s="2">
        <v>28</v>
      </c>
      <c r="E2823" s="44">
        <v>41821</v>
      </c>
      <c r="F2823" s="45">
        <v>1</v>
      </c>
      <c r="G2823" s="45">
        <v>4</v>
      </c>
      <c r="H2823" s="45">
        <v>19</v>
      </c>
      <c r="I2823" s="45">
        <v>28</v>
      </c>
      <c r="J2823" s="46">
        <v>1117633.43</v>
      </c>
      <c r="K2823" s="15">
        <f t="shared" si="282"/>
        <v>41821</v>
      </c>
      <c r="L2823" s="17">
        <f t="shared" si="283"/>
        <v>306</v>
      </c>
      <c r="M2823" s="5">
        <f t="shared" si="285"/>
        <v>28</v>
      </c>
      <c r="N2823" s="15">
        <f t="shared" si="284"/>
        <v>42675</v>
      </c>
    </row>
    <row r="2824" spans="3:14" x14ac:dyDescent="0.2">
      <c r="C2824">
        <v>2823</v>
      </c>
      <c r="D2824" s="2">
        <v>33</v>
      </c>
      <c r="E2824" s="44">
        <v>41852</v>
      </c>
      <c r="F2824" s="45">
        <v>5</v>
      </c>
      <c r="G2824" s="45">
        <v>15</v>
      </c>
      <c r="H2824" s="45">
        <v>28</v>
      </c>
      <c r="I2824" s="45">
        <v>33</v>
      </c>
      <c r="J2824" s="46">
        <v>2141353.61</v>
      </c>
      <c r="K2824" s="15">
        <f t="shared" si="282"/>
        <v>41852</v>
      </c>
      <c r="L2824" s="17">
        <f t="shared" si="283"/>
        <v>305</v>
      </c>
      <c r="M2824" s="5">
        <f t="shared" si="285"/>
        <v>33</v>
      </c>
      <c r="N2824" s="15">
        <f t="shared" si="284"/>
        <v>42856</v>
      </c>
    </row>
    <row r="2825" spans="3:14" x14ac:dyDescent="0.2">
      <c r="C2825">
        <v>2824</v>
      </c>
      <c r="D2825" s="2">
        <v>36</v>
      </c>
      <c r="E2825" s="44">
        <v>41852</v>
      </c>
      <c r="F2825" s="45">
        <v>7</v>
      </c>
      <c r="G2825" s="45">
        <v>21</v>
      </c>
      <c r="H2825" s="45">
        <v>28</v>
      </c>
      <c r="I2825" s="45">
        <v>36</v>
      </c>
      <c r="J2825" s="46">
        <v>1556061.56</v>
      </c>
      <c r="K2825" s="15">
        <f t="shared" si="282"/>
        <v>41852</v>
      </c>
      <c r="L2825" s="17">
        <f t="shared" si="283"/>
        <v>305</v>
      </c>
      <c r="M2825" s="5">
        <f t="shared" si="285"/>
        <v>36</v>
      </c>
      <c r="N2825" s="15">
        <f t="shared" si="284"/>
        <v>42948</v>
      </c>
    </row>
    <row r="2826" spans="3:14" x14ac:dyDescent="0.2">
      <c r="C2826">
        <v>2825</v>
      </c>
      <c r="D2826" s="2">
        <v>21</v>
      </c>
      <c r="E2826" s="44">
        <v>41852</v>
      </c>
      <c r="F2826" s="45">
        <v>11</v>
      </c>
      <c r="G2826" s="45">
        <v>26</v>
      </c>
      <c r="H2826" s="45">
        <v>31</v>
      </c>
      <c r="I2826" s="45">
        <v>21</v>
      </c>
      <c r="J2826" s="46">
        <v>1946854.22</v>
      </c>
      <c r="K2826" s="15">
        <f t="shared" si="282"/>
        <v>41852</v>
      </c>
      <c r="L2826" s="17">
        <f t="shared" si="283"/>
        <v>305</v>
      </c>
      <c r="M2826" s="5">
        <f t="shared" si="285"/>
        <v>21</v>
      </c>
      <c r="N2826" s="15">
        <f t="shared" si="284"/>
        <v>42491</v>
      </c>
    </row>
    <row r="2827" spans="3:14" x14ac:dyDescent="0.2">
      <c r="C2827">
        <v>2826</v>
      </c>
      <c r="D2827" s="2">
        <v>30</v>
      </c>
      <c r="E2827" s="44">
        <v>41852</v>
      </c>
      <c r="F2827" s="45">
        <v>6</v>
      </c>
      <c r="G2827" s="45">
        <v>33</v>
      </c>
      <c r="H2827" s="45">
        <v>12</v>
      </c>
      <c r="I2827" s="45">
        <v>30</v>
      </c>
      <c r="J2827" s="46">
        <v>1666193.22</v>
      </c>
      <c r="K2827" s="15">
        <f t="shared" si="282"/>
        <v>41852</v>
      </c>
      <c r="L2827" s="17">
        <f t="shared" si="283"/>
        <v>305</v>
      </c>
      <c r="M2827" s="5">
        <f t="shared" si="285"/>
        <v>30</v>
      </c>
      <c r="N2827" s="15">
        <f t="shared" si="284"/>
        <v>42767</v>
      </c>
    </row>
    <row r="2828" spans="3:14" x14ac:dyDescent="0.2">
      <c r="C2828">
        <v>2827</v>
      </c>
      <c r="D2828" s="2">
        <v>34</v>
      </c>
      <c r="E2828" s="44">
        <v>41852</v>
      </c>
      <c r="F2828" s="45">
        <v>13</v>
      </c>
      <c r="G2828" s="45">
        <v>3</v>
      </c>
      <c r="H2828" s="45">
        <v>19</v>
      </c>
      <c r="I2828" s="45">
        <v>34</v>
      </c>
      <c r="J2828" s="46">
        <v>1986452.31</v>
      </c>
      <c r="K2828" s="15">
        <f t="shared" si="282"/>
        <v>41852</v>
      </c>
      <c r="L2828" s="17">
        <f t="shared" si="283"/>
        <v>305</v>
      </c>
      <c r="M2828" s="5">
        <f t="shared" si="285"/>
        <v>34</v>
      </c>
      <c r="N2828" s="15">
        <f t="shared" si="284"/>
        <v>42887</v>
      </c>
    </row>
    <row r="2829" spans="3:14" x14ac:dyDescent="0.2">
      <c r="C2829">
        <v>2828</v>
      </c>
      <c r="D2829" s="2">
        <v>29</v>
      </c>
      <c r="E2829" s="44">
        <v>41852</v>
      </c>
      <c r="F2829" s="45">
        <v>4</v>
      </c>
      <c r="G2829" s="45">
        <v>3</v>
      </c>
      <c r="H2829" s="45">
        <v>4</v>
      </c>
      <c r="I2829" s="45">
        <v>29</v>
      </c>
      <c r="J2829" s="46">
        <v>1354297.21</v>
      </c>
      <c r="K2829" s="15">
        <f t="shared" si="282"/>
        <v>41852</v>
      </c>
      <c r="L2829" s="17">
        <f t="shared" si="283"/>
        <v>305</v>
      </c>
      <c r="M2829" s="5">
        <f t="shared" si="285"/>
        <v>29</v>
      </c>
      <c r="N2829" s="15">
        <f t="shared" si="284"/>
        <v>42736</v>
      </c>
    </row>
    <row r="2830" spans="3:14" x14ac:dyDescent="0.2">
      <c r="C2830">
        <v>2829</v>
      </c>
      <c r="D2830" s="2">
        <v>34</v>
      </c>
      <c r="E2830" s="44">
        <v>41852</v>
      </c>
      <c r="F2830" s="45">
        <v>0</v>
      </c>
      <c r="G2830" s="45">
        <v>28</v>
      </c>
      <c r="H2830" s="45">
        <v>20</v>
      </c>
      <c r="I2830" s="45">
        <v>34</v>
      </c>
      <c r="J2830" s="46">
        <v>2251031.5</v>
      </c>
      <c r="K2830" s="15">
        <f t="shared" si="282"/>
        <v>41852</v>
      </c>
      <c r="L2830" s="17">
        <f t="shared" si="283"/>
        <v>305</v>
      </c>
      <c r="M2830" s="5">
        <f t="shared" si="285"/>
        <v>34</v>
      </c>
      <c r="N2830" s="15">
        <f t="shared" si="284"/>
        <v>42887</v>
      </c>
    </row>
    <row r="2831" spans="3:14" x14ac:dyDescent="0.2">
      <c r="C2831">
        <v>2830</v>
      </c>
      <c r="D2831" s="2">
        <v>30</v>
      </c>
      <c r="E2831" s="44">
        <v>41852</v>
      </c>
      <c r="F2831" s="45">
        <v>1</v>
      </c>
      <c r="G2831" s="45">
        <v>24</v>
      </c>
      <c r="H2831" s="45">
        <v>13</v>
      </c>
      <c r="I2831" s="45">
        <v>30</v>
      </c>
      <c r="J2831" s="46">
        <v>2015253.53</v>
      </c>
      <c r="K2831" s="15">
        <f t="shared" si="282"/>
        <v>41852</v>
      </c>
      <c r="L2831" s="17">
        <f t="shared" si="283"/>
        <v>305</v>
      </c>
      <c r="M2831" s="5">
        <f t="shared" si="285"/>
        <v>30</v>
      </c>
      <c r="N2831" s="15">
        <f t="shared" si="284"/>
        <v>42767</v>
      </c>
    </row>
    <row r="2832" spans="3:14" x14ac:dyDescent="0.2">
      <c r="C2832">
        <v>2831</v>
      </c>
      <c r="D2832" s="2">
        <v>35</v>
      </c>
      <c r="E2832" s="44">
        <v>41852</v>
      </c>
      <c r="F2832" s="45">
        <v>11</v>
      </c>
      <c r="G2832" s="45">
        <v>24</v>
      </c>
      <c r="H2832" s="45">
        <v>27</v>
      </c>
      <c r="I2832" s="45">
        <v>35</v>
      </c>
      <c r="J2832" s="46">
        <v>1765075.57</v>
      </c>
      <c r="K2832" s="15">
        <f t="shared" si="282"/>
        <v>41852</v>
      </c>
      <c r="L2832" s="17">
        <f t="shared" si="283"/>
        <v>305</v>
      </c>
      <c r="M2832" s="5">
        <f t="shared" si="285"/>
        <v>35</v>
      </c>
      <c r="N2832" s="15">
        <f t="shared" si="284"/>
        <v>42917</v>
      </c>
    </row>
    <row r="2833" spans="3:14" x14ac:dyDescent="0.2">
      <c r="C2833">
        <v>2832</v>
      </c>
      <c r="D2833" s="2">
        <v>31</v>
      </c>
      <c r="E2833" s="44">
        <v>41852</v>
      </c>
      <c r="F2833" s="45">
        <v>13</v>
      </c>
      <c r="G2833" s="45">
        <v>2</v>
      </c>
      <c r="H2833" s="45">
        <v>8</v>
      </c>
      <c r="I2833" s="45">
        <v>31</v>
      </c>
      <c r="J2833" s="46">
        <v>1707676.79</v>
      </c>
      <c r="K2833" s="15">
        <f t="shared" si="282"/>
        <v>41852</v>
      </c>
      <c r="L2833" s="17">
        <f t="shared" si="283"/>
        <v>305</v>
      </c>
      <c r="M2833" s="5">
        <f t="shared" si="285"/>
        <v>31</v>
      </c>
      <c r="N2833" s="15">
        <f t="shared" si="284"/>
        <v>42795</v>
      </c>
    </row>
    <row r="2834" spans="3:14" x14ac:dyDescent="0.2">
      <c r="C2834">
        <v>2833</v>
      </c>
      <c r="D2834" s="2">
        <v>22</v>
      </c>
      <c r="E2834" s="44">
        <v>41852</v>
      </c>
      <c r="F2834" s="45">
        <v>2</v>
      </c>
      <c r="G2834" s="45">
        <v>31</v>
      </c>
      <c r="H2834" s="45">
        <v>19</v>
      </c>
      <c r="I2834" s="45">
        <v>22</v>
      </c>
      <c r="J2834" s="46">
        <v>1407213.82</v>
      </c>
      <c r="K2834" s="15">
        <f t="shared" si="282"/>
        <v>41852</v>
      </c>
      <c r="L2834" s="17">
        <f t="shared" si="283"/>
        <v>305</v>
      </c>
      <c r="M2834" s="5">
        <f t="shared" si="285"/>
        <v>22</v>
      </c>
      <c r="N2834" s="15">
        <f t="shared" si="284"/>
        <v>42522</v>
      </c>
    </row>
    <row r="2835" spans="3:14" x14ac:dyDescent="0.2">
      <c r="C2835">
        <v>2834</v>
      </c>
      <c r="D2835" s="2">
        <v>32</v>
      </c>
      <c r="E2835" s="44">
        <v>41852</v>
      </c>
      <c r="F2835" s="45">
        <v>29</v>
      </c>
      <c r="G2835" s="45">
        <v>6</v>
      </c>
      <c r="H2835" s="45">
        <v>15</v>
      </c>
      <c r="I2835" s="45">
        <v>32</v>
      </c>
      <c r="J2835" s="46">
        <v>762520.63</v>
      </c>
      <c r="K2835" s="15">
        <f t="shared" si="282"/>
        <v>41852</v>
      </c>
      <c r="L2835" s="17">
        <f t="shared" si="283"/>
        <v>305</v>
      </c>
      <c r="M2835" s="5">
        <f t="shared" si="285"/>
        <v>32</v>
      </c>
      <c r="N2835" s="15">
        <f t="shared" si="284"/>
        <v>42826</v>
      </c>
    </row>
    <row r="2836" spans="3:14" x14ac:dyDescent="0.2">
      <c r="C2836">
        <v>2835</v>
      </c>
      <c r="D2836" s="2">
        <v>27</v>
      </c>
      <c r="E2836" s="44">
        <v>41852</v>
      </c>
      <c r="F2836" s="45">
        <v>16</v>
      </c>
      <c r="G2836" s="45">
        <v>6</v>
      </c>
      <c r="H2836" s="45">
        <v>22</v>
      </c>
      <c r="I2836" s="45">
        <v>27</v>
      </c>
      <c r="J2836" s="46">
        <v>1284327.1100000001</v>
      </c>
      <c r="K2836" s="15">
        <f t="shared" si="282"/>
        <v>41852</v>
      </c>
      <c r="L2836" s="17">
        <f t="shared" si="283"/>
        <v>305</v>
      </c>
      <c r="M2836" s="5">
        <f t="shared" si="285"/>
        <v>27</v>
      </c>
      <c r="N2836" s="15">
        <f t="shared" si="284"/>
        <v>42675</v>
      </c>
    </row>
    <row r="2837" spans="3:14" x14ac:dyDescent="0.2">
      <c r="C2837">
        <v>2836</v>
      </c>
      <c r="D2837" s="2">
        <v>36</v>
      </c>
      <c r="E2837" s="44">
        <v>41852</v>
      </c>
      <c r="F2837" s="45">
        <v>1</v>
      </c>
      <c r="G2837" s="45">
        <v>32</v>
      </c>
      <c r="H2837" s="45">
        <v>31</v>
      </c>
      <c r="I2837" s="45">
        <v>36</v>
      </c>
      <c r="J2837" s="46">
        <v>1585767.63</v>
      </c>
      <c r="K2837" s="15">
        <f t="shared" si="282"/>
        <v>41852</v>
      </c>
      <c r="L2837" s="17">
        <f t="shared" si="283"/>
        <v>305</v>
      </c>
      <c r="M2837" s="5">
        <f t="shared" si="285"/>
        <v>36</v>
      </c>
      <c r="N2837" s="15">
        <f t="shared" si="284"/>
        <v>42948</v>
      </c>
    </row>
    <row r="2838" spans="3:14" x14ac:dyDescent="0.2">
      <c r="C2838">
        <v>2837</v>
      </c>
      <c r="D2838" s="2">
        <v>22</v>
      </c>
      <c r="E2838" s="44">
        <v>41852</v>
      </c>
      <c r="F2838" s="45">
        <v>0</v>
      </c>
      <c r="G2838" s="45">
        <v>23</v>
      </c>
      <c r="H2838" s="45">
        <v>23</v>
      </c>
      <c r="I2838" s="45">
        <v>22</v>
      </c>
      <c r="J2838" s="46">
        <v>681530.55</v>
      </c>
      <c r="K2838" s="15">
        <f t="shared" si="282"/>
        <v>41852</v>
      </c>
      <c r="L2838" s="17">
        <f t="shared" si="283"/>
        <v>305</v>
      </c>
      <c r="M2838" s="5">
        <f t="shared" si="285"/>
        <v>22</v>
      </c>
      <c r="N2838" s="15">
        <f t="shared" si="284"/>
        <v>42522</v>
      </c>
    </row>
    <row r="2839" spans="3:14" x14ac:dyDescent="0.2">
      <c r="C2839">
        <v>2838</v>
      </c>
      <c r="D2839" s="2">
        <v>35</v>
      </c>
      <c r="E2839" s="44">
        <v>41852</v>
      </c>
      <c r="F2839" s="45">
        <v>5</v>
      </c>
      <c r="G2839" s="45">
        <v>16</v>
      </c>
      <c r="H2839" s="45">
        <v>17</v>
      </c>
      <c r="I2839" s="45">
        <v>35</v>
      </c>
      <c r="J2839" s="46">
        <v>1158007.3600000001</v>
      </c>
      <c r="K2839" s="15">
        <f t="shared" si="282"/>
        <v>41852</v>
      </c>
      <c r="L2839" s="17">
        <f t="shared" si="283"/>
        <v>305</v>
      </c>
      <c r="M2839" s="5">
        <f t="shared" si="285"/>
        <v>35</v>
      </c>
      <c r="N2839" s="15">
        <f t="shared" si="284"/>
        <v>42917</v>
      </c>
    </row>
    <row r="2840" spans="3:14" x14ac:dyDescent="0.2">
      <c r="C2840">
        <v>2839</v>
      </c>
      <c r="D2840" s="2">
        <v>26</v>
      </c>
      <c r="E2840" s="44">
        <v>41852</v>
      </c>
      <c r="F2840" s="45">
        <v>1</v>
      </c>
      <c r="G2840" s="45">
        <v>34</v>
      </c>
      <c r="H2840" s="45">
        <v>4</v>
      </c>
      <c r="I2840" s="45">
        <v>26</v>
      </c>
      <c r="J2840" s="46">
        <v>1541176.64</v>
      </c>
      <c r="K2840" s="15">
        <f t="shared" si="282"/>
        <v>41852</v>
      </c>
      <c r="L2840" s="17">
        <f t="shared" si="283"/>
        <v>305</v>
      </c>
      <c r="M2840" s="5">
        <f t="shared" si="285"/>
        <v>26</v>
      </c>
      <c r="N2840" s="15">
        <f t="shared" si="284"/>
        <v>42644</v>
      </c>
    </row>
    <row r="2841" spans="3:14" x14ac:dyDescent="0.2">
      <c r="C2841">
        <v>2840</v>
      </c>
      <c r="D2841" s="2">
        <v>36</v>
      </c>
      <c r="E2841" s="44">
        <v>41852</v>
      </c>
      <c r="F2841" s="45">
        <v>18</v>
      </c>
      <c r="G2841" s="45">
        <v>6</v>
      </c>
      <c r="H2841" s="45">
        <v>21</v>
      </c>
      <c r="I2841" s="45">
        <v>36</v>
      </c>
      <c r="J2841" s="46">
        <v>840154.52</v>
      </c>
      <c r="K2841" s="15">
        <f t="shared" si="282"/>
        <v>41852</v>
      </c>
      <c r="L2841" s="17">
        <f t="shared" si="283"/>
        <v>305</v>
      </c>
      <c r="M2841" s="5">
        <f t="shared" si="285"/>
        <v>36</v>
      </c>
      <c r="N2841" s="15">
        <f t="shared" si="284"/>
        <v>42948</v>
      </c>
    </row>
    <row r="2842" spans="3:14" x14ac:dyDescent="0.2">
      <c r="C2842">
        <v>2841</v>
      </c>
      <c r="D2842" s="2">
        <v>27</v>
      </c>
      <c r="E2842" s="44">
        <v>41852</v>
      </c>
      <c r="F2842" s="45">
        <v>6</v>
      </c>
      <c r="G2842" s="45">
        <v>1</v>
      </c>
      <c r="H2842" s="45">
        <v>14</v>
      </c>
      <c r="I2842" s="45">
        <v>27</v>
      </c>
      <c r="J2842" s="46">
        <v>1449231.63</v>
      </c>
      <c r="K2842" s="15">
        <f t="shared" si="282"/>
        <v>41852</v>
      </c>
      <c r="L2842" s="17">
        <f t="shared" si="283"/>
        <v>305</v>
      </c>
      <c r="M2842" s="5">
        <f t="shared" si="285"/>
        <v>27</v>
      </c>
      <c r="N2842" s="15">
        <f t="shared" si="284"/>
        <v>42675</v>
      </c>
    </row>
    <row r="2843" spans="3:14" x14ac:dyDescent="0.2">
      <c r="C2843">
        <v>2842</v>
      </c>
      <c r="D2843" s="2">
        <v>35</v>
      </c>
      <c r="E2843" s="44">
        <v>41883</v>
      </c>
      <c r="F2843" s="45">
        <v>1</v>
      </c>
      <c r="G2843" s="45">
        <v>27</v>
      </c>
      <c r="H2843" s="45">
        <v>28</v>
      </c>
      <c r="I2843" s="45">
        <v>35</v>
      </c>
      <c r="J2843" s="46">
        <v>899165.02</v>
      </c>
      <c r="K2843" s="15">
        <f t="shared" si="282"/>
        <v>41883</v>
      </c>
      <c r="L2843" s="17">
        <f t="shared" si="283"/>
        <v>304</v>
      </c>
      <c r="M2843" s="5">
        <f t="shared" si="285"/>
        <v>35</v>
      </c>
      <c r="N2843" s="15">
        <f t="shared" si="284"/>
        <v>42948</v>
      </c>
    </row>
    <row r="2844" spans="3:14" x14ac:dyDescent="0.2">
      <c r="C2844">
        <v>2843</v>
      </c>
      <c r="D2844" s="2">
        <v>32</v>
      </c>
      <c r="E2844" s="44">
        <v>41883</v>
      </c>
      <c r="F2844" s="45">
        <v>7</v>
      </c>
      <c r="G2844" s="45">
        <v>19</v>
      </c>
      <c r="H2844" s="45">
        <v>11</v>
      </c>
      <c r="I2844" s="45">
        <v>32</v>
      </c>
      <c r="J2844" s="46">
        <v>1592976.32</v>
      </c>
      <c r="K2844" s="15">
        <f t="shared" si="282"/>
        <v>41883</v>
      </c>
      <c r="L2844" s="17">
        <f t="shared" si="283"/>
        <v>304</v>
      </c>
      <c r="M2844" s="5">
        <f t="shared" si="285"/>
        <v>32</v>
      </c>
      <c r="N2844" s="15">
        <f t="shared" si="284"/>
        <v>42856</v>
      </c>
    </row>
    <row r="2845" spans="3:14" x14ac:dyDescent="0.2">
      <c r="C2845">
        <v>2844</v>
      </c>
      <c r="D2845" s="2">
        <v>33</v>
      </c>
      <c r="E2845" s="44">
        <v>41883</v>
      </c>
      <c r="F2845" s="45">
        <v>9</v>
      </c>
      <c r="G2845" s="45">
        <v>30</v>
      </c>
      <c r="H2845" s="45">
        <v>21</v>
      </c>
      <c r="I2845" s="45">
        <v>33</v>
      </c>
      <c r="J2845" s="46">
        <v>2253099.1800000002</v>
      </c>
      <c r="K2845" s="15">
        <f t="shared" si="282"/>
        <v>41883</v>
      </c>
      <c r="L2845" s="17">
        <f t="shared" si="283"/>
        <v>304</v>
      </c>
      <c r="M2845" s="5">
        <f t="shared" si="285"/>
        <v>33</v>
      </c>
      <c r="N2845" s="15">
        <f t="shared" si="284"/>
        <v>42887</v>
      </c>
    </row>
    <row r="2846" spans="3:14" x14ac:dyDescent="0.2">
      <c r="C2846">
        <v>2845</v>
      </c>
      <c r="D2846" s="2">
        <v>35</v>
      </c>
      <c r="E2846" s="44">
        <v>41883</v>
      </c>
      <c r="F2846" s="45">
        <v>15</v>
      </c>
      <c r="G2846" s="45">
        <v>10</v>
      </c>
      <c r="H2846" s="45">
        <v>22</v>
      </c>
      <c r="I2846" s="45">
        <v>35</v>
      </c>
      <c r="J2846" s="46">
        <v>1821439.38</v>
      </c>
      <c r="K2846" s="15">
        <f t="shared" si="282"/>
        <v>41883</v>
      </c>
      <c r="L2846" s="17">
        <f t="shared" si="283"/>
        <v>304</v>
      </c>
      <c r="M2846" s="5">
        <f t="shared" si="285"/>
        <v>35</v>
      </c>
      <c r="N2846" s="15">
        <f t="shared" si="284"/>
        <v>42948</v>
      </c>
    </row>
    <row r="2847" spans="3:14" x14ac:dyDescent="0.2">
      <c r="C2847">
        <v>2846</v>
      </c>
      <c r="D2847" s="2">
        <v>24</v>
      </c>
      <c r="E2847" s="44">
        <v>41883</v>
      </c>
      <c r="F2847" s="45">
        <v>12</v>
      </c>
      <c r="G2847" s="45">
        <v>19</v>
      </c>
      <c r="H2847" s="45">
        <v>8</v>
      </c>
      <c r="I2847" s="45">
        <v>24</v>
      </c>
      <c r="J2847" s="46">
        <v>2196014.06</v>
      </c>
      <c r="K2847" s="15">
        <f t="shared" si="282"/>
        <v>41883</v>
      </c>
      <c r="L2847" s="17">
        <f t="shared" si="283"/>
        <v>304</v>
      </c>
      <c r="M2847" s="5">
        <f t="shared" si="285"/>
        <v>24</v>
      </c>
      <c r="N2847" s="15">
        <f t="shared" si="284"/>
        <v>42614</v>
      </c>
    </row>
    <row r="2848" spans="3:14" x14ac:dyDescent="0.2">
      <c r="C2848">
        <v>2847</v>
      </c>
      <c r="D2848" s="2">
        <v>18</v>
      </c>
      <c r="E2848" s="44">
        <v>41883</v>
      </c>
      <c r="F2848" s="45">
        <v>9</v>
      </c>
      <c r="G2848" s="45">
        <v>28</v>
      </c>
      <c r="H2848" s="45">
        <v>23</v>
      </c>
      <c r="I2848" s="45">
        <v>18</v>
      </c>
      <c r="J2848" s="46">
        <v>1648851.39</v>
      </c>
      <c r="K2848" s="15">
        <f t="shared" si="282"/>
        <v>41883</v>
      </c>
      <c r="L2848" s="17">
        <f t="shared" si="283"/>
        <v>304</v>
      </c>
      <c r="M2848" s="5">
        <f t="shared" si="285"/>
        <v>18</v>
      </c>
      <c r="N2848" s="15">
        <f t="shared" si="284"/>
        <v>42430</v>
      </c>
    </row>
    <row r="2849" spans="3:14" x14ac:dyDescent="0.2">
      <c r="C2849">
        <v>2848</v>
      </c>
      <c r="D2849" s="2">
        <v>35</v>
      </c>
      <c r="E2849" s="44">
        <v>41883</v>
      </c>
      <c r="F2849" s="45">
        <v>6</v>
      </c>
      <c r="G2849" s="45">
        <v>34</v>
      </c>
      <c r="H2849" s="45">
        <v>18</v>
      </c>
      <c r="I2849" s="45">
        <v>35</v>
      </c>
      <c r="J2849" s="46">
        <v>1931141.46</v>
      </c>
      <c r="K2849" s="15">
        <f t="shared" si="282"/>
        <v>41883</v>
      </c>
      <c r="L2849" s="17">
        <f t="shared" si="283"/>
        <v>304</v>
      </c>
      <c r="M2849" s="5">
        <f t="shared" si="285"/>
        <v>35</v>
      </c>
      <c r="N2849" s="15">
        <f t="shared" si="284"/>
        <v>42948</v>
      </c>
    </row>
    <row r="2850" spans="3:14" x14ac:dyDescent="0.2">
      <c r="C2850">
        <v>2849</v>
      </c>
      <c r="D2850" s="2">
        <v>34</v>
      </c>
      <c r="E2850" s="44">
        <v>41883</v>
      </c>
      <c r="F2850" s="45">
        <v>8</v>
      </c>
      <c r="G2850" s="45">
        <v>29</v>
      </c>
      <c r="H2850" s="45">
        <v>20</v>
      </c>
      <c r="I2850" s="45">
        <v>34</v>
      </c>
      <c r="J2850" s="46">
        <v>2239738.4900000002</v>
      </c>
      <c r="K2850" s="15">
        <f t="shared" si="282"/>
        <v>41883</v>
      </c>
      <c r="L2850" s="17">
        <f t="shared" si="283"/>
        <v>304</v>
      </c>
      <c r="M2850" s="5">
        <f t="shared" si="285"/>
        <v>34</v>
      </c>
      <c r="N2850" s="15">
        <f t="shared" si="284"/>
        <v>42917</v>
      </c>
    </row>
    <row r="2851" spans="3:14" x14ac:dyDescent="0.2">
      <c r="C2851">
        <v>2850</v>
      </c>
      <c r="D2851" s="2">
        <v>10</v>
      </c>
      <c r="E2851" s="44">
        <v>41883</v>
      </c>
      <c r="F2851" s="45">
        <v>7</v>
      </c>
      <c r="G2851" s="45">
        <v>21</v>
      </c>
      <c r="H2851" s="45">
        <v>25</v>
      </c>
      <c r="I2851" s="45">
        <v>10</v>
      </c>
      <c r="J2851" s="46">
        <v>1237643.26</v>
      </c>
      <c r="K2851" s="15">
        <f t="shared" si="282"/>
        <v>41883</v>
      </c>
      <c r="L2851" s="17">
        <f t="shared" si="283"/>
        <v>304</v>
      </c>
      <c r="M2851" s="5">
        <f t="shared" si="285"/>
        <v>10</v>
      </c>
      <c r="N2851" s="15">
        <f t="shared" si="284"/>
        <v>42186</v>
      </c>
    </row>
    <row r="2852" spans="3:14" x14ac:dyDescent="0.2">
      <c r="C2852">
        <v>2851</v>
      </c>
      <c r="D2852" s="2">
        <v>9</v>
      </c>
      <c r="E2852" s="44">
        <v>41883</v>
      </c>
      <c r="F2852" s="45">
        <v>0</v>
      </c>
      <c r="G2852" s="45">
        <v>27</v>
      </c>
      <c r="H2852" s="45">
        <v>17</v>
      </c>
      <c r="I2852" s="45">
        <v>9</v>
      </c>
      <c r="J2852" s="46">
        <v>1246342.17</v>
      </c>
      <c r="K2852" s="15">
        <f t="shared" si="282"/>
        <v>41883</v>
      </c>
      <c r="L2852" s="17">
        <f t="shared" si="283"/>
        <v>304</v>
      </c>
      <c r="M2852" s="5">
        <f t="shared" si="285"/>
        <v>9</v>
      </c>
      <c r="N2852" s="15">
        <f t="shared" si="284"/>
        <v>42156</v>
      </c>
    </row>
    <row r="2853" spans="3:14" x14ac:dyDescent="0.2">
      <c r="C2853">
        <v>2852</v>
      </c>
      <c r="D2853" s="2">
        <v>26</v>
      </c>
      <c r="E2853" s="44">
        <v>41883</v>
      </c>
      <c r="F2853" s="45">
        <v>7</v>
      </c>
      <c r="G2853" s="45">
        <v>34</v>
      </c>
      <c r="H2853" s="45">
        <v>8</v>
      </c>
      <c r="I2853" s="45">
        <v>26</v>
      </c>
      <c r="J2853" s="46">
        <v>2139178.5099999998</v>
      </c>
      <c r="K2853" s="15">
        <f t="shared" si="282"/>
        <v>41883</v>
      </c>
      <c r="L2853" s="17">
        <f t="shared" si="283"/>
        <v>304</v>
      </c>
      <c r="M2853" s="5">
        <f t="shared" si="285"/>
        <v>26</v>
      </c>
      <c r="N2853" s="15">
        <f t="shared" si="284"/>
        <v>42675</v>
      </c>
    </row>
    <row r="2854" spans="3:14" x14ac:dyDescent="0.2">
      <c r="C2854">
        <v>2853</v>
      </c>
      <c r="D2854" s="2">
        <v>36</v>
      </c>
      <c r="E2854" s="44">
        <v>41883</v>
      </c>
      <c r="F2854" s="45">
        <v>8</v>
      </c>
      <c r="G2854" s="45">
        <v>9</v>
      </c>
      <c r="H2854" s="45">
        <v>29</v>
      </c>
      <c r="I2854" s="45">
        <v>36</v>
      </c>
      <c r="J2854" s="46">
        <v>1307320.2</v>
      </c>
      <c r="K2854" s="15">
        <f t="shared" si="282"/>
        <v>41883</v>
      </c>
      <c r="L2854" s="17">
        <f t="shared" si="283"/>
        <v>304</v>
      </c>
      <c r="M2854" s="5">
        <f t="shared" si="285"/>
        <v>36</v>
      </c>
      <c r="N2854" s="15">
        <f t="shared" si="284"/>
        <v>42979</v>
      </c>
    </row>
    <row r="2855" spans="3:14" x14ac:dyDescent="0.2">
      <c r="C2855">
        <v>2854</v>
      </c>
      <c r="D2855" s="2">
        <v>26</v>
      </c>
      <c r="E2855" s="44">
        <v>41883</v>
      </c>
      <c r="F2855" s="45">
        <v>11</v>
      </c>
      <c r="G2855" s="45">
        <v>33</v>
      </c>
      <c r="H2855" s="45">
        <v>5</v>
      </c>
      <c r="I2855" s="45">
        <v>26</v>
      </c>
      <c r="J2855" s="46">
        <v>889487.81</v>
      </c>
      <c r="K2855" s="15">
        <f t="shared" si="282"/>
        <v>41883</v>
      </c>
      <c r="L2855" s="17">
        <f t="shared" si="283"/>
        <v>304</v>
      </c>
      <c r="M2855" s="5">
        <f t="shared" si="285"/>
        <v>26</v>
      </c>
      <c r="N2855" s="15">
        <f t="shared" si="284"/>
        <v>42675</v>
      </c>
    </row>
    <row r="2856" spans="3:14" x14ac:dyDescent="0.2">
      <c r="C2856">
        <v>2855</v>
      </c>
      <c r="D2856" s="2">
        <v>31</v>
      </c>
      <c r="E2856" s="44">
        <v>41883</v>
      </c>
      <c r="F2856" s="45">
        <v>8</v>
      </c>
      <c r="G2856" s="45">
        <v>26</v>
      </c>
      <c r="H2856" s="45">
        <v>16</v>
      </c>
      <c r="I2856" s="45">
        <v>31</v>
      </c>
      <c r="J2856" s="46">
        <v>600414.71</v>
      </c>
      <c r="K2856" s="15">
        <f t="shared" si="282"/>
        <v>41883</v>
      </c>
      <c r="L2856" s="17">
        <f t="shared" si="283"/>
        <v>304</v>
      </c>
      <c r="M2856" s="5">
        <f t="shared" si="285"/>
        <v>31</v>
      </c>
      <c r="N2856" s="15">
        <f t="shared" si="284"/>
        <v>42826</v>
      </c>
    </row>
    <row r="2857" spans="3:14" x14ac:dyDescent="0.2">
      <c r="C2857">
        <v>2856</v>
      </c>
      <c r="D2857" s="2">
        <v>20</v>
      </c>
      <c r="E2857" s="44">
        <v>41883</v>
      </c>
      <c r="F2857" s="45">
        <v>3</v>
      </c>
      <c r="G2857" s="45">
        <v>14</v>
      </c>
      <c r="H2857" s="45">
        <v>18</v>
      </c>
      <c r="I2857" s="45">
        <v>20</v>
      </c>
      <c r="J2857" s="46">
        <v>1305115.26</v>
      </c>
      <c r="K2857" s="15">
        <f t="shared" si="282"/>
        <v>41883</v>
      </c>
      <c r="L2857" s="17">
        <f t="shared" si="283"/>
        <v>304</v>
      </c>
      <c r="M2857" s="5">
        <f t="shared" si="285"/>
        <v>20</v>
      </c>
      <c r="N2857" s="15">
        <f t="shared" si="284"/>
        <v>42491</v>
      </c>
    </row>
    <row r="2858" spans="3:14" x14ac:dyDescent="0.2">
      <c r="C2858">
        <v>2857</v>
      </c>
      <c r="D2858" s="2">
        <v>35</v>
      </c>
      <c r="E2858" s="44">
        <v>41883</v>
      </c>
      <c r="F2858" s="45">
        <v>13</v>
      </c>
      <c r="G2858" s="45">
        <v>23</v>
      </c>
      <c r="H2858" s="45">
        <v>25</v>
      </c>
      <c r="I2858" s="45">
        <v>35</v>
      </c>
      <c r="J2858" s="46">
        <v>795863.04000000004</v>
      </c>
      <c r="K2858" s="15">
        <f t="shared" si="282"/>
        <v>41883</v>
      </c>
      <c r="L2858" s="17">
        <f t="shared" si="283"/>
        <v>304</v>
      </c>
      <c r="M2858" s="5">
        <f t="shared" si="285"/>
        <v>35</v>
      </c>
      <c r="N2858" s="15">
        <f t="shared" si="284"/>
        <v>42948</v>
      </c>
    </row>
    <row r="2859" spans="3:14" x14ac:dyDescent="0.2">
      <c r="C2859">
        <v>2858</v>
      </c>
      <c r="D2859" s="2">
        <v>34</v>
      </c>
      <c r="E2859" s="44">
        <v>41883</v>
      </c>
      <c r="F2859" s="45">
        <v>27</v>
      </c>
      <c r="G2859" s="45">
        <v>27</v>
      </c>
      <c r="H2859" s="45">
        <v>3</v>
      </c>
      <c r="I2859" s="45">
        <v>34</v>
      </c>
      <c r="J2859" s="46">
        <v>1470239.05</v>
      </c>
      <c r="K2859" s="15">
        <f t="shared" si="282"/>
        <v>41883</v>
      </c>
      <c r="L2859" s="17">
        <f t="shared" si="283"/>
        <v>304</v>
      </c>
      <c r="M2859" s="5">
        <f t="shared" si="285"/>
        <v>34</v>
      </c>
      <c r="N2859" s="15">
        <f t="shared" si="284"/>
        <v>42917</v>
      </c>
    </row>
    <row r="2860" spans="3:14" x14ac:dyDescent="0.2">
      <c r="C2860">
        <v>2859</v>
      </c>
      <c r="D2860" s="2">
        <v>33</v>
      </c>
      <c r="E2860" s="44">
        <v>41883</v>
      </c>
      <c r="F2860" s="45">
        <v>6</v>
      </c>
      <c r="G2860" s="45">
        <v>11</v>
      </c>
      <c r="H2860" s="45">
        <v>28</v>
      </c>
      <c r="I2860" s="45">
        <v>33</v>
      </c>
      <c r="J2860" s="46">
        <v>551762.42000000004</v>
      </c>
      <c r="K2860" s="15">
        <f t="shared" si="282"/>
        <v>41883</v>
      </c>
      <c r="L2860" s="17">
        <f t="shared" si="283"/>
        <v>304</v>
      </c>
      <c r="M2860" s="5">
        <f t="shared" si="285"/>
        <v>33</v>
      </c>
      <c r="N2860" s="15">
        <f t="shared" si="284"/>
        <v>42887</v>
      </c>
    </row>
    <row r="2861" spans="3:14" x14ac:dyDescent="0.2">
      <c r="C2861">
        <v>2860</v>
      </c>
      <c r="D2861" s="2">
        <v>31</v>
      </c>
      <c r="E2861" s="44">
        <v>41883</v>
      </c>
      <c r="F2861" s="45">
        <v>5</v>
      </c>
      <c r="G2861" s="45">
        <v>8</v>
      </c>
      <c r="H2861" s="45">
        <v>10</v>
      </c>
      <c r="I2861" s="45">
        <v>31</v>
      </c>
      <c r="J2861" s="46">
        <v>1003520.76</v>
      </c>
      <c r="K2861" s="15">
        <f t="shared" si="282"/>
        <v>41883</v>
      </c>
      <c r="L2861" s="17">
        <f t="shared" si="283"/>
        <v>304</v>
      </c>
      <c r="M2861" s="5">
        <f t="shared" si="285"/>
        <v>31</v>
      </c>
      <c r="N2861" s="15">
        <f t="shared" si="284"/>
        <v>42826</v>
      </c>
    </row>
    <row r="2862" spans="3:14" x14ac:dyDescent="0.2">
      <c r="C2862">
        <v>2861</v>
      </c>
      <c r="D2862" s="2">
        <v>34</v>
      </c>
      <c r="E2862" s="44">
        <v>41883</v>
      </c>
      <c r="F2862" s="45">
        <v>6</v>
      </c>
      <c r="G2862" s="45">
        <v>4</v>
      </c>
      <c r="H2862" s="45">
        <v>23</v>
      </c>
      <c r="I2862" s="45">
        <v>34</v>
      </c>
      <c r="J2862" s="46">
        <v>750639.28</v>
      </c>
      <c r="K2862" s="15">
        <f t="shared" si="282"/>
        <v>41883</v>
      </c>
      <c r="L2862" s="17">
        <f t="shared" si="283"/>
        <v>304</v>
      </c>
      <c r="M2862" s="5">
        <f t="shared" si="285"/>
        <v>34</v>
      </c>
      <c r="N2862" s="15">
        <f t="shared" si="284"/>
        <v>42917</v>
      </c>
    </row>
    <row r="2863" spans="3:14" x14ac:dyDescent="0.2">
      <c r="C2863">
        <v>2862</v>
      </c>
      <c r="D2863" s="2">
        <v>34</v>
      </c>
      <c r="E2863" s="44">
        <v>41883</v>
      </c>
      <c r="F2863" s="45">
        <v>0</v>
      </c>
      <c r="G2863" s="45">
        <v>22</v>
      </c>
      <c r="H2863" s="45">
        <v>12</v>
      </c>
      <c r="I2863" s="45">
        <v>34</v>
      </c>
      <c r="J2863" s="46">
        <v>1296960.55</v>
      </c>
      <c r="K2863" s="15">
        <f t="shared" si="282"/>
        <v>41883</v>
      </c>
      <c r="L2863" s="17">
        <f t="shared" si="283"/>
        <v>304</v>
      </c>
      <c r="M2863" s="5">
        <f t="shared" si="285"/>
        <v>34</v>
      </c>
      <c r="N2863" s="15">
        <f t="shared" si="284"/>
        <v>42917</v>
      </c>
    </row>
    <row r="2864" spans="3:14" x14ac:dyDescent="0.2">
      <c r="C2864">
        <v>2863</v>
      </c>
      <c r="D2864" s="2">
        <v>36</v>
      </c>
      <c r="E2864" s="44">
        <v>41883</v>
      </c>
      <c r="F2864" s="45">
        <v>1</v>
      </c>
      <c r="G2864" s="45">
        <v>10</v>
      </c>
      <c r="H2864" s="45">
        <v>17</v>
      </c>
      <c r="I2864" s="45">
        <v>36</v>
      </c>
      <c r="J2864" s="46">
        <v>1410343.98</v>
      </c>
      <c r="K2864" s="15">
        <f t="shared" si="282"/>
        <v>41883</v>
      </c>
      <c r="L2864" s="17">
        <f t="shared" si="283"/>
        <v>304</v>
      </c>
      <c r="M2864" s="5">
        <f t="shared" si="285"/>
        <v>36</v>
      </c>
      <c r="N2864" s="15">
        <f t="shared" si="284"/>
        <v>42979</v>
      </c>
    </row>
    <row r="2865" spans="3:14" x14ac:dyDescent="0.2">
      <c r="C2865">
        <v>2864</v>
      </c>
      <c r="D2865" s="2">
        <v>27</v>
      </c>
      <c r="E2865" s="44">
        <v>41913</v>
      </c>
      <c r="F2865" s="45">
        <v>25</v>
      </c>
      <c r="G2865" s="45">
        <v>21</v>
      </c>
      <c r="H2865" s="45">
        <v>20</v>
      </c>
      <c r="I2865" s="45">
        <v>27</v>
      </c>
      <c r="J2865" s="46">
        <v>1635070.15</v>
      </c>
      <c r="K2865" s="15">
        <f t="shared" si="282"/>
        <v>41913</v>
      </c>
      <c r="L2865" s="17">
        <f t="shared" si="283"/>
        <v>303</v>
      </c>
      <c r="M2865" s="5">
        <f t="shared" si="285"/>
        <v>27</v>
      </c>
      <c r="N2865" s="15">
        <f t="shared" si="284"/>
        <v>42736</v>
      </c>
    </row>
    <row r="2866" spans="3:14" x14ac:dyDescent="0.2">
      <c r="C2866">
        <v>2865</v>
      </c>
      <c r="D2866" s="2">
        <v>34</v>
      </c>
      <c r="E2866" s="44">
        <v>41913</v>
      </c>
      <c r="F2866" s="45">
        <v>2</v>
      </c>
      <c r="G2866" s="45">
        <v>5</v>
      </c>
      <c r="H2866" s="45">
        <v>16</v>
      </c>
      <c r="I2866" s="45">
        <v>34</v>
      </c>
      <c r="J2866" s="46">
        <v>1791089.25</v>
      </c>
      <c r="K2866" s="15">
        <f t="shared" si="282"/>
        <v>41913</v>
      </c>
      <c r="L2866" s="17">
        <f t="shared" si="283"/>
        <v>303</v>
      </c>
      <c r="M2866" s="5">
        <f t="shared" si="285"/>
        <v>34</v>
      </c>
      <c r="N2866" s="15">
        <f t="shared" si="284"/>
        <v>42948</v>
      </c>
    </row>
    <row r="2867" spans="3:14" x14ac:dyDescent="0.2">
      <c r="C2867">
        <v>2866</v>
      </c>
      <c r="D2867" s="2">
        <v>34</v>
      </c>
      <c r="E2867" s="44">
        <v>41913</v>
      </c>
      <c r="F2867" s="45">
        <v>0</v>
      </c>
      <c r="G2867" s="45">
        <v>10</v>
      </c>
      <c r="H2867" s="45">
        <v>16</v>
      </c>
      <c r="I2867" s="45">
        <v>34</v>
      </c>
      <c r="J2867" s="46">
        <v>1232610.8799999999</v>
      </c>
      <c r="K2867" s="15">
        <f t="shared" si="282"/>
        <v>41913</v>
      </c>
      <c r="L2867" s="17">
        <f t="shared" si="283"/>
        <v>303</v>
      </c>
      <c r="M2867" s="5">
        <f t="shared" si="285"/>
        <v>34</v>
      </c>
      <c r="N2867" s="15">
        <f t="shared" si="284"/>
        <v>42948</v>
      </c>
    </row>
    <row r="2868" spans="3:14" x14ac:dyDescent="0.2">
      <c r="C2868">
        <v>2867</v>
      </c>
      <c r="D2868" s="2">
        <v>34</v>
      </c>
      <c r="E2868" s="44">
        <v>41913</v>
      </c>
      <c r="F2868" s="45">
        <v>1</v>
      </c>
      <c r="G2868" s="45">
        <v>27</v>
      </c>
      <c r="H2868" s="45">
        <v>28</v>
      </c>
      <c r="I2868" s="45">
        <v>34</v>
      </c>
      <c r="J2868" s="46">
        <v>1739638.51</v>
      </c>
      <c r="K2868" s="15">
        <f t="shared" si="282"/>
        <v>41913</v>
      </c>
      <c r="L2868" s="17">
        <f t="shared" si="283"/>
        <v>303</v>
      </c>
      <c r="M2868" s="5">
        <f t="shared" si="285"/>
        <v>34</v>
      </c>
      <c r="N2868" s="15">
        <f t="shared" si="284"/>
        <v>42948</v>
      </c>
    </row>
    <row r="2869" spans="3:14" x14ac:dyDescent="0.2">
      <c r="C2869">
        <v>2868</v>
      </c>
      <c r="D2869" s="2">
        <v>19</v>
      </c>
      <c r="E2869" s="44">
        <v>41913</v>
      </c>
      <c r="F2869" s="45">
        <v>0</v>
      </c>
      <c r="G2869" s="45">
        <v>29</v>
      </c>
      <c r="H2869" s="45">
        <v>23</v>
      </c>
      <c r="I2869" s="45">
        <v>19</v>
      </c>
      <c r="J2869" s="46">
        <v>1194489.07</v>
      </c>
      <c r="K2869" s="15">
        <f t="shared" si="282"/>
        <v>41913</v>
      </c>
      <c r="L2869" s="17">
        <f t="shared" si="283"/>
        <v>303</v>
      </c>
      <c r="M2869" s="5">
        <f t="shared" si="285"/>
        <v>19</v>
      </c>
      <c r="N2869" s="15">
        <f t="shared" si="284"/>
        <v>42491</v>
      </c>
    </row>
    <row r="2870" spans="3:14" x14ac:dyDescent="0.2">
      <c r="C2870">
        <v>2869</v>
      </c>
      <c r="D2870" s="2">
        <v>31</v>
      </c>
      <c r="E2870" s="44">
        <v>41913</v>
      </c>
      <c r="F2870" s="45">
        <v>9</v>
      </c>
      <c r="G2870" s="45">
        <v>14</v>
      </c>
      <c r="H2870" s="45">
        <v>21</v>
      </c>
      <c r="I2870" s="45">
        <v>31</v>
      </c>
      <c r="J2870" s="46">
        <v>927107.89</v>
      </c>
      <c r="K2870" s="15">
        <f t="shared" si="282"/>
        <v>41913</v>
      </c>
      <c r="L2870" s="17">
        <f t="shared" si="283"/>
        <v>303</v>
      </c>
      <c r="M2870" s="5">
        <f t="shared" si="285"/>
        <v>31</v>
      </c>
      <c r="N2870" s="15">
        <f t="shared" si="284"/>
        <v>42856</v>
      </c>
    </row>
    <row r="2871" spans="3:14" x14ac:dyDescent="0.2">
      <c r="C2871">
        <v>2870</v>
      </c>
      <c r="D2871" s="2">
        <v>30</v>
      </c>
      <c r="E2871" s="44">
        <v>41913</v>
      </c>
      <c r="F2871" s="45">
        <v>3</v>
      </c>
      <c r="G2871" s="45">
        <v>26</v>
      </c>
      <c r="H2871" s="45">
        <v>18</v>
      </c>
      <c r="I2871" s="45">
        <v>30</v>
      </c>
      <c r="J2871" s="46">
        <v>1826821.44</v>
      </c>
      <c r="K2871" s="15">
        <f t="shared" si="282"/>
        <v>41913</v>
      </c>
      <c r="L2871" s="17">
        <f t="shared" si="283"/>
        <v>303</v>
      </c>
      <c r="M2871" s="5">
        <f t="shared" si="285"/>
        <v>30</v>
      </c>
      <c r="N2871" s="15">
        <f t="shared" si="284"/>
        <v>42826</v>
      </c>
    </row>
    <row r="2872" spans="3:14" x14ac:dyDescent="0.2">
      <c r="C2872">
        <v>2871</v>
      </c>
      <c r="D2872" s="2">
        <v>27</v>
      </c>
      <c r="E2872" s="44">
        <v>41913</v>
      </c>
      <c r="F2872" s="45">
        <v>4</v>
      </c>
      <c r="G2872" s="45">
        <v>0</v>
      </c>
      <c r="H2872" s="45">
        <v>13</v>
      </c>
      <c r="I2872" s="45">
        <v>27</v>
      </c>
      <c r="J2872" s="46">
        <v>940932.92</v>
      </c>
      <c r="K2872" s="15">
        <f t="shared" si="282"/>
        <v>41913</v>
      </c>
      <c r="L2872" s="17">
        <f t="shared" si="283"/>
        <v>303</v>
      </c>
      <c r="M2872" s="5">
        <f t="shared" si="285"/>
        <v>27</v>
      </c>
      <c r="N2872" s="15">
        <f t="shared" si="284"/>
        <v>42736</v>
      </c>
    </row>
    <row r="2873" spans="3:14" x14ac:dyDescent="0.2">
      <c r="C2873">
        <v>2872</v>
      </c>
      <c r="D2873" s="2">
        <v>25</v>
      </c>
      <c r="E2873" s="44">
        <v>41913</v>
      </c>
      <c r="F2873" s="45">
        <v>1</v>
      </c>
      <c r="G2873" s="45">
        <v>19</v>
      </c>
      <c r="H2873" s="45">
        <v>22</v>
      </c>
      <c r="I2873" s="45">
        <v>25</v>
      </c>
      <c r="J2873" s="46">
        <v>1143427.97</v>
      </c>
      <c r="K2873" s="15">
        <f t="shared" si="282"/>
        <v>41913</v>
      </c>
      <c r="L2873" s="17">
        <f t="shared" si="283"/>
        <v>303</v>
      </c>
      <c r="M2873" s="5">
        <f t="shared" si="285"/>
        <v>25</v>
      </c>
      <c r="N2873" s="15">
        <f t="shared" si="284"/>
        <v>42675</v>
      </c>
    </row>
    <row r="2874" spans="3:14" x14ac:dyDescent="0.2">
      <c r="C2874">
        <v>2873</v>
      </c>
      <c r="D2874" s="2">
        <v>32</v>
      </c>
      <c r="E2874" s="44">
        <v>41913</v>
      </c>
      <c r="F2874" s="45">
        <v>22</v>
      </c>
      <c r="G2874" s="45">
        <v>29</v>
      </c>
      <c r="H2874" s="45">
        <v>23</v>
      </c>
      <c r="I2874" s="45">
        <v>32</v>
      </c>
      <c r="J2874" s="46">
        <v>975335.55</v>
      </c>
      <c r="K2874" s="15">
        <f t="shared" si="282"/>
        <v>41913</v>
      </c>
      <c r="L2874" s="17">
        <f t="shared" si="283"/>
        <v>303</v>
      </c>
      <c r="M2874" s="5">
        <f t="shared" si="285"/>
        <v>32</v>
      </c>
      <c r="N2874" s="15">
        <f t="shared" si="284"/>
        <v>42887</v>
      </c>
    </row>
    <row r="2875" spans="3:14" x14ac:dyDescent="0.2">
      <c r="C2875">
        <v>2874</v>
      </c>
      <c r="D2875" s="2">
        <v>34</v>
      </c>
      <c r="E2875" s="44">
        <v>41913</v>
      </c>
      <c r="F2875" s="45">
        <v>4</v>
      </c>
      <c r="G2875" s="45">
        <v>6</v>
      </c>
      <c r="H2875" s="45">
        <v>27</v>
      </c>
      <c r="I2875" s="45">
        <v>34</v>
      </c>
      <c r="J2875" s="46">
        <v>1459837.82</v>
      </c>
      <c r="K2875" s="15">
        <f t="shared" si="282"/>
        <v>41913</v>
      </c>
      <c r="L2875" s="17">
        <f t="shared" si="283"/>
        <v>303</v>
      </c>
      <c r="M2875" s="5">
        <f t="shared" si="285"/>
        <v>34</v>
      </c>
      <c r="N2875" s="15">
        <f t="shared" si="284"/>
        <v>42948</v>
      </c>
    </row>
    <row r="2876" spans="3:14" x14ac:dyDescent="0.2">
      <c r="C2876">
        <v>2875</v>
      </c>
      <c r="D2876" s="2">
        <v>31</v>
      </c>
      <c r="E2876" s="44">
        <v>41913</v>
      </c>
      <c r="F2876" s="45">
        <v>32</v>
      </c>
      <c r="G2876" s="45">
        <v>23</v>
      </c>
      <c r="H2876" s="45">
        <v>28</v>
      </c>
      <c r="I2876" s="45">
        <v>31</v>
      </c>
      <c r="J2876" s="46">
        <v>1095907.93</v>
      </c>
      <c r="K2876" s="15">
        <f t="shared" si="282"/>
        <v>41913</v>
      </c>
      <c r="L2876" s="17">
        <f t="shared" si="283"/>
        <v>303</v>
      </c>
      <c r="M2876" s="5">
        <f t="shared" si="285"/>
        <v>31</v>
      </c>
      <c r="N2876" s="15">
        <f t="shared" si="284"/>
        <v>42856</v>
      </c>
    </row>
    <row r="2877" spans="3:14" x14ac:dyDescent="0.2">
      <c r="C2877">
        <v>2876</v>
      </c>
      <c r="D2877" s="2">
        <v>34</v>
      </c>
      <c r="E2877" s="44">
        <v>41913</v>
      </c>
      <c r="F2877" s="45">
        <v>19</v>
      </c>
      <c r="G2877" s="45">
        <v>23</v>
      </c>
      <c r="H2877" s="45">
        <v>24</v>
      </c>
      <c r="I2877" s="45">
        <v>34</v>
      </c>
      <c r="J2877" s="46">
        <v>1354529.54</v>
      </c>
      <c r="K2877" s="15">
        <f t="shared" si="282"/>
        <v>41913</v>
      </c>
      <c r="L2877" s="17">
        <f t="shared" si="283"/>
        <v>303</v>
      </c>
      <c r="M2877" s="5">
        <f t="shared" si="285"/>
        <v>34</v>
      </c>
      <c r="N2877" s="15">
        <f t="shared" si="284"/>
        <v>42948</v>
      </c>
    </row>
    <row r="2878" spans="3:14" x14ac:dyDescent="0.2">
      <c r="C2878">
        <v>2877</v>
      </c>
      <c r="D2878" s="2">
        <v>28</v>
      </c>
      <c r="E2878" s="44">
        <v>41944</v>
      </c>
      <c r="F2878" s="45">
        <v>3</v>
      </c>
      <c r="G2878" s="45">
        <v>21</v>
      </c>
      <c r="H2878" s="45">
        <v>2</v>
      </c>
      <c r="I2878" s="45">
        <v>28</v>
      </c>
      <c r="J2878" s="46">
        <v>2137637.19</v>
      </c>
      <c r="K2878" s="15">
        <f t="shared" si="282"/>
        <v>41944</v>
      </c>
      <c r="L2878" s="17">
        <f t="shared" si="283"/>
        <v>302</v>
      </c>
      <c r="M2878" s="5">
        <f t="shared" si="285"/>
        <v>28</v>
      </c>
      <c r="N2878" s="15">
        <f t="shared" si="284"/>
        <v>42795</v>
      </c>
    </row>
    <row r="2879" spans="3:14" x14ac:dyDescent="0.2">
      <c r="C2879">
        <v>2878</v>
      </c>
      <c r="D2879" s="2">
        <v>1</v>
      </c>
      <c r="E2879" s="44">
        <v>41944</v>
      </c>
      <c r="F2879" s="45">
        <v>1</v>
      </c>
      <c r="G2879" s="45">
        <v>7</v>
      </c>
      <c r="H2879" s="45">
        <v>27</v>
      </c>
      <c r="I2879" s="45">
        <v>1</v>
      </c>
      <c r="J2879" s="46">
        <v>1291084.58</v>
      </c>
      <c r="K2879" s="15">
        <f t="shared" si="282"/>
        <v>41944</v>
      </c>
      <c r="L2879" s="17">
        <f t="shared" si="283"/>
        <v>302</v>
      </c>
      <c r="M2879" s="5">
        <f t="shared" si="285"/>
        <v>1</v>
      </c>
      <c r="N2879" s="15">
        <f t="shared" si="284"/>
        <v>41974</v>
      </c>
    </row>
    <row r="2880" spans="3:14" x14ac:dyDescent="0.2">
      <c r="C2880">
        <v>2879</v>
      </c>
      <c r="D2880" s="2">
        <v>15</v>
      </c>
      <c r="E2880" s="44">
        <v>41944</v>
      </c>
      <c r="F2880" s="45">
        <v>4</v>
      </c>
      <c r="G2880" s="45">
        <v>15</v>
      </c>
      <c r="H2880" s="45">
        <v>13</v>
      </c>
      <c r="I2880" s="45">
        <v>15</v>
      </c>
      <c r="J2880" s="46">
        <v>1433752.02</v>
      </c>
      <c r="K2880" s="15">
        <f t="shared" si="282"/>
        <v>41944</v>
      </c>
      <c r="L2880" s="17">
        <f t="shared" si="283"/>
        <v>302</v>
      </c>
      <c r="M2880" s="5">
        <f t="shared" si="285"/>
        <v>15</v>
      </c>
      <c r="N2880" s="15">
        <f t="shared" si="284"/>
        <v>42401</v>
      </c>
    </row>
    <row r="2881" spans="3:14" x14ac:dyDescent="0.2">
      <c r="C2881">
        <v>2880</v>
      </c>
      <c r="D2881" s="2">
        <v>31</v>
      </c>
      <c r="E2881" s="44">
        <v>41944</v>
      </c>
      <c r="F2881" s="45">
        <v>4</v>
      </c>
      <c r="G2881" s="45">
        <v>9</v>
      </c>
      <c r="H2881" s="45">
        <v>21</v>
      </c>
      <c r="I2881" s="45">
        <v>31</v>
      </c>
      <c r="J2881" s="46">
        <v>1323390.46</v>
      </c>
      <c r="K2881" s="15">
        <f t="shared" si="282"/>
        <v>41944</v>
      </c>
      <c r="L2881" s="17">
        <f t="shared" si="283"/>
        <v>302</v>
      </c>
      <c r="M2881" s="5">
        <f t="shared" si="285"/>
        <v>31</v>
      </c>
      <c r="N2881" s="15">
        <f t="shared" si="284"/>
        <v>42887</v>
      </c>
    </row>
    <row r="2882" spans="3:14" x14ac:dyDescent="0.2">
      <c r="C2882">
        <v>2881</v>
      </c>
      <c r="D2882" s="2">
        <v>34</v>
      </c>
      <c r="E2882" s="44">
        <v>41944</v>
      </c>
      <c r="F2882" s="45">
        <v>2</v>
      </c>
      <c r="G2882" s="45">
        <v>5</v>
      </c>
      <c r="H2882" s="45">
        <v>11</v>
      </c>
      <c r="I2882" s="45">
        <v>34</v>
      </c>
      <c r="J2882" s="46">
        <v>2206529.58</v>
      </c>
      <c r="K2882" s="15">
        <f t="shared" ref="K2882:K2945" si="286">DATE(YEAR(E2882),MONTH(E2882),1)</f>
        <v>41944</v>
      </c>
      <c r="L2882" s="17">
        <f t="shared" ref="L2882:L2945" si="287">ROUND(($B$3-K2882)/365.25*12,0)</f>
        <v>302</v>
      </c>
      <c r="M2882" s="5">
        <f t="shared" si="285"/>
        <v>34</v>
      </c>
      <c r="N2882" s="15">
        <f t="shared" ref="N2882:N2945" si="288">EDATE(E2882,D2882)</f>
        <v>42979</v>
      </c>
    </row>
    <row r="2883" spans="3:14" x14ac:dyDescent="0.2">
      <c r="C2883">
        <v>2882</v>
      </c>
      <c r="D2883" s="2">
        <v>30</v>
      </c>
      <c r="E2883" s="44">
        <v>41944</v>
      </c>
      <c r="F2883" s="45">
        <v>8</v>
      </c>
      <c r="G2883" s="45">
        <v>19</v>
      </c>
      <c r="H2883" s="45">
        <v>14</v>
      </c>
      <c r="I2883" s="45">
        <v>30</v>
      </c>
      <c r="J2883" s="46">
        <v>1355507.28</v>
      </c>
      <c r="K2883" s="15">
        <f t="shared" si="286"/>
        <v>41944</v>
      </c>
      <c r="L2883" s="17">
        <f t="shared" si="287"/>
        <v>302</v>
      </c>
      <c r="M2883" s="5">
        <f t="shared" ref="M2883:M2946" si="289">ROUND((N2883-K2883)/365.25*12,0)</f>
        <v>30</v>
      </c>
      <c r="N2883" s="15">
        <f t="shared" si="288"/>
        <v>42856</v>
      </c>
    </row>
    <row r="2884" spans="3:14" x14ac:dyDescent="0.2">
      <c r="C2884">
        <v>2883</v>
      </c>
      <c r="D2884" s="2">
        <v>25</v>
      </c>
      <c r="E2884" s="44">
        <v>41944</v>
      </c>
      <c r="F2884" s="45">
        <v>3</v>
      </c>
      <c r="G2884" s="45">
        <v>16</v>
      </c>
      <c r="H2884" s="45">
        <v>13</v>
      </c>
      <c r="I2884" s="45">
        <v>25</v>
      </c>
      <c r="J2884" s="46">
        <v>1672334.32</v>
      </c>
      <c r="K2884" s="15">
        <f t="shared" si="286"/>
        <v>41944</v>
      </c>
      <c r="L2884" s="17">
        <f t="shared" si="287"/>
        <v>302</v>
      </c>
      <c r="M2884" s="5">
        <f t="shared" si="289"/>
        <v>25</v>
      </c>
      <c r="N2884" s="15">
        <f t="shared" si="288"/>
        <v>42705</v>
      </c>
    </row>
    <row r="2885" spans="3:14" x14ac:dyDescent="0.2">
      <c r="C2885">
        <v>2884</v>
      </c>
      <c r="D2885" s="2">
        <v>23</v>
      </c>
      <c r="E2885" s="44">
        <v>41944</v>
      </c>
      <c r="F2885" s="45">
        <v>12</v>
      </c>
      <c r="G2885" s="45">
        <v>28</v>
      </c>
      <c r="H2885" s="45">
        <v>10</v>
      </c>
      <c r="I2885" s="45">
        <v>23</v>
      </c>
      <c r="J2885" s="46">
        <v>833243.31</v>
      </c>
      <c r="K2885" s="15">
        <f t="shared" si="286"/>
        <v>41944</v>
      </c>
      <c r="L2885" s="17">
        <f t="shared" si="287"/>
        <v>302</v>
      </c>
      <c r="M2885" s="5">
        <f t="shared" si="289"/>
        <v>23</v>
      </c>
      <c r="N2885" s="15">
        <f t="shared" si="288"/>
        <v>42644</v>
      </c>
    </row>
    <row r="2886" spans="3:14" x14ac:dyDescent="0.2">
      <c r="C2886">
        <v>2885</v>
      </c>
      <c r="D2886" s="2">
        <v>31</v>
      </c>
      <c r="E2886" s="44">
        <v>41944</v>
      </c>
      <c r="F2886" s="45">
        <v>6</v>
      </c>
      <c r="G2886" s="45">
        <v>8</v>
      </c>
      <c r="H2886" s="45">
        <v>12</v>
      </c>
      <c r="I2886" s="45">
        <v>31</v>
      </c>
      <c r="J2886" s="46">
        <v>1898473.34</v>
      </c>
      <c r="K2886" s="15">
        <f t="shared" si="286"/>
        <v>41944</v>
      </c>
      <c r="L2886" s="17">
        <f t="shared" si="287"/>
        <v>302</v>
      </c>
      <c r="M2886" s="5">
        <f t="shared" si="289"/>
        <v>31</v>
      </c>
      <c r="N2886" s="15">
        <f t="shared" si="288"/>
        <v>42887</v>
      </c>
    </row>
    <row r="2887" spans="3:14" x14ac:dyDescent="0.2">
      <c r="C2887">
        <v>2886</v>
      </c>
      <c r="D2887" s="2">
        <v>20</v>
      </c>
      <c r="E2887" s="44">
        <v>41944</v>
      </c>
      <c r="F2887" s="45">
        <v>2</v>
      </c>
      <c r="G2887" s="45">
        <v>5</v>
      </c>
      <c r="H2887" s="45">
        <v>10</v>
      </c>
      <c r="I2887" s="45">
        <v>20</v>
      </c>
      <c r="J2887" s="46">
        <v>733021.75</v>
      </c>
      <c r="K2887" s="15">
        <f t="shared" si="286"/>
        <v>41944</v>
      </c>
      <c r="L2887" s="17">
        <f t="shared" si="287"/>
        <v>302</v>
      </c>
      <c r="M2887" s="5">
        <f t="shared" si="289"/>
        <v>20</v>
      </c>
      <c r="N2887" s="15">
        <f t="shared" si="288"/>
        <v>42552</v>
      </c>
    </row>
    <row r="2888" spans="3:14" x14ac:dyDescent="0.2">
      <c r="C2888">
        <v>2887</v>
      </c>
      <c r="D2888" s="2">
        <v>27</v>
      </c>
      <c r="E2888" s="44">
        <v>41944</v>
      </c>
      <c r="F2888" s="45">
        <v>5</v>
      </c>
      <c r="G2888" s="45">
        <v>1</v>
      </c>
      <c r="H2888" s="45">
        <v>27</v>
      </c>
      <c r="I2888" s="45">
        <v>27</v>
      </c>
      <c r="J2888" s="46">
        <v>1594397.17</v>
      </c>
      <c r="K2888" s="15">
        <f t="shared" si="286"/>
        <v>41944</v>
      </c>
      <c r="L2888" s="17">
        <f t="shared" si="287"/>
        <v>302</v>
      </c>
      <c r="M2888" s="5">
        <f t="shared" si="289"/>
        <v>27</v>
      </c>
      <c r="N2888" s="15">
        <f t="shared" si="288"/>
        <v>42767</v>
      </c>
    </row>
    <row r="2889" spans="3:14" x14ac:dyDescent="0.2">
      <c r="C2889">
        <v>2888</v>
      </c>
      <c r="D2889" s="2">
        <v>10</v>
      </c>
      <c r="E2889" s="44">
        <v>41944</v>
      </c>
      <c r="F2889" s="45">
        <v>6</v>
      </c>
      <c r="G2889" s="45">
        <v>29</v>
      </c>
      <c r="H2889" s="45">
        <v>16</v>
      </c>
      <c r="I2889" s="45">
        <v>10</v>
      </c>
      <c r="J2889" s="46">
        <v>666187.27</v>
      </c>
      <c r="K2889" s="15">
        <f t="shared" si="286"/>
        <v>41944</v>
      </c>
      <c r="L2889" s="17">
        <f t="shared" si="287"/>
        <v>302</v>
      </c>
      <c r="M2889" s="5">
        <f t="shared" si="289"/>
        <v>10</v>
      </c>
      <c r="N2889" s="15">
        <f t="shared" si="288"/>
        <v>42248</v>
      </c>
    </row>
    <row r="2890" spans="3:14" x14ac:dyDescent="0.2">
      <c r="C2890">
        <v>2889</v>
      </c>
      <c r="D2890" s="2">
        <v>27</v>
      </c>
      <c r="E2890" s="44">
        <v>41944</v>
      </c>
      <c r="F2890" s="45">
        <v>1</v>
      </c>
      <c r="G2890" s="45">
        <v>27</v>
      </c>
      <c r="H2890" s="45">
        <v>13</v>
      </c>
      <c r="I2890" s="45">
        <v>27</v>
      </c>
      <c r="J2890" s="46">
        <v>1210837.01</v>
      </c>
      <c r="K2890" s="15">
        <f t="shared" si="286"/>
        <v>41944</v>
      </c>
      <c r="L2890" s="17">
        <f t="shared" si="287"/>
        <v>302</v>
      </c>
      <c r="M2890" s="5">
        <f t="shared" si="289"/>
        <v>27</v>
      </c>
      <c r="N2890" s="15">
        <f t="shared" si="288"/>
        <v>42767</v>
      </c>
    </row>
    <row r="2891" spans="3:14" x14ac:dyDescent="0.2">
      <c r="C2891">
        <v>2890</v>
      </c>
      <c r="D2891" s="2">
        <v>33</v>
      </c>
      <c r="E2891" s="44">
        <v>41944</v>
      </c>
      <c r="F2891" s="45">
        <v>6</v>
      </c>
      <c r="G2891" s="45">
        <v>11</v>
      </c>
      <c r="H2891" s="45">
        <v>21</v>
      </c>
      <c r="I2891" s="45">
        <v>33</v>
      </c>
      <c r="J2891" s="46">
        <v>812568.18</v>
      </c>
      <c r="K2891" s="15">
        <f t="shared" si="286"/>
        <v>41944</v>
      </c>
      <c r="L2891" s="17">
        <f t="shared" si="287"/>
        <v>302</v>
      </c>
      <c r="M2891" s="5">
        <f t="shared" si="289"/>
        <v>33</v>
      </c>
      <c r="N2891" s="15">
        <f t="shared" si="288"/>
        <v>42948</v>
      </c>
    </row>
    <row r="2892" spans="3:14" x14ac:dyDescent="0.2">
      <c r="C2892">
        <v>2891</v>
      </c>
      <c r="D2892" s="2">
        <v>18</v>
      </c>
      <c r="E2892" s="44">
        <v>41944</v>
      </c>
      <c r="F2892" s="45">
        <v>1</v>
      </c>
      <c r="G2892" s="45">
        <v>28</v>
      </c>
      <c r="H2892" s="45">
        <v>16</v>
      </c>
      <c r="I2892" s="45">
        <v>18</v>
      </c>
      <c r="J2892" s="46">
        <v>874454.25</v>
      </c>
      <c r="K2892" s="15">
        <f t="shared" si="286"/>
        <v>41944</v>
      </c>
      <c r="L2892" s="17">
        <f t="shared" si="287"/>
        <v>302</v>
      </c>
      <c r="M2892" s="5">
        <f t="shared" si="289"/>
        <v>18</v>
      </c>
      <c r="N2892" s="15">
        <f t="shared" si="288"/>
        <v>42491</v>
      </c>
    </row>
    <row r="2893" spans="3:14" x14ac:dyDescent="0.2">
      <c r="C2893">
        <v>2892</v>
      </c>
      <c r="D2893" s="2">
        <v>21</v>
      </c>
      <c r="E2893" s="44">
        <v>41944</v>
      </c>
      <c r="F2893" s="45">
        <v>3</v>
      </c>
      <c r="G2893" s="45">
        <v>8</v>
      </c>
      <c r="H2893" s="45">
        <v>24</v>
      </c>
      <c r="I2893" s="45">
        <v>21</v>
      </c>
      <c r="J2893" s="46">
        <v>573205.32999999996</v>
      </c>
      <c r="K2893" s="15">
        <f t="shared" si="286"/>
        <v>41944</v>
      </c>
      <c r="L2893" s="17">
        <f t="shared" si="287"/>
        <v>302</v>
      </c>
      <c r="M2893" s="5">
        <f t="shared" si="289"/>
        <v>21</v>
      </c>
      <c r="N2893" s="15">
        <f t="shared" si="288"/>
        <v>42583</v>
      </c>
    </row>
    <row r="2894" spans="3:14" x14ac:dyDescent="0.2">
      <c r="C2894">
        <v>2893</v>
      </c>
      <c r="D2894" s="2">
        <v>27</v>
      </c>
      <c r="E2894" s="44">
        <v>41974</v>
      </c>
      <c r="F2894" s="45">
        <v>5</v>
      </c>
      <c r="G2894" s="45">
        <v>32</v>
      </c>
      <c r="H2894" s="45">
        <v>23</v>
      </c>
      <c r="I2894" s="45">
        <v>27</v>
      </c>
      <c r="J2894" s="46">
        <v>820579.94</v>
      </c>
      <c r="K2894" s="15">
        <f t="shared" si="286"/>
        <v>41974</v>
      </c>
      <c r="L2894" s="17">
        <f t="shared" si="287"/>
        <v>301</v>
      </c>
      <c r="M2894" s="5">
        <f t="shared" si="289"/>
        <v>27</v>
      </c>
      <c r="N2894" s="15">
        <f t="shared" si="288"/>
        <v>42795</v>
      </c>
    </row>
    <row r="2895" spans="3:14" x14ac:dyDescent="0.2">
      <c r="C2895">
        <v>2894</v>
      </c>
      <c r="D2895" s="2">
        <v>31</v>
      </c>
      <c r="E2895" s="44">
        <v>41974</v>
      </c>
      <c r="F2895" s="45">
        <v>3</v>
      </c>
      <c r="G2895" s="45">
        <v>19</v>
      </c>
      <c r="H2895" s="45">
        <v>14</v>
      </c>
      <c r="I2895" s="45">
        <v>31</v>
      </c>
      <c r="J2895" s="46">
        <v>2070680.88</v>
      </c>
      <c r="K2895" s="15">
        <f t="shared" si="286"/>
        <v>41974</v>
      </c>
      <c r="L2895" s="17">
        <f t="shared" si="287"/>
        <v>301</v>
      </c>
      <c r="M2895" s="5">
        <f t="shared" si="289"/>
        <v>31</v>
      </c>
      <c r="N2895" s="15">
        <f t="shared" si="288"/>
        <v>42917</v>
      </c>
    </row>
    <row r="2896" spans="3:14" x14ac:dyDescent="0.2">
      <c r="C2896">
        <v>2895</v>
      </c>
      <c r="D2896" s="2">
        <v>26</v>
      </c>
      <c r="E2896" s="44">
        <v>41974</v>
      </c>
      <c r="F2896" s="45">
        <v>10</v>
      </c>
      <c r="G2896" s="45">
        <v>15</v>
      </c>
      <c r="H2896" s="45">
        <v>17</v>
      </c>
      <c r="I2896" s="45">
        <v>26</v>
      </c>
      <c r="J2896" s="46">
        <v>1979598.78</v>
      </c>
      <c r="K2896" s="15">
        <f t="shared" si="286"/>
        <v>41974</v>
      </c>
      <c r="L2896" s="17">
        <f t="shared" si="287"/>
        <v>301</v>
      </c>
      <c r="M2896" s="5">
        <f t="shared" si="289"/>
        <v>26</v>
      </c>
      <c r="N2896" s="15">
        <f t="shared" si="288"/>
        <v>42767</v>
      </c>
    </row>
    <row r="2897" spans="3:14" x14ac:dyDescent="0.2">
      <c r="C2897">
        <v>2896</v>
      </c>
      <c r="D2897" s="2">
        <v>28</v>
      </c>
      <c r="E2897" s="44">
        <v>41974</v>
      </c>
      <c r="F2897" s="45">
        <v>1</v>
      </c>
      <c r="G2897" s="45">
        <v>6</v>
      </c>
      <c r="H2897" s="45">
        <v>28</v>
      </c>
      <c r="I2897" s="45">
        <v>28</v>
      </c>
      <c r="J2897" s="46">
        <v>984388.86</v>
      </c>
      <c r="K2897" s="15">
        <f t="shared" si="286"/>
        <v>41974</v>
      </c>
      <c r="L2897" s="17">
        <f t="shared" si="287"/>
        <v>301</v>
      </c>
      <c r="M2897" s="5">
        <f t="shared" si="289"/>
        <v>28</v>
      </c>
      <c r="N2897" s="15">
        <f t="shared" si="288"/>
        <v>42826</v>
      </c>
    </row>
    <row r="2898" spans="3:14" x14ac:dyDescent="0.2">
      <c r="C2898">
        <v>2897</v>
      </c>
      <c r="D2898" s="2">
        <v>31</v>
      </c>
      <c r="E2898" s="44">
        <v>41974</v>
      </c>
      <c r="F2898" s="45">
        <v>20</v>
      </c>
      <c r="G2898" s="45">
        <v>2</v>
      </c>
      <c r="H2898" s="45">
        <v>14</v>
      </c>
      <c r="I2898" s="45">
        <v>31</v>
      </c>
      <c r="J2898" s="46">
        <v>2054282.89</v>
      </c>
      <c r="K2898" s="15">
        <f t="shared" si="286"/>
        <v>41974</v>
      </c>
      <c r="L2898" s="17">
        <f t="shared" si="287"/>
        <v>301</v>
      </c>
      <c r="M2898" s="5">
        <f t="shared" si="289"/>
        <v>31</v>
      </c>
      <c r="N2898" s="15">
        <f t="shared" si="288"/>
        <v>42917</v>
      </c>
    </row>
    <row r="2899" spans="3:14" x14ac:dyDescent="0.2">
      <c r="C2899">
        <v>2898</v>
      </c>
      <c r="D2899" s="2">
        <v>11</v>
      </c>
      <c r="E2899" s="44">
        <v>41974</v>
      </c>
      <c r="F2899" s="45">
        <v>9</v>
      </c>
      <c r="G2899" s="45">
        <v>21</v>
      </c>
      <c r="H2899" s="45">
        <v>26</v>
      </c>
      <c r="I2899" s="45">
        <v>11</v>
      </c>
      <c r="J2899" s="46">
        <v>2146558.4300000002</v>
      </c>
      <c r="K2899" s="15">
        <f t="shared" si="286"/>
        <v>41974</v>
      </c>
      <c r="L2899" s="17">
        <f t="shared" si="287"/>
        <v>301</v>
      </c>
      <c r="M2899" s="5">
        <f t="shared" si="289"/>
        <v>11</v>
      </c>
      <c r="N2899" s="15">
        <f t="shared" si="288"/>
        <v>42309</v>
      </c>
    </row>
    <row r="2900" spans="3:14" x14ac:dyDescent="0.2">
      <c r="C2900">
        <v>2899</v>
      </c>
      <c r="D2900" s="2">
        <v>26</v>
      </c>
      <c r="E2900" s="44">
        <v>41974</v>
      </c>
      <c r="F2900" s="45">
        <v>12</v>
      </c>
      <c r="G2900" s="45">
        <v>3</v>
      </c>
      <c r="H2900" s="45">
        <v>24</v>
      </c>
      <c r="I2900" s="45">
        <v>26</v>
      </c>
      <c r="J2900" s="46">
        <v>758775.53</v>
      </c>
      <c r="K2900" s="15">
        <f t="shared" si="286"/>
        <v>41974</v>
      </c>
      <c r="L2900" s="17">
        <f t="shared" si="287"/>
        <v>301</v>
      </c>
      <c r="M2900" s="5">
        <f t="shared" si="289"/>
        <v>26</v>
      </c>
      <c r="N2900" s="15">
        <f t="shared" si="288"/>
        <v>42767</v>
      </c>
    </row>
    <row r="2901" spans="3:14" x14ac:dyDescent="0.2">
      <c r="C2901">
        <v>2900</v>
      </c>
      <c r="D2901" s="2">
        <v>26</v>
      </c>
      <c r="E2901" s="44">
        <v>41974</v>
      </c>
      <c r="F2901" s="45">
        <v>1</v>
      </c>
      <c r="G2901" s="45">
        <v>1</v>
      </c>
      <c r="H2901" s="45">
        <v>19</v>
      </c>
      <c r="I2901" s="45">
        <v>26</v>
      </c>
      <c r="J2901" s="46">
        <v>1185215.44</v>
      </c>
      <c r="K2901" s="15">
        <f t="shared" si="286"/>
        <v>41974</v>
      </c>
      <c r="L2901" s="17">
        <f t="shared" si="287"/>
        <v>301</v>
      </c>
      <c r="M2901" s="5">
        <f t="shared" si="289"/>
        <v>26</v>
      </c>
      <c r="N2901" s="15">
        <f t="shared" si="288"/>
        <v>42767</v>
      </c>
    </row>
    <row r="2902" spans="3:14" x14ac:dyDescent="0.2">
      <c r="C2902">
        <v>2901</v>
      </c>
      <c r="D2902" s="2">
        <v>35</v>
      </c>
      <c r="E2902" s="44">
        <v>41974</v>
      </c>
      <c r="F2902" s="45">
        <v>3</v>
      </c>
      <c r="G2902" s="45">
        <v>1</v>
      </c>
      <c r="H2902" s="45">
        <v>28</v>
      </c>
      <c r="I2902" s="45">
        <v>35</v>
      </c>
      <c r="J2902" s="46">
        <v>1613703.73</v>
      </c>
      <c r="K2902" s="15">
        <f t="shared" si="286"/>
        <v>41974</v>
      </c>
      <c r="L2902" s="17">
        <f t="shared" si="287"/>
        <v>301</v>
      </c>
      <c r="M2902" s="5">
        <f t="shared" si="289"/>
        <v>35</v>
      </c>
      <c r="N2902" s="15">
        <f t="shared" si="288"/>
        <v>43040</v>
      </c>
    </row>
    <row r="2903" spans="3:14" x14ac:dyDescent="0.2">
      <c r="C2903">
        <v>2902</v>
      </c>
      <c r="D2903" s="2">
        <v>36</v>
      </c>
      <c r="E2903" s="44">
        <v>41974</v>
      </c>
      <c r="F2903" s="45">
        <v>22</v>
      </c>
      <c r="G2903" s="45">
        <v>15</v>
      </c>
      <c r="H2903" s="45">
        <v>12</v>
      </c>
      <c r="I2903" s="45">
        <v>36</v>
      </c>
      <c r="J2903" s="46">
        <v>798419.07</v>
      </c>
      <c r="K2903" s="15">
        <f t="shared" si="286"/>
        <v>41974</v>
      </c>
      <c r="L2903" s="17">
        <f t="shared" si="287"/>
        <v>301</v>
      </c>
      <c r="M2903" s="5">
        <f t="shared" si="289"/>
        <v>36</v>
      </c>
      <c r="N2903" s="15">
        <f t="shared" si="288"/>
        <v>43070</v>
      </c>
    </row>
    <row r="2904" spans="3:14" x14ac:dyDescent="0.2">
      <c r="C2904">
        <v>2903</v>
      </c>
      <c r="D2904" s="2">
        <v>24</v>
      </c>
      <c r="E2904" s="44">
        <v>41974</v>
      </c>
      <c r="F2904" s="45">
        <v>3</v>
      </c>
      <c r="G2904" s="45">
        <v>3</v>
      </c>
      <c r="H2904" s="45">
        <v>17</v>
      </c>
      <c r="I2904" s="45">
        <v>24</v>
      </c>
      <c r="J2904" s="46">
        <v>1296332.9099999999</v>
      </c>
      <c r="K2904" s="15">
        <f t="shared" si="286"/>
        <v>41974</v>
      </c>
      <c r="L2904" s="17">
        <f t="shared" si="287"/>
        <v>301</v>
      </c>
      <c r="M2904" s="5">
        <f t="shared" si="289"/>
        <v>24</v>
      </c>
      <c r="N2904" s="15">
        <f t="shared" si="288"/>
        <v>42705</v>
      </c>
    </row>
    <row r="2905" spans="3:14" x14ac:dyDescent="0.2">
      <c r="C2905">
        <v>2904</v>
      </c>
      <c r="D2905" s="2">
        <v>26</v>
      </c>
      <c r="E2905" s="44">
        <v>41974</v>
      </c>
      <c r="F2905" s="45">
        <v>12</v>
      </c>
      <c r="G2905" s="45">
        <v>16</v>
      </c>
      <c r="H2905" s="45">
        <v>34</v>
      </c>
      <c r="I2905" s="45">
        <v>26</v>
      </c>
      <c r="J2905" s="46">
        <v>739211.23</v>
      </c>
      <c r="K2905" s="15">
        <f t="shared" si="286"/>
        <v>41974</v>
      </c>
      <c r="L2905" s="17">
        <f t="shared" si="287"/>
        <v>301</v>
      </c>
      <c r="M2905" s="5">
        <f t="shared" si="289"/>
        <v>26</v>
      </c>
      <c r="N2905" s="15">
        <f t="shared" si="288"/>
        <v>42767</v>
      </c>
    </row>
    <row r="2906" spans="3:14" x14ac:dyDescent="0.2">
      <c r="C2906">
        <v>2905</v>
      </c>
      <c r="D2906" s="2">
        <v>33</v>
      </c>
      <c r="E2906" s="44">
        <v>41974</v>
      </c>
      <c r="F2906" s="45">
        <v>9</v>
      </c>
      <c r="G2906" s="45">
        <v>25</v>
      </c>
      <c r="H2906" s="45">
        <v>22</v>
      </c>
      <c r="I2906" s="45">
        <v>33</v>
      </c>
      <c r="J2906" s="46">
        <v>1220861.26</v>
      </c>
      <c r="K2906" s="15">
        <f t="shared" si="286"/>
        <v>41974</v>
      </c>
      <c r="L2906" s="17">
        <f t="shared" si="287"/>
        <v>301</v>
      </c>
      <c r="M2906" s="5">
        <f t="shared" si="289"/>
        <v>33</v>
      </c>
      <c r="N2906" s="15">
        <f t="shared" si="288"/>
        <v>42979</v>
      </c>
    </row>
    <row r="2907" spans="3:14" x14ac:dyDescent="0.2">
      <c r="C2907">
        <v>2906</v>
      </c>
      <c r="D2907" s="2">
        <v>24</v>
      </c>
      <c r="E2907" s="44">
        <v>41974</v>
      </c>
      <c r="F2907" s="45">
        <v>10</v>
      </c>
      <c r="G2907" s="45">
        <v>12</v>
      </c>
      <c r="H2907" s="45">
        <v>22</v>
      </c>
      <c r="I2907" s="45">
        <v>24</v>
      </c>
      <c r="J2907" s="46">
        <v>732323.36</v>
      </c>
      <c r="K2907" s="15">
        <f t="shared" si="286"/>
        <v>41974</v>
      </c>
      <c r="L2907" s="17">
        <f t="shared" si="287"/>
        <v>301</v>
      </c>
      <c r="M2907" s="5">
        <f t="shared" si="289"/>
        <v>24</v>
      </c>
      <c r="N2907" s="15">
        <f t="shared" si="288"/>
        <v>42705</v>
      </c>
    </row>
    <row r="2908" spans="3:14" x14ac:dyDescent="0.2">
      <c r="C2908">
        <v>2907</v>
      </c>
      <c r="D2908" s="2">
        <v>11</v>
      </c>
      <c r="E2908" s="44">
        <v>41974</v>
      </c>
      <c r="F2908" s="45">
        <v>3</v>
      </c>
      <c r="G2908" s="45">
        <v>36</v>
      </c>
      <c r="H2908" s="45">
        <v>24</v>
      </c>
      <c r="I2908" s="45">
        <v>11</v>
      </c>
      <c r="J2908" s="46">
        <v>1263459.76</v>
      </c>
      <c r="K2908" s="15">
        <f t="shared" si="286"/>
        <v>41974</v>
      </c>
      <c r="L2908" s="17">
        <f t="shared" si="287"/>
        <v>301</v>
      </c>
      <c r="M2908" s="5">
        <f t="shared" si="289"/>
        <v>11</v>
      </c>
      <c r="N2908" s="15">
        <f t="shared" si="288"/>
        <v>42309</v>
      </c>
    </row>
    <row r="2909" spans="3:14" x14ac:dyDescent="0.2">
      <c r="C2909">
        <v>2908</v>
      </c>
      <c r="D2909" s="2">
        <v>28</v>
      </c>
      <c r="E2909" s="44">
        <v>41974</v>
      </c>
      <c r="F2909" s="45">
        <v>15</v>
      </c>
      <c r="G2909" s="45">
        <v>10</v>
      </c>
      <c r="H2909" s="45">
        <v>16</v>
      </c>
      <c r="I2909" s="45">
        <v>28</v>
      </c>
      <c r="J2909" s="46">
        <v>931599.63</v>
      </c>
      <c r="K2909" s="15">
        <f t="shared" si="286"/>
        <v>41974</v>
      </c>
      <c r="L2909" s="17">
        <f t="shared" si="287"/>
        <v>301</v>
      </c>
      <c r="M2909" s="5">
        <f t="shared" si="289"/>
        <v>28</v>
      </c>
      <c r="N2909" s="15">
        <f t="shared" si="288"/>
        <v>42826</v>
      </c>
    </row>
    <row r="2910" spans="3:14" x14ac:dyDescent="0.2">
      <c r="C2910">
        <v>2909</v>
      </c>
      <c r="D2910" s="2">
        <v>28</v>
      </c>
      <c r="E2910" s="44">
        <v>41974</v>
      </c>
      <c r="F2910" s="45">
        <v>2</v>
      </c>
      <c r="G2910" s="45">
        <v>9</v>
      </c>
      <c r="H2910" s="45">
        <v>10</v>
      </c>
      <c r="I2910" s="45">
        <v>28</v>
      </c>
      <c r="J2910" s="46">
        <v>536645.66</v>
      </c>
      <c r="K2910" s="15">
        <f t="shared" si="286"/>
        <v>41974</v>
      </c>
      <c r="L2910" s="17">
        <f t="shared" si="287"/>
        <v>301</v>
      </c>
      <c r="M2910" s="5">
        <f t="shared" si="289"/>
        <v>28</v>
      </c>
      <c r="N2910" s="15">
        <f t="shared" si="288"/>
        <v>42826</v>
      </c>
    </row>
    <row r="2911" spans="3:14" x14ac:dyDescent="0.2">
      <c r="C2911">
        <v>2910</v>
      </c>
      <c r="D2911" s="2">
        <v>22</v>
      </c>
      <c r="E2911" s="44">
        <v>41974</v>
      </c>
      <c r="F2911" s="45">
        <v>14</v>
      </c>
      <c r="G2911" s="45">
        <v>31</v>
      </c>
      <c r="H2911" s="45">
        <v>24</v>
      </c>
      <c r="I2911" s="45">
        <v>22</v>
      </c>
      <c r="J2911" s="46">
        <v>1314012.7</v>
      </c>
      <c r="K2911" s="15">
        <f t="shared" si="286"/>
        <v>41974</v>
      </c>
      <c r="L2911" s="17">
        <f t="shared" si="287"/>
        <v>301</v>
      </c>
      <c r="M2911" s="5">
        <f t="shared" si="289"/>
        <v>22</v>
      </c>
      <c r="N2911" s="15">
        <f t="shared" si="288"/>
        <v>42644</v>
      </c>
    </row>
    <row r="2912" spans="3:14" x14ac:dyDescent="0.2">
      <c r="C2912">
        <v>2911</v>
      </c>
      <c r="D2912" s="2">
        <v>27</v>
      </c>
      <c r="E2912" s="44">
        <v>41974</v>
      </c>
      <c r="F2912" s="45">
        <v>3</v>
      </c>
      <c r="G2912" s="45">
        <v>21</v>
      </c>
      <c r="H2912" s="45">
        <v>13</v>
      </c>
      <c r="I2912" s="45">
        <v>27</v>
      </c>
      <c r="J2912" s="46">
        <v>753361</v>
      </c>
      <c r="K2912" s="15">
        <f t="shared" si="286"/>
        <v>41974</v>
      </c>
      <c r="L2912" s="17">
        <f t="shared" si="287"/>
        <v>301</v>
      </c>
      <c r="M2912" s="5">
        <f t="shared" si="289"/>
        <v>27</v>
      </c>
      <c r="N2912" s="15">
        <f t="shared" si="288"/>
        <v>42795</v>
      </c>
    </row>
    <row r="2913" spans="3:14" x14ac:dyDescent="0.2">
      <c r="C2913">
        <v>2912</v>
      </c>
      <c r="D2913" s="2">
        <v>30</v>
      </c>
      <c r="E2913" s="44">
        <v>41974</v>
      </c>
      <c r="F2913" s="45">
        <v>3</v>
      </c>
      <c r="G2913" s="45">
        <v>23</v>
      </c>
      <c r="H2913" s="45">
        <v>19</v>
      </c>
      <c r="I2913" s="45">
        <v>30</v>
      </c>
      <c r="J2913" s="46">
        <v>1197462.55</v>
      </c>
      <c r="K2913" s="15">
        <f t="shared" si="286"/>
        <v>41974</v>
      </c>
      <c r="L2913" s="17">
        <f t="shared" si="287"/>
        <v>301</v>
      </c>
      <c r="M2913" s="5">
        <f t="shared" si="289"/>
        <v>30</v>
      </c>
      <c r="N2913" s="15">
        <f t="shared" si="288"/>
        <v>42887</v>
      </c>
    </row>
    <row r="2914" spans="3:14" x14ac:dyDescent="0.2">
      <c r="C2914">
        <v>2913</v>
      </c>
      <c r="D2914" s="2">
        <v>35</v>
      </c>
      <c r="E2914" s="44">
        <v>41974</v>
      </c>
      <c r="F2914" s="45">
        <v>7</v>
      </c>
      <c r="G2914" s="45">
        <v>5</v>
      </c>
      <c r="H2914" s="45">
        <v>28</v>
      </c>
      <c r="I2914" s="45">
        <v>35</v>
      </c>
      <c r="J2914" s="46">
        <v>822722.8</v>
      </c>
      <c r="K2914" s="15">
        <f t="shared" si="286"/>
        <v>41974</v>
      </c>
      <c r="L2914" s="17">
        <f t="shared" si="287"/>
        <v>301</v>
      </c>
      <c r="M2914" s="5">
        <f t="shared" si="289"/>
        <v>35</v>
      </c>
      <c r="N2914" s="15">
        <f t="shared" si="288"/>
        <v>43040</v>
      </c>
    </row>
    <row r="2915" spans="3:14" x14ac:dyDescent="0.2">
      <c r="C2915">
        <v>2914</v>
      </c>
      <c r="D2915" s="2">
        <v>36</v>
      </c>
      <c r="E2915" s="44">
        <v>42005</v>
      </c>
      <c r="F2915" s="45">
        <v>14</v>
      </c>
      <c r="G2915" s="45">
        <v>12</v>
      </c>
      <c r="H2915" s="45">
        <v>24</v>
      </c>
      <c r="I2915" s="45">
        <v>36</v>
      </c>
      <c r="J2915" s="46">
        <v>1302280.06</v>
      </c>
      <c r="K2915" s="15">
        <f t="shared" si="286"/>
        <v>42005</v>
      </c>
      <c r="L2915" s="17">
        <f t="shared" si="287"/>
        <v>300</v>
      </c>
      <c r="M2915" s="5">
        <f t="shared" si="289"/>
        <v>36</v>
      </c>
      <c r="N2915" s="15">
        <f t="shared" si="288"/>
        <v>43101</v>
      </c>
    </row>
    <row r="2916" spans="3:14" x14ac:dyDescent="0.2">
      <c r="C2916">
        <v>2915</v>
      </c>
      <c r="D2916" s="2">
        <v>28</v>
      </c>
      <c r="E2916" s="44">
        <v>42005</v>
      </c>
      <c r="F2916" s="45">
        <v>4</v>
      </c>
      <c r="G2916" s="45">
        <v>32</v>
      </c>
      <c r="H2916" s="45">
        <v>23</v>
      </c>
      <c r="I2916" s="45">
        <v>28</v>
      </c>
      <c r="J2916" s="46">
        <v>1749098.85</v>
      </c>
      <c r="K2916" s="15">
        <f t="shared" si="286"/>
        <v>42005</v>
      </c>
      <c r="L2916" s="17">
        <f t="shared" si="287"/>
        <v>300</v>
      </c>
      <c r="M2916" s="5">
        <f t="shared" si="289"/>
        <v>28</v>
      </c>
      <c r="N2916" s="15">
        <f t="shared" si="288"/>
        <v>42856</v>
      </c>
    </row>
    <row r="2917" spans="3:14" x14ac:dyDescent="0.2">
      <c r="C2917">
        <v>2916</v>
      </c>
      <c r="D2917" s="2">
        <v>35</v>
      </c>
      <c r="E2917" s="44">
        <v>42005</v>
      </c>
      <c r="F2917" s="45">
        <v>4</v>
      </c>
      <c r="G2917" s="45">
        <v>33</v>
      </c>
      <c r="H2917" s="45">
        <v>36</v>
      </c>
      <c r="I2917" s="45">
        <v>35</v>
      </c>
      <c r="J2917" s="46">
        <v>1467804.74</v>
      </c>
      <c r="K2917" s="15">
        <f t="shared" si="286"/>
        <v>42005</v>
      </c>
      <c r="L2917" s="17">
        <f t="shared" si="287"/>
        <v>300</v>
      </c>
      <c r="M2917" s="5">
        <f t="shared" si="289"/>
        <v>35</v>
      </c>
      <c r="N2917" s="15">
        <f t="shared" si="288"/>
        <v>43070</v>
      </c>
    </row>
    <row r="2918" spans="3:14" x14ac:dyDescent="0.2">
      <c r="C2918">
        <v>2917</v>
      </c>
      <c r="D2918" s="2">
        <v>33</v>
      </c>
      <c r="E2918" s="44">
        <v>42005</v>
      </c>
      <c r="F2918" s="45">
        <v>1</v>
      </c>
      <c r="G2918" s="45">
        <v>24</v>
      </c>
      <c r="H2918" s="45">
        <v>28</v>
      </c>
      <c r="I2918" s="45">
        <v>33</v>
      </c>
      <c r="J2918" s="46">
        <v>2196383.52</v>
      </c>
      <c r="K2918" s="15">
        <f t="shared" si="286"/>
        <v>42005</v>
      </c>
      <c r="L2918" s="17">
        <f t="shared" si="287"/>
        <v>300</v>
      </c>
      <c r="M2918" s="5">
        <f t="shared" si="289"/>
        <v>33</v>
      </c>
      <c r="N2918" s="15">
        <f t="shared" si="288"/>
        <v>43009</v>
      </c>
    </row>
    <row r="2919" spans="3:14" x14ac:dyDescent="0.2">
      <c r="C2919">
        <v>2918</v>
      </c>
      <c r="D2919" s="2">
        <v>26</v>
      </c>
      <c r="E2919" s="44">
        <v>42005</v>
      </c>
      <c r="F2919" s="45">
        <v>3</v>
      </c>
      <c r="G2919" s="45">
        <v>20</v>
      </c>
      <c r="H2919" s="45">
        <v>11</v>
      </c>
      <c r="I2919" s="45">
        <v>26</v>
      </c>
      <c r="J2919" s="46">
        <v>2300949.62</v>
      </c>
      <c r="K2919" s="15">
        <f t="shared" si="286"/>
        <v>42005</v>
      </c>
      <c r="L2919" s="17">
        <f t="shared" si="287"/>
        <v>300</v>
      </c>
      <c r="M2919" s="5">
        <f t="shared" si="289"/>
        <v>26</v>
      </c>
      <c r="N2919" s="15">
        <f t="shared" si="288"/>
        <v>42795</v>
      </c>
    </row>
    <row r="2920" spans="3:14" x14ac:dyDescent="0.2">
      <c r="C2920">
        <v>2919</v>
      </c>
      <c r="D2920" s="2">
        <v>36</v>
      </c>
      <c r="E2920" s="44">
        <v>42005</v>
      </c>
      <c r="F2920" s="45">
        <v>6</v>
      </c>
      <c r="G2920" s="45">
        <v>6</v>
      </c>
      <c r="H2920" s="45">
        <v>12</v>
      </c>
      <c r="I2920" s="45">
        <v>36</v>
      </c>
      <c r="J2920" s="46">
        <v>1465149.93</v>
      </c>
      <c r="K2920" s="15">
        <f t="shared" si="286"/>
        <v>42005</v>
      </c>
      <c r="L2920" s="17">
        <f t="shared" si="287"/>
        <v>300</v>
      </c>
      <c r="M2920" s="5">
        <f t="shared" si="289"/>
        <v>36</v>
      </c>
      <c r="N2920" s="15">
        <f t="shared" si="288"/>
        <v>43101</v>
      </c>
    </row>
    <row r="2921" spans="3:14" x14ac:dyDescent="0.2">
      <c r="C2921">
        <v>2920</v>
      </c>
      <c r="D2921" s="2">
        <v>33</v>
      </c>
      <c r="E2921" s="44">
        <v>42005</v>
      </c>
      <c r="F2921" s="45">
        <v>1</v>
      </c>
      <c r="G2921" s="45">
        <v>12</v>
      </c>
      <c r="H2921" s="45">
        <v>21</v>
      </c>
      <c r="I2921" s="45">
        <v>33</v>
      </c>
      <c r="J2921" s="46">
        <v>1356864.97</v>
      </c>
      <c r="K2921" s="15">
        <f t="shared" si="286"/>
        <v>42005</v>
      </c>
      <c r="L2921" s="17">
        <f t="shared" si="287"/>
        <v>300</v>
      </c>
      <c r="M2921" s="5">
        <f t="shared" si="289"/>
        <v>33</v>
      </c>
      <c r="N2921" s="15">
        <f t="shared" si="288"/>
        <v>43009</v>
      </c>
    </row>
    <row r="2922" spans="3:14" x14ac:dyDescent="0.2">
      <c r="C2922">
        <v>2921</v>
      </c>
      <c r="D2922" s="2">
        <v>32</v>
      </c>
      <c r="E2922" s="44">
        <v>42005</v>
      </c>
      <c r="F2922" s="45">
        <v>18</v>
      </c>
      <c r="G2922" s="45">
        <v>18</v>
      </c>
      <c r="H2922" s="45">
        <v>9</v>
      </c>
      <c r="I2922" s="45">
        <v>32</v>
      </c>
      <c r="J2922" s="46">
        <v>954041.61</v>
      </c>
      <c r="K2922" s="15">
        <f t="shared" si="286"/>
        <v>42005</v>
      </c>
      <c r="L2922" s="17">
        <f t="shared" si="287"/>
        <v>300</v>
      </c>
      <c r="M2922" s="5">
        <f t="shared" si="289"/>
        <v>32</v>
      </c>
      <c r="N2922" s="15">
        <f t="shared" si="288"/>
        <v>42979</v>
      </c>
    </row>
    <row r="2923" spans="3:14" x14ac:dyDescent="0.2">
      <c r="C2923">
        <v>2922</v>
      </c>
      <c r="D2923" s="2">
        <v>31</v>
      </c>
      <c r="E2923" s="44">
        <v>42005</v>
      </c>
      <c r="F2923" s="45">
        <v>22</v>
      </c>
      <c r="G2923" s="45">
        <v>14</v>
      </c>
      <c r="H2923" s="45">
        <v>17</v>
      </c>
      <c r="I2923" s="45">
        <v>31</v>
      </c>
      <c r="J2923" s="46">
        <v>1873367.32</v>
      </c>
      <c r="K2923" s="15">
        <f t="shared" si="286"/>
        <v>42005</v>
      </c>
      <c r="L2923" s="17">
        <f t="shared" si="287"/>
        <v>300</v>
      </c>
      <c r="M2923" s="5">
        <f t="shared" si="289"/>
        <v>31</v>
      </c>
      <c r="N2923" s="15">
        <f t="shared" si="288"/>
        <v>42948</v>
      </c>
    </row>
    <row r="2924" spans="3:14" x14ac:dyDescent="0.2">
      <c r="C2924">
        <v>2923</v>
      </c>
      <c r="D2924" s="2">
        <v>29</v>
      </c>
      <c r="E2924" s="44">
        <v>42005</v>
      </c>
      <c r="F2924" s="45">
        <v>11</v>
      </c>
      <c r="G2924" s="45">
        <v>36</v>
      </c>
      <c r="H2924" s="45">
        <v>29</v>
      </c>
      <c r="I2924" s="45">
        <v>29</v>
      </c>
      <c r="J2924" s="46">
        <v>1490272.78</v>
      </c>
      <c r="K2924" s="15">
        <f t="shared" si="286"/>
        <v>42005</v>
      </c>
      <c r="L2924" s="17">
        <f t="shared" si="287"/>
        <v>300</v>
      </c>
      <c r="M2924" s="5">
        <f t="shared" si="289"/>
        <v>29</v>
      </c>
      <c r="N2924" s="15">
        <f t="shared" si="288"/>
        <v>42887</v>
      </c>
    </row>
    <row r="2925" spans="3:14" x14ac:dyDescent="0.2">
      <c r="C2925">
        <v>2924</v>
      </c>
      <c r="D2925" s="2">
        <v>29</v>
      </c>
      <c r="E2925" s="44">
        <v>42005</v>
      </c>
      <c r="F2925" s="45">
        <v>41</v>
      </c>
      <c r="G2925" s="45">
        <v>18</v>
      </c>
      <c r="H2925" s="45">
        <v>26</v>
      </c>
      <c r="I2925" s="45">
        <v>29</v>
      </c>
      <c r="J2925" s="46">
        <v>1250207.54</v>
      </c>
      <c r="K2925" s="15">
        <f t="shared" si="286"/>
        <v>42005</v>
      </c>
      <c r="L2925" s="17">
        <f t="shared" si="287"/>
        <v>300</v>
      </c>
      <c r="M2925" s="5">
        <f t="shared" si="289"/>
        <v>29</v>
      </c>
      <c r="N2925" s="15">
        <f t="shared" si="288"/>
        <v>42887</v>
      </c>
    </row>
    <row r="2926" spans="3:14" x14ac:dyDescent="0.2">
      <c r="C2926">
        <v>2925</v>
      </c>
      <c r="D2926" s="2">
        <v>28</v>
      </c>
      <c r="E2926" s="44">
        <v>42005</v>
      </c>
      <c r="F2926" s="45">
        <v>13</v>
      </c>
      <c r="G2926" s="45">
        <v>33</v>
      </c>
      <c r="H2926" s="45">
        <v>17</v>
      </c>
      <c r="I2926" s="45">
        <v>28</v>
      </c>
      <c r="J2926" s="46">
        <v>1435531.34</v>
      </c>
      <c r="K2926" s="15">
        <f t="shared" si="286"/>
        <v>42005</v>
      </c>
      <c r="L2926" s="17">
        <f t="shared" si="287"/>
        <v>300</v>
      </c>
      <c r="M2926" s="5">
        <f t="shared" si="289"/>
        <v>28</v>
      </c>
      <c r="N2926" s="15">
        <f t="shared" si="288"/>
        <v>42856</v>
      </c>
    </row>
    <row r="2927" spans="3:14" x14ac:dyDescent="0.2">
      <c r="C2927">
        <v>2926</v>
      </c>
      <c r="D2927" s="2">
        <v>36</v>
      </c>
      <c r="E2927" s="44">
        <v>42005</v>
      </c>
      <c r="F2927" s="45">
        <v>2</v>
      </c>
      <c r="G2927" s="45">
        <v>16</v>
      </c>
      <c r="H2927" s="45">
        <v>31</v>
      </c>
      <c r="I2927" s="45">
        <v>36</v>
      </c>
      <c r="J2927" s="46">
        <v>569032.49</v>
      </c>
      <c r="K2927" s="15">
        <f t="shared" si="286"/>
        <v>42005</v>
      </c>
      <c r="L2927" s="17">
        <f t="shared" si="287"/>
        <v>300</v>
      </c>
      <c r="M2927" s="5">
        <f t="shared" si="289"/>
        <v>36</v>
      </c>
      <c r="N2927" s="15">
        <f t="shared" si="288"/>
        <v>43101</v>
      </c>
    </row>
    <row r="2928" spans="3:14" x14ac:dyDescent="0.2">
      <c r="C2928">
        <v>2927</v>
      </c>
      <c r="D2928" s="2">
        <v>33</v>
      </c>
      <c r="E2928" s="44">
        <v>42005</v>
      </c>
      <c r="F2928" s="45">
        <v>11</v>
      </c>
      <c r="G2928" s="45">
        <v>26</v>
      </c>
      <c r="H2928" s="45">
        <v>22</v>
      </c>
      <c r="I2928" s="45">
        <v>33</v>
      </c>
      <c r="J2928" s="46">
        <v>1480354.4</v>
      </c>
      <c r="K2928" s="15">
        <f t="shared" si="286"/>
        <v>42005</v>
      </c>
      <c r="L2928" s="17">
        <f t="shared" si="287"/>
        <v>300</v>
      </c>
      <c r="M2928" s="5">
        <f t="shared" si="289"/>
        <v>33</v>
      </c>
      <c r="N2928" s="15">
        <f t="shared" si="288"/>
        <v>43009</v>
      </c>
    </row>
    <row r="2929" spans="3:14" x14ac:dyDescent="0.2">
      <c r="C2929">
        <v>2928</v>
      </c>
      <c r="D2929" s="2">
        <v>33</v>
      </c>
      <c r="E2929" s="44">
        <v>42036</v>
      </c>
      <c r="F2929" s="45">
        <v>7</v>
      </c>
      <c r="G2929" s="45">
        <v>23</v>
      </c>
      <c r="H2929" s="45">
        <v>6</v>
      </c>
      <c r="I2929" s="45">
        <v>33</v>
      </c>
      <c r="J2929" s="46">
        <v>2167205.89</v>
      </c>
      <c r="K2929" s="15">
        <f t="shared" si="286"/>
        <v>42036</v>
      </c>
      <c r="L2929" s="17">
        <f t="shared" si="287"/>
        <v>299</v>
      </c>
      <c r="M2929" s="5">
        <f t="shared" si="289"/>
        <v>33</v>
      </c>
      <c r="N2929" s="15">
        <f t="shared" si="288"/>
        <v>43040</v>
      </c>
    </row>
    <row r="2930" spans="3:14" x14ac:dyDescent="0.2">
      <c r="C2930">
        <v>2929</v>
      </c>
      <c r="D2930" s="2">
        <v>19</v>
      </c>
      <c r="E2930" s="44">
        <v>42036</v>
      </c>
      <c r="F2930" s="45">
        <v>7</v>
      </c>
      <c r="G2930" s="45">
        <v>31</v>
      </c>
      <c r="H2930" s="45">
        <v>1</v>
      </c>
      <c r="I2930" s="45">
        <v>19</v>
      </c>
      <c r="J2930" s="46">
        <v>1320349.33</v>
      </c>
      <c r="K2930" s="15">
        <f t="shared" si="286"/>
        <v>42036</v>
      </c>
      <c r="L2930" s="17">
        <f t="shared" si="287"/>
        <v>299</v>
      </c>
      <c r="M2930" s="5">
        <f t="shared" si="289"/>
        <v>19</v>
      </c>
      <c r="N2930" s="15">
        <f t="shared" si="288"/>
        <v>42614</v>
      </c>
    </row>
    <row r="2931" spans="3:14" x14ac:dyDescent="0.2">
      <c r="C2931">
        <v>2930</v>
      </c>
      <c r="D2931" s="2">
        <v>29</v>
      </c>
      <c r="E2931" s="44">
        <v>42036</v>
      </c>
      <c r="F2931" s="45">
        <v>13</v>
      </c>
      <c r="G2931" s="45">
        <v>17</v>
      </c>
      <c r="H2931" s="45">
        <v>14</v>
      </c>
      <c r="I2931" s="45">
        <v>29</v>
      </c>
      <c r="J2931" s="46">
        <v>1344349.84</v>
      </c>
      <c r="K2931" s="15">
        <f t="shared" si="286"/>
        <v>42036</v>
      </c>
      <c r="L2931" s="17">
        <f t="shared" si="287"/>
        <v>299</v>
      </c>
      <c r="M2931" s="5">
        <f t="shared" si="289"/>
        <v>29</v>
      </c>
      <c r="N2931" s="15">
        <f t="shared" si="288"/>
        <v>42917</v>
      </c>
    </row>
    <row r="2932" spans="3:14" x14ac:dyDescent="0.2">
      <c r="C2932">
        <v>2931</v>
      </c>
      <c r="D2932" s="2">
        <v>29</v>
      </c>
      <c r="E2932" s="44">
        <v>42036</v>
      </c>
      <c r="F2932" s="45">
        <v>2</v>
      </c>
      <c r="G2932" s="45">
        <v>34</v>
      </c>
      <c r="H2932" s="45">
        <v>25</v>
      </c>
      <c r="I2932" s="45">
        <v>29</v>
      </c>
      <c r="J2932" s="46">
        <v>1053212.46</v>
      </c>
      <c r="K2932" s="15">
        <f t="shared" si="286"/>
        <v>42036</v>
      </c>
      <c r="L2932" s="17">
        <f t="shared" si="287"/>
        <v>299</v>
      </c>
      <c r="M2932" s="5">
        <f t="shared" si="289"/>
        <v>29</v>
      </c>
      <c r="N2932" s="15">
        <f t="shared" si="288"/>
        <v>42917</v>
      </c>
    </row>
    <row r="2933" spans="3:14" x14ac:dyDescent="0.2">
      <c r="C2933">
        <v>2932</v>
      </c>
      <c r="D2933" s="2">
        <v>34</v>
      </c>
      <c r="E2933" s="44">
        <v>42036</v>
      </c>
      <c r="F2933" s="45">
        <v>10</v>
      </c>
      <c r="G2933" s="45">
        <v>2</v>
      </c>
      <c r="H2933" s="45">
        <v>6</v>
      </c>
      <c r="I2933" s="45">
        <v>34</v>
      </c>
      <c r="J2933" s="46">
        <v>1490828.37</v>
      </c>
      <c r="K2933" s="15">
        <f t="shared" si="286"/>
        <v>42036</v>
      </c>
      <c r="L2933" s="17">
        <f t="shared" si="287"/>
        <v>299</v>
      </c>
      <c r="M2933" s="5">
        <f t="shared" si="289"/>
        <v>34</v>
      </c>
      <c r="N2933" s="15">
        <f t="shared" si="288"/>
        <v>43070</v>
      </c>
    </row>
    <row r="2934" spans="3:14" x14ac:dyDescent="0.2">
      <c r="C2934">
        <v>2933</v>
      </c>
      <c r="D2934" s="2">
        <v>35</v>
      </c>
      <c r="E2934" s="44">
        <v>42036</v>
      </c>
      <c r="F2934" s="45">
        <v>1</v>
      </c>
      <c r="G2934" s="45">
        <v>20</v>
      </c>
      <c r="H2934" s="45">
        <v>6</v>
      </c>
      <c r="I2934" s="45">
        <v>35</v>
      </c>
      <c r="J2934" s="46">
        <v>1468775.35</v>
      </c>
      <c r="K2934" s="15">
        <f t="shared" si="286"/>
        <v>42036</v>
      </c>
      <c r="L2934" s="17">
        <f t="shared" si="287"/>
        <v>299</v>
      </c>
      <c r="M2934" s="5">
        <f t="shared" si="289"/>
        <v>35</v>
      </c>
      <c r="N2934" s="15">
        <f t="shared" si="288"/>
        <v>43101</v>
      </c>
    </row>
    <row r="2935" spans="3:14" x14ac:dyDescent="0.2">
      <c r="C2935">
        <v>2934</v>
      </c>
      <c r="D2935" s="2">
        <v>33</v>
      </c>
      <c r="E2935" s="44">
        <v>42036</v>
      </c>
      <c r="F2935" s="45">
        <v>11</v>
      </c>
      <c r="G2935" s="45">
        <v>19</v>
      </c>
      <c r="H2935" s="45">
        <v>17</v>
      </c>
      <c r="I2935" s="45">
        <v>33</v>
      </c>
      <c r="J2935" s="46">
        <v>1180292.75</v>
      </c>
      <c r="K2935" s="15">
        <f t="shared" si="286"/>
        <v>42036</v>
      </c>
      <c r="L2935" s="17">
        <f t="shared" si="287"/>
        <v>299</v>
      </c>
      <c r="M2935" s="5">
        <f t="shared" si="289"/>
        <v>33</v>
      </c>
      <c r="N2935" s="15">
        <f t="shared" si="288"/>
        <v>43040</v>
      </c>
    </row>
    <row r="2936" spans="3:14" x14ac:dyDescent="0.2">
      <c r="C2936">
        <v>2935</v>
      </c>
      <c r="D2936" s="2">
        <v>35</v>
      </c>
      <c r="E2936" s="44">
        <v>42036</v>
      </c>
      <c r="F2936" s="45">
        <v>3</v>
      </c>
      <c r="G2936" s="45">
        <v>18</v>
      </c>
      <c r="H2936" s="45">
        <v>22</v>
      </c>
      <c r="I2936" s="45">
        <v>35</v>
      </c>
      <c r="J2936" s="46">
        <v>1803601.25</v>
      </c>
      <c r="K2936" s="15">
        <f t="shared" si="286"/>
        <v>42036</v>
      </c>
      <c r="L2936" s="17">
        <f t="shared" si="287"/>
        <v>299</v>
      </c>
      <c r="M2936" s="5">
        <f t="shared" si="289"/>
        <v>35</v>
      </c>
      <c r="N2936" s="15">
        <f t="shared" si="288"/>
        <v>43101</v>
      </c>
    </row>
    <row r="2937" spans="3:14" x14ac:dyDescent="0.2">
      <c r="C2937">
        <v>2936</v>
      </c>
      <c r="D2937" s="2">
        <v>34</v>
      </c>
      <c r="E2937" s="44">
        <v>42036</v>
      </c>
      <c r="F2937" s="45">
        <v>6</v>
      </c>
      <c r="G2937" s="45">
        <v>19</v>
      </c>
      <c r="H2937" s="45">
        <v>27</v>
      </c>
      <c r="I2937" s="45">
        <v>34</v>
      </c>
      <c r="J2937" s="46">
        <v>1221078.79</v>
      </c>
      <c r="K2937" s="15">
        <f t="shared" si="286"/>
        <v>42036</v>
      </c>
      <c r="L2937" s="17">
        <f t="shared" si="287"/>
        <v>299</v>
      </c>
      <c r="M2937" s="5">
        <f t="shared" si="289"/>
        <v>34</v>
      </c>
      <c r="N2937" s="15">
        <f t="shared" si="288"/>
        <v>43070</v>
      </c>
    </row>
    <row r="2938" spans="3:14" x14ac:dyDescent="0.2">
      <c r="C2938">
        <v>2937</v>
      </c>
      <c r="D2938" s="2">
        <v>28</v>
      </c>
      <c r="E2938" s="44">
        <v>42036</v>
      </c>
      <c r="F2938" s="45">
        <v>6</v>
      </c>
      <c r="G2938" s="45">
        <v>18</v>
      </c>
      <c r="H2938" s="45">
        <v>12</v>
      </c>
      <c r="I2938" s="45">
        <v>28</v>
      </c>
      <c r="J2938" s="46">
        <v>2268807.1800000002</v>
      </c>
      <c r="K2938" s="15">
        <f t="shared" si="286"/>
        <v>42036</v>
      </c>
      <c r="L2938" s="17">
        <f t="shared" si="287"/>
        <v>299</v>
      </c>
      <c r="M2938" s="5">
        <f t="shared" si="289"/>
        <v>28</v>
      </c>
      <c r="N2938" s="15">
        <f t="shared" si="288"/>
        <v>42887</v>
      </c>
    </row>
    <row r="2939" spans="3:14" x14ac:dyDescent="0.2">
      <c r="C2939">
        <v>2938</v>
      </c>
      <c r="D2939" s="2">
        <v>16</v>
      </c>
      <c r="E2939" s="44">
        <v>42036</v>
      </c>
      <c r="F2939" s="45">
        <v>3</v>
      </c>
      <c r="G2939" s="45">
        <v>31</v>
      </c>
      <c r="H2939" s="45">
        <v>18</v>
      </c>
      <c r="I2939" s="45">
        <v>16</v>
      </c>
      <c r="J2939" s="46">
        <v>1380705.36</v>
      </c>
      <c r="K2939" s="15">
        <f t="shared" si="286"/>
        <v>42036</v>
      </c>
      <c r="L2939" s="17">
        <f t="shared" si="287"/>
        <v>299</v>
      </c>
      <c r="M2939" s="5">
        <f t="shared" si="289"/>
        <v>16</v>
      </c>
      <c r="N2939" s="15">
        <f t="shared" si="288"/>
        <v>42522</v>
      </c>
    </row>
    <row r="2940" spans="3:14" x14ac:dyDescent="0.2">
      <c r="C2940">
        <v>2939</v>
      </c>
      <c r="D2940" s="2">
        <v>26</v>
      </c>
      <c r="E2940" s="44">
        <v>42036</v>
      </c>
      <c r="F2940" s="45">
        <v>3</v>
      </c>
      <c r="G2940" s="45">
        <v>18</v>
      </c>
      <c r="H2940" s="45">
        <v>8</v>
      </c>
      <c r="I2940" s="45">
        <v>26</v>
      </c>
      <c r="J2940" s="46">
        <v>1488922.93</v>
      </c>
      <c r="K2940" s="15">
        <f t="shared" si="286"/>
        <v>42036</v>
      </c>
      <c r="L2940" s="17">
        <f t="shared" si="287"/>
        <v>299</v>
      </c>
      <c r="M2940" s="5">
        <f t="shared" si="289"/>
        <v>26</v>
      </c>
      <c r="N2940" s="15">
        <f t="shared" si="288"/>
        <v>42826</v>
      </c>
    </row>
    <row r="2941" spans="3:14" x14ac:dyDescent="0.2">
      <c r="C2941">
        <v>2940</v>
      </c>
      <c r="D2941" s="2">
        <v>29</v>
      </c>
      <c r="E2941" s="44">
        <v>42036</v>
      </c>
      <c r="F2941" s="45">
        <v>4</v>
      </c>
      <c r="G2941" s="45">
        <v>32</v>
      </c>
      <c r="H2941" s="45">
        <v>24</v>
      </c>
      <c r="I2941" s="45">
        <v>29</v>
      </c>
      <c r="J2941" s="46">
        <v>1023256.34</v>
      </c>
      <c r="K2941" s="15">
        <f t="shared" si="286"/>
        <v>42036</v>
      </c>
      <c r="L2941" s="17">
        <f t="shared" si="287"/>
        <v>299</v>
      </c>
      <c r="M2941" s="5">
        <f t="shared" si="289"/>
        <v>29</v>
      </c>
      <c r="N2941" s="15">
        <f t="shared" si="288"/>
        <v>42917</v>
      </c>
    </row>
    <row r="2942" spans="3:14" x14ac:dyDescent="0.2">
      <c r="C2942">
        <v>2941</v>
      </c>
      <c r="D2942" s="2">
        <v>21</v>
      </c>
      <c r="E2942" s="44">
        <v>42036</v>
      </c>
      <c r="F2942" s="45">
        <v>4</v>
      </c>
      <c r="G2942" s="45">
        <v>14</v>
      </c>
      <c r="H2942" s="45">
        <v>15</v>
      </c>
      <c r="I2942" s="45">
        <v>21</v>
      </c>
      <c r="J2942" s="46">
        <v>1018628.09</v>
      </c>
      <c r="K2942" s="15">
        <f t="shared" si="286"/>
        <v>42036</v>
      </c>
      <c r="L2942" s="17">
        <f t="shared" si="287"/>
        <v>299</v>
      </c>
      <c r="M2942" s="5">
        <f t="shared" si="289"/>
        <v>21</v>
      </c>
      <c r="N2942" s="15">
        <f t="shared" si="288"/>
        <v>42675</v>
      </c>
    </row>
    <row r="2943" spans="3:14" x14ac:dyDescent="0.2">
      <c r="C2943">
        <v>2942</v>
      </c>
      <c r="D2943" s="2">
        <v>35</v>
      </c>
      <c r="E2943" s="44">
        <v>42036</v>
      </c>
      <c r="F2943" s="45">
        <v>20</v>
      </c>
      <c r="G2943" s="45">
        <v>1</v>
      </c>
      <c r="H2943" s="45">
        <v>27</v>
      </c>
      <c r="I2943" s="45">
        <v>35</v>
      </c>
      <c r="J2943" s="46">
        <v>1005927.32</v>
      </c>
      <c r="K2943" s="15">
        <f t="shared" si="286"/>
        <v>42036</v>
      </c>
      <c r="L2943" s="17">
        <f t="shared" si="287"/>
        <v>299</v>
      </c>
      <c r="M2943" s="5">
        <f t="shared" si="289"/>
        <v>35</v>
      </c>
      <c r="N2943" s="15">
        <f t="shared" si="288"/>
        <v>43101</v>
      </c>
    </row>
    <row r="2944" spans="3:14" x14ac:dyDescent="0.2">
      <c r="C2944">
        <v>2943</v>
      </c>
      <c r="D2944" s="2">
        <v>30</v>
      </c>
      <c r="E2944" s="44">
        <v>42036</v>
      </c>
      <c r="F2944" s="45">
        <v>8</v>
      </c>
      <c r="G2944" s="45">
        <v>11</v>
      </c>
      <c r="H2944" s="45">
        <v>33</v>
      </c>
      <c r="I2944" s="45">
        <v>30</v>
      </c>
      <c r="J2944" s="46">
        <v>1150115.93</v>
      </c>
      <c r="K2944" s="15">
        <f t="shared" si="286"/>
        <v>42036</v>
      </c>
      <c r="L2944" s="17">
        <f t="shared" si="287"/>
        <v>299</v>
      </c>
      <c r="M2944" s="5">
        <f t="shared" si="289"/>
        <v>30</v>
      </c>
      <c r="N2944" s="15">
        <f t="shared" si="288"/>
        <v>42948</v>
      </c>
    </row>
    <row r="2945" spans="3:14" x14ac:dyDescent="0.2">
      <c r="C2945">
        <v>2944</v>
      </c>
      <c r="D2945" s="2">
        <v>27</v>
      </c>
      <c r="E2945" s="44">
        <v>42036</v>
      </c>
      <c r="F2945" s="45">
        <v>25</v>
      </c>
      <c r="G2945" s="45">
        <v>11</v>
      </c>
      <c r="H2945" s="45">
        <v>13</v>
      </c>
      <c r="I2945" s="45">
        <v>27</v>
      </c>
      <c r="J2945" s="46">
        <v>865441.02</v>
      </c>
      <c r="K2945" s="15">
        <f t="shared" si="286"/>
        <v>42036</v>
      </c>
      <c r="L2945" s="17">
        <f t="shared" si="287"/>
        <v>299</v>
      </c>
      <c r="M2945" s="5">
        <f t="shared" si="289"/>
        <v>27</v>
      </c>
      <c r="N2945" s="15">
        <f t="shared" si="288"/>
        <v>42856</v>
      </c>
    </row>
    <row r="2946" spans="3:14" x14ac:dyDescent="0.2">
      <c r="C2946">
        <v>2945</v>
      </c>
      <c r="D2946" s="2">
        <v>29</v>
      </c>
      <c r="E2946" s="44">
        <v>42036</v>
      </c>
      <c r="F2946" s="45">
        <v>2</v>
      </c>
      <c r="G2946" s="45">
        <v>8</v>
      </c>
      <c r="H2946" s="45">
        <v>17</v>
      </c>
      <c r="I2946" s="45">
        <v>29</v>
      </c>
      <c r="J2946" s="46">
        <v>1091339.5900000001</v>
      </c>
      <c r="K2946" s="15">
        <f t="shared" ref="K2946:K3009" si="290">DATE(YEAR(E2946),MONTH(E2946),1)</f>
        <v>42036</v>
      </c>
      <c r="L2946" s="17">
        <f t="shared" ref="L2946:L3009" si="291">ROUND(($B$3-K2946)/365.25*12,0)</f>
        <v>299</v>
      </c>
      <c r="M2946" s="5">
        <f t="shared" si="289"/>
        <v>29</v>
      </c>
      <c r="N2946" s="15">
        <f t="shared" ref="N2946:N3009" si="292">EDATE(E2946,D2946)</f>
        <v>42917</v>
      </c>
    </row>
    <row r="2947" spans="3:14" x14ac:dyDescent="0.2">
      <c r="C2947">
        <v>2946</v>
      </c>
      <c r="D2947" s="2">
        <v>36</v>
      </c>
      <c r="E2947" s="44">
        <v>42036</v>
      </c>
      <c r="F2947" s="45">
        <v>4</v>
      </c>
      <c r="G2947" s="45">
        <v>30</v>
      </c>
      <c r="H2947" s="45">
        <v>11</v>
      </c>
      <c r="I2947" s="45">
        <v>36</v>
      </c>
      <c r="J2947" s="46">
        <v>918539.58</v>
      </c>
      <c r="K2947" s="15">
        <f t="shared" si="290"/>
        <v>42036</v>
      </c>
      <c r="L2947" s="17">
        <f t="shared" si="291"/>
        <v>299</v>
      </c>
      <c r="M2947" s="5">
        <f t="shared" ref="M2947:M3010" si="293">ROUND((N2947-K2947)/365.25*12,0)</f>
        <v>36</v>
      </c>
      <c r="N2947" s="15">
        <f t="shared" si="292"/>
        <v>43132</v>
      </c>
    </row>
    <row r="2948" spans="3:14" x14ac:dyDescent="0.2">
      <c r="C2948">
        <v>2947</v>
      </c>
      <c r="D2948" s="2">
        <v>17</v>
      </c>
      <c r="E2948" s="44">
        <v>42064</v>
      </c>
      <c r="F2948" s="45">
        <v>2</v>
      </c>
      <c r="G2948" s="45">
        <v>17</v>
      </c>
      <c r="H2948" s="45">
        <v>17</v>
      </c>
      <c r="I2948" s="45">
        <v>17</v>
      </c>
      <c r="J2948" s="46">
        <v>824923.52</v>
      </c>
      <c r="K2948" s="15">
        <f t="shared" si="290"/>
        <v>42064</v>
      </c>
      <c r="L2948" s="17">
        <f t="shared" si="291"/>
        <v>298</v>
      </c>
      <c r="M2948" s="5">
        <f t="shared" si="293"/>
        <v>17</v>
      </c>
      <c r="N2948" s="15">
        <f t="shared" si="292"/>
        <v>42583</v>
      </c>
    </row>
    <row r="2949" spans="3:14" x14ac:dyDescent="0.2">
      <c r="C2949">
        <v>2948</v>
      </c>
      <c r="D2949" s="2">
        <v>34</v>
      </c>
      <c r="E2949" s="44">
        <v>42064</v>
      </c>
      <c r="F2949" s="45">
        <v>0</v>
      </c>
      <c r="G2949" s="45">
        <v>8</v>
      </c>
      <c r="H2949" s="45">
        <v>10</v>
      </c>
      <c r="I2949" s="45">
        <v>34</v>
      </c>
      <c r="J2949" s="46">
        <v>2021945.69</v>
      </c>
      <c r="K2949" s="15">
        <f t="shared" si="290"/>
        <v>42064</v>
      </c>
      <c r="L2949" s="17">
        <f t="shared" si="291"/>
        <v>298</v>
      </c>
      <c r="M2949" s="5">
        <f t="shared" si="293"/>
        <v>34</v>
      </c>
      <c r="N2949" s="15">
        <f t="shared" si="292"/>
        <v>43101</v>
      </c>
    </row>
    <row r="2950" spans="3:14" x14ac:dyDescent="0.2">
      <c r="C2950">
        <v>2949</v>
      </c>
      <c r="D2950" s="2">
        <v>22</v>
      </c>
      <c r="E2950" s="44">
        <v>42064</v>
      </c>
      <c r="F2950" s="45">
        <v>1</v>
      </c>
      <c r="G2950" s="45">
        <v>7</v>
      </c>
      <c r="H2950" s="45">
        <v>33</v>
      </c>
      <c r="I2950" s="45">
        <v>22</v>
      </c>
      <c r="J2950" s="46">
        <v>1161513.02</v>
      </c>
      <c r="K2950" s="15">
        <f t="shared" si="290"/>
        <v>42064</v>
      </c>
      <c r="L2950" s="17">
        <f t="shared" si="291"/>
        <v>298</v>
      </c>
      <c r="M2950" s="5">
        <f t="shared" si="293"/>
        <v>22</v>
      </c>
      <c r="N2950" s="15">
        <f t="shared" si="292"/>
        <v>42736</v>
      </c>
    </row>
    <row r="2951" spans="3:14" x14ac:dyDescent="0.2">
      <c r="C2951">
        <v>2950</v>
      </c>
      <c r="D2951" s="2">
        <v>8</v>
      </c>
      <c r="E2951" s="44">
        <v>42064</v>
      </c>
      <c r="F2951" s="45">
        <v>7</v>
      </c>
      <c r="G2951" s="45">
        <v>10</v>
      </c>
      <c r="H2951" s="45">
        <v>15</v>
      </c>
      <c r="I2951" s="45">
        <v>8</v>
      </c>
      <c r="J2951" s="46">
        <v>1702683.58</v>
      </c>
      <c r="K2951" s="15">
        <f t="shared" si="290"/>
        <v>42064</v>
      </c>
      <c r="L2951" s="17">
        <f t="shared" si="291"/>
        <v>298</v>
      </c>
      <c r="M2951" s="5">
        <f t="shared" si="293"/>
        <v>8</v>
      </c>
      <c r="N2951" s="15">
        <f t="shared" si="292"/>
        <v>42309</v>
      </c>
    </row>
    <row r="2952" spans="3:14" x14ac:dyDescent="0.2">
      <c r="C2952">
        <v>2951</v>
      </c>
      <c r="D2952" s="2">
        <v>30</v>
      </c>
      <c r="E2952" s="44">
        <v>42064</v>
      </c>
      <c r="F2952" s="45">
        <v>1</v>
      </c>
      <c r="G2952" s="45">
        <v>33</v>
      </c>
      <c r="H2952" s="45">
        <v>6</v>
      </c>
      <c r="I2952" s="45">
        <v>30</v>
      </c>
      <c r="J2952" s="46">
        <v>1210614.6599999999</v>
      </c>
      <c r="K2952" s="15">
        <f t="shared" si="290"/>
        <v>42064</v>
      </c>
      <c r="L2952" s="17">
        <f t="shared" si="291"/>
        <v>298</v>
      </c>
      <c r="M2952" s="5">
        <f t="shared" si="293"/>
        <v>30</v>
      </c>
      <c r="N2952" s="15">
        <f t="shared" si="292"/>
        <v>42979</v>
      </c>
    </row>
    <row r="2953" spans="3:14" x14ac:dyDescent="0.2">
      <c r="C2953">
        <v>2952</v>
      </c>
      <c r="D2953" s="2">
        <v>34</v>
      </c>
      <c r="E2953" s="44">
        <v>42064</v>
      </c>
      <c r="F2953" s="45">
        <v>11</v>
      </c>
      <c r="G2953" s="45">
        <v>10</v>
      </c>
      <c r="H2953" s="45">
        <v>16</v>
      </c>
      <c r="I2953" s="45">
        <v>34</v>
      </c>
      <c r="J2953" s="46">
        <v>1370754.25</v>
      </c>
      <c r="K2953" s="15">
        <f t="shared" si="290"/>
        <v>42064</v>
      </c>
      <c r="L2953" s="17">
        <f t="shared" si="291"/>
        <v>298</v>
      </c>
      <c r="M2953" s="5">
        <f t="shared" si="293"/>
        <v>34</v>
      </c>
      <c r="N2953" s="15">
        <f t="shared" si="292"/>
        <v>43101</v>
      </c>
    </row>
    <row r="2954" spans="3:14" x14ac:dyDescent="0.2">
      <c r="C2954">
        <v>2953</v>
      </c>
      <c r="D2954" s="2">
        <v>23</v>
      </c>
      <c r="E2954" s="44">
        <v>42064</v>
      </c>
      <c r="F2954" s="45">
        <v>1</v>
      </c>
      <c r="G2954" s="45">
        <v>30</v>
      </c>
      <c r="H2954" s="45">
        <v>15</v>
      </c>
      <c r="I2954" s="45">
        <v>23</v>
      </c>
      <c r="J2954" s="46">
        <v>794227.94</v>
      </c>
      <c r="K2954" s="15">
        <f t="shared" si="290"/>
        <v>42064</v>
      </c>
      <c r="L2954" s="17">
        <f t="shared" si="291"/>
        <v>298</v>
      </c>
      <c r="M2954" s="5">
        <f t="shared" si="293"/>
        <v>23</v>
      </c>
      <c r="N2954" s="15">
        <f t="shared" si="292"/>
        <v>42767</v>
      </c>
    </row>
    <row r="2955" spans="3:14" x14ac:dyDescent="0.2">
      <c r="C2955">
        <v>2954</v>
      </c>
      <c r="D2955" s="2">
        <v>31</v>
      </c>
      <c r="E2955" s="44">
        <v>42064</v>
      </c>
      <c r="F2955" s="45">
        <v>16</v>
      </c>
      <c r="G2955" s="45">
        <v>24</v>
      </c>
      <c r="H2955" s="45">
        <v>19</v>
      </c>
      <c r="I2955" s="45">
        <v>31</v>
      </c>
      <c r="J2955" s="46">
        <v>1091384.1100000001</v>
      </c>
      <c r="K2955" s="15">
        <f t="shared" si="290"/>
        <v>42064</v>
      </c>
      <c r="L2955" s="17">
        <f t="shared" si="291"/>
        <v>298</v>
      </c>
      <c r="M2955" s="5">
        <f t="shared" si="293"/>
        <v>31</v>
      </c>
      <c r="N2955" s="15">
        <f t="shared" si="292"/>
        <v>43009</v>
      </c>
    </row>
    <row r="2956" spans="3:14" x14ac:dyDescent="0.2">
      <c r="C2956">
        <v>2955</v>
      </c>
      <c r="D2956" s="2">
        <v>33</v>
      </c>
      <c r="E2956" s="44">
        <v>42064</v>
      </c>
      <c r="F2956" s="45">
        <v>7</v>
      </c>
      <c r="G2956" s="45">
        <v>23</v>
      </c>
      <c r="H2956" s="45">
        <v>18</v>
      </c>
      <c r="I2956" s="45">
        <v>33</v>
      </c>
      <c r="J2956" s="46">
        <v>1696690.35</v>
      </c>
      <c r="K2956" s="15">
        <f t="shared" si="290"/>
        <v>42064</v>
      </c>
      <c r="L2956" s="17">
        <f t="shared" si="291"/>
        <v>298</v>
      </c>
      <c r="M2956" s="5">
        <f t="shared" si="293"/>
        <v>33</v>
      </c>
      <c r="N2956" s="15">
        <f t="shared" si="292"/>
        <v>43070</v>
      </c>
    </row>
    <row r="2957" spans="3:14" x14ac:dyDescent="0.2">
      <c r="C2957">
        <v>2956</v>
      </c>
      <c r="D2957" s="2">
        <v>26</v>
      </c>
      <c r="E2957" s="44">
        <v>42064</v>
      </c>
      <c r="F2957" s="45">
        <v>5</v>
      </c>
      <c r="G2957" s="45">
        <v>14</v>
      </c>
      <c r="H2957" s="45">
        <v>14</v>
      </c>
      <c r="I2957" s="45">
        <v>26</v>
      </c>
      <c r="J2957" s="46">
        <v>868213</v>
      </c>
      <c r="K2957" s="15">
        <f t="shared" si="290"/>
        <v>42064</v>
      </c>
      <c r="L2957" s="17">
        <f t="shared" si="291"/>
        <v>298</v>
      </c>
      <c r="M2957" s="5">
        <f t="shared" si="293"/>
        <v>26</v>
      </c>
      <c r="N2957" s="15">
        <f t="shared" si="292"/>
        <v>42856</v>
      </c>
    </row>
    <row r="2958" spans="3:14" x14ac:dyDescent="0.2">
      <c r="C2958">
        <v>2957</v>
      </c>
      <c r="D2958" s="2">
        <v>36</v>
      </c>
      <c r="E2958" s="44">
        <v>42064</v>
      </c>
      <c r="F2958" s="45">
        <v>9</v>
      </c>
      <c r="G2958" s="45">
        <v>28</v>
      </c>
      <c r="H2958" s="45">
        <v>19</v>
      </c>
      <c r="I2958" s="45">
        <v>36</v>
      </c>
      <c r="J2958" s="46">
        <v>660568.77</v>
      </c>
      <c r="K2958" s="15">
        <f t="shared" si="290"/>
        <v>42064</v>
      </c>
      <c r="L2958" s="17">
        <f t="shared" si="291"/>
        <v>298</v>
      </c>
      <c r="M2958" s="5">
        <f t="shared" si="293"/>
        <v>36</v>
      </c>
      <c r="N2958" s="15">
        <f t="shared" si="292"/>
        <v>43160</v>
      </c>
    </row>
    <row r="2959" spans="3:14" x14ac:dyDescent="0.2">
      <c r="C2959">
        <v>2958</v>
      </c>
      <c r="D2959" s="2">
        <v>32</v>
      </c>
      <c r="E2959" s="44">
        <v>42095</v>
      </c>
      <c r="F2959" s="45">
        <v>9</v>
      </c>
      <c r="G2959" s="45">
        <v>19</v>
      </c>
      <c r="H2959" s="45">
        <v>8</v>
      </c>
      <c r="I2959" s="45">
        <v>32</v>
      </c>
      <c r="J2959" s="46">
        <v>1843771.85</v>
      </c>
      <c r="K2959" s="15">
        <f t="shared" si="290"/>
        <v>42095</v>
      </c>
      <c r="L2959" s="17">
        <f t="shared" si="291"/>
        <v>297</v>
      </c>
      <c r="M2959" s="5">
        <f t="shared" si="293"/>
        <v>32</v>
      </c>
      <c r="N2959" s="15">
        <f t="shared" si="292"/>
        <v>43070</v>
      </c>
    </row>
    <row r="2960" spans="3:14" x14ac:dyDescent="0.2">
      <c r="C2960">
        <v>2959</v>
      </c>
      <c r="D2960" s="2">
        <v>34</v>
      </c>
      <c r="E2960" s="44">
        <v>42095</v>
      </c>
      <c r="F2960" s="45">
        <v>2</v>
      </c>
      <c r="G2960" s="45">
        <v>2</v>
      </c>
      <c r="H2960" s="45">
        <v>22</v>
      </c>
      <c r="I2960" s="45">
        <v>34</v>
      </c>
      <c r="J2960" s="46">
        <v>982348.32</v>
      </c>
      <c r="K2960" s="15">
        <f t="shared" si="290"/>
        <v>42095</v>
      </c>
      <c r="L2960" s="17">
        <f t="shared" si="291"/>
        <v>297</v>
      </c>
      <c r="M2960" s="5">
        <f t="shared" si="293"/>
        <v>34</v>
      </c>
      <c r="N2960" s="15">
        <f t="shared" si="292"/>
        <v>43132</v>
      </c>
    </row>
    <row r="2961" spans="3:14" x14ac:dyDescent="0.2">
      <c r="C2961">
        <v>2960</v>
      </c>
      <c r="D2961" s="2">
        <v>34</v>
      </c>
      <c r="E2961" s="44">
        <v>42095</v>
      </c>
      <c r="F2961" s="45">
        <v>13</v>
      </c>
      <c r="G2961" s="45">
        <v>26</v>
      </c>
      <c r="H2961" s="45">
        <v>17</v>
      </c>
      <c r="I2961" s="45">
        <v>34</v>
      </c>
      <c r="J2961" s="46">
        <v>1374424.82</v>
      </c>
      <c r="K2961" s="15">
        <f t="shared" si="290"/>
        <v>42095</v>
      </c>
      <c r="L2961" s="17">
        <f t="shared" si="291"/>
        <v>297</v>
      </c>
      <c r="M2961" s="5">
        <f t="shared" si="293"/>
        <v>34</v>
      </c>
      <c r="N2961" s="15">
        <f t="shared" si="292"/>
        <v>43132</v>
      </c>
    </row>
    <row r="2962" spans="3:14" x14ac:dyDescent="0.2">
      <c r="C2962">
        <v>2961</v>
      </c>
      <c r="D2962" s="2">
        <v>33</v>
      </c>
      <c r="E2962" s="44">
        <v>42095</v>
      </c>
      <c r="F2962" s="45">
        <v>5</v>
      </c>
      <c r="G2962" s="45">
        <v>2</v>
      </c>
      <c r="H2962" s="45">
        <v>20</v>
      </c>
      <c r="I2962" s="45">
        <v>33</v>
      </c>
      <c r="J2962" s="46">
        <v>1578985.95</v>
      </c>
      <c r="K2962" s="15">
        <f t="shared" si="290"/>
        <v>42095</v>
      </c>
      <c r="L2962" s="17">
        <f t="shared" si="291"/>
        <v>297</v>
      </c>
      <c r="M2962" s="5">
        <f t="shared" si="293"/>
        <v>33</v>
      </c>
      <c r="N2962" s="15">
        <f t="shared" si="292"/>
        <v>43101</v>
      </c>
    </row>
    <row r="2963" spans="3:14" x14ac:dyDescent="0.2">
      <c r="C2963">
        <v>2962</v>
      </c>
      <c r="D2963" s="2">
        <v>26</v>
      </c>
      <c r="E2963" s="44">
        <v>42095</v>
      </c>
      <c r="F2963" s="45">
        <v>11</v>
      </c>
      <c r="G2963" s="45">
        <v>23</v>
      </c>
      <c r="H2963" s="45">
        <v>22</v>
      </c>
      <c r="I2963" s="45">
        <v>26</v>
      </c>
      <c r="J2963" s="46">
        <v>1743658.45</v>
      </c>
      <c r="K2963" s="15">
        <f t="shared" si="290"/>
        <v>42095</v>
      </c>
      <c r="L2963" s="17">
        <f t="shared" si="291"/>
        <v>297</v>
      </c>
      <c r="M2963" s="5">
        <f t="shared" si="293"/>
        <v>26</v>
      </c>
      <c r="N2963" s="15">
        <f t="shared" si="292"/>
        <v>42887</v>
      </c>
    </row>
    <row r="2964" spans="3:14" x14ac:dyDescent="0.2">
      <c r="C2964">
        <v>2963</v>
      </c>
      <c r="D2964" s="2">
        <v>22</v>
      </c>
      <c r="E2964" s="44">
        <v>42095</v>
      </c>
      <c r="F2964" s="45">
        <v>9</v>
      </c>
      <c r="G2964" s="45">
        <v>27</v>
      </c>
      <c r="H2964" s="45">
        <v>28</v>
      </c>
      <c r="I2964" s="45">
        <v>22</v>
      </c>
      <c r="J2964" s="46">
        <v>2049068.34</v>
      </c>
      <c r="K2964" s="15">
        <f t="shared" si="290"/>
        <v>42095</v>
      </c>
      <c r="L2964" s="17">
        <f t="shared" si="291"/>
        <v>297</v>
      </c>
      <c r="M2964" s="5">
        <f t="shared" si="293"/>
        <v>22</v>
      </c>
      <c r="N2964" s="15">
        <f t="shared" si="292"/>
        <v>42767</v>
      </c>
    </row>
    <row r="2965" spans="3:14" x14ac:dyDescent="0.2">
      <c r="C2965">
        <v>2964</v>
      </c>
      <c r="D2965" s="2">
        <v>30</v>
      </c>
      <c r="E2965" s="44">
        <v>42095</v>
      </c>
      <c r="F2965" s="45">
        <v>8</v>
      </c>
      <c r="G2965" s="45">
        <v>23</v>
      </c>
      <c r="H2965" s="45">
        <v>18</v>
      </c>
      <c r="I2965" s="45">
        <v>30</v>
      </c>
      <c r="J2965" s="46">
        <v>1527571.47</v>
      </c>
      <c r="K2965" s="15">
        <f t="shared" si="290"/>
        <v>42095</v>
      </c>
      <c r="L2965" s="17">
        <f t="shared" si="291"/>
        <v>297</v>
      </c>
      <c r="M2965" s="5">
        <f t="shared" si="293"/>
        <v>30</v>
      </c>
      <c r="N2965" s="15">
        <f t="shared" si="292"/>
        <v>43009</v>
      </c>
    </row>
    <row r="2966" spans="3:14" x14ac:dyDescent="0.2">
      <c r="C2966">
        <v>2965</v>
      </c>
      <c r="D2966" s="2">
        <v>28</v>
      </c>
      <c r="E2966" s="44">
        <v>42095</v>
      </c>
      <c r="F2966" s="45">
        <v>5</v>
      </c>
      <c r="G2966" s="45">
        <v>32</v>
      </c>
      <c r="H2966" s="45">
        <v>25</v>
      </c>
      <c r="I2966" s="45">
        <v>28</v>
      </c>
      <c r="J2966" s="46">
        <v>2240614.21</v>
      </c>
      <c r="K2966" s="15">
        <f t="shared" si="290"/>
        <v>42095</v>
      </c>
      <c r="L2966" s="17">
        <f t="shared" si="291"/>
        <v>297</v>
      </c>
      <c r="M2966" s="5">
        <f t="shared" si="293"/>
        <v>28</v>
      </c>
      <c r="N2966" s="15">
        <f t="shared" si="292"/>
        <v>42948</v>
      </c>
    </row>
    <row r="2967" spans="3:14" x14ac:dyDescent="0.2">
      <c r="C2967">
        <v>2966</v>
      </c>
      <c r="D2967" s="2">
        <v>20</v>
      </c>
      <c r="E2967" s="44">
        <v>42095</v>
      </c>
      <c r="F2967" s="45">
        <v>1</v>
      </c>
      <c r="G2967" s="45">
        <v>2</v>
      </c>
      <c r="H2967" s="45">
        <v>12</v>
      </c>
      <c r="I2967" s="45">
        <v>20</v>
      </c>
      <c r="J2967" s="46">
        <v>1021651.17</v>
      </c>
      <c r="K2967" s="15">
        <f t="shared" si="290"/>
        <v>42095</v>
      </c>
      <c r="L2967" s="17">
        <f t="shared" si="291"/>
        <v>297</v>
      </c>
      <c r="M2967" s="5">
        <f t="shared" si="293"/>
        <v>20</v>
      </c>
      <c r="N2967" s="15">
        <f t="shared" si="292"/>
        <v>42705</v>
      </c>
    </row>
    <row r="2968" spans="3:14" x14ac:dyDescent="0.2">
      <c r="C2968">
        <v>2967</v>
      </c>
      <c r="D2968" s="2">
        <v>28</v>
      </c>
      <c r="E2968" s="44">
        <v>42095</v>
      </c>
      <c r="F2968" s="45">
        <v>2</v>
      </c>
      <c r="G2968" s="45">
        <v>21</v>
      </c>
      <c r="H2968" s="45">
        <v>18</v>
      </c>
      <c r="I2968" s="45">
        <v>28</v>
      </c>
      <c r="J2968" s="46">
        <v>1392691.97</v>
      </c>
      <c r="K2968" s="15">
        <f t="shared" si="290"/>
        <v>42095</v>
      </c>
      <c r="L2968" s="17">
        <f t="shared" si="291"/>
        <v>297</v>
      </c>
      <c r="M2968" s="5">
        <f t="shared" si="293"/>
        <v>28</v>
      </c>
      <c r="N2968" s="15">
        <f t="shared" si="292"/>
        <v>42948</v>
      </c>
    </row>
    <row r="2969" spans="3:14" x14ac:dyDescent="0.2">
      <c r="C2969">
        <v>2968</v>
      </c>
      <c r="D2969" s="2">
        <v>32</v>
      </c>
      <c r="E2969" s="44">
        <v>42095</v>
      </c>
      <c r="F2969" s="45">
        <v>0</v>
      </c>
      <c r="G2969" s="45">
        <v>31</v>
      </c>
      <c r="H2969" s="45">
        <v>18</v>
      </c>
      <c r="I2969" s="45">
        <v>32</v>
      </c>
      <c r="J2969" s="46">
        <v>1081687.43</v>
      </c>
      <c r="K2969" s="15">
        <f t="shared" si="290"/>
        <v>42095</v>
      </c>
      <c r="L2969" s="17">
        <f t="shared" si="291"/>
        <v>297</v>
      </c>
      <c r="M2969" s="5">
        <f t="shared" si="293"/>
        <v>32</v>
      </c>
      <c r="N2969" s="15">
        <f t="shared" si="292"/>
        <v>43070</v>
      </c>
    </row>
    <row r="2970" spans="3:14" x14ac:dyDescent="0.2">
      <c r="C2970">
        <v>2969</v>
      </c>
      <c r="D2970" s="2">
        <v>34</v>
      </c>
      <c r="E2970" s="44">
        <v>42095</v>
      </c>
      <c r="F2970" s="45">
        <v>12</v>
      </c>
      <c r="G2970" s="45">
        <v>26</v>
      </c>
      <c r="H2970" s="45">
        <v>24</v>
      </c>
      <c r="I2970" s="45">
        <v>34</v>
      </c>
      <c r="J2970" s="46">
        <v>1510818.63</v>
      </c>
      <c r="K2970" s="15">
        <f t="shared" si="290"/>
        <v>42095</v>
      </c>
      <c r="L2970" s="17">
        <f t="shared" si="291"/>
        <v>297</v>
      </c>
      <c r="M2970" s="5">
        <f t="shared" si="293"/>
        <v>34</v>
      </c>
      <c r="N2970" s="15">
        <f t="shared" si="292"/>
        <v>43132</v>
      </c>
    </row>
    <row r="2971" spans="3:14" x14ac:dyDescent="0.2">
      <c r="C2971">
        <v>2970</v>
      </c>
      <c r="D2971" s="2">
        <v>33</v>
      </c>
      <c r="E2971" s="44">
        <v>42095</v>
      </c>
      <c r="F2971" s="45">
        <v>19</v>
      </c>
      <c r="G2971" s="45">
        <v>1</v>
      </c>
      <c r="H2971" s="45">
        <v>25</v>
      </c>
      <c r="I2971" s="45">
        <v>33</v>
      </c>
      <c r="J2971" s="46">
        <v>1333191.92</v>
      </c>
      <c r="K2971" s="15">
        <f t="shared" si="290"/>
        <v>42095</v>
      </c>
      <c r="L2971" s="17">
        <f t="shared" si="291"/>
        <v>297</v>
      </c>
      <c r="M2971" s="5">
        <f t="shared" si="293"/>
        <v>33</v>
      </c>
      <c r="N2971" s="15">
        <f t="shared" si="292"/>
        <v>43101</v>
      </c>
    </row>
    <row r="2972" spans="3:14" x14ac:dyDescent="0.2">
      <c r="C2972">
        <v>2971</v>
      </c>
      <c r="D2972" s="2">
        <v>29</v>
      </c>
      <c r="E2972" s="44">
        <v>42095</v>
      </c>
      <c r="F2972" s="45">
        <v>24</v>
      </c>
      <c r="G2972" s="45">
        <v>22</v>
      </c>
      <c r="H2972" s="45">
        <v>14</v>
      </c>
      <c r="I2972" s="45">
        <v>29</v>
      </c>
      <c r="J2972" s="46">
        <v>1554785.93</v>
      </c>
      <c r="K2972" s="15">
        <f t="shared" si="290"/>
        <v>42095</v>
      </c>
      <c r="L2972" s="17">
        <f t="shared" si="291"/>
        <v>297</v>
      </c>
      <c r="M2972" s="5">
        <f t="shared" si="293"/>
        <v>29</v>
      </c>
      <c r="N2972" s="15">
        <f t="shared" si="292"/>
        <v>42979</v>
      </c>
    </row>
    <row r="2973" spans="3:14" x14ac:dyDescent="0.2">
      <c r="C2973">
        <v>2972</v>
      </c>
      <c r="D2973" s="2">
        <v>35</v>
      </c>
      <c r="E2973" s="44">
        <v>42095</v>
      </c>
      <c r="F2973" s="45">
        <v>4</v>
      </c>
      <c r="G2973" s="45">
        <v>9</v>
      </c>
      <c r="H2973" s="45">
        <v>24</v>
      </c>
      <c r="I2973" s="45">
        <v>35</v>
      </c>
      <c r="J2973" s="46">
        <v>1393404.67</v>
      </c>
      <c r="K2973" s="15">
        <f t="shared" si="290"/>
        <v>42095</v>
      </c>
      <c r="L2973" s="17">
        <f t="shared" si="291"/>
        <v>297</v>
      </c>
      <c r="M2973" s="5">
        <f t="shared" si="293"/>
        <v>35</v>
      </c>
      <c r="N2973" s="15">
        <f t="shared" si="292"/>
        <v>43160</v>
      </c>
    </row>
    <row r="2974" spans="3:14" x14ac:dyDescent="0.2">
      <c r="C2974">
        <v>2973</v>
      </c>
      <c r="D2974" s="2">
        <v>30</v>
      </c>
      <c r="E2974" s="44">
        <v>42095</v>
      </c>
      <c r="F2974" s="45">
        <v>17</v>
      </c>
      <c r="G2974" s="45">
        <v>11</v>
      </c>
      <c r="H2974" s="45">
        <v>15</v>
      </c>
      <c r="I2974" s="45">
        <v>30</v>
      </c>
      <c r="J2974" s="46">
        <v>800839.95</v>
      </c>
      <c r="K2974" s="15">
        <f t="shared" si="290"/>
        <v>42095</v>
      </c>
      <c r="L2974" s="17">
        <f t="shared" si="291"/>
        <v>297</v>
      </c>
      <c r="M2974" s="5">
        <f t="shared" si="293"/>
        <v>30</v>
      </c>
      <c r="N2974" s="15">
        <f t="shared" si="292"/>
        <v>43009</v>
      </c>
    </row>
    <row r="2975" spans="3:14" x14ac:dyDescent="0.2">
      <c r="C2975">
        <v>2974</v>
      </c>
      <c r="D2975" s="2">
        <v>5</v>
      </c>
      <c r="E2975" s="44">
        <v>42095</v>
      </c>
      <c r="F2975" s="45">
        <v>10</v>
      </c>
      <c r="G2975" s="45">
        <v>6</v>
      </c>
      <c r="H2975" s="45">
        <v>27</v>
      </c>
      <c r="I2975" s="45">
        <v>5</v>
      </c>
      <c r="J2975" s="46">
        <v>1493685.4</v>
      </c>
      <c r="K2975" s="15">
        <f t="shared" si="290"/>
        <v>42095</v>
      </c>
      <c r="L2975" s="17">
        <f t="shared" si="291"/>
        <v>297</v>
      </c>
      <c r="M2975" s="5">
        <f t="shared" si="293"/>
        <v>5</v>
      </c>
      <c r="N2975" s="15">
        <f t="shared" si="292"/>
        <v>42248</v>
      </c>
    </row>
    <row r="2976" spans="3:14" x14ac:dyDescent="0.2">
      <c r="C2976">
        <v>2975</v>
      </c>
      <c r="D2976" s="2">
        <v>25</v>
      </c>
      <c r="E2976" s="44">
        <v>42095</v>
      </c>
      <c r="F2976" s="45">
        <v>7</v>
      </c>
      <c r="G2976" s="45">
        <v>8</v>
      </c>
      <c r="H2976" s="45">
        <v>11</v>
      </c>
      <c r="I2976" s="45">
        <v>25</v>
      </c>
      <c r="J2976" s="46">
        <v>598767.84</v>
      </c>
      <c r="K2976" s="15">
        <f t="shared" si="290"/>
        <v>42095</v>
      </c>
      <c r="L2976" s="17">
        <f t="shared" si="291"/>
        <v>297</v>
      </c>
      <c r="M2976" s="5">
        <f t="shared" si="293"/>
        <v>25</v>
      </c>
      <c r="N2976" s="15">
        <f t="shared" si="292"/>
        <v>42856</v>
      </c>
    </row>
    <row r="2977" spans="3:14" x14ac:dyDescent="0.2">
      <c r="C2977">
        <v>2976</v>
      </c>
      <c r="D2977" s="2">
        <v>34</v>
      </c>
      <c r="E2977" s="44">
        <v>42125</v>
      </c>
      <c r="F2977" s="45">
        <v>3</v>
      </c>
      <c r="G2977" s="45">
        <v>0</v>
      </c>
      <c r="H2977" s="45">
        <v>25</v>
      </c>
      <c r="I2977" s="45">
        <v>34</v>
      </c>
      <c r="J2977" s="46">
        <v>2143107.25</v>
      </c>
      <c r="K2977" s="15">
        <f t="shared" si="290"/>
        <v>42125</v>
      </c>
      <c r="L2977" s="17">
        <f t="shared" si="291"/>
        <v>296</v>
      </c>
      <c r="M2977" s="5">
        <f t="shared" si="293"/>
        <v>34</v>
      </c>
      <c r="N2977" s="15">
        <f t="shared" si="292"/>
        <v>43160</v>
      </c>
    </row>
    <row r="2978" spans="3:14" x14ac:dyDescent="0.2">
      <c r="C2978">
        <v>2977</v>
      </c>
      <c r="D2978" s="2">
        <v>32</v>
      </c>
      <c r="E2978" s="44">
        <v>42125</v>
      </c>
      <c r="F2978" s="45">
        <v>5</v>
      </c>
      <c r="G2978" s="45">
        <v>22</v>
      </c>
      <c r="H2978" s="45">
        <v>20</v>
      </c>
      <c r="I2978" s="45">
        <v>32</v>
      </c>
      <c r="J2978" s="46">
        <v>1593873.89</v>
      </c>
      <c r="K2978" s="15">
        <f t="shared" si="290"/>
        <v>42125</v>
      </c>
      <c r="L2978" s="17">
        <f t="shared" si="291"/>
        <v>296</v>
      </c>
      <c r="M2978" s="5">
        <f t="shared" si="293"/>
        <v>32</v>
      </c>
      <c r="N2978" s="15">
        <f t="shared" si="292"/>
        <v>43101</v>
      </c>
    </row>
    <row r="2979" spans="3:14" x14ac:dyDescent="0.2">
      <c r="C2979">
        <v>2978</v>
      </c>
      <c r="D2979" s="2">
        <v>21</v>
      </c>
      <c r="E2979" s="44">
        <v>42125</v>
      </c>
      <c r="F2979" s="45">
        <v>2</v>
      </c>
      <c r="G2979" s="45">
        <v>6</v>
      </c>
      <c r="H2979" s="45">
        <v>6</v>
      </c>
      <c r="I2979" s="45">
        <v>21</v>
      </c>
      <c r="J2979" s="46">
        <v>1039425.99</v>
      </c>
      <c r="K2979" s="15">
        <f t="shared" si="290"/>
        <v>42125</v>
      </c>
      <c r="L2979" s="17">
        <f t="shared" si="291"/>
        <v>296</v>
      </c>
      <c r="M2979" s="5">
        <f t="shared" si="293"/>
        <v>21</v>
      </c>
      <c r="N2979" s="15">
        <f t="shared" si="292"/>
        <v>42767</v>
      </c>
    </row>
    <row r="2980" spans="3:14" x14ac:dyDescent="0.2">
      <c r="C2980">
        <v>2979</v>
      </c>
      <c r="D2980" s="2">
        <v>29</v>
      </c>
      <c r="E2980" s="44">
        <v>42125</v>
      </c>
      <c r="F2980" s="45">
        <v>13</v>
      </c>
      <c r="G2980" s="45">
        <v>0</v>
      </c>
      <c r="H2980" s="45">
        <v>16</v>
      </c>
      <c r="I2980" s="45">
        <v>29</v>
      </c>
      <c r="J2980" s="46">
        <v>1648564.78</v>
      </c>
      <c r="K2980" s="15">
        <f t="shared" si="290"/>
        <v>42125</v>
      </c>
      <c r="L2980" s="17">
        <f t="shared" si="291"/>
        <v>296</v>
      </c>
      <c r="M2980" s="5">
        <f t="shared" si="293"/>
        <v>29</v>
      </c>
      <c r="N2980" s="15">
        <f t="shared" si="292"/>
        <v>43009</v>
      </c>
    </row>
    <row r="2981" spans="3:14" x14ac:dyDescent="0.2">
      <c r="C2981">
        <v>2980</v>
      </c>
      <c r="D2981" s="2">
        <v>34</v>
      </c>
      <c r="E2981" s="44">
        <v>42125</v>
      </c>
      <c r="F2981" s="45">
        <v>10</v>
      </c>
      <c r="G2981" s="45">
        <v>20</v>
      </c>
      <c r="H2981" s="45">
        <v>15</v>
      </c>
      <c r="I2981" s="45">
        <v>34</v>
      </c>
      <c r="J2981" s="46">
        <v>1270924.3400000001</v>
      </c>
      <c r="K2981" s="15">
        <f t="shared" si="290"/>
        <v>42125</v>
      </c>
      <c r="L2981" s="17">
        <f t="shared" si="291"/>
        <v>296</v>
      </c>
      <c r="M2981" s="5">
        <f t="shared" si="293"/>
        <v>34</v>
      </c>
      <c r="N2981" s="15">
        <f t="shared" si="292"/>
        <v>43160</v>
      </c>
    </row>
    <row r="2982" spans="3:14" x14ac:dyDescent="0.2">
      <c r="C2982">
        <v>2981</v>
      </c>
      <c r="D2982" s="2">
        <v>23</v>
      </c>
      <c r="E2982" s="44">
        <v>42125</v>
      </c>
      <c r="F2982" s="45">
        <v>4</v>
      </c>
      <c r="G2982" s="45">
        <v>30</v>
      </c>
      <c r="H2982" s="45">
        <v>27</v>
      </c>
      <c r="I2982" s="45">
        <v>23</v>
      </c>
      <c r="J2982" s="46">
        <v>2184602.15</v>
      </c>
      <c r="K2982" s="15">
        <f t="shared" si="290"/>
        <v>42125</v>
      </c>
      <c r="L2982" s="17">
        <f t="shared" si="291"/>
        <v>296</v>
      </c>
      <c r="M2982" s="5">
        <f t="shared" si="293"/>
        <v>23</v>
      </c>
      <c r="N2982" s="15">
        <f t="shared" si="292"/>
        <v>42826</v>
      </c>
    </row>
    <row r="2983" spans="3:14" x14ac:dyDescent="0.2">
      <c r="C2983">
        <v>2982</v>
      </c>
      <c r="D2983" s="2">
        <v>34</v>
      </c>
      <c r="E2983" s="44">
        <v>42125</v>
      </c>
      <c r="F2983" s="45">
        <v>6</v>
      </c>
      <c r="G2983" s="45">
        <v>4</v>
      </c>
      <c r="H2983" s="45">
        <v>12</v>
      </c>
      <c r="I2983" s="45">
        <v>34</v>
      </c>
      <c r="J2983" s="46">
        <v>1996599.56</v>
      </c>
      <c r="K2983" s="15">
        <f t="shared" si="290"/>
        <v>42125</v>
      </c>
      <c r="L2983" s="17">
        <f t="shared" si="291"/>
        <v>296</v>
      </c>
      <c r="M2983" s="5">
        <f t="shared" si="293"/>
        <v>34</v>
      </c>
      <c r="N2983" s="15">
        <f t="shared" si="292"/>
        <v>43160</v>
      </c>
    </row>
    <row r="2984" spans="3:14" x14ac:dyDescent="0.2">
      <c r="C2984">
        <v>2983</v>
      </c>
      <c r="D2984" s="2">
        <v>28</v>
      </c>
      <c r="E2984" s="44">
        <v>42125</v>
      </c>
      <c r="F2984" s="45">
        <v>10</v>
      </c>
      <c r="G2984" s="45">
        <v>29</v>
      </c>
      <c r="H2984" s="45">
        <v>15</v>
      </c>
      <c r="I2984" s="45">
        <v>28</v>
      </c>
      <c r="J2984" s="46">
        <v>1400247.35</v>
      </c>
      <c r="K2984" s="15">
        <f t="shared" si="290"/>
        <v>42125</v>
      </c>
      <c r="L2984" s="17">
        <f t="shared" si="291"/>
        <v>296</v>
      </c>
      <c r="M2984" s="5">
        <f t="shared" si="293"/>
        <v>28</v>
      </c>
      <c r="N2984" s="15">
        <f t="shared" si="292"/>
        <v>42979</v>
      </c>
    </row>
    <row r="2985" spans="3:14" x14ac:dyDescent="0.2">
      <c r="C2985">
        <v>2984</v>
      </c>
      <c r="D2985" s="2">
        <v>35</v>
      </c>
      <c r="E2985" s="44">
        <v>42125</v>
      </c>
      <c r="F2985" s="45">
        <v>8</v>
      </c>
      <c r="G2985" s="45">
        <v>17</v>
      </c>
      <c r="H2985" s="45">
        <v>17</v>
      </c>
      <c r="I2985" s="45">
        <v>35</v>
      </c>
      <c r="J2985" s="46">
        <v>1094448.04</v>
      </c>
      <c r="K2985" s="15">
        <f t="shared" si="290"/>
        <v>42125</v>
      </c>
      <c r="L2985" s="17">
        <f t="shared" si="291"/>
        <v>296</v>
      </c>
      <c r="M2985" s="5">
        <f t="shared" si="293"/>
        <v>35</v>
      </c>
      <c r="N2985" s="15">
        <f t="shared" si="292"/>
        <v>43191</v>
      </c>
    </row>
    <row r="2986" spans="3:14" x14ac:dyDescent="0.2">
      <c r="C2986">
        <v>2985</v>
      </c>
      <c r="D2986" s="2">
        <v>5</v>
      </c>
      <c r="E2986" s="44">
        <v>42125</v>
      </c>
      <c r="F2986" s="45">
        <v>15</v>
      </c>
      <c r="G2986" s="45">
        <v>16</v>
      </c>
      <c r="H2986" s="45">
        <v>23</v>
      </c>
      <c r="I2986" s="45">
        <v>5</v>
      </c>
      <c r="J2986" s="46">
        <v>1547956.65</v>
      </c>
      <c r="K2986" s="15">
        <f t="shared" si="290"/>
        <v>42125</v>
      </c>
      <c r="L2986" s="17">
        <f t="shared" si="291"/>
        <v>296</v>
      </c>
      <c r="M2986" s="5">
        <f t="shared" si="293"/>
        <v>5</v>
      </c>
      <c r="N2986" s="15">
        <f t="shared" si="292"/>
        <v>42278</v>
      </c>
    </row>
    <row r="2987" spans="3:14" x14ac:dyDescent="0.2">
      <c r="C2987">
        <v>2986</v>
      </c>
      <c r="D2987" s="2">
        <v>24</v>
      </c>
      <c r="E2987" s="44">
        <v>42125</v>
      </c>
      <c r="F2987" s="45">
        <v>9</v>
      </c>
      <c r="G2987" s="45">
        <v>10</v>
      </c>
      <c r="H2987" s="45">
        <v>19</v>
      </c>
      <c r="I2987" s="45">
        <v>24</v>
      </c>
      <c r="J2987" s="46">
        <v>690240.68</v>
      </c>
      <c r="K2987" s="15">
        <f t="shared" si="290"/>
        <v>42125</v>
      </c>
      <c r="L2987" s="17">
        <f t="shared" si="291"/>
        <v>296</v>
      </c>
      <c r="M2987" s="5">
        <f t="shared" si="293"/>
        <v>24</v>
      </c>
      <c r="N2987" s="15">
        <f t="shared" si="292"/>
        <v>42856</v>
      </c>
    </row>
    <row r="2988" spans="3:14" x14ac:dyDescent="0.2">
      <c r="C2988">
        <v>2987</v>
      </c>
      <c r="D2988" s="2">
        <v>23</v>
      </c>
      <c r="E2988" s="44">
        <v>42125</v>
      </c>
      <c r="F2988" s="45">
        <v>8</v>
      </c>
      <c r="G2988" s="45">
        <v>25</v>
      </c>
      <c r="H2988" s="45">
        <v>25</v>
      </c>
      <c r="I2988" s="45">
        <v>23</v>
      </c>
      <c r="J2988" s="46">
        <v>731657.11</v>
      </c>
      <c r="K2988" s="15">
        <f t="shared" si="290"/>
        <v>42125</v>
      </c>
      <c r="L2988" s="17">
        <f t="shared" si="291"/>
        <v>296</v>
      </c>
      <c r="M2988" s="5">
        <f t="shared" si="293"/>
        <v>23</v>
      </c>
      <c r="N2988" s="15">
        <f t="shared" si="292"/>
        <v>42826</v>
      </c>
    </row>
    <row r="2989" spans="3:14" x14ac:dyDescent="0.2">
      <c r="C2989">
        <v>2988</v>
      </c>
      <c r="D2989" s="2">
        <v>34</v>
      </c>
      <c r="E2989" s="44">
        <v>42125</v>
      </c>
      <c r="F2989" s="45">
        <v>5</v>
      </c>
      <c r="G2989" s="45">
        <v>27</v>
      </c>
      <c r="H2989" s="45">
        <v>15</v>
      </c>
      <c r="I2989" s="45">
        <v>34</v>
      </c>
      <c r="J2989" s="46">
        <v>1587188.09</v>
      </c>
      <c r="K2989" s="15">
        <f t="shared" si="290"/>
        <v>42125</v>
      </c>
      <c r="L2989" s="17">
        <f t="shared" si="291"/>
        <v>296</v>
      </c>
      <c r="M2989" s="5">
        <f t="shared" si="293"/>
        <v>34</v>
      </c>
      <c r="N2989" s="15">
        <f t="shared" si="292"/>
        <v>43160</v>
      </c>
    </row>
    <row r="2990" spans="3:14" x14ac:dyDescent="0.2">
      <c r="C2990">
        <v>2989</v>
      </c>
      <c r="D2990" s="2">
        <v>31</v>
      </c>
      <c r="E2990" s="44">
        <v>42125</v>
      </c>
      <c r="F2990" s="45">
        <v>3</v>
      </c>
      <c r="G2990" s="45">
        <v>8</v>
      </c>
      <c r="H2990" s="45">
        <v>1</v>
      </c>
      <c r="I2990" s="45">
        <v>31</v>
      </c>
      <c r="J2990" s="46">
        <v>562745.92000000004</v>
      </c>
      <c r="K2990" s="15">
        <f t="shared" si="290"/>
        <v>42125</v>
      </c>
      <c r="L2990" s="17">
        <f t="shared" si="291"/>
        <v>296</v>
      </c>
      <c r="M2990" s="5">
        <f t="shared" si="293"/>
        <v>31</v>
      </c>
      <c r="N2990" s="15">
        <f t="shared" si="292"/>
        <v>43070</v>
      </c>
    </row>
    <row r="2991" spans="3:14" x14ac:dyDescent="0.2">
      <c r="C2991">
        <v>2990</v>
      </c>
      <c r="D2991" s="2">
        <v>34</v>
      </c>
      <c r="E2991" s="44">
        <v>42125</v>
      </c>
      <c r="F2991" s="45">
        <v>3</v>
      </c>
      <c r="G2991" s="45">
        <v>7</v>
      </c>
      <c r="H2991" s="45">
        <v>17</v>
      </c>
      <c r="I2991" s="45">
        <v>34</v>
      </c>
      <c r="J2991" s="46">
        <v>1172893.96</v>
      </c>
      <c r="K2991" s="15">
        <f t="shared" si="290"/>
        <v>42125</v>
      </c>
      <c r="L2991" s="17">
        <f t="shared" si="291"/>
        <v>296</v>
      </c>
      <c r="M2991" s="5">
        <f t="shared" si="293"/>
        <v>34</v>
      </c>
      <c r="N2991" s="15">
        <f t="shared" si="292"/>
        <v>43160</v>
      </c>
    </row>
    <row r="2992" spans="3:14" x14ac:dyDescent="0.2">
      <c r="C2992">
        <v>2991</v>
      </c>
      <c r="D2992" s="2">
        <v>33</v>
      </c>
      <c r="E2992" s="44">
        <v>42156</v>
      </c>
      <c r="F2992" s="45">
        <v>0</v>
      </c>
      <c r="G2992" s="45">
        <v>2</v>
      </c>
      <c r="H2992" s="45">
        <v>22</v>
      </c>
      <c r="I2992" s="45">
        <v>33</v>
      </c>
      <c r="J2992" s="46">
        <v>1937464.95</v>
      </c>
      <c r="K2992" s="15">
        <f t="shared" si="290"/>
        <v>42156</v>
      </c>
      <c r="L2992" s="17">
        <f t="shared" si="291"/>
        <v>295</v>
      </c>
      <c r="M2992" s="5">
        <f t="shared" si="293"/>
        <v>33</v>
      </c>
      <c r="N2992" s="15">
        <f t="shared" si="292"/>
        <v>43160</v>
      </c>
    </row>
    <row r="2993" spans="3:14" x14ac:dyDescent="0.2">
      <c r="C2993">
        <v>2992</v>
      </c>
      <c r="D2993" s="2">
        <v>23</v>
      </c>
      <c r="E2993" s="44">
        <v>42156</v>
      </c>
      <c r="F2993" s="45">
        <v>12</v>
      </c>
      <c r="G2993" s="45">
        <v>19</v>
      </c>
      <c r="H2993" s="45">
        <v>20</v>
      </c>
      <c r="I2993" s="45">
        <v>23</v>
      </c>
      <c r="J2993" s="46">
        <v>1069312.49</v>
      </c>
      <c r="K2993" s="15">
        <f t="shared" si="290"/>
        <v>42156</v>
      </c>
      <c r="L2993" s="17">
        <f t="shared" si="291"/>
        <v>295</v>
      </c>
      <c r="M2993" s="5">
        <f t="shared" si="293"/>
        <v>23</v>
      </c>
      <c r="N2993" s="15">
        <f t="shared" si="292"/>
        <v>42856</v>
      </c>
    </row>
    <row r="2994" spans="3:14" x14ac:dyDescent="0.2">
      <c r="C2994">
        <v>2993</v>
      </c>
      <c r="D2994" s="2">
        <v>5</v>
      </c>
      <c r="E2994" s="44">
        <v>42156</v>
      </c>
      <c r="F2994" s="45">
        <v>5</v>
      </c>
      <c r="G2994" s="45">
        <v>3</v>
      </c>
      <c r="H2994" s="45">
        <v>24</v>
      </c>
      <c r="I2994" s="45">
        <v>5</v>
      </c>
      <c r="J2994" s="46">
        <v>1691737.63</v>
      </c>
      <c r="K2994" s="15">
        <f t="shared" si="290"/>
        <v>42156</v>
      </c>
      <c r="L2994" s="17">
        <f t="shared" si="291"/>
        <v>295</v>
      </c>
      <c r="M2994" s="5">
        <f t="shared" si="293"/>
        <v>5</v>
      </c>
      <c r="N2994" s="15">
        <f t="shared" si="292"/>
        <v>42309</v>
      </c>
    </row>
    <row r="2995" spans="3:14" x14ac:dyDescent="0.2">
      <c r="C2995">
        <v>2994</v>
      </c>
      <c r="D2995" s="2">
        <v>27</v>
      </c>
      <c r="E2995" s="44">
        <v>42156</v>
      </c>
      <c r="F2995" s="45">
        <v>1</v>
      </c>
      <c r="G2995" s="45">
        <v>24</v>
      </c>
      <c r="H2995" s="45">
        <v>18</v>
      </c>
      <c r="I2995" s="45">
        <v>27</v>
      </c>
      <c r="J2995" s="46">
        <v>1197871.28</v>
      </c>
      <c r="K2995" s="15">
        <f t="shared" si="290"/>
        <v>42156</v>
      </c>
      <c r="L2995" s="17">
        <f t="shared" si="291"/>
        <v>295</v>
      </c>
      <c r="M2995" s="5">
        <f t="shared" si="293"/>
        <v>27</v>
      </c>
      <c r="N2995" s="15">
        <f t="shared" si="292"/>
        <v>42979</v>
      </c>
    </row>
    <row r="2996" spans="3:14" x14ac:dyDescent="0.2">
      <c r="C2996">
        <v>2995</v>
      </c>
      <c r="D2996" s="2">
        <v>32</v>
      </c>
      <c r="E2996" s="44">
        <v>42156</v>
      </c>
      <c r="F2996" s="45">
        <v>14</v>
      </c>
      <c r="G2996" s="45">
        <v>17</v>
      </c>
      <c r="H2996" s="45">
        <v>11</v>
      </c>
      <c r="I2996" s="45">
        <v>32</v>
      </c>
      <c r="J2996" s="46">
        <v>2284533.3199999998</v>
      </c>
      <c r="K2996" s="15">
        <f t="shared" si="290"/>
        <v>42156</v>
      </c>
      <c r="L2996" s="17">
        <f t="shared" si="291"/>
        <v>295</v>
      </c>
      <c r="M2996" s="5">
        <f t="shared" si="293"/>
        <v>32</v>
      </c>
      <c r="N2996" s="15">
        <f t="shared" si="292"/>
        <v>43132</v>
      </c>
    </row>
    <row r="2997" spans="3:14" x14ac:dyDescent="0.2">
      <c r="C2997">
        <v>2996</v>
      </c>
      <c r="D2997" s="2">
        <v>27</v>
      </c>
      <c r="E2997" s="44">
        <v>42156</v>
      </c>
      <c r="F2997" s="45">
        <v>6</v>
      </c>
      <c r="G2997" s="45">
        <v>7</v>
      </c>
      <c r="H2997" s="45">
        <v>36</v>
      </c>
      <c r="I2997" s="45">
        <v>27</v>
      </c>
      <c r="J2997" s="46">
        <v>1743125.61</v>
      </c>
      <c r="K2997" s="15">
        <f t="shared" si="290"/>
        <v>42156</v>
      </c>
      <c r="L2997" s="17">
        <f t="shared" si="291"/>
        <v>295</v>
      </c>
      <c r="M2997" s="5">
        <f t="shared" si="293"/>
        <v>27</v>
      </c>
      <c r="N2997" s="15">
        <f t="shared" si="292"/>
        <v>42979</v>
      </c>
    </row>
    <row r="2998" spans="3:14" x14ac:dyDescent="0.2">
      <c r="C2998">
        <v>2997</v>
      </c>
      <c r="D2998" s="2">
        <v>29</v>
      </c>
      <c r="E2998" s="44">
        <v>42156</v>
      </c>
      <c r="F2998" s="45">
        <v>1</v>
      </c>
      <c r="G2998" s="45">
        <v>10</v>
      </c>
      <c r="H2998" s="45">
        <v>16</v>
      </c>
      <c r="I2998" s="45">
        <v>29</v>
      </c>
      <c r="J2998" s="46">
        <v>1976817.61</v>
      </c>
      <c r="K2998" s="15">
        <f t="shared" si="290"/>
        <v>42156</v>
      </c>
      <c r="L2998" s="17">
        <f t="shared" si="291"/>
        <v>295</v>
      </c>
      <c r="M2998" s="5">
        <f t="shared" si="293"/>
        <v>29</v>
      </c>
      <c r="N2998" s="15">
        <f t="shared" si="292"/>
        <v>43040</v>
      </c>
    </row>
    <row r="2999" spans="3:14" x14ac:dyDescent="0.2">
      <c r="C2999">
        <v>2998</v>
      </c>
      <c r="D2999" s="2">
        <v>32</v>
      </c>
      <c r="E2999" s="44">
        <v>42156</v>
      </c>
      <c r="F2999" s="45">
        <v>0</v>
      </c>
      <c r="G2999" s="45">
        <v>26</v>
      </c>
      <c r="H2999" s="45">
        <v>21</v>
      </c>
      <c r="I2999" s="45">
        <v>32</v>
      </c>
      <c r="J2999" s="46">
        <v>1122909.7</v>
      </c>
      <c r="K2999" s="15">
        <f t="shared" si="290"/>
        <v>42156</v>
      </c>
      <c r="L2999" s="17">
        <f t="shared" si="291"/>
        <v>295</v>
      </c>
      <c r="M2999" s="5">
        <f t="shared" si="293"/>
        <v>32</v>
      </c>
      <c r="N2999" s="15">
        <f t="shared" si="292"/>
        <v>43132</v>
      </c>
    </row>
    <row r="3000" spans="3:14" x14ac:dyDescent="0.2">
      <c r="C3000">
        <v>2999</v>
      </c>
      <c r="D3000" s="2">
        <v>25</v>
      </c>
      <c r="E3000" s="44">
        <v>42156</v>
      </c>
      <c r="F3000" s="45">
        <v>36</v>
      </c>
      <c r="G3000" s="45">
        <v>30</v>
      </c>
      <c r="H3000" s="45">
        <v>25</v>
      </c>
      <c r="I3000" s="45">
        <v>25</v>
      </c>
      <c r="J3000" s="46">
        <v>1575536.62</v>
      </c>
      <c r="K3000" s="15">
        <f t="shared" si="290"/>
        <v>42156</v>
      </c>
      <c r="L3000" s="17">
        <f t="shared" si="291"/>
        <v>295</v>
      </c>
      <c r="M3000" s="5">
        <f t="shared" si="293"/>
        <v>25</v>
      </c>
      <c r="N3000" s="15">
        <f t="shared" si="292"/>
        <v>42917</v>
      </c>
    </row>
    <row r="3001" spans="3:14" x14ac:dyDescent="0.2">
      <c r="C3001">
        <v>3000</v>
      </c>
      <c r="D3001" s="2">
        <v>26</v>
      </c>
      <c r="E3001" s="44">
        <v>42156</v>
      </c>
      <c r="F3001" s="45">
        <v>12</v>
      </c>
      <c r="G3001" s="45">
        <v>15</v>
      </c>
      <c r="H3001" s="45">
        <v>17</v>
      </c>
      <c r="I3001" s="45">
        <v>26</v>
      </c>
      <c r="J3001" s="46">
        <v>989471.31</v>
      </c>
      <c r="K3001" s="15">
        <f t="shared" si="290"/>
        <v>42156</v>
      </c>
      <c r="L3001" s="17">
        <f t="shared" si="291"/>
        <v>295</v>
      </c>
      <c r="M3001" s="5">
        <f t="shared" si="293"/>
        <v>26</v>
      </c>
      <c r="N3001" s="15">
        <f t="shared" si="292"/>
        <v>42948</v>
      </c>
    </row>
    <row r="3002" spans="3:14" x14ac:dyDescent="0.2">
      <c r="C3002">
        <v>3001</v>
      </c>
      <c r="D3002" s="2">
        <v>31</v>
      </c>
      <c r="E3002" s="44">
        <v>42156</v>
      </c>
      <c r="F3002" s="45">
        <v>7</v>
      </c>
      <c r="G3002" s="45">
        <v>9</v>
      </c>
      <c r="H3002" s="45">
        <v>17</v>
      </c>
      <c r="I3002" s="45">
        <v>31</v>
      </c>
      <c r="J3002" s="46">
        <v>1063507.5</v>
      </c>
      <c r="K3002" s="15">
        <f t="shared" si="290"/>
        <v>42156</v>
      </c>
      <c r="L3002" s="17">
        <f t="shared" si="291"/>
        <v>295</v>
      </c>
      <c r="M3002" s="5">
        <f t="shared" si="293"/>
        <v>31</v>
      </c>
      <c r="N3002" s="15">
        <f t="shared" si="292"/>
        <v>43101</v>
      </c>
    </row>
    <row r="3003" spans="3:14" x14ac:dyDescent="0.2">
      <c r="C3003">
        <v>3002</v>
      </c>
      <c r="D3003" s="2">
        <v>36</v>
      </c>
      <c r="E3003" s="44">
        <v>42156</v>
      </c>
      <c r="F3003" s="45">
        <v>4</v>
      </c>
      <c r="G3003" s="45">
        <v>22</v>
      </c>
      <c r="H3003" s="45">
        <v>5</v>
      </c>
      <c r="I3003" s="45">
        <v>36</v>
      </c>
      <c r="J3003" s="46">
        <v>1896816.61</v>
      </c>
      <c r="K3003" s="15">
        <f t="shared" si="290"/>
        <v>42156</v>
      </c>
      <c r="L3003" s="17">
        <f t="shared" si="291"/>
        <v>295</v>
      </c>
      <c r="M3003" s="5">
        <f t="shared" si="293"/>
        <v>36</v>
      </c>
      <c r="N3003" s="15">
        <f t="shared" si="292"/>
        <v>43252</v>
      </c>
    </row>
    <row r="3004" spans="3:14" x14ac:dyDescent="0.2">
      <c r="C3004">
        <v>3003</v>
      </c>
      <c r="D3004" s="2">
        <v>33</v>
      </c>
      <c r="E3004" s="44">
        <v>42156</v>
      </c>
      <c r="F3004" s="45">
        <v>14</v>
      </c>
      <c r="G3004" s="45">
        <v>5</v>
      </c>
      <c r="H3004" s="45">
        <v>12</v>
      </c>
      <c r="I3004" s="45">
        <v>33</v>
      </c>
      <c r="J3004" s="46">
        <v>1817987.24</v>
      </c>
      <c r="K3004" s="15">
        <f t="shared" si="290"/>
        <v>42156</v>
      </c>
      <c r="L3004" s="17">
        <f t="shared" si="291"/>
        <v>295</v>
      </c>
      <c r="M3004" s="5">
        <f t="shared" si="293"/>
        <v>33</v>
      </c>
      <c r="N3004" s="15">
        <f t="shared" si="292"/>
        <v>43160</v>
      </c>
    </row>
    <row r="3005" spans="3:14" x14ac:dyDescent="0.2">
      <c r="C3005">
        <v>3004</v>
      </c>
      <c r="D3005" s="2">
        <v>35</v>
      </c>
      <c r="E3005" s="44">
        <v>42156</v>
      </c>
      <c r="F3005" s="45">
        <v>16</v>
      </c>
      <c r="G3005" s="45">
        <v>4</v>
      </c>
      <c r="H3005" s="45">
        <v>14</v>
      </c>
      <c r="I3005" s="45">
        <v>35</v>
      </c>
      <c r="J3005" s="46">
        <v>1397448.1</v>
      </c>
      <c r="K3005" s="15">
        <f t="shared" si="290"/>
        <v>42156</v>
      </c>
      <c r="L3005" s="17">
        <f t="shared" si="291"/>
        <v>295</v>
      </c>
      <c r="M3005" s="5">
        <f t="shared" si="293"/>
        <v>35</v>
      </c>
      <c r="N3005" s="15">
        <f t="shared" si="292"/>
        <v>43221</v>
      </c>
    </row>
    <row r="3006" spans="3:14" x14ac:dyDescent="0.2">
      <c r="C3006">
        <v>3005</v>
      </c>
      <c r="D3006" s="2">
        <v>35</v>
      </c>
      <c r="E3006" s="44">
        <v>42156</v>
      </c>
      <c r="F3006" s="45">
        <v>2</v>
      </c>
      <c r="G3006" s="45">
        <v>28</v>
      </c>
      <c r="H3006" s="45">
        <v>23</v>
      </c>
      <c r="I3006" s="45">
        <v>35</v>
      </c>
      <c r="J3006" s="46">
        <v>1635144.5</v>
      </c>
      <c r="K3006" s="15">
        <f t="shared" si="290"/>
        <v>42156</v>
      </c>
      <c r="L3006" s="17">
        <f t="shared" si="291"/>
        <v>295</v>
      </c>
      <c r="M3006" s="5">
        <f t="shared" si="293"/>
        <v>35</v>
      </c>
      <c r="N3006" s="15">
        <f t="shared" si="292"/>
        <v>43221</v>
      </c>
    </row>
    <row r="3007" spans="3:14" x14ac:dyDescent="0.2">
      <c r="C3007">
        <v>3006</v>
      </c>
      <c r="D3007" s="2">
        <v>32</v>
      </c>
      <c r="E3007" s="44">
        <v>42156</v>
      </c>
      <c r="F3007" s="45">
        <v>9</v>
      </c>
      <c r="G3007" s="45">
        <v>33</v>
      </c>
      <c r="H3007" s="45">
        <v>5</v>
      </c>
      <c r="I3007" s="45">
        <v>32</v>
      </c>
      <c r="J3007" s="46">
        <v>1474353.52</v>
      </c>
      <c r="K3007" s="15">
        <f t="shared" si="290"/>
        <v>42156</v>
      </c>
      <c r="L3007" s="17">
        <f t="shared" si="291"/>
        <v>295</v>
      </c>
      <c r="M3007" s="5">
        <f t="shared" si="293"/>
        <v>32</v>
      </c>
      <c r="N3007" s="15">
        <f t="shared" si="292"/>
        <v>43132</v>
      </c>
    </row>
    <row r="3008" spans="3:14" x14ac:dyDescent="0.2">
      <c r="C3008">
        <v>3007</v>
      </c>
      <c r="D3008" s="2">
        <v>36</v>
      </c>
      <c r="E3008" s="44">
        <v>42156</v>
      </c>
      <c r="F3008" s="45">
        <v>20</v>
      </c>
      <c r="G3008" s="45">
        <v>30</v>
      </c>
      <c r="H3008" s="45">
        <v>16</v>
      </c>
      <c r="I3008" s="45">
        <v>36</v>
      </c>
      <c r="J3008" s="46">
        <v>964353.95</v>
      </c>
      <c r="K3008" s="15">
        <f t="shared" si="290"/>
        <v>42156</v>
      </c>
      <c r="L3008" s="17">
        <f t="shared" si="291"/>
        <v>295</v>
      </c>
      <c r="M3008" s="5">
        <f t="shared" si="293"/>
        <v>36</v>
      </c>
      <c r="N3008" s="15">
        <f t="shared" si="292"/>
        <v>43252</v>
      </c>
    </row>
    <row r="3009" spans="3:14" x14ac:dyDescent="0.2">
      <c r="C3009">
        <v>3008</v>
      </c>
      <c r="D3009" s="2">
        <v>33</v>
      </c>
      <c r="E3009" s="44">
        <v>42156</v>
      </c>
      <c r="F3009" s="45">
        <v>5</v>
      </c>
      <c r="G3009" s="45">
        <v>16</v>
      </c>
      <c r="H3009" s="45">
        <v>9</v>
      </c>
      <c r="I3009" s="45">
        <v>33</v>
      </c>
      <c r="J3009" s="46">
        <v>1455523.29</v>
      </c>
      <c r="K3009" s="15">
        <f t="shared" si="290"/>
        <v>42156</v>
      </c>
      <c r="L3009" s="17">
        <f t="shared" si="291"/>
        <v>295</v>
      </c>
      <c r="M3009" s="5">
        <f t="shared" si="293"/>
        <v>33</v>
      </c>
      <c r="N3009" s="15">
        <f t="shared" si="292"/>
        <v>43160</v>
      </c>
    </row>
    <row r="3010" spans="3:14" x14ac:dyDescent="0.2">
      <c r="C3010">
        <v>3009</v>
      </c>
      <c r="D3010" s="2">
        <v>32</v>
      </c>
      <c r="E3010" s="44">
        <v>42156</v>
      </c>
      <c r="F3010" s="45">
        <v>9</v>
      </c>
      <c r="G3010" s="45">
        <v>28</v>
      </c>
      <c r="H3010" s="45">
        <v>15</v>
      </c>
      <c r="I3010" s="45">
        <v>32</v>
      </c>
      <c r="J3010" s="46">
        <v>888224.73</v>
      </c>
      <c r="K3010" s="15">
        <f t="shared" ref="K3010:K3073" si="294">DATE(YEAR(E3010),MONTH(E3010),1)</f>
        <v>42156</v>
      </c>
      <c r="L3010" s="17">
        <f t="shared" ref="L3010:L3073" si="295">ROUND(($B$3-K3010)/365.25*12,0)</f>
        <v>295</v>
      </c>
      <c r="M3010" s="5">
        <f t="shared" si="293"/>
        <v>32</v>
      </c>
      <c r="N3010" s="15">
        <f t="shared" ref="N3010:N3073" si="296">EDATE(E3010,D3010)</f>
        <v>43132</v>
      </c>
    </row>
    <row r="3011" spans="3:14" x14ac:dyDescent="0.2">
      <c r="C3011">
        <v>3010</v>
      </c>
      <c r="D3011" s="2">
        <v>32</v>
      </c>
      <c r="E3011" s="44">
        <v>42156</v>
      </c>
      <c r="F3011" s="45">
        <v>6</v>
      </c>
      <c r="G3011" s="45">
        <v>14</v>
      </c>
      <c r="H3011" s="45">
        <v>14</v>
      </c>
      <c r="I3011" s="45">
        <v>32</v>
      </c>
      <c r="J3011" s="46">
        <v>1406809.63</v>
      </c>
      <c r="K3011" s="15">
        <f t="shared" si="294"/>
        <v>42156</v>
      </c>
      <c r="L3011" s="17">
        <f t="shared" si="295"/>
        <v>295</v>
      </c>
      <c r="M3011" s="5">
        <f t="shared" ref="M3011:M3074" si="297">ROUND((N3011-K3011)/365.25*12,0)</f>
        <v>32</v>
      </c>
      <c r="N3011" s="15">
        <f t="shared" si="296"/>
        <v>43132</v>
      </c>
    </row>
    <row r="3012" spans="3:14" x14ac:dyDescent="0.2">
      <c r="C3012">
        <v>3011</v>
      </c>
      <c r="D3012" s="2">
        <v>30</v>
      </c>
      <c r="E3012" s="44">
        <v>42186</v>
      </c>
      <c r="F3012" s="45">
        <v>0</v>
      </c>
      <c r="G3012" s="45">
        <v>16</v>
      </c>
      <c r="H3012" s="45">
        <v>19</v>
      </c>
      <c r="I3012" s="45">
        <v>30</v>
      </c>
      <c r="J3012" s="46">
        <v>1912347.36</v>
      </c>
      <c r="K3012" s="15">
        <f t="shared" si="294"/>
        <v>42186</v>
      </c>
      <c r="L3012" s="17">
        <f t="shared" si="295"/>
        <v>294</v>
      </c>
      <c r="M3012" s="5">
        <f t="shared" si="297"/>
        <v>30</v>
      </c>
      <c r="N3012" s="15">
        <f t="shared" si="296"/>
        <v>43101</v>
      </c>
    </row>
    <row r="3013" spans="3:14" x14ac:dyDescent="0.2">
      <c r="C3013">
        <v>3012</v>
      </c>
      <c r="D3013" s="2">
        <v>35</v>
      </c>
      <c r="E3013" s="44">
        <v>42186</v>
      </c>
      <c r="F3013" s="45">
        <v>4</v>
      </c>
      <c r="G3013" s="45">
        <v>30</v>
      </c>
      <c r="H3013" s="45">
        <v>20</v>
      </c>
      <c r="I3013" s="45">
        <v>35</v>
      </c>
      <c r="J3013" s="46">
        <v>1080141.93</v>
      </c>
      <c r="K3013" s="15">
        <f t="shared" si="294"/>
        <v>42186</v>
      </c>
      <c r="L3013" s="17">
        <f t="shared" si="295"/>
        <v>294</v>
      </c>
      <c r="M3013" s="5">
        <f t="shared" si="297"/>
        <v>35</v>
      </c>
      <c r="N3013" s="15">
        <f t="shared" si="296"/>
        <v>43252</v>
      </c>
    </row>
    <row r="3014" spans="3:14" x14ac:dyDescent="0.2">
      <c r="C3014">
        <v>3013</v>
      </c>
      <c r="D3014" s="2">
        <v>34</v>
      </c>
      <c r="E3014" s="44">
        <v>42186</v>
      </c>
      <c r="F3014" s="45">
        <v>23</v>
      </c>
      <c r="G3014" s="45">
        <v>18</v>
      </c>
      <c r="H3014" s="45">
        <v>21</v>
      </c>
      <c r="I3014" s="45">
        <v>34</v>
      </c>
      <c r="J3014" s="46">
        <v>1894482.15</v>
      </c>
      <c r="K3014" s="15">
        <f t="shared" si="294"/>
        <v>42186</v>
      </c>
      <c r="L3014" s="17">
        <f t="shared" si="295"/>
        <v>294</v>
      </c>
      <c r="M3014" s="5">
        <f t="shared" si="297"/>
        <v>34</v>
      </c>
      <c r="N3014" s="15">
        <f t="shared" si="296"/>
        <v>43221</v>
      </c>
    </row>
    <row r="3015" spans="3:14" x14ac:dyDescent="0.2">
      <c r="C3015">
        <v>3014</v>
      </c>
      <c r="D3015" s="2">
        <v>29</v>
      </c>
      <c r="E3015" s="44">
        <v>42186</v>
      </c>
      <c r="F3015" s="45">
        <v>0</v>
      </c>
      <c r="G3015" s="45">
        <v>2</v>
      </c>
      <c r="H3015" s="45">
        <v>23</v>
      </c>
      <c r="I3015" s="45">
        <v>29</v>
      </c>
      <c r="J3015" s="46">
        <v>1271030.32</v>
      </c>
      <c r="K3015" s="15">
        <f t="shared" si="294"/>
        <v>42186</v>
      </c>
      <c r="L3015" s="17">
        <f t="shared" si="295"/>
        <v>294</v>
      </c>
      <c r="M3015" s="5">
        <f t="shared" si="297"/>
        <v>29</v>
      </c>
      <c r="N3015" s="15">
        <f t="shared" si="296"/>
        <v>43070</v>
      </c>
    </row>
    <row r="3016" spans="3:14" x14ac:dyDescent="0.2">
      <c r="C3016">
        <v>3015</v>
      </c>
      <c r="D3016" s="2">
        <v>33</v>
      </c>
      <c r="E3016" s="44">
        <v>42186</v>
      </c>
      <c r="F3016" s="45">
        <v>2</v>
      </c>
      <c r="G3016" s="45">
        <v>32</v>
      </c>
      <c r="H3016" s="45">
        <v>10</v>
      </c>
      <c r="I3016" s="45">
        <v>33</v>
      </c>
      <c r="J3016" s="46">
        <v>1989553.96</v>
      </c>
      <c r="K3016" s="15">
        <f t="shared" si="294"/>
        <v>42186</v>
      </c>
      <c r="L3016" s="17">
        <f t="shared" si="295"/>
        <v>294</v>
      </c>
      <c r="M3016" s="5">
        <f t="shared" si="297"/>
        <v>33</v>
      </c>
      <c r="N3016" s="15">
        <f t="shared" si="296"/>
        <v>43191</v>
      </c>
    </row>
    <row r="3017" spans="3:14" x14ac:dyDescent="0.2">
      <c r="C3017">
        <v>3016</v>
      </c>
      <c r="D3017" s="2">
        <v>33</v>
      </c>
      <c r="E3017" s="44">
        <v>42186</v>
      </c>
      <c r="F3017" s="45">
        <v>11</v>
      </c>
      <c r="G3017" s="45">
        <v>33</v>
      </c>
      <c r="H3017" s="45">
        <v>24</v>
      </c>
      <c r="I3017" s="45">
        <v>33</v>
      </c>
      <c r="J3017" s="46">
        <v>908545.95</v>
      </c>
      <c r="K3017" s="15">
        <f t="shared" si="294"/>
        <v>42186</v>
      </c>
      <c r="L3017" s="17">
        <f t="shared" si="295"/>
        <v>294</v>
      </c>
      <c r="M3017" s="5">
        <f t="shared" si="297"/>
        <v>33</v>
      </c>
      <c r="N3017" s="15">
        <f t="shared" si="296"/>
        <v>43191</v>
      </c>
    </row>
    <row r="3018" spans="3:14" x14ac:dyDescent="0.2">
      <c r="C3018">
        <v>3017</v>
      </c>
      <c r="D3018" s="2">
        <v>20</v>
      </c>
      <c r="E3018" s="44">
        <v>42186</v>
      </c>
      <c r="F3018" s="45">
        <v>2</v>
      </c>
      <c r="G3018" s="45">
        <v>14</v>
      </c>
      <c r="H3018" s="45">
        <v>11</v>
      </c>
      <c r="I3018" s="45">
        <v>20</v>
      </c>
      <c r="J3018" s="46">
        <v>1724107.63</v>
      </c>
      <c r="K3018" s="15">
        <f t="shared" si="294"/>
        <v>42186</v>
      </c>
      <c r="L3018" s="17">
        <f t="shared" si="295"/>
        <v>294</v>
      </c>
      <c r="M3018" s="5">
        <f t="shared" si="297"/>
        <v>20</v>
      </c>
      <c r="N3018" s="15">
        <f t="shared" si="296"/>
        <v>42795</v>
      </c>
    </row>
    <row r="3019" spans="3:14" x14ac:dyDescent="0.2">
      <c r="C3019">
        <v>3018</v>
      </c>
      <c r="D3019" s="2">
        <v>32</v>
      </c>
      <c r="E3019" s="44">
        <v>42186</v>
      </c>
      <c r="F3019" s="45">
        <v>4</v>
      </c>
      <c r="G3019" s="45">
        <v>10</v>
      </c>
      <c r="H3019" s="45">
        <v>18</v>
      </c>
      <c r="I3019" s="45">
        <v>32</v>
      </c>
      <c r="J3019" s="46">
        <v>1557284.16</v>
      </c>
      <c r="K3019" s="15">
        <f t="shared" si="294"/>
        <v>42186</v>
      </c>
      <c r="L3019" s="17">
        <f t="shared" si="295"/>
        <v>294</v>
      </c>
      <c r="M3019" s="5">
        <f t="shared" si="297"/>
        <v>32</v>
      </c>
      <c r="N3019" s="15">
        <f t="shared" si="296"/>
        <v>43160</v>
      </c>
    </row>
    <row r="3020" spans="3:14" x14ac:dyDescent="0.2">
      <c r="C3020">
        <v>3019</v>
      </c>
      <c r="D3020" s="2">
        <v>34</v>
      </c>
      <c r="E3020" s="44">
        <v>42186</v>
      </c>
      <c r="F3020" s="45">
        <v>15</v>
      </c>
      <c r="G3020" s="45">
        <v>6</v>
      </c>
      <c r="H3020" s="45">
        <v>26</v>
      </c>
      <c r="I3020" s="45">
        <v>34</v>
      </c>
      <c r="J3020" s="46">
        <v>1547334.11</v>
      </c>
      <c r="K3020" s="15">
        <f t="shared" si="294"/>
        <v>42186</v>
      </c>
      <c r="L3020" s="17">
        <f t="shared" si="295"/>
        <v>294</v>
      </c>
      <c r="M3020" s="5">
        <f t="shared" si="297"/>
        <v>34</v>
      </c>
      <c r="N3020" s="15">
        <f t="shared" si="296"/>
        <v>43221</v>
      </c>
    </row>
    <row r="3021" spans="3:14" x14ac:dyDescent="0.2">
      <c r="C3021">
        <v>3020</v>
      </c>
      <c r="D3021" s="2">
        <v>35</v>
      </c>
      <c r="E3021" s="44">
        <v>42186</v>
      </c>
      <c r="F3021" s="45">
        <v>19</v>
      </c>
      <c r="G3021" s="45">
        <v>22</v>
      </c>
      <c r="H3021" s="45">
        <v>31</v>
      </c>
      <c r="I3021" s="45">
        <v>35</v>
      </c>
      <c r="J3021" s="46">
        <v>634941.37</v>
      </c>
      <c r="K3021" s="15">
        <f t="shared" si="294"/>
        <v>42186</v>
      </c>
      <c r="L3021" s="17">
        <f t="shared" si="295"/>
        <v>294</v>
      </c>
      <c r="M3021" s="5">
        <f t="shared" si="297"/>
        <v>35</v>
      </c>
      <c r="N3021" s="15">
        <f t="shared" si="296"/>
        <v>43252</v>
      </c>
    </row>
    <row r="3022" spans="3:14" x14ac:dyDescent="0.2">
      <c r="C3022">
        <v>3021</v>
      </c>
      <c r="D3022" s="2">
        <v>22</v>
      </c>
      <c r="E3022" s="44">
        <v>42186</v>
      </c>
      <c r="F3022" s="45">
        <v>12</v>
      </c>
      <c r="G3022" s="45">
        <v>7</v>
      </c>
      <c r="H3022" s="45">
        <v>24</v>
      </c>
      <c r="I3022" s="45">
        <v>22</v>
      </c>
      <c r="J3022" s="46">
        <v>1614764.45</v>
      </c>
      <c r="K3022" s="15">
        <f t="shared" si="294"/>
        <v>42186</v>
      </c>
      <c r="L3022" s="17">
        <f t="shared" si="295"/>
        <v>294</v>
      </c>
      <c r="M3022" s="5">
        <f t="shared" si="297"/>
        <v>22</v>
      </c>
      <c r="N3022" s="15">
        <f t="shared" si="296"/>
        <v>42856</v>
      </c>
    </row>
    <row r="3023" spans="3:14" x14ac:dyDescent="0.2">
      <c r="C3023">
        <v>3022</v>
      </c>
      <c r="D3023" s="2">
        <v>29</v>
      </c>
      <c r="E3023" s="44">
        <v>42186</v>
      </c>
      <c r="F3023" s="45">
        <v>0</v>
      </c>
      <c r="G3023" s="45">
        <v>18</v>
      </c>
      <c r="H3023" s="45">
        <v>31</v>
      </c>
      <c r="I3023" s="45">
        <v>29</v>
      </c>
      <c r="J3023" s="46">
        <v>578253.78</v>
      </c>
      <c r="K3023" s="15">
        <f t="shared" si="294"/>
        <v>42186</v>
      </c>
      <c r="L3023" s="17">
        <f t="shared" si="295"/>
        <v>294</v>
      </c>
      <c r="M3023" s="5">
        <f t="shared" si="297"/>
        <v>29</v>
      </c>
      <c r="N3023" s="15">
        <f t="shared" si="296"/>
        <v>43070</v>
      </c>
    </row>
    <row r="3024" spans="3:14" x14ac:dyDescent="0.2">
      <c r="C3024">
        <v>3023</v>
      </c>
      <c r="D3024" s="2">
        <v>32</v>
      </c>
      <c r="E3024" s="44">
        <v>42186</v>
      </c>
      <c r="F3024" s="45">
        <v>4</v>
      </c>
      <c r="G3024" s="45">
        <v>27</v>
      </c>
      <c r="H3024" s="45">
        <v>21</v>
      </c>
      <c r="I3024" s="45">
        <v>32</v>
      </c>
      <c r="J3024" s="46">
        <v>1459452.9</v>
      </c>
      <c r="K3024" s="15">
        <f t="shared" si="294"/>
        <v>42186</v>
      </c>
      <c r="L3024" s="17">
        <f t="shared" si="295"/>
        <v>294</v>
      </c>
      <c r="M3024" s="5">
        <f t="shared" si="297"/>
        <v>32</v>
      </c>
      <c r="N3024" s="15">
        <f t="shared" si="296"/>
        <v>43160</v>
      </c>
    </row>
    <row r="3025" spans="3:14" x14ac:dyDescent="0.2">
      <c r="C3025">
        <v>3024</v>
      </c>
      <c r="D3025" s="2">
        <v>36</v>
      </c>
      <c r="E3025" s="44">
        <v>42186</v>
      </c>
      <c r="F3025" s="45">
        <v>6</v>
      </c>
      <c r="G3025" s="45">
        <v>2</v>
      </c>
      <c r="H3025" s="45">
        <v>19</v>
      </c>
      <c r="I3025" s="45">
        <v>36</v>
      </c>
      <c r="J3025" s="46">
        <v>1147931.2</v>
      </c>
      <c r="K3025" s="15">
        <f t="shared" si="294"/>
        <v>42186</v>
      </c>
      <c r="L3025" s="17">
        <f t="shared" si="295"/>
        <v>294</v>
      </c>
      <c r="M3025" s="5">
        <f t="shared" si="297"/>
        <v>36</v>
      </c>
      <c r="N3025" s="15">
        <f t="shared" si="296"/>
        <v>43282</v>
      </c>
    </row>
    <row r="3026" spans="3:14" x14ac:dyDescent="0.2">
      <c r="C3026">
        <v>3025</v>
      </c>
      <c r="D3026" s="2">
        <v>20</v>
      </c>
      <c r="E3026" s="44">
        <v>42186</v>
      </c>
      <c r="F3026" s="45">
        <v>5</v>
      </c>
      <c r="G3026" s="45">
        <v>33</v>
      </c>
      <c r="H3026" s="45">
        <v>19</v>
      </c>
      <c r="I3026" s="45">
        <v>20</v>
      </c>
      <c r="J3026" s="46">
        <v>1334521.42</v>
      </c>
      <c r="K3026" s="15">
        <f t="shared" si="294"/>
        <v>42186</v>
      </c>
      <c r="L3026" s="17">
        <f t="shared" si="295"/>
        <v>294</v>
      </c>
      <c r="M3026" s="5">
        <f t="shared" si="297"/>
        <v>20</v>
      </c>
      <c r="N3026" s="15">
        <f t="shared" si="296"/>
        <v>42795</v>
      </c>
    </row>
    <row r="3027" spans="3:14" x14ac:dyDescent="0.2">
      <c r="C3027">
        <v>3026</v>
      </c>
      <c r="D3027" s="2">
        <v>32</v>
      </c>
      <c r="E3027" s="44">
        <v>42186</v>
      </c>
      <c r="F3027" s="45">
        <v>13</v>
      </c>
      <c r="G3027" s="45">
        <v>20</v>
      </c>
      <c r="H3027" s="45">
        <v>23</v>
      </c>
      <c r="I3027" s="45">
        <v>32</v>
      </c>
      <c r="J3027" s="46">
        <v>760937.93</v>
      </c>
      <c r="K3027" s="15">
        <f t="shared" si="294"/>
        <v>42186</v>
      </c>
      <c r="L3027" s="17">
        <f t="shared" si="295"/>
        <v>294</v>
      </c>
      <c r="M3027" s="5">
        <f t="shared" si="297"/>
        <v>32</v>
      </c>
      <c r="N3027" s="15">
        <f t="shared" si="296"/>
        <v>43160</v>
      </c>
    </row>
    <row r="3028" spans="3:14" x14ac:dyDescent="0.2">
      <c r="C3028">
        <v>3027</v>
      </c>
      <c r="D3028" s="2">
        <v>34</v>
      </c>
      <c r="E3028" s="44">
        <v>42186</v>
      </c>
      <c r="F3028" s="45">
        <v>9</v>
      </c>
      <c r="G3028" s="45">
        <v>5</v>
      </c>
      <c r="H3028" s="45">
        <v>23</v>
      </c>
      <c r="I3028" s="45">
        <v>34</v>
      </c>
      <c r="J3028" s="46">
        <v>1253452.94</v>
      </c>
      <c r="K3028" s="15">
        <f t="shared" si="294"/>
        <v>42186</v>
      </c>
      <c r="L3028" s="17">
        <f t="shared" si="295"/>
        <v>294</v>
      </c>
      <c r="M3028" s="5">
        <f t="shared" si="297"/>
        <v>34</v>
      </c>
      <c r="N3028" s="15">
        <f t="shared" si="296"/>
        <v>43221</v>
      </c>
    </row>
    <row r="3029" spans="3:14" x14ac:dyDescent="0.2">
      <c r="C3029">
        <v>3028</v>
      </c>
      <c r="D3029" s="2">
        <v>25</v>
      </c>
      <c r="E3029" s="44">
        <v>42186</v>
      </c>
      <c r="F3029" s="45">
        <v>5</v>
      </c>
      <c r="G3029" s="45">
        <v>27</v>
      </c>
      <c r="H3029" s="45">
        <v>18</v>
      </c>
      <c r="I3029" s="45">
        <v>25</v>
      </c>
      <c r="J3029" s="46">
        <v>812609.71</v>
      </c>
      <c r="K3029" s="15">
        <f t="shared" si="294"/>
        <v>42186</v>
      </c>
      <c r="L3029" s="17">
        <f t="shared" si="295"/>
        <v>294</v>
      </c>
      <c r="M3029" s="5">
        <f t="shared" si="297"/>
        <v>25</v>
      </c>
      <c r="N3029" s="15">
        <f t="shared" si="296"/>
        <v>42948</v>
      </c>
    </row>
    <row r="3030" spans="3:14" x14ac:dyDescent="0.2">
      <c r="C3030">
        <v>3029</v>
      </c>
      <c r="D3030" s="2">
        <v>4</v>
      </c>
      <c r="E3030" s="44">
        <v>42186</v>
      </c>
      <c r="F3030" s="45">
        <v>1</v>
      </c>
      <c r="G3030" s="45">
        <v>26</v>
      </c>
      <c r="H3030" s="45">
        <v>26</v>
      </c>
      <c r="I3030" s="45">
        <v>4</v>
      </c>
      <c r="J3030" s="46">
        <v>1467580.1</v>
      </c>
      <c r="K3030" s="15">
        <f t="shared" si="294"/>
        <v>42186</v>
      </c>
      <c r="L3030" s="17">
        <f t="shared" si="295"/>
        <v>294</v>
      </c>
      <c r="M3030" s="5">
        <f t="shared" si="297"/>
        <v>4</v>
      </c>
      <c r="N3030" s="15">
        <f t="shared" si="296"/>
        <v>42309</v>
      </c>
    </row>
    <row r="3031" spans="3:14" x14ac:dyDescent="0.2">
      <c r="C3031">
        <v>3030</v>
      </c>
      <c r="D3031" s="2">
        <v>8</v>
      </c>
      <c r="E3031" s="44">
        <v>42186</v>
      </c>
      <c r="F3031" s="45">
        <v>8</v>
      </c>
      <c r="G3031" s="45">
        <v>17</v>
      </c>
      <c r="H3031" s="45">
        <v>23</v>
      </c>
      <c r="I3031" s="45">
        <v>8</v>
      </c>
      <c r="J3031" s="46">
        <v>1080660.32</v>
      </c>
      <c r="K3031" s="15">
        <f t="shared" si="294"/>
        <v>42186</v>
      </c>
      <c r="L3031" s="17">
        <f t="shared" si="295"/>
        <v>294</v>
      </c>
      <c r="M3031" s="5">
        <f t="shared" si="297"/>
        <v>8</v>
      </c>
      <c r="N3031" s="15">
        <f t="shared" si="296"/>
        <v>42430</v>
      </c>
    </row>
    <row r="3032" spans="3:14" x14ac:dyDescent="0.2">
      <c r="C3032">
        <v>3031</v>
      </c>
      <c r="D3032" s="2">
        <v>31</v>
      </c>
      <c r="E3032" s="44">
        <v>42186</v>
      </c>
      <c r="F3032" s="45">
        <v>11</v>
      </c>
      <c r="G3032" s="45">
        <v>8</v>
      </c>
      <c r="H3032" s="45">
        <v>20</v>
      </c>
      <c r="I3032" s="45">
        <v>31</v>
      </c>
      <c r="J3032" s="46">
        <v>914099.02</v>
      </c>
      <c r="K3032" s="15">
        <f t="shared" si="294"/>
        <v>42186</v>
      </c>
      <c r="L3032" s="17">
        <f t="shared" si="295"/>
        <v>294</v>
      </c>
      <c r="M3032" s="5">
        <f t="shared" si="297"/>
        <v>31</v>
      </c>
      <c r="N3032" s="15">
        <f t="shared" si="296"/>
        <v>43132</v>
      </c>
    </row>
    <row r="3033" spans="3:14" x14ac:dyDescent="0.2">
      <c r="C3033">
        <v>3032</v>
      </c>
      <c r="D3033" s="2">
        <v>35</v>
      </c>
      <c r="E3033" s="44">
        <v>42186</v>
      </c>
      <c r="F3033" s="45">
        <v>11</v>
      </c>
      <c r="G3033" s="45">
        <v>8</v>
      </c>
      <c r="H3033" s="45">
        <v>21</v>
      </c>
      <c r="I3033" s="45">
        <v>35</v>
      </c>
      <c r="J3033" s="46">
        <v>1425451.76</v>
      </c>
      <c r="K3033" s="15">
        <f t="shared" si="294"/>
        <v>42186</v>
      </c>
      <c r="L3033" s="17">
        <f t="shared" si="295"/>
        <v>294</v>
      </c>
      <c r="M3033" s="5">
        <f t="shared" si="297"/>
        <v>35</v>
      </c>
      <c r="N3033" s="15">
        <f t="shared" si="296"/>
        <v>43252</v>
      </c>
    </row>
    <row r="3034" spans="3:14" x14ac:dyDescent="0.2">
      <c r="C3034">
        <v>3033</v>
      </c>
      <c r="D3034" s="2">
        <v>31</v>
      </c>
      <c r="E3034" s="44">
        <v>42217</v>
      </c>
      <c r="F3034" s="45">
        <v>20</v>
      </c>
      <c r="G3034" s="45">
        <v>3</v>
      </c>
      <c r="H3034" s="45">
        <v>11</v>
      </c>
      <c r="I3034" s="45">
        <v>31</v>
      </c>
      <c r="J3034" s="46">
        <v>876624.63</v>
      </c>
      <c r="K3034" s="15">
        <f t="shared" si="294"/>
        <v>42217</v>
      </c>
      <c r="L3034" s="17">
        <f t="shared" si="295"/>
        <v>293</v>
      </c>
      <c r="M3034" s="5">
        <f t="shared" si="297"/>
        <v>31</v>
      </c>
      <c r="N3034" s="15">
        <f t="shared" si="296"/>
        <v>43160</v>
      </c>
    </row>
    <row r="3035" spans="3:14" x14ac:dyDescent="0.2">
      <c r="C3035">
        <v>3034</v>
      </c>
      <c r="D3035" s="2">
        <v>1</v>
      </c>
      <c r="E3035" s="44">
        <v>42217</v>
      </c>
      <c r="F3035" s="45">
        <v>12</v>
      </c>
      <c r="G3035" s="45">
        <v>19</v>
      </c>
      <c r="H3035" s="45">
        <v>10</v>
      </c>
      <c r="I3035" s="45">
        <v>1</v>
      </c>
      <c r="J3035" s="46">
        <v>2167196.5499999998</v>
      </c>
      <c r="K3035" s="15">
        <f t="shared" si="294"/>
        <v>42217</v>
      </c>
      <c r="L3035" s="17">
        <f t="shared" si="295"/>
        <v>293</v>
      </c>
      <c r="M3035" s="5">
        <f t="shared" si="297"/>
        <v>1</v>
      </c>
      <c r="N3035" s="15">
        <f t="shared" si="296"/>
        <v>42248</v>
      </c>
    </row>
    <row r="3036" spans="3:14" x14ac:dyDescent="0.2">
      <c r="C3036">
        <v>3035</v>
      </c>
      <c r="D3036" s="2">
        <v>23</v>
      </c>
      <c r="E3036" s="44">
        <v>42217</v>
      </c>
      <c r="F3036" s="45">
        <v>19</v>
      </c>
      <c r="G3036" s="45">
        <v>3</v>
      </c>
      <c r="H3036" s="45">
        <v>28</v>
      </c>
      <c r="I3036" s="45">
        <v>23</v>
      </c>
      <c r="J3036" s="46">
        <v>1693038.52</v>
      </c>
      <c r="K3036" s="15">
        <f t="shared" si="294"/>
        <v>42217</v>
      </c>
      <c r="L3036" s="17">
        <f t="shared" si="295"/>
        <v>293</v>
      </c>
      <c r="M3036" s="5">
        <f t="shared" si="297"/>
        <v>23</v>
      </c>
      <c r="N3036" s="15">
        <f t="shared" si="296"/>
        <v>42917</v>
      </c>
    </row>
    <row r="3037" spans="3:14" x14ac:dyDescent="0.2">
      <c r="C3037">
        <v>3036</v>
      </c>
      <c r="D3037" s="2">
        <v>31</v>
      </c>
      <c r="E3037" s="44">
        <v>42217</v>
      </c>
      <c r="F3037" s="45">
        <v>15</v>
      </c>
      <c r="G3037" s="45">
        <v>17</v>
      </c>
      <c r="H3037" s="45">
        <v>16</v>
      </c>
      <c r="I3037" s="45">
        <v>31</v>
      </c>
      <c r="J3037" s="46">
        <v>1076826.5900000001</v>
      </c>
      <c r="K3037" s="15">
        <f t="shared" si="294"/>
        <v>42217</v>
      </c>
      <c r="L3037" s="17">
        <f t="shared" si="295"/>
        <v>293</v>
      </c>
      <c r="M3037" s="5">
        <f t="shared" si="297"/>
        <v>31</v>
      </c>
      <c r="N3037" s="15">
        <f t="shared" si="296"/>
        <v>43160</v>
      </c>
    </row>
    <row r="3038" spans="3:14" x14ac:dyDescent="0.2">
      <c r="C3038">
        <v>3037</v>
      </c>
      <c r="D3038" s="2">
        <v>25</v>
      </c>
      <c r="E3038" s="44">
        <v>42217</v>
      </c>
      <c r="F3038" s="45">
        <v>3</v>
      </c>
      <c r="G3038" s="45">
        <v>29</v>
      </c>
      <c r="H3038" s="45">
        <v>17</v>
      </c>
      <c r="I3038" s="45">
        <v>25</v>
      </c>
      <c r="J3038" s="46">
        <v>865393.27</v>
      </c>
      <c r="K3038" s="15">
        <f t="shared" si="294"/>
        <v>42217</v>
      </c>
      <c r="L3038" s="17">
        <f t="shared" si="295"/>
        <v>293</v>
      </c>
      <c r="M3038" s="5">
        <f t="shared" si="297"/>
        <v>25</v>
      </c>
      <c r="N3038" s="15">
        <f t="shared" si="296"/>
        <v>42979</v>
      </c>
    </row>
    <row r="3039" spans="3:14" x14ac:dyDescent="0.2">
      <c r="C3039">
        <v>3038</v>
      </c>
      <c r="D3039" s="2">
        <v>34</v>
      </c>
      <c r="E3039" s="44">
        <v>42217</v>
      </c>
      <c r="F3039" s="45">
        <v>10</v>
      </c>
      <c r="G3039" s="45">
        <v>9</v>
      </c>
      <c r="H3039" s="45">
        <v>15</v>
      </c>
      <c r="I3039" s="45">
        <v>34</v>
      </c>
      <c r="J3039" s="46">
        <v>2061846.82</v>
      </c>
      <c r="K3039" s="15">
        <f t="shared" si="294"/>
        <v>42217</v>
      </c>
      <c r="L3039" s="17">
        <f t="shared" si="295"/>
        <v>293</v>
      </c>
      <c r="M3039" s="5">
        <f t="shared" si="297"/>
        <v>34</v>
      </c>
      <c r="N3039" s="15">
        <f t="shared" si="296"/>
        <v>43252</v>
      </c>
    </row>
    <row r="3040" spans="3:14" x14ac:dyDescent="0.2">
      <c r="C3040">
        <v>3039</v>
      </c>
      <c r="D3040" s="2">
        <v>31</v>
      </c>
      <c r="E3040" s="44">
        <v>42217</v>
      </c>
      <c r="F3040" s="45">
        <v>10</v>
      </c>
      <c r="G3040" s="45">
        <v>3</v>
      </c>
      <c r="H3040" s="45">
        <v>20</v>
      </c>
      <c r="I3040" s="45">
        <v>31</v>
      </c>
      <c r="J3040" s="46">
        <v>1373808.11</v>
      </c>
      <c r="K3040" s="15">
        <f t="shared" si="294"/>
        <v>42217</v>
      </c>
      <c r="L3040" s="17">
        <f t="shared" si="295"/>
        <v>293</v>
      </c>
      <c r="M3040" s="5">
        <f t="shared" si="297"/>
        <v>31</v>
      </c>
      <c r="N3040" s="15">
        <f t="shared" si="296"/>
        <v>43160</v>
      </c>
    </row>
    <row r="3041" spans="3:14" x14ac:dyDescent="0.2">
      <c r="C3041">
        <v>3040</v>
      </c>
      <c r="D3041" s="2">
        <v>35</v>
      </c>
      <c r="E3041" s="44">
        <v>42217</v>
      </c>
      <c r="F3041" s="45">
        <v>3</v>
      </c>
      <c r="G3041" s="45">
        <v>23</v>
      </c>
      <c r="H3041" s="45">
        <v>12</v>
      </c>
      <c r="I3041" s="45">
        <v>35</v>
      </c>
      <c r="J3041" s="46">
        <v>1018797.23</v>
      </c>
      <c r="K3041" s="15">
        <f t="shared" si="294"/>
        <v>42217</v>
      </c>
      <c r="L3041" s="17">
        <f t="shared" si="295"/>
        <v>293</v>
      </c>
      <c r="M3041" s="5">
        <f t="shared" si="297"/>
        <v>35</v>
      </c>
      <c r="N3041" s="15">
        <f t="shared" si="296"/>
        <v>43282</v>
      </c>
    </row>
    <row r="3042" spans="3:14" x14ac:dyDescent="0.2">
      <c r="C3042">
        <v>3041</v>
      </c>
      <c r="D3042" s="2">
        <v>28</v>
      </c>
      <c r="E3042" s="44">
        <v>42217</v>
      </c>
      <c r="F3042" s="45">
        <v>38</v>
      </c>
      <c r="G3042" s="45">
        <v>27</v>
      </c>
      <c r="H3042" s="45">
        <v>22</v>
      </c>
      <c r="I3042" s="45">
        <v>28</v>
      </c>
      <c r="J3042" s="46">
        <v>1484062.52</v>
      </c>
      <c r="K3042" s="15">
        <f t="shared" si="294"/>
        <v>42217</v>
      </c>
      <c r="L3042" s="17">
        <f t="shared" si="295"/>
        <v>293</v>
      </c>
      <c r="M3042" s="5">
        <f t="shared" si="297"/>
        <v>28</v>
      </c>
      <c r="N3042" s="15">
        <f t="shared" si="296"/>
        <v>43070</v>
      </c>
    </row>
    <row r="3043" spans="3:14" x14ac:dyDescent="0.2">
      <c r="C3043">
        <v>3042</v>
      </c>
      <c r="D3043" s="2">
        <v>25</v>
      </c>
      <c r="E3043" s="44">
        <v>42217</v>
      </c>
      <c r="F3043" s="45">
        <v>2</v>
      </c>
      <c r="G3043" s="45">
        <v>16</v>
      </c>
      <c r="H3043" s="45">
        <v>12</v>
      </c>
      <c r="I3043" s="45">
        <v>25</v>
      </c>
      <c r="J3043" s="46">
        <v>1237669.98</v>
      </c>
      <c r="K3043" s="15">
        <f t="shared" si="294"/>
        <v>42217</v>
      </c>
      <c r="L3043" s="17">
        <f t="shared" si="295"/>
        <v>293</v>
      </c>
      <c r="M3043" s="5">
        <f t="shared" si="297"/>
        <v>25</v>
      </c>
      <c r="N3043" s="15">
        <f t="shared" si="296"/>
        <v>42979</v>
      </c>
    </row>
    <row r="3044" spans="3:14" x14ac:dyDescent="0.2">
      <c r="C3044">
        <v>3043</v>
      </c>
      <c r="D3044" s="2">
        <v>22</v>
      </c>
      <c r="E3044" s="44">
        <v>42217</v>
      </c>
      <c r="F3044" s="45">
        <v>27</v>
      </c>
      <c r="G3044" s="45">
        <v>30</v>
      </c>
      <c r="H3044" s="45">
        <v>33</v>
      </c>
      <c r="I3044" s="45">
        <v>22</v>
      </c>
      <c r="J3044" s="46">
        <v>1391404.78</v>
      </c>
      <c r="K3044" s="15">
        <f t="shared" si="294"/>
        <v>42217</v>
      </c>
      <c r="L3044" s="17">
        <f t="shared" si="295"/>
        <v>293</v>
      </c>
      <c r="M3044" s="5">
        <f t="shared" si="297"/>
        <v>22</v>
      </c>
      <c r="N3044" s="15">
        <f t="shared" si="296"/>
        <v>42887</v>
      </c>
    </row>
    <row r="3045" spans="3:14" x14ac:dyDescent="0.2">
      <c r="C3045">
        <v>3044</v>
      </c>
      <c r="D3045" s="2">
        <v>21</v>
      </c>
      <c r="E3045" s="44">
        <v>42217</v>
      </c>
      <c r="F3045" s="45">
        <v>0</v>
      </c>
      <c r="G3045" s="45">
        <v>4</v>
      </c>
      <c r="H3045" s="45">
        <v>28</v>
      </c>
      <c r="I3045" s="45">
        <v>21</v>
      </c>
      <c r="J3045" s="46">
        <v>707105.02</v>
      </c>
      <c r="K3045" s="15">
        <f t="shared" si="294"/>
        <v>42217</v>
      </c>
      <c r="L3045" s="17">
        <f t="shared" si="295"/>
        <v>293</v>
      </c>
      <c r="M3045" s="5">
        <f t="shared" si="297"/>
        <v>21</v>
      </c>
      <c r="N3045" s="15">
        <f t="shared" si="296"/>
        <v>42856</v>
      </c>
    </row>
    <row r="3046" spans="3:14" x14ac:dyDescent="0.2">
      <c r="C3046">
        <v>3045</v>
      </c>
      <c r="D3046" s="2">
        <v>35</v>
      </c>
      <c r="E3046" s="44">
        <v>42217</v>
      </c>
      <c r="F3046" s="45">
        <v>15</v>
      </c>
      <c r="G3046" s="45">
        <v>7</v>
      </c>
      <c r="H3046" s="45">
        <v>13</v>
      </c>
      <c r="I3046" s="45">
        <v>35</v>
      </c>
      <c r="J3046" s="46">
        <v>1655816.66</v>
      </c>
      <c r="K3046" s="15">
        <f t="shared" si="294"/>
        <v>42217</v>
      </c>
      <c r="L3046" s="17">
        <f t="shared" si="295"/>
        <v>293</v>
      </c>
      <c r="M3046" s="5">
        <f t="shared" si="297"/>
        <v>35</v>
      </c>
      <c r="N3046" s="15">
        <f t="shared" si="296"/>
        <v>43282</v>
      </c>
    </row>
    <row r="3047" spans="3:14" x14ac:dyDescent="0.2">
      <c r="C3047">
        <v>3046</v>
      </c>
      <c r="D3047" s="2">
        <v>19</v>
      </c>
      <c r="E3047" s="44">
        <v>42217</v>
      </c>
      <c r="F3047" s="45">
        <v>2</v>
      </c>
      <c r="G3047" s="45">
        <v>5</v>
      </c>
      <c r="H3047" s="45">
        <v>30</v>
      </c>
      <c r="I3047" s="45">
        <v>19</v>
      </c>
      <c r="J3047" s="46">
        <v>1494667.81</v>
      </c>
      <c r="K3047" s="15">
        <f t="shared" si="294"/>
        <v>42217</v>
      </c>
      <c r="L3047" s="17">
        <f t="shared" si="295"/>
        <v>293</v>
      </c>
      <c r="M3047" s="5">
        <f t="shared" si="297"/>
        <v>19</v>
      </c>
      <c r="N3047" s="15">
        <f t="shared" si="296"/>
        <v>42795</v>
      </c>
    </row>
    <row r="3048" spans="3:14" x14ac:dyDescent="0.2">
      <c r="C3048">
        <v>3047</v>
      </c>
      <c r="D3048" s="2">
        <v>30</v>
      </c>
      <c r="E3048" s="44">
        <v>42217</v>
      </c>
      <c r="F3048" s="45">
        <v>10</v>
      </c>
      <c r="G3048" s="45">
        <v>4</v>
      </c>
      <c r="H3048" s="45">
        <v>16</v>
      </c>
      <c r="I3048" s="45">
        <v>30</v>
      </c>
      <c r="J3048" s="46">
        <v>1271505.8799999999</v>
      </c>
      <c r="K3048" s="15">
        <f t="shared" si="294"/>
        <v>42217</v>
      </c>
      <c r="L3048" s="17">
        <f t="shared" si="295"/>
        <v>293</v>
      </c>
      <c r="M3048" s="5">
        <f t="shared" si="297"/>
        <v>30</v>
      </c>
      <c r="N3048" s="15">
        <f t="shared" si="296"/>
        <v>43132</v>
      </c>
    </row>
    <row r="3049" spans="3:14" x14ac:dyDescent="0.2">
      <c r="C3049">
        <v>3048</v>
      </c>
      <c r="D3049" s="2">
        <v>30</v>
      </c>
      <c r="E3049" s="44">
        <v>42217</v>
      </c>
      <c r="F3049" s="45">
        <v>1</v>
      </c>
      <c r="G3049" s="45">
        <v>21</v>
      </c>
      <c r="H3049" s="45">
        <v>16</v>
      </c>
      <c r="I3049" s="45">
        <v>30</v>
      </c>
      <c r="J3049" s="46">
        <v>1291097.3799999999</v>
      </c>
      <c r="K3049" s="15">
        <f t="shared" si="294"/>
        <v>42217</v>
      </c>
      <c r="L3049" s="17">
        <f t="shared" si="295"/>
        <v>293</v>
      </c>
      <c r="M3049" s="5">
        <f t="shared" si="297"/>
        <v>30</v>
      </c>
      <c r="N3049" s="15">
        <f t="shared" si="296"/>
        <v>43132</v>
      </c>
    </row>
    <row r="3050" spans="3:14" x14ac:dyDescent="0.2">
      <c r="C3050">
        <v>3049</v>
      </c>
      <c r="D3050" s="2">
        <v>31</v>
      </c>
      <c r="E3050" s="44">
        <v>42217</v>
      </c>
      <c r="F3050" s="45">
        <v>0</v>
      </c>
      <c r="G3050" s="45">
        <v>23</v>
      </c>
      <c r="H3050" s="45">
        <v>23</v>
      </c>
      <c r="I3050" s="45">
        <v>31</v>
      </c>
      <c r="J3050" s="46">
        <v>1306080.3600000001</v>
      </c>
      <c r="K3050" s="15">
        <f t="shared" si="294"/>
        <v>42217</v>
      </c>
      <c r="L3050" s="17">
        <f t="shared" si="295"/>
        <v>293</v>
      </c>
      <c r="M3050" s="5">
        <f t="shared" si="297"/>
        <v>31</v>
      </c>
      <c r="N3050" s="15">
        <f t="shared" si="296"/>
        <v>43160</v>
      </c>
    </row>
    <row r="3051" spans="3:14" x14ac:dyDescent="0.2">
      <c r="C3051">
        <v>3050</v>
      </c>
      <c r="D3051" s="2">
        <v>34</v>
      </c>
      <c r="E3051" s="44">
        <v>42217</v>
      </c>
      <c r="F3051" s="45">
        <v>20</v>
      </c>
      <c r="G3051" s="45">
        <v>22</v>
      </c>
      <c r="H3051" s="45">
        <v>14</v>
      </c>
      <c r="I3051" s="45">
        <v>34</v>
      </c>
      <c r="J3051" s="46">
        <v>953317.53</v>
      </c>
      <c r="K3051" s="15">
        <f t="shared" si="294"/>
        <v>42217</v>
      </c>
      <c r="L3051" s="17">
        <f t="shared" si="295"/>
        <v>293</v>
      </c>
      <c r="M3051" s="5">
        <f t="shared" si="297"/>
        <v>34</v>
      </c>
      <c r="N3051" s="15">
        <f t="shared" si="296"/>
        <v>43252</v>
      </c>
    </row>
    <row r="3052" spans="3:14" x14ac:dyDescent="0.2">
      <c r="C3052">
        <v>3051</v>
      </c>
      <c r="D3052" s="2">
        <v>32</v>
      </c>
      <c r="E3052" s="44">
        <v>42217</v>
      </c>
      <c r="F3052" s="45">
        <v>3</v>
      </c>
      <c r="G3052" s="45">
        <v>3</v>
      </c>
      <c r="H3052" s="45">
        <v>20</v>
      </c>
      <c r="I3052" s="45">
        <v>32</v>
      </c>
      <c r="J3052" s="46">
        <v>1250462.23</v>
      </c>
      <c r="K3052" s="15">
        <f t="shared" si="294"/>
        <v>42217</v>
      </c>
      <c r="L3052" s="17">
        <f t="shared" si="295"/>
        <v>293</v>
      </c>
      <c r="M3052" s="5">
        <f t="shared" si="297"/>
        <v>32</v>
      </c>
      <c r="N3052" s="15">
        <f t="shared" si="296"/>
        <v>43191</v>
      </c>
    </row>
    <row r="3053" spans="3:14" x14ac:dyDescent="0.2">
      <c r="C3053">
        <v>3052</v>
      </c>
      <c r="D3053" s="2">
        <v>32</v>
      </c>
      <c r="E3053" s="44">
        <v>42217</v>
      </c>
      <c r="F3053" s="45">
        <v>18</v>
      </c>
      <c r="G3053" s="45">
        <v>35</v>
      </c>
      <c r="H3053" s="45">
        <v>4</v>
      </c>
      <c r="I3053" s="45">
        <v>32</v>
      </c>
      <c r="J3053" s="46">
        <v>951224.57</v>
      </c>
      <c r="K3053" s="15">
        <f t="shared" si="294"/>
        <v>42217</v>
      </c>
      <c r="L3053" s="17">
        <f t="shared" si="295"/>
        <v>293</v>
      </c>
      <c r="M3053" s="5">
        <f t="shared" si="297"/>
        <v>32</v>
      </c>
      <c r="N3053" s="15">
        <f t="shared" si="296"/>
        <v>43191</v>
      </c>
    </row>
    <row r="3054" spans="3:14" x14ac:dyDescent="0.2">
      <c r="C3054">
        <v>3053</v>
      </c>
      <c r="D3054" s="2">
        <v>35</v>
      </c>
      <c r="E3054" s="44">
        <v>42248</v>
      </c>
      <c r="F3054" s="45">
        <v>0</v>
      </c>
      <c r="G3054" s="45">
        <v>27</v>
      </c>
      <c r="H3054" s="45">
        <v>30</v>
      </c>
      <c r="I3054" s="45">
        <v>35</v>
      </c>
      <c r="J3054" s="46">
        <v>945496.15</v>
      </c>
      <c r="K3054" s="15">
        <f t="shared" si="294"/>
        <v>42248</v>
      </c>
      <c r="L3054" s="17">
        <f t="shared" si="295"/>
        <v>292</v>
      </c>
      <c r="M3054" s="5">
        <f t="shared" si="297"/>
        <v>35</v>
      </c>
      <c r="N3054" s="15">
        <f t="shared" si="296"/>
        <v>43313</v>
      </c>
    </row>
    <row r="3055" spans="3:14" x14ac:dyDescent="0.2">
      <c r="C3055">
        <v>3054</v>
      </c>
      <c r="D3055" s="2">
        <v>30</v>
      </c>
      <c r="E3055" s="44">
        <v>42248</v>
      </c>
      <c r="F3055" s="45">
        <v>20</v>
      </c>
      <c r="G3055" s="45">
        <v>15</v>
      </c>
      <c r="H3055" s="45">
        <v>20</v>
      </c>
      <c r="I3055" s="45">
        <v>30</v>
      </c>
      <c r="J3055" s="46">
        <v>1462158.67</v>
      </c>
      <c r="K3055" s="15">
        <f t="shared" si="294"/>
        <v>42248</v>
      </c>
      <c r="L3055" s="17">
        <f t="shared" si="295"/>
        <v>292</v>
      </c>
      <c r="M3055" s="5">
        <f t="shared" si="297"/>
        <v>30</v>
      </c>
      <c r="N3055" s="15">
        <f t="shared" si="296"/>
        <v>43160</v>
      </c>
    </row>
    <row r="3056" spans="3:14" x14ac:dyDescent="0.2">
      <c r="C3056">
        <v>3055</v>
      </c>
      <c r="D3056" s="2">
        <v>29</v>
      </c>
      <c r="E3056" s="44">
        <v>42248</v>
      </c>
      <c r="F3056" s="45">
        <v>1</v>
      </c>
      <c r="G3056" s="45">
        <v>3</v>
      </c>
      <c r="H3056" s="45">
        <v>19</v>
      </c>
      <c r="I3056" s="45">
        <v>29</v>
      </c>
      <c r="J3056" s="46">
        <v>1502343.32</v>
      </c>
      <c r="K3056" s="15">
        <f t="shared" si="294"/>
        <v>42248</v>
      </c>
      <c r="L3056" s="17">
        <f t="shared" si="295"/>
        <v>292</v>
      </c>
      <c r="M3056" s="5">
        <f t="shared" si="297"/>
        <v>29</v>
      </c>
      <c r="N3056" s="15">
        <f t="shared" si="296"/>
        <v>43132</v>
      </c>
    </row>
    <row r="3057" spans="3:14" x14ac:dyDescent="0.2">
      <c r="C3057">
        <v>3056</v>
      </c>
      <c r="D3057" s="2">
        <v>18</v>
      </c>
      <c r="E3057" s="44">
        <v>42248</v>
      </c>
      <c r="F3057" s="45">
        <v>0</v>
      </c>
      <c r="G3057" s="45">
        <v>13</v>
      </c>
      <c r="H3057" s="45">
        <v>14</v>
      </c>
      <c r="I3057" s="45">
        <v>18</v>
      </c>
      <c r="J3057" s="46">
        <v>984775.63</v>
      </c>
      <c r="K3057" s="15">
        <f t="shared" si="294"/>
        <v>42248</v>
      </c>
      <c r="L3057" s="17">
        <f t="shared" si="295"/>
        <v>292</v>
      </c>
      <c r="M3057" s="5">
        <f t="shared" si="297"/>
        <v>18</v>
      </c>
      <c r="N3057" s="15">
        <f t="shared" si="296"/>
        <v>42795</v>
      </c>
    </row>
    <row r="3058" spans="3:14" x14ac:dyDescent="0.2">
      <c r="C3058">
        <v>3057</v>
      </c>
      <c r="D3058" s="2">
        <v>14</v>
      </c>
      <c r="E3058" s="44">
        <v>42248</v>
      </c>
      <c r="F3058" s="45">
        <v>7</v>
      </c>
      <c r="G3058" s="45">
        <v>19</v>
      </c>
      <c r="H3058" s="45">
        <v>32</v>
      </c>
      <c r="I3058" s="45">
        <v>14</v>
      </c>
      <c r="J3058" s="46">
        <v>2254872.73</v>
      </c>
      <c r="K3058" s="15">
        <f t="shared" si="294"/>
        <v>42248</v>
      </c>
      <c r="L3058" s="17">
        <f t="shared" si="295"/>
        <v>292</v>
      </c>
      <c r="M3058" s="5">
        <f t="shared" si="297"/>
        <v>14</v>
      </c>
      <c r="N3058" s="15">
        <f t="shared" si="296"/>
        <v>42675</v>
      </c>
    </row>
    <row r="3059" spans="3:14" x14ac:dyDescent="0.2">
      <c r="C3059">
        <v>3058</v>
      </c>
      <c r="D3059" s="2">
        <v>22</v>
      </c>
      <c r="E3059" s="44">
        <v>42248</v>
      </c>
      <c r="F3059" s="45">
        <v>18</v>
      </c>
      <c r="G3059" s="45">
        <v>11</v>
      </c>
      <c r="H3059" s="45">
        <v>15</v>
      </c>
      <c r="I3059" s="45">
        <v>22</v>
      </c>
      <c r="J3059" s="46">
        <v>1479984.92</v>
      </c>
      <c r="K3059" s="15">
        <f t="shared" si="294"/>
        <v>42248</v>
      </c>
      <c r="L3059" s="17">
        <f t="shared" si="295"/>
        <v>292</v>
      </c>
      <c r="M3059" s="5">
        <f t="shared" si="297"/>
        <v>22</v>
      </c>
      <c r="N3059" s="15">
        <f t="shared" si="296"/>
        <v>42917</v>
      </c>
    </row>
    <row r="3060" spans="3:14" x14ac:dyDescent="0.2">
      <c r="C3060">
        <v>3059</v>
      </c>
      <c r="D3060" s="2">
        <v>31</v>
      </c>
      <c r="E3060" s="44">
        <v>42248</v>
      </c>
      <c r="F3060" s="45">
        <v>2</v>
      </c>
      <c r="G3060" s="45">
        <v>26</v>
      </c>
      <c r="H3060" s="45">
        <v>18</v>
      </c>
      <c r="I3060" s="45">
        <v>31</v>
      </c>
      <c r="J3060" s="46">
        <v>1185469.8899999999</v>
      </c>
      <c r="K3060" s="15">
        <f t="shared" si="294"/>
        <v>42248</v>
      </c>
      <c r="L3060" s="17">
        <f t="shared" si="295"/>
        <v>292</v>
      </c>
      <c r="M3060" s="5">
        <f t="shared" si="297"/>
        <v>31</v>
      </c>
      <c r="N3060" s="15">
        <f t="shared" si="296"/>
        <v>43191</v>
      </c>
    </row>
    <row r="3061" spans="3:14" x14ac:dyDescent="0.2">
      <c r="C3061">
        <v>3060</v>
      </c>
      <c r="D3061" s="2">
        <v>26</v>
      </c>
      <c r="E3061" s="44">
        <v>42248</v>
      </c>
      <c r="F3061" s="45">
        <v>4</v>
      </c>
      <c r="G3061" s="45">
        <v>9</v>
      </c>
      <c r="H3061" s="45">
        <v>4</v>
      </c>
      <c r="I3061" s="45">
        <v>26</v>
      </c>
      <c r="J3061" s="46">
        <v>1100016.92</v>
      </c>
      <c r="K3061" s="15">
        <f t="shared" si="294"/>
        <v>42248</v>
      </c>
      <c r="L3061" s="17">
        <f t="shared" si="295"/>
        <v>292</v>
      </c>
      <c r="M3061" s="5">
        <f t="shared" si="297"/>
        <v>26</v>
      </c>
      <c r="N3061" s="15">
        <f t="shared" si="296"/>
        <v>43040</v>
      </c>
    </row>
    <row r="3062" spans="3:14" x14ac:dyDescent="0.2">
      <c r="C3062">
        <v>3061</v>
      </c>
      <c r="D3062" s="2">
        <v>21</v>
      </c>
      <c r="E3062" s="44">
        <v>42248</v>
      </c>
      <c r="F3062" s="45">
        <v>4</v>
      </c>
      <c r="G3062" s="45">
        <v>7</v>
      </c>
      <c r="H3062" s="45">
        <v>9</v>
      </c>
      <c r="I3062" s="45">
        <v>21</v>
      </c>
      <c r="J3062" s="46">
        <v>2201987.52</v>
      </c>
      <c r="K3062" s="15">
        <f t="shared" si="294"/>
        <v>42248</v>
      </c>
      <c r="L3062" s="17">
        <f t="shared" si="295"/>
        <v>292</v>
      </c>
      <c r="M3062" s="5">
        <f t="shared" si="297"/>
        <v>21</v>
      </c>
      <c r="N3062" s="15">
        <f t="shared" si="296"/>
        <v>42887</v>
      </c>
    </row>
    <row r="3063" spans="3:14" x14ac:dyDescent="0.2">
      <c r="C3063">
        <v>3062</v>
      </c>
      <c r="D3063" s="2">
        <v>29</v>
      </c>
      <c r="E3063" s="44">
        <v>42248</v>
      </c>
      <c r="F3063" s="45">
        <v>16</v>
      </c>
      <c r="G3063" s="45">
        <v>12</v>
      </c>
      <c r="H3063" s="45">
        <v>18</v>
      </c>
      <c r="I3063" s="45">
        <v>29</v>
      </c>
      <c r="J3063" s="46">
        <v>2168891.61</v>
      </c>
      <c r="K3063" s="15">
        <f t="shared" si="294"/>
        <v>42248</v>
      </c>
      <c r="L3063" s="17">
        <f t="shared" si="295"/>
        <v>292</v>
      </c>
      <c r="M3063" s="5">
        <f t="shared" si="297"/>
        <v>29</v>
      </c>
      <c r="N3063" s="15">
        <f t="shared" si="296"/>
        <v>43132</v>
      </c>
    </row>
    <row r="3064" spans="3:14" x14ac:dyDescent="0.2">
      <c r="C3064">
        <v>3063</v>
      </c>
      <c r="D3064" s="2">
        <v>26</v>
      </c>
      <c r="E3064" s="44">
        <v>42248</v>
      </c>
      <c r="F3064" s="45">
        <v>5</v>
      </c>
      <c r="G3064" s="45">
        <v>30</v>
      </c>
      <c r="H3064" s="45">
        <v>25</v>
      </c>
      <c r="I3064" s="45">
        <v>26</v>
      </c>
      <c r="J3064" s="46">
        <v>1114072.9099999999</v>
      </c>
      <c r="K3064" s="15">
        <f t="shared" si="294"/>
        <v>42248</v>
      </c>
      <c r="L3064" s="17">
        <f t="shared" si="295"/>
        <v>292</v>
      </c>
      <c r="M3064" s="5">
        <f t="shared" si="297"/>
        <v>26</v>
      </c>
      <c r="N3064" s="15">
        <f t="shared" si="296"/>
        <v>43040</v>
      </c>
    </row>
    <row r="3065" spans="3:14" x14ac:dyDescent="0.2">
      <c r="C3065">
        <v>3064</v>
      </c>
      <c r="D3065" s="2">
        <v>25</v>
      </c>
      <c r="E3065" s="44">
        <v>42248</v>
      </c>
      <c r="F3065" s="45">
        <v>0</v>
      </c>
      <c r="G3065" s="45">
        <v>9</v>
      </c>
      <c r="H3065" s="45">
        <v>11</v>
      </c>
      <c r="I3065" s="45">
        <v>25</v>
      </c>
      <c r="J3065" s="46">
        <v>2159634.1800000002</v>
      </c>
      <c r="K3065" s="15">
        <f t="shared" si="294"/>
        <v>42248</v>
      </c>
      <c r="L3065" s="17">
        <f t="shared" si="295"/>
        <v>292</v>
      </c>
      <c r="M3065" s="5">
        <f t="shared" si="297"/>
        <v>25</v>
      </c>
      <c r="N3065" s="15">
        <f t="shared" si="296"/>
        <v>43009</v>
      </c>
    </row>
    <row r="3066" spans="3:14" x14ac:dyDescent="0.2">
      <c r="C3066">
        <v>3065</v>
      </c>
      <c r="D3066" s="2">
        <v>35</v>
      </c>
      <c r="E3066" s="44">
        <v>42248</v>
      </c>
      <c r="F3066" s="45">
        <v>15</v>
      </c>
      <c r="G3066" s="45">
        <v>8</v>
      </c>
      <c r="H3066" s="45">
        <v>4</v>
      </c>
      <c r="I3066" s="45">
        <v>35</v>
      </c>
      <c r="J3066" s="46">
        <v>1165909.6100000001</v>
      </c>
      <c r="K3066" s="15">
        <f t="shared" si="294"/>
        <v>42248</v>
      </c>
      <c r="L3066" s="17">
        <f t="shared" si="295"/>
        <v>292</v>
      </c>
      <c r="M3066" s="5">
        <f t="shared" si="297"/>
        <v>35</v>
      </c>
      <c r="N3066" s="15">
        <f t="shared" si="296"/>
        <v>43313</v>
      </c>
    </row>
    <row r="3067" spans="3:14" x14ac:dyDescent="0.2">
      <c r="C3067">
        <v>3066</v>
      </c>
      <c r="D3067" s="2">
        <v>34</v>
      </c>
      <c r="E3067" s="44">
        <v>42248</v>
      </c>
      <c r="F3067" s="45">
        <v>0</v>
      </c>
      <c r="G3067" s="45">
        <v>29</v>
      </c>
      <c r="H3067" s="45">
        <v>11</v>
      </c>
      <c r="I3067" s="45">
        <v>34</v>
      </c>
      <c r="J3067" s="46">
        <v>1618270</v>
      </c>
      <c r="K3067" s="15">
        <f t="shared" si="294"/>
        <v>42248</v>
      </c>
      <c r="L3067" s="17">
        <f t="shared" si="295"/>
        <v>292</v>
      </c>
      <c r="M3067" s="5">
        <f t="shared" si="297"/>
        <v>34</v>
      </c>
      <c r="N3067" s="15">
        <f t="shared" si="296"/>
        <v>43282</v>
      </c>
    </row>
    <row r="3068" spans="3:14" x14ac:dyDescent="0.2">
      <c r="C3068">
        <v>3067</v>
      </c>
      <c r="D3068" s="2">
        <v>35</v>
      </c>
      <c r="E3068" s="44">
        <v>42248</v>
      </c>
      <c r="F3068" s="45">
        <v>1</v>
      </c>
      <c r="G3068" s="45">
        <v>17</v>
      </c>
      <c r="H3068" s="45">
        <v>13</v>
      </c>
      <c r="I3068" s="45">
        <v>35</v>
      </c>
      <c r="J3068" s="46">
        <v>708962.17</v>
      </c>
      <c r="K3068" s="15">
        <f t="shared" si="294"/>
        <v>42248</v>
      </c>
      <c r="L3068" s="17">
        <f t="shared" si="295"/>
        <v>292</v>
      </c>
      <c r="M3068" s="5">
        <f t="shared" si="297"/>
        <v>35</v>
      </c>
      <c r="N3068" s="15">
        <f t="shared" si="296"/>
        <v>43313</v>
      </c>
    </row>
    <row r="3069" spans="3:14" x14ac:dyDescent="0.2">
      <c r="C3069">
        <v>3068</v>
      </c>
      <c r="D3069" s="2">
        <v>34</v>
      </c>
      <c r="E3069" s="44">
        <v>42248</v>
      </c>
      <c r="F3069" s="45">
        <v>3</v>
      </c>
      <c r="G3069" s="45">
        <v>11</v>
      </c>
      <c r="H3069" s="45">
        <v>4</v>
      </c>
      <c r="I3069" s="45">
        <v>34</v>
      </c>
      <c r="J3069" s="46">
        <v>1241468.93</v>
      </c>
      <c r="K3069" s="15">
        <f t="shared" si="294"/>
        <v>42248</v>
      </c>
      <c r="L3069" s="17">
        <f t="shared" si="295"/>
        <v>292</v>
      </c>
      <c r="M3069" s="5">
        <f t="shared" si="297"/>
        <v>34</v>
      </c>
      <c r="N3069" s="15">
        <f t="shared" si="296"/>
        <v>43282</v>
      </c>
    </row>
    <row r="3070" spans="3:14" x14ac:dyDescent="0.2">
      <c r="C3070">
        <v>3069</v>
      </c>
      <c r="D3070" s="2">
        <v>33</v>
      </c>
      <c r="E3070" s="44">
        <v>42248</v>
      </c>
      <c r="F3070" s="45">
        <v>3</v>
      </c>
      <c r="G3070" s="45">
        <v>13</v>
      </c>
      <c r="H3070" s="45">
        <v>18</v>
      </c>
      <c r="I3070" s="45">
        <v>33</v>
      </c>
      <c r="J3070" s="46">
        <v>1282467.77</v>
      </c>
      <c r="K3070" s="15">
        <f t="shared" si="294"/>
        <v>42248</v>
      </c>
      <c r="L3070" s="17">
        <f t="shared" si="295"/>
        <v>292</v>
      </c>
      <c r="M3070" s="5">
        <f t="shared" si="297"/>
        <v>33</v>
      </c>
      <c r="N3070" s="15">
        <f t="shared" si="296"/>
        <v>43252</v>
      </c>
    </row>
    <row r="3071" spans="3:14" x14ac:dyDescent="0.2">
      <c r="C3071">
        <v>3070</v>
      </c>
      <c r="D3071" s="2">
        <v>28</v>
      </c>
      <c r="E3071" s="44">
        <v>42248</v>
      </c>
      <c r="F3071" s="45">
        <v>19</v>
      </c>
      <c r="G3071" s="45">
        <v>8</v>
      </c>
      <c r="H3071" s="45">
        <v>26</v>
      </c>
      <c r="I3071" s="45">
        <v>28</v>
      </c>
      <c r="J3071" s="46">
        <v>1109334.27</v>
      </c>
      <c r="K3071" s="15">
        <f t="shared" si="294"/>
        <v>42248</v>
      </c>
      <c r="L3071" s="17">
        <f t="shared" si="295"/>
        <v>292</v>
      </c>
      <c r="M3071" s="5">
        <f t="shared" si="297"/>
        <v>28</v>
      </c>
      <c r="N3071" s="15">
        <f t="shared" si="296"/>
        <v>43101</v>
      </c>
    </row>
    <row r="3072" spans="3:14" x14ac:dyDescent="0.2">
      <c r="C3072">
        <v>3071</v>
      </c>
      <c r="D3072" s="2">
        <v>13</v>
      </c>
      <c r="E3072" s="44">
        <v>42248</v>
      </c>
      <c r="F3072" s="45">
        <v>24</v>
      </c>
      <c r="G3072" s="45">
        <v>1</v>
      </c>
      <c r="H3072" s="45">
        <v>24</v>
      </c>
      <c r="I3072" s="45">
        <v>13</v>
      </c>
      <c r="J3072" s="46">
        <v>954746.35</v>
      </c>
      <c r="K3072" s="15">
        <f t="shared" si="294"/>
        <v>42248</v>
      </c>
      <c r="L3072" s="17">
        <f t="shared" si="295"/>
        <v>292</v>
      </c>
      <c r="M3072" s="5">
        <f t="shared" si="297"/>
        <v>13</v>
      </c>
      <c r="N3072" s="15">
        <f t="shared" si="296"/>
        <v>42644</v>
      </c>
    </row>
    <row r="3073" spans="3:14" x14ac:dyDescent="0.2">
      <c r="C3073">
        <v>3072</v>
      </c>
      <c r="D3073" s="2">
        <v>29</v>
      </c>
      <c r="E3073" s="44">
        <v>42248</v>
      </c>
      <c r="F3073" s="45">
        <v>22</v>
      </c>
      <c r="G3073" s="45">
        <v>20</v>
      </c>
      <c r="H3073" s="45">
        <v>9</v>
      </c>
      <c r="I3073" s="45">
        <v>29</v>
      </c>
      <c r="J3073" s="46">
        <v>1363894.07</v>
      </c>
      <c r="K3073" s="15">
        <f t="shared" si="294"/>
        <v>42248</v>
      </c>
      <c r="L3073" s="17">
        <f t="shared" si="295"/>
        <v>292</v>
      </c>
      <c r="M3073" s="5">
        <f t="shared" si="297"/>
        <v>29</v>
      </c>
      <c r="N3073" s="15">
        <f t="shared" si="296"/>
        <v>43132</v>
      </c>
    </row>
    <row r="3074" spans="3:14" x14ac:dyDescent="0.2">
      <c r="C3074">
        <v>3073</v>
      </c>
      <c r="D3074" s="2">
        <v>36</v>
      </c>
      <c r="E3074" s="44">
        <v>42278</v>
      </c>
      <c r="F3074" s="45">
        <v>4</v>
      </c>
      <c r="G3074" s="45">
        <v>19</v>
      </c>
      <c r="H3074" s="45">
        <v>20</v>
      </c>
      <c r="I3074" s="45">
        <v>36</v>
      </c>
      <c r="J3074" s="46">
        <v>1028911.29</v>
      </c>
      <c r="K3074" s="15">
        <f t="shared" ref="K3074:K3137" si="298">DATE(YEAR(E3074),MONTH(E3074),1)</f>
        <v>42278</v>
      </c>
      <c r="L3074" s="17">
        <f t="shared" ref="L3074:L3137" si="299">ROUND(($B$3-K3074)/365.25*12,0)</f>
        <v>291</v>
      </c>
      <c r="M3074" s="5">
        <f t="shared" si="297"/>
        <v>36</v>
      </c>
      <c r="N3074" s="15">
        <f t="shared" ref="N3074:N3137" si="300">EDATE(E3074,D3074)</f>
        <v>43374</v>
      </c>
    </row>
    <row r="3075" spans="3:14" x14ac:dyDescent="0.2">
      <c r="C3075">
        <v>3074</v>
      </c>
      <c r="D3075" s="2">
        <v>20</v>
      </c>
      <c r="E3075" s="44">
        <v>42278</v>
      </c>
      <c r="F3075" s="45">
        <v>2</v>
      </c>
      <c r="G3075" s="45">
        <v>14</v>
      </c>
      <c r="H3075" s="45">
        <v>6</v>
      </c>
      <c r="I3075" s="45">
        <v>20</v>
      </c>
      <c r="J3075" s="46">
        <v>2100214.85</v>
      </c>
      <c r="K3075" s="15">
        <f t="shared" si="298"/>
        <v>42278</v>
      </c>
      <c r="L3075" s="17">
        <f t="shared" si="299"/>
        <v>291</v>
      </c>
      <c r="M3075" s="5">
        <f t="shared" ref="M3075:M3138" si="301">ROUND((N3075-K3075)/365.25*12,0)</f>
        <v>20</v>
      </c>
      <c r="N3075" s="15">
        <f t="shared" si="300"/>
        <v>42887</v>
      </c>
    </row>
    <row r="3076" spans="3:14" x14ac:dyDescent="0.2">
      <c r="C3076">
        <v>3075</v>
      </c>
      <c r="D3076" s="2">
        <v>31</v>
      </c>
      <c r="E3076" s="44">
        <v>42278</v>
      </c>
      <c r="F3076" s="45">
        <v>7</v>
      </c>
      <c r="G3076" s="45">
        <v>4</v>
      </c>
      <c r="H3076" s="45">
        <v>19</v>
      </c>
      <c r="I3076" s="45">
        <v>31</v>
      </c>
      <c r="J3076" s="46">
        <v>1339820.83</v>
      </c>
      <c r="K3076" s="15">
        <f t="shared" si="298"/>
        <v>42278</v>
      </c>
      <c r="L3076" s="17">
        <f t="shared" si="299"/>
        <v>291</v>
      </c>
      <c r="M3076" s="5">
        <f t="shared" si="301"/>
        <v>31</v>
      </c>
      <c r="N3076" s="15">
        <f t="shared" si="300"/>
        <v>43221</v>
      </c>
    </row>
    <row r="3077" spans="3:14" x14ac:dyDescent="0.2">
      <c r="C3077">
        <v>3076</v>
      </c>
      <c r="D3077" s="2">
        <v>30</v>
      </c>
      <c r="E3077" s="44">
        <v>42278</v>
      </c>
      <c r="F3077" s="45">
        <v>10</v>
      </c>
      <c r="G3077" s="45">
        <v>14</v>
      </c>
      <c r="H3077" s="45">
        <v>11</v>
      </c>
      <c r="I3077" s="45">
        <v>30</v>
      </c>
      <c r="J3077" s="46">
        <v>2077959.32</v>
      </c>
      <c r="K3077" s="15">
        <f t="shared" si="298"/>
        <v>42278</v>
      </c>
      <c r="L3077" s="17">
        <f t="shared" si="299"/>
        <v>291</v>
      </c>
      <c r="M3077" s="5">
        <f t="shared" si="301"/>
        <v>30</v>
      </c>
      <c r="N3077" s="15">
        <f t="shared" si="300"/>
        <v>43191</v>
      </c>
    </row>
    <row r="3078" spans="3:14" x14ac:dyDescent="0.2">
      <c r="C3078">
        <v>3077</v>
      </c>
      <c r="D3078" s="2">
        <v>31</v>
      </c>
      <c r="E3078" s="44">
        <v>42278</v>
      </c>
      <c r="F3078" s="45">
        <v>0</v>
      </c>
      <c r="G3078" s="45">
        <v>35</v>
      </c>
      <c r="H3078" s="45">
        <v>22</v>
      </c>
      <c r="I3078" s="45">
        <v>31</v>
      </c>
      <c r="J3078" s="46">
        <v>1755489.62</v>
      </c>
      <c r="K3078" s="15">
        <f t="shared" si="298"/>
        <v>42278</v>
      </c>
      <c r="L3078" s="17">
        <f t="shared" si="299"/>
        <v>291</v>
      </c>
      <c r="M3078" s="5">
        <f t="shared" si="301"/>
        <v>31</v>
      </c>
      <c r="N3078" s="15">
        <f t="shared" si="300"/>
        <v>43221</v>
      </c>
    </row>
    <row r="3079" spans="3:14" x14ac:dyDescent="0.2">
      <c r="C3079">
        <v>3078</v>
      </c>
      <c r="D3079" s="2">
        <v>34</v>
      </c>
      <c r="E3079" s="44">
        <v>42278</v>
      </c>
      <c r="F3079" s="45">
        <v>25</v>
      </c>
      <c r="G3079" s="45">
        <v>12</v>
      </c>
      <c r="H3079" s="45">
        <v>24</v>
      </c>
      <c r="I3079" s="45">
        <v>34</v>
      </c>
      <c r="J3079" s="46">
        <v>1724610.73</v>
      </c>
      <c r="K3079" s="15">
        <f t="shared" si="298"/>
        <v>42278</v>
      </c>
      <c r="L3079" s="17">
        <f t="shared" si="299"/>
        <v>291</v>
      </c>
      <c r="M3079" s="5">
        <f t="shared" si="301"/>
        <v>34</v>
      </c>
      <c r="N3079" s="15">
        <f t="shared" si="300"/>
        <v>43313</v>
      </c>
    </row>
    <row r="3080" spans="3:14" x14ac:dyDescent="0.2">
      <c r="C3080">
        <v>3079</v>
      </c>
      <c r="D3080" s="2">
        <v>33</v>
      </c>
      <c r="E3080" s="44">
        <v>42278</v>
      </c>
      <c r="F3080" s="45">
        <v>1</v>
      </c>
      <c r="G3080" s="45">
        <v>20</v>
      </c>
      <c r="H3080" s="45">
        <v>8</v>
      </c>
      <c r="I3080" s="45">
        <v>33</v>
      </c>
      <c r="J3080" s="46">
        <v>2195564.7999999998</v>
      </c>
      <c r="K3080" s="15">
        <f t="shared" si="298"/>
        <v>42278</v>
      </c>
      <c r="L3080" s="17">
        <f t="shared" si="299"/>
        <v>291</v>
      </c>
      <c r="M3080" s="5">
        <f t="shared" si="301"/>
        <v>33</v>
      </c>
      <c r="N3080" s="15">
        <f t="shared" si="300"/>
        <v>43282</v>
      </c>
    </row>
    <row r="3081" spans="3:14" x14ac:dyDescent="0.2">
      <c r="C3081">
        <v>3080</v>
      </c>
      <c r="D3081" s="2">
        <v>12</v>
      </c>
      <c r="E3081" s="44">
        <v>42278</v>
      </c>
      <c r="F3081" s="45">
        <v>10</v>
      </c>
      <c r="G3081" s="45">
        <v>18</v>
      </c>
      <c r="H3081" s="45">
        <v>13</v>
      </c>
      <c r="I3081" s="45">
        <v>12</v>
      </c>
      <c r="J3081" s="46">
        <v>1722384.47</v>
      </c>
      <c r="K3081" s="15">
        <f t="shared" si="298"/>
        <v>42278</v>
      </c>
      <c r="L3081" s="17">
        <f t="shared" si="299"/>
        <v>291</v>
      </c>
      <c r="M3081" s="5">
        <f t="shared" si="301"/>
        <v>12</v>
      </c>
      <c r="N3081" s="15">
        <f t="shared" si="300"/>
        <v>42644</v>
      </c>
    </row>
    <row r="3082" spans="3:14" x14ac:dyDescent="0.2">
      <c r="C3082">
        <v>3081</v>
      </c>
      <c r="D3082" s="2">
        <v>25</v>
      </c>
      <c r="E3082" s="44">
        <v>42278</v>
      </c>
      <c r="F3082" s="45">
        <v>6</v>
      </c>
      <c r="G3082" s="45">
        <v>6</v>
      </c>
      <c r="H3082" s="45">
        <v>15</v>
      </c>
      <c r="I3082" s="45">
        <v>25</v>
      </c>
      <c r="J3082" s="46">
        <v>1237178.0900000001</v>
      </c>
      <c r="K3082" s="15">
        <f t="shared" si="298"/>
        <v>42278</v>
      </c>
      <c r="L3082" s="17">
        <f t="shared" si="299"/>
        <v>291</v>
      </c>
      <c r="M3082" s="5">
        <f t="shared" si="301"/>
        <v>25</v>
      </c>
      <c r="N3082" s="15">
        <f t="shared" si="300"/>
        <v>43040</v>
      </c>
    </row>
    <row r="3083" spans="3:14" x14ac:dyDescent="0.2">
      <c r="C3083">
        <v>3082</v>
      </c>
      <c r="D3083" s="2">
        <v>33</v>
      </c>
      <c r="E3083" s="44">
        <v>42278</v>
      </c>
      <c r="F3083" s="45">
        <v>4</v>
      </c>
      <c r="G3083" s="45">
        <v>12</v>
      </c>
      <c r="H3083" s="45">
        <v>7</v>
      </c>
      <c r="I3083" s="45">
        <v>33</v>
      </c>
      <c r="J3083" s="46">
        <v>1273160.52</v>
      </c>
      <c r="K3083" s="15">
        <f t="shared" si="298"/>
        <v>42278</v>
      </c>
      <c r="L3083" s="17">
        <f t="shared" si="299"/>
        <v>291</v>
      </c>
      <c r="M3083" s="5">
        <f t="shared" si="301"/>
        <v>33</v>
      </c>
      <c r="N3083" s="15">
        <f t="shared" si="300"/>
        <v>43282</v>
      </c>
    </row>
    <row r="3084" spans="3:14" x14ac:dyDescent="0.2">
      <c r="C3084">
        <v>3083</v>
      </c>
      <c r="D3084" s="2">
        <v>32</v>
      </c>
      <c r="E3084" s="44">
        <v>42278</v>
      </c>
      <c r="F3084" s="45">
        <v>16</v>
      </c>
      <c r="G3084" s="45">
        <v>16</v>
      </c>
      <c r="H3084" s="45">
        <v>8</v>
      </c>
      <c r="I3084" s="45">
        <v>32</v>
      </c>
      <c r="J3084" s="46">
        <v>743858.64</v>
      </c>
      <c r="K3084" s="15">
        <f t="shared" si="298"/>
        <v>42278</v>
      </c>
      <c r="L3084" s="17">
        <f t="shared" si="299"/>
        <v>291</v>
      </c>
      <c r="M3084" s="5">
        <f t="shared" si="301"/>
        <v>32</v>
      </c>
      <c r="N3084" s="15">
        <f t="shared" si="300"/>
        <v>43252</v>
      </c>
    </row>
    <row r="3085" spans="3:14" x14ac:dyDescent="0.2">
      <c r="C3085">
        <v>3084</v>
      </c>
      <c r="D3085" s="2">
        <v>35</v>
      </c>
      <c r="E3085" s="44">
        <v>42278</v>
      </c>
      <c r="F3085" s="45">
        <v>4</v>
      </c>
      <c r="G3085" s="45">
        <v>29</v>
      </c>
      <c r="H3085" s="45">
        <v>21</v>
      </c>
      <c r="I3085" s="45">
        <v>35</v>
      </c>
      <c r="J3085" s="46">
        <v>1233980.03</v>
      </c>
      <c r="K3085" s="15">
        <f t="shared" si="298"/>
        <v>42278</v>
      </c>
      <c r="L3085" s="17">
        <f t="shared" si="299"/>
        <v>291</v>
      </c>
      <c r="M3085" s="5">
        <f t="shared" si="301"/>
        <v>35</v>
      </c>
      <c r="N3085" s="15">
        <f t="shared" si="300"/>
        <v>43344</v>
      </c>
    </row>
    <row r="3086" spans="3:14" x14ac:dyDescent="0.2">
      <c r="C3086">
        <v>3085</v>
      </c>
      <c r="D3086" s="2">
        <v>32</v>
      </c>
      <c r="E3086" s="44">
        <v>42278</v>
      </c>
      <c r="F3086" s="45">
        <v>2</v>
      </c>
      <c r="G3086" s="45">
        <v>31</v>
      </c>
      <c r="H3086" s="45">
        <v>16</v>
      </c>
      <c r="I3086" s="45">
        <v>32</v>
      </c>
      <c r="J3086" s="46">
        <v>903600.81</v>
      </c>
      <c r="K3086" s="15">
        <f t="shared" si="298"/>
        <v>42278</v>
      </c>
      <c r="L3086" s="17">
        <f t="shared" si="299"/>
        <v>291</v>
      </c>
      <c r="M3086" s="5">
        <f t="shared" si="301"/>
        <v>32</v>
      </c>
      <c r="N3086" s="15">
        <f t="shared" si="300"/>
        <v>43252</v>
      </c>
    </row>
    <row r="3087" spans="3:14" x14ac:dyDescent="0.2">
      <c r="C3087">
        <v>3086</v>
      </c>
      <c r="D3087" s="2">
        <v>18</v>
      </c>
      <c r="E3087" s="44">
        <v>42278</v>
      </c>
      <c r="F3087" s="45">
        <v>20</v>
      </c>
      <c r="G3087" s="45">
        <v>34</v>
      </c>
      <c r="H3087" s="45">
        <v>16</v>
      </c>
      <c r="I3087" s="45">
        <v>18</v>
      </c>
      <c r="J3087" s="46">
        <v>1073598.1000000001</v>
      </c>
      <c r="K3087" s="15">
        <f t="shared" si="298"/>
        <v>42278</v>
      </c>
      <c r="L3087" s="17">
        <f t="shared" si="299"/>
        <v>291</v>
      </c>
      <c r="M3087" s="5">
        <f t="shared" si="301"/>
        <v>18</v>
      </c>
      <c r="N3087" s="15">
        <f t="shared" si="300"/>
        <v>42826</v>
      </c>
    </row>
    <row r="3088" spans="3:14" x14ac:dyDescent="0.2">
      <c r="C3088">
        <v>3087</v>
      </c>
      <c r="D3088" s="2">
        <v>21</v>
      </c>
      <c r="E3088" s="44">
        <v>42278</v>
      </c>
      <c r="F3088" s="45">
        <v>4</v>
      </c>
      <c r="G3088" s="45">
        <v>5</v>
      </c>
      <c r="H3088" s="45">
        <v>17</v>
      </c>
      <c r="I3088" s="45">
        <v>21</v>
      </c>
      <c r="J3088" s="46">
        <v>735936.34</v>
      </c>
      <c r="K3088" s="15">
        <f t="shared" si="298"/>
        <v>42278</v>
      </c>
      <c r="L3088" s="17">
        <f t="shared" si="299"/>
        <v>291</v>
      </c>
      <c r="M3088" s="5">
        <f t="shared" si="301"/>
        <v>21</v>
      </c>
      <c r="N3088" s="15">
        <f t="shared" si="300"/>
        <v>42917</v>
      </c>
    </row>
    <row r="3089" spans="3:14" x14ac:dyDescent="0.2">
      <c r="C3089">
        <v>3088</v>
      </c>
      <c r="D3089" s="2">
        <v>32</v>
      </c>
      <c r="E3089" s="44">
        <v>42278</v>
      </c>
      <c r="F3089" s="45">
        <v>3</v>
      </c>
      <c r="G3089" s="45">
        <v>15</v>
      </c>
      <c r="H3089" s="45">
        <v>26</v>
      </c>
      <c r="I3089" s="45">
        <v>32</v>
      </c>
      <c r="J3089" s="46">
        <v>1422928.33</v>
      </c>
      <c r="K3089" s="15">
        <f t="shared" si="298"/>
        <v>42278</v>
      </c>
      <c r="L3089" s="17">
        <f t="shared" si="299"/>
        <v>291</v>
      </c>
      <c r="M3089" s="5">
        <f t="shared" si="301"/>
        <v>32</v>
      </c>
      <c r="N3089" s="15">
        <f t="shared" si="300"/>
        <v>43252</v>
      </c>
    </row>
    <row r="3090" spans="3:14" x14ac:dyDescent="0.2">
      <c r="C3090">
        <v>3089</v>
      </c>
      <c r="D3090" s="2">
        <v>34</v>
      </c>
      <c r="E3090" s="44">
        <v>42278</v>
      </c>
      <c r="F3090" s="45">
        <v>10</v>
      </c>
      <c r="G3090" s="45">
        <v>35</v>
      </c>
      <c r="H3090" s="45">
        <v>31</v>
      </c>
      <c r="I3090" s="45">
        <v>34</v>
      </c>
      <c r="J3090" s="46">
        <v>915923.77</v>
      </c>
      <c r="K3090" s="15">
        <f t="shared" si="298"/>
        <v>42278</v>
      </c>
      <c r="L3090" s="17">
        <f t="shared" si="299"/>
        <v>291</v>
      </c>
      <c r="M3090" s="5">
        <f t="shared" si="301"/>
        <v>34</v>
      </c>
      <c r="N3090" s="15">
        <f t="shared" si="300"/>
        <v>43313</v>
      </c>
    </row>
    <row r="3091" spans="3:14" x14ac:dyDescent="0.2">
      <c r="C3091">
        <v>3090</v>
      </c>
      <c r="D3091" s="2">
        <v>36</v>
      </c>
      <c r="E3091" s="44">
        <v>42278</v>
      </c>
      <c r="F3091" s="45">
        <v>4</v>
      </c>
      <c r="G3091" s="45">
        <v>34</v>
      </c>
      <c r="H3091" s="45">
        <v>15</v>
      </c>
      <c r="I3091" s="45">
        <v>36</v>
      </c>
      <c r="J3091" s="46">
        <v>854252.59</v>
      </c>
      <c r="K3091" s="15">
        <f t="shared" si="298"/>
        <v>42278</v>
      </c>
      <c r="L3091" s="17">
        <f t="shared" si="299"/>
        <v>291</v>
      </c>
      <c r="M3091" s="5">
        <f t="shared" si="301"/>
        <v>36</v>
      </c>
      <c r="N3091" s="15">
        <f t="shared" si="300"/>
        <v>43374</v>
      </c>
    </row>
    <row r="3092" spans="3:14" x14ac:dyDescent="0.2">
      <c r="C3092">
        <v>3091</v>
      </c>
      <c r="D3092" s="2">
        <v>36</v>
      </c>
      <c r="E3092" s="44">
        <v>42278</v>
      </c>
      <c r="F3092" s="45">
        <v>4</v>
      </c>
      <c r="G3092" s="45">
        <v>8</v>
      </c>
      <c r="H3092" s="45">
        <v>17</v>
      </c>
      <c r="I3092" s="45">
        <v>36</v>
      </c>
      <c r="J3092" s="46">
        <v>876355.93</v>
      </c>
      <c r="K3092" s="15">
        <f t="shared" si="298"/>
        <v>42278</v>
      </c>
      <c r="L3092" s="17">
        <f t="shared" si="299"/>
        <v>291</v>
      </c>
      <c r="M3092" s="5">
        <f t="shared" si="301"/>
        <v>36</v>
      </c>
      <c r="N3092" s="15">
        <f t="shared" si="300"/>
        <v>43374</v>
      </c>
    </row>
    <row r="3093" spans="3:14" x14ac:dyDescent="0.2">
      <c r="C3093">
        <v>3092</v>
      </c>
      <c r="D3093" s="2">
        <v>29</v>
      </c>
      <c r="E3093" s="44">
        <v>42278</v>
      </c>
      <c r="F3093" s="45">
        <v>3</v>
      </c>
      <c r="G3093" s="45">
        <v>28</v>
      </c>
      <c r="H3093" s="45">
        <v>20</v>
      </c>
      <c r="I3093" s="45">
        <v>29</v>
      </c>
      <c r="J3093" s="46">
        <v>1051847.33</v>
      </c>
      <c r="K3093" s="15">
        <f t="shared" si="298"/>
        <v>42278</v>
      </c>
      <c r="L3093" s="17">
        <f t="shared" si="299"/>
        <v>291</v>
      </c>
      <c r="M3093" s="5">
        <f t="shared" si="301"/>
        <v>29</v>
      </c>
      <c r="N3093" s="15">
        <f t="shared" si="300"/>
        <v>43160</v>
      </c>
    </row>
    <row r="3094" spans="3:14" x14ac:dyDescent="0.2">
      <c r="C3094">
        <v>3093</v>
      </c>
      <c r="D3094" s="2">
        <v>34</v>
      </c>
      <c r="E3094" s="44">
        <v>42278</v>
      </c>
      <c r="F3094" s="45">
        <v>0</v>
      </c>
      <c r="G3094" s="45">
        <v>27</v>
      </c>
      <c r="H3094" s="45">
        <v>13</v>
      </c>
      <c r="I3094" s="45">
        <v>34</v>
      </c>
      <c r="J3094" s="46">
        <v>1166647.01</v>
      </c>
      <c r="K3094" s="15">
        <f t="shared" si="298"/>
        <v>42278</v>
      </c>
      <c r="L3094" s="17">
        <f t="shared" si="299"/>
        <v>291</v>
      </c>
      <c r="M3094" s="5">
        <f t="shared" si="301"/>
        <v>34</v>
      </c>
      <c r="N3094" s="15">
        <f t="shared" si="300"/>
        <v>43313</v>
      </c>
    </row>
    <row r="3095" spans="3:14" x14ac:dyDescent="0.2">
      <c r="C3095">
        <v>3094</v>
      </c>
      <c r="D3095" s="2">
        <v>35</v>
      </c>
      <c r="E3095" s="44">
        <v>42309</v>
      </c>
      <c r="F3095" s="45">
        <v>10</v>
      </c>
      <c r="G3095" s="45">
        <v>12</v>
      </c>
      <c r="H3095" s="45">
        <v>30</v>
      </c>
      <c r="I3095" s="45">
        <v>35</v>
      </c>
      <c r="J3095" s="46">
        <v>2095185.74</v>
      </c>
      <c r="K3095" s="15">
        <f t="shared" si="298"/>
        <v>42309</v>
      </c>
      <c r="L3095" s="17">
        <f t="shared" si="299"/>
        <v>290</v>
      </c>
      <c r="M3095" s="5">
        <f t="shared" si="301"/>
        <v>35</v>
      </c>
      <c r="N3095" s="15">
        <f t="shared" si="300"/>
        <v>43374</v>
      </c>
    </row>
    <row r="3096" spans="3:14" x14ac:dyDescent="0.2">
      <c r="C3096">
        <v>3095</v>
      </c>
      <c r="D3096" s="2">
        <v>29</v>
      </c>
      <c r="E3096" s="44">
        <v>42309</v>
      </c>
      <c r="F3096" s="45">
        <v>0</v>
      </c>
      <c r="G3096" s="45">
        <v>21</v>
      </c>
      <c r="H3096" s="45">
        <v>18</v>
      </c>
      <c r="I3096" s="45">
        <v>29</v>
      </c>
      <c r="J3096" s="46">
        <v>1813536.4</v>
      </c>
      <c r="K3096" s="15">
        <f t="shared" si="298"/>
        <v>42309</v>
      </c>
      <c r="L3096" s="17">
        <f t="shared" si="299"/>
        <v>290</v>
      </c>
      <c r="M3096" s="5">
        <f t="shared" si="301"/>
        <v>29</v>
      </c>
      <c r="N3096" s="15">
        <f t="shared" si="300"/>
        <v>43191</v>
      </c>
    </row>
    <row r="3097" spans="3:14" x14ac:dyDescent="0.2">
      <c r="C3097">
        <v>3096</v>
      </c>
      <c r="D3097" s="2">
        <v>31</v>
      </c>
      <c r="E3097" s="44">
        <v>42309</v>
      </c>
      <c r="F3097" s="45">
        <v>6</v>
      </c>
      <c r="G3097" s="45">
        <v>20</v>
      </c>
      <c r="H3097" s="45">
        <v>35</v>
      </c>
      <c r="I3097" s="45">
        <v>31</v>
      </c>
      <c r="J3097" s="46">
        <v>1156508.82</v>
      </c>
      <c r="K3097" s="15">
        <f t="shared" si="298"/>
        <v>42309</v>
      </c>
      <c r="L3097" s="17">
        <f t="shared" si="299"/>
        <v>290</v>
      </c>
      <c r="M3097" s="5">
        <f t="shared" si="301"/>
        <v>31</v>
      </c>
      <c r="N3097" s="15">
        <f t="shared" si="300"/>
        <v>43252</v>
      </c>
    </row>
    <row r="3098" spans="3:14" x14ac:dyDescent="0.2">
      <c r="C3098">
        <v>3097</v>
      </c>
      <c r="D3098" s="2">
        <v>30</v>
      </c>
      <c r="E3098" s="44">
        <v>42309</v>
      </c>
      <c r="F3098" s="45">
        <v>3</v>
      </c>
      <c r="G3098" s="45">
        <v>25</v>
      </c>
      <c r="H3098" s="45">
        <v>1</v>
      </c>
      <c r="I3098" s="45">
        <v>30</v>
      </c>
      <c r="J3098" s="46">
        <v>855434.7</v>
      </c>
      <c r="K3098" s="15">
        <f t="shared" si="298"/>
        <v>42309</v>
      </c>
      <c r="L3098" s="17">
        <f t="shared" si="299"/>
        <v>290</v>
      </c>
      <c r="M3098" s="5">
        <f t="shared" si="301"/>
        <v>30</v>
      </c>
      <c r="N3098" s="15">
        <f t="shared" si="300"/>
        <v>43221</v>
      </c>
    </row>
    <row r="3099" spans="3:14" x14ac:dyDescent="0.2">
      <c r="C3099">
        <v>3098</v>
      </c>
      <c r="D3099" s="2">
        <v>26</v>
      </c>
      <c r="E3099" s="44">
        <v>42309</v>
      </c>
      <c r="F3099" s="45">
        <v>1</v>
      </c>
      <c r="G3099" s="45">
        <v>16</v>
      </c>
      <c r="H3099" s="45">
        <v>10</v>
      </c>
      <c r="I3099" s="45">
        <v>26</v>
      </c>
      <c r="J3099" s="46">
        <v>1489628.71</v>
      </c>
      <c r="K3099" s="15">
        <f t="shared" si="298"/>
        <v>42309</v>
      </c>
      <c r="L3099" s="17">
        <f t="shared" si="299"/>
        <v>290</v>
      </c>
      <c r="M3099" s="5">
        <f t="shared" si="301"/>
        <v>26</v>
      </c>
      <c r="N3099" s="15">
        <f t="shared" si="300"/>
        <v>43101</v>
      </c>
    </row>
    <row r="3100" spans="3:14" x14ac:dyDescent="0.2">
      <c r="C3100">
        <v>3099</v>
      </c>
      <c r="D3100" s="2">
        <v>32</v>
      </c>
      <c r="E3100" s="44">
        <v>42309</v>
      </c>
      <c r="F3100" s="45">
        <v>8</v>
      </c>
      <c r="G3100" s="45">
        <v>10</v>
      </c>
      <c r="H3100" s="45">
        <v>15</v>
      </c>
      <c r="I3100" s="45">
        <v>32</v>
      </c>
      <c r="J3100" s="46">
        <v>1393562.92</v>
      </c>
      <c r="K3100" s="15">
        <f t="shared" si="298"/>
        <v>42309</v>
      </c>
      <c r="L3100" s="17">
        <f t="shared" si="299"/>
        <v>290</v>
      </c>
      <c r="M3100" s="5">
        <f t="shared" si="301"/>
        <v>32</v>
      </c>
      <c r="N3100" s="15">
        <f t="shared" si="300"/>
        <v>43282</v>
      </c>
    </row>
    <row r="3101" spans="3:14" x14ac:dyDescent="0.2">
      <c r="C3101">
        <v>3100</v>
      </c>
      <c r="D3101" s="2">
        <v>32</v>
      </c>
      <c r="E3101" s="44">
        <v>42309</v>
      </c>
      <c r="F3101" s="45">
        <v>3</v>
      </c>
      <c r="G3101" s="45">
        <v>23</v>
      </c>
      <c r="H3101" s="45">
        <v>11</v>
      </c>
      <c r="I3101" s="45">
        <v>32</v>
      </c>
      <c r="J3101" s="46">
        <v>1961131.98</v>
      </c>
      <c r="K3101" s="15">
        <f t="shared" si="298"/>
        <v>42309</v>
      </c>
      <c r="L3101" s="17">
        <f t="shared" si="299"/>
        <v>290</v>
      </c>
      <c r="M3101" s="5">
        <f t="shared" si="301"/>
        <v>32</v>
      </c>
      <c r="N3101" s="15">
        <f t="shared" si="300"/>
        <v>43282</v>
      </c>
    </row>
    <row r="3102" spans="3:14" x14ac:dyDescent="0.2">
      <c r="C3102">
        <v>3101</v>
      </c>
      <c r="D3102" s="2">
        <v>24</v>
      </c>
      <c r="E3102" s="44">
        <v>42309</v>
      </c>
      <c r="F3102" s="45">
        <v>0</v>
      </c>
      <c r="G3102" s="45">
        <v>17</v>
      </c>
      <c r="H3102" s="45">
        <v>29</v>
      </c>
      <c r="I3102" s="45">
        <v>24</v>
      </c>
      <c r="J3102" s="46">
        <v>1953960.66</v>
      </c>
      <c r="K3102" s="15">
        <f t="shared" si="298"/>
        <v>42309</v>
      </c>
      <c r="L3102" s="17">
        <f t="shared" si="299"/>
        <v>290</v>
      </c>
      <c r="M3102" s="5">
        <f t="shared" si="301"/>
        <v>24</v>
      </c>
      <c r="N3102" s="15">
        <f t="shared" si="300"/>
        <v>43040</v>
      </c>
    </row>
    <row r="3103" spans="3:14" x14ac:dyDescent="0.2">
      <c r="C3103">
        <v>3102</v>
      </c>
      <c r="D3103" s="2">
        <v>29</v>
      </c>
      <c r="E3103" s="44">
        <v>42309</v>
      </c>
      <c r="F3103" s="45">
        <v>2</v>
      </c>
      <c r="G3103" s="45">
        <v>29</v>
      </c>
      <c r="H3103" s="45">
        <v>18</v>
      </c>
      <c r="I3103" s="45">
        <v>29</v>
      </c>
      <c r="J3103" s="46">
        <v>1456001.58</v>
      </c>
      <c r="K3103" s="15">
        <f t="shared" si="298"/>
        <v>42309</v>
      </c>
      <c r="L3103" s="17">
        <f t="shared" si="299"/>
        <v>290</v>
      </c>
      <c r="M3103" s="5">
        <f t="shared" si="301"/>
        <v>29</v>
      </c>
      <c r="N3103" s="15">
        <f t="shared" si="300"/>
        <v>43191</v>
      </c>
    </row>
    <row r="3104" spans="3:14" x14ac:dyDescent="0.2">
      <c r="C3104">
        <v>3103</v>
      </c>
      <c r="D3104" s="2">
        <v>30</v>
      </c>
      <c r="E3104" s="44">
        <v>42309</v>
      </c>
      <c r="F3104" s="45">
        <v>8</v>
      </c>
      <c r="G3104" s="45">
        <v>24</v>
      </c>
      <c r="H3104" s="45">
        <v>29</v>
      </c>
      <c r="I3104" s="45">
        <v>30</v>
      </c>
      <c r="J3104" s="46">
        <v>1145254.6299999999</v>
      </c>
      <c r="K3104" s="15">
        <f t="shared" si="298"/>
        <v>42309</v>
      </c>
      <c r="L3104" s="17">
        <f t="shared" si="299"/>
        <v>290</v>
      </c>
      <c r="M3104" s="5">
        <f t="shared" si="301"/>
        <v>30</v>
      </c>
      <c r="N3104" s="15">
        <f t="shared" si="300"/>
        <v>43221</v>
      </c>
    </row>
    <row r="3105" spans="3:14" x14ac:dyDescent="0.2">
      <c r="C3105">
        <v>3104</v>
      </c>
      <c r="D3105" s="2">
        <v>27</v>
      </c>
      <c r="E3105" s="44">
        <v>42309</v>
      </c>
      <c r="F3105" s="45">
        <v>3</v>
      </c>
      <c r="G3105" s="45">
        <v>7</v>
      </c>
      <c r="H3105" s="45">
        <v>24</v>
      </c>
      <c r="I3105" s="45">
        <v>27</v>
      </c>
      <c r="J3105" s="46">
        <v>1226547.23</v>
      </c>
      <c r="K3105" s="15">
        <f t="shared" si="298"/>
        <v>42309</v>
      </c>
      <c r="L3105" s="17">
        <f t="shared" si="299"/>
        <v>290</v>
      </c>
      <c r="M3105" s="5">
        <f t="shared" si="301"/>
        <v>27</v>
      </c>
      <c r="N3105" s="15">
        <f t="shared" si="300"/>
        <v>43132</v>
      </c>
    </row>
    <row r="3106" spans="3:14" x14ac:dyDescent="0.2">
      <c r="C3106">
        <v>3105</v>
      </c>
      <c r="D3106" s="2">
        <v>27</v>
      </c>
      <c r="E3106" s="44">
        <v>42309</v>
      </c>
      <c r="F3106" s="45">
        <v>14</v>
      </c>
      <c r="G3106" s="45">
        <v>3</v>
      </c>
      <c r="H3106" s="45">
        <v>10</v>
      </c>
      <c r="I3106" s="45">
        <v>27</v>
      </c>
      <c r="J3106" s="46">
        <v>1569450.4</v>
      </c>
      <c r="K3106" s="15">
        <f t="shared" si="298"/>
        <v>42309</v>
      </c>
      <c r="L3106" s="17">
        <f t="shared" si="299"/>
        <v>290</v>
      </c>
      <c r="M3106" s="5">
        <f t="shared" si="301"/>
        <v>27</v>
      </c>
      <c r="N3106" s="15">
        <f t="shared" si="300"/>
        <v>43132</v>
      </c>
    </row>
    <row r="3107" spans="3:14" x14ac:dyDescent="0.2">
      <c r="C3107">
        <v>3106</v>
      </c>
      <c r="D3107" s="2">
        <v>25</v>
      </c>
      <c r="E3107" s="44">
        <v>42309</v>
      </c>
      <c r="F3107" s="45">
        <v>8</v>
      </c>
      <c r="G3107" s="45">
        <v>6</v>
      </c>
      <c r="H3107" s="45">
        <v>19</v>
      </c>
      <c r="I3107" s="45">
        <v>25</v>
      </c>
      <c r="J3107" s="46">
        <v>1238697.9099999999</v>
      </c>
      <c r="K3107" s="15">
        <f t="shared" si="298"/>
        <v>42309</v>
      </c>
      <c r="L3107" s="17">
        <f t="shared" si="299"/>
        <v>290</v>
      </c>
      <c r="M3107" s="5">
        <f t="shared" si="301"/>
        <v>25</v>
      </c>
      <c r="N3107" s="15">
        <f t="shared" si="300"/>
        <v>43070</v>
      </c>
    </row>
    <row r="3108" spans="3:14" x14ac:dyDescent="0.2">
      <c r="C3108">
        <v>3107</v>
      </c>
      <c r="D3108" s="2">
        <v>31</v>
      </c>
      <c r="E3108" s="44">
        <v>42309</v>
      </c>
      <c r="F3108" s="45">
        <v>18</v>
      </c>
      <c r="G3108" s="45">
        <v>12</v>
      </c>
      <c r="H3108" s="45">
        <v>16</v>
      </c>
      <c r="I3108" s="45">
        <v>31</v>
      </c>
      <c r="J3108" s="46">
        <v>922411.2</v>
      </c>
      <c r="K3108" s="15">
        <f t="shared" si="298"/>
        <v>42309</v>
      </c>
      <c r="L3108" s="17">
        <f t="shared" si="299"/>
        <v>290</v>
      </c>
      <c r="M3108" s="5">
        <f t="shared" si="301"/>
        <v>31</v>
      </c>
      <c r="N3108" s="15">
        <f t="shared" si="300"/>
        <v>43252</v>
      </c>
    </row>
    <row r="3109" spans="3:14" x14ac:dyDescent="0.2">
      <c r="C3109">
        <v>3108</v>
      </c>
      <c r="D3109" s="2">
        <v>36</v>
      </c>
      <c r="E3109" s="44">
        <v>42309</v>
      </c>
      <c r="F3109" s="45">
        <v>4</v>
      </c>
      <c r="G3109" s="45">
        <v>24</v>
      </c>
      <c r="H3109" s="45">
        <v>19</v>
      </c>
      <c r="I3109" s="45">
        <v>36</v>
      </c>
      <c r="J3109" s="46">
        <v>836918.21</v>
      </c>
      <c r="K3109" s="15">
        <f t="shared" si="298"/>
        <v>42309</v>
      </c>
      <c r="L3109" s="17">
        <f t="shared" si="299"/>
        <v>290</v>
      </c>
      <c r="M3109" s="5">
        <f t="shared" si="301"/>
        <v>36</v>
      </c>
      <c r="N3109" s="15">
        <f t="shared" si="300"/>
        <v>43405</v>
      </c>
    </row>
    <row r="3110" spans="3:14" x14ac:dyDescent="0.2">
      <c r="C3110">
        <v>3109</v>
      </c>
      <c r="D3110" s="2">
        <v>34</v>
      </c>
      <c r="E3110" s="44">
        <v>42309</v>
      </c>
      <c r="F3110" s="45">
        <v>7</v>
      </c>
      <c r="G3110" s="45">
        <v>29</v>
      </c>
      <c r="H3110" s="45">
        <v>3</v>
      </c>
      <c r="I3110" s="45">
        <v>34</v>
      </c>
      <c r="J3110" s="46">
        <v>1617235.72</v>
      </c>
      <c r="K3110" s="15">
        <f t="shared" si="298"/>
        <v>42309</v>
      </c>
      <c r="L3110" s="17">
        <f t="shared" si="299"/>
        <v>290</v>
      </c>
      <c r="M3110" s="5">
        <f t="shared" si="301"/>
        <v>34</v>
      </c>
      <c r="N3110" s="15">
        <f t="shared" si="300"/>
        <v>43344</v>
      </c>
    </row>
    <row r="3111" spans="3:14" x14ac:dyDescent="0.2">
      <c r="C3111">
        <v>3110</v>
      </c>
      <c r="D3111" s="2">
        <v>29</v>
      </c>
      <c r="E3111" s="44">
        <v>42309</v>
      </c>
      <c r="F3111" s="45">
        <v>4</v>
      </c>
      <c r="G3111" s="45">
        <v>23</v>
      </c>
      <c r="H3111" s="45">
        <v>13</v>
      </c>
      <c r="I3111" s="45">
        <v>29</v>
      </c>
      <c r="J3111" s="46">
        <v>546653.06999999995</v>
      </c>
      <c r="K3111" s="15">
        <f t="shared" si="298"/>
        <v>42309</v>
      </c>
      <c r="L3111" s="17">
        <f t="shared" si="299"/>
        <v>290</v>
      </c>
      <c r="M3111" s="5">
        <f t="shared" si="301"/>
        <v>29</v>
      </c>
      <c r="N3111" s="15">
        <f t="shared" si="300"/>
        <v>43191</v>
      </c>
    </row>
    <row r="3112" spans="3:14" x14ac:dyDescent="0.2">
      <c r="C3112">
        <v>3111</v>
      </c>
      <c r="D3112" s="2">
        <v>26</v>
      </c>
      <c r="E3112" s="44">
        <v>42309</v>
      </c>
      <c r="F3112" s="45">
        <v>5</v>
      </c>
      <c r="G3112" s="45">
        <v>5</v>
      </c>
      <c r="H3112" s="45">
        <v>14</v>
      </c>
      <c r="I3112" s="45">
        <v>26</v>
      </c>
      <c r="J3112" s="46">
        <v>876561.56</v>
      </c>
      <c r="K3112" s="15">
        <f t="shared" si="298"/>
        <v>42309</v>
      </c>
      <c r="L3112" s="17">
        <f t="shared" si="299"/>
        <v>290</v>
      </c>
      <c r="M3112" s="5">
        <f t="shared" si="301"/>
        <v>26</v>
      </c>
      <c r="N3112" s="15">
        <f t="shared" si="300"/>
        <v>43101</v>
      </c>
    </row>
    <row r="3113" spans="3:14" x14ac:dyDescent="0.2">
      <c r="C3113">
        <v>3112</v>
      </c>
      <c r="D3113" s="2">
        <v>30</v>
      </c>
      <c r="E3113" s="44">
        <v>42309</v>
      </c>
      <c r="F3113" s="45">
        <v>8</v>
      </c>
      <c r="G3113" s="45">
        <v>24</v>
      </c>
      <c r="H3113" s="45">
        <v>17</v>
      </c>
      <c r="I3113" s="45">
        <v>30</v>
      </c>
      <c r="J3113" s="46">
        <v>1235034</v>
      </c>
      <c r="K3113" s="15">
        <f t="shared" si="298"/>
        <v>42309</v>
      </c>
      <c r="L3113" s="17">
        <f t="shared" si="299"/>
        <v>290</v>
      </c>
      <c r="M3113" s="5">
        <f t="shared" si="301"/>
        <v>30</v>
      </c>
      <c r="N3113" s="15">
        <f t="shared" si="300"/>
        <v>43221</v>
      </c>
    </row>
    <row r="3114" spans="3:14" x14ac:dyDescent="0.2">
      <c r="C3114">
        <v>3113</v>
      </c>
      <c r="D3114" s="2">
        <v>25</v>
      </c>
      <c r="E3114" s="44">
        <v>42309</v>
      </c>
      <c r="F3114" s="45">
        <v>7</v>
      </c>
      <c r="G3114" s="45">
        <v>0</v>
      </c>
      <c r="H3114" s="45">
        <v>8</v>
      </c>
      <c r="I3114" s="45">
        <v>25</v>
      </c>
      <c r="J3114" s="46">
        <v>863409.86</v>
      </c>
      <c r="K3114" s="15">
        <f t="shared" si="298"/>
        <v>42309</v>
      </c>
      <c r="L3114" s="17">
        <f t="shared" si="299"/>
        <v>290</v>
      </c>
      <c r="M3114" s="5">
        <f t="shared" si="301"/>
        <v>25</v>
      </c>
      <c r="N3114" s="15">
        <f t="shared" si="300"/>
        <v>43070</v>
      </c>
    </row>
    <row r="3115" spans="3:14" x14ac:dyDescent="0.2">
      <c r="C3115">
        <v>3114</v>
      </c>
      <c r="D3115" s="2">
        <v>27</v>
      </c>
      <c r="E3115" s="44">
        <v>42339</v>
      </c>
      <c r="F3115" s="45">
        <v>9</v>
      </c>
      <c r="G3115" s="45">
        <v>15</v>
      </c>
      <c r="H3115" s="45">
        <v>23</v>
      </c>
      <c r="I3115" s="45">
        <v>27</v>
      </c>
      <c r="J3115" s="46">
        <v>1190086.1200000001</v>
      </c>
      <c r="K3115" s="15">
        <f t="shared" si="298"/>
        <v>42339</v>
      </c>
      <c r="L3115" s="17">
        <f t="shared" si="299"/>
        <v>289</v>
      </c>
      <c r="M3115" s="5">
        <f t="shared" si="301"/>
        <v>27</v>
      </c>
      <c r="N3115" s="15">
        <f t="shared" si="300"/>
        <v>43160</v>
      </c>
    </row>
    <row r="3116" spans="3:14" x14ac:dyDescent="0.2">
      <c r="C3116">
        <v>3115</v>
      </c>
      <c r="D3116" s="2">
        <v>34</v>
      </c>
      <c r="E3116" s="44">
        <v>42339</v>
      </c>
      <c r="F3116" s="45">
        <v>9</v>
      </c>
      <c r="G3116" s="45">
        <v>7</v>
      </c>
      <c r="H3116" s="45">
        <v>14</v>
      </c>
      <c r="I3116" s="45">
        <v>34</v>
      </c>
      <c r="J3116" s="46">
        <v>1853573.02</v>
      </c>
      <c r="K3116" s="15">
        <f t="shared" si="298"/>
        <v>42339</v>
      </c>
      <c r="L3116" s="17">
        <f t="shared" si="299"/>
        <v>289</v>
      </c>
      <c r="M3116" s="5">
        <f t="shared" si="301"/>
        <v>34</v>
      </c>
      <c r="N3116" s="15">
        <f t="shared" si="300"/>
        <v>43374</v>
      </c>
    </row>
    <row r="3117" spans="3:14" x14ac:dyDescent="0.2">
      <c r="C3117">
        <v>3116</v>
      </c>
      <c r="D3117" s="2">
        <v>34</v>
      </c>
      <c r="E3117" s="44">
        <v>42339</v>
      </c>
      <c r="F3117" s="45">
        <v>4</v>
      </c>
      <c r="G3117" s="45">
        <v>4</v>
      </c>
      <c r="H3117" s="45">
        <v>26</v>
      </c>
      <c r="I3117" s="45">
        <v>34</v>
      </c>
      <c r="J3117" s="46">
        <v>880924.62</v>
      </c>
      <c r="K3117" s="15">
        <f t="shared" si="298"/>
        <v>42339</v>
      </c>
      <c r="L3117" s="17">
        <f t="shared" si="299"/>
        <v>289</v>
      </c>
      <c r="M3117" s="5">
        <f t="shared" si="301"/>
        <v>34</v>
      </c>
      <c r="N3117" s="15">
        <f t="shared" si="300"/>
        <v>43374</v>
      </c>
    </row>
    <row r="3118" spans="3:14" x14ac:dyDescent="0.2">
      <c r="C3118">
        <v>3117</v>
      </c>
      <c r="D3118" s="2">
        <v>28</v>
      </c>
      <c r="E3118" s="44">
        <v>42339</v>
      </c>
      <c r="F3118" s="45">
        <v>1</v>
      </c>
      <c r="G3118" s="45">
        <v>17</v>
      </c>
      <c r="H3118" s="45">
        <v>12</v>
      </c>
      <c r="I3118" s="45">
        <v>28</v>
      </c>
      <c r="J3118" s="46">
        <v>1475547.82</v>
      </c>
      <c r="K3118" s="15">
        <f t="shared" si="298"/>
        <v>42339</v>
      </c>
      <c r="L3118" s="17">
        <f t="shared" si="299"/>
        <v>289</v>
      </c>
      <c r="M3118" s="5">
        <f t="shared" si="301"/>
        <v>28</v>
      </c>
      <c r="N3118" s="15">
        <f t="shared" si="300"/>
        <v>43191</v>
      </c>
    </row>
    <row r="3119" spans="3:14" x14ac:dyDescent="0.2">
      <c r="C3119">
        <v>3118</v>
      </c>
      <c r="D3119" s="2">
        <v>22</v>
      </c>
      <c r="E3119" s="44">
        <v>42339</v>
      </c>
      <c r="F3119" s="45">
        <v>0</v>
      </c>
      <c r="G3119" s="45">
        <v>2</v>
      </c>
      <c r="H3119" s="45">
        <v>15</v>
      </c>
      <c r="I3119" s="45">
        <v>22</v>
      </c>
      <c r="J3119" s="46">
        <v>1552364.96</v>
      </c>
      <c r="K3119" s="15">
        <f t="shared" si="298"/>
        <v>42339</v>
      </c>
      <c r="L3119" s="17">
        <f t="shared" si="299"/>
        <v>289</v>
      </c>
      <c r="M3119" s="5">
        <f t="shared" si="301"/>
        <v>22</v>
      </c>
      <c r="N3119" s="15">
        <f t="shared" si="300"/>
        <v>43009</v>
      </c>
    </row>
    <row r="3120" spans="3:14" x14ac:dyDescent="0.2">
      <c r="C3120">
        <v>3119</v>
      </c>
      <c r="D3120" s="2">
        <v>34</v>
      </c>
      <c r="E3120" s="44">
        <v>42339</v>
      </c>
      <c r="F3120" s="45">
        <v>0</v>
      </c>
      <c r="G3120" s="45">
        <v>31</v>
      </c>
      <c r="H3120" s="45">
        <v>15</v>
      </c>
      <c r="I3120" s="45">
        <v>34</v>
      </c>
      <c r="J3120" s="46">
        <v>901550.54</v>
      </c>
      <c r="K3120" s="15">
        <f t="shared" si="298"/>
        <v>42339</v>
      </c>
      <c r="L3120" s="17">
        <f t="shared" si="299"/>
        <v>289</v>
      </c>
      <c r="M3120" s="5">
        <f t="shared" si="301"/>
        <v>34</v>
      </c>
      <c r="N3120" s="15">
        <f t="shared" si="300"/>
        <v>43374</v>
      </c>
    </row>
    <row r="3121" spans="3:14" x14ac:dyDescent="0.2">
      <c r="C3121">
        <v>3120</v>
      </c>
      <c r="D3121" s="2">
        <v>29</v>
      </c>
      <c r="E3121" s="44">
        <v>42339</v>
      </c>
      <c r="F3121" s="45">
        <v>3</v>
      </c>
      <c r="G3121" s="45">
        <v>6</v>
      </c>
      <c r="H3121" s="45">
        <v>10</v>
      </c>
      <c r="I3121" s="45">
        <v>29</v>
      </c>
      <c r="J3121" s="46">
        <v>1937396.89</v>
      </c>
      <c r="K3121" s="15">
        <f t="shared" si="298"/>
        <v>42339</v>
      </c>
      <c r="L3121" s="17">
        <f t="shared" si="299"/>
        <v>289</v>
      </c>
      <c r="M3121" s="5">
        <f t="shared" si="301"/>
        <v>29</v>
      </c>
      <c r="N3121" s="15">
        <f t="shared" si="300"/>
        <v>43221</v>
      </c>
    </row>
    <row r="3122" spans="3:14" x14ac:dyDescent="0.2">
      <c r="C3122">
        <v>3121</v>
      </c>
      <c r="D3122" s="2">
        <v>26</v>
      </c>
      <c r="E3122" s="44">
        <v>42339</v>
      </c>
      <c r="F3122" s="45">
        <v>22</v>
      </c>
      <c r="G3122" s="45">
        <v>6</v>
      </c>
      <c r="H3122" s="45">
        <v>18</v>
      </c>
      <c r="I3122" s="45">
        <v>26</v>
      </c>
      <c r="J3122" s="46">
        <v>1237333.74</v>
      </c>
      <c r="K3122" s="15">
        <f t="shared" si="298"/>
        <v>42339</v>
      </c>
      <c r="L3122" s="17">
        <f t="shared" si="299"/>
        <v>289</v>
      </c>
      <c r="M3122" s="5">
        <f t="shared" si="301"/>
        <v>26</v>
      </c>
      <c r="N3122" s="15">
        <f t="shared" si="300"/>
        <v>43132</v>
      </c>
    </row>
    <row r="3123" spans="3:14" x14ac:dyDescent="0.2">
      <c r="C3123">
        <v>3122</v>
      </c>
      <c r="D3123" s="2">
        <v>35</v>
      </c>
      <c r="E3123" s="44">
        <v>42339</v>
      </c>
      <c r="F3123" s="45">
        <v>2</v>
      </c>
      <c r="G3123" s="45">
        <v>14</v>
      </c>
      <c r="H3123" s="45">
        <v>26</v>
      </c>
      <c r="I3123" s="45">
        <v>35</v>
      </c>
      <c r="J3123" s="46">
        <v>1324543.8</v>
      </c>
      <c r="K3123" s="15">
        <f t="shared" si="298"/>
        <v>42339</v>
      </c>
      <c r="L3123" s="17">
        <f t="shared" si="299"/>
        <v>289</v>
      </c>
      <c r="M3123" s="5">
        <f t="shared" si="301"/>
        <v>35</v>
      </c>
      <c r="N3123" s="15">
        <f t="shared" si="300"/>
        <v>43405</v>
      </c>
    </row>
    <row r="3124" spans="3:14" x14ac:dyDescent="0.2">
      <c r="C3124">
        <v>3123</v>
      </c>
      <c r="D3124" s="2">
        <v>18</v>
      </c>
      <c r="E3124" s="44">
        <v>42339</v>
      </c>
      <c r="F3124" s="45">
        <v>3</v>
      </c>
      <c r="G3124" s="45">
        <v>24</v>
      </c>
      <c r="H3124" s="45">
        <v>21</v>
      </c>
      <c r="I3124" s="45">
        <v>18</v>
      </c>
      <c r="J3124" s="46">
        <v>1466576.22</v>
      </c>
      <c r="K3124" s="15">
        <f t="shared" si="298"/>
        <v>42339</v>
      </c>
      <c r="L3124" s="17">
        <f t="shared" si="299"/>
        <v>289</v>
      </c>
      <c r="M3124" s="5">
        <f t="shared" si="301"/>
        <v>18</v>
      </c>
      <c r="N3124" s="15">
        <f t="shared" si="300"/>
        <v>42887</v>
      </c>
    </row>
    <row r="3125" spans="3:14" x14ac:dyDescent="0.2">
      <c r="C3125">
        <v>3124</v>
      </c>
      <c r="D3125" s="2">
        <v>33</v>
      </c>
      <c r="E3125" s="44">
        <v>42339</v>
      </c>
      <c r="F3125" s="45">
        <v>2</v>
      </c>
      <c r="G3125" s="45">
        <v>10</v>
      </c>
      <c r="H3125" s="45">
        <v>12</v>
      </c>
      <c r="I3125" s="45">
        <v>33</v>
      </c>
      <c r="J3125" s="46">
        <v>1210288.04</v>
      </c>
      <c r="K3125" s="15">
        <f t="shared" si="298"/>
        <v>42339</v>
      </c>
      <c r="L3125" s="17">
        <f t="shared" si="299"/>
        <v>289</v>
      </c>
      <c r="M3125" s="5">
        <f t="shared" si="301"/>
        <v>33</v>
      </c>
      <c r="N3125" s="15">
        <f t="shared" si="300"/>
        <v>43344</v>
      </c>
    </row>
    <row r="3126" spans="3:14" x14ac:dyDescent="0.2">
      <c r="C3126">
        <v>3125</v>
      </c>
      <c r="D3126" s="2">
        <v>12</v>
      </c>
      <c r="E3126" s="44">
        <v>42339</v>
      </c>
      <c r="F3126" s="45">
        <v>30</v>
      </c>
      <c r="G3126" s="45">
        <v>12</v>
      </c>
      <c r="H3126" s="45">
        <v>12</v>
      </c>
      <c r="I3126" s="45">
        <v>12</v>
      </c>
      <c r="J3126" s="46">
        <v>1623006.65</v>
      </c>
      <c r="K3126" s="15">
        <f t="shared" si="298"/>
        <v>42339</v>
      </c>
      <c r="L3126" s="17">
        <f t="shared" si="299"/>
        <v>289</v>
      </c>
      <c r="M3126" s="5">
        <f t="shared" si="301"/>
        <v>12</v>
      </c>
      <c r="N3126" s="15">
        <f t="shared" si="300"/>
        <v>42705</v>
      </c>
    </row>
    <row r="3127" spans="3:14" x14ac:dyDescent="0.2">
      <c r="C3127">
        <v>3126</v>
      </c>
      <c r="D3127" s="2">
        <v>24</v>
      </c>
      <c r="E3127" s="44">
        <v>42339</v>
      </c>
      <c r="F3127" s="45">
        <v>2</v>
      </c>
      <c r="G3127" s="45">
        <v>16</v>
      </c>
      <c r="H3127" s="45">
        <v>0</v>
      </c>
      <c r="I3127" s="45">
        <v>24</v>
      </c>
      <c r="J3127" s="46">
        <v>1187687.1000000001</v>
      </c>
      <c r="K3127" s="15">
        <f t="shared" si="298"/>
        <v>42339</v>
      </c>
      <c r="L3127" s="17">
        <f t="shared" si="299"/>
        <v>289</v>
      </c>
      <c r="M3127" s="5">
        <f t="shared" si="301"/>
        <v>24</v>
      </c>
      <c r="N3127" s="15">
        <f t="shared" si="300"/>
        <v>43070</v>
      </c>
    </row>
    <row r="3128" spans="3:14" x14ac:dyDescent="0.2">
      <c r="C3128">
        <v>3127</v>
      </c>
      <c r="D3128" s="2">
        <v>36</v>
      </c>
      <c r="E3128" s="44">
        <v>42339</v>
      </c>
      <c r="F3128" s="45">
        <v>8</v>
      </c>
      <c r="G3128" s="45">
        <v>19</v>
      </c>
      <c r="H3128" s="45">
        <v>22</v>
      </c>
      <c r="I3128" s="45">
        <v>36</v>
      </c>
      <c r="J3128" s="46">
        <v>587328.66</v>
      </c>
      <c r="K3128" s="15">
        <f t="shared" si="298"/>
        <v>42339</v>
      </c>
      <c r="L3128" s="17">
        <f t="shared" si="299"/>
        <v>289</v>
      </c>
      <c r="M3128" s="5">
        <f t="shared" si="301"/>
        <v>36</v>
      </c>
      <c r="N3128" s="15">
        <f t="shared" si="300"/>
        <v>43435</v>
      </c>
    </row>
    <row r="3129" spans="3:14" x14ac:dyDescent="0.2">
      <c r="C3129">
        <v>3128</v>
      </c>
      <c r="D3129" s="2">
        <v>32</v>
      </c>
      <c r="E3129" s="44">
        <v>42339</v>
      </c>
      <c r="F3129" s="45">
        <v>3</v>
      </c>
      <c r="G3129" s="45">
        <v>2</v>
      </c>
      <c r="H3129" s="45">
        <v>5</v>
      </c>
      <c r="I3129" s="45">
        <v>32</v>
      </c>
      <c r="J3129" s="46">
        <v>723290.72</v>
      </c>
      <c r="K3129" s="15">
        <f t="shared" si="298"/>
        <v>42339</v>
      </c>
      <c r="L3129" s="17">
        <f t="shared" si="299"/>
        <v>289</v>
      </c>
      <c r="M3129" s="5">
        <f t="shared" si="301"/>
        <v>32</v>
      </c>
      <c r="N3129" s="15">
        <f t="shared" si="300"/>
        <v>43313</v>
      </c>
    </row>
    <row r="3130" spans="3:14" x14ac:dyDescent="0.2">
      <c r="C3130">
        <v>3129</v>
      </c>
      <c r="D3130" s="2">
        <v>23</v>
      </c>
      <c r="E3130" s="44">
        <v>42370</v>
      </c>
      <c r="F3130" s="45">
        <v>6</v>
      </c>
      <c r="G3130" s="45">
        <v>35</v>
      </c>
      <c r="H3130" s="45">
        <v>15</v>
      </c>
      <c r="I3130" s="45">
        <v>23</v>
      </c>
      <c r="J3130" s="46">
        <v>2185088.67</v>
      </c>
      <c r="K3130" s="15">
        <f t="shared" si="298"/>
        <v>42370</v>
      </c>
      <c r="L3130" s="17">
        <f t="shared" si="299"/>
        <v>288</v>
      </c>
      <c r="M3130" s="5">
        <f t="shared" si="301"/>
        <v>23</v>
      </c>
      <c r="N3130" s="15">
        <f t="shared" si="300"/>
        <v>43070</v>
      </c>
    </row>
    <row r="3131" spans="3:14" x14ac:dyDescent="0.2">
      <c r="C3131">
        <v>3130</v>
      </c>
      <c r="D3131" s="2">
        <v>36</v>
      </c>
      <c r="E3131" s="44">
        <v>42370</v>
      </c>
      <c r="F3131" s="45">
        <v>9</v>
      </c>
      <c r="G3131" s="45">
        <v>35</v>
      </c>
      <c r="H3131" s="45">
        <v>11</v>
      </c>
      <c r="I3131" s="45">
        <v>36</v>
      </c>
      <c r="J3131" s="46">
        <v>1960887.06</v>
      </c>
      <c r="K3131" s="15">
        <f t="shared" si="298"/>
        <v>42370</v>
      </c>
      <c r="L3131" s="17">
        <f t="shared" si="299"/>
        <v>288</v>
      </c>
      <c r="M3131" s="5">
        <f t="shared" si="301"/>
        <v>36</v>
      </c>
      <c r="N3131" s="15">
        <f t="shared" si="300"/>
        <v>43466</v>
      </c>
    </row>
    <row r="3132" spans="3:14" x14ac:dyDescent="0.2">
      <c r="C3132">
        <v>3131</v>
      </c>
      <c r="D3132" s="2">
        <v>27</v>
      </c>
      <c r="E3132" s="44">
        <v>42370</v>
      </c>
      <c r="F3132" s="45">
        <v>1</v>
      </c>
      <c r="G3132" s="45">
        <v>21</v>
      </c>
      <c r="H3132" s="45">
        <v>15</v>
      </c>
      <c r="I3132" s="45">
        <v>27</v>
      </c>
      <c r="J3132" s="46">
        <v>1884180.51</v>
      </c>
      <c r="K3132" s="15">
        <f t="shared" si="298"/>
        <v>42370</v>
      </c>
      <c r="L3132" s="17">
        <f t="shared" si="299"/>
        <v>288</v>
      </c>
      <c r="M3132" s="5">
        <f t="shared" si="301"/>
        <v>27</v>
      </c>
      <c r="N3132" s="15">
        <f t="shared" si="300"/>
        <v>43191</v>
      </c>
    </row>
    <row r="3133" spans="3:14" x14ac:dyDescent="0.2">
      <c r="C3133">
        <v>3132</v>
      </c>
      <c r="D3133" s="2">
        <v>8</v>
      </c>
      <c r="E3133" s="44">
        <v>42370</v>
      </c>
      <c r="F3133" s="45">
        <v>1</v>
      </c>
      <c r="G3133" s="45">
        <v>9</v>
      </c>
      <c r="H3133" s="45">
        <v>11</v>
      </c>
      <c r="I3133" s="45">
        <v>8</v>
      </c>
      <c r="J3133" s="46">
        <v>1994999.93</v>
      </c>
      <c r="K3133" s="15">
        <f t="shared" si="298"/>
        <v>42370</v>
      </c>
      <c r="L3133" s="17">
        <f t="shared" si="299"/>
        <v>288</v>
      </c>
      <c r="M3133" s="5">
        <f t="shared" si="301"/>
        <v>8</v>
      </c>
      <c r="N3133" s="15">
        <f t="shared" si="300"/>
        <v>42614</v>
      </c>
    </row>
    <row r="3134" spans="3:14" x14ac:dyDescent="0.2">
      <c r="C3134">
        <v>3133</v>
      </c>
      <c r="D3134" s="2">
        <v>35</v>
      </c>
      <c r="E3134" s="44">
        <v>42370</v>
      </c>
      <c r="F3134" s="45">
        <v>0</v>
      </c>
      <c r="G3134" s="45">
        <v>4</v>
      </c>
      <c r="H3134" s="45">
        <v>23</v>
      </c>
      <c r="I3134" s="45">
        <v>35</v>
      </c>
      <c r="J3134" s="46">
        <v>2073128.27</v>
      </c>
      <c r="K3134" s="15">
        <f t="shared" si="298"/>
        <v>42370</v>
      </c>
      <c r="L3134" s="17">
        <f t="shared" si="299"/>
        <v>288</v>
      </c>
      <c r="M3134" s="5">
        <f t="shared" si="301"/>
        <v>35</v>
      </c>
      <c r="N3134" s="15">
        <f t="shared" si="300"/>
        <v>43435</v>
      </c>
    </row>
    <row r="3135" spans="3:14" x14ac:dyDescent="0.2">
      <c r="C3135">
        <v>3134</v>
      </c>
      <c r="D3135" s="2">
        <v>29</v>
      </c>
      <c r="E3135" s="44">
        <v>42370</v>
      </c>
      <c r="F3135" s="45">
        <v>6</v>
      </c>
      <c r="G3135" s="45">
        <v>14</v>
      </c>
      <c r="H3135" s="45">
        <v>32</v>
      </c>
      <c r="I3135" s="45">
        <v>29</v>
      </c>
      <c r="J3135" s="46">
        <v>1751832.33</v>
      </c>
      <c r="K3135" s="15">
        <f t="shared" si="298"/>
        <v>42370</v>
      </c>
      <c r="L3135" s="17">
        <f t="shared" si="299"/>
        <v>288</v>
      </c>
      <c r="M3135" s="5">
        <f t="shared" si="301"/>
        <v>29</v>
      </c>
      <c r="N3135" s="15">
        <f t="shared" si="300"/>
        <v>43252</v>
      </c>
    </row>
    <row r="3136" spans="3:14" x14ac:dyDescent="0.2">
      <c r="C3136">
        <v>3135</v>
      </c>
      <c r="D3136" s="2">
        <v>35</v>
      </c>
      <c r="E3136" s="44">
        <v>42370</v>
      </c>
      <c r="F3136" s="45">
        <v>17</v>
      </c>
      <c r="G3136" s="45">
        <v>32</v>
      </c>
      <c r="H3136" s="45">
        <v>4</v>
      </c>
      <c r="I3136" s="45">
        <v>35</v>
      </c>
      <c r="J3136" s="46">
        <v>1372053.43</v>
      </c>
      <c r="K3136" s="15">
        <f t="shared" si="298"/>
        <v>42370</v>
      </c>
      <c r="L3136" s="17">
        <f t="shared" si="299"/>
        <v>288</v>
      </c>
      <c r="M3136" s="5">
        <f t="shared" si="301"/>
        <v>35</v>
      </c>
      <c r="N3136" s="15">
        <f t="shared" si="300"/>
        <v>43435</v>
      </c>
    </row>
    <row r="3137" spans="3:14" x14ac:dyDescent="0.2">
      <c r="C3137">
        <v>3136</v>
      </c>
      <c r="D3137" s="2">
        <v>35</v>
      </c>
      <c r="E3137" s="44">
        <v>42370</v>
      </c>
      <c r="F3137" s="45">
        <v>4</v>
      </c>
      <c r="G3137" s="45">
        <v>23</v>
      </c>
      <c r="H3137" s="45">
        <v>12</v>
      </c>
      <c r="I3137" s="45">
        <v>35</v>
      </c>
      <c r="J3137" s="46">
        <v>661373.63</v>
      </c>
      <c r="K3137" s="15">
        <f t="shared" si="298"/>
        <v>42370</v>
      </c>
      <c r="L3137" s="17">
        <f t="shared" si="299"/>
        <v>288</v>
      </c>
      <c r="M3137" s="5">
        <f t="shared" si="301"/>
        <v>35</v>
      </c>
      <c r="N3137" s="15">
        <f t="shared" si="300"/>
        <v>43435</v>
      </c>
    </row>
    <row r="3138" spans="3:14" x14ac:dyDescent="0.2">
      <c r="C3138">
        <v>3137</v>
      </c>
      <c r="D3138" s="2">
        <v>33</v>
      </c>
      <c r="E3138" s="44">
        <v>42370</v>
      </c>
      <c r="F3138" s="45">
        <v>5</v>
      </c>
      <c r="G3138" s="45">
        <v>5</v>
      </c>
      <c r="H3138" s="45">
        <v>26</v>
      </c>
      <c r="I3138" s="45">
        <v>33</v>
      </c>
      <c r="J3138" s="46">
        <v>1016616.96</v>
      </c>
      <c r="K3138" s="15">
        <f t="shared" ref="K3138:K3201" si="302">DATE(YEAR(E3138),MONTH(E3138),1)</f>
        <v>42370</v>
      </c>
      <c r="L3138" s="17">
        <f t="shared" ref="L3138:L3201" si="303">ROUND(($B$3-K3138)/365.25*12,0)</f>
        <v>288</v>
      </c>
      <c r="M3138" s="5">
        <f t="shared" si="301"/>
        <v>33</v>
      </c>
      <c r="N3138" s="15">
        <f t="shared" ref="N3138:N3201" si="304">EDATE(E3138,D3138)</f>
        <v>43374</v>
      </c>
    </row>
    <row r="3139" spans="3:14" x14ac:dyDescent="0.2">
      <c r="C3139">
        <v>3138</v>
      </c>
      <c r="D3139" s="2">
        <v>27</v>
      </c>
      <c r="E3139" s="44">
        <v>42370</v>
      </c>
      <c r="F3139" s="45">
        <v>4</v>
      </c>
      <c r="G3139" s="45">
        <v>15</v>
      </c>
      <c r="H3139" s="45">
        <v>12</v>
      </c>
      <c r="I3139" s="45">
        <v>27</v>
      </c>
      <c r="J3139" s="46">
        <v>671904.04</v>
      </c>
      <c r="K3139" s="15">
        <f t="shared" si="302"/>
        <v>42370</v>
      </c>
      <c r="L3139" s="17">
        <f t="shared" si="303"/>
        <v>288</v>
      </c>
      <c r="M3139" s="5">
        <f t="shared" ref="M3139:M3202" si="305">ROUND((N3139-K3139)/365.25*12,0)</f>
        <v>27</v>
      </c>
      <c r="N3139" s="15">
        <f t="shared" si="304"/>
        <v>43191</v>
      </c>
    </row>
    <row r="3140" spans="3:14" x14ac:dyDescent="0.2">
      <c r="C3140">
        <v>3139</v>
      </c>
      <c r="D3140" s="2">
        <v>32</v>
      </c>
      <c r="E3140" s="44">
        <v>42370</v>
      </c>
      <c r="F3140" s="45">
        <v>28</v>
      </c>
      <c r="G3140" s="45">
        <v>24</v>
      </c>
      <c r="H3140" s="45">
        <v>17</v>
      </c>
      <c r="I3140" s="45">
        <v>32</v>
      </c>
      <c r="J3140" s="46">
        <v>962034.73</v>
      </c>
      <c r="K3140" s="15">
        <f t="shared" si="302"/>
        <v>42370</v>
      </c>
      <c r="L3140" s="17">
        <f t="shared" si="303"/>
        <v>288</v>
      </c>
      <c r="M3140" s="5">
        <f t="shared" si="305"/>
        <v>32</v>
      </c>
      <c r="N3140" s="15">
        <f t="shared" si="304"/>
        <v>43344</v>
      </c>
    </row>
    <row r="3141" spans="3:14" x14ac:dyDescent="0.2">
      <c r="C3141">
        <v>3140</v>
      </c>
      <c r="D3141" s="2">
        <v>28</v>
      </c>
      <c r="E3141" s="44">
        <v>42370</v>
      </c>
      <c r="F3141" s="45">
        <v>17</v>
      </c>
      <c r="G3141" s="45">
        <v>34</v>
      </c>
      <c r="H3141" s="45">
        <v>28</v>
      </c>
      <c r="I3141" s="45">
        <v>28</v>
      </c>
      <c r="J3141" s="46">
        <v>1040021.9</v>
      </c>
      <c r="K3141" s="15">
        <f t="shared" si="302"/>
        <v>42370</v>
      </c>
      <c r="L3141" s="17">
        <f t="shared" si="303"/>
        <v>288</v>
      </c>
      <c r="M3141" s="5">
        <f t="shared" si="305"/>
        <v>28</v>
      </c>
      <c r="N3141" s="15">
        <f t="shared" si="304"/>
        <v>43221</v>
      </c>
    </row>
    <row r="3142" spans="3:14" x14ac:dyDescent="0.2">
      <c r="C3142">
        <v>3141</v>
      </c>
      <c r="D3142" s="2">
        <v>28</v>
      </c>
      <c r="E3142" s="44">
        <v>42401</v>
      </c>
      <c r="F3142" s="45">
        <v>10</v>
      </c>
      <c r="G3142" s="45">
        <v>5</v>
      </c>
      <c r="H3142" s="45">
        <v>13</v>
      </c>
      <c r="I3142" s="45">
        <v>28</v>
      </c>
      <c r="J3142" s="46">
        <v>2289019.06</v>
      </c>
      <c r="K3142" s="15">
        <f t="shared" si="302"/>
        <v>42401</v>
      </c>
      <c r="L3142" s="17">
        <f t="shared" si="303"/>
        <v>287</v>
      </c>
      <c r="M3142" s="5">
        <f t="shared" si="305"/>
        <v>28</v>
      </c>
      <c r="N3142" s="15">
        <f t="shared" si="304"/>
        <v>43252</v>
      </c>
    </row>
    <row r="3143" spans="3:14" x14ac:dyDescent="0.2">
      <c r="C3143">
        <v>3142</v>
      </c>
      <c r="D3143" s="2">
        <v>34</v>
      </c>
      <c r="E3143" s="44">
        <v>42401</v>
      </c>
      <c r="F3143" s="45">
        <v>10</v>
      </c>
      <c r="G3143" s="45">
        <v>18</v>
      </c>
      <c r="H3143" s="45">
        <v>22</v>
      </c>
      <c r="I3143" s="45">
        <v>34</v>
      </c>
      <c r="J3143" s="46">
        <v>1338057.18</v>
      </c>
      <c r="K3143" s="15">
        <f t="shared" si="302"/>
        <v>42401</v>
      </c>
      <c r="L3143" s="17">
        <f t="shared" si="303"/>
        <v>287</v>
      </c>
      <c r="M3143" s="5">
        <f t="shared" si="305"/>
        <v>34</v>
      </c>
      <c r="N3143" s="15">
        <f t="shared" si="304"/>
        <v>43435</v>
      </c>
    </row>
    <row r="3144" spans="3:14" x14ac:dyDescent="0.2">
      <c r="C3144">
        <v>3143</v>
      </c>
      <c r="D3144" s="2">
        <v>33</v>
      </c>
      <c r="E3144" s="44">
        <v>42401</v>
      </c>
      <c r="F3144" s="45">
        <v>6</v>
      </c>
      <c r="G3144" s="45">
        <v>27</v>
      </c>
      <c r="H3144" s="45">
        <v>14</v>
      </c>
      <c r="I3144" s="45">
        <v>33</v>
      </c>
      <c r="J3144" s="46">
        <v>1089709.5900000001</v>
      </c>
      <c r="K3144" s="15">
        <f t="shared" si="302"/>
        <v>42401</v>
      </c>
      <c r="L3144" s="17">
        <f t="shared" si="303"/>
        <v>287</v>
      </c>
      <c r="M3144" s="5">
        <f t="shared" si="305"/>
        <v>33</v>
      </c>
      <c r="N3144" s="15">
        <f t="shared" si="304"/>
        <v>43405</v>
      </c>
    </row>
    <row r="3145" spans="3:14" x14ac:dyDescent="0.2">
      <c r="C3145">
        <v>3144</v>
      </c>
      <c r="D3145" s="2">
        <v>36</v>
      </c>
      <c r="E3145" s="44">
        <v>42401</v>
      </c>
      <c r="F3145" s="45">
        <v>3</v>
      </c>
      <c r="G3145" s="45">
        <v>7</v>
      </c>
      <c r="H3145" s="45">
        <v>30</v>
      </c>
      <c r="I3145" s="45">
        <v>36</v>
      </c>
      <c r="J3145" s="46">
        <v>1223028.6200000001</v>
      </c>
      <c r="K3145" s="15">
        <f t="shared" si="302"/>
        <v>42401</v>
      </c>
      <c r="L3145" s="17">
        <f t="shared" si="303"/>
        <v>287</v>
      </c>
      <c r="M3145" s="5">
        <f t="shared" si="305"/>
        <v>36</v>
      </c>
      <c r="N3145" s="15">
        <f t="shared" si="304"/>
        <v>43497</v>
      </c>
    </row>
    <row r="3146" spans="3:14" x14ac:dyDescent="0.2">
      <c r="C3146">
        <v>3145</v>
      </c>
      <c r="D3146" s="2">
        <v>31</v>
      </c>
      <c r="E3146" s="44">
        <v>42401</v>
      </c>
      <c r="F3146" s="45">
        <v>0</v>
      </c>
      <c r="G3146" s="45">
        <v>20</v>
      </c>
      <c r="H3146" s="45">
        <v>27</v>
      </c>
      <c r="I3146" s="45">
        <v>31</v>
      </c>
      <c r="J3146" s="46">
        <v>919180.65</v>
      </c>
      <c r="K3146" s="15">
        <f t="shared" si="302"/>
        <v>42401</v>
      </c>
      <c r="L3146" s="17">
        <f t="shared" si="303"/>
        <v>287</v>
      </c>
      <c r="M3146" s="5">
        <f t="shared" si="305"/>
        <v>31</v>
      </c>
      <c r="N3146" s="15">
        <f t="shared" si="304"/>
        <v>43344</v>
      </c>
    </row>
    <row r="3147" spans="3:14" x14ac:dyDescent="0.2">
      <c r="C3147">
        <v>3146</v>
      </c>
      <c r="D3147" s="2">
        <v>31</v>
      </c>
      <c r="E3147" s="44">
        <v>42401</v>
      </c>
      <c r="F3147" s="45">
        <v>3</v>
      </c>
      <c r="G3147" s="45">
        <v>10</v>
      </c>
      <c r="H3147" s="45">
        <v>14</v>
      </c>
      <c r="I3147" s="45">
        <v>31</v>
      </c>
      <c r="J3147" s="46">
        <v>1217248.51</v>
      </c>
      <c r="K3147" s="15">
        <f t="shared" si="302"/>
        <v>42401</v>
      </c>
      <c r="L3147" s="17">
        <f t="shared" si="303"/>
        <v>287</v>
      </c>
      <c r="M3147" s="5">
        <f t="shared" si="305"/>
        <v>31</v>
      </c>
      <c r="N3147" s="15">
        <f t="shared" si="304"/>
        <v>43344</v>
      </c>
    </row>
    <row r="3148" spans="3:14" x14ac:dyDescent="0.2">
      <c r="C3148">
        <v>3147</v>
      </c>
      <c r="D3148" s="2">
        <v>10</v>
      </c>
      <c r="E3148" s="44">
        <v>42401</v>
      </c>
      <c r="F3148" s="45">
        <v>11</v>
      </c>
      <c r="G3148" s="45">
        <v>4</v>
      </c>
      <c r="H3148" s="45">
        <v>21</v>
      </c>
      <c r="I3148" s="45">
        <v>10</v>
      </c>
      <c r="J3148" s="46">
        <v>1068174.26</v>
      </c>
      <c r="K3148" s="15">
        <f t="shared" si="302"/>
        <v>42401</v>
      </c>
      <c r="L3148" s="17">
        <f t="shared" si="303"/>
        <v>287</v>
      </c>
      <c r="M3148" s="5">
        <f t="shared" si="305"/>
        <v>10</v>
      </c>
      <c r="N3148" s="15">
        <f t="shared" si="304"/>
        <v>42705</v>
      </c>
    </row>
    <row r="3149" spans="3:14" x14ac:dyDescent="0.2">
      <c r="C3149">
        <v>3148</v>
      </c>
      <c r="D3149" s="2">
        <v>34</v>
      </c>
      <c r="E3149" s="44">
        <v>42401</v>
      </c>
      <c r="F3149" s="45">
        <v>4</v>
      </c>
      <c r="G3149" s="45">
        <v>28</v>
      </c>
      <c r="H3149" s="45">
        <v>16</v>
      </c>
      <c r="I3149" s="45">
        <v>34</v>
      </c>
      <c r="J3149" s="46">
        <v>595740.56000000006</v>
      </c>
      <c r="K3149" s="15">
        <f t="shared" si="302"/>
        <v>42401</v>
      </c>
      <c r="L3149" s="17">
        <f t="shared" si="303"/>
        <v>287</v>
      </c>
      <c r="M3149" s="5">
        <f t="shared" si="305"/>
        <v>34</v>
      </c>
      <c r="N3149" s="15">
        <f t="shared" si="304"/>
        <v>43435</v>
      </c>
    </row>
    <row r="3150" spans="3:14" x14ac:dyDescent="0.2">
      <c r="C3150">
        <v>3149</v>
      </c>
      <c r="D3150" s="2">
        <v>31</v>
      </c>
      <c r="E3150" s="44">
        <v>42401</v>
      </c>
      <c r="F3150" s="45">
        <v>19</v>
      </c>
      <c r="G3150" s="45">
        <v>35</v>
      </c>
      <c r="H3150" s="45">
        <v>23</v>
      </c>
      <c r="I3150" s="45">
        <v>31</v>
      </c>
      <c r="J3150" s="46">
        <v>825350.91</v>
      </c>
      <c r="K3150" s="15">
        <f t="shared" si="302"/>
        <v>42401</v>
      </c>
      <c r="L3150" s="17">
        <f t="shared" si="303"/>
        <v>287</v>
      </c>
      <c r="M3150" s="5">
        <f t="shared" si="305"/>
        <v>31</v>
      </c>
      <c r="N3150" s="15">
        <f t="shared" si="304"/>
        <v>43344</v>
      </c>
    </row>
    <row r="3151" spans="3:14" x14ac:dyDescent="0.2">
      <c r="C3151">
        <v>3150</v>
      </c>
      <c r="D3151" s="2">
        <v>23</v>
      </c>
      <c r="E3151" s="44">
        <v>42401</v>
      </c>
      <c r="F3151" s="45">
        <v>2</v>
      </c>
      <c r="G3151" s="45">
        <v>28</v>
      </c>
      <c r="H3151" s="45">
        <v>11</v>
      </c>
      <c r="I3151" s="45">
        <v>23</v>
      </c>
      <c r="J3151" s="46">
        <v>1336213.8899999999</v>
      </c>
      <c r="K3151" s="15">
        <f t="shared" si="302"/>
        <v>42401</v>
      </c>
      <c r="L3151" s="17">
        <f t="shared" si="303"/>
        <v>287</v>
      </c>
      <c r="M3151" s="5">
        <f t="shared" si="305"/>
        <v>23</v>
      </c>
      <c r="N3151" s="15">
        <f t="shared" si="304"/>
        <v>43101</v>
      </c>
    </row>
    <row r="3152" spans="3:14" x14ac:dyDescent="0.2">
      <c r="C3152">
        <v>3151</v>
      </c>
      <c r="D3152" s="2">
        <v>29</v>
      </c>
      <c r="E3152" s="44">
        <v>42401</v>
      </c>
      <c r="F3152" s="45">
        <v>4</v>
      </c>
      <c r="G3152" s="45">
        <v>1</v>
      </c>
      <c r="H3152" s="45">
        <v>22</v>
      </c>
      <c r="I3152" s="45">
        <v>29</v>
      </c>
      <c r="J3152" s="46">
        <v>1254870.71</v>
      </c>
      <c r="K3152" s="15">
        <f t="shared" si="302"/>
        <v>42401</v>
      </c>
      <c r="L3152" s="17">
        <f t="shared" si="303"/>
        <v>287</v>
      </c>
      <c r="M3152" s="5">
        <f t="shared" si="305"/>
        <v>29</v>
      </c>
      <c r="N3152" s="15">
        <f t="shared" si="304"/>
        <v>43282</v>
      </c>
    </row>
    <row r="3153" spans="3:14" x14ac:dyDescent="0.2">
      <c r="C3153">
        <v>3152</v>
      </c>
      <c r="D3153" s="2">
        <v>34</v>
      </c>
      <c r="E3153" s="44">
        <v>42401</v>
      </c>
      <c r="F3153" s="45">
        <v>5</v>
      </c>
      <c r="G3153" s="45">
        <v>6</v>
      </c>
      <c r="H3153" s="45">
        <v>20</v>
      </c>
      <c r="I3153" s="45">
        <v>34</v>
      </c>
      <c r="J3153" s="46">
        <v>1325685.79</v>
      </c>
      <c r="K3153" s="15">
        <f t="shared" si="302"/>
        <v>42401</v>
      </c>
      <c r="L3153" s="17">
        <f t="shared" si="303"/>
        <v>287</v>
      </c>
      <c r="M3153" s="5">
        <f t="shared" si="305"/>
        <v>34</v>
      </c>
      <c r="N3153" s="15">
        <f t="shared" si="304"/>
        <v>43435</v>
      </c>
    </row>
    <row r="3154" spans="3:14" x14ac:dyDescent="0.2">
      <c r="C3154">
        <v>3153</v>
      </c>
      <c r="D3154" s="2">
        <v>30</v>
      </c>
      <c r="E3154" s="44">
        <v>42401</v>
      </c>
      <c r="F3154" s="45">
        <v>41</v>
      </c>
      <c r="G3154" s="45">
        <v>9</v>
      </c>
      <c r="H3154" s="45">
        <v>14</v>
      </c>
      <c r="I3154" s="45">
        <v>30</v>
      </c>
      <c r="J3154" s="46">
        <v>963742.16</v>
      </c>
      <c r="K3154" s="15">
        <f t="shared" si="302"/>
        <v>42401</v>
      </c>
      <c r="L3154" s="17">
        <f t="shared" si="303"/>
        <v>287</v>
      </c>
      <c r="M3154" s="5">
        <f t="shared" si="305"/>
        <v>30</v>
      </c>
      <c r="N3154" s="15">
        <f t="shared" si="304"/>
        <v>43313</v>
      </c>
    </row>
    <row r="3155" spans="3:14" x14ac:dyDescent="0.2">
      <c r="C3155">
        <v>3154</v>
      </c>
      <c r="D3155" s="2">
        <v>36</v>
      </c>
      <c r="E3155" s="44">
        <v>42401</v>
      </c>
      <c r="F3155" s="45">
        <v>11</v>
      </c>
      <c r="G3155" s="45">
        <v>3</v>
      </c>
      <c r="H3155" s="45">
        <v>25</v>
      </c>
      <c r="I3155" s="45">
        <v>36</v>
      </c>
      <c r="J3155" s="46">
        <v>1501300.19</v>
      </c>
      <c r="K3155" s="15">
        <f t="shared" si="302"/>
        <v>42401</v>
      </c>
      <c r="L3155" s="17">
        <f t="shared" si="303"/>
        <v>287</v>
      </c>
      <c r="M3155" s="5">
        <f t="shared" si="305"/>
        <v>36</v>
      </c>
      <c r="N3155" s="15">
        <f t="shared" si="304"/>
        <v>43497</v>
      </c>
    </row>
    <row r="3156" spans="3:14" x14ac:dyDescent="0.2">
      <c r="C3156">
        <v>3155</v>
      </c>
      <c r="D3156" s="2">
        <v>27</v>
      </c>
      <c r="E3156" s="44">
        <v>42430</v>
      </c>
      <c r="F3156" s="45">
        <v>1</v>
      </c>
      <c r="G3156" s="45">
        <v>36</v>
      </c>
      <c r="H3156" s="45">
        <v>31</v>
      </c>
      <c r="I3156" s="45">
        <v>27</v>
      </c>
      <c r="J3156" s="46">
        <v>2235888.85</v>
      </c>
      <c r="K3156" s="15">
        <f t="shared" si="302"/>
        <v>42430</v>
      </c>
      <c r="L3156" s="17">
        <f t="shared" si="303"/>
        <v>286</v>
      </c>
      <c r="M3156" s="5">
        <f t="shared" si="305"/>
        <v>27</v>
      </c>
      <c r="N3156" s="15">
        <f t="shared" si="304"/>
        <v>43252</v>
      </c>
    </row>
    <row r="3157" spans="3:14" x14ac:dyDescent="0.2">
      <c r="C3157">
        <v>3156</v>
      </c>
      <c r="D3157" s="2">
        <v>31</v>
      </c>
      <c r="E3157" s="44">
        <v>42430</v>
      </c>
      <c r="F3157" s="45">
        <v>11</v>
      </c>
      <c r="G3157" s="45">
        <v>10</v>
      </c>
      <c r="H3157" s="45">
        <v>6</v>
      </c>
      <c r="I3157" s="45">
        <v>31</v>
      </c>
      <c r="J3157" s="46">
        <v>1079943.3799999999</v>
      </c>
      <c r="K3157" s="15">
        <f t="shared" si="302"/>
        <v>42430</v>
      </c>
      <c r="L3157" s="17">
        <f t="shared" si="303"/>
        <v>286</v>
      </c>
      <c r="M3157" s="5">
        <f t="shared" si="305"/>
        <v>31</v>
      </c>
      <c r="N3157" s="15">
        <f t="shared" si="304"/>
        <v>43374</v>
      </c>
    </row>
    <row r="3158" spans="3:14" x14ac:dyDescent="0.2">
      <c r="C3158">
        <v>3157</v>
      </c>
      <c r="D3158" s="2">
        <v>21</v>
      </c>
      <c r="E3158" s="44">
        <v>42430</v>
      </c>
      <c r="F3158" s="45">
        <v>2</v>
      </c>
      <c r="G3158" s="45">
        <v>20</v>
      </c>
      <c r="H3158" s="45">
        <v>9</v>
      </c>
      <c r="I3158" s="45">
        <v>21</v>
      </c>
      <c r="J3158" s="46">
        <v>945417.61</v>
      </c>
      <c r="K3158" s="15">
        <f t="shared" si="302"/>
        <v>42430</v>
      </c>
      <c r="L3158" s="17">
        <f t="shared" si="303"/>
        <v>286</v>
      </c>
      <c r="M3158" s="5">
        <f t="shared" si="305"/>
        <v>21</v>
      </c>
      <c r="N3158" s="15">
        <f t="shared" si="304"/>
        <v>43070</v>
      </c>
    </row>
    <row r="3159" spans="3:14" x14ac:dyDescent="0.2">
      <c r="C3159">
        <v>3158</v>
      </c>
      <c r="D3159" s="2">
        <v>34</v>
      </c>
      <c r="E3159" s="44">
        <v>42430</v>
      </c>
      <c r="F3159" s="45">
        <v>3</v>
      </c>
      <c r="G3159" s="45">
        <v>26</v>
      </c>
      <c r="H3159" s="45">
        <v>27</v>
      </c>
      <c r="I3159" s="45">
        <v>34</v>
      </c>
      <c r="J3159" s="46">
        <v>1354219.78</v>
      </c>
      <c r="K3159" s="15">
        <f t="shared" si="302"/>
        <v>42430</v>
      </c>
      <c r="L3159" s="17">
        <f t="shared" si="303"/>
        <v>286</v>
      </c>
      <c r="M3159" s="5">
        <f t="shared" si="305"/>
        <v>34</v>
      </c>
      <c r="N3159" s="15">
        <f t="shared" si="304"/>
        <v>43466</v>
      </c>
    </row>
    <row r="3160" spans="3:14" x14ac:dyDescent="0.2">
      <c r="C3160">
        <v>3159</v>
      </c>
      <c r="D3160" s="2">
        <v>36</v>
      </c>
      <c r="E3160" s="44">
        <v>42430</v>
      </c>
      <c r="F3160" s="45">
        <v>2</v>
      </c>
      <c r="G3160" s="45">
        <v>26</v>
      </c>
      <c r="H3160" s="45">
        <v>8</v>
      </c>
      <c r="I3160" s="45">
        <v>36</v>
      </c>
      <c r="J3160" s="46">
        <v>1787151.94</v>
      </c>
      <c r="K3160" s="15">
        <f t="shared" si="302"/>
        <v>42430</v>
      </c>
      <c r="L3160" s="17">
        <f t="shared" si="303"/>
        <v>286</v>
      </c>
      <c r="M3160" s="5">
        <f t="shared" si="305"/>
        <v>36</v>
      </c>
      <c r="N3160" s="15">
        <f t="shared" si="304"/>
        <v>43525</v>
      </c>
    </row>
    <row r="3161" spans="3:14" x14ac:dyDescent="0.2">
      <c r="C3161">
        <v>3160</v>
      </c>
      <c r="D3161" s="2">
        <v>31</v>
      </c>
      <c r="E3161" s="44">
        <v>42430</v>
      </c>
      <c r="F3161" s="45">
        <v>0</v>
      </c>
      <c r="G3161" s="45">
        <v>4</v>
      </c>
      <c r="H3161" s="45">
        <v>21</v>
      </c>
      <c r="I3161" s="45">
        <v>31</v>
      </c>
      <c r="J3161" s="46">
        <v>1520268.39</v>
      </c>
      <c r="K3161" s="15">
        <f t="shared" si="302"/>
        <v>42430</v>
      </c>
      <c r="L3161" s="17">
        <f t="shared" si="303"/>
        <v>286</v>
      </c>
      <c r="M3161" s="5">
        <f t="shared" si="305"/>
        <v>31</v>
      </c>
      <c r="N3161" s="15">
        <f t="shared" si="304"/>
        <v>43374</v>
      </c>
    </row>
    <row r="3162" spans="3:14" x14ac:dyDescent="0.2">
      <c r="C3162">
        <v>3161</v>
      </c>
      <c r="D3162" s="2">
        <v>22</v>
      </c>
      <c r="E3162" s="44">
        <v>42430</v>
      </c>
      <c r="F3162" s="45">
        <v>19</v>
      </c>
      <c r="G3162" s="45">
        <v>8</v>
      </c>
      <c r="H3162" s="45">
        <v>8</v>
      </c>
      <c r="I3162" s="45">
        <v>22</v>
      </c>
      <c r="J3162" s="46">
        <v>1145997.8999999999</v>
      </c>
      <c r="K3162" s="15">
        <f t="shared" si="302"/>
        <v>42430</v>
      </c>
      <c r="L3162" s="17">
        <f t="shared" si="303"/>
        <v>286</v>
      </c>
      <c r="M3162" s="5">
        <f t="shared" si="305"/>
        <v>22</v>
      </c>
      <c r="N3162" s="15">
        <f t="shared" si="304"/>
        <v>43101</v>
      </c>
    </row>
    <row r="3163" spans="3:14" x14ac:dyDescent="0.2">
      <c r="C3163">
        <v>3162</v>
      </c>
      <c r="D3163" s="2">
        <v>32</v>
      </c>
      <c r="E3163" s="44">
        <v>42430</v>
      </c>
      <c r="F3163" s="45">
        <v>11</v>
      </c>
      <c r="G3163" s="45">
        <v>13</v>
      </c>
      <c r="H3163" s="45">
        <v>12</v>
      </c>
      <c r="I3163" s="45">
        <v>32</v>
      </c>
      <c r="J3163" s="46">
        <v>1085887.17</v>
      </c>
      <c r="K3163" s="15">
        <f t="shared" si="302"/>
        <v>42430</v>
      </c>
      <c r="L3163" s="17">
        <f t="shared" si="303"/>
        <v>286</v>
      </c>
      <c r="M3163" s="5">
        <f t="shared" si="305"/>
        <v>32</v>
      </c>
      <c r="N3163" s="15">
        <f t="shared" si="304"/>
        <v>43405</v>
      </c>
    </row>
    <row r="3164" spans="3:14" x14ac:dyDescent="0.2">
      <c r="C3164">
        <v>3163</v>
      </c>
      <c r="D3164" s="2">
        <v>24</v>
      </c>
      <c r="E3164" s="44">
        <v>42430</v>
      </c>
      <c r="F3164" s="45">
        <v>14</v>
      </c>
      <c r="G3164" s="45">
        <v>9</v>
      </c>
      <c r="H3164" s="45">
        <v>10</v>
      </c>
      <c r="I3164" s="45">
        <v>24</v>
      </c>
      <c r="J3164" s="46">
        <v>1960725</v>
      </c>
      <c r="K3164" s="15">
        <f t="shared" si="302"/>
        <v>42430</v>
      </c>
      <c r="L3164" s="17">
        <f t="shared" si="303"/>
        <v>286</v>
      </c>
      <c r="M3164" s="5">
        <f t="shared" si="305"/>
        <v>24</v>
      </c>
      <c r="N3164" s="15">
        <f t="shared" si="304"/>
        <v>43160</v>
      </c>
    </row>
    <row r="3165" spans="3:14" x14ac:dyDescent="0.2">
      <c r="C3165">
        <v>3164</v>
      </c>
      <c r="D3165" s="2">
        <v>34</v>
      </c>
      <c r="E3165" s="44">
        <v>42430</v>
      </c>
      <c r="F3165" s="45">
        <v>1</v>
      </c>
      <c r="G3165" s="45">
        <v>0</v>
      </c>
      <c r="H3165" s="45">
        <v>14</v>
      </c>
      <c r="I3165" s="45">
        <v>34</v>
      </c>
      <c r="J3165" s="46">
        <v>1178804.52</v>
      </c>
      <c r="K3165" s="15">
        <f t="shared" si="302"/>
        <v>42430</v>
      </c>
      <c r="L3165" s="17">
        <f t="shared" si="303"/>
        <v>286</v>
      </c>
      <c r="M3165" s="5">
        <f t="shared" si="305"/>
        <v>34</v>
      </c>
      <c r="N3165" s="15">
        <f t="shared" si="304"/>
        <v>43466</v>
      </c>
    </row>
    <row r="3166" spans="3:14" x14ac:dyDescent="0.2">
      <c r="C3166">
        <v>3165</v>
      </c>
      <c r="D3166" s="2">
        <v>35</v>
      </c>
      <c r="E3166" s="44">
        <v>42430</v>
      </c>
      <c r="F3166" s="45">
        <v>4</v>
      </c>
      <c r="G3166" s="45">
        <v>34</v>
      </c>
      <c r="H3166" s="45">
        <v>14</v>
      </c>
      <c r="I3166" s="45">
        <v>35</v>
      </c>
      <c r="J3166" s="46">
        <v>1831685.76</v>
      </c>
      <c r="K3166" s="15">
        <f t="shared" si="302"/>
        <v>42430</v>
      </c>
      <c r="L3166" s="17">
        <f t="shared" si="303"/>
        <v>286</v>
      </c>
      <c r="M3166" s="5">
        <f t="shared" si="305"/>
        <v>35</v>
      </c>
      <c r="N3166" s="15">
        <f t="shared" si="304"/>
        <v>43497</v>
      </c>
    </row>
    <row r="3167" spans="3:14" x14ac:dyDescent="0.2">
      <c r="C3167">
        <v>3166</v>
      </c>
      <c r="D3167" s="2">
        <v>35</v>
      </c>
      <c r="E3167" s="44">
        <v>42430</v>
      </c>
      <c r="F3167" s="45">
        <v>0</v>
      </c>
      <c r="G3167" s="45">
        <v>33</v>
      </c>
      <c r="H3167" s="45">
        <v>7</v>
      </c>
      <c r="I3167" s="45">
        <v>35</v>
      </c>
      <c r="J3167" s="46">
        <v>858186.23</v>
      </c>
      <c r="K3167" s="15">
        <f t="shared" si="302"/>
        <v>42430</v>
      </c>
      <c r="L3167" s="17">
        <f t="shared" si="303"/>
        <v>286</v>
      </c>
      <c r="M3167" s="5">
        <f t="shared" si="305"/>
        <v>35</v>
      </c>
      <c r="N3167" s="15">
        <f t="shared" si="304"/>
        <v>43497</v>
      </c>
    </row>
    <row r="3168" spans="3:14" x14ac:dyDescent="0.2">
      <c r="C3168">
        <v>3167</v>
      </c>
      <c r="D3168" s="2">
        <v>35</v>
      </c>
      <c r="E3168" s="44">
        <v>42430</v>
      </c>
      <c r="F3168" s="45">
        <v>8</v>
      </c>
      <c r="G3168" s="45">
        <v>31</v>
      </c>
      <c r="H3168" s="45">
        <v>15</v>
      </c>
      <c r="I3168" s="45">
        <v>35</v>
      </c>
      <c r="J3168" s="46">
        <v>1320697.58</v>
      </c>
      <c r="K3168" s="15">
        <f t="shared" si="302"/>
        <v>42430</v>
      </c>
      <c r="L3168" s="17">
        <f t="shared" si="303"/>
        <v>286</v>
      </c>
      <c r="M3168" s="5">
        <f t="shared" si="305"/>
        <v>35</v>
      </c>
      <c r="N3168" s="15">
        <f t="shared" si="304"/>
        <v>43497</v>
      </c>
    </row>
    <row r="3169" spans="3:14" x14ac:dyDescent="0.2">
      <c r="C3169">
        <v>3168</v>
      </c>
      <c r="D3169" s="2">
        <v>28</v>
      </c>
      <c r="E3169" s="44">
        <v>42430</v>
      </c>
      <c r="F3169" s="45">
        <v>2</v>
      </c>
      <c r="G3169" s="45">
        <v>20</v>
      </c>
      <c r="H3169" s="45">
        <v>17</v>
      </c>
      <c r="I3169" s="45">
        <v>28</v>
      </c>
      <c r="J3169" s="46">
        <v>1016573.14</v>
      </c>
      <c r="K3169" s="15">
        <f t="shared" si="302"/>
        <v>42430</v>
      </c>
      <c r="L3169" s="17">
        <f t="shared" si="303"/>
        <v>286</v>
      </c>
      <c r="M3169" s="5">
        <f t="shared" si="305"/>
        <v>28</v>
      </c>
      <c r="N3169" s="15">
        <f t="shared" si="304"/>
        <v>43282</v>
      </c>
    </row>
    <row r="3170" spans="3:14" x14ac:dyDescent="0.2">
      <c r="C3170">
        <v>3169</v>
      </c>
      <c r="D3170" s="2">
        <v>28</v>
      </c>
      <c r="E3170" s="44">
        <v>42430</v>
      </c>
      <c r="F3170" s="45">
        <v>5</v>
      </c>
      <c r="G3170" s="45">
        <v>20</v>
      </c>
      <c r="H3170" s="45">
        <v>10</v>
      </c>
      <c r="I3170" s="45">
        <v>28</v>
      </c>
      <c r="J3170" s="46">
        <v>1119396.2</v>
      </c>
      <c r="K3170" s="15">
        <f t="shared" si="302"/>
        <v>42430</v>
      </c>
      <c r="L3170" s="17">
        <f t="shared" si="303"/>
        <v>286</v>
      </c>
      <c r="M3170" s="5">
        <f t="shared" si="305"/>
        <v>28</v>
      </c>
      <c r="N3170" s="15">
        <f t="shared" si="304"/>
        <v>43282</v>
      </c>
    </row>
    <row r="3171" spans="3:14" x14ac:dyDescent="0.2">
      <c r="C3171">
        <v>3170</v>
      </c>
      <c r="D3171" s="2">
        <v>35</v>
      </c>
      <c r="E3171" s="44">
        <v>42430</v>
      </c>
      <c r="F3171" s="45">
        <v>6</v>
      </c>
      <c r="G3171" s="45">
        <v>22</v>
      </c>
      <c r="H3171" s="45">
        <v>28</v>
      </c>
      <c r="I3171" s="45">
        <v>35</v>
      </c>
      <c r="J3171" s="46">
        <v>1686896.81</v>
      </c>
      <c r="K3171" s="15">
        <f t="shared" si="302"/>
        <v>42430</v>
      </c>
      <c r="L3171" s="17">
        <f t="shared" si="303"/>
        <v>286</v>
      </c>
      <c r="M3171" s="5">
        <f t="shared" si="305"/>
        <v>35</v>
      </c>
      <c r="N3171" s="15">
        <f t="shared" si="304"/>
        <v>43497</v>
      </c>
    </row>
    <row r="3172" spans="3:14" x14ac:dyDescent="0.2">
      <c r="C3172">
        <v>3171</v>
      </c>
      <c r="D3172" s="2">
        <v>28</v>
      </c>
      <c r="E3172" s="44">
        <v>42430</v>
      </c>
      <c r="F3172" s="45">
        <v>5</v>
      </c>
      <c r="G3172" s="45">
        <v>0</v>
      </c>
      <c r="H3172" s="45">
        <v>12</v>
      </c>
      <c r="I3172" s="45">
        <v>28</v>
      </c>
      <c r="J3172" s="46">
        <v>1673637.23</v>
      </c>
      <c r="K3172" s="15">
        <f t="shared" si="302"/>
        <v>42430</v>
      </c>
      <c r="L3172" s="17">
        <f t="shared" si="303"/>
        <v>286</v>
      </c>
      <c r="M3172" s="5">
        <f t="shared" si="305"/>
        <v>28</v>
      </c>
      <c r="N3172" s="15">
        <f t="shared" si="304"/>
        <v>43282</v>
      </c>
    </row>
    <row r="3173" spans="3:14" x14ac:dyDescent="0.2">
      <c r="C3173">
        <v>3172</v>
      </c>
      <c r="D3173" s="2">
        <v>34</v>
      </c>
      <c r="E3173" s="44">
        <v>42430</v>
      </c>
      <c r="F3173" s="45">
        <v>8</v>
      </c>
      <c r="G3173" s="45">
        <v>18</v>
      </c>
      <c r="H3173" s="45">
        <v>20</v>
      </c>
      <c r="I3173" s="45">
        <v>34</v>
      </c>
      <c r="J3173" s="46">
        <v>1045732.75</v>
      </c>
      <c r="K3173" s="15">
        <f t="shared" si="302"/>
        <v>42430</v>
      </c>
      <c r="L3173" s="17">
        <f t="shared" si="303"/>
        <v>286</v>
      </c>
      <c r="M3173" s="5">
        <f t="shared" si="305"/>
        <v>34</v>
      </c>
      <c r="N3173" s="15">
        <f t="shared" si="304"/>
        <v>43466</v>
      </c>
    </row>
    <row r="3174" spans="3:14" x14ac:dyDescent="0.2">
      <c r="C3174">
        <v>3173</v>
      </c>
      <c r="D3174" s="2">
        <v>30</v>
      </c>
      <c r="E3174" s="44">
        <v>42430</v>
      </c>
      <c r="F3174" s="45">
        <v>0</v>
      </c>
      <c r="G3174" s="45">
        <v>7</v>
      </c>
      <c r="H3174" s="45">
        <v>12</v>
      </c>
      <c r="I3174" s="45">
        <v>30</v>
      </c>
      <c r="J3174" s="46">
        <v>680321.67</v>
      </c>
      <c r="K3174" s="15">
        <f t="shared" si="302"/>
        <v>42430</v>
      </c>
      <c r="L3174" s="17">
        <f t="shared" si="303"/>
        <v>286</v>
      </c>
      <c r="M3174" s="5">
        <f t="shared" si="305"/>
        <v>30</v>
      </c>
      <c r="N3174" s="15">
        <f t="shared" si="304"/>
        <v>43344</v>
      </c>
    </row>
    <row r="3175" spans="3:14" x14ac:dyDescent="0.2">
      <c r="C3175">
        <v>3174</v>
      </c>
      <c r="D3175" s="2">
        <v>32</v>
      </c>
      <c r="E3175" s="44">
        <v>42430</v>
      </c>
      <c r="F3175" s="45">
        <v>8</v>
      </c>
      <c r="G3175" s="45">
        <v>32</v>
      </c>
      <c r="H3175" s="45">
        <v>13</v>
      </c>
      <c r="I3175" s="45">
        <v>32</v>
      </c>
      <c r="J3175" s="46">
        <v>954637.43</v>
      </c>
      <c r="K3175" s="15">
        <f t="shared" si="302"/>
        <v>42430</v>
      </c>
      <c r="L3175" s="17">
        <f t="shared" si="303"/>
        <v>286</v>
      </c>
      <c r="M3175" s="5">
        <f t="shared" si="305"/>
        <v>32</v>
      </c>
      <c r="N3175" s="15">
        <f t="shared" si="304"/>
        <v>43405</v>
      </c>
    </row>
    <row r="3176" spans="3:14" x14ac:dyDescent="0.2">
      <c r="C3176">
        <v>3175</v>
      </c>
      <c r="D3176" s="2">
        <v>36</v>
      </c>
      <c r="E3176" s="44">
        <v>42430</v>
      </c>
      <c r="F3176" s="45">
        <v>3</v>
      </c>
      <c r="G3176" s="45">
        <v>18</v>
      </c>
      <c r="H3176" s="45">
        <v>17</v>
      </c>
      <c r="I3176" s="45">
        <v>36</v>
      </c>
      <c r="J3176" s="46">
        <v>848128.3</v>
      </c>
      <c r="K3176" s="15">
        <f t="shared" si="302"/>
        <v>42430</v>
      </c>
      <c r="L3176" s="17">
        <f t="shared" si="303"/>
        <v>286</v>
      </c>
      <c r="M3176" s="5">
        <f t="shared" si="305"/>
        <v>36</v>
      </c>
      <c r="N3176" s="15">
        <f t="shared" si="304"/>
        <v>43525</v>
      </c>
    </row>
    <row r="3177" spans="3:14" x14ac:dyDescent="0.2">
      <c r="C3177">
        <v>3176</v>
      </c>
      <c r="D3177" s="2">
        <v>31</v>
      </c>
      <c r="E3177" s="44">
        <v>42430</v>
      </c>
      <c r="F3177" s="45">
        <v>1</v>
      </c>
      <c r="G3177" s="45">
        <v>36</v>
      </c>
      <c r="H3177" s="45">
        <v>18</v>
      </c>
      <c r="I3177" s="45">
        <v>31</v>
      </c>
      <c r="J3177" s="46">
        <v>1109570.29</v>
      </c>
      <c r="K3177" s="15">
        <f t="shared" si="302"/>
        <v>42430</v>
      </c>
      <c r="L3177" s="17">
        <f t="shared" si="303"/>
        <v>286</v>
      </c>
      <c r="M3177" s="5">
        <f t="shared" si="305"/>
        <v>31</v>
      </c>
      <c r="N3177" s="15">
        <f t="shared" si="304"/>
        <v>43374</v>
      </c>
    </row>
    <row r="3178" spans="3:14" x14ac:dyDescent="0.2">
      <c r="C3178">
        <v>3177</v>
      </c>
      <c r="D3178" s="2">
        <v>34</v>
      </c>
      <c r="E3178" s="44">
        <v>42430</v>
      </c>
      <c r="F3178" s="45">
        <v>3</v>
      </c>
      <c r="G3178" s="45">
        <v>9</v>
      </c>
      <c r="H3178" s="45">
        <v>15</v>
      </c>
      <c r="I3178" s="45">
        <v>34</v>
      </c>
      <c r="J3178" s="46">
        <v>1558501.35</v>
      </c>
      <c r="K3178" s="15">
        <f t="shared" si="302"/>
        <v>42430</v>
      </c>
      <c r="L3178" s="17">
        <f t="shared" si="303"/>
        <v>286</v>
      </c>
      <c r="M3178" s="5">
        <f t="shared" si="305"/>
        <v>34</v>
      </c>
      <c r="N3178" s="15">
        <f t="shared" si="304"/>
        <v>43466</v>
      </c>
    </row>
    <row r="3179" spans="3:14" x14ac:dyDescent="0.2">
      <c r="C3179">
        <v>3178</v>
      </c>
      <c r="D3179" s="2">
        <v>36</v>
      </c>
      <c r="E3179" s="44">
        <v>42430</v>
      </c>
      <c r="F3179" s="45">
        <v>1</v>
      </c>
      <c r="G3179" s="45">
        <v>14</v>
      </c>
      <c r="H3179" s="45">
        <v>12</v>
      </c>
      <c r="I3179" s="45">
        <v>36</v>
      </c>
      <c r="J3179" s="46">
        <v>1341516.54</v>
      </c>
      <c r="K3179" s="15">
        <f t="shared" si="302"/>
        <v>42430</v>
      </c>
      <c r="L3179" s="17">
        <f t="shared" si="303"/>
        <v>286</v>
      </c>
      <c r="M3179" s="5">
        <f t="shared" si="305"/>
        <v>36</v>
      </c>
      <c r="N3179" s="15">
        <f t="shared" si="304"/>
        <v>43525</v>
      </c>
    </row>
    <row r="3180" spans="3:14" x14ac:dyDescent="0.2">
      <c r="C3180">
        <v>3179</v>
      </c>
      <c r="D3180" s="2">
        <v>32</v>
      </c>
      <c r="E3180" s="44">
        <v>42430</v>
      </c>
      <c r="F3180" s="45">
        <v>8</v>
      </c>
      <c r="G3180" s="45">
        <v>10</v>
      </c>
      <c r="H3180" s="45">
        <v>5</v>
      </c>
      <c r="I3180" s="45">
        <v>32</v>
      </c>
      <c r="J3180" s="46">
        <v>947226.69</v>
      </c>
      <c r="K3180" s="15">
        <f t="shared" si="302"/>
        <v>42430</v>
      </c>
      <c r="L3180" s="17">
        <f t="shared" si="303"/>
        <v>286</v>
      </c>
      <c r="M3180" s="5">
        <f t="shared" si="305"/>
        <v>32</v>
      </c>
      <c r="N3180" s="15">
        <f t="shared" si="304"/>
        <v>43405</v>
      </c>
    </row>
    <row r="3181" spans="3:14" x14ac:dyDescent="0.2">
      <c r="C3181">
        <v>3180</v>
      </c>
      <c r="D3181" s="2">
        <v>34</v>
      </c>
      <c r="E3181" s="44">
        <v>42430</v>
      </c>
      <c r="F3181" s="45">
        <v>6</v>
      </c>
      <c r="G3181" s="45">
        <v>10</v>
      </c>
      <c r="H3181" s="45">
        <v>13</v>
      </c>
      <c r="I3181" s="45">
        <v>34</v>
      </c>
      <c r="J3181" s="46">
        <v>1003079.89</v>
      </c>
      <c r="K3181" s="15">
        <f t="shared" si="302"/>
        <v>42430</v>
      </c>
      <c r="L3181" s="17">
        <f t="shared" si="303"/>
        <v>286</v>
      </c>
      <c r="M3181" s="5">
        <f t="shared" si="305"/>
        <v>34</v>
      </c>
      <c r="N3181" s="15">
        <f t="shared" si="304"/>
        <v>43466</v>
      </c>
    </row>
    <row r="3182" spans="3:14" x14ac:dyDescent="0.2">
      <c r="C3182">
        <v>3181</v>
      </c>
      <c r="D3182" s="2">
        <v>32</v>
      </c>
      <c r="E3182" s="44">
        <v>42430</v>
      </c>
      <c r="F3182" s="45">
        <v>12</v>
      </c>
      <c r="G3182" s="45">
        <v>12</v>
      </c>
      <c r="H3182" s="45">
        <v>22</v>
      </c>
      <c r="I3182" s="45">
        <v>32</v>
      </c>
      <c r="J3182" s="46">
        <v>1265675.98</v>
      </c>
      <c r="K3182" s="15">
        <f t="shared" si="302"/>
        <v>42430</v>
      </c>
      <c r="L3182" s="17">
        <f t="shared" si="303"/>
        <v>286</v>
      </c>
      <c r="M3182" s="5">
        <f t="shared" si="305"/>
        <v>32</v>
      </c>
      <c r="N3182" s="15">
        <f t="shared" si="304"/>
        <v>43405</v>
      </c>
    </row>
    <row r="3183" spans="3:14" x14ac:dyDescent="0.2">
      <c r="C3183">
        <v>3182</v>
      </c>
      <c r="D3183" s="2">
        <v>26</v>
      </c>
      <c r="E3183" s="44">
        <v>42461</v>
      </c>
      <c r="F3183" s="45">
        <v>1</v>
      </c>
      <c r="G3183" s="45">
        <v>3</v>
      </c>
      <c r="H3183" s="45">
        <v>27</v>
      </c>
      <c r="I3183" s="45">
        <v>26</v>
      </c>
      <c r="J3183" s="46">
        <v>1804306.24</v>
      </c>
      <c r="K3183" s="15">
        <f t="shared" si="302"/>
        <v>42461</v>
      </c>
      <c r="L3183" s="17">
        <f t="shared" si="303"/>
        <v>285</v>
      </c>
      <c r="M3183" s="5">
        <f t="shared" si="305"/>
        <v>26</v>
      </c>
      <c r="N3183" s="15">
        <f t="shared" si="304"/>
        <v>43252</v>
      </c>
    </row>
    <row r="3184" spans="3:14" x14ac:dyDescent="0.2">
      <c r="C3184">
        <v>3183</v>
      </c>
      <c r="D3184" s="2">
        <v>36</v>
      </c>
      <c r="E3184" s="44">
        <v>42461</v>
      </c>
      <c r="F3184" s="45">
        <v>19</v>
      </c>
      <c r="G3184" s="45">
        <v>23</v>
      </c>
      <c r="H3184" s="45">
        <v>12</v>
      </c>
      <c r="I3184" s="45">
        <v>36</v>
      </c>
      <c r="J3184" s="46">
        <v>1212888.48</v>
      </c>
      <c r="K3184" s="15">
        <f t="shared" si="302"/>
        <v>42461</v>
      </c>
      <c r="L3184" s="17">
        <f t="shared" si="303"/>
        <v>285</v>
      </c>
      <c r="M3184" s="5">
        <f t="shared" si="305"/>
        <v>36</v>
      </c>
      <c r="N3184" s="15">
        <f t="shared" si="304"/>
        <v>43556</v>
      </c>
    </row>
    <row r="3185" spans="3:14" x14ac:dyDescent="0.2">
      <c r="C3185">
        <v>3184</v>
      </c>
      <c r="D3185" s="2">
        <v>27</v>
      </c>
      <c r="E3185" s="44">
        <v>42461</v>
      </c>
      <c r="F3185" s="45">
        <v>22</v>
      </c>
      <c r="G3185" s="45">
        <v>36</v>
      </c>
      <c r="H3185" s="45">
        <v>10</v>
      </c>
      <c r="I3185" s="45">
        <v>27</v>
      </c>
      <c r="J3185" s="46">
        <v>2005603.84</v>
      </c>
      <c r="K3185" s="15">
        <f t="shared" si="302"/>
        <v>42461</v>
      </c>
      <c r="L3185" s="17">
        <f t="shared" si="303"/>
        <v>285</v>
      </c>
      <c r="M3185" s="5">
        <f t="shared" si="305"/>
        <v>27</v>
      </c>
      <c r="N3185" s="15">
        <f t="shared" si="304"/>
        <v>43282</v>
      </c>
    </row>
    <row r="3186" spans="3:14" x14ac:dyDescent="0.2">
      <c r="C3186">
        <v>3185</v>
      </c>
      <c r="D3186" s="2">
        <v>21</v>
      </c>
      <c r="E3186" s="44">
        <v>42461</v>
      </c>
      <c r="F3186" s="45">
        <v>1</v>
      </c>
      <c r="G3186" s="45">
        <v>12</v>
      </c>
      <c r="H3186" s="45">
        <v>21</v>
      </c>
      <c r="I3186" s="45">
        <v>21</v>
      </c>
      <c r="J3186" s="46">
        <v>2263404.7400000002</v>
      </c>
      <c r="K3186" s="15">
        <f t="shared" si="302"/>
        <v>42461</v>
      </c>
      <c r="L3186" s="17">
        <f t="shared" si="303"/>
        <v>285</v>
      </c>
      <c r="M3186" s="5">
        <f t="shared" si="305"/>
        <v>21</v>
      </c>
      <c r="N3186" s="15">
        <f t="shared" si="304"/>
        <v>43101</v>
      </c>
    </row>
    <row r="3187" spans="3:14" x14ac:dyDescent="0.2">
      <c r="C3187">
        <v>3186</v>
      </c>
      <c r="D3187" s="2">
        <v>36</v>
      </c>
      <c r="E3187" s="44">
        <v>42461</v>
      </c>
      <c r="F3187" s="45">
        <v>17</v>
      </c>
      <c r="G3187" s="45">
        <v>8</v>
      </c>
      <c r="H3187" s="45">
        <v>21</v>
      </c>
      <c r="I3187" s="45">
        <v>36</v>
      </c>
      <c r="J3187" s="46">
        <v>2290381.4500000002</v>
      </c>
      <c r="K3187" s="15">
        <f t="shared" si="302"/>
        <v>42461</v>
      </c>
      <c r="L3187" s="17">
        <f t="shared" si="303"/>
        <v>285</v>
      </c>
      <c r="M3187" s="5">
        <f t="shared" si="305"/>
        <v>36</v>
      </c>
      <c r="N3187" s="15">
        <f t="shared" si="304"/>
        <v>43556</v>
      </c>
    </row>
    <row r="3188" spans="3:14" x14ac:dyDescent="0.2">
      <c r="C3188">
        <v>3187</v>
      </c>
      <c r="D3188" s="2">
        <v>31</v>
      </c>
      <c r="E3188" s="44">
        <v>42461</v>
      </c>
      <c r="F3188" s="45">
        <v>0</v>
      </c>
      <c r="G3188" s="45">
        <v>1</v>
      </c>
      <c r="H3188" s="45">
        <v>18</v>
      </c>
      <c r="I3188" s="45">
        <v>31</v>
      </c>
      <c r="J3188" s="46">
        <v>2388024.63</v>
      </c>
      <c r="K3188" s="15">
        <f t="shared" si="302"/>
        <v>42461</v>
      </c>
      <c r="L3188" s="17">
        <f t="shared" si="303"/>
        <v>285</v>
      </c>
      <c r="M3188" s="5">
        <f t="shared" si="305"/>
        <v>31</v>
      </c>
      <c r="N3188" s="15">
        <f t="shared" si="304"/>
        <v>43405</v>
      </c>
    </row>
    <row r="3189" spans="3:14" x14ac:dyDescent="0.2">
      <c r="C3189">
        <v>3188</v>
      </c>
      <c r="D3189" s="2">
        <v>35</v>
      </c>
      <c r="E3189" s="44">
        <v>42461</v>
      </c>
      <c r="F3189" s="45">
        <v>14</v>
      </c>
      <c r="G3189" s="45">
        <v>32</v>
      </c>
      <c r="H3189" s="45">
        <v>23</v>
      </c>
      <c r="I3189" s="45">
        <v>35</v>
      </c>
      <c r="J3189" s="46">
        <v>1319652.81</v>
      </c>
      <c r="K3189" s="15">
        <f t="shared" si="302"/>
        <v>42461</v>
      </c>
      <c r="L3189" s="17">
        <f t="shared" si="303"/>
        <v>285</v>
      </c>
      <c r="M3189" s="5">
        <f t="shared" si="305"/>
        <v>35</v>
      </c>
      <c r="N3189" s="15">
        <f t="shared" si="304"/>
        <v>43525</v>
      </c>
    </row>
    <row r="3190" spans="3:14" x14ac:dyDescent="0.2">
      <c r="C3190">
        <v>3189</v>
      </c>
      <c r="D3190" s="2">
        <v>19</v>
      </c>
      <c r="E3190" s="44">
        <v>42461</v>
      </c>
      <c r="F3190" s="45">
        <v>3</v>
      </c>
      <c r="G3190" s="45">
        <v>13</v>
      </c>
      <c r="H3190" s="45">
        <v>23</v>
      </c>
      <c r="I3190" s="45">
        <v>19</v>
      </c>
      <c r="J3190" s="46">
        <v>1346218.51</v>
      </c>
      <c r="K3190" s="15">
        <f t="shared" si="302"/>
        <v>42461</v>
      </c>
      <c r="L3190" s="17">
        <f t="shared" si="303"/>
        <v>285</v>
      </c>
      <c r="M3190" s="5">
        <f t="shared" si="305"/>
        <v>19</v>
      </c>
      <c r="N3190" s="15">
        <f t="shared" si="304"/>
        <v>43040</v>
      </c>
    </row>
    <row r="3191" spans="3:14" x14ac:dyDescent="0.2">
      <c r="C3191">
        <v>3190</v>
      </c>
      <c r="D3191" s="2">
        <v>8</v>
      </c>
      <c r="E3191" s="44">
        <v>42461</v>
      </c>
      <c r="F3191" s="45">
        <v>16</v>
      </c>
      <c r="G3191" s="45">
        <v>6</v>
      </c>
      <c r="H3191" s="45">
        <v>12</v>
      </c>
      <c r="I3191" s="45">
        <v>8</v>
      </c>
      <c r="J3191" s="46">
        <v>834468.31</v>
      </c>
      <c r="K3191" s="15">
        <f t="shared" si="302"/>
        <v>42461</v>
      </c>
      <c r="L3191" s="17">
        <f t="shared" si="303"/>
        <v>285</v>
      </c>
      <c r="M3191" s="5">
        <f t="shared" si="305"/>
        <v>8</v>
      </c>
      <c r="N3191" s="15">
        <f t="shared" si="304"/>
        <v>42705</v>
      </c>
    </row>
    <row r="3192" spans="3:14" x14ac:dyDescent="0.2">
      <c r="C3192">
        <v>3191</v>
      </c>
      <c r="D3192" s="2">
        <v>31</v>
      </c>
      <c r="E3192" s="44">
        <v>42461</v>
      </c>
      <c r="F3192" s="45">
        <v>1</v>
      </c>
      <c r="G3192" s="45">
        <v>11</v>
      </c>
      <c r="H3192" s="45">
        <v>21</v>
      </c>
      <c r="I3192" s="45">
        <v>31</v>
      </c>
      <c r="J3192" s="46">
        <v>1012364.53</v>
      </c>
      <c r="K3192" s="15">
        <f t="shared" si="302"/>
        <v>42461</v>
      </c>
      <c r="L3192" s="17">
        <f t="shared" si="303"/>
        <v>285</v>
      </c>
      <c r="M3192" s="5">
        <f t="shared" si="305"/>
        <v>31</v>
      </c>
      <c r="N3192" s="15">
        <f t="shared" si="304"/>
        <v>43405</v>
      </c>
    </row>
    <row r="3193" spans="3:14" x14ac:dyDescent="0.2">
      <c r="C3193">
        <v>3192</v>
      </c>
      <c r="D3193" s="2">
        <v>35</v>
      </c>
      <c r="E3193" s="44">
        <v>42461</v>
      </c>
      <c r="F3193" s="45">
        <v>14</v>
      </c>
      <c r="G3193" s="45">
        <v>1</v>
      </c>
      <c r="H3193" s="45">
        <v>25</v>
      </c>
      <c r="I3193" s="45">
        <v>35</v>
      </c>
      <c r="J3193" s="46">
        <v>1742625</v>
      </c>
      <c r="K3193" s="15">
        <f t="shared" si="302"/>
        <v>42461</v>
      </c>
      <c r="L3193" s="17">
        <f t="shared" si="303"/>
        <v>285</v>
      </c>
      <c r="M3193" s="5">
        <f t="shared" si="305"/>
        <v>35</v>
      </c>
      <c r="N3193" s="15">
        <f t="shared" si="304"/>
        <v>43525</v>
      </c>
    </row>
    <row r="3194" spans="3:14" x14ac:dyDescent="0.2">
      <c r="C3194">
        <v>3193</v>
      </c>
      <c r="D3194" s="2">
        <v>21</v>
      </c>
      <c r="E3194" s="44">
        <v>42461</v>
      </c>
      <c r="F3194" s="45">
        <v>6</v>
      </c>
      <c r="G3194" s="45">
        <v>30</v>
      </c>
      <c r="H3194" s="45">
        <v>27</v>
      </c>
      <c r="I3194" s="45">
        <v>21</v>
      </c>
      <c r="J3194" s="46">
        <v>757663.03</v>
      </c>
      <c r="K3194" s="15">
        <f t="shared" si="302"/>
        <v>42461</v>
      </c>
      <c r="L3194" s="17">
        <f t="shared" si="303"/>
        <v>285</v>
      </c>
      <c r="M3194" s="5">
        <f t="shared" si="305"/>
        <v>21</v>
      </c>
      <c r="N3194" s="15">
        <f t="shared" si="304"/>
        <v>43101</v>
      </c>
    </row>
    <row r="3195" spans="3:14" x14ac:dyDescent="0.2">
      <c r="C3195">
        <v>3194</v>
      </c>
      <c r="D3195" s="2">
        <v>24</v>
      </c>
      <c r="E3195" s="44">
        <v>42461</v>
      </c>
      <c r="F3195" s="45">
        <v>15</v>
      </c>
      <c r="G3195" s="45">
        <v>23</v>
      </c>
      <c r="H3195" s="45">
        <v>19</v>
      </c>
      <c r="I3195" s="45">
        <v>24</v>
      </c>
      <c r="J3195" s="46">
        <v>630512.22</v>
      </c>
      <c r="K3195" s="15">
        <f t="shared" si="302"/>
        <v>42461</v>
      </c>
      <c r="L3195" s="17">
        <f t="shared" si="303"/>
        <v>285</v>
      </c>
      <c r="M3195" s="5">
        <f t="shared" si="305"/>
        <v>24</v>
      </c>
      <c r="N3195" s="15">
        <f t="shared" si="304"/>
        <v>43191</v>
      </c>
    </row>
    <row r="3196" spans="3:14" x14ac:dyDescent="0.2">
      <c r="C3196">
        <v>3195</v>
      </c>
      <c r="D3196" s="2">
        <v>36</v>
      </c>
      <c r="E3196" s="44">
        <v>42461</v>
      </c>
      <c r="F3196" s="45">
        <v>4</v>
      </c>
      <c r="G3196" s="45">
        <v>14</v>
      </c>
      <c r="H3196" s="45">
        <v>20</v>
      </c>
      <c r="I3196" s="45">
        <v>36</v>
      </c>
      <c r="J3196" s="46">
        <v>1585144.75</v>
      </c>
      <c r="K3196" s="15">
        <f t="shared" si="302"/>
        <v>42461</v>
      </c>
      <c r="L3196" s="17">
        <f t="shared" si="303"/>
        <v>285</v>
      </c>
      <c r="M3196" s="5">
        <f t="shared" si="305"/>
        <v>36</v>
      </c>
      <c r="N3196" s="15">
        <f t="shared" si="304"/>
        <v>43556</v>
      </c>
    </row>
    <row r="3197" spans="3:14" x14ac:dyDescent="0.2">
      <c r="C3197">
        <v>3196</v>
      </c>
      <c r="D3197" s="2">
        <v>29</v>
      </c>
      <c r="E3197" s="44">
        <v>42461</v>
      </c>
      <c r="F3197" s="45">
        <v>13</v>
      </c>
      <c r="G3197" s="45">
        <v>29</v>
      </c>
      <c r="H3197" s="45">
        <v>16</v>
      </c>
      <c r="I3197" s="45">
        <v>29</v>
      </c>
      <c r="J3197" s="46">
        <v>675332.89</v>
      </c>
      <c r="K3197" s="15">
        <f t="shared" si="302"/>
        <v>42461</v>
      </c>
      <c r="L3197" s="17">
        <f t="shared" si="303"/>
        <v>285</v>
      </c>
      <c r="M3197" s="5">
        <f t="shared" si="305"/>
        <v>29</v>
      </c>
      <c r="N3197" s="15">
        <f t="shared" si="304"/>
        <v>43344</v>
      </c>
    </row>
    <row r="3198" spans="3:14" x14ac:dyDescent="0.2">
      <c r="C3198">
        <v>3197</v>
      </c>
      <c r="D3198" s="2">
        <v>32</v>
      </c>
      <c r="E3198" s="44">
        <v>42461</v>
      </c>
      <c r="F3198" s="45">
        <v>3</v>
      </c>
      <c r="G3198" s="45">
        <v>13</v>
      </c>
      <c r="H3198" s="45">
        <v>10</v>
      </c>
      <c r="I3198" s="45">
        <v>32</v>
      </c>
      <c r="J3198" s="46">
        <v>689870.31</v>
      </c>
      <c r="K3198" s="15">
        <f t="shared" si="302"/>
        <v>42461</v>
      </c>
      <c r="L3198" s="17">
        <f t="shared" si="303"/>
        <v>285</v>
      </c>
      <c r="M3198" s="5">
        <f t="shared" si="305"/>
        <v>32</v>
      </c>
      <c r="N3198" s="15">
        <f t="shared" si="304"/>
        <v>43435</v>
      </c>
    </row>
    <row r="3199" spans="3:14" x14ac:dyDescent="0.2">
      <c r="C3199">
        <v>3198</v>
      </c>
      <c r="D3199" s="2">
        <v>18</v>
      </c>
      <c r="E3199" s="44">
        <v>42491</v>
      </c>
      <c r="F3199" s="45">
        <v>15</v>
      </c>
      <c r="G3199" s="45">
        <v>21</v>
      </c>
      <c r="H3199" s="45">
        <v>24</v>
      </c>
      <c r="I3199" s="45">
        <v>18</v>
      </c>
      <c r="J3199" s="46">
        <v>2360908.33</v>
      </c>
      <c r="K3199" s="15">
        <f t="shared" si="302"/>
        <v>42491</v>
      </c>
      <c r="L3199" s="17">
        <f t="shared" si="303"/>
        <v>284</v>
      </c>
      <c r="M3199" s="5">
        <f t="shared" si="305"/>
        <v>18</v>
      </c>
      <c r="N3199" s="15">
        <f t="shared" si="304"/>
        <v>43040</v>
      </c>
    </row>
    <row r="3200" spans="3:14" x14ac:dyDescent="0.2">
      <c r="C3200">
        <v>3199</v>
      </c>
      <c r="D3200" s="2">
        <v>30</v>
      </c>
      <c r="E3200" s="44">
        <v>42491</v>
      </c>
      <c r="F3200" s="45">
        <v>5</v>
      </c>
      <c r="G3200" s="45">
        <v>20</v>
      </c>
      <c r="H3200" s="45">
        <v>20</v>
      </c>
      <c r="I3200" s="45">
        <v>30</v>
      </c>
      <c r="J3200" s="46">
        <v>2166734</v>
      </c>
      <c r="K3200" s="15">
        <f t="shared" si="302"/>
        <v>42491</v>
      </c>
      <c r="L3200" s="17">
        <f t="shared" si="303"/>
        <v>284</v>
      </c>
      <c r="M3200" s="5">
        <f t="shared" si="305"/>
        <v>30</v>
      </c>
      <c r="N3200" s="15">
        <f t="shared" si="304"/>
        <v>43405</v>
      </c>
    </row>
    <row r="3201" spans="3:14" x14ac:dyDescent="0.2">
      <c r="C3201">
        <v>3200</v>
      </c>
      <c r="D3201" s="2">
        <v>29</v>
      </c>
      <c r="E3201" s="44">
        <v>42491</v>
      </c>
      <c r="F3201" s="45">
        <v>20</v>
      </c>
      <c r="G3201" s="45">
        <v>26</v>
      </c>
      <c r="H3201" s="45">
        <v>28</v>
      </c>
      <c r="I3201" s="45">
        <v>29</v>
      </c>
      <c r="J3201" s="46">
        <v>2047857.36</v>
      </c>
      <c r="K3201" s="15">
        <f t="shared" si="302"/>
        <v>42491</v>
      </c>
      <c r="L3201" s="17">
        <f t="shared" si="303"/>
        <v>284</v>
      </c>
      <c r="M3201" s="5">
        <f t="shared" si="305"/>
        <v>29</v>
      </c>
      <c r="N3201" s="15">
        <f t="shared" si="304"/>
        <v>43374</v>
      </c>
    </row>
    <row r="3202" spans="3:14" x14ac:dyDescent="0.2">
      <c r="C3202">
        <v>3201</v>
      </c>
      <c r="D3202" s="2">
        <v>31</v>
      </c>
      <c r="E3202" s="44">
        <v>42491</v>
      </c>
      <c r="F3202" s="45">
        <v>2</v>
      </c>
      <c r="G3202" s="45">
        <v>29</v>
      </c>
      <c r="H3202" s="45">
        <v>3</v>
      </c>
      <c r="I3202" s="45">
        <v>31</v>
      </c>
      <c r="J3202" s="46">
        <v>1910438.34</v>
      </c>
      <c r="K3202" s="15">
        <f t="shared" ref="K3202:K3265" si="306">DATE(YEAR(E3202),MONTH(E3202),1)</f>
        <v>42491</v>
      </c>
      <c r="L3202" s="17">
        <f t="shared" ref="L3202:L3265" si="307">ROUND(($B$3-K3202)/365.25*12,0)</f>
        <v>284</v>
      </c>
      <c r="M3202" s="5">
        <f t="shared" si="305"/>
        <v>31</v>
      </c>
      <c r="N3202" s="15">
        <f t="shared" ref="N3202:N3265" si="308">EDATE(E3202,D3202)</f>
        <v>43435</v>
      </c>
    </row>
    <row r="3203" spans="3:14" x14ac:dyDescent="0.2">
      <c r="C3203">
        <v>3202</v>
      </c>
      <c r="D3203" s="2">
        <v>35</v>
      </c>
      <c r="E3203" s="44">
        <v>42491</v>
      </c>
      <c r="F3203" s="45">
        <v>1</v>
      </c>
      <c r="G3203" s="45">
        <v>6</v>
      </c>
      <c r="H3203" s="45">
        <v>15</v>
      </c>
      <c r="I3203" s="45">
        <v>35</v>
      </c>
      <c r="J3203" s="46">
        <v>2223080.09</v>
      </c>
      <c r="K3203" s="15">
        <f t="shared" si="306"/>
        <v>42491</v>
      </c>
      <c r="L3203" s="17">
        <f t="shared" si="307"/>
        <v>284</v>
      </c>
      <c r="M3203" s="5">
        <f t="shared" ref="M3203:M3266" si="309">ROUND((N3203-K3203)/365.25*12,0)</f>
        <v>35</v>
      </c>
      <c r="N3203" s="15">
        <f t="shared" si="308"/>
        <v>43556</v>
      </c>
    </row>
    <row r="3204" spans="3:14" x14ac:dyDescent="0.2">
      <c r="C3204">
        <v>3203</v>
      </c>
      <c r="D3204" s="2">
        <v>31</v>
      </c>
      <c r="E3204" s="44">
        <v>42491</v>
      </c>
      <c r="F3204" s="45">
        <v>2</v>
      </c>
      <c r="G3204" s="45">
        <v>12</v>
      </c>
      <c r="H3204" s="45">
        <v>9</v>
      </c>
      <c r="I3204" s="45">
        <v>31</v>
      </c>
      <c r="J3204" s="46">
        <v>1082287.83</v>
      </c>
      <c r="K3204" s="15">
        <f t="shared" si="306"/>
        <v>42491</v>
      </c>
      <c r="L3204" s="17">
        <f t="shared" si="307"/>
        <v>284</v>
      </c>
      <c r="M3204" s="5">
        <f t="shared" si="309"/>
        <v>31</v>
      </c>
      <c r="N3204" s="15">
        <f t="shared" si="308"/>
        <v>43435</v>
      </c>
    </row>
    <row r="3205" spans="3:14" x14ac:dyDescent="0.2">
      <c r="C3205">
        <v>3204</v>
      </c>
      <c r="D3205" s="2">
        <v>31</v>
      </c>
      <c r="E3205" s="44">
        <v>42491</v>
      </c>
      <c r="F3205" s="45">
        <v>7</v>
      </c>
      <c r="G3205" s="45">
        <v>22</v>
      </c>
      <c r="H3205" s="45">
        <v>23</v>
      </c>
      <c r="I3205" s="45">
        <v>31</v>
      </c>
      <c r="J3205" s="46">
        <v>1703448.84</v>
      </c>
      <c r="K3205" s="15">
        <f t="shared" si="306"/>
        <v>42491</v>
      </c>
      <c r="L3205" s="17">
        <f t="shared" si="307"/>
        <v>284</v>
      </c>
      <c r="M3205" s="5">
        <f t="shared" si="309"/>
        <v>31</v>
      </c>
      <c r="N3205" s="15">
        <f t="shared" si="308"/>
        <v>43435</v>
      </c>
    </row>
    <row r="3206" spans="3:14" x14ac:dyDescent="0.2">
      <c r="C3206">
        <v>3205</v>
      </c>
      <c r="D3206" s="2">
        <v>34</v>
      </c>
      <c r="E3206" s="44">
        <v>42491</v>
      </c>
      <c r="F3206" s="45">
        <v>3</v>
      </c>
      <c r="G3206" s="45">
        <v>11</v>
      </c>
      <c r="H3206" s="45">
        <v>30</v>
      </c>
      <c r="I3206" s="45">
        <v>34</v>
      </c>
      <c r="J3206" s="46">
        <v>1874438.42</v>
      </c>
      <c r="K3206" s="15">
        <f t="shared" si="306"/>
        <v>42491</v>
      </c>
      <c r="L3206" s="17">
        <f t="shared" si="307"/>
        <v>284</v>
      </c>
      <c r="M3206" s="5">
        <f t="shared" si="309"/>
        <v>34</v>
      </c>
      <c r="N3206" s="15">
        <f t="shared" si="308"/>
        <v>43525</v>
      </c>
    </row>
    <row r="3207" spans="3:14" x14ac:dyDescent="0.2">
      <c r="C3207">
        <v>3206</v>
      </c>
      <c r="D3207" s="2">
        <v>33</v>
      </c>
      <c r="E3207" s="44">
        <v>42491</v>
      </c>
      <c r="F3207" s="45">
        <v>3</v>
      </c>
      <c r="G3207" s="45">
        <v>32</v>
      </c>
      <c r="H3207" s="45">
        <v>31</v>
      </c>
      <c r="I3207" s="45">
        <v>33</v>
      </c>
      <c r="J3207" s="46">
        <v>1161219.8400000001</v>
      </c>
      <c r="K3207" s="15">
        <f t="shared" si="306"/>
        <v>42491</v>
      </c>
      <c r="L3207" s="17">
        <f t="shared" si="307"/>
        <v>284</v>
      </c>
      <c r="M3207" s="5">
        <f t="shared" si="309"/>
        <v>33</v>
      </c>
      <c r="N3207" s="15">
        <f t="shared" si="308"/>
        <v>43497</v>
      </c>
    </row>
    <row r="3208" spans="3:14" x14ac:dyDescent="0.2">
      <c r="C3208">
        <v>3207</v>
      </c>
      <c r="D3208" s="2">
        <v>29</v>
      </c>
      <c r="E3208" s="44">
        <v>42491</v>
      </c>
      <c r="F3208" s="45">
        <v>11</v>
      </c>
      <c r="G3208" s="45">
        <v>15</v>
      </c>
      <c r="H3208" s="45">
        <v>32</v>
      </c>
      <c r="I3208" s="45">
        <v>29</v>
      </c>
      <c r="J3208" s="46">
        <v>870636.33</v>
      </c>
      <c r="K3208" s="15">
        <f t="shared" si="306"/>
        <v>42491</v>
      </c>
      <c r="L3208" s="17">
        <f t="shared" si="307"/>
        <v>284</v>
      </c>
      <c r="M3208" s="5">
        <f t="shared" si="309"/>
        <v>29</v>
      </c>
      <c r="N3208" s="15">
        <f t="shared" si="308"/>
        <v>43374</v>
      </c>
    </row>
    <row r="3209" spans="3:14" x14ac:dyDescent="0.2">
      <c r="C3209">
        <v>3208</v>
      </c>
      <c r="D3209" s="2">
        <v>24</v>
      </c>
      <c r="E3209" s="44">
        <v>42491</v>
      </c>
      <c r="F3209" s="45">
        <v>4</v>
      </c>
      <c r="G3209" s="45">
        <v>20</v>
      </c>
      <c r="H3209" s="45">
        <v>24</v>
      </c>
      <c r="I3209" s="45">
        <v>24</v>
      </c>
      <c r="J3209" s="46">
        <v>982613.1</v>
      </c>
      <c r="K3209" s="15">
        <f t="shared" si="306"/>
        <v>42491</v>
      </c>
      <c r="L3209" s="17">
        <f t="shared" si="307"/>
        <v>284</v>
      </c>
      <c r="M3209" s="5">
        <f t="shared" si="309"/>
        <v>24</v>
      </c>
      <c r="N3209" s="15">
        <f t="shared" si="308"/>
        <v>43221</v>
      </c>
    </row>
    <row r="3210" spans="3:14" x14ac:dyDescent="0.2">
      <c r="C3210">
        <v>3209</v>
      </c>
      <c r="D3210" s="2">
        <v>9</v>
      </c>
      <c r="E3210" s="44">
        <v>42491</v>
      </c>
      <c r="F3210" s="45">
        <v>13</v>
      </c>
      <c r="G3210" s="45">
        <v>9</v>
      </c>
      <c r="H3210" s="45">
        <v>27</v>
      </c>
      <c r="I3210" s="45">
        <v>9</v>
      </c>
      <c r="J3210" s="46">
        <v>820497.81</v>
      </c>
      <c r="K3210" s="15">
        <f t="shared" si="306"/>
        <v>42491</v>
      </c>
      <c r="L3210" s="17">
        <f t="shared" si="307"/>
        <v>284</v>
      </c>
      <c r="M3210" s="5">
        <f t="shared" si="309"/>
        <v>9</v>
      </c>
      <c r="N3210" s="15">
        <f t="shared" si="308"/>
        <v>42767</v>
      </c>
    </row>
    <row r="3211" spans="3:14" x14ac:dyDescent="0.2">
      <c r="C3211">
        <v>3210</v>
      </c>
      <c r="D3211" s="2">
        <v>25</v>
      </c>
      <c r="E3211" s="44">
        <v>42491</v>
      </c>
      <c r="F3211" s="45">
        <v>0</v>
      </c>
      <c r="G3211" s="45">
        <v>13</v>
      </c>
      <c r="H3211" s="45">
        <v>17</v>
      </c>
      <c r="I3211" s="45">
        <v>25</v>
      </c>
      <c r="J3211" s="46">
        <v>1574888.89</v>
      </c>
      <c r="K3211" s="15">
        <f t="shared" si="306"/>
        <v>42491</v>
      </c>
      <c r="L3211" s="17">
        <f t="shared" si="307"/>
        <v>284</v>
      </c>
      <c r="M3211" s="5">
        <f t="shared" si="309"/>
        <v>25</v>
      </c>
      <c r="N3211" s="15">
        <f t="shared" si="308"/>
        <v>43252</v>
      </c>
    </row>
    <row r="3212" spans="3:14" x14ac:dyDescent="0.2">
      <c r="C3212">
        <v>3211</v>
      </c>
      <c r="D3212" s="2">
        <v>16</v>
      </c>
      <c r="E3212" s="44">
        <v>42491</v>
      </c>
      <c r="F3212" s="45">
        <v>3</v>
      </c>
      <c r="G3212" s="45">
        <v>32</v>
      </c>
      <c r="H3212" s="45">
        <v>5</v>
      </c>
      <c r="I3212" s="45">
        <v>16</v>
      </c>
      <c r="J3212" s="46">
        <v>1219513.55</v>
      </c>
      <c r="K3212" s="15">
        <f t="shared" si="306"/>
        <v>42491</v>
      </c>
      <c r="L3212" s="17">
        <f t="shared" si="307"/>
        <v>284</v>
      </c>
      <c r="M3212" s="5">
        <f t="shared" si="309"/>
        <v>16</v>
      </c>
      <c r="N3212" s="15">
        <f t="shared" si="308"/>
        <v>42979</v>
      </c>
    </row>
    <row r="3213" spans="3:14" x14ac:dyDescent="0.2">
      <c r="C3213">
        <v>3212</v>
      </c>
      <c r="D3213" s="2">
        <v>31</v>
      </c>
      <c r="E3213" s="44">
        <v>42491</v>
      </c>
      <c r="F3213" s="45">
        <v>3</v>
      </c>
      <c r="G3213" s="45">
        <v>30</v>
      </c>
      <c r="H3213" s="45">
        <v>7</v>
      </c>
      <c r="I3213" s="45">
        <v>31</v>
      </c>
      <c r="J3213" s="46">
        <v>653795.68000000005</v>
      </c>
      <c r="K3213" s="15">
        <f t="shared" si="306"/>
        <v>42491</v>
      </c>
      <c r="L3213" s="17">
        <f t="shared" si="307"/>
        <v>284</v>
      </c>
      <c r="M3213" s="5">
        <f t="shared" si="309"/>
        <v>31</v>
      </c>
      <c r="N3213" s="15">
        <f t="shared" si="308"/>
        <v>43435</v>
      </c>
    </row>
    <row r="3214" spans="3:14" x14ac:dyDescent="0.2">
      <c r="C3214">
        <v>3213</v>
      </c>
      <c r="D3214" s="2">
        <v>30</v>
      </c>
      <c r="E3214" s="44">
        <v>42491</v>
      </c>
      <c r="F3214" s="45">
        <v>1</v>
      </c>
      <c r="G3214" s="45">
        <v>10</v>
      </c>
      <c r="H3214" s="45">
        <v>30</v>
      </c>
      <c r="I3214" s="45">
        <v>30</v>
      </c>
      <c r="J3214" s="46">
        <v>1579864.7</v>
      </c>
      <c r="K3214" s="15">
        <f t="shared" si="306"/>
        <v>42491</v>
      </c>
      <c r="L3214" s="17">
        <f t="shared" si="307"/>
        <v>284</v>
      </c>
      <c r="M3214" s="5">
        <f t="shared" si="309"/>
        <v>30</v>
      </c>
      <c r="N3214" s="15">
        <f t="shared" si="308"/>
        <v>43405</v>
      </c>
    </row>
    <row r="3215" spans="3:14" x14ac:dyDescent="0.2">
      <c r="C3215">
        <v>3214</v>
      </c>
      <c r="D3215" s="2">
        <v>16</v>
      </c>
      <c r="E3215" s="44">
        <v>42491</v>
      </c>
      <c r="F3215" s="45">
        <v>4</v>
      </c>
      <c r="G3215" s="45">
        <v>21</v>
      </c>
      <c r="H3215" s="45">
        <v>8</v>
      </c>
      <c r="I3215" s="45">
        <v>16</v>
      </c>
      <c r="J3215" s="46">
        <v>958717.29</v>
      </c>
      <c r="K3215" s="15">
        <f t="shared" si="306"/>
        <v>42491</v>
      </c>
      <c r="L3215" s="17">
        <f t="shared" si="307"/>
        <v>284</v>
      </c>
      <c r="M3215" s="5">
        <f t="shared" si="309"/>
        <v>16</v>
      </c>
      <c r="N3215" s="15">
        <f t="shared" si="308"/>
        <v>42979</v>
      </c>
    </row>
    <row r="3216" spans="3:14" x14ac:dyDescent="0.2">
      <c r="C3216">
        <v>3215</v>
      </c>
      <c r="D3216" s="2">
        <v>22</v>
      </c>
      <c r="E3216" s="44">
        <v>42491</v>
      </c>
      <c r="F3216" s="45">
        <v>7</v>
      </c>
      <c r="G3216" s="45">
        <v>34</v>
      </c>
      <c r="H3216" s="45">
        <v>21</v>
      </c>
      <c r="I3216" s="45">
        <v>22</v>
      </c>
      <c r="J3216" s="46">
        <v>733165.71</v>
      </c>
      <c r="K3216" s="15">
        <f t="shared" si="306"/>
        <v>42491</v>
      </c>
      <c r="L3216" s="17">
        <f t="shared" si="307"/>
        <v>284</v>
      </c>
      <c r="M3216" s="5">
        <f t="shared" si="309"/>
        <v>22</v>
      </c>
      <c r="N3216" s="15">
        <f t="shared" si="308"/>
        <v>43160</v>
      </c>
    </row>
    <row r="3217" spans="3:14" x14ac:dyDescent="0.2">
      <c r="C3217">
        <v>3216</v>
      </c>
      <c r="D3217" s="2">
        <v>29</v>
      </c>
      <c r="E3217" s="44">
        <v>42491</v>
      </c>
      <c r="F3217" s="45">
        <v>4</v>
      </c>
      <c r="G3217" s="45">
        <v>1</v>
      </c>
      <c r="H3217" s="45">
        <v>29</v>
      </c>
      <c r="I3217" s="45">
        <v>29</v>
      </c>
      <c r="J3217" s="46">
        <v>954207.45</v>
      </c>
      <c r="K3217" s="15">
        <f t="shared" si="306"/>
        <v>42491</v>
      </c>
      <c r="L3217" s="17">
        <f t="shared" si="307"/>
        <v>284</v>
      </c>
      <c r="M3217" s="5">
        <f t="shared" si="309"/>
        <v>29</v>
      </c>
      <c r="N3217" s="15">
        <f t="shared" si="308"/>
        <v>43374</v>
      </c>
    </row>
    <row r="3218" spans="3:14" x14ac:dyDescent="0.2">
      <c r="C3218">
        <v>3217</v>
      </c>
      <c r="D3218" s="2">
        <v>27</v>
      </c>
      <c r="E3218" s="44">
        <v>42522</v>
      </c>
      <c r="F3218" s="45">
        <v>30</v>
      </c>
      <c r="G3218" s="45">
        <v>8</v>
      </c>
      <c r="H3218" s="45">
        <v>17</v>
      </c>
      <c r="I3218" s="45">
        <v>27</v>
      </c>
      <c r="J3218" s="46">
        <v>2053029.31</v>
      </c>
      <c r="K3218" s="15">
        <f t="shared" si="306"/>
        <v>42522</v>
      </c>
      <c r="L3218" s="17">
        <f t="shared" si="307"/>
        <v>283</v>
      </c>
      <c r="M3218" s="5">
        <f t="shared" si="309"/>
        <v>27</v>
      </c>
      <c r="N3218" s="15">
        <f t="shared" si="308"/>
        <v>43344</v>
      </c>
    </row>
    <row r="3219" spans="3:14" x14ac:dyDescent="0.2">
      <c r="C3219">
        <v>3218</v>
      </c>
      <c r="D3219" s="2">
        <v>30</v>
      </c>
      <c r="E3219" s="44">
        <v>42522</v>
      </c>
      <c r="F3219" s="45">
        <v>7</v>
      </c>
      <c r="G3219" s="45">
        <v>27</v>
      </c>
      <c r="H3219" s="45">
        <v>13</v>
      </c>
      <c r="I3219" s="45">
        <v>30</v>
      </c>
      <c r="J3219" s="46">
        <v>1660855.13</v>
      </c>
      <c r="K3219" s="15">
        <f t="shared" si="306"/>
        <v>42522</v>
      </c>
      <c r="L3219" s="17">
        <f t="shared" si="307"/>
        <v>283</v>
      </c>
      <c r="M3219" s="5">
        <f t="shared" si="309"/>
        <v>30</v>
      </c>
      <c r="N3219" s="15">
        <f t="shared" si="308"/>
        <v>43435</v>
      </c>
    </row>
    <row r="3220" spans="3:14" x14ac:dyDescent="0.2">
      <c r="C3220">
        <v>3219</v>
      </c>
      <c r="D3220" s="2">
        <v>23</v>
      </c>
      <c r="E3220" s="44">
        <v>42522</v>
      </c>
      <c r="F3220" s="45">
        <v>3</v>
      </c>
      <c r="G3220" s="45">
        <v>3</v>
      </c>
      <c r="H3220" s="45">
        <v>13</v>
      </c>
      <c r="I3220" s="45">
        <v>23</v>
      </c>
      <c r="J3220" s="46">
        <v>2030614.79</v>
      </c>
      <c r="K3220" s="15">
        <f t="shared" si="306"/>
        <v>42522</v>
      </c>
      <c r="L3220" s="17">
        <f t="shared" si="307"/>
        <v>283</v>
      </c>
      <c r="M3220" s="5">
        <f t="shared" si="309"/>
        <v>23</v>
      </c>
      <c r="N3220" s="15">
        <f t="shared" si="308"/>
        <v>43221</v>
      </c>
    </row>
    <row r="3221" spans="3:14" x14ac:dyDescent="0.2">
      <c r="C3221">
        <v>3220</v>
      </c>
      <c r="D3221" s="2">
        <v>31</v>
      </c>
      <c r="E3221" s="44">
        <v>42522</v>
      </c>
      <c r="F3221" s="45">
        <v>1</v>
      </c>
      <c r="G3221" s="45">
        <v>36</v>
      </c>
      <c r="H3221" s="45">
        <v>26</v>
      </c>
      <c r="I3221" s="45">
        <v>31</v>
      </c>
      <c r="J3221" s="46">
        <v>1746963.69</v>
      </c>
      <c r="K3221" s="15">
        <f t="shared" si="306"/>
        <v>42522</v>
      </c>
      <c r="L3221" s="17">
        <f t="shared" si="307"/>
        <v>283</v>
      </c>
      <c r="M3221" s="5">
        <f t="shared" si="309"/>
        <v>31</v>
      </c>
      <c r="N3221" s="15">
        <f t="shared" si="308"/>
        <v>43466</v>
      </c>
    </row>
    <row r="3222" spans="3:14" x14ac:dyDescent="0.2">
      <c r="C3222">
        <v>3221</v>
      </c>
      <c r="D3222" s="2">
        <v>27</v>
      </c>
      <c r="E3222" s="44">
        <v>42522</v>
      </c>
      <c r="F3222" s="45">
        <v>3</v>
      </c>
      <c r="G3222" s="45">
        <v>10</v>
      </c>
      <c r="H3222" s="45">
        <v>7</v>
      </c>
      <c r="I3222" s="45">
        <v>27</v>
      </c>
      <c r="J3222" s="46">
        <v>1469838.88</v>
      </c>
      <c r="K3222" s="15">
        <f t="shared" si="306"/>
        <v>42522</v>
      </c>
      <c r="L3222" s="17">
        <f t="shared" si="307"/>
        <v>283</v>
      </c>
      <c r="M3222" s="5">
        <f t="shared" si="309"/>
        <v>27</v>
      </c>
      <c r="N3222" s="15">
        <f t="shared" si="308"/>
        <v>43344</v>
      </c>
    </row>
    <row r="3223" spans="3:14" x14ac:dyDescent="0.2">
      <c r="C3223">
        <v>3222</v>
      </c>
      <c r="D3223" s="2">
        <v>29</v>
      </c>
      <c r="E3223" s="44">
        <v>42522</v>
      </c>
      <c r="F3223" s="45">
        <v>2</v>
      </c>
      <c r="G3223" s="45">
        <v>9</v>
      </c>
      <c r="H3223" s="45">
        <v>21</v>
      </c>
      <c r="I3223" s="45">
        <v>29</v>
      </c>
      <c r="J3223" s="46">
        <v>1668278.48</v>
      </c>
      <c r="K3223" s="15">
        <f t="shared" si="306"/>
        <v>42522</v>
      </c>
      <c r="L3223" s="17">
        <f t="shared" si="307"/>
        <v>283</v>
      </c>
      <c r="M3223" s="5">
        <f t="shared" si="309"/>
        <v>29</v>
      </c>
      <c r="N3223" s="15">
        <f t="shared" si="308"/>
        <v>43405</v>
      </c>
    </row>
    <row r="3224" spans="3:14" x14ac:dyDescent="0.2">
      <c r="C3224">
        <v>3223</v>
      </c>
      <c r="D3224" s="2">
        <v>28</v>
      </c>
      <c r="E3224" s="44">
        <v>42522</v>
      </c>
      <c r="F3224" s="45">
        <v>7</v>
      </c>
      <c r="G3224" s="45">
        <v>3</v>
      </c>
      <c r="H3224" s="45">
        <v>20</v>
      </c>
      <c r="I3224" s="45">
        <v>28</v>
      </c>
      <c r="J3224" s="46">
        <v>692774.42</v>
      </c>
      <c r="K3224" s="15">
        <f t="shared" si="306"/>
        <v>42522</v>
      </c>
      <c r="L3224" s="17">
        <f t="shared" si="307"/>
        <v>283</v>
      </c>
      <c r="M3224" s="5">
        <f t="shared" si="309"/>
        <v>28</v>
      </c>
      <c r="N3224" s="15">
        <f t="shared" si="308"/>
        <v>43374</v>
      </c>
    </row>
    <row r="3225" spans="3:14" x14ac:dyDescent="0.2">
      <c r="C3225">
        <v>3224</v>
      </c>
      <c r="D3225" s="2">
        <v>27</v>
      </c>
      <c r="E3225" s="44">
        <v>42522</v>
      </c>
      <c r="F3225" s="45">
        <v>0</v>
      </c>
      <c r="G3225" s="45">
        <v>27</v>
      </c>
      <c r="H3225" s="45">
        <v>22</v>
      </c>
      <c r="I3225" s="45">
        <v>27</v>
      </c>
      <c r="J3225" s="46">
        <v>1442976.56</v>
      </c>
      <c r="K3225" s="15">
        <f t="shared" si="306"/>
        <v>42522</v>
      </c>
      <c r="L3225" s="17">
        <f t="shared" si="307"/>
        <v>283</v>
      </c>
      <c r="M3225" s="5">
        <f t="shared" si="309"/>
        <v>27</v>
      </c>
      <c r="N3225" s="15">
        <f t="shared" si="308"/>
        <v>43344</v>
      </c>
    </row>
    <row r="3226" spans="3:14" x14ac:dyDescent="0.2">
      <c r="C3226">
        <v>3225</v>
      </c>
      <c r="D3226" s="2">
        <v>21</v>
      </c>
      <c r="E3226" s="44">
        <v>42522</v>
      </c>
      <c r="F3226" s="45">
        <v>4</v>
      </c>
      <c r="G3226" s="45">
        <v>28</v>
      </c>
      <c r="H3226" s="45">
        <v>21</v>
      </c>
      <c r="I3226" s="45">
        <v>21</v>
      </c>
      <c r="J3226" s="46">
        <v>1783635.63</v>
      </c>
      <c r="K3226" s="15">
        <f t="shared" si="306"/>
        <v>42522</v>
      </c>
      <c r="L3226" s="17">
        <f t="shared" si="307"/>
        <v>283</v>
      </c>
      <c r="M3226" s="5">
        <f t="shared" si="309"/>
        <v>21</v>
      </c>
      <c r="N3226" s="15">
        <f t="shared" si="308"/>
        <v>43160</v>
      </c>
    </row>
    <row r="3227" spans="3:14" x14ac:dyDescent="0.2">
      <c r="C3227">
        <v>3226</v>
      </c>
      <c r="D3227" s="2">
        <v>34</v>
      </c>
      <c r="E3227" s="44">
        <v>42522</v>
      </c>
      <c r="F3227" s="45">
        <v>32</v>
      </c>
      <c r="G3227" s="45">
        <v>30</v>
      </c>
      <c r="H3227" s="45">
        <v>11</v>
      </c>
      <c r="I3227" s="45">
        <v>34</v>
      </c>
      <c r="J3227" s="46">
        <v>1399194.29</v>
      </c>
      <c r="K3227" s="15">
        <f t="shared" si="306"/>
        <v>42522</v>
      </c>
      <c r="L3227" s="17">
        <f t="shared" si="307"/>
        <v>283</v>
      </c>
      <c r="M3227" s="5">
        <f t="shared" si="309"/>
        <v>34</v>
      </c>
      <c r="N3227" s="15">
        <f t="shared" si="308"/>
        <v>43556</v>
      </c>
    </row>
    <row r="3228" spans="3:14" x14ac:dyDescent="0.2">
      <c r="C3228">
        <v>3227</v>
      </c>
      <c r="D3228" s="2">
        <v>32</v>
      </c>
      <c r="E3228" s="44">
        <v>42522</v>
      </c>
      <c r="F3228" s="45">
        <v>11</v>
      </c>
      <c r="G3228" s="45">
        <v>36</v>
      </c>
      <c r="H3228" s="45">
        <v>21</v>
      </c>
      <c r="I3228" s="45">
        <v>32</v>
      </c>
      <c r="J3228" s="46">
        <v>1331762.77</v>
      </c>
      <c r="K3228" s="15">
        <f t="shared" si="306"/>
        <v>42522</v>
      </c>
      <c r="L3228" s="17">
        <f t="shared" si="307"/>
        <v>283</v>
      </c>
      <c r="M3228" s="5">
        <f t="shared" si="309"/>
        <v>32</v>
      </c>
      <c r="N3228" s="15">
        <f t="shared" si="308"/>
        <v>43497</v>
      </c>
    </row>
    <row r="3229" spans="3:14" x14ac:dyDescent="0.2">
      <c r="C3229">
        <v>3228</v>
      </c>
      <c r="D3229" s="2">
        <v>35</v>
      </c>
      <c r="E3229" s="44">
        <v>42522</v>
      </c>
      <c r="F3229" s="45">
        <v>1</v>
      </c>
      <c r="G3229" s="45">
        <v>22</v>
      </c>
      <c r="H3229" s="45">
        <v>17</v>
      </c>
      <c r="I3229" s="45">
        <v>35</v>
      </c>
      <c r="J3229" s="46">
        <v>1488503.2</v>
      </c>
      <c r="K3229" s="15">
        <f t="shared" si="306"/>
        <v>42522</v>
      </c>
      <c r="L3229" s="17">
        <f t="shared" si="307"/>
        <v>283</v>
      </c>
      <c r="M3229" s="5">
        <f t="shared" si="309"/>
        <v>35</v>
      </c>
      <c r="N3229" s="15">
        <f t="shared" si="308"/>
        <v>43586</v>
      </c>
    </row>
    <row r="3230" spans="3:14" x14ac:dyDescent="0.2">
      <c r="C3230">
        <v>3229</v>
      </c>
      <c r="D3230" s="2">
        <v>17</v>
      </c>
      <c r="E3230" s="44">
        <v>42522</v>
      </c>
      <c r="F3230" s="45">
        <v>7</v>
      </c>
      <c r="G3230" s="45">
        <v>12</v>
      </c>
      <c r="H3230" s="45">
        <v>13</v>
      </c>
      <c r="I3230" s="45">
        <v>17</v>
      </c>
      <c r="J3230" s="46">
        <v>810050.08</v>
      </c>
      <c r="K3230" s="15">
        <f t="shared" si="306"/>
        <v>42522</v>
      </c>
      <c r="L3230" s="17">
        <f t="shared" si="307"/>
        <v>283</v>
      </c>
      <c r="M3230" s="5">
        <f t="shared" si="309"/>
        <v>17</v>
      </c>
      <c r="N3230" s="15">
        <f t="shared" si="308"/>
        <v>43040</v>
      </c>
    </row>
    <row r="3231" spans="3:14" x14ac:dyDescent="0.2">
      <c r="C3231">
        <v>3230</v>
      </c>
      <c r="D3231" s="2">
        <v>36</v>
      </c>
      <c r="E3231" s="44">
        <v>42522</v>
      </c>
      <c r="F3231" s="45">
        <v>24</v>
      </c>
      <c r="G3231" s="45">
        <v>14</v>
      </c>
      <c r="H3231" s="45">
        <v>6</v>
      </c>
      <c r="I3231" s="45">
        <v>36</v>
      </c>
      <c r="J3231" s="46">
        <v>912971.1</v>
      </c>
      <c r="K3231" s="15">
        <f t="shared" si="306"/>
        <v>42522</v>
      </c>
      <c r="L3231" s="17">
        <f t="shared" si="307"/>
        <v>283</v>
      </c>
      <c r="M3231" s="5">
        <f t="shared" si="309"/>
        <v>36</v>
      </c>
      <c r="N3231" s="15">
        <f t="shared" si="308"/>
        <v>43617</v>
      </c>
    </row>
    <row r="3232" spans="3:14" x14ac:dyDescent="0.2">
      <c r="C3232">
        <v>3231</v>
      </c>
      <c r="D3232" s="2">
        <v>34</v>
      </c>
      <c r="E3232" s="44">
        <v>42522</v>
      </c>
      <c r="F3232" s="45">
        <v>4</v>
      </c>
      <c r="G3232" s="45">
        <v>35</v>
      </c>
      <c r="H3232" s="45">
        <v>22</v>
      </c>
      <c r="I3232" s="45">
        <v>34</v>
      </c>
      <c r="J3232" s="46">
        <v>1042897.59</v>
      </c>
      <c r="K3232" s="15">
        <f t="shared" si="306"/>
        <v>42522</v>
      </c>
      <c r="L3232" s="17">
        <f t="shared" si="307"/>
        <v>283</v>
      </c>
      <c r="M3232" s="5">
        <f t="shared" si="309"/>
        <v>34</v>
      </c>
      <c r="N3232" s="15">
        <f t="shared" si="308"/>
        <v>43556</v>
      </c>
    </row>
    <row r="3233" spans="3:14" x14ac:dyDescent="0.2">
      <c r="C3233">
        <v>3232</v>
      </c>
      <c r="D3233" s="2">
        <v>18</v>
      </c>
      <c r="E3233" s="44">
        <v>42522</v>
      </c>
      <c r="F3233" s="45">
        <v>7</v>
      </c>
      <c r="G3233" s="45">
        <v>6</v>
      </c>
      <c r="H3233" s="45">
        <v>18</v>
      </c>
      <c r="I3233" s="45">
        <v>18</v>
      </c>
      <c r="J3233" s="46">
        <v>1142456.72</v>
      </c>
      <c r="K3233" s="15">
        <f t="shared" si="306"/>
        <v>42522</v>
      </c>
      <c r="L3233" s="17">
        <f t="shared" si="307"/>
        <v>283</v>
      </c>
      <c r="M3233" s="5">
        <f t="shared" si="309"/>
        <v>18</v>
      </c>
      <c r="N3233" s="15">
        <f t="shared" si="308"/>
        <v>43070</v>
      </c>
    </row>
    <row r="3234" spans="3:14" x14ac:dyDescent="0.2">
      <c r="C3234">
        <v>3233</v>
      </c>
      <c r="D3234" s="2">
        <v>24</v>
      </c>
      <c r="E3234" s="44">
        <v>42552</v>
      </c>
      <c r="F3234" s="45">
        <v>9</v>
      </c>
      <c r="G3234" s="45">
        <v>32</v>
      </c>
      <c r="H3234" s="45">
        <v>14</v>
      </c>
      <c r="I3234" s="45">
        <v>24</v>
      </c>
      <c r="J3234" s="46">
        <v>2240580.9900000002</v>
      </c>
      <c r="K3234" s="15">
        <f t="shared" si="306"/>
        <v>42552</v>
      </c>
      <c r="L3234" s="17">
        <f t="shared" si="307"/>
        <v>282</v>
      </c>
      <c r="M3234" s="5">
        <f t="shared" si="309"/>
        <v>24</v>
      </c>
      <c r="N3234" s="15">
        <f t="shared" si="308"/>
        <v>43282</v>
      </c>
    </row>
    <row r="3235" spans="3:14" x14ac:dyDescent="0.2">
      <c r="C3235">
        <v>3234</v>
      </c>
      <c r="D3235" s="2">
        <v>28</v>
      </c>
      <c r="E3235" s="44">
        <v>42552</v>
      </c>
      <c r="F3235" s="45">
        <v>4</v>
      </c>
      <c r="G3235" s="45">
        <v>5</v>
      </c>
      <c r="H3235" s="45">
        <v>21</v>
      </c>
      <c r="I3235" s="45">
        <v>28</v>
      </c>
      <c r="J3235" s="46">
        <v>1963621.49</v>
      </c>
      <c r="K3235" s="15">
        <f t="shared" si="306"/>
        <v>42552</v>
      </c>
      <c r="L3235" s="17">
        <f t="shared" si="307"/>
        <v>282</v>
      </c>
      <c r="M3235" s="5">
        <f t="shared" si="309"/>
        <v>28</v>
      </c>
      <c r="N3235" s="15">
        <f t="shared" si="308"/>
        <v>43405</v>
      </c>
    </row>
    <row r="3236" spans="3:14" x14ac:dyDescent="0.2">
      <c r="C3236">
        <v>3235</v>
      </c>
      <c r="D3236" s="2">
        <v>21</v>
      </c>
      <c r="E3236" s="44">
        <v>42552</v>
      </c>
      <c r="F3236" s="45">
        <v>4</v>
      </c>
      <c r="G3236" s="45">
        <v>21</v>
      </c>
      <c r="H3236" s="45">
        <v>10</v>
      </c>
      <c r="I3236" s="45">
        <v>21</v>
      </c>
      <c r="J3236" s="46">
        <v>2002476.26</v>
      </c>
      <c r="K3236" s="15">
        <f t="shared" si="306"/>
        <v>42552</v>
      </c>
      <c r="L3236" s="17">
        <f t="shared" si="307"/>
        <v>282</v>
      </c>
      <c r="M3236" s="5">
        <f t="shared" si="309"/>
        <v>21</v>
      </c>
      <c r="N3236" s="15">
        <f t="shared" si="308"/>
        <v>43191</v>
      </c>
    </row>
    <row r="3237" spans="3:14" x14ac:dyDescent="0.2">
      <c r="C3237">
        <v>3236</v>
      </c>
      <c r="D3237" s="2">
        <v>33</v>
      </c>
      <c r="E3237" s="44">
        <v>42552</v>
      </c>
      <c r="F3237" s="45">
        <v>8</v>
      </c>
      <c r="G3237" s="45">
        <v>8</v>
      </c>
      <c r="H3237" s="45">
        <v>14</v>
      </c>
      <c r="I3237" s="45">
        <v>33</v>
      </c>
      <c r="J3237" s="46">
        <v>1286181.8400000001</v>
      </c>
      <c r="K3237" s="15">
        <f t="shared" si="306"/>
        <v>42552</v>
      </c>
      <c r="L3237" s="17">
        <f t="shared" si="307"/>
        <v>282</v>
      </c>
      <c r="M3237" s="5">
        <f t="shared" si="309"/>
        <v>33</v>
      </c>
      <c r="N3237" s="15">
        <f t="shared" si="308"/>
        <v>43556</v>
      </c>
    </row>
    <row r="3238" spans="3:14" x14ac:dyDescent="0.2">
      <c r="C3238">
        <v>3237</v>
      </c>
      <c r="D3238" s="2">
        <v>29</v>
      </c>
      <c r="E3238" s="44">
        <v>42552</v>
      </c>
      <c r="F3238" s="45">
        <v>7</v>
      </c>
      <c r="G3238" s="45">
        <v>19</v>
      </c>
      <c r="H3238" s="45">
        <v>16</v>
      </c>
      <c r="I3238" s="45">
        <v>29</v>
      </c>
      <c r="J3238" s="46">
        <v>1227471.07</v>
      </c>
      <c r="K3238" s="15">
        <f t="shared" si="306"/>
        <v>42552</v>
      </c>
      <c r="L3238" s="17">
        <f t="shared" si="307"/>
        <v>282</v>
      </c>
      <c r="M3238" s="5">
        <f t="shared" si="309"/>
        <v>29</v>
      </c>
      <c r="N3238" s="15">
        <f t="shared" si="308"/>
        <v>43435</v>
      </c>
    </row>
    <row r="3239" spans="3:14" x14ac:dyDescent="0.2">
      <c r="C3239">
        <v>3238</v>
      </c>
      <c r="D3239" s="2">
        <v>36</v>
      </c>
      <c r="E3239" s="44">
        <v>42552</v>
      </c>
      <c r="F3239" s="45">
        <v>12</v>
      </c>
      <c r="G3239" s="45">
        <v>19</v>
      </c>
      <c r="H3239" s="45">
        <v>21</v>
      </c>
      <c r="I3239" s="45">
        <v>36</v>
      </c>
      <c r="J3239" s="46">
        <v>944590.89</v>
      </c>
      <c r="K3239" s="15">
        <f t="shared" si="306"/>
        <v>42552</v>
      </c>
      <c r="L3239" s="17">
        <f t="shared" si="307"/>
        <v>282</v>
      </c>
      <c r="M3239" s="5">
        <f t="shared" si="309"/>
        <v>36</v>
      </c>
      <c r="N3239" s="15">
        <f t="shared" si="308"/>
        <v>43647</v>
      </c>
    </row>
    <row r="3240" spans="3:14" x14ac:dyDescent="0.2">
      <c r="C3240">
        <v>3239</v>
      </c>
      <c r="D3240" s="2">
        <v>12</v>
      </c>
      <c r="E3240" s="44">
        <v>42552</v>
      </c>
      <c r="F3240" s="45">
        <v>12</v>
      </c>
      <c r="G3240" s="45">
        <v>21</v>
      </c>
      <c r="H3240" s="45">
        <v>26</v>
      </c>
      <c r="I3240" s="45">
        <v>12</v>
      </c>
      <c r="J3240" s="46">
        <v>1462631.68</v>
      </c>
      <c r="K3240" s="15">
        <f t="shared" si="306"/>
        <v>42552</v>
      </c>
      <c r="L3240" s="17">
        <f t="shared" si="307"/>
        <v>282</v>
      </c>
      <c r="M3240" s="5">
        <f t="shared" si="309"/>
        <v>12</v>
      </c>
      <c r="N3240" s="15">
        <f t="shared" si="308"/>
        <v>42917</v>
      </c>
    </row>
    <row r="3241" spans="3:14" x14ac:dyDescent="0.2">
      <c r="C3241">
        <v>3240</v>
      </c>
      <c r="D3241" s="2">
        <v>36</v>
      </c>
      <c r="E3241" s="44">
        <v>42552</v>
      </c>
      <c r="F3241" s="45">
        <v>0</v>
      </c>
      <c r="G3241" s="45">
        <v>32</v>
      </c>
      <c r="H3241" s="45">
        <v>23</v>
      </c>
      <c r="I3241" s="45">
        <v>36</v>
      </c>
      <c r="J3241" s="46">
        <v>1478579.44</v>
      </c>
      <c r="K3241" s="15">
        <f t="shared" si="306"/>
        <v>42552</v>
      </c>
      <c r="L3241" s="17">
        <f t="shared" si="307"/>
        <v>282</v>
      </c>
      <c r="M3241" s="5">
        <f t="shared" si="309"/>
        <v>36</v>
      </c>
      <c r="N3241" s="15">
        <f t="shared" si="308"/>
        <v>43647</v>
      </c>
    </row>
    <row r="3242" spans="3:14" x14ac:dyDescent="0.2">
      <c r="C3242">
        <v>3241</v>
      </c>
      <c r="D3242" s="2">
        <v>26</v>
      </c>
      <c r="E3242" s="44">
        <v>42552</v>
      </c>
      <c r="F3242" s="45">
        <v>6</v>
      </c>
      <c r="G3242" s="45">
        <v>22</v>
      </c>
      <c r="H3242" s="45">
        <v>16</v>
      </c>
      <c r="I3242" s="45">
        <v>26</v>
      </c>
      <c r="J3242" s="46">
        <v>1106092.43</v>
      </c>
      <c r="K3242" s="15">
        <f t="shared" si="306"/>
        <v>42552</v>
      </c>
      <c r="L3242" s="17">
        <f t="shared" si="307"/>
        <v>282</v>
      </c>
      <c r="M3242" s="5">
        <f t="shared" si="309"/>
        <v>26</v>
      </c>
      <c r="N3242" s="15">
        <f t="shared" si="308"/>
        <v>43344</v>
      </c>
    </row>
    <row r="3243" spans="3:14" x14ac:dyDescent="0.2">
      <c r="C3243">
        <v>3242</v>
      </c>
      <c r="D3243" s="2">
        <v>31</v>
      </c>
      <c r="E3243" s="44">
        <v>42552</v>
      </c>
      <c r="F3243" s="45">
        <v>22</v>
      </c>
      <c r="G3243" s="45">
        <v>9</v>
      </c>
      <c r="H3243" s="45">
        <v>3</v>
      </c>
      <c r="I3243" s="45">
        <v>31</v>
      </c>
      <c r="J3243" s="46">
        <v>1671624.52</v>
      </c>
      <c r="K3243" s="15">
        <f t="shared" si="306"/>
        <v>42552</v>
      </c>
      <c r="L3243" s="17">
        <f t="shared" si="307"/>
        <v>282</v>
      </c>
      <c r="M3243" s="5">
        <f t="shared" si="309"/>
        <v>31</v>
      </c>
      <c r="N3243" s="15">
        <f t="shared" si="308"/>
        <v>43497</v>
      </c>
    </row>
    <row r="3244" spans="3:14" x14ac:dyDescent="0.2">
      <c r="C3244">
        <v>3243</v>
      </c>
      <c r="D3244" s="2">
        <v>29</v>
      </c>
      <c r="E3244" s="44">
        <v>42552</v>
      </c>
      <c r="F3244" s="45">
        <v>17</v>
      </c>
      <c r="G3244" s="45">
        <v>34</v>
      </c>
      <c r="H3244" s="45">
        <v>21</v>
      </c>
      <c r="I3244" s="45">
        <v>29</v>
      </c>
      <c r="J3244" s="46">
        <v>1417876.82</v>
      </c>
      <c r="K3244" s="15">
        <f t="shared" si="306"/>
        <v>42552</v>
      </c>
      <c r="L3244" s="17">
        <f t="shared" si="307"/>
        <v>282</v>
      </c>
      <c r="M3244" s="5">
        <f t="shared" si="309"/>
        <v>29</v>
      </c>
      <c r="N3244" s="15">
        <f t="shared" si="308"/>
        <v>43435</v>
      </c>
    </row>
    <row r="3245" spans="3:14" x14ac:dyDescent="0.2">
      <c r="C3245">
        <v>3244</v>
      </c>
      <c r="D3245" s="2">
        <v>21</v>
      </c>
      <c r="E3245" s="44">
        <v>42552</v>
      </c>
      <c r="F3245" s="45">
        <v>10</v>
      </c>
      <c r="G3245" s="45">
        <v>14</v>
      </c>
      <c r="H3245" s="45">
        <v>26</v>
      </c>
      <c r="I3245" s="45">
        <v>21</v>
      </c>
      <c r="J3245" s="46">
        <v>1551596.77</v>
      </c>
      <c r="K3245" s="15">
        <f t="shared" si="306"/>
        <v>42552</v>
      </c>
      <c r="L3245" s="17">
        <f t="shared" si="307"/>
        <v>282</v>
      </c>
      <c r="M3245" s="5">
        <f t="shared" si="309"/>
        <v>21</v>
      </c>
      <c r="N3245" s="15">
        <f t="shared" si="308"/>
        <v>43191</v>
      </c>
    </row>
    <row r="3246" spans="3:14" x14ac:dyDescent="0.2">
      <c r="C3246">
        <v>3245</v>
      </c>
      <c r="D3246" s="2">
        <v>19</v>
      </c>
      <c r="E3246" s="44">
        <v>42552</v>
      </c>
      <c r="F3246" s="45">
        <v>22</v>
      </c>
      <c r="G3246" s="45">
        <v>30</v>
      </c>
      <c r="H3246" s="45">
        <v>16</v>
      </c>
      <c r="I3246" s="45">
        <v>19</v>
      </c>
      <c r="J3246" s="46">
        <v>1332483.1200000001</v>
      </c>
      <c r="K3246" s="15">
        <f t="shared" si="306"/>
        <v>42552</v>
      </c>
      <c r="L3246" s="17">
        <f t="shared" si="307"/>
        <v>282</v>
      </c>
      <c r="M3246" s="5">
        <f t="shared" si="309"/>
        <v>19</v>
      </c>
      <c r="N3246" s="15">
        <f t="shared" si="308"/>
        <v>43132</v>
      </c>
    </row>
    <row r="3247" spans="3:14" x14ac:dyDescent="0.2">
      <c r="C3247">
        <v>3246</v>
      </c>
      <c r="D3247" s="2">
        <v>31</v>
      </c>
      <c r="E3247" s="44">
        <v>42552</v>
      </c>
      <c r="F3247" s="45">
        <v>16</v>
      </c>
      <c r="G3247" s="45">
        <v>8</v>
      </c>
      <c r="H3247" s="45">
        <v>29</v>
      </c>
      <c r="I3247" s="45">
        <v>31</v>
      </c>
      <c r="J3247" s="46">
        <v>762204.7</v>
      </c>
      <c r="K3247" s="15">
        <f t="shared" si="306"/>
        <v>42552</v>
      </c>
      <c r="L3247" s="17">
        <f t="shared" si="307"/>
        <v>282</v>
      </c>
      <c r="M3247" s="5">
        <f t="shared" si="309"/>
        <v>31</v>
      </c>
      <c r="N3247" s="15">
        <f t="shared" si="308"/>
        <v>43497</v>
      </c>
    </row>
    <row r="3248" spans="3:14" x14ac:dyDescent="0.2">
      <c r="C3248">
        <v>3247</v>
      </c>
      <c r="D3248" s="2">
        <v>36</v>
      </c>
      <c r="E3248" s="44">
        <v>42552</v>
      </c>
      <c r="F3248" s="45">
        <v>3</v>
      </c>
      <c r="G3248" s="45">
        <v>34</v>
      </c>
      <c r="H3248" s="45">
        <v>31</v>
      </c>
      <c r="I3248" s="45">
        <v>36</v>
      </c>
      <c r="J3248" s="46">
        <v>1420926.74</v>
      </c>
      <c r="K3248" s="15">
        <f t="shared" si="306"/>
        <v>42552</v>
      </c>
      <c r="L3248" s="17">
        <f t="shared" si="307"/>
        <v>282</v>
      </c>
      <c r="M3248" s="5">
        <f t="shared" si="309"/>
        <v>36</v>
      </c>
      <c r="N3248" s="15">
        <f t="shared" si="308"/>
        <v>43647</v>
      </c>
    </row>
    <row r="3249" spans="3:14" x14ac:dyDescent="0.2">
      <c r="C3249">
        <v>3248</v>
      </c>
      <c r="D3249" s="2">
        <v>21</v>
      </c>
      <c r="E3249" s="44">
        <v>42552</v>
      </c>
      <c r="F3249" s="45">
        <v>10</v>
      </c>
      <c r="G3249" s="45">
        <v>13</v>
      </c>
      <c r="H3249" s="45">
        <v>27</v>
      </c>
      <c r="I3249" s="45">
        <v>21</v>
      </c>
      <c r="J3249" s="46">
        <v>963428.99</v>
      </c>
      <c r="K3249" s="15">
        <f t="shared" si="306"/>
        <v>42552</v>
      </c>
      <c r="L3249" s="17">
        <f t="shared" si="307"/>
        <v>282</v>
      </c>
      <c r="M3249" s="5">
        <f t="shared" si="309"/>
        <v>21</v>
      </c>
      <c r="N3249" s="15">
        <f t="shared" si="308"/>
        <v>43191</v>
      </c>
    </row>
    <row r="3250" spans="3:14" x14ac:dyDescent="0.2">
      <c r="C3250">
        <v>3249</v>
      </c>
      <c r="D3250" s="2">
        <v>8</v>
      </c>
      <c r="E3250" s="44">
        <v>42552</v>
      </c>
      <c r="F3250" s="45">
        <v>7</v>
      </c>
      <c r="G3250" s="45">
        <v>36</v>
      </c>
      <c r="H3250" s="45">
        <v>24</v>
      </c>
      <c r="I3250" s="45">
        <v>8</v>
      </c>
      <c r="J3250" s="46">
        <v>1027117.76</v>
      </c>
      <c r="K3250" s="15">
        <f t="shared" si="306"/>
        <v>42552</v>
      </c>
      <c r="L3250" s="17">
        <f t="shared" si="307"/>
        <v>282</v>
      </c>
      <c r="M3250" s="5">
        <f t="shared" si="309"/>
        <v>8</v>
      </c>
      <c r="N3250" s="15">
        <f t="shared" si="308"/>
        <v>42795</v>
      </c>
    </row>
    <row r="3251" spans="3:14" x14ac:dyDescent="0.2">
      <c r="C3251">
        <v>3250</v>
      </c>
      <c r="D3251" s="2">
        <v>29</v>
      </c>
      <c r="E3251" s="44">
        <v>42552</v>
      </c>
      <c r="F3251" s="45">
        <v>13</v>
      </c>
      <c r="G3251" s="45">
        <v>24</v>
      </c>
      <c r="H3251" s="45">
        <v>23</v>
      </c>
      <c r="I3251" s="45">
        <v>29</v>
      </c>
      <c r="J3251" s="46">
        <v>1475134.77</v>
      </c>
      <c r="K3251" s="15">
        <f t="shared" si="306"/>
        <v>42552</v>
      </c>
      <c r="L3251" s="17">
        <f t="shared" si="307"/>
        <v>282</v>
      </c>
      <c r="M3251" s="5">
        <f t="shared" si="309"/>
        <v>29</v>
      </c>
      <c r="N3251" s="15">
        <f t="shared" si="308"/>
        <v>43435</v>
      </c>
    </row>
    <row r="3252" spans="3:14" x14ac:dyDescent="0.2">
      <c r="C3252">
        <v>3251</v>
      </c>
      <c r="D3252" s="2">
        <v>23</v>
      </c>
      <c r="E3252" s="44">
        <v>42552</v>
      </c>
      <c r="F3252" s="45">
        <v>15</v>
      </c>
      <c r="G3252" s="45">
        <v>2</v>
      </c>
      <c r="H3252" s="45">
        <v>8</v>
      </c>
      <c r="I3252" s="45">
        <v>23</v>
      </c>
      <c r="J3252" s="46">
        <v>1065415.52</v>
      </c>
      <c r="K3252" s="15">
        <f t="shared" si="306"/>
        <v>42552</v>
      </c>
      <c r="L3252" s="17">
        <f t="shared" si="307"/>
        <v>282</v>
      </c>
      <c r="M3252" s="5">
        <f t="shared" si="309"/>
        <v>23</v>
      </c>
      <c r="N3252" s="15">
        <f t="shared" si="308"/>
        <v>43252</v>
      </c>
    </row>
    <row r="3253" spans="3:14" x14ac:dyDescent="0.2">
      <c r="C3253">
        <v>3252</v>
      </c>
      <c r="D3253" s="2">
        <v>31</v>
      </c>
      <c r="E3253" s="44">
        <v>42552</v>
      </c>
      <c r="F3253" s="45">
        <v>6</v>
      </c>
      <c r="G3253" s="45">
        <v>22</v>
      </c>
      <c r="H3253" s="45">
        <v>16</v>
      </c>
      <c r="I3253" s="45">
        <v>31</v>
      </c>
      <c r="J3253" s="46">
        <v>1186357.0900000001</v>
      </c>
      <c r="K3253" s="15">
        <f t="shared" si="306"/>
        <v>42552</v>
      </c>
      <c r="L3253" s="17">
        <f t="shared" si="307"/>
        <v>282</v>
      </c>
      <c r="M3253" s="5">
        <f t="shared" si="309"/>
        <v>31</v>
      </c>
      <c r="N3253" s="15">
        <f t="shared" si="308"/>
        <v>43497</v>
      </c>
    </row>
    <row r="3254" spans="3:14" x14ac:dyDescent="0.2">
      <c r="C3254">
        <v>3253</v>
      </c>
      <c r="D3254" s="2">
        <v>35</v>
      </c>
      <c r="E3254" s="44">
        <v>42583</v>
      </c>
      <c r="F3254" s="45">
        <v>3</v>
      </c>
      <c r="G3254" s="45">
        <v>10</v>
      </c>
      <c r="H3254" s="45">
        <v>10</v>
      </c>
      <c r="I3254" s="45">
        <v>35</v>
      </c>
      <c r="J3254" s="46">
        <v>1512875.51</v>
      </c>
      <c r="K3254" s="15">
        <f t="shared" si="306"/>
        <v>42583</v>
      </c>
      <c r="L3254" s="17">
        <f t="shared" si="307"/>
        <v>281</v>
      </c>
      <c r="M3254" s="5">
        <f t="shared" si="309"/>
        <v>35</v>
      </c>
      <c r="N3254" s="15">
        <f t="shared" si="308"/>
        <v>43647</v>
      </c>
    </row>
    <row r="3255" spans="3:14" x14ac:dyDescent="0.2">
      <c r="C3255">
        <v>3254</v>
      </c>
      <c r="D3255" s="2">
        <v>11</v>
      </c>
      <c r="E3255" s="44">
        <v>42583</v>
      </c>
      <c r="F3255" s="45">
        <v>3</v>
      </c>
      <c r="G3255" s="45">
        <v>36</v>
      </c>
      <c r="H3255" s="45">
        <v>11</v>
      </c>
      <c r="I3255" s="45">
        <v>11</v>
      </c>
      <c r="J3255" s="46">
        <v>1175062.33</v>
      </c>
      <c r="K3255" s="15">
        <f t="shared" si="306"/>
        <v>42583</v>
      </c>
      <c r="L3255" s="17">
        <f t="shared" si="307"/>
        <v>281</v>
      </c>
      <c r="M3255" s="5">
        <f t="shared" si="309"/>
        <v>11</v>
      </c>
      <c r="N3255" s="15">
        <f t="shared" si="308"/>
        <v>42917</v>
      </c>
    </row>
    <row r="3256" spans="3:14" x14ac:dyDescent="0.2">
      <c r="C3256">
        <v>3255</v>
      </c>
      <c r="D3256" s="2">
        <v>25</v>
      </c>
      <c r="E3256" s="44">
        <v>42583</v>
      </c>
      <c r="F3256" s="45">
        <v>8</v>
      </c>
      <c r="G3256" s="45">
        <v>3</v>
      </c>
      <c r="H3256" s="45">
        <v>29</v>
      </c>
      <c r="I3256" s="45">
        <v>25</v>
      </c>
      <c r="J3256" s="46">
        <v>1575852.23</v>
      </c>
      <c r="K3256" s="15">
        <f t="shared" si="306"/>
        <v>42583</v>
      </c>
      <c r="L3256" s="17">
        <f t="shared" si="307"/>
        <v>281</v>
      </c>
      <c r="M3256" s="5">
        <f t="shared" si="309"/>
        <v>25</v>
      </c>
      <c r="N3256" s="15">
        <f t="shared" si="308"/>
        <v>43344</v>
      </c>
    </row>
    <row r="3257" spans="3:14" x14ac:dyDescent="0.2">
      <c r="C3257">
        <v>3256</v>
      </c>
      <c r="D3257" s="2">
        <v>35</v>
      </c>
      <c r="E3257" s="44">
        <v>42583</v>
      </c>
      <c r="F3257" s="45">
        <v>9</v>
      </c>
      <c r="G3257" s="45">
        <v>7</v>
      </c>
      <c r="H3257" s="45">
        <v>12</v>
      </c>
      <c r="I3257" s="45">
        <v>35</v>
      </c>
      <c r="J3257" s="46">
        <v>1540470.03</v>
      </c>
      <c r="K3257" s="15">
        <f t="shared" si="306"/>
        <v>42583</v>
      </c>
      <c r="L3257" s="17">
        <f t="shared" si="307"/>
        <v>281</v>
      </c>
      <c r="M3257" s="5">
        <f t="shared" si="309"/>
        <v>35</v>
      </c>
      <c r="N3257" s="15">
        <f t="shared" si="308"/>
        <v>43647</v>
      </c>
    </row>
    <row r="3258" spans="3:14" x14ac:dyDescent="0.2">
      <c r="C3258">
        <v>3257</v>
      </c>
      <c r="D3258" s="2">
        <v>22</v>
      </c>
      <c r="E3258" s="44">
        <v>42583</v>
      </c>
      <c r="F3258" s="45">
        <v>5</v>
      </c>
      <c r="G3258" s="45">
        <v>1</v>
      </c>
      <c r="H3258" s="45">
        <v>16</v>
      </c>
      <c r="I3258" s="45">
        <v>22</v>
      </c>
      <c r="J3258" s="46">
        <v>2316299.0699999998</v>
      </c>
      <c r="K3258" s="15">
        <f t="shared" si="306"/>
        <v>42583</v>
      </c>
      <c r="L3258" s="17">
        <f t="shared" si="307"/>
        <v>281</v>
      </c>
      <c r="M3258" s="5">
        <f t="shared" si="309"/>
        <v>22</v>
      </c>
      <c r="N3258" s="15">
        <f t="shared" si="308"/>
        <v>43252</v>
      </c>
    </row>
    <row r="3259" spans="3:14" x14ac:dyDescent="0.2">
      <c r="C3259">
        <v>3258</v>
      </c>
      <c r="D3259" s="2">
        <v>25</v>
      </c>
      <c r="E3259" s="44">
        <v>42583</v>
      </c>
      <c r="F3259" s="45">
        <v>1</v>
      </c>
      <c r="G3259" s="45">
        <v>33</v>
      </c>
      <c r="H3259" s="45">
        <v>10</v>
      </c>
      <c r="I3259" s="45">
        <v>25</v>
      </c>
      <c r="J3259" s="46">
        <v>1622353.39</v>
      </c>
      <c r="K3259" s="15">
        <f t="shared" si="306"/>
        <v>42583</v>
      </c>
      <c r="L3259" s="17">
        <f t="shared" si="307"/>
        <v>281</v>
      </c>
      <c r="M3259" s="5">
        <f t="shared" si="309"/>
        <v>25</v>
      </c>
      <c r="N3259" s="15">
        <f t="shared" si="308"/>
        <v>43344</v>
      </c>
    </row>
    <row r="3260" spans="3:14" x14ac:dyDescent="0.2">
      <c r="C3260">
        <v>3259</v>
      </c>
      <c r="D3260" s="2">
        <v>22</v>
      </c>
      <c r="E3260" s="44">
        <v>42583</v>
      </c>
      <c r="F3260" s="45">
        <v>28</v>
      </c>
      <c r="G3260" s="45">
        <v>0</v>
      </c>
      <c r="H3260" s="45">
        <v>15</v>
      </c>
      <c r="I3260" s="45">
        <v>22</v>
      </c>
      <c r="J3260" s="46">
        <v>1826348.49</v>
      </c>
      <c r="K3260" s="15">
        <f t="shared" si="306"/>
        <v>42583</v>
      </c>
      <c r="L3260" s="17">
        <f t="shared" si="307"/>
        <v>281</v>
      </c>
      <c r="M3260" s="5">
        <f t="shared" si="309"/>
        <v>22</v>
      </c>
      <c r="N3260" s="15">
        <f t="shared" si="308"/>
        <v>43252</v>
      </c>
    </row>
    <row r="3261" spans="3:14" x14ac:dyDescent="0.2">
      <c r="C3261">
        <v>3260</v>
      </c>
      <c r="D3261" s="2">
        <v>20</v>
      </c>
      <c r="E3261" s="44">
        <v>42583</v>
      </c>
      <c r="F3261" s="45">
        <v>1</v>
      </c>
      <c r="G3261" s="45">
        <v>15</v>
      </c>
      <c r="H3261" s="45">
        <v>17</v>
      </c>
      <c r="I3261" s="45">
        <v>20</v>
      </c>
      <c r="J3261" s="46">
        <v>2240747.86</v>
      </c>
      <c r="K3261" s="15">
        <f t="shared" si="306"/>
        <v>42583</v>
      </c>
      <c r="L3261" s="17">
        <f t="shared" si="307"/>
        <v>281</v>
      </c>
      <c r="M3261" s="5">
        <f t="shared" si="309"/>
        <v>20</v>
      </c>
      <c r="N3261" s="15">
        <f t="shared" si="308"/>
        <v>43191</v>
      </c>
    </row>
    <row r="3262" spans="3:14" x14ac:dyDescent="0.2">
      <c r="C3262">
        <v>3261</v>
      </c>
      <c r="D3262" s="2">
        <v>27</v>
      </c>
      <c r="E3262" s="44">
        <v>42583</v>
      </c>
      <c r="F3262" s="45">
        <v>4</v>
      </c>
      <c r="G3262" s="45">
        <v>34</v>
      </c>
      <c r="H3262" s="45">
        <v>20</v>
      </c>
      <c r="I3262" s="45">
        <v>27</v>
      </c>
      <c r="J3262" s="46">
        <v>1282436.77</v>
      </c>
      <c r="K3262" s="15">
        <f t="shared" si="306"/>
        <v>42583</v>
      </c>
      <c r="L3262" s="17">
        <f t="shared" si="307"/>
        <v>281</v>
      </c>
      <c r="M3262" s="5">
        <f t="shared" si="309"/>
        <v>27</v>
      </c>
      <c r="N3262" s="15">
        <f t="shared" si="308"/>
        <v>43405</v>
      </c>
    </row>
    <row r="3263" spans="3:14" x14ac:dyDescent="0.2">
      <c r="C3263">
        <v>3262</v>
      </c>
      <c r="D3263" s="2">
        <v>31</v>
      </c>
      <c r="E3263" s="44">
        <v>42583</v>
      </c>
      <c r="F3263" s="45">
        <v>3</v>
      </c>
      <c r="G3263" s="45">
        <v>12</v>
      </c>
      <c r="H3263" s="45">
        <v>28</v>
      </c>
      <c r="I3263" s="45">
        <v>31</v>
      </c>
      <c r="J3263" s="46">
        <v>1622942.77</v>
      </c>
      <c r="K3263" s="15">
        <f t="shared" si="306"/>
        <v>42583</v>
      </c>
      <c r="L3263" s="17">
        <f t="shared" si="307"/>
        <v>281</v>
      </c>
      <c r="M3263" s="5">
        <f t="shared" si="309"/>
        <v>31</v>
      </c>
      <c r="N3263" s="15">
        <f t="shared" si="308"/>
        <v>43525</v>
      </c>
    </row>
    <row r="3264" spans="3:14" x14ac:dyDescent="0.2">
      <c r="C3264">
        <v>3263</v>
      </c>
      <c r="D3264" s="2">
        <v>32</v>
      </c>
      <c r="E3264" s="44">
        <v>42583</v>
      </c>
      <c r="F3264" s="45">
        <v>5</v>
      </c>
      <c r="G3264" s="45">
        <v>3</v>
      </c>
      <c r="H3264" s="45">
        <v>21</v>
      </c>
      <c r="I3264" s="45">
        <v>32</v>
      </c>
      <c r="J3264" s="46">
        <v>817027.35</v>
      </c>
      <c r="K3264" s="15">
        <f t="shared" si="306"/>
        <v>42583</v>
      </c>
      <c r="L3264" s="17">
        <f t="shared" si="307"/>
        <v>281</v>
      </c>
      <c r="M3264" s="5">
        <f t="shared" si="309"/>
        <v>32</v>
      </c>
      <c r="N3264" s="15">
        <f t="shared" si="308"/>
        <v>43556</v>
      </c>
    </row>
    <row r="3265" spans="3:14" x14ac:dyDescent="0.2">
      <c r="C3265">
        <v>3264</v>
      </c>
      <c r="D3265" s="2">
        <v>27</v>
      </c>
      <c r="E3265" s="44">
        <v>42583</v>
      </c>
      <c r="F3265" s="45">
        <v>1</v>
      </c>
      <c r="G3265" s="45">
        <v>32</v>
      </c>
      <c r="H3265" s="45">
        <v>13</v>
      </c>
      <c r="I3265" s="45">
        <v>27</v>
      </c>
      <c r="J3265" s="46">
        <v>1042840.79</v>
      </c>
      <c r="K3265" s="15">
        <f t="shared" si="306"/>
        <v>42583</v>
      </c>
      <c r="L3265" s="17">
        <f t="shared" si="307"/>
        <v>281</v>
      </c>
      <c r="M3265" s="5">
        <f t="shared" si="309"/>
        <v>27</v>
      </c>
      <c r="N3265" s="15">
        <f t="shared" si="308"/>
        <v>43405</v>
      </c>
    </row>
    <row r="3266" spans="3:14" x14ac:dyDescent="0.2">
      <c r="C3266">
        <v>3265</v>
      </c>
      <c r="D3266" s="2">
        <v>29</v>
      </c>
      <c r="E3266" s="44">
        <v>42583</v>
      </c>
      <c r="F3266" s="45">
        <v>16</v>
      </c>
      <c r="G3266" s="45">
        <v>29</v>
      </c>
      <c r="H3266" s="45">
        <v>9</v>
      </c>
      <c r="I3266" s="45">
        <v>29</v>
      </c>
      <c r="J3266" s="46">
        <v>608456.81999999995</v>
      </c>
      <c r="K3266" s="15">
        <f t="shared" ref="K3266:K3329" si="310">DATE(YEAR(E3266),MONTH(E3266),1)</f>
        <v>42583</v>
      </c>
      <c r="L3266" s="17">
        <f t="shared" ref="L3266:L3329" si="311">ROUND(($B$3-K3266)/365.25*12,0)</f>
        <v>281</v>
      </c>
      <c r="M3266" s="5">
        <f t="shared" si="309"/>
        <v>29</v>
      </c>
      <c r="N3266" s="15">
        <f t="shared" ref="N3266:N3329" si="312">EDATE(E3266,D3266)</f>
        <v>43466</v>
      </c>
    </row>
    <row r="3267" spans="3:14" x14ac:dyDescent="0.2">
      <c r="C3267">
        <v>3266</v>
      </c>
      <c r="D3267" s="2">
        <v>26</v>
      </c>
      <c r="E3267" s="44">
        <v>42583</v>
      </c>
      <c r="F3267" s="45">
        <v>1</v>
      </c>
      <c r="G3267" s="45">
        <v>18</v>
      </c>
      <c r="H3267" s="45">
        <v>24</v>
      </c>
      <c r="I3267" s="45">
        <v>26</v>
      </c>
      <c r="J3267" s="46">
        <v>750004.55</v>
      </c>
      <c r="K3267" s="15">
        <f t="shared" si="310"/>
        <v>42583</v>
      </c>
      <c r="L3267" s="17">
        <f t="shared" si="311"/>
        <v>281</v>
      </c>
      <c r="M3267" s="5">
        <f t="shared" ref="M3267:M3330" si="313">ROUND((N3267-K3267)/365.25*12,0)</f>
        <v>26</v>
      </c>
      <c r="N3267" s="15">
        <f t="shared" si="312"/>
        <v>43374</v>
      </c>
    </row>
    <row r="3268" spans="3:14" x14ac:dyDescent="0.2">
      <c r="C3268">
        <v>3267</v>
      </c>
      <c r="D3268" s="2">
        <v>17</v>
      </c>
      <c r="E3268" s="44">
        <v>42583</v>
      </c>
      <c r="F3268" s="45">
        <v>18</v>
      </c>
      <c r="G3268" s="45">
        <v>29</v>
      </c>
      <c r="H3268" s="45">
        <v>14</v>
      </c>
      <c r="I3268" s="45">
        <v>17</v>
      </c>
      <c r="J3268" s="46">
        <v>997965.02</v>
      </c>
      <c r="K3268" s="15">
        <f t="shared" si="310"/>
        <v>42583</v>
      </c>
      <c r="L3268" s="17">
        <f t="shared" si="311"/>
        <v>281</v>
      </c>
      <c r="M3268" s="5">
        <f t="shared" si="313"/>
        <v>17</v>
      </c>
      <c r="N3268" s="15">
        <f t="shared" si="312"/>
        <v>43101</v>
      </c>
    </row>
    <row r="3269" spans="3:14" x14ac:dyDescent="0.2">
      <c r="C3269">
        <v>3268</v>
      </c>
      <c r="D3269" s="2">
        <v>15</v>
      </c>
      <c r="E3269" s="44">
        <v>42583</v>
      </c>
      <c r="F3269" s="45">
        <v>17</v>
      </c>
      <c r="G3269" s="45">
        <v>13</v>
      </c>
      <c r="H3269" s="45">
        <v>15</v>
      </c>
      <c r="I3269" s="45">
        <v>15</v>
      </c>
      <c r="J3269" s="46">
        <v>915568.77</v>
      </c>
      <c r="K3269" s="15">
        <f t="shared" si="310"/>
        <v>42583</v>
      </c>
      <c r="L3269" s="17">
        <f t="shared" si="311"/>
        <v>281</v>
      </c>
      <c r="M3269" s="5">
        <f t="shared" si="313"/>
        <v>15</v>
      </c>
      <c r="N3269" s="15">
        <f t="shared" si="312"/>
        <v>43040</v>
      </c>
    </row>
    <row r="3270" spans="3:14" x14ac:dyDescent="0.2">
      <c r="C3270">
        <v>3269</v>
      </c>
      <c r="D3270" s="2">
        <v>27</v>
      </c>
      <c r="E3270" s="44">
        <v>42583</v>
      </c>
      <c r="F3270" s="45">
        <v>13</v>
      </c>
      <c r="G3270" s="45">
        <v>29</v>
      </c>
      <c r="H3270" s="45">
        <v>20</v>
      </c>
      <c r="I3270" s="45">
        <v>27</v>
      </c>
      <c r="J3270" s="46">
        <v>1658788.38</v>
      </c>
      <c r="K3270" s="15">
        <f t="shared" si="310"/>
        <v>42583</v>
      </c>
      <c r="L3270" s="17">
        <f t="shared" si="311"/>
        <v>281</v>
      </c>
      <c r="M3270" s="5">
        <f t="shared" si="313"/>
        <v>27</v>
      </c>
      <c r="N3270" s="15">
        <f t="shared" si="312"/>
        <v>43405</v>
      </c>
    </row>
    <row r="3271" spans="3:14" x14ac:dyDescent="0.2">
      <c r="C3271">
        <v>3270</v>
      </c>
      <c r="D3271" s="2">
        <v>29</v>
      </c>
      <c r="E3271" s="44">
        <v>42583</v>
      </c>
      <c r="F3271" s="45">
        <v>0</v>
      </c>
      <c r="G3271" s="45">
        <v>30</v>
      </c>
      <c r="H3271" s="45">
        <v>17</v>
      </c>
      <c r="I3271" s="45">
        <v>29</v>
      </c>
      <c r="J3271" s="46">
        <v>1448919.94</v>
      </c>
      <c r="K3271" s="15">
        <f t="shared" si="310"/>
        <v>42583</v>
      </c>
      <c r="L3271" s="17">
        <f t="shared" si="311"/>
        <v>281</v>
      </c>
      <c r="M3271" s="5">
        <f t="shared" si="313"/>
        <v>29</v>
      </c>
      <c r="N3271" s="15">
        <f t="shared" si="312"/>
        <v>43466</v>
      </c>
    </row>
    <row r="3272" spans="3:14" x14ac:dyDescent="0.2">
      <c r="C3272">
        <v>3271</v>
      </c>
      <c r="D3272" s="2">
        <v>34</v>
      </c>
      <c r="E3272" s="44">
        <v>42583</v>
      </c>
      <c r="F3272" s="45">
        <v>4</v>
      </c>
      <c r="G3272" s="45">
        <v>34</v>
      </c>
      <c r="H3272" s="45">
        <v>7</v>
      </c>
      <c r="I3272" s="45">
        <v>34</v>
      </c>
      <c r="J3272" s="46">
        <v>1120119.44</v>
      </c>
      <c r="K3272" s="15">
        <f t="shared" si="310"/>
        <v>42583</v>
      </c>
      <c r="L3272" s="17">
        <f t="shared" si="311"/>
        <v>281</v>
      </c>
      <c r="M3272" s="5">
        <f t="shared" si="313"/>
        <v>34</v>
      </c>
      <c r="N3272" s="15">
        <f t="shared" si="312"/>
        <v>43617</v>
      </c>
    </row>
    <row r="3273" spans="3:14" x14ac:dyDescent="0.2">
      <c r="C3273">
        <v>3272</v>
      </c>
      <c r="D3273" s="2">
        <v>34</v>
      </c>
      <c r="E3273" s="44">
        <v>42583</v>
      </c>
      <c r="F3273" s="45">
        <v>1</v>
      </c>
      <c r="G3273" s="45">
        <v>35</v>
      </c>
      <c r="H3273" s="45">
        <v>16</v>
      </c>
      <c r="I3273" s="45">
        <v>34</v>
      </c>
      <c r="J3273" s="46">
        <v>760086.05</v>
      </c>
      <c r="K3273" s="15">
        <f t="shared" si="310"/>
        <v>42583</v>
      </c>
      <c r="L3273" s="17">
        <f t="shared" si="311"/>
        <v>281</v>
      </c>
      <c r="M3273" s="5">
        <f t="shared" si="313"/>
        <v>34</v>
      </c>
      <c r="N3273" s="15">
        <f t="shared" si="312"/>
        <v>43617</v>
      </c>
    </row>
    <row r="3274" spans="3:14" x14ac:dyDescent="0.2">
      <c r="C3274">
        <v>3273</v>
      </c>
      <c r="D3274" s="2">
        <v>31</v>
      </c>
      <c r="E3274" s="44">
        <v>42583</v>
      </c>
      <c r="F3274" s="45">
        <v>5</v>
      </c>
      <c r="G3274" s="45">
        <v>11</v>
      </c>
      <c r="H3274" s="45">
        <v>29</v>
      </c>
      <c r="I3274" s="45">
        <v>31</v>
      </c>
      <c r="J3274" s="46">
        <v>995945.34</v>
      </c>
      <c r="K3274" s="15">
        <f t="shared" si="310"/>
        <v>42583</v>
      </c>
      <c r="L3274" s="17">
        <f t="shared" si="311"/>
        <v>281</v>
      </c>
      <c r="M3274" s="5">
        <f t="shared" si="313"/>
        <v>31</v>
      </c>
      <c r="N3274" s="15">
        <f t="shared" si="312"/>
        <v>43525</v>
      </c>
    </row>
    <row r="3275" spans="3:14" x14ac:dyDescent="0.2">
      <c r="C3275">
        <v>3274</v>
      </c>
      <c r="D3275" s="2">
        <v>33</v>
      </c>
      <c r="E3275" s="44">
        <v>42583</v>
      </c>
      <c r="F3275" s="45">
        <v>17</v>
      </c>
      <c r="G3275" s="45">
        <v>0</v>
      </c>
      <c r="H3275" s="45">
        <v>28</v>
      </c>
      <c r="I3275" s="45">
        <v>33</v>
      </c>
      <c r="J3275" s="46">
        <v>1072035.33</v>
      </c>
      <c r="K3275" s="15">
        <f t="shared" si="310"/>
        <v>42583</v>
      </c>
      <c r="L3275" s="17">
        <f t="shared" si="311"/>
        <v>281</v>
      </c>
      <c r="M3275" s="5">
        <f t="shared" si="313"/>
        <v>33</v>
      </c>
      <c r="N3275" s="15">
        <f t="shared" si="312"/>
        <v>43586</v>
      </c>
    </row>
    <row r="3276" spans="3:14" x14ac:dyDescent="0.2">
      <c r="C3276">
        <v>3275</v>
      </c>
      <c r="D3276" s="2">
        <v>32</v>
      </c>
      <c r="E3276" s="44">
        <v>42583</v>
      </c>
      <c r="F3276" s="45">
        <v>3</v>
      </c>
      <c r="G3276" s="45">
        <v>17</v>
      </c>
      <c r="H3276" s="45">
        <v>30</v>
      </c>
      <c r="I3276" s="45">
        <v>32</v>
      </c>
      <c r="J3276" s="46">
        <v>1453336.18</v>
      </c>
      <c r="K3276" s="15">
        <f t="shared" si="310"/>
        <v>42583</v>
      </c>
      <c r="L3276" s="17">
        <f t="shared" si="311"/>
        <v>281</v>
      </c>
      <c r="M3276" s="5">
        <f t="shared" si="313"/>
        <v>32</v>
      </c>
      <c r="N3276" s="15">
        <f t="shared" si="312"/>
        <v>43556</v>
      </c>
    </row>
    <row r="3277" spans="3:14" x14ac:dyDescent="0.2">
      <c r="C3277">
        <v>3276</v>
      </c>
      <c r="D3277" s="2">
        <v>31</v>
      </c>
      <c r="E3277" s="44">
        <v>42614</v>
      </c>
      <c r="F3277" s="45">
        <v>12</v>
      </c>
      <c r="G3277" s="45">
        <v>36</v>
      </c>
      <c r="H3277" s="45">
        <v>18</v>
      </c>
      <c r="I3277" s="45">
        <v>31</v>
      </c>
      <c r="J3277" s="46">
        <v>1948636.72</v>
      </c>
      <c r="K3277" s="15">
        <f t="shared" si="310"/>
        <v>42614</v>
      </c>
      <c r="L3277" s="17">
        <f t="shared" si="311"/>
        <v>280</v>
      </c>
      <c r="M3277" s="5">
        <f t="shared" si="313"/>
        <v>31</v>
      </c>
      <c r="N3277" s="15">
        <f t="shared" si="312"/>
        <v>43556</v>
      </c>
    </row>
    <row r="3278" spans="3:14" x14ac:dyDescent="0.2">
      <c r="C3278">
        <v>3277</v>
      </c>
      <c r="D3278" s="2">
        <v>30</v>
      </c>
      <c r="E3278" s="44">
        <v>42614</v>
      </c>
      <c r="F3278" s="45">
        <v>2</v>
      </c>
      <c r="G3278" s="45">
        <v>34</v>
      </c>
      <c r="H3278" s="45">
        <v>9</v>
      </c>
      <c r="I3278" s="45">
        <v>30</v>
      </c>
      <c r="J3278" s="46">
        <v>1883631.73</v>
      </c>
      <c r="K3278" s="15">
        <f t="shared" si="310"/>
        <v>42614</v>
      </c>
      <c r="L3278" s="17">
        <f t="shared" si="311"/>
        <v>280</v>
      </c>
      <c r="M3278" s="5">
        <f t="shared" si="313"/>
        <v>30</v>
      </c>
      <c r="N3278" s="15">
        <f t="shared" si="312"/>
        <v>43525</v>
      </c>
    </row>
    <row r="3279" spans="3:14" x14ac:dyDescent="0.2">
      <c r="C3279">
        <v>3278</v>
      </c>
      <c r="D3279" s="2">
        <v>34</v>
      </c>
      <c r="E3279" s="44">
        <v>42614</v>
      </c>
      <c r="F3279" s="45">
        <v>8</v>
      </c>
      <c r="G3279" s="45">
        <v>36</v>
      </c>
      <c r="H3279" s="45">
        <v>13</v>
      </c>
      <c r="I3279" s="45">
        <v>34</v>
      </c>
      <c r="J3279" s="46">
        <v>1806901.06</v>
      </c>
      <c r="K3279" s="15">
        <f t="shared" si="310"/>
        <v>42614</v>
      </c>
      <c r="L3279" s="17">
        <f t="shared" si="311"/>
        <v>280</v>
      </c>
      <c r="M3279" s="5">
        <f t="shared" si="313"/>
        <v>34</v>
      </c>
      <c r="N3279" s="15">
        <f t="shared" si="312"/>
        <v>43647</v>
      </c>
    </row>
    <row r="3280" spans="3:14" x14ac:dyDescent="0.2">
      <c r="C3280">
        <v>3279</v>
      </c>
      <c r="D3280" s="2">
        <v>29</v>
      </c>
      <c r="E3280" s="44">
        <v>42614</v>
      </c>
      <c r="F3280" s="45">
        <v>1</v>
      </c>
      <c r="G3280" s="45">
        <v>24</v>
      </c>
      <c r="H3280" s="45">
        <v>8</v>
      </c>
      <c r="I3280" s="45">
        <v>29</v>
      </c>
      <c r="J3280" s="46">
        <v>1475779.5</v>
      </c>
      <c r="K3280" s="15">
        <f t="shared" si="310"/>
        <v>42614</v>
      </c>
      <c r="L3280" s="17">
        <f t="shared" si="311"/>
        <v>280</v>
      </c>
      <c r="M3280" s="5">
        <f t="shared" si="313"/>
        <v>29</v>
      </c>
      <c r="N3280" s="15">
        <f t="shared" si="312"/>
        <v>43497</v>
      </c>
    </row>
    <row r="3281" spans="3:14" x14ac:dyDescent="0.2">
      <c r="C3281">
        <v>3280</v>
      </c>
      <c r="D3281" s="2">
        <v>29</v>
      </c>
      <c r="E3281" s="44">
        <v>42614</v>
      </c>
      <c r="F3281" s="45">
        <v>25</v>
      </c>
      <c r="G3281" s="45">
        <v>35</v>
      </c>
      <c r="H3281" s="45">
        <v>1</v>
      </c>
      <c r="I3281" s="45">
        <v>29</v>
      </c>
      <c r="J3281" s="46">
        <v>1743317.79</v>
      </c>
      <c r="K3281" s="15">
        <f t="shared" si="310"/>
        <v>42614</v>
      </c>
      <c r="L3281" s="17">
        <f t="shared" si="311"/>
        <v>280</v>
      </c>
      <c r="M3281" s="5">
        <f t="shared" si="313"/>
        <v>29</v>
      </c>
      <c r="N3281" s="15">
        <f t="shared" si="312"/>
        <v>43497</v>
      </c>
    </row>
    <row r="3282" spans="3:14" x14ac:dyDescent="0.2">
      <c r="C3282">
        <v>3281</v>
      </c>
      <c r="D3282" s="2">
        <v>24</v>
      </c>
      <c r="E3282" s="44">
        <v>42614</v>
      </c>
      <c r="F3282" s="45">
        <v>15</v>
      </c>
      <c r="G3282" s="45">
        <v>21</v>
      </c>
      <c r="H3282" s="45">
        <v>20</v>
      </c>
      <c r="I3282" s="45">
        <v>24</v>
      </c>
      <c r="J3282" s="46">
        <v>868282.6</v>
      </c>
      <c r="K3282" s="15">
        <f t="shared" si="310"/>
        <v>42614</v>
      </c>
      <c r="L3282" s="17">
        <f t="shared" si="311"/>
        <v>280</v>
      </c>
      <c r="M3282" s="5">
        <f t="shared" si="313"/>
        <v>24</v>
      </c>
      <c r="N3282" s="15">
        <f t="shared" si="312"/>
        <v>43344</v>
      </c>
    </row>
    <row r="3283" spans="3:14" x14ac:dyDescent="0.2">
      <c r="C3283">
        <v>3282</v>
      </c>
      <c r="D3283" s="2">
        <v>34</v>
      </c>
      <c r="E3283" s="44">
        <v>42614</v>
      </c>
      <c r="F3283" s="45">
        <v>7</v>
      </c>
      <c r="G3283" s="45">
        <v>35</v>
      </c>
      <c r="H3283" s="45">
        <v>0</v>
      </c>
      <c r="I3283" s="45">
        <v>34</v>
      </c>
      <c r="J3283" s="46">
        <v>2267151.73</v>
      </c>
      <c r="K3283" s="15">
        <f t="shared" si="310"/>
        <v>42614</v>
      </c>
      <c r="L3283" s="17">
        <f t="shared" si="311"/>
        <v>280</v>
      </c>
      <c r="M3283" s="5">
        <f t="shared" si="313"/>
        <v>34</v>
      </c>
      <c r="N3283" s="15">
        <f t="shared" si="312"/>
        <v>43647</v>
      </c>
    </row>
    <row r="3284" spans="3:14" x14ac:dyDescent="0.2">
      <c r="C3284">
        <v>3283</v>
      </c>
      <c r="D3284" s="2">
        <v>32</v>
      </c>
      <c r="E3284" s="44">
        <v>42614</v>
      </c>
      <c r="F3284" s="45">
        <v>12</v>
      </c>
      <c r="G3284" s="45">
        <v>0</v>
      </c>
      <c r="H3284" s="45">
        <v>7</v>
      </c>
      <c r="I3284" s="45">
        <v>32</v>
      </c>
      <c r="J3284" s="46">
        <v>1113146.3600000001</v>
      </c>
      <c r="K3284" s="15">
        <f t="shared" si="310"/>
        <v>42614</v>
      </c>
      <c r="L3284" s="17">
        <f t="shared" si="311"/>
        <v>280</v>
      </c>
      <c r="M3284" s="5">
        <f t="shared" si="313"/>
        <v>32</v>
      </c>
      <c r="N3284" s="15">
        <f t="shared" si="312"/>
        <v>43586</v>
      </c>
    </row>
    <row r="3285" spans="3:14" x14ac:dyDescent="0.2">
      <c r="C3285">
        <v>3284</v>
      </c>
      <c r="D3285" s="2">
        <v>35</v>
      </c>
      <c r="E3285" s="44">
        <v>42614</v>
      </c>
      <c r="F3285" s="45">
        <v>0</v>
      </c>
      <c r="G3285" s="45">
        <v>28</v>
      </c>
      <c r="H3285" s="45">
        <v>16</v>
      </c>
      <c r="I3285" s="45">
        <v>35</v>
      </c>
      <c r="J3285" s="46">
        <v>1249952.44</v>
      </c>
      <c r="K3285" s="15">
        <f t="shared" si="310"/>
        <v>42614</v>
      </c>
      <c r="L3285" s="17">
        <f t="shared" si="311"/>
        <v>280</v>
      </c>
      <c r="M3285" s="5">
        <f t="shared" si="313"/>
        <v>35</v>
      </c>
      <c r="N3285" s="15">
        <f t="shared" si="312"/>
        <v>43678</v>
      </c>
    </row>
    <row r="3286" spans="3:14" x14ac:dyDescent="0.2">
      <c r="C3286">
        <v>3285</v>
      </c>
      <c r="D3286" s="2">
        <v>32</v>
      </c>
      <c r="E3286" s="44">
        <v>42614</v>
      </c>
      <c r="F3286" s="45">
        <v>3</v>
      </c>
      <c r="G3286" s="45">
        <v>12</v>
      </c>
      <c r="H3286" s="45">
        <v>3</v>
      </c>
      <c r="I3286" s="45">
        <v>32</v>
      </c>
      <c r="J3286" s="46">
        <v>1498863.27</v>
      </c>
      <c r="K3286" s="15">
        <f t="shared" si="310"/>
        <v>42614</v>
      </c>
      <c r="L3286" s="17">
        <f t="shared" si="311"/>
        <v>280</v>
      </c>
      <c r="M3286" s="5">
        <f t="shared" si="313"/>
        <v>32</v>
      </c>
      <c r="N3286" s="15">
        <f t="shared" si="312"/>
        <v>43586</v>
      </c>
    </row>
    <row r="3287" spans="3:14" x14ac:dyDescent="0.2">
      <c r="C3287">
        <v>3286</v>
      </c>
      <c r="D3287" s="2">
        <v>35</v>
      </c>
      <c r="E3287" s="44">
        <v>42614</v>
      </c>
      <c r="F3287" s="45">
        <v>2</v>
      </c>
      <c r="G3287" s="45">
        <v>13</v>
      </c>
      <c r="H3287" s="45">
        <v>23</v>
      </c>
      <c r="I3287" s="45">
        <v>35</v>
      </c>
      <c r="J3287" s="46">
        <v>1620303.89</v>
      </c>
      <c r="K3287" s="15">
        <f t="shared" si="310"/>
        <v>42614</v>
      </c>
      <c r="L3287" s="17">
        <f t="shared" si="311"/>
        <v>280</v>
      </c>
      <c r="M3287" s="5">
        <f t="shared" si="313"/>
        <v>35</v>
      </c>
      <c r="N3287" s="15">
        <f t="shared" si="312"/>
        <v>43678</v>
      </c>
    </row>
    <row r="3288" spans="3:14" x14ac:dyDescent="0.2">
      <c r="C3288">
        <v>3287</v>
      </c>
      <c r="D3288" s="2">
        <v>27</v>
      </c>
      <c r="E3288" s="44">
        <v>42614</v>
      </c>
      <c r="F3288" s="45">
        <v>3</v>
      </c>
      <c r="G3288" s="45">
        <v>11</v>
      </c>
      <c r="H3288" s="45">
        <v>20</v>
      </c>
      <c r="I3288" s="45">
        <v>27</v>
      </c>
      <c r="J3288" s="46">
        <v>652027.78</v>
      </c>
      <c r="K3288" s="15">
        <f t="shared" si="310"/>
        <v>42614</v>
      </c>
      <c r="L3288" s="17">
        <f t="shared" si="311"/>
        <v>280</v>
      </c>
      <c r="M3288" s="5">
        <f t="shared" si="313"/>
        <v>27</v>
      </c>
      <c r="N3288" s="15">
        <f t="shared" si="312"/>
        <v>43435</v>
      </c>
    </row>
    <row r="3289" spans="3:14" x14ac:dyDescent="0.2">
      <c r="C3289">
        <v>3288</v>
      </c>
      <c r="D3289" s="2">
        <v>29</v>
      </c>
      <c r="E3289" s="44">
        <v>42614</v>
      </c>
      <c r="F3289" s="45">
        <v>10</v>
      </c>
      <c r="G3289" s="45">
        <v>15</v>
      </c>
      <c r="H3289" s="45">
        <v>18</v>
      </c>
      <c r="I3289" s="45">
        <v>29</v>
      </c>
      <c r="J3289" s="46">
        <v>982911.39</v>
      </c>
      <c r="K3289" s="15">
        <f t="shared" si="310"/>
        <v>42614</v>
      </c>
      <c r="L3289" s="17">
        <f t="shared" si="311"/>
        <v>280</v>
      </c>
      <c r="M3289" s="5">
        <f t="shared" si="313"/>
        <v>29</v>
      </c>
      <c r="N3289" s="15">
        <f t="shared" si="312"/>
        <v>43497</v>
      </c>
    </row>
    <row r="3290" spans="3:14" x14ac:dyDescent="0.2">
      <c r="C3290">
        <v>3289</v>
      </c>
      <c r="D3290" s="2">
        <v>23</v>
      </c>
      <c r="E3290" s="44">
        <v>42614</v>
      </c>
      <c r="F3290" s="45">
        <v>11</v>
      </c>
      <c r="G3290" s="45">
        <v>23</v>
      </c>
      <c r="H3290" s="45">
        <v>10</v>
      </c>
      <c r="I3290" s="45">
        <v>23</v>
      </c>
      <c r="J3290" s="46">
        <v>1596592.83</v>
      </c>
      <c r="K3290" s="15">
        <f t="shared" si="310"/>
        <v>42614</v>
      </c>
      <c r="L3290" s="17">
        <f t="shared" si="311"/>
        <v>280</v>
      </c>
      <c r="M3290" s="5">
        <f t="shared" si="313"/>
        <v>23</v>
      </c>
      <c r="N3290" s="15">
        <f t="shared" si="312"/>
        <v>43313</v>
      </c>
    </row>
    <row r="3291" spans="3:14" x14ac:dyDescent="0.2">
      <c r="C3291">
        <v>3290</v>
      </c>
      <c r="D3291" s="2">
        <v>33</v>
      </c>
      <c r="E3291" s="44">
        <v>42614</v>
      </c>
      <c r="F3291" s="45">
        <v>4</v>
      </c>
      <c r="G3291" s="45">
        <v>32</v>
      </c>
      <c r="H3291" s="45">
        <v>17</v>
      </c>
      <c r="I3291" s="45">
        <v>33</v>
      </c>
      <c r="J3291" s="46">
        <v>1146665.0900000001</v>
      </c>
      <c r="K3291" s="15">
        <f t="shared" si="310"/>
        <v>42614</v>
      </c>
      <c r="L3291" s="17">
        <f t="shared" si="311"/>
        <v>280</v>
      </c>
      <c r="M3291" s="5">
        <f t="shared" si="313"/>
        <v>33</v>
      </c>
      <c r="N3291" s="15">
        <f t="shared" si="312"/>
        <v>43617</v>
      </c>
    </row>
    <row r="3292" spans="3:14" x14ac:dyDescent="0.2">
      <c r="C3292">
        <v>3291</v>
      </c>
      <c r="D3292" s="2">
        <v>32</v>
      </c>
      <c r="E3292" s="44">
        <v>42614</v>
      </c>
      <c r="F3292" s="45">
        <v>0</v>
      </c>
      <c r="G3292" s="45">
        <v>19</v>
      </c>
      <c r="H3292" s="45">
        <v>21</v>
      </c>
      <c r="I3292" s="45">
        <v>32</v>
      </c>
      <c r="J3292" s="46">
        <v>1586858.15</v>
      </c>
      <c r="K3292" s="15">
        <f t="shared" si="310"/>
        <v>42614</v>
      </c>
      <c r="L3292" s="17">
        <f t="shared" si="311"/>
        <v>280</v>
      </c>
      <c r="M3292" s="5">
        <f t="shared" si="313"/>
        <v>32</v>
      </c>
      <c r="N3292" s="15">
        <f t="shared" si="312"/>
        <v>43586</v>
      </c>
    </row>
    <row r="3293" spans="3:14" x14ac:dyDescent="0.2">
      <c r="C3293">
        <v>3292</v>
      </c>
      <c r="D3293" s="2">
        <v>24</v>
      </c>
      <c r="E3293" s="44">
        <v>42614</v>
      </c>
      <c r="F3293" s="45">
        <v>14</v>
      </c>
      <c r="G3293" s="45">
        <v>10</v>
      </c>
      <c r="H3293" s="45">
        <v>15</v>
      </c>
      <c r="I3293" s="45">
        <v>24</v>
      </c>
      <c r="J3293" s="46">
        <v>1130809.07</v>
      </c>
      <c r="K3293" s="15">
        <f t="shared" si="310"/>
        <v>42614</v>
      </c>
      <c r="L3293" s="17">
        <f t="shared" si="311"/>
        <v>280</v>
      </c>
      <c r="M3293" s="5">
        <f t="shared" si="313"/>
        <v>24</v>
      </c>
      <c r="N3293" s="15">
        <f t="shared" si="312"/>
        <v>43344</v>
      </c>
    </row>
    <row r="3294" spans="3:14" x14ac:dyDescent="0.2">
      <c r="C3294">
        <v>3293</v>
      </c>
      <c r="D3294" s="2">
        <v>28</v>
      </c>
      <c r="E3294" s="44">
        <v>42614</v>
      </c>
      <c r="F3294" s="45">
        <v>9</v>
      </c>
      <c r="G3294" s="45">
        <v>2</v>
      </c>
      <c r="H3294" s="45">
        <v>11</v>
      </c>
      <c r="I3294" s="45">
        <v>28</v>
      </c>
      <c r="J3294" s="46">
        <v>1020666.43</v>
      </c>
      <c r="K3294" s="15">
        <f t="shared" si="310"/>
        <v>42614</v>
      </c>
      <c r="L3294" s="17">
        <f t="shared" si="311"/>
        <v>280</v>
      </c>
      <c r="M3294" s="5">
        <f t="shared" si="313"/>
        <v>28</v>
      </c>
      <c r="N3294" s="15">
        <f t="shared" si="312"/>
        <v>43466</v>
      </c>
    </row>
    <row r="3295" spans="3:14" x14ac:dyDescent="0.2">
      <c r="C3295">
        <v>3294</v>
      </c>
      <c r="D3295" s="2">
        <v>35</v>
      </c>
      <c r="E3295" s="44">
        <v>42614</v>
      </c>
      <c r="F3295" s="45">
        <v>0</v>
      </c>
      <c r="G3295" s="45">
        <v>16</v>
      </c>
      <c r="H3295" s="45">
        <v>14</v>
      </c>
      <c r="I3295" s="45">
        <v>35</v>
      </c>
      <c r="J3295" s="46">
        <v>962013.82</v>
      </c>
      <c r="K3295" s="15">
        <f t="shared" si="310"/>
        <v>42614</v>
      </c>
      <c r="L3295" s="17">
        <f t="shared" si="311"/>
        <v>280</v>
      </c>
      <c r="M3295" s="5">
        <f t="shared" si="313"/>
        <v>35</v>
      </c>
      <c r="N3295" s="15">
        <f t="shared" si="312"/>
        <v>43678</v>
      </c>
    </row>
    <row r="3296" spans="3:14" x14ac:dyDescent="0.2">
      <c r="C3296">
        <v>3295</v>
      </c>
      <c r="D3296" s="2">
        <v>21</v>
      </c>
      <c r="E3296" s="44">
        <v>42614</v>
      </c>
      <c r="F3296" s="45">
        <v>7</v>
      </c>
      <c r="G3296" s="45">
        <v>33</v>
      </c>
      <c r="H3296" s="45">
        <v>18</v>
      </c>
      <c r="I3296" s="45">
        <v>21</v>
      </c>
      <c r="J3296" s="46">
        <v>956325.13</v>
      </c>
      <c r="K3296" s="15">
        <f t="shared" si="310"/>
        <v>42614</v>
      </c>
      <c r="L3296" s="17">
        <f t="shared" si="311"/>
        <v>280</v>
      </c>
      <c r="M3296" s="5">
        <f t="shared" si="313"/>
        <v>21</v>
      </c>
      <c r="N3296" s="15">
        <f t="shared" si="312"/>
        <v>43252</v>
      </c>
    </row>
    <row r="3297" spans="3:14" x14ac:dyDescent="0.2">
      <c r="C3297">
        <v>3296</v>
      </c>
      <c r="D3297" s="2">
        <v>20</v>
      </c>
      <c r="E3297" s="44">
        <v>42644</v>
      </c>
      <c r="F3297" s="45">
        <v>7</v>
      </c>
      <c r="G3297" s="45">
        <v>32</v>
      </c>
      <c r="H3297" s="45">
        <v>13</v>
      </c>
      <c r="I3297" s="45">
        <v>20</v>
      </c>
      <c r="J3297" s="46">
        <v>2003129.42</v>
      </c>
      <c r="K3297" s="15">
        <f t="shared" si="310"/>
        <v>42644</v>
      </c>
      <c r="L3297" s="17">
        <f t="shared" si="311"/>
        <v>279</v>
      </c>
      <c r="M3297" s="5">
        <f t="shared" si="313"/>
        <v>20</v>
      </c>
      <c r="N3297" s="15">
        <f t="shared" si="312"/>
        <v>43252</v>
      </c>
    </row>
    <row r="3298" spans="3:14" x14ac:dyDescent="0.2">
      <c r="C3298">
        <v>3297</v>
      </c>
      <c r="D3298" s="2">
        <v>21</v>
      </c>
      <c r="E3298" s="44">
        <v>42644</v>
      </c>
      <c r="F3298" s="45">
        <v>12</v>
      </c>
      <c r="G3298" s="45">
        <v>20</v>
      </c>
      <c r="H3298" s="45">
        <v>17</v>
      </c>
      <c r="I3298" s="45">
        <v>21</v>
      </c>
      <c r="J3298" s="46">
        <v>1997673.37</v>
      </c>
      <c r="K3298" s="15">
        <f t="shared" si="310"/>
        <v>42644</v>
      </c>
      <c r="L3298" s="17">
        <f t="shared" si="311"/>
        <v>279</v>
      </c>
      <c r="M3298" s="5">
        <f t="shared" si="313"/>
        <v>21</v>
      </c>
      <c r="N3298" s="15">
        <f t="shared" si="312"/>
        <v>43282</v>
      </c>
    </row>
    <row r="3299" spans="3:14" x14ac:dyDescent="0.2">
      <c r="C3299">
        <v>3298</v>
      </c>
      <c r="D3299" s="2">
        <v>32</v>
      </c>
      <c r="E3299" s="44">
        <v>42644</v>
      </c>
      <c r="F3299" s="45">
        <v>4</v>
      </c>
      <c r="G3299" s="45">
        <v>9</v>
      </c>
      <c r="H3299" s="45">
        <v>22</v>
      </c>
      <c r="I3299" s="45">
        <v>32</v>
      </c>
      <c r="J3299" s="46">
        <v>1436024.51</v>
      </c>
      <c r="K3299" s="15">
        <f t="shared" si="310"/>
        <v>42644</v>
      </c>
      <c r="L3299" s="17">
        <f t="shared" si="311"/>
        <v>279</v>
      </c>
      <c r="M3299" s="5">
        <f t="shared" si="313"/>
        <v>32</v>
      </c>
      <c r="N3299" s="15">
        <f t="shared" si="312"/>
        <v>43617</v>
      </c>
    </row>
    <row r="3300" spans="3:14" x14ac:dyDescent="0.2">
      <c r="C3300">
        <v>3299</v>
      </c>
      <c r="D3300" s="2">
        <v>29</v>
      </c>
      <c r="E3300" s="44">
        <v>42644</v>
      </c>
      <c r="F3300" s="45">
        <v>11</v>
      </c>
      <c r="G3300" s="45">
        <v>36</v>
      </c>
      <c r="H3300" s="45">
        <v>20</v>
      </c>
      <c r="I3300" s="45">
        <v>29</v>
      </c>
      <c r="J3300" s="46">
        <v>2131403.19</v>
      </c>
      <c r="K3300" s="15">
        <f t="shared" si="310"/>
        <v>42644</v>
      </c>
      <c r="L3300" s="17">
        <f t="shared" si="311"/>
        <v>279</v>
      </c>
      <c r="M3300" s="5">
        <f t="shared" si="313"/>
        <v>29</v>
      </c>
      <c r="N3300" s="15">
        <f t="shared" si="312"/>
        <v>43525</v>
      </c>
    </row>
    <row r="3301" spans="3:14" x14ac:dyDescent="0.2">
      <c r="C3301">
        <v>3300</v>
      </c>
      <c r="D3301" s="2">
        <v>34</v>
      </c>
      <c r="E3301" s="44">
        <v>42644</v>
      </c>
      <c r="F3301" s="45">
        <v>3</v>
      </c>
      <c r="G3301" s="45">
        <v>1</v>
      </c>
      <c r="H3301" s="45">
        <v>25</v>
      </c>
      <c r="I3301" s="45">
        <v>34</v>
      </c>
      <c r="J3301" s="46">
        <v>1479767.21</v>
      </c>
      <c r="K3301" s="15">
        <f t="shared" si="310"/>
        <v>42644</v>
      </c>
      <c r="L3301" s="17">
        <f t="shared" si="311"/>
        <v>279</v>
      </c>
      <c r="M3301" s="5">
        <f t="shared" si="313"/>
        <v>34</v>
      </c>
      <c r="N3301" s="15">
        <f t="shared" si="312"/>
        <v>43678</v>
      </c>
    </row>
    <row r="3302" spans="3:14" x14ac:dyDescent="0.2">
      <c r="C3302">
        <v>3301</v>
      </c>
      <c r="D3302" s="2">
        <v>30</v>
      </c>
      <c r="E3302" s="44">
        <v>42644</v>
      </c>
      <c r="F3302" s="45">
        <v>0</v>
      </c>
      <c r="G3302" s="45">
        <v>6</v>
      </c>
      <c r="H3302" s="45">
        <v>20</v>
      </c>
      <c r="I3302" s="45">
        <v>30</v>
      </c>
      <c r="J3302" s="46">
        <v>1786820.44</v>
      </c>
      <c r="K3302" s="15">
        <f t="shared" si="310"/>
        <v>42644</v>
      </c>
      <c r="L3302" s="17">
        <f t="shared" si="311"/>
        <v>279</v>
      </c>
      <c r="M3302" s="5">
        <f t="shared" si="313"/>
        <v>30</v>
      </c>
      <c r="N3302" s="15">
        <f t="shared" si="312"/>
        <v>43556</v>
      </c>
    </row>
    <row r="3303" spans="3:14" x14ac:dyDescent="0.2">
      <c r="C3303">
        <v>3302</v>
      </c>
      <c r="D3303" s="2">
        <v>15</v>
      </c>
      <c r="E3303" s="44">
        <v>42644</v>
      </c>
      <c r="F3303" s="45">
        <v>1</v>
      </c>
      <c r="G3303" s="45">
        <v>29</v>
      </c>
      <c r="H3303" s="45">
        <v>14</v>
      </c>
      <c r="I3303" s="45">
        <v>15</v>
      </c>
      <c r="J3303" s="46">
        <v>783652.93</v>
      </c>
      <c r="K3303" s="15">
        <f t="shared" si="310"/>
        <v>42644</v>
      </c>
      <c r="L3303" s="17">
        <f t="shared" si="311"/>
        <v>279</v>
      </c>
      <c r="M3303" s="5">
        <f t="shared" si="313"/>
        <v>15</v>
      </c>
      <c r="N3303" s="15">
        <f t="shared" si="312"/>
        <v>43101</v>
      </c>
    </row>
    <row r="3304" spans="3:14" x14ac:dyDescent="0.2">
      <c r="C3304">
        <v>3303</v>
      </c>
      <c r="D3304" s="2">
        <v>32</v>
      </c>
      <c r="E3304" s="44">
        <v>42644</v>
      </c>
      <c r="F3304" s="45">
        <v>8</v>
      </c>
      <c r="G3304" s="45">
        <v>18</v>
      </c>
      <c r="H3304" s="45">
        <v>23</v>
      </c>
      <c r="I3304" s="45">
        <v>32</v>
      </c>
      <c r="J3304" s="46">
        <v>1450193.9199999999</v>
      </c>
      <c r="K3304" s="15">
        <f t="shared" si="310"/>
        <v>42644</v>
      </c>
      <c r="L3304" s="17">
        <f t="shared" si="311"/>
        <v>279</v>
      </c>
      <c r="M3304" s="5">
        <f t="shared" si="313"/>
        <v>32</v>
      </c>
      <c r="N3304" s="15">
        <f t="shared" si="312"/>
        <v>43617</v>
      </c>
    </row>
    <row r="3305" spans="3:14" x14ac:dyDescent="0.2">
      <c r="C3305">
        <v>3304</v>
      </c>
      <c r="D3305" s="2">
        <v>32</v>
      </c>
      <c r="E3305" s="44">
        <v>42644</v>
      </c>
      <c r="F3305" s="45">
        <v>8</v>
      </c>
      <c r="G3305" s="45">
        <v>30</v>
      </c>
      <c r="H3305" s="45">
        <v>23</v>
      </c>
      <c r="I3305" s="45">
        <v>32</v>
      </c>
      <c r="J3305" s="46">
        <v>1366735.74</v>
      </c>
      <c r="K3305" s="15">
        <f t="shared" si="310"/>
        <v>42644</v>
      </c>
      <c r="L3305" s="17">
        <f t="shared" si="311"/>
        <v>279</v>
      </c>
      <c r="M3305" s="5">
        <f t="shared" si="313"/>
        <v>32</v>
      </c>
      <c r="N3305" s="15">
        <f t="shared" si="312"/>
        <v>43617</v>
      </c>
    </row>
    <row r="3306" spans="3:14" x14ac:dyDescent="0.2">
      <c r="C3306">
        <v>3305</v>
      </c>
      <c r="D3306" s="2">
        <v>35</v>
      </c>
      <c r="E3306" s="44">
        <v>42644</v>
      </c>
      <c r="F3306" s="45">
        <v>8</v>
      </c>
      <c r="G3306" s="45">
        <v>11</v>
      </c>
      <c r="H3306" s="45">
        <v>16</v>
      </c>
      <c r="I3306" s="45">
        <v>35</v>
      </c>
      <c r="J3306" s="46">
        <v>1013766.05</v>
      </c>
      <c r="K3306" s="15">
        <f t="shared" si="310"/>
        <v>42644</v>
      </c>
      <c r="L3306" s="17">
        <f t="shared" si="311"/>
        <v>279</v>
      </c>
      <c r="M3306" s="5">
        <f t="shared" si="313"/>
        <v>35</v>
      </c>
      <c r="N3306" s="15">
        <f t="shared" si="312"/>
        <v>43709</v>
      </c>
    </row>
    <row r="3307" spans="3:14" x14ac:dyDescent="0.2">
      <c r="C3307">
        <v>3306</v>
      </c>
      <c r="D3307" s="2">
        <v>35</v>
      </c>
      <c r="E3307" s="44">
        <v>42644</v>
      </c>
      <c r="F3307" s="45">
        <v>16</v>
      </c>
      <c r="G3307" s="45">
        <v>25</v>
      </c>
      <c r="H3307" s="45">
        <v>8</v>
      </c>
      <c r="I3307" s="45">
        <v>35</v>
      </c>
      <c r="J3307" s="46">
        <v>646921.97</v>
      </c>
      <c r="K3307" s="15">
        <f t="shared" si="310"/>
        <v>42644</v>
      </c>
      <c r="L3307" s="17">
        <f t="shared" si="311"/>
        <v>279</v>
      </c>
      <c r="M3307" s="5">
        <f t="shared" si="313"/>
        <v>35</v>
      </c>
      <c r="N3307" s="15">
        <f t="shared" si="312"/>
        <v>43709</v>
      </c>
    </row>
    <row r="3308" spans="3:14" x14ac:dyDescent="0.2">
      <c r="C3308">
        <v>3307</v>
      </c>
      <c r="D3308" s="2">
        <v>34</v>
      </c>
      <c r="E3308" s="44">
        <v>42644</v>
      </c>
      <c r="F3308" s="45">
        <v>6</v>
      </c>
      <c r="G3308" s="45">
        <v>16</v>
      </c>
      <c r="H3308" s="45">
        <v>25</v>
      </c>
      <c r="I3308" s="45">
        <v>34</v>
      </c>
      <c r="J3308" s="46">
        <v>1363496.26</v>
      </c>
      <c r="K3308" s="15">
        <f t="shared" si="310"/>
        <v>42644</v>
      </c>
      <c r="L3308" s="17">
        <f t="shared" si="311"/>
        <v>279</v>
      </c>
      <c r="M3308" s="5">
        <f t="shared" si="313"/>
        <v>34</v>
      </c>
      <c r="N3308" s="15">
        <f t="shared" si="312"/>
        <v>43678</v>
      </c>
    </row>
    <row r="3309" spans="3:14" x14ac:dyDescent="0.2">
      <c r="C3309">
        <v>3308</v>
      </c>
      <c r="D3309" s="2">
        <v>35</v>
      </c>
      <c r="E3309" s="44">
        <v>42644</v>
      </c>
      <c r="F3309" s="45">
        <v>6</v>
      </c>
      <c r="G3309" s="45">
        <v>21</v>
      </c>
      <c r="H3309" s="45">
        <v>10</v>
      </c>
      <c r="I3309" s="45">
        <v>35</v>
      </c>
      <c r="J3309" s="46">
        <v>543820.52</v>
      </c>
      <c r="K3309" s="15">
        <f t="shared" si="310"/>
        <v>42644</v>
      </c>
      <c r="L3309" s="17">
        <f t="shared" si="311"/>
        <v>279</v>
      </c>
      <c r="M3309" s="5">
        <f t="shared" si="313"/>
        <v>35</v>
      </c>
      <c r="N3309" s="15">
        <f t="shared" si="312"/>
        <v>43709</v>
      </c>
    </row>
    <row r="3310" spans="3:14" x14ac:dyDescent="0.2">
      <c r="C3310">
        <v>3309</v>
      </c>
      <c r="D3310" s="2">
        <v>32</v>
      </c>
      <c r="E3310" s="44">
        <v>42644</v>
      </c>
      <c r="F3310" s="45">
        <v>33</v>
      </c>
      <c r="G3310" s="45">
        <v>23</v>
      </c>
      <c r="H3310" s="45">
        <v>8</v>
      </c>
      <c r="I3310" s="45">
        <v>32</v>
      </c>
      <c r="J3310" s="46">
        <v>1353432.36</v>
      </c>
      <c r="K3310" s="15">
        <f t="shared" si="310"/>
        <v>42644</v>
      </c>
      <c r="L3310" s="17">
        <f t="shared" si="311"/>
        <v>279</v>
      </c>
      <c r="M3310" s="5">
        <f t="shared" si="313"/>
        <v>32</v>
      </c>
      <c r="N3310" s="15">
        <f t="shared" si="312"/>
        <v>43617</v>
      </c>
    </row>
    <row r="3311" spans="3:14" x14ac:dyDescent="0.2">
      <c r="C3311">
        <v>3310</v>
      </c>
      <c r="D3311" s="2">
        <v>33</v>
      </c>
      <c r="E3311" s="44">
        <v>42675</v>
      </c>
      <c r="F3311" s="45">
        <v>10</v>
      </c>
      <c r="G3311" s="45">
        <v>33</v>
      </c>
      <c r="H3311" s="45">
        <v>11</v>
      </c>
      <c r="I3311" s="45">
        <v>33</v>
      </c>
      <c r="J3311" s="46">
        <v>1817864.43</v>
      </c>
      <c r="K3311" s="15">
        <f t="shared" si="310"/>
        <v>42675</v>
      </c>
      <c r="L3311" s="17">
        <f t="shared" si="311"/>
        <v>278</v>
      </c>
      <c r="M3311" s="5">
        <f t="shared" si="313"/>
        <v>33</v>
      </c>
      <c r="N3311" s="15">
        <f t="shared" si="312"/>
        <v>43678</v>
      </c>
    </row>
    <row r="3312" spans="3:14" x14ac:dyDescent="0.2">
      <c r="C3312">
        <v>3311</v>
      </c>
      <c r="D3312" s="2">
        <v>31</v>
      </c>
      <c r="E3312" s="44">
        <v>42675</v>
      </c>
      <c r="F3312" s="45">
        <v>0</v>
      </c>
      <c r="G3312" s="45">
        <v>3</v>
      </c>
      <c r="H3312" s="45">
        <v>10</v>
      </c>
      <c r="I3312" s="45">
        <v>31</v>
      </c>
      <c r="J3312" s="46">
        <v>1596151.74</v>
      </c>
      <c r="K3312" s="15">
        <f t="shared" si="310"/>
        <v>42675</v>
      </c>
      <c r="L3312" s="17">
        <f t="shared" si="311"/>
        <v>278</v>
      </c>
      <c r="M3312" s="5">
        <f t="shared" si="313"/>
        <v>31</v>
      </c>
      <c r="N3312" s="15">
        <f t="shared" si="312"/>
        <v>43617</v>
      </c>
    </row>
    <row r="3313" spans="3:14" x14ac:dyDescent="0.2">
      <c r="C3313">
        <v>3312</v>
      </c>
      <c r="D3313" s="2">
        <v>25</v>
      </c>
      <c r="E3313" s="44">
        <v>42675</v>
      </c>
      <c r="F3313" s="45">
        <v>1</v>
      </c>
      <c r="G3313" s="45">
        <v>31</v>
      </c>
      <c r="H3313" s="45">
        <v>15</v>
      </c>
      <c r="I3313" s="45">
        <v>25</v>
      </c>
      <c r="J3313" s="46">
        <v>1306888.99</v>
      </c>
      <c r="K3313" s="15">
        <f t="shared" si="310"/>
        <v>42675</v>
      </c>
      <c r="L3313" s="17">
        <f t="shared" si="311"/>
        <v>278</v>
      </c>
      <c r="M3313" s="5">
        <f t="shared" si="313"/>
        <v>25</v>
      </c>
      <c r="N3313" s="15">
        <f t="shared" si="312"/>
        <v>43435</v>
      </c>
    </row>
    <row r="3314" spans="3:14" x14ac:dyDescent="0.2">
      <c r="C3314">
        <v>3313</v>
      </c>
      <c r="D3314" s="2">
        <v>36</v>
      </c>
      <c r="E3314" s="44">
        <v>42675</v>
      </c>
      <c r="F3314" s="45">
        <v>17</v>
      </c>
      <c r="G3314" s="45">
        <v>36</v>
      </c>
      <c r="H3314" s="45">
        <v>33</v>
      </c>
      <c r="I3314" s="45">
        <v>36</v>
      </c>
      <c r="J3314" s="46">
        <v>2383353.33</v>
      </c>
      <c r="K3314" s="15">
        <f t="shared" si="310"/>
        <v>42675</v>
      </c>
      <c r="L3314" s="17">
        <f t="shared" si="311"/>
        <v>278</v>
      </c>
      <c r="M3314" s="5">
        <f t="shared" si="313"/>
        <v>36</v>
      </c>
      <c r="N3314" s="15">
        <f t="shared" si="312"/>
        <v>43770</v>
      </c>
    </row>
    <row r="3315" spans="3:14" x14ac:dyDescent="0.2">
      <c r="C3315">
        <v>3314</v>
      </c>
      <c r="D3315" s="2">
        <v>32</v>
      </c>
      <c r="E3315" s="44">
        <v>42675</v>
      </c>
      <c r="F3315" s="45">
        <v>17</v>
      </c>
      <c r="G3315" s="45">
        <v>24</v>
      </c>
      <c r="H3315" s="45">
        <v>7</v>
      </c>
      <c r="I3315" s="45">
        <v>32</v>
      </c>
      <c r="J3315" s="46">
        <v>1269032.3500000001</v>
      </c>
      <c r="K3315" s="15">
        <f t="shared" si="310"/>
        <v>42675</v>
      </c>
      <c r="L3315" s="17">
        <f t="shared" si="311"/>
        <v>278</v>
      </c>
      <c r="M3315" s="5">
        <f t="shared" si="313"/>
        <v>32</v>
      </c>
      <c r="N3315" s="15">
        <f t="shared" si="312"/>
        <v>43647</v>
      </c>
    </row>
    <row r="3316" spans="3:14" x14ac:dyDescent="0.2">
      <c r="C3316">
        <v>3315</v>
      </c>
      <c r="D3316" s="2">
        <v>28</v>
      </c>
      <c r="E3316" s="44">
        <v>42675</v>
      </c>
      <c r="F3316" s="45">
        <v>0</v>
      </c>
      <c r="G3316" s="45">
        <v>34</v>
      </c>
      <c r="H3316" s="45">
        <v>11</v>
      </c>
      <c r="I3316" s="45">
        <v>28</v>
      </c>
      <c r="J3316" s="46">
        <v>1451057.76</v>
      </c>
      <c r="K3316" s="15">
        <f t="shared" si="310"/>
        <v>42675</v>
      </c>
      <c r="L3316" s="17">
        <f t="shared" si="311"/>
        <v>278</v>
      </c>
      <c r="M3316" s="5">
        <f t="shared" si="313"/>
        <v>28</v>
      </c>
      <c r="N3316" s="15">
        <f t="shared" si="312"/>
        <v>43525</v>
      </c>
    </row>
    <row r="3317" spans="3:14" x14ac:dyDescent="0.2">
      <c r="C3317">
        <v>3316</v>
      </c>
      <c r="D3317" s="2">
        <v>31</v>
      </c>
      <c r="E3317" s="44">
        <v>42675</v>
      </c>
      <c r="F3317" s="45">
        <v>12</v>
      </c>
      <c r="G3317" s="45">
        <v>16</v>
      </c>
      <c r="H3317" s="45">
        <v>26</v>
      </c>
      <c r="I3317" s="45">
        <v>31</v>
      </c>
      <c r="J3317" s="46">
        <v>1464432.31</v>
      </c>
      <c r="K3317" s="15">
        <f t="shared" si="310"/>
        <v>42675</v>
      </c>
      <c r="L3317" s="17">
        <f t="shared" si="311"/>
        <v>278</v>
      </c>
      <c r="M3317" s="5">
        <f t="shared" si="313"/>
        <v>31</v>
      </c>
      <c r="N3317" s="15">
        <f t="shared" si="312"/>
        <v>43617</v>
      </c>
    </row>
    <row r="3318" spans="3:14" x14ac:dyDescent="0.2">
      <c r="C3318">
        <v>3317</v>
      </c>
      <c r="D3318" s="2">
        <v>32</v>
      </c>
      <c r="E3318" s="44">
        <v>42675</v>
      </c>
      <c r="F3318" s="45">
        <v>2</v>
      </c>
      <c r="G3318" s="45">
        <v>18</v>
      </c>
      <c r="H3318" s="45">
        <v>20</v>
      </c>
      <c r="I3318" s="45">
        <v>32</v>
      </c>
      <c r="J3318" s="46">
        <v>665542.06999999995</v>
      </c>
      <c r="K3318" s="15">
        <f t="shared" si="310"/>
        <v>42675</v>
      </c>
      <c r="L3318" s="17">
        <f t="shared" si="311"/>
        <v>278</v>
      </c>
      <c r="M3318" s="5">
        <f t="shared" si="313"/>
        <v>32</v>
      </c>
      <c r="N3318" s="15">
        <f t="shared" si="312"/>
        <v>43647</v>
      </c>
    </row>
    <row r="3319" spans="3:14" x14ac:dyDescent="0.2">
      <c r="C3319">
        <v>3318</v>
      </c>
      <c r="D3319" s="2">
        <v>35</v>
      </c>
      <c r="E3319" s="44">
        <v>42675</v>
      </c>
      <c r="F3319" s="45">
        <v>20</v>
      </c>
      <c r="G3319" s="45">
        <v>13</v>
      </c>
      <c r="H3319" s="45">
        <v>16</v>
      </c>
      <c r="I3319" s="45">
        <v>35</v>
      </c>
      <c r="J3319" s="46">
        <v>1776766.53</v>
      </c>
      <c r="K3319" s="15">
        <f t="shared" si="310"/>
        <v>42675</v>
      </c>
      <c r="L3319" s="17">
        <f t="shared" si="311"/>
        <v>278</v>
      </c>
      <c r="M3319" s="5">
        <f t="shared" si="313"/>
        <v>35</v>
      </c>
      <c r="N3319" s="15">
        <f t="shared" si="312"/>
        <v>43739</v>
      </c>
    </row>
    <row r="3320" spans="3:14" x14ac:dyDescent="0.2">
      <c r="C3320">
        <v>3319</v>
      </c>
      <c r="D3320" s="2">
        <v>30</v>
      </c>
      <c r="E3320" s="44">
        <v>42675</v>
      </c>
      <c r="F3320" s="45">
        <v>7</v>
      </c>
      <c r="G3320" s="45">
        <v>26</v>
      </c>
      <c r="H3320" s="45">
        <v>22</v>
      </c>
      <c r="I3320" s="45">
        <v>30</v>
      </c>
      <c r="J3320" s="46">
        <v>943040.48</v>
      </c>
      <c r="K3320" s="15">
        <f t="shared" si="310"/>
        <v>42675</v>
      </c>
      <c r="L3320" s="17">
        <f t="shared" si="311"/>
        <v>278</v>
      </c>
      <c r="M3320" s="5">
        <f t="shared" si="313"/>
        <v>30</v>
      </c>
      <c r="N3320" s="15">
        <f t="shared" si="312"/>
        <v>43586</v>
      </c>
    </row>
    <row r="3321" spans="3:14" x14ac:dyDescent="0.2">
      <c r="C3321">
        <v>3320</v>
      </c>
      <c r="D3321" s="2">
        <v>19</v>
      </c>
      <c r="E3321" s="44">
        <v>42675</v>
      </c>
      <c r="F3321" s="45">
        <v>1</v>
      </c>
      <c r="G3321" s="45">
        <v>15</v>
      </c>
      <c r="H3321" s="45">
        <v>17</v>
      </c>
      <c r="I3321" s="45">
        <v>19</v>
      </c>
      <c r="J3321" s="46">
        <v>890360.76</v>
      </c>
      <c r="K3321" s="15">
        <f t="shared" si="310"/>
        <v>42675</v>
      </c>
      <c r="L3321" s="17">
        <f t="shared" si="311"/>
        <v>278</v>
      </c>
      <c r="M3321" s="5">
        <f t="shared" si="313"/>
        <v>19</v>
      </c>
      <c r="N3321" s="15">
        <f t="shared" si="312"/>
        <v>43252</v>
      </c>
    </row>
    <row r="3322" spans="3:14" x14ac:dyDescent="0.2">
      <c r="C3322">
        <v>3321</v>
      </c>
      <c r="D3322" s="2">
        <v>24</v>
      </c>
      <c r="E3322" s="44">
        <v>42675</v>
      </c>
      <c r="F3322" s="45">
        <v>3</v>
      </c>
      <c r="G3322" s="45">
        <v>21</v>
      </c>
      <c r="H3322" s="45">
        <v>32</v>
      </c>
      <c r="I3322" s="45">
        <v>24</v>
      </c>
      <c r="J3322" s="46">
        <v>1584680.39</v>
      </c>
      <c r="K3322" s="15">
        <f t="shared" si="310"/>
        <v>42675</v>
      </c>
      <c r="L3322" s="17">
        <f t="shared" si="311"/>
        <v>278</v>
      </c>
      <c r="M3322" s="5">
        <f t="shared" si="313"/>
        <v>24</v>
      </c>
      <c r="N3322" s="15">
        <f t="shared" si="312"/>
        <v>43405</v>
      </c>
    </row>
    <row r="3323" spans="3:14" x14ac:dyDescent="0.2">
      <c r="C3323">
        <v>3322</v>
      </c>
      <c r="D3323" s="2">
        <v>17</v>
      </c>
      <c r="E3323" s="44">
        <v>42675</v>
      </c>
      <c r="F3323" s="45">
        <v>8</v>
      </c>
      <c r="G3323" s="45">
        <v>27</v>
      </c>
      <c r="H3323" s="45">
        <v>6</v>
      </c>
      <c r="I3323" s="45">
        <v>17</v>
      </c>
      <c r="J3323" s="46">
        <v>1125455.9099999999</v>
      </c>
      <c r="K3323" s="15">
        <f t="shared" si="310"/>
        <v>42675</v>
      </c>
      <c r="L3323" s="17">
        <f t="shared" si="311"/>
        <v>278</v>
      </c>
      <c r="M3323" s="5">
        <f t="shared" si="313"/>
        <v>17</v>
      </c>
      <c r="N3323" s="15">
        <f t="shared" si="312"/>
        <v>43191</v>
      </c>
    </row>
    <row r="3324" spans="3:14" x14ac:dyDescent="0.2">
      <c r="C3324">
        <v>3323</v>
      </c>
      <c r="D3324" s="2">
        <v>36</v>
      </c>
      <c r="E3324" s="44">
        <v>42675</v>
      </c>
      <c r="F3324" s="45">
        <v>28</v>
      </c>
      <c r="G3324" s="45">
        <v>17</v>
      </c>
      <c r="H3324" s="45">
        <v>20</v>
      </c>
      <c r="I3324" s="45">
        <v>36</v>
      </c>
      <c r="J3324" s="46">
        <v>1216147.8600000001</v>
      </c>
      <c r="K3324" s="15">
        <f t="shared" si="310"/>
        <v>42675</v>
      </c>
      <c r="L3324" s="17">
        <f t="shared" si="311"/>
        <v>278</v>
      </c>
      <c r="M3324" s="5">
        <f t="shared" si="313"/>
        <v>36</v>
      </c>
      <c r="N3324" s="15">
        <f t="shared" si="312"/>
        <v>43770</v>
      </c>
    </row>
    <row r="3325" spans="3:14" x14ac:dyDescent="0.2">
      <c r="C3325">
        <v>3324</v>
      </c>
      <c r="D3325" s="2">
        <v>21</v>
      </c>
      <c r="E3325" s="44">
        <v>42675</v>
      </c>
      <c r="F3325" s="45">
        <v>1</v>
      </c>
      <c r="G3325" s="45">
        <v>4</v>
      </c>
      <c r="H3325" s="45">
        <v>12</v>
      </c>
      <c r="I3325" s="45">
        <v>21</v>
      </c>
      <c r="J3325" s="46">
        <v>844962.29</v>
      </c>
      <c r="K3325" s="15">
        <f t="shared" si="310"/>
        <v>42675</v>
      </c>
      <c r="L3325" s="17">
        <f t="shared" si="311"/>
        <v>278</v>
      </c>
      <c r="M3325" s="5">
        <f t="shared" si="313"/>
        <v>21</v>
      </c>
      <c r="N3325" s="15">
        <f t="shared" si="312"/>
        <v>43313</v>
      </c>
    </row>
    <row r="3326" spans="3:14" x14ac:dyDescent="0.2">
      <c r="C3326">
        <v>3325</v>
      </c>
      <c r="D3326" s="2">
        <v>20</v>
      </c>
      <c r="E3326" s="44">
        <v>42675</v>
      </c>
      <c r="F3326" s="45">
        <v>4</v>
      </c>
      <c r="G3326" s="45">
        <v>30</v>
      </c>
      <c r="H3326" s="45">
        <v>6</v>
      </c>
      <c r="I3326" s="45">
        <v>20</v>
      </c>
      <c r="J3326" s="46">
        <v>841684.11</v>
      </c>
      <c r="K3326" s="15">
        <f t="shared" si="310"/>
        <v>42675</v>
      </c>
      <c r="L3326" s="17">
        <f t="shared" si="311"/>
        <v>278</v>
      </c>
      <c r="M3326" s="5">
        <f t="shared" si="313"/>
        <v>20</v>
      </c>
      <c r="N3326" s="15">
        <f t="shared" si="312"/>
        <v>43282</v>
      </c>
    </row>
    <row r="3327" spans="3:14" x14ac:dyDescent="0.2">
      <c r="C3327">
        <v>3326</v>
      </c>
      <c r="D3327" s="2">
        <v>35</v>
      </c>
      <c r="E3327" s="44">
        <v>42675</v>
      </c>
      <c r="F3327" s="45">
        <v>25</v>
      </c>
      <c r="G3327" s="45">
        <v>25</v>
      </c>
      <c r="H3327" s="45">
        <v>13</v>
      </c>
      <c r="I3327" s="45">
        <v>35</v>
      </c>
      <c r="J3327" s="46">
        <v>1287886.25</v>
      </c>
      <c r="K3327" s="15">
        <f t="shared" si="310"/>
        <v>42675</v>
      </c>
      <c r="L3327" s="17">
        <f t="shared" si="311"/>
        <v>278</v>
      </c>
      <c r="M3327" s="5">
        <f t="shared" si="313"/>
        <v>35</v>
      </c>
      <c r="N3327" s="15">
        <f t="shared" si="312"/>
        <v>43739</v>
      </c>
    </row>
    <row r="3328" spans="3:14" x14ac:dyDescent="0.2">
      <c r="C3328">
        <v>3327</v>
      </c>
      <c r="D3328" s="2">
        <v>27</v>
      </c>
      <c r="E3328" s="44">
        <v>42705</v>
      </c>
      <c r="F3328" s="45">
        <v>14</v>
      </c>
      <c r="G3328" s="45">
        <v>16</v>
      </c>
      <c r="H3328" s="45">
        <v>12</v>
      </c>
      <c r="I3328" s="45">
        <v>27</v>
      </c>
      <c r="J3328" s="46">
        <v>1799641.38</v>
      </c>
      <c r="K3328" s="15">
        <f t="shared" si="310"/>
        <v>42705</v>
      </c>
      <c r="L3328" s="17">
        <f t="shared" si="311"/>
        <v>277</v>
      </c>
      <c r="M3328" s="5">
        <f t="shared" si="313"/>
        <v>27</v>
      </c>
      <c r="N3328" s="15">
        <f t="shared" si="312"/>
        <v>43525</v>
      </c>
    </row>
    <row r="3329" spans="3:14" x14ac:dyDescent="0.2">
      <c r="C3329">
        <v>3328</v>
      </c>
      <c r="D3329" s="2">
        <v>30</v>
      </c>
      <c r="E3329" s="44">
        <v>42705</v>
      </c>
      <c r="F3329" s="45">
        <v>20</v>
      </c>
      <c r="G3329" s="45">
        <v>4</v>
      </c>
      <c r="H3329" s="45">
        <v>17</v>
      </c>
      <c r="I3329" s="45">
        <v>30</v>
      </c>
      <c r="J3329" s="46">
        <v>1618003.04</v>
      </c>
      <c r="K3329" s="15">
        <f t="shared" si="310"/>
        <v>42705</v>
      </c>
      <c r="L3329" s="17">
        <f t="shared" si="311"/>
        <v>277</v>
      </c>
      <c r="M3329" s="5">
        <f t="shared" si="313"/>
        <v>30</v>
      </c>
      <c r="N3329" s="15">
        <f t="shared" si="312"/>
        <v>43617</v>
      </c>
    </row>
    <row r="3330" spans="3:14" x14ac:dyDescent="0.2">
      <c r="C3330">
        <v>3329</v>
      </c>
      <c r="D3330" s="2">
        <v>28</v>
      </c>
      <c r="E3330" s="44">
        <v>42705</v>
      </c>
      <c r="F3330" s="45">
        <v>4</v>
      </c>
      <c r="G3330" s="45">
        <v>4</v>
      </c>
      <c r="H3330" s="45">
        <v>14</v>
      </c>
      <c r="I3330" s="45">
        <v>28</v>
      </c>
      <c r="J3330" s="46">
        <v>1609774.07</v>
      </c>
      <c r="K3330" s="15">
        <f t="shared" ref="K3330:K3393" si="314">DATE(YEAR(E3330),MONTH(E3330),1)</f>
        <v>42705</v>
      </c>
      <c r="L3330" s="17">
        <f t="shared" ref="L3330:L3393" si="315">ROUND(($B$3-K3330)/365.25*12,0)</f>
        <v>277</v>
      </c>
      <c r="M3330" s="5">
        <f t="shared" si="313"/>
        <v>28</v>
      </c>
      <c r="N3330" s="15">
        <f t="shared" ref="N3330:N3393" si="316">EDATE(E3330,D3330)</f>
        <v>43556</v>
      </c>
    </row>
    <row r="3331" spans="3:14" x14ac:dyDescent="0.2">
      <c r="C3331">
        <v>3330</v>
      </c>
      <c r="D3331" s="2">
        <v>30</v>
      </c>
      <c r="E3331" s="44">
        <v>42705</v>
      </c>
      <c r="F3331" s="45">
        <v>2</v>
      </c>
      <c r="G3331" s="45">
        <v>15</v>
      </c>
      <c r="H3331" s="45">
        <v>16</v>
      </c>
      <c r="I3331" s="45">
        <v>30</v>
      </c>
      <c r="J3331" s="46">
        <v>1918651.19</v>
      </c>
      <c r="K3331" s="15">
        <f t="shared" si="314"/>
        <v>42705</v>
      </c>
      <c r="L3331" s="17">
        <f t="shared" si="315"/>
        <v>277</v>
      </c>
      <c r="M3331" s="5">
        <f t="shared" ref="M3331:M3394" si="317">ROUND((N3331-K3331)/365.25*12,0)</f>
        <v>30</v>
      </c>
      <c r="N3331" s="15">
        <f t="shared" si="316"/>
        <v>43617</v>
      </c>
    </row>
    <row r="3332" spans="3:14" x14ac:dyDescent="0.2">
      <c r="C3332">
        <v>3331</v>
      </c>
      <c r="D3332" s="2">
        <v>21</v>
      </c>
      <c r="E3332" s="44">
        <v>42705</v>
      </c>
      <c r="F3332" s="45">
        <v>23</v>
      </c>
      <c r="G3332" s="45">
        <v>4</v>
      </c>
      <c r="H3332" s="45">
        <v>5</v>
      </c>
      <c r="I3332" s="45">
        <v>21</v>
      </c>
      <c r="J3332" s="46">
        <v>673593.6</v>
      </c>
      <c r="K3332" s="15">
        <f t="shared" si="314"/>
        <v>42705</v>
      </c>
      <c r="L3332" s="17">
        <f t="shared" si="315"/>
        <v>277</v>
      </c>
      <c r="M3332" s="5">
        <f t="shared" si="317"/>
        <v>21</v>
      </c>
      <c r="N3332" s="15">
        <f t="shared" si="316"/>
        <v>43344</v>
      </c>
    </row>
    <row r="3333" spans="3:14" x14ac:dyDescent="0.2">
      <c r="C3333">
        <v>3332</v>
      </c>
      <c r="D3333" s="2">
        <v>35</v>
      </c>
      <c r="E3333" s="44">
        <v>42705</v>
      </c>
      <c r="F3333" s="45">
        <v>14</v>
      </c>
      <c r="G3333" s="45">
        <v>7</v>
      </c>
      <c r="H3333" s="45">
        <v>22</v>
      </c>
      <c r="I3333" s="45">
        <v>35</v>
      </c>
      <c r="J3333" s="46">
        <v>947919.14</v>
      </c>
      <c r="K3333" s="15">
        <f t="shared" si="314"/>
        <v>42705</v>
      </c>
      <c r="L3333" s="17">
        <f t="shared" si="315"/>
        <v>277</v>
      </c>
      <c r="M3333" s="5">
        <f t="shared" si="317"/>
        <v>35</v>
      </c>
      <c r="N3333" s="15">
        <f t="shared" si="316"/>
        <v>43770</v>
      </c>
    </row>
    <row r="3334" spans="3:14" x14ac:dyDescent="0.2">
      <c r="C3334">
        <v>3333</v>
      </c>
      <c r="D3334" s="2">
        <v>35</v>
      </c>
      <c r="E3334" s="44">
        <v>42705</v>
      </c>
      <c r="F3334" s="45">
        <v>2</v>
      </c>
      <c r="G3334" s="45">
        <v>22</v>
      </c>
      <c r="H3334" s="45">
        <v>14</v>
      </c>
      <c r="I3334" s="45">
        <v>35</v>
      </c>
      <c r="J3334" s="46">
        <v>1126319.71</v>
      </c>
      <c r="K3334" s="15">
        <f t="shared" si="314"/>
        <v>42705</v>
      </c>
      <c r="L3334" s="17">
        <f t="shared" si="315"/>
        <v>277</v>
      </c>
      <c r="M3334" s="5">
        <f t="shared" si="317"/>
        <v>35</v>
      </c>
      <c r="N3334" s="15">
        <f t="shared" si="316"/>
        <v>43770</v>
      </c>
    </row>
    <row r="3335" spans="3:14" x14ac:dyDescent="0.2">
      <c r="C3335">
        <v>3334</v>
      </c>
      <c r="D3335" s="2">
        <v>36</v>
      </c>
      <c r="E3335" s="44">
        <v>42705</v>
      </c>
      <c r="F3335" s="45">
        <v>22</v>
      </c>
      <c r="G3335" s="45">
        <v>13</v>
      </c>
      <c r="H3335" s="45">
        <v>12</v>
      </c>
      <c r="I3335" s="45">
        <v>36</v>
      </c>
      <c r="J3335" s="46">
        <v>1307537.4099999999</v>
      </c>
      <c r="K3335" s="15">
        <f t="shared" si="314"/>
        <v>42705</v>
      </c>
      <c r="L3335" s="17">
        <f t="shared" si="315"/>
        <v>277</v>
      </c>
      <c r="M3335" s="5">
        <f t="shared" si="317"/>
        <v>36</v>
      </c>
      <c r="N3335" s="15">
        <f t="shared" si="316"/>
        <v>43800</v>
      </c>
    </row>
    <row r="3336" spans="3:14" x14ac:dyDescent="0.2">
      <c r="C3336">
        <v>3335</v>
      </c>
      <c r="D3336" s="2">
        <v>33</v>
      </c>
      <c r="E3336" s="44">
        <v>42705</v>
      </c>
      <c r="F3336" s="45">
        <v>5</v>
      </c>
      <c r="G3336" s="45">
        <v>9</v>
      </c>
      <c r="H3336" s="45">
        <v>23</v>
      </c>
      <c r="I3336" s="45">
        <v>33</v>
      </c>
      <c r="J3336" s="46">
        <v>1341134.9099999999</v>
      </c>
      <c r="K3336" s="15">
        <f t="shared" si="314"/>
        <v>42705</v>
      </c>
      <c r="L3336" s="17">
        <f t="shared" si="315"/>
        <v>277</v>
      </c>
      <c r="M3336" s="5">
        <f t="shared" si="317"/>
        <v>33</v>
      </c>
      <c r="N3336" s="15">
        <f t="shared" si="316"/>
        <v>43709</v>
      </c>
    </row>
    <row r="3337" spans="3:14" x14ac:dyDescent="0.2">
      <c r="C3337">
        <v>3336</v>
      </c>
      <c r="D3337" s="2">
        <v>32</v>
      </c>
      <c r="E3337" s="44">
        <v>42705</v>
      </c>
      <c r="F3337" s="45">
        <v>6</v>
      </c>
      <c r="G3337" s="45">
        <v>17</v>
      </c>
      <c r="H3337" s="45">
        <v>25</v>
      </c>
      <c r="I3337" s="45">
        <v>32</v>
      </c>
      <c r="J3337" s="46">
        <v>1517199.38</v>
      </c>
      <c r="K3337" s="15">
        <f t="shared" si="314"/>
        <v>42705</v>
      </c>
      <c r="L3337" s="17">
        <f t="shared" si="315"/>
        <v>277</v>
      </c>
      <c r="M3337" s="5">
        <f t="shared" si="317"/>
        <v>32</v>
      </c>
      <c r="N3337" s="15">
        <f t="shared" si="316"/>
        <v>43678</v>
      </c>
    </row>
    <row r="3338" spans="3:14" x14ac:dyDescent="0.2">
      <c r="C3338">
        <v>3337</v>
      </c>
      <c r="D3338" s="2">
        <v>20</v>
      </c>
      <c r="E3338" s="44">
        <v>42705</v>
      </c>
      <c r="F3338" s="45">
        <v>29</v>
      </c>
      <c r="G3338" s="45">
        <v>24</v>
      </c>
      <c r="H3338" s="45">
        <v>34</v>
      </c>
      <c r="I3338" s="45">
        <v>20</v>
      </c>
      <c r="J3338" s="46">
        <v>980116.71</v>
      </c>
      <c r="K3338" s="15">
        <f t="shared" si="314"/>
        <v>42705</v>
      </c>
      <c r="L3338" s="17">
        <f t="shared" si="315"/>
        <v>277</v>
      </c>
      <c r="M3338" s="5">
        <f t="shared" si="317"/>
        <v>20</v>
      </c>
      <c r="N3338" s="15">
        <f t="shared" si="316"/>
        <v>43313</v>
      </c>
    </row>
    <row r="3339" spans="3:14" x14ac:dyDescent="0.2">
      <c r="C3339">
        <v>3338</v>
      </c>
      <c r="D3339" s="2">
        <v>0</v>
      </c>
      <c r="E3339" s="44">
        <v>42705</v>
      </c>
      <c r="F3339" s="45">
        <v>16</v>
      </c>
      <c r="G3339" s="45">
        <v>9</v>
      </c>
      <c r="H3339" s="45">
        <v>20</v>
      </c>
      <c r="I3339" s="45">
        <v>0</v>
      </c>
      <c r="J3339" s="46">
        <v>738962.93</v>
      </c>
      <c r="K3339" s="15">
        <f t="shared" si="314"/>
        <v>42705</v>
      </c>
      <c r="L3339" s="17">
        <f t="shared" si="315"/>
        <v>277</v>
      </c>
      <c r="M3339" s="5">
        <f t="shared" si="317"/>
        <v>0</v>
      </c>
      <c r="N3339" s="15">
        <f t="shared" si="316"/>
        <v>42705</v>
      </c>
    </row>
    <row r="3340" spans="3:14" x14ac:dyDescent="0.2">
      <c r="C3340">
        <v>3339</v>
      </c>
      <c r="D3340" s="2">
        <v>34</v>
      </c>
      <c r="E3340" s="44">
        <v>42705</v>
      </c>
      <c r="F3340" s="45">
        <v>8</v>
      </c>
      <c r="G3340" s="45">
        <v>32</v>
      </c>
      <c r="H3340" s="45">
        <v>14</v>
      </c>
      <c r="I3340" s="45">
        <v>34</v>
      </c>
      <c r="J3340" s="46">
        <v>1500334.76</v>
      </c>
      <c r="K3340" s="15">
        <f t="shared" si="314"/>
        <v>42705</v>
      </c>
      <c r="L3340" s="17">
        <f t="shared" si="315"/>
        <v>277</v>
      </c>
      <c r="M3340" s="5">
        <f t="shared" si="317"/>
        <v>34</v>
      </c>
      <c r="N3340" s="15">
        <f t="shared" si="316"/>
        <v>43739</v>
      </c>
    </row>
    <row r="3341" spans="3:14" x14ac:dyDescent="0.2">
      <c r="C3341">
        <v>3340</v>
      </c>
      <c r="D3341" s="2">
        <v>35</v>
      </c>
      <c r="E3341" s="44">
        <v>42705</v>
      </c>
      <c r="F3341" s="45">
        <v>23</v>
      </c>
      <c r="G3341" s="45">
        <v>7</v>
      </c>
      <c r="H3341" s="45">
        <v>23</v>
      </c>
      <c r="I3341" s="45">
        <v>35</v>
      </c>
      <c r="J3341" s="46">
        <v>776181.26</v>
      </c>
      <c r="K3341" s="15">
        <f t="shared" si="314"/>
        <v>42705</v>
      </c>
      <c r="L3341" s="17">
        <f t="shared" si="315"/>
        <v>277</v>
      </c>
      <c r="M3341" s="5">
        <f t="shared" si="317"/>
        <v>35</v>
      </c>
      <c r="N3341" s="15">
        <f t="shared" si="316"/>
        <v>43770</v>
      </c>
    </row>
    <row r="3342" spans="3:14" x14ac:dyDescent="0.2">
      <c r="C3342">
        <v>3341</v>
      </c>
      <c r="D3342" s="2">
        <v>31</v>
      </c>
      <c r="E3342" s="44">
        <v>42705</v>
      </c>
      <c r="F3342" s="45">
        <v>2</v>
      </c>
      <c r="G3342" s="45">
        <v>33</v>
      </c>
      <c r="H3342" s="45">
        <v>14</v>
      </c>
      <c r="I3342" s="45">
        <v>31</v>
      </c>
      <c r="J3342" s="46">
        <v>874705.02</v>
      </c>
      <c r="K3342" s="15">
        <f t="shared" si="314"/>
        <v>42705</v>
      </c>
      <c r="L3342" s="17">
        <f t="shared" si="315"/>
        <v>277</v>
      </c>
      <c r="M3342" s="5">
        <f t="shared" si="317"/>
        <v>31</v>
      </c>
      <c r="N3342" s="15">
        <f t="shared" si="316"/>
        <v>43647</v>
      </c>
    </row>
    <row r="3343" spans="3:14" x14ac:dyDescent="0.2">
      <c r="C3343">
        <v>3342</v>
      </c>
      <c r="D3343" s="2">
        <v>25</v>
      </c>
      <c r="E3343" s="44">
        <v>42705</v>
      </c>
      <c r="F3343" s="45">
        <v>0</v>
      </c>
      <c r="G3343" s="45">
        <v>36</v>
      </c>
      <c r="H3343" s="45">
        <v>22</v>
      </c>
      <c r="I3343" s="45">
        <v>25</v>
      </c>
      <c r="J3343" s="46">
        <v>1445626.9</v>
      </c>
      <c r="K3343" s="15">
        <f t="shared" si="314"/>
        <v>42705</v>
      </c>
      <c r="L3343" s="17">
        <f t="shared" si="315"/>
        <v>277</v>
      </c>
      <c r="M3343" s="5">
        <f t="shared" si="317"/>
        <v>25</v>
      </c>
      <c r="N3343" s="15">
        <f t="shared" si="316"/>
        <v>43466</v>
      </c>
    </row>
    <row r="3344" spans="3:14" x14ac:dyDescent="0.2">
      <c r="C3344">
        <v>3343</v>
      </c>
      <c r="D3344" s="2">
        <v>25</v>
      </c>
      <c r="E3344" s="44">
        <v>42705</v>
      </c>
      <c r="F3344" s="45">
        <v>1</v>
      </c>
      <c r="G3344" s="45">
        <v>8</v>
      </c>
      <c r="H3344" s="45">
        <v>6</v>
      </c>
      <c r="I3344" s="45">
        <v>25</v>
      </c>
      <c r="J3344" s="46">
        <v>1438215.78</v>
      </c>
      <c r="K3344" s="15">
        <f t="shared" si="314"/>
        <v>42705</v>
      </c>
      <c r="L3344" s="17">
        <f t="shared" si="315"/>
        <v>277</v>
      </c>
      <c r="M3344" s="5">
        <f t="shared" si="317"/>
        <v>25</v>
      </c>
      <c r="N3344" s="15">
        <f t="shared" si="316"/>
        <v>43466</v>
      </c>
    </row>
    <row r="3345" spans="3:14" x14ac:dyDescent="0.2">
      <c r="C3345">
        <v>3344</v>
      </c>
      <c r="D3345" s="2">
        <v>32</v>
      </c>
      <c r="E3345" s="44">
        <v>42705</v>
      </c>
      <c r="F3345" s="45">
        <v>2</v>
      </c>
      <c r="G3345" s="45">
        <v>36</v>
      </c>
      <c r="H3345" s="45">
        <v>27</v>
      </c>
      <c r="I3345" s="45">
        <v>32</v>
      </c>
      <c r="J3345" s="46">
        <v>1540043.64</v>
      </c>
      <c r="K3345" s="15">
        <f t="shared" si="314"/>
        <v>42705</v>
      </c>
      <c r="L3345" s="17">
        <f t="shared" si="315"/>
        <v>277</v>
      </c>
      <c r="M3345" s="5">
        <f t="shared" si="317"/>
        <v>32</v>
      </c>
      <c r="N3345" s="15">
        <f t="shared" si="316"/>
        <v>43678</v>
      </c>
    </row>
    <row r="3346" spans="3:14" x14ac:dyDescent="0.2">
      <c r="C3346">
        <v>3345</v>
      </c>
      <c r="D3346" s="2">
        <v>29</v>
      </c>
      <c r="E3346" s="44">
        <v>42736</v>
      </c>
      <c r="F3346" s="45">
        <v>4</v>
      </c>
      <c r="G3346" s="45">
        <v>5</v>
      </c>
      <c r="H3346" s="45">
        <v>5</v>
      </c>
      <c r="I3346" s="45">
        <v>29</v>
      </c>
      <c r="J3346" s="46">
        <v>1890084.15</v>
      </c>
      <c r="K3346" s="15">
        <f t="shared" si="314"/>
        <v>42736</v>
      </c>
      <c r="L3346" s="17">
        <f t="shared" si="315"/>
        <v>276</v>
      </c>
      <c r="M3346" s="5">
        <f t="shared" si="317"/>
        <v>29</v>
      </c>
      <c r="N3346" s="15">
        <f t="shared" si="316"/>
        <v>43617</v>
      </c>
    </row>
    <row r="3347" spans="3:14" x14ac:dyDescent="0.2">
      <c r="C3347">
        <v>3346</v>
      </c>
      <c r="D3347" s="2">
        <v>23</v>
      </c>
      <c r="E3347" s="44">
        <v>42736</v>
      </c>
      <c r="F3347" s="45">
        <v>6</v>
      </c>
      <c r="G3347" s="45">
        <v>34</v>
      </c>
      <c r="H3347" s="45">
        <v>19</v>
      </c>
      <c r="I3347" s="45">
        <v>23</v>
      </c>
      <c r="J3347" s="46">
        <v>2279857.0299999998</v>
      </c>
      <c r="K3347" s="15">
        <f t="shared" si="314"/>
        <v>42736</v>
      </c>
      <c r="L3347" s="17">
        <f t="shared" si="315"/>
        <v>276</v>
      </c>
      <c r="M3347" s="5">
        <f t="shared" si="317"/>
        <v>23</v>
      </c>
      <c r="N3347" s="15">
        <f t="shared" si="316"/>
        <v>43435</v>
      </c>
    </row>
    <row r="3348" spans="3:14" x14ac:dyDescent="0.2">
      <c r="C3348">
        <v>3347</v>
      </c>
      <c r="D3348" s="2">
        <v>21</v>
      </c>
      <c r="E3348" s="44">
        <v>42736</v>
      </c>
      <c r="F3348" s="45">
        <v>17</v>
      </c>
      <c r="G3348" s="45">
        <v>21</v>
      </c>
      <c r="H3348" s="45">
        <v>13</v>
      </c>
      <c r="I3348" s="45">
        <v>21</v>
      </c>
      <c r="J3348" s="46">
        <v>2217245.52</v>
      </c>
      <c r="K3348" s="15">
        <f t="shared" si="314"/>
        <v>42736</v>
      </c>
      <c r="L3348" s="17">
        <f t="shared" si="315"/>
        <v>276</v>
      </c>
      <c r="M3348" s="5">
        <f t="shared" si="317"/>
        <v>21</v>
      </c>
      <c r="N3348" s="15">
        <f t="shared" si="316"/>
        <v>43374</v>
      </c>
    </row>
    <row r="3349" spans="3:14" x14ac:dyDescent="0.2">
      <c r="C3349">
        <v>3348</v>
      </c>
      <c r="D3349" s="2">
        <v>34</v>
      </c>
      <c r="E3349" s="44">
        <v>42736</v>
      </c>
      <c r="F3349" s="45">
        <v>3</v>
      </c>
      <c r="G3349" s="45">
        <v>23</v>
      </c>
      <c r="H3349" s="45">
        <v>10</v>
      </c>
      <c r="I3349" s="45">
        <v>34</v>
      </c>
      <c r="J3349" s="46">
        <v>852148.73</v>
      </c>
      <c r="K3349" s="15">
        <f t="shared" si="314"/>
        <v>42736</v>
      </c>
      <c r="L3349" s="17">
        <f t="shared" si="315"/>
        <v>276</v>
      </c>
      <c r="M3349" s="5">
        <f t="shared" si="317"/>
        <v>34</v>
      </c>
      <c r="N3349" s="15">
        <f t="shared" si="316"/>
        <v>43770</v>
      </c>
    </row>
    <row r="3350" spans="3:14" x14ac:dyDescent="0.2">
      <c r="C3350">
        <v>3349</v>
      </c>
      <c r="D3350" s="2">
        <v>18</v>
      </c>
      <c r="E3350" s="44">
        <v>42736</v>
      </c>
      <c r="F3350" s="45">
        <v>6</v>
      </c>
      <c r="G3350" s="45">
        <v>30</v>
      </c>
      <c r="H3350" s="45">
        <v>21</v>
      </c>
      <c r="I3350" s="45">
        <v>18</v>
      </c>
      <c r="J3350" s="46">
        <v>1454737.33</v>
      </c>
      <c r="K3350" s="15">
        <f t="shared" si="314"/>
        <v>42736</v>
      </c>
      <c r="L3350" s="17">
        <f t="shared" si="315"/>
        <v>276</v>
      </c>
      <c r="M3350" s="5">
        <f t="shared" si="317"/>
        <v>18</v>
      </c>
      <c r="N3350" s="15">
        <f t="shared" si="316"/>
        <v>43282</v>
      </c>
    </row>
    <row r="3351" spans="3:14" x14ac:dyDescent="0.2">
      <c r="C3351">
        <v>3350</v>
      </c>
      <c r="D3351" s="2">
        <v>27</v>
      </c>
      <c r="E3351" s="44">
        <v>42736</v>
      </c>
      <c r="F3351" s="45">
        <v>1</v>
      </c>
      <c r="G3351" s="45">
        <v>29</v>
      </c>
      <c r="H3351" s="45">
        <v>12</v>
      </c>
      <c r="I3351" s="45">
        <v>27</v>
      </c>
      <c r="J3351" s="46">
        <v>1567380.56</v>
      </c>
      <c r="K3351" s="15">
        <f t="shared" si="314"/>
        <v>42736</v>
      </c>
      <c r="L3351" s="17">
        <f t="shared" si="315"/>
        <v>276</v>
      </c>
      <c r="M3351" s="5">
        <f t="shared" si="317"/>
        <v>27</v>
      </c>
      <c r="N3351" s="15">
        <f t="shared" si="316"/>
        <v>43556</v>
      </c>
    </row>
    <row r="3352" spans="3:14" x14ac:dyDescent="0.2">
      <c r="C3352">
        <v>3351</v>
      </c>
      <c r="D3352" s="2">
        <v>21</v>
      </c>
      <c r="E3352" s="44">
        <v>42736</v>
      </c>
      <c r="F3352" s="45">
        <v>3</v>
      </c>
      <c r="G3352" s="45">
        <v>8</v>
      </c>
      <c r="H3352" s="45">
        <v>21</v>
      </c>
      <c r="I3352" s="45">
        <v>21</v>
      </c>
      <c r="J3352" s="46">
        <v>1010968.67</v>
      </c>
      <c r="K3352" s="15">
        <f t="shared" si="314"/>
        <v>42736</v>
      </c>
      <c r="L3352" s="17">
        <f t="shared" si="315"/>
        <v>276</v>
      </c>
      <c r="M3352" s="5">
        <f t="shared" si="317"/>
        <v>21</v>
      </c>
      <c r="N3352" s="15">
        <f t="shared" si="316"/>
        <v>43374</v>
      </c>
    </row>
    <row r="3353" spans="3:14" x14ac:dyDescent="0.2">
      <c r="C3353">
        <v>3352</v>
      </c>
      <c r="D3353" s="2">
        <v>19</v>
      </c>
      <c r="E3353" s="44">
        <v>42736</v>
      </c>
      <c r="F3353" s="45">
        <v>24</v>
      </c>
      <c r="G3353" s="45">
        <v>34</v>
      </c>
      <c r="H3353" s="45">
        <v>23</v>
      </c>
      <c r="I3353" s="45">
        <v>19</v>
      </c>
      <c r="J3353" s="46">
        <v>819319.82</v>
      </c>
      <c r="K3353" s="15">
        <f t="shared" si="314"/>
        <v>42736</v>
      </c>
      <c r="L3353" s="17">
        <f t="shared" si="315"/>
        <v>276</v>
      </c>
      <c r="M3353" s="5">
        <f t="shared" si="317"/>
        <v>19</v>
      </c>
      <c r="N3353" s="15">
        <f t="shared" si="316"/>
        <v>43313</v>
      </c>
    </row>
    <row r="3354" spans="3:14" x14ac:dyDescent="0.2">
      <c r="C3354">
        <v>3353</v>
      </c>
      <c r="D3354" s="2">
        <v>12</v>
      </c>
      <c r="E3354" s="44">
        <v>42736</v>
      </c>
      <c r="F3354" s="45">
        <v>14</v>
      </c>
      <c r="G3354" s="45">
        <v>21</v>
      </c>
      <c r="H3354" s="45">
        <v>14</v>
      </c>
      <c r="I3354" s="45">
        <v>12</v>
      </c>
      <c r="J3354" s="46">
        <v>1210709.97</v>
      </c>
      <c r="K3354" s="15">
        <f t="shared" si="314"/>
        <v>42736</v>
      </c>
      <c r="L3354" s="17">
        <f t="shared" si="315"/>
        <v>276</v>
      </c>
      <c r="M3354" s="5">
        <f t="shared" si="317"/>
        <v>12</v>
      </c>
      <c r="N3354" s="15">
        <f t="shared" si="316"/>
        <v>43101</v>
      </c>
    </row>
    <row r="3355" spans="3:14" x14ac:dyDescent="0.2">
      <c r="C3355">
        <v>3354</v>
      </c>
      <c r="D3355" s="2">
        <v>22</v>
      </c>
      <c r="E3355" s="44">
        <v>42736</v>
      </c>
      <c r="F3355" s="45">
        <v>6</v>
      </c>
      <c r="G3355" s="45">
        <v>9</v>
      </c>
      <c r="H3355" s="45">
        <v>19</v>
      </c>
      <c r="I3355" s="45">
        <v>22</v>
      </c>
      <c r="J3355" s="46">
        <v>688350.84</v>
      </c>
      <c r="K3355" s="15">
        <f t="shared" si="314"/>
        <v>42736</v>
      </c>
      <c r="L3355" s="17">
        <f t="shared" si="315"/>
        <v>276</v>
      </c>
      <c r="M3355" s="5">
        <f t="shared" si="317"/>
        <v>22</v>
      </c>
      <c r="N3355" s="15">
        <f t="shared" si="316"/>
        <v>43405</v>
      </c>
    </row>
    <row r="3356" spans="3:14" x14ac:dyDescent="0.2">
      <c r="C3356">
        <v>3355</v>
      </c>
      <c r="D3356" s="2">
        <v>36</v>
      </c>
      <c r="E3356" s="44">
        <v>42736</v>
      </c>
      <c r="F3356" s="45">
        <v>9</v>
      </c>
      <c r="G3356" s="45">
        <v>23</v>
      </c>
      <c r="H3356" s="45">
        <v>34</v>
      </c>
      <c r="I3356" s="45">
        <v>36</v>
      </c>
      <c r="J3356" s="46">
        <v>1355178.91</v>
      </c>
      <c r="K3356" s="15">
        <f t="shared" si="314"/>
        <v>42736</v>
      </c>
      <c r="L3356" s="17">
        <f t="shared" si="315"/>
        <v>276</v>
      </c>
      <c r="M3356" s="5">
        <f t="shared" si="317"/>
        <v>36</v>
      </c>
      <c r="N3356" s="15">
        <f t="shared" si="316"/>
        <v>43831</v>
      </c>
    </row>
    <row r="3357" spans="3:14" x14ac:dyDescent="0.2">
      <c r="C3357">
        <v>3356</v>
      </c>
      <c r="D3357" s="2">
        <v>33</v>
      </c>
      <c r="E3357" s="44">
        <v>42736</v>
      </c>
      <c r="F3357" s="45">
        <v>12</v>
      </c>
      <c r="G3357" s="45">
        <v>6</v>
      </c>
      <c r="H3357" s="45">
        <v>25</v>
      </c>
      <c r="I3357" s="45">
        <v>33</v>
      </c>
      <c r="J3357" s="46">
        <v>774001.42</v>
      </c>
      <c r="K3357" s="15">
        <f t="shared" si="314"/>
        <v>42736</v>
      </c>
      <c r="L3357" s="17">
        <f t="shared" si="315"/>
        <v>276</v>
      </c>
      <c r="M3357" s="5">
        <f t="shared" si="317"/>
        <v>33</v>
      </c>
      <c r="N3357" s="15">
        <f t="shared" si="316"/>
        <v>43739</v>
      </c>
    </row>
    <row r="3358" spans="3:14" x14ac:dyDescent="0.2">
      <c r="C3358">
        <v>3357</v>
      </c>
      <c r="D3358" s="2">
        <v>36</v>
      </c>
      <c r="E3358" s="44">
        <v>42736</v>
      </c>
      <c r="F3358" s="45">
        <v>17</v>
      </c>
      <c r="G3358" s="45">
        <v>23</v>
      </c>
      <c r="H3358" s="45">
        <v>16</v>
      </c>
      <c r="I3358" s="45">
        <v>36</v>
      </c>
      <c r="J3358" s="46">
        <v>1297045.29</v>
      </c>
      <c r="K3358" s="15">
        <f t="shared" si="314"/>
        <v>42736</v>
      </c>
      <c r="L3358" s="17">
        <f t="shared" si="315"/>
        <v>276</v>
      </c>
      <c r="M3358" s="5">
        <f t="shared" si="317"/>
        <v>36</v>
      </c>
      <c r="N3358" s="15">
        <f t="shared" si="316"/>
        <v>43831</v>
      </c>
    </row>
    <row r="3359" spans="3:14" x14ac:dyDescent="0.2">
      <c r="C3359">
        <v>3358</v>
      </c>
      <c r="D3359" s="2">
        <v>32</v>
      </c>
      <c r="E3359" s="44">
        <v>42736</v>
      </c>
      <c r="F3359" s="45">
        <v>8</v>
      </c>
      <c r="G3359" s="45">
        <v>31</v>
      </c>
      <c r="H3359" s="45">
        <v>23</v>
      </c>
      <c r="I3359" s="45">
        <v>32</v>
      </c>
      <c r="J3359" s="46">
        <v>1114091.3600000001</v>
      </c>
      <c r="K3359" s="15">
        <f t="shared" si="314"/>
        <v>42736</v>
      </c>
      <c r="L3359" s="17">
        <f t="shared" si="315"/>
        <v>276</v>
      </c>
      <c r="M3359" s="5">
        <f t="shared" si="317"/>
        <v>32</v>
      </c>
      <c r="N3359" s="15">
        <f t="shared" si="316"/>
        <v>43709</v>
      </c>
    </row>
    <row r="3360" spans="3:14" x14ac:dyDescent="0.2">
      <c r="C3360">
        <v>3359</v>
      </c>
      <c r="D3360" s="2">
        <v>32</v>
      </c>
      <c r="E3360" s="44">
        <v>42736</v>
      </c>
      <c r="F3360" s="45">
        <v>8</v>
      </c>
      <c r="G3360" s="45">
        <v>27</v>
      </c>
      <c r="H3360" s="45">
        <v>20</v>
      </c>
      <c r="I3360" s="45">
        <v>32</v>
      </c>
      <c r="J3360" s="46">
        <v>1006051.81</v>
      </c>
      <c r="K3360" s="15">
        <f t="shared" si="314"/>
        <v>42736</v>
      </c>
      <c r="L3360" s="17">
        <f t="shared" si="315"/>
        <v>276</v>
      </c>
      <c r="M3360" s="5">
        <f t="shared" si="317"/>
        <v>32</v>
      </c>
      <c r="N3360" s="15">
        <f t="shared" si="316"/>
        <v>43709</v>
      </c>
    </row>
    <row r="3361" spans="3:14" x14ac:dyDescent="0.2">
      <c r="C3361">
        <v>3360</v>
      </c>
      <c r="D3361" s="2">
        <v>35</v>
      </c>
      <c r="E3361" s="44">
        <v>42736</v>
      </c>
      <c r="F3361" s="45">
        <v>1</v>
      </c>
      <c r="G3361" s="45">
        <v>21</v>
      </c>
      <c r="H3361" s="45">
        <v>24</v>
      </c>
      <c r="I3361" s="45">
        <v>35</v>
      </c>
      <c r="J3361" s="46">
        <v>1318387.25</v>
      </c>
      <c r="K3361" s="15">
        <f t="shared" si="314"/>
        <v>42736</v>
      </c>
      <c r="L3361" s="17">
        <f t="shared" si="315"/>
        <v>276</v>
      </c>
      <c r="M3361" s="5">
        <f t="shared" si="317"/>
        <v>35</v>
      </c>
      <c r="N3361" s="15">
        <f t="shared" si="316"/>
        <v>43800</v>
      </c>
    </row>
    <row r="3362" spans="3:14" x14ac:dyDescent="0.2">
      <c r="C3362">
        <v>3361</v>
      </c>
      <c r="D3362" s="2">
        <v>28</v>
      </c>
      <c r="E3362" s="44">
        <v>42736</v>
      </c>
      <c r="F3362" s="45">
        <v>6</v>
      </c>
      <c r="G3362" s="45">
        <v>19</v>
      </c>
      <c r="H3362" s="45">
        <v>13</v>
      </c>
      <c r="I3362" s="45">
        <v>28</v>
      </c>
      <c r="J3362" s="46">
        <v>783934.88</v>
      </c>
      <c r="K3362" s="15">
        <f t="shared" si="314"/>
        <v>42736</v>
      </c>
      <c r="L3362" s="17">
        <f t="shared" si="315"/>
        <v>276</v>
      </c>
      <c r="M3362" s="5">
        <f t="shared" si="317"/>
        <v>28</v>
      </c>
      <c r="N3362" s="15">
        <f t="shared" si="316"/>
        <v>43586</v>
      </c>
    </row>
    <row r="3363" spans="3:14" x14ac:dyDescent="0.2">
      <c r="C3363">
        <v>3362</v>
      </c>
      <c r="D3363" s="2">
        <v>27</v>
      </c>
      <c r="E3363" s="44">
        <v>42736</v>
      </c>
      <c r="F3363" s="45">
        <v>28</v>
      </c>
      <c r="G3363" s="45">
        <v>14</v>
      </c>
      <c r="H3363" s="45">
        <v>15</v>
      </c>
      <c r="I3363" s="45">
        <v>27</v>
      </c>
      <c r="J3363" s="46">
        <v>1542282.47</v>
      </c>
      <c r="K3363" s="15">
        <f t="shared" si="314"/>
        <v>42736</v>
      </c>
      <c r="L3363" s="17">
        <f t="shared" si="315"/>
        <v>276</v>
      </c>
      <c r="M3363" s="5">
        <f t="shared" si="317"/>
        <v>27</v>
      </c>
      <c r="N3363" s="15">
        <f t="shared" si="316"/>
        <v>43556</v>
      </c>
    </row>
    <row r="3364" spans="3:14" x14ac:dyDescent="0.2">
      <c r="C3364">
        <v>3363</v>
      </c>
      <c r="D3364" s="2">
        <v>14</v>
      </c>
      <c r="E3364" s="44">
        <v>42736</v>
      </c>
      <c r="F3364" s="45">
        <v>2</v>
      </c>
      <c r="G3364" s="45">
        <v>22</v>
      </c>
      <c r="H3364" s="45">
        <v>11</v>
      </c>
      <c r="I3364" s="45">
        <v>14</v>
      </c>
      <c r="J3364" s="46">
        <v>1534194.57</v>
      </c>
      <c r="K3364" s="15">
        <f t="shared" si="314"/>
        <v>42736</v>
      </c>
      <c r="L3364" s="17">
        <f t="shared" si="315"/>
        <v>276</v>
      </c>
      <c r="M3364" s="5">
        <f t="shared" si="317"/>
        <v>14</v>
      </c>
      <c r="N3364" s="15">
        <f t="shared" si="316"/>
        <v>43160</v>
      </c>
    </row>
    <row r="3365" spans="3:14" x14ac:dyDescent="0.2">
      <c r="C3365">
        <v>3364</v>
      </c>
      <c r="D3365" s="2">
        <v>33</v>
      </c>
      <c r="E3365" s="44">
        <v>42736</v>
      </c>
      <c r="F3365" s="45">
        <v>4</v>
      </c>
      <c r="G3365" s="45">
        <v>20</v>
      </c>
      <c r="H3365" s="45">
        <v>13</v>
      </c>
      <c r="I3365" s="45">
        <v>33</v>
      </c>
      <c r="J3365" s="46">
        <v>1589732.02</v>
      </c>
      <c r="K3365" s="15">
        <f t="shared" si="314"/>
        <v>42736</v>
      </c>
      <c r="L3365" s="17">
        <f t="shared" si="315"/>
        <v>276</v>
      </c>
      <c r="M3365" s="5">
        <f t="shared" si="317"/>
        <v>33</v>
      </c>
      <c r="N3365" s="15">
        <f t="shared" si="316"/>
        <v>43739</v>
      </c>
    </row>
    <row r="3366" spans="3:14" x14ac:dyDescent="0.2">
      <c r="C3366">
        <v>3365</v>
      </c>
      <c r="D3366" s="2">
        <v>30</v>
      </c>
      <c r="E3366" s="44">
        <v>42767</v>
      </c>
      <c r="F3366" s="45">
        <v>14</v>
      </c>
      <c r="G3366" s="45">
        <v>0</v>
      </c>
      <c r="H3366" s="45">
        <v>24</v>
      </c>
      <c r="I3366" s="45">
        <v>30</v>
      </c>
      <c r="J3366" s="46">
        <v>1151952.1499999999</v>
      </c>
      <c r="K3366" s="15">
        <f t="shared" si="314"/>
        <v>42767</v>
      </c>
      <c r="L3366" s="17">
        <f t="shared" si="315"/>
        <v>275</v>
      </c>
      <c r="M3366" s="5">
        <f t="shared" si="317"/>
        <v>30</v>
      </c>
      <c r="N3366" s="15">
        <f t="shared" si="316"/>
        <v>43678</v>
      </c>
    </row>
    <row r="3367" spans="3:14" x14ac:dyDescent="0.2">
      <c r="C3367">
        <v>3366</v>
      </c>
      <c r="D3367" s="2">
        <v>33</v>
      </c>
      <c r="E3367" s="44">
        <v>42767</v>
      </c>
      <c r="F3367" s="45">
        <v>1</v>
      </c>
      <c r="G3367" s="45">
        <v>35</v>
      </c>
      <c r="H3367" s="45">
        <v>12</v>
      </c>
      <c r="I3367" s="45">
        <v>33</v>
      </c>
      <c r="J3367" s="46">
        <v>1741552.6399999999</v>
      </c>
      <c r="K3367" s="15">
        <f t="shared" si="314"/>
        <v>42767</v>
      </c>
      <c r="L3367" s="17">
        <f t="shared" si="315"/>
        <v>275</v>
      </c>
      <c r="M3367" s="5">
        <f t="shared" si="317"/>
        <v>33</v>
      </c>
      <c r="N3367" s="15">
        <f t="shared" si="316"/>
        <v>43770</v>
      </c>
    </row>
    <row r="3368" spans="3:14" x14ac:dyDescent="0.2">
      <c r="C3368">
        <v>3367</v>
      </c>
      <c r="D3368" s="2">
        <v>34</v>
      </c>
      <c r="E3368" s="44">
        <v>42767</v>
      </c>
      <c r="F3368" s="45">
        <v>7</v>
      </c>
      <c r="G3368" s="45">
        <v>24</v>
      </c>
      <c r="H3368" s="45">
        <v>19</v>
      </c>
      <c r="I3368" s="45">
        <v>34</v>
      </c>
      <c r="J3368" s="46">
        <v>1174171.3799999999</v>
      </c>
      <c r="K3368" s="15">
        <f t="shared" si="314"/>
        <v>42767</v>
      </c>
      <c r="L3368" s="17">
        <f t="shared" si="315"/>
        <v>275</v>
      </c>
      <c r="M3368" s="5">
        <f t="shared" si="317"/>
        <v>34</v>
      </c>
      <c r="N3368" s="15">
        <f t="shared" si="316"/>
        <v>43800</v>
      </c>
    </row>
    <row r="3369" spans="3:14" x14ac:dyDescent="0.2">
      <c r="C3369">
        <v>3368</v>
      </c>
      <c r="D3369" s="2">
        <v>35</v>
      </c>
      <c r="E3369" s="44">
        <v>42767</v>
      </c>
      <c r="F3369" s="45">
        <v>5</v>
      </c>
      <c r="G3369" s="45">
        <v>29</v>
      </c>
      <c r="H3369" s="45">
        <v>13</v>
      </c>
      <c r="I3369" s="45">
        <v>35</v>
      </c>
      <c r="J3369" s="46">
        <v>1211330.71</v>
      </c>
      <c r="K3369" s="15">
        <f t="shared" si="314"/>
        <v>42767</v>
      </c>
      <c r="L3369" s="17">
        <f t="shared" si="315"/>
        <v>275</v>
      </c>
      <c r="M3369" s="5">
        <f t="shared" si="317"/>
        <v>35</v>
      </c>
      <c r="N3369" s="15">
        <f t="shared" si="316"/>
        <v>43831</v>
      </c>
    </row>
    <row r="3370" spans="3:14" x14ac:dyDescent="0.2">
      <c r="C3370">
        <v>3369</v>
      </c>
      <c r="D3370" s="2">
        <v>22</v>
      </c>
      <c r="E3370" s="44">
        <v>42767</v>
      </c>
      <c r="F3370" s="45">
        <v>1</v>
      </c>
      <c r="G3370" s="45">
        <v>1</v>
      </c>
      <c r="H3370" s="45">
        <v>25</v>
      </c>
      <c r="I3370" s="45">
        <v>22</v>
      </c>
      <c r="J3370" s="46">
        <v>1134083.25</v>
      </c>
      <c r="K3370" s="15">
        <f t="shared" si="314"/>
        <v>42767</v>
      </c>
      <c r="L3370" s="17">
        <f t="shared" si="315"/>
        <v>275</v>
      </c>
      <c r="M3370" s="5">
        <f t="shared" si="317"/>
        <v>22</v>
      </c>
      <c r="N3370" s="15">
        <f t="shared" si="316"/>
        <v>43435</v>
      </c>
    </row>
    <row r="3371" spans="3:14" x14ac:dyDescent="0.2">
      <c r="C3371">
        <v>3370</v>
      </c>
      <c r="D3371" s="2">
        <v>35</v>
      </c>
      <c r="E3371" s="44">
        <v>42767</v>
      </c>
      <c r="F3371" s="45">
        <v>1</v>
      </c>
      <c r="G3371" s="45">
        <v>32</v>
      </c>
      <c r="H3371" s="45">
        <v>15</v>
      </c>
      <c r="I3371" s="45">
        <v>35</v>
      </c>
      <c r="J3371" s="46">
        <v>828347.07</v>
      </c>
      <c r="K3371" s="15">
        <f t="shared" si="314"/>
        <v>42767</v>
      </c>
      <c r="L3371" s="17">
        <f t="shared" si="315"/>
        <v>275</v>
      </c>
      <c r="M3371" s="5">
        <f t="shared" si="317"/>
        <v>35</v>
      </c>
      <c r="N3371" s="15">
        <f t="shared" si="316"/>
        <v>43831</v>
      </c>
    </row>
    <row r="3372" spans="3:14" x14ac:dyDescent="0.2">
      <c r="C3372">
        <v>3371</v>
      </c>
      <c r="D3372" s="2">
        <v>22</v>
      </c>
      <c r="E3372" s="44">
        <v>42767</v>
      </c>
      <c r="F3372" s="45">
        <v>2</v>
      </c>
      <c r="G3372" s="45">
        <v>19</v>
      </c>
      <c r="H3372" s="45">
        <v>26</v>
      </c>
      <c r="I3372" s="45">
        <v>22</v>
      </c>
      <c r="J3372" s="46">
        <v>1386569.59</v>
      </c>
      <c r="K3372" s="15">
        <f t="shared" si="314"/>
        <v>42767</v>
      </c>
      <c r="L3372" s="17">
        <f t="shared" si="315"/>
        <v>275</v>
      </c>
      <c r="M3372" s="5">
        <f t="shared" si="317"/>
        <v>22</v>
      </c>
      <c r="N3372" s="15">
        <f t="shared" si="316"/>
        <v>43435</v>
      </c>
    </row>
    <row r="3373" spans="3:14" x14ac:dyDescent="0.2">
      <c r="C3373">
        <v>3372</v>
      </c>
      <c r="D3373" s="2">
        <v>11</v>
      </c>
      <c r="E3373" s="44">
        <v>42767</v>
      </c>
      <c r="F3373" s="45">
        <v>3</v>
      </c>
      <c r="G3373" s="45">
        <v>9</v>
      </c>
      <c r="H3373" s="45">
        <v>29</v>
      </c>
      <c r="I3373" s="45">
        <v>11</v>
      </c>
      <c r="J3373" s="46">
        <v>1367100.73</v>
      </c>
      <c r="K3373" s="15">
        <f t="shared" si="314"/>
        <v>42767</v>
      </c>
      <c r="L3373" s="17">
        <f t="shared" si="315"/>
        <v>275</v>
      </c>
      <c r="M3373" s="5">
        <f t="shared" si="317"/>
        <v>11</v>
      </c>
      <c r="N3373" s="15">
        <f t="shared" si="316"/>
        <v>43101</v>
      </c>
    </row>
    <row r="3374" spans="3:14" x14ac:dyDescent="0.2">
      <c r="C3374">
        <v>3373</v>
      </c>
      <c r="D3374" s="2">
        <v>25</v>
      </c>
      <c r="E3374" s="44">
        <v>42767</v>
      </c>
      <c r="F3374" s="45">
        <v>41</v>
      </c>
      <c r="G3374" s="45">
        <v>34</v>
      </c>
      <c r="H3374" s="45">
        <v>21</v>
      </c>
      <c r="I3374" s="45">
        <v>25</v>
      </c>
      <c r="J3374" s="46">
        <v>1559224.25</v>
      </c>
      <c r="K3374" s="15">
        <f t="shared" si="314"/>
        <v>42767</v>
      </c>
      <c r="L3374" s="17">
        <f t="shared" si="315"/>
        <v>275</v>
      </c>
      <c r="M3374" s="5">
        <f t="shared" si="317"/>
        <v>25</v>
      </c>
      <c r="N3374" s="15">
        <f t="shared" si="316"/>
        <v>43525</v>
      </c>
    </row>
    <row r="3375" spans="3:14" x14ac:dyDescent="0.2">
      <c r="C3375">
        <v>3374</v>
      </c>
      <c r="D3375" s="2">
        <v>33</v>
      </c>
      <c r="E3375" s="44">
        <v>42767</v>
      </c>
      <c r="F3375" s="45">
        <v>18</v>
      </c>
      <c r="G3375" s="45">
        <v>26</v>
      </c>
      <c r="H3375" s="45">
        <v>9</v>
      </c>
      <c r="I3375" s="45">
        <v>33</v>
      </c>
      <c r="J3375" s="46">
        <v>795572.21</v>
      </c>
      <c r="K3375" s="15">
        <f t="shared" si="314"/>
        <v>42767</v>
      </c>
      <c r="L3375" s="17">
        <f t="shared" si="315"/>
        <v>275</v>
      </c>
      <c r="M3375" s="5">
        <f t="shared" si="317"/>
        <v>33</v>
      </c>
      <c r="N3375" s="15">
        <f t="shared" si="316"/>
        <v>43770</v>
      </c>
    </row>
    <row r="3376" spans="3:14" x14ac:dyDescent="0.2">
      <c r="C3376">
        <v>3375</v>
      </c>
      <c r="D3376" s="2">
        <v>27</v>
      </c>
      <c r="E3376" s="44">
        <v>42767</v>
      </c>
      <c r="F3376" s="45">
        <v>12</v>
      </c>
      <c r="G3376" s="45">
        <v>2</v>
      </c>
      <c r="H3376" s="45">
        <v>15</v>
      </c>
      <c r="I3376" s="45">
        <v>27</v>
      </c>
      <c r="J3376" s="46">
        <v>1359867.85</v>
      </c>
      <c r="K3376" s="15">
        <f t="shared" si="314"/>
        <v>42767</v>
      </c>
      <c r="L3376" s="17">
        <f t="shared" si="315"/>
        <v>275</v>
      </c>
      <c r="M3376" s="5">
        <f t="shared" si="317"/>
        <v>27</v>
      </c>
      <c r="N3376" s="15">
        <f t="shared" si="316"/>
        <v>43586</v>
      </c>
    </row>
    <row r="3377" spans="3:14" x14ac:dyDescent="0.2">
      <c r="C3377">
        <v>3376</v>
      </c>
      <c r="D3377" s="2">
        <v>28</v>
      </c>
      <c r="E3377" s="44">
        <v>42767</v>
      </c>
      <c r="F3377" s="45">
        <v>1</v>
      </c>
      <c r="G3377" s="45">
        <v>5</v>
      </c>
      <c r="H3377" s="45">
        <v>21</v>
      </c>
      <c r="I3377" s="45">
        <v>28</v>
      </c>
      <c r="J3377" s="46">
        <v>1709509.15</v>
      </c>
      <c r="K3377" s="15">
        <f t="shared" si="314"/>
        <v>42767</v>
      </c>
      <c r="L3377" s="17">
        <f t="shared" si="315"/>
        <v>275</v>
      </c>
      <c r="M3377" s="5">
        <f t="shared" si="317"/>
        <v>28</v>
      </c>
      <c r="N3377" s="15">
        <f t="shared" si="316"/>
        <v>43617</v>
      </c>
    </row>
    <row r="3378" spans="3:14" x14ac:dyDescent="0.2">
      <c r="C3378">
        <v>3377</v>
      </c>
      <c r="D3378" s="2">
        <v>21</v>
      </c>
      <c r="E3378" s="44">
        <v>42767</v>
      </c>
      <c r="F3378" s="45">
        <v>3</v>
      </c>
      <c r="G3378" s="45">
        <v>6</v>
      </c>
      <c r="H3378" s="45">
        <v>25</v>
      </c>
      <c r="I3378" s="45">
        <v>21</v>
      </c>
      <c r="J3378" s="46">
        <v>1208340.3500000001</v>
      </c>
      <c r="K3378" s="15">
        <f t="shared" si="314"/>
        <v>42767</v>
      </c>
      <c r="L3378" s="17">
        <f t="shared" si="315"/>
        <v>275</v>
      </c>
      <c r="M3378" s="5">
        <f t="shared" si="317"/>
        <v>21</v>
      </c>
      <c r="N3378" s="15">
        <f t="shared" si="316"/>
        <v>43405</v>
      </c>
    </row>
    <row r="3379" spans="3:14" x14ac:dyDescent="0.2">
      <c r="C3379">
        <v>3378</v>
      </c>
      <c r="D3379" s="2">
        <v>36</v>
      </c>
      <c r="E3379" s="44">
        <v>42767</v>
      </c>
      <c r="F3379" s="45">
        <v>52</v>
      </c>
      <c r="G3379" s="45">
        <v>9</v>
      </c>
      <c r="H3379" s="45">
        <v>3</v>
      </c>
      <c r="I3379" s="45">
        <v>36</v>
      </c>
      <c r="J3379" s="46">
        <v>1051822.8799999999</v>
      </c>
      <c r="K3379" s="15">
        <f t="shared" si="314"/>
        <v>42767</v>
      </c>
      <c r="L3379" s="17">
        <f t="shared" si="315"/>
        <v>275</v>
      </c>
      <c r="M3379" s="5">
        <f t="shared" si="317"/>
        <v>36</v>
      </c>
      <c r="N3379" s="15">
        <f t="shared" si="316"/>
        <v>43862</v>
      </c>
    </row>
    <row r="3380" spans="3:14" x14ac:dyDescent="0.2">
      <c r="C3380">
        <v>3379</v>
      </c>
      <c r="D3380" s="2">
        <v>10</v>
      </c>
      <c r="E3380" s="44">
        <v>42767</v>
      </c>
      <c r="F3380" s="45">
        <v>3</v>
      </c>
      <c r="G3380" s="45">
        <v>15</v>
      </c>
      <c r="H3380" s="45">
        <v>25</v>
      </c>
      <c r="I3380" s="45">
        <v>10</v>
      </c>
      <c r="J3380" s="46">
        <v>1659084.41</v>
      </c>
      <c r="K3380" s="15">
        <f t="shared" si="314"/>
        <v>42767</v>
      </c>
      <c r="L3380" s="17">
        <f t="shared" si="315"/>
        <v>275</v>
      </c>
      <c r="M3380" s="5">
        <f t="shared" si="317"/>
        <v>10</v>
      </c>
      <c r="N3380" s="15">
        <f t="shared" si="316"/>
        <v>43070</v>
      </c>
    </row>
    <row r="3381" spans="3:14" x14ac:dyDescent="0.2">
      <c r="C3381">
        <v>3380</v>
      </c>
      <c r="D3381" s="2">
        <v>35</v>
      </c>
      <c r="E3381" s="44">
        <v>42767</v>
      </c>
      <c r="F3381" s="45">
        <v>8</v>
      </c>
      <c r="G3381" s="45">
        <v>32</v>
      </c>
      <c r="H3381" s="45">
        <v>10</v>
      </c>
      <c r="I3381" s="45">
        <v>35</v>
      </c>
      <c r="J3381" s="46">
        <v>1666384.44</v>
      </c>
      <c r="K3381" s="15">
        <f t="shared" si="314"/>
        <v>42767</v>
      </c>
      <c r="L3381" s="17">
        <f t="shared" si="315"/>
        <v>275</v>
      </c>
      <c r="M3381" s="5">
        <f t="shared" si="317"/>
        <v>35</v>
      </c>
      <c r="N3381" s="15">
        <f t="shared" si="316"/>
        <v>43831</v>
      </c>
    </row>
    <row r="3382" spans="3:14" x14ac:dyDescent="0.2">
      <c r="C3382">
        <v>3381</v>
      </c>
      <c r="D3382" s="2">
        <v>18</v>
      </c>
      <c r="E3382" s="44">
        <v>42767</v>
      </c>
      <c r="F3382" s="45">
        <v>0</v>
      </c>
      <c r="G3382" s="45">
        <v>17</v>
      </c>
      <c r="H3382" s="45">
        <v>1</v>
      </c>
      <c r="I3382" s="45">
        <v>18</v>
      </c>
      <c r="J3382" s="46">
        <v>1533431.45</v>
      </c>
      <c r="K3382" s="15">
        <f t="shared" si="314"/>
        <v>42767</v>
      </c>
      <c r="L3382" s="17">
        <f t="shared" si="315"/>
        <v>275</v>
      </c>
      <c r="M3382" s="5">
        <f t="shared" si="317"/>
        <v>18</v>
      </c>
      <c r="N3382" s="15">
        <f t="shared" si="316"/>
        <v>43313</v>
      </c>
    </row>
    <row r="3383" spans="3:14" x14ac:dyDescent="0.2">
      <c r="C3383">
        <v>3382</v>
      </c>
      <c r="D3383" s="2">
        <v>8</v>
      </c>
      <c r="E3383" s="44">
        <v>42767</v>
      </c>
      <c r="F3383" s="45">
        <v>0</v>
      </c>
      <c r="G3383" s="45">
        <v>21</v>
      </c>
      <c r="H3383" s="45">
        <v>27</v>
      </c>
      <c r="I3383" s="45">
        <v>8</v>
      </c>
      <c r="J3383" s="46">
        <v>561070.76</v>
      </c>
      <c r="K3383" s="15">
        <f t="shared" si="314"/>
        <v>42767</v>
      </c>
      <c r="L3383" s="17">
        <f t="shared" si="315"/>
        <v>275</v>
      </c>
      <c r="M3383" s="5">
        <f t="shared" si="317"/>
        <v>8</v>
      </c>
      <c r="N3383" s="15">
        <f t="shared" si="316"/>
        <v>43009</v>
      </c>
    </row>
    <row r="3384" spans="3:14" x14ac:dyDescent="0.2">
      <c r="C3384">
        <v>3383</v>
      </c>
      <c r="D3384" s="2">
        <v>36</v>
      </c>
      <c r="E3384" s="44">
        <v>42767</v>
      </c>
      <c r="F3384" s="45">
        <v>17</v>
      </c>
      <c r="G3384" s="45">
        <v>35</v>
      </c>
      <c r="H3384" s="45">
        <v>3</v>
      </c>
      <c r="I3384" s="45">
        <v>36</v>
      </c>
      <c r="J3384" s="46">
        <v>946586.96</v>
      </c>
      <c r="K3384" s="15">
        <f t="shared" si="314"/>
        <v>42767</v>
      </c>
      <c r="L3384" s="17">
        <f t="shared" si="315"/>
        <v>275</v>
      </c>
      <c r="M3384" s="5">
        <f t="shared" si="317"/>
        <v>36</v>
      </c>
      <c r="N3384" s="15">
        <f t="shared" si="316"/>
        <v>43862</v>
      </c>
    </row>
    <row r="3385" spans="3:14" x14ac:dyDescent="0.2">
      <c r="C3385">
        <v>3384</v>
      </c>
      <c r="D3385" s="2">
        <v>30</v>
      </c>
      <c r="E3385" s="44">
        <v>42767</v>
      </c>
      <c r="F3385" s="45">
        <v>5</v>
      </c>
      <c r="G3385" s="45">
        <v>5</v>
      </c>
      <c r="H3385" s="45">
        <v>15</v>
      </c>
      <c r="I3385" s="45">
        <v>30</v>
      </c>
      <c r="J3385" s="46">
        <v>540508.39</v>
      </c>
      <c r="K3385" s="15">
        <f t="shared" si="314"/>
        <v>42767</v>
      </c>
      <c r="L3385" s="17">
        <f t="shared" si="315"/>
        <v>275</v>
      </c>
      <c r="M3385" s="5">
        <f t="shared" si="317"/>
        <v>30</v>
      </c>
      <c r="N3385" s="15">
        <f t="shared" si="316"/>
        <v>43678</v>
      </c>
    </row>
    <row r="3386" spans="3:14" x14ac:dyDescent="0.2">
      <c r="C3386">
        <v>3385</v>
      </c>
      <c r="D3386" s="2">
        <v>11</v>
      </c>
      <c r="E3386" s="44">
        <v>42767</v>
      </c>
      <c r="F3386" s="45">
        <v>8</v>
      </c>
      <c r="G3386" s="45">
        <v>33</v>
      </c>
      <c r="H3386" s="45">
        <v>11</v>
      </c>
      <c r="I3386" s="45">
        <v>11</v>
      </c>
      <c r="J3386" s="46">
        <v>1222710.5900000001</v>
      </c>
      <c r="K3386" s="15">
        <f t="shared" si="314"/>
        <v>42767</v>
      </c>
      <c r="L3386" s="17">
        <f t="shared" si="315"/>
        <v>275</v>
      </c>
      <c r="M3386" s="5">
        <f t="shared" si="317"/>
        <v>11</v>
      </c>
      <c r="N3386" s="15">
        <f t="shared" si="316"/>
        <v>43101</v>
      </c>
    </row>
    <row r="3387" spans="3:14" x14ac:dyDescent="0.2">
      <c r="C3387">
        <v>3386</v>
      </c>
      <c r="D3387" s="2">
        <v>36</v>
      </c>
      <c r="E3387" s="44">
        <v>42767</v>
      </c>
      <c r="F3387" s="45">
        <v>15</v>
      </c>
      <c r="G3387" s="45">
        <v>0</v>
      </c>
      <c r="H3387" s="45">
        <v>22</v>
      </c>
      <c r="I3387" s="45">
        <v>36</v>
      </c>
      <c r="J3387" s="46">
        <v>781896.69</v>
      </c>
      <c r="K3387" s="15">
        <f t="shared" si="314"/>
        <v>42767</v>
      </c>
      <c r="L3387" s="17">
        <f t="shared" si="315"/>
        <v>275</v>
      </c>
      <c r="M3387" s="5">
        <f t="shared" si="317"/>
        <v>36</v>
      </c>
      <c r="N3387" s="15">
        <f t="shared" si="316"/>
        <v>43862</v>
      </c>
    </row>
    <row r="3388" spans="3:14" x14ac:dyDescent="0.2">
      <c r="C3388">
        <v>3387</v>
      </c>
      <c r="D3388" s="2">
        <v>27</v>
      </c>
      <c r="E3388" s="44">
        <v>42767</v>
      </c>
      <c r="F3388" s="45">
        <v>1</v>
      </c>
      <c r="G3388" s="45">
        <v>11</v>
      </c>
      <c r="H3388" s="45">
        <v>3</v>
      </c>
      <c r="I3388" s="45">
        <v>27</v>
      </c>
      <c r="J3388" s="46">
        <v>792583.97</v>
      </c>
      <c r="K3388" s="15">
        <f t="shared" si="314"/>
        <v>42767</v>
      </c>
      <c r="L3388" s="17">
        <f t="shared" si="315"/>
        <v>275</v>
      </c>
      <c r="M3388" s="5">
        <f t="shared" si="317"/>
        <v>27</v>
      </c>
      <c r="N3388" s="15">
        <f t="shared" si="316"/>
        <v>43586</v>
      </c>
    </row>
    <row r="3389" spans="3:14" x14ac:dyDescent="0.2">
      <c r="C3389">
        <v>3388</v>
      </c>
      <c r="D3389" s="2">
        <v>31</v>
      </c>
      <c r="E3389" s="44">
        <v>42795</v>
      </c>
      <c r="F3389" s="45">
        <v>7</v>
      </c>
      <c r="G3389" s="45">
        <v>32</v>
      </c>
      <c r="H3389" s="45">
        <v>16</v>
      </c>
      <c r="I3389" s="45">
        <v>31</v>
      </c>
      <c r="J3389" s="46">
        <v>1854681.81</v>
      </c>
      <c r="K3389" s="15">
        <f t="shared" si="314"/>
        <v>42795</v>
      </c>
      <c r="L3389" s="17">
        <f t="shared" si="315"/>
        <v>274</v>
      </c>
      <c r="M3389" s="5">
        <f t="shared" si="317"/>
        <v>31</v>
      </c>
      <c r="N3389" s="15">
        <f t="shared" si="316"/>
        <v>43739</v>
      </c>
    </row>
    <row r="3390" spans="3:14" x14ac:dyDescent="0.2">
      <c r="C3390">
        <v>3389</v>
      </c>
      <c r="D3390" s="2">
        <v>33</v>
      </c>
      <c r="E3390" s="44">
        <v>42795</v>
      </c>
      <c r="F3390" s="45">
        <v>8</v>
      </c>
      <c r="G3390" s="45">
        <v>24</v>
      </c>
      <c r="H3390" s="45">
        <v>21</v>
      </c>
      <c r="I3390" s="45">
        <v>33</v>
      </c>
      <c r="J3390" s="46">
        <v>899330.92</v>
      </c>
      <c r="K3390" s="15">
        <f t="shared" si="314"/>
        <v>42795</v>
      </c>
      <c r="L3390" s="17">
        <f t="shared" si="315"/>
        <v>274</v>
      </c>
      <c r="M3390" s="5">
        <f t="shared" si="317"/>
        <v>33</v>
      </c>
      <c r="N3390" s="15">
        <f t="shared" si="316"/>
        <v>43800</v>
      </c>
    </row>
    <row r="3391" spans="3:14" x14ac:dyDescent="0.2">
      <c r="C3391">
        <v>3390</v>
      </c>
      <c r="D3391" s="2">
        <v>34</v>
      </c>
      <c r="E3391" s="44">
        <v>42795</v>
      </c>
      <c r="F3391" s="45">
        <v>9</v>
      </c>
      <c r="G3391" s="45">
        <v>4</v>
      </c>
      <c r="H3391" s="45">
        <v>26</v>
      </c>
      <c r="I3391" s="45">
        <v>34</v>
      </c>
      <c r="J3391" s="46">
        <v>1098761.8400000001</v>
      </c>
      <c r="K3391" s="15">
        <f t="shared" si="314"/>
        <v>42795</v>
      </c>
      <c r="L3391" s="17">
        <f t="shared" si="315"/>
        <v>274</v>
      </c>
      <c r="M3391" s="5">
        <f t="shared" si="317"/>
        <v>34</v>
      </c>
      <c r="N3391" s="15">
        <f t="shared" si="316"/>
        <v>43831</v>
      </c>
    </row>
    <row r="3392" spans="3:14" x14ac:dyDescent="0.2">
      <c r="C3392">
        <v>3391</v>
      </c>
      <c r="D3392" s="2">
        <v>28</v>
      </c>
      <c r="E3392" s="44">
        <v>42795</v>
      </c>
      <c r="F3392" s="45">
        <v>7</v>
      </c>
      <c r="G3392" s="45">
        <v>13</v>
      </c>
      <c r="H3392" s="45">
        <v>13</v>
      </c>
      <c r="I3392" s="45">
        <v>28</v>
      </c>
      <c r="J3392" s="46">
        <v>1573729.13</v>
      </c>
      <c r="K3392" s="15">
        <f t="shared" si="314"/>
        <v>42795</v>
      </c>
      <c r="L3392" s="17">
        <f t="shared" si="315"/>
        <v>274</v>
      </c>
      <c r="M3392" s="5">
        <f t="shared" si="317"/>
        <v>28</v>
      </c>
      <c r="N3392" s="15">
        <f t="shared" si="316"/>
        <v>43647</v>
      </c>
    </row>
    <row r="3393" spans="3:14" x14ac:dyDescent="0.2">
      <c r="C3393">
        <v>3392</v>
      </c>
      <c r="D3393" s="2">
        <v>29</v>
      </c>
      <c r="E3393" s="44">
        <v>42795</v>
      </c>
      <c r="F3393" s="45">
        <v>4</v>
      </c>
      <c r="G3393" s="45">
        <v>11</v>
      </c>
      <c r="H3393" s="45">
        <v>23</v>
      </c>
      <c r="I3393" s="45">
        <v>29</v>
      </c>
      <c r="J3393" s="46">
        <v>1882229.25</v>
      </c>
      <c r="K3393" s="15">
        <f t="shared" si="314"/>
        <v>42795</v>
      </c>
      <c r="L3393" s="17">
        <f t="shared" si="315"/>
        <v>274</v>
      </c>
      <c r="M3393" s="5">
        <f t="shared" si="317"/>
        <v>29</v>
      </c>
      <c r="N3393" s="15">
        <f t="shared" si="316"/>
        <v>43678</v>
      </c>
    </row>
    <row r="3394" spans="3:14" x14ac:dyDescent="0.2">
      <c r="C3394">
        <v>3393</v>
      </c>
      <c r="D3394" s="2">
        <v>31</v>
      </c>
      <c r="E3394" s="44">
        <v>42795</v>
      </c>
      <c r="F3394" s="45">
        <v>15</v>
      </c>
      <c r="G3394" s="45">
        <v>10</v>
      </c>
      <c r="H3394" s="45">
        <v>26</v>
      </c>
      <c r="I3394" s="45">
        <v>31</v>
      </c>
      <c r="J3394" s="46">
        <v>1362599.96</v>
      </c>
      <c r="K3394" s="15">
        <f t="shared" ref="K3394:K3457" si="318">DATE(YEAR(E3394),MONTH(E3394),1)</f>
        <v>42795</v>
      </c>
      <c r="L3394" s="17">
        <f t="shared" ref="L3394:L3457" si="319">ROUND(($B$3-K3394)/365.25*12,0)</f>
        <v>274</v>
      </c>
      <c r="M3394" s="5">
        <f t="shared" si="317"/>
        <v>31</v>
      </c>
      <c r="N3394" s="15">
        <f t="shared" ref="N3394:N3457" si="320">EDATE(E3394,D3394)</f>
        <v>43739</v>
      </c>
    </row>
    <row r="3395" spans="3:14" x14ac:dyDescent="0.2">
      <c r="C3395">
        <v>3394</v>
      </c>
      <c r="D3395" s="2">
        <v>3</v>
      </c>
      <c r="E3395" s="44">
        <v>42795</v>
      </c>
      <c r="F3395" s="45">
        <v>13</v>
      </c>
      <c r="G3395" s="45">
        <v>26</v>
      </c>
      <c r="H3395" s="45">
        <v>25</v>
      </c>
      <c r="I3395" s="45">
        <v>3</v>
      </c>
      <c r="J3395" s="46">
        <v>1268834.92</v>
      </c>
      <c r="K3395" s="15">
        <f t="shared" si="318"/>
        <v>42795</v>
      </c>
      <c r="L3395" s="17">
        <f t="shared" si="319"/>
        <v>274</v>
      </c>
      <c r="M3395" s="5">
        <f t="shared" ref="M3395:M3458" si="321">ROUND((N3395-K3395)/365.25*12,0)</f>
        <v>3</v>
      </c>
      <c r="N3395" s="15">
        <f t="shared" si="320"/>
        <v>42887</v>
      </c>
    </row>
    <row r="3396" spans="3:14" x14ac:dyDescent="0.2">
      <c r="C3396">
        <v>3395</v>
      </c>
      <c r="D3396" s="2">
        <v>34</v>
      </c>
      <c r="E3396" s="44">
        <v>42795</v>
      </c>
      <c r="F3396" s="45">
        <v>3</v>
      </c>
      <c r="G3396" s="45">
        <v>8</v>
      </c>
      <c r="H3396" s="45">
        <v>15</v>
      </c>
      <c r="I3396" s="45">
        <v>34</v>
      </c>
      <c r="J3396" s="46">
        <v>887634.66</v>
      </c>
      <c r="K3396" s="15">
        <f t="shared" si="318"/>
        <v>42795</v>
      </c>
      <c r="L3396" s="17">
        <f t="shared" si="319"/>
        <v>274</v>
      </c>
      <c r="M3396" s="5">
        <f t="shared" si="321"/>
        <v>34</v>
      </c>
      <c r="N3396" s="15">
        <f t="shared" si="320"/>
        <v>43831</v>
      </c>
    </row>
    <row r="3397" spans="3:14" x14ac:dyDescent="0.2">
      <c r="C3397">
        <v>3396</v>
      </c>
      <c r="D3397" s="2">
        <v>21</v>
      </c>
      <c r="E3397" s="44">
        <v>42795</v>
      </c>
      <c r="F3397" s="45">
        <v>3</v>
      </c>
      <c r="G3397" s="45">
        <v>31</v>
      </c>
      <c r="H3397" s="45">
        <v>6</v>
      </c>
      <c r="I3397" s="45">
        <v>21</v>
      </c>
      <c r="J3397" s="46">
        <v>1526643.66</v>
      </c>
      <c r="K3397" s="15">
        <f t="shared" si="318"/>
        <v>42795</v>
      </c>
      <c r="L3397" s="17">
        <f t="shared" si="319"/>
        <v>274</v>
      </c>
      <c r="M3397" s="5">
        <f t="shared" si="321"/>
        <v>21</v>
      </c>
      <c r="N3397" s="15">
        <f t="shared" si="320"/>
        <v>43435</v>
      </c>
    </row>
    <row r="3398" spans="3:14" x14ac:dyDescent="0.2">
      <c r="C3398">
        <v>3397</v>
      </c>
      <c r="D3398" s="2">
        <v>34</v>
      </c>
      <c r="E3398" s="44">
        <v>42795</v>
      </c>
      <c r="F3398" s="45">
        <v>4</v>
      </c>
      <c r="G3398" s="45">
        <v>18</v>
      </c>
      <c r="H3398" s="45">
        <v>19</v>
      </c>
      <c r="I3398" s="45">
        <v>34</v>
      </c>
      <c r="J3398" s="46">
        <v>1213788.79</v>
      </c>
      <c r="K3398" s="15">
        <f t="shared" si="318"/>
        <v>42795</v>
      </c>
      <c r="L3398" s="17">
        <f t="shared" si="319"/>
        <v>274</v>
      </c>
      <c r="M3398" s="5">
        <f t="shared" si="321"/>
        <v>34</v>
      </c>
      <c r="N3398" s="15">
        <f t="shared" si="320"/>
        <v>43831</v>
      </c>
    </row>
    <row r="3399" spans="3:14" x14ac:dyDescent="0.2">
      <c r="C3399">
        <v>3398</v>
      </c>
      <c r="D3399" s="2">
        <v>21</v>
      </c>
      <c r="E3399" s="44">
        <v>42795</v>
      </c>
      <c r="F3399" s="45">
        <v>28</v>
      </c>
      <c r="G3399" s="45">
        <v>32</v>
      </c>
      <c r="H3399" s="45">
        <v>16</v>
      </c>
      <c r="I3399" s="45">
        <v>21</v>
      </c>
      <c r="J3399" s="46">
        <v>1086505.2</v>
      </c>
      <c r="K3399" s="15">
        <f t="shared" si="318"/>
        <v>42795</v>
      </c>
      <c r="L3399" s="17">
        <f t="shared" si="319"/>
        <v>274</v>
      </c>
      <c r="M3399" s="5">
        <f t="shared" si="321"/>
        <v>21</v>
      </c>
      <c r="N3399" s="15">
        <f t="shared" si="320"/>
        <v>43435</v>
      </c>
    </row>
    <row r="3400" spans="3:14" x14ac:dyDescent="0.2">
      <c r="C3400">
        <v>3399</v>
      </c>
      <c r="D3400" s="2">
        <v>27</v>
      </c>
      <c r="E3400" s="44">
        <v>42795</v>
      </c>
      <c r="F3400" s="45">
        <v>6</v>
      </c>
      <c r="G3400" s="45">
        <v>11</v>
      </c>
      <c r="H3400" s="45">
        <v>10</v>
      </c>
      <c r="I3400" s="45">
        <v>27</v>
      </c>
      <c r="J3400" s="46">
        <v>869798.7</v>
      </c>
      <c r="K3400" s="15">
        <f t="shared" si="318"/>
        <v>42795</v>
      </c>
      <c r="L3400" s="17">
        <f t="shared" si="319"/>
        <v>274</v>
      </c>
      <c r="M3400" s="5">
        <f t="shared" si="321"/>
        <v>27</v>
      </c>
      <c r="N3400" s="15">
        <f t="shared" si="320"/>
        <v>43617</v>
      </c>
    </row>
    <row r="3401" spans="3:14" x14ac:dyDescent="0.2">
      <c r="C3401">
        <v>3400</v>
      </c>
      <c r="D3401" s="2">
        <v>30</v>
      </c>
      <c r="E3401" s="44">
        <v>42795</v>
      </c>
      <c r="F3401" s="45">
        <v>1</v>
      </c>
      <c r="G3401" s="45">
        <v>7</v>
      </c>
      <c r="H3401" s="45">
        <v>13</v>
      </c>
      <c r="I3401" s="45">
        <v>30</v>
      </c>
      <c r="J3401" s="46">
        <v>1303486.6100000001</v>
      </c>
      <c r="K3401" s="15">
        <f t="shared" si="318"/>
        <v>42795</v>
      </c>
      <c r="L3401" s="17">
        <f t="shared" si="319"/>
        <v>274</v>
      </c>
      <c r="M3401" s="5">
        <f t="shared" si="321"/>
        <v>30</v>
      </c>
      <c r="N3401" s="15">
        <f t="shared" si="320"/>
        <v>43709</v>
      </c>
    </row>
    <row r="3402" spans="3:14" x14ac:dyDescent="0.2">
      <c r="C3402">
        <v>3401</v>
      </c>
      <c r="D3402" s="2">
        <v>28</v>
      </c>
      <c r="E3402" s="44">
        <v>42795</v>
      </c>
      <c r="F3402" s="45">
        <v>7</v>
      </c>
      <c r="G3402" s="45">
        <v>13</v>
      </c>
      <c r="H3402" s="45">
        <v>22</v>
      </c>
      <c r="I3402" s="45">
        <v>28</v>
      </c>
      <c r="J3402" s="46">
        <v>890192.65</v>
      </c>
      <c r="K3402" s="15">
        <f t="shared" si="318"/>
        <v>42795</v>
      </c>
      <c r="L3402" s="17">
        <f t="shared" si="319"/>
        <v>274</v>
      </c>
      <c r="M3402" s="5">
        <f t="shared" si="321"/>
        <v>28</v>
      </c>
      <c r="N3402" s="15">
        <f t="shared" si="320"/>
        <v>43647</v>
      </c>
    </row>
    <row r="3403" spans="3:14" x14ac:dyDescent="0.2">
      <c r="C3403">
        <v>3402</v>
      </c>
      <c r="D3403" s="2">
        <v>27</v>
      </c>
      <c r="E3403" s="44">
        <v>42795</v>
      </c>
      <c r="F3403" s="45">
        <v>0</v>
      </c>
      <c r="G3403" s="45">
        <v>33</v>
      </c>
      <c r="H3403" s="45">
        <v>23</v>
      </c>
      <c r="I3403" s="45">
        <v>27</v>
      </c>
      <c r="J3403" s="46">
        <v>1520071.76</v>
      </c>
      <c r="K3403" s="15">
        <f t="shared" si="318"/>
        <v>42795</v>
      </c>
      <c r="L3403" s="17">
        <f t="shared" si="319"/>
        <v>274</v>
      </c>
      <c r="M3403" s="5">
        <f t="shared" si="321"/>
        <v>27</v>
      </c>
      <c r="N3403" s="15">
        <f t="shared" si="320"/>
        <v>43617</v>
      </c>
    </row>
    <row r="3404" spans="3:14" x14ac:dyDescent="0.2">
      <c r="C3404">
        <v>3403</v>
      </c>
      <c r="D3404" s="2">
        <v>23</v>
      </c>
      <c r="E3404" s="44">
        <v>42795</v>
      </c>
      <c r="F3404" s="45">
        <v>8</v>
      </c>
      <c r="G3404" s="45">
        <v>8</v>
      </c>
      <c r="H3404" s="45">
        <v>24</v>
      </c>
      <c r="I3404" s="45">
        <v>23</v>
      </c>
      <c r="J3404" s="46">
        <v>605055.99</v>
      </c>
      <c r="K3404" s="15">
        <f t="shared" si="318"/>
        <v>42795</v>
      </c>
      <c r="L3404" s="17">
        <f t="shared" si="319"/>
        <v>274</v>
      </c>
      <c r="M3404" s="5">
        <f t="shared" si="321"/>
        <v>23</v>
      </c>
      <c r="N3404" s="15">
        <f t="shared" si="320"/>
        <v>43497</v>
      </c>
    </row>
    <row r="3405" spans="3:14" x14ac:dyDescent="0.2">
      <c r="C3405">
        <v>3404</v>
      </c>
      <c r="D3405" s="2">
        <v>36</v>
      </c>
      <c r="E3405" s="44">
        <v>42826</v>
      </c>
      <c r="F3405" s="45">
        <v>26</v>
      </c>
      <c r="G3405" s="45">
        <v>10</v>
      </c>
      <c r="H3405" s="45">
        <v>18</v>
      </c>
      <c r="I3405" s="45">
        <v>36</v>
      </c>
      <c r="J3405" s="46">
        <v>1513646.45</v>
      </c>
      <c r="K3405" s="15">
        <f t="shared" si="318"/>
        <v>42826</v>
      </c>
      <c r="L3405" s="17">
        <f t="shared" si="319"/>
        <v>273</v>
      </c>
      <c r="M3405" s="5">
        <f t="shared" si="321"/>
        <v>36</v>
      </c>
      <c r="N3405" s="15">
        <f t="shared" si="320"/>
        <v>43922</v>
      </c>
    </row>
    <row r="3406" spans="3:14" x14ac:dyDescent="0.2">
      <c r="C3406">
        <v>3405</v>
      </c>
      <c r="D3406" s="2">
        <v>11</v>
      </c>
      <c r="E3406" s="44">
        <v>42826</v>
      </c>
      <c r="F3406" s="45">
        <v>0</v>
      </c>
      <c r="G3406" s="45">
        <v>2</v>
      </c>
      <c r="H3406" s="45">
        <v>20</v>
      </c>
      <c r="I3406" s="45">
        <v>11</v>
      </c>
      <c r="J3406" s="46">
        <v>1448542.7</v>
      </c>
      <c r="K3406" s="15">
        <f t="shared" si="318"/>
        <v>42826</v>
      </c>
      <c r="L3406" s="17">
        <f t="shared" si="319"/>
        <v>273</v>
      </c>
      <c r="M3406" s="5">
        <f t="shared" si="321"/>
        <v>11</v>
      </c>
      <c r="N3406" s="15">
        <f t="shared" si="320"/>
        <v>43160</v>
      </c>
    </row>
    <row r="3407" spans="3:14" x14ac:dyDescent="0.2">
      <c r="C3407">
        <v>3406</v>
      </c>
      <c r="D3407" s="2">
        <v>29</v>
      </c>
      <c r="E3407" s="44">
        <v>42826</v>
      </c>
      <c r="F3407" s="45">
        <v>1</v>
      </c>
      <c r="G3407" s="45">
        <v>13</v>
      </c>
      <c r="H3407" s="45">
        <v>7</v>
      </c>
      <c r="I3407" s="45">
        <v>29</v>
      </c>
      <c r="J3407" s="46">
        <v>1155740.23</v>
      </c>
      <c r="K3407" s="15">
        <f t="shared" si="318"/>
        <v>42826</v>
      </c>
      <c r="L3407" s="17">
        <f t="shared" si="319"/>
        <v>273</v>
      </c>
      <c r="M3407" s="5">
        <f t="shared" si="321"/>
        <v>29</v>
      </c>
      <c r="N3407" s="15">
        <f t="shared" si="320"/>
        <v>43709</v>
      </c>
    </row>
    <row r="3408" spans="3:14" x14ac:dyDescent="0.2">
      <c r="C3408">
        <v>3407</v>
      </c>
      <c r="D3408" s="2">
        <v>31</v>
      </c>
      <c r="E3408" s="44">
        <v>42826</v>
      </c>
      <c r="F3408" s="45">
        <v>3</v>
      </c>
      <c r="G3408" s="45">
        <v>32</v>
      </c>
      <c r="H3408" s="45">
        <v>19</v>
      </c>
      <c r="I3408" s="45">
        <v>31</v>
      </c>
      <c r="J3408" s="46">
        <v>1657508.17</v>
      </c>
      <c r="K3408" s="15">
        <f t="shared" si="318"/>
        <v>42826</v>
      </c>
      <c r="L3408" s="17">
        <f t="shared" si="319"/>
        <v>273</v>
      </c>
      <c r="M3408" s="5">
        <f t="shared" si="321"/>
        <v>31</v>
      </c>
      <c r="N3408" s="15">
        <f t="shared" si="320"/>
        <v>43770</v>
      </c>
    </row>
    <row r="3409" spans="3:14" x14ac:dyDescent="0.2">
      <c r="C3409">
        <v>3408</v>
      </c>
      <c r="D3409" s="2">
        <v>35</v>
      </c>
      <c r="E3409" s="44">
        <v>42826</v>
      </c>
      <c r="F3409" s="45">
        <v>27</v>
      </c>
      <c r="G3409" s="45">
        <v>12</v>
      </c>
      <c r="H3409" s="45">
        <v>13</v>
      </c>
      <c r="I3409" s="45">
        <v>35</v>
      </c>
      <c r="J3409" s="46">
        <v>1230406.3999999999</v>
      </c>
      <c r="K3409" s="15">
        <f t="shared" si="318"/>
        <v>42826</v>
      </c>
      <c r="L3409" s="17">
        <f t="shared" si="319"/>
        <v>273</v>
      </c>
      <c r="M3409" s="5">
        <f t="shared" si="321"/>
        <v>35</v>
      </c>
      <c r="N3409" s="15">
        <f t="shared" si="320"/>
        <v>43891</v>
      </c>
    </row>
    <row r="3410" spans="3:14" x14ac:dyDescent="0.2">
      <c r="C3410">
        <v>3409</v>
      </c>
      <c r="D3410" s="2">
        <v>25</v>
      </c>
      <c r="E3410" s="44">
        <v>42826</v>
      </c>
      <c r="F3410" s="45">
        <v>6</v>
      </c>
      <c r="G3410" s="45">
        <v>5</v>
      </c>
      <c r="H3410" s="45">
        <v>22</v>
      </c>
      <c r="I3410" s="45">
        <v>25</v>
      </c>
      <c r="J3410" s="46">
        <v>847553.83</v>
      </c>
      <c r="K3410" s="15">
        <f t="shared" si="318"/>
        <v>42826</v>
      </c>
      <c r="L3410" s="17">
        <f t="shared" si="319"/>
        <v>273</v>
      </c>
      <c r="M3410" s="5">
        <f t="shared" si="321"/>
        <v>25</v>
      </c>
      <c r="N3410" s="15">
        <f t="shared" si="320"/>
        <v>43586</v>
      </c>
    </row>
    <row r="3411" spans="3:14" x14ac:dyDescent="0.2">
      <c r="C3411">
        <v>3410</v>
      </c>
      <c r="D3411" s="2">
        <v>19</v>
      </c>
      <c r="E3411" s="44">
        <v>42826</v>
      </c>
      <c r="F3411" s="45">
        <v>9</v>
      </c>
      <c r="G3411" s="45">
        <v>3</v>
      </c>
      <c r="H3411" s="45">
        <v>32</v>
      </c>
      <c r="I3411" s="45">
        <v>19</v>
      </c>
      <c r="J3411" s="46">
        <v>1136125.69</v>
      </c>
      <c r="K3411" s="15">
        <f t="shared" si="318"/>
        <v>42826</v>
      </c>
      <c r="L3411" s="17">
        <f t="shared" si="319"/>
        <v>273</v>
      </c>
      <c r="M3411" s="5">
        <f t="shared" si="321"/>
        <v>19</v>
      </c>
      <c r="N3411" s="15">
        <f t="shared" si="320"/>
        <v>43405</v>
      </c>
    </row>
    <row r="3412" spans="3:14" x14ac:dyDescent="0.2">
      <c r="C3412">
        <v>3411</v>
      </c>
      <c r="D3412" s="2">
        <v>22</v>
      </c>
      <c r="E3412" s="44">
        <v>42826</v>
      </c>
      <c r="F3412" s="45">
        <v>8</v>
      </c>
      <c r="G3412" s="45">
        <v>12</v>
      </c>
      <c r="H3412" s="45">
        <v>9</v>
      </c>
      <c r="I3412" s="45">
        <v>22</v>
      </c>
      <c r="J3412" s="46">
        <v>1625378.76</v>
      </c>
      <c r="K3412" s="15">
        <f t="shared" si="318"/>
        <v>42826</v>
      </c>
      <c r="L3412" s="17">
        <f t="shared" si="319"/>
        <v>273</v>
      </c>
      <c r="M3412" s="5">
        <f t="shared" si="321"/>
        <v>22</v>
      </c>
      <c r="N3412" s="15">
        <f t="shared" si="320"/>
        <v>43497</v>
      </c>
    </row>
    <row r="3413" spans="3:14" x14ac:dyDescent="0.2">
      <c r="C3413">
        <v>3412</v>
      </c>
      <c r="D3413" s="2">
        <v>23</v>
      </c>
      <c r="E3413" s="44">
        <v>42826</v>
      </c>
      <c r="F3413" s="45">
        <v>10</v>
      </c>
      <c r="G3413" s="45">
        <v>27</v>
      </c>
      <c r="H3413" s="45">
        <v>12</v>
      </c>
      <c r="I3413" s="45">
        <v>23</v>
      </c>
      <c r="J3413" s="46">
        <v>856014.94</v>
      </c>
      <c r="K3413" s="15">
        <f t="shared" si="318"/>
        <v>42826</v>
      </c>
      <c r="L3413" s="17">
        <f t="shared" si="319"/>
        <v>273</v>
      </c>
      <c r="M3413" s="5">
        <f t="shared" si="321"/>
        <v>23</v>
      </c>
      <c r="N3413" s="15">
        <f t="shared" si="320"/>
        <v>43525</v>
      </c>
    </row>
    <row r="3414" spans="3:14" x14ac:dyDescent="0.2">
      <c r="C3414">
        <v>3413</v>
      </c>
      <c r="D3414" s="2">
        <v>24</v>
      </c>
      <c r="E3414" s="44">
        <v>42826</v>
      </c>
      <c r="F3414" s="45">
        <v>1</v>
      </c>
      <c r="G3414" s="45">
        <v>12</v>
      </c>
      <c r="H3414" s="45">
        <v>22</v>
      </c>
      <c r="I3414" s="45">
        <v>24</v>
      </c>
      <c r="J3414" s="46">
        <v>1287157.07</v>
      </c>
      <c r="K3414" s="15">
        <f t="shared" si="318"/>
        <v>42826</v>
      </c>
      <c r="L3414" s="17">
        <f t="shared" si="319"/>
        <v>273</v>
      </c>
      <c r="M3414" s="5">
        <f t="shared" si="321"/>
        <v>24</v>
      </c>
      <c r="N3414" s="15">
        <f t="shared" si="320"/>
        <v>43556</v>
      </c>
    </row>
    <row r="3415" spans="3:14" x14ac:dyDescent="0.2">
      <c r="C3415">
        <v>3414</v>
      </c>
      <c r="D3415" s="2">
        <v>34</v>
      </c>
      <c r="E3415" s="44">
        <v>42826</v>
      </c>
      <c r="F3415" s="45">
        <v>3</v>
      </c>
      <c r="G3415" s="45">
        <v>4</v>
      </c>
      <c r="H3415" s="45">
        <v>10</v>
      </c>
      <c r="I3415" s="45">
        <v>34</v>
      </c>
      <c r="J3415" s="46">
        <v>660302.14</v>
      </c>
      <c r="K3415" s="15">
        <f t="shared" si="318"/>
        <v>42826</v>
      </c>
      <c r="L3415" s="17">
        <f t="shared" si="319"/>
        <v>273</v>
      </c>
      <c r="M3415" s="5">
        <f t="shared" si="321"/>
        <v>34</v>
      </c>
      <c r="N3415" s="15">
        <f t="shared" si="320"/>
        <v>43862</v>
      </c>
    </row>
    <row r="3416" spans="3:14" x14ac:dyDescent="0.2">
      <c r="C3416">
        <v>3415</v>
      </c>
      <c r="D3416" s="2">
        <v>33</v>
      </c>
      <c r="E3416" s="44">
        <v>42826</v>
      </c>
      <c r="F3416" s="45">
        <v>10</v>
      </c>
      <c r="G3416" s="45">
        <v>0</v>
      </c>
      <c r="H3416" s="45">
        <v>15</v>
      </c>
      <c r="I3416" s="45">
        <v>33</v>
      </c>
      <c r="J3416" s="46">
        <v>1184130.33</v>
      </c>
      <c r="K3416" s="15">
        <f t="shared" si="318"/>
        <v>42826</v>
      </c>
      <c r="L3416" s="17">
        <f t="shared" si="319"/>
        <v>273</v>
      </c>
      <c r="M3416" s="5">
        <f t="shared" si="321"/>
        <v>33</v>
      </c>
      <c r="N3416" s="15">
        <f t="shared" si="320"/>
        <v>43831</v>
      </c>
    </row>
    <row r="3417" spans="3:14" x14ac:dyDescent="0.2">
      <c r="C3417">
        <v>3416</v>
      </c>
      <c r="D3417" s="2">
        <v>34</v>
      </c>
      <c r="E3417" s="44">
        <v>42826</v>
      </c>
      <c r="F3417" s="45">
        <v>20</v>
      </c>
      <c r="G3417" s="45">
        <v>8</v>
      </c>
      <c r="H3417" s="45">
        <v>12</v>
      </c>
      <c r="I3417" s="45">
        <v>34</v>
      </c>
      <c r="J3417" s="46">
        <v>990073.26</v>
      </c>
      <c r="K3417" s="15">
        <f t="shared" si="318"/>
        <v>42826</v>
      </c>
      <c r="L3417" s="17">
        <f t="shared" si="319"/>
        <v>273</v>
      </c>
      <c r="M3417" s="5">
        <f t="shared" si="321"/>
        <v>34</v>
      </c>
      <c r="N3417" s="15">
        <f t="shared" si="320"/>
        <v>43862</v>
      </c>
    </row>
    <row r="3418" spans="3:14" x14ac:dyDescent="0.2">
      <c r="C3418">
        <v>3417</v>
      </c>
      <c r="D3418" s="2">
        <v>35</v>
      </c>
      <c r="E3418" s="44">
        <v>42826</v>
      </c>
      <c r="F3418" s="45">
        <v>3</v>
      </c>
      <c r="G3418" s="45">
        <v>25</v>
      </c>
      <c r="H3418" s="45">
        <v>21</v>
      </c>
      <c r="I3418" s="45">
        <v>35</v>
      </c>
      <c r="J3418" s="46">
        <v>1297982.51</v>
      </c>
      <c r="K3418" s="15">
        <f t="shared" si="318"/>
        <v>42826</v>
      </c>
      <c r="L3418" s="17">
        <f t="shared" si="319"/>
        <v>273</v>
      </c>
      <c r="M3418" s="5">
        <f t="shared" si="321"/>
        <v>35</v>
      </c>
      <c r="N3418" s="15">
        <f t="shared" si="320"/>
        <v>43891</v>
      </c>
    </row>
    <row r="3419" spans="3:14" x14ac:dyDescent="0.2">
      <c r="C3419">
        <v>3418</v>
      </c>
      <c r="D3419" s="2">
        <v>32</v>
      </c>
      <c r="E3419" s="44">
        <v>42826</v>
      </c>
      <c r="F3419" s="45">
        <v>17</v>
      </c>
      <c r="G3419" s="45">
        <v>29</v>
      </c>
      <c r="H3419" s="45">
        <v>25</v>
      </c>
      <c r="I3419" s="45">
        <v>32</v>
      </c>
      <c r="J3419" s="46">
        <v>1374796.97</v>
      </c>
      <c r="K3419" s="15">
        <f t="shared" si="318"/>
        <v>42826</v>
      </c>
      <c r="L3419" s="17">
        <f t="shared" si="319"/>
        <v>273</v>
      </c>
      <c r="M3419" s="5">
        <f t="shared" si="321"/>
        <v>32</v>
      </c>
      <c r="N3419" s="15">
        <f t="shared" si="320"/>
        <v>43800</v>
      </c>
    </row>
    <row r="3420" spans="3:14" x14ac:dyDescent="0.2">
      <c r="C3420">
        <v>3419</v>
      </c>
      <c r="D3420" s="2">
        <v>30</v>
      </c>
      <c r="E3420" s="44">
        <v>42856</v>
      </c>
      <c r="F3420" s="45">
        <v>0</v>
      </c>
      <c r="G3420" s="45">
        <v>20</v>
      </c>
      <c r="H3420" s="45">
        <v>14</v>
      </c>
      <c r="I3420" s="45">
        <v>30</v>
      </c>
      <c r="J3420" s="46">
        <v>1938945.63</v>
      </c>
      <c r="K3420" s="15">
        <f t="shared" si="318"/>
        <v>42856</v>
      </c>
      <c r="L3420" s="17">
        <f t="shared" si="319"/>
        <v>272</v>
      </c>
      <c r="M3420" s="5">
        <f t="shared" si="321"/>
        <v>30</v>
      </c>
      <c r="N3420" s="15">
        <f t="shared" si="320"/>
        <v>43770</v>
      </c>
    </row>
    <row r="3421" spans="3:14" x14ac:dyDescent="0.2">
      <c r="C3421">
        <v>3420</v>
      </c>
      <c r="D3421" s="2">
        <v>15</v>
      </c>
      <c r="E3421" s="44">
        <v>42856</v>
      </c>
      <c r="F3421" s="45">
        <v>9</v>
      </c>
      <c r="G3421" s="45">
        <v>27</v>
      </c>
      <c r="H3421" s="45">
        <v>19</v>
      </c>
      <c r="I3421" s="45">
        <v>15</v>
      </c>
      <c r="J3421" s="46">
        <v>2371538.85</v>
      </c>
      <c r="K3421" s="15">
        <f t="shared" si="318"/>
        <v>42856</v>
      </c>
      <c r="L3421" s="17">
        <f t="shared" si="319"/>
        <v>272</v>
      </c>
      <c r="M3421" s="5">
        <f t="shared" si="321"/>
        <v>15</v>
      </c>
      <c r="N3421" s="15">
        <f t="shared" si="320"/>
        <v>43313</v>
      </c>
    </row>
    <row r="3422" spans="3:14" x14ac:dyDescent="0.2">
      <c r="C3422">
        <v>3421</v>
      </c>
      <c r="D3422" s="2">
        <v>12</v>
      </c>
      <c r="E3422" s="44">
        <v>42856</v>
      </c>
      <c r="F3422" s="45">
        <v>5</v>
      </c>
      <c r="G3422" s="45">
        <v>14</v>
      </c>
      <c r="H3422" s="45">
        <v>24</v>
      </c>
      <c r="I3422" s="45">
        <v>12</v>
      </c>
      <c r="J3422" s="46">
        <v>1761152.13</v>
      </c>
      <c r="K3422" s="15">
        <f t="shared" si="318"/>
        <v>42856</v>
      </c>
      <c r="L3422" s="17">
        <f t="shared" si="319"/>
        <v>272</v>
      </c>
      <c r="M3422" s="5">
        <f t="shared" si="321"/>
        <v>12</v>
      </c>
      <c r="N3422" s="15">
        <f t="shared" si="320"/>
        <v>43221</v>
      </c>
    </row>
    <row r="3423" spans="3:14" x14ac:dyDescent="0.2">
      <c r="C3423">
        <v>3422</v>
      </c>
      <c r="D3423" s="2">
        <v>30</v>
      </c>
      <c r="E3423" s="44">
        <v>42856</v>
      </c>
      <c r="F3423" s="45">
        <v>7</v>
      </c>
      <c r="G3423" s="45">
        <v>25</v>
      </c>
      <c r="H3423" s="45">
        <v>9</v>
      </c>
      <c r="I3423" s="45">
        <v>30</v>
      </c>
      <c r="J3423" s="46">
        <v>2252720.58</v>
      </c>
      <c r="K3423" s="15">
        <f t="shared" si="318"/>
        <v>42856</v>
      </c>
      <c r="L3423" s="17">
        <f t="shared" si="319"/>
        <v>272</v>
      </c>
      <c r="M3423" s="5">
        <f t="shared" si="321"/>
        <v>30</v>
      </c>
      <c r="N3423" s="15">
        <f t="shared" si="320"/>
        <v>43770</v>
      </c>
    </row>
    <row r="3424" spans="3:14" x14ac:dyDescent="0.2">
      <c r="C3424">
        <v>3423</v>
      </c>
      <c r="D3424" s="2">
        <v>32</v>
      </c>
      <c r="E3424" s="44">
        <v>42856</v>
      </c>
      <c r="F3424" s="45">
        <v>2</v>
      </c>
      <c r="G3424" s="45">
        <v>30</v>
      </c>
      <c r="H3424" s="45">
        <v>17</v>
      </c>
      <c r="I3424" s="45">
        <v>32</v>
      </c>
      <c r="J3424" s="46">
        <v>1150576.07</v>
      </c>
      <c r="K3424" s="15">
        <f t="shared" si="318"/>
        <v>42856</v>
      </c>
      <c r="L3424" s="17">
        <f t="shared" si="319"/>
        <v>272</v>
      </c>
      <c r="M3424" s="5">
        <f t="shared" si="321"/>
        <v>32</v>
      </c>
      <c r="N3424" s="15">
        <f t="shared" si="320"/>
        <v>43831</v>
      </c>
    </row>
    <row r="3425" spans="3:14" x14ac:dyDescent="0.2">
      <c r="C3425">
        <v>3424</v>
      </c>
      <c r="D3425" s="2">
        <v>28</v>
      </c>
      <c r="E3425" s="44">
        <v>42856</v>
      </c>
      <c r="F3425" s="45">
        <v>2</v>
      </c>
      <c r="G3425" s="45">
        <v>16</v>
      </c>
      <c r="H3425" s="45">
        <v>19</v>
      </c>
      <c r="I3425" s="45">
        <v>28</v>
      </c>
      <c r="J3425" s="46">
        <v>1079024.22</v>
      </c>
      <c r="K3425" s="15">
        <f t="shared" si="318"/>
        <v>42856</v>
      </c>
      <c r="L3425" s="17">
        <f t="shared" si="319"/>
        <v>272</v>
      </c>
      <c r="M3425" s="5">
        <f t="shared" si="321"/>
        <v>28</v>
      </c>
      <c r="N3425" s="15">
        <f t="shared" si="320"/>
        <v>43709</v>
      </c>
    </row>
    <row r="3426" spans="3:14" x14ac:dyDescent="0.2">
      <c r="C3426">
        <v>3425</v>
      </c>
      <c r="D3426" s="2">
        <v>16</v>
      </c>
      <c r="E3426" s="44">
        <v>42856</v>
      </c>
      <c r="F3426" s="45">
        <v>6</v>
      </c>
      <c r="G3426" s="45">
        <v>36</v>
      </c>
      <c r="H3426" s="45">
        <v>19</v>
      </c>
      <c r="I3426" s="45">
        <v>16</v>
      </c>
      <c r="J3426" s="46">
        <v>2020826.41</v>
      </c>
      <c r="K3426" s="15">
        <f t="shared" si="318"/>
        <v>42856</v>
      </c>
      <c r="L3426" s="17">
        <f t="shared" si="319"/>
        <v>272</v>
      </c>
      <c r="M3426" s="5">
        <f t="shared" si="321"/>
        <v>16</v>
      </c>
      <c r="N3426" s="15">
        <f t="shared" si="320"/>
        <v>43344</v>
      </c>
    </row>
    <row r="3427" spans="3:14" x14ac:dyDescent="0.2">
      <c r="C3427">
        <v>3426</v>
      </c>
      <c r="D3427" s="2">
        <v>11</v>
      </c>
      <c r="E3427" s="44">
        <v>42856</v>
      </c>
      <c r="F3427" s="45">
        <v>13</v>
      </c>
      <c r="G3427" s="45">
        <v>21</v>
      </c>
      <c r="H3427" s="45">
        <v>22</v>
      </c>
      <c r="I3427" s="45">
        <v>11</v>
      </c>
      <c r="J3427" s="46">
        <v>1711665.65</v>
      </c>
      <c r="K3427" s="15">
        <f t="shared" si="318"/>
        <v>42856</v>
      </c>
      <c r="L3427" s="17">
        <f t="shared" si="319"/>
        <v>272</v>
      </c>
      <c r="M3427" s="5">
        <f t="shared" si="321"/>
        <v>11</v>
      </c>
      <c r="N3427" s="15">
        <f t="shared" si="320"/>
        <v>43191</v>
      </c>
    </row>
    <row r="3428" spans="3:14" x14ac:dyDescent="0.2">
      <c r="C3428">
        <v>3427</v>
      </c>
      <c r="D3428" s="2">
        <v>35</v>
      </c>
      <c r="E3428" s="44">
        <v>42856</v>
      </c>
      <c r="F3428" s="45">
        <v>4</v>
      </c>
      <c r="G3428" s="45">
        <v>35</v>
      </c>
      <c r="H3428" s="45">
        <v>14</v>
      </c>
      <c r="I3428" s="45">
        <v>35</v>
      </c>
      <c r="J3428" s="46">
        <v>1043132.23</v>
      </c>
      <c r="K3428" s="15">
        <f t="shared" si="318"/>
        <v>42856</v>
      </c>
      <c r="L3428" s="17">
        <f t="shared" si="319"/>
        <v>272</v>
      </c>
      <c r="M3428" s="5">
        <f t="shared" si="321"/>
        <v>35</v>
      </c>
      <c r="N3428" s="15">
        <f t="shared" si="320"/>
        <v>43922</v>
      </c>
    </row>
    <row r="3429" spans="3:14" x14ac:dyDescent="0.2">
      <c r="C3429">
        <v>3428</v>
      </c>
      <c r="D3429" s="2">
        <v>34</v>
      </c>
      <c r="E3429" s="44">
        <v>42856</v>
      </c>
      <c r="F3429" s="45">
        <v>0</v>
      </c>
      <c r="G3429" s="45">
        <v>29</v>
      </c>
      <c r="H3429" s="45">
        <v>29</v>
      </c>
      <c r="I3429" s="45">
        <v>34</v>
      </c>
      <c r="J3429" s="46">
        <v>1587041.23</v>
      </c>
      <c r="K3429" s="15">
        <f t="shared" si="318"/>
        <v>42856</v>
      </c>
      <c r="L3429" s="17">
        <f t="shared" si="319"/>
        <v>272</v>
      </c>
      <c r="M3429" s="5">
        <f t="shared" si="321"/>
        <v>34</v>
      </c>
      <c r="N3429" s="15">
        <f t="shared" si="320"/>
        <v>43891</v>
      </c>
    </row>
    <row r="3430" spans="3:14" x14ac:dyDescent="0.2">
      <c r="C3430">
        <v>3429</v>
      </c>
      <c r="D3430" s="2">
        <v>24</v>
      </c>
      <c r="E3430" s="44">
        <v>42856</v>
      </c>
      <c r="F3430" s="45">
        <v>7</v>
      </c>
      <c r="G3430" s="45">
        <v>8</v>
      </c>
      <c r="H3430" s="45">
        <v>22</v>
      </c>
      <c r="I3430" s="45">
        <v>24</v>
      </c>
      <c r="J3430" s="46">
        <v>1202353.56</v>
      </c>
      <c r="K3430" s="15">
        <f t="shared" si="318"/>
        <v>42856</v>
      </c>
      <c r="L3430" s="17">
        <f t="shared" si="319"/>
        <v>272</v>
      </c>
      <c r="M3430" s="5">
        <f t="shared" si="321"/>
        <v>24</v>
      </c>
      <c r="N3430" s="15">
        <f t="shared" si="320"/>
        <v>43586</v>
      </c>
    </row>
    <row r="3431" spans="3:14" x14ac:dyDescent="0.2">
      <c r="C3431">
        <v>3430</v>
      </c>
      <c r="D3431" s="2">
        <v>33</v>
      </c>
      <c r="E3431" s="44">
        <v>42856</v>
      </c>
      <c r="F3431" s="45">
        <v>2</v>
      </c>
      <c r="G3431" s="45">
        <v>20</v>
      </c>
      <c r="H3431" s="45">
        <v>14</v>
      </c>
      <c r="I3431" s="45">
        <v>33</v>
      </c>
      <c r="J3431" s="46">
        <v>1345945.68</v>
      </c>
      <c r="K3431" s="15">
        <f t="shared" si="318"/>
        <v>42856</v>
      </c>
      <c r="L3431" s="17">
        <f t="shared" si="319"/>
        <v>272</v>
      </c>
      <c r="M3431" s="5">
        <f t="shared" si="321"/>
        <v>33</v>
      </c>
      <c r="N3431" s="15">
        <f t="shared" si="320"/>
        <v>43862</v>
      </c>
    </row>
    <row r="3432" spans="3:14" x14ac:dyDescent="0.2">
      <c r="C3432">
        <v>3431</v>
      </c>
      <c r="D3432" s="2">
        <v>35</v>
      </c>
      <c r="E3432" s="44">
        <v>42856</v>
      </c>
      <c r="F3432" s="45">
        <v>9</v>
      </c>
      <c r="G3432" s="45">
        <v>11</v>
      </c>
      <c r="H3432" s="45">
        <v>24</v>
      </c>
      <c r="I3432" s="45">
        <v>35</v>
      </c>
      <c r="J3432" s="46">
        <v>736398.04</v>
      </c>
      <c r="K3432" s="15">
        <f t="shared" si="318"/>
        <v>42856</v>
      </c>
      <c r="L3432" s="17">
        <f t="shared" si="319"/>
        <v>272</v>
      </c>
      <c r="M3432" s="5">
        <f t="shared" si="321"/>
        <v>35</v>
      </c>
      <c r="N3432" s="15">
        <f t="shared" si="320"/>
        <v>43922</v>
      </c>
    </row>
    <row r="3433" spans="3:14" x14ac:dyDescent="0.2">
      <c r="C3433">
        <v>3432</v>
      </c>
      <c r="D3433" s="2">
        <v>0</v>
      </c>
      <c r="E3433" s="44">
        <v>42856</v>
      </c>
      <c r="F3433" s="45">
        <v>22</v>
      </c>
      <c r="G3433" s="45">
        <v>18</v>
      </c>
      <c r="H3433" s="45">
        <v>19</v>
      </c>
      <c r="I3433" s="45">
        <v>0</v>
      </c>
      <c r="J3433" s="46">
        <v>1157008.76</v>
      </c>
      <c r="K3433" s="15">
        <f t="shared" si="318"/>
        <v>42856</v>
      </c>
      <c r="L3433" s="17">
        <f t="shared" si="319"/>
        <v>272</v>
      </c>
      <c r="M3433" s="5">
        <f t="shared" si="321"/>
        <v>0</v>
      </c>
      <c r="N3433" s="15">
        <f t="shared" si="320"/>
        <v>42856</v>
      </c>
    </row>
    <row r="3434" spans="3:14" x14ac:dyDescent="0.2">
      <c r="C3434">
        <v>3433</v>
      </c>
      <c r="D3434" s="2">
        <v>29</v>
      </c>
      <c r="E3434" s="44">
        <v>42856</v>
      </c>
      <c r="F3434" s="45">
        <v>20</v>
      </c>
      <c r="G3434" s="45">
        <v>4</v>
      </c>
      <c r="H3434" s="45">
        <v>12</v>
      </c>
      <c r="I3434" s="45">
        <v>29</v>
      </c>
      <c r="J3434" s="46">
        <v>874768.68</v>
      </c>
      <c r="K3434" s="15">
        <f t="shared" si="318"/>
        <v>42856</v>
      </c>
      <c r="L3434" s="17">
        <f t="shared" si="319"/>
        <v>272</v>
      </c>
      <c r="M3434" s="5">
        <f t="shared" si="321"/>
        <v>29</v>
      </c>
      <c r="N3434" s="15">
        <f t="shared" si="320"/>
        <v>43739</v>
      </c>
    </row>
    <row r="3435" spans="3:14" x14ac:dyDescent="0.2">
      <c r="C3435">
        <v>3434</v>
      </c>
      <c r="D3435" s="2">
        <v>32</v>
      </c>
      <c r="E3435" s="44">
        <v>42856</v>
      </c>
      <c r="F3435" s="45">
        <v>8</v>
      </c>
      <c r="G3435" s="45">
        <v>35</v>
      </c>
      <c r="H3435" s="45">
        <v>7</v>
      </c>
      <c r="I3435" s="45">
        <v>32</v>
      </c>
      <c r="J3435" s="46">
        <v>682125.86</v>
      </c>
      <c r="K3435" s="15">
        <f t="shared" si="318"/>
        <v>42856</v>
      </c>
      <c r="L3435" s="17">
        <f t="shared" si="319"/>
        <v>272</v>
      </c>
      <c r="M3435" s="5">
        <f t="shared" si="321"/>
        <v>32</v>
      </c>
      <c r="N3435" s="15">
        <f t="shared" si="320"/>
        <v>43831</v>
      </c>
    </row>
    <row r="3436" spans="3:14" x14ac:dyDescent="0.2">
      <c r="C3436">
        <v>3435</v>
      </c>
      <c r="D3436" s="2">
        <v>36</v>
      </c>
      <c r="E3436" s="44">
        <v>42856</v>
      </c>
      <c r="F3436" s="45">
        <v>6</v>
      </c>
      <c r="G3436" s="45">
        <v>19</v>
      </c>
      <c r="H3436" s="45">
        <v>34</v>
      </c>
      <c r="I3436" s="45">
        <v>36</v>
      </c>
      <c r="J3436" s="46">
        <v>1430311.23</v>
      </c>
      <c r="K3436" s="15">
        <f t="shared" si="318"/>
        <v>42856</v>
      </c>
      <c r="L3436" s="17">
        <f t="shared" si="319"/>
        <v>272</v>
      </c>
      <c r="M3436" s="5">
        <f t="shared" si="321"/>
        <v>36</v>
      </c>
      <c r="N3436" s="15">
        <f t="shared" si="320"/>
        <v>43952</v>
      </c>
    </row>
    <row r="3437" spans="3:14" x14ac:dyDescent="0.2">
      <c r="C3437">
        <v>3436</v>
      </c>
      <c r="D3437" s="2">
        <v>32</v>
      </c>
      <c r="E3437" s="44">
        <v>42856</v>
      </c>
      <c r="F3437" s="45">
        <v>22</v>
      </c>
      <c r="G3437" s="45">
        <v>17</v>
      </c>
      <c r="H3437" s="45">
        <v>22</v>
      </c>
      <c r="I3437" s="45">
        <v>32</v>
      </c>
      <c r="J3437" s="46">
        <v>1145758.1399999999</v>
      </c>
      <c r="K3437" s="15">
        <f t="shared" si="318"/>
        <v>42856</v>
      </c>
      <c r="L3437" s="17">
        <f t="shared" si="319"/>
        <v>272</v>
      </c>
      <c r="M3437" s="5">
        <f t="shared" si="321"/>
        <v>32</v>
      </c>
      <c r="N3437" s="15">
        <f t="shared" si="320"/>
        <v>43831</v>
      </c>
    </row>
    <row r="3438" spans="3:14" x14ac:dyDescent="0.2">
      <c r="C3438">
        <v>3437</v>
      </c>
      <c r="D3438" s="2">
        <v>30</v>
      </c>
      <c r="E3438" s="44">
        <v>42856</v>
      </c>
      <c r="F3438" s="45">
        <v>1</v>
      </c>
      <c r="G3438" s="45">
        <v>33</v>
      </c>
      <c r="H3438" s="45">
        <v>16</v>
      </c>
      <c r="I3438" s="45">
        <v>30</v>
      </c>
      <c r="J3438" s="46">
        <v>715438</v>
      </c>
      <c r="K3438" s="15">
        <f t="shared" si="318"/>
        <v>42856</v>
      </c>
      <c r="L3438" s="17">
        <f t="shared" si="319"/>
        <v>272</v>
      </c>
      <c r="M3438" s="5">
        <f t="shared" si="321"/>
        <v>30</v>
      </c>
      <c r="N3438" s="15">
        <f t="shared" si="320"/>
        <v>43770</v>
      </c>
    </row>
    <row r="3439" spans="3:14" x14ac:dyDescent="0.2">
      <c r="C3439">
        <v>3438</v>
      </c>
      <c r="D3439" s="2">
        <v>33</v>
      </c>
      <c r="E3439" s="44">
        <v>42887</v>
      </c>
      <c r="F3439" s="45">
        <v>3</v>
      </c>
      <c r="G3439" s="45">
        <v>11</v>
      </c>
      <c r="H3439" s="45">
        <v>12</v>
      </c>
      <c r="I3439" s="45">
        <v>33</v>
      </c>
      <c r="J3439" s="46">
        <v>841292.86</v>
      </c>
      <c r="K3439" s="15">
        <f t="shared" si="318"/>
        <v>42887</v>
      </c>
      <c r="L3439" s="17">
        <f t="shared" si="319"/>
        <v>271</v>
      </c>
      <c r="M3439" s="5">
        <f t="shared" si="321"/>
        <v>33</v>
      </c>
      <c r="N3439" s="15">
        <f t="shared" si="320"/>
        <v>43891</v>
      </c>
    </row>
    <row r="3440" spans="3:14" x14ac:dyDescent="0.2">
      <c r="C3440">
        <v>3439</v>
      </c>
      <c r="D3440" s="2">
        <v>26</v>
      </c>
      <c r="E3440" s="44">
        <v>42887</v>
      </c>
      <c r="F3440" s="45">
        <v>8</v>
      </c>
      <c r="G3440" s="45">
        <v>18</v>
      </c>
      <c r="H3440" s="45">
        <v>12</v>
      </c>
      <c r="I3440" s="45">
        <v>26</v>
      </c>
      <c r="J3440" s="46">
        <v>1500144.34</v>
      </c>
      <c r="K3440" s="15">
        <f t="shared" si="318"/>
        <v>42887</v>
      </c>
      <c r="L3440" s="17">
        <f t="shared" si="319"/>
        <v>271</v>
      </c>
      <c r="M3440" s="5">
        <f t="shared" si="321"/>
        <v>26</v>
      </c>
      <c r="N3440" s="15">
        <f t="shared" si="320"/>
        <v>43678</v>
      </c>
    </row>
    <row r="3441" spans="3:14" x14ac:dyDescent="0.2">
      <c r="C3441">
        <v>3440</v>
      </c>
      <c r="D3441" s="2">
        <v>34</v>
      </c>
      <c r="E3441" s="44">
        <v>42887</v>
      </c>
      <c r="F3441" s="45">
        <v>3</v>
      </c>
      <c r="G3441" s="45">
        <v>33</v>
      </c>
      <c r="H3441" s="45">
        <v>23</v>
      </c>
      <c r="I3441" s="45">
        <v>34</v>
      </c>
      <c r="J3441" s="46">
        <v>983080.68</v>
      </c>
      <c r="K3441" s="15">
        <f t="shared" si="318"/>
        <v>42887</v>
      </c>
      <c r="L3441" s="17">
        <f t="shared" si="319"/>
        <v>271</v>
      </c>
      <c r="M3441" s="5">
        <f t="shared" si="321"/>
        <v>34</v>
      </c>
      <c r="N3441" s="15">
        <f t="shared" si="320"/>
        <v>43922</v>
      </c>
    </row>
    <row r="3442" spans="3:14" x14ac:dyDescent="0.2">
      <c r="C3442">
        <v>3441</v>
      </c>
      <c r="D3442" s="2">
        <v>33</v>
      </c>
      <c r="E3442" s="44">
        <v>42887</v>
      </c>
      <c r="F3442" s="45">
        <v>1</v>
      </c>
      <c r="G3442" s="45">
        <v>2</v>
      </c>
      <c r="H3442" s="45">
        <v>22</v>
      </c>
      <c r="I3442" s="45">
        <v>33</v>
      </c>
      <c r="J3442" s="46">
        <v>848295.98</v>
      </c>
      <c r="K3442" s="15">
        <f t="shared" si="318"/>
        <v>42887</v>
      </c>
      <c r="L3442" s="17">
        <f t="shared" si="319"/>
        <v>271</v>
      </c>
      <c r="M3442" s="5">
        <f t="shared" si="321"/>
        <v>33</v>
      </c>
      <c r="N3442" s="15">
        <f t="shared" si="320"/>
        <v>43891</v>
      </c>
    </row>
    <row r="3443" spans="3:14" x14ac:dyDescent="0.2">
      <c r="C3443">
        <v>3442</v>
      </c>
      <c r="D3443" s="2">
        <v>31</v>
      </c>
      <c r="E3443" s="44">
        <v>42887</v>
      </c>
      <c r="F3443" s="45">
        <v>6</v>
      </c>
      <c r="G3443" s="45">
        <v>16</v>
      </c>
      <c r="H3443" s="45">
        <v>14</v>
      </c>
      <c r="I3443" s="45">
        <v>31</v>
      </c>
      <c r="J3443" s="46">
        <v>2466688.33</v>
      </c>
      <c r="K3443" s="15">
        <f t="shared" si="318"/>
        <v>42887</v>
      </c>
      <c r="L3443" s="17">
        <f t="shared" si="319"/>
        <v>271</v>
      </c>
      <c r="M3443" s="5">
        <f t="shared" si="321"/>
        <v>31</v>
      </c>
      <c r="N3443" s="15">
        <f t="shared" si="320"/>
        <v>43831</v>
      </c>
    </row>
    <row r="3444" spans="3:14" x14ac:dyDescent="0.2">
      <c r="C3444">
        <v>3443</v>
      </c>
      <c r="D3444" s="2">
        <v>32</v>
      </c>
      <c r="E3444" s="44">
        <v>42887</v>
      </c>
      <c r="F3444" s="45">
        <v>23</v>
      </c>
      <c r="G3444" s="45">
        <v>12</v>
      </c>
      <c r="H3444" s="45">
        <v>11</v>
      </c>
      <c r="I3444" s="45">
        <v>32</v>
      </c>
      <c r="J3444" s="46">
        <v>1344127.38</v>
      </c>
      <c r="K3444" s="15">
        <f t="shared" si="318"/>
        <v>42887</v>
      </c>
      <c r="L3444" s="17">
        <f t="shared" si="319"/>
        <v>271</v>
      </c>
      <c r="M3444" s="5">
        <f t="shared" si="321"/>
        <v>32</v>
      </c>
      <c r="N3444" s="15">
        <f t="shared" si="320"/>
        <v>43862</v>
      </c>
    </row>
    <row r="3445" spans="3:14" x14ac:dyDescent="0.2">
      <c r="C3445">
        <v>3444</v>
      </c>
      <c r="D3445" s="2">
        <v>33</v>
      </c>
      <c r="E3445" s="44">
        <v>42887</v>
      </c>
      <c r="F3445" s="45">
        <v>7</v>
      </c>
      <c r="G3445" s="45">
        <v>9</v>
      </c>
      <c r="H3445" s="45">
        <v>15</v>
      </c>
      <c r="I3445" s="45">
        <v>33</v>
      </c>
      <c r="J3445" s="46">
        <v>1634248.37</v>
      </c>
      <c r="K3445" s="15">
        <f t="shared" si="318"/>
        <v>42887</v>
      </c>
      <c r="L3445" s="17">
        <f t="shared" si="319"/>
        <v>271</v>
      </c>
      <c r="M3445" s="5">
        <f t="shared" si="321"/>
        <v>33</v>
      </c>
      <c r="N3445" s="15">
        <f t="shared" si="320"/>
        <v>43891</v>
      </c>
    </row>
    <row r="3446" spans="3:14" x14ac:dyDescent="0.2">
      <c r="C3446">
        <v>3445</v>
      </c>
      <c r="D3446" s="2">
        <v>30</v>
      </c>
      <c r="E3446" s="44">
        <v>42887</v>
      </c>
      <c r="F3446" s="45">
        <v>17</v>
      </c>
      <c r="G3446" s="45">
        <v>15</v>
      </c>
      <c r="H3446" s="45">
        <v>25</v>
      </c>
      <c r="I3446" s="45">
        <v>30</v>
      </c>
      <c r="J3446" s="46">
        <v>945188.62</v>
      </c>
      <c r="K3446" s="15">
        <f t="shared" si="318"/>
        <v>42887</v>
      </c>
      <c r="L3446" s="17">
        <f t="shared" si="319"/>
        <v>271</v>
      </c>
      <c r="M3446" s="5">
        <f t="shared" si="321"/>
        <v>30</v>
      </c>
      <c r="N3446" s="15">
        <f t="shared" si="320"/>
        <v>43800</v>
      </c>
    </row>
    <row r="3447" spans="3:14" x14ac:dyDescent="0.2">
      <c r="C3447">
        <v>3446</v>
      </c>
      <c r="D3447" s="2">
        <v>32</v>
      </c>
      <c r="E3447" s="44">
        <v>42887</v>
      </c>
      <c r="F3447" s="45">
        <v>26</v>
      </c>
      <c r="G3447" s="45">
        <v>16</v>
      </c>
      <c r="H3447" s="45">
        <v>10</v>
      </c>
      <c r="I3447" s="45">
        <v>32</v>
      </c>
      <c r="J3447" s="46">
        <v>1204923.8400000001</v>
      </c>
      <c r="K3447" s="15">
        <f t="shared" si="318"/>
        <v>42887</v>
      </c>
      <c r="L3447" s="17">
        <f t="shared" si="319"/>
        <v>271</v>
      </c>
      <c r="M3447" s="5">
        <f t="shared" si="321"/>
        <v>32</v>
      </c>
      <c r="N3447" s="15">
        <f t="shared" si="320"/>
        <v>43862</v>
      </c>
    </row>
    <row r="3448" spans="3:14" x14ac:dyDescent="0.2">
      <c r="C3448">
        <v>3447</v>
      </c>
      <c r="D3448" s="2">
        <v>31</v>
      </c>
      <c r="E3448" s="44">
        <v>42887</v>
      </c>
      <c r="F3448" s="45">
        <v>10</v>
      </c>
      <c r="G3448" s="45">
        <v>15</v>
      </c>
      <c r="H3448" s="45">
        <v>22</v>
      </c>
      <c r="I3448" s="45">
        <v>31</v>
      </c>
      <c r="J3448" s="46">
        <v>1365202.85</v>
      </c>
      <c r="K3448" s="15">
        <f t="shared" si="318"/>
        <v>42887</v>
      </c>
      <c r="L3448" s="17">
        <f t="shared" si="319"/>
        <v>271</v>
      </c>
      <c r="M3448" s="5">
        <f t="shared" si="321"/>
        <v>31</v>
      </c>
      <c r="N3448" s="15">
        <f t="shared" si="320"/>
        <v>43831</v>
      </c>
    </row>
    <row r="3449" spans="3:14" x14ac:dyDescent="0.2">
      <c r="C3449">
        <v>3448</v>
      </c>
      <c r="D3449" s="2">
        <v>25</v>
      </c>
      <c r="E3449" s="44">
        <v>42917</v>
      </c>
      <c r="F3449" s="45">
        <v>5</v>
      </c>
      <c r="G3449" s="45">
        <v>8</v>
      </c>
      <c r="H3449" s="45">
        <v>17</v>
      </c>
      <c r="I3449" s="45">
        <v>25</v>
      </c>
      <c r="J3449" s="46">
        <v>1340057.79</v>
      </c>
      <c r="K3449" s="15">
        <f t="shared" si="318"/>
        <v>42917</v>
      </c>
      <c r="L3449" s="17">
        <f t="shared" si="319"/>
        <v>270</v>
      </c>
      <c r="M3449" s="5">
        <f t="shared" si="321"/>
        <v>25</v>
      </c>
      <c r="N3449" s="15">
        <f t="shared" si="320"/>
        <v>43678</v>
      </c>
    </row>
    <row r="3450" spans="3:14" x14ac:dyDescent="0.2">
      <c r="C3450">
        <v>3449</v>
      </c>
      <c r="D3450" s="2">
        <v>33</v>
      </c>
      <c r="E3450" s="44">
        <v>42917</v>
      </c>
      <c r="F3450" s="45">
        <v>12</v>
      </c>
      <c r="G3450" s="45">
        <v>33</v>
      </c>
      <c r="H3450" s="45">
        <v>23</v>
      </c>
      <c r="I3450" s="45">
        <v>33</v>
      </c>
      <c r="J3450" s="46">
        <v>1523368.5</v>
      </c>
      <c r="K3450" s="15">
        <f t="shared" si="318"/>
        <v>42917</v>
      </c>
      <c r="L3450" s="17">
        <f t="shared" si="319"/>
        <v>270</v>
      </c>
      <c r="M3450" s="5">
        <f t="shared" si="321"/>
        <v>33</v>
      </c>
      <c r="N3450" s="15">
        <f t="shared" si="320"/>
        <v>43922</v>
      </c>
    </row>
    <row r="3451" spans="3:14" x14ac:dyDescent="0.2">
      <c r="C3451">
        <v>3450</v>
      </c>
      <c r="D3451" s="2">
        <v>15</v>
      </c>
      <c r="E3451" s="44">
        <v>42917</v>
      </c>
      <c r="F3451" s="45">
        <v>7</v>
      </c>
      <c r="G3451" s="45">
        <v>22</v>
      </c>
      <c r="H3451" s="45">
        <v>26</v>
      </c>
      <c r="I3451" s="45">
        <v>15</v>
      </c>
      <c r="J3451" s="46">
        <v>1564564.07</v>
      </c>
      <c r="K3451" s="15">
        <f t="shared" si="318"/>
        <v>42917</v>
      </c>
      <c r="L3451" s="17">
        <f t="shared" si="319"/>
        <v>270</v>
      </c>
      <c r="M3451" s="5">
        <f t="shared" si="321"/>
        <v>15</v>
      </c>
      <c r="N3451" s="15">
        <f t="shared" si="320"/>
        <v>43374</v>
      </c>
    </row>
    <row r="3452" spans="3:14" x14ac:dyDescent="0.2">
      <c r="C3452">
        <v>3451</v>
      </c>
      <c r="D3452" s="2">
        <v>29</v>
      </c>
      <c r="E3452" s="44">
        <v>42917</v>
      </c>
      <c r="F3452" s="45">
        <v>4</v>
      </c>
      <c r="G3452" s="45">
        <v>14</v>
      </c>
      <c r="H3452" s="45">
        <v>29</v>
      </c>
      <c r="I3452" s="45">
        <v>29</v>
      </c>
      <c r="J3452" s="46">
        <v>1116782.4099999999</v>
      </c>
      <c r="K3452" s="15">
        <f t="shared" si="318"/>
        <v>42917</v>
      </c>
      <c r="L3452" s="17">
        <f t="shared" si="319"/>
        <v>270</v>
      </c>
      <c r="M3452" s="5">
        <f t="shared" si="321"/>
        <v>29</v>
      </c>
      <c r="N3452" s="15">
        <f t="shared" si="320"/>
        <v>43800</v>
      </c>
    </row>
    <row r="3453" spans="3:14" x14ac:dyDescent="0.2">
      <c r="C3453">
        <v>3452</v>
      </c>
      <c r="D3453" s="2">
        <v>26</v>
      </c>
      <c r="E3453" s="44">
        <v>42917</v>
      </c>
      <c r="F3453" s="45">
        <v>0</v>
      </c>
      <c r="G3453" s="45">
        <v>27</v>
      </c>
      <c r="H3453" s="45">
        <v>13</v>
      </c>
      <c r="I3453" s="45">
        <v>26</v>
      </c>
      <c r="J3453" s="46">
        <v>1148036.98</v>
      </c>
      <c r="K3453" s="15">
        <f t="shared" si="318"/>
        <v>42917</v>
      </c>
      <c r="L3453" s="17">
        <f t="shared" si="319"/>
        <v>270</v>
      </c>
      <c r="M3453" s="5">
        <f t="shared" si="321"/>
        <v>26</v>
      </c>
      <c r="N3453" s="15">
        <f t="shared" si="320"/>
        <v>43709</v>
      </c>
    </row>
    <row r="3454" spans="3:14" x14ac:dyDescent="0.2">
      <c r="C3454">
        <v>3453</v>
      </c>
      <c r="D3454" s="2">
        <v>9</v>
      </c>
      <c r="E3454" s="44">
        <v>42917</v>
      </c>
      <c r="F3454" s="45">
        <v>4</v>
      </c>
      <c r="G3454" s="45">
        <v>30</v>
      </c>
      <c r="H3454" s="45">
        <v>24</v>
      </c>
      <c r="I3454" s="45">
        <v>9</v>
      </c>
      <c r="J3454" s="46">
        <v>1692397.19</v>
      </c>
      <c r="K3454" s="15">
        <f t="shared" si="318"/>
        <v>42917</v>
      </c>
      <c r="L3454" s="17">
        <f t="shared" si="319"/>
        <v>270</v>
      </c>
      <c r="M3454" s="5">
        <f t="shared" si="321"/>
        <v>9</v>
      </c>
      <c r="N3454" s="15">
        <f t="shared" si="320"/>
        <v>43191</v>
      </c>
    </row>
    <row r="3455" spans="3:14" x14ac:dyDescent="0.2">
      <c r="C3455">
        <v>3454</v>
      </c>
      <c r="D3455" s="2">
        <v>34</v>
      </c>
      <c r="E3455" s="44">
        <v>42917</v>
      </c>
      <c r="F3455" s="45">
        <v>5</v>
      </c>
      <c r="G3455" s="45">
        <v>18</v>
      </c>
      <c r="H3455" s="45">
        <v>20</v>
      </c>
      <c r="I3455" s="45">
        <v>34</v>
      </c>
      <c r="J3455" s="46">
        <v>1718211.11</v>
      </c>
      <c r="K3455" s="15">
        <f t="shared" si="318"/>
        <v>42917</v>
      </c>
      <c r="L3455" s="17">
        <f t="shared" si="319"/>
        <v>270</v>
      </c>
      <c r="M3455" s="5">
        <f t="shared" si="321"/>
        <v>34</v>
      </c>
      <c r="N3455" s="15">
        <f t="shared" si="320"/>
        <v>43952</v>
      </c>
    </row>
    <row r="3456" spans="3:14" x14ac:dyDescent="0.2">
      <c r="C3456">
        <v>3455</v>
      </c>
      <c r="D3456" s="2">
        <v>27</v>
      </c>
      <c r="E3456" s="44">
        <v>42917</v>
      </c>
      <c r="F3456" s="45">
        <v>9</v>
      </c>
      <c r="G3456" s="45">
        <v>4</v>
      </c>
      <c r="H3456" s="45">
        <v>9</v>
      </c>
      <c r="I3456" s="45">
        <v>27</v>
      </c>
      <c r="J3456" s="46">
        <v>1194299.22</v>
      </c>
      <c r="K3456" s="15">
        <f t="shared" si="318"/>
        <v>42917</v>
      </c>
      <c r="L3456" s="17">
        <f t="shared" si="319"/>
        <v>270</v>
      </c>
      <c r="M3456" s="5">
        <f t="shared" si="321"/>
        <v>27</v>
      </c>
      <c r="N3456" s="15">
        <f t="shared" si="320"/>
        <v>43739</v>
      </c>
    </row>
    <row r="3457" spans="3:14" x14ac:dyDescent="0.2">
      <c r="C3457">
        <v>3456</v>
      </c>
      <c r="D3457" s="2">
        <v>34</v>
      </c>
      <c r="E3457" s="44">
        <v>42917</v>
      </c>
      <c r="F3457" s="45">
        <v>7</v>
      </c>
      <c r="G3457" s="45">
        <v>36</v>
      </c>
      <c r="H3457" s="45">
        <v>10</v>
      </c>
      <c r="I3457" s="45">
        <v>34</v>
      </c>
      <c r="J3457" s="46">
        <v>1023237.91</v>
      </c>
      <c r="K3457" s="15">
        <f t="shared" si="318"/>
        <v>42917</v>
      </c>
      <c r="L3457" s="17">
        <f t="shared" si="319"/>
        <v>270</v>
      </c>
      <c r="M3457" s="5">
        <f t="shared" si="321"/>
        <v>34</v>
      </c>
      <c r="N3457" s="15">
        <f t="shared" si="320"/>
        <v>43952</v>
      </c>
    </row>
    <row r="3458" spans="3:14" x14ac:dyDescent="0.2">
      <c r="C3458">
        <v>3457</v>
      </c>
      <c r="D3458" s="2">
        <v>36</v>
      </c>
      <c r="E3458" s="44">
        <v>42917</v>
      </c>
      <c r="F3458" s="45">
        <v>7</v>
      </c>
      <c r="G3458" s="45">
        <v>24</v>
      </c>
      <c r="H3458" s="45">
        <v>15</v>
      </c>
      <c r="I3458" s="45">
        <v>36</v>
      </c>
      <c r="J3458" s="46">
        <v>834993.6</v>
      </c>
      <c r="K3458" s="15">
        <f t="shared" ref="K3458:K3521" si="322">DATE(YEAR(E3458),MONTH(E3458),1)</f>
        <v>42917</v>
      </c>
      <c r="L3458" s="17">
        <f t="shared" ref="L3458:L3521" si="323">ROUND(($B$3-K3458)/365.25*12,0)</f>
        <v>270</v>
      </c>
      <c r="M3458" s="5">
        <f t="shared" si="321"/>
        <v>36</v>
      </c>
      <c r="N3458" s="15">
        <f t="shared" ref="N3458:N3521" si="324">EDATE(E3458,D3458)</f>
        <v>44013</v>
      </c>
    </row>
    <row r="3459" spans="3:14" x14ac:dyDescent="0.2">
      <c r="C3459">
        <v>3458</v>
      </c>
      <c r="D3459" s="2">
        <v>28</v>
      </c>
      <c r="E3459" s="44">
        <v>42917</v>
      </c>
      <c r="F3459" s="45">
        <v>28</v>
      </c>
      <c r="G3459" s="45">
        <v>34</v>
      </c>
      <c r="H3459" s="45">
        <v>5</v>
      </c>
      <c r="I3459" s="45">
        <v>28</v>
      </c>
      <c r="J3459" s="46">
        <v>1446591.71</v>
      </c>
      <c r="K3459" s="15">
        <f t="shared" si="322"/>
        <v>42917</v>
      </c>
      <c r="L3459" s="17">
        <f t="shared" si="323"/>
        <v>270</v>
      </c>
      <c r="M3459" s="5">
        <f t="shared" ref="M3459:M3522" si="325">ROUND((N3459-K3459)/365.25*12,0)</f>
        <v>28</v>
      </c>
      <c r="N3459" s="15">
        <f t="shared" si="324"/>
        <v>43770</v>
      </c>
    </row>
    <row r="3460" spans="3:14" x14ac:dyDescent="0.2">
      <c r="C3460">
        <v>3459</v>
      </c>
      <c r="D3460" s="2">
        <v>21</v>
      </c>
      <c r="E3460" s="44">
        <v>42917</v>
      </c>
      <c r="F3460" s="45">
        <v>5</v>
      </c>
      <c r="G3460" s="45">
        <v>27</v>
      </c>
      <c r="H3460" s="45">
        <v>1</v>
      </c>
      <c r="I3460" s="45">
        <v>21</v>
      </c>
      <c r="J3460" s="46">
        <v>1256552.24</v>
      </c>
      <c r="K3460" s="15">
        <f t="shared" si="322"/>
        <v>42917</v>
      </c>
      <c r="L3460" s="17">
        <f t="shared" si="323"/>
        <v>270</v>
      </c>
      <c r="M3460" s="5">
        <f t="shared" si="325"/>
        <v>21</v>
      </c>
      <c r="N3460" s="15">
        <f t="shared" si="324"/>
        <v>43556</v>
      </c>
    </row>
    <row r="3461" spans="3:14" x14ac:dyDescent="0.2">
      <c r="C3461">
        <v>3460</v>
      </c>
      <c r="D3461" s="2">
        <v>32</v>
      </c>
      <c r="E3461" s="44">
        <v>42917</v>
      </c>
      <c r="F3461" s="45">
        <v>6</v>
      </c>
      <c r="G3461" s="45">
        <v>14</v>
      </c>
      <c r="H3461" s="45">
        <v>25</v>
      </c>
      <c r="I3461" s="45">
        <v>32</v>
      </c>
      <c r="J3461" s="46">
        <v>1094318.3500000001</v>
      </c>
      <c r="K3461" s="15">
        <f t="shared" si="322"/>
        <v>42917</v>
      </c>
      <c r="L3461" s="17">
        <f t="shared" si="323"/>
        <v>270</v>
      </c>
      <c r="M3461" s="5">
        <f t="shared" si="325"/>
        <v>32</v>
      </c>
      <c r="N3461" s="15">
        <f t="shared" si="324"/>
        <v>43891</v>
      </c>
    </row>
    <row r="3462" spans="3:14" x14ac:dyDescent="0.2">
      <c r="C3462">
        <v>3461</v>
      </c>
      <c r="D3462" s="2">
        <v>34</v>
      </c>
      <c r="E3462" s="44">
        <v>42917</v>
      </c>
      <c r="F3462" s="45">
        <v>3</v>
      </c>
      <c r="G3462" s="45">
        <v>5</v>
      </c>
      <c r="H3462" s="45">
        <v>12</v>
      </c>
      <c r="I3462" s="45">
        <v>34</v>
      </c>
      <c r="J3462" s="46">
        <v>756625.64</v>
      </c>
      <c r="K3462" s="15">
        <f t="shared" si="322"/>
        <v>42917</v>
      </c>
      <c r="L3462" s="17">
        <f t="shared" si="323"/>
        <v>270</v>
      </c>
      <c r="M3462" s="5">
        <f t="shared" si="325"/>
        <v>34</v>
      </c>
      <c r="N3462" s="15">
        <f t="shared" si="324"/>
        <v>43952</v>
      </c>
    </row>
    <row r="3463" spans="3:14" x14ac:dyDescent="0.2">
      <c r="C3463">
        <v>3462</v>
      </c>
      <c r="D3463" s="2">
        <v>27</v>
      </c>
      <c r="E3463" s="44">
        <v>42948</v>
      </c>
      <c r="F3463" s="45">
        <v>14</v>
      </c>
      <c r="G3463" s="45">
        <v>0</v>
      </c>
      <c r="H3463" s="45">
        <v>30</v>
      </c>
      <c r="I3463" s="45">
        <v>27</v>
      </c>
      <c r="J3463" s="46">
        <v>2458243.91</v>
      </c>
      <c r="K3463" s="15">
        <f t="shared" si="322"/>
        <v>42948</v>
      </c>
      <c r="L3463" s="17">
        <f t="shared" si="323"/>
        <v>269</v>
      </c>
      <c r="M3463" s="5">
        <f t="shared" si="325"/>
        <v>27</v>
      </c>
      <c r="N3463" s="15">
        <f t="shared" si="324"/>
        <v>43770</v>
      </c>
    </row>
    <row r="3464" spans="3:14" x14ac:dyDescent="0.2">
      <c r="C3464">
        <v>3463</v>
      </c>
      <c r="D3464" s="2">
        <v>29</v>
      </c>
      <c r="E3464" s="44">
        <v>42948</v>
      </c>
      <c r="F3464" s="45">
        <v>0</v>
      </c>
      <c r="G3464" s="45">
        <v>23</v>
      </c>
      <c r="H3464" s="45">
        <v>16</v>
      </c>
      <c r="I3464" s="45">
        <v>29</v>
      </c>
      <c r="J3464" s="46">
        <v>2035321.53</v>
      </c>
      <c r="K3464" s="15">
        <f t="shared" si="322"/>
        <v>42948</v>
      </c>
      <c r="L3464" s="17">
        <f t="shared" si="323"/>
        <v>269</v>
      </c>
      <c r="M3464" s="5">
        <f t="shared" si="325"/>
        <v>29</v>
      </c>
      <c r="N3464" s="15">
        <f t="shared" si="324"/>
        <v>43831</v>
      </c>
    </row>
    <row r="3465" spans="3:14" x14ac:dyDescent="0.2">
      <c r="C3465">
        <v>3464</v>
      </c>
      <c r="D3465" s="2">
        <v>30</v>
      </c>
      <c r="E3465" s="44">
        <v>42948</v>
      </c>
      <c r="F3465" s="45">
        <v>11</v>
      </c>
      <c r="G3465" s="45">
        <v>25</v>
      </c>
      <c r="H3465" s="45">
        <v>11</v>
      </c>
      <c r="I3465" s="45">
        <v>30</v>
      </c>
      <c r="J3465" s="46">
        <v>1871251.6</v>
      </c>
      <c r="K3465" s="15">
        <f t="shared" si="322"/>
        <v>42948</v>
      </c>
      <c r="L3465" s="17">
        <f t="shared" si="323"/>
        <v>269</v>
      </c>
      <c r="M3465" s="5">
        <f t="shared" si="325"/>
        <v>30</v>
      </c>
      <c r="N3465" s="15">
        <f t="shared" si="324"/>
        <v>43862</v>
      </c>
    </row>
    <row r="3466" spans="3:14" x14ac:dyDescent="0.2">
      <c r="C3466">
        <v>3465</v>
      </c>
      <c r="D3466" s="2">
        <v>29</v>
      </c>
      <c r="E3466" s="44">
        <v>42948</v>
      </c>
      <c r="F3466" s="45">
        <v>1</v>
      </c>
      <c r="G3466" s="45">
        <v>12</v>
      </c>
      <c r="H3466" s="45">
        <v>16</v>
      </c>
      <c r="I3466" s="45">
        <v>29</v>
      </c>
      <c r="J3466" s="46">
        <v>1775587.41</v>
      </c>
      <c r="K3466" s="15">
        <f t="shared" si="322"/>
        <v>42948</v>
      </c>
      <c r="L3466" s="17">
        <f t="shared" si="323"/>
        <v>269</v>
      </c>
      <c r="M3466" s="5">
        <f t="shared" si="325"/>
        <v>29</v>
      </c>
      <c r="N3466" s="15">
        <f t="shared" si="324"/>
        <v>43831</v>
      </c>
    </row>
    <row r="3467" spans="3:14" x14ac:dyDescent="0.2">
      <c r="C3467">
        <v>3466</v>
      </c>
      <c r="D3467" s="2">
        <v>33</v>
      </c>
      <c r="E3467" s="44">
        <v>42948</v>
      </c>
      <c r="F3467" s="45">
        <v>18</v>
      </c>
      <c r="G3467" s="45">
        <v>0</v>
      </c>
      <c r="H3467" s="45">
        <v>14</v>
      </c>
      <c r="I3467" s="45">
        <v>33</v>
      </c>
      <c r="J3467" s="46">
        <v>1479754.31</v>
      </c>
      <c r="K3467" s="15">
        <f t="shared" si="322"/>
        <v>42948</v>
      </c>
      <c r="L3467" s="17">
        <f t="shared" si="323"/>
        <v>269</v>
      </c>
      <c r="M3467" s="5">
        <f t="shared" si="325"/>
        <v>33</v>
      </c>
      <c r="N3467" s="15">
        <f t="shared" si="324"/>
        <v>43952</v>
      </c>
    </row>
    <row r="3468" spans="3:14" x14ac:dyDescent="0.2">
      <c r="C3468">
        <v>3467</v>
      </c>
      <c r="D3468" s="2">
        <v>31</v>
      </c>
      <c r="E3468" s="44">
        <v>42948</v>
      </c>
      <c r="F3468" s="45">
        <v>16</v>
      </c>
      <c r="G3468" s="45">
        <v>15</v>
      </c>
      <c r="H3468" s="45">
        <v>16</v>
      </c>
      <c r="I3468" s="45">
        <v>31</v>
      </c>
      <c r="J3468" s="46">
        <v>1781167.41</v>
      </c>
      <c r="K3468" s="15">
        <f t="shared" si="322"/>
        <v>42948</v>
      </c>
      <c r="L3468" s="17">
        <f t="shared" si="323"/>
        <v>269</v>
      </c>
      <c r="M3468" s="5">
        <f t="shared" si="325"/>
        <v>31</v>
      </c>
      <c r="N3468" s="15">
        <f t="shared" si="324"/>
        <v>43891</v>
      </c>
    </row>
    <row r="3469" spans="3:14" x14ac:dyDescent="0.2">
      <c r="C3469">
        <v>3468</v>
      </c>
      <c r="D3469" s="2">
        <v>35</v>
      </c>
      <c r="E3469" s="44">
        <v>42948</v>
      </c>
      <c r="F3469" s="45">
        <v>2</v>
      </c>
      <c r="G3469" s="45">
        <v>28</v>
      </c>
      <c r="H3469" s="45">
        <v>17</v>
      </c>
      <c r="I3469" s="45">
        <v>35</v>
      </c>
      <c r="J3469" s="46">
        <v>1203820.48</v>
      </c>
      <c r="K3469" s="15">
        <f t="shared" si="322"/>
        <v>42948</v>
      </c>
      <c r="L3469" s="17">
        <f t="shared" si="323"/>
        <v>269</v>
      </c>
      <c r="M3469" s="5">
        <f t="shared" si="325"/>
        <v>35</v>
      </c>
      <c r="N3469" s="15">
        <f t="shared" si="324"/>
        <v>44013</v>
      </c>
    </row>
    <row r="3470" spans="3:14" x14ac:dyDescent="0.2">
      <c r="C3470">
        <v>3469</v>
      </c>
      <c r="D3470" s="2">
        <v>30</v>
      </c>
      <c r="E3470" s="44">
        <v>42948</v>
      </c>
      <c r="F3470" s="45">
        <v>4</v>
      </c>
      <c r="G3470" s="45">
        <v>16</v>
      </c>
      <c r="H3470" s="45">
        <v>8</v>
      </c>
      <c r="I3470" s="45">
        <v>30</v>
      </c>
      <c r="J3470" s="46">
        <v>916436.82</v>
      </c>
      <c r="K3470" s="15">
        <f t="shared" si="322"/>
        <v>42948</v>
      </c>
      <c r="L3470" s="17">
        <f t="shared" si="323"/>
        <v>269</v>
      </c>
      <c r="M3470" s="5">
        <f t="shared" si="325"/>
        <v>30</v>
      </c>
      <c r="N3470" s="15">
        <f t="shared" si="324"/>
        <v>43862</v>
      </c>
    </row>
    <row r="3471" spans="3:14" x14ac:dyDescent="0.2">
      <c r="C3471">
        <v>3470</v>
      </c>
      <c r="D3471" s="2">
        <v>30</v>
      </c>
      <c r="E3471" s="44">
        <v>42948</v>
      </c>
      <c r="F3471" s="45">
        <v>3</v>
      </c>
      <c r="G3471" s="45">
        <v>18</v>
      </c>
      <c r="H3471" s="45">
        <v>19</v>
      </c>
      <c r="I3471" s="45">
        <v>30</v>
      </c>
      <c r="J3471" s="46">
        <v>877144.8</v>
      </c>
      <c r="K3471" s="15">
        <f t="shared" si="322"/>
        <v>42948</v>
      </c>
      <c r="L3471" s="17">
        <f t="shared" si="323"/>
        <v>269</v>
      </c>
      <c r="M3471" s="5">
        <f t="shared" si="325"/>
        <v>30</v>
      </c>
      <c r="N3471" s="15">
        <f t="shared" si="324"/>
        <v>43862</v>
      </c>
    </row>
    <row r="3472" spans="3:14" x14ac:dyDescent="0.2">
      <c r="C3472">
        <v>3471</v>
      </c>
      <c r="D3472" s="2">
        <v>31</v>
      </c>
      <c r="E3472" s="44">
        <v>42948</v>
      </c>
      <c r="F3472" s="45">
        <v>8</v>
      </c>
      <c r="G3472" s="45">
        <v>35</v>
      </c>
      <c r="H3472" s="45">
        <v>16</v>
      </c>
      <c r="I3472" s="45">
        <v>31</v>
      </c>
      <c r="J3472" s="46">
        <v>1152537.48</v>
      </c>
      <c r="K3472" s="15">
        <f t="shared" si="322"/>
        <v>42948</v>
      </c>
      <c r="L3472" s="17">
        <f t="shared" si="323"/>
        <v>269</v>
      </c>
      <c r="M3472" s="5">
        <f t="shared" si="325"/>
        <v>31</v>
      </c>
      <c r="N3472" s="15">
        <f t="shared" si="324"/>
        <v>43891</v>
      </c>
    </row>
    <row r="3473" spans="3:14" x14ac:dyDescent="0.2">
      <c r="C3473">
        <v>3472</v>
      </c>
      <c r="D3473" s="2">
        <v>23</v>
      </c>
      <c r="E3473" s="44">
        <v>42948</v>
      </c>
      <c r="F3473" s="45">
        <v>2</v>
      </c>
      <c r="G3473" s="45">
        <v>32</v>
      </c>
      <c r="H3473" s="45">
        <v>2</v>
      </c>
      <c r="I3473" s="45">
        <v>23</v>
      </c>
      <c r="J3473" s="46">
        <v>1664981.74</v>
      </c>
      <c r="K3473" s="15">
        <f t="shared" si="322"/>
        <v>42948</v>
      </c>
      <c r="L3473" s="17">
        <f t="shared" si="323"/>
        <v>269</v>
      </c>
      <c r="M3473" s="5">
        <f t="shared" si="325"/>
        <v>23</v>
      </c>
      <c r="N3473" s="15">
        <f t="shared" si="324"/>
        <v>43647</v>
      </c>
    </row>
    <row r="3474" spans="3:14" x14ac:dyDescent="0.2">
      <c r="C3474">
        <v>3473</v>
      </c>
      <c r="D3474" s="2">
        <v>32</v>
      </c>
      <c r="E3474" s="44">
        <v>42948</v>
      </c>
      <c r="F3474" s="45">
        <v>0</v>
      </c>
      <c r="G3474" s="45">
        <v>36</v>
      </c>
      <c r="H3474" s="45">
        <v>25</v>
      </c>
      <c r="I3474" s="45">
        <v>32</v>
      </c>
      <c r="J3474" s="46">
        <v>893409.64</v>
      </c>
      <c r="K3474" s="15">
        <f t="shared" si="322"/>
        <v>42948</v>
      </c>
      <c r="L3474" s="17">
        <f t="shared" si="323"/>
        <v>269</v>
      </c>
      <c r="M3474" s="5">
        <f t="shared" si="325"/>
        <v>32</v>
      </c>
      <c r="N3474" s="15">
        <f t="shared" si="324"/>
        <v>43922</v>
      </c>
    </row>
    <row r="3475" spans="3:14" x14ac:dyDescent="0.2">
      <c r="C3475">
        <v>3474</v>
      </c>
      <c r="D3475" s="2">
        <v>27</v>
      </c>
      <c r="E3475" s="44">
        <v>42948</v>
      </c>
      <c r="F3475" s="45">
        <v>6</v>
      </c>
      <c r="G3475" s="45">
        <v>11</v>
      </c>
      <c r="H3475" s="45">
        <v>9</v>
      </c>
      <c r="I3475" s="45">
        <v>27</v>
      </c>
      <c r="J3475" s="46">
        <v>1036479.94</v>
      </c>
      <c r="K3475" s="15">
        <f t="shared" si="322"/>
        <v>42948</v>
      </c>
      <c r="L3475" s="17">
        <f t="shared" si="323"/>
        <v>269</v>
      </c>
      <c r="M3475" s="5">
        <f t="shared" si="325"/>
        <v>27</v>
      </c>
      <c r="N3475" s="15">
        <f t="shared" si="324"/>
        <v>43770</v>
      </c>
    </row>
    <row r="3476" spans="3:14" x14ac:dyDescent="0.2">
      <c r="C3476">
        <v>3475</v>
      </c>
      <c r="D3476" s="2">
        <v>25</v>
      </c>
      <c r="E3476" s="44">
        <v>42948</v>
      </c>
      <c r="F3476" s="45">
        <v>2</v>
      </c>
      <c r="G3476" s="45">
        <v>15</v>
      </c>
      <c r="H3476" s="45">
        <v>2</v>
      </c>
      <c r="I3476" s="45">
        <v>25</v>
      </c>
      <c r="J3476" s="46">
        <v>556077.84</v>
      </c>
      <c r="K3476" s="15">
        <f t="shared" si="322"/>
        <v>42948</v>
      </c>
      <c r="L3476" s="17">
        <f t="shared" si="323"/>
        <v>269</v>
      </c>
      <c r="M3476" s="5">
        <f t="shared" si="325"/>
        <v>25</v>
      </c>
      <c r="N3476" s="15">
        <f t="shared" si="324"/>
        <v>43709</v>
      </c>
    </row>
    <row r="3477" spans="3:14" x14ac:dyDescent="0.2">
      <c r="C3477">
        <v>3476</v>
      </c>
      <c r="D3477" s="2">
        <v>28</v>
      </c>
      <c r="E3477" s="44">
        <v>42948</v>
      </c>
      <c r="F3477" s="45">
        <v>2</v>
      </c>
      <c r="G3477" s="45">
        <v>15</v>
      </c>
      <c r="H3477" s="45">
        <v>19</v>
      </c>
      <c r="I3477" s="45">
        <v>28</v>
      </c>
      <c r="J3477" s="46">
        <v>1524570.53</v>
      </c>
      <c r="K3477" s="15">
        <f t="shared" si="322"/>
        <v>42948</v>
      </c>
      <c r="L3477" s="17">
        <f t="shared" si="323"/>
        <v>269</v>
      </c>
      <c r="M3477" s="5">
        <f t="shared" si="325"/>
        <v>28</v>
      </c>
      <c r="N3477" s="15">
        <f t="shared" si="324"/>
        <v>43800</v>
      </c>
    </row>
    <row r="3478" spans="3:14" x14ac:dyDescent="0.2">
      <c r="C3478">
        <v>3477</v>
      </c>
      <c r="D3478" s="2">
        <v>35</v>
      </c>
      <c r="E3478" s="44">
        <v>42948</v>
      </c>
      <c r="F3478" s="45">
        <v>2</v>
      </c>
      <c r="G3478" s="45">
        <v>25</v>
      </c>
      <c r="H3478" s="45">
        <v>13</v>
      </c>
      <c r="I3478" s="45">
        <v>35</v>
      </c>
      <c r="J3478" s="46">
        <v>664939.23</v>
      </c>
      <c r="K3478" s="15">
        <f t="shared" si="322"/>
        <v>42948</v>
      </c>
      <c r="L3478" s="17">
        <f t="shared" si="323"/>
        <v>269</v>
      </c>
      <c r="M3478" s="5">
        <f t="shared" si="325"/>
        <v>35</v>
      </c>
      <c r="N3478" s="15">
        <f t="shared" si="324"/>
        <v>44013</v>
      </c>
    </row>
    <row r="3479" spans="3:14" x14ac:dyDescent="0.2">
      <c r="C3479">
        <v>3478</v>
      </c>
      <c r="D3479" s="2">
        <v>31</v>
      </c>
      <c r="E3479" s="44">
        <v>42948</v>
      </c>
      <c r="F3479" s="45">
        <v>0</v>
      </c>
      <c r="G3479" s="45">
        <v>19</v>
      </c>
      <c r="H3479" s="45">
        <v>27</v>
      </c>
      <c r="I3479" s="45">
        <v>31</v>
      </c>
      <c r="J3479" s="46">
        <v>1041465.96</v>
      </c>
      <c r="K3479" s="15">
        <f t="shared" si="322"/>
        <v>42948</v>
      </c>
      <c r="L3479" s="17">
        <f t="shared" si="323"/>
        <v>269</v>
      </c>
      <c r="M3479" s="5">
        <f t="shared" si="325"/>
        <v>31</v>
      </c>
      <c r="N3479" s="15">
        <f t="shared" si="324"/>
        <v>43891</v>
      </c>
    </row>
    <row r="3480" spans="3:14" x14ac:dyDescent="0.2">
      <c r="C3480">
        <v>3479</v>
      </c>
      <c r="D3480" s="2">
        <v>27</v>
      </c>
      <c r="E3480" s="44">
        <v>42948</v>
      </c>
      <c r="F3480" s="45">
        <v>26</v>
      </c>
      <c r="G3480" s="45">
        <v>6</v>
      </c>
      <c r="H3480" s="45">
        <v>7</v>
      </c>
      <c r="I3480" s="45">
        <v>27</v>
      </c>
      <c r="J3480" s="46">
        <v>841112.42</v>
      </c>
      <c r="K3480" s="15">
        <f t="shared" si="322"/>
        <v>42948</v>
      </c>
      <c r="L3480" s="17">
        <f t="shared" si="323"/>
        <v>269</v>
      </c>
      <c r="M3480" s="5">
        <f t="shared" si="325"/>
        <v>27</v>
      </c>
      <c r="N3480" s="15">
        <f t="shared" si="324"/>
        <v>43770</v>
      </c>
    </row>
    <row r="3481" spans="3:14" x14ac:dyDescent="0.2">
      <c r="C3481">
        <v>3480</v>
      </c>
      <c r="D3481" s="2">
        <v>23</v>
      </c>
      <c r="E3481" s="44">
        <v>42979</v>
      </c>
      <c r="F3481" s="45">
        <v>0</v>
      </c>
      <c r="G3481" s="45">
        <v>4</v>
      </c>
      <c r="H3481" s="45">
        <v>1</v>
      </c>
      <c r="I3481" s="45">
        <v>23</v>
      </c>
      <c r="J3481" s="46">
        <v>2261482.34</v>
      </c>
      <c r="K3481" s="15">
        <f t="shared" si="322"/>
        <v>42979</v>
      </c>
      <c r="L3481" s="17">
        <f t="shared" si="323"/>
        <v>268</v>
      </c>
      <c r="M3481" s="5">
        <f t="shared" si="325"/>
        <v>23</v>
      </c>
      <c r="N3481" s="15">
        <f t="shared" si="324"/>
        <v>43678</v>
      </c>
    </row>
    <row r="3482" spans="3:14" x14ac:dyDescent="0.2">
      <c r="C3482">
        <v>3481</v>
      </c>
      <c r="D3482" s="2">
        <v>27</v>
      </c>
      <c r="E3482" s="44">
        <v>42979</v>
      </c>
      <c r="F3482" s="45">
        <v>1</v>
      </c>
      <c r="G3482" s="45">
        <v>22</v>
      </c>
      <c r="H3482" s="45">
        <v>17</v>
      </c>
      <c r="I3482" s="45">
        <v>27</v>
      </c>
      <c r="J3482" s="46">
        <v>2168580.7400000002</v>
      </c>
      <c r="K3482" s="15">
        <f t="shared" si="322"/>
        <v>42979</v>
      </c>
      <c r="L3482" s="17">
        <f t="shared" si="323"/>
        <v>268</v>
      </c>
      <c r="M3482" s="5">
        <f t="shared" si="325"/>
        <v>27</v>
      </c>
      <c r="N3482" s="15">
        <f t="shared" si="324"/>
        <v>43800</v>
      </c>
    </row>
    <row r="3483" spans="3:14" x14ac:dyDescent="0.2">
      <c r="C3483">
        <v>3482</v>
      </c>
      <c r="D3483" s="2">
        <v>28</v>
      </c>
      <c r="E3483" s="44">
        <v>42979</v>
      </c>
      <c r="F3483" s="45">
        <v>18</v>
      </c>
      <c r="G3483" s="45">
        <v>15</v>
      </c>
      <c r="H3483" s="45">
        <v>25</v>
      </c>
      <c r="I3483" s="45">
        <v>28</v>
      </c>
      <c r="J3483" s="46">
        <v>999903.4</v>
      </c>
      <c r="K3483" s="15">
        <f t="shared" si="322"/>
        <v>42979</v>
      </c>
      <c r="L3483" s="17">
        <f t="shared" si="323"/>
        <v>268</v>
      </c>
      <c r="M3483" s="5">
        <f t="shared" si="325"/>
        <v>28</v>
      </c>
      <c r="N3483" s="15">
        <f t="shared" si="324"/>
        <v>43831</v>
      </c>
    </row>
    <row r="3484" spans="3:14" x14ac:dyDescent="0.2">
      <c r="C3484">
        <v>3483</v>
      </c>
      <c r="D3484" s="2">
        <v>16</v>
      </c>
      <c r="E3484" s="44">
        <v>42979</v>
      </c>
      <c r="F3484" s="45">
        <v>2</v>
      </c>
      <c r="G3484" s="45">
        <v>30</v>
      </c>
      <c r="H3484" s="45">
        <v>23</v>
      </c>
      <c r="I3484" s="45">
        <v>16</v>
      </c>
      <c r="J3484" s="46">
        <v>1618003.98</v>
      </c>
      <c r="K3484" s="15">
        <f t="shared" si="322"/>
        <v>42979</v>
      </c>
      <c r="L3484" s="17">
        <f t="shared" si="323"/>
        <v>268</v>
      </c>
      <c r="M3484" s="5">
        <f t="shared" si="325"/>
        <v>16</v>
      </c>
      <c r="N3484" s="15">
        <f t="shared" si="324"/>
        <v>43466</v>
      </c>
    </row>
    <row r="3485" spans="3:14" x14ac:dyDescent="0.2">
      <c r="C3485">
        <v>3484</v>
      </c>
      <c r="D3485" s="2">
        <v>24</v>
      </c>
      <c r="E3485" s="44">
        <v>42979</v>
      </c>
      <c r="F3485" s="45">
        <v>10</v>
      </c>
      <c r="G3485" s="45">
        <v>32</v>
      </c>
      <c r="H3485" s="45">
        <v>19</v>
      </c>
      <c r="I3485" s="45">
        <v>24</v>
      </c>
      <c r="J3485" s="46">
        <v>941298.37</v>
      </c>
      <c r="K3485" s="15">
        <f t="shared" si="322"/>
        <v>42979</v>
      </c>
      <c r="L3485" s="17">
        <f t="shared" si="323"/>
        <v>268</v>
      </c>
      <c r="M3485" s="5">
        <f t="shared" si="325"/>
        <v>24</v>
      </c>
      <c r="N3485" s="15">
        <f t="shared" si="324"/>
        <v>43709</v>
      </c>
    </row>
    <row r="3486" spans="3:14" x14ac:dyDescent="0.2">
      <c r="C3486">
        <v>3485</v>
      </c>
      <c r="D3486" s="2">
        <v>32</v>
      </c>
      <c r="E3486" s="44">
        <v>42979</v>
      </c>
      <c r="F3486" s="45">
        <v>4</v>
      </c>
      <c r="G3486" s="45">
        <v>36</v>
      </c>
      <c r="H3486" s="45">
        <v>21</v>
      </c>
      <c r="I3486" s="45">
        <v>32</v>
      </c>
      <c r="J3486" s="46">
        <v>1548063.69</v>
      </c>
      <c r="K3486" s="15">
        <f t="shared" si="322"/>
        <v>42979</v>
      </c>
      <c r="L3486" s="17">
        <f t="shared" si="323"/>
        <v>268</v>
      </c>
      <c r="M3486" s="5">
        <f t="shared" si="325"/>
        <v>32</v>
      </c>
      <c r="N3486" s="15">
        <f t="shared" si="324"/>
        <v>43952</v>
      </c>
    </row>
    <row r="3487" spans="3:14" x14ac:dyDescent="0.2">
      <c r="C3487">
        <v>3486</v>
      </c>
      <c r="D3487" s="2">
        <v>32</v>
      </c>
      <c r="E3487" s="44">
        <v>42979</v>
      </c>
      <c r="F3487" s="45">
        <v>2</v>
      </c>
      <c r="G3487" s="45">
        <v>21</v>
      </c>
      <c r="H3487" s="45">
        <v>13</v>
      </c>
      <c r="I3487" s="45">
        <v>32</v>
      </c>
      <c r="J3487" s="46">
        <v>1289064.1299999999</v>
      </c>
      <c r="K3487" s="15">
        <f t="shared" si="322"/>
        <v>42979</v>
      </c>
      <c r="L3487" s="17">
        <f t="shared" si="323"/>
        <v>268</v>
      </c>
      <c r="M3487" s="5">
        <f t="shared" si="325"/>
        <v>32</v>
      </c>
      <c r="N3487" s="15">
        <f t="shared" si="324"/>
        <v>43952</v>
      </c>
    </row>
    <row r="3488" spans="3:14" x14ac:dyDescent="0.2">
      <c r="C3488">
        <v>3487</v>
      </c>
      <c r="D3488" s="2">
        <v>32</v>
      </c>
      <c r="E3488" s="44">
        <v>42979</v>
      </c>
      <c r="F3488" s="45">
        <v>12</v>
      </c>
      <c r="G3488" s="45">
        <v>9</v>
      </c>
      <c r="H3488" s="45">
        <v>14</v>
      </c>
      <c r="I3488" s="45">
        <v>32</v>
      </c>
      <c r="J3488" s="46">
        <v>882860.2</v>
      </c>
      <c r="K3488" s="15">
        <f t="shared" si="322"/>
        <v>42979</v>
      </c>
      <c r="L3488" s="17">
        <f t="shared" si="323"/>
        <v>268</v>
      </c>
      <c r="M3488" s="5">
        <f t="shared" si="325"/>
        <v>32</v>
      </c>
      <c r="N3488" s="15">
        <f t="shared" si="324"/>
        <v>43952</v>
      </c>
    </row>
    <row r="3489" spans="3:14" x14ac:dyDescent="0.2">
      <c r="C3489">
        <v>3488</v>
      </c>
      <c r="D3489" s="2">
        <v>33</v>
      </c>
      <c r="E3489" s="44">
        <v>42979</v>
      </c>
      <c r="F3489" s="45">
        <v>5</v>
      </c>
      <c r="G3489" s="45">
        <v>33</v>
      </c>
      <c r="H3489" s="45">
        <v>19</v>
      </c>
      <c r="I3489" s="45">
        <v>33</v>
      </c>
      <c r="J3489" s="46">
        <v>1309474.99</v>
      </c>
      <c r="K3489" s="15">
        <f t="shared" si="322"/>
        <v>42979</v>
      </c>
      <c r="L3489" s="17">
        <f t="shared" si="323"/>
        <v>268</v>
      </c>
      <c r="M3489" s="5">
        <f t="shared" si="325"/>
        <v>33</v>
      </c>
      <c r="N3489" s="15">
        <f t="shared" si="324"/>
        <v>43983</v>
      </c>
    </row>
    <row r="3490" spans="3:14" x14ac:dyDescent="0.2">
      <c r="C3490">
        <v>3489</v>
      </c>
      <c r="D3490" s="2">
        <v>27</v>
      </c>
      <c r="E3490" s="44">
        <v>42979</v>
      </c>
      <c r="F3490" s="45">
        <v>19</v>
      </c>
      <c r="G3490" s="45">
        <v>10</v>
      </c>
      <c r="H3490" s="45">
        <v>14</v>
      </c>
      <c r="I3490" s="45">
        <v>27</v>
      </c>
      <c r="J3490" s="46">
        <v>743986.39</v>
      </c>
      <c r="K3490" s="15">
        <f t="shared" si="322"/>
        <v>42979</v>
      </c>
      <c r="L3490" s="17">
        <f t="shared" si="323"/>
        <v>268</v>
      </c>
      <c r="M3490" s="5">
        <f t="shared" si="325"/>
        <v>27</v>
      </c>
      <c r="N3490" s="15">
        <f t="shared" si="324"/>
        <v>43800</v>
      </c>
    </row>
    <row r="3491" spans="3:14" x14ac:dyDescent="0.2">
      <c r="C3491">
        <v>3490</v>
      </c>
      <c r="D3491" s="2">
        <v>15</v>
      </c>
      <c r="E3491" s="44">
        <v>42979</v>
      </c>
      <c r="F3491" s="45">
        <v>3</v>
      </c>
      <c r="G3491" s="45">
        <v>30</v>
      </c>
      <c r="H3491" s="45">
        <v>25</v>
      </c>
      <c r="I3491" s="45">
        <v>15</v>
      </c>
      <c r="J3491" s="46">
        <v>1391820.98</v>
      </c>
      <c r="K3491" s="15">
        <f t="shared" si="322"/>
        <v>42979</v>
      </c>
      <c r="L3491" s="17">
        <f t="shared" si="323"/>
        <v>268</v>
      </c>
      <c r="M3491" s="5">
        <f t="shared" si="325"/>
        <v>15</v>
      </c>
      <c r="N3491" s="15">
        <f t="shared" si="324"/>
        <v>43435</v>
      </c>
    </row>
    <row r="3492" spans="3:14" x14ac:dyDescent="0.2">
      <c r="C3492">
        <v>3491</v>
      </c>
      <c r="D3492" s="2">
        <v>33</v>
      </c>
      <c r="E3492" s="44">
        <v>42979</v>
      </c>
      <c r="F3492" s="45">
        <v>6</v>
      </c>
      <c r="G3492" s="45">
        <v>22</v>
      </c>
      <c r="H3492" s="45">
        <v>17</v>
      </c>
      <c r="I3492" s="45">
        <v>33</v>
      </c>
      <c r="J3492" s="46">
        <v>1394330.96</v>
      </c>
      <c r="K3492" s="15">
        <f t="shared" si="322"/>
        <v>42979</v>
      </c>
      <c r="L3492" s="17">
        <f t="shared" si="323"/>
        <v>268</v>
      </c>
      <c r="M3492" s="5">
        <f t="shared" si="325"/>
        <v>33</v>
      </c>
      <c r="N3492" s="15">
        <f t="shared" si="324"/>
        <v>43983</v>
      </c>
    </row>
    <row r="3493" spans="3:14" x14ac:dyDescent="0.2">
      <c r="C3493">
        <v>3492</v>
      </c>
      <c r="D3493" s="2">
        <v>33</v>
      </c>
      <c r="E3493" s="44">
        <v>42979</v>
      </c>
      <c r="F3493" s="45">
        <v>14</v>
      </c>
      <c r="G3493" s="45">
        <v>23</v>
      </c>
      <c r="H3493" s="45">
        <v>25</v>
      </c>
      <c r="I3493" s="45">
        <v>33</v>
      </c>
      <c r="J3493" s="46">
        <v>800004.53</v>
      </c>
      <c r="K3493" s="15">
        <f t="shared" si="322"/>
        <v>42979</v>
      </c>
      <c r="L3493" s="17">
        <f t="shared" si="323"/>
        <v>268</v>
      </c>
      <c r="M3493" s="5">
        <f t="shared" si="325"/>
        <v>33</v>
      </c>
      <c r="N3493" s="15">
        <f t="shared" si="324"/>
        <v>43983</v>
      </c>
    </row>
    <row r="3494" spans="3:14" x14ac:dyDescent="0.2">
      <c r="C3494">
        <v>3493</v>
      </c>
      <c r="D3494" s="2">
        <v>31</v>
      </c>
      <c r="E3494" s="44">
        <v>42979</v>
      </c>
      <c r="F3494" s="45">
        <v>10</v>
      </c>
      <c r="G3494" s="45">
        <v>10</v>
      </c>
      <c r="H3494" s="45">
        <v>10</v>
      </c>
      <c r="I3494" s="45">
        <v>31</v>
      </c>
      <c r="J3494" s="46">
        <v>734683.86</v>
      </c>
      <c r="K3494" s="15">
        <f t="shared" si="322"/>
        <v>42979</v>
      </c>
      <c r="L3494" s="17">
        <f t="shared" si="323"/>
        <v>268</v>
      </c>
      <c r="M3494" s="5">
        <f t="shared" si="325"/>
        <v>31</v>
      </c>
      <c r="N3494" s="15">
        <f t="shared" si="324"/>
        <v>43922</v>
      </c>
    </row>
    <row r="3495" spans="3:14" x14ac:dyDescent="0.2">
      <c r="C3495">
        <v>3494</v>
      </c>
      <c r="D3495" s="2">
        <v>8</v>
      </c>
      <c r="E3495" s="44">
        <v>42979</v>
      </c>
      <c r="F3495" s="45">
        <v>16</v>
      </c>
      <c r="G3495" s="45">
        <v>8</v>
      </c>
      <c r="H3495" s="45">
        <v>12</v>
      </c>
      <c r="I3495" s="45">
        <v>8</v>
      </c>
      <c r="J3495" s="46">
        <v>743582.69</v>
      </c>
      <c r="K3495" s="15">
        <f t="shared" si="322"/>
        <v>42979</v>
      </c>
      <c r="L3495" s="17">
        <f t="shared" si="323"/>
        <v>268</v>
      </c>
      <c r="M3495" s="5">
        <f t="shared" si="325"/>
        <v>8</v>
      </c>
      <c r="N3495" s="15">
        <f t="shared" si="324"/>
        <v>43221</v>
      </c>
    </row>
    <row r="3496" spans="3:14" x14ac:dyDescent="0.2">
      <c r="C3496">
        <v>3495</v>
      </c>
      <c r="D3496" s="2">
        <v>36</v>
      </c>
      <c r="E3496" s="44">
        <v>42979</v>
      </c>
      <c r="F3496" s="45">
        <v>9</v>
      </c>
      <c r="G3496" s="45">
        <v>10</v>
      </c>
      <c r="H3496" s="45">
        <v>2</v>
      </c>
      <c r="I3496" s="45">
        <v>36</v>
      </c>
      <c r="J3496" s="46">
        <v>610707.6</v>
      </c>
      <c r="K3496" s="15">
        <f t="shared" si="322"/>
        <v>42979</v>
      </c>
      <c r="L3496" s="17">
        <f t="shared" si="323"/>
        <v>268</v>
      </c>
      <c r="M3496" s="5">
        <f t="shared" si="325"/>
        <v>36</v>
      </c>
      <c r="N3496" s="15">
        <f t="shared" si="324"/>
        <v>44075</v>
      </c>
    </row>
    <row r="3497" spans="3:14" x14ac:dyDescent="0.2">
      <c r="C3497">
        <v>3496</v>
      </c>
      <c r="D3497" s="2">
        <v>35</v>
      </c>
      <c r="E3497" s="44">
        <v>43009</v>
      </c>
      <c r="F3497" s="45">
        <v>7</v>
      </c>
      <c r="G3497" s="45">
        <v>28</v>
      </c>
      <c r="H3497" s="45">
        <v>9</v>
      </c>
      <c r="I3497" s="45">
        <v>35</v>
      </c>
      <c r="J3497" s="46">
        <v>1770408.07</v>
      </c>
      <c r="K3497" s="15">
        <f t="shared" si="322"/>
        <v>43009</v>
      </c>
      <c r="L3497" s="17">
        <f t="shared" si="323"/>
        <v>267</v>
      </c>
      <c r="M3497" s="5">
        <f t="shared" si="325"/>
        <v>35</v>
      </c>
      <c r="N3497" s="15">
        <f t="shared" si="324"/>
        <v>44075</v>
      </c>
    </row>
    <row r="3498" spans="3:14" x14ac:dyDescent="0.2">
      <c r="C3498">
        <v>3497</v>
      </c>
      <c r="D3498" s="2">
        <v>25</v>
      </c>
      <c r="E3498" s="44">
        <v>43009</v>
      </c>
      <c r="F3498" s="45">
        <v>1</v>
      </c>
      <c r="G3498" s="45">
        <v>0</v>
      </c>
      <c r="H3498" s="45">
        <v>11</v>
      </c>
      <c r="I3498" s="45">
        <v>25</v>
      </c>
      <c r="J3498" s="46">
        <v>991490.38</v>
      </c>
      <c r="K3498" s="15">
        <f t="shared" si="322"/>
        <v>43009</v>
      </c>
      <c r="L3498" s="17">
        <f t="shared" si="323"/>
        <v>267</v>
      </c>
      <c r="M3498" s="5">
        <f t="shared" si="325"/>
        <v>25</v>
      </c>
      <c r="N3498" s="15">
        <f t="shared" si="324"/>
        <v>43770</v>
      </c>
    </row>
    <row r="3499" spans="3:14" x14ac:dyDescent="0.2">
      <c r="C3499">
        <v>3498</v>
      </c>
      <c r="D3499" s="2">
        <v>33</v>
      </c>
      <c r="E3499" s="44">
        <v>43009</v>
      </c>
      <c r="F3499" s="45">
        <v>14</v>
      </c>
      <c r="G3499" s="45">
        <v>3</v>
      </c>
      <c r="H3499" s="45">
        <v>19</v>
      </c>
      <c r="I3499" s="45">
        <v>33</v>
      </c>
      <c r="J3499" s="46">
        <v>997942.47</v>
      </c>
      <c r="K3499" s="15">
        <f t="shared" si="322"/>
        <v>43009</v>
      </c>
      <c r="L3499" s="17">
        <f t="shared" si="323"/>
        <v>267</v>
      </c>
      <c r="M3499" s="5">
        <f t="shared" si="325"/>
        <v>33</v>
      </c>
      <c r="N3499" s="15">
        <f t="shared" si="324"/>
        <v>44013</v>
      </c>
    </row>
    <row r="3500" spans="3:14" x14ac:dyDescent="0.2">
      <c r="C3500">
        <v>3499</v>
      </c>
      <c r="D3500" s="2">
        <v>34</v>
      </c>
      <c r="E3500" s="44">
        <v>43009</v>
      </c>
      <c r="F3500" s="45">
        <v>10</v>
      </c>
      <c r="G3500" s="45">
        <v>32</v>
      </c>
      <c r="H3500" s="45">
        <v>8</v>
      </c>
      <c r="I3500" s="45">
        <v>34</v>
      </c>
      <c r="J3500" s="46">
        <v>917971.18</v>
      </c>
      <c r="K3500" s="15">
        <f t="shared" si="322"/>
        <v>43009</v>
      </c>
      <c r="L3500" s="17">
        <f t="shared" si="323"/>
        <v>267</v>
      </c>
      <c r="M3500" s="5">
        <f t="shared" si="325"/>
        <v>34</v>
      </c>
      <c r="N3500" s="15">
        <f t="shared" si="324"/>
        <v>44044</v>
      </c>
    </row>
    <row r="3501" spans="3:14" x14ac:dyDescent="0.2">
      <c r="C3501">
        <v>3500</v>
      </c>
      <c r="D3501" s="2">
        <v>36</v>
      </c>
      <c r="E3501" s="44">
        <v>43009</v>
      </c>
      <c r="F3501" s="45">
        <v>11</v>
      </c>
      <c r="G3501" s="45">
        <v>9</v>
      </c>
      <c r="H3501" s="45">
        <v>24</v>
      </c>
      <c r="I3501" s="45">
        <v>36</v>
      </c>
      <c r="J3501" s="46">
        <v>1544534.62</v>
      </c>
      <c r="K3501" s="15">
        <f t="shared" si="322"/>
        <v>43009</v>
      </c>
      <c r="L3501" s="17">
        <f t="shared" si="323"/>
        <v>267</v>
      </c>
      <c r="M3501" s="5">
        <f t="shared" si="325"/>
        <v>36</v>
      </c>
      <c r="N3501" s="15">
        <f t="shared" si="324"/>
        <v>44105</v>
      </c>
    </row>
    <row r="3502" spans="3:14" x14ac:dyDescent="0.2">
      <c r="C3502">
        <v>3501</v>
      </c>
      <c r="D3502" s="2">
        <v>23</v>
      </c>
      <c r="E3502" s="44">
        <v>43009</v>
      </c>
      <c r="F3502" s="45">
        <v>10</v>
      </c>
      <c r="G3502" s="45">
        <v>25</v>
      </c>
      <c r="H3502" s="45">
        <v>22</v>
      </c>
      <c r="I3502" s="45">
        <v>23</v>
      </c>
      <c r="J3502" s="46">
        <v>1344561.24</v>
      </c>
      <c r="K3502" s="15">
        <f t="shared" si="322"/>
        <v>43009</v>
      </c>
      <c r="L3502" s="17">
        <f t="shared" si="323"/>
        <v>267</v>
      </c>
      <c r="M3502" s="5">
        <f t="shared" si="325"/>
        <v>23</v>
      </c>
      <c r="N3502" s="15">
        <f t="shared" si="324"/>
        <v>43709</v>
      </c>
    </row>
    <row r="3503" spans="3:14" x14ac:dyDescent="0.2">
      <c r="C3503">
        <v>3502</v>
      </c>
      <c r="D3503" s="2">
        <v>35</v>
      </c>
      <c r="E3503" s="44">
        <v>43009</v>
      </c>
      <c r="F3503" s="45">
        <v>3</v>
      </c>
      <c r="G3503" s="45">
        <v>36</v>
      </c>
      <c r="H3503" s="45">
        <v>7</v>
      </c>
      <c r="I3503" s="45">
        <v>35</v>
      </c>
      <c r="J3503" s="46">
        <v>571453.6</v>
      </c>
      <c r="K3503" s="15">
        <f t="shared" si="322"/>
        <v>43009</v>
      </c>
      <c r="L3503" s="17">
        <f t="shared" si="323"/>
        <v>267</v>
      </c>
      <c r="M3503" s="5">
        <f t="shared" si="325"/>
        <v>35</v>
      </c>
      <c r="N3503" s="15">
        <f t="shared" si="324"/>
        <v>44075</v>
      </c>
    </row>
    <row r="3504" spans="3:14" x14ac:dyDescent="0.2">
      <c r="C3504">
        <v>3503</v>
      </c>
      <c r="D3504" s="2">
        <v>26</v>
      </c>
      <c r="E3504" s="44">
        <v>43009</v>
      </c>
      <c r="F3504" s="45">
        <v>3</v>
      </c>
      <c r="G3504" s="45">
        <v>9</v>
      </c>
      <c r="H3504" s="45">
        <v>8</v>
      </c>
      <c r="I3504" s="45">
        <v>26</v>
      </c>
      <c r="J3504" s="46">
        <v>1553351.86</v>
      </c>
      <c r="K3504" s="15">
        <f t="shared" si="322"/>
        <v>43009</v>
      </c>
      <c r="L3504" s="17">
        <f t="shared" si="323"/>
        <v>267</v>
      </c>
      <c r="M3504" s="5">
        <f t="shared" si="325"/>
        <v>26</v>
      </c>
      <c r="N3504" s="15">
        <f t="shared" si="324"/>
        <v>43800</v>
      </c>
    </row>
    <row r="3505" spans="3:14" x14ac:dyDescent="0.2">
      <c r="C3505">
        <v>3504</v>
      </c>
      <c r="D3505" s="2">
        <v>12</v>
      </c>
      <c r="E3505" s="44">
        <v>43009</v>
      </c>
      <c r="F3505" s="45">
        <v>7</v>
      </c>
      <c r="G3505" s="45">
        <v>9</v>
      </c>
      <c r="H3505" s="45">
        <v>8</v>
      </c>
      <c r="I3505" s="45">
        <v>12</v>
      </c>
      <c r="J3505" s="46">
        <v>1468700.48</v>
      </c>
      <c r="K3505" s="15">
        <f t="shared" si="322"/>
        <v>43009</v>
      </c>
      <c r="L3505" s="17">
        <f t="shared" si="323"/>
        <v>267</v>
      </c>
      <c r="M3505" s="5">
        <f t="shared" si="325"/>
        <v>12</v>
      </c>
      <c r="N3505" s="15">
        <f t="shared" si="324"/>
        <v>43374</v>
      </c>
    </row>
    <row r="3506" spans="3:14" x14ac:dyDescent="0.2">
      <c r="C3506">
        <v>3505</v>
      </c>
      <c r="D3506" s="2">
        <v>35</v>
      </c>
      <c r="E3506" s="44">
        <v>43009</v>
      </c>
      <c r="F3506" s="45">
        <v>4</v>
      </c>
      <c r="G3506" s="45">
        <v>30</v>
      </c>
      <c r="H3506" s="45">
        <v>7</v>
      </c>
      <c r="I3506" s="45">
        <v>35</v>
      </c>
      <c r="J3506" s="46">
        <v>1619311.05</v>
      </c>
      <c r="K3506" s="15">
        <f t="shared" si="322"/>
        <v>43009</v>
      </c>
      <c r="L3506" s="17">
        <f t="shared" si="323"/>
        <v>267</v>
      </c>
      <c r="M3506" s="5">
        <f t="shared" si="325"/>
        <v>35</v>
      </c>
      <c r="N3506" s="15">
        <f t="shared" si="324"/>
        <v>44075</v>
      </c>
    </row>
    <row r="3507" spans="3:14" x14ac:dyDescent="0.2">
      <c r="C3507">
        <v>3506</v>
      </c>
      <c r="D3507" s="2">
        <v>29</v>
      </c>
      <c r="E3507" s="44">
        <v>43009</v>
      </c>
      <c r="F3507" s="45">
        <v>8</v>
      </c>
      <c r="G3507" s="45">
        <v>26</v>
      </c>
      <c r="H3507" s="45">
        <v>15</v>
      </c>
      <c r="I3507" s="45">
        <v>29</v>
      </c>
      <c r="J3507" s="46">
        <v>1434696.45</v>
      </c>
      <c r="K3507" s="15">
        <f t="shared" si="322"/>
        <v>43009</v>
      </c>
      <c r="L3507" s="17">
        <f t="shared" si="323"/>
        <v>267</v>
      </c>
      <c r="M3507" s="5">
        <f t="shared" si="325"/>
        <v>29</v>
      </c>
      <c r="N3507" s="15">
        <f t="shared" si="324"/>
        <v>43891</v>
      </c>
    </row>
    <row r="3508" spans="3:14" x14ac:dyDescent="0.2">
      <c r="C3508">
        <v>3507</v>
      </c>
      <c r="D3508" s="2">
        <v>23</v>
      </c>
      <c r="E3508" s="44">
        <v>43009</v>
      </c>
      <c r="F3508" s="45">
        <v>6</v>
      </c>
      <c r="G3508" s="45">
        <v>21</v>
      </c>
      <c r="H3508" s="45">
        <v>20</v>
      </c>
      <c r="I3508" s="45">
        <v>23</v>
      </c>
      <c r="J3508" s="46">
        <v>1243227.33</v>
      </c>
      <c r="K3508" s="15">
        <f t="shared" si="322"/>
        <v>43009</v>
      </c>
      <c r="L3508" s="17">
        <f t="shared" si="323"/>
        <v>267</v>
      </c>
      <c r="M3508" s="5">
        <f t="shared" si="325"/>
        <v>23</v>
      </c>
      <c r="N3508" s="15">
        <f t="shared" si="324"/>
        <v>43709</v>
      </c>
    </row>
    <row r="3509" spans="3:14" x14ac:dyDescent="0.2">
      <c r="C3509">
        <v>3508</v>
      </c>
      <c r="D3509" s="2">
        <v>25</v>
      </c>
      <c r="E3509" s="44">
        <v>43009</v>
      </c>
      <c r="F3509" s="45">
        <v>8</v>
      </c>
      <c r="G3509" s="45">
        <v>8</v>
      </c>
      <c r="H3509" s="45">
        <v>25</v>
      </c>
      <c r="I3509" s="45">
        <v>25</v>
      </c>
      <c r="J3509" s="46">
        <v>1290708.98</v>
      </c>
      <c r="K3509" s="15">
        <f t="shared" si="322"/>
        <v>43009</v>
      </c>
      <c r="L3509" s="17">
        <f t="shared" si="323"/>
        <v>267</v>
      </c>
      <c r="M3509" s="5">
        <f t="shared" si="325"/>
        <v>25</v>
      </c>
      <c r="N3509" s="15">
        <f t="shared" si="324"/>
        <v>43770</v>
      </c>
    </row>
    <row r="3510" spans="3:14" x14ac:dyDescent="0.2">
      <c r="C3510">
        <v>3509</v>
      </c>
      <c r="D3510" s="2">
        <v>29</v>
      </c>
      <c r="E3510" s="44">
        <v>43009</v>
      </c>
      <c r="F3510" s="45">
        <v>1</v>
      </c>
      <c r="G3510" s="45">
        <v>6</v>
      </c>
      <c r="H3510" s="45">
        <v>9</v>
      </c>
      <c r="I3510" s="45">
        <v>29</v>
      </c>
      <c r="J3510" s="46">
        <v>642995.01</v>
      </c>
      <c r="K3510" s="15">
        <f t="shared" si="322"/>
        <v>43009</v>
      </c>
      <c r="L3510" s="17">
        <f t="shared" si="323"/>
        <v>267</v>
      </c>
      <c r="M3510" s="5">
        <f t="shared" si="325"/>
        <v>29</v>
      </c>
      <c r="N3510" s="15">
        <f t="shared" si="324"/>
        <v>43891</v>
      </c>
    </row>
    <row r="3511" spans="3:14" x14ac:dyDescent="0.2">
      <c r="C3511">
        <v>3510</v>
      </c>
      <c r="D3511" s="2">
        <v>31</v>
      </c>
      <c r="E3511" s="44">
        <v>43009</v>
      </c>
      <c r="F3511" s="45">
        <v>7</v>
      </c>
      <c r="G3511" s="45">
        <v>13</v>
      </c>
      <c r="H3511" s="45">
        <v>12</v>
      </c>
      <c r="I3511" s="45">
        <v>31</v>
      </c>
      <c r="J3511" s="46">
        <v>1116221.3</v>
      </c>
      <c r="K3511" s="15">
        <f t="shared" si="322"/>
        <v>43009</v>
      </c>
      <c r="L3511" s="17">
        <f t="shared" si="323"/>
        <v>267</v>
      </c>
      <c r="M3511" s="5">
        <f t="shared" si="325"/>
        <v>31</v>
      </c>
      <c r="N3511" s="15">
        <f t="shared" si="324"/>
        <v>43952</v>
      </c>
    </row>
    <row r="3512" spans="3:14" x14ac:dyDescent="0.2">
      <c r="C3512">
        <v>3511</v>
      </c>
      <c r="D3512" s="2">
        <v>21</v>
      </c>
      <c r="E3512" s="44">
        <v>43040</v>
      </c>
      <c r="F3512" s="45">
        <v>5</v>
      </c>
      <c r="G3512" s="45">
        <v>8</v>
      </c>
      <c r="H3512" s="45">
        <v>17</v>
      </c>
      <c r="I3512" s="45">
        <v>21</v>
      </c>
      <c r="J3512" s="46">
        <v>1019653.29</v>
      </c>
      <c r="K3512" s="15">
        <f t="shared" si="322"/>
        <v>43040</v>
      </c>
      <c r="L3512" s="17">
        <f t="shared" si="323"/>
        <v>266</v>
      </c>
      <c r="M3512" s="5">
        <f t="shared" si="325"/>
        <v>21</v>
      </c>
      <c r="N3512" s="15">
        <f t="shared" si="324"/>
        <v>43678</v>
      </c>
    </row>
    <row r="3513" spans="3:14" x14ac:dyDescent="0.2">
      <c r="C3513">
        <v>3512</v>
      </c>
      <c r="D3513" s="2">
        <v>27</v>
      </c>
      <c r="E3513" s="44">
        <v>43040</v>
      </c>
      <c r="F3513" s="45">
        <v>8</v>
      </c>
      <c r="G3513" s="45">
        <v>33</v>
      </c>
      <c r="H3513" s="45">
        <v>27</v>
      </c>
      <c r="I3513" s="45">
        <v>27</v>
      </c>
      <c r="J3513" s="46">
        <v>1796366.05</v>
      </c>
      <c r="K3513" s="15">
        <f t="shared" si="322"/>
        <v>43040</v>
      </c>
      <c r="L3513" s="17">
        <f t="shared" si="323"/>
        <v>266</v>
      </c>
      <c r="M3513" s="5">
        <f t="shared" si="325"/>
        <v>27</v>
      </c>
      <c r="N3513" s="15">
        <f t="shared" si="324"/>
        <v>43862</v>
      </c>
    </row>
    <row r="3514" spans="3:14" x14ac:dyDescent="0.2">
      <c r="C3514">
        <v>3513</v>
      </c>
      <c r="D3514" s="2">
        <v>35</v>
      </c>
      <c r="E3514" s="44">
        <v>43040</v>
      </c>
      <c r="F3514" s="45">
        <v>3</v>
      </c>
      <c r="G3514" s="45">
        <v>28</v>
      </c>
      <c r="H3514" s="45">
        <v>26</v>
      </c>
      <c r="I3514" s="45">
        <v>35</v>
      </c>
      <c r="J3514" s="46">
        <v>1807999.99</v>
      </c>
      <c r="K3514" s="15">
        <f t="shared" si="322"/>
        <v>43040</v>
      </c>
      <c r="L3514" s="17">
        <f t="shared" si="323"/>
        <v>266</v>
      </c>
      <c r="M3514" s="5">
        <f t="shared" si="325"/>
        <v>35</v>
      </c>
      <c r="N3514" s="15">
        <f t="shared" si="324"/>
        <v>44105</v>
      </c>
    </row>
    <row r="3515" spans="3:14" x14ac:dyDescent="0.2">
      <c r="C3515">
        <v>3514</v>
      </c>
      <c r="D3515" s="2">
        <v>30</v>
      </c>
      <c r="E3515" s="44">
        <v>43040</v>
      </c>
      <c r="F3515" s="45">
        <v>19</v>
      </c>
      <c r="G3515" s="45">
        <v>9</v>
      </c>
      <c r="H3515" s="45">
        <v>23</v>
      </c>
      <c r="I3515" s="45">
        <v>30</v>
      </c>
      <c r="J3515" s="46">
        <v>1734624.68</v>
      </c>
      <c r="K3515" s="15">
        <f t="shared" si="322"/>
        <v>43040</v>
      </c>
      <c r="L3515" s="17">
        <f t="shared" si="323"/>
        <v>266</v>
      </c>
      <c r="M3515" s="5">
        <f t="shared" si="325"/>
        <v>30</v>
      </c>
      <c r="N3515" s="15">
        <f t="shared" si="324"/>
        <v>43952</v>
      </c>
    </row>
    <row r="3516" spans="3:14" x14ac:dyDescent="0.2">
      <c r="C3516">
        <v>3515</v>
      </c>
      <c r="D3516" s="2">
        <v>31</v>
      </c>
      <c r="E3516" s="44">
        <v>43040</v>
      </c>
      <c r="F3516" s="45">
        <v>7</v>
      </c>
      <c r="G3516" s="45">
        <v>30</v>
      </c>
      <c r="H3516" s="45">
        <v>25</v>
      </c>
      <c r="I3516" s="45">
        <v>31</v>
      </c>
      <c r="J3516" s="46">
        <v>1646967.06</v>
      </c>
      <c r="K3516" s="15">
        <f t="shared" si="322"/>
        <v>43040</v>
      </c>
      <c r="L3516" s="17">
        <f t="shared" si="323"/>
        <v>266</v>
      </c>
      <c r="M3516" s="5">
        <f t="shared" si="325"/>
        <v>31</v>
      </c>
      <c r="N3516" s="15">
        <f t="shared" si="324"/>
        <v>43983</v>
      </c>
    </row>
    <row r="3517" spans="3:14" x14ac:dyDescent="0.2">
      <c r="C3517">
        <v>3516</v>
      </c>
      <c r="D3517" s="2">
        <v>35</v>
      </c>
      <c r="E3517" s="44">
        <v>43040</v>
      </c>
      <c r="F3517" s="45">
        <v>8</v>
      </c>
      <c r="G3517" s="45">
        <v>5</v>
      </c>
      <c r="H3517" s="45">
        <v>15</v>
      </c>
      <c r="I3517" s="45">
        <v>35</v>
      </c>
      <c r="J3517" s="46">
        <v>1456761.52</v>
      </c>
      <c r="K3517" s="15">
        <f t="shared" si="322"/>
        <v>43040</v>
      </c>
      <c r="L3517" s="17">
        <f t="shared" si="323"/>
        <v>266</v>
      </c>
      <c r="M3517" s="5">
        <f t="shared" si="325"/>
        <v>35</v>
      </c>
      <c r="N3517" s="15">
        <f t="shared" si="324"/>
        <v>44105</v>
      </c>
    </row>
    <row r="3518" spans="3:14" x14ac:dyDescent="0.2">
      <c r="C3518">
        <v>3517</v>
      </c>
      <c r="D3518" s="2">
        <v>35</v>
      </c>
      <c r="E3518" s="44">
        <v>43040</v>
      </c>
      <c r="F3518" s="45">
        <v>6</v>
      </c>
      <c r="G3518" s="45">
        <v>30</v>
      </c>
      <c r="H3518" s="45">
        <v>16</v>
      </c>
      <c r="I3518" s="45">
        <v>35</v>
      </c>
      <c r="J3518" s="46">
        <v>1709933.12</v>
      </c>
      <c r="K3518" s="15">
        <f t="shared" si="322"/>
        <v>43040</v>
      </c>
      <c r="L3518" s="17">
        <f t="shared" si="323"/>
        <v>266</v>
      </c>
      <c r="M3518" s="5">
        <f t="shared" si="325"/>
        <v>35</v>
      </c>
      <c r="N3518" s="15">
        <f t="shared" si="324"/>
        <v>44105</v>
      </c>
    </row>
    <row r="3519" spans="3:14" x14ac:dyDescent="0.2">
      <c r="C3519">
        <v>3518</v>
      </c>
      <c r="D3519" s="2">
        <v>17</v>
      </c>
      <c r="E3519" s="44">
        <v>43040</v>
      </c>
      <c r="F3519" s="45">
        <v>15</v>
      </c>
      <c r="G3519" s="45">
        <v>34</v>
      </c>
      <c r="H3519" s="45">
        <v>10</v>
      </c>
      <c r="I3519" s="45">
        <v>17</v>
      </c>
      <c r="J3519" s="46">
        <v>685296.79</v>
      </c>
      <c r="K3519" s="15">
        <f t="shared" si="322"/>
        <v>43040</v>
      </c>
      <c r="L3519" s="17">
        <f t="shared" si="323"/>
        <v>266</v>
      </c>
      <c r="M3519" s="5">
        <f t="shared" si="325"/>
        <v>17</v>
      </c>
      <c r="N3519" s="15">
        <f t="shared" si="324"/>
        <v>43556</v>
      </c>
    </row>
    <row r="3520" spans="3:14" x14ac:dyDescent="0.2">
      <c r="C3520">
        <v>3519</v>
      </c>
      <c r="D3520" s="2">
        <v>27</v>
      </c>
      <c r="E3520" s="44">
        <v>43040</v>
      </c>
      <c r="F3520" s="45">
        <v>8</v>
      </c>
      <c r="G3520" s="45">
        <v>8</v>
      </c>
      <c r="H3520" s="45">
        <v>0</v>
      </c>
      <c r="I3520" s="45">
        <v>27</v>
      </c>
      <c r="J3520" s="46">
        <v>1018777.93</v>
      </c>
      <c r="K3520" s="15">
        <f t="shared" si="322"/>
        <v>43040</v>
      </c>
      <c r="L3520" s="17">
        <f t="shared" si="323"/>
        <v>266</v>
      </c>
      <c r="M3520" s="5">
        <f t="shared" si="325"/>
        <v>27</v>
      </c>
      <c r="N3520" s="15">
        <f t="shared" si="324"/>
        <v>43862</v>
      </c>
    </row>
    <row r="3521" spans="3:14" x14ac:dyDescent="0.2">
      <c r="C3521">
        <v>3520</v>
      </c>
      <c r="D3521" s="2">
        <v>0</v>
      </c>
      <c r="E3521" s="44">
        <v>43040</v>
      </c>
      <c r="F3521" s="45">
        <v>16</v>
      </c>
      <c r="G3521" s="45">
        <v>7</v>
      </c>
      <c r="H3521" s="45">
        <v>25</v>
      </c>
      <c r="I3521" s="45">
        <v>0</v>
      </c>
      <c r="J3521" s="46">
        <v>964918.97</v>
      </c>
      <c r="K3521" s="15">
        <f t="shared" si="322"/>
        <v>43040</v>
      </c>
      <c r="L3521" s="17">
        <f t="shared" si="323"/>
        <v>266</v>
      </c>
      <c r="M3521" s="5">
        <f t="shared" si="325"/>
        <v>0</v>
      </c>
      <c r="N3521" s="15">
        <f t="shared" si="324"/>
        <v>43040</v>
      </c>
    </row>
    <row r="3522" spans="3:14" x14ac:dyDescent="0.2">
      <c r="C3522">
        <v>3521</v>
      </c>
      <c r="D3522" s="2">
        <v>1</v>
      </c>
      <c r="E3522" s="44">
        <v>43040</v>
      </c>
      <c r="F3522" s="45">
        <v>8</v>
      </c>
      <c r="G3522" s="45">
        <v>31</v>
      </c>
      <c r="H3522" s="45">
        <v>16</v>
      </c>
      <c r="I3522" s="45">
        <v>1</v>
      </c>
      <c r="J3522" s="46">
        <v>1075562.05</v>
      </c>
      <c r="K3522" s="15">
        <f t="shared" ref="K3522:K3585" si="326">DATE(YEAR(E3522),MONTH(E3522),1)</f>
        <v>43040</v>
      </c>
      <c r="L3522" s="17">
        <f t="shared" ref="L3522:L3585" si="327">ROUND(($B$3-K3522)/365.25*12,0)</f>
        <v>266</v>
      </c>
      <c r="M3522" s="5">
        <f t="shared" si="325"/>
        <v>1</v>
      </c>
      <c r="N3522" s="15">
        <f t="shared" ref="N3522:N3585" si="328">EDATE(E3522,D3522)</f>
        <v>43070</v>
      </c>
    </row>
    <row r="3523" spans="3:14" x14ac:dyDescent="0.2">
      <c r="C3523">
        <v>3522</v>
      </c>
      <c r="D3523" s="2">
        <v>15</v>
      </c>
      <c r="E3523" s="44">
        <v>43040</v>
      </c>
      <c r="F3523" s="45">
        <v>12</v>
      </c>
      <c r="G3523" s="45">
        <v>8</v>
      </c>
      <c r="H3523" s="45">
        <v>5</v>
      </c>
      <c r="I3523" s="45">
        <v>15</v>
      </c>
      <c r="J3523" s="46">
        <v>1392820.59</v>
      </c>
      <c r="K3523" s="15">
        <f t="shared" si="326"/>
        <v>43040</v>
      </c>
      <c r="L3523" s="17">
        <f t="shared" si="327"/>
        <v>266</v>
      </c>
      <c r="M3523" s="5">
        <f t="shared" ref="M3523:M3586" si="329">ROUND((N3523-K3523)/365.25*12,0)</f>
        <v>15</v>
      </c>
      <c r="N3523" s="15">
        <f t="shared" si="328"/>
        <v>43497</v>
      </c>
    </row>
    <row r="3524" spans="3:14" x14ac:dyDescent="0.2">
      <c r="C3524">
        <v>3523</v>
      </c>
      <c r="D3524" s="2">
        <v>30</v>
      </c>
      <c r="E3524" s="44">
        <v>43070</v>
      </c>
      <c r="F3524" s="45">
        <v>6</v>
      </c>
      <c r="G3524" s="45">
        <v>21</v>
      </c>
      <c r="H3524" s="45">
        <v>21</v>
      </c>
      <c r="I3524" s="45">
        <v>30</v>
      </c>
      <c r="J3524" s="46">
        <v>1615433.75</v>
      </c>
      <c r="K3524" s="15">
        <f t="shared" si="326"/>
        <v>43070</v>
      </c>
      <c r="L3524" s="17">
        <f t="shared" si="327"/>
        <v>265</v>
      </c>
      <c r="M3524" s="5">
        <f t="shared" si="329"/>
        <v>30</v>
      </c>
      <c r="N3524" s="15">
        <f t="shared" si="328"/>
        <v>43983</v>
      </c>
    </row>
    <row r="3525" spans="3:14" x14ac:dyDescent="0.2">
      <c r="C3525">
        <v>3524</v>
      </c>
      <c r="D3525" s="2">
        <v>35</v>
      </c>
      <c r="E3525" s="44">
        <v>43070</v>
      </c>
      <c r="F3525" s="45">
        <v>18</v>
      </c>
      <c r="G3525" s="45">
        <v>18</v>
      </c>
      <c r="H3525" s="45">
        <v>27</v>
      </c>
      <c r="I3525" s="45">
        <v>35</v>
      </c>
      <c r="J3525" s="46">
        <v>1371389.17</v>
      </c>
      <c r="K3525" s="15">
        <f t="shared" si="326"/>
        <v>43070</v>
      </c>
      <c r="L3525" s="17">
        <f t="shared" si="327"/>
        <v>265</v>
      </c>
      <c r="M3525" s="5">
        <f t="shared" si="329"/>
        <v>35</v>
      </c>
      <c r="N3525" s="15">
        <f t="shared" si="328"/>
        <v>44136</v>
      </c>
    </row>
    <row r="3526" spans="3:14" x14ac:dyDescent="0.2">
      <c r="C3526">
        <v>3525</v>
      </c>
      <c r="D3526" s="2">
        <v>28</v>
      </c>
      <c r="E3526" s="44">
        <v>43070</v>
      </c>
      <c r="F3526" s="45">
        <v>9</v>
      </c>
      <c r="G3526" s="45">
        <v>23</v>
      </c>
      <c r="H3526" s="45">
        <v>17</v>
      </c>
      <c r="I3526" s="45">
        <v>28</v>
      </c>
      <c r="J3526" s="46">
        <v>2144718.56</v>
      </c>
      <c r="K3526" s="15">
        <f t="shared" si="326"/>
        <v>43070</v>
      </c>
      <c r="L3526" s="17">
        <f t="shared" si="327"/>
        <v>265</v>
      </c>
      <c r="M3526" s="5">
        <f t="shared" si="329"/>
        <v>28</v>
      </c>
      <c r="N3526" s="15">
        <f t="shared" si="328"/>
        <v>43922</v>
      </c>
    </row>
    <row r="3527" spans="3:14" x14ac:dyDescent="0.2">
      <c r="C3527">
        <v>3526</v>
      </c>
      <c r="D3527" s="2">
        <v>34</v>
      </c>
      <c r="E3527" s="44">
        <v>43070</v>
      </c>
      <c r="F3527" s="45">
        <v>3</v>
      </c>
      <c r="G3527" s="45">
        <v>8</v>
      </c>
      <c r="H3527" s="45">
        <v>11</v>
      </c>
      <c r="I3527" s="45">
        <v>34</v>
      </c>
      <c r="J3527" s="46">
        <v>854745.37</v>
      </c>
      <c r="K3527" s="15">
        <f t="shared" si="326"/>
        <v>43070</v>
      </c>
      <c r="L3527" s="17">
        <f t="shared" si="327"/>
        <v>265</v>
      </c>
      <c r="M3527" s="5">
        <f t="shared" si="329"/>
        <v>34</v>
      </c>
      <c r="N3527" s="15">
        <f t="shared" si="328"/>
        <v>44105</v>
      </c>
    </row>
    <row r="3528" spans="3:14" x14ac:dyDescent="0.2">
      <c r="C3528">
        <v>3527</v>
      </c>
      <c r="D3528" s="2">
        <v>31</v>
      </c>
      <c r="E3528" s="44">
        <v>43070</v>
      </c>
      <c r="F3528" s="45">
        <v>6</v>
      </c>
      <c r="G3528" s="45">
        <v>9</v>
      </c>
      <c r="H3528" s="45">
        <v>21</v>
      </c>
      <c r="I3528" s="45">
        <v>31</v>
      </c>
      <c r="J3528" s="46">
        <v>2020440.92</v>
      </c>
      <c r="K3528" s="15">
        <f t="shared" si="326"/>
        <v>43070</v>
      </c>
      <c r="L3528" s="17">
        <f t="shared" si="327"/>
        <v>265</v>
      </c>
      <c r="M3528" s="5">
        <f t="shared" si="329"/>
        <v>31</v>
      </c>
      <c r="N3528" s="15">
        <f t="shared" si="328"/>
        <v>44013</v>
      </c>
    </row>
    <row r="3529" spans="3:14" x14ac:dyDescent="0.2">
      <c r="C3529">
        <v>3528</v>
      </c>
      <c r="D3529" s="2">
        <v>25</v>
      </c>
      <c r="E3529" s="44">
        <v>43070</v>
      </c>
      <c r="F3529" s="45">
        <v>5</v>
      </c>
      <c r="G3529" s="45">
        <v>27</v>
      </c>
      <c r="H3529" s="45">
        <v>16</v>
      </c>
      <c r="I3529" s="45">
        <v>25</v>
      </c>
      <c r="J3529" s="46">
        <v>832199.62</v>
      </c>
      <c r="K3529" s="15">
        <f t="shared" si="326"/>
        <v>43070</v>
      </c>
      <c r="L3529" s="17">
        <f t="shared" si="327"/>
        <v>265</v>
      </c>
      <c r="M3529" s="5">
        <f t="shared" si="329"/>
        <v>25</v>
      </c>
      <c r="N3529" s="15">
        <f t="shared" si="328"/>
        <v>43831</v>
      </c>
    </row>
    <row r="3530" spans="3:14" x14ac:dyDescent="0.2">
      <c r="C3530">
        <v>3529</v>
      </c>
      <c r="D3530" s="2">
        <v>36</v>
      </c>
      <c r="E3530" s="44">
        <v>43070</v>
      </c>
      <c r="F3530" s="45">
        <v>28</v>
      </c>
      <c r="G3530" s="45">
        <v>5</v>
      </c>
      <c r="H3530" s="45">
        <v>21</v>
      </c>
      <c r="I3530" s="45">
        <v>36</v>
      </c>
      <c r="J3530" s="46">
        <v>1323377.32</v>
      </c>
      <c r="K3530" s="15">
        <f t="shared" si="326"/>
        <v>43070</v>
      </c>
      <c r="L3530" s="17">
        <f t="shared" si="327"/>
        <v>265</v>
      </c>
      <c r="M3530" s="5">
        <f t="shared" si="329"/>
        <v>36</v>
      </c>
      <c r="N3530" s="15">
        <f t="shared" si="328"/>
        <v>44166</v>
      </c>
    </row>
    <row r="3531" spans="3:14" x14ac:dyDescent="0.2">
      <c r="C3531">
        <v>3530</v>
      </c>
      <c r="D3531" s="2">
        <v>29</v>
      </c>
      <c r="E3531" s="44">
        <v>43070</v>
      </c>
      <c r="F3531" s="45">
        <v>4</v>
      </c>
      <c r="G3531" s="45">
        <v>7</v>
      </c>
      <c r="H3531" s="45">
        <v>22</v>
      </c>
      <c r="I3531" s="45">
        <v>29</v>
      </c>
      <c r="J3531" s="46">
        <v>703949.06</v>
      </c>
      <c r="K3531" s="15">
        <f t="shared" si="326"/>
        <v>43070</v>
      </c>
      <c r="L3531" s="17">
        <f t="shared" si="327"/>
        <v>265</v>
      </c>
      <c r="M3531" s="5">
        <f t="shared" si="329"/>
        <v>29</v>
      </c>
      <c r="N3531" s="15">
        <f t="shared" si="328"/>
        <v>43952</v>
      </c>
    </row>
    <row r="3532" spans="3:14" x14ac:dyDescent="0.2">
      <c r="C3532">
        <v>3531</v>
      </c>
      <c r="D3532" s="2">
        <v>35</v>
      </c>
      <c r="E3532" s="44">
        <v>43070</v>
      </c>
      <c r="F3532" s="45">
        <v>0</v>
      </c>
      <c r="G3532" s="45">
        <v>33</v>
      </c>
      <c r="H3532" s="45">
        <v>6</v>
      </c>
      <c r="I3532" s="45">
        <v>35</v>
      </c>
      <c r="J3532" s="46">
        <v>1003666.62</v>
      </c>
      <c r="K3532" s="15">
        <f t="shared" si="326"/>
        <v>43070</v>
      </c>
      <c r="L3532" s="17">
        <f t="shared" si="327"/>
        <v>265</v>
      </c>
      <c r="M3532" s="5">
        <f t="shared" si="329"/>
        <v>35</v>
      </c>
      <c r="N3532" s="15">
        <f t="shared" si="328"/>
        <v>44136</v>
      </c>
    </row>
    <row r="3533" spans="3:14" x14ac:dyDescent="0.2">
      <c r="C3533">
        <v>3532</v>
      </c>
      <c r="D3533" s="2">
        <v>33</v>
      </c>
      <c r="E3533" s="44">
        <v>43070</v>
      </c>
      <c r="F3533" s="45">
        <v>7</v>
      </c>
      <c r="G3533" s="45">
        <v>31</v>
      </c>
      <c r="H3533" s="45">
        <v>21</v>
      </c>
      <c r="I3533" s="45">
        <v>33</v>
      </c>
      <c r="J3533" s="46">
        <v>1701580.64</v>
      </c>
      <c r="K3533" s="15">
        <f t="shared" si="326"/>
        <v>43070</v>
      </c>
      <c r="L3533" s="17">
        <f t="shared" si="327"/>
        <v>265</v>
      </c>
      <c r="M3533" s="5">
        <f t="shared" si="329"/>
        <v>33</v>
      </c>
      <c r="N3533" s="15">
        <f t="shared" si="328"/>
        <v>44075</v>
      </c>
    </row>
    <row r="3534" spans="3:14" x14ac:dyDescent="0.2">
      <c r="C3534">
        <v>3533</v>
      </c>
      <c r="D3534" s="2">
        <v>31</v>
      </c>
      <c r="E3534" s="44">
        <v>43070</v>
      </c>
      <c r="F3534" s="45">
        <v>1</v>
      </c>
      <c r="G3534" s="45">
        <v>23</v>
      </c>
      <c r="H3534" s="45">
        <v>10</v>
      </c>
      <c r="I3534" s="45">
        <v>31</v>
      </c>
      <c r="J3534" s="46">
        <v>1004315.15</v>
      </c>
      <c r="K3534" s="15">
        <f t="shared" si="326"/>
        <v>43070</v>
      </c>
      <c r="L3534" s="17">
        <f t="shared" si="327"/>
        <v>265</v>
      </c>
      <c r="M3534" s="5">
        <f t="shared" si="329"/>
        <v>31</v>
      </c>
      <c r="N3534" s="15">
        <f t="shared" si="328"/>
        <v>44013</v>
      </c>
    </row>
    <row r="3535" spans="3:14" x14ac:dyDescent="0.2">
      <c r="C3535">
        <v>3534</v>
      </c>
      <c r="D3535" s="2">
        <v>35</v>
      </c>
      <c r="E3535" s="44">
        <v>43070</v>
      </c>
      <c r="F3535" s="45">
        <v>1</v>
      </c>
      <c r="G3535" s="45">
        <v>26</v>
      </c>
      <c r="H3535" s="45">
        <v>24</v>
      </c>
      <c r="I3535" s="45">
        <v>35</v>
      </c>
      <c r="J3535" s="46">
        <v>743010.27</v>
      </c>
      <c r="K3535" s="15">
        <f t="shared" si="326"/>
        <v>43070</v>
      </c>
      <c r="L3535" s="17">
        <f t="shared" si="327"/>
        <v>265</v>
      </c>
      <c r="M3535" s="5">
        <f t="shared" si="329"/>
        <v>35</v>
      </c>
      <c r="N3535" s="15">
        <f t="shared" si="328"/>
        <v>44136</v>
      </c>
    </row>
    <row r="3536" spans="3:14" x14ac:dyDescent="0.2">
      <c r="C3536">
        <v>3535</v>
      </c>
      <c r="D3536" s="2">
        <v>31</v>
      </c>
      <c r="E3536" s="44">
        <v>43070</v>
      </c>
      <c r="F3536" s="45">
        <v>13</v>
      </c>
      <c r="G3536" s="45">
        <v>14</v>
      </c>
      <c r="H3536" s="45">
        <v>13</v>
      </c>
      <c r="I3536" s="45">
        <v>31</v>
      </c>
      <c r="J3536" s="46">
        <v>1617343.78</v>
      </c>
      <c r="K3536" s="15">
        <f t="shared" si="326"/>
        <v>43070</v>
      </c>
      <c r="L3536" s="17">
        <f t="shared" si="327"/>
        <v>265</v>
      </c>
      <c r="M3536" s="5">
        <f t="shared" si="329"/>
        <v>31</v>
      </c>
      <c r="N3536" s="15">
        <f t="shared" si="328"/>
        <v>44013</v>
      </c>
    </row>
    <row r="3537" spans="3:14" x14ac:dyDescent="0.2">
      <c r="C3537">
        <v>3536</v>
      </c>
      <c r="D3537" s="2">
        <v>27</v>
      </c>
      <c r="E3537" s="44">
        <v>43070</v>
      </c>
      <c r="F3537" s="45">
        <v>6</v>
      </c>
      <c r="G3537" s="45">
        <v>0</v>
      </c>
      <c r="H3537" s="45">
        <v>1</v>
      </c>
      <c r="I3537" s="45">
        <v>27</v>
      </c>
      <c r="J3537" s="46">
        <v>826759.37</v>
      </c>
      <c r="K3537" s="15">
        <f t="shared" si="326"/>
        <v>43070</v>
      </c>
      <c r="L3537" s="17">
        <f t="shared" si="327"/>
        <v>265</v>
      </c>
      <c r="M3537" s="5">
        <f t="shared" si="329"/>
        <v>27</v>
      </c>
      <c r="N3537" s="15">
        <f t="shared" si="328"/>
        <v>43891</v>
      </c>
    </row>
    <row r="3538" spans="3:14" x14ac:dyDescent="0.2">
      <c r="C3538">
        <v>3537</v>
      </c>
      <c r="D3538" s="2">
        <v>30</v>
      </c>
      <c r="E3538" s="44">
        <v>43070</v>
      </c>
      <c r="F3538" s="45">
        <v>38</v>
      </c>
      <c r="G3538" s="45">
        <v>23</v>
      </c>
      <c r="H3538" s="45">
        <v>17</v>
      </c>
      <c r="I3538" s="45">
        <v>30</v>
      </c>
      <c r="J3538" s="46">
        <v>759122.36</v>
      </c>
      <c r="K3538" s="15">
        <f t="shared" si="326"/>
        <v>43070</v>
      </c>
      <c r="L3538" s="17">
        <f t="shared" si="327"/>
        <v>265</v>
      </c>
      <c r="M3538" s="5">
        <f t="shared" si="329"/>
        <v>30</v>
      </c>
      <c r="N3538" s="15">
        <f t="shared" si="328"/>
        <v>43983</v>
      </c>
    </row>
    <row r="3539" spans="3:14" x14ac:dyDescent="0.2">
      <c r="C3539">
        <v>3538</v>
      </c>
      <c r="D3539" s="2">
        <v>34</v>
      </c>
      <c r="E3539" s="44">
        <v>43070</v>
      </c>
      <c r="F3539" s="45">
        <v>24</v>
      </c>
      <c r="G3539" s="45">
        <v>23</v>
      </c>
      <c r="H3539" s="45">
        <v>6</v>
      </c>
      <c r="I3539" s="45">
        <v>34</v>
      </c>
      <c r="J3539" s="46">
        <v>1522222.58</v>
      </c>
      <c r="K3539" s="15">
        <f t="shared" si="326"/>
        <v>43070</v>
      </c>
      <c r="L3539" s="17">
        <f t="shared" si="327"/>
        <v>265</v>
      </c>
      <c r="M3539" s="5">
        <f t="shared" si="329"/>
        <v>34</v>
      </c>
      <c r="N3539" s="15">
        <f t="shared" si="328"/>
        <v>44105</v>
      </c>
    </row>
    <row r="3540" spans="3:14" x14ac:dyDescent="0.2">
      <c r="C3540">
        <v>3539</v>
      </c>
      <c r="D3540" s="2">
        <v>28</v>
      </c>
      <c r="E3540" s="44">
        <v>43070</v>
      </c>
      <c r="F3540" s="45">
        <v>11</v>
      </c>
      <c r="G3540" s="45">
        <v>30</v>
      </c>
      <c r="H3540" s="45">
        <v>29</v>
      </c>
      <c r="I3540" s="45">
        <v>28</v>
      </c>
      <c r="J3540" s="46">
        <v>1016401.94</v>
      </c>
      <c r="K3540" s="15">
        <f t="shared" si="326"/>
        <v>43070</v>
      </c>
      <c r="L3540" s="17">
        <f t="shared" si="327"/>
        <v>265</v>
      </c>
      <c r="M3540" s="5">
        <f t="shared" si="329"/>
        <v>28</v>
      </c>
      <c r="N3540" s="15">
        <f t="shared" si="328"/>
        <v>43922</v>
      </c>
    </row>
    <row r="3541" spans="3:14" x14ac:dyDescent="0.2">
      <c r="C3541">
        <v>3540</v>
      </c>
      <c r="D3541" s="2">
        <v>33</v>
      </c>
      <c r="E3541" s="44">
        <v>43101</v>
      </c>
      <c r="F3541" s="45">
        <v>1</v>
      </c>
      <c r="G3541" s="45">
        <v>31</v>
      </c>
      <c r="H3541" s="45">
        <v>20</v>
      </c>
      <c r="I3541" s="45">
        <v>33</v>
      </c>
      <c r="J3541" s="46">
        <v>858235.67</v>
      </c>
      <c r="K3541" s="15">
        <f t="shared" si="326"/>
        <v>43101</v>
      </c>
      <c r="L3541" s="17">
        <f t="shared" si="327"/>
        <v>264</v>
      </c>
      <c r="M3541" s="5">
        <f t="shared" si="329"/>
        <v>33</v>
      </c>
      <c r="N3541" s="15">
        <f t="shared" si="328"/>
        <v>44105</v>
      </c>
    </row>
    <row r="3542" spans="3:14" x14ac:dyDescent="0.2">
      <c r="C3542">
        <v>3541</v>
      </c>
      <c r="D3542" s="2">
        <v>35</v>
      </c>
      <c r="E3542" s="44">
        <v>43101</v>
      </c>
      <c r="F3542" s="45">
        <v>4</v>
      </c>
      <c r="G3542" s="45">
        <v>11</v>
      </c>
      <c r="H3542" s="45">
        <v>18</v>
      </c>
      <c r="I3542" s="45">
        <v>35</v>
      </c>
      <c r="J3542" s="46">
        <v>2443236.6</v>
      </c>
      <c r="K3542" s="15">
        <f t="shared" si="326"/>
        <v>43101</v>
      </c>
      <c r="L3542" s="17">
        <f t="shared" si="327"/>
        <v>264</v>
      </c>
      <c r="M3542" s="5">
        <f t="shared" si="329"/>
        <v>35</v>
      </c>
      <c r="N3542" s="15">
        <f t="shared" si="328"/>
        <v>44166</v>
      </c>
    </row>
    <row r="3543" spans="3:14" x14ac:dyDescent="0.2">
      <c r="C3543">
        <v>3542</v>
      </c>
      <c r="D3543" s="2">
        <v>28</v>
      </c>
      <c r="E3543" s="44">
        <v>43101</v>
      </c>
      <c r="F3543" s="45">
        <v>11</v>
      </c>
      <c r="G3543" s="45">
        <v>34</v>
      </c>
      <c r="H3543" s="45">
        <v>27</v>
      </c>
      <c r="I3543" s="45">
        <v>28</v>
      </c>
      <c r="J3543" s="46">
        <v>1095658.68</v>
      </c>
      <c r="K3543" s="15">
        <f t="shared" si="326"/>
        <v>43101</v>
      </c>
      <c r="L3543" s="17">
        <f t="shared" si="327"/>
        <v>264</v>
      </c>
      <c r="M3543" s="5">
        <f t="shared" si="329"/>
        <v>28</v>
      </c>
      <c r="N3543" s="15">
        <f t="shared" si="328"/>
        <v>43952</v>
      </c>
    </row>
    <row r="3544" spans="3:14" x14ac:dyDescent="0.2">
      <c r="C3544">
        <v>3543</v>
      </c>
      <c r="D3544" s="2">
        <v>34</v>
      </c>
      <c r="E3544" s="44">
        <v>43101</v>
      </c>
      <c r="F3544" s="45">
        <v>11</v>
      </c>
      <c r="G3544" s="45">
        <v>29</v>
      </c>
      <c r="H3544" s="45">
        <v>1</v>
      </c>
      <c r="I3544" s="45">
        <v>34</v>
      </c>
      <c r="J3544" s="46">
        <v>828874.26</v>
      </c>
      <c r="K3544" s="15">
        <f t="shared" si="326"/>
        <v>43101</v>
      </c>
      <c r="L3544" s="17">
        <f t="shared" si="327"/>
        <v>264</v>
      </c>
      <c r="M3544" s="5">
        <f t="shared" si="329"/>
        <v>34</v>
      </c>
      <c r="N3544" s="15">
        <f t="shared" si="328"/>
        <v>44136</v>
      </c>
    </row>
    <row r="3545" spans="3:14" x14ac:dyDescent="0.2">
      <c r="C3545">
        <v>3544</v>
      </c>
      <c r="D3545" s="2">
        <v>19</v>
      </c>
      <c r="E3545" s="44">
        <v>43101</v>
      </c>
      <c r="F3545" s="45">
        <v>0</v>
      </c>
      <c r="G3545" s="45">
        <v>26</v>
      </c>
      <c r="H3545" s="45">
        <v>6</v>
      </c>
      <c r="I3545" s="45">
        <v>19</v>
      </c>
      <c r="J3545" s="46">
        <v>1072217.57</v>
      </c>
      <c r="K3545" s="15">
        <f t="shared" si="326"/>
        <v>43101</v>
      </c>
      <c r="L3545" s="17">
        <f t="shared" si="327"/>
        <v>264</v>
      </c>
      <c r="M3545" s="5">
        <f t="shared" si="329"/>
        <v>19</v>
      </c>
      <c r="N3545" s="15">
        <f t="shared" si="328"/>
        <v>43678</v>
      </c>
    </row>
    <row r="3546" spans="3:14" x14ac:dyDescent="0.2">
      <c r="C3546">
        <v>3545</v>
      </c>
      <c r="D3546" s="2">
        <v>33</v>
      </c>
      <c r="E3546" s="44">
        <v>43101</v>
      </c>
      <c r="F3546" s="45">
        <v>33</v>
      </c>
      <c r="G3546" s="45">
        <v>17</v>
      </c>
      <c r="H3546" s="45">
        <v>11</v>
      </c>
      <c r="I3546" s="45">
        <v>33</v>
      </c>
      <c r="J3546" s="46">
        <v>1063595.71</v>
      </c>
      <c r="K3546" s="15">
        <f t="shared" si="326"/>
        <v>43101</v>
      </c>
      <c r="L3546" s="17">
        <f t="shared" si="327"/>
        <v>264</v>
      </c>
      <c r="M3546" s="5">
        <f t="shared" si="329"/>
        <v>33</v>
      </c>
      <c r="N3546" s="15">
        <f t="shared" si="328"/>
        <v>44105</v>
      </c>
    </row>
    <row r="3547" spans="3:14" x14ac:dyDescent="0.2">
      <c r="C3547">
        <v>3546</v>
      </c>
      <c r="D3547" s="2">
        <v>26</v>
      </c>
      <c r="E3547" s="44">
        <v>43101</v>
      </c>
      <c r="F3547" s="45">
        <v>4</v>
      </c>
      <c r="G3547" s="45">
        <v>14</v>
      </c>
      <c r="H3547" s="45">
        <v>9</v>
      </c>
      <c r="I3547" s="45">
        <v>26</v>
      </c>
      <c r="J3547" s="46">
        <v>784203.69</v>
      </c>
      <c r="K3547" s="15">
        <f t="shared" si="326"/>
        <v>43101</v>
      </c>
      <c r="L3547" s="17">
        <f t="shared" si="327"/>
        <v>264</v>
      </c>
      <c r="M3547" s="5">
        <f t="shared" si="329"/>
        <v>26</v>
      </c>
      <c r="N3547" s="15">
        <f t="shared" si="328"/>
        <v>43891</v>
      </c>
    </row>
    <row r="3548" spans="3:14" x14ac:dyDescent="0.2">
      <c r="C3548">
        <v>3547</v>
      </c>
      <c r="D3548" s="2">
        <v>27</v>
      </c>
      <c r="E3548" s="44">
        <v>43101</v>
      </c>
      <c r="F3548" s="45">
        <v>11</v>
      </c>
      <c r="G3548" s="45">
        <v>36</v>
      </c>
      <c r="H3548" s="45">
        <v>25</v>
      </c>
      <c r="I3548" s="45">
        <v>27</v>
      </c>
      <c r="J3548" s="46">
        <v>1244438.99</v>
      </c>
      <c r="K3548" s="15">
        <f t="shared" si="326"/>
        <v>43101</v>
      </c>
      <c r="L3548" s="17">
        <f t="shared" si="327"/>
        <v>264</v>
      </c>
      <c r="M3548" s="5">
        <f t="shared" si="329"/>
        <v>27</v>
      </c>
      <c r="N3548" s="15">
        <f t="shared" si="328"/>
        <v>43922</v>
      </c>
    </row>
    <row r="3549" spans="3:14" x14ac:dyDescent="0.2">
      <c r="C3549">
        <v>3548</v>
      </c>
      <c r="D3549" s="2">
        <v>33</v>
      </c>
      <c r="E3549" s="44">
        <v>43101</v>
      </c>
      <c r="F3549" s="45">
        <v>3</v>
      </c>
      <c r="G3549" s="45">
        <v>3</v>
      </c>
      <c r="H3549" s="45">
        <v>12</v>
      </c>
      <c r="I3549" s="45">
        <v>33</v>
      </c>
      <c r="J3549" s="46">
        <v>1264396.6000000001</v>
      </c>
      <c r="K3549" s="15">
        <f t="shared" si="326"/>
        <v>43101</v>
      </c>
      <c r="L3549" s="17">
        <f t="shared" si="327"/>
        <v>264</v>
      </c>
      <c r="M3549" s="5">
        <f t="shared" si="329"/>
        <v>33</v>
      </c>
      <c r="N3549" s="15">
        <f t="shared" si="328"/>
        <v>44105</v>
      </c>
    </row>
    <row r="3550" spans="3:14" x14ac:dyDescent="0.2">
      <c r="C3550">
        <v>3549</v>
      </c>
      <c r="D3550" s="2">
        <v>30</v>
      </c>
      <c r="E3550" s="44">
        <v>43101</v>
      </c>
      <c r="F3550" s="45">
        <v>22</v>
      </c>
      <c r="G3550" s="45">
        <v>3</v>
      </c>
      <c r="H3550" s="45">
        <v>29</v>
      </c>
      <c r="I3550" s="45">
        <v>30</v>
      </c>
      <c r="J3550" s="46">
        <v>1261602.49</v>
      </c>
      <c r="K3550" s="15">
        <f t="shared" si="326"/>
        <v>43101</v>
      </c>
      <c r="L3550" s="17">
        <f t="shared" si="327"/>
        <v>264</v>
      </c>
      <c r="M3550" s="5">
        <f t="shared" si="329"/>
        <v>30</v>
      </c>
      <c r="N3550" s="15">
        <f t="shared" si="328"/>
        <v>44013</v>
      </c>
    </row>
    <row r="3551" spans="3:14" x14ac:dyDescent="0.2">
      <c r="C3551">
        <v>3550</v>
      </c>
      <c r="D3551" s="2">
        <v>18</v>
      </c>
      <c r="E3551" s="44">
        <v>43101</v>
      </c>
      <c r="F3551" s="45">
        <v>11</v>
      </c>
      <c r="G3551" s="45">
        <v>15</v>
      </c>
      <c r="H3551" s="45">
        <v>6</v>
      </c>
      <c r="I3551" s="45">
        <v>18</v>
      </c>
      <c r="J3551" s="46">
        <v>1342218.85</v>
      </c>
      <c r="K3551" s="15">
        <f t="shared" si="326"/>
        <v>43101</v>
      </c>
      <c r="L3551" s="17">
        <f t="shared" si="327"/>
        <v>264</v>
      </c>
      <c r="M3551" s="5">
        <f t="shared" si="329"/>
        <v>18</v>
      </c>
      <c r="N3551" s="15">
        <f t="shared" si="328"/>
        <v>43647</v>
      </c>
    </row>
    <row r="3552" spans="3:14" x14ac:dyDescent="0.2">
      <c r="C3552">
        <v>3551</v>
      </c>
      <c r="D3552" s="2">
        <v>32</v>
      </c>
      <c r="E3552" s="44">
        <v>43132</v>
      </c>
      <c r="F3552" s="45">
        <v>2</v>
      </c>
      <c r="G3552" s="45">
        <v>11</v>
      </c>
      <c r="H3552" s="45">
        <v>18</v>
      </c>
      <c r="I3552" s="45">
        <v>32</v>
      </c>
      <c r="J3552" s="46">
        <v>1830726.72</v>
      </c>
      <c r="K3552" s="15">
        <f t="shared" si="326"/>
        <v>43132</v>
      </c>
      <c r="L3552" s="17">
        <f t="shared" si="327"/>
        <v>263</v>
      </c>
      <c r="M3552" s="5">
        <f t="shared" si="329"/>
        <v>32</v>
      </c>
      <c r="N3552" s="15">
        <f t="shared" si="328"/>
        <v>44105</v>
      </c>
    </row>
    <row r="3553" spans="3:14" x14ac:dyDescent="0.2">
      <c r="C3553">
        <v>3552</v>
      </c>
      <c r="D3553" s="2">
        <v>32</v>
      </c>
      <c r="E3553" s="44">
        <v>43132</v>
      </c>
      <c r="F3553" s="45">
        <v>9</v>
      </c>
      <c r="G3553" s="45">
        <v>33</v>
      </c>
      <c r="H3553" s="45">
        <v>18</v>
      </c>
      <c r="I3553" s="45">
        <v>32</v>
      </c>
      <c r="J3553" s="46">
        <v>923828.73</v>
      </c>
      <c r="K3553" s="15">
        <f t="shared" si="326"/>
        <v>43132</v>
      </c>
      <c r="L3553" s="17">
        <f t="shared" si="327"/>
        <v>263</v>
      </c>
      <c r="M3553" s="5">
        <f t="shared" si="329"/>
        <v>32</v>
      </c>
      <c r="N3553" s="15">
        <f t="shared" si="328"/>
        <v>44105</v>
      </c>
    </row>
    <row r="3554" spans="3:14" x14ac:dyDescent="0.2">
      <c r="C3554">
        <v>3553</v>
      </c>
      <c r="D3554" s="2">
        <v>30</v>
      </c>
      <c r="E3554" s="44">
        <v>43132</v>
      </c>
      <c r="F3554" s="45">
        <v>6</v>
      </c>
      <c r="G3554" s="45">
        <v>12</v>
      </c>
      <c r="H3554" s="45">
        <v>4</v>
      </c>
      <c r="I3554" s="45">
        <v>30</v>
      </c>
      <c r="J3554" s="46">
        <v>1032697.59</v>
      </c>
      <c r="K3554" s="15">
        <f t="shared" si="326"/>
        <v>43132</v>
      </c>
      <c r="L3554" s="17">
        <f t="shared" si="327"/>
        <v>263</v>
      </c>
      <c r="M3554" s="5">
        <f t="shared" si="329"/>
        <v>30</v>
      </c>
      <c r="N3554" s="15">
        <f t="shared" si="328"/>
        <v>44044</v>
      </c>
    </row>
    <row r="3555" spans="3:14" x14ac:dyDescent="0.2">
      <c r="C3555">
        <v>3554</v>
      </c>
      <c r="D3555" s="2">
        <v>25</v>
      </c>
      <c r="E3555" s="44">
        <v>43132</v>
      </c>
      <c r="F3555" s="45">
        <v>7</v>
      </c>
      <c r="G3555" s="45">
        <v>18</v>
      </c>
      <c r="H3555" s="45">
        <v>9</v>
      </c>
      <c r="I3555" s="45">
        <v>25</v>
      </c>
      <c r="J3555" s="46">
        <v>1457013.68</v>
      </c>
      <c r="K3555" s="15">
        <f t="shared" si="326"/>
        <v>43132</v>
      </c>
      <c r="L3555" s="17">
        <f t="shared" si="327"/>
        <v>263</v>
      </c>
      <c r="M3555" s="5">
        <f t="shared" si="329"/>
        <v>25</v>
      </c>
      <c r="N3555" s="15">
        <f t="shared" si="328"/>
        <v>43891</v>
      </c>
    </row>
    <row r="3556" spans="3:14" x14ac:dyDescent="0.2">
      <c r="C3556">
        <v>3555</v>
      </c>
      <c r="D3556" s="2">
        <v>27</v>
      </c>
      <c r="E3556" s="44">
        <v>43132</v>
      </c>
      <c r="F3556" s="45">
        <v>7</v>
      </c>
      <c r="G3556" s="45">
        <v>21</v>
      </c>
      <c r="H3556" s="45">
        <v>23</v>
      </c>
      <c r="I3556" s="45">
        <v>27</v>
      </c>
      <c r="J3556" s="46">
        <v>865835.29</v>
      </c>
      <c r="K3556" s="15">
        <f t="shared" si="326"/>
        <v>43132</v>
      </c>
      <c r="L3556" s="17">
        <f t="shared" si="327"/>
        <v>263</v>
      </c>
      <c r="M3556" s="5">
        <f t="shared" si="329"/>
        <v>27</v>
      </c>
      <c r="N3556" s="15">
        <f t="shared" si="328"/>
        <v>43952</v>
      </c>
    </row>
    <row r="3557" spans="3:14" x14ac:dyDescent="0.2">
      <c r="C3557">
        <v>3556</v>
      </c>
      <c r="D3557" s="2">
        <v>31</v>
      </c>
      <c r="E3557" s="44">
        <v>43132</v>
      </c>
      <c r="F3557" s="45">
        <v>36</v>
      </c>
      <c r="G3557" s="45">
        <v>7</v>
      </c>
      <c r="H3557" s="45">
        <v>19</v>
      </c>
      <c r="I3557" s="45">
        <v>31</v>
      </c>
      <c r="J3557" s="46">
        <v>2548351.6</v>
      </c>
      <c r="K3557" s="15">
        <f t="shared" si="326"/>
        <v>43132</v>
      </c>
      <c r="L3557" s="17">
        <f t="shared" si="327"/>
        <v>263</v>
      </c>
      <c r="M3557" s="5">
        <f t="shared" si="329"/>
        <v>31</v>
      </c>
      <c r="N3557" s="15">
        <f t="shared" si="328"/>
        <v>44075</v>
      </c>
    </row>
    <row r="3558" spans="3:14" x14ac:dyDescent="0.2">
      <c r="C3558">
        <v>3557</v>
      </c>
      <c r="D3558" s="2">
        <v>34</v>
      </c>
      <c r="E3558" s="44">
        <v>43132</v>
      </c>
      <c r="F3558" s="45">
        <v>3</v>
      </c>
      <c r="G3558" s="45">
        <v>24</v>
      </c>
      <c r="H3558" s="45">
        <v>13</v>
      </c>
      <c r="I3558" s="45">
        <v>34</v>
      </c>
      <c r="J3558" s="46">
        <v>2061720.3</v>
      </c>
      <c r="K3558" s="15">
        <f t="shared" si="326"/>
        <v>43132</v>
      </c>
      <c r="L3558" s="17">
        <f t="shared" si="327"/>
        <v>263</v>
      </c>
      <c r="M3558" s="5">
        <f t="shared" si="329"/>
        <v>34</v>
      </c>
      <c r="N3558" s="15">
        <f t="shared" si="328"/>
        <v>44166</v>
      </c>
    </row>
    <row r="3559" spans="3:14" x14ac:dyDescent="0.2">
      <c r="C3559">
        <v>3558</v>
      </c>
      <c r="D3559" s="2">
        <v>36</v>
      </c>
      <c r="E3559" s="44">
        <v>43132</v>
      </c>
      <c r="F3559" s="45">
        <v>27</v>
      </c>
      <c r="G3559" s="45">
        <v>15</v>
      </c>
      <c r="H3559" s="45">
        <v>7</v>
      </c>
      <c r="I3559" s="45">
        <v>36</v>
      </c>
      <c r="J3559" s="46">
        <v>1415124.37</v>
      </c>
      <c r="K3559" s="15">
        <f t="shared" si="326"/>
        <v>43132</v>
      </c>
      <c r="L3559" s="17">
        <f t="shared" si="327"/>
        <v>263</v>
      </c>
      <c r="M3559" s="5">
        <f t="shared" si="329"/>
        <v>36</v>
      </c>
      <c r="N3559" s="15">
        <f t="shared" si="328"/>
        <v>44228</v>
      </c>
    </row>
    <row r="3560" spans="3:14" x14ac:dyDescent="0.2">
      <c r="C3560">
        <v>3559</v>
      </c>
      <c r="D3560" s="2">
        <v>35</v>
      </c>
      <c r="E3560" s="44">
        <v>43132</v>
      </c>
      <c r="F3560" s="45">
        <v>5</v>
      </c>
      <c r="G3560" s="45">
        <v>32</v>
      </c>
      <c r="H3560" s="45">
        <v>12</v>
      </c>
      <c r="I3560" s="45">
        <v>35</v>
      </c>
      <c r="J3560" s="46">
        <v>1662196.22</v>
      </c>
      <c r="K3560" s="15">
        <f t="shared" si="326"/>
        <v>43132</v>
      </c>
      <c r="L3560" s="17">
        <f t="shared" si="327"/>
        <v>263</v>
      </c>
      <c r="M3560" s="5">
        <f t="shared" si="329"/>
        <v>35</v>
      </c>
      <c r="N3560" s="15">
        <f t="shared" si="328"/>
        <v>44197</v>
      </c>
    </row>
    <row r="3561" spans="3:14" x14ac:dyDescent="0.2">
      <c r="C3561">
        <v>3560</v>
      </c>
      <c r="D3561" s="2">
        <v>26</v>
      </c>
      <c r="E3561" s="44">
        <v>43132</v>
      </c>
      <c r="F3561" s="45">
        <v>7</v>
      </c>
      <c r="G3561" s="45">
        <v>16</v>
      </c>
      <c r="H3561" s="45">
        <v>10</v>
      </c>
      <c r="I3561" s="45">
        <v>26</v>
      </c>
      <c r="J3561" s="46">
        <v>1611048.68</v>
      </c>
      <c r="K3561" s="15">
        <f t="shared" si="326"/>
        <v>43132</v>
      </c>
      <c r="L3561" s="17">
        <f t="shared" si="327"/>
        <v>263</v>
      </c>
      <c r="M3561" s="5">
        <f t="shared" si="329"/>
        <v>26</v>
      </c>
      <c r="N3561" s="15">
        <f t="shared" si="328"/>
        <v>43922</v>
      </c>
    </row>
    <row r="3562" spans="3:14" x14ac:dyDescent="0.2">
      <c r="C3562">
        <v>3561</v>
      </c>
      <c r="D3562" s="2">
        <v>10</v>
      </c>
      <c r="E3562" s="44">
        <v>43132</v>
      </c>
      <c r="F3562" s="45">
        <v>0</v>
      </c>
      <c r="G3562" s="45">
        <v>27</v>
      </c>
      <c r="H3562" s="45">
        <v>19</v>
      </c>
      <c r="I3562" s="45">
        <v>10</v>
      </c>
      <c r="J3562" s="46">
        <v>1338834.54</v>
      </c>
      <c r="K3562" s="15">
        <f t="shared" si="326"/>
        <v>43132</v>
      </c>
      <c r="L3562" s="17">
        <f t="shared" si="327"/>
        <v>263</v>
      </c>
      <c r="M3562" s="5">
        <f t="shared" si="329"/>
        <v>10</v>
      </c>
      <c r="N3562" s="15">
        <f t="shared" si="328"/>
        <v>43435</v>
      </c>
    </row>
    <row r="3563" spans="3:14" x14ac:dyDescent="0.2">
      <c r="C3563">
        <v>3562</v>
      </c>
      <c r="D3563" s="2">
        <v>24</v>
      </c>
      <c r="E3563" s="44">
        <v>43132</v>
      </c>
      <c r="F3563" s="45">
        <v>3</v>
      </c>
      <c r="G3563" s="45">
        <v>4</v>
      </c>
      <c r="H3563" s="45">
        <v>27</v>
      </c>
      <c r="I3563" s="45">
        <v>24</v>
      </c>
      <c r="J3563" s="46">
        <v>1376803.74</v>
      </c>
      <c r="K3563" s="15">
        <f t="shared" si="326"/>
        <v>43132</v>
      </c>
      <c r="L3563" s="17">
        <f t="shared" si="327"/>
        <v>263</v>
      </c>
      <c r="M3563" s="5">
        <f t="shared" si="329"/>
        <v>24</v>
      </c>
      <c r="N3563" s="15">
        <f t="shared" si="328"/>
        <v>43862</v>
      </c>
    </row>
    <row r="3564" spans="3:14" x14ac:dyDescent="0.2">
      <c r="C3564">
        <v>3563</v>
      </c>
      <c r="D3564" s="2">
        <v>27</v>
      </c>
      <c r="E3564" s="44">
        <v>43132</v>
      </c>
      <c r="F3564" s="45">
        <v>11</v>
      </c>
      <c r="G3564" s="45">
        <v>17</v>
      </c>
      <c r="H3564" s="45">
        <v>6</v>
      </c>
      <c r="I3564" s="45">
        <v>27</v>
      </c>
      <c r="J3564" s="46">
        <v>1731732.89</v>
      </c>
      <c r="K3564" s="15">
        <f t="shared" si="326"/>
        <v>43132</v>
      </c>
      <c r="L3564" s="17">
        <f t="shared" si="327"/>
        <v>263</v>
      </c>
      <c r="M3564" s="5">
        <f t="shared" si="329"/>
        <v>27</v>
      </c>
      <c r="N3564" s="15">
        <f t="shared" si="328"/>
        <v>43952</v>
      </c>
    </row>
    <row r="3565" spans="3:14" x14ac:dyDescent="0.2">
      <c r="C3565">
        <v>3564</v>
      </c>
      <c r="D3565" s="2">
        <v>4</v>
      </c>
      <c r="E3565" s="44">
        <v>43132</v>
      </c>
      <c r="F3565" s="45">
        <v>12</v>
      </c>
      <c r="G3565" s="45">
        <v>7</v>
      </c>
      <c r="H3565" s="45">
        <v>17</v>
      </c>
      <c r="I3565" s="45">
        <v>4</v>
      </c>
      <c r="J3565" s="46">
        <v>1382010.02</v>
      </c>
      <c r="K3565" s="15">
        <f t="shared" si="326"/>
        <v>43132</v>
      </c>
      <c r="L3565" s="17">
        <f t="shared" si="327"/>
        <v>263</v>
      </c>
      <c r="M3565" s="5">
        <f t="shared" si="329"/>
        <v>4</v>
      </c>
      <c r="N3565" s="15">
        <f t="shared" si="328"/>
        <v>43252</v>
      </c>
    </row>
    <row r="3566" spans="3:14" x14ac:dyDescent="0.2">
      <c r="C3566">
        <v>3565</v>
      </c>
      <c r="D3566" s="2">
        <v>35</v>
      </c>
      <c r="E3566" s="44">
        <v>43132</v>
      </c>
      <c r="F3566" s="45">
        <v>9</v>
      </c>
      <c r="G3566" s="45">
        <v>18</v>
      </c>
      <c r="H3566" s="45">
        <v>4</v>
      </c>
      <c r="I3566" s="45">
        <v>35</v>
      </c>
      <c r="J3566" s="46">
        <v>743766.61</v>
      </c>
      <c r="K3566" s="15">
        <f t="shared" si="326"/>
        <v>43132</v>
      </c>
      <c r="L3566" s="17">
        <f t="shared" si="327"/>
        <v>263</v>
      </c>
      <c r="M3566" s="5">
        <f t="shared" si="329"/>
        <v>35</v>
      </c>
      <c r="N3566" s="15">
        <f t="shared" si="328"/>
        <v>44197</v>
      </c>
    </row>
    <row r="3567" spans="3:14" x14ac:dyDescent="0.2">
      <c r="C3567">
        <v>3566</v>
      </c>
      <c r="D3567" s="2">
        <v>33</v>
      </c>
      <c r="E3567" s="44">
        <v>43132</v>
      </c>
      <c r="F3567" s="45">
        <v>1</v>
      </c>
      <c r="G3567" s="45">
        <v>33</v>
      </c>
      <c r="H3567" s="45">
        <v>24</v>
      </c>
      <c r="I3567" s="45">
        <v>33</v>
      </c>
      <c r="J3567" s="46">
        <v>1674716.59</v>
      </c>
      <c r="K3567" s="15">
        <f t="shared" si="326"/>
        <v>43132</v>
      </c>
      <c r="L3567" s="17">
        <f t="shared" si="327"/>
        <v>263</v>
      </c>
      <c r="M3567" s="5">
        <f t="shared" si="329"/>
        <v>33</v>
      </c>
      <c r="N3567" s="15">
        <f t="shared" si="328"/>
        <v>44136</v>
      </c>
    </row>
    <row r="3568" spans="3:14" x14ac:dyDescent="0.2">
      <c r="C3568">
        <v>3567</v>
      </c>
      <c r="D3568" s="2">
        <v>32</v>
      </c>
      <c r="E3568" s="44">
        <v>43132</v>
      </c>
      <c r="F3568" s="45">
        <v>7</v>
      </c>
      <c r="G3568" s="45">
        <v>35</v>
      </c>
      <c r="H3568" s="45">
        <v>19</v>
      </c>
      <c r="I3568" s="45">
        <v>32</v>
      </c>
      <c r="J3568" s="46">
        <v>1262037.3999999999</v>
      </c>
      <c r="K3568" s="15">
        <f t="shared" si="326"/>
        <v>43132</v>
      </c>
      <c r="L3568" s="17">
        <f t="shared" si="327"/>
        <v>263</v>
      </c>
      <c r="M3568" s="5">
        <f t="shared" si="329"/>
        <v>32</v>
      </c>
      <c r="N3568" s="15">
        <f t="shared" si="328"/>
        <v>44105</v>
      </c>
    </row>
    <row r="3569" spans="3:14" x14ac:dyDescent="0.2">
      <c r="C3569">
        <v>3568</v>
      </c>
      <c r="D3569" s="2">
        <v>35</v>
      </c>
      <c r="E3569" s="44">
        <v>43132</v>
      </c>
      <c r="F3569" s="45">
        <v>4</v>
      </c>
      <c r="G3569" s="45">
        <v>14</v>
      </c>
      <c r="H3569" s="45">
        <v>26</v>
      </c>
      <c r="I3569" s="45">
        <v>35</v>
      </c>
      <c r="J3569" s="46">
        <v>1244842.25</v>
      </c>
      <c r="K3569" s="15">
        <f t="shared" si="326"/>
        <v>43132</v>
      </c>
      <c r="L3569" s="17">
        <f t="shared" si="327"/>
        <v>263</v>
      </c>
      <c r="M3569" s="5">
        <f t="shared" si="329"/>
        <v>35</v>
      </c>
      <c r="N3569" s="15">
        <f t="shared" si="328"/>
        <v>44197</v>
      </c>
    </row>
    <row r="3570" spans="3:14" x14ac:dyDescent="0.2">
      <c r="C3570">
        <v>3569</v>
      </c>
      <c r="D3570" s="2">
        <v>32</v>
      </c>
      <c r="E3570" s="44">
        <v>43132</v>
      </c>
      <c r="F3570" s="45">
        <v>6</v>
      </c>
      <c r="G3570" s="45">
        <v>6</v>
      </c>
      <c r="H3570" s="45">
        <v>9</v>
      </c>
      <c r="I3570" s="45">
        <v>32</v>
      </c>
      <c r="J3570" s="46">
        <v>875359.92</v>
      </c>
      <c r="K3570" s="15">
        <f t="shared" si="326"/>
        <v>43132</v>
      </c>
      <c r="L3570" s="17">
        <f t="shared" si="327"/>
        <v>263</v>
      </c>
      <c r="M3570" s="5">
        <f t="shared" si="329"/>
        <v>32</v>
      </c>
      <c r="N3570" s="15">
        <f t="shared" si="328"/>
        <v>44105</v>
      </c>
    </row>
    <row r="3571" spans="3:14" x14ac:dyDescent="0.2">
      <c r="C3571">
        <v>3570</v>
      </c>
      <c r="D3571" s="2">
        <v>36</v>
      </c>
      <c r="E3571" s="44">
        <v>43132</v>
      </c>
      <c r="F3571" s="45">
        <v>3</v>
      </c>
      <c r="G3571" s="45">
        <v>9</v>
      </c>
      <c r="H3571" s="45">
        <v>13</v>
      </c>
      <c r="I3571" s="45">
        <v>36</v>
      </c>
      <c r="J3571" s="46">
        <v>999220.51</v>
      </c>
      <c r="K3571" s="15">
        <f t="shared" si="326"/>
        <v>43132</v>
      </c>
      <c r="L3571" s="17">
        <f t="shared" si="327"/>
        <v>263</v>
      </c>
      <c r="M3571" s="5">
        <f t="shared" si="329"/>
        <v>36</v>
      </c>
      <c r="N3571" s="15">
        <f t="shared" si="328"/>
        <v>44228</v>
      </c>
    </row>
    <row r="3572" spans="3:14" x14ac:dyDescent="0.2">
      <c r="C3572">
        <v>3571</v>
      </c>
      <c r="D3572" s="2">
        <v>30</v>
      </c>
      <c r="E3572" s="44">
        <v>43160</v>
      </c>
      <c r="F3572" s="45">
        <v>4</v>
      </c>
      <c r="G3572" s="45">
        <v>6</v>
      </c>
      <c r="H3572" s="45">
        <v>12</v>
      </c>
      <c r="I3572" s="45">
        <v>30</v>
      </c>
      <c r="J3572" s="46">
        <v>1811843.34</v>
      </c>
      <c r="K3572" s="15">
        <f t="shared" si="326"/>
        <v>43160</v>
      </c>
      <c r="L3572" s="17">
        <f t="shared" si="327"/>
        <v>262</v>
      </c>
      <c r="M3572" s="5">
        <f t="shared" si="329"/>
        <v>30</v>
      </c>
      <c r="N3572" s="15">
        <f t="shared" si="328"/>
        <v>44075</v>
      </c>
    </row>
    <row r="3573" spans="3:14" x14ac:dyDescent="0.2">
      <c r="C3573">
        <v>3572</v>
      </c>
      <c r="D3573" s="2">
        <v>34</v>
      </c>
      <c r="E3573" s="44">
        <v>43160</v>
      </c>
      <c r="F3573" s="45">
        <v>4</v>
      </c>
      <c r="G3573" s="45">
        <v>3</v>
      </c>
      <c r="H3573" s="45">
        <v>28</v>
      </c>
      <c r="I3573" s="45">
        <v>34</v>
      </c>
      <c r="J3573" s="46">
        <v>2235549.9900000002</v>
      </c>
      <c r="K3573" s="15">
        <f t="shared" si="326"/>
        <v>43160</v>
      </c>
      <c r="L3573" s="17">
        <f t="shared" si="327"/>
        <v>262</v>
      </c>
      <c r="M3573" s="5">
        <f t="shared" si="329"/>
        <v>34</v>
      </c>
      <c r="N3573" s="15">
        <f t="shared" si="328"/>
        <v>44197</v>
      </c>
    </row>
    <row r="3574" spans="3:14" x14ac:dyDescent="0.2">
      <c r="C3574">
        <v>3573</v>
      </c>
      <c r="D3574" s="2">
        <v>21</v>
      </c>
      <c r="E3574" s="44">
        <v>43160</v>
      </c>
      <c r="F3574" s="45">
        <v>1</v>
      </c>
      <c r="G3574" s="45">
        <v>6</v>
      </c>
      <c r="H3574" s="45">
        <v>19</v>
      </c>
      <c r="I3574" s="45">
        <v>21</v>
      </c>
      <c r="J3574" s="46">
        <v>1183800.43</v>
      </c>
      <c r="K3574" s="15">
        <f t="shared" si="326"/>
        <v>43160</v>
      </c>
      <c r="L3574" s="17">
        <f t="shared" si="327"/>
        <v>262</v>
      </c>
      <c r="M3574" s="5">
        <f t="shared" si="329"/>
        <v>21</v>
      </c>
      <c r="N3574" s="15">
        <f t="shared" si="328"/>
        <v>43800</v>
      </c>
    </row>
    <row r="3575" spans="3:14" x14ac:dyDescent="0.2">
      <c r="C3575">
        <v>3574</v>
      </c>
      <c r="D3575" s="2">
        <v>17</v>
      </c>
      <c r="E3575" s="44">
        <v>43160</v>
      </c>
      <c r="F3575" s="45">
        <v>14</v>
      </c>
      <c r="G3575" s="45">
        <v>34</v>
      </c>
      <c r="H3575" s="45">
        <v>9</v>
      </c>
      <c r="I3575" s="45">
        <v>17</v>
      </c>
      <c r="J3575" s="46">
        <v>1659087.42</v>
      </c>
      <c r="K3575" s="15">
        <f t="shared" si="326"/>
        <v>43160</v>
      </c>
      <c r="L3575" s="17">
        <f t="shared" si="327"/>
        <v>262</v>
      </c>
      <c r="M3575" s="5">
        <f t="shared" si="329"/>
        <v>17</v>
      </c>
      <c r="N3575" s="15">
        <f t="shared" si="328"/>
        <v>43678</v>
      </c>
    </row>
    <row r="3576" spans="3:14" x14ac:dyDescent="0.2">
      <c r="C3576">
        <v>3575</v>
      </c>
      <c r="D3576" s="2">
        <v>23</v>
      </c>
      <c r="E3576" s="44">
        <v>43160</v>
      </c>
      <c r="F3576" s="45">
        <v>11</v>
      </c>
      <c r="G3576" s="45">
        <v>5</v>
      </c>
      <c r="H3576" s="45">
        <v>27</v>
      </c>
      <c r="I3576" s="45">
        <v>23</v>
      </c>
      <c r="J3576" s="46">
        <v>1727286.61</v>
      </c>
      <c r="K3576" s="15">
        <f t="shared" si="326"/>
        <v>43160</v>
      </c>
      <c r="L3576" s="17">
        <f t="shared" si="327"/>
        <v>262</v>
      </c>
      <c r="M3576" s="5">
        <f t="shared" si="329"/>
        <v>23</v>
      </c>
      <c r="N3576" s="15">
        <f t="shared" si="328"/>
        <v>43862</v>
      </c>
    </row>
    <row r="3577" spans="3:14" x14ac:dyDescent="0.2">
      <c r="C3577">
        <v>3576</v>
      </c>
      <c r="D3577" s="2">
        <v>22</v>
      </c>
      <c r="E3577" s="44">
        <v>43160</v>
      </c>
      <c r="F3577" s="45">
        <v>15</v>
      </c>
      <c r="G3577" s="45">
        <v>27</v>
      </c>
      <c r="H3577" s="45">
        <v>18</v>
      </c>
      <c r="I3577" s="45">
        <v>22</v>
      </c>
      <c r="J3577" s="46">
        <v>984510.9</v>
      </c>
      <c r="K3577" s="15">
        <f t="shared" si="326"/>
        <v>43160</v>
      </c>
      <c r="L3577" s="17">
        <f t="shared" si="327"/>
        <v>262</v>
      </c>
      <c r="M3577" s="5">
        <f t="shared" si="329"/>
        <v>22</v>
      </c>
      <c r="N3577" s="15">
        <f t="shared" si="328"/>
        <v>43831</v>
      </c>
    </row>
    <row r="3578" spans="3:14" x14ac:dyDescent="0.2">
      <c r="C3578">
        <v>3577</v>
      </c>
      <c r="D3578" s="2">
        <v>28</v>
      </c>
      <c r="E3578" s="44">
        <v>43160</v>
      </c>
      <c r="F3578" s="45">
        <v>3</v>
      </c>
      <c r="G3578" s="45">
        <v>7</v>
      </c>
      <c r="H3578" s="45">
        <v>12</v>
      </c>
      <c r="I3578" s="45">
        <v>28</v>
      </c>
      <c r="J3578" s="46">
        <v>869240.4</v>
      </c>
      <c r="K3578" s="15">
        <f t="shared" si="326"/>
        <v>43160</v>
      </c>
      <c r="L3578" s="17">
        <f t="shared" si="327"/>
        <v>262</v>
      </c>
      <c r="M3578" s="5">
        <f t="shared" si="329"/>
        <v>28</v>
      </c>
      <c r="N3578" s="15">
        <f t="shared" si="328"/>
        <v>44013</v>
      </c>
    </row>
    <row r="3579" spans="3:14" x14ac:dyDescent="0.2">
      <c r="C3579">
        <v>3578</v>
      </c>
      <c r="D3579" s="2">
        <v>20</v>
      </c>
      <c r="E3579" s="44">
        <v>43160</v>
      </c>
      <c r="F3579" s="45">
        <v>1</v>
      </c>
      <c r="G3579" s="45">
        <v>35</v>
      </c>
      <c r="H3579" s="45">
        <v>13</v>
      </c>
      <c r="I3579" s="45">
        <v>20</v>
      </c>
      <c r="J3579" s="46">
        <v>1546770.56</v>
      </c>
      <c r="K3579" s="15">
        <f t="shared" si="326"/>
        <v>43160</v>
      </c>
      <c r="L3579" s="17">
        <f t="shared" si="327"/>
        <v>262</v>
      </c>
      <c r="M3579" s="5">
        <f t="shared" si="329"/>
        <v>20</v>
      </c>
      <c r="N3579" s="15">
        <f t="shared" si="328"/>
        <v>43770</v>
      </c>
    </row>
    <row r="3580" spans="3:14" x14ac:dyDescent="0.2">
      <c r="C3580">
        <v>3579</v>
      </c>
      <c r="D3580" s="2">
        <v>1</v>
      </c>
      <c r="E3580" s="44">
        <v>43160</v>
      </c>
      <c r="F3580" s="45">
        <v>8</v>
      </c>
      <c r="G3580" s="45">
        <v>7</v>
      </c>
      <c r="H3580" s="45">
        <v>19</v>
      </c>
      <c r="I3580" s="45">
        <v>1</v>
      </c>
      <c r="J3580" s="46">
        <v>742901.61</v>
      </c>
      <c r="K3580" s="15">
        <f t="shared" si="326"/>
        <v>43160</v>
      </c>
      <c r="L3580" s="17">
        <f t="shared" si="327"/>
        <v>262</v>
      </c>
      <c r="M3580" s="5">
        <f t="shared" si="329"/>
        <v>1</v>
      </c>
      <c r="N3580" s="15">
        <f t="shared" si="328"/>
        <v>43191</v>
      </c>
    </row>
    <row r="3581" spans="3:14" x14ac:dyDescent="0.2">
      <c r="C3581">
        <v>3580</v>
      </c>
      <c r="D3581" s="2">
        <v>30</v>
      </c>
      <c r="E3581" s="44">
        <v>43160</v>
      </c>
      <c r="F3581" s="45">
        <v>4</v>
      </c>
      <c r="G3581" s="45">
        <v>35</v>
      </c>
      <c r="H3581" s="45">
        <v>24</v>
      </c>
      <c r="I3581" s="45">
        <v>30</v>
      </c>
      <c r="J3581" s="46">
        <v>912875.11</v>
      </c>
      <c r="K3581" s="15">
        <f t="shared" si="326"/>
        <v>43160</v>
      </c>
      <c r="L3581" s="17">
        <f t="shared" si="327"/>
        <v>262</v>
      </c>
      <c r="M3581" s="5">
        <f t="shared" si="329"/>
        <v>30</v>
      </c>
      <c r="N3581" s="15">
        <f t="shared" si="328"/>
        <v>44075</v>
      </c>
    </row>
    <row r="3582" spans="3:14" x14ac:dyDescent="0.2">
      <c r="C3582">
        <v>3581</v>
      </c>
      <c r="D3582" s="2">
        <v>33</v>
      </c>
      <c r="E3582" s="44">
        <v>43160</v>
      </c>
      <c r="F3582" s="45">
        <v>22</v>
      </c>
      <c r="G3582" s="45">
        <v>7</v>
      </c>
      <c r="H3582" s="45">
        <v>13</v>
      </c>
      <c r="I3582" s="45">
        <v>33</v>
      </c>
      <c r="J3582" s="46">
        <v>1615687.76</v>
      </c>
      <c r="K3582" s="15">
        <f t="shared" si="326"/>
        <v>43160</v>
      </c>
      <c r="L3582" s="17">
        <f t="shared" si="327"/>
        <v>262</v>
      </c>
      <c r="M3582" s="5">
        <f t="shared" si="329"/>
        <v>33</v>
      </c>
      <c r="N3582" s="15">
        <f t="shared" si="328"/>
        <v>44166</v>
      </c>
    </row>
    <row r="3583" spans="3:14" x14ac:dyDescent="0.2">
      <c r="C3583">
        <v>3582</v>
      </c>
      <c r="D3583" s="2">
        <v>34</v>
      </c>
      <c r="E3583" s="44">
        <v>43160</v>
      </c>
      <c r="F3583" s="45">
        <v>12</v>
      </c>
      <c r="G3583" s="45">
        <v>20</v>
      </c>
      <c r="H3583" s="45">
        <v>35</v>
      </c>
      <c r="I3583" s="45">
        <v>34</v>
      </c>
      <c r="J3583" s="46">
        <v>1730188.94</v>
      </c>
      <c r="K3583" s="15">
        <f t="shared" si="326"/>
        <v>43160</v>
      </c>
      <c r="L3583" s="17">
        <f t="shared" si="327"/>
        <v>262</v>
      </c>
      <c r="M3583" s="5">
        <f t="shared" si="329"/>
        <v>34</v>
      </c>
      <c r="N3583" s="15">
        <f t="shared" si="328"/>
        <v>44197</v>
      </c>
    </row>
    <row r="3584" spans="3:14" x14ac:dyDescent="0.2">
      <c r="C3584">
        <v>3583</v>
      </c>
      <c r="D3584" s="2">
        <v>34</v>
      </c>
      <c r="E3584" s="44">
        <v>43160</v>
      </c>
      <c r="F3584" s="45">
        <v>1</v>
      </c>
      <c r="G3584" s="45">
        <v>34</v>
      </c>
      <c r="H3584" s="45">
        <v>20</v>
      </c>
      <c r="I3584" s="45">
        <v>34</v>
      </c>
      <c r="J3584" s="46">
        <v>1638885.74</v>
      </c>
      <c r="K3584" s="15">
        <f t="shared" si="326"/>
        <v>43160</v>
      </c>
      <c r="L3584" s="17">
        <f t="shared" si="327"/>
        <v>262</v>
      </c>
      <c r="M3584" s="5">
        <f t="shared" si="329"/>
        <v>34</v>
      </c>
      <c r="N3584" s="15">
        <f t="shared" si="328"/>
        <v>44197</v>
      </c>
    </row>
    <row r="3585" spans="3:14" x14ac:dyDescent="0.2">
      <c r="C3585">
        <v>3584</v>
      </c>
      <c r="D3585" s="2">
        <v>35</v>
      </c>
      <c r="E3585" s="44">
        <v>43160</v>
      </c>
      <c r="F3585" s="45">
        <v>7</v>
      </c>
      <c r="G3585" s="45">
        <v>21</v>
      </c>
      <c r="H3585" s="45">
        <v>4</v>
      </c>
      <c r="I3585" s="45">
        <v>35</v>
      </c>
      <c r="J3585" s="46">
        <v>1245553.32</v>
      </c>
      <c r="K3585" s="15">
        <f t="shared" si="326"/>
        <v>43160</v>
      </c>
      <c r="L3585" s="17">
        <f t="shared" si="327"/>
        <v>262</v>
      </c>
      <c r="M3585" s="5">
        <f t="shared" si="329"/>
        <v>35</v>
      </c>
      <c r="N3585" s="15">
        <f t="shared" si="328"/>
        <v>44228</v>
      </c>
    </row>
    <row r="3586" spans="3:14" x14ac:dyDescent="0.2">
      <c r="C3586">
        <v>3585</v>
      </c>
      <c r="D3586" s="2">
        <v>31</v>
      </c>
      <c r="E3586" s="44">
        <v>43160</v>
      </c>
      <c r="F3586" s="45">
        <v>4</v>
      </c>
      <c r="G3586" s="45">
        <v>13</v>
      </c>
      <c r="H3586" s="45">
        <v>11</v>
      </c>
      <c r="I3586" s="45">
        <v>31</v>
      </c>
      <c r="J3586" s="46">
        <v>998010.91</v>
      </c>
      <c r="K3586" s="15">
        <f t="shared" ref="K3586:K3649" si="330">DATE(YEAR(E3586),MONTH(E3586),1)</f>
        <v>43160</v>
      </c>
      <c r="L3586" s="17">
        <f t="shared" ref="L3586:L3649" si="331">ROUND(($B$3-K3586)/365.25*12,0)</f>
        <v>262</v>
      </c>
      <c r="M3586" s="5">
        <f t="shared" si="329"/>
        <v>31</v>
      </c>
      <c r="N3586" s="15">
        <f t="shared" ref="N3586:N3649" si="332">EDATE(E3586,D3586)</f>
        <v>44105</v>
      </c>
    </row>
    <row r="3587" spans="3:14" x14ac:dyDescent="0.2">
      <c r="C3587">
        <v>3586</v>
      </c>
      <c r="D3587" s="2">
        <v>30</v>
      </c>
      <c r="E3587" s="44">
        <v>43160</v>
      </c>
      <c r="F3587" s="45">
        <v>7</v>
      </c>
      <c r="G3587" s="45">
        <v>9</v>
      </c>
      <c r="H3587" s="45">
        <v>23</v>
      </c>
      <c r="I3587" s="45">
        <v>30</v>
      </c>
      <c r="J3587" s="46">
        <v>901174.81</v>
      </c>
      <c r="K3587" s="15">
        <f t="shared" si="330"/>
        <v>43160</v>
      </c>
      <c r="L3587" s="17">
        <f t="shared" si="331"/>
        <v>262</v>
      </c>
      <c r="M3587" s="5">
        <f t="shared" ref="M3587:M3650" si="333">ROUND((N3587-K3587)/365.25*12,0)</f>
        <v>30</v>
      </c>
      <c r="N3587" s="15">
        <f t="shared" si="332"/>
        <v>44075</v>
      </c>
    </row>
    <row r="3588" spans="3:14" x14ac:dyDescent="0.2">
      <c r="C3588">
        <v>3587</v>
      </c>
      <c r="D3588" s="2">
        <v>22</v>
      </c>
      <c r="E3588" s="44">
        <v>43160</v>
      </c>
      <c r="F3588" s="45">
        <v>9</v>
      </c>
      <c r="G3588" s="45">
        <v>4</v>
      </c>
      <c r="H3588" s="45">
        <v>19</v>
      </c>
      <c r="I3588" s="45">
        <v>22</v>
      </c>
      <c r="J3588" s="46">
        <v>571050.54</v>
      </c>
      <c r="K3588" s="15">
        <f t="shared" si="330"/>
        <v>43160</v>
      </c>
      <c r="L3588" s="17">
        <f t="shared" si="331"/>
        <v>262</v>
      </c>
      <c r="M3588" s="5">
        <f t="shared" si="333"/>
        <v>22</v>
      </c>
      <c r="N3588" s="15">
        <f t="shared" si="332"/>
        <v>43831</v>
      </c>
    </row>
    <row r="3589" spans="3:14" x14ac:dyDescent="0.2">
      <c r="C3589">
        <v>3588</v>
      </c>
      <c r="D3589" s="2">
        <v>36</v>
      </c>
      <c r="E3589" s="44">
        <v>43160</v>
      </c>
      <c r="F3589" s="45">
        <v>5</v>
      </c>
      <c r="G3589" s="45">
        <v>28</v>
      </c>
      <c r="H3589" s="45">
        <v>32</v>
      </c>
      <c r="I3589" s="45">
        <v>36</v>
      </c>
      <c r="J3589" s="46">
        <v>926165.7</v>
      </c>
      <c r="K3589" s="15">
        <f t="shared" si="330"/>
        <v>43160</v>
      </c>
      <c r="L3589" s="17">
        <f t="shared" si="331"/>
        <v>262</v>
      </c>
      <c r="M3589" s="5">
        <f t="shared" si="333"/>
        <v>36</v>
      </c>
      <c r="N3589" s="15">
        <f t="shared" si="332"/>
        <v>44256</v>
      </c>
    </row>
    <row r="3590" spans="3:14" x14ac:dyDescent="0.2">
      <c r="C3590">
        <v>3589</v>
      </c>
      <c r="D3590" s="2">
        <v>35</v>
      </c>
      <c r="E3590" s="44">
        <v>43160</v>
      </c>
      <c r="F3590" s="45">
        <v>2</v>
      </c>
      <c r="G3590" s="45">
        <v>4</v>
      </c>
      <c r="H3590" s="45">
        <v>20</v>
      </c>
      <c r="I3590" s="45">
        <v>35</v>
      </c>
      <c r="J3590" s="46">
        <v>1101050.43</v>
      </c>
      <c r="K3590" s="15">
        <f t="shared" si="330"/>
        <v>43160</v>
      </c>
      <c r="L3590" s="17">
        <f t="shared" si="331"/>
        <v>262</v>
      </c>
      <c r="M3590" s="5">
        <f t="shared" si="333"/>
        <v>35</v>
      </c>
      <c r="N3590" s="15">
        <f t="shared" si="332"/>
        <v>44228</v>
      </c>
    </row>
    <row r="3591" spans="3:14" x14ac:dyDescent="0.2">
      <c r="C3591">
        <v>3590</v>
      </c>
      <c r="D3591" s="2">
        <v>30</v>
      </c>
      <c r="E3591" s="44">
        <v>43191</v>
      </c>
      <c r="F3591" s="45">
        <v>7</v>
      </c>
      <c r="G3591" s="45">
        <v>29</v>
      </c>
      <c r="H3591" s="45">
        <v>13</v>
      </c>
      <c r="I3591" s="45">
        <v>30</v>
      </c>
      <c r="J3591" s="46">
        <v>1768581.1</v>
      </c>
      <c r="K3591" s="15">
        <f t="shared" si="330"/>
        <v>43191</v>
      </c>
      <c r="L3591" s="17">
        <f t="shared" si="331"/>
        <v>261</v>
      </c>
      <c r="M3591" s="5">
        <f t="shared" si="333"/>
        <v>30</v>
      </c>
      <c r="N3591" s="15">
        <f t="shared" si="332"/>
        <v>44105</v>
      </c>
    </row>
    <row r="3592" spans="3:14" x14ac:dyDescent="0.2">
      <c r="C3592">
        <v>3591</v>
      </c>
      <c r="D3592" s="2">
        <v>31</v>
      </c>
      <c r="E3592" s="44">
        <v>43191</v>
      </c>
      <c r="F3592" s="45">
        <v>18</v>
      </c>
      <c r="G3592" s="45">
        <v>31</v>
      </c>
      <c r="H3592" s="45">
        <v>11</v>
      </c>
      <c r="I3592" s="45">
        <v>31</v>
      </c>
      <c r="J3592" s="46">
        <v>1365879.09</v>
      </c>
      <c r="K3592" s="15">
        <f t="shared" si="330"/>
        <v>43191</v>
      </c>
      <c r="L3592" s="17">
        <f t="shared" si="331"/>
        <v>261</v>
      </c>
      <c r="M3592" s="5">
        <f t="shared" si="333"/>
        <v>31</v>
      </c>
      <c r="N3592" s="15">
        <f t="shared" si="332"/>
        <v>44136</v>
      </c>
    </row>
    <row r="3593" spans="3:14" x14ac:dyDescent="0.2">
      <c r="C3593">
        <v>3592</v>
      </c>
      <c r="D3593" s="2">
        <v>31</v>
      </c>
      <c r="E3593" s="44">
        <v>43191</v>
      </c>
      <c r="F3593" s="45">
        <v>2</v>
      </c>
      <c r="G3593" s="45">
        <v>33</v>
      </c>
      <c r="H3593" s="45">
        <v>15</v>
      </c>
      <c r="I3593" s="45">
        <v>31</v>
      </c>
      <c r="J3593" s="46">
        <v>2192156.66</v>
      </c>
      <c r="K3593" s="15">
        <f t="shared" si="330"/>
        <v>43191</v>
      </c>
      <c r="L3593" s="17">
        <f t="shared" si="331"/>
        <v>261</v>
      </c>
      <c r="M3593" s="5">
        <f t="shared" si="333"/>
        <v>31</v>
      </c>
      <c r="N3593" s="15">
        <f t="shared" si="332"/>
        <v>44136</v>
      </c>
    </row>
    <row r="3594" spans="3:14" x14ac:dyDescent="0.2">
      <c r="C3594">
        <v>3593</v>
      </c>
      <c r="D3594" s="2">
        <v>29</v>
      </c>
      <c r="E3594" s="44">
        <v>43191</v>
      </c>
      <c r="F3594" s="45">
        <v>0</v>
      </c>
      <c r="G3594" s="45">
        <v>5</v>
      </c>
      <c r="H3594" s="45">
        <v>17</v>
      </c>
      <c r="I3594" s="45">
        <v>29</v>
      </c>
      <c r="J3594" s="46">
        <v>2469428.5499999998</v>
      </c>
      <c r="K3594" s="15">
        <f t="shared" si="330"/>
        <v>43191</v>
      </c>
      <c r="L3594" s="17">
        <f t="shared" si="331"/>
        <v>261</v>
      </c>
      <c r="M3594" s="5">
        <f t="shared" si="333"/>
        <v>29</v>
      </c>
      <c r="N3594" s="15">
        <f t="shared" si="332"/>
        <v>44075</v>
      </c>
    </row>
    <row r="3595" spans="3:14" x14ac:dyDescent="0.2">
      <c r="C3595">
        <v>3594</v>
      </c>
      <c r="D3595" s="2">
        <v>34</v>
      </c>
      <c r="E3595" s="44">
        <v>43191</v>
      </c>
      <c r="F3595" s="45">
        <v>2</v>
      </c>
      <c r="G3595" s="45">
        <v>6</v>
      </c>
      <c r="H3595" s="45">
        <v>19</v>
      </c>
      <c r="I3595" s="45">
        <v>34</v>
      </c>
      <c r="J3595" s="46">
        <v>2409691.87</v>
      </c>
      <c r="K3595" s="15">
        <f t="shared" si="330"/>
        <v>43191</v>
      </c>
      <c r="L3595" s="17">
        <f t="shared" si="331"/>
        <v>261</v>
      </c>
      <c r="M3595" s="5">
        <f t="shared" si="333"/>
        <v>34</v>
      </c>
      <c r="N3595" s="15">
        <f t="shared" si="332"/>
        <v>44228</v>
      </c>
    </row>
    <row r="3596" spans="3:14" x14ac:dyDescent="0.2">
      <c r="C3596">
        <v>3595</v>
      </c>
      <c r="D3596" s="2">
        <v>21</v>
      </c>
      <c r="E3596" s="44">
        <v>43191</v>
      </c>
      <c r="F3596" s="45">
        <v>9</v>
      </c>
      <c r="G3596" s="45">
        <v>16</v>
      </c>
      <c r="H3596" s="45">
        <v>19</v>
      </c>
      <c r="I3596" s="45">
        <v>21</v>
      </c>
      <c r="J3596" s="46">
        <v>1127216.69</v>
      </c>
      <c r="K3596" s="15">
        <f t="shared" si="330"/>
        <v>43191</v>
      </c>
      <c r="L3596" s="17">
        <f t="shared" si="331"/>
        <v>261</v>
      </c>
      <c r="M3596" s="5">
        <f t="shared" si="333"/>
        <v>21</v>
      </c>
      <c r="N3596" s="15">
        <f t="shared" si="332"/>
        <v>43831</v>
      </c>
    </row>
    <row r="3597" spans="3:14" x14ac:dyDescent="0.2">
      <c r="C3597">
        <v>3596</v>
      </c>
      <c r="D3597" s="2">
        <v>36</v>
      </c>
      <c r="E3597" s="44">
        <v>43191</v>
      </c>
      <c r="F3597" s="45">
        <v>3</v>
      </c>
      <c r="G3597" s="45">
        <v>21</v>
      </c>
      <c r="H3597" s="45">
        <v>15</v>
      </c>
      <c r="I3597" s="45">
        <v>36</v>
      </c>
      <c r="J3597" s="46">
        <v>1393892.96</v>
      </c>
      <c r="K3597" s="15">
        <f t="shared" si="330"/>
        <v>43191</v>
      </c>
      <c r="L3597" s="17">
        <f t="shared" si="331"/>
        <v>261</v>
      </c>
      <c r="M3597" s="5">
        <f t="shared" si="333"/>
        <v>36</v>
      </c>
      <c r="N3597" s="15">
        <f t="shared" si="332"/>
        <v>44287</v>
      </c>
    </row>
    <row r="3598" spans="3:14" x14ac:dyDescent="0.2">
      <c r="C3598">
        <v>3597</v>
      </c>
      <c r="D3598" s="2">
        <v>34</v>
      </c>
      <c r="E3598" s="44">
        <v>43191</v>
      </c>
      <c r="F3598" s="45">
        <v>0</v>
      </c>
      <c r="G3598" s="45">
        <v>16</v>
      </c>
      <c r="H3598" s="45">
        <v>32</v>
      </c>
      <c r="I3598" s="45">
        <v>34</v>
      </c>
      <c r="J3598" s="46">
        <v>1081381.6599999999</v>
      </c>
      <c r="K3598" s="15">
        <f t="shared" si="330"/>
        <v>43191</v>
      </c>
      <c r="L3598" s="17">
        <f t="shared" si="331"/>
        <v>261</v>
      </c>
      <c r="M3598" s="5">
        <f t="shared" si="333"/>
        <v>34</v>
      </c>
      <c r="N3598" s="15">
        <f t="shared" si="332"/>
        <v>44228</v>
      </c>
    </row>
    <row r="3599" spans="3:14" x14ac:dyDescent="0.2">
      <c r="C3599">
        <v>3598</v>
      </c>
      <c r="D3599" s="2">
        <v>36</v>
      </c>
      <c r="E3599" s="44">
        <v>43191</v>
      </c>
      <c r="F3599" s="45">
        <v>22</v>
      </c>
      <c r="G3599" s="45">
        <v>23</v>
      </c>
      <c r="H3599" s="45">
        <v>27</v>
      </c>
      <c r="I3599" s="45">
        <v>36</v>
      </c>
      <c r="J3599" s="46">
        <v>879674.66</v>
      </c>
      <c r="K3599" s="15">
        <f t="shared" si="330"/>
        <v>43191</v>
      </c>
      <c r="L3599" s="17">
        <f t="shared" si="331"/>
        <v>261</v>
      </c>
      <c r="M3599" s="5">
        <f t="shared" si="333"/>
        <v>36</v>
      </c>
      <c r="N3599" s="15">
        <f t="shared" si="332"/>
        <v>44287</v>
      </c>
    </row>
    <row r="3600" spans="3:14" x14ac:dyDescent="0.2">
      <c r="C3600">
        <v>3599</v>
      </c>
      <c r="D3600" s="2">
        <v>34</v>
      </c>
      <c r="E3600" s="44">
        <v>43191</v>
      </c>
      <c r="F3600" s="45">
        <v>2</v>
      </c>
      <c r="G3600" s="45">
        <v>17</v>
      </c>
      <c r="H3600" s="45">
        <v>1</v>
      </c>
      <c r="I3600" s="45">
        <v>34</v>
      </c>
      <c r="J3600" s="46">
        <v>1455826.3</v>
      </c>
      <c r="K3600" s="15">
        <f t="shared" si="330"/>
        <v>43191</v>
      </c>
      <c r="L3600" s="17">
        <f t="shared" si="331"/>
        <v>261</v>
      </c>
      <c r="M3600" s="5">
        <f t="shared" si="333"/>
        <v>34</v>
      </c>
      <c r="N3600" s="15">
        <f t="shared" si="332"/>
        <v>44228</v>
      </c>
    </row>
    <row r="3601" spans="3:14" x14ac:dyDescent="0.2">
      <c r="C3601">
        <v>3600</v>
      </c>
      <c r="D3601" s="2">
        <v>21</v>
      </c>
      <c r="E3601" s="44">
        <v>43191</v>
      </c>
      <c r="F3601" s="45">
        <v>5</v>
      </c>
      <c r="G3601" s="45">
        <v>27</v>
      </c>
      <c r="H3601" s="45">
        <v>15</v>
      </c>
      <c r="I3601" s="45">
        <v>21</v>
      </c>
      <c r="J3601" s="46">
        <v>1710110.1</v>
      </c>
      <c r="K3601" s="15">
        <f t="shared" si="330"/>
        <v>43191</v>
      </c>
      <c r="L3601" s="17">
        <f t="shared" si="331"/>
        <v>261</v>
      </c>
      <c r="M3601" s="5">
        <f t="shared" si="333"/>
        <v>21</v>
      </c>
      <c r="N3601" s="15">
        <f t="shared" si="332"/>
        <v>43831</v>
      </c>
    </row>
    <row r="3602" spans="3:14" x14ac:dyDescent="0.2">
      <c r="C3602">
        <v>3601</v>
      </c>
      <c r="D3602" s="2">
        <v>21</v>
      </c>
      <c r="E3602" s="44">
        <v>43191</v>
      </c>
      <c r="F3602" s="45">
        <v>4</v>
      </c>
      <c r="G3602" s="45">
        <v>5</v>
      </c>
      <c r="H3602" s="45">
        <v>17</v>
      </c>
      <c r="I3602" s="45">
        <v>21</v>
      </c>
      <c r="J3602" s="46">
        <v>693525.03</v>
      </c>
      <c r="K3602" s="15">
        <f t="shared" si="330"/>
        <v>43191</v>
      </c>
      <c r="L3602" s="17">
        <f t="shared" si="331"/>
        <v>261</v>
      </c>
      <c r="M3602" s="5">
        <f t="shared" si="333"/>
        <v>21</v>
      </c>
      <c r="N3602" s="15">
        <f t="shared" si="332"/>
        <v>43831</v>
      </c>
    </row>
    <row r="3603" spans="3:14" x14ac:dyDescent="0.2">
      <c r="C3603">
        <v>3602</v>
      </c>
      <c r="D3603" s="2">
        <v>32</v>
      </c>
      <c r="E3603" s="44">
        <v>43191</v>
      </c>
      <c r="F3603" s="45">
        <v>9</v>
      </c>
      <c r="G3603" s="45">
        <v>27</v>
      </c>
      <c r="H3603" s="45">
        <v>22</v>
      </c>
      <c r="I3603" s="45">
        <v>32</v>
      </c>
      <c r="J3603" s="46">
        <v>600102.72</v>
      </c>
      <c r="K3603" s="15">
        <f t="shared" si="330"/>
        <v>43191</v>
      </c>
      <c r="L3603" s="17">
        <f t="shared" si="331"/>
        <v>261</v>
      </c>
      <c r="M3603" s="5">
        <f t="shared" si="333"/>
        <v>32</v>
      </c>
      <c r="N3603" s="15">
        <f t="shared" si="332"/>
        <v>44166</v>
      </c>
    </row>
    <row r="3604" spans="3:14" x14ac:dyDescent="0.2">
      <c r="C3604">
        <v>3603</v>
      </c>
      <c r="D3604" s="2">
        <v>23</v>
      </c>
      <c r="E3604" s="44">
        <v>43191</v>
      </c>
      <c r="F3604" s="45">
        <v>13</v>
      </c>
      <c r="G3604" s="45">
        <v>26</v>
      </c>
      <c r="H3604" s="45">
        <v>2</v>
      </c>
      <c r="I3604" s="45">
        <v>23</v>
      </c>
      <c r="J3604" s="46">
        <v>840960.58</v>
      </c>
      <c r="K3604" s="15">
        <f t="shared" si="330"/>
        <v>43191</v>
      </c>
      <c r="L3604" s="17">
        <f t="shared" si="331"/>
        <v>261</v>
      </c>
      <c r="M3604" s="5">
        <f t="shared" si="333"/>
        <v>23</v>
      </c>
      <c r="N3604" s="15">
        <f t="shared" si="332"/>
        <v>43891</v>
      </c>
    </row>
    <row r="3605" spans="3:14" x14ac:dyDescent="0.2">
      <c r="C3605">
        <v>3604</v>
      </c>
      <c r="D3605" s="2">
        <v>13</v>
      </c>
      <c r="E3605" s="44">
        <v>43221</v>
      </c>
      <c r="F3605" s="45">
        <v>7</v>
      </c>
      <c r="G3605" s="45">
        <v>16</v>
      </c>
      <c r="H3605" s="45">
        <v>30</v>
      </c>
      <c r="I3605" s="45">
        <v>13</v>
      </c>
      <c r="J3605" s="46">
        <v>2023098.23</v>
      </c>
      <c r="K3605" s="15">
        <f t="shared" si="330"/>
        <v>43221</v>
      </c>
      <c r="L3605" s="17">
        <f t="shared" si="331"/>
        <v>260</v>
      </c>
      <c r="M3605" s="5">
        <f t="shared" si="333"/>
        <v>13</v>
      </c>
      <c r="N3605" s="15">
        <f t="shared" si="332"/>
        <v>43617</v>
      </c>
    </row>
    <row r="3606" spans="3:14" x14ac:dyDescent="0.2">
      <c r="C3606">
        <v>3605</v>
      </c>
      <c r="D3606" s="2">
        <v>32</v>
      </c>
      <c r="E3606" s="44">
        <v>43221</v>
      </c>
      <c r="F3606" s="45">
        <v>9</v>
      </c>
      <c r="G3606" s="45">
        <v>26</v>
      </c>
      <c r="H3606" s="45">
        <v>22</v>
      </c>
      <c r="I3606" s="45">
        <v>32</v>
      </c>
      <c r="J3606" s="46">
        <v>1870090.27</v>
      </c>
      <c r="K3606" s="15">
        <f t="shared" si="330"/>
        <v>43221</v>
      </c>
      <c r="L3606" s="17">
        <f t="shared" si="331"/>
        <v>260</v>
      </c>
      <c r="M3606" s="5">
        <f t="shared" si="333"/>
        <v>32</v>
      </c>
      <c r="N3606" s="15">
        <f t="shared" si="332"/>
        <v>44197</v>
      </c>
    </row>
    <row r="3607" spans="3:14" x14ac:dyDescent="0.2">
      <c r="C3607">
        <v>3606</v>
      </c>
      <c r="D3607" s="2">
        <v>36</v>
      </c>
      <c r="E3607" s="44">
        <v>43221</v>
      </c>
      <c r="F3607" s="45">
        <v>6</v>
      </c>
      <c r="G3607" s="45">
        <v>6</v>
      </c>
      <c r="H3607" s="45">
        <v>23</v>
      </c>
      <c r="I3607" s="45">
        <v>36</v>
      </c>
      <c r="J3607" s="46">
        <v>1687549.27</v>
      </c>
      <c r="K3607" s="15">
        <f t="shared" si="330"/>
        <v>43221</v>
      </c>
      <c r="L3607" s="17">
        <f t="shared" si="331"/>
        <v>260</v>
      </c>
      <c r="M3607" s="5">
        <f t="shared" si="333"/>
        <v>36</v>
      </c>
      <c r="N3607" s="15">
        <f t="shared" si="332"/>
        <v>44317</v>
      </c>
    </row>
    <row r="3608" spans="3:14" x14ac:dyDescent="0.2">
      <c r="C3608">
        <v>3607</v>
      </c>
      <c r="D3608" s="2">
        <v>33</v>
      </c>
      <c r="E3608" s="44">
        <v>43221</v>
      </c>
      <c r="F3608" s="45">
        <v>1</v>
      </c>
      <c r="G3608" s="45">
        <v>10</v>
      </c>
      <c r="H3608" s="45">
        <v>16</v>
      </c>
      <c r="I3608" s="45">
        <v>33</v>
      </c>
      <c r="J3608" s="46">
        <v>1343581.94</v>
      </c>
      <c r="K3608" s="15">
        <f t="shared" si="330"/>
        <v>43221</v>
      </c>
      <c r="L3608" s="17">
        <f t="shared" si="331"/>
        <v>260</v>
      </c>
      <c r="M3608" s="5">
        <f t="shared" si="333"/>
        <v>33</v>
      </c>
      <c r="N3608" s="15">
        <f t="shared" si="332"/>
        <v>44228</v>
      </c>
    </row>
    <row r="3609" spans="3:14" x14ac:dyDescent="0.2">
      <c r="C3609">
        <v>3608</v>
      </c>
      <c r="D3609" s="2">
        <v>25</v>
      </c>
      <c r="E3609" s="44">
        <v>43221</v>
      </c>
      <c r="F3609" s="45">
        <v>17</v>
      </c>
      <c r="G3609" s="45">
        <v>4</v>
      </c>
      <c r="H3609" s="45">
        <v>32</v>
      </c>
      <c r="I3609" s="45">
        <v>25</v>
      </c>
      <c r="J3609" s="46">
        <v>1589123.79</v>
      </c>
      <c r="K3609" s="15">
        <f t="shared" si="330"/>
        <v>43221</v>
      </c>
      <c r="L3609" s="17">
        <f t="shared" si="331"/>
        <v>260</v>
      </c>
      <c r="M3609" s="5">
        <f t="shared" si="333"/>
        <v>25</v>
      </c>
      <c r="N3609" s="15">
        <f t="shared" si="332"/>
        <v>43983</v>
      </c>
    </row>
    <row r="3610" spans="3:14" x14ac:dyDescent="0.2">
      <c r="C3610">
        <v>3609</v>
      </c>
      <c r="D3610" s="2">
        <v>36</v>
      </c>
      <c r="E3610" s="44">
        <v>43221</v>
      </c>
      <c r="F3610" s="45">
        <v>8</v>
      </c>
      <c r="G3610" s="45">
        <v>30</v>
      </c>
      <c r="H3610" s="45">
        <v>19</v>
      </c>
      <c r="I3610" s="45">
        <v>36</v>
      </c>
      <c r="J3610" s="46">
        <v>866646.81</v>
      </c>
      <c r="K3610" s="15">
        <f t="shared" si="330"/>
        <v>43221</v>
      </c>
      <c r="L3610" s="17">
        <f t="shared" si="331"/>
        <v>260</v>
      </c>
      <c r="M3610" s="5">
        <f t="shared" si="333"/>
        <v>36</v>
      </c>
      <c r="N3610" s="15">
        <f t="shared" si="332"/>
        <v>44317</v>
      </c>
    </row>
    <row r="3611" spans="3:14" x14ac:dyDescent="0.2">
      <c r="C3611">
        <v>3610</v>
      </c>
      <c r="D3611" s="2">
        <v>35</v>
      </c>
      <c r="E3611" s="44">
        <v>43221</v>
      </c>
      <c r="F3611" s="45">
        <v>10</v>
      </c>
      <c r="G3611" s="45">
        <v>36</v>
      </c>
      <c r="H3611" s="45">
        <v>3</v>
      </c>
      <c r="I3611" s="45">
        <v>35</v>
      </c>
      <c r="J3611" s="46">
        <v>1259539.6599999999</v>
      </c>
      <c r="K3611" s="15">
        <f t="shared" si="330"/>
        <v>43221</v>
      </c>
      <c r="L3611" s="17">
        <f t="shared" si="331"/>
        <v>260</v>
      </c>
      <c r="M3611" s="5">
        <f t="shared" si="333"/>
        <v>35</v>
      </c>
      <c r="N3611" s="15">
        <f t="shared" si="332"/>
        <v>44287</v>
      </c>
    </row>
    <row r="3612" spans="3:14" x14ac:dyDescent="0.2">
      <c r="C3612">
        <v>3611</v>
      </c>
      <c r="D3612" s="2">
        <v>30</v>
      </c>
      <c r="E3612" s="44">
        <v>43221</v>
      </c>
      <c r="F3612" s="45">
        <v>1</v>
      </c>
      <c r="G3612" s="45">
        <v>16</v>
      </c>
      <c r="H3612" s="45">
        <v>14</v>
      </c>
      <c r="I3612" s="45">
        <v>30</v>
      </c>
      <c r="J3612" s="46">
        <v>1167226.68</v>
      </c>
      <c r="K3612" s="15">
        <f t="shared" si="330"/>
        <v>43221</v>
      </c>
      <c r="L3612" s="17">
        <f t="shared" si="331"/>
        <v>260</v>
      </c>
      <c r="M3612" s="5">
        <f t="shared" si="333"/>
        <v>30</v>
      </c>
      <c r="N3612" s="15">
        <f t="shared" si="332"/>
        <v>44136</v>
      </c>
    </row>
    <row r="3613" spans="3:14" x14ac:dyDescent="0.2">
      <c r="C3613">
        <v>3612</v>
      </c>
      <c r="D3613" s="2">
        <v>14</v>
      </c>
      <c r="E3613" s="44">
        <v>43221</v>
      </c>
      <c r="F3613" s="45">
        <v>17</v>
      </c>
      <c r="G3613" s="45">
        <v>14</v>
      </c>
      <c r="H3613" s="45">
        <v>19</v>
      </c>
      <c r="I3613" s="45">
        <v>14</v>
      </c>
      <c r="J3613" s="46">
        <v>1082064.1100000001</v>
      </c>
      <c r="K3613" s="15">
        <f t="shared" si="330"/>
        <v>43221</v>
      </c>
      <c r="L3613" s="17">
        <f t="shared" si="331"/>
        <v>260</v>
      </c>
      <c r="M3613" s="5">
        <f t="shared" si="333"/>
        <v>14</v>
      </c>
      <c r="N3613" s="15">
        <f t="shared" si="332"/>
        <v>43647</v>
      </c>
    </row>
    <row r="3614" spans="3:14" x14ac:dyDescent="0.2">
      <c r="C3614">
        <v>3613</v>
      </c>
      <c r="D3614" s="2">
        <v>33</v>
      </c>
      <c r="E3614" s="44">
        <v>43221</v>
      </c>
      <c r="F3614" s="45">
        <v>2</v>
      </c>
      <c r="G3614" s="45">
        <v>16</v>
      </c>
      <c r="H3614" s="45">
        <v>12</v>
      </c>
      <c r="I3614" s="45">
        <v>33</v>
      </c>
      <c r="J3614" s="46">
        <v>938917.45</v>
      </c>
      <c r="K3614" s="15">
        <f t="shared" si="330"/>
        <v>43221</v>
      </c>
      <c r="L3614" s="17">
        <f t="shared" si="331"/>
        <v>260</v>
      </c>
      <c r="M3614" s="5">
        <f t="shared" si="333"/>
        <v>33</v>
      </c>
      <c r="N3614" s="15">
        <f t="shared" si="332"/>
        <v>44228</v>
      </c>
    </row>
    <row r="3615" spans="3:14" x14ac:dyDescent="0.2">
      <c r="C3615">
        <v>3614</v>
      </c>
      <c r="D3615" s="2">
        <v>17</v>
      </c>
      <c r="E3615" s="44">
        <v>43221</v>
      </c>
      <c r="F3615" s="45">
        <v>18</v>
      </c>
      <c r="G3615" s="45">
        <v>15</v>
      </c>
      <c r="H3615" s="45">
        <v>23</v>
      </c>
      <c r="I3615" s="45">
        <v>17</v>
      </c>
      <c r="J3615" s="46">
        <v>1377886.16</v>
      </c>
      <c r="K3615" s="15">
        <f t="shared" si="330"/>
        <v>43221</v>
      </c>
      <c r="L3615" s="17">
        <f t="shared" si="331"/>
        <v>260</v>
      </c>
      <c r="M3615" s="5">
        <f t="shared" si="333"/>
        <v>17</v>
      </c>
      <c r="N3615" s="15">
        <f t="shared" si="332"/>
        <v>43739</v>
      </c>
    </row>
    <row r="3616" spans="3:14" x14ac:dyDescent="0.2">
      <c r="C3616">
        <v>3615</v>
      </c>
      <c r="D3616" s="2">
        <v>30</v>
      </c>
      <c r="E3616" s="44">
        <v>43221</v>
      </c>
      <c r="F3616" s="45">
        <v>25</v>
      </c>
      <c r="G3616" s="45">
        <v>30</v>
      </c>
      <c r="H3616" s="45">
        <v>29</v>
      </c>
      <c r="I3616" s="45">
        <v>30</v>
      </c>
      <c r="J3616" s="46">
        <v>1668219.02</v>
      </c>
      <c r="K3616" s="15">
        <f t="shared" si="330"/>
        <v>43221</v>
      </c>
      <c r="L3616" s="17">
        <f t="shared" si="331"/>
        <v>260</v>
      </c>
      <c r="M3616" s="5">
        <f t="shared" si="333"/>
        <v>30</v>
      </c>
      <c r="N3616" s="15">
        <f t="shared" si="332"/>
        <v>44136</v>
      </c>
    </row>
    <row r="3617" spans="3:14" x14ac:dyDescent="0.2">
      <c r="C3617">
        <v>3616</v>
      </c>
      <c r="D3617" s="2">
        <v>32</v>
      </c>
      <c r="E3617" s="44">
        <v>43221</v>
      </c>
      <c r="F3617" s="45">
        <v>2</v>
      </c>
      <c r="G3617" s="45">
        <v>3</v>
      </c>
      <c r="H3617" s="45">
        <v>5</v>
      </c>
      <c r="I3617" s="45">
        <v>32</v>
      </c>
      <c r="J3617" s="46">
        <v>634021.63</v>
      </c>
      <c r="K3617" s="15">
        <f t="shared" si="330"/>
        <v>43221</v>
      </c>
      <c r="L3617" s="17">
        <f t="shared" si="331"/>
        <v>260</v>
      </c>
      <c r="M3617" s="5">
        <f t="shared" si="333"/>
        <v>32</v>
      </c>
      <c r="N3617" s="15">
        <f t="shared" si="332"/>
        <v>44197</v>
      </c>
    </row>
    <row r="3618" spans="3:14" x14ac:dyDescent="0.2">
      <c r="C3618">
        <v>3617</v>
      </c>
      <c r="D3618" s="2">
        <v>17</v>
      </c>
      <c r="E3618" s="44">
        <v>43221</v>
      </c>
      <c r="F3618" s="45">
        <v>13</v>
      </c>
      <c r="G3618" s="45">
        <v>28</v>
      </c>
      <c r="H3618" s="45">
        <v>11</v>
      </c>
      <c r="I3618" s="45">
        <v>17</v>
      </c>
      <c r="J3618" s="46">
        <v>1246368.2</v>
      </c>
      <c r="K3618" s="15">
        <f t="shared" si="330"/>
        <v>43221</v>
      </c>
      <c r="L3618" s="17">
        <f t="shared" si="331"/>
        <v>260</v>
      </c>
      <c r="M3618" s="5">
        <f t="shared" si="333"/>
        <v>17</v>
      </c>
      <c r="N3618" s="15">
        <f t="shared" si="332"/>
        <v>43739</v>
      </c>
    </row>
    <row r="3619" spans="3:14" x14ac:dyDescent="0.2">
      <c r="C3619">
        <v>3618</v>
      </c>
      <c r="D3619" s="2">
        <v>19</v>
      </c>
      <c r="E3619" s="44">
        <v>43221</v>
      </c>
      <c r="F3619" s="45">
        <v>18</v>
      </c>
      <c r="G3619" s="45">
        <v>35</v>
      </c>
      <c r="H3619" s="45">
        <v>17</v>
      </c>
      <c r="I3619" s="45">
        <v>19</v>
      </c>
      <c r="J3619" s="46">
        <v>719664.54</v>
      </c>
      <c r="K3619" s="15">
        <f t="shared" si="330"/>
        <v>43221</v>
      </c>
      <c r="L3619" s="17">
        <f t="shared" si="331"/>
        <v>260</v>
      </c>
      <c r="M3619" s="5">
        <f t="shared" si="333"/>
        <v>19</v>
      </c>
      <c r="N3619" s="15">
        <f t="shared" si="332"/>
        <v>43800</v>
      </c>
    </row>
    <row r="3620" spans="3:14" x14ac:dyDescent="0.2">
      <c r="C3620">
        <v>3619</v>
      </c>
      <c r="D3620" s="2">
        <v>27</v>
      </c>
      <c r="E3620" s="44">
        <v>43221</v>
      </c>
      <c r="F3620" s="45">
        <v>23</v>
      </c>
      <c r="G3620" s="45">
        <v>6</v>
      </c>
      <c r="H3620" s="45">
        <v>26</v>
      </c>
      <c r="I3620" s="45">
        <v>27</v>
      </c>
      <c r="J3620" s="46">
        <v>566138.57999999996</v>
      </c>
      <c r="K3620" s="15">
        <f t="shared" si="330"/>
        <v>43221</v>
      </c>
      <c r="L3620" s="17">
        <f t="shared" si="331"/>
        <v>260</v>
      </c>
      <c r="M3620" s="5">
        <f t="shared" si="333"/>
        <v>27</v>
      </c>
      <c r="N3620" s="15">
        <f t="shared" si="332"/>
        <v>44044</v>
      </c>
    </row>
    <row r="3621" spans="3:14" x14ac:dyDescent="0.2">
      <c r="C3621">
        <v>3620</v>
      </c>
      <c r="D3621" s="2">
        <v>33</v>
      </c>
      <c r="E3621" s="44">
        <v>43221</v>
      </c>
      <c r="F3621" s="45">
        <v>19</v>
      </c>
      <c r="G3621" s="45">
        <v>15</v>
      </c>
      <c r="H3621" s="45">
        <v>8</v>
      </c>
      <c r="I3621" s="45">
        <v>33</v>
      </c>
      <c r="J3621" s="46">
        <v>994623.06</v>
      </c>
      <c r="K3621" s="15">
        <f t="shared" si="330"/>
        <v>43221</v>
      </c>
      <c r="L3621" s="17">
        <f t="shared" si="331"/>
        <v>260</v>
      </c>
      <c r="M3621" s="5">
        <f t="shared" si="333"/>
        <v>33</v>
      </c>
      <c r="N3621" s="15">
        <f t="shared" si="332"/>
        <v>44228</v>
      </c>
    </row>
    <row r="3622" spans="3:14" x14ac:dyDescent="0.2">
      <c r="C3622">
        <v>3621</v>
      </c>
      <c r="D3622" s="2">
        <v>22</v>
      </c>
      <c r="E3622" s="44">
        <v>43221</v>
      </c>
      <c r="F3622" s="45">
        <v>15</v>
      </c>
      <c r="G3622" s="45">
        <v>7</v>
      </c>
      <c r="H3622" s="45">
        <v>4</v>
      </c>
      <c r="I3622" s="45">
        <v>22</v>
      </c>
      <c r="J3622" s="46">
        <v>1072903.6200000001</v>
      </c>
      <c r="K3622" s="15">
        <f t="shared" si="330"/>
        <v>43221</v>
      </c>
      <c r="L3622" s="17">
        <f t="shared" si="331"/>
        <v>260</v>
      </c>
      <c r="M3622" s="5">
        <f t="shared" si="333"/>
        <v>22</v>
      </c>
      <c r="N3622" s="15">
        <f t="shared" si="332"/>
        <v>43891</v>
      </c>
    </row>
    <row r="3623" spans="3:14" x14ac:dyDescent="0.2">
      <c r="C3623">
        <v>3622</v>
      </c>
      <c r="D3623" s="2">
        <v>21</v>
      </c>
      <c r="E3623" s="44">
        <v>43252</v>
      </c>
      <c r="F3623" s="45">
        <v>13</v>
      </c>
      <c r="G3623" s="45">
        <v>13</v>
      </c>
      <c r="H3623" s="45">
        <v>25</v>
      </c>
      <c r="I3623" s="45">
        <v>21</v>
      </c>
      <c r="J3623" s="46">
        <v>2031542.31</v>
      </c>
      <c r="K3623" s="15">
        <f t="shared" si="330"/>
        <v>43252</v>
      </c>
      <c r="L3623" s="17">
        <f t="shared" si="331"/>
        <v>259</v>
      </c>
      <c r="M3623" s="5">
        <f t="shared" si="333"/>
        <v>21</v>
      </c>
      <c r="N3623" s="15">
        <f t="shared" si="332"/>
        <v>43891</v>
      </c>
    </row>
    <row r="3624" spans="3:14" x14ac:dyDescent="0.2">
      <c r="C3624">
        <v>3623</v>
      </c>
      <c r="D3624" s="2">
        <v>28</v>
      </c>
      <c r="E3624" s="44">
        <v>43252</v>
      </c>
      <c r="F3624" s="45">
        <v>12</v>
      </c>
      <c r="G3624" s="45">
        <v>23</v>
      </c>
      <c r="H3624" s="45">
        <v>26</v>
      </c>
      <c r="I3624" s="45">
        <v>28</v>
      </c>
      <c r="J3624" s="46">
        <v>1880410.52</v>
      </c>
      <c r="K3624" s="15">
        <f t="shared" si="330"/>
        <v>43252</v>
      </c>
      <c r="L3624" s="17">
        <f t="shared" si="331"/>
        <v>259</v>
      </c>
      <c r="M3624" s="5">
        <f t="shared" si="333"/>
        <v>28</v>
      </c>
      <c r="N3624" s="15">
        <f t="shared" si="332"/>
        <v>44105</v>
      </c>
    </row>
    <row r="3625" spans="3:14" x14ac:dyDescent="0.2">
      <c r="C3625">
        <v>3624</v>
      </c>
      <c r="D3625" s="2">
        <v>35</v>
      </c>
      <c r="E3625" s="44">
        <v>43252</v>
      </c>
      <c r="F3625" s="45">
        <v>1</v>
      </c>
      <c r="G3625" s="45">
        <v>25</v>
      </c>
      <c r="H3625" s="45">
        <v>19</v>
      </c>
      <c r="I3625" s="45">
        <v>35</v>
      </c>
      <c r="J3625" s="46">
        <v>1414131.13</v>
      </c>
      <c r="K3625" s="15">
        <f t="shared" si="330"/>
        <v>43252</v>
      </c>
      <c r="L3625" s="17">
        <f t="shared" si="331"/>
        <v>259</v>
      </c>
      <c r="M3625" s="5">
        <f t="shared" si="333"/>
        <v>35</v>
      </c>
      <c r="N3625" s="15">
        <f t="shared" si="332"/>
        <v>44317</v>
      </c>
    </row>
    <row r="3626" spans="3:14" x14ac:dyDescent="0.2">
      <c r="C3626">
        <v>3625</v>
      </c>
      <c r="D3626" s="2">
        <v>34</v>
      </c>
      <c r="E3626" s="44">
        <v>43252</v>
      </c>
      <c r="F3626" s="45">
        <v>1</v>
      </c>
      <c r="G3626" s="45">
        <v>17</v>
      </c>
      <c r="H3626" s="45">
        <v>23</v>
      </c>
      <c r="I3626" s="45">
        <v>34</v>
      </c>
      <c r="J3626" s="46">
        <v>719070.35</v>
      </c>
      <c r="K3626" s="15">
        <f t="shared" si="330"/>
        <v>43252</v>
      </c>
      <c r="L3626" s="17">
        <f t="shared" si="331"/>
        <v>259</v>
      </c>
      <c r="M3626" s="5">
        <f t="shared" si="333"/>
        <v>34</v>
      </c>
      <c r="N3626" s="15">
        <f t="shared" si="332"/>
        <v>44287</v>
      </c>
    </row>
    <row r="3627" spans="3:14" x14ac:dyDescent="0.2">
      <c r="C3627">
        <v>3626</v>
      </c>
      <c r="D3627" s="2">
        <v>22</v>
      </c>
      <c r="E3627" s="44">
        <v>43252</v>
      </c>
      <c r="F3627" s="45">
        <v>21</v>
      </c>
      <c r="G3627" s="45">
        <v>24</v>
      </c>
      <c r="H3627" s="45">
        <v>28</v>
      </c>
      <c r="I3627" s="45">
        <v>22</v>
      </c>
      <c r="J3627" s="46">
        <v>722202.24</v>
      </c>
      <c r="K3627" s="15">
        <f t="shared" si="330"/>
        <v>43252</v>
      </c>
      <c r="L3627" s="17">
        <f t="shared" si="331"/>
        <v>259</v>
      </c>
      <c r="M3627" s="5">
        <f t="shared" si="333"/>
        <v>22</v>
      </c>
      <c r="N3627" s="15">
        <f t="shared" si="332"/>
        <v>43922</v>
      </c>
    </row>
    <row r="3628" spans="3:14" x14ac:dyDescent="0.2">
      <c r="C3628">
        <v>3627</v>
      </c>
      <c r="D3628" s="2">
        <v>34</v>
      </c>
      <c r="E3628" s="44">
        <v>43252</v>
      </c>
      <c r="F3628" s="45">
        <v>3</v>
      </c>
      <c r="G3628" s="45">
        <v>16</v>
      </c>
      <c r="H3628" s="45">
        <v>2</v>
      </c>
      <c r="I3628" s="45">
        <v>34</v>
      </c>
      <c r="J3628" s="46">
        <v>1365814.33</v>
      </c>
      <c r="K3628" s="15">
        <f t="shared" si="330"/>
        <v>43252</v>
      </c>
      <c r="L3628" s="17">
        <f t="shared" si="331"/>
        <v>259</v>
      </c>
      <c r="M3628" s="5">
        <f t="shared" si="333"/>
        <v>34</v>
      </c>
      <c r="N3628" s="15">
        <f t="shared" si="332"/>
        <v>44287</v>
      </c>
    </row>
    <row r="3629" spans="3:14" x14ac:dyDescent="0.2">
      <c r="C3629">
        <v>3628</v>
      </c>
      <c r="D3629" s="2">
        <v>32</v>
      </c>
      <c r="E3629" s="44">
        <v>43252</v>
      </c>
      <c r="F3629" s="45">
        <v>3</v>
      </c>
      <c r="G3629" s="45">
        <v>20</v>
      </c>
      <c r="H3629" s="45">
        <v>18</v>
      </c>
      <c r="I3629" s="45">
        <v>32</v>
      </c>
      <c r="J3629" s="46">
        <v>720880.67</v>
      </c>
      <c r="K3629" s="15">
        <f t="shared" si="330"/>
        <v>43252</v>
      </c>
      <c r="L3629" s="17">
        <f t="shared" si="331"/>
        <v>259</v>
      </c>
      <c r="M3629" s="5">
        <f t="shared" si="333"/>
        <v>32</v>
      </c>
      <c r="N3629" s="15">
        <f t="shared" si="332"/>
        <v>44228</v>
      </c>
    </row>
    <row r="3630" spans="3:14" x14ac:dyDescent="0.2">
      <c r="C3630">
        <v>3629</v>
      </c>
      <c r="D3630" s="2">
        <v>26</v>
      </c>
      <c r="E3630" s="44">
        <v>43252</v>
      </c>
      <c r="F3630" s="45">
        <v>10</v>
      </c>
      <c r="G3630" s="45">
        <v>18</v>
      </c>
      <c r="H3630" s="45">
        <v>17</v>
      </c>
      <c r="I3630" s="45">
        <v>26</v>
      </c>
      <c r="J3630" s="46">
        <v>911836.29</v>
      </c>
      <c r="K3630" s="15">
        <f t="shared" si="330"/>
        <v>43252</v>
      </c>
      <c r="L3630" s="17">
        <f t="shared" si="331"/>
        <v>259</v>
      </c>
      <c r="M3630" s="5">
        <f t="shared" si="333"/>
        <v>26</v>
      </c>
      <c r="N3630" s="15">
        <f t="shared" si="332"/>
        <v>44044</v>
      </c>
    </row>
    <row r="3631" spans="3:14" x14ac:dyDescent="0.2">
      <c r="C3631">
        <v>3630</v>
      </c>
      <c r="D3631" s="2">
        <v>35</v>
      </c>
      <c r="E3631" s="44">
        <v>43252</v>
      </c>
      <c r="F3631" s="45">
        <v>16</v>
      </c>
      <c r="G3631" s="45">
        <v>3</v>
      </c>
      <c r="H3631" s="45">
        <v>26</v>
      </c>
      <c r="I3631" s="45">
        <v>35</v>
      </c>
      <c r="J3631" s="46">
        <v>1506622.73</v>
      </c>
      <c r="K3631" s="15">
        <f t="shared" si="330"/>
        <v>43252</v>
      </c>
      <c r="L3631" s="17">
        <f t="shared" si="331"/>
        <v>259</v>
      </c>
      <c r="M3631" s="5">
        <f t="shared" si="333"/>
        <v>35</v>
      </c>
      <c r="N3631" s="15">
        <f t="shared" si="332"/>
        <v>44317</v>
      </c>
    </row>
    <row r="3632" spans="3:14" x14ac:dyDescent="0.2">
      <c r="C3632">
        <v>3631</v>
      </c>
      <c r="D3632" s="2">
        <v>31</v>
      </c>
      <c r="E3632" s="44">
        <v>43252</v>
      </c>
      <c r="F3632" s="45">
        <v>10</v>
      </c>
      <c r="G3632" s="45">
        <v>8</v>
      </c>
      <c r="H3632" s="45">
        <v>20</v>
      </c>
      <c r="I3632" s="45">
        <v>31</v>
      </c>
      <c r="J3632" s="46">
        <v>1488781.42</v>
      </c>
      <c r="K3632" s="15">
        <f t="shared" si="330"/>
        <v>43252</v>
      </c>
      <c r="L3632" s="17">
        <f t="shared" si="331"/>
        <v>259</v>
      </c>
      <c r="M3632" s="5">
        <f t="shared" si="333"/>
        <v>31</v>
      </c>
      <c r="N3632" s="15">
        <f t="shared" si="332"/>
        <v>44197</v>
      </c>
    </row>
    <row r="3633" spans="3:14" x14ac:dyDescent="0.2">
      <c r="C3633">
        <v>3632</v>
      </c>
      <c r="D3633" s="2">
        <v>35</v>
      </c>
      <c r="E3633" s="44">
        <v>43252</v>
      </c>
      <c r="F3633" s="45">
        <v>2</v>
      </c>
      <c r="G3633" s="45">
        <v>34</v>
      </c>
      <c r="H3633" s="45">
        <v>15</v>
      </c>
      <c r="I3633" s="45">
        <v>35</v>
      </c>
      <c r="J3633" s="46">
        <v>883443.56</v>
      </c>
      <c r="K3633" s="15">
        <f t="shared" si="330"/>
        <v>43252</v>
      </c>
      <c r="L3633" s="17">
        <f t="shared" si="331"/>
        <v>259</v>
      </c>
      <c r="M3633" s="5">
        <f t="shared" si="333"/>
        <v>35</v>
      </c>
      <c r="N3633" s="15">
        <f t="shared" si="332"/>
        <v>44317</v>
      </c>
    </row>
    <row r="3634" spans="3:14" x14ac:dyDescent="0.2">
      <c r="C3634">
        <v>3633</v>
      </c>
      <c r="D3634" s="2">
        <v>21</v>
      </c>
      <c r="E3634" s="44">
        <v>43252</v>
      </c>
      <c r="F3634" s="45">
        <v>14</v>
      </c>
      <c r="G3634" s="45">
        <v>18</v>
      </c>
      <c r="H3634" s="45">
        <v>20</v>
      </c>
      <c r="I3634" s="45">
        <v>21</v>
      </c>
      <c r="J3634" s="46">
        <v>789517.54</v>
      </c>
      <c r="K3634" s="15">
        <f t="shared" si="330"/>
        <v>43252</v>
      </c>
      <c r="L3634" s="17">
        <f t="shared" si="331"/>
        <v>259</v>
      </c>
      <c r="M3634" s="5">
        <f t="shared" si="333"/>
        <v>21</v>
      </c>
      <c r="N3634" s="15">
        <f t="shared" si="332"/>
        <v>43891</v>
      </c>
    </row>
    <row r="3635" spans="3:14" x14ac:dyDescent="0.2">
      <c r="C3635">
        <v>3634</v>
      </c>
      <c r="D3635" s="2">
        <v>33</v>
      </c>
      <c r="E3635" s="44">
        <v>43252</v>
      </c>
      <c r="F3635" s="45">
        <v>5</v>
      </c>
      <c r="G3635" s="45">
        <v>5</v>
      </c>
      <c r="H3635" s="45">
        <v>12</v>
      </c>
      <c r="I3635" s="45">
        <v>33</v>
      </c>
      <c r="J3635" s="46">
        <v>866514.28</v>
      </c>
      <c r="K3635" s="15">
        <f t="shared" si="330"/>
        <v>43252</v>
      </c>
      <c r="L3635" s="17">
        <f t="shared" si="331"/>
        <v>259</v>
      </c>
      <c r="M3635" s="5">
        <f t="shared" si="333"/>
        <v>33</v>
      </c>
      <c r="N3635" s="15">
        <f t="shared" si="332"/>
        <v>44256</v>
      </c>
    </row>
    <row r="3636" spans="3:14" x14ac:dyDescent="0.2">
      <c r="C3636">
        <v>3635</v>
      </c>
      <c r="D3636" s="2">
        <v>25</v>
      </c>
      <c r="E3636" s="44">
        <v>43282</v>
      </c>
      <c r="F3636" s="45">
        <v>4</v>
      </c>
      <c r="G3636" s="45">
        <v>29</v>
      </c>
      <c r="H3636" s="45">
        <v>13</v>
      </c>
      <c r="I3636" s="45">
        <v>25</v>
      </c>
      <c r="J3636" s="46">
        <v>1926757.55</v>
      </c>
      <c r="K3636" s="15">
        <f t="shared" si="330"/>
        <v>43282</v>
      </c>
      <c r="L3636" s="17">
        <f t="shared" si="331"/>
        <v>258</v>
      </c>
      <c r="M3636" s="5">
        <f t="shared" si="333"/>
        <v>25</v>
      </c>
      <c r="N3636" s="15">
        <f t="shared" si="332"/>
        <v>44044</v>
      </c>
    </row>
    <row r="3637" spans="3:14" x14ac:dyDescent="0.2">
      <c r="C3637">
        <v>3636</v>
      </c>
      <c r="D3637" s="2">
        <v>32</v>
      </c>
      <c r="E3637" s="44">
        <v>43282</v>
      </c>
      <c r="F3637" s="45">
        <v>11</v>
      </c>
      <c r="G3637" s="45">
        <v>32</v>
      </c>
      <c r="H3637" s="45">
        <v>22</v>
      </c>
      <c r="I3637" s="45">
        <v>32</v>
      </c>
      <c r="J3637" s="46">
        <v>1904152.64</v>
      </c>
      <c r="K3637" s="15">
        <f t="shared" si="330"/>
        <v>43282</v>
      </c>
      <c r="L3637" s="17">
        <f t="shared" si="331"/>
        <v>258</v>
      </c>
      <c r="M3637" s="5">
        <f t="shared" si="333"/>
        <v>32</v>
      </c>
      <c r="N3637" s="15">
        <f t="shared" si="332"/>
        <v>44256</v>
      </c>
    </row>
    <row r="3638" spans="3:14" x14ac:dyDescent="0.2">
      <c r="C3638">
        <v>3637</v>
      </c>
      <c r="D3638" s="2">
        <v>26</v>
      </c>
      <c r="E3638" s="44">
        <v>43282</v>
      </c>
      <c r="F3638" s="45">
        <v>33</v>
      </c>
      <c r="G3638" s="45">
        <v>32</v>
      </c>
      <c r="H3638" s="45">
        <v>28</v>
      </c>
      <c r="I3638" s="45">
        <v>26</v>
      </c>
      <c r="J3638" s="46">
        <v>758749.8</v>
      </c>
      <c r="K3638" s="15">
        <f t="shared" si="330"/>
        <v>43282</v>
      </c>
      <c r="L3638" s="17">
        <f t="shared" si="331"/>
        <v>258</v>
      </c>
      <c r="M3638" s="5">
        <f t="shared" si="333"/>
        <v>26</v>
      </c>
      <c r="N3638" s="15">
        <f t="shared" si="332"/>
        <v>44075</v>
      </c>
    </row>
    <row r="3639" spans="3:14" x14ac:dyDescent="0.2">
      <c r="C3639">
        <v>3638</v>
      </c>
      <c r="D3639" s="2">
        <v>35</v>
      </c>
      <c r="E3639" s="44">
        <v>43282</v>
      </c>
      <c r="F3639" s="45">
        <v>11</v>
      </c>
      <c r="G3639" s="45">
        <v>22</v>
      </c>
      <c r="H3639" s="45">
        <v>23</v>
      </c>
      <c r="I3639" s="45">
        <v>35</v>
      </c>
      <c r="J3639" s="46">
        <v>1499986.72</v>
      </c>
      <c r="K3639" s="15">
        <f t="shared" si="330"/>
        <v>43282</v>
      </c>
      <c r="L3639" s="17">
        <f t="shared" si="331"/>
        <v>258</v>
      </c>
      <c r="M3639" s="5">
        <f t="shared" si="333"/>
        <v>35</v>
      </c>
      <c r="N3639" s="15">
        <f t="shared" si="332"/>
        <v>44348</v>
      </c>
    </row>
    <row r="3640" spans="3:14" x14ac:dyDescent="0.2">
      <c r="C3640">
        <v>3639</v>
      </c>
      <c r="D3640" s="2">
        <v>26</v>
      </c>
      <c r="E3640" s="44">
        <v>43282</v>
      </c>
      <c r="F3640" s="45">
        <v>28</v>
      </c>
      <c r="G3640" s="45">
        <v>6</v>
      </c>
      <c r="H3640" s="45">
        <v>22</v>
      </c>
      <c r="I3640" s="45">
        <v>26</v>
      </c>
      <c r="J3640" s="46">
        <v>722830</v>
      </c>
      <c r="K3640" s="15">
        <f t="shared" si="330"/>
        <v>43282</v>
      </c>
      <c r="L3640" s="17">
        <f t="shared" si="331"/>
        <v>258</v>
      </c>
      <c r="M3640" s="5">
        <f t="shared" si="333"/>
        <v>26</v>
      </c>
      <c r="N3640" s="15">
        <f t="shared" si="332"/>
        <v>44075</v>
      </c>
    </row>
    <row r="3641" spans="3:14" x14ac:dyDescent="0.2">
      <c r="C3641">
        <v>3640</v>
      </c>
      <c r="D3641" s="2">
        <v>27</v>
      </c>
      <c r="E3641" s="44">
        <v>43282</v>
      </c>
      <c r="F3641" s="45">
        <v>1</v>
      </c>
      <c r="G3641" s="45">
        <v>30</v>
      </c>
      <c r="H3641" s="45">
        <v>16</v>
      </c>
      <c r="I3641" s="45">
        <v>27</v>
      </c>
      <c r="J3641" s="46">
        <v>1097790.48</v>
      </c>
      <c r="K3641" s="15">
        <f t="shared" si="330"/>
        <v>43282</v>
      </c>
      <c r="L3641" s="17">
        <f t="shared" si="331"/>
        <v>258</v>
      </c>
      <c r="M3641" s="5">
        <f t="shared" si="333"/>
        <v>27</v>
      </c>
      <c r="N3641" s="15">
        <f t="shared" si="332"/>
        <v>44105</v>
      </c>
    </row>
    <row r="3642" spans="3:14" x14ac:dyDescent="0.2">
      <c r="C3642">
        <v>3641</v>
      </c>
      <c r="D3642" s="2">
        <v>30</v>
      </c>
      <c r="E3642" s="44">
        <v>43282</v>
      </c>
      <c r="F3642" s="45">
        <v>27</v>
      </c>
      <c r="G3642" s="45">
        <v>12</v>
      </c>
      <c r="H3642" s="45">
        <v>12</v>
      </c>
      <c r="I3642" s="45">
        <v>30</v>
      </c>
      <c r="J3642" s="46">
        <v>1088944.7</v>
      </c>
      <c r="K3642" s="15">
        <f t="shared" si="330"/>
        <v>43282</v>
      </c>
      <c r="L3642" s="17">
        <f t="shared" si="331"/>
        <v>258</v>
      </c>
      <c r="M3642" s="5">
        <f t="shared" si="333"/>
        <v>30</v>
      </c>
      <c r="N3642" s="15">
        <f t="shared" si="332"/>
        <v>44197</v>
      </c>
    </row>
    <row r="3643" spans="3:14" x14ac:dyDescent="0.2">
      <c r="C3643">
        <v>3642</v>
      </c>
      <c r="D3643" s="2">
        <v>29</v>
      </c>
      <c r="E3643" s="44">
        <v>43282</v>
      </c>
      <c r="F3643" s="45">
        <v>1</v>
      </c>
      <c r="G3643" s="45">
        <v>17</v>
      </c>
      <c r="H3643" s="45">
        <v>16</v>
      </c>
      <c r="I3643" s="45">
        <v>29</v>
      </c>
      <c r="J3643" s="46">
        <v>1758806.79</v>
      </c>
      <c r="K3643" s="15">
        <f t="shared" si="330"/>
        <v>43282</v>
      </c>
      <c r="L3643" s="17">
        <f t="shared" si="331"/>
        <v>258</v>
      </c>
      <c r="M3643" s="5">
        <f t="shared" si="333"/>
        <v>29</v>
      </c>
      <c r="N3643" s="15">
        <f t="shared" si="332"/>
        <v>44166</v>
      </c>
    </row>
    <row r="3644" spans="3:14" x14ac:dyDescent="0.2">
      <c r="C3644">
        <v>3643</v>
      </c>
      <c r="D3644" s="2">
        <v>35</v>
      </c>
      <c r="E3644" s="44">
        <v>43282</v>
      </c>
      <c r="F3644" s="45">
        <v>4</v>
      </c>
      <c r="G3644" s="45">
        <v>26</v>
      </c>
      <c r="H3644" s="45">
        <v>33</v>
      </c>
      <c r="I3644" s="45">
        <v>35</v>
      </c>
      <c r="J3644" s="46">
        <v>956650.35</v>
      </c>
      <c r="K3644" s="15">
        <f t="shared" si="330"/>
        <v>43282</v>
      </c>
      <c r="L3644" s="17">
        <f t="shared" si="331"/>
        <v>258</v>
      </c>
      <c r="M3644" s="5">
        <f t="shared" si="333"/>
        <v>35</v>
      </c>
      <c r="N3644" s="15">
        <f t="shared" si="332"/>
        <v>44348</v>
      </c>
    </row>
    <row r="3645" spans="3:14" x14ac:dyDescent="0.2">
      <c r="C3645">
        <v>3644</v>
      </c>
      <c r="D3645" s="2">
        <v>28</v>
      </c>
      <c r="E3645" s="44">
        <v>43282</v>
      </c>
      <c r="F3645" s="45">
        <v>16</v>
      </c>
      <c r="G3645" s="45">
        <v>14</v>
      </c>
      <c r="H3645" s="45">
        <v>19</v>
      </c>
      <c r="I3645" s="45">
        <v>28</v>
      </c>
      <c r="J3645" s="46">
        <v>1629517.28</v>
      </c>
      <c r="K3645" s="15">
        <f t="shared" si="330"/>
        <v>43282</v>
      </c>
      <c r="L3645" s="17">
        <f t="shared" si="331"/>
        <v>258</v>
      </c>
      <c r="M3645" s="5">
        <f t="shared" si="333"/>
        <v>28</v>
      </c>
      <c r="N3645" s="15">
        <f t="shared" si="332"/>
        <v>44136</v>
      </c>
    </row>
    <row r="3646" spans="3:14" x14ac:dyDescent="0.2">
      <c r="C3646">
        <v>3645</v>
      </c>
      <c r="D3646" s="2">
        <v>27</v>
      </c>
      <c r="E3646" s="44">
        <v>43282</v>
      </c>
      <c r="F3646" s="45">
        <v>13</v>
      </c>
      <c r="G3646" s="45">
        <v>31</v>
      </c>
      <c r="H3646" s="45">
        <v>24</v>
      </c>
      <c r="I3646" s="45">
        <v>27</v>
      </c>
      <c r="J3646" s="46">
        <v>1495292.48</v>
      </c>
      <c r="K3646" s="15">
        <f t="shared" si="330"/>
        <v>43282</v>
      </c>
      <c r="L3646" s="17">
        <f t="shared" si="331"/>
        <v>258</v>
      </c>
      <c r="M3646" s="5">
        <f t="shared" si="333"/>
        <v>27</v>
      </c>
      <c r="N3646" s="15">
        <f t="shared" si="332"/>
        <v>44105</v>
      </c>
    </row>
    <row r="3647" spans="3:14" x14ac:dyDescent="0.2">
      <c r="C3647">
        <v>3646</v>
      </c>
      <c r="D3647" s="2">
        <v>11</v>
      </c>
      <c r="E3647" s="44">
        <v>43282</v>
      </c>
      <c r="F3647" s="45">
        <v>1</v>
      </c>
      <c r="G3647" s="45">
        <v>35</v>
      </c>
      <c r="H3647" s="45">
        <v>16</v>
      </c>
      <c r="I3647" s="45">
        <v>11</v>
      </c>
      <c r="J3647" s="46">
        <v>770776.84</v>
      </c>
      <c r="K3647" s="15">
        <f t="shared" si="330"/>
        <v>43282</v>
      </c>
      <c r="L3647" s="17">
        <f t="shared" si="331"/>
        <v>258</v>
      </c>
      <c r="M3647" s="5">
        <f t="shared" si="333"/>
        <v>11</v>
      </c>
      <c r="N3647" s="15">
        <f t="shared" si="332"/>
        <v>43617</v>
      </c>
    </row>
    <row r="3648" spans="3:14" x14ac:dyDescent="0.2">
      <c r="C3648">
        <v>3647</v>
      </c>
      <c r="D3648" s="2">
        <v>34</v>
      </c>
      <c r="E3648" s="44">
        <v>43282</v>
      </c>
      <c r="F3648" s="45">
        <v>10</v>
      </c>
      <c r="G3648" s="45">
        <v>35</v>
      </c>
      <c r="H3648" s="45">
        <v>16</v>
      </c>
      <c r="I3648" s="45">
        <v>34</v>
      </c>
      <c r="J3648" s="46">
        <v>1322246.3500000001</v>
      </c>
      <c r="K3648" s="15">
        <f t="shared" si="330"/>
        <v>43282</v>
      </c>
      <c r="L3648" s="17">
        <f t="shared" si="331"/>
        <v>258</v>
      </c>
      <c r="M3648" s="5">
        <f t="shared" si="333"/>
        <v>34</v>
      </c>
      <c r="N3648" s="15">
        <f t="shared" si="332"/>
        <v>44317</v>
      </c>
    </row>
    <row r="3649" spans="3:14" x14ac:dyDescent="0.2">
      <c r="C3649">
        <v>3648</v>
      </c>
      <c r="D3649" s="2">
        <v>35</v>
      </c>
      <c r="E3649" s="44">
        <v>43282</v>
      </c>
      <c r="F3649" s="45">
        <v>8</v>
      </c>
      <c r="G3649" s="45">
        <v>16</v>
      </c>
      <c r="H3649" s="45">
        <v>19</v>
      </c>
      <c r="I3649" s="45">
        <v>35</v>
      </c>
      <c r="J3649" s="46">
        <v>586507.96</v>
      </c>
      <c r="K3649" s="15">
        <f t="shared" si="330"/>
        <v>43282</v>
      </c>
      <c r="L3649" s="17">
        <f t="shared" si="331"/>
        <v>258</v>
      </c>
      <c r="M3649" s="5">
        <f t="shared" si="333"/>
        <v>35</v>
      </c>
      <c r="N3649" s="15">
        <f t="shared" si="332"/>
        <v>44348</v>
      </c>
    </row>
    <row r="3650" spans="3:14" x14ac:dyDescent="0.2">
      <c r="C3650">
        <v>3649</v>
      </c>
      <c r="D3650" s="2">
        <v>15</v>
      </c>
      <c r="E3650" s="44">
        <v>43282</v>
      </c>
      <c r="F3650" s="45">
        <v>11</v>
      </c>
      <c r="G3650" s="45">
        <v>20</v>
      </c>
      <c r="H3650" s="45">
        <v>1</v>
      </c>
      <c r="I3650" s="45">
        <v>15</v>
      </c>
      <c r="J3650" s="46">
        <v>1466949.69</v>
      </c>
      <c r="K3650" s="15">
        <f t="shared" ref="K3650:K3713" si="334">DATE(YEAR(E3650),MONTH(E3650),1)</f>
        <v>43282</v>
      </c>
      <c r="L3650" s="17">
        <f t="shared" ref="L3650:L3713" si="335">ROUND(($B$3-K3650)/365.25*12,0)</f>
        <v>258</v>
      </c>
      <c r="M3650" s="5">
        <f t="shared" si="333"/>
        <v>15</v>
      </c>
      <c r="N3650" s="15">
        <f t="shared" ref="N3650:N3713" si="336">EDATE(E3650,D3650)</f>
        <v>43739</v>
      </c>
    </row>
    <row r="3651" spans="3:14" x14ac:dyDescent="0.2">
      <c r="C3651">
        <v>3650</v>
      </c>
      <c r="D3651" s="2">
        <v>20</v>
      </c>
      <c r="E3651" s="44">
        <v>43282</v>
      </c>
      <c r="F3651" s="45">
        <v>7</v>
      </c>
      <c r="G3651" s="45">
        <v>22</v>
      </c>
      <c r="H3651" s="45">
        <v>14</v>
      </c>
      <c r="I3651" s="45">
        <v>20</v>
      </c>
      <c r="J3651" s="46">
        <v>563097.91</v>
      </c>
      <c r="K3651" s="15">
        <f t="shared" si="334"/>
        <v>43282</v>
      </c>
      <c r="L3651" s="17">
        <f t="shared" si="335"/>
        <v>258</v>
      </c>
      <c r="M3651" s="5">
        <f t="shared" ref="M3651:M3714" si="337">ROUND((N3651-K3651)/365.25*12,0)</f>
        <v>20</v>
      </c>
      <c r="N3651" s="15">
        <f t="shared" si="336"/>
        <v>43891</v>
      </c>
    </row>
    <row r="3652" spans="3:14" x14ac:dyDescent="0.2">
      <c r="C3652">
        <v>3651</v>
      </c>
      <c r="D3652" s="2">
        <v>34</v>
      </c>
      <c r="E3652" s="44">
        <v>43282</v>
      </c>
      <c r="F3652" s="45">
        <v>4</v>
      </c>
      <c r="G3652" s="45">
        <v>28</v>
      </c>
      <c r="H3652" s="45">
        <v>19</v>
      </c>
      <c r="I3652" s="45">
        <v>34</v>
      </c>
      <c r="J3652" s="46">
        <v>877654.76</v>
      </c>
      <c r="K3652" s="15">
        <f t="shared" si="334"/>
        <v>43282</v>
      </c>
      <c r="L3652" s="17">
        <f t="shared" si="335"/>
        <v>258</v>
      </c>
      <c r="M3652" s="5">
        <f t="shared" si="337"/>
        <v>34</v>
      </c>
      <c r="N3652" s="15">
        <f t="shared" si="336"/>
        <v>44317</v>
      </c>
    </row>
    <row r="3653" spans="3:14" x14ac:dyDescent="0.2">
      <c r="C3653">
        <v>3652</v>
      </c>
      <c r="D3653" s="2">
        <v>32</v>
      </c>
      <c r="E3653" s="44">
        <v>43282</v>
      </c>
      <c r="F3653" s="45">
        <v>3</v>
      </c>
      <c r="G3653" s="45">
        <v>4</v>
      </c>
      <c r="H3653" s="45">
        <v>2</v>
      </c>
      <c r="I3653" s="45">
        <v>32</v>
      </c>
      <c r="J3653" s="46">
        <v>925231.49</v>
      </c>
      <c r="K3653" s="15">
        <f t="shared" si="334"/>
        <v>43282</v>
      </c>
      <c r="L3653" s="17">
        <f t="shared" si="335"/>
        <v>258</v>
      </c>
      <c r="M3653" s="5">
        <f t="shared" si="337"/>
        <v>32</v>
      </c>
      <c r="N3653" s="15">
        <f t="shared" si="336"/>
        <v>44256</v>
      </c>
    </row>
    <row r="3654" spans="3:14" x14ac:dyDescent="0.2">
      <c r="C3654">
        <v>3653</v>
      </c>
      <c r="D3654" s="2">
        <v>33</v>
      </c>
      <c r="E3654" s="44">
        <v>43282</v>
      </c>
      <c r="F3654" s="45">
        <v>3</v>
      </c>
      <c r="G3654" s="45">
        <v>34</v>
      </c>
      <c r="H3654" s="45">
        <v>18</v>
      </c>
      <c r="I3654" s="45">
        <v>33</v>
      </c>
      <c r="J3654" s="46">
        <v>659945.72</v>
      </c>
      <c r="K3654" s="15">
        <f t="shared" si="334"/>
        <v>43282</v>
      </c>
      <c r="L3654" s="17">
        <f t="shared" si="335"/>
        <v>258</v>
      </c>
      <c r="M3654" s="5">
        <f t="shared" si="337"/>
        <v>33</v>
      </c>
      <c r="N3654" s="15">
        <f t="shared" si="336"/>
        <v>44287</v>
      </c>
    </row>
    <row r="3655" spans="3:14" x14ac:dyDescent="0.2">
      <c r="C3655">
        <v>3654</v>
      </c>
      <c r="D3655" s="2">
        <v>36</v>
      </c>
      <c r="E3655" s="44">
        <v>43313</v>
      </c>
      <c r="F3655" s="45">
        <v>8</v>
      </c>
      <c r="G3655" s="45">
        <v>5</v>
      </c>
      <c r="H3655" s="45">
        <v>24</v>
      </c>
      <c r="I3655" s="45">
        <v>36</v>
      </c>
      <c r="J3655" s="46">
        <v>1322039.7</v>
      </c>
      <c r="K3655" s="15">
        <f t="shared" si="334"/>
        <v>43313</v>
      </c>
      <c r="L3655" s="17">
        <f t="shared" si="335"/>
        <v>257</v>
      </c>
      <c r="M3655" s="5">
        <f t="shared" si="337"/>
        <v>36</v>
      </c>
      <c r="N3655" s="15">
        <f t="shared" si="336"/>
        <v>44409</v>
      </c>
    </row>
    <row r="3656" spans="3:14" x14ac:dyDescent="0.2">
      <c r="C3656">
        <v>3655</v>
      </c>
      <c r="D3656" s="2">
        <v>25</v>
      </c>
      <c r="E3656" s="44">
        <v>43313</v>
      </c>
      <c r="F3656" s="45">
        <v>0</v>
      </c>
      <c r="G3656" s="45">
        <v>6</v>
      </c>
      <c r="H3656" s="45">
        <v>11</v>
      </c>
      <c r="I3656" s="45">
        <v>25</v>
      </c>
      <c r="J3656" s="46">
        <v>1754287.47</v>
      </c>
      <c r="K3656" s="15">
        <f t="shared" si="334"/>
        <v>43313</v>
      </c>
      <c r="L3656" s="17">
        <f t="shared" si="335"/>
        <v>257</v>
      </c>
      <c r="M3656" s="5">
        <f t="shared" si="337"/>
        <v>25</v>
      </c>
      <c r="N3656" s="15">
        <f t="shared" si="336"/>
        <v>44075</v>
      </c>
    </row>
    <row r="3657" spans="3:14" x14ac:dyDescent="0.2">
      <c r="C3657">
        <v>3656</v>
      </c>
      <c r="D3657" s="2">
        <v>24</v>
      </c>
      <c r="E3657" s="44">
        <v>43313</v>
      </c>
      <c r="F3657" s="45">
        <v>2</v>
      </c>
      <c r="G3657" s="45">
        <v>29</v>
      </c>
      <c r="H3657" s="45">
        <v>24</v>
      </c>
      <c r="I3657" s="45">
        <v>24</v>
      </c>
      <c r="J3657" s="46">
        <v>2435178.9700000002</v>
      </c>
      <c r="K3657" s="15">
        <f t="shared" si="334"/>
        <v>43313</v>
      </c>
      <c r="L3657" s="17">
        <f t="shared" si="335"/>
        <v>257</v>
      </c>
      <c r="M3657" s="5">
        <f t="shared" si="337"/>
        <v>24</v>
      </c>
      <c r="N3657" s="15">
        <f t="shared" si="336"/>
        <v>44044</v>
      </c>
    </row>
    <row r="3658" spans="3:14" x14ac:dyDescent="0.2">
      <c r="C3658">
        <v>3657</v>
      </c>
      <c r="D3658" s="2">
        <v>6</v>
      </c>
      <c r="E3658" s="44">
        <v>43313</v>
      </c>
      <c r="F3658" s="45">
        <v>3</v>
      </c>
      <c r="G3658" s="45">
        <v>25</v>
      </c>
      <c r="H3658" s="45">
        <v>13</v>
      </c>
      <c r="I3658" s="45">
        <v>6</v>
      </c>
      <c r="J3658" s="46">
        <v>1957847.78</v>
      </c>
      <c r="K3658" s="15">
        <f t="shared" si="334"/>
        <v>43313</v>
      </c>
      <c r="L3658" s="17">
        <f t="shared" si="335"/>
        <v>257</v>
      </c>
      <c r="M3658" s="5">
        <f t="shared" si="337"/>
        <v>6</v>
      </c>
      <c r="N3658" s="15">
        <f t="shared" si="336"/>
        <v>43497</v>
      </c>
    </row>
    <row r="3659" spans="3:14" x14ac:dyDescent="0.2">
      <c r="C3659">
        <v>3658</v>
      </c>
      <c r="D3659" s="2">
        <v>30</v>
      </c>
      <c r="E3659" s="44">
        <v>43313</v>
      </c>
      <c r="F3659" s="45">
        <v>6</v>
      </c>
      <c r="G3659" s="45">
        <v>23</v>
      </c>
      <c r="H3659" s="45">
        <v>25</v>
      </c>
      <c r="I3659" s="45">
        <v>30</v>
      </c>
      <c r="J3659" s="46">
        <v>769075.07</v>
      </c>
      <c r="K3659" s="15">
        <f t="shared" si="334"/>
        <v>43313</v>
      </c>
      <c r="L3659" s="17">
        <f t="shared" si="335"/>
        <v>257</v>
      </c>
      <c r="M3659" s="5">
        <f t="shared" si="337"/>
        <v>30</v>
      </c>
      <c r="N3659" s="15">
        <f t="shared" si="336"/>
        <v>44228</v>
      </c>
    </row>
    <row r="3660" spans="3:14" x14ac:dyDescent="0.2">
      <c r="C3660">
        <v>3659</v>
      </c>
      <c r="D3660" s="2">
        <v>27</v>
      </c>
      <c r="E3660" s="44">
        <v>43313</v>
      </c>
      <c r="F3660" s="45">
        <v>7</v>
      </c>
      <c r="G3660" s="45">
        <v>17</v>
      </c>
      <c r="H3660" s="45">
        <v>16</v>
      </c>
      <c r="I3660" s="45">
        <v>27</v>
      </c>
      <c r="J3660" s="46">
        <v>1718456.75</v>
      </c>
      <c r="K3660" s="15">
        <f t="shared" si="334"/>
        <v>43313</v>
      </c>
      <c r="L3660" s="17">
        <f t="shared" si="335"/>
        <v>257</v>
      </c>
      <c r="M3660" s="5">
        <f t="shared" si="337"/>
        <v>27</v>
      </c>
      <c r="N3660" s="15">
        <f t="shared" si="336"/>
        <v>44136</v>
      </c>
    </row>
    <row r="3661" spans="3:14" x14ac:dyDescent="0.2">
      <c r="C3661">
        <v>3660</v>
      </c>
      <c r="D3661" s="2">
        <v>14</v>
      </c>
      <c r="E3661" s="44">
        <v>43313</v>
      </c>
      <c r="F3661" s="45">
        <v>12</v>
      </c>
      <c r="G3661" s="45">
        <v>4</v>
      </c>
      <c r="H3661" s="45">
        <v>31</v>
      </c>
      <c r="I3661" s="45">
        <v>14</v>
      </c>
      <c r="J3661" s="46">
        <v>1762894.25</v>
      </c>
      <c r="K3661" s="15">
        <f t="shared" si="334"/>
        <v>43313</v>
      </c>
      <c r="L3661" s="17">
        <f t="shared" si="335"/>
        <v>257</v>
      </c>
      <c r="M3661" s="5">
        <f t="shared" si="337"/>
        <v>14</v>
      </c>
      <c r="N3661" s="15">
        <f t="shared" si="336"/>
        <v>43739</v>
      </c>
    </row>
    <row r="3662" spans="3:14" x14ac:dyDescent="0.2">
      <c r="C3662">
        <v>3661</v>
      </c>
      <c r="D3662" s="2">
        <v>31</v>
      </c>
      <c r="E3662" s="44">
        <v>43313</v>
      </c>
      <c r="F3662" s="45">
        <v>9</v>
      </c>
      <c r="G3662" s="45">
        <v>26</v>
      </c>
      <c r="H3662" s="45">
        <v>18</v>
      </c>
      <c r="I3662" s="45">
        <v>31</v>
      </c>
      <c r="J3662" s="46">
        <v>1206404.2</v>
      </c>
      <c r="K3662" s="15">
        <f t="shared" si="334"/>
        <v>43313</v>
      </c>
      <c r="L3662" s="17">
        <f t="shared" si="335"/>
        <v>257</v>
      </c>
      <c r="M3662" s="5">
        <f t="shared" si="337"/>
        <v>31</v>
      </c>
      <c r="N3662" s="15">
        <f t="shared" si="336"/>
        <v>44256</v>
      </c>
    </row>
    <row r="3663" spans="3:14" x14ac:dyDescent="0.2">
      <c r="C3663">
        <v>3662</v>
      </c>
      <c r="D3663" s="2">
        <v>28</v>
      </c>
      <c r="E3663" s="44">
        <v>43313</v>
      </c>
      <c r="F3663" s="45">
        <v>17</v>
      </c>
      <c r="G3663" s="45">
        <v>9</v>
      </c>
      <c r="H3663" s="45">
        <v>22</v>
      </c>
      <c r="I3663" s="45">
        <v>28</v>
      </c>
      <c r="J3663" s="46">
        <v>1502357.76</v>
      </c>
      <c r="K3663" s="15">
        <f t="shared" si="334"/>
        <v>43313</v>
      </c>
      <c r="L3663" s="17">
        <f t="shared" si="335"/>
        <v>257</v>
      </c>
      <c r="M3663" s="5">
        <f t="shared" si="337"/>
        <v>28</v>
      </c>
      <c r="N3663" s="15">
        <f t="shared" si="336"/>
        <v>44166</v>
      </c>
    </row>
    <row r="3664" spans="3:14" x14ac:dyDescent="0.2">
      <c r="C3664">
        <v>3663</v>
      </c>
      <c r="D3664" s="2">
        <v>35</v>
      </c>
      <c r="E3664" s="44">
        <v>43313</v>
      </c>
      <c r="F3664" s="45">
        <v>1</v>
      </c>
      <c r="G3664" s="45">
        <v>10</v>
      </c>
      <c r="H3664" s="45">
        <v>17</v>
      </c>
      <c r="I3664" s="45">
        <v>35</v>
      </c>
      <c r="J3664" s="46">
        <v>789745.9</v>
      </c>
      <c r="K3664" s="15">
        <f t="shared" si="334"/>
        <v>43313</v>
      </c>
      <c r="L3664" s="17">
        <f t="shared" si="335"/>
        <v>257</v>
      </c>
      <c r="M3664" s="5">
        <f t="shared" si="337"/>
        <v>35</v>
      </c>
      <c r="N3664" s="15">
        <f t="shared" si="336"/>
        <v>44378</v>
      </c>
    </row>
    <row r="3665" spans="3:14" x14ac:dyDescent="0.2">
      <c r="C3665">
        <v>3664</v>
      </c>
      <c r="D3665" s="2">
        <v>22</v>
      </c>
      <c r="E3665" s="44">
        <v>43313</v>
      </c>
      <c r="F3665" s="45">
        <v>10</v>
      </c>
      <c r="G3665" s="45">
        <v>34</v>
      </c>
      <c r="H3665" s="45">
        <v>28</v>
      </c>
      <c r="I3665" s="45">
        <v>22</v>
      </c>
      <c r="J3665" s="46">
        <v>1501958.72</v>
      </c>
      <c r="K3665" s="15">
        <f t="shared" si="334"/>
        <v>43313</v>
      </c>
      <c r="L3665" s="17">
        <f t="shared" si="335"/>
        <v>257</v>
      </c>
      <c r="M3665" s="5">
        <f t="shared" si="337"/>
        <v>22</v>
      </c>
      <c r="N3665" s="15">
        <f t="shared" si="336"/>
        <v>43983</v>
      </c>
    </row>
    <row r="3666" spans="3:14" x14ac:dyDescent="0.2">
      <c r="C3666">
        <v>3665</v>
      </c>
      <c r="D3666" s="2">
        <v>32</v>
      </c>
      <c r="E3666" s="44">
        <v>43313</v>
      </c>
      <c r="F3666" s="45">
        <v>12</v>
      </c>
      <c r="G3666" s="45">
        <v>8</v>
      </c>
      <c r="H3666" s="45">
        <v>19</v>
      </c>
      <c r="I3666" s="45">
        <v>32</v>
      </c>
      <c r="J3666" s="46">
        <v>1539051.35</v>
      </c>
      <c r="K3666" s="15">
        <f t="shared" si="334"/>
        <v>43313</v>
      </c>
      <c r="L3666" s="17">
        <f t="shared" si="335"/>
        <v>257</v>
      </c>
      <c r="M3666" s="5">
        <f t="shared" si="337"/>
        <v>32</v>
      </c>
      <c r="N3666" s="15">
        <f t="shared" si="336"/>
        <v>44287</v>
      </c>
    </row>
    <row r="3667" spans="3:14" x14ac:dyDescent="0.2">
      <c r="C3667">
        <v>3666</v>
      </c>
      <c r="D3667" s="2">
        <v>21</v>
      </c>
      <c r="E3667" s="44">
        <v>43313</v>
      </c>
      <c r="F3667" s="45">
        <v>7</v>
      </c>
      <c r="G3667" s="45">
        <v>20</v>
      </c>
      <c r="H3667" s="45">
        <v>28</v>
      </c>
      <c r="I3667" s="45">
        <v>21</v>
      </c>
      <c r="J3667" s="46">
        <v>1472183.35</v>
      </c>
      <c r="K3667" s="15">
        <f t="shared" si="334"/>
        <v>43313</v>
      </c>
      <c r="L3667" s="17">
        <f t="shared" si="335"/>
        <v>257</v>
      </c>
      <c r="M3667" s="5">
        <f t="shared" si="337"/>
        <v>21</v>
      </c>
      <c r="N3667" s="15">
        <f t="shared" si="336"/>
        <v>43952</v>
      </c>
    </row>
    <row r="3668" spans="3:14" x14ac:dyDescent="0.2">
      <c r="C3668">
        <v>3667</v>
      </c>
      <c r="D3668" s="2">
        <v>32</v>
      </c>
      <c r="E3668" s="44">
        <v>43313</v>
      </c>
      <c r="F3668" s="45">
        <v>1</v>
      </c>
      <c r="G3668" s="45">
        <v>13</v>
      </c>
      <c r="H3668" s="45">
        <v>31</v>
      </c>
      <c r="I3668" s="45">
        <v>32</v>
      </c>
      <c r="J3668" s="46">
        <v>854960.77</v>
      </c>
      <c r="K3668" s="15">
        <f t="shared" si="334"/>
        <v>43313</v>
      </c>
      <c r="L3668" s="17">
        <f t="shared" si="335"/>
        <v>257</v>
      </c>
      <c r="M3668" s="5">
        <f t="shared" si="337"/>
        <v>32</v>
      </c>
      <c r="N3668" s="15">
        <f t="shared" si="336"/>
        <v>44287</v>
      </c>
    </row>
    <row r="3669" spans="3:14" x14ac:dyDescent="0.2">
      <c r="C3669">
        <v>3668</v>
      </c>
      <c r="D3669" s="2">
        <v>29</v>
      </c>
      <c r="E3669" s="44">
        <v>43313</v>
      </c>
      <c r="F3669" s="45">
        <v>18</v>
      </c>
      <c r="G3669" s="45">
        <v>14</v>
      </c>
      <c r="H3669" s="45">
        <v>12</v>
      </c>
      <c r="I3669" s="45">
        <v>29</v>
      </c>
      <c r="J3669" s="46">
        <v>646681.38</v>
      </c>
      <c r="K3669" s="15">
        <f t="shared" si="334"/>
        <v>43313</v>
      </c>
      <c r="L3669" s="17">
        <f t="shared" si="335"/>
        <v>257</v>
      </c>
      <c r="M3669" s="5">
        <f t="shared" si="337"/>
        <v>29</v>
      </c>
      <c r="N3669" s="15">
        <f t="shared" si="336"/>
        <v>44197</v>
      </c>
    </row>
    <row r="3670" spans="3:14" x14ac:dyDescent="0.2">
      <c r="C3670">
        <v>3669</v>
      </c>
      <c r="D3670" s="2">
        <v>21</v>
      </c>
      <c r="E3670" s="44">
        <v>43344</v>
      </c>
      <c r="F3670" s="45">
        <v>1</v>
      </c>
      <c r="G3670" s="45">
        <v>25</v>
      </c>
      <c r="H3670" s="45">
        <v>10</v>
      </c>
      <c r="I3670" s="45">
        <v>21</v>
      </c>
      <c r="J3670" s="46">
        <v>1599059.61</v>
      </c>
      <c r="K3670" s="15">
        <f t="shared" si="334"/>
        <v>43344</v>
      </c>
      <c r="L3670" s="17">
        <f t="shared" si="335"/>
        <v>256</v>
      </c>
      <c r="M3670" s="5">
        <f t="shared" si="337"/>
        <v>21</v>
      </c>
      <c r="N3670" s="15">
        <f t="shared" si="336"/>
        <v>43983</v>
      </c>
    </row>
    <row r="3671" spans="3:14" x14ac:dyDescent="0.2">
      <c r="C3671">
        <v>3670</v>
      </c>
      <c r="D3671" s="2">
        <v>8</v>
      </c>
      <c r="E3671" s="44">
        <v>43344</v>
      </c>
      <c r="F3671" s="45">
        <v>8</v>
      </c>
      <c r="G3671" s="45">
        <v>9</v>
      </c>
      <c r="H3671" s="45">
        <v>9</v>
      </c>
      <c r="I3671" s="45">
        <v>8</v>
      </c>
      <c r="J3671" s="46">
        <v>1867984.85</v>
      </c>
      <c r="K3671" s="15">
        <f t="shared" si="334"/>
        <v>43344</v>
      </c>
      <c r="L3671" s="17">
        <f t="shared" si="335"/>
        <v>256</v>
      </c>
      <c r="M3671" s="5">
        <f t="shared" si="337"/>
        <v>8</v>
      </c>
      <c r="N3671" s="15">
        <f t="shared" si="336"/>
        <v>43586</v>
      </c>
    </row>
    <row r="3672" spans="3:14" x14ac:dyDescent="0.2">
      <c r="C3672">
        <v>3671</v>
      </c>
      <c r="D3672" s="2">
        <v>36</v>
      </c>
      <c r="E3672" s="44">
        <v>43344</v>
      </c>
      <c r="F3672" s="45">
        <v>2</v>
      </c>
      <c r="G3672" s="45">
        <v>31</v>
      </c>
      <c r="H3672" s="45">
        <v>20</v>
      </c>
      <c r="I3672" s="45">
        <v>36</v>
      </c>
      <c r="J3672" s="46">
        <v>834943.36</v>
      </c>
      <c r="K3672" s="15">
        <f t="shared" si="334"/>
        <v>43344</v>
      </c>
      <c r="L3672" s="17">
        <f t="shared" si="335"/>
        <v>256</v>
      </c>
      <c r="M3672" s="5">
        <f t="shared" si="337"/>
        <v>36</v>
      </c>
      <c r="N3672" s="15">
        <f t="shared" si="336"/>
        <v>44440</v>
      </c>
    </row>
    <row r="3673" spans="3:14" x14ac:dyDescent="0.2">
      <c r="C3673">
        <v>3672</v>
      </c>
      <c r="D3673" s="2">
        <v>29</v>
      </c>
      <c r="E3673" s="44">
        <v>43344</v>
      </c>
      <c r="F3673" s="45">
        <v>8</v>
      </c>
      <c r="G3673" s="45">
        <v>32</v>
      </c>
      <c r="H3673" s="45">
        <v>27</v>
      </c>
      <c r="I3673" s="45">
        <v>29</v>
      </c>
      <c r="J3673" s="46">
        <v>1217851.8500000001</v>
      </c>
      <c r="K3673" s="15">
        <f t="shared" si="334"/>
        <v>43344</v>
      </c>
      <c r="L3673" s="17">
        <f t="shared" si="335"/>
        <v>256</v>
      </c>
      <c r="M3673" s="5">
        <f t="shared" si="337"/>
        <v>29</v>
      </c>
      <c r="N3673" s="15">
        <f t="shared" si="336"/>
        <v>44228</v>
      </c>
    </row>
    <row r="3674" spans="3:14" x14ac:dyDescent="0.2">
      <c r="C3674">
        <v>3673</v>
      </c>
      <c r="D3674" s="2">
        <v>3</v>
      </c>
      <c r="E3674" s="44">
        <v>43344</v>
      </c>
      <c r="F3674" s="45">
        <v>4</v>
      </c>
      <c r="G3674" s="45">
        <v>27</v>
      </c>
      <c r="H3674" s="45">
        <v>11</v>
      </c>
      <c r="I3674" s="45">
        <v>3</v>
      </c>
      <c r="J3674" s="46">
        <v>1542926.92</v>
      </c>
      <c r="K3674" s="15">
        <f t="shared" si="334"/>
        <v>43344</v>
      </c>
      <c r="L3674" s="17">
        <f t="shared" si="335"/>
        <v>256</v>
      </c>
      <c r="M3674" s="5">
        <f t="shared" si="337"/>
        <v>3</v>
      </c>
      <c r="N3674" s="15">
        <f t="shared" si="336"/>
        <v>43435</v>
      </c>
    </row>
    <row r="3675" spans="3:14" x14ac:dyDescent="0.2">
      <c r="C3675">
        <v>3674</v>
      </c>
      <c r="D3675" s="2">
        <v>36</v>
      </c>
      <c r="E3675" s="44">
        <v>43344</v>
      </c>
      <c r="F3675" s="45">
        <v>4</v>
      </c>
      <c r="G3675" s="45">
        <v>14</v>
      </c>
      <c r="H3675" s="45">
        <v>16</v>
      </c>
      <c r="I3675" s="45">
        <v>36</v>
      </c>
      <c r="J3675" s="46">
        <v>1173604.05</v>
      </c>
      <c r="K3675" s="15">
        <f t="shared" si="334"/>
        <v>43344</v>
      </c>
      <c r="L3675" s="17">
        <f t="shared" si="335"/>
        <v>256</v>
      </c>
      <c r="M3675" s="5">
        <f t="shared" si="337"/>
        <v>36</v>
      </c>
      <c r="N3675" s="15">
        <f t="shared" si="336"/>
        <v>44440</v>
      </c>
    </row>
    <row r="3676" spans="3:14" x14ac:dyDescent="0.2">
      <c r="C3676">
        <v>3675</v>
      </c>
      <c r="D3676" s="2">
        <v>36</v>
      </c>
      <c r="E3676" s="44">
        <v>43344</v>
      </c>
      <c r="F3676" s="45">
        <v>2</v>
      </c>
      <c r="G3676" s="45">
        <v>36</v>
      </c>
      <c r="H3676" s="45">
        <v>19</v>
      </c>
      <c r="I3676" s="45">
        <v>36</v>
      </c>
      <c r="J3676" s="46">
        <v>961729.27</v>
      </c>
      <c r="K3676" s="15">
        <f t="shared" si="334"/>
        <v>43344</v>
      </c>
      <c r="L3676" s="17">
        <f t="shared" si="335"/>
        <v>256</v>
      </c>
      <c r="M3676" s="5">
        <f t="shared" si="337"/>
        <v>36</v>
      </c>
      <c r="N3676" s="15">
        <f t="shared" si="336"/>
        <v>44440</v>
      </c>
    </row>
    <row r="3677" spans="3:14" x14ac:dyDescent="0.2">
      <c r="C3677">
        <v>3676</v>
      </c>
      <c r="D3677" s="2">
        <v>29</v>
      </c>
      <c r="E3677" s="44">
        <v>43344</v>
      </c>
      <c r="F3677" s="45">
        <v>3</v>
      </c>
      <c r="G3677" s="45">
        <v>36</v>
      </c>
      <c r="H3677" s="45">
        <v>27</v>
      </c>
      <c r="I3677" s="45">
        <v>29</v>
      </c>
      <c r="J3677" s="46">
        <v>833152.98</v>
      </c>
      <c r="K3677" s="15">
        <f t="shared" si="334"/>
        <v>43344</v>
      </c>
      <c r="L3677" s="17">
        <f t="shared" si="335"/>
        <v>256</v>
      </c>
      <c r="M3677" s="5">
        <f t="shared" si="337"/>
        <v>29</v>
      </c>
      <c r="N3677" s="15">
        <f t="shared" si="336"/>
        <v>44228</v>
      </c>
    </row>
    <row r="3678" spans="3:14" x14ac:dyDescent="0.2">
      <c r="C3678">
        <v>3677</v>
      </c>
      <c r="D3678" s="2">
        <v>33</v>
      </c>
      <c r="E3678" s="44">
        <v>43344</v>
      </c>
      <c r="F3678" s="45">
        <v>9</v>
      </c>
      <c r="G3678" s="45">
        <v>13</v>
      </c>
      <c r="H3678" s="45">
        <v>27</v>
      </c>
      <c r="I3678" s="45">
        <v>33</v>
      </c>
      <c r="J3678" s="46">
        <v>620856.72</v>
      </c>
      <c r="K3678" s="15">
        <f t="shared" si="334"/>
        <v>43344</v>
      </c>
      <c r="L3678" s="17">
        <f t="shared" si="335"/>
        <v>256</v>
      </c>
      <c r="M3678" s="5">
        <f t="shared" si="337"/>
        <v>33</v>
      </c>
      <c r="N3678" s="15">
        <f t="shared" si="336"/>
        <v>44348</v>
      </c>
    </row>
    <row r="3679" spans="3:14" x14ac:dyDescent="0.2">
      <c r="C3679">
        <v>3678</v>
      </c>
      <c r="D3679" s="2">
        <v>32</v>
      </c>
      <c r="E3679" s="44">
        <v>43344</v>
      </c>
      <c r="F3679" s="45">
        <v>5</v>
      </c>
      <c r="G3679" s="45">
        <v>8</v>
      </c>
      <c r="H3679" s="45">
        <v>33</v>
      </c>
      <c r="I3679" s="45">
        <v>32</v>
      </c>
      <c r="J3679" s="46">
        <v>869723.76</v>
      </c>
      <c r="K3679" s="15">
        <f t="shared" si="334"/>
        <v>43344</v>
      </c>
      <c r="L3679" s="17">
        <f t="shared" si="335"/>
        <v>256</v>
      </c>
      <c r="M3679" s="5">
        <f t="shared" si="337"/>
        <v>32</v>
      </c>
      <c r="N3679" s="15">
        <f t="shared" si="336"/>
        <v>44317</v>
      </c>
    </row>
    <row r="3680" spans="3:14" x14ac:dyDescent="0.2">
      <c r="C3680">
        <v>3679</v>
      </c>
      <c r="D3680" s="2">
        <v>32</v>
      </c>
      <c r="E3680" s="44">
        <v>43374</v>
      </c>
      <c r="F3680" s="45">
        <v>3</v>
      </c>
      <c r="G3680" s="45">
        <v>14</v>
      </c>
      <c r="H3680" s="45">
        <v>7</v>
      </c>
      <c r="I3680" s="45">
        <v>32</v>
      </c>
      <c r="J3680" s="46">
        <v>1515085.38</v>
      </c>
      <c r="K3680" s="15">
        <f t="shared" si="334"/>
        <v>43374</v>
      </c>
      <c r="L3680" s="17">
        <f t="shared" si="335"/>
        <v>255</v>
      </c>
      <c r="M3680" s="5">
        <f t="shared" si="337"/>
        <v>32</v>
      </c>
      <c r="N3680" s="15">
        <f t="shared" si="336"/>
        <v>44348</v>
      </c>
    </row>
    <row r="3681" spans="3:14" x14ac:dyDescent="0.2">
      <c r="C3681">
        <v>3680</v>
      </c>
      <c r="D3681" s="2">
        <v>32</v>
      </c>
      <c r="E3681" s="44">
        <v>43374</v>
      </c>
      <c r="F3681" s="45">
        <v>10</v>
      </c>
      <c r="G3681" s="45">
        <v>23</v>
      </c>
      <c r="H3681" s="45">
        <v>20</v>
      </c>
      <c r="I3681" s="45">
        <v>32</v>
      </c>
      <c r="J3681" s="46">
        <v>2137530.69</v>
      </c>
      <c r="K3681" s="15">
        <f t="shared" si="334"/>
        <v>43374</v>
      </c>
      <c r="L3681" s="17">
        <f t="shared" si="335"/>
        <v>255</v>
      </c>
      <c r="M3681" s="5">
        <f t="shared" si="337"/>
        <v>32</v>
      </c>
      <c r="N3681" s="15">
        <f t="shared" si="336"/>
        <v>44348</v>
      </c>
    </row>
    <row r="3682" spans="3:14" x14ac:dyDescent="0.2">
      <c r="C3682">
        <v>3681</v>
      </c>
      <c r="D3682" s="2">
        <v>30</v>
      </c>
      <c r="E3682" s="44">
        <v>43374</v>
      </c>
      <c r="F3682" s="45">
        <v>2</v>
      </c>
      <c r="G3682" s="45">
        <v>27</v>
      </c>
      <c r="H3682" s="45">
        <v>20</v>
      </c>
      <c r="I3682" s="45">
        <v>30</v>
      </c>
      <c r="J3682" s="46">
        <v>1039363.07</v>
      </c>
      <c r="K3682" s="15">
        <f t="shared" si="334"/>
        <v>43374</v>
      </c>
      <c r="L3682" s="17">
        <f t="shared" si="335"/>
        <v>255</v>
      </c>
      <c r="M3682" s="5">
        <f t="shared" si="337"/>
        <v>30</v>
      </c>
      <c r="N3682" s="15">
        <f t="shared" si="336"/>
        <v>44287</v>
      </c>
    </row>
    <row r="3683" spans="3:14" x14ac:dyDescent="0.2">
      <c r="C3683">
        <v>3682</v>
      </c>
      <c r="D3683" s="2">
        <v>31</v>
      </c>
      <c r="E3683" s="44">
        <v>43374</v>
      </c>
      <c r="F3683" s="45">
        <v>8</v>
      </c>
      <c r="G3683" s="45">
        <v>8</v>
      </c>
      <c r="H3683" s="45">
        <v>13</v>
      </c>
      <c r="I3683" s="45">
        <v>31</v>
      </c>
      <c r="J3683" s="46">
        <v>1705502.94</v>
      </c>
      <c r="K3683" s="15">
        <f t="shared" si="334"/>
        <v>43374</v>
      </c>
      <c r="L3683" s="17">
        <f t="shared" si="335"/>
        <v>255</v>
      </c>
      <c r="M3683" s="5">
        <f t="shared" si="337"/>
        <v>31</v>
      </c>
      <c r="N3683" s="15">
        <f t="shared" si="336"/>
        <v>44317</v>
      </c>
    </row>
    <row r="3684" spans="3:14" x14ac:dyDescent="0.2">
      <c r="C3684">
        <v>3683</v>
      </c>
      <c r="D3684" s="2">
        <v>31</v>
      </c>
      <c r="E3684" s="44">
        <v>43374</v>
      </c>
      <c r="F3684" s="45">
        <v>24</v>
      </c>
      <c r="G3684" s="45">
        <v>31</v>
      </c>
      <c r="H3684" s="45">
        <v>22</v>
      </c>
      <c r="I3684" s="45">
        <v>31</v>
      </c>
      <c r="J3684" s="46">
        <v>1657876.12</v>
      </c>
      <c r="K3684" s="15">
        <f t="shared" si="334"/>
        <v>43374</v>
      </c>
      <c r="L3684" s="17">
        <f t="shared" si="335"/>
        <v>255</v>
      </c>
      <c r="M3684" s="5">
        <f t="shared" si="337"/>
        <v>31</v>
      </c>
      <c r="N3684" s="15">
        <f t="shared" si="336"/>
        <v>44317</v>
      </c>
    </row>
    <row r="3685" spans="3:14" x14ac:dyDescent="0.2">
      <c r="C3685">
        <v>3684</v>
      </c>
      <c r="D3685" s="2">
        <v>34</v>
      </c>
      <c r="E3685" s="44">
        <v>43374</v>
      </c>
      <c r="F3685" s="45">
        <v>10</v>
      </c>
      <c r="G3685" s="45">
        <v>34</v>
      </c>
      <c r="H3685" s="45">
        <v>21</v>
      </c>
      <c r="I3685" s="45">
        <v>34</v>
      </c>
      <c r="J3685" s="46">
        <v>1620986.9</v>
      </c>
      <c r="K3685" s="15">
        <f t="shared" si="334"/>
        <v>43374</v>
      </c>
      <c r="L3685" s="17">
        <f t="shared" si="335"/>
        <v>255</v>
      </c>
      <c r="M3685" s="5">
        <f t="shared" si="337"/>
        <v>34</v>
      </c>
      <c r="N3685" s="15">
        <f t="shared" si="336"/>
        <v>44409</v>
      </c>
    </row>
    <row r="3686" spans="3:14" x14ac:dyDescent="0.2">
      <c r="C3686">
        <v>3685</v>
      </c>
      <c r="D3686" s="2">
        <v>29</v>
      </c>
      <c r="E3686" s="44">
        <v>43374</v>
      </c>
      <c r="F3686" s="45">
        <v>7</v>
      </c>
      <c r="G3686" s="45">
        <v>12</v>
      </c>
      <c r="H3686" s="45">
        <v>5</v>
      </c>
      <c r="I3686" s="45">
        <v>29</v>
      </c>
      <c r="J3686" s="46">
        <v>869551.77</v>
      </c>
      <c r="K3686" s="15">
        <f t="shared" si="334"/>
        <v>43374</v>
      </c>
      <c r="L3686" s="17">
        <f t="shared" si="335"/>
        <v>255</v>
      </c>
      <c r="M3686" s="5">
        <f t="shared" si="337"/>
        <v>29</v>
      </c>
      <c r="N3686" s="15">
        <f t="shared" si="336"/>
        <v>44256</v>
      </c>
    </row>
    <row r="3687" spans="3:14" x14ac:dyDescent="0.2">
      <c r="C3687">
        <v>3686</v>
      </c>
      <c r="D3687" s="2">
        <v>35</v>
      </c>
      <c r="E3687" s="44">
        <v>43374</v>
      </c>
      <c r="F3687" s="45">
        <v>0</v>
      </c>
      <c r="G3687" s="45">
        <v>5</v>
      </c>
      <c r="H3687" s="45">
        <v>8</v>
      </c>
      <c r="I3687" s="45">
        <v>35</v>
      </c>
      <c r="J3687" s="46">
        <v>1098488.7</v>
      </c>
      <c r="K3687" s="15">
        <f t="shared" si="334"/>
        <v>43374</v>
      </c>
      <c r="L3687" s="17">
        <f t="shared" si="335"/>
        <v>255</v>
      </c>
      <c r="M3687" s="5">
        <f t="shared" si="337"/>
        <v>35</v>
      </c>
      <c r="N3687" s="15">
        <f t="shared" si="336"/>
        <v>44440</v>
      </c>
    </row>
    <row r="3688" spans="3:14" x14ac:dyDescent="0.2">
      <c r="C3688">
        <v>3687</v>
      </c>
      <c r="D3688" s="2">
        <v>23</v>
      </c>
      <c r="E3688" s="44">
        <v>43374</v>
      </c>
      <c r="F3688" s="45">
        <v>10</v>
      </c>
      <c r="G3688" s="45">
        <v>17</v>
      </c>
      <c r="H3688" s="45">
        <v>12</v>
      </c>
      <c r="I3688" s="45">
        <v>23</v>
      </c>
      <c r="J3688" s="46">
        <v>1640243.38</v>
      </c>
      <c r="K3688" s="15">
        <f t="shared" si="334"/>
        <v>43374</v>
      </c>
      <c r="L3688" s="17">
        <f t="shared" si="335"/>
        <v>255</v>
      </c>
      <c r="M3688" s="5">
        <f t="shared" si="337"/>
        <v>23</v>
      </c>
      <c r="N3688" s="15">
        <f t="shared" si="336"/>
        <v>44075</v>
      </c>
    </row>
    <row r="3689" spans="3:14" x14ac:dyDescent="0.2">
      <c r="C3689">
        <v>3688</v>
      </c>
      <c r="D3689" s="2">
        <v>31</v>
      </c>
      <c r="E3689" s="44">
        <v>43374</v>
      </c>
      <c r="F3689" s="45">
        <v>7</v>
      </c>
      <c r="G3689" s="45">
        <v>9</v>
      </c>
      <c r="H3689" s="45">
        <v>36</v>
      </c>
      <c r="I3689" s="45">
        <v>31</v>
      </c>
      <c r="J3689" s="46">
        <v>1161197.27</v>
      </c>
      <c r="K3689" s="15">
        <f t="shared" si="334"/>
        <v>43374</v>
      </c>
      <c r="L3689" s="17">
        <f t="shared" si="335"/>
        <v>255</v>
      </c>
      <c r="M3689" s="5">
        <f t="shared" si="337"/>
        <v>31</v>
      </c>
      <c r="N3689" s="15">
        <f t="shared" si="336"/>
        <v>44317</v>
      </c>
    </row>
    <row r="3690" spans="3:14" x14ac:dyDescent="0.2">
      <c r="C3690">
        <v>3689</v>
      </c>
      <c r="D3690" s="2">
        <v>25</v>
      </c>
      <c r="E3690" s="44">
        <v>43374</v>
      </c>
      <c r="F3690" s="45">
        <v>5</v>
      </c>
      <c r="G3690" s="45">
        <v>29</v>
      </c>
      <c r="H3690" s="45">
        <v>10</v>
      </c>
      <c r="I3690" s="45">
        <v>25</v>
      </c>
      <c r="J3690" s="46">
        <v>1232316.32</v>
      </c>
      <c r="K3690" s="15">
        <f t="shared" si="334"/>
        <v>43374</v>
      </c>
      <c r="L3690" s="17">
        <f t="shared" si="335"/>
        <v>255</v>
      </c>
      <c r="M3690" s="5">
        <f t="shared" si="337"/>
        <v>25</v>
      </c>
      <c r="N3690" s="15">
        <f t="shared" si="336"/>
        <v>44136</v>
      </c>
    </row>
    <row r="3691" spans="3:14" x14ac:dyDescent="0.2">
      <c r="C3691">
        <v>3690</v>
      </c>
      <c r="D3691" s="2">
        <v>32</v>
      </c>
      <c r="E3691" s="44">
        <v>43374</v>
      </c>
      <c r="F3691" s="45">
        <v>24</v>
      </c>
      <c r="G3691" s="45">
        <v>1</v>
      </c>
      <c r="H3691" s="45">
        <v>16</v>
      </c>
      <c r="I3691" s="45">
        <v>32</v>
      </c>
      <c r="J3691" s="46">
        <v>718372.52</v>
      </c>
      <c r="K3691" s="15">
        <f t="shared" si="334"/>
        <v>43374</v>
      </c>
      <c r="L3691" s="17">
        <f t="shared" si="335"/>
        <v>255</v>
      </c>
      <c r="M3691" s="5">
        <f t="shared" si="337"/>
        <v>32</v>
      </c>
      <c r="N3691" s="15">
        <f t="shared" si="336"/>
        <v>44348</v>
      </c>
    </row>
    <row r="3692" spans="3:14" x14ac:dyDescent="0.2">
      <c r="C3692">
        <v>3691</v>
      </c>
      <c r="D3692" s="2">
        <v>32</v>
      </c>
      <c r="E3692" s="44">
        <v>43405</v>
      </c>
      <c r="F3692" s="45">
        <v>6</v>
      </c>
      <c r="G3692" s="45">
        <v>19</v>
      </c>
      <c r="H3692" s="45">
        <v>23</v>
      </c>
      <c r="I3692" s="45">
        <v>32</v>
      </c>
      <c r="J3692" s="46">
        <v>2259225.7000000002</v>
      </c>
      <c r="K3692" s="15">
        <f t="shared" si="334"/>
        <v>43405</v>
      </c>
      <c r="L3692" s="17">
        <f t="shared" si="335"/>
        <v>254</v>
      </c>
      <c r="M3692" s="5">
        <f t="shared" si="337"/>
        <v>32</v>
      </c>
      <c r="N3692" s="15">
        <f t="shared" si="336"/>
        <v>44378</v>
      </c>
    </row>
    <row r="3693" spans="3:14" x14ac:dyDescent="0.2">
      <c r="C3693">
        <v>3692</v>
      </c>
      <c r="D3693" s="2">
        <v>25</v>
      </c>
      <c r="E3693" s="44">
        <v>43405</v>
      </c>
      <c r="F3693" s="45">
        <v>11</v>
      </c>
      <c r="G3693" s="45">
        <v>9</v>
      </c>
      <c r="H3693" s="45">
        <v>20</v>
      </c>
      <c r="I3693" s="45">
        <v>25</v>
      </c>
      <c r="J3693" s="46">
        <v>1561415.41</v>
      </c>
      <c r="K3693" s="15">
        <f t="shared" si="334"/>
        <v>43405</v>
      </c>
      <c r="L3693" s="17">
        <f t="shared" si="335"/>
        <v>254</v>
      </c>
      <c r="M3693" s="5">
        <f t="shared" si="337"/>
        <v>25</v>
      </c>
      <c r="N3693" s="15">
        <f t="shared" si="336"/>
        <v>44166</v>
      </c>
    </row>
    <row r="3694" spans="3:14" x14ac:dyDescent="0.2">
      <c r="C3694">
        <v>3693</v>
      </c>
      <c r="D3694" s="2">
        <v>31</v>
      </c>
      <c r="E3694" s="44">
        <v>43405</v>
      </c>
      <c r="F3694" s="45">
        <v>21</v>
      </c>
      <c r="G3694" s="45">
        <v>2</v>
      </c>
      <c r="H3694" s="45">
        <v>9</v>
      </c>
      <c r="I3694" s="45">
        <v>31</v>
      </c>
      <c r="J3694" s="46">
        <v>834179.64</v>
      </c>
      <c r="K3694" s="15">
        <f t="shared" si="334"/>
        <v>43405</v>
      </c>
      <c r="L3694" s="17">
        <f t="shared" si="335"/>
        <v>254</v>
      </c>
      <c r="M3694" s="5">
        <f t="shared" si="337"/>
        <v>31</v>
      </c>
      <c r="N3694" s="15">
        <f t="shared" si="336"/>
        <v>44348</v>
      </c>
    </row>
    <row r="3695" spans="3:14" x14ac:dyDescent="0.2">
      <c r="C3695">
        <v>3694</v>
      </c>
      <c r="D3695" s="2">
        <v>31</v>
      </c>
      <c r="E3695" s="44">
        <v>43405</v>
      </c>
      <c r="F3695" s="45">
        <v>0</v>
      </c>
      <c r="G3695" s="45">
        <v>4</v>
      </c>
      <c r="H3695" s="45">
        <v>17</v>
      </c>
      <c r="I3695" s="45">
        <v>31</v>
      </c>
      <c r="J3695" s="46">
        <v>984066.45</v>
      </c>
      <c r="K3695" s="15">
        <f t="shared" si="334"/>
        <v>43405</v>
      </c>
      <c r="L3695" s="17">
        <f t="shared" si="335"/>
        <v>254</v>
      </c>
      <c r="M3695" s="5">
        <f t="shared" si="337"/>
        <v>31</v>
      </c>
      <c r="N3695" s="15">
        <f t="shared" si="336"/>
        <v>44348</v>
      </c>
    </row>
    <row r="3696" spans="3:14" x14ac:dyDescent="0.2">
      <c r="C3696">
        <v>3695</v>
      </c>
      <c r="D3696" s="2">
        <v>34</v>
      </c>
      <c r="E3696" s="44">
        <v>43405</v>
      </c>
      <c r="F3696" s="45">
        <v>6</v>
      </c>
      <c r="G3696" s="45">
        <v>21</v>
      </c>
      <c r="H3696" s="45">
        <v>17</v>
      </c>
      <c r="I3696" s="45">
        <v>34</v>
      </c>
      <c r="J3696" s="46">
        <v>1244940.2</v>
      </c>
      <c r="K3696" s="15">
        <f t="shared" si="334"/>
        <v>43405</v>
      </c>
      <c r="L3696" s="17">
        <f t="shared" si="335"/>
        <v>254</v>
      </c>
      <c r="M3696" s="5">
        <f t="shared" si="337"/>
        <v>34</v>
      </c>
      <c r="N3696" s="15">
        <f t="shared" si="336"/>
        <v>44440</v>
      </c>
    </row>
    <row r="3697" spans="3:14" x14ac:dyDescent="0.2">
      <c r="C3697">
        <v>3696</v>
      </c>
      <c r="D3697" s="2">
        <v>36</v>
      </c>
      <c r="E3697" s="44">
        <v>43405</v>
      </c>
      <c r="F3697" s="45">
        <v>18</v>
      </c>
      <c r="G3697" s="45">
        <v>29</v>
      </c>
      <c r="H3697" s="45">
        <v>29</v>
      </c>
      <c r="I3697" s="45">
        <v>36</v>
      </c>
      <c r="J3697" s="46">
        <v>1167317.22</v>
      </c>
      <c r="K3697" s="15">
        <f t="shared" si="334"/>
        <v>43405</v>
      </c>
      <c r="L3697" s="17">
        <f t="shared" si="335"/>
        <v>254</v>
      </c>
      <c r="M3697" s="5">
        <f t="shared" si="337"/>
        <v>36</v>
      </c>
      <c r="N3697" s="15">
        <f t="shared" si="336"/>
        <v>44501</v>
      </c>
    </row>
    <row r="3698" spans="3:14" x14ac:dyDescent="0.2">
      <c r="C3698">
        <v>3697</v>
      </c>
      <c r="D3698" s="2">
        <v>30</v>
      </c>
      <c r="E3698" s="44">
        <v>43405</v>
      </c>
      <c r="F3698" s="45">
        <v>3</v>
      </c>
      <c r="G3698" s="45">
        <v>13</v>
      </c>
      <c r="H3698" s="45">
        <v>14</v>
      </c>
      <c r="I3698" s="45">
        <v>30</v>
      </c>
      <c r="J3698" s="46">
        <v>1621314.97</v>
      </c>
      <c r="K3698" s="15">
        <f t="shared" si="334"/>
        <v>43405</v>
      </c>
      <c r="L3698" s="17">
        <f t="shared" si="335"/>
        <v>254</v>
      </c>
      <c r="M3698" s="5">
        <f t="shared" si="337"/>
        <v>30</v>
      </c>
      <c r="N3698" s="15">
        <f t="shared" si="336"/>
        <v>44317</v>
      </c>
    </row>
    <row r="3699" spans="3:14" x14ac:dyDescent="0.2">
      <c r="C3699">
        <v>3698</v>
      </c>
      <c r="D3699" s="2">
        <v>9</v>
      </c>
      <c r="E3699" s="44">
        <v>43405</v>
      </c>
      <c r="F3699" s="45">
        <v>0</v>
      </c>
      <c r="G3699" s="45">
        <v>32</v>
      </c>
      <c r="H3699" s="45">
        <v>22</v>
      </c>
      <c r="I3699" s="45">
        <v>9</v>
      </c>
      <c r="J3699" s="46">
        <v>1562917.56</v>
      </c>
      <c r="K3699" s="15">
        <f t="shared" si="334"/>
        <v>43405</v>
      </c>
      <c r="L3699" s="17">
        <f t="shared" si="335"/>
        <v>254</v>
      </c>
      <c r="M3699" s="5">
        <f t="shared" si="337"/>
        <v>9</v>
      </c>
      <c r="N3699" s="15">
        <f t="shared" si="336"/>
        <v>43678</v>
      </c>
    </row>
    <row r="3700" spans="3:14" x14ac:dyDescent="0.2">
      <c r="C3700">
        <v>3699</v>
      </c>
      <c r="D3700" s="2">
        <v>27</v>
      </c>
      <c r="E3700" s="44">
        <v>43405</v>
      </c>
      <c r="F3700" s="45">
        <v>0</v>
      </c>
      <c r="G3700" s="45">
        <v>17</v>
      </c>
      <c r="H3700" s="45">
        <v>6</v>
      </c>
      <c r="I3700" s="45">
        <v>27</v>
      </c>
      <c r="J3700" s="46">
        <v>894555.33</v>
      </c>
      <c r="K3700" s="15">
        <f t="shared" si="334"/>
        <v>43405</v>
      </c>
      <c r="L3700" s="17">
        <f t="shared" si="335"/>
        <v>254</v>
      </c>
      <c r="M3700" s="5">
        <f t="shared" si="337"/>
        <v>27</v>
      </c>
      <c r="N3700" s="15">
        <f t="shared" si="336"/>
        <v>44228</v>
      </c>
    </row>
    <row r="3701" spans="3:14" x14ac:dyDescent="0.2">
      <c r="C3701">
        <v>3700</v>
      </c>
      <c r="D3701" s="2">
        <v>30</v>
      </c>
      <c r="E3701" s="44">
        <v>43405</v>
      </c>
      <c r="F3701" s="45">
        <v>0</v>
      </c>
      <c r="G3701" s="45">
        <v>36</v>
      </c>
      <c r="H3701" s="45">
        <v>19</v>
      </c>
      <c r="I3701" s="45">
        <v>30</v>
      </c>
      <c r="J3701" s="46">
        <v>1108332.1000000001</v>
      </c>
      <c r="K3701" s="15">
        <f t="shared" si="334"/>
        <v>43405</v>
      </c>
      <c r="L3701" s="17">
        <f t="shared" si="335"/>
        <v>254</v>
      </c>
      <c r="M3701" s="5">
        <f t="shared" si="337"/>
        <v>30</v>
      </c>
      <c r="N3701" s="15">
        <f t="shared" si="336"/>
        <v>44317</v>
      </c>
    </row>
    <row r="3702" spans="3:14" x14ac:dyDescent="0.2">
      <c r="C3702">
        <v>3701</v>
      </c>
      <c r="D3702" s="2">
        <v>24</v>
      </c>
      <c r="E3702" s="44">
        <v>43405</v>
      </c>
      <c r="F3702" s="45">
        <v>26</v>
      </c>
      <c r="G3702" s="45">
        <v>5</v>
      </c>
      <c r="H3702" s="45">
        <v>17</v>
      </c>
      <c r="I3702" s="45">
        <v>24</v>
      </c>
      <c r="J3702" s="46">
        <v>724068.68</v>
      </c>
      <c r="K3702" s="15">
        <f t="shared" si="334"/>
        <v>43405</v>
      </c>
      <c r="L3702" s="17">
        <f t="shared" si="335"/>
        <v>254</v>
      </c>
      <c r="M3702" s="5">
        <f t="shared" si="337"/>
        <v>24</v>
      </c>
      <c r="N3702" s="15">
        <f t="shared" si="336"/>
        <v>44136</v>
      </c>
    </row>
    <row r="3703" spans="3:14" x14ac:dyDescent="0.2">
      <c r="C3703">
        <v>3702</v>
      </c>
      <c r="D3703" s="2">
        <v>26</v>
      </c>
      <c r="E3703" s="44">
        <v>43405</v>
      </c>
      <c r="F3703" s="45">
        <v>0</v>
      </c>
      <c r="G3703" s="45">
        <v>4</v>
      </c>
      <c r="H3703" s="45">
        <v>28</v>
      </c>
      <c r="I3703" s="45">
        <v>26</v>
      </c>
      <c r="J3703" s="46">
        <v>959235.53</v>
      </c>
      <c r="K3703" s="15">
        <f t="shared" si="334"/>
        <v>43405</v>
      </c>
      <c r="L3703" s="17">
        <f t="shared" si="335"/>
        <v>254</v>
      </c>
      <c r="M3703" s="5">
        <f t="shared" si="337"/>
        <v>26</v>
      </c>
      <c r="N3703" s="15">
        <f t="shared" si="336"/>
        <v>44197</v>
      </c>
    </row>
    <row r="3704" spans="3:14" x14ac:dyDescent="0.2">
      <c r="C3704">
        <v>3703</v>
      </c>
      <c r="D3704" s="2">
        <v>33</v>
      </c>
      <c r="E3704" s="44">
        <v>43405</v>
      </c>
      <c r="F3704" s="45">
        <v>14</v>
      </c>
      <c r="G3704" s="45">
        <v>10</v>
      </c>
      <c r="H3704" s="45">
        <v>13</v>
      </c>
      <c r="I3704" s="45">
        <v>33</v>
      </c>
      <c r="J3704" s="46">
        <v>1675210.68</v>
      </c>
      <c r="K3704" s="15">
        <f t="shared" si="334"/>
        <v>43405</v>
      </c>
      <c r="L3704" s="17">
        <f t="shared" si="335"/>
        <v>254</v>
      </c>
      <c r="M3704" s="5">
        <f t="shared" si="337"/>
        <v>33</v>
      </c>
      <c r="N3704" s="15">
        <f t="shared" si="336"/>
        <v>44409</v>
      </c>
    </row>
    <row r="3705" spans="3:14" x14ac:dyDescent="0.2">
      <c r="C3705">
        <v>3704</v>
      </c>
      <c r="D3705" s="2">
        <v>30</v>
      </c>
      <c r="E3705" s="44">
        <v>43405</v>
      </c>
      <c r="F3705" s="45">
        <v>3</v>
      </c>
      <c r="G3705" s="45">
        <v>8</v>
      </c>
      <c r="H3705" s="45">
        <v>14</v>
      </c>
      <c r="I3705" s="45">
        <v>30</v>
      </c>
      <c r="J3705" s="46">
        <v>782018.15</v>
      </c>
      <c r="K3705" s="15">
        <f t="shared" si="334"/>
        <v>43405</v>
      </c>
      <c r="L3705" s="17">
        <f t="shared" si="335"/>
        <v>254</v>
      </c>
      <c r="M3705" s="5">
        <f t="shared" si="337"/>
        <v>30</v>
      </c>
      <c r="N3705" s="15">
        <f t="shared" si="336"/>
        <v>44317</v>
      </c>
    </row>
    <row r="3706" spans="3:14" x14ac:dyDescent="0.2">
      <c r="C3706">
        <v>3705</v>
      </c>
      <c r="D3706" s="2">
        <v>30</v>
      </c>
      <c r="E3706" s="44">
        <v>43405</v>
      </c>
      <c r="F3706" s="45">
        <v>13</v>
      </c>
      <c r="G3706" s="45">
        <v>1</v>
      </c>
      <c r="H3706" s="45">
        <v>17</v>
      </c>
      <c r="I3706" s="45">
        <v>30</v>
      </c>
      <c r="J3706" s="46">
        <v>1062596.4099999999</v>
      </c>
      <c r="K3706" s="15">
        <f t="shared" si="334"/>
        <v>43405</v>
      </c>
      <c r="L3706" s="17">
        <f t="shared" si="335"/>
        <v>254</v>
      </c>
      <c r="M3706" s="5">
        <f t="shared" si="337"/>
        <v>30</v>
      </c>
      <c r="N3706" s="15">
        <f t="shared" si="336"/>
        <v>44317</v>
      </c>
    </row>
    <row r="3707" spans="3:14" x14ac:dyDescent="0.2">
      <c r="C3707">
        <v>3706</v>
      </c>
      <c r="D3707" s="2">
        <v>27</v>
      </c>
      <c r="E3707" s="44">
        <v>43405</v>
      </c>
      <c r="F3707" s="45">
        <v>6</v>
      </c>
      <c r="G3707" s="45">
        <v>29</v>
      </c>
      <c r="H3707" s="45">
        <v>5</v>
      </c>
      <c r="I3707" s="45">
        <v>27</v>
      </c>
      <c r="J3707" s="46">
        <v>812521.68</v>
      </c>
      <c r="K3707" s="15">
        <f t="shared" si="334"/>
        <v>43405</v>
      </c>
      <c r="L3707" s="17">
        <f t="shared" si="335"/>
        <v>254</v>
      </c>
      <c r="M3707" s="5">
        <f t="shared" si="337"/>
        <v>27</v>
      </c>
      <c r="N3707" s="15">
        <f t="shared" si="336"/>
        <v>44228</v>
      </c>
    </row>
    <row r="3708" spans="3:14" x14ac:dyDescent="0.2">
      <c r="C3708">
        <v>3707</v>
      </c>
      <c r="D3708" s="2">
        <v>36</v>
      </c>
      <c r="E3708" s="44">
        <v>43435</v>
      </c>
      <c r="F3708" s="45">
        <v>11</v>
      </c>
      <c r="G3708" s="45">
        <v>10</v>
      </c>
      <c r="H3708" s="45">
        <v>8</v>
      </c>
      <c r="I3708" s="45">
        <v>36</v>
      </c>
      <c r="J3708" s="46">
        <v>2263527.79</v>
      </c>
      <c r="K3708" s="15">
        <f t="shared" si="334"/>
        <v>43435</v>
      </c>
      <c r="L3708" s="17">
        <f t="shared" si="335"/>
        <v>253</v>
      </c>
      <c r="M3708" s="5">
        <f t="shared" si="337"/>
        <v>36</v>
      </c>
      <c r="N3708" s="15">
        <f t="shared" si="336"/>
        <v>44531</v>
      </c>
    </row>
    <row r="3709" spans="3:14" x14ac:dyDescent="0.2">
      <c r="C3709">
        <v>3708</v>
      </c>
      <c r="D3709" s="2">
        <v>26</v>
      </c>
      <c r="E3709" s="44">
        <v>43435</v>
      </c>
      <c r="F3709" s="45">
        <v>3</v>
      </c>
      <c r="G3709" s="45">
        <v>6</v>
      </c>
      <c r="H3709" s="45">
        <v>16</v>
      </c>
      <c r="I3709" s="45">
        <v>26</v>
      </c>
      <c r="J3709" s="46">
        <v>1292382.57</v>
      </c>
      <c r="K3709" s="15">
        <f t="shared" si="334"/>
        <v>43435</v>
      </c>
      <c r="L3709" s="17">
        <f t="shared" si="335"/>
        <v>253</v>
      </c>
      <c r="M3709" s="5">
        <f t="shared" si="337"/>
        <v>26</v>
      </c>
      <c r="N3709" s="15">
        <f t="shared" si="336"/>
        <v>44228</v>
      </c>
    </row>
    <row r="3710" spans="3:14" x14ac:dyDescent="0.2">
      <c r="C3710">
        <v>3709</v>
      </c>
      <c r="D3710" s="2">
        <v>34</v>
      </c>
      <c r="E3710" s="44">
        <v>43435</v>
      </c>
      <c r="F3710" s="45">
        <v>13</v>
      </c>
      <c r="G3710" s="45">
        <v>2</v>
      </c>
      <c r="H3710" s="45">
        <v>18</v>
      </c>
      <c r="I3710" s="45">
        <v>34</v>
      </c>
      <c r="J3710" s="46">
        <v>1378079.26</v>
      </c>
      <c r="K3710" s="15">
        <f t="shared" si="334"/>
        <v>43435</v>
      </c>
      <c r="L3710" s="17">
        <f t="shared" si="335"/>
        <v>253</v>
      </c>
      <c r="M3710" s="5">
        <f t="shared" si="337"/>
        <v>34</v>
      </c>
      <c r="N3710" s="15">
        <f t="shared" si="336"/>
        <v>44470</v>
      </c>
    </row>
    <row r="3711" spans="3:14" x14ac:dyDescent="0.2">
      <c r="C3711">
        <v>3710</v>
      </c>
      <c r="D3711" s="2">
        <v>35</v>
      </c>
      <c r="E3711" s="44">
        <v>43435</v>
      </c>
      <c r="F3711" s="45">
        <v>16</v>
      </c>
      <c r="G3711" s="45">
        <v>6</v>
      </c>
      <c r="H3711" s="45">
        <v>15</v>
      </c>
      <c r="I3711" s="45">
        <v>35</v>
      </c>
      <c r="J3711" s="46">
        <v>679789.43</v>
      </c>
      <c r="K3711" s="15">
        <f t="shared" si="334"/>
        <v>43435</v>
      </c>
      <c r="L3711" s="17">
        <f t="shared" si="335"/>
        <v>253</v>
      </c>
      <c r="M3711" s="5">
        <f t="shared" si="337"/>
        <v>35</v>
      </c>
      <c r="N3711" s="15">
        <f t="shared" si="336"/>
        <v>44501</v>
      </c>
    </row>
    <row r="3712" spans="3:14" x14ac:dyDescent="0.2">
      <c r="C3712">
        <v>3711</v>
      </c>
      <c r="D3712" s="2">
        <v>17</v>
      </c>
      <c r="E3712" s="44">
        <v>43435</v>
      </c>
      <c r="F3712" s="45">
        <v>17</v>
      </c>
      <c r="G3712" s="45">
        <v>3</v>
      </c>
      <c r="H3712" s="45">
        <v>31</v>
      </c>
      <c r="I3712" s="45">
        <v>17</v>
      </c>
      <c r="J3712" s="46">
        <v>629049.74</v>
      </c>
      <c r="K3712" s="15">
        <f t="shared" si="334"/>
        <v>43435</v>
      </c>
      <c r="L3712" s="17">
        <f t="shared" si="335"/>
        <v>253</v>
      </c>
      <c r="M3712" s="5">
        <f t="shared" si="337"/>
        <v>17</v>
      </c>
      <c r="N3712" s="15">
        <f t="shared" si="336"/>
        <v>43952</v>
      </c>
    </row>
    <row r="3713" spans="3:14" x14ac:dyDescent="0.2">
      <c r="C3713">
        <v>3712</v>
      </c>
      <c r="D3713" s="2">
        <v>36</v>
      </c>
      <c r="E3713" s="44">
        <v>43435</v>
      </c>
      <c r="F3713" s="45">
        <v>6</v>
      </c>
      <c r="G3713" s="45">
        <v>23</v>
      </c>
      <c r="H3713" s="45">
        <v>9</v>
      </c>
      <c r="I3713" s="45">
        <v>36</v>
      </c>
      <c r="J3713" s="46">
        <v>1620528.36</v>
      </c>
      <c r="K3713" s="15">
        <f t="shared" si="334"/>
        <v>43435</v>
      </c>
      <c r="L3713" s="17">
        <f t="shared" si="335"/>
        <v>253</v>
      </c>
      <c r="M3713" s="5">
        <f t="shared" si="337"/>
        <v>36</v>
      </c>
      <c r="N3713" s="15">
        <f t="shared" si="336"/>
        <v>44531</v>
      </c>
    </row>
    <row r="3714" spans="3:14" x14ac:dyDescent="0.2">
      <c r="C3714">
        <v>3713</v>
      </c>
      <c r="D3714" s="2">
        <v>28</v>
      </c>
      <c r="E3714" s="44">
        <v>43435</v>
      </c>
      <c r="F3714" s="45">
        <v>2</v>
      </c>
      <c r="G3714" s="45">
        <v>12</v>
      </c>
      <c r="H3714" s="45">
        <v>3</v>
      </c>
      <c r="I3714" s="45">
        <v>28</v>
      </c>
      <c r="J3714" s="46">
        <v>1357191.42</v>
      </c>
      <c r="K3714" s="15">
        <f t="shared" ref="K3714:K3777" si="338">DATE(YEAR(E3714),MONTH(E3714),1)</f>
        <v>43435</v>
      </c>
      <c r="L3714" s="17">
        <f t="shared" ref="L3714:L3777" si="339">ROUND(($B$3-K3714)/365.25*12,0)</f>
        <v>253</v>
      </c>
      <c r="M3714" s="5">
        <f t="shared" si="337"/>
        <v>28</v>
      </c>
      <c r="N3714" s="15">
        <f t="shared" ref="N3714:N3777" si="340">EDATE(E3714,D3714)</f>
        <v>44287</v>
      </c>
    </row>
    <row r="3715" spans="3:14" x14ac:dyDescent="0.2">
      <c r="C3715">
        <v>3714</v>
      </c>
      <c r="D3715" s="2">
        <v>27</v>
      </c>
      <c r="E3715" s="44">
        <v>43435</v>
      </c>
      <c r="F3715" s="45">
        <v>0</v>
      </c>
      <c r="G3715" s="45">
        <v>29</v>
      </c>
      <c r="H3715" s="45">
        <v>15</v>
      </c>
      <c r="I3715" s="45">
        <v>27</v>
      </c>
      <c r="J3715" s="46">
        <v>1016424.05</v>
      </c>
      <c r="K3715" s="15">
        <f t="shared" si="338"/>
        <v>43435</v>
      </c>
      <c r="L3715" s="17">
        <f t="shared" si="339"/>
        <v>253</v>
      </c>
      <c r="M3715" s="5">
        <f t="shared" ref="M3715:M3778" si="341">ROUND((N3715-K3715)/365.25*12,0)</f>
        <v>27</v>
      </c>
      <c r="N3715" s="15">
        <f t="shared" si="340"/>
        <v>44256</v>
      </c>
    </row>
    <row r="3716" spans="3:14" x14ac:dyDescent="0.2">
      <c r="C3716">
        <v>3715</v>
      </c>
      <c r="D3716" s="2">
        <v>33</v>
      </c>
      <c r="E3716" s="44">
        <v>43435</v>
      </c>
      <c r="F3716" s="45">
        <v>10</v>
      </c>
      <c r="G3716" s="45">
        <v>17</v>
      </c>
      <c r="H3716" s="45">
        <v>13</v>
      </c>
      <c r="I3716" s="45">
        <v>33</v>
      </c>
      <c r="J3716" s="46">
        <v>1146402.8400000001</v>
      </c>
      <c r="K3716" s="15">
        <f t="shared" si="338"/>
        <v>43435</v>
      </c>
      <c r="L3716" s="17">
        <f t="shared" si="339"/>
        <v>253</v>
      </c>
      <c r="M3716" s="5">
        <f t="shared" si="341"/>
        <v>33</v>
      </c>
      <c r="N3716" s="15">
        <f t="shared" si="340"/>
        <v>44440</v>
      </c>
    </row>
    <row r="3717" spans="3:14" x14ac:dyDescent="0.2">
      <c r="C3717">
        <v>3716</v>
      </c>
      <c r="D3717" s="2">
        <v>26</v>
      </c>
      <c r="E3717" s="44">
        <v>43435</v>
      </c>
      <c r="F3717" s="45">
        <v>1</v>
      </c>
      <c r="G3717" s="45">
        <v>30</v>
      </c>
      <c r="H3717" s="45">
        <v>8</v>
      </c>
      <c r="I3717" s="45">
        <v>26</v>
      </c>
      <c r="J3717" s="46">
        <v>1069930.3799999999</v>
      </c>
      <c r="K3717" s="15">
        <f t="shared" si="338"/>
        <v>43435</v>
      </c>
      <c r="L3717" s="17">
        <f t="shared" si="339"/>
        <v>253</v>
      </c>
      <c r="M3717" s="5">
        <f t="shared" si="341"/>
        <v>26</v>
      </c>
      <c r="N3717" s="15">
        <f t="shared" si="340"/>
        <v>44228</v>
      </c>
    </row>
    <row r="3718" spans="3:14" x14ac:dyDescent="0.2">
      <c r="C3718">
        <v>3717</v>
      </c>
      <c r="D3718" s="2">
        <v>27</v>
      </c>
      <c r="E3718" s="44">
        <v>43435</v>
      </c>
      <c r="F3718" s="45">
        <v>7</v>
      </c>
      <c r="G3718" s="45">
        <v>13</v>
      </c>
      <c r="H3718" s="45">
        <v>21</v>
      </c>
      <c r="I3718" s="45">
        <v>27</v>
      </c>
      <c r="J3718" s="46">
        <v>853194.32</v>
      </c>
      <c r="K3718" s="15">
        <f t="shared" si="338"/>
        <v>43435</v>
      </c>
      <c r="L3718" s="17">
        <f t="shared" si="339"/>
        <v>253</v>
      </c>
      <c r="M3718" s="5">
        <f t="shared" si="341"/>
        <v>27</v>
      </c>
      <c r="N3718" s="15">
        <f t="shared" si="340"/>
        <v>44256</v>
      </c>
    </row>
    <row r="3719" spans="3:14" x14ac:dyDescent="0.2">
      <c r="C3719">
        <v>3718</v>
      </c>
      <c r="D3719" s="2">
        <v>36</v>
      </c>
      <c r="E3719" s="44">
        <v>43435</v>
      </c>
      <c r="F3719" s="45">
        <v>0</v>
      </c>
      <c r="G3719" s="45">
        <v>13</v>
      </c>
      <c r="H3719" s="45">
        <v>25</v>
      </c>
      <c r="I3719" s="45">
        <v>36</v>
      </c>
      <c r="J3719" s="46">
        <v>1483386.43</v>
      </c>
      <c r="K3719" s="15">
        <f t="shared" si="338"/>
        <v>43435</v>
      </c>
      <c r="L3719" s="17">
        <f t="shared" si="339"/>
        <v>253</v>
      </c>
      <c r="M3719" s="5">
        <f t="shared" si="341"/>
        <v>36</v>
      </c>
      <c r="N3719" s="15">
        <f t="shared" si="340"/>
        <v>44531</v>
      </c>
    </row>
    <row r="3720" spans="3:14" x14ac:dyDescent="0.2">
      <c r="C3720">
        <v>3719</v>
      </c>
      <c r="D3720" s="2">
        <v>33</v>
      </c>
      <c r="E3720" s="44">
        <v>43466</v>
      </c>
      <c r="F3720" s="45">
        <v>1</v>
      </c>
      <c r="G3720" s="45">
        <v>25</v>
      </c>
      <c r="H3720" s="45">
        <v>13</v>
      </c>
      <c r="I3720" s="45">
        <v>33</v>
      </c>
      <c r="J3720" s="46">
        <v>2420525.73</v>
      </c>
      <c r="K3720" s="15">
        <f t="shared" si="338"/>
        <v>43466</v>
      </c>
      <c r="L3720" s="17">
        <f t="shared" si="339"/>
        <v>252</v>
      </c>
      <c r="M3720" s="5">
        <f t="shared" si="341"/>
        <v>33</v>
      </c>
      <c r="N3720" s="15">
        <f t="shared" si="340"/>
        <v>44470</v>
      </c>
    </row>
    <row r="3721" spans="3:14" x14ac:dyDescent="0.2">
      <c r="C3721">
        <v>3720</v>
      </c>
      <c r="D3721" s="2">
        <v>22</v>
      </c>
      <c r="E3721" s="44">
        <v>43466</v>
      </c>
      <c r="F3721" s="45">
        <v>14</v>
      </c>
      <c r="G3721" s="45">
        <v>25</v>
      </c>
      <c r="H3721" s="45">
        <v>4</v>
      </c>
      <c r="I3721" s="45">
        <v>22</v>
      </c>
      <c r="J3721" s="46">
        <v>1354748.62</v>
      </c>
      <c r="K3721" s="15">
        <f t="shared" si="338"/>
        <v>43466</v>
      </c>
      <c r="L3721" s="17">
        <f t="shared" si="339"/>
        <v>252</v>
      </c>
      <c r="M3721" s="5">
        <f t="shared" si="341"/>
        <v>22</v>
      </c>
      <c r="N3721" s="15">
        <f t="shared" si="340"/>
        <v>44136</v>
      </c>
    </row>
    <row r="3722" spans="3:14" x14ac:dyDescent="0.2">
      <c r="C3722">
        <v>3721</v>
      </c>
      <c r="D3722" s="2">
        <v>34</v>
      </c>
      <c r="E3722" s="44">
        <v>43466</v>
      </c>
      <c r="F3722" s="45">
        <v>11</v>
      </c>
      <c r="G3722" s="45">
        <v>18</v>
      </c>
      <c r="H3722" s="45">
        <v>14</v>
      </c>
      <c r="I3722" s="45">
        <v>34</v>
      </c>
      <c r="J3722" s="46">
        <v>1753884.98</v>
      </c>
      <c r="K3722" s="15">
        <f t="shared" si="338"/>
        <v>43466</v>
      </c>
      <c r="L3722" s="17">
        <f t="shared" si="339"/>
        <v>252</v>
      </c>
      <c r="M3722" s="5">
        <f t="shared" si="341"/>
        <v>34</v>
      </c>
      <c r="N3722" s="15">
        <f t="shared" si="340"/>
        <v>44501</v>
      </c>
    </row>
    <row r="3723" spans="3:14" x14ac:dyDescent="0.2">
      <c r="C3723">
        <v>3722</v>
      </c>
      <c r="D3723" s="2">
        <v>16</v>
      </c>
      <c r="E3723" s="44">
        <v>43466</v>
      </c>
      <c r="F3723" s="45">
        <v>5</v>
      </c>
      <c r="G3723" s="45">
        <v>9</v>
      </c>
      <c r="H3723" s="45">
        <v>16</v>
      </c>
      <c r="I3723" s="45">
        <v>16</v>
      </c>
      <c r="J3723" s="46">
        <v>970000.04</v>
      </c>
      <c r="K3723" s="15">
        <f t="shared" si="338"/>
        <v>43466</v>
      </c>
      <c r="L3723" s="17">
        <f t="shared" si="339"/>
        <v>252</v>
      </c>
      <c r="M3723" s="5">
        <f t="shared" si="341"/>
        <v>16</v>
      </c>
      <c r="N3723" s="15">
        <f t="shared" si="340"/>
        <v>43952</v>
      </c>
    </row>
    <row r="3724" spans="3:14" x14ac:dyDescent="0.2">
      <c r="C3724">
        <v>3723</v>
      </c>
      <c r="D3724" s="2">
        <v>18</v>
      </c>
      <c r="E3724" s="44">
        <v>43466</v>
      </c>
      <c r="F3724" s="45">
        <v>6</v>
      </c>
      <c r="G3724" s="45">
        <v>19</v>
      </c>
      <c r="H3724" s="45">
        <v>18</v>
      </c>
      <c r="I3724" s="45">
        <v>18</v>
      </c>
      <c r="J3724" s="46">
        <v>1342444.23</v>
      </c>
      <c r="K3724" s="15">
        <f t="shared" si="338"/>
        <v>43466</v>
      </c>
      <c r="L3724" s="17">
        <f t="shared" si="339"/>
        <v>252</v>
      </c>
      <c r="M3724" s="5">
        <f t="shared" si="341"/>
        <v>18</v>
      </c>
      <c r="N3724" s="15">
        <f t="shared" si="340"/>
        <v>44013</v>
      </c>
    </row>
    <row r="3725" spans="3:14" x14ac:dyDescent="0.2">
      <c r="C3725">
        <v>3724</v>
      </c>
      <c r="D3725" s="2">
        <v>28</v>
      </c>
      <c r="E3725" s="44">
        <v>43466</v>
      </c>
      <c r="F3725" s="45">
        <v>9</v>
      </c>
      <c r="G3725" s="45">
        <v>0</v>
      </c>
      <c r="H3725" s="45">
        <v>16</v>
      </c>
      <c r="I3725" s="45">
        <v>28</v>
      </c>
      <c r="J3725" s="46">
        <v>1014558.78</v>
      </c>
      <c r="K3725" s="15">
        <f t="shared" si="338"/>
        <v>43466</v>
      </c>
      <c r="L3725" s="17">
        <f t="shared" si="339"/>
        <v>252</v>
      </c>
      <c r="M3725" s="5">
        <f t="shared" si="341"/>
        <v>28</v>
      </c>
      <c r="N3725" s="15">
        <f t="shared" si="340"/>
        <v>44317</v>
      </c>
    </row>
    <row r="3726" spans="3:14" x14ac:dyDescent="0.2">
      <c r="C3726">
        <v>3725</v>
      </c>
      <c r="D3726" s="2">
        <v>35</v>
      </c>
      <c r="E3726" s="44">
        <v>43466</v>
      </c>
      <c r="F3726" s="45">
        <v>9</v>
      </c>
      <c r="G3726" s="45">
        <v>25</v>
      </c>
      <c r="H3726" s="45">
        <v>27</v>
      </c>
      <c r="I3726" s="45">
        <v>35</v>
      </c>
      <c r="J3726" s="46">
        <v>1511161.54</v>
      </c>
      <c r="K3726" s="15">
        <f t="shared" si="338"/>
        <v>43466</v>
      </c>
      <c r="L3726" s="17">
        <f t="shared" si="339"/>
        <v>252</v>
      </c>
      <c r="M3726" s="5">
        <f t="shared" si="341"/>
        <v>35</v>
      </c>
      <c r="N3726" s="15">
        <f t="shared" si="340"/>
        <v>44531</v>
      </c>
    </row>
    <row r="3727" spans="3:14" x14ac:dyDescent="0.2">
      <c r="C3727">
        <v>3726</v>
      </c>
      <c r="D3727" s="2">
        <v>29</v>
      </c>
      <c r="E3727" s="44">
        <v>43466</v>
      </c>
      <c r="F3727" s="45">
        <v>21</v>
      </c>
      <c r="G3727" s="45">
        <v>3</v>
      </c>
      <c r="H3727" s="45">
        <v>3</v>
      </c>
      <c r="I3727" s="45">
        <v>29</v>
      </c>
      <c r="J3727" s="46">
        <v>1328819.01</v>
      </c>
      <c r="K3727" s="15">
        <f t="shared" si="338"/>
        <v>43466</v>
      </c>
      <c r="L3727" s="17">
        <f t="shared" si="339"/>
        <v>252</v>
      </c>
      <c r="M3727" s="5">
        <f t="shared" si="341"/>
        <v>29</v>
      </c>
      <c r="N3727" s="15">
        <f t="shared" si="340"/>
        <v>44348</v>
      </c>
    </row>
    <row r="3728" spans="3:14" x14ac:dyDescent="0.2">
      <c r="C3728">
        <v>3727</v>
      </c>
      <c r="D3728" s="2">
        <v>19</v>
      </c>
      <c r="E3728" s="44">
        <v>43466</v>
      </c>
      <c r="F3728" s="45">
        <v>24</v>
      </c>
      <c r="G3728" s="45">
        <v>1</v>
      </c>
      <c r="H3728" s="45">
        <v>17</v>
      </c>
      <c r="I3728" s="45">
        <v>19</v>
      </c>
      <c r="J3728" s="46">
        <v>1421401.01</v>
      </c>
      <c r="K3728" s="15">
        <f t="shared" si="338"/>
        <v>43466</v>
      </c>
      <c r="L3728" s="17">
        <f t="shared" si="339"/>
        <v>252</v>
      </c>
      <c r="M3728" s="5">
        <f t="shared" si="341"/>
        <v>19</v>
      </c>
      <c r="N3728" s="15">
        <f t="shared" si="340"/>
        <v>44044</v>
      </c>
    </row>
    <row r="3729" spans="3:14" x14ac:dyDescent="0.2">
      <c r="C3729">
        <v>3728</v>
      </c>
      <c r="D3729" s="2">
        <v>18</v>
      </c>
      <c r="E3729" s="44">
        <v>43466</v>
      </c>
      <c r="F3729" s="45">
        <v>6</v>
      </c>
      <c r="G3729" s="45">
        <v>8</v>
      </c>
      <c r="H3729" s="45">
        <v>22</v>
      </c>
      <c r="I3729" s="45">
        <v>18</v>
      </c>
      <c r="J3729" s="46">
        <v>666462.04</v>
      </c>
      <c r="K3729" s="15">
        <f t="shared" si="338"/>
        <v>43466</v>
      </c>
      <c r="L3729" s="17">
        <f t="shared" si="339"/>
        <v>252</v>
      </c>
      <c r="M3729" s="5">
        <f t="shared" si="341"/>
        <v>18</v>
      </c>
      <c r="N3729" s="15">
        <f t="shared" si="340"/>
        <v>44013</v>
      </c>
    </row>
    <row r="3730" spans="3:14" x14ac:dyDescent="0.2">
      <c r="C3730">
        <v>3729</v>
      </c>
      <c r="D3730" s="2">
        <v>34</v>
      </c>
      <c r="E3730" s="44">
        <v>43466</v>
      </c>
      <c r="F3730" s="45">
        <v>3</v>
      </c>
      <c r="G3730" s="45">
        <v>18</v>
      </c>
      <c r="H3730" s="45">
        <v>9</v>
      </c>
      <c r="I3730" s="45">
        <v>34</v>
      </c>
      <c r="J3730" s="46">
        <v>696138.46</v>
      </c>
      <c r="K3730" s="15">
        <f t="shared" si="338"/>
        <v>43466</v>
      </c>
      <c r="L3730" s="17">
        <f t="shared" si="339"/>
        <v>252</v>
      </c>
      <c r="M3730" s="5">
        <f t="shared" si="341"/>
        <v>34</v>
      </c>
      <c r="N3730" s="15">
        <f t="shared" si="340"/>
        <v>44501</v>
      </c>
    </row>
    <row r="3731" spans="3:14" x14ac:dyDescent="0.2">
      <c r="C3731">
        <v>3730</v>
      </c>
      <c r="D3731" s="2">
        <v>2</v>
      </c>
      <c r="E3731" s="44">
        <v>43466</v>
      </c>
      <c r="F3731" s="45">
        <v>28</v>
      </c>
      <c r="G3731" s="45">
        <v>2</v>
      </c>
      <c r="H3731" s="45">
        <v>26</v>
      </c>
      <c r="I3731" s="45">
        <v>2</v>
      </c>
      <c r="J3731" s="46">
        <v>778815.18</v>
      </c>
      <c r="K3731" s="15">
        <f t="shared" si="338"/>
        <v>43466</v>
      </c>
      <c r="L3731" s="17">
        <f t="shared" si="339"/>
        <v>252</v>
      </c>
      <c r="M3731" s="5">
        <f t="shared" si="341"/>
        <v>2</v>
      </c>
      <c r="N3731" s="15">
        <f t="shared" si="340"/>
        <v>43525</v>
      </c>
    </row>
    <row r="3732" spans="3:14" x14ac:dyDescent="0.2">
      <c r="C3732">
        <v>3731</v>
      </c>
      <c r="D3732" s="2">
        <v>32</v>
      </c>
      <c r="E3732" s="44">
        <v>43466</v>
      </c>
      <c r="F3732" s="45">
        <v>1</v>
      </c>
      <c r="G3732" s="45">
        <v>7</v>
      </c>
      <c r="H3732" s="45">
        <v>33</v>
      </c>
      <c r="I3732" s="45">
        <v>32</v>
      </c>
      <c r="J3732" s="46">
        <v>624753.4</v>
      </c>
      <c r="K3732" s="15">
        <f t="shared" si="338"/>
        <v>43466</v>
      </c>
      <c r="L3732" s="17">
        <f t="shared" si="339"/>
        <v>252</v>
      </c>
      <c r="M3732" s="5">
        <f t="shared" si="341"/>
        <v>32</v>
      </c>
      <c r="N3732" s="15">
        <f t="shared" si="340"/>
        <v>44440</v>
      </c>
    </row>
    <row r="3733" spans="3:14" x14ac:dyDescent="0.2">
      <c r="C3733">
        <v>3732</v>
      </c>
      <c r="D3733" s="2">
        <v>22</v>
      </c>
      <c r="E3733" s="44">
        <v>43497</v>
      </c>
      <c r="F3733" s="45">
        <v>12</v>
      </c>
      <c r="G3733" s="45">
        <v>32</v>
      </c>
      <c r="H3733" s="45">
        <v>12</v>
      </c>
      <c r="I3733" s="45">
        <v>22</v>
      </c>
      <c r="J3733" s="46">
        <v>1996796.24</v>
      </c>
      <c r="K3733" s="15">
        <f t="shared" si="338"/>
        <v>43497</v>
      </c>
      <c r="L3733" s="17">
        <f t="shared" si="339"/>
        <v>251</v>
      </c>
      <c r="M3733" s="5">
        <f t="shared" si="341"/>
        <v>22</v>
      </c>
      <c r="N3733" s="15">
        <f t="shared" si="340"/>
        <v>44166</v>
      </c>
    </row>
    <row r="3734" spans="3:14" x14ac:dyDescent="0.2">
      <c r="C3734">
        <v>3733</v>
      </c>
      <c r="D3734" s="2">
        <v>25</v>
      </c>
      <c r="E3734" s="44">
        <v>43497</v>
      </c>
      <c r="F3734" s="45">
        <v>27</v>
      </c>
      <c r="G3734" s="45">
        <v>2</v>
      </c>
      <c r="H3734" s="45">
        <v>22</v>
      </c>
      <c r="I3734" s="45">
        <v>25</v>
      </c>
      <c r="J3734" s="46">
        <v>1295163.1100000001</v>
      </c>
      <c r="K3734" s="15">
        <f t="shared" si="338"/>
        <v>43497</v>
      </c>
      <c r="L3734" s="17">
        <f t="shared" si="339"/>
        <v>251</v>
      </c>
      <c r="M3734" s="5">
        <f t="shared" si="341"/>
        <v>25</v>
      </c>
      <c r="N3734" s="15">
        <f t="shared" si="340"/>
        <v>44256</v>
      </c>
    </row>
    <row r="3735" spans="3:14" x14ac:dyDescent="0.2">
      <c r="C3735">
        <v>3734</v>
      </c>
      <c r="D3735" s="2">
        <v>29</v>
      </c>
      <c r="E3735" s="44">
        <v>43497</v>
      </c>
      <c r="F3735" s="45">
        <v>9</v>
      </c>
      <c r="G3735" s="45">
        <v>32</v>
      </c>
      <c r="H3735" s="45">
        <v>22</v>
      </c>
      <c r="I3735" s="45">
        <v>29</v>
      </c>
      <c r="J3735" s="46">
        <v>784994.61</v>
      </c>
      <c r="K3735" s="15">
        <f t="shared" si="338"/>
        <v>43497</v>
      </c>
      <c r="L3735" s="17">
        <f t="shared" si="339"/>
        <v>251</v>
      </c>
      <c r="M3735" s="5">
        <f t="shared" si="341"/>
        <v>29</v>
      </c>
      <c r="N3735" s="15">
        <f t="shared" si="340"/>
        <v>44378</v>
      </c>
    </row>
    <row r="3736" spans="3:14" x14ac:dyDescent="0.2">
      <c r="C3736">
        <v>3735</v>
      </c>
      <c r="D3736" s="2">
        <v>20</v>
      </c>
      <c r="E3736" s="44">
        <v>43497</v>
      </c>
      <c r="F3736" s="45">
        <v>21</v>
      </c>
      <c r="G3736" s="45">
        <v>10</v>
      </c>
      <c r="H3736" s="45">
        <v>13</v>
      </c>
      <c r="I3736" s="45">
        <v>20</v>
      </c>
      <c r="J3736" s="46">
        <v>771301.86</v>
      </c>
      <c r="K3736" s="15">
        <f t="shared" si="338"/>
        <v>43497</v>
      </c>
      <c r="L3736" s="17">
        <f t="shared" si="339"/>
        <v>251</v>
      </c>
      <c r="M3736" s="5">
        <f t="shared" si="341"/>
        <v>20</v>
      </c>
      <c r="N3736" s="15">
        <f t="shared" si="340"/>
        <v>44105</v>
      </c>
    </row>
    <row r="3737" spans="3:14" x14ac:dyDescent="0.2">
      <c r="C3737">
        <v>3736</v>
      </c>
      <c r="D3737" s="2">
        <v>15</v>
      </c>
      <c r="E3737" s="44">
        <v>43497</v>
      </c>
      <c r="F3737" s="45">
        <v>2</v>
      </c>
      <c r="G3737" s="45">
        <v>30</v>
      </c>
      <c r="H3737" s="45">
        <v>17</v>
      </c>
      <c r="I3737" s="45">
        <v>15</v>
      </c>
      <c r="J3737" s="46">
        <v>1528118.28</v>
      </c>
      <c r="K3737" s="15">
        <f t="shared" si="338"/>
        <v>43497</v>
      </c>
      <c r="L3737" s="17">
        <f t="shared" si="339"/>
        <v>251</v>
      </c>
      <c r="M3737" s="5">
        <f t="shared" si="341"/>
        <v>15</v>
      </c>
      <c r="N3737" s="15">
        <f t="shared" si="340"/>
        <v>43952</v>
      </c>
    </row>
    <row r="3738" spans="3:14" x14ac:dyDescent="0.2">
      <c r="C3738">
        <v>3737</v>
      </c>
      <c r="D3738" s="2">
        <v>33</v>
      </c>
      <c r="E3738" s="44">
        <v>43497</v>
      </c>
      <c r="F3738" s="45">
        <v>2</v>
      </c>
      <c r="G3738" s="45">
        <v>29</v>
      </c>
      <c r="H3738" s="45">
        <v>14</v>
      </c>
      <c r="I3738" s="45">
        <v>33</v>
      </c>
      <c r="J3738" s="46">
        <v>1074569.45</v>
      </c>
      <c r="K3738" s="15">
        <f t="shared" si="338"/>
        <v>43497</v>
      </c>
      <c r="L3738" s="17">
        <f t="shared" si="339"/>
        <v>251</v>
      </c>
      <c r="M3738" s="5">
        <f t="shared" si="341"/>
        <v>33</v>
      </c>
      <c r="N3738" s="15">
        <f t="shared" si="340"/>
        <v>44501</v>
      </c>
    </row>
    <row r="3739" spans="3:14" x14ac:dyDescent="0.2">
      <c r="C3739">
        <v>3738</v>
      </c>
      <c r="D3739" s="2">
        <v>19</v>
      </c>
      <c r="E3739" s="44">
        <v>43497</v>
      </c>
      <c r="F3739" s="45">
        <v>4</v>
      </c>
      <c r="G3739" s="45">
        <v>17</v>
      </c>
      <c r="H3739" s="45">
        <v>23</v>
      </c>
      <c r="I3739" s="45">
        <v>19</v>
      </c>
      <c r="J3739" s="46">
        <v>1367914.66</v>
      </c>
      <c r="K3739" s="15">
        <f t="shared" si="338"/>
        <v>43497</v>
      </c>
      <c r="L3739" s="17">
        <f t="shared" si="339"/>
        <v>251</v>
      </c>
      <c r="M3739" s="5">
        <f t="shared" si="341"/>
        <v>19</v>
      </c>
      <c r="N3739" s="15">
        <f t="shared" si="340"/>
        <v>44075</v>
      </c>
    </row>
    <row r="3740" spans="3:14" x14ac:dyDescent="0.2">
      <c r="C3740">
        <v>3739</v>
      </c>
      <c r="D3740" s="2">
        <v>1</v>
      </c>
      <c r="E3740" s="44">
        <v>43497</v>
      </c>
      <c r="F3740" s="45">
        <v>6</v>
      </c>
      <c r="G3740" s="45">
        <v>29</v>
      </c>
      <c r="H3740" s="45">
        <v>24</v>
      </c>
      <c r="I3740" s="45">
        <v>1</v>
      </c>
      <c r="J3740" s="46">
        <v>1561320.09</v>
      </c>
      <c r="K3740" s="15">
        <f t="shared" si="338"/>
        <v>43497</v>
      </c>
      <c r="L3740" s="17">
        <f t="shared" si="339"/>
        <v>251</v>
      </c>
      <c r="M3740" s="5">
        <f t="shared" si="341"/>
        <v>1</v>
      </c>
      <c r="N3740" s="15">
        <f t="shared" si="340"/>
        <v>43525</v>
      </c>
    </row>
    <row r="3741" spans="3:14" x14ac:dyDescent="0.2">
      <c r="C3741">
        <v>3740</v>
      </c>
      <c r="D3741" s="2">
        <v>13</v>
      </c>
      <c r="E3741" s="44">
        <v>43497</v>
      </c>
      <c r="F3741" s="45">
        <v>15</v>
      </c>
      <c r="G3741" s="45">
        <v>4</v>
      </c>
      <c r="H3741" s="45">
        <v>11</v>
      </c>
      <c r="I3741" s="45">
        <v>13</v>
      </c>
      <c r="J3741" s="46">
        <v>1589813.77</v>
      </c>
      <c r="K3741" s="15">
        <f t="shared" si="338"/>
        <v>43497</v>
      </c>
      <c r="L3741" s="17">
        <f t="shared" si="339"/>
        <v>251</v>
      </c>
      <c r="M3741" s="5">
        <f t="shared" si="341"/>
        <v>13</v>
      </c>
      <c r="N3741" s="15">
        <f t="shared" si="340"/>
        <v>43891</v>
      </c>
    </row>
    <row r="3742" spans="3:14" x14ac:dyDescent="0.2">
      <c r="C3742">
        <v>3741</v>
      </c>
      <c r="D3742" s="2">
        <v>26</v>
      </c>
      <c r="E3742" s="44">
        <v>43497</v>
      </c>
      <c r="F3742" s="45">
        <v>11</v>
      </c>
      <c r="G3742" s="45">
        <v>11</v>
      </c>
      <c r="H3742" s="45">
        <v>10</v>
      </c>
      <c r="I3742" s="45">
        <v>26</v>
      </c>
      <c r="J3742" s="46">
        <v>636261.5</v>
      </c>
      <c r="K3742" s="15">
        <f t="shared" si="338"/>
        <v>43497</v>
      </c>
      <c r="L3742" s="17">
        <f t="shared" si="339"/>
        <v>251</v>
      </c>
      <c r="M3742" s="5">
        <f t="shared" si="341"/>
        <v>26</v>
      </c>
      <c r="N3742" s="15">
        <f t="shared" si="340"/>
        <v>44287</v>
      </c>
    </row>
    <row r="3743" spans="3:14" x14ac:dyDescent="0.2">
      <c r="C3743">
        <v>3742</v>
      </c>
      <c r="D3743" s="2">
        <v>22</v>
      </c>
      <c r="E3743" s="44">
        <v>43497</v>
      </c>
      <c r="F3743" s="45">
        <v>10</v>
      </c>
      <c r="G3743" s="45">
        <v>2</v>
      </c>
      <c r="H3743" s="45">
        <v>15</v>
      </c>
      <c r="I3743" s="45">
        <v>22</v>
      </c>
      <c r="J3743" s="46">
        <v>1416773.2</v>
      </c>
      <c r="K3743" s="15">
        <f t="shared" si="338"/>
        <v>43497</v>
      </c>
      <c r="L3743" s="17">
        <f t="shared" si="339"/>
        <v>251</v>
      </c>
      <c r="M3743" s="5">
        <f t="shared" si="341"/>
        <v>22</v>
      </c>
      <c r="N3743" s="15">
        <f t="shared" si="340"/>
        <v>44166</v>
      </c>
    </row>
    <row r="3744" spans="3:14" x14ac:dyDescent="0.2">
      <c r="C3744">
        <v>3743</v>
      </c>
      <c r="D3744" s="2">
        <v>27</v>
      </c>
      <c r="E3744" s="44">
        <v>43497</v>
      </c>
      <c r="F3744" s="45">
        <v>3</v>
      </c>
      <c r="G3744" s="45">
        <v>20</v>
      </c>
      <c r="H3744" s="45">
        <v>12</v>
      </c>
      <c r="I3744" s="45">
        <v>27</v>
      </c>
      <c r="J3744" s="46">
        <v>1513339.56</v>
      </c>
      <c r="K3744" s="15">
        <f t="shared" si="338"/>
        <v>43497</v>
      </c>
      <c r="L3744" s="17">
        <f t="shared" si="339"/>
        <v>251</v>
      </c>
      <c r="M3744" s="5">
        <f t="shared" si="341"/>
        <v>27</v>
      </c>
      <c r="N3744" s="15">
        <f t="shared" si="340"/>
        <v>44317</v>
      </c>
    </row>
    <row r="3745" spans="3:14" x14ac:dyDescent="0.2">
      <c r="C3745">
        <v>3744</v>
      </c>
      <c r="D3745" s="2">
        <v>21</v>
      </c>
      <c r="E3745" s="44">
        <v>43497</v>
      </c>
      <c r="F3745" s="45">
        <v>14</v>
      </c>
      <c r="G3745" s="45">
        <v>4</v>
      </c>
      <c r="H3745" s="45">
        <v>15</v>
      </c>
      <c r="I3745" s="45">
        <v>21</v>
      </c>
      <c r="J3745" s="46">
        <v>959352.63</v>
      </c>
      <c r="K3745" s="15">
        <f t="shared" si="338"/>
        <v>43497</v>
      </c>
      <c r="L3745" s="17">
        <f t="shared" si="339"/>
        <v>251</v>
      </c>
      <c r="M3745" s="5">
        <f t="shared" si="341"/>
        <v>21</v>
      </c>
      <c r="N3745" s="15">
        <f t="shared" si="340"/>
        <v>44136</v>
      </c>
    </row>
    <row r="3746" spans="3:14" x14ac:dyDescent="0.2">
      <c r="C3746">
        <v>3745</v>
      </c>
      <c r="D3746" s="2">
        <v>9</v>
      </c>
      <c r="E3746" s="44">
        <v>43497</v>
      </c>
      <c r="F3746" s="45">
        <v>9</v>
      </c>
      <c r="G3746" s="45">
        <v>19</v>
      </c>
      <c r="H3746" s="45">
        <v>17</v>
      </c>
      <c r="I3746" s="45">
        <v>9</v>
      </c>
      <c r="J3746" s="46">
        <v>646236.77</v>
      </c>
      <c r="K3746" s="15">
        <f t="shared" si="338"/>
        <v>43497</v>
      </c>
      <c r="L3746" s="17">
        <f t="shared" si="339"/>
        <v>251</v>
      </c>
      <c r="M3746" s="5">
        <f t="shared" si="341"/>
        <v>9</v>
      </c>
      <c r="N3746" s="15">
        <f t="shared" si="340"/>
        <v>43770</v>
      </c>
    </row>
    <row r="3747" spans="3:14" x14ac:dyDescent="0.2">
      <c r="C3747">
        <v>3746</v>
      </c>
      <c r="D3747" s="2">
        <v>30</v>
      </c>
      <c r="E3747" s="44">
        <v>43497</v>
      </c>
      <c r="F3747" s="45">
        <v>5</v>
      </c>
      <c r="G3747" s="45">
        <v>4</v>
      </c>
      <c r="H3747" s="45">
        <v>10</v>
      </c>
      <c r="I3747" s="45">
        <v>30</v>
      </c>
      <c r="J3747" s="46">
        <v>1637427.36</v>
      </c>
      <c r="K3747" s="15">
        <f t="shared" si="338"/>
        <v>43497</v>
      </c>
      <c r="L3747" s="17">
        <f t="shared" si="339"/>
        <v>251</v>
      </c>
      <c r="M3747" s="5">
        <f t="shared" si="341"/>
        <v>30</v>
      </c>
      <c r="N3747" s="15">
        <f t="shared" si="340"/>
        <v>44409</v>
      </c>
    </row>
    <row r="3748" spans="3:14" x14ac:dyDescent="0.2">
      <c r="C3748">
        <v>3747</v>
      </c>
      <c r="D3748" s="2">
        <v>35</v>
      </c>
      <c r="E3748" s="44">
        <v>43497</v>
      </c>
      <c r="F3748" s="45">
        <v>24</v>
      </c>
      <c r="G3748" s="45">
        <v>19</v>
      </c>
      <c r="H3748" s="45">
        <v>18</v>
      </c>
      <c r="I3748" s="45">
        <v>35</v>
      </c>
      <c r="J3748" s="46">
        <v>725990.33</v>
      </c>
      <c r="K3748" s="15">
        <f t="shared" si="338"/>
        <v>43497</v>
      </c>
      <c r="L3748" s="17">
        <f t="shared" si="339"/>
        <v>251</v>
      </c>
      <c r="M3748" s="5">
        <f t="shared" si="341"/>
        <v>35</v>
      </c>
      <c r="N3748" s="15">
        <f t="shared" si="340"/>
        <v>44562</v>
      </c>
    </row>
    <row r="3749" spans="3:14" x14ac:dyDescent="0.2">
      <c r="C3749">
        <v>3748</v>
      </c>
      <c r="D3749" s="2">
        <v>18</v>
      </c>
      <c r="E3749" s="44">
        <v>43497</v>
      </c>
      <c r="F3749" s="45">
        <v>8</v>
      </c>
      <c r="G3749" s="45">
        <v>15</v>
      </c>
      <c r="H3749" s="45">
        <v>13</v>
      </c>
      <c r="I3749" s="45">
        <v>18</v>
      </c>
      <c r="J3749" s="46">
        <v>569730.38</v>
      </c>
      <c r="K3749" s="15">
        <f t="shared" si="338"/>
        <v>43497</v>
      </c>
      <c r="L3749" s="17">
        <f t="shared" si="339"/>
        <v>251</v>
      </c>
      <c r="M3749" s="5">
        <f t="shared" si="341"/>
        <v>18</v>
      </c>
      <c r="N3749" s="15">
        <f t="shared" si="340"/>
        <v>44044</v>
      </c>
    </row>
    <row r="3750" spans="3:14" x14ac:dyDescent="0.2">
      <c r="C3750">
        <v>3749</v>
      </c>
      <c r="D3750" s="2">
        <v>32</v>
      </c>
      <c r="E3750" s="44">
        <v>43497</v>
      </c>
      <c r="F3750" s="45">
        <v>3</v>
      </c>
      <c r="G3750" s="45">
        <v>21</v>
      </c>
      <c r="H3750" s="45">
        <v>24</v>
      </c>
      <c r="I3750" s="45">
        <v>32</v>
      </c>
      <c r="J3750" s="46">
        <v>1510376.81</v>
      </c>
      <c r="K3750" s="15">
        <f t="shared" si="338"/>
        <v>43497</v>
      </c>
      <c r="L3750" s="17">
        <f t="shared" si="339"/>
        <v>251</v>
      </c>
      <c r="M3750" s="5">
        <f t="shared" si="341"/>
        <v>32</v>
      </c>
      <c r="N3750" s="15">
        <f t="shared" si="340"/>
        <v>44470</v>
      </c>
    </row>
    <row r="3751" spans="3:14" x14ac:dyDescent="0.2">
      <c r="C3751">
        <v>3750</v>
      </c>
      <c r="D3751" s="2">
        <v>33</v>
      </c>
      <c r="E3751" s="44">
        <v>43497</v>
      </c>
      <c r="F3751" s="45">
        <v>12</v>
      </c>
      <c r="G3751" s="45">
        <v>12</v>
      </c>
      <c r="H3751" s="45">
        <v>5</v>
      </c>
      <c r="I3751" s="45">
        <v>33</v>
      </c>
      <c r="J3751" s="46">
        <v>600083.23</v>
      </c>
      <c r="K3751" s="15">
        <f t="shared" si="338"/>
        <v>43497</v>
      </c>
      <c r="L3751" s="17">
        <f t="shared" si="339"/>
        <v>251</v>
      </c>
      <c r="M3751" s="5">
        <f t="shared" si="341"/>
        <v>33</v>
      </c>
      <c r="N3751" s="15">
        <f t="shared" si="340"/>
        <v>44501</v>
      </c>
    </row>
    <row r="3752" spans="3:14" x14ac:dyDescent="0.2">
      <c r="C3752">
        <v>3751</v>
      </c>
      <c r="D3752" s="2">
        <v>27</v>
      </c>
      <c r="E3752" s="44">
        <v>43497</v>
      </c>
      <c r="F3752" s="45">
        <v>4</v>
      </c>
      <c r="G3752" s="45">
        <v>0</v>
      </c>
      <c r="H3752" s="45">
        <v>27</v>
      </c>
      <c r="I3752" s="45">
        <v>27</v>
      </c>
      <c r="J3752" s="46">
        <v>1322353.5</v>
      </c>
      <c r="K3752" s="15">
        <f t="shared" si="338"/>
        <v>43497</v>
      </c>
      <c r="L3752" s="17">
        <f t="shared" si="339"/>
        <v>251</v>
      </c>
      <c r="M3752" s="5">
        <f t="shared" si="341"/>
        <v>27</v>
      </c>
      <c r="N3752" s="15">
        <f t="shared" si="340"/>
        <v>44317</v>
      </c>
    </row>
    <row r="3753" spans="3:14" x14ac:dyDescent="0.2">
      <c r="C3753">
        <v>3752</v>
      </c>
      <c r="D3753" s="2">
        <v>29</v>
      </c>
      <c r="E3753" s="44">
        <v>43497</v>
      </c>
      <c r="F3753" s="45">
        <v>0</v>
      </c>
      <c r="G3753" s="45">
        <v>29</v>
      </c>
      <c r="H3753" s="45">
        <v>16</v>
      </c>
      <c r="I3753" s="45">
        <v>29</v>
      </c>
      <c r="J3753" s="46">
        <v>1196089.43</v>
      </c>
      <c r="K3753" s="15">
        <f t="shared" si="338"/>
        <v>43497</v>
      </c>
      <c r="L3753" s="17">
        <f t="shared" si="339"/>
        <v>251</v>
      </c>
      <c r="M3753" s="5">
        <f t="shared" si="341"/>
        <v>29</v>
      </c>
      <c r="N3753" s="15">
        <f t="shared" si="340"/>
        <v>44378</v>
      </c>
    </row>
    <row r="3754" spans="3:14" x14ac:dyDescent="0.2">
      <c r="C3754">
        <v>3753</v>
      </c>
      <c r="D3754" s="2">
        <v>29</v>
      </c>
      <c r="E3754" s="44">
        <v>43497</v>
      </c>
      <c r="F3754" s="45">
        <v>0</v>
      </c>
      <c r="G3754" s="45">
        <v>32</v>
      </c>
      <c r="H3754" s="45">
        <v>0</v>
      </c>
      <c r="I3754" s="45">
        <v>29</v>
      </c>
      <c r="J3754" s="46">
        <v>1435117.54</v>
      </c>
      <c r="K3754" s="15">
        <f t="shared" si="338"/>
        <v>43497</v>
      </c>
      <c r="L3754" s="17">
        <f t="shared" si="339"/>
        <v>251</v>
      </c>
      <c r="M3754" s="5">
        <f t="shared" si="341"/>
        <v>29</v>
      </c>
      <c r="N3754" s="15">
        <f t="shared" si="340"/>
        <v>44378</v>
      </c>
    </row>
    <row r="3755" spans="3:14" x14ac:dyDescent="0.2">
      <c r="C3755">
        <v>3754</v>
      </c>
      <c r="D3755" s="2">
        <v>24</v>
      </c>
      <c r="E3755" s="44">
        <v>43525</v>
      </c>
      <c r="F3755" s="45">
        <v>31</v>
      </c>
      <c r="G3755" s="45">
        <v>25</v>
      </c>
      <c r="H3755" s="45">
        <v>9</v>
      </c>
      <c r="I3755" s="45">
        <v>24</v>
      </c>
      <c r="J3755" s="46">
        <v>2287382.02</v>
      </c>
      <c r="K3755" s="15">
        <f t="shared" si="338"/>
        <v>43525</v>
      </c>
      <c r="L3755" s="17">
        <f t="shared" si="339"/>
        <v>250</v>
      </c>
      <c r="M3755" s="5">
        <f t="shared" si="341"/>
        <v>24</v>
      </c>
      <c r="N3755" s="15">
        <f t="shared" si="340"/>
        <v>44256</v>
      </c>
    </row>
    <row r="3756" spans="3:14" x14ac:dyDescent="0.2">
      <c r="C3756">
        <v>3755</v>
      </c>
      <c r="D3756" s="2">
        <v>35</v>
      </c>
      <c r="E3756" s="44">
        <v>43525</v>
      </c>
      <c r="F3756" s="45">
        <v>10</v>
      </c>
      <c r="G3756" s="45">
        <v>19</v>
      </c>
      <c r="H3756" s="45">
        <v>22</v>
      </c>
      <c r="I3756" s="45">
        <v>35</v>
      </c>
      <c r="J3756" s="46">
        <v>1516803.79</v>
      </c>
      <c r="K3756" s="15">
        <f t="shared" si="338"/>
        <v>43525</v>
      </c>
      <c r="L3756" s="17">
        <f t="shared" si="339"/>
        <v>250</v>
      </c>
      <c r="M3756" s="5">
        <f t="shared" si="341"/>
        <v>35</v>
      </c>
      <c r="N3756" s="15">
        <f t="shared" si="340"/>
        <v>44593</v>
      </c>
    </row>
    <row r="3757" spans="3:14" x14ac:dyDescent="0.2">
      <c r="C3757">
        <v>3756</v>
      </c>
      <c r="D3757" s="2">
        <v>29</v>
      </c>
      <c r="E3757" s="44">
        <v>43525</v>
      </c>
      <c r="F3757" s="45">
        <v>27</v>
      </c>
      <c r="G3757" s="45">
        <v>14</v>
      </c>
      <c r="H3757" s="45">
        <v>18</v>
      </c>
      <c r="I3757" s="45">
        <v>29</v>
      </c>
      <c r="J3757" s="46">
        <v>2265194.9</v>
      </c>
      <c r="K3757" s="15">
        <f t="shared" si="338"/>
        <v>43525</v>
      </c>
      <c r="L3757" s="17">
        <f t="shared" si="339"/>
        <v>250</v>
      </c>
      <c r="M3757" s="5">
        <f t="shared" si="341"/>
        <v>29</v>
      </c>
      <c r="N3757" s="15">
        <f t="shared" si="340"/>
        <v>44409</v>
      </c>
    </row>
    <row r="3758" spans="3:14" x14ac:dyDescent="0.2">
      <c r="C3758">
        <v>3757</v>
      </c>
      <c r="D3758" s="2">
        <v>34</v>
      </c>
      <c r="E3758" s="44">
        <v>43525</v>
      </c>
      <c r="F3758" s="45">
        <v>14</v>
      </c>
      <c r="G3758" s="45">
        <v>1</v>
      </c>
      <c r="H3758" s="45">
        <v>9</v>
      </c>
      <c r="I3758" s="45">
        <v>34</v>
      </c>
      <c r="J3758" s="46">
        <v>1496712.96</v>
      </c>
      <c r="K3758" s="15">
        <f t="shared" si="338"/>
        <v>43525</v>
      </c>
      <c r="L3758" s="17">
        <f t="shared" si="339"/>
        <v>250</v>
      </c>
      <c r="M3758" s="5">
        <f t="shared" si="341"/>
        <v>34</v>
      </c>
      <c r="N3758" s="15">
        <f t="shared" si="340"/>
        <v>44562</v>
      </c>
    </row>
    <row r="3759" spans="3:14" x14ac:dyDescent="0.2">
      <c r="C3759">
        <v>3758</v>
      </c>
      <c r="D3759" s="2">
        <v>21</v>
      </c>
      <c r="E3759" s="44">
        <v>43525</v>
      </c>
      <c r="F3759" s="45">
        <v>9</v>
      </c>
      <c r="G3759" s="45">
        <v>12</v>
      </c>
      <c r="H3759" s="45">
        <v>24</v>
      </c>
      <c r="I3759" s="45">
        <v>21</v>
      </c>
      <c r="J3759" s="46">
        <v>1822609.97</v>
      </c>
      <c r="K3759" s="15">
        <f t="shared" si="338"/>
        <v>43525</v>
      </c>
      <c r="L3759" s="17">
        <f t="shared" si="339"/>
        <v>250</v>
      </c>
      <c r="M3759" s="5">
        <f t="shared" si="341"/>
        <v>21</v>
      </c>
      <c r="N3759" s="15">
        <f t="shared" si="340"/>
        <v>44166</v>
      </c>
    </row>
    <row r="3760" spans="3:14" x14ac:dyDescent="0.2">
      <c r="C3760">
        <v>3759</v>
      </c>
      <c r="D3760" s="2">
        <v>33</v>
      </c>
      <c r="E3760" s="44">
        <v>43525</v>
      </c>
      <c r="F3760" s="45">
        <v>4</v>
      </c>
      <c r="G3760" s="45">
        <v>30</v>
      </c>
      <c r="H3760" s="45">
        <v>22</v>
      </c>
      <c r="I3760" s="45">
        <v>33</v>
      </c>
      <c r="J3760" s="46">
        <v>1985656.6</v>
      </c>
      <c r="K3760" s="15">
        <f t="shared" si="338"/>
        <v>43525</v>
      </c>
      <c r="L3760" s="17">
        <f t="shared" si="339"/>
        <v>250</v>
      </c>
      <c r="M3760" s="5">
        <f t="shared" si="341"/>
        <v>33</v>
      </c>
      <c r="N3760" s="15">
        <f t="shared" si="340"/>
        <v>44531</v>
      </c>
    </row>
    <row r="3761" spans="3:14" x14ac:dyDescent="0.2">
      <c r="C3761">
        <v>3760</v>
      </c>
      <c r="D3761" s="2">
        <v>7</v>
      </c>
      <c r="E3761" s="44">
        <v>43525</v>
      </c>
      <c r="F3761" s="45">
        <v>9</v>
      </c>
      <c r="G3761" s="45">
        <v>18</v>
      </c>
      <c r="H3761" s="45">
        <v>20</v>
      </c>
      <c r="I3761" s="45">
        <v>7</v>
      </c>
      <c r="J3761" s="46">
        <v>1827469.59</v>
      </c>
      <c r="K3761" s="15">
        <f t="shared" si="338"/>
        <v>43525</v>
      </c>
      <c r="L3761" s="17">
        <f t="shared" si="339"/>
        <v>250</v>
      </c>
      <c r="M3761" s="5">
        <f t="shared" si="341"/>
        <v>7</v>
      </c>
      <c r="N3761" s="15">
        <f t="shared" si="340"/>
        <v>43739</v>
      </c>
    </row>
    <row r="3762" spans="3:14" x14ac:dyDescent="0.2">
      <c r="C3762">
        <v>3761</v>
      </c>
      <c r="D3762" s="2">
        <v>30</v>
      </c>
      <c r="E3762" s="44">
        <v>43525</v>
      </c>
      <c r="F3762" s="45">
        <v>7</v>
      </c>
      <c r="G3762" s="45">
        <v>36</v>
      </c>
      <c r="H3762" s="45">
        <v>18</v>
      </c>
      <c r="I3762" s="45">
        <v>30</v>
      </c>
      <c r="J3762" s="46">
        <v>865115.28</v>
      </c>
      <c r="K3762" s="15">
        <f t="shared" si="338"/>
        <v>43525</v>
      </c>
      <c r="L3762" s="17">
        <f t="shared" si="339"/>
        <v>250</v>
      </c>
      <c r="M3762" s="5">
        <f t="shared" si="341"/>
        <v>30</v>
      </c>
      <c r="N3762" s="15">
        <f t="shared" si="340"/>
        <v>44440</v>
      </c>
    </row>
    <row r="3763" spans="3:14" x14ac:dyDescent="0.2">
      <c r="C3763">
        <v>3762</v>
      </c>
      <c r="D3763" s="2">
        <v>29</v>
      </c>
      <c r="E3763" s="44">
        <v>43525</v>
      </c>
      <c r="F3763" s="45">
        <v>11</v>
      </c>
      <c r="G3763" s="45">
        <v>29</v>
      </c>
      <c r="H3763" s="45">
        <v>21</v>
      </c>
      <c r="I3763" s="45">
        <v>29</v>
      </c>
      <c r="J3763" s="46">
        <v>1148976.46</v>
      </c>
      <c r="K3763" s="15">
        <f t="shared" si="338"/>
        <v>43525</v>
      </c>
      <c r="L3763" s="17">
        <f t="shared" si="339"/>
        <v>250</v>
      </c>
      <c r="M3763" s="5">
        <f t="shared" si="341"/>
        <v>29</v>
      </c>
      <c r="N3763" s="15">
        <f t="shared" si="340"/>
        <v>44409</v>
      </c>
    </row>
    <row r="3764" spans="3:14" x14ac:dyDescent="0.2">
      <c r="C3764">
        <v>3763</v>
      </c>
      <c r="D3764" s="2">
        <v>31</v>
      </c>
      <c r="E3764" s="44">
        <v>43525</v>
      </c>
      <c r="F3764" s="45">
        <v>1</v>
      </c>
      <c r="G3764" s="45">
        <v>34</v>
      </c>
      <c r="H3764" s="45">
        <v>26</v>
      </c>
      <c r="I3764" s="45">
        <v>31</v>
      </c>
      <c r="J3764" s="46">
        <v>1148114.31</v>
      </c>
      <c r="K3764" s="15">
        <f t="shared" si="338"/>
        <v>43525</v>
      </c>
      <c r="L3764" s="17">
        <f t="shared" si="339"/>
        <v>250</v>
      </c>
      <c r="M3764" s="5">
        <f t="shared" si="341"/>
        <v>31</v>
      </c>
      <c r="N3764" s="15">
        <f t="shared" si="340"/>
        <v>44470</v>
      </c>
    </row>
    <row r="3765" spans="3:14" x14ac:dyDescent="0.2">
      <c r="C3765">
        <v>3764</v>
      </c>
      <c r="D3765" s="2">
        <v>14</v>
      </c>
      <c r="E3765" s="44">
        <v>43525</v>
      </c>
      <c r="F3765" s="45">
        <v>7</v>
      </c>
      <c r="G3765" s="45">
        <v>26</v>
      </c>
      <c r="H3765" s="45">
        <v>35</v>
      </c>
      <c r="I3765" s="45">
        <v>14</v>
      </c>
      <c r="J3765" s="46">
        <v>1749669</v>
      </c>
      <c r="K3765" s="15">
        <f t="shared" si="338"/>
        <v>43525</v>
      </c>
      <c r="L3765" s="17">
        <f t="shared" si="339"/>
        <v>250</v>
      </c>
      <c r="M3765" s="5">
        <f t="shared" si="341"/>
        <v>14</v>
      </c>
      <c r="N3765" s="15">
        <f t="shared" si="340"/>
        <v>43952</v>
      </c>
    </row>
    <row r="3766" spans="3:14" x14ac:dyDescent="0.2">
      <c r="C3766">
        <v>3765</v>
      </c>
      <c r="D3766" s="2">
        <v>28</v>
      </c>
      <c r="E3766" s="44">
        <v>43525</v>
      </c>
      <c r="F3766" s="45">
        <v>9</v>
      </c>
      <c r="G3766" s="45">
        <v>30</v>
      </c>
      <c r="H3766" s="45">
        <v>22</v>
      </c>
      <c r="I3766" s="45">
        <v>28</v>
      </c>
      <c r="J3766" s="46">
        <v>1034771.59</v>
      </c>
      <c r="K3766" s="15">
        <f t="shared" si="338"/>
        <v>43525</v>
      </c>
      <c r="L3766" s="17">
        <f t="shared" si="339"/>
        <v>250</v>
      </c>
      <c r="M3766" s="5">
        <f t="shared" si="341"/>
        <v>28</v>
      </c>
      <c r="N3766" s="15">
        <f t="shared" si="340"/>
        <v>44378</v>
      </c>
    </row>
    <row r="3767" spans="3:14" x14ac:dyDescent="0.2">
      <c r="C3767">
        <v>3766</v>
      </c>
      <c r="D3767" s="2">
        <v>32</v>
      </c>
      <c r="E3767" s="44">
        <v>43525</v>
      </c>
      <c r="F3767" s="45">
        <v>2</v>
      </c>
      <c r="G3767" s="45">
        <v>27</v>
      </c>
      <c r="H3767" s="45">
        <v>20</v>
      </c>
      <c r="I3767" s="45">
        <v>32</v>
      </c>
      <c r="J3767" s="46">
        <v>679518.84</v>
      </c>
      <c r="K3767" s="15">
        <f t="shared" si="338"/>
        <v>43525</v>
      </c>
      <c r="L3767" s="17">
        <f t="shared" si="339"/>
        <v>250</v>
      </c>
      <c r="M3767" s="5">
        <f t="shared" si="341"/>
        <v>32</v>
      </c>
      <c r="N3767" s="15">
        <f t="shared" si="340"/>
        <v>44501</v>
      </c>
    </row>
    <row r="3768" spans="3:14" x14ac:dyDescent="0.2">
      <c r="C3768">
        <v>3767</v>
      </c>
      <c r="D3768" s="2">
        <v>15</v>
      </c>
      <c r="E3768" s="44">
        <v>43525</v>
      </c>
      <c r="F3768" s="45">
        <v>9</v>
      </c>
      <c r="G3768" s="45">
        <v>4</v>
      </c>
      <c r="H3768" s="45">
        <v>14</v>
      </c>
      <c r="I3768" s="45">
        <v>15</v>
      </c>
      <c r="J3768" s="46">
        <v>1149177.43</v>
      </c>
      <c r="K3768" s="15">
        <f t="shared" si="338"/>
        <v>43525</v>
      </c>
      <c r="L3768" s="17">
        <f t="shared" si="339"/>
        <v>250</v>
      </c>
      <c r="M3768" s="5">
        <f t="shared" si="341"/>
        <v>15</v>
      </c>
      <c r="N3768" s="15">
        <f t="shared" si="340"/>
        <v>43983</v>
      </c>
    </row>
    <row r="3769" spans="3:14" x14ac:dyDescent="0.2">
      <c r="C3769">
        <v>3768</v>
      </c>
      <c r="D3769" s="2">
        <v>3</v>
      </c>
      <c r="E3769" s="44">
        <v>43525</v>
      </c>
      <c r="F3769" s="45">
        <v>5</v>
      </c>
      <c r="G3769" s="45">
        <v>32</v>
      </c>
      <c r="H3769" s="45">
        <v>6</v>
      </c>
      <c r="I3769" s="45">
        <v>3</v>
      </c>
      <c r="J3769" s="46">
        <v>1506767.42</v>
      </c>
      <c r="K3769" s="15">
        <f t="shared" si="338"/>
        <v>43525</v>
      </c>
      <c r="L3769" s="17">
        <f t="shared" si="339"/>
        <v>250</v>
      </c>
      <c r="M3769" s="5">
        <f t="shared" si="341"/>
        <v>3</v>
      </c>
      <c r="N3769" s="15">
        <f t="shared" si="340"/>
        <v>43617</v>
      </c>
    </row>
    <row r="3770" spans="3:14" x14ac:dyDescent="0.2">
      <c r="C3770">
        <v>3769</v>
      </c>
      <c r="D3770" s="2">
        <v>35</v>
      </c>
      <c r="E3770" s="44">
        <v>43525</v>
      </c>
      <c r="F3770" s="45">
        <v>7</v>
      </c>
      <c r="G3770" s="45">
        <v>0</v>
      </c>
      <c r="H3770" s="45">
        <v>18</v>
      </c>
      <c r="I3770" s="45">
        <v>35</v>
      </c>
      <c r="J3770" s="46">
        <v>1262978.46</v>
      </c>
      <c r="K3770" s="15">
        <f t="shared" si="338"/>
        <v>43525</v>
      </c>
      <c r="L3770" s="17">
        <f t="shared" si="339"/>
        <v>250</v>
      </c>
      <c r="M3770" s="5">
        <f t="shared" si="341"/>
        <v>35</v>
      </c>
      <c r="N3770" s="15">
        <f t="shared" si="340"/>
        <v>44593</v>
      </c>
    </row>
    <row r="3771" spans="3:14" x14ac:dyDescent="0.2">
      <c r="C3771">
        <v>3770</v>
      </c>
      <c r="D3771" s="2">
        <v>20</v>
      </c>
      <c r="E3771" s="44">
        <v>43525</v>
      </c>
      <c r="F3771" s="45">
        <v>6</v>
      </c>
      <c r="G3771" s="45">
        <v>4</v>
      </c>
      <c r="H3771" s="45">
        <v>24</v>
      </c>
      <c r="I3771" s="45">
        <v>20</v>
      </c>
      <c r="J3771" s="46">
        <v>1293287.21</v>
      </c>
      <c r="K3771" s="15">
        <f t="shared" si="338"/>
        <v>43525</v>
      </c>
      <c r="L3771" s="17">
        <f t="shared" si="339"/>
        <v>250</v>
      </c>
      <c r="M3771" s="5">
        <f t="shared" si="341"/>
        <v>20</v>
      </c>
      <c r="N3771" s="15">
        <f t="shared" si="340"/>
        <v>44136</v>
      </c>
    </row>
    <row r="3772" spans="3:14" x14ac:dyDescent="0.2">
      <c r="C3772">
        <v>3771</v>
      </c>
      <c r="D3772" s="2">
        <v>31</v>
      </c>
      <c r="E3772" s="44">
        <v>43525</v>
      </c>
      <c r="F3772" s="45">
        <v>4</v>
      </c>
      <c r="G3772" s="45">
        <v>34</v>
      </c>
      <c r="H3772" s="45">
        <v>18</v>
      </c>
      <c r="I3772" s="45">
        <v>31</v>
      </c>
      <c r="J3772" s="46">
        <v>623708.41</v>
      </c>
      <c r="K3772" s="15">
        <f t="shared" si="338"/>
        <v>43525</v>
      </c>
      <c r="L3772" s="17">
        <f t="shared" si="339"/>
        <v>250</v>
      </c>
      <c r="M3772" s="5">
        <f t="shared" si="341"/>
        <v>31</v>
      </c>
      <c r="N3772" s="15">
        <f t="shared" si="340"/>
        <v>44470</v>
      </c>
    </row>
    <row r="3773" spans="3:14" x14ac:dyDescent="0.2">
      <c r="C3773">
        <v>3772</v>
      </c>
      <c r="D3773" s="2">
        <v>21</v>
      </c>
      <c r="E3773" s="44">
        <v>43525</v>
      </c>
      <c r="F3773" s="45">
        <v>3</v>
      </c>
      <c r="G3773" s="45">
        <v>1</v>
      </c>
      <c r="H3773" s="45">
        <v>21</v>
      </c>
      <c r="I3773" s="45">
        <v>21</v>
      </c>
      <c r="J3773" s="46">
        <v>924261.38</v>
      </c>
      <c r="K3773" s="15">
        <f t="shared" si="338"/>
        <v>43525</v>
      </c>
      <c r="L3773" s="17">
        <f t="shared" si="339"/>
        <v>250</v>
      </c>
      <c r="M3773" s="5">
        <f t="shared" si="341"/>
        <v>21</v>
      </c>
      <c r="N3773" s="15">
        <f t="shared" si="340"/>
        <v>44166</v>
      </c>
    </row>
    <row r="3774" spans="3:14" x14ac:dyDescent="0.2">
      <c r="C3774">
        <v>3773</v>
      </c>
      <c r="D3774" s="2">
        <v>14</v>
      </c>
      <c r="E3774" s="44">
        <v>43525</v>
      </c>
      <c r="F3774" s="45">
        <v>1</v>
      </c>
      <c r="G3774" s="45">
        <v>4</v>
      </c>
      <c r="H3774" s="45">
        <v>6</v>
      </c>
      <c r="I3774" s="45">
        <v>14</v>
      </c>
      <c r="J3774" s="46">
        <v>1120449.3799999999</v>
      </c>
      <c r="K3774" s="15">
        <f t="shared" si="338"/>
        <v>43525</v>
      </c>
      <c r="L3774" s="17">
        <f t="shared" si="339"/>
        <v>250</v>
      </c>
      <c r="M3774" s="5">
        <f t="shared" si="341"/>
        <v>14</v>
      </c>
      <c r="N3774" s="15">
        <f t="shared" si="340"/>
        <v>43952</v>
      </c>
    </row>
    <row r="3775" spans="3:14" x14ac:dyDescent="0.2">
      <c r="C3775">
        <v>3774</v>
      </c>
      <c r="D3775" s="2">
        <v>20</v>
      </c>
      <c r="E3775" s="44">
        <v>43525</v>
      </c>
      <c r="F3775" s="45">
        <v>1</v>
      </c>
      <c r="G3775" s="45">
        <v>6</v>
      </c>
      <c r="H3775" s="45">
        <v>19</v>
      </c>
      <c r="I3775" s="45">
        <v>20</v>
      </c>
      <c r="J3775" s="46">
        <v>1067257.1599999999</v>
      </c>
      <c r="K3775" s="15">
        <f t="shared" si="338"/>
        <v>43525</v>
      </c>
      <c r="L3775" s="17">
        <f t="shared" si="339"/>
        <v>250</v>
      </c>
      <c r="M3775" s="5">
        <f t="shared" si="341"/>
        <v>20</v>
      </c>
      <c r="N3775" s="15">
        <f t="shared" si="340"/>
        <v>44136</v>
      </c>
    </row>
    <row r="3776" spans="3:14" x14ac:dyDescent="0.2">
      <c r="C3776">
        <v>3775</v>
      </c>
      <c r="D3776" s="2">
        <v>11</v>
      </c>
      <c r="E3776" s="44">
        <v>43556</v>
      </c>
      <c r="F3776" s="45">
        <v>6</v>
      </c>
      <c r="G3776" s="45">
        <v>3</v>
      </c>
      <c r="H3776" s="45">
        <v>10</v>
      </c>
      <c r="I3776" s="45">
        <v>11</v>
      </c>
      <c r="J3776" s="46">
        <v>1908999.62</v>
      </c>
      <c r="K3776" s="15">
        <f t="shared" si="338"/>
        <v>43556</v>
      </c>
      <c r="L3776" s="17">
        <f t="shared" si="339"/>
        <v>249</v>
      </c>
      <c r="M3776" s="5">
        <f t="shared" si="341"/>
        <v>11</v>
      </c>
      <c r="N3776" s="15">
        <f t="shared" si="340"/>
        <v>43891</v>
      </c>
    </row>
    <row r="3777" spans="3:14" x14ac:dyDescent="0.2">
      <c r="C3777">
        <v>3776</v>
      </c>
      <c r="D3777" s="2">
        <v>30</v>
      </c>
      <c r="E3777" s="44">
        <v>43556</v>
      </c>
      <c r="F3777" s="45">
        <v>3</v>
      </c>
      <c r="G3777" s="45">
        <v>21</v>
      </c>
      <c r="H3777" s="45">
        <v>23</v>
      </c>
      <c r="I3777" s="45">
        <v>30</v>
      </c>
      <c r="J3777" s="46">
        <v>997570.32</v>
      </c>
      <c r="K3777" s="15">
        <f t="shared" si="338"/>
        <v>43556</v>
      </c>
      <c r="L3777" s="17">
        <f t="shared" si="339"/>
        <v>249</v>
      </c>
      <c r="M3777" s="5">
        <f t="shared" si="341"/>
        <v>30</v>
      </c>
      <c r="N3777" s="15">
        <f t="shared" si="340"/>
        <v>44470</v>
      </c>
    </row>
    <row r="3778" spans="3:14" x14ac:dyDescent="0.2">
      <c r="C3778">
        <v>3777</v>
      </c>
      <c r="D3778" s="2">
        <v>2</v>
      </c>
      <c r="E3778" s="44">
        <v>43556</v>
      </c>
      <c r="F3778" s="45">
        <v>3</v>
      </c>
      <c r="G3778" s="45">
        <v>3</v>
      </c>
      <c r="H3778" s="45">
        <v>20</v>
      </c>
      <c r="I3778" s="45">
        <v>2</v>
      </c>
      <c r="J3778" s="46">
        <v>1015572.07</v>
      </c>
      <c r="K3778" s="15">
        <f t="shared" ref="K3778:K3841" si="342">DATE(YEAR(E3778),MONTH(E3778),1)</f>
        <v>43556</v>
      </c>
      <c r="L3778" s="17">
        <f t="shared" ref="L3778:L3841" si="343">ROUND(($B$3-K3778)/365.25*12,0)</f>
        <v>249</v>
      </c>
      <c r="M3778" s="5">
        <f t="shared" si="341"/>
        <v>2</v>
      </c>
      <c r="N3778" s="15">
        <f t="shared" ref="N3778:N3841" si="344">EDATE(E3778,D3778)</f>
        <v>43617</v>
      </c>
    </row>
    <row r="3779" spans="3:14" x14ac:dyDescent="0.2">
      <c r="C3779">
        <v>3778</v>
      </c>
      <c r="D3779" s="2">
        <v>30</v>
      </c>
      <c r="E3779" s="44">
        <v>43556</v>
      </c>
      <c r="F3779" s="45">
        <v>0</v>
      </c>
      <c r="G3779" s="45">
        <v>12</v>
      </c>
      <c r="H3779" s="45">
        <v>18</v>
      </c>
      <c r="I3779" s="45">
        <v>30</v>
      </c>
      <c r="J3779" s="46">
        <v>1283357.1599999999</v>
      </c>
      <c r="K3779" s="15">
        <f t="shared" si="342"/>
        <v>43556</v>
      </c>
      <c r="L3779" s="17">
        <f t="shared" si="343"/>
        <v>249</v>
      </c>
      <c r="M3779" s="5">
        <f t="shared" ref="M3779:M3842" si="345">ROUND((N3779-K3779)/365.25*12,0)</f>
        <v>30</v>
      </c>
      <c r="N3779" s="15">
        <f t="shared" si="344"/>
        <v>44470</v>
      </c>
    </row>
    <row r="3780" spans="3:14" x14ac:dyDescent="0.2">
      <c r="C3780">
        <v>3779</v>
      </c>
      <c r="D3780" s="2">
        <v>27</v>
      </c>
      <c r="E3780" s="44">
        <v>43556</v>
      </c>
      <c r="F3780" s="45">
        <v>13</v>
      </c>
      <c r="G3780" s="45">
        <v>24</v>
      </c>
      <c r="H3780" s="45">
        <v>12</v>
      </c>
      <c r="I3780" s="45">
        <v>27</v>
      </c>
      <c r="J3780" s="46">
        <v>1530662.36</v>
      </c>
      <c r="K3780" s="15">
        <f t="shared" si="342"/>
        <v>43556</v>
      </c>
      <c r="L3780" s="17">
        <f t="shared" si="343"/>
        <v>249</v>
      </c>
      <c r="M3780" s="5">
        <f t="shared" si="345"/>
        <v>27</v>
      </c>
      <c r="N3780" s="15">
        <f t="shared" si="344"/>
        <v>44378</v>
      </c>
    </row>
    <row r="3781" spans="3:14" x14ac:dyDescent="0.2">
      <c r="C3781">
        <v>3780</v>
      </c>
      <c r="D3781" s="2">
        <v>34</v>
      </c>
      <c r="E3781" s="44">
        <v>43556</v>
      </c>
      <c r="F3781" s="45">
        <v>15</v>
      </c>
      <c r="G3781" s="45">
        <v>1</v>
      </c>
      <c r="H3781" s="45">
        <v>20</v>
      </c>
      <c r="I3781" s="45">
        <v>34</v>
      </c>
      <c r="J3781" s="46">
        <v>1410589.01</v>
      </c>
      <c r="K3781" s="15">
        <f t="shared" si="342"/>
        <v>43556</v>
      </c>
      <c r="L3781" s="17">
        <f t="shared" si="343"/>
        <v>249</v>
      </c>
      <c r="M3781" s="5">
        <f t="shared" si="345"/>
        <v>34</v>
      </c>
      <c r="N3781" s="15">
        <f t="shared" si="344"/>
        <v>44593</v>
      </c>
    </row>
    <row r="3782" spans="3:14" x14ac:dyDescent="0.2">
      <c r="C3782">
        <v>3781</v>
      </c>
      <c r="D3782" s="2">
        <v>28</v>
      </c>
      <c r="E3782" s="44">
        <v>43556</v>
      </c>
      <c r="F3782" s="45">
        <v>4</v>
      </c>
      <c r="G3782" s="45">
        <v>2</v>
      </c>
      <c r="H3782" s="45">
        <v>22</v>
      </c>
      <c r="I3782" s="45">
        <v>28</v>
      </c>
      <c r="J3782" s="46">
        <v>1173276.29</v>
      </c>
      <c r="K3782" s="15">
        <f t="shared" si="342"/>
        <v>43556</v>
      </c>
      <c r="L3782" s="17">
        <f t="shared" si="343"/>
        <v>249</v>
      </c>
      <c r="M3782" s="5">
        <f t="shared" si="345"/>
        <v>28</v>
      </c>
      <c r="N3782" s="15">
        <f t="shared" si="344"/>
        <v>44409</v>
      </c>
    </row>
    <row r="3783" spans="3:14" x14ac:dyDescent="0.2">
      <c r="C3783">
        <v>3782</v>
      </c>
      <c r="D3783" s="2">
        <v>35</v>
      </c>
      <c r="E3783" s="44">
        <v>43556</v>
      </c>
      <c r="F3783" s="45">
        <v>3</v>
      </c>
      <c r="G3783" s="45">
        <v>11</v>
      </c>
      <c r="H3783" s="45">
        <v>20</v>
      </c>
      <c r="I3783" s="45">
        <v>35</v>
      </c>
      <c r="J3783" s="46">
        <v>1029029.32</v>
      </c>
      <c r="K3783" s="15">
        <f t="shared" si="342"/>
        <v>43556</v>
      </c>
      <c r="L3783" s="17">
        <f t="shared" si="343"/>
        <v>249</v>
      </c>
      <c r="M3783" s="5">
        <f t="shared" si="345"/>
        <v>35</v>
      </c>
      <c r="N3783" s="15">
        <f t="shared" si="344"/>
        <v>44621</v>
      </c>
    </row>
    <row r="3784" spans="3:14" x14ac:dyDescent="0.2">
      <c r="C3784">
        <v>3783</v>
      </c>
      <c r="D3784" s="2">
        <v>18</v>
      </c>
      <c r="E3784" s="44">
        <v>43556</v>
      </c>
      <c r="F3784" s="45">
        <v>1</v>
      </c>
      <c r="G3784" s="45">
        <v>32</v>
      </c>
      <c r="H3784" s="45">
        <v>26</v>
      </c>
      <c r="I3784" s="45">
        <v>18</v>
      </c>
      <c r="J3784" s="46">
        <v>1042857.82</v>
      </c>
      <c r="K3784" s="15">
        <f t="shared" si="342"/>
        <v>43556</v>
      </c>
      <c r="L3784" s="17">
        <f t="shared" si="343"/>
        <v>249</v>
      </c>
      <c r="M3784" s="5">
        <f t="shared" si="345"/>
        <v>18</v>
      </c>
      <c r="N3784" s="15">
        <f t="shared" si="344"/>
        <v>44105</v>
      </c>
    </row>
    <row r="3785" spans="3:14" x14ac:dyDescent="0.2">
      <c r="C3785">
        <v>3784</v>
      </c>
      <c r="D3785" s="2">
        <v>31</v>
      </c>
      <c r="E3785" s="44">
        <v>43556</v>
      </c>
      <c r="F3785" s="45">
        <v>13</v>
      </c>
      <c r="G3785" s="45">
        <v>10</v>
      </c>
      <c r="H3785" s="45">
        <v>22</v>
      </c>
      <c r="I3785" s="45">
        <v>31</v>
      </c>
      <c r="J3785" s="46">
        <v>1347478.46</v>
      </c>
      <c r="K3785" s="15">
        <f t="shared" si="342"/>
        <v>43556</v>
      </c>
      <c r="L3785" s="17">
        <f t="shared" si="343"/>
        <v>249</v>
      </c>
      <c r="M3785" s="5">
        <f t="shared" si="345"/>
        <v>31</v>
      </c>
      <c r="N3785" s="15">
        <f t="shared" si="344"/>
        <v>44501</v>
      </c>
    </row>
    <row r="3786" spans="3:14" x14ac:dyDescent="0.2">
      <c r="C3786">
        <v>3785</v>
      </c>
      <c r="D3786" s="2">
        <v>32</v>
      </c>
      <c r="E3786" s="44">
        <v>43556</v>
      </c>
      <c r="F3786" s="45">
        <v>0</v>
      </c>
      <c r="G3786" s="45">
        <v>15</v>
      </c>
      <c r="H3786" s="45">
        <v>11</v>
      </c>
      <c r="I3786" s="45">
        <v>32</v>
      </c>
      <c r="J3786" s="46">
        <v>1528557.36</v>
      </c>
      <c r="K3786" s="15">
        <f t="shared" si="342"/>
        <v>43556</v>
      </c>
      <c r="L3786" s="17">
        <f t="shared" si="343"/>
        <v>249</v>
      </c>
      <c r="M3786" s="5">
        <f t="shared" si="345"/>
        <v>32</v>
      </c>
      <c r="N3786" s="15">
        <f t="shared" si="344"/>
        <v>44531</v>
      </c>
    </row>
    <row r="3787" spans="3:14" x14ac:dyDescent="0.2">
      <c r="C3787">
        <v>3786</v>
      </c>
      <c r="D3787" s="2">
        <v>32</v>
      </c>
      <c r="E3787" s="44">
        <v>43556</v>
      </c>
      <c r="F3787" s="45">
        <v>2</v>
      </c>
      <c r="G3787" s="45">
        <v>2</v>
      </c>
      <c r="H3787" s="45">
        <v>32</v>
      </c>
      <c r="I3787" s="45">
        <v>32</v>
      </c>
      <c r="J3787" s="46">
        <v>1144174.25</v>
      </c>
      <c r="K3787" s="15">
        <f t="shared" si="342"/>
        <v>43556</v>
      </c>
      <c r="L3787" s="17">
        <f t="shared" si="343"/>
        <v>249</v>
      </c>
      <c r="M3787" s="5">
        <f t="shared" si="345"/>
        <v>32</v>
      </c>
      <c r="N3787" s="15">
        <f t="shared" si="344"/>
        <v>44531</v>
      </c>
    </row>
    <row r="3788" spans="3:14" x14ac:dyDescent="0.2">
      <c r="C3788">
        <v>3787</v>
      </c>
      <c r="D3788" s="2">
        <v>32</v>
      </c>
      <c r="E3788" s="44">
        <v>43556</v>
      </c>
      <c r="F3788" s="45">
        <v>9</v>
      </c>
      <c r="G3788" s="45">
        <v>10</v>
      </c>
      <c r="H3788" s="45">
        <v>18</v>
      </c>
      <c r="I3788" s="45">
        <v>32</v>
      </c>
      <c r="J3788" s="46">
        <v>1307051.19</v>
      </c>
      <c r="K3788" s="15">
        <f t="shared" si="342"/>
        <v>43556</v>
      </c>
      <c r="L3788" s="17">
        <f t="shared" si="343"/>
        <v>249</v>
      </c>
      <c r="M3788" s="5">
        <f t="shared" si="345"/>
        <v>32</v>
      </c>
      <c r="N3788" s="15">
        <f t="shared" si="344"/>
        <v>44531</v>
      </c>
    </row>
    <row r="3789" spans="3:14" x14ac:dyDescent="0.2">
      <c r="C3789">
        <v>3788</v>
      </c>
      <c r="D3789" s="2">
        <v>15</v>
      </c>
      <c r="E3789" s="44">
        <v>43556</v>
      </c>
      <c r="F3789" s="45">
        <v>0</v>
      </c>
      <c r="G3789" s="45">
        <v>13</v>
      </c>
      <c r="H3789" s="45">
        <v>26</v>
      </c>
      <c r="I3789" s="45">
        <v>15</v>
      </c>
      <c r="J3789" s="46">
        <v>987520.34</v>
      </c>
      <c r="K3789" s="15">
        <f t="shared" si="342"/>
        <v>43556</v>
      </c>
      <c r="L3789" s="17">
        <f t="shared" si="343"/>
        <v>249</v>
      </c>
      <c r="M3789" s="5">
        <f t="shared" si="345"/>
        <v>15</v>
      </c>
      <c r="N3789" s="15">
        <f t="shared" si="344"/>
        <v>44013</v>
      </c>
    </row>
    <row r="3790" spans="3:14" x14ac:dyDescent="0.2">
      <c r="C3790">
        <v>3789</v>
      </c>
      <c r="D3790" s="2">
        <v>36</v>
      </c>
      <c r="E3790" s="44">
        <v>43556</v>
      </c>
      <c r="F3790" s="45">
        <v>16</v>
      </c>
      <c r="G3790" s="45">
        <v>30</v>
      </c>
      <c r="H3790" s="45">
        <v>10</v>
      </c>
      <c r="I3790" s="45">
        <v>36</v>
      </c>
      <c r="J3790" s="46">
        <v>1019973.66</v>
      </c>
      <c r="K3790" s="15">
        <f t="shared" si="342"/>
        <v>43556</v>
      </c>
      <c r="L3790" s="17">
        <f t="shared" si="343"/>
        <v>249</v>
      </c>
      <c r="M3790" s="5">
        <f t="shared" si="345"/>
        <v>36</v>
      </c>
      <c r="N3790" s="15">
        <f t="shared" si="344"/>
        <v>44652</v>
      </c>
    </row>
    <row r="3791" spans="3:14" x14ac:dyDescent="0.2">
      <c r="C3791">
        <v>3790</v>
      </c>
      <c r="D3791" s="2">
        <v>35</v>
      </c>
      <c r="E3791" s="44">
        <v>43556</v>
      </c>
      <c r="F3791" s="45">
        <v>4</v>
      </c>
      <c r="G3791" s="45">
        <v>29</v>
      </c>
      <c r="H3791" s="45">
        <v>28</v>
      </c>
      <c r="I3791" s="45">
        <v>35</v>
      </c>
      <c r="J3791" s="46">
        <v>1002996.49</v>
      </c>
      <c r="K3791" s="15">
        <f t="shared" si="342"/>
        <v>43556</v>
      </c>
      <c r="L3791" s="17">
        <f t="shared" si="343"/>
        <v>249</v>
      </c>
      <c r="M3791" s="5">
        <f t="shared" si="345"/>
        <v>35</v>
      </c>
      <c r="N3791" s="15">
        <f t="shared" si="344"/>
        <v>44621</v>
      </c>
    </row>
    <row r="3792" spans="3:14" x14ac:dyDescent="0.2">
      <c r="C3792">
        <v>3791</v>
      </c>
      <c r="D3792" s="2">
        <v>36</v>
      </c>
      <c r="E3792" s="44">
        <v>43556</v>
      </c>
      <c r="F3792" s="45">
        <v>15</v>
      </c>
      <c r="G3792" s="45">
        <v>23</v>
      </c>
      <c r="H3792" s="45">
        <v>27</v>
      </c>
      <c r="I3792" s="45">
        <v>36</v>
      </c>
      <c r="J3792" s="46">
        <v>1278000.31</v>
      </c>
      <c r="K3792" s="15">
        <f t="shared" si="342"/>
        <v>43556</v>
      </c>
      <c r="L3792" s="17">
        <f t="shared" si="343"/>
        <v>249</v>
      </c>
      <c r="M3792" s="5">
        <f t="shared" si="345"/>
        <v>36</v>
      </c>
      <c r="N3792" s="15">
        <f t="shared" si="344"/>
        <v>44652</v>
      </c>
    </row>
    <row r="3793" spans="3:14" x14ac:dyDescent="0.2">
      <c r="C3793">
        <v>3792</v>
      </c>
      <c r="D3793" s="2">
        <v>27</v>
      </c>
      <c r="E3793" s="44">
        <v>43556</v>
      </c>
      <c r="F3793" s="45">
        <v>16</v>
      </c>
      <c r="G3793" s="45">
        <v>22</v>
      </c>
      <c r="H3793" s="45">
        <v>1</v>
      </c>
      <c r="I3793" s="45">
        <v>27</v>
      </c>
      <c r="J3793" s="46">
        <v>1261693.3500000001</v>
      </c>
      <c r="K3793" s="15">
        <f t="shared" si="342"/>
        <v>43556</v>
      </c>
      <c r="L3793" s="17">
        <f t="shared" si="343"/>
        <v>249</v>
      </c>
      <c r="M3793" s="5">
        <f t="shared" si="345"/>
        <v>27</v>
      </c>
      <c r="N3793" s="15">
        <f t="shared" si="344"/>
        <v>44378</v>
      </c>
    </row>
    <row r="3794" spans="3:14" x14ac:dyDescent="0.2">
      <c r="C3794">
        <v>3793</v>
      </c>
      <c r="D3794" s="2">
        <v>25</v>
      </c>
      <c r="E3794" s="44">
        <v>43586</v>
      </c>
      <c r="F3794" s="45">
        <v>0</v>
      </c>
      <c r="G3794" s="45">
        <v>4</v>
      </c>
      <c r="H3794" s="45">
        <v>29</v>
      </c>
      <c r="I3794" s="45">
        <v>25</v>
      </c>
      <c r="J3794" s="46">
        <v>1161885.3700000001</v>
      </c>
      <c r="K3794" s="15">
        <f t="shared" si="342"/>
        <v>43586</v>
      </c>
      <c r="L3794" s="17">
        <f t="shared" si="343"/>
        <v>248</v>
      </c>
      <c r="M3794" s="5">
        <f t="shared" si="345"/>
        <v>25</v>
      </c>
      <c r="N3794" s="15">
        <f t="shared" si="344"/>
        <v>44348</v>
      </c>
    </row>
    <row r="3795" spans="3:14" x14ac:dyDescent="0.2">
      <c r="C3795">
        <v>3794</v>
      </c>
      <c r="D3795" s="2">
        <v>31</v>
      </c>
      <c r="E3795" s="44">
        <v>43586</v>
      </c>
      <c r="F3795" s="45">
        <v>9</v>
      </c>
      <c r="G3795" s="45">
        <v>36</v>
      </c>
      <c r="H3795" s="45">
        <v>6</v>
      </c>
      <c r="I3795" s="45">
        <v>31</v>
      </c>
      <c r="J3795" s="46">
        <v>1587873.41</v>
      </c>
      <c r="K3795" s="15">
        <f t="shared" si="342"/>
        <v>43586</v>
      </c>
      <c r="L3795" s="17">
        <f t="shared" si="343"/>
        <v>248</v>
      </c>
      <c r="M3795" s="5">
        <f t="shared" si="345"/>
        <v>31</v>
      </c>
      <c r="N3795" s="15">
        <f t="shared" si="344"/>
        <v>44531</v>
      </c>
    </row>
    <row r="3796" spans="3:14" x14ac:dyDescent="0.2">
      <c r="C3796">
        <v>3795</v>
      </c>
      <c r="D3796" s="2">
        <v>36</v>
      </c>
      <c r="E3796" s="44">
        <v>43586</v>
      </c>
      <c r="F3796" s="45">
        <v>3</v>
      </c>
      <c r="G3796" s="45">
        <v>35</v>
      </c>
      <c r="H3796" s="45">
        <v>28</v>
      </c>
      <c r="I3796" s="45">
        <v>36</v>
      </c>
      <c r="J3796" s="46">
        <v>1104058.27</v>
      </c>
      <c r="K3796" s="15">
        <f t="shared" si="342"/>
        <v>43586</v>
      </c>
      <c r="L3796" s="17">
        <f t="shared" si="343"/>
        <v>248</v>
      </c>
      <c r="M3796" s="5">
        <f t="shared" si="345"/>
        <v>36</v>
      </c>
      <c r="N3796" s="15">
        <f t="shared" si="344"/>
        <v>44682</v>
      </c>
    </row>
    <row r="3797" spans="3:14" x14ac:dyDescent="0.2">
      <c r="C3797">
        <v>3796</v>
      </c>
      <c r="D3797" s="2">
        <v>15</v>
      </c>
      <c r="E3797" s="44">
        <v>43586</v>
      </c>
      <c r="F3797" s="45">
        <v>10</v>
      </c>
      <c r="G3797" s="45">
        <v>23</v>
      </c>
      <c r="H3797" s="45">
        <v>16</v>
      </c>
      <c r="I3797" s="45">
        <v>15</v>
      </c>
      <c r="J3797" s="46">
        <v>1566227.66</v>
      </c>
      <c r="K3797" s="15">
        <f t="shared" si="342"/>
        <v>43586</v>
      </c>
      <c r="L3797" s="17">
        <f t="shared" si="343"/>
        <v>248</v>
      </c>
      <c r="M3797" s="5">
        <f t="shared" si="345"/>
        <v>15</v>
      </c>
      <c r="N3797" s="15">
        <f t="shared" si="344"/>
        <v>44044</v>
      </c>
    </row>
    <row r="3798" spans="3:14" x14ac:dyDescent="0.2">
      <c r="C3798">
        <v>3797</v>
      </c>
      <c r="D3798" s="2">
        <v>27</v>
      </c>
      <c r="E3798" s="44">
        <v>43586</v>
      </c>
      <c r="F3798" s="45">
        <v>11</v>
      </c>
      <c r="G3798" s="45">
        <v>19</v>
      </c>
      <c r="H3798" s="45">
        <v>1</v>
      </c>
      <c r="I3798" s="45">
        <v>27</v>
      </c>
      <c r="J3798" s="46">
        <v>1052386.9099999999</v>
      </c>
      <c r="K3798" s="15">
        <f t="shared" si="342"/>
        <v>43586</v>
      </c>
      <c r="L3798" s="17">
        <f t="shared" si="343"/>
        <v>248</v>
      </c>
      <c r="M3798" s="5">
        <f t="shared" si="345"/>
        <v>27</v>
      </c>
      <c r="N3798" s="15">
        <f t="shared" si="344"/>
        <v>44409</v>
      </c>
    </row>
    <row r="3799" spans="3:14" x14ac:dyDescent="0.2">
      <c r="C3799">
        <v>3798</v>
      </c>
      <c r="D3799" s="2">
        <v>25</v>
      </c>
      <c r="E3799" s="44">
        <v>43586</v>
      </c>
      <c r="F3799" s="45">
        <v>2</v>
      </c>
      <c r="G3799" s="45">
        <v>11</v>
      </c>
      <c r="H3799" s="45">
        <v>15</v>
      </c>
      <c r="I3799" s="45">
        <v>25</v>
      </c>
      <c r="J3799" s="46">
        <v>1944651.03</v>
      </c>
      <c r="K3799" s="15">
        <f t="shared" si="342"/>
        <v>43586</v>
      </c>
      <c r="L3799" s="17">
        <f t="shared" si="343"/>
        <v>248</v>
      </c>
      <c r="M3799" s="5">
        <f t="shared" si="345"/>
        <v>25</v>
      </c>
      <c r="N3799" s="15">
        <f t="shared" si="344"/>
        <v>44348</v>
      </c>
    </row>
    <row r="3800" spans="3:14" x14ac:dyDescent="0.2">
      <c r="C3800">
        <v>3799</v>
      </c>
      <c r="D3800" s="2">
        <v>23</v>
      </c>
      <c r="E3800" s="44">
        <v>43586</v>
      </c>
      <c r="F3800" s="45">
        <v>22</v>
      </c>
      <c r="G3800" s="45">
        <v>19</v>
      </c>
      <c r="H3800" s="45">
        <v>23</v>
      </c>
      <c r="I3800" s="45">
        <v>23</v>
      </c>
      <c r="J3800" s="46">
        <v>1410522.44</v>
      </c>
      <c r="K3800" s="15">
        <f t="shared" si="342"/>
        <v>43586</v>
      </c>
      <c r="L3800" s="17">
        <f t="shared" si="343"/>
        <v>248</v>
      </c>
      <c r="M3800" s="5">
        <f t="shared" si="345"/>
        <v>23</v>
      </c>
      <c r="N3800" s="15">
        <f t="shared" si="344"/>
        <v>44287</v>
      </c>
    </row>
    <row r="3801" spans="3:14" x14ac:dyDescent="0.2">
      <c r="C3801">
        <v>3800</v>
      </c>
      <c r="D3801" s="2">
        <v>35</v>
      </c>
      <c r="E3801" s="44">
        <v>43586</v>
      </c>
      <c r="F3801" s="45">
        <v>3</v>
      </c>
      <c r="G3801" s="45">
        <v>9</v>
      </c>
      <c r="H3801" s="45">
        <v>20</v>
      </c>
      <c r="I3801" s="45">
        <v>35</v>
      </c>
      <c r="J3801" s="46">
        <v>973701.34</v>
      </c>
      <c r="K3801" s="15">
        <f t="shared" si="342"/>
        <v>43586</v>
      </c>
      <c r="L3801" s="17">
        <f t="shared" si="343"/>
        <v>248</v>
      </c>
      <c r="M3801" s="5">
        <f t="shared" si="345"/>
        <v>35</v>
      </c>
      <c r="N3801" s="15">
        <f t="shared" si="344"/>
        <v>44652</v>
      </c>
    </row>
    <row r="3802" spans="3:14" x14ac:dyDescent="0.2">
      <c r="C3802">
        <v>3801</v>
      </c>
      <c r="D3802" s="2">
        <v>31</v>
      </c>
      <c r="E3802" s="44">
        <v>43586</v>
      </c>
      <c r="F3802" s="45">
        <v>7</v>
      </c>
      <c r="G3802" s="45">
        <v>14</v>
      </c>
      <c r="H3802" s="45">
        <v>13</v>
      </c>
      <c r="I3802" s="45">
        <v>31</v>
      </c>
      <c r="J3802" s="46">
        <v>945912.43</v>
      </c>
      <c r="K3802" s="15">
        <f t="shared" si="342"/>
        <v>43586</v>
      </c>
      <c r="L3802" s="17">
        <f t="shared" si="343"/>
        <v>248</v>
      </c>
      <c r="M3802" s="5">
        <f t="shared" si="345"/>
        <v>31</v>
      </c>
      <c r="N3802" s="15">
        <f t="shared" si="344"/>
        <v>44531</v>
      </c>
    </row>
    <row r="3803" spans="3:14" x14ac:dyDescent="0.2">
      <c r="C3803">
        <v>3802</v>
      </c>
      <c r="D3803" s="2">
        <v>28</v>
      </c>
      <c r="E3803" s="44">
        <v>43586</v>
      </c>
      <c r="F3803" s="45">
        <v>3</v>
      </c>
      <c r="G3803" s="45">
        <v>27</v>
      </c>
      <c r="H3803" s="45">
        <v>28</v>
      </c>
      <c r="I3803" s="45">
        <v>28</v>
      </c>
      <c r="J3803" s="46">
        <v>852029.57</v>
      </c>
      <c r="K3803" s="15">
        <f t="shared" si="342"/>
        <v>43586</v>
      </c>
      <c r="L3803" s="17">
        <f t="shared" si="343"/>
        <v>248</v>
      </c>
      <c r="M3803" s="5">
        <f t="shared" si="345"/>
        <v>28</v>
      </c>
      <c r="N3803" s="15">
        <f t="shared" si="344"/>
        <v>44440</v>
      </c>
    </row>
    <row r="3804" spans="3:14" x14ac:dyDescent="0.2">
      <c r="C3804">
        <v>3803</v>
      </c>
      <c r="D3804" s="2">
        <v>36</v>
      </c>
      <c r="E3804" s="44">
        <v>43586</v>
      </c>
      <c r="F3804" s="45">
        <v>21</v>
      </c>
      <c r="G3804" s="45">
        <v>30</v>
      </c>
      <c r="H3804" s="45">
        <v>28</v>
      </c>
      <c r="I3804" s="45">
        <v>36</v>
      </c>
      <c r="J3804" s="46">
        <v>833563</v>
      </c>
      <c r="K3804" s="15">
        <f t="shared" si="342"/>
        <v>43586</v>
      </c>
      <c r="L3804" s="17">
        <f t="shared" si="343"/>
        <v>248</v>
      </c>
      <c r="M3804" s="5">
        <f t="shared" si="345"/>
        <v>36</v>
      </c>
      <c r="N3804" s="15">
        <f t="shared" si="344"/>
        <v>44682</v>
      </c>
    </row>
    <row r="3805" spans="3:14" x14ac:dyDescent="0.2">
      <c r="C3805">
        <v>3804</v>
      </c>
      <c r="D3805" s="2">
        <v>35</v>
      </c>
      <c r="E3805" s="44">
        <v>43586</v>
      </c>
      <c r="F3805" s="45">
        <v>6</v>
      </c>
      <c r="G3805" s="45">
        <v>20</v>
      </c>
      <c r="H3805" s="45">
        <v>14</v>
      </c>
      <c r="I3805" s="45">
        <v>35</v>
      </c>
      <c r="J3805" s="46">
        <v>1573292.78</v>
      </c>
      <c r="K3805" s="15">
        <f t="shared" si="342"/>
        <v>43586</v>
      </c>
      <c r="L3805" s="17">
        <f t="shared" si="343"/>
        <v>248</v>
      </c>
      <c r="M3805" s="5">
        <f t="shared" si="345"/>
        <v>35</v>
      </c>
      <c r="N3805" s="15">
        <f t="shared" si="344"/>
        <v>44652</v>
      </c>
    </row>
    <row r="3806" spans="3:14" x14ac:dyDescent="0.2">
      <c r="C3806">
        <v>3805</v>
      </c>
      <c r="D3806" s="2">
        <v>20</v>
      </c>
      <c r="E3806" s="44">
        <v>43586</v>
      </c>
      <c r="F3806" s="45">
        <v>3</v>
      </c>
      <c r="G3806" s="45">
        <v>13</v>
      </c>
      <c r="H3806" s="45">
        <v>23</v>
      </c>
      <c r="I3806" s="45">
        <v>20</v>
      </c>
      <c r="J3806" s="46">
        <v>1347319.65</v>
      </c>
      <c r="K3806" s="15">
        <f t="shared" si="342"/>
        <v>43586</v>
      </c>
      <c r="L3806" s="17">
        <f t="shared" si="343"/>
        <v>248</v>
      </c>
      <c r="M3806" s="5">
        <f t="shared" si="345"/>
        <v>20</v>
      </c>
      <c r="N3806" s="15">
        <f t="shared" si="344"/>
        <v>44197</v>
      </c>
    </row>
    <row r="3807" spans="3:14" x14ac:dyDescent="0.2">
      <c r="C3807">
        <v>3806</v>
      </c>
      <c r="D3807" s="2">
        <v>18</v>
      </c>
      <c r="E3807" s="44">
        <v>43586</v>
      </c>
      <c r="F3807" s="45">
        <v>7</v>
      </c>
      <c r="G3807" s="45">
        <v>18</v>
      </c>
      <c r="H3807" s="45">
        <v>6</v>
      </c>
      <c r="I3807" s="45">
        <v>18</v>
      </c>
      <c r="J3807" s="46">
        <v>1150754.57</v>
      </c>
      <c r="K3807" s="15">
        <f t="shared" si="342"/>
        <v>43586</v>
      </c>
      <c r="L3807" s="17">
        <f t="shared" si="343"/>
        <v>248</v>
      </c>
      <c r="M3807" s="5">
        <f t="shared" si="345"/>
        <v>18</v>
      </c>
      <c r="N3807" s="15">
        <f t="shared" si="344"/>
        <v>44136</v>
      </c>
    </row>
    <row r="3808" spans="3:14" x14ac:dyDescent="0.2">
      <c r="C3808">
        <v>3807</v>
      </c>
      <c r="D3808" s="2">
        <v>28</v>
      </c>
      <c r="E3808" s="44">
        <v>43586</v>
      </c>
      <c r="F3808" s="45">
        <v>9</v>
      </c>
      <c r="G3808" s="45">
        <v>25</v>
      </c>
      <c r="H3808" s="45">
        <v>3</v>
      </c>
      <c r="I3808" s="45">
        <v>28</v>
      </c>
      <c r="J3808" s="46">
        <v>738047.9</v>
      </c>
      <c r="K3808" s="15">
        <f t="shared" si="342"/>
        <v>43586</v>
      </c>
      <c r="L3808" s="17">
        <f t="shared" si="343"/>
        <v>248</v>
      </c>
      <c r="M3808" s="5">
        <f t="shared" si="345"/>
        <v>28</v>
      </c>
      <c r="N3808" s="15">
        <f t="shared" si="344"/>
        <v>44440</v>
      </c>
    </row>
    <row r="3809" spans="3:14" x14ac:dyDescent="0.2">
      <c r="C3809">
        <v>3808</v>
      </c>
      <c r="D3809" s="2">
        <v>24</v>
      </c>
      <c r="E3809" s="44">
        <v>43586</v>
      </c>
      <c r="F3809" s="45">
        <v>11</v>
      </c>
      <c r="G3809" s="45">
        <v>32</v>
      </c>
      <c r="H3809" s="45">
        <v>20</v>
      </c>
      <c r="I3809" s="45">
        <v>24</v>
      </c>
      <c r="J3809" s="46">
        <v>861637.78</v>
      </c>
      <c r="K3809" s="15">
        <f t="shared" si="342"/>
        <v>43586</v>
      </c>
      <c r="L3809" s="17">
        <f t="shared" si="343"/>
        <v>248</v>
      </c>
      <c r="M3809" s="5">
        <f t="shared" si="345"/>
        <v>24</v>
      </c>
      <c r="N3809" s="15">
        <f t="shared" si="344"/>
        <v>44317</v>
      </c>
    </row>
    <row r="3810" spans="3:14" x14ac:dyDescent="0.2">
      <c r="C3810">
        <v>3809</v>
      </c>
      <c r="D3810" s="2">
        <v>12</v>
      </c>
      <c r="E3810" s="44">
        <v>43586</v>
      </c>
      <c r="F3810" s="45">
        <v>0</v>
      </c>
      <c r="G3810" s="45">
        <v>12</v>
      </c>
      <c r="H3810" s="45">
        <v>23</v>
      </c>
      <c r="I3810" s="45">
        <v>12</v>
      </c>
      <c r="J3810" s="46">
        <v>974196.72</v>
      </c>
      <c r="K3810" s="15">
        <f t="shared" si="342"/>
        <v>43586</v>
      </c>
      <c r="L3810" s="17">
        <f t="shared" si="343"/>
        <v>248</v>
      </c>
      <c r="M3810" s="5">
        <f t="shared" si="345"/>
        <v>12</v>
      </c>
      <c r="N3810" s="15">
        <f t="shared" si="344"/>
        <v>43952</v>
      </c>
    </row>
    <row r="3811" spans="3:14" x14ac:dyDescent="0.2">
      <c r="C3811">
        <v>3810</v>
      </c>
      <c r="D3811" s="2">
        <v>25</v>
      </c>
      <c r="E3811" s="44">
        <v>43586</v>
      </c>
      <c r="F3811" s="45">
        <v>14</v>
      </c>
      <c r="G3811" s="45">
        <v>0</v>
      </c>
      <c r="H3811" s="45">
        <v>17</v>
      </c>
      <c r="I3811" s="45">
        <v>25</v>
      </c>
      <c r="J3811" s="46">
        <v>710986.34</v>
      </c>
      <c r="K3811" s="15">
        <f t="shared" si="342"/>
        <v>43586</v>
      </c>
      <c r="L3811" s="17">
        <f t="shared" si="343"/>
        <v>248</v>
      </c>
      <c r="M3811" s="5">
        <f t="shared" si="345"/>
        <v>25</v>
      </c>
      <c r="N3811" s="15">
        <f t="shared" si="344"/>
        <v>44348</v>
      </c>
    </row>
    <row r="3812" spans="3:14" x14ac:dyDescent="0.2">
      <c r="C3812">
        <v>3811</v>
      </c>
      <c r="D3812" s="2">
        <v>23</v>
      </c>
      <c r="E3812" s="44">
        <v>43617</v>
      </c>
      <c r="F3812" s="45">
        <v>16</v>
      </c>
      <c r="G3812" s="45">
        <v>2</v>
      </c>
      <c r="H3812" s="45">
        <v>7</v>
      </c>
      <c r="I3812" s="45">
        <v>23</v>
      </c>
      <c r="J3812" s="46">
        <v>1238034.8899999999</v>
      </c>
      <c r="K3812" s="15">
        <f t="shared" si="342"/>
        <v>43617</v>
      </c>
      <c r="L3812" s="17">
        <f t="shared" si="343"/>
        <v>247</v>
      </c>
      <c r="M3812" s="5">
        <f t="shared" si="345"/>
        <v>23</v>
      </c>
      <c r="N3812" s="15">
        <f t="shared" si="344"/>
        <v>44317</v>
      </c>
    </row>
    <row r="3813" spans="3:14" x14ac:dyDescent="0.2">
      <c r="C3813">
        <v>3812</v>
      </c>
      <c r="D3813" s="2">
        <v>32</v>
      </c>
      <c r="E3813" s="44">
        <v>43617</v>
      </c>
      <c r="F3813" s="45">
        <v>4</v>
      </c>
      <c r="G3813" s="45">
        <v>28</v>
      </c>
      <c r="H3813" s="45">
        <v>21</v>
      </c>
      <c r="I3813" s="45">
        <v>32</v>
      </c>
      <c r="J3813" s="46">
        <v>1566673.5</v>
      </c>
      <c r="K3813" s="15">
        <f t="shared" si="342"/>
        <v>43617</v>
      </c>
      <c r="L3813" s="17">
        <f t="shared" si="343"/>
        <v>247</v>
      </c>
      <c r="M3813" s="5">
        <f t="shared" si="345"/>
        <v>32</v>
      </c>
      <c r="N3813" s="15">
        <f t="shared" si="344"/>
        <v>44593</v>
      </c>
    </row>
    <row r="3814" spans="3:14" x14ac:dyDescent="0.2">
      <c r="C3814">
        <v>3813</v>
      </c>
      <c r="D3814" s="2">
        <v>36</v>
      </c>
      <c r="E3814" s="44">
        <v>43617</v>
      </c>
      <c r="F3814" s="45">
        <v>19</v>
      </c>
      <c r="G3814" s="45">
        <v>16</v>
      </c>
      <c r="H3814" s="45">
        <v>27</v>
      </c>
      <c r="I3814" s="45">
        <v>36</v>
      </c>
      <c r="J3814" s="46">
        <v>2031033.45</v>
      </c>
      <c r="K3814" s="15">
        <f t="shared" si="342"/>
        <v>43617</v>
      </c>
      <c r="L3814" s="17">
        <f t="shared" si="343"/>
        <v>247</v>
      </c>
      <c r="M3814" s="5">
        <f t="shared" si="345"/>
        <v>36</v>
      </c>
      <c r="N3814" s="15">
        <f t="shared" si="344"/>
        <v>44713</v>
      </c>
    </row>
    <row r="3815" spans="3:14" x14ac:dyDescent="0.2">
      <c r="C3815">
        <v>3814</v>
      </c>
      <c r="D3815" s="2">
        <v>31</v>
      </c>
      <c r="E3815" s="44">
        <v>43617</v>
      </c>
      <c r="F3815" s="45">
        <v>2</v>
      </c>
      <c r="G3815" s="45">
        <v>36</v>
      </c>
      <c r="H3815" s="45">
        <v>4</v>
      </c>
      <c r="I3815" s="45">
        <v>31</v>
      </c>
      <c r="J3815" s="46">
        <v>1990716.12</v>
      </c>
      <c r="K3815" s="15">
        <f t="shared" si="342"/>
        <v>43617</v>
      </c>
      <c r="L3815" s="17">
        <f t="shared" si="343"/>
        <v>247</v>
      </c>
      <c r="M3815" s="5">
        <f t="shared" si="345"/>
        <v>31</v>
      </c>
      <c r="N3815" s="15">
        <f t="shared" si="344"/>
        <v>44562</v>
      </c>
    </row>
    <row r="3816" spans="3:14" x14ac:dyDescent="0.2">
      <c r="C3816">
        <v>3815</v>
      </c>
      <c r="D3816" s="2">
        <v>16</v>
      </c>
      <c r="E3816" s="44">
        <v>43617</v>
      </c>
      <c r="F3816" s="45">
        <v>4</v>
      </c>
      <c r="G3816" s="45">
        <v>10</v>
      </c>
      <c r="H3816" s="45">
        <v>12</v>
      </c>
      <c r="I3816" s="45">
        <v>16</v>
      </c>
      <c r="J3816" s="46">
        <v>1355124.65</v>
      </c>
      <c r="K3816" s="15">
        <f t="shared" si="342"/>
        <v>43617</v>
      </c>
      <c r="L3816" s="17">
        <f t="shared" si="343"/>
        <v>247</v>
      </c>
      <c r="M3816" s="5">
        <f t="shared" si="345"/>
        <v>16</v>
      </c>
      <c r="N3816" s="15">
        <f t="shared" si="344"/>
        <v>44105</v>
      </c>
    </row>
    <row r="3817" spans="3:14" x14ac:dyDescent="0.2">
      <c r="C3817">
        <v>3816</v>
      </c>
      <c r="D3817" s="2">
        <v>31</v>
      </c>
      <c r="E3817" s="44">
        <v>43617</v>
      </c>
      <c r="F3817" s="45">
        <v>1</v>
      </c>
      <c r="G3817" s="45">
        <v>3</v>
      </c>
      <c r="H3817" s="45">
        <v>2</v>
      </c>
      <c r="I3817" s="45">
        <v>31</v>
      </c>
      <c r="J3817" s="46">
        <v>1974281.71</v>
      </c>
      <c r="K3817" s="15">
        <f t="shared" si="342"/>
        <v>43617</v>
      </c>
      <c r="L3817" s="17">
        <f t="shared" si="343"/>
        <v>247</v>
      </c>
      <c r="M3817" s="5">
        <f t="shared" si="345"/>
        <v>31</v>
      </c>
      <c r="N3817" s="15">
        <f t="shared" si="344"/>
        <v>44562</v>
      </c>
    </row>
    <row r="3818" spans="3:14" x14ac:dyDescent="0.2">
      <c r="C3818">
        <v>3817</v>
      </c>
      <c r="D3818" s="2">
        <v>28</v>
      </c>
      <c r="E3818" s="44">
        <v>43617</v>
      </c>
      <c r="F3818" s="45">
        <v>7</v>
      </c>
      <c r="G3818" s="45">
        <v>4</v>
      </c>
      <c r="H3818" s="45">
        <v>30</v>
      </c>
      <c r="I3818" s="45">
        <v>28</v>
      </c>
      <c r="J3818" s="46">
        <v>1650482.51</v>
      </c>
      <c r="K3818" s="15">
        <f t="shared" si="342"/>
        <v>43617</v>
      </c>
      <c r="L3818" s="17">
        <f t="shared" si="343"/>
        <v>247</v>
      </c>
      <c r="M3818" s="5">
        <f t="shared" si="345"/>
        <v>28</v>
      </c>
      <c r="N3818" s="15">
        <f t="shared" si="344"/>
        <v>44470</v>
      </c>
    </row>
    <row r="3819" spans="3:14" x14ac:dyDescent="0.2">
      <c r="C3819">
        <v>3818</v>
      </c>
      <c r="D3819" s="2">
        <v>25</v>
      </c>
      <c r="E3819" s="44">
        <v>43617</v>
      </c>
      <c r="F3819" s="45">
        <v>0</v>
      </c>
      <c r="G3819" s="45">
        <v>15</v>
      </c>
      <c r="H3819" s="45">
        <v>26</v>
      </c>
      <c r="I3819" s="45">
        <v>25</v>
      </c>
      <c r="J3819" s="46">
        <v>815074.52</v>
      </c>
      <c r="K3819" s="15">
        <f t="shared" si="342"/>
        <v>43617</v>
      </c>
      <c r="L3819" s="17">
        <f t="shared" si="343"/>
        <v>247</v>
      </c>
      <c r="M3819" s="5">
        <f t="shared" si="345"/>
        <v>25</v>
      </c>
      <c r="N3819" s="15">
        <f t="shared" si="344"/>
        <v>44378</v>
      </c>
    </row>
    <row r="3820" spans="3:14" x14ac:dyDescent="0.2">
      <c r="C3820">
        <v>3819</v>
      </c>
      <c r="D3820" s="2">
        <v>26</v>
      </c>
      <c r="E3820" s="44">
        <v>43617</v>
      </c>
      <c r="F3820" s="45">
        <v>4</v>
      </c>
      <c r="G3820" s="45">
        <v>30</v>
      </c>
      <c r="H3820" s="45">
        <v>32</v>
      </c>
      <c r="I3820" s="45">
        <v>26</v>
      </c>
      <c r="J3820" s="46">
        <v>790633.84</v>
      </c>
      <c r="K3820" s="15">
        <f t="shared" si="342"/>
        <v>43617</v>
      </c>
      <c r="L3820" s="17">
        <f t="shared" si="343"/>
        <v>247</v>
      </c>
      <c r="M3820" s="5">
        <f t="shared" si="345"/>
        <v>26</v>
      </c>
      <c r="N3820" s="15">
        <f t="shared" si="344"/>
        <v>44409</v>
      </c>
    </row>
    <row r="3821" spans="3:14" x14ac:dyDescent="0.2">
      <c r="C3821">
        <v>3820</v>
      </c>
      <c r="D3821" s="2">
        <v>28</v>
      </c>
      <c r="E3821" s="44">
        <v>43617</v>
      </c>
      <c r="F3821" s="45">
        <v>26</v>
      </c>
      <c r="G3821" s="45">
        <v>33</v>
      </c>
      <c r="H3821" s="45">
        <v>15</v>
      </c>
      <c r="I3821" s="45">
        <v>28</v>
      </c>
      <c r="J3821" s="46">
        <v>1531666.72</v>
      </c>
      <c r="K3821" s="15">
        <f t="shared" si="342"/>
        <v>43617</v>
      </c>
      <c r="L3821" s="17">
        <f t="shared" si="343"/>
        <v>247</v>
      </c>
      <c r="M3821" s="5">
        <f t="shared" si="345"/>
        <v>28</v>
      </c>
      <c r="N3821" s="15">
        <f t="shared" si="344"/>
        <v>44470</v>
      </c>
    </row>
    <row r="3822" spans="3:14" x14ac:dyDescent="0.2">
      <c r="C3822">
        <v>3821</v>
      </c>
      <c r="D3822" s="2">
        <v>29</v>
      </c>
      <c r="E3822" s="44">
        <v>43617</v>
      </c>
      <c r="F3822" s="45">
        <v>11</v>
      </c>
      <c r="G3822" s="45">
        <v>36</v>
      </c>
      <c r="H3822" s="45">
        <v>2</v>
      </c>
      <c r="I3822" s="45">
        <v>29</v>
      </c>
      <c r="J3822" s="46">
        <v>1723840.23</v>
      </c>
      <c r="K3822" s="15">
        <f t="shared" si="342"/>
        <v>43617</v>
      </c>
      <c r="L3822" s="17">
        <f t="shared" si="343"/>
        <v>247</v>
      </c>
      <c r="M3822" s="5">
        <f t="shared" si="345"/>
        <v>29</v>
      </c>
      <c r="N3822" s="15">
        <f t="shared" si="344"/>
        <v>44501</v>
      </c>
    </row>
    <row r="3823" spans="3:14" x14ac:dyDescent="0.2">
      <c r="C3823">
        <v>3822</v>
      </c>
      <c r="D3823" s="2">
        <v>32</v>
      </c>
      <c r="E3823" s="44">
        <v>43617</v>
      </c>
      <c r="F3823" s="45">
        <v>30</v>
      </c>
      <c r="G3823" s="45">
        <v>18</v>
      </c>
      <c r="H3823" s="45">
        <v>14</v>
      </c>
      <c r="I3823" s="45">
        <v>32</v>
      </c>
      <c r="J3823" s="46">
        <v>1676757.67</v>
      </c>
      <c r="K3823" s="15">
        <f t="shared" si="342"/>
        <v>43617</v>
      </c>
      <c r="L3823" s="17">
        <f t="shared" si="343"/>
        <v>247</v>
      </c>
      <c r="M3823" s="5">
        <f t="shared" si="345"/>
        <v>32</v>
      </c>
      <c r="N3823" s="15">
        <f t="shared" si="344"/>
        <v>44593</v>
      </c>
    </row>
    <row r="3824" spans="3:14" x14ac:dyDescent="0.2">
      <c r="C3824">
        <v>3823</v>
      </c>
      <c r="D3824" s="2">
        <v>36</v>
      </c>
      <c r="E3824" s="44">
        <v>43617</v>
      </c>
      <c r="F3824" s="45">
        <v>3</v>
      </c>
      <c r="G3824" s="45">
        <v>17</v>
      </c>
      <c r="H3824" s="45">
        <v>29</v>
      </c>
      <c r="I3824" s="45">
        <v>36</v>
      </c>
      <c r="J3824" s="46">
        <v>1181408.77</v>
      </c>
      <c r="K3824" s="15">
        <f t="shared" si="342"/>
        <v>43617</v>
      </c>
      <c r="L3824" s="17">
        <f t="shared" si="343"/>
        <v>247</v>
      </c>
      <c r="M3824" s="5">
        <f t="shared" si="345"/>
        <v>36</v>
      </c>
      <c r="N3824" s="15">
        <f t="shared" si="344"/>
        <v>44713</v>
      </c>
    </row>
    <row r="3825" spans="3:14" x14ac:dyDescent="0.2">
      <c r="C3825">
        <v>3824</v>
      </c>
      <c r="D3825" s="2">
        <v>36</v>
      </c>
      <c r="E3825" s="44">
        <v>43617</v>
      </c>
      <c r="F3825" s="45">
        <v>1</v>
      </c>
      <c r="G3825" s="45">
        <v>21</v>
      </c>
      <c r="H3825" s="45">
        <v>25</v>
      </c>
      <c r="I3825" s="45">
        <v>36</v>
      </c>
      <c r="J3825" s="46">
        <v>1235861.52</v>
      </c>
      <c r="K3825" s="15">
        <f t="shared" si="342"/>
        <v>43617</v>
      </c>
      <c r="L3825" s="17">
        <f t="shared" si="343"/>
        <v>247</v>
      </c>
      <c r="M3825" s="5">
        <f t="shared" si="345"/>
        <v>36</v>
      </c>
      <c r="N3825" s="15">
        <f t="shared" si="344"/>
        <v>44713</v>
      </c>
    </row>
    <row r="3826" spans="3:14" x14ac:dyDescent="0.2">
      <c r="C3826">
        <v>3825</v>
      </c>
      <c r="D3826" s="2">
        <v>17</v>
      </c>
      <c r="E3826" s="44">
        <v>43617</v>
      </c>
      <c r="F3826" s="45">
        <v>6</v>
      </c>
      <c r="G3826" s="45">
        <v>34</v>
      </c>
      <c r="H3826" s="45">
        <v>14</v>
      </c>
      <c r="I3826" s="45">
        <v>17</v>
      </c>
      <c r="J3826" s="46">
        <v>1352241.04</v>
      </c>
      <c r="K3826" s="15">
        <f t="shared" si="342"/>
        <v>43617</v>
      </c>
      <c r="L3826" s="17">
        <f t="shared" si="343"/>
        <v>247</v>
      </c>
      <c r="M3826" s="5">
        <f t="shared" si="345"/>
        <v>17</v>
      </c>
      <c r="N3826" s="15">
        <f t="shared" si="344"/>
        <v>44136</v>
      </c>
    </row>
    <row r="3827" spans="3:14" x14ac:dyDescent="0.2">
      <c r="C3827">
        <v>3826</v>
      </c>
      <c r="D3827" s="2">
        <v>29</v>
      </c>
      <c r="E3827" s="44">
        <v>43617</v>
      </c>
      <c r="F3827" s="45">
        <v>12</v>
      </c>
      <c r="G3827" s="45">
        <v>24</v>
      </c>
      <c r="H3827" s="45">
        <v>5</v>
      </c>
      <c r="I3827" s="45">
        <v>29</v>
      </c>
      <c r="J3827" s="46">
        <v>1400290.53</v>
      </c>
      <c r="K3827" s="15">
        <f t="shared" si="342"/>
        <v>43617</v>
      </c>
      <c r="L3827" s="17">
        <f t="shared" si="343"/>
        <v>247</v>
      </c>
      <c r="M3827" s="5">
        <f t="shared" si="345"/>
        <v>29</v>
      </c>
      <c r="N3827" s="15">
        <f t="shared" si="344"/>
        <v>44501</v>
      </c>
    </row>
    <row r="3828" spans="3:14" x14ac:dyDescent="0.2">
      <c r="C3828">
        <v>3827</v>
      </c>
      <c r="D3828" s="2">
        <v>34</v>
      </c>
      <c r="E3828" s="44">
        <v>43617</v>
      </c>
      <c r="F3828" s="45">
        <v>11</v>
      </c>
      <c r="G3828" s="45">
        <v>9</v>
      </c>
      <c r="H3828" s="45">
        <v>6</v>
      </c>
      <c r="I3828" s="45">
        <v>34</v>
      </c>
      <c r="J3828" s="46">
        <v>1553537.56</v>
      </c>
      <c r="K3828" s="15">
        <f t="shared" si="342"/>
        <v>43617</v>
      </c>
      <c r="L3828" s="17">
        <f t="shared" si="343"/>
        <v>247</v>
      </c>
      <c r="M3828" s="5">
        <f t="shared" si="345"/>
        <v>34</v>
      </c>
      <c r="N3828" s="15">
        <f t="shared" si="344"/>
        <v>44652</v>
      </c>
    </row>
    <row r="3829" spans="3:14" x14ac:dyDescent="0.2">
      <c r="C3829">
        <v>3828</v>
      </c>
      <c r="D3829" s="2">
        <v>23</v>
      </c>
      <c r="E3829" s="44">
        <v>43617</v>
      </c>
      <c r="F3829" s="45">
        <v>1</v>
      </c>
      <c r="G3829" s="45">
        <v>24</v>
      </c>
      <c r="H3829" s="45">
        <v>19</v>
      </c>
      <c r="I3829" s="45">
        <v>23</v>
      </c>
      <c r="J3829" s="46">
        <v>1516056.99</v>
      </c>
      <c r="K3829" s="15">
        <f t="shared" si="342"/>
        <v>43617</v>
      </c>
      <c r="L3829" s="17">
        <f t="shared" si="343"/>
        <v>247</v>
      </c>
      <c r="M3829" s="5">
        <f t="shared" si="345"/>
        <v>23</v>
      </c>
      <c r="N3829" s="15">
        <f t="shared" si="344"/>
        <v>44317</v>
      </c>
    </row>
    <row r="3830" spans="3:14" x14ac:dyDescent="0.2">
      <c r="C3830">
        <v>3829</v>
      </c>
      <c r="D3830" s="2">
        <v>15</v>
      </c>
      <c r="E3830" s="44">
        <v>43647</v>
      </c>
      <c r="F3830" s="45">
        <v>1</v>
      </c>
      <c r="G3830" s="45">
        <v>4</v>
      </c>
      <c r="H3830" s="45">
        <v>19</v>
      </c>
      <c r="I3830" s="45">
        <v>15</v>
      </c>
      <c r="J3830" s="46">
        <v>1998891.71</v>
      </c>
      <c r="K3830" s="15">
        <f t="shared" si="342"/>
        <v>43647</v>
      </c>
      <c r="L3830" s="17">
        <f t="shared" si="343"/>
        <v>246</v>
      </c>
      <c r="M3830" s="5">
        <f t="shared" si="345"/>
        <v>15</v>
      </c>
      <c r="N3830" s="15">
        <f t="shared" si="344"/>
        <v>44105</v>
      </c>
    </row>
    <row r="3831" spans="3:14" x14ac:dyDescent="0.2">
      <c r="C3831">
        <v>3830</v>
      </c>
      <c r="D3831" s="2">
        <v>29</v>
      </c>
      <c r="E3831" s="44">
        <v>43647</v>
      </c>
      <c r="F3831" s="45">
        <v>8</v>
      </c>
      <c r="G3831" s="45">
        <v>22</v>
      </c>
      <c r="H3831" s="45">
        <v>30</v>
      </c>
      <c r="I3831" s="45">
        <v>29</v>
      </c>
      <c r="J3831" s="46">
        <v>905345.73</v>
      </c>
      <c r="K3831" s="15">
        <f t="shared" si="342"/>
        <v>43647</v>
      </c>
      <c r="L3831" s="17">
        <f t="shared" si="343"/>
        <v>246</v>
      </c>
      <c r="M3831" s="5">
        <f t="shared" si="345"/>
        <v>29</v>
      </c>
      <c r="N3831" s="15">
        <f t="shared" si="344"/>
        <v>44531</v>
      </c>
    </row>
    <row r="3832" spans="3:14" x14ac:dyDescent="0.2">
      <c r="C3832">
        <v>3831</v>
      </c>
      <c r="D3832" s="2">
        <v>30</v>
      </c>
      <c r="E3832" s="44">
        <v>43647</v>
      </c>
      <c r="F3832" s="45">
        <v>9</v>
      </c>
      <c r="G3832" s="45">
        <v>16</v>
      </c>
      <c r="H3832" s="45">
        <v>19</v>
      </c>
      <c r="I3832" s="45">
        <v>30</v>
      </c>
      <c r="J3832" s="46">
        <v>1511508.83</v>
      </c>
      <c r="K3832" s="15">
        <f t="shared" si="342"/>
        <v>43647</v>
      </c>
      <c r="L3832" s="17">
        <f t="shared" si="343"/>
        <v>246</v>
      </c>
      <c r="M3832" s="5">
        <f t="shared" si="345"/>
        <v>30</v>
      </c>
      <c r="N3832" s="15">
        <f t="shared" si="344"/>
        <v>44562</v>
      </c>
    </row>
    <row r="3833" spans="3:14" x14ac:dyDescent="0.2">
      <c r="C3833">
        <v>3832</v>
      </c>
      <c r="D3833" s="2">
        <v>31</v>
      </c>
      <c r="E3833" s="44">
        <v>43647</v>
      </c>
      <c r="F3833" s="45">
        <v>8</v>
      </c>
      <c r="G3833" s="45">
        <v>0</v>
      </c>
      <c r="H3833" s="45">
        <v>8</v>
      </c>
      <c r="I3833" s="45">
        <v>31</v>
      </c>
      <c r="J3833" s="46">
        <v>1240421.68</v>
      </c>
      <c r="K3833" s="15">
        <f t="shared" si="342"/>
        <v>43647</v>
      </c>
      <c r="L3833" s="17">
        <f t="shared" si="343"/>
        <v>246</v>
      </c>
      <c r="M3833" s="5">
        <f t="shared" si="345"/>
        <v>31</v>
      </c>
      <c r="N3833" s="15">
        <f t="shared" si="344"/>
        <v>44593</v>
      </c>
    </row>
    <row r="3834" spans="3:14" x14ac:dyDescent="0.2">
      <c r="C3834">
        <v>3833</v>
      </c>
      <c r="D3834" s="2">
        <v>34</v>
      </c>
      <c r="E3834" s="44">
        <v>43647</v>
      </c>
      <c r="F3834" s="45">
        <v>2</v>
      </c>
      <c r="G3834" s="45">
        <v>34</v>
      </c>
      <c r="H3834" s="45">
        <v>18</v>
      </c>
      <c r="I3834" s="45">
        <v>34</v>
      </c>
      <c r="J3834" s="46">
        <v>1463225.24</v>
      </c>
      <c r="K3834" s="15">
        <f t="shared" si="342"/>
        <v>43647</v>
      </c>
      <c r="L3834" s="17">
        <f t="shared" si="343"/>
        <v>246</v>
      </c>
      <c r="M3834" s="5">
        <f t="shared" si="345"/>
        <v>34</v>
      </c>
      <c r="N3834" s="15">
        <f t="shared" si="344"/>
        <v>44682</v>
      </c>
    </row>
    <row r="3835" spans="3:14" x14ac:dyDescent="0.2">
      <c r="C3835">
        <v>3834</v>
      </c>
      <c r="D3835" s="2">
        <v>35</v>
      </c>
      <c r="E3835" s="44">
        <v>43647</v>
      </c>
      <c r="F3835" s="45">
        <v>12</v>
      </c>
      <c r="G3835" s="45">
        <v>12</v>
      </c>
      <c r="H3835" s="45">
        <v>7</v>
      </c>
      <c r="I3835" s="45">
        <v>35</v>
      </c>
      <c r="J3835" s="46">
        <v>1069465.1599999999</v>
      </c>
      <c r="K3835" s="15">
        <f t="shared" si="342"/>
        <v>43647</v>
      </c>
      <c r="L3835" s="17">
        <f t="shared" si="343"/>
        <v>246</v>
      </c>
      <c r="M3835" s="5">
        <f t="shared" si="345"/>
        <v>35</v>
      </c>
      <c r="N3835" s="15">
        <f t="shared" si="344"/>
        <v>44713</v>
      </c>
    </row>
    <row r="3836" spans="3:14" x14ac:dyDescent="0.2">
      <c r="C3836">
        <v>3835</v>
      </c>
      <c r="D3836" s="2">
        <v>27</v>
      </c>
      <c r="E3836" s="44">
        <v>43647</v>
      </c>
      <c r="F3836" s="45">
        <v>2</v>
      </c>
      <c r="G3836" s="45">
        <v>19</v>
      </c>
      <c r="H3836" s="45">
        <v>30</v>
      </c>
      <c r="I3836" s="45">
        <v>27</v>
      </c>
      <c r="J3836" s="46">
        <v>1579120.01</v>
      </c>
      <c r="K3836" s="15">
        <f t="shared" si="342"/>
        <v>43647</v>
      </c>
      <c r="L3836" s="17">
        <f t="shared" si="343"/>
        <v>246</v>
      </c>
      <c r="M3836" s="5">
        <f t="shared" si="345"/>
        <v>27</v>
      </c>
      <c r="N3836" s="15">
        <f t="shared" si="344"/>
        <v>44470</v>
      </c>
    </row>
    <row r="3837" spans="3:14" x14ac:dyDescent="0.2">
      <c r="C3837">
        <v>3836</v>
      </c>
      <c r="D3837" s="2">
        <v>24</v>
      </c>
      <c r="E3837" s="44">
        <v>43647</v>
      </c>
      <c r="F3837" s="45">
        <v>7</v>
      </c>
      <c r="G3837" s="45">
        <v>24</v>
      </c>
      <c r="H3837" s="45">
        <v>12</v>
      </c>
      <c r="I3837" s="45">
        <v>24</v>
      </c>
      <c r="J3837" s="46">
        <v>689904.54</v>
      </c>
      <c r="K3837" s="15">
        <f t="shared" si="342"/>
        <v>43647</v>
      </c>
      <c r="L3837" s="17">
        <f t="shared" si="343"/>
        <v>246</v>
      </c>
      <c r="M3837" s="5">
        <f t="shared" si="345"/>
        <v>24</v>
      </c>
      <c r="N3837" s="15">
        <f t="shared" si="344"/>
        <v>44378</v>
      </c>
    </row>
    <row r="3838" spans="3:14" x14ac:dyDescent="0.2">
      <c r="C3838">
        <v>3837</v>
      </c>
      <c r="D3838" s="2">
        <v>31</v>
      </c>
      <c r="E3838" s="44">
        <v>43647</v>
      </c>
      <c r="F3838" s="45">
        <v>4</v>
      </c>
      <c r="G3838" s="45">
        <v>36</v>
      </c>
      <c r="H3838" s="45">
        <v>10</v>
      </c>
      <c r="I3838" s="45">
        <v>31</v>
      </c>
      <c r="J3838" s="46">
        <v>985881.56</v>
      </c>
      <c r="K3838" s="15">
        <f t="shared" si="342"/>
        <v>43647</v>
      </c>
      <c r="L3838" s="17">
        <f t="shared" si="343"/>
        <v>246</v>
      </c>
      <c r="M3838" s="5">
        <f t="shared" si="345"/>
        <v>31</v>
      </c>
      <c r="N3838" s="15">
        <f t="shared" si="344"/>
        <v>44593</v>
      </c>
    </row>
    <row r="3839" spans="3:14" x14ac:dyDescent="0.2">
      <c r="C3839">
        <v>3838</v>
      </c>
      <c r="D3839" s="2">
        <v>15</v>
      </c>
      <c r="E3839" s="44">
        <v>43647</v>
      </c>
      <c r="F3839" s="45">
        <v>17</v>
      </c>
      <c r="G3839" s="45">
        <v>1</v>
      </c>
      <c r="H3839" s="45">
        <v>28</v>
      </c>
      <c r="I3839" s="45">
        <v>15</v>
      </c>
      <c r="J3839" s="46">
        <v>1261932.28</v>
      </c>
      <c r="K3839" s="15">
        <f t="shared" si="342"/>
        <v>43647</v>
      </c>
      <c r="L3839" s="17">
        <f t="shared" si="343"/>
        <v>246</v>
      </c>
      <c r="M3839" s="5">
        <f t="shared" si="345"/>
        <v>15</v>
      </c>
      <c r="N3839" s="15">
        <f t="shared" si="344"/>
        <v>44105</v>
      </c>
    </row>
    <row r="3840" spans="3:14" x14ac:dyDescent="0.2">
      <c r="C3840">
        <v>3839</v>
      </c>
      <c r="D3840" s="2">
        <v>29</v>
      </c>
      <c r="E3840" s="44">
        <v>43647</v>
      </c>
      <c r="F3840" s="45">
        <v>15</v>
      </c>
      <c r="G3840" s="45">
        <v>11</v>
      </c>
      <c r="H3840" s="45">
        <v>24</v>
      </c>
      <c r="I3840" s="45">
        <v>29</v>
      </c>
      <c r="J3840" s="46">
        <v>887489.27</v>
      </c>
      <c r="K3840" s="15">
        <f t="shared" si="342"/>
        <v>43647</v>
      </c>
      <c r="L3840" s="17">
        <f t="shared" si="343"/>
        <v>246</v>
      </c>
      <c r="M3840" s="5">
        <f t="shared" si="345"/>
        <v>29</v>
      </c>
      <c r="N3840" s="15">
        <f t="shared" si="344"/>
        <v>44531</v>
      </c>
    </row>
    <row r="3841" spans="3:14" x14ac:dyDescent="0.2">
      <c r="C3841">
        <v>3840</v>
      </c>
      <c r="D3841" s="2">
        <v>27</v>
      </c>
      <c r="E3841" s="44">
        <v>43647</v>
      </c>
      <c r="F3841" s="45">
        <v>3</v>
      </c>
      <c r="G3841" s="45">
        <v>0</v>
      </c>
      <c r="H3841" s="45">
        <v>29</v>
      </c>
      <c r="I3841" s="45">
        <v>27</v>
      </c>
      <c r="J3841" s="46">
        <v>671675.94</v>
      </c>
      <c r="K3841" s="15">
        <f t="shared" si="342"/>
        <v>43647</v>
      </c>
      <c r="L3841" s="17">
        <f t="shared" si="343"/>
        <v>246</v>
      </c>
      <c r="M3841" s="5">
        <f t="shared" si="345"/>
        <v>27</v>
      </c>
      <c r="N3841" s="15">
        <f t="shared" si="344"/>
        <v>44470</v>
      </c>
    </row>
    <row r="3842" spans="3:14" x14ac:dyDescent="0.2">
      <c r="C3842">
        <v>3841</v>
      </c>
      <c r="D3842" s="2">
        <v>21</v>
      </c>
      <c r="E3842" s="44">
        <v>43647</v>
      </c>
      <c r="F3842" s="45">
        <v>14</v>
      </c>
      <c r="G3842" s="45">
        <v>8</v>
      </c>
      <c r="H3842" s="45">
        <v>30</v>
      </c>
      <c r="I3842" s="45">
        <v>21</v>
      </c>
      <c r="J3842" s="46">
        <v>1305670.99</v>
      </c>
      <c r="K3842" s="15">
        <f t="shared" ref="K3842:K3905" si="346">DATE(YEAR(E3842),MONTH(E3842),1)</f>
        <v>43647</v>
      </c>
      <c r="L3842" s="17">
        <f t="shared" ref="L3842:L3905" si="347">ROUND(($B$3-K3842)/365.25*12,0)</f>
        <v>246</v>
      </c>
      <c r="M3842" s="5">
        <f t="shared" si="345"/>
        <v>21</v>
      </c>
      <c r="N3842" s="15">
        <f t="shared" ref="N3842:N3905" si="348">EDATE(E3842,D3842)</f>
        <v>44287</v>
      </c>
    </row>
    <row r="3843" spans="3:14" x14ac:dyDescent="0.2">
      <c r="C3843">
        <v>3842</v>
      </c>
      <c r="D3843" s="2">
        <v>34</v>
      </c>
      <c r="E3843" s="44">
        <v>43647</v>
      </c>
      <c r="F3843" s="45">
        <v>12</v>
      </c>
      <c r="G3843" s="45">
        <v>5</v>
      </c>
      <c r="H3843" s="45">
        <v>0</v>
      </c>
      <c r="I3843" s="45">
        <v>34</v>
      </c>
      <c r="J3843" s="46">
        <v>925143.36</v>
      </c>
      <c r="K3843" s="15">
        <f t="shared" si="346"/>
        <v>43647</v>
      </c>
      <c r="L3843" s="17">
        <f t="shared" si="347"/>
        <v>246</v>
      </c>
      <c r="M3843" s="5">
        <f t="shared" ref="M3843:M3906" si="349">ROUND((N3843-K3843)/365.25*12,0)</f>
        <v>34</v>
      </c>
      <c r="N3843" s="15">
        <f t="shared" si="348"/>
        <v>44682</v>
      </c>
    </row>
    <row r="3844" spans="3:14" x14ac:dyDescent="0.2">
      <c r="C3844">
        <v>3843</v>
      </c>
      <c r="D3844" s="2">
        <v>30</v>
      </c>
      <c r="E3844" s="44">
        <v>43647</v>
      </c>
      <c r="F3844" s="45">
        <v>2</v>
      </c>
      <c r="G3844" s="45">
        <v>28</v>
      </c>
      <c r="H3844" s="45">
        <v>7</v>
      </c>
      <c r="I3844" s="45">
        <v>30</v>
      </c>
      <c r="J3844" s="46">
        <v>708974.51</v>
      </c>
      <c r="K3844" s="15">
        <f t="shared" si="346"/>
        <v>43647</v>
      </c>
      <c r="L3844" s="17">
        <f t="shared" si="347"/>
        <v>246</v>
      </c>
      <c r="M3844" s="5">
        <f t="shared" si="349"/>
        <v>30</v>
      </c>
      <c r="N3844" s="15">
        <f t="shared" si="348"/>
        <v>44562</v>
      </c>
    </row>
    <row r="3845" spans="3:14" x14ac:dyDescent="0.2">
      <c r="C3845">
        <v>3844</v>
      </c>
      <c r="D3845" s="2">
        <v>31</v>
      </c>
      <c r="E3845" s="44">
        <v>43647</v>
      </c>
      <c r="F3845" s="45">
        <v>2</v>
      </c>
      <c r="G3845" s="45">
        <v>21</v>
      </c>
      <c r="H3845" s="45">
        <v>16</v>
      </c>
      <c r="I3845" s="45">
        <v>31</v>
      </c>
      <c r="J3845" s="46">
        <v>1514859.45</v>
      </c>
      <c r="K3845" s="15">
        <f t="shared" si="346"/>
        <v>43647</v>
      </c>
      <c r="L3845" s="17">
        <f t="shared" si="347"/>
        <v>246</v>
      </c>
      <c r="M3845" s="5">
        <f t="shared" si="349"/>
        <v>31</v>
      </c>
      <c r="N3845" s="15">
        <f t="shared" si="348"/>
        <v>44593</v>
      </c>
    </row>
    <row r="3846" spans="3:14" x14ac:dyDescent="0.2">
      <c r="C3846">
        <v>3845</v>
      </c>
      <c r="D3846" s="2">
        <v>28</v>
      </c>
      <c r="E3846" s="44">
        <v>43647</v>
      </c>
      <c r="F3846" s="45">
        <v>12</v>
      </c>
      <c r="G3846" s="45">
        <v>28</v>
      </c>
      <c r="H3846" s="45">
        <v>14</v>
      </c>
      <c r="I3846" s="45">
        <v>28</v>
      </c>
      <c r="J3846" s="46">
        <v>1341502.8999999999</v>
      </c>
      <c r="K3846" s="15">
        <f t="shared" si="346"/>
        <v>43647</v>
      </c>
      <c r="L3846" s="17">
        <f t="shared" si="347"/>
        <v>246</v>
      </c>
      <c r="M3846" s="5">
        <f t="shared" si="349"/>
        <v>28</v>
      </c>
      <c r="N3846" s="15">
        <f t="shared" si="348"/>
        <v>44501</v>
      </c>
    </row>
    <row r="3847" spans="3:14" x14ac:dyDescent="0.2">
      <c r="C3847">
        <v>3846</v>
      </c>
      <c r="D3847" s="2">
        <v>33</v>
      </c>
      <c r="E3847" s="44">
        <v>43647</v>
      </c>
      <c r="F3847" s="45">
        <v>7</v>
      </c>
      <c r="G3847" s="45">
        <v>15</v>
      </c>
      <c r="H3847" s="45">
        <v>13</v>
      </c>
      <c r="I3847" s="45">
        <v>33</v>
      </c>
      <c r="J3847" s="46">
        <v>819682.24</v>
      </c>
      <c r="K3847" s="15">
        <f t="shared" si="346"/>
        <v>43647</v>
      </c>
      <c r="L3847" s="17">
        <f t="shared" si="347"/>
        <v>246</v>
      </c>
      <c r="M3847" s="5">
        <f t="shared" si="349"/>
        <v>33</v>
      </c>
      <c r="N3847" s="15">
        <f t="shared" si="348"/>
        <v>44652</v>
      </c>
    </row>
    <row r="3848" spans="3:14" x14ac:dyDescent="0.2">
      <c r="C3848">
        <v>3847</v>
      </c>
      <c r="D3848" s="2">
        <v>24</v>
      </c>
      <c r="E3848" s="44">
        <v>43678</v>
      </c>
      <c r="F3848" s="45">
        <v>1</v>
      </c>
      <c r="G3848" s="45">
        <v>8</v>
      </c>
      <c r="H3848" s="45">
        <v>3</v>
      </c>
      <c r="I3848" s="45">
        <v>24</v>
      </c>
      <c r="J3848" s="46">
        <v>2501046.73</v>
      </c>
      <c r="K3848" s="15">
        <f t="shared" si="346"/>
        <v>43678</v>
      </c>
      <c r="L3848" s="17">
        <f t="shared" si="347"/>
        <v>245</v>
      </c>
      <c r="M3848" s="5">
        <f t="shared" si="349"/>
        <v>24</v>
      </c>
      <c r="N3848" s="15">
        <f t="shared" si="348"/>
        <v>44409</v>
      </c>
    </row>
    <row r="3849" spans="3:14" x14ac:dyDescent="0.2">
      <c r="C3849">
        <v>3848</v>
      </c>
      <c r="D3849" s="2">
        <v>29</v>
      </c>
      <c r="E3849" s="44">
        <v>43678</v>
      </c>
      <c r="F3849" s="45">
        <v>30</v>
      </c>
      <c r="G3849" s="45">
        <v>9</v>
      </c>
      <c r="H3849" s="45">
        <v>12</v>
      </c>
      <c r="I3849" s="45">
        <v>29</v>
      </c>
      <c r="J3849" s="46">
        <v>1383324.02</v>
      </c>
      <c r="K3849" s="15">
        <f t="shared" si="346"/>
        <v>43678</v>
      </c>
      <c r="L3849" s="17">
        <f t="shared" si="347"/>
        <v>245</v>
      </c>
      <c r="M3849" s="5">
        <f t="shared" si="349"/>
        <v>29</v>
      </c>
      <c r="N3849" s="15">
        <f t="shared" si="348"/>
        <v>44562</v>
      </c>
    </row>
    <row r="3850" spans="3:14" x14ac:dyDescent="0.2">
      <c r="C3850">
        <v>3849</v>
      </c>
      <c r="D3850" s="2">
        <v>33</v>
      </c>
      <c r="E3850" s="44">
        <v>43678</v>
      </c>
      <c r="F3850" s="45">
        <v>11</v>
      </c>
      <c r="G3850" s="45">
        <v>36</v>
      </c>
      <c r="H3850" s="45">
        <v>11</v>
      </c>
      <c r="I3850" s="45">
        <v>33</v>
      </c>
      <c r="J3850" s="46">
        <v>1271441.6399999999</v>
      </c>
      <c r="K3850" s="15">
        <f t="shared" si="346"/>
        <v>43678</v>
      </c>
      <c r="L3850" s="17">
        <f t="shared" si="347"/>
        <v>245</v>
      </c>
      <c r="M3850" s="5">
        <f t="shared" si="349"/>
        <v>33</v>
      </c>
      <c r="N3850" s="15">
        <f t="shared" si="348"/>
        <v>44682</v>
      </c>
    </row>
    <row r="3851" spans="3:14" x14ac:dyDescent="0.2">
      <c r="C3851">
        <v>3850</v>
      </c>
      <c r="D3851" s="2">
        <v>20</v>
      </c>
      <c r="E3851" s="44">
        <v>43678</v>
      </c>
      <c r="F3851" s="45">
        <v>8</v>
      </c>
      <c r="G3851" s="45">
        <v>27</v>
      </c>
      <c r="H3851" s="45">
        <v>26</v>
      </c>
      <c r="I3851" s="45">
        <v>20</v>
      </c>
      <c r="J3851" s="46">
        <v>1047233.15</v>
      </c>
      <c r="K3851" s="15">
        <f t="shared" si="346"/>
        <v>43678</v>
      </c>
      <c r="L3851" s="17">
        <f t="shared" si="347"/>
        <v>245</v>
      </c>
      <c r="M3851" s="5">
        <f t="shared" si="349"/>
        <v>20</v>
      </c>
      <c r="N3851" s="15">
        <f t="shared" si="348"/>
        <v>44287</v>
      </c>
    </row>
    <row r="3852" spans="3:14" x14ac:dyDescent="0.2">
      <c r="C3852">
        <v>3851</v>
      </c>
      <c r="D3852" s="2">
        <v>35</v>
      </c>
      <c r="E3852" s="44">
        <v>43678</v>
      </c>
      <c r="F3852" s="45">
        <v>13</v>
      </c>
      <c r="G3852" s="45">
        <v>6</v>
      </c>
      <c r="H3852" s="45">
        <v>5</v>
      </c>
      <c r="I3852" s="45">
        <v>35</v>
      </c>
      <c r="J3852" s="46">
        <v>1764499.24</v>
      </c>
      <c r="K3852" s="15">
        <f t="shared" si="346"/>
        <v>43678</v>
      </c>
      <c r="L3852" s="17">
        <f t="shared" si="347"/>
        <v>245</v>
      </c>
      <c r="M3852" s="5">
        <f t="shared" si="349"/>
        <v>35</v>
      </c>
      <c r="N3852" s="15">
        <f t="shared" si="348"/>
        <v>44743</v>
      </c>
    </row>
    <row r="3853" spans="3:14" x14ac:dyDescent="0.2">
      <c r="C3853">
        <v>3852</v>
      </c>
      <c r="D3853" s="2">
        <v>25</v>
      </c>
      <c r="E3853" s="44">
        <v>43678</v>
      </c>
      <c r="F3853" s="45">
        <v>9</v>
      </c>
      <c r="G3853" s="45">
        <v>2</v>
      </c>
      <c r="H3853" s="45">
        <v>9</v>
      </c>
      <c r="I3853" s="45">
        <v>25</v>
      </c>
      <c r="J3853" s="46">
        <v>1146635.95</v>
      </c>
      <c r="K3853" s="15">
        <f t="shared" si="346"/>
        <v>43678</v>
      </c>
      <c r="L3853" s="17">
        <f t="shared" si="347"/>
        <v>245</v>
      </c>
      <c r="M3853" s="5">
        <f t="shared" si="349"/>
        <v>25</v>
      </c>
      <c r="N3853" s="15">
        <f t="shared" si="348"/>
        <v>44440</v>
      </c>
    </row>
    <row r="3854" spans="3:14" x14ac:dyDescent="0.2">
      <c r="C3854">
        <v>3853</v>
      </c>
      <c r="D3854" s="2">
        <v>23</v>
      </c>
      <c r="E3854" s="44">
        <v>43678</v>
      </c>
      <c r="F3854" s="45">
        <v>6</v>
      </c>
      <c r="G3854" s="45">
        <v>21</v>
      </c>
      <c r="H3854" s="45">
        <v>19</v>
      </c>
      <c r="I3854" s="45">
        <v>23</v>
      </c>
      <c r="J3854" s="46">
        <v>1196292.1499999999</v>
      </c>
      <c r="K3854" s="15">
        <f t="shared" si="346"/>
        <v>43678</v>
      </c>
      <c r="L3854" s="17">
        <f t="shared" si="347"/>
        <v>245</v>
      </c>
      <c r="M3854" s="5">
        <f t="shared" si="349"/>
        <v>23</v>
      </c>
      <c r="N3854" s="15">
        <f t="shared" si="348"/>
        <v>44378</v>
      </c>
    </row>
    <row r="3855" spans="3:14" x14ac:dyDescent="0.2">
      <c r="C3855">
        <v>3854</v>
      </c>
      <c r="D3855" s="2">
        <v>26</v>
      </c>
      <c r="E3855" s="44">
        <v>43678</v>
      </c>
      <c r="F3855" s="45">
        <v>6</v>
      </c>
      <c r="G3855" s="45">
        <v>14</v>
      </c>
      <c r="H3855" s="45">
        <v>6</v>
      </c>
      <c r="I3855" s="45">
        <v>26</v>
      </c>
      <c r="J3855" s="46">
        <v>624252</v>
      </c>
      <c r="K3855" s="15">
        <f t="shared" si="346"/>
        <v>43678</v>
      </c>
      <c r="L3855" s="17">
        <f t="shared" si="347"/>
        <v>245</v>
      </c>
      <c r="M3855" s="5">
        <f t="shared" si="349"/>
        <v>26</v>
      </c>
      <c r="N3855" s="15">
        <f t="shared" si="348"/>
        <v>44470</v>
      </c>
    </row>
    <row r="3856" spans="3:14" x14ac:dyDescent="0.2">
      <c r="C3856">
        <v>3855</v>
      </c>
      <c r="D3856" s="2">
        <v>31</v>
      </c>
      <c r="E3856" s="44">
        <v>43678</v>
      </c>
      <c r="F3856" s="45">
        <v>9</v>
      </c>
      <c r="G3856" s="45">
        <v>13</v>
      </c>
      <c r="H3856" s="45">
        <v>26</v>
      </c>
      <c r="I3856" s="45">
        <v>31</v>
      </c>
      <c r="J3856" s="46">
        <v>1834623.76</v>
      </c>
      <c r="K3856" s="15">
        <f t="shared" si="346"/>
        <v>43678</v>
      </c>
      <c r="L3856" s="17">
        <f t="shared" si="347"/>
        <v>245</v>
      </c>
      <c r="M3856" s="5">
        <f t="shared" si="349"/>
        <v>31</v>
      </c>
      <c r="N3856" s="15">
        <f t="shared" si="348"/>
        <v>44621</v>
      </c>
    </row>
    <row r="3857" spans="3:14" x14ac:dyDescent="0.2">
      <c r="C3857">
        <v>3856</v>
      </c>
      <c r="D3857" s="2">
        <v>1</v>
      </c>
      <c r="E3857" s="44">
        <v>43678</v>
      </c>
      <c r="F3857" s="45">
        <v>5</v>
      </c>
      <c r="G3857" s="45">
        <v>14</v>
      </c>
      <c r="H3857" s="45">
        <v>8</v>
      </c>
      <c r="I3857" s="45">
        <v>1</v>
      </c>
      <c r="J3857" s="46">
        <v>1007458.94</v>
      </c>
      <c r="K3857" s="15">
        <f t="shared" si="346"/>
        <v>43678</v>
      </c>
      <c r="L3857" s="17">
        <f t="shared" si="347"/>
        <v>245</v>
      </c>
      <c r="M3857" s="5">
        <f t="shared" si="349"/>
        <v>1</v>
      </c>
      <c r="N3857" s="15">
        <f t="shared" si="348"/>
        <v>43709</v>
      </c>
    </row>
    <row r="3858" spans="3:14" x14ac:dyDescent="0.2">
      <c r="C3858">
        <v>3857</v>
      </c>
      <c r="D3858" s="2">
        <v>36</v>
      </c>
      <c r="E3858" s="44">
        <v>43678</v>
      </c>
      <c r="F3858" s="45">
        <v>1</v>
      </c>
      <c r="G3858" s="45">
        <v>15</v>
      </c>
      <c r="H3858" s="45">
        <v>24</v>
      </c>
      <c r="I3858" s="45">
        <v>36</v>
      </c>
      <c r="J3858" s="46">
        <v>889017.3</v>
      </c>
      <c r="K3858" s="15">
        <f t="shared" si="346"/>
        <v>43678</v>
      </c>
      <c r="L3858" s="17">
        <f t="shared" si="347"/>
        <v>245</v>
      </c>
      <c r="M3858" s="5">
        <f t="shared" si="349"/>
        <v>36</v>
      </c>
      <c r="N3858" s="15">
        <f t="shared" si="348"/>
        <v>44774</v>
      </c>
    </row>
    <row r="3859" spans="3:14" x14ac:dyDescent="0.2">
      <c r="C3859">
        <v>3858</v>
      </c>
      <c r="D3859" s="2">
        <v>14</v>
      </c>
      <c r="E3859" s="44">
        <v>43678</v>
      </c>
      <c r="F3859" s="45">
        <v>0</v>
      </c>
      <c r="G3859" s="45">
        <v>29</v>
      </c>
      <c r="H3859" s="45">
        <v>20</v>
      </c>
      <c r="I3859" s="45">
        <v>14</v>
      </c>
      <c r="J3859" s="46">
        <v>1098441.1599999999</v>
      </c>
      <c r="K3859" s="15">
        <f t="shared" si="346"/>
        <v>43678</v>
      </c>
      <c r="L3859" s="17">
        <f t="shared" si="347"/>
        <v>245</v>
      </c>
      <c r="M3859" s="5">
        <f t="shared" si="349"/>
        <v>14</v>
      </c>
      <c r="N3859" s="15">
        <f t="shared" si="348"/>
        <v>44105</v>
      </c>
    </row>
    <row r="3860" spans="3:14" x14ac:dyDescent="0.2">
      <c r="C3860">
        <v>3859</v>
      </c>
      <c r="D3860" s="2">
        <v>15</v>
      </c>
      <c r="E3860" s="44">
        <v>43678</v>
      </c>
      <c r="F3860" s="45">
        <v>5</v>
      </c>
      <c r="G3860" s="45">
        <v>31</v>
      </c>
      <c r="H3860" s="45">
        <v>15</v>
      </c>
      <c r="I3860" s="45">
        <v>15</v>
      </c>
      <c r="J3860" s="46">
        <v>648286.93000000005</v>
      </c>
      <c r="K3860" s="15">
        <f t="shared" si="346"/>
        <v>43678</v>
      </c>
      <c r="L3860" s="17">
        <f t="shared" si="347"/>
        <v>245</v>
      </c>
      <c r="M3860" s="5">
        <f t="shared" si="349"/>
        <v>15</v>
      </c>
      <c r="N3860" s="15">
        <f t="shared" si="348"/>
        <v>44136</v>
      </c>
    </row>
    <row r="3861" spans="3:14" x14ac:dyDescent="0.2">
      <c r="C3861">
        <v>3860</v>
      </c>
      <c r="D3861" s="2">
        <v>29</v>
      </c>
      <c r="E3861" s="44">
        <v>43678</v>
      </c>
      <c r="F3861" s="45">
        <v>14</v>
      </c>
      <c r="G3861" s="45">
        <v>29</v>
      </c>
      <c r="H3861" s="45">
        <v>16</v>
      </c>
      <c r="I3861" s="45">
        <v>29</v>
      </c>
      <c r="J3861" s="46">
        <v>1523243.25</v>
      </c>
      <c r="K3861" s="15">
        <f t="shared" si="346"/>
        <v>43678</v>
      </c>
      <c r="L3861" s="17">
        <f t="shared" si="347"/>
        <v>245</v>
      </c>
      <c r="M3861" s="5">
        <f t="shared" si="349"/>
        <v>29</v>
      </c>
      <c r="N3861" s="15">
        <f t="shared" si="348"/>
        <v>44562</v>
      </c>
    </row>
    <row r="3862" spans="3:14" x14ac:dyDescent="0.2">
      <c r="C3862">
        <v>3861</v>
      </c>
      <c r="D3862" s="2">
        <v>32</v>
      </c>
      <c r="E3862" s="44">
        <v>43678</v>
      </c>
      <c r="F3862" s="45">
        <v>25</v>
      </c>
      <c r="G3862" s="45">
        <v>23</v>
      </c>
      <c r="H3862" s="45">
        <v>16</v>
      </c>
      <c r="I3862" s="45">
        <v>32</v>
      </c>
      <c r="J3862" s="46">
        <v>992971.15</v>
      </c>
      <c r="K3862" s="15">
        <f t="shared" si="346"/>
        <v>43678</v>
      </c>
      <c r="L3862" s="17">
        <f t="shared" si="347"/>
        <v>245</v>
      </c>
      <c r="M3862" s="5">
        <f t="shared" si="349"/>
        <v>32</v>
      </c>
      <c r="N3862" s="15">
        <f t="shared" si="348"/>
        <v>44652</v>
      </c>
    </row>
    <row r="3863" spans="3:14" x14ac:dyDescent="0.2">
      <c r="C3863">
        <v>3862</v>
      </c>
      <c r="D3863" s="2">
        <v>13</v>
      </c>
      <c r="E3863" s="44">
        <v>43678</v>
      </c>
      <c r="F3863" s="45">
        <v>5</v>
      </c>
      <c r="G3863" s="45">
        <v>23</v>
      </c>
      <c r="H3863" s="45">
        <v>14</v>
      </c>
      <c r="I3863" s="45">
        <v>13</v>
      </c>
      <c r="J3863" s="46">
        <v>946789.6</v>
      </c>
      <c r="K3863" s="15">
        <f t="shared" si="346"/>
        <v>43678</v>
      </c>
      <c r="L3863" s="17">
        <f t="shared" si="347"/>
        <v>245</v>
      </c>
      <c r="M3863" s="5">
        <f t="shared" si="349"/>
        <v>13</v>
      </c>
      <c r="N3863" s="15">
        <f t="shared" si="348"/>
        <v>44075</v>
      </c>
    </row>
    <row r="3864" spans="3:14" x14ac:dyDescent="0.2">
      <c r="C3864">
        <v>3863</v>
      </c>
      <c r="D3864" s="2">
        <v>36</v>
      </c>
      <c r="E3864" s="44">
        <v>43678</v>
      </c>
      <c r="F3864" s="45">
        <v>18</v>
      </c>
      <c r="G3864" s="45">
        <v>33</v>
      </c>
      <c r="H3864" s="45">
        <v>25</v>
      </c>
      <c r="I3864" s="45">
        <v>36</v>
      </c>
      <c r="J3864" s="46">
        <v>681193.28</v>
      </c>
      <c r="K3864" s="15">
        <f t="shared" si="346"/>
        <v>43678</v>
      </c>
      <c r="L3864" s="17">
        <f t="shared" si="347"/>
        <v>245</v>
      </c>
      <c r="M3864" s="5">
        <f t="shared" si="349"/>
        <v>36</v>
      </c>
      <c r="N3864" s="15">
        <f t="shared" si="348"/>
        <v>44774</v>
      </c>
    </row>
    <row r="3865" spans="3:14" x14ac:dyDescent="0.2">
      <c r="C3865">
        <v>3864</v>
      </c>
      <c r="D3865" s="2">
        <v>17</v>
      </c>
      <c r="E3865" s="44">
        <v>43709</v>
      </c>
      <c r="F3865" s="45">
        <v>6</v>
      </c>
      <c r="G3865" s="45">
        <v>3</v>
      </c>
      <c r="H3865" s="45">
        <v>19</v>
      </c>
      <c r="I3865" s="45">
        <v>17</v>
      </c>
      <c r="J3865" s="46">
        <v>1769743.53</v>
      </c>
      <c r="K3865" s="15">
        <f t="shared" si="346"/>
        <v>43709</v>
      </c>
      <c r="L3865" s="17">
        <f t="shared" si="347"/>
        <v>244</v>
      </c>
      <c r="M3865" s="5">
        <f t="shared" si="349"/>
        <v>17</v>
      </c>
      <c r="N3865" s="15">
        <f t="shared" si="348"/>
        <v>44228</v>
      </c>
    </row>
    <row r="3866" spans="3:14" x14ac:dyDescent="0.2">
      <c r="C3866">
        <v>3865</v>
      </c>
      <c r="D3866" s="2">
        <v>32</v>
      </c>
      <c r="E3866" s="44">
        <v>43709</v>
      </c>
      <c r="F3866" s="45">
        <v>5</v>
      </c>
      <c r="G3866" s="45">
        <v>22</v>
      </c>
      <c r="H3866" s="45">
        <v>12</v>
      </c>
      <c r="I3866" s="45">
        <v>32</v>
      </c>
      <c r="J3866" s="46">
        <v>1982142.21</v>
      </c>
      <c r="K3866" s="15">
        <f t="shared" si="346"/>
        <v>43709</v>
      </c>
      <c r="L3866" s="17">
        <f t="shared" si="347"/>
        <v>244</v>
      </c>
      <c r="M3866" s="5">
        <f t="shared" si="349"/>
        <v>32</v>
      </c>
      <c r="N3866" s="15">
        <f t="shared" si="348"/>
        <v>44682</v>
      </c>
    </row>
    <row r="3867" spans="3:14" x14ac:dyDescent="0.2">
      <c r="C3867">
        <v>3866</v>
      </c>
      <c r="D3867" s="2">
        <v>33</v>
      </c>
      <c r="E3867" s="44">
        <v>43709</v>
      </c>
      <c r="F3867" s="45">
        <v>19</v>
      </c>
      <c r="G3867" s="45">
        <v>33</v>
      </c>
      <c r="H3867" s="45">
        <v>15</v>
      </c>
      <c r="I3867" s="45">
        <v>33</v>
      </c>
      <c r="J3867" s="46">
        <v>1026753.18</v>
      </c>
      <c r="K3867" s="15">
        <f t="shared" si="346"/>
        <v>43709</v>
      </c>
      <c r="L3867" s="17">
        <f t="shared" si="347"/>
        <v>244</v>
      </c>
      <c r="M3867" s="5">
        <f t="shared" si="349"/>
        <v>33</v>
      </c>
      <c r="N3867" s="15">
        <f t="shared" si="348"/>
        <v>44713</v>
      </c>
    </row>
    <row r="3868" spans="3:14" x14ac:dyDescent="0.2">
      <c r="C3868">
        <v>3867</v>
      </c>
      <c r="D3868" s="2">
        <v>32</v>
      </c>
      <c r="E3868" s="44">
        <v>43709</v>
      </c>
      <c r="F3868" s="45">
        <v>3</v>
      </c>
      <c r="G3868" s="45">
        <v>0</v>
      </c>
      <c r="H3868" s="45">
        <v>20</v>
      </c>
      <c r="I3868" s="45">
        <v>32</v>
      </c>
      <c r="J3868" s="46">
        <v>1523633.67</v>
      </c>
      <c r="K3868" s="15">
        <f t="shared" si="346"/>
        <v>43709</v>
      </c>
      <c r="L3868" s="17">
        <f t="shared" si="347"/>
        <v>244</v>
      </c>
      <c r="M3868" s="5">
        <f t="shared" si="349"/>
        <v>32</v>
      </c>
      <c r="N3868" s="15">
        <f t="shared" si="348"/>
        <v>44682</v>
      </c>
    </row>
    <row r="3869" spans="3:14" x14ac:dyDescent="0.2">
      <c r="C3869">
        <v>3868</v>
      </c>
      <c r="D3869" s="2">
        <v>23</v>
      </c>
      <c r="E3869" s="44">
        <v>43709</v>
      </c>
      <c r="F3869" s="45">
        <v>5</v>
      </c>
      <c r="G3869" s="45">
        <v>14</v>
      </c>
      <c r="H3869" s="45">
        <v>14</v>
      </c>
      <c r="I3869" s="45">
        <v>23</v>
      </c>
      <c r="J3869" s="46">
        <v>1478833.27</v>
      </c>
      <c r="K3869" s="15">
        <f t="shared" si="346"/>
        <v>43709</v>
      </c>
      <c r="L3869" s="17">
        <f t="shared" si="347"/>
        <v>244</v>
      </c>
      <c r="M3869" s="5">
        <f t="shared" si="349"/>
        <v>23</v>
      </c>
      <c r="N3869" s="15">
        <f t="shared" si="348"/>
        <v>44409</v>
      </c>
    </row>
    <row r="3870" spans="3:14" x14ac:dyDescent="0.2">
      <c r="C3870">
        <v>3869</v>
      </c>
      <c r="D3870" s="2">
        <v>24</v>
      </c>
      <c r="E3870" s="44">
        <v>43709</v>
      </c>
      <c r="F3870" s="45">
        <v>4</v>
      </c>
      <c r="G3870" s="45">
        <v>1</v>
      </c>
      <c r="H3870" s="45">
        <v>15</v>
      </c>
      <c r="I3870" s="45">
        <v>24</v>
      </c>
      <c r="J3870" s="46">
        <v>968030.8</v>
      </c>
      <c r="K3870" s="15">
        <f t="shared" si="346"/>
        <v>43709</v>
      </c>
      <c r="L3870" s="17">
        <f t="shared" si="347"/>
        <v>244</v>
      </c>
      <c r="M3870" s="5">
        <f t="shared" si="349"/>
        <v>24</v>
      </c>
      <c r="N3870" s="15">
        <f t="shared" si="348"/>
        <v>44440</v>
      </c>
    </row>
    <row r="3871" spans="3:14" x14ac:dyDescent="0.2">
      <c r="C3871">
        <v>3870</v>
      </c>
      <c r="D3871" s="2">
        <v>6</v>
      </c>
      <c r="E3871" s="44">
        <v>43709</v>
      </c>
      <c r="F3871" s="45">
        <v>1</v>
      </c>
      <c r="G3871" s="45">
        <v>29</v>
      </c>
      <c r="H3871" s="45">
        <v>7</v>
      </c>
      <c r="I3871" s="45">
        <v>6</v>
      </c>
      <c r="J3871" s="46">
        <v>1421199.51</v>
      </c>
      <c r="K3871" s="15">
        <f t="shared" si="346"/>
        <v>43709</v>
      </c>
      <c r="L3871" s="17">
        <f t="shared" si="347"/>
        <v>244</v>
      </c>
      <c r="M3871" s="5">
        <f t="shared" si="349"/>
        <v>6</v>
      </c>
      <c r="N3871" s="15">
        <f t="shared" si="348"/>
        <v>43891</v>
      </c>
    </row>
    <row r="3872" spans="3:14" x14ac:dyDescent="0.2">
      <c r="C3872">
        <v>3871</v>
      </c>
      <c r="D3872" s="2">
        <v>20</v>
      </c>
      <c r="E3872" s="44">
        <v>43709</v>
      </c>
      <c r="F3872" s="45">
        <v>0</v>
      </c>
      <c r="G3872" s="45">
        <v>35</v>
      </c>
      <c r="H3872" s="45">
        <v>16</v>
      </c>
      <c r="I3872" s="45">
        <v>20</v>
      </c>
      <c r="J3872" s="46">
        <v>1000950.86</v>
      </c>
      <c r="K3872" s="15">
        <f t="shared" si="346"/>
        <v>43709</v>
      </c>
      <c r="L3872" s="17">
        <f t="shared" si="347"/>
        <v>244</v>
      </c>
      <c r="M3872" s="5">
        <f t="shared" si="349"/>
        <v>20</v>
      </c>
      <c r="N3872" s="15">
        <f t="shared" si="348"/>
        <v>44317</v>
      </c>
    </row>
    <row r="3873" spans="3:14" x14ac:dyDescent="0.2">
      <c r="C3873">
        <v>3872</v>
      </c>
      <c r="D3873" s="2">
        <v>34</v>
      </c>
      <c r="E3873" s="44">
        <v>43709</v>
      </c>
      <c r="F3873" s="45">
        <v>17</v>
      </c>
      <c r="G3873" s="45">
        <v>36</v>
      </c>
      <c r="H3873" s="45">
        <v>21</v>
      </c>
      <c r="I3873" s="45">
        <v>34</v>
      </c>
      <c r="J3873" s="46">
        <v>1558220.8</v>
      </c>
      <c r="K3873" s="15">
        <f t="shared" si="346"/>
        <v>43709</v>
      </c>
      <c r="L3873" s="17">
        <f t="shared" si="347"/>
        <v>244</v>
      </c>
      <c r="M3873" s="5">
        <f t="shared" si="349"/>
        <v>34</v>
      </c>
      <c r="N3873" s="15">
        <f t="shared" si="348"/>
        <v>44743</v>
      </c>
    </row>
    <row r="3874" spans="3:14" x14ac:dyDescent="0.2">
      <c r="C3874">
        <v>3873</v>
      </c>
      <c r="D3874" s="2">
        <v>26</v>
      </c>
      <c r="E3874" s="44">
        <v>43709</v>
      </c>
      <c r="F3874" s="45">
        <v>12</v>
      </c>
      <c r="G3874" s="45">
        <v>28</v>
      </c>
      <c r="H3874" s="45">
        <v>9</v>
      </c>
      <c r="I3874" s="45">
        <v>26</v>
      </c>
      <c r="J3874" s="46">
        <v>1532182.15</v>
      </c>
      <c r="K3874" s="15">
        <f t="shared" si="346"/>
        <v>43709</v>
      </c>
      <c r="L3874" s="17">
        <f t="shared" si="347"/>
        <v>244</v>
      </c>
      <c r="M3874" s="5">
        <f t="shared" si="349"/>
        <v>26</v>
      </c>
      <c r="N3874" s="15">
        <f t="shared" si="348"/>
        <v>44501</v>
      </c>
    </row>
    <row r="3875" spans="3:14" x14ac:dyDescent="0.2">
      <c r="C3875">
        <v>3874</v>
      </c>
      <c r="D3875" s="2">
        <v>8</v>
      </c>
      <c r="E3875" s="44">
        <v>43709</v>
      </c>
      <c r="F3875" s="45">
        <v>19</v>
      </c>
      <c r="G3875" s="45">
        <v>28</v>
      </c>
      <c r="H3875" s="45">
        <v>8</v>
      </c>
      <c r="I3875" s="45">
        <v>8</v>
      </c>
      <c r="J3875" s="46">
        <v>994561.87</v>
      </c>
      <c r="K3875" s="15">
        <f t="shared" si="346"/>
        <v>43709</v>
      </c>
      <c r="L3875" s="17">
        <f t="shared" si="347"/>
        <v>244</v>
      </c>
      <c r="M3875" s="5">
        <f t="shared" si="349"/>
        <v>8</v>
      </c>
      <c r="N3875" s="15">
        <f t="shared" si="348"/>
        <v>43952</v>
      </c>
    </row>
    <row r="3876" spans="3:14" x14ac:dyDescent="0.2">
      <c r="C3876">
        <v>3875</v>
      </c>
      <c r="D3876" s="2">
        <v>24</v>
      </c>
      <c r="E3876" s="44">
        <v>43709</v>
      </c>
      <c r="F3876" s="45">
        <v>10</v>
      </c>
      <c r="G3876" s="45">
        <v>28</v>
      </c>
      <c r="H3876" s="45">
        <v>12</v>
      </c>
      <c r="I3876" s="45">
        <v>24</v>
      </c>
      <c r="J3876" s="46">
        <v>830810.95</v>
      </c>
      <c r="K3876" s="15">
        <f t="shared" si="346"/>
        <v>43709</v>
      </c>
      <c r="L3876" s="17">
        <f t="shared" si="347"/>
        <v>244</v>
      </c>
      <c r="M3876" s="5">
        <f t="shared" si="349"/>
        <v>24</v>
      </c>
      <c r="N3876" s="15">
        <f t="shared" si="348"/>
        <v>44440</v>
      </c>
    </row>
    <row r="3877" spans="3:14" x14ac:dyDescent="0.2">
      <c r="C3877">
        <v>3876</v>
      </c>
      <c r="D3877" s="2">
        <v>32</v>
      </c>
      <c r="E3877" s="44">
        <v>43709</v>
      </c>
      <c r="F3877" s="45">
        <v>3</v>
      </c>
      <c r="G3877" s="45">
        <v>18</v>
      </c>
      <c r="H3877" s="45">
        <v>27</v>
      </c>
      <c r="I3877" s="45">
        <v>32</v>
      </c>
      <c r="J3877" s="46">
        <v>1108505.57</v>
      </c>
      <c r="K3877" s="15">
        <f t="shared" si="346"/>
        <v>43709</v>
      </c>
      <c r="L3877" s="17">
        <f t="shared" si="347"/>
        <v>244</v>
      </c>
      <c r="M3877" s="5">
        <f t="shared" si="349"/>
        <v>32</v>
      </c>
      <c r="N3877" s="15">
        <f t="shared" si="348"/>
        <v>44682</v>
      </c>
    </row>
    <row r="3878" spans="3:14" x14ac:dyDescent="0.2">
      <c r="C3878">
        <v>3877</v>
      </c>
      <c r="D3878" s="2">
        <v>31</v>
      </c>
      <c r="E3878" s="44">
        <v>43709</v>
      </c>
      <c r="F3878" s="45">
        <v>38</v>
      </c>
      <c r="G3878" s="45">
        <v>35</v>
      </c>
      <c r="H3878" s="45">
        <v>5</v>
      </c>
      <c r="I3878" s="45">
        <v>31</v>
      </c>
      <c r="J3878" s="46">
        <v>1343596.89</v>
      </c>
      <c r="K3878" s="15">
        <f t="shared" si="346"/>
        <v>43709</v>
      </c>
      <c r="L3878" s="17">
        <f t="shared" si="347"/>
        <v>244</v>
      </c>
      <c r="M3878" s="5">
        <f t="shared" si="349"/>
        <v>31</v>
      </c>
      <c r="N3878" s="15">
        <f t="shared" si="348"/>
        <v>44652</v>
      </c>
    </row>
    <row r="3879" spans="3:14" x14ac:dyDescent="0.2">
      <c r="C3879">
        <v>3878</v>
      </c>
      <c r="D3879" s="2">
        <v>26</v>
      </c>
      <c r="E3879" s="44">
        <v>43739</v>
      </c>
      <c r="F3879" s="45">
        <v>4</v>
      </c>
      <c r="G3879" s="45">
        <v>20</v>
      </c>
      <c r="H3879" s="45">
        <v>15</v>
      </c>
      <c r="I3879" s="45">
        <v>26</v>
      </c>
      <c r="J3879" s="46">
        <v>1761275.83</v>
      </c>
      <c r="K3879" s="15">
        <f t="shared" si="346"/>
        <v>43739</v>
      </c>
      <c r="L3879" s="17">
        <f t="shared" si="347"/>
        <v>243</v>
      </c>
      <c r="M3879" s="5">
        <f t="shared" si="349"/>
        <v>26</v>
      </c>
      <c r="N3879" s="15">
        <f t="shared" si="348"/>
        <v>44531</v>
      </c>
    </row>
    <row r="3880" spans="3:14" x14ac:dyDescent="0.2">
      <c r="C3880">
        <v>3879</v>
      </c>
      <c r="D3880" s="2">
        <v>31</v>
      </c>
      <c r="E3880" s="44">
        <v>43739</v>
      </c>
      <c r="F3880" s="45">
        <v>3</v>
      </c>
      <c r="G3880" s="45">
        <v>25</v>
      </c>
      <c r="H3880" s="45">
        <v>11</v>
      </c>
      <c r="I3880" s="45">
        <v>31</v>
      </c>
      <c r="J3880" s="46">
        <v>1198365.31</v>
      </c>
      <c r="K3880" s="15">
        <f t="shared" si="346"/>
        <v>43739</v>
      </c>
      <c r="L3880" s="17">
        <f t="shared" si="347"/>
        <v>243</v>
      </c>
      <c r="M3880" s="5">
        <f t="shared" si="349"/>
        <v>31</v>
      </c>
      <c r="N3880" s="15">
        <f t="shared" si="348"/>
        <v>44682</v>
      </c>
    </row>
    <row r="3881" spans="3:14" x14ac:dyDescent="0.2">
      <c r="C3881">
        <v>3880</v>
      </c>
      <c r="D3881" s="2">
        <v>23</v>
      </c>
      <c r="E3881" s="44">
        <v>43739</v>
      </c>
      <c r="F3881" s="45">
        <v>4</v>
      </c>
      <c r="G3881" s="45">
        <v>28</v>
      </c>
      <c r="H3881" s="45">
        <v>16</v>
      </c>
      <c r="I3881" s="45">
        <v>23</v>
      </c>
      <c r="J3881" s="46">
        <v>1547674.25</v>
      </c>
      <c r="K3881" s="15">
        <f t="shared" si="346"/>
        <v>43739</v>
      </c>
      <c r="L3881" s="17">
        <f t="shared" si="347"/>
        <v>243</v>
      </c>
      <c r="M3881" s="5">
        <f t="shared" si="349"/>
        <v>23</v>
      </c>
      <c r="N3881" s="15">
        <f t="shared" si="348"/>
        <v>44440</v>
      </c>
    </row>
    <row r="3882" spans="3:14" x14ac:dyDescent="0.2">
      <c r="C3882">
        <v>3881</v>
      </c>
      <c r="D3882" s="2">
        <v>31</v>
      </c>
      <c r="E3882" s="44">
        <v>43739</v>
      </c>
      <c r="F3882" s="45">
        <v>6</v>
      </c>
      <c r="G3882" s="45">
        <v>1</v>
      </c>
      <c r="H3882" s="45">
        <v>32</v>
      </c>
      <c r="I3882" s="45">
        <v>31</v>
      </c>
      <c r="J3882" s="46">
        <v>1656385.49</v>
      </c>
      <c r="K3882" s="15">
        <f t="shared" si="346"/>
        <v>43739</v>
      </c>
      <c r="L3882" s="17">
        <f t="shared" si="347"/>
        <v>243</v>
      </c>
      <c r="M3882" s="5">
        <f t="shared" si="349"/>
        <v>31</v>
      </c>
      <c r="N3882" s="15">
        <f t="shared" si="348"/>
        <v>44682</v>
      </c>
    </row>
    <row r="3883" spans="3:14" x14ac:dyDescent="0.2">
      <c r="C3883">
        <v>3882</v>
      </c>
      <c r="D3883" s="2">
        <v>25</v>
      </c>
      <c r="E3883" s="44">
        <v>43739</v>
      </c>
      <c r="F3883" s="45">
        <v>16</v>
      </c>
      <c r="G3883" s="45">
        <v>2</v>
      </c>
      <c r="H3883" s="45">
        <v>28</v>
      </c>
      <c r="I3883" s="45">
        <v>25</v>
      </c>
      <c r="J3883" s="46">
        <v>1157820.46</v>
      </c>
      <c r="K3883" s="15">
        <f t="shared" si="346"/>
        <v>43739</v>
      </c>
      <c r="L3883" s="17">
        <f t="shared" si="347"/>
        <v>243</v>
      </c>
      <c r="M3883" s="5">
        <f t="shared" si="349"/>
        <v>25</v>
      </c>
      <c r="N3883" s="15">
        <f t="shared" si="348"/>
        <v>44501</v>
      </c>
    </row>
    <row r="3884" spans="3:14" x14ac:dyDescent="0.2">
      <c r="C3884">
        <v>3883</v>
      </c>
      <c r="D3884" s="2">
        <v>29</v>
      </c>
      <c r="E3884" s="44">
        <v>43739</v>
      </c>
      <c r="F3884" s="45">
        <v>29</v>
      </c>
      <c r="G3884" s="45">
        <v>10</v>
      </c>
      <c r="H3884" s="45">
        <v>24</v>
      </c>
      <c r="I3884" s="45">
        <v>29</v>
      </c>
      <c r="J3884" s="46">
        <v>1081868.69</v>
      </c>
      <c r="K3884" s="15">
        <f t="shared" si="346"/>
        <v>43739</v>
      </c>
      <c r="L3884" s="17">
        <f t="shared" si="347"/>
        <v>243</v>
      </c>
      <c r="M3884" s="5">
        <f t="shared" si="349"/>
        <v>29</v>
      </c>
      <c r="N3884" s="15">
        <f t="shared" si="348"/>
        <v>44621</v>
      </c>
    </row>
    <row r="3885" spans="3:14" x14ac:dyDescent="0.2">
      <c r="C3885">
        <v>3884</v>
      </c>
      <c r="D3885" s="2">
        <v>34</v>
      </c>
      <c r="E3885" s="44">
        <v>43739</v>
      </c>
      <c r="F3885" s="45">
        <v>1</v>
      </c>
      <c r="G3885" s="45">
        <v>30</v>
      </c>
      <c r="H3885" s="45">
        <v>7</v>
      </c>
      <c r="I3885" s="45">
        <v>34</v>
      </c>
      <c r="J3885" s="46">
        <v>1248259.8799999999</v>
      </c>
      <c r="K3885" s="15">
        <f t="shared" si="346"/>
        <v>43739</v>
      </c>
      <c r="L3885" s="17">
        <f t="shared" si="347"/>
        <v>243</v>
      </c>
      <c r="M3885" s="5">
        <f t="shared" si="349"/>
        <v>34</v>
      </c>
      <c r="N3885" s="15">
        <f t="shared" si="348"/>
        <v>44774</v>
      </c>
    </row>
    <row r="3886" spans="3:14" x14ac:dyDescent="0.2">
      <c r="C3886">
        <v>3885</v>
      </c>
      <c r="D3886" s="2">
        <v>26</v>
      </c>
      <c r="E3886" s="44">
        <v>43739</v>
      </c>
      <c r="F3886" s="45">
        <v>1</v>
      </c>
      <c r="G3886" s="45">
        <v>21</v>
      </c>
      <c r="H3886" s="45">
        <v>29</v>
      </c>
      <c r="I3886" s="45">
        <v>26</v>
      </c>
      <c r="J3886" s="46">
        <v>1264933.6299999999</v>
      </c>
      <c r="K3886" s="15">
        <f t="shared" si="346"/>
        <v>43739</v>
      </c>
      <c r="L3886" s="17">
        <f t="shared" si="347"/>
        <v>243</v>
      </c>
      <c r="M3886" s="5">
        <f t="shared" si="349"/>
        <v>26</v>
      </c>
      <c r="N3886" s="15">
        <f t="shared" si="348"/>
        <v>44531</v>
      </c>
    </row>
    <row r="3887" spans="3:14" x14ac:dyDescent="0.2">
      <c r="C3887">
        <v>3886</v>
      </c>
      <c r="D3887" s="2">
        <v>36</v>
      </c>
      <c r="E3887" s="44">
        <v>43739</v>
      </c>
      <c r="F3887" s="45">
        <v>28</v>
      </c>
      <c r="G3887" s="45">
        <v>19</v>
      </c>
      <c r="H3887" s="45">
        <v>10</v>
      </c>
      <c r="I3887" s="45">
        <v>36</v>
      </c>
      <c r="J3887" s="46">
        <v>1468451.32</v>
      </c>
      <c r="K3887" s="15">
        <f t="shared" si="346"/>
        <v>43739</v>
      </c>
      <c r="L3887" s="17">
        <f t="shared" si="347"/>
        <v>243</v>
      </c>
      <c r="M3887" s="5">
        <f t="shared" si="349"/>
        <v>36</v>
      </c>
      <c r="N3887" s="15">
        <f t="shared" si="348"/>
        <v>44835</v>
      </c>
    </row>
    <row r="3888" spans="3:14" x14ac:dyDescent="0.2">
      <c r="C3888">
        <v>3887</v>
      </c>
      <c r="D3888" s="2">
        <v>35</v>
      </c>
      <c r="E3888" s="44">
        <v>43739</v>
      </c>
      <c r="F3888" s="45">
        <v>1</v>
      </c>
      <c r="G3888" s="45">
        <v>10</v>
      </c>
      <c r="H3888" s="45">
        <v>22</v>
      </c>
      <c r="I3888" s="45">
        <v>35</v>
      </c>
      <c r="J3888" s="46">
        <v>1350594.18</v>
      </c>
      <c r="K3888" s="15">
        <f t="shared" si="346"/>
        <v>43739</v>
      </c>
      <c r="L3888" s="17">
        <f t="shared" si="347"/>
        <v>243</v>
      </c>
      <c r="M3888" s="5">
        <f t="shared" si="349"/>
        <v>35</v>
      </c>
      <c r="N3888" s="15">
        <f t="shared" si="348"/>
        <v>44805</v>
      </c>
    </row>
    <row r="3889" spans="3:14" x14ac:dyDescent="0.2">
      <c r="C3889">
        <v>3888</v>
      </c>
      <c r="D3889" s="2">
        <v>29</v>
      </c>
      <c r="E3889" s="44">
        <v>43739</v>
      </c>
      <c r="F3889" s="45">
        <v>14</v>
      </c>
      <c r="G3889" s="45">
        <v>2</v>
      </c>
      <c r="H3889" s="45">
        <v>26</v>
      </c>
      <c r="I3889" s="45">
        <v>29</v>
      </c>
      <c r="J3889" s="46">
        <v>1468086.38</v>
      </c>
      <c r="K3889" s="15">
        <f t="shared" si="346"/>
        <v>43739</v>
      </c>
      <c r="L3889" s="17">
        <f t="shared" si="347"/>
        <v>243</v>
      </c>
      <c r="M3889" s="5">
        <f t="shared" si="349"/>
        <v>29</v>
      </c>
      <c r="N3889" s="15">
        <f t="shared" si="348"/>
        <v>44621</v>
      </c>
    </row>
    <row r="3890" spans="3:14" x14ac:dyDescent="0.2">
      <c r="C3890">
        <v>3889</v>
      </c>
      <c r="D3890" s="2">
        <v>35</v>
      </c>
      <c r="E3890" s="44">
        <v>43739</v>
      </c>
      <c r="F3890" s="45">
        <v>20</v>
      </c>
      <c r="G3890" s="45">
        <v>20</v>
      </c>
      <c r="H3890" s="45">
        <v>12</v>
      </c>
      <c r="I3890" s="45">
        <v>35</v>
      </c>
      <c r="J3890" s="46">
        <v>712789.87</v>
      </c>
      <c r="K3890" s="15">
        <f t="shared" si="346"/>
        <v>43739</v>
      </c>
      <c r="L3890" s="17">
        <f t="shared" si="347"/>
        <v>243</v>
      </c>
      <c r="M3890" s="5">
        <f t="shared" si="349"/>
        <v>35</v>
      </c>
      <c r="N3890" s="15">
        <f t="shared" si="348"/>
        <v>44805</v>
      </c>
    </row>
    <row r="3891" spans="3:14" x14ac:dyDescent="0.2">
      <c r="C3891">
        <v>3890</v>
      </c>
      <c r="D3891" s="2">
        <v>29</v>
      </c>
      <c r="E3891" s="44">
        <v>43739</v>
      </c>
      <c r="F3891" s="45">
        <v>7</v>
      </c>
      <c r="G3891" s="45">
        <v>14</v>
      </c>
      <c r="H3891" s="45">
        <v>23</v>
      </c>
      <c r="I3891" s="45">
        <v>29</v>
      </c>
      <c r="J3891" s="46">
        <v>1123347.8700000001</v>
      </c>
      <c r="K3891" s="15">
        <f t="shared" si="346"/>
        <v>43739</v>
      </c>
      <c r="L3891" s="17">
        <f t="shared" si="347"/>
        <v>243</v>
      </c>
      <c r="M3891" s="5">
        <f t="shared" si="349"/>
        <v>29</v>
      </c>
      <c r="N3891" s="15">
        <f t="shared" si="348"/>
        <v>44621</v>
      </c>
    </row>
    <row r="3892" spans="3:14" x14ac:dyDescent="0.2">
      <c r="C3892">
        <v>3891</v>
      </c>
      <c r="D3892" s="2">
        <v>34</v>
      </c>
      <c r="E3892" s="44">
        <v>43739</v>
      </c>
      <c r="F3892" s="45">
        <v>3</v>
      </c>
      <c r="G3892" s="45">
        <v>27</v>
      </c>
      <c r="H3892" s="45">
        <v>26</v>
      </c>
      <c r="I3892" s="45">
        <v>34</v>
      </c>
      <c r="J3892" s="46">
        <v>1038608.74</v>
      </c>
      <c r="K3892" s="15">
        <f t="shared" si="346"/>
        <v>43739</v>
      </c>
      <c r="L3892" s="17">
        <f t="shared" si="347"/>
        <v>243</v>
      </c>
      <c r="M3892" s="5">
        <f t="shared" si="349"/>
        <v>34</v>
      </c>
      <c r="N3892" s="15">
        <f t="shared" si="348"/>
        <v>44774</v>
      </c>
    </row>
    <row r="3893" spans="3:14" x14ac:dyDescent="0.2">
      <c r="C3893">
        <v>3892</v>
      </c>
      <c r="D3893" s="2">
        <v>34</v>
      </c>
      <c r="E3893" s="44">
        <v>43770</v>
      </c>
      <c r="F3893" s="45">
        <v>14</v>
      </c>
      <c r="G3893" s="45">
        <v>0</v>
      </c>
      <c r="H3893" s="45">
        <v>5</v>
      </c>
      <c r="I3893" s="45">
        <v>34</v>
      </c>
      <c r="J3893" s="46">
        <v>2222135.81</v>
      </c>
      <c r="K3893" s="15">
        <f t="shared" si="346"/>
        <v>43770</v>
      </c>
      <c r="L3893" s="17">
        <f t="shared" si="347"/>
        <v>242</v>
      </c>
      <c r="M3893" s="5">
        <f t="shared" si="349"/>
        <v>34</v>
      </c>
      <c r="N3893" s="15">
        <f t="shared" si="348"/>
        <v>44805</v>
      </c>
    </row>
    <row r="3894" spans="3:14" x14ac:dyDescent="0.2">
      <c r="C3894">
        <v>3893</v>
      </c>
      <c r="D3894" s="2">
        <v>36</v>
      </c>
      <c r="E3894" s="44">
        <v>43770</v>
      </c>
      <c r="F3894" s="45">
        <v>1</v>
      </c>
      <c r="G3894" s="45">
        <v>1</v>
      </c>
      <c r="H3894" s="45">
        <v>18</v>
      </c>
      <c r="I3894" s="45">
        <v>36</v>
      </c>
      <c r="J3894" s="46">
        <v>2359740.41</v>
      </c>
      <c r="K3894" s="15">
        <f t="shared" si="346"/>
        <v>43770</v>
      </c>
      <c r="L3894" s="17">
        <f t="shared" si="347"/>
        <v>242</v>
      </c>
      <c r="M3894" s="5">
        <f t="shared" si="349"/>
        <v>36</v>
      </c>
      <c r="N3894" s="15">
        <f t="shared" si="348"/>
        <v>44866</v>
      </c>
    </row>
    <row r="3895" spans="3:14" x14ac:dyDescent="0.2">
      <c r="C3895">
        <v>3894</v>
      </c>
      <c r="D3895" s="2">
        <v>23</v>
      </c>
      <c r="E3895" s="44">
        <v>43770</v>
      </c>
      <c r="F3895" s="45">
        <v>9</v>
      </c>
      <c r="G3895" s="45">
        <v>14</v>
      </c>
      <c r="H3895" s="45">
        <v>19</v>
      </c>
      <c r="I3895" s="45">
        <v>23</v>
      </c>
      <c r="J3895" s="46">
        <v>1355021.79</v>
      </c>
      <c r="K3895" s="15">
        <f t="shared" si="346"/>
        <v>43770</v>
      </c>
      <c r="L3895" s="17">
        <f t="shared" si="347"/>
        <v>242</v>
      </c>
      <c r="M3895" s="5">
        <f t="shared" si="349"/>
        <v>23</v>
      </c>
      <c r="N3895" s="15">
        <f t="shared" si="348"/>
        <v>44470</v>
      </c>
    </row>
    <row r="3896" spans="3:14" x14ac:dyDescent="0.2">
      <c r="C3896">
        <v>3895</v>
      </c>
      <c r="D3896" s="2">
        <v>33</v>
      </c>
      <c r="E3896" s="44">
        <v>43770</v>
      </c>
      <c r="F3896" s="45">
        <v>8</v>
      </c>
      <c r="G3896" s="45">
        <v>32</v>
      </c>
      <c r="H3896" s="45">
        <v>16</v>
      </c>
      <c r="I3896" s="45">
        <v>33</v>
      </c>
      <c r="J3896" s="46">
        <v>1602399.4</v>
      </c>
      <c r="K3896" s="15">
        <f t="shared" si="346"/>
        <v>43770</v>
      </c>
      <c r="L3896" s="17">
        <f t="shared" si="347"/>
        <v>242</v>
      </c>
      <c r="M3896" s="5">
        <f t="shared" si="349"/>
        <v>33</v>
      </c>
      <c r="N3896" s="15">
        <f t="shared" si="348"/>
        <v>44774</v>
      </c>
    </row>
    <row r="3897" spans="3:14" x14ac:dyDescent="0.2">
      <c r="C3897">
        <v>3896</v>
      </c>
      <c r="D3897" s="2">
        <v>31</v>
      </c>
      <c r="E3897" s="44">
        <v>43770</v>
      </c>
      <c r="F3897" s="45">
        <v>21</v>
      </c>
      <c r="G3897" s="45">
        <v>19</v>
      </c>
      <c r="H3897" s="45">
        <v>1</v>
      </c>
      <c r="I3897" s="45">
        <v>31</v>
      </c>
      <c r="J3897" s="46">
        <v>1387214.16</v>
      </c>
      <c r="K3897" s="15">
        <f t="shared" si="346"/>
        <v>43770</v>
      </c>
      <c r="L3897" s="17">
        <f t="shared" si="347"/>
        <v>242</v>
      </c>
      <c r="M3897" s="5">
        <f t="shared" si="349"/>
        <v>31</v>
      </c>
      <c r="N3897" s="15">
        <f t="shared" si="348"/>
        <v>44713</v>
      </c>
    </row>
    <row r="3898" spans="3:14" x14ac:dyDescent="0.2">
      <c r="C3898">
        <v>3897</v>
      </c>
      <c r="D3898" s="2">
        <v>9</v>
      </c>
      <c r="E3898" s="44">
        <v>43770</v>
      </c>
      <c r="F3898" s="45">
        <v>3</v>
      </c>
      <c r="G3898" s="45">
        <v>17</v>
      </c>
      <c r="H3898" s="45">
        <v>18</v>
      </c>
      <c r="I3898" s="45">
        <v>9</v>
      </c>
      <c r="J3898" s="46">
        <v>921530.57</v>
      </c>
      <c r="K3898" s="15">
        <f t="shared" si="346"/>
        <v>43770</v>
      </c>
      <c r="L3898" s="17">
        <f t="shared" si="347"/>
        <v>242</v>
      </c>
      <c r="M3898" s="5">
        <f t="shared" si="349"/>
        <v>9</v>
      </c>
      <c r="N3898" s="15">
        <f t="shared" si="348"/>
        <v>44044</v>
      </c>
    </row>
    <row r="3899" spans="3:14" x14ac:dyDescent="0.2">
      <c r="C3899">
        <v>3898</v>
      </c>
      <c r="D3899" s="2">
        <v>33</v>
      </c>
      <c r="E3899" s="44">
        <v>43770</v>
      </c>
      <c r="F3899" s="45">
        <v>11</v>
      </c>
      <c r="G3899" s="45">
        <v>16</v>
      </c>
      <c r="H3899" s="45">
        <v>22</v>
      </c>
      <c r="I3899" s="45">
        <v>33</v>
      </c>
      <c r="J3899" s="46">
        <v>1917259.33</v>
      </c>
      <c r="K3899" s="15">
        <f t="shared" si="346"/>
        <v>43770</v>
      </c>
      <c r="L3899" s="17">
        <f t="shared" si="347"/>
        <v>242</v>
      </c>
      <c r="M3899" s="5">
        <f t="shared" si="349"/>
        <v>33</v>
      </c>
      <c r="N3899" s="15">
        <f t="shared" si="348"/>
        <v>44774</v>
      </c>
    </row>
    <row r="3900" spans="3:14" x14ac:dyDescent="0.2">
      <c r="C3900">
        <v>3899</v>
      </c>
      <c r="D3900" s="2">
        <v>35</v>
      </c>
      <c r="E3900" s="44">
        <v>43770</v>
      </c>
      <c r="F3900" s="45">
        <v>1</v>
      </c>
      <c r="G3900" s="45">
        <v>9</v>
      </c>
      <c r="H3900" s="45">
        <v>29</v>
      </c>
      <c r="I3900" s="45">
        <v>35</v>
      </c>
      <c r="J3900" s="46">
        <v>1373534.73</v>
      </c>
      <c r="K3900" s="15">
        <f t="shared" si="346"/>
        <v>43770</v>
      </c>
      <c r="L3900" s="17">
        <f t="shared" si="347"/>
        <v>242</v>
      </c>
      <c r="M3900" s="5">
        <f t="shared" si="349"/>
        <v>35</v>
      </c>
      <c r="N3900" s="15">
        <f t="shared" si="348"/>
        <v>44835</v>
      </c>
    </row>
    <row r="3901" spans="3:14" x14ac:dyDescent="0.2">
      <c r="C3901">
        <v>3900</v>
      </c>
      <c r="D3901" s="2">
        <v>34</v>
      </c>
      <c r="E3901" s="44">
        <v>43770</v>
      </c>
      <c r="F3901" s="45">
        <v>1</v>
      </c>
      <c r="G3901" s="45">
        <v>25</v>
      </c>
      <c r="H3901" s="45">
        <v>20</v>
      </c>
      <c r="I3901" s="45">
        <v>34</v>
      </c>
      <c r="J3901" s="46">
        <v>1874971.73</v>
      </c>
      <c r="K3901" s="15">
        <f t="shared" si="346"/>
        <v>43770</v>
      </c>
      <c r="L3901" s="17">
        <f t="shared" si="347"/>
        <v>242</v>
      </c>
      <c r="M3901" s="5">
        <f t="shared" si="349"/>
        <v>34</v>
      </c>
      <c r="N3901" s="15">
        <f t="shared" si="348"/>
        <v>44805</v>
      </c>
    </row>
    <row r="3902" spans="3:14" x14ac:dyDescent="0.2">
      <c r="C3902">
        <v>3901</v>
      </c>
      <c r="D3902" s="2">
        <v>24</v>
      </c>
      <c r="E3902" s="44">
        <v>43770</v>
      </c>
      <c r="F3902" s="45">
        <v>1</v>
      </c>
      <c r="G3902" s="45">
        <v>18</v>
      </c>
      <c r="H3902" s="45">
        <v>15</v>
      </c>
      <c r="I3902" s="45">
        <v>24</v>
      </c>
      <c r="J3902" s="46">
        <v>1332324.82</v>
      </c>
      <c r="K3902" s="15">
        <f t="shared" si="346"/>
        <v>43770</v>
      </c>
      <c r="L3902" s="17">
        <f t="shared" si="347"/>
        <v>242</v>
      </c>
      <c r="M3902" s="5">
        <f t="shared" si="349"/>
        <v>24</v>
      </c>
      <c r="N3902" s="15">
        <f t="shared" si="348"/>
        <v>44501</v>
      </c>
    </row>
    <row r="3903" spans="3:14" x14ac:dyDescent="0.2">
      <c r="C3903">
        <v>3902</v>
      </c>
      <c r="D3903" s="2">
        <v>36</v>
      </c>
      <c r="E3903" s="44">
        <v>43770</v>
      </c>
      <c r="F3903" s="45">
        <v>3</v>
      </c>
      <c r="G3903" s="45">
        <v>29</v>
      </c>
      <c r="H3903" s="45">
        <v>19</v>
      </c>
      <c r="I3903" s="45">
        <v>36</v>
      </c>
      <c r="J3903" s="46">
        <v>1753435.95</v>
      </c>
      <c r="K3903" s="15">
        <f t="shared" si="346"/>
        <v>43770</v>
      </c>
      <c r="L3903" s="17">
        <f t="shared" si="347"/>
        <v>242</v>
      </c>
      <c r="M3903" s="5">
        <f t="shared" si="349"/>
        <v>36</v>
      </c>
      <c r="N3903" s="15">
        <f t="shared" si="348"/>
        <v>44866</v>
      </c>
    </row>
    <row r="3904" spans="3:14" x14ac:dyDescent="0.2">
      <c r="C3904">
        <v>3903</v>
      </c>
      <c r="D3904" s="2">
        <v>31</v>
      </c>
      <c r="E3904" s="44">
        <v>43770</v>
      </c>
      <c r="F3904" s="45">
        <v>1</v>
      </c>
      <c r="G3904" s="45">
        <v>23</v>
      </c>
      <c r="H3904" s="45">
        <v>31</v>
      </c>
      <c r="I3904" s="45">
        <v>31</v>
      </c>
      <c r="J3904" s="46">
        <v>659046.16</v>
      </c>
      <c r="K3904" s="15">
        <f t="shared" si="346"/>
        <v>43770</v>
      </c>
      <c r="L3904" s="17">
        <f t="shared" si="347"/>
        <v>242</v>
      </c>
      <c r="M3904" s="5">
        <f t="shared" si="349"/>
        <v>31</v>
      </c>
      <c r="N3904" s="15">
        <f t="shared" si="348"/>
        <v>44713</v>
      </c>
    </row>
    <row r="3905" spans="3:14" x14ac:dyDescent="0.2">
      <c r="C3905">
        <v>3904</v>
      </c>
      <c r="D3905" s="2">
        <v>32</v>
      </c>
      <c r="E3905" s="44">
        <v>43770</v>
      </c>
      <c r="F3905" s="45">
        <v>6</v>
      </c>
      <c r="G3905" s="45">
        <v>30</v>
      </c>
      <c r="H3905" s="45">
        <v>28</v>
      </c>
      <c r="I3905" s="45">
        <v>32</v>
      </c>
      <c r="J3905" s="46">
        <v>577184.55000000005</v>
      </c>
      <c r="K3905" s="15">
        <f t="shared" si="346"/>
        <v>43770</v>
      </c>
      <c r="L3905" s="17">
        <f t="shared" si="347"/>
        <v>242</v>
      </c>
      <c r="M3905" s="5">
        <f t="shared" si="349"/>
        <v>32</v>
      </c>
      <c r="N3905" s="15">
        <f t="shared" si="348"/>
        <v>44743</v>
      </c>
    </row>
    <row r="3906" spans="3:14" x14ac:dyDescent="0.2">
      <c r="C3906">
        <v>3905</v>
      </c>
      <c r="D3906" s="2">
        <v>30</v>
      </c>
      <c r="E3906" s="44">
        <v>43770</v>
      </c>
      <c r="F3906" s="45">
        <v>15</v>
      </c>
      <c r="G3906" s="45">
        <v>36</v>
      </c>
      <c r="H3906" s="45">
        <v>15</v>
      </c>
      <c r="I3906" s="45">
        <v>30</v>
      </c>
      <c r="J3906" s="46">
        <v>1652260.44</v>
      </c>
      <c r="K3906" s="15">
        <f t="shared" ref="K3906:K3969" si="350">DATE(YEAR(E3906),MONTH(E3906),1)</f>
        <v>43770</v>
      </c>
      <c r="L3906" s="17">
        <f t="shared" ref="L3906:L3969" si="351">ROUND(($B$3-K3906)/365.25*12,0)</f>
        <v>242</v>
      </c>
      <c r="M3906" s="5">
        <f t="shared" si="349"/>
        <v>30</v>
      </c>
      <c r="N3906" s="15">
        <f t="shared" ref="N3906:N3969" si="352">EDATE(E3906,D3906)</f>
        <v>44682</v>
      </c>
    </row>
    <row r="3907" spans="3:14" x14ac:dyDescent="0.2">
      <c r="C3907">
        <v>3906</v>
      </c>
      <c r="D3907" s="2">
        <v>8</v>
      </c>
      <c r="E3907" s="44">
        <v>43770</v>
      </c>
      <c r="F3907" s="45">
        <v>2</v>
      </c>
      <c r="G3907" s="45">
        <v>32</v>
      </c>
      <c r="H3907" s="45">
        <v>25</v>
      </c>
      <c r="I3907" s="45">
        <v>8</v>
      </c>
      <c r="J3907" s="46">
        <v>804236.14</v>
      </c>
      <c r="K3907" s="15">
        <f t="shared" si="350"/>
        <v>43770</v>
      </c>
      <c r="L3907" s="17">
        <f t="shared" si="351"/>
        <v>242</v>
      </c>
      <c r="M3907" s="5">
        <f t="shared" ref="M3907:M3970" si="353">ROUND((N3907-K3907)/365.25*12,0)</f>
        <v>8</v>
      </c>
      <c r="N3907" s="15">
        <f t="shared" si="352"/>
        <v>44013</v>
      </c>
    </row>
    <row r="3908" spans="3:14" x14ac:dyDescent="0.2">
      <c r="C3908">
        <v>3907</v>
      </c>
      <c r="D3908" s="2">
        <v>29</v>
      </c>
      <c r="E3908" s="44">
        <v>43770</v>
      </c>
      <c r="F3908" s="45">
        <v>6</v>
      </c>
      <c r="G3908" s="45">
        <v>1</v>
      </c>
      <c r="H3908" s="45">
        <v>18</v>
      </c>
      <c r="I3908" s="45">
        <v>29</v>
      </c>
      <c r="J3908" s="46">
        <v>681953.44</v>
      </c>
      <c r="K3908" s="15">
        <f t="shared" si="350"/>
        <v>43770</v>
      </c>
      <c r="L3908" s="17">
        <f t="shared" si="351"/>
        <v>242</v>
      </c>
      <c r="M3908" s="5">
        <f t="shared" si="353"/>
        <v>29</v>
      </c>
      <c r="N3908" s="15">
        <f t="shared" si="352"/>
        <v>44652</v>
      </c>
    </row>
    <row r="3909" spans="3:14" x14ac:dyDescent="0.2">
      <c r="C3909">
        <v>3908</v>
      </c>
      <c r="D3909" s="2">
        <v>34</v>
      </c>
      <c r="E3909" s="44">
        <v>43770</v>
      </c>
      <c r="F3909" s="45">
        <v>10</v>
      </c>
      <c r="G3909" s="45">
        <v>19</v>
      </c>
      <c r="H3909" s="45">
        <v>4</v>
      </c>
      <c r="I3909" s="45">
        <v>34</v>
      </c>
      <c r="J3909" s="46">
        <v>749460.07</v>
      </c>
      <c r="K3909" s="15">
        <f t="shared" si="350"/>
        <v>43770</v>
      </c>
      <c r="L3909" s="17">
        <f t="shared" si="351"/>
        <v>242</v>
      </c>
      <c r="M3909" s="5">
        <f t="shared" si="353"/>
        <v>34</v>
      </c>
      <c r="N3909" s="15">
        <f t="shared" si="352"/>
        <v>44805</v>
      </c>
    </row>
    <row r="3910" spans="3:14" x14ac:dyDescent="0.2">
      <c r="C3910">
        <v>3909</v>
      </c>
      <c r="D3910" s="2">
        <v>32</v>
      </c>
      <c r="E3910" s="44">
        <v>43770</v>
      </c>
      <c r="F3910" s="45">
        <v>7</v>
      </c>
      <c r="G3910" s="45">
        <v>3</v>
      </c>
      <c r="H3910" s="45">
        <v>4</v>
      </c>
      <c r="I3910" s="45">
        <v>32</v>
      </c>
      <c r="J3910" s="46">
        <v>1311438.96</v>
      </c>
      <c r="K3910" s="15">
        <f t="shared" si="350"/>
        <v>43770</v>
      </c>
      <c r="L3910" s="17">
        <f t="shared" si="351"/>
        <v>242</v>
      </c>
      <c r="M3910" s="5">
        <f t="shared" si="353"/>
        <v>32</v>
      </c>
      <c r="N3910" s="15">
        <f t="shared" si="352"/>
        <v>44743</v>
      </c>
    </row>
    <row r="3911" spans="3:14" x14ac:dyDescent="0.2">
      <c r="C3911">
        <v>3910</v>
      </c>
      <c r="D3911" s="2">
        <v>29</v>
      </c>
      <c r="E3911" s="44">
        <v>43770</v>
      </c>
      <c r="F3911" s="45">
        <v>7</v>
      </c>
      <c r="G3911" s="45">
        <v>14</v>
      </c>
      <c r="H3911" s="45">
        <v>12</v>
      </c>
      <c r="I3911" s="45">
        <v>29</v>
      </c>
      <c r="J3911" s="46">
        <v>1122617.6000000001</v>
      </c>
      <c r="K3911" s="15">
        <f t="shared" si="350"/>
        <v>43770</v>
      </c>
      <c r="L3911" s="17">
        <f t="shared" si="351"/>
        <v>242</v>
      </c>
      <c r="M3911" s="5">
        <f t="shared" si="353"/>
        <v>29</v>
      </c>
      <c r="N3911" s="15">
        <f t="shared" si="352"/>
        <v>44652</v>
      </c>
    </row>
    <row r="3912" spans="3:14" x14ac:dyDescent="0.2">
      <c r="C3912">
        <v>3911</v>
      </c>
      <c r="D3912" s="2">
        <v>16</v>
      </c>
      <c r="E3912" s="44">
        <v>43770</v>
      </c>
      <c r="F3912" s="45">
        <v>0</v>
      </c>
      <c r="G3912" s="45">
        <v>26</v>
      </c>
      <c r="H3912" s="45">
        <v>24</v>
      </c>
      <c r="I3912" s="45">
        <v>16</v>
      </c>
      <c r="J3912" s="46">
        <v>668152.76</v>
      </c>
      <c r="K3912" s="15">
        <f t="shared" si="350"/>
        <v>43770</v>
      </c>
      <c r="L3912" s="17">
        <f t="shared" si="351"/>
        <v>242</v>
      </c>
      <c r="M3912" s="5">
        <f t="shared" si="353"/>
        <v>16</v>
      </c>
      <c r="N3912" s="15">
        <f t="shared" si="352"/>
        <v>44256</v>
      </c>
    </row>
    <row r="3913" spans="3:14" x14ac:dyDescent="0.2">
      <c r="C3913">
        <v>3912</v>
      </c>
      <c r="D3913" s="2">
        <v>34</v>
      </c>
      <c r="E3913" s="44">
        <v>43770</v>
      </c>
      <c r="F3913" s="45">
        <v>4</v>
      </c>
      <c r="G3913" s="45">
        <v>23</v>
      </c>
      <c r="H3913" s="45">
        <v>19</v>
      </c>
      <c r="I3913" s="45">
        <v>34</v>
      </c>
      <c r="J3913" s="46">
        <v>1312814.31</v>
      </c>
      <c r="K3913" s="15">
        <f t="shared" si="350"/>
        <v>43770</v>
      </c>
      <c r="L3913" s="17">
        <f t="shared" si="351"/>
        <v>242</v>
      </c>
      <c r="M3913" s="5">
        <f t="shared" si="353"/>
        <v>34</v>
      </c>
      <c r="N3913" s="15">
        <f t="shared" si="352"/>
        <v>44805</v>
      </c>
    </row>
    <row r="3914" spans="3:14" x14ac:dyDescent="0.2">
      <c r="C3914">
        <v>3913</v>
      </c>
      <c r="D3914" s="2">
        <v>36</v>
      </c>
      <c r="E3914" s="44">
        <v>43800</v>
      </c>
      <c r="F3914" s="45">
        <v>20</v>
      </c>
      <c r="G3914" s="45">
        <v>7</v>
      </c>
      <c r="H3914" s="45">
        <v>12</v>
      </c>
      <c r="I3914" s="45">
        <v>36</v>
      </c>
      <c r="J3914" s="46">
        <v>2050109.84</v>
      </c>
      <c r="K3914" s="15">
        <f t="shared" si="350"/>
        <v>43800</v>
      </c>
      <c r="L3914" s="17">
        <f t="shared" si="351"/>
        <v>241</v>
      </c>
      <c r="M3914" s="5">
        <f t="shared" si="353"/>
        <v>36</v>
      </c>
      <c r="N3914" s="15">
        <f t="shared" si="352"/>
        <v>44896</v>
      </c>
    </row>
    <row r="3915" spans="3:14" x14ac:dyDescent="0.2">
      <c r="C3915">
        <v>3914</v>
      </c>
      <c r="D3915" s="2">
        <v>32</v>
      </c>
      <c r="E3915" s="44">
        <v>43800</v>
      </c>
      <c r="F3915" s="45">
        <v>12</v>
      </c>
      <c r="G3915" s="45">
        <v>12</v>
      </c>
      <c r="H3915" s="45">
        <v>5</v>
      </c>
      <c r="I3915" s="45">
        <v>32</v>
      </c>
      <c r="J3915" s="46">
        <v>2317840.46</v>
      </c>
      <c r="K3915" s="15">
        <f t="shared" si="350"/>
        <v>43800</v>
      </c>
      <c r="L3915" s="17">
        <f t="shared" si="351"/>
        <v>241</v>
      </c>
      <c r="M3915" s="5">
        <f t="shared" si="353"/>
        <v>32</v>
      </c>
      <c r="N3915" s="15">
        <f t="shared" si="352"/>
        <v>44774</v>
      </c>
    </row>
    <row r="3916" spans="3:14" x14ac:dyDescent="0.2">
      <c r="C3916">
        <v>3915</v>
      </c>
      <c r="D3916" s="2">
        <v>35</v>
      </c>
      <c r="E3916" s="44">
        <v>43800</v>
      </c>
      <c r="F3916" s="45">
        <v>17</v>
      </c>
      <c r="G3916" s="45">
        <v>7</v>
      </c>
      <c r="H3916" s="45">
        <v>10</v>
      </c>
      <c r="I3916" s="45">
        <v>35</v>
      </c>
      <c r="J3916" s="46">
        <v>1719625.24</v>
      </c>
      <c r="K3916" s="15">
        <f t="shared" si="350"/>
        <v>43800</v>
      </c>
      <c r="L3916" s="17">
        <f t="shared" si="351"/>
        <v>241</v>
      </c>
      <c r="M3916" s="5">
        <f t="shared" si="353"/>
        <v>35</v>
      </c>
      <c r="N3916" s="15">
        <f t="shared" si="352"/>
        <v>44866</v>
      </c>
    </row>
    <row r="3917" spans="3:14" x14ac:dyDescent="0.2">
      <c r="C3917">
        <v>3916</v>
      </c>
      <c r="D3917" s="2">
        <v>36</v>
      </c>
      <c r="E3917" s="44">
        <v>43800</v>
      </c>
      <c r="F3917" s="45">
        <v>5</v>
      </c>
      <c r="G3917" s="45">
        <v>7</v>
      </c>
      <c r="H3917" s="45">
        <v>12</v>
      </c>
      <c r="I3917" s="45">
        <v>36</v>
      </c>
      <c r="J3917" s="46">
        <v>1394281</v>
      </c>
      <c r="K3917" s="15">
        <f t="shared" si="350"/>
        <v>43800</v>
      </c>
      <c r="L3917" s="17">
        <f t="shared" si="351"/>
        <v>241</v>
      </c>
      <c r="M3917" s="5">
        <f t="shared" si="353"/>
        <v>36</v>
      </c>
      <c r="N3917" s="15">
        <f t="shared" si="352"/>
        <v>44896</v>
      </c>
    </row>
    <row r="3918" spans="3:14" x14ac:dyDescent="0.2">
      <c r="C3918">
        <v>3917</v>
      </c>
      <c r="D3918" s="2">
        <v>33</v>
      </c>
      <c r="E3918" s="44">
        <v>43800</v>
      </c>
      <c r="F3918" s="45">
        <v>8</v>
      </c>
      <c r="G3918" s="45">
        <v>36</v>
      </c>
      <c r="H3918" s="45">
        <v>3</v>
      </c>
      <c r="I3918" s="45">
        <v>33</v>
      </c>
      <c r="J3918" s="46">
        <v>1118327.92</v>
      </c>
      <c r="K3918" s="15">
        <f t="shared" si="350"/>
        <v>43800</v>
      </c>
      <c r="L3918" s="17">
        <f t="shared" si="351"/>
        <v>241</v>
      </c>
      <c r="M3918" s="5">
        <f t="shared" si="353"/>
        <v>33</v>
      </c>
      <c r="N3918" s="15">
        <f t="shared" si="352"/>
        <v>44805</v>
      </c>
    </row>
    <row r="3919" spans="3:14" x14ac:dyDescent="0.2">
      <c r="C3919">
        <v>3918</v>
      </c>
      <c r="D3919" s="2">
        <v>33</v>
      </c>
      <c r="E3919" s="44">
        <v>43800</v>
      </c>
      <c r="F3919" s="45">
        <v>4</v>
      </c>
      <c r="G3919" s="45">
        <v>32</v>
      </c>
      <c r="H3919" s="45">
        <v>20</v>
      </c>
      <c r="I3919" s="45">
        <v>33</v>
      </c>
      <c r="J3919" s="46">
        <v>1523299.64</v>
      </c>
      <c r="K3919" s="15">
        <f t="shared" si="350"/>
        <v>43800</v>
      </c>
      <c r="L3919" s="17">
        <f t="shared" si="351"/>
        <v>241</v>
      </c>
      <c r="M3919" s="5">
        <f t="shared" si="353"/>
        <v>33</v>
      </c>
      <c r="N3919" s="15">
        <f t="shared" si="352"/>
        <v>44805</v>
      </c>
    </row>
    <row r="3920" spans="3:14" x14ac:dyDescent="0.2">
      <c r="C3920">
        <v>3919</v>
      </c>
      <c r="D3920" s="2">
        <v>35</v>
      </c>
      <c r="E3920" s="44">
        <v>43800</v>
      </c>
      <c r="F3920" s="45">
        <v>6</v>
      </c>
      <c r="G3920" s="45">
        <v>9</v>
      </c>
      <c r="H3920" s="45">
        <v>16</v>
      </c>
      <c r="I3920" s="45">
        <v>35</v>
      </c>
      <c r="J3920" s="46">
        <v>1265306.68</v>
      </c>
      <c r="K3920" s="15">
        <f t="shared" si="350"/>
        <v>43800</v>
      </c>
      <c r="L3920" s="17">
        <f t="shared" si="351"/>
        <v>241</v>
      </c>
      <c r="M3920" s="5">
        <f t="shared" si="353"/>
        <v>35</v>
      </c>
      <c r="N3920" s="15">
        <f t="shared" si="352"/>
        <v>44866</v>
      </c>
    </row>
    <row r="3921" spans="3:14" x14ac:dyDescent="0.2">
      <c r="C3921">
        <v>3920</v>
      </c>
      <c r="D3921" s="2">
        <v>23</v>
      </c>
      <c r="E3921" s="44">
        <v>43800</v>
      </c>
      <c r="F3921" s="45">
        <v>2</v>
      </c>
      <c r="G3921" s="45">
        <v>20</v>
      </c>
      <c r="H3921" s="45">
        <v>5</v>
      </c>
      <c r="I3921" s="45">
        <v>23</v>
      </c>
      <c r="J3921" s="46">
        <v>1432866.68</v>
      </c>
      <c r="K3921" s="15">
        <f t="shared" si="350"/>
        <v>43800</v>
      </c>
      <c r="L3921" s="17">
        <f t="shared" si="351"/>
        <v>241</v>
      </c>
      <c r="M3921" s="5">
        <f t="shared" si="353"/>
        <v>23</v>
      </c>
      <c r="N3921" s="15">
        <f t="shared" si="352"/>
        <v>44501</v>
      </c>
    </row>
    <row r="3922" spans="3:14" x14ac:dyDescent="0.2">
      <c r="C3922">
        <v>3921</v>
      </c>
      <c r="D3922" s="2">
        <v>35</v>
      </c>
      <c r="E3922" s="44">
        <v>43800</v>
      </c>
      <c r="F3922" s="45">
        <v>12</v>
      </c>
      <c r="G3922" s="45">
        <v>12</v>
      </c>
      <c r="H3922" s="45">
        <v>22</v>
      </c>
      <c r="I3922" s="45">
        <v>35</v>
      </c>
      <c r="J3922" s="46">
        <v>826817.04</v>
      </c>
      <c r="K3922" s="15">
        <f t="shared" si="350"/>
        <v>43800</v>
      </c>
      <c r="L3922" s="17">
        <f t="shared" si="351"/>
        <v>241</v>
      </c>
      <c r="M3922" s="5">
        <f t="shared" si="353"/>
        <v>35</v>
      </c>
      <c r="N3922" s="15">
        <f t="shared" si="352"/>
        <v>44866</v>
      </c>
    </row>
    <row r="3923" spans="3:14" x14ac:dyDescent="0.2">
      <c r="C3923">
        <v>3922</v>
      </c>
      <c r="D3923" s="2">
        <v>31</v>
      </c>
      <c r="E3923" s="44">
        <v>43800</v>
      </c>
      <c r="F3923" s="45">
        <v>2</v>
      </c>
      <c r="G3923" s="45">
        <v>17</v>
      </c>
      <c r="H3923" s="45">
        <v>18</v>
      </c>
      <c r="I3923" s="45">
        <v>31</v>
      </c>
      <c r="J3923" s="46">
        <v>1459046.8</v>
      </c>
      <c r="K3923" s="15">
        <f t="shared" si="350"/>
        <v>43800</v>
      </c>
      <c r="L3923" s="17">
        <f t="shared" si="351"/>
        <v>241</v>
      </c>
      <c r="M3923" s="5">
        <f t="shared" si="353"/>
        <v>31</v>
      </c>
      <c r="N3923" s="15">
        <f t="shared" si="352"/>
        <v>44743</v>
      </c>
    </row>
    <row r="3924" spans="3:14" x14ac:dyDescent="0.2">
      <c r="C3924">
        <v>3923</v>
      </c>
      <c r="D3924" s="2">
        <v>35</v>
      </c>
      <c r="E3924" s="44">
        <v>43800</v>
      </c>
      <c r="F3924" s="45">
        <v>6</v>
      </c>
      <c r="G3924" s="45">
        <v>33</v>
      </c>
      <c r="H3924" s="45">
        <v>17</v>
      </c>
      <c r="I3924" s="45">
        <v>35</v>
      </c>
      <c r="J3924" s="46">
        <v>1478489.15</v>
      </c>
      <c r="K3924" s="15">
        <f t="shared" si="350"/>
        <v>43800</v>
      </c>
      <c r="L3924" s="17">
        <f t="shared" si="351"/>
        <v>241</v>
      </c>
      <c r="M3924" s="5">
        <f t="shared" si="353"/>
        <v>35</v>
      </c>
      <c r="N3924" s="15">
        <f t="shared" si="352"/>
        <v>44866</v>
      </c>
    </row>
    <row r="3925" spans="3:14" x14ac:dyDescent="0.2">
      <c r="C3925">
        <v>3924</v>
      </c>
      <c r="D3925" s="2">
        <v>27</v>
      </c>
      <c r="E3925" s="44">
        <v>43800</v>
      </c>
      <c r="F3925" s="45">
        <v>1</v>
      </c>
      <c r="G3925" s="45">
        <v>12</v>
      </c>
      <c r="H3925" s="45">
        <v>13</v>
      </c>
      <c r="I3925" s="45">
        <v>27</v>
      </c>
      <c r="J3925" s="46">
        <v>1772357.01</v>
      </c>
      <c r="K3925" s="15">
        <f t="shared" si="350"/>
        <v>43800</v>
      </c>
      <c r="L3925" s="17">
        <f t="shared" si="351"/>
        <v>241</v>
      </c>
      <c r="M3925" s="5">
        <f t="shared" si="353"/>
        <v>27</v>
      </c>
      <c r="N3925" s="15">
        <f t="shared" si="352"/>
        <v>44621</v>
      </c>
    </row>
    <row r="3926" spans="3:14" x14ac:dyDescent="0.2">
      <c r="C3926">
        <v>3925</v>
      </c>
      <c r="D3926" s="2">
        <v>21</v>
      </c>
      <c r="E3926" s="44">
        <v>43800</v>
      </c>
      <c r="F3926" s="45">
        <v>8</v>
      </c>
      <c r="G3926" s="45">
        <v>13</v>
      </c>
      <c r="H3926" s="45">
        <v>27</v>
      </c>
      <c r="I3926" s="45">
        <v>21</v>
      </c>
      <c r="J3926" s="46">
        <v>1359635.39</v>
      </c>
      <c r="K3926" s="15">
        <f t="shared" si="350"/>
        <v>43800</v>
      </c>
      <c r="L3926" s="17">
        <f t="shared" si="351"/>
        <v>241</v>
      </c>
      <c r="M3926" s="5">
        <f t="shared" si="353"/>
        <v>21</v>
      </c>
      <c r="N3926" s="15">
        <f t="shared" si="352"/>
        <v>44440</v>
      </c>
    </row>
    <row r="3927" spans="3:14" x14ac:dyDescent="0.2">
      <c r="C3927">
        <v>3926</v>
      </c>
      <c r="D3927" s="2">
        <v>34</v>
      </c>
      <c r="E3927" s="44">
        <v>43800</v>
      </c>
      <c r="F3927" s="45">
        <v>4</v>
      </c>
      <c r="G3927" s="45">
        <v>31</v>
      </c>
      <c r="H3927" s="45">
        <v>21</v>
      </c>
      <c r="I3927" s="45">
        <v>34</v>
      </c>
      <c r="J3927" s="46">
        <v>1400401.25</v>
      </c>
      <c r="K3927" s="15">
        <f t="shared" si="350"/>
        <v>43800</v>
      </c>
      <c r="L3927" s="17">
        <f t="shared" si="351"/>
        <v>241</v>
      </c>
      <c r="M3927" s="5">
        <f t="shared" si="353"/>
        <v>34</v>
      </c>
      <c r="N3927" s="15">
        <f t="shared" si="352"/>
        <v>44835</v>
      </c>
    </row>
    <row r="3928" spans="3:14" x14ac:dyDescent="0.2">
      <c r="C3928">
        <v>3927</v>
      </c>
      <c r="D3928" s="2">
        <v>31</v>
      </c>
      <c r="E3928" s="44">
        <v>43800</v>
      </c>
      <c r="F3928" s="45">
        <v>13</v>
      </c>
      <c r="G3928" s="45">
        <v>15</v>
      </c>
      <c r="H3928" s="45">
        <v>17</v>
      </c>
      <c r="I3928" s="45">
        <v>31</v>
      </c>
      <c r="J3928" s="46">
        <v>914264.34</v>
      </c>
      <c r="K3928" s="15">
        <f t="shared" si="350"/>
        <v>43800</v>
      </c>
      <c r="L3928" s="17">
        <f t="shared" si="351"/>
        <v>241</v>
      </c>
      <c r="M3928" s="5">
        <f t="shared" si="353"/>
        <v>31</v>
      </c>
      <c r="N3928" s="15">
        <f t="shared" si="352"/>
        <v>44743</v>
      </c>
    </row>
    <row r="3929" spans="3:14" x14ac:dyDescent="0.2">
      <c r="C3929">
        <v>3928</v>
      </c>
      <c r="D3929" s="2">
        <v>35</v>
      </c>
      <c r="E3929" s="44">
        <v>43800</v>
      </c>
      <c r="F3929" s="45">
        <v>20</v>
      </c>
      <c r="G3929" s="45">
        <v>11</v>
      </c>
      <c r="H3929" s="45">
        <v>15</v>
      </c>
      <c r="I3929" s="45">
        <v>35</v>
      </c>
      <c r="J3929" s="46">
        <v>1210231.1299999999</v>
      </c>
      <c r="K3929" s="15">
        <f t="shared" si="350"/>
        <v>43800</v>
      </c>
      <c r="L3929" s="17">
        <f t="shared" si="351"/>
        <v>241</v>
      </c>
      <c r="M3929" s="5">
        <f t="shared" si="353"/>
        <v>35</v>
      </c>
      <c r="N3929" s="15">
        <f t="shared" si="352"/>
        <v>44866</v>
      </c>
    </row>
    <row r="3930" spans="3:14" x14ac:dyDescent="0.2">
      <c r="C3930">
        <v>3929</v>
      </c>
      <c r="D3930" s="2">
        <v>36</v>
      </c>
      <c r="E3930" s="44">
        <v>43800</v>
      </c>
      <c r="F3930" s="45">
        <v>10</v>
      </c>
      <c r="G3930" s="45">
        <v>18</v>
      </c>
      <c r="H3930" s="45">
        <v>14</v>
      </c>
      <c r="I3930" s="45">
        <v>36</v>
      </c>
      <c r="J3930" s="46">
        <v>1229267.22</v>
      </c>
      <c r="K3930" s="15">
        <f t="shared" si="350"/>
        <v>43800</v>
      </c>
      <c r="L3930" s="17">
        <f t="shared" si="351"/>
        <v>241</v>
      </c>
      <c r="M3930" s="5">
        <f t="shared" si="353"/>
        <v>36</v>
      </c>
      <c r="N3930" s="15">
        <f t="shared" si="352"/>
        <v>44896</v>
      </c>
    </row>
    <row r="3931" spans="3:14" x14ac:dyDescent="0.2">
      <c r="C3931">
        <v>3930</v>
      </c>
      <c r="D3931" s="2">
        <v>35</v>
      </c>
      <c r="E3931" s="44">
        <v>43800</v>
      </c>
      <c r="F3931" s="45">
        <v>2</v>
      </c>
      <c r="G3931" s="45">
        <v>35</v>
      </c>
      <c r="H3931" s="45">
        <v>10</v>
      </c>
      <c r="I3931" s="45">
        <v>35</v>
      </c>
      <c r="J3931" s="46">
        <v>1161742.54</v>
      </c>
      <c r="K3931" s="15">
        <f t="shared" si="350"/>
        <v>43800</v>
      </c>
      <c r="L3931" s="17">
        <f t="shared" si="351"/>
        <v>241</v>
      </c>
      <c r="M3931" s="5">
        <f t="shared" si="353"/>
        <v>35</v>
      </c>
      <c r="N3931" s="15">
        <f t="shared" si="352"/>
        <v>44866</v>
      </c>
    </row>
    <row r="3932" spans="3:14" x14ac:dyDescent="0.2">
      <c r="C3932">
        <v>3931</v>
      </c>
      <c r="D3932" s="2">
        <v>16</v>
      </c>
      <c r="E3932" s="44">
        <v>43800</v>
      </c>
      <c r="F3932" s="45">
        <v>8</v>
      </c>
      <c r="G3932" s="45">
        <v>11</v>
      </c>
      <c r="H3932" s="45">
        <v>27</v>
      </c>
      <c r="I3932" s="45">
        <v>16</v>
      </c>
      <c r="J3932" s="46">
        <v>1316767.73</v>
      </c>
      <c r="K3932" s="15">
        <f t="shared" si="350"/>
        <v>43800</v>
      </c>
      <c r="L3932" s="17">
        <f t="shared" si="351"/>
        <v>241</v>
      </c>
      <c r="M3932" s="5">
        <f t="shared" si="353"/>
        <v>16</v>
      </c>
      <c r="N3932" s="15">
        <f t="shared" si="352"/>
        <v>44287</v>
      </c>
    </row>
    <row r="3933" spans="3:14" x14ac:dyDescent="0.2">
      <c r="C3933">
        <v>3932</v>
      </c>
      <c r="D3933" s="2">
        <v>29</v>
      </c>
      <c r="E3933" s="44">
        <v>43800</v>
      </c>
      <c r="F3933" s="45">
        <v>6</v>
      </c>
      <c r="G3933" s="45">
        <v>21</v>
      </c>
      <c r="H3933" s="45">
        <v>9</v>
      </c>
      <c r="I3933" s="45">
        <v>29</v>
      </c>
      <c r="J3933" s="46">
        <v>902888.63</v>
      </c>
      <c r="K3933" s="15">
        <f t="shared" si="350"/>
        <v>43800</v>
      </c>
      <c r="L3933" s="17">
        <f t="shared" si="351"/>
        <v>241</v>
      </c>
      <c r="M3933" s="5">
        <f t="shared" si="353"/>
        <v>29</v>
      </c>
      <c r="N3933" s="15">
        <f t="shared" si="352"/>
        <v>44682</v>
      </c>
    </row>
    <row r="3934" spans="3:14" x14ac:dyDescent="0.2">
      <c r="C3934">
        <v>3933</v>
      </c>
      <c r="D3934" s="2">
        <v>31</v>
      </c>
      <c r="E3934" s="44">
        <v>43800</v>
      </c>
      <c r="F3934" s="45">
        <v>14</v>
      </c>
      <c r="G3934" s="45">
        <v>13</v>
      </c>
      <c r="H3934" s="45">
        <v>9</v>
      </c>
      <c r="I3934" s="45">
        <v>31</v>
      </c>
      <c r="J3934" s="46">
        <v>901322.75</v>
      </c>
      <c r="K3934" s="15">
        <f t="shared" si="350"/>
        <v>43800</v>
      </c>
      <c r="L3934" s="17">
        <f t="shared" si="351"/>
        <v>241</v>
      </c>
      <c r="M3934" s="5">
        <f t="shared" si="353"/>
        <v>31</v>
      </c>
      <c r="N3934" s="15">
        <f t="shared" si="352"/>
        <v>44743</v>
      </c>
    </row>
    <row r="3935" spans="3:14" x14ac:dyDescent="0.2">
      <c r="C3935">
        <v>3934</v>
      </c>
      <c r="D3935" s="2">
        <v>36</v>
      </c>
      <c r="E3935" s="44">
        <v>43800</v>
      </c>
      <c r="F3935" s="45">
        <v>4</v>
      </c>
      <c r="G3935" s="45">
        <v>0</v>
      </c>
      <c r="H3935" s="45">
        <v>16</v>
      </c>
      <c r="I3935" s="45">
        <v>36</v>
      </c>
      <c r="J3935" s="46">
        <v>1325667.75</v>
      </c>
      <c r="K3935" s="15">
        <f t="shared" si="350"/>
        <v>43800</v>
      </c>
      <c r="L3935" s="17">
        <f t="shared" si="351"/>
        <v>241</v>
      </c>
      <c r="M3935" s="5">
        <f t="shared" si="353"/>
        <v>36</v>
      </c>
      <c r="N3935" s="15">
        <f t="shared" si="352"/>
        <v>44896</v>
      </c>
    </row>
    <row r="3936" spans="3:14" x14ac:dyDescent="0.2">
      <c r="C3936">
        <v>3935</v>
      </c>
      <c r="D3936" s="2">
        <v>32</v>
      </c>
      <c r="E3936" s="44">
        <v>43800</v>
      </c>
      <c r="F3936" s="45">
        <v>3</v>
      </c>
      <c r="G3936" s="45">
        <v>13</v>
      </c>
      <c r="H3936" s="45">
        <v>15</v>
      </c>
      <c r="I3936" s="45">
        <v>32</v>
      </c>
      <c r="J3936" s="46">
        <v>1261575.6000000001</v>
      </c>
      <c r="K3936" s="15">
        <f t="shared" si="350"/>
        <v>43800</v>
      </c>
      <c r="L3936" s="17">
        <f t="shared" si="351"/>
        <v>241</v>
      </c>
      <c r="M3936" s="5">
        <f t="shared" si="353"/>
        <v>32</v>
      </c>
      <c r="N3936" s="15">
        <f t="shared" si="352"/>
        <v>44774</v>
      </c>
    </row>
    <row r="3937" spans="3:14" x14ac:dyDescent="0.2">
      <c r="C3937">
        <v>3936</v>
      </c>
      <c r="D3937" s="2">
        <v>35</v>
      </c>
      <c r="E3937" s="44">
        <v>43800</v>
      </c>
      <c r="F3937" s="45">
        <v>2</v>
      </c>
      <c r="G3937" s="45">
        <v>18</v>
      </c>
      <c r="H3937" s="45">
        <v>19</v>
      </c>
      <c r="I3937" s="45">
        <v>35</v>
      </c>
      <c r="J3937" s="46">
        <v>836032.46</v>
      </c>
      <c r="K3937" s="15">
        <f t="shared" si="350"/>
        <v>43800</v>
      </c>
      <c r="L3937" s="17">
        <f t="shared" si="351"/>
        <v>241</v>
      </c>
      <c r="M3937" s="5">
        <f t="shared" si="353"/>
        <v>35</v>
      </c>
      <c r="N3937" s="15">
        <f t="shared" si="352"/>
        <v>44866</v>
      </c>
    </row>
    <row r="3938" spans="3:14" x14ac:dyDescent="0.2">
      <c r="C3938">
        <v>3937</v>
      </c>
      <c r="D3938" s="2">
        <v>28</v>
      </c>
      <c r="E3938" s="44">
        <v>43831</v>
      </c>
      <c r="F3938" s="45">
        <v>6</v>
      </c>
      <c r="G3938" s="45">
        <v>10</v>
      </c>
      <c r="H3938" s="45">
        <v>20</v>
      </c>
      <c r="I3938" s="45">
        <v>28</v>
      </c>
      <c r="J3938" s="46">
        <v>1316850.17</v>
      </c>
      <c r="K3938" s="15">
        <f t="shared" si="350"/>
        <v>43831</v>
      </c>
      <c r="L3938" s="17">
        <f t="shared" si="351"/>
        <v>240</v>
      </c>
      <c r="M3938" s="5">
        <f t="shared" si="353"/>
        <v>28</v>
      </c>
      <c r="N3938" s="15">
        <f t="shared" si="352"/>
        <v>44682</v>
      </c>
    </row>
    <row r="3939" spans="3:14" x14ac:dyDescent="0.2">
      <c r="C3939">
        <v>3938</v>
      </c>
      <c r="D3939" s="2">
        <v>30</v>
      </c>
      <c r="E3939" s="44">
        <v>43831</v>
      </c>
      <c r="F3939" s="45">
        <v>10</v>
      </c>
      <c r="G3939" s="45">
        <v>32</v>
      </c>
      <c r="H3939" s="45">
        <v>20</v>
      </c>
      <c r="I3939" s="45">
        <v>30</v>
      </c>
      <c r="J3939" s="46">
        <v>1590775.6</v>
      </c>
      <c r="K3939" s="15">
        <f t="shared" si="350"/>
        <v>43831</v>
      </c>
      <c r="L3939" s="17">
        <f t="shared" si="351"/>
        <v>240</v>
      </c>
      <c r="M3939" s="5">
        <f t="shared" si="353"/>
        <v>30</v>
      </c>
      <c r="N3939" s="15">
        <f t="shared" si="352"/>
        <v>44743</v>
      </c>
    </row>
    <row r="3940" spans="3:14" x14ac:dyDescent="0.2">
      <c r="C3940">
        <v>3939</v>
      </c>
      <c r="D3940" s="2">
        <v>27</v>
      </c>
      <c r="E3940" s="44">
        <v>43831</v>
      </c>
      <c r="F3940" s="45">
        <v>14</v>
      </c>
      <c r="G3940" s="45">
        <v>11</v>
      </c>
      <c r="H3940" s="45">
        <v>9</v>
      </c>
      <c r="I3940" s="45">
        <v>27</v>
      </c>
      <c r="J3940" s="46">
        <v>1530566.77</v>
      </c>
      <c r="K3940" s="15">
        <f t="shared" si="350"/>
        <v>43831</v>
      </c>
      <c r="L3940" s="17">
        <f t="shared" si="351"/>
        <v>240</v>
      </c>
      <c r="M3940" s="5">
        <f t="shared" si="353"/>
        <v>27</v>
      </c>
      <c r="N3940" s="15">
        <f t="shared" si="352"/>
        <v>44652</v>
      </c>
    </row>
    <row r="3941" spans="3:14" x14ac:dyDescent="0.2">
      <c r="C3941">
        <v>3940</v>
      </c>
      <c r="D3941" s="2">
        <v>34</v>
      </c>
      <c r="E3941" s="44">
        <v>43831</v>
      </c>
      <c r="F3941" s="45">
        <v>4</v>
      </c>
      <c r="G3941" s="45">
        <v>35</v>
      </c>
      <c r="H3941" s="45">
        <v>20</v>
      </c>
      <c r="I3941" s="45">
        <v>34</v>
      </c>
      <c r="J3941" s="46">
        <v>2032341.85</v>
      </c>
      <c r="K3941" s="15">
        <f t="shared" si="350"/>
        <v>43831</v>
      </c>
      <c r="L3941" s="17">
        <f t="shared" si="351"/>
        <v>240</v>
      </c>
      <c r="M3941" s="5">
        <f t="shared" si="353"/>
        <v>34</v>
      </c>
      <c r="N3941" s="15">
        <f t="shared" si="352"/>
        <v>44866</v>
      </c>
    </row>
    <row r="3942" spans="3:14" x14ac:dyDescent="0.2">
      <c r="C3942">
        <v>3941</v>
      </c>
      <c r="D3942" s="2">
        <v>35</v>
      </c>
      <c r="E3942" s="44">
        <v>43831</v>
      </c>
      <c r="F3942" s="45">
        <v>15</v>
      </c>
      <c r="G3942" s="45">
        <v>2</v>
      </c>
      <c r="H3942" s="45">
        <v>26</v>
      </c>
      <c r="I3942" s="45">
        <v>35</v>
      </c>
      <c r="J3942" s="46">
        <v>841182.79</v>
      </c>
      <c r="K3942" s="15">
        <f t="shared" si="350"/>
        <v>43831</v>
      </c>
      <c r="L3942" s="17">
        <f t="shared" si="351"/>
        <v>240</v>
      </c>
      <c r="M3942" s="5">
        <f t="shared" si="353"/>
        <v>35</v>
      </c>
      <c r="N3942" s="15">
        <f t="shared" si="352"/>
        <v>44896</v>
      </c>
    </row>
    <row r="3943" spans="3:14" x14ac:dyDescent="0.2">
      <c r="C3943">
        <v>3942</v>
      </c>
      <c r="D3943" s="2">
        <v>29</v>
      </c>
      <c r="E3943" s="44">
        <v>43831</v>
      </c>
      <c r="F3943" s="45">
        <v>9</v>
      </c>
      <c r="G3943" s="45">
        <v>10</v>
      </c>
      <c r="H3943" s="45">
        <v>18</v>
      </c>
      <c r="I3943" s="45">
        <v>29</v>
      </c>
      <c r="J3943" s="46">
        <v>1532045.66</v>
      </c>
      <c r="K3943" s="15">
        <f t="shared" si="350"/>
        <v>43831</v>
      </c>
      <c r="L3943" s="17">
        <f t="shared" si="351"/>
        <v>240</v>
      </c>
      <c r="M3943" s="5">
        <f t="shared" si="353"/>
        <v>29</v>
      </c>
      <c r="N3943" s="15">
        <f t="shared" si="352"/>
        <v>44713</v>
      </c>
    </row>
    <row r="3944" spans="3:14" x14ac:dyDescent="0.2">
      <c r="C3944">
        <v>3943</v>
      </c>
      <c r="D3944" s="2">
        <v>35</v>
      </c>
      <c r="E3944" s="44">
        <v>43831</v>
      </c>
      <c r="F3944" s="45">
        <v>2</v>
      </c>
      <c r="G3944" s="45">
        <v>12</v>
      </c>
      <c r="H3944" s="45">
        <v>27</v>
      </c>
      <c r="I3944" s="45">
        <v>35</v>
      </c>
      <c r="J3944" s="46">
        <v>1807329.17</v>
      </c>
      <c r="K3944" s="15">
        <f t="shared" si="350"/>
        <v>43831</v>
      </c>
      <c r="L3944" s="17">
        <f t="shared" si="351"/>
        <v>240</v>
      </c>
      <c r="M3944" s="5">
        <f t="shared" si="353"/>
        <v>35</v>
      </c>
      <c r="N3944" s="15">
        <f t="shared" si="352"/>
        <v>44896</v>
      </c>
    </row>
    <row r="3945" spans="3:14" x14ac:dyDescent="0.2">
      <c r="C3945">
        <v>3944</v>
      </c>
      <c r="D3945" s="2">
        <v>30</v>
      </c>
      <c r="E3945" s="44">
        <v>43831</v>
      </c>
      <c r="F3945" s="45">
        <v>0</v>
      </c>
      <c r="G3945" s="45">
        <v>5</v>
      </c>
      <c r="H3945" s="45">
        <v>25</v>
      </c>
      <c r="I3945" s="45">
        <v>30</v>
      </c>
      <c r="J3945" s="46">
        <v>1679992.94</v>
      </c>
      <c r="K3945" s="15">
        <f t="shared" si="350"/>
        <v>43831</v>
      </c>
      <c r="L3945" s="17">
        <f t="shared" si="351"/>
        <v>240</v>
      </c>
      <c r="M3945" s="5">
        <f t="shared" si="353"/>
        <v>30</v>
      </c>
      <c r="N3945" s="15">
        <f t="shared" si="352"/>
        <v>44743</v>
      </c>
    </row>
    <row r="3946" spans="3:14" x14ac:dyDescent="0.2">
      <c r="C3946">
        <v>3945</v>
      </c>
      <c r="D3946" s="2">
        <v>32</v>
      </c>
      <c r="E3946" s="44">
        <v>43831</v>
      </c>
      <c r="F3946" s="45">
        <v>8</v>
      </c>
      <c r="G3946" s="45">
        <v>2</v>
      </c>
      <c r="H3946" s="45">
        <v>25</v>
      </c>
      <c r="I3946" s="45">
        <v>32</v>
      </c>
      <c r="J3946" s="46">
        <v>1177409.8999999999</v>
      </c>
      <c r="K3946" s="15">
        <f t="shared" si="350"/>
        <v>43831</v>
      </c>
      <c r="L3946" s="17">
        <f t="shared" si="351"/>
        <v>240</v>
      </c>
      <c r="M3946" s="5">
        <f t="shared" si="353"/>
        <v>32</v>
      </c>
      <c r="N3946" s="15">
        <f t="shared" si="352"/>
        <v>44805</v>
      </c>
    </row>
    <row r="3947" spans="3:14" x14ac:dyDescent="0.2">
      <c r="C3947">
        <v>3946</v>
      </c>
      <c r="D3947" s="2">
        <v>20</v>
      </c>
      <c r="E3947" s="44">
        <v>43831</v>
      </c>
      <c r="F3947" s="45">
        <v>3</v>
      </c>
      <c r="G3947" s="45">
        <v>12</v>
      </c>
      <c r="H3947" s="45">
        <v>22</v>
      </c>
      <c r="I3947" s="45">
        <v>20</v>
      </c>
      <c r="J3947" s="46">
        <v>1439903.03</v>
      </c>
      <c r="K3947" s="15">
        <f t="shared" si="350"/>
        <v>43831</v>
      </c>
      <c r="L3947" s="17">
        <f t="shared" si="351"/>
        <v>240</v>
      </c>
      <c r="M3947" s="5">
        <f t="shared" si="353"/>
        <v>20</v>
      </c>
      <c r="N3947" s="15">
        <f t="shared" si="352"/>
        <v>44440</v>
      </c>
    </row>
    <row r="3948" spans="3:14" x14ac:dyDescent="0.2">
      <c r="C3948">
        <v>3947</v>
      </c>
      <c r="D3948" s="2">
        <v>34</v>
      </c>
      <c r="E3948" s="44">
        <v>43831</v>
      </c>
      <c r="F3948" s="45">
        <v>15</v>
      </c>
      <c r="G3948" s="45">
        <v>35</v>
      </c>
      <c r="H3948" s="45">
        <v>7</v>
      </c>
      <c r="I3948" s="45">
        <v>34</v>
      </c>
      <c r="J3948" s="46">
        <v>686189.4</v>
      </c>
      <c r="K3948" s="15">
        <f t="shared" si="350"/>
        <v>43831</v>
      </c>
      <c r="L3948" s="17">
        <f t="shared" si="351"/>
        <v>240</v>
      </c>
      <c r="M3948" s="5">
        <f t="shared" si="353"/>
        <v>34</v>
      </c>
      <c r="N3948" s="15">
        <f t="shared" si="352"/>
        <v>44866</v>
      </c>
    </row>
    <row r="3949" spans="3:14" x14ac:dyDescent="0.2">
      <c r="C3949">
        <v>3948</v>
      </c>
      <c r="D3949" s="2">
        <v>33</v>
      </c>
      <c r="E3949" s="44">
        <v>43831</v>
      </c>
      <c r="F3949" s="45">
        <v>4</v>
      </c>
      <c r="G3949" s="45">
        <v>21</v>
      </c>
      <c r="H3949" s="45">
        <v>18</v>
      </c>
      <c r="I3949" s="45">
        <v>33</v>
      </c>
      <c r="J3949" s="46">
        <v>1594793.08</v>
      </c>
      <c r="K3949" s="15">
        <f t="shared" si="350"/>
        <v>43831</v>
      </c>
      <c r="L3949" s="17">
        <f t="shared" si="351"/>
        <v>240</v>
      </c>
      <c r="M3949" s="5">
        <f t="shared" si="353"/>
        <v>33</v>
      </c>
      <c r="N3949" s="15">
        <f t="shared" si="352"/>
        <v>44835</v>
      </c>
    </row>
    <row r="3950" spans="3:14" x14ac:dyDescent="0.2">
      <c r="C3950">
        <v>3949</v>
      </c>
      <c r="D3950" s="2">
        <v>28</v>
      </c>
      <c r="E3950" s="44">
        <v>43831</v>
      </c>
      <c r="F3950" s="45">
        <v>9</v>
      </c>
      <c r="G3950" s="45">
        <v>33</v>
      </c>
      <c r="H3950" s="45">
        <v>18</v>
      </c>
      <c r="I3950" s="45">
        <v>28</v>
      </c>
      <c r="J3950" s="46">
        <v>1445074.63</v>
      </c>
      <c r="K3950" s="15">
        <f t="shared" si="350"/>
        <v>43831</v>
      </c>
      <c r="L3950" s="17">
        <f t="shared" si="351"/>
        <v>240</v>
      </c>
      <c r="M3950" s="5">
        <f t="shared" si="353"/>
        <v>28</v>
      </c>
      <c r="N3950" s="15">
        <f t="shared" si="352"/>
        <v>44682</v>
      </c>
    </row>
    <row r="3951" spans="3:14" x14ac:dyDescent="0.2">
      <c r="C3951">
        <v>3950</v>
      </c>
      <c r="D3951" s="2">
        <v>33</v>
      </c>
      <c r="E3951" s="44">
        <v>43831</v>
      </c>
      <c r="F3951" s="45">
        <v>15</v>
      </c>
      <c r="G3951" s="45">
        <v>3</v>
      </c>
      <c r="H3951" s="45">
        <v>10</v>
      </c>
      <c r="I3951" s="45">
        <v>33</v>
      </c>
      <c r="J3951" s="46">
        <v>1318528.1100000001</v>
      </c>
      <c r="K3951" s="15">
        <f t="shared" si="350"/>
        <v>43831</v>
      </c>
      <c r="L3951" s="17">
        <f t="shared" si="351"/>
        <v>240</v>
      </c>
      <c r="M3951" s="5">
        <f t="shared" si="353"/>
        <v>33</v>
      </c>
      <c r="N3951" s="15">
        <f t="shared" si="352"/>
        <v>44835</v>
      </c>
    </row>
    <row r="3952" spans="3:14" x14ac:dyDescent="0.2">
      <c r="C3952">
        <v>3951</v>
      </c>
      <c r="D3952" s="2">
        <v>19</v>
      </c>
      <c r="E3952" s="44">
        <v>43831</v>
      </c>
      <c r="F3952" s="45">
        <v>11</v>
      </c>
      <c r="G3952" s="45">
        <v>19</v>
      </c>
      <c r="H3952" s="45">
        <v>25</v>
      </c>
      <c r="I3952" s="45">
        <v>19</v>
      </c>
      <c r="J3952" s="46">
        <v>1492865.59</v>
      </c>
      <c r="K3952" s="15">
        <f t="shared" si="350"/>
        <v>43831</v>
      </c>
      <c r="L3952" s="17">
        <f t="shared" si="351"/>
        <v>240</v>
      </c>
      <c r="M3952" s="5">
        <f t="shared" si="353"/>
        <v>19</v>
      </c>
      <c r="N3952" s="15">
        <f t="shared" si="352"/>
        <v>44409</v>
      </c>
    </row>
    <row r="3953" spans="3:14" x14ac:dyDescent="0.2">
      <c r="C3953">
        <v>3952</v>
      </c>
      <c r="D3953" s="2">
        <v>34</v>
      </c>
      <c r="E3953" s="44">
        <v>43831</v>
      </c>
      <c r="F3953" s="45">
        <v>0</v>
      </c>
      <c r="G3953" s="45">
        <v>34</v>
      </c>
      <c r="H3953" s="45">
        <v>25</v>
      </c>
      <c r="I3953" s="45">
        <v>34</v>
      </c>
      <c r="J3953" s="46">
        <v>880777.22</v>
      </c>
      <c r="K3953" s="15">
        <f t="shared" si="350"/>
        <v>43831</v>
      </c>
      <c r="L3953" s="17">
        <f t="shared" si="351"/>
        <v>240</v>
      </c>
      <c r="M3953" s="5">
        <f t="shared" si="353"/>
        <v>34</v>
      </c>
      <c r="N3953" s="15">
        <f t="shared" si="352"/>
        <v>44866</v>
      </c>
    </row>
    <row r="3954" spans="3:14" x14ac:dyDescent="0.2">
      <c r="C3954">
        <v>3953</v>
      </c>
      <c r="D3954" s="2">
        <v>34</v>
      </c>
      <c r="E3954" s="44">
        <v>43831</v>
      </c>
      <c r="F3954" s="45">
        <v>22</v>
      </c>
      <c r="G3954" s="45">
        <v>21</v>
      </c>
      <c r="H3954" s="45">
        <v>7</v>
      </c>
      <c r="I3954" s="45">
        <v>34</v>
      </c>
      <c r="J3954" s="46">
        <v>959674.69</v>
      </c>
      <c r="K3954" s="15">
        <f t="shared" si="350"/>
        <v>43831</v>
      </c>
      <c r="L3954" s="17">
        <f t="shared" si="351"/>
        <v>240</v>
      </c>
      <c r="M3954" s="5">
        <f t="shared" si="353"/>
        <v>34</v>
      </c>
      <c r="N3954" s="15">
        <f t="shared" si="352"/>
        <v>44866</v>
      </c>
    </row>
    <row r="3955" spans="3:14" x14ac:dyDescent="0.2">
      <c r="C3955">
        <v>3954</v>
      </c>
      <c r="D3955" s="2">
        <v>33</v>
      </c>
      <c r="E3955" s="44">
        <v>43862</v>
      </c>
      <c r="F3955" s="45">
        <v>23</v>
      </c>
      <c r="G3955" s="45">
        <v>27</v>
      </c>
      <c r="H3955" s="45">
        <v>11</v>
      </c>
      <c r="I3955" s="45">
        <v>33</v>
      </c>
      <c r="J3955" s="46">
        <v>2225878.56</v>
      </c>
      <c r="K3955" s="15">
        <f t="shared" si="350"/>
        <v>43862</v>
      </c>
      <c r="L3955" s="17">
        <f t="shared" si="351"/>
        <v>239</v>
      </c>
      <c r="M3955" s="5">
        <f t="shared" si="353"/>
        <v>33</v>
      </c>
      <c r="N3955" s="15">
        <f t="shared" si="352"/>
        <v>44866</v>
      </c>
    </row>
    <row r="3956" spans="3:14" x14ac:dyDescent="0.2">
      <c r="C3956">
        <v>3955</v>
      </c>
      <c r="D3956" s="2">
        <v>35</v>
      </c>
      <c r="E3956" s="44">
        <v>43862</v>
      </c>
      <c r="F3956" s="45">
        <v>25</v>
      </c>
      <c r="G3956" s="45">
        <v>21</v>
      </c>
      <c r="H3956" s="45">
        <v>14</v>
      </c>
      <c r="I3956" s="45">
        <v>35</v>
      </c>
      <c r="J3956" s="46">
        <v>910139.3</v>
      </c>
      <c r="K3956" s="15">
        <f t="shared" si="350"/>
        <v>43862</v>
      </c>
      <c r="L3956" s="17">
        <f t="shared" si="351"/>
        <v>239</v>
      </c>
      <c r="M3956" s="5">
        <f t="shared" si="353"/>
        <v>35</v>
      </c>
      <c r="N3956" s="15">
        <f t="shared" si="352"/>
        <v>44927</v>
      </c>
    </row>
    <row r="3957" spans="3:14" x14ac:dyDescent="0.2">
      <c r="C3957">
        <v>3956</v>
      </c>
      <c r="D3957" s="2">
        <v>33</v>
      </c>
      <c r="E3957" s="44">
        <v>43862</v>
      </c>
      <c r="F3957" s="45">
        <v>7</v>
      </c>
      <c r="G3957" s="45">
        <v>2</v>
      </c>
      <c r="H3957" s="45">
        <v>9</v>
      </c>
      <c r="I3957" s="45">
        <v>33</v>
      </c>
      <c r="J3957" s="46">
        <v>1381091.8</v>
      </c>
      <c r="K3957" s="15">
        <f t="shared" si="350"/>
        <v>43862</v>
      </c>
      <c r="L3957" s="17">
        <f t="shared" si="351"/>
        <v>239</v>
      </c>
      <c r="M3957" s="5">
        <f t="shared" si="353"/>
        <v>33</v>
      </c>
      <c r="N3957" s="15">
        <f t="shared" si="352"/>
        <v>44866</v>
      </c>
    </row>
    <row r="3958" spans="3:14" x14ac:dyDescent="0.2">
      <c r="C3958">
        <v>3957</v>
      </c>
      <c r="D3958" s="2">
        <v>36</v>
      </c>
      <c r="E3958" s="44">
        <v>43862</v>
      </c>
      <c r="F3958" s="45">
        <v>11</v>
      </c>
      <c r="G3958" s="45">
        <v>8</v>
      </c>
      <c r="H3958" s="45">
        <v>31</v>
      </c>
      <c r="I3958" s="45">
        <v>36</v>
      </c>
      <c r="J3958" s="46">
        <v>1119706.78</v>
      </c>
      <c r="K3958" s="15">
        <f t="shared" si="350"/>
        <v>43862</v>
      </c>
      <c r="L3958" s="17">
        <f t="shared" si="351"/>
        <v>239</v>
      </c>
      <c r="M3958" s="5">
        <f t="shared" si="353"/>
        <v>36</v>
      </c>
      <c r="N3958" s="15">
        <f t="shared" si="352"/>
        <v>44958</v>
      </c>
    </row>
    <row r="3959" spans="3:14" x14ac:dyDescent="0.2">
      <c r="C3959">
        <v>3958</v>
      </c>
      <c r="D3959" s="2">
        <v>34</v>
      </c>
      <c r="E3959" s="44">
        <v>43862</v>
      </c>
      <c r="F3959" s="45">
        <v>5</v>
      </c>
      <c r="G3959" s="45">
        <v>31</v>
      </c>
      <c r="H3959" s="45">
        <v>11</v>
      </c>
      <c r="I3959" s="45">
        <v>34</v>
      </c>
      <c r="J3959" s="46">
        <v>1533375.98</v>
      </c>
      <c r="K3959" s="15">
        <f t="shared" si="350"/>
        <v>43862</v>
      </c>
      <c r="L3959" s="17">
        <f t="shared" si="351"/>
        <v>239</v>
      </c>
      <c r="M3959" s="5">
        <f t="shared" si="353"/>
        <v>34</v>
      </c>
      <c r="N3959" s="15">
        <f t="shared" si="352"/>
        <v>44896</v>
      </c>
    </row>
    <row r="3960" spans="3:14" x14ac:dyDescent="0.2">
      <c r="C3960">
        <v>3959</v>
      </c>
      <c r="D3960" s="2">
        <v>31</v>
      </c>
      <c r="E3960" s="44">
        <v>43862</v>
      </c>
      <c r="F3960" s="45">
        <v>22</v>
      </c>
      <c r="G3960" s="45">
        <v>35</v>
      </c>
      <c r="H3960" s="45">
        <v>12</v>
      </c>
      <c r="I3960" s="45">
        <v>31</v>
      </c>
      <c r="J3960" s="46">
        <v>1121733.07</v>
      </c>
      <c r="K3960" s="15">
        <f t="shared" si="350"/>
        <v>43862</v>
      </c>
      <c r="L3960" s="17">
        <f t="shared" si="351"/>
        <v>239</v>
      </c>
      <c r="M3960" s="5">
        <f t="shared" si="353"/>
        <v>31</v>
      </c>
      <c r="N3960" s="15">
        <f t="shared" si="352"/>
        <v>44805</v>
      </c>
    </row>
    <row r="3961" spans="3:14" x14ac:dyDescent="0.2">
      <c r="C3961">
        <v>3960</v>
      </c>
      <c r="D3961" s="2">
        <v>28</v>
      </c>
      <c r="E3961" s="44">
        <v>43862</v>
      </c>
      <c r="F3961" s="45">
        <v>0</v>
      </c>
      <c r="G3961" s="45">
        <v>2</v>
      </c>
      <c r="H3961" s="45">
        <v>5</v>
      </c>
      <c r="I3961" s="45">
        <v>28</v>
      </c>
      <c r="J3961" s="46">
        <v>1304461.56</v>
      </c>
      <c r="K3961" s="15">
        <f t="shared" si="350"/>
        <v>43862</v>
      </c>
      <c r="L3961" s="17">
        <f t="shared" si="351"/>
        <v>239</v>
      </c>
      <c r="M3961" s="5">
        <f t="shared" si="353"/>
        <v>28</v>
      </c>
      <c r="N3961" s="15">
        <f t="shared" si="352"/>
        <v>44713</v>
      </c>
    </row>
    <row r="3962" spans="3:14" x14ac:dyDescent="0.2">
      <c r="C3962">
        <v>3961</v>
      </c>
      <c r="D3962" s="2">
        <v>18</v>
      </c>
      <c r="E3962" s="44">
        <v>43862</v>
      </c>
      <c r="F3962" s="45">
        <v>7</v>
      </c>
      <c r="G3962" s="45">
        <v>12</v>
      </c>
      <c r="H3962" s="45">
        <v>25</v>
      </c>
      <c r="I3962" s="45">
        <v>18</v>
      </c>
      <c r="J3962" s="46">
        <v>724360.67</v>
      </c>
      <c r="K3962" s="15">
        <f t="shared" si="350"/>
        <v>43862</v>
      </c>
      <c r="L3962" s="17">
        <f t="shared" si="351"/>
        <v>239</v>
      </c>
      <c r="M3962" s="5">
        <f t="shared" si="353"/>
        <v>18</v>
      </c>
      <c r="N3962" s="15">
        <f t="shared" si="352"/>
        <v>44409</v>
      </c>
    </row>
    <row r="3963" spans="3:14" x14ac:dyDescent="0.2">
      <c r="C3963">
        <v>3962</v>
      </c>
      <c r="D3963" s="2">
        <v>36</v>
      </c>
      <c r="E3963" s="44">
        <v>43862</v>
      </c>
      <c r="F3963" s="45">
        <v>4</v>
      </c>
      <c r="G3963" s="45">
        <v>4</v>
      </c>
      <c r="H3963" s="45">
        <v>2</v>
      </c>
      <c r="I3963" s="45">
        <v>36</v>
      </c>
      <c r="J3963" s="46">
        <v>1383197.65</v>
      </c>
      <c r="K3963" s="15">
        <f t="shared" si="350"/>
        <v>43862</v>
      </c>
      <c r="L3963" s="17">
        <f t="shared" si="351"/>
        <v>239</v>
      </c>
      <c r="M3963" s="5">
        <f t="shared" si="353"/>
        <v>36</v>
      </c>
      <c r="N3963" s="15">
        <f t="shared" si="352"/>
        <v>44958</v>
      </c>
    </row>
    <row r="3964" spans="3:14" x14ac:dyDescent="0.2">
      <c r="C3964">
        <v>3963</v>
      </c>
      <c r="D3964" s="2">
        <v>34</v>
      </c>
      <c r="E3964" s="44">
        <v>43862</v>
      </c>
      <c r="F3964" s="45">
        <v>3</v>
      </c>
      <c r="G3964" s="45">
        <v>26</v>
      </c>
      <c r="H3964" s="45">
        <v>13</v>
      </c>
      <c r="I3964" s="45">
        <v>34</v>
      </c>
      <c r="J3964" s="46">
        <v>1045315.86</v>
      </c>
      <c r="K3964" s="15">
        <f t="shared" si="350"/>
        <v>43862</v>
      </c>
      <c r="L3964" s="17">
        <f t="shared" si="351"/>
        <v>239</v>
      </c>
      <c r="M3964" s="5">
        <f t="shared" si="353"/>
        <v>34</v>
      </c>
      <c r="N3964" s="15">
        <f t="shared" si="352"/>
        <v>44896</v>
      </c>
    </row>
    <row r="3965" spans="3:14" x14ac:dyDescent="0.2">
      <c r="C3965">
        <v>3964</v>
      </c>
      <c r="D3965" s="2">
        <v>28</v>
      </c>
      <c r="E3965" s="44">
        <v>43862</v>
      </c>
      <c r="F3965" s="45">
        <v>7</v>
      </c>
      <c r="G3965" s="45">
        <v>13</v>
      </c>
      <c r="H3965" s="45">
        <v>16</v>
      </c>
      <c r="I3965" s="45">
        <v>28</v>
      </c>
      <c r="J3965" s="46">
        <v>937916.57</v>
      </c>
      <c r="K3965" s="15">
        <f t="shared" si="350"/>
        <v>43862</v>
      </c>
      <c r="L3965" s="17">
        <f t="shared" si="351"/>
        <v>239</v>
      </c>
      <c r="M3965" s="5">
        <f t="shared" si="353"/>
        <v>28</v>
      </c>
      <c r="N3965" s="15">
        <f t="shared" si="352"/>
        <v>44713</v>
      </c>
    </row>
    <row r="3966" spans="3:14" x14ac:dyDescent="0.2">
      <c r="C3966">
        <v>3965</v>
      </c>
      <c r="D3966" s="2">
        <v>35</v>
      </c>
      <c r="E3966" s="44">
        <v>43862</v>
      </c>
      <c r="F3966" s="45">
        <v>2</v>
      </c>
      <c r="G3966" s="45">
        <v>21</v>
      </c>
      <c r="H3966" s="45">
        <v>19</v>
      </c>
      <c r="I3966" s="45">
        <v>35</v>
      </c>
      <c r="J3966" s="46">
        <v>1819707.85</v>
      </c>
      <c r="K3966" s="15">
        <f t="shared" si="350"/>
        <v>43862</v>
      </c>
      <c r="L3966" s="17">
        <f t="shared" si="351"/>
        <v>239</v>
      </c>
      <c r="M3966" s="5">
        <f t="shared" si="353"/>
        <v>35</v>
      </c>
      <c r="N3966" s="15">
        <f t="shared" si="352"/>
        <v>44927</v>
      </c>
    </row>
    <row r="3967" spans="3:14" x14ac:dyDescent="0.2">
      <c r="C3967">
        <v>3966</v>
      </c>
      <c r="D3967" s="2">
        <v>28</v>
      </c>
      <c r="E3967" s="44">
        <v>43862</v>
      </c>
      <c r="F3967" s="45">
        <v>1</v>
      </c>
      <c r="G3967" s="45">
        <v>22</v>
      </c>
      <c r="H3967" s="45">
        <v>18</v>
      </c>
      <c r="I3967" s="45">
        <v>28</v>
      </c>
      <c r="J3967" s="46">
        <v>860940.36</v>
      </c>
      <c r="K3967" s="15">
        <f t="shared" si="350"/>
        <v>43862</v>
      </c>
      <c r="L3967" s="17">
        <f t="shared" si="351"/>
        <v>239</v>
      </c>
      <c r="M3967" s="5">
        <f t="shared" si="353"/>
        <v>28</v>
      </c>
      <c r="N3967" s="15">
        <f t="shared" si="352"/>
        <v>44713</v>
      </c>
    </row>
    <row r="3968" spans="3:14" x14ac:dyDescent="0.2">
      <c r="C3968">
        <v>3967</v>
      </c>
      <c r="D3968" s="2">
        <v>30</v>
      </c>
      <c r="E3968" s="44">
        <v>43862</v>
      </c>
      <c r="F3968" s="45">
        <v>31</v>
      </c>
      <c r="G3968" s="45">
        <v>6</v>
      </c>
      <c r="H3968" s="45">
        <v>18</v>
      </c>
      <c r="I3968" s="45">
        <v>30</v>
      </c>
      <c r="J3968" s="46">
        <v>728120.34</v>
      </c>
      <c r="K3968" s="15">
        <f t="shared" si="350"/>
        <v>43862</v>
      </c>
      <c r="L3968" s="17">
        <f t="shared" si="351"/>
        <v>239</v>
      </c>
      <c r="M3968" s="5">
        <f t="shared" si="353"/>
        <v>30</v>
      </c>
      <c r="N3968" s="15">
        <f t="shared" si="352"/>
        <v>44774</v>
      </c>
    </row>
    <row r="3969" spans="3:14" x14ac:dyDescent="0.2">
      <c r="C3969">
        <v>3968</v>
      </c>
      <c r="D3969" s="2">
        <v>16</v>
      </c>
      <c r="E3969" s="44">
        <v>43862</v>
      </c>
      <c r="F3969" s="45">
        <v>8</v>
      </c>
      <c r="G3969" s="45">
        <v>21</v>
      </c>
      <c r="H3969" s="45">
        <v>16</v>
      </c>
      <c r="I3969" s="45">
        <v>16</v>
      </c>
      <c r="J3969" s="46">
        <v>767341.52</v>
      </c>
      <c r="K3969" s="15">
        <f t="shared" si="350"/>
        <v>43862</v>
      </c>
      <c r="L3969" s="17">
        <f t="shared" si="351"/>
        <v>239</v>
      </c>
      <c r="M3969" s="5">
        <f t="shared" si="353"/>
        <v>16</v>
      </c>
      <c r="N3969" s="15">
        <f t="shared" si="352"/>
        <v>44348</v>
      </c>
    </row>
    <row r="3970" spans="3:14" x14ac:dyDescent="0.2">
      <c r="C3970">
        <v>3969</v>
      </c>
      <c r="D3970" s="2">
        <v>34</v>
      </c>
      <c r="E3970" s="44">
        <v>43862</v>
      </c>
      <c r="F3970" s="45">
        <v>9</v>
      </c>
      <c r="G3970" s="45">
        <v>33</v>
      </c>
      <c r="H3970" s="45">
        <v>16</v>
      </c>
      <c r="I3970" s="45">
        <v>34</v>
      </c>
      <c r="J3970" s="46">
        <v>1478315.39</v>
      </c>
      <c r="K3970" s="15">
        <f t="shared" ref="K3970:K4033" si="354">DATE(YEAR(E3970),MONTH(E3970),1)</f>
        <v>43862</v>
      </c>
      <c r="L3970" s="17">
        <f t="shared" ref="L3970:L4033" si="355">ROUND(($B$3-K3970)/365.25*12,0)</f>
        <v>239</v>
      </c>
      <c r="M3970" s="5">
        <f t="shared" si="353"/>
        <v>34</v>
      </c>
      <c r="N3970" s="15">
        <f t="shared" ref="N3970:N4033" si="356">EDATE(E3970,D3970)</f>
        <v>44896</v>
      </c>
    </row>
    <row r="3971" spans="3:14" x14ac:dyDescent="0.2">
      <c r="C3971">
        <v>3970</v>
      </c>
      <c r="D3971" s="2">
        <v>32</v>
      </c>
      <c r="E3971" s="44">
        <v>43862</v>
      </c>
      <c r="F3971" s="45">
        <v>2</v>
      </c>
      <c r="G3971" s="45">
        <v>19</v>
      </c>
      <c r="H3971" s="45">
        <v>5</v>
      </c>
      <c r="I3971" s="45">
        <v>32</v>
      </c>
      <c r="J3971" s="46">
        <v>1084999.24</v>
      </c>
      <c r="K3971" s="15">
        <f t="shared" si="354"/>
        <v>43862</v>
      </c>
      <c r="L3971" s="17">
        <f t="shared" si="355"/>
        <v>239</v>
      </c>
      <c r="M3971" s="5">
        <f t="shared" ref="M3971:M4034" si="357">ROUND((N3971-K3971)/365.25*12,0)</f>
        <v>32</v>
      </c>
      <c r="N3971" s="15">
        <f t="shared" si="356"/>
        <v>44835</v>
      </c>
    </row>
    <row r="3972" spans="3:14" x14ac:dyDescent="0.2">
      <c r="C3972">
        <v>3971</v>
      </c>
      <c r="D3972" s="2">
        <v>33</v>
      </c>
      <c r="E3972" s="44">
        <v>43862</v>
      </c>
      <c r="F3972" s="45">
        <v>0</v>
      </c>
      <c r="G3972" s="45">
        <v>33</v>
      </c>
      <c r="H3972" s="45">
        <v>14</v>
      </c>
      <c r="I3972" s="45">
        <v>33</v>
      </c>
      <c r="J3972" s="46">
        <v>706459.68</v>
      </c>
      <c r="K3972" s="15">
        <f t="shared" si="354"/>
        <v>43862</v>
      </c>
      <c r="L3972" s="17">
        <f t="shared" si="355"/>
        <v>239</v>
      </c>
      <c r="M3972" s="5">
        <f t="shared" si="357"/>
        <v>33</v>
      </c>
      <c r="N3972" s="15">
        <f t="shared" si="356"/>
        <v>44866</v>
      </c>
    </row>
    <row r="3973" spans="3:14" x14ac:dyDescent="0.2">
      <c r="C3973">
        <v>3972</v>
      </c>
      <c r="D3973" s="2">
        <v>31</v>
      </c>
      <c r="E3973" s="44">
        <v>43862</v>
      </c>
      <c r="F3973" s="45">
        <v>32</v>
      </c>
      <c r="G3973" s="45">
        <v>22</v>
      </c>
      <c r="H3973" s="45">
        <v>13</v>
      </c>
      <c r="I3973" s="45">
        <v>31</v>
      </c>
      <c r="J3973" s="46">
        <v>1250353.05</v>
      </c>
      <c r="K3973" s="15">
        <f t="shared" si="354"/>
        <v>43862</v>
      </c>
      <c r="L3973" s="17">
        <f t="shared" si="355"/>
        <v>239</v>
      </c>
      <c r="M3973" s="5">
        <f t="shared" si="357"/>
        <v>31</v>
      </c>
      <c r="N3973" s="15">
        <f t="shared" si="356"/>
        <v>44805</v>
      </c>
    </row>
    <row r="3974" spans="3:14" x14ac:dyDescent="0.2">
      <c r="C3974">
        <v>3973</v>
      </c>
      <c r="D3974" s="2">
        <v>24</v>
      </c>
      <c r="E3974" s="44">
        <v>43862</v>
      </c>
      <c r="F3974" s="45">
        <v>2</v>
      </c>
      <c r="G3974" s="45">
        <v>18</v>
      </c>
      <c r="H3974" s="45">
        <v>24</v>
      </c>
      <c r="I3974" s="45">
        <v>24</v>
      </c>
      <c r="J3974" s="46">
        <v>966778.6</v>
      </c>
      <c r="K3974" s="15">
        <f t="shared" si="354"/>
        <v>43862</v>
      </c>
      <c r="L3974" s="17">
        <f t="shared" si="355"/>
        <v>239</v>
      </c>
      <c r="M3974" s="5">
        <f t="shared" si="357"/>
        <v>24</v>
      </c>
      <c r="N3974" s="15">
        <f t="shared" si="356"/>
        <v>44593</v>
      </c>
    </row>
    <row r="3975" spans="3:14" x14ac:dyDescent="0.2">
      <c r="C3975">
        <v>3974</v>
      </c>
      <c r="D3975" s="2">
        <v>24</v>
      </c>
      <c r="E3975" s="44">
        <v>43891</v>
      </c>
      <c r="F3975" s="45">
        <v>6</v>
      </c>
      <c r="G3975" s="45">
        <v>14</v>
      </c>
      <c r="H3975" s="45">
        <v>32</v>
      </c>
      <c r="I3975" s="45">
        <v>24</v>
      </c>
      <c r="J3975" s="46">
        <v>1899638.14</v>
      </c>
      <c r="K3975" s="15">
        <f t="shared" si="354"/>
        <v>43891</v>
      </c>
      <c r="L3975" s="17">
        <f t="shared" si="355"/>
        <v>238</v>
      </c>
      <c r="M3975" s="5">
        <f t="shared" si="357"/>
        <v>24</v>
      </c>
      <c r="N3975" s="15">
        <f t="shared" si="356"/>
        <v>44621</v>
      </c>
    </row>
    <row r="3976" spans="3:14" x14ac:dyDescent="0.2">
      <c r="C3976">
        <v>3975</v>
      </c>
      <c r="D3976" s="2">
        <v>16</v>
      </c>
      <c r="E3976" s="44">
        <v>43891</v>
      </c>
      <c r="F3976" s="45">
        <v>0</v>
      </c>
      <c r="G3976" s="45">
        <v>26</v>
      </c>
      <c r="H3976" s="45">
        <v>10</v>
      </c>
      <c r="I3976" s="45">
        <v>16</v>
      </c>
      <c r="J3976" s="46">
        <v>991241.81</v>
      </c>
      <c r="K3976" s="15">
        <f t="shared" si="354"/>
        <v>43891</v>
      </c>
      <c r="L3976" s="17">
        <f t="shared" si="355"/>
        <v>238</v>
      </c>
      <c r="M3976" s="5">
        <f t="shared" si="357"/>
        <v>16</v>
      </c>
      <c r="N3976" s="15">
        <f t="shared" si="356"/>
        <v>44378</v>
      </c>
    </row>
    <row r="3977" spans="3:14" x14ac:dyDescent="0.2">
      <c r="C3977">
        <v>3976</v>
      </c>
      <c r="D3977" s="2">
        <v>31</v>
      </c>
      <c r="E3977" s="44">
        <v>43891</v>
      </c>
      <c r="F3977" s="45">
        <v>6</v>
      </c>
      <c r="G3977" s="45">
        <v>19</v>
      </c>
      <c r="H3977" s="45">
        <v>23</v>
      </c>
      <c r="I3977" s="45">
        <v>31</v>
      </c>
      <c r="J3977" s="46">
        <v>1956946.53</v>
      </c>
      <c r="K3977" s="15">
        <f t="shared" si="354"/>
        <v>43891</v>
      </c>
      <c r="L3977" s="17">
        <f t="shared" si="355"/>
        <v>238</v>
      </c>
      <c r="M3977" s="5">
        <f t="shared" si="357"/>
        <v>31</v>
      </c>
      <c r="N3977" s="15">
        <f t="shared" si="356"/>
        <v>44835</v>
      </c>
    </row>
    <row r="3978" spans="3:14" x14ac:dyDescent="0.2">
      <c r="C3978">
        <v>3977</v>
      </c>
      <c r="D3978" s="2">
        <v>20</v>
      </c>
      <c r="E3978" s="44">
        <v>43891</v>
      </c>
      <c r="F3978" s="45">
        <v>5</v>
      </c>
      <c r="G3978" s="45">
        <v>29</v>
      </c>
      <c r="H3978" s="45">
        <v>14</v>
      </c>
      <c r="I3978" s="45">
        <v>20</v>
      </c>
      <c r="J3978" s="46">
        <v>1050827.78</v>
      </c>
      <c r="K3978" s="15">
        <f t="shared" si="354"/>
        <v>43891</v>
      </c>
      <c r="L3978" s="17">
        <f t="shared" si="355"/>
        <v>238</v>
      </c>
      <c r="M3978" s="5">
        <f t="shared" si="357"/>
        <v>20</v>
      </c>
      <c r="N3978" s="15">
        <f t="shared" si="356"/>
        <v>44501</v>
      </c>
    </row>
    <row r="3979" spans="3:14" x14ac:dyDescent="0.2">
      <c r="C3979">
        <v>3978</v>
      </c>
      <c r="D3979" s="2">
        <v>28</v>
      </c>
      <c r="E3979" s="44">
        <v>43891</v>
      </c>
      <c r="F3979" s="45">
        <v>1</v>
      </c>
      <c r="G3979" s="45">
        <v>36</v>
      </c>
      <c r="H3979" s="45">
        <v>8</v>
      </c>
      <c r="I3979" s="45">
        <v>28</v>
      </c>
      <c r="J3979" s="46">
        <v>833235.98</v>
      </c>
      <c r="K3979" s="15">
        <f t="shared" si="354"/>
        <v>43891</v>
      </c>
      <c r="L3979" s="17">
        <f t="shared" si="355"/>
        <v>238</v>
      </c>
      <c r="M3979" s="5">
        <f t="shared" si="357"/>
        <v>28</v>
      </c>
      <c r="N3979" s="15">
        <f t="shared" si="356"/>
        <v>44743</v>
      </c>
    </row>
    <row r="3980" spans="3:14" x14ac:dyDescent="0.2">
      <c r="C3980">
        <v>3979</v>
      </c>
      <c r="D3980" s="2">
        <v>36</v>
      </c>
      <c r="E3980" s="44">
        <v>43891</v>
      </c>
      <c r="F3980" s="45">
        <v>4</v>
      </c>
      <c r="G3980" s="45">
        <v>25</v>
      </c>
      <c r="H3980" s="45">
        <v>27</v>
      </c>
      <c r="I3980" s="45">
        <v>36</v>
      </c>
      <c r="J3980" s="46">
        <v>1795464.46</v>
      </c>
      <c r="K3980" s="15">
        <f t="shared" si="354"/>
        <v>43891</v>
      </c>
      <c r="L3980" s="17">
        <f t="shared" si="355"/>
        <v>238</v>
      </c>
      <c r="M3980" s="5">
        <f t="shared" si="357"/>
        <v>36</v>
      </c>
      <c r="N3980" s="15">
        <f t="shared" si="356"/>
        <v>44986</v>
      </c>
    </row>
    <row r="3981" spans="3:14" x14ac:dyDescent="0.2">
      <c r="C3981">
        <v>3980</v>
      </c>
      <c r="D3981" s="2">
        <v>34</v>
      </c>
      <c r="E3981" s="44">
        <v>43891</v>
      </c>
      <c r="F3981" s="45">
        <v>6</v>
      </c>
      <c r="G3981" s="45">
        <v>27</v>
      </c>
      <c r="H3981" s="45">
        <v>20</v>
      </c>
      <c r="I3981" s="45">
        <v>34</v>
      </c>
      <c r="J3981" s="46">
        <v>1558196.07</v>
      </c>
      <c r="K3981" s="15">
        <f t="shared" si="354"/>
        <v>43891</v>
      </c>
      <c r="L3981" s="17">
        <f t="shared" si="355"/>
        <v>238</v>
      </c>
      <c r="M3981" s="5">
        <f t="shared" si="357"/>
        <v>34</v>
      </c>
      <c r="N3981" s="15">
        <f t="shared" si="356"/>
        <v>44927</v>
      </c>
    </row>
    <row r="3982" spans="3:14" x14ac:dyDescent="0.2">
      <c r="C3982">
        <v>3981</v>
      </c>
      <c r="D3982" s="2">
        <v>27</v>
      </c>
      <c r="E3982" s="44">
        <v>43891</v>
      </c>
      <c r="F3982" s="45">
        <v>0</v>
      </c>
      <c r="G3982" s="45">
        <v>18</v>
      </c>
      <c r="H3982" s="45">
        <v>32</v>
      </c>
      <c r="I3982" s="45">
        <v>27</v>
      </c>
      <c r="J3982" s="46">
        <v>698692.57</v>
      </c>
      <c r="K3982" s="15">
        <f t="shared" si="354"/>
        <v>43891</v>
      </c>
      <c r="L3982" s="17">
        <f t="shared" si="355"/>
        <v>238</v>
      </c>
      <c r="M3982" s="5">
        <f t="shared" si="357"/>
        <v>27</v>
      </c>
      <c r="N3982" s="15">
        <f t="shared" si="356"/>
        <v>44713</v>
      </c>
    </row>
    <row r="3983" spans="3:14" x14ac:dyDescent="0.2">
      <c r="C3983">
        <v>3982</v>
      </c>
      <c r="D3983" s="2">
        <v>7</v>
      </c>
      <c r="E3983" s="44">
        <v>43891</v>
      </c>
      <c r="F3983" s="45">
        <v>4</v>
      </c>
      <c r="G3983" s="45">
        <v>9</v>
      </c>
      <c r="H3983" s="45">
        <v>17</v>
      </c>
      <c r="I3983" s="45">
        <v>7</v>
      </c>
      <c r="J3983" s="46">
        <v>1336287.8</v>
      </c>
      <c r="K3983" s="15">
        <f t="shared" si="354"/>
        <v>43891</v>
      </c>
      <c r="L3983" s="17">
        <f t="shared" si="355"/>
        <v>238</v>
      </c>
      <c r="M3983" s="5">
        <f t="shared" si="357"/>
        <v>7</v>
      </c>
      <c r="N3983" s="15">
        <f t="shared" si="356"/>
        <v>44105</v>
      </c>
    </row>
    <row r="3984" spans="3:14" x14ac:dyDescent="0.2">
      <c r="C3984">
        <v>3983</v>
      </c>
      <c r="D3984" s="2">
        <v>31</v>
      </c>
      <c r="E3984" s="44">
        <v>43891</v>
      </c>
      <c r="F3984" s="45">
        <v>1</v>
      </c>
      <c r="G3984" s="45">
        <v>3</v>
      </c>
      <c r="H3984" s="45">
        <v>18</v>
      </c>
      <c r="I3984" s="45">
        <v>31</v>
      </c>
      <c r="J3984" s="46">
        <v>1270535.4099999999</v>
      </c>
      <c r="K3984" s="15">
        <f t="shared" si="354"/>
        <v>43891</v>
      </c>
      <c r="L3984" s="17">
        <f t="shared" si="355"/>
        <v>238</v>
      </c>
      <c r="M3984" s="5">
        <f t="shared" si="357"/>
        <v>31</v>
      </c>
      <c r="N3984" s="15">
        <f t="shared" si="356"/>
        <v>44835</v>
      </c>
    </row>
    <row r="3985" spans="3:14" x14ac:dyDescent="0.2">
      <c r="C3985">
        <v>3984</v>
      </c>
      <c r="D3985" s="2">
        <v>31</v>
      </c>
      <c r="E3985" s="44">
        <v>43891</v>
      </c>
      <c r="F3985" s="45">
        <v>4</v>
      </c>
      <c r="G3985" s="45">
        <v>33</v>
      </c>
      <c r="H3985" s="45">
        <v>3</v>
      </c>
      <c r="I3985" s="45">
        <v>31</v>
      </c>
      <c r="J3985" s="46">
        <v>1622623.17</v>
      </c>
      <c r="K3985" s="15">
        <f t="shared" si="354"/>
        <v>43891</v>
      </c>
      <c r="L3985" s="17">
        <f t="shared" si="355"/>
        <v>238</v>
      </c>
      <c r="M3985" s="5">
        <f t="shared" si="357"/>
        <v>31</v>
      </c>
      <c r="N3985" s="15">
        <f t="shared" si="356"/>
        <v>44835</v>
      </c>
    </row>
    <row r="3986" spans="3:14" x14ac:dyDescent="0.2">
      <c r="C3986">
        <v>3985</v>
      </c>
      <c r="D3986" s="2">
        <v>26</v>
      </c>
      <c r="E3986" s="44">
        <v>43891</v>
      </c>
      <c r="F3986" s="45">
        <v>33</v>
      </c>
      <c r="G3986" s="45">
        <v>19</v>
      </c>
      <c r="H3986" s="45">
        <v>28</v>
      </c>
      <c r="I3986" s="45">
        <v>26</v>
      </c>
      <c r="J3986" s="46">
        <v>791560.46</v>
      </c>
      <c r="K3986" s="15">
        <f t="shared" si="354"/>
        <v>43891</v>
      </c>
      <c r="L3986" s="17">
        <f t="shared" si="355"/>
        <v>238</v>
      </c>
      <c r="M3986" s="5">
        <f t="shared" si="357"/>
        <v>26</v>
      </c>
      <c r="N3986" s="15">
        <f t="shared" si="356"/>
        <v>44682</v>
      </c>
    </row>
    <row r="3987" spans="3:14" x14ac:dyDescent="0.2">
      <c r="C3987">
        <v>3986</v>
      </c>
      <c r="D3987" s="2">
        <v>36</v>
      </c>
      <c r="E3987" s="44">
        <v>43891</v>
      </c>
      <c r="F3987" s="45">
        <v>12</v>
      </c>
      <c r="G3987" s="45">
        <v>18</v>
      </c>
      <c r="H3987" s="45">
        <v>13</v>
      </c>
      <c r="I3987" s="45">
        <v>36</v>
      </c>
      <c r="J3987" s="46">
        <v>1398443.58</v>
      </c>
      <c r="K3987" s="15">
        <f t="shared" si="354"/>
        <v>43891</v>
      </c>
      <c r="L3987" s="17">
        <f t="shared" si="355"/>
        <v>238</v>
      </c>
      <c r="M3987" s="5">
        <f t="shared" si="357"/>
        <v>36</v>
      </c>
      <c r="N3987" s="15">
        <f t="shared" si="356"/>
        <v>44986</v>
      </c>
    </row>
    <row r="3988" spans="3:14" x14ac:dyDescent="0.2">
      <c r="C3988">
        <v>3987</v>
      </c>
      <c r="D3988" s="2">
        <v>34</v>
      </c>
      <c r="E3988" s="44">
        <v>43891</v>
      </c>
      <c r="F3988" s="45">
        <v>5</v>
      </c>
      <c r="G3988" s="45">
        <v>20</v>
      </c>
      <c r="H3988" s="45">
        <v>15</v>
      </c>
      <c r="I3988" s="45">
        <v>34</v>
      </c>
      <c r="J3988" s="46">
        <v>1329841.56</v>
      </c>
      <c r="K3988" s="15">
        <f t="shared" si="354"/>
        <v>43891</v>
      </c>
      <c r="L3988" s="17">
        <f t="shared" si="355"/>
        <v>238</v>
      </c>
      <c r="M3988" s="5">
        <f t="shared" si="357"/>
        <v>34</v>
      </c>
      <c r="N3988" s="15">
        <f t="shared" si="356"/>
        <v>44927</v>
      </c>
    </row>
    <row r="3989" spans="3:14" x14ac:dyDescent="0.2">
      <c r="C3989">
        <v>3988</v>
      </c>
      <c r="D3989" s="2">
        <v>36</v>
      </c>
      <c r="E3989" s="44">
        <v>43891</v>
      </c>
      <c r="F3989" s="45">
        <v>13</v>
      </c>
      <c r="G3989" s="45">
        <v>31</v>
      </c>
      <c r="H3989" s="45">
        <v>14</v>
      </c>
      <c r="I3989" s="45">
        <v>36</v>
      </c>
      <c r="J3989" s="46">
        <v>699592.23</v>
      </c>
      <c r="K3989" s="15">
        <f t="shared" si="354"/>
        <v>43891</v>
      </c>
      <c r="L3989" s="17">
        <f t="shared" si="355"/>
        <v>238</v>
      </c>
      <c r="M3989" s="5">
        <f t="shared" si="357"/>
        <v>36</v>
      </c>
      <c r="N3989" s="15">
        <f t="shared" si="356"/>
        <v>44986</v>
      </c>
    </row>
    <row r="3990" spans="3:14" x14ac:dyDescent="0.2">
      <c r="C3990">
        <v>3989</v>
      </c>
      <c r="D3990" s="2">
        <v>27</v>
      </c>
      <c r="E3990" s="44">
        <v>43891</v>
      </c>
      <c r="F3990" s="45">
        <v>8</v>
      </c>
      <c r="G3990" s="45">
        <v>4</v>
      </c>
      <c r="H3990" s="45">
        <v>18</v>
      </c>
      <c r="I3990" s="45">
        <v>27</v>
      </c>
      <c r="J3990" s="46">
        <v>1539346.38</v>
      </c>
      <c r="K3990" s="15">
        <f t="shared" si="354"/>
        <v>43891</v>
      </c>
      <c r="L3990" s="17">
        <f t="shared" si="355"/>
        <v>238</v>
      </c>
      <c r="M3990" s="5">
        <f t="shared" si="357"/>
        <v>27</v>
      </c>
      <c r="N3990" s="15">
        <f t="shared" si="356"/>
        <v>44713</v>
      </c>
    </row>
    <row r="3991" spans="3:14" x14ac:dyDescent="0.2">
      <c r="C3991">
        <v>3990</v>
      </c>
      <c r="D3991" s="2">
        <v>30</v>
      </c>
      <c r="E3991" s="44">
        <v>43891</v>
      </c>
      <c r="F3991" s="45">
        <v>2</v>
      </c>
      <c r="G3991" s="45">
        <v>7</v>
      </c>
      <c r="H3991" s="45">
        <v>35</v>
      </c>
      <c r="I3991" s="45">
        <v>30</v>
      </c>
      <c r="J3991" s="46">
        <v>1562895.6</v>
      </c>
      <c r="K3991" s="15">
        <f t="shared" si="354"/>
        <v>43891</v>
      </c>
      <c r="L3991" s="17">
        <f t="shared" si="355"/>
        <v>238</v>
      </c>
      <c r="M3991" s="5">
        <f t="shared" si="357"/>
        <v>30</v>
      </c>
      <c r="N3991" s="15">
        <f t="shared" si="356"/>
        <v>44805</v>
      </c>
    </row>
    <row r="3992" spans="3:14" x14ac:dyDescent="0.2">
      <c r="C3992">
        <v>3991</v>
      </c>
      <c r="D3992" s="2">
        <v>22</v>
      </c>
      <c r="E3992" s="44">
        <v>43891</v>
      </c>
      <c r="F3992" s="45">
        <v>7</v>
      </c>
      <c r="G3992" s="45">
        <v>31</v>
      </c>
      <c r="H3992" s="45">
        <v>34</v>
      </c>
      <c r="I3992" s="45">
        <v>22</v>
      </c>
      <c r="J3992" s="46">
        <v>1162957.55</v>
      </c>
      <c r="K3992" s="15">
        <f t="shared" si="354"/>
        <v>43891</v>
      </c>
      <c r="L3992" s="17">
        <f t="shared" si="355"/>
        <v>238</v>
      </c>
      <c r="M3992" s="5">
        <f t="shared" si="357"/>
        <v>22</v>
      </c>
      <c r="N3992" s="15">
        <f t="shared" si="356"/>
        <v>44562</v>
      </c>
    </row>
    <row r="3993" spans="3:14" x14ac:dyDescent="0.2">
      <c r="C3993">
        <v>3992</v>
      </c>
      <c r="D3993" s="2">
        <v>34</v>
      </c>
      <c r="E3993" s="44">
        <v>43922</v>
      </c>
      <c r="F3993" s="45">
        <v>13</v>
      </c>
      <c r="G3993" s="45">
        <v>27</v>
      </c>
      <c r="H3993" s="45">
        <v>9</v>
      </c>
      <c r="I3993" s="45">
        <v>34</v>
      </c>
      <c r="J3993" s="46">
        <v>1922739.05</v>
      </c>
      <c r="K3993" s="15">
        <f t="shared" si="354"/>
        <v>43922</v>
      </c>
      <c r="L3993" s="17">
        <f t="shared" si="355"/>
        <v>237</v>
      </c>
      <c r="M3993" s="5">
        <f t="shared" si="357"/>
        <v>34</v>
      </c>
      <c r="N3993" s="15">
        <f t="shared" si="356"/>
        <v>44958</v>
      </c>
    </row>
    <row r="3994" spans="3:14" x14ac:dyDescent="0.2">
      <c r="C3994">
        <v>3993</v>
      </c>
      <c r="D3994" s="2">
        <v>30</v>
      </c>
      <c r="E3994" s="44">
        <v>43922</v>
      </c>
      <c r="F3994" s="45">
        <v>6</v>
      </c>
      <c r="G3994" s="45">
        <v>24</v>
      </c>
      <c r="H3994" s="45">
        <v>19</v>
      </c>
      <c r="I3994" s="45">
        <v>30</v>
      </c>
      <c r="J3994" s="46">
        <v>882339.74</v>
      </c>
      <c r="K3994" s="15">
        <f t="shared" si="354"/>
        <v>43922</v>
      </c>
      <c r="L3994" s="17">
        <f t="shared" si="355"/>
        <v>237</v>
      </c>
      <c r="M3994" s="5">
        <f t="shared" si="357"/>
        <v>30</v>
      </c>
      <c r="N3994" s="15">
        <f t="shared" si="356"/>
        <v>44835</v>
      </c>
    </row>
    <row r="3995" spans="3:14" x14ac:dyDescent="0.2">
      <c r="C3995">
        <v>3994</v>
      </c>
      <c r="D3995" s="2">
        <v>6</v>
      </c>
      <c r="E3995" s="44">
        <v>43922</v>
      </c>
      <c r="F3995" s="45">
        <v>13</v>
      </c>
      <c r="G3995" s="45">
        <v>4</v>
      </c>
      <c r="H3995" s="45">
        <v>14</v>
      </c>
      <c r="I3995" s="45">
        <v>6</v>
      </c>
      <c r="J3995" s="46">
        <v>1370596.38</v>
      </c>
      <c r="K3995" s="15">
        <f t="shared" si="354"/>
        <v>43922</v>
      </c>
      <c r="L3995" s="17">
        <f t="shared" si="355"/>
        <v>237</v>
      </c>
      <c r="M3995" s="5">
        <f t="shared" si="357"/>
        <v>6</v>
      </c>
      <c r="N3995" s="15">
        <f t="shared" si="356"/>
        <v>44105</v>
      </c>
    </row>
    <row r="3996" spans="3:14" x14ac:dyDescent="0.2">
      <c r="C3996">
        <v>3995</v>
      </c>
      <c r="D3996" s="2">
        <v>24</v>
      </c>
      <c r="E3996" s="44">
        <v>43922</v>
      </c>
      <c r="F3996" s="45">
        <v>3</v>
      </c>
      <c r="G3996" s="45">
        <v>2</v>
      </c>
      <c r="H3996" s="45">
        <v>10</v>
      </c>
      <c r="I3996" s="45">
        <v>24</v>
      </c>
      <c r="J3996" s="46">
        <v>1753606.03</v>
      </c>
      <c r="K3996" s="15">
        <f t="shared" si="354"/>
        <v>43922</v>
      </c>
      <c r="L3996" s="17">
        <f t="shared" si="355"/>
        <v>237</v>
      </c>
      <c r="M3996" s="5">
        <f t="shared" si="357"/>
        <v>24</v>
      </c>
      <c r="N3996" s="15">
        <f t="shared" si="356"/>
        <v>44652</v>
      </c>
    </row>
    <row r="3997" spans="3:14" x14ac:dyDescent="0.2">
      <c r="C3997">
        <v>3996</v>
      </c>
      <c r="D3997" s="2">
        <v>33</v>
      </c>
      <c r="E3997" s="44">
        <v>43922</v>
      </c>
      <c r="F3997" s="45">
        <v>6</v>
      </c>
      <c r="G3997" s="45">
        <v>34</v>
      </c>
      <c r="H3997" s="45">
        <v>14</v>
      </c>
      <c r="I3997" s="45">
        <v>33</v>
      </c>
      <c r="J3997" s="46">
        <v>1699039.99</v>
      </c>
      <c r="K3997" s="15">
        <f t="shared" si="354"/>
        <v>43922</v>
      </c>
      <c r="L3997" s="17">
        <f t="shared" si="355"/>
        <v>237</v>
      </c>
      <c r="M3997" s="5">
        <f t="shared" si="357"/>
        <v>33</v>
      </c>
      <c r="N3997" s="15">
        <f t="shared" si="356"/>
        <v>44927</v>
      </c>
    </row>
    <row r="3998" spans="3:14" x14ac:dyDescent="0.2">
      <c r="C3998">
        <v>3997</v>
      </c>
      <c r="D3998" s="2">
        <v>30</v>
      </c>
      <c r="E3998" s="44">
        <v>43922</v>
      </c>
      <c r="F3998" s="45">
        <v>3</v>
      </c>
      <c r="G3998" s="45">
        <v>32</v>
      </c>
      <c r="H3998" s="45">
        <v>29</v>
      </c>
      <c r="I3998" s="45">
        <v>30</v>
      </c>
      <c r="J3998" s="46">
        <v>1537406.3</v>
      </c>
      <c r="K3998" s="15">
        <f t="shared" si="354"/>
        <v>43922</v>
      </c>
      <c r="L3998" s="17">
        <f t="shared" si="355"/>
        <v>237</v>
      </c>
      <c r="M3998" s="5">
        <f t="shared" si="357"/>
        <v>30</v>
      </c>
      <c r="N3998" s="15">
        <f t="shared" si="356"/>
        <v>44835</v>
      </c>
    </row>
    <row r="3999" spans="3:14" x14ac:dyDescent="0.2">
      <c r="C3999">
        <v>3998</v>
      </c>
      <c r="D3999" s="2">
        <v>29</v>
      </c>
      <c r="E3999" s="44">
        <v>43922</v>
      </c>
      <c r="F3999" s="45">
        <v>13</v>
      </c>
      <c r="G3999" s="45">
        <v>9</v>
      </c>
      <c r="H3999" s="45">
        <v>15</v>
      </c>
      <c r="I3999" s="45">
        <v>29</v>
      </c>
      <c r="J3999" s="46">
        <v>1348915.82</v>
      </c>
      <c r="K3999" s="15">
        <f t="shared" si="354"/>
        <v>43922</v>
      </c>
      <c r="L3999" s="17">
        <f t="shared" si="355"/>
        <v>237</v>
      </c>
      <c r="M3999" s="5">
        <f t="shared" si="357"/>
        <v>29</v>
      </c>
      <c r="N3999" s="15">
        <f t="shared" si="356"/>
        <v>44805</v>
      </c>
    </row>
    <row r="4000" spans="3:14" x14ac:dyDescent="0.2">
      <c r="C4000">
        <v>3999</v>
      </c>
      <c r="D4000" s="2">
        <v>18</v>
      </c>
      <c r="E4000" s="44">
        <v>43922</v>
      </c>
      <c r="F4000" s="45">
        <v>6</v>
      </c>
      <c r="G4000" s="45">
        <v>19</v>
      </c>
      <c r="H4000" s="45">
        <v>32</v>
      </c>
      <c r="I4000" s="45">
        <v>18</v>
      </c>
      <c r="J4000" s="46">
        <v>739808.54</v>
      </c>
      <c r="K4000" s="15">
        <f t="shared" si="354"/>
        <v>43922</v>
      </c>
      <c r="L4000" s="17">
        <f t="shared" si="355"/>
        <v>237</v>
      </c>
      <c r="M4000" s="5">
        <f t="shared" si="357"/>
        <v>18</v>
      </c>
      <c r="N4000" s="15">
        <f t="shared" si="356"/>
        <v>44470</v>
      </c>
    </row>
    <row r="4001" spans="3:14" x14ac:dyDescent="0.2">
      <c r="C4001">
        <v>4000</v>
      </c>
      <c r="D4001" s="2">
        <v>0</v>
      </c>
      <c r="E4001" s="44">
        <v>43922</v>
      </c>
      <c r="F4001" s="45">
        <v>5</v>
      </c>
      <c r="G4001" s="45">
        <v>3</v>
      </c>
      <c r="H4001" s="45">
        <v>34</v>
      </c>
      <c r="I4001" s="45">
        <v>0</v>
      </c>
      <c r="J4001" s="46">
        <v>741795.44</v>
      </c>
      <c r="K4001" s="15">
        <f t="shared" si="354"/>
        <v>43922</v>
      </c>
      <c r="L4001" s="17">
        <f t="shared" si="355"/>
        <v>237</v>
      </c>
      <c r="M4001" s="5">
        <f t="shared" si="357"/>
        <v>0</v>
      </c>
      <c r="N4001" s="15">
        <f t="shared" si="356"/>
        <v>43922</v>
      </c>
    </row>
    <row r="4002" spans="3:14" x14ac:dyDescent="0.2">
      <c r="C4002">
        <v>4001</v>
      </c>
      <c r="D4002" s="2">
        <v>36</v>
      </c>
      <c r="E4002" s="44">
        <v>43922</v>
      </c>
      <c r="F4002" s="45">
        <v>1</v>
      </c>
      <c r="G4002" s="45">
        <v>25</v>
      </c>
      <c r="H4002" s="45">
        <v>23</v>
      </c>
      <c r="I4002" s="45">
        <v>36</v>
      </c>
      <c r="J4002" s="46">
        <v>1308243.1000000001</v>
      </c>
      <c r="K4002" s="15">
        <f t="shared" si="354"/>
        <v>43922</v>
      </c>
      <c r="L4002" s="17">
        <f t="shared" si="355"/>
        <v>237</v>
      </c>
      <c r="M4002" s="5">
        <f t="shared" si="357"/>
        <v>36</v>
      </c>
      <c r="N4002" s="15">
        <f t="shared" si="356"/>
        <v>45017</v>
      </c>
    </row>
    <row r="4003" spans="3:14" x14ac:dyDescent="0.2">
      <c r="C4003">
        <v>4002</v>
      </c>
      <c r="D4003" s="2">
        <v>28</v>
      </c>
      <c r="E4003" s="44">
        <v>43922</v>
      </c>
      <c r="F4003" s="45">
        <v>15</v>
      </c>
      <c r="G4003" s="45">
        <v>32</v>
      </c>
      <c r="H4003" s="45">
        <v>13</v>
      </c>
      <c r="I4003" s="45">
        <v>28</v>
      </c>
      <c r="J4003" s="46">
        <v>654324.43000000005</v>
      </c>
      <c r="K4003" s="15">
        <f t="shared" si="354"/>
        <v>43922</v>
      </c>
      <c r="L4003" s="17">
        <f t="shared" si="355"/>
        <v>237</v>
      </c>
      <c r="M4003" s="5">
        <f t="shared" si="357"/>
        <v>28</v>
      </c>
      <c r="N4003" s="15">
        <f t="shared" si="356"/>
        <v>44774</v>
      </c>
    </row>
    <row r="4004" spans="3:14" x14ac:dyDescent="0.2">
      <c r="C4004">
        <v>4003</v>
      </c>
      <c r="D4004" s="2">
        <v>33</v>
      </c>
      <c r="E4004" s="44">
        <v>43922</v>
      </c>
      <c r="F4004" s="45">
        <v>2</v>
      </c>
      <c r="G4004" s="45">
        <v>28</v>
      </c>
      <c r="H4004" s="45">
        <v>22</v>
      </c>
      <c r="I4004" s="45">
        <v>33</v>
      </c>
      <c r="J4004" s="46">
        <v>1191047.3</v>
      </c>
      <c r="K4004" s="15">
        <f t="shared" si="354"/>
        <v>43922</v>
      </c>
      <c r="L4004" s="17">
        <f t="shared" si="355"/>
        <v>237</v>
      </c>
      <c r="M4004" s="5">
        <f t="shared" si="357"/>
        <v>33</v>
      </c>
      <c r="N4004" s="15">
        <f t="shared" si="356"/>
        <v>44927</v>
      </c>
    </row>
    <row r="4005" spans="3:14" x14ac:dyDescent="0.2">
      <c r="C4005">
        <v>4004</v>
      </c>
      <c r="D4005" s="2">
        <v>34</v>
      </c>
      <c r="E4005" s="44">
        <v>43922</v>
      </c>
      <c r="F4005" s="45">
        <v>3</v>
      </c>
      <c r="G4005" s="45">
        <v>2</v>
      </c>
      <c r="H4005" s="45">
        <v>17</v>
      </c>
      <c r="I4005" s="45">
        <v>34</v>
      </c>
      <c r="J4005" s="46">
        <v>1422198.25</v>
      </c>
      <c r="K4005" s="15">
        <f t="shared" si="354"/>
        <v>43922</v>
      </c>
      <c r="L4005" s="17">
        <f t="shared" si="355"/>
        <v>237</v>
      </c>
      <c r="M4005" s="5">
        <f t="shared" si="357"/>
        <v>34</v>
      </c>
      <c r="N4005" s="15">
        <f t="shared" si="356"/>
        <v>44958</v>
      </c>
    </row>
    <row r="4006" spans="3:14" x14ac:dyDescent="0.2">
      <c r="C4006">
        <v>4005</v>
      </c>
      <c r="D4006" s="2">
        <v>13</v>
      </c>
      <c r="E4006" s="44">
        <v>43952</v>
      </c>
      <c r="F4006" s="45">
        <v>2</v>
      </c>
      <c r="G4006" s="45">
        <v>11</v>
      </c>
      <c r="H4006" s="45">
        <v>18</v>
      </c>
      <c r="I4006" s="45">
        <v>13</v>
      </c>
      <c r="J4006" s="46">
        <v>1026653.05</v>
      </c>
      <c r="K4006" s="15">
        <f t="shared" si="354"/>
        <v>43952</v>
      </c>
      <c r="L4006" s="17">
        <f t="shared" si="355"/>
        <v>236</v>
      </c>
      <c r="M4006" s="5">
        <f t="shared" si="357"/>
        <v>13</v>
      </c>
      <c r="N4006" s="15">
        <f t="shared" si="356"/>
        <v>44348</v>
      </c>
    </row>
    <row r="4007" spans="3:14" x14ac:dyDescent="0.2">
      <c r="C4007">
        <v>4006</v>
      </c>
      <c r="D4007" s="2">
        <v>29</v>
      </c>
      <c r="E4007" s="44">
        <v>43952</v>
      </c>
      <c r="F4007" s="45">
        <v>11</v>
      </c>
      <c r="G4007" s="45">
        <v>17</v>
      </c>
      <c r="H4007" s="45">
        <v>18</v>
      </c>
      <c r="I4007" s="45">
        <v>29</v>
      </c>
      <c r="J4007" s="46">
        <v>1719825.92</v>
      </c>
      <c r="K4007" s="15">
        <f t="shared" si="354"/>
        <v>43952</v>
      </c>
      <c r="L4007" s="17">
        <f t="shared" si="355"/>
        <v>236</v>
      </c>
      <c r="M4007" s="5">
        <f t="shared" si="357"/>
        <v>29</v>
      </c>
      <c r="N4007" s="15">
        <f t="shared" si="356"/>
        <v>44835</v>
      </c>
    </row>
    <row r="4008" spans="3:14" x14ac:dyDescent="0.2">
      <c r="C4008">
        <v>4007</v>
      </c>
      <c r="D4008" s="2">
        <v>31</v>
      </c>
      <c r="E4008" s="44">
        <v>43952</v>
      </c>
      <c r="F4008" s="45">
        <v>31</v>
      </c>
      <c r="G4008" s="45">
        <v>23</v>
      </c>
      <c r="H4008" s="45">
        <v>27</v>
      </c>
      <c r="I4008" s="45">
        <v>31</v>
      </c>
      <c r="J4008" s="46">
        <v>1389087.63</v>
      </c>
      <c r="K4008" s="15">
        <f t="shared" si="354"/>
        <v>43952</v>
      </c>
      <c r="L4008" s="17">
        <f t="shared" si="355"/>
        <v>236</v>
      </c>
      <c r="M4008" s="5">
        <f t="shared" si="357"/>
        <v>31</v>
      </c>
      <c r="N4008" s="15">
        <f t="shared" si="356"/>
        <v>44896</v>
      </c>
    </row>
    <row r="4009" spans="3:14" x14ac:dyDescent="0.2">
      <c r="C4009">
        <v>4008</v>
      </c>
      <c r="D4009" s="2">
        <v>35</v>
      </c>
      <c r="E4009" s="44">
        <v>43952</v>
      </c>
      <c r="F4009" s="45">
        <v>0</v>
      </c>
      <c r="G4009" s="45">
        <v>36</v>
      </c>
      <c r="H4009" s="45">
        <v>17</v>
      </c>
      <c r="I4009" s="45">
        <v>35</v>
      </c>
      <c r="J4009" s="46">
        <v>1346478.21</v>
      </c>
      <c r="K4009" s="15">
        <f t="shared" si="354"/>
        <v>43952</v>
      </c>
      <c r="L4009" s="17">
        <f t="shared" si="355"/>
        <v>236</v>
      </c>
      <c r="M4009" s="5">
        <f t="shared" si="357"/>
        <v>35</v>
      </c>
      <c r="N4009" s="15">
        <f t="shared" si="356"/>
        <v>45017</v>
      </c>
    </row>
    <row r="4010" spans="3:14" x14ac:dyDescent="0.2">
      <c r="C4010">
        <v>4009</v>
      </c>
      <c r="D4010" s="2">
        <v>35</v>
      </c>
      <c r="E4010" s="44">
        <v>43952</v>
      </c>
      <c r="F4010" s="45">
        <v>0</v>
      </c>
      <c r="G4010" s="45">
        <v>6</v>
      </c>
      <c r="H4010" s="45">
        <v>26</v>
      </c>
      <c r="I4010" s="45">
        <v>35</v>
      </c>
      <c r="J4010" s="46">
        <v>1610125.8</v>
      </c>
      <c r="K4010" s="15">
        <f t="shared" si="354"/>
        <v>43952</v>
      </c>
      <c r="L4010" s="17">
        <f t="shared" si="355"/>
        <v>236</v>
      </c>
      <c r="M4010" s="5">
        <f t="shared" si="357"/>
        <v>35</v>
      </c>
      <c r="N4010" s="15">
        <f t="shared" si="356"/>
        <v>45017</v>
      </c>
    </row>
    <row r="4011" spans="3:14" x14ac:dyDescent="0.2">
      <c r="C4011">
        <v>4010</v>
      </c>
      <c r="D4011" s="2">
        <v>33</v>
      </c>
      <c r="E4011" s="44">
        <v>43952</v>
      </c>
      <c r="F4011" s="45">
        <v>8</v>
      </c>
      <c r="G4011" s="45">
        <v>30</v>
      </c>
      <c r="H4011" s="45">
        <v>29</v>
      </c>
      <c r="I4011" s="45">
        <v>33</v>
      </c>
      <c r="J4011" s="46">
        <v>1538929.38</v>
      </c>
      <c r="K4011" s="15">
        <f t="shared" si="354"/>
        <v>43952</v>
      </c>
      <c r="L4011" s="17">
        <f t="shared" si="355"/>
        <v>236</v>
      </c>
      <c r="M4011" s="5">
        <f t="shared" si="357"/>
        <v>33</v>
      </c>
      <c r="N4011" s="15">
        <f t="shared" si="356"/>
        <v>44958</v>
      </c>
    </row>
    <row r="4012" spans="3:14" x14ac:dyDescent="0.2">
      <c r="C4012">
        <v>4011</v>
      </c>
      <c r="D4012" s="2">
        <v>25</v>
      </c>
      <c r="E4012" s="44">
        <v>43952</v>
      </c>
      <c r="F4012" s="45">
        <v>4</v>
      </c>
      <c r="G4012" s="45">
        <v>6</v>
      </c>
      <c r="H4012" s="45">
        <v>15</v>
      </c>
      <c r="I4012" s="45">
        <v>25</v>
      </c>
      <c r="J4012" s="46">
        <v>836579.77</v>
      </c>
      <c r="K4012" s="15">
        <f t="shared" si="354"/>
        <v>43952</v>
      </c>
      <c r="L4012" s="17">
        <f t="shared" si="355"/>
        <v>236</v>
      </c>
      <c r="M4012" s="5">
        <f t="shared" si="357"/>
        <v>25</v>
      </c>
      <c r="N4012" s="15">
        <f t="shared" si="356"/>
        <v>44713</v>
      </c>
    </row>
    <row r="4013" spans="3:14" x14ac:dyDescent="0.2">
      <c r="C4013">
        <v>4012</v>
      </c>
      <c r="D4013" s="2">
        <v>35</v>
      </c>
      <c r="E4013" s="44">
        <v>43952</v>
      </c>
      <c r="F4013" s="45">
        <v>15</v>
      </c>
      <c r="G4013" s="45">
        <v>8</v>
      </c>
      <c r="H4013" s="45">
        <v>23</v>
      </c>
      <c r="I4013" s="45">
        <v>35</v>
      </c>
      <c r="J4013" s="46">
        <v>1439415.4</v>
      </c>
      <c r="K4013" s="15">
        <f t="shared" si="354"/>
        <v>43952</v>
      </c>
      <c r="L4013" s="17">
        <f t="shared" si="355"/>
        <v>236</v>
      </c>
      <c r="M4013" s="5">
        <f t="shared" si="357"/>
        <v>35</v>
      </c>
      <c r="N4013" s="15">
        <f t="shared" si="356"/>
        <v>45017</v>
      </c>
    </row>
    <row r="4014" spans="3:14" x14ac:dyDescent="0.2">
      <c r="C4014">
        <v>4013</v>
      </c>
      <c r="D4014" s="2">
        <v>23</v>
      </c>
      <c r="E4014" s="44">
        <v>43952</v>
      </c>
      <c r="F4014" s="45">
        <v>4</v>
      </c>
      <c r="G4014" s="45">
        <v>36</v>
      </c>
      <c r="H4014" s="45">
        <v>22</v>
      </c>
      <c r="I4014" s="45">
        <v>23</v>
      </c>
      <c r="J4014" s="46">
        <v>705187</v>
      </c>
      <c r="K4014" s="15">
        <f t="shared" si="354"/>
        <v>43952</v>
      </c>
      <c r="L4014" s="17">
        <f t="shared" si="355"/>
        <v>236</v>
      </c>
      <c r="M4014" s="5">
        <f t="shared" si="357"/>
        <v>23</v>
      </c>
      <c r="N4014" s="15">
        <f t="shared" si="356"/>
        <v>44652</v>
      </c>
    </row>
    <row r="4015" spans="3:14" x14ac:dyDescent="0.2">
      <c r="C4015">
        <v>4014</v>
      </c>
      <c r="D4015" s="2">
        <v>25</v>
      </c>
      <c r="E4015" s="44">
        <v>43952</v>
      </c>
      <c r="F4015" s="45">
        <v>10</v>
      </c>
      <c r="G4015" s="45">
        <v>32</v>
      </c>
      <c r="H4015" s="45">
        <v>16</v>
      </c>
      <c r="I4015" s="45">
        <v>25</v>
      </c>
      <c r="J4015" s="46">
        <v>589941.77</v>
      </c>
      <c r="K4015" s="15">
        <f t="shared" si="354"/>
        <v>43952</v>
      </c>
      <c r="L4015" s="17">
        <f t="shared" si="355"/>
        <v>236</v>
      </c>
      <c r="M4015" s="5">
        <f t="shared" si="357"/>
        <v>25</v>
      </c>
      <c r="N4015" s="15">
        <f t="shared" si="356"/>
        <v>44713</v>
      </c>
    </row>
    <row r="4016" spans="3:14" x14ac:dyDescent="0.2">
      <c r="C4016">
        <v>4015</v>
      </c>
      <c r="D4016" s="2">
        <v>35</v>
      </c>
      <c r="E4016" s="44">
        <v>43952</v>
      </c>
      <c r="F4016" s="45">
        <v>2</v>
      </c>
      <c r="G4016" s="45">
        <v>25</v>
      </c>
      <c r="H4016" s="45">
        <v>10</v>
      </c>
      <c r="I4016" s="45">
        <v>35</v>
      </c>
      <c r="J4016" s="46">
        <v>1202473.5</v>
      </c>
      <c r="K4016" s="15">
        <f t="shared" si="354"/>
        <v>43952</v>
      </c>
      <c r="L4016" s="17">
        <f t="shared" si="355"/>
        <v>236</v>
      </c>
      <c r="M4016" s="5">
        <f t="shared" si="357"/>
        <v>35</v>
      </c>
      <c r="N4016" s="15">
        <f t="shared" si="356"/>
        <v>45017</v>
      </c>
    </row>
    <row r="4017" spans="3:14" x14ac:dyDescent="0.2">
      <c r="C4017">
        <v>4016</v>
      </c>
      <c r="D4017" s="2">
        <v>20</v>
      </c>
      <c r="E4017" s="44">
        <v>43983</v>
      </c>
      <c r="F4017" s="45">
        <v>2</v>
      </c>
      <c r="G4017" s="45">
        <v>16</v>
      </c>
      <c r="H4017" s="45">
        <v>17</v>
      </c>
      <c r="I4017" s="45">
        <v>20</v>
      </c>
      <c r="J4017" s="46">
        <v>1745524.44</v>
      </c>
      <c r="K4017" s="15">
        <f t="shared" si="354"/>
        <v>43983</v>
      </c>
      <c r="L4017" s="17">
        <f t="shared" si="355"/>
        <v>235</v>
      </c>
      <c r="M4017" s="5">
        <f t="shared" si="357"/>
        <v>20</v>
      </c>
      <c r="N4017" s="15">
        <f t="shared" si="356"/>
        <v>44593</v>
      </c>
    </row>
    <row r="4018" spans="3:14" x14ac:dyDescent="0.2">
      <c r="C4018">
        <v>4017</v>
      </c>
      <c r="D4018" s="2">
        <v>30</v>
      </c>
      <c r="E4018" s="44">
        <v>43983</v>
      </c>
      <c r="F4018" s="45">
        <v>3</v>
      </c>
      <c r="G4018" s="45">
        <v>23</v>
      </c>
      <c r="H4018" s="45">
        <v>13</v>
      </c>
      <c r="I4018" s="45">
        <v>30</v>
      </c>
      <c r="J4018" s="46">
        <v>1242790.0900000001</v>
      </c>
      <c r="K4018" s="15">
        <f t="shared" si="354"/>
        <v>43983</v>
      </c>
      <c r="L4018" s="17">
        <f t="shared" si="355"/>
        <v>235</v>
      </c>
      <c r="M4018" s="5">
        <f t="shared" si="357"/>
        <v>30</v>
      </c>
      <c r="N4018" s="15">
        <f t="shared" si="356"/>
        <v>44896</v>
      </c>
    </row>
    <row r="4019" spans="3:14" x14ac:dyDescent="0.2">
      <c r="C4019">
        <v>4018</v>
      </c>
      <c r="D4019" s="2">
        <v>34</v>
      </c>
      <c r="E4019" s="44">
        <v>43983</v>
      </c>
      <c r="F4019" s="45">
        <v>10</v>
      </c>
      <c r="G4019" s="45">
        <v>35</v>
      </c>
      <c r="H4019" s="45">
        <v>12</v>
      </c>
      <c r="I4019" s="45">
        <v>34</v>
      </c>
      <c r="J4019" s="46">
        <v>1182674.19</v>
      </c>
      <c r="K4019" s="15">
        <f t="shared" si="354"/>
        <v>43983</v>
      </c>
      <c r="L4019" s="17">
        <f t="shared" si="355"/>
        <v>235</v>
      </c>
      <c r="M4019" s="5">
        <f t="shared" si="357"/>
        <v>34</v>
      </c>
      <c r="N4019" s="15">
        <f t="shared" si="356"/>
        <v>45017</v>
      </c>
    </row>
    <row r="4020" spans="3:14" x14ac:dyDescent="0.2">
      <c r="C4020">
        <v>4019</v>
      </c>
      <c r="D4020" s="2">
        <v>24</v>
      </c>
      <c r="E4020" s="44">
        <v>43983</v>
      </c>
      <c r="F4020" s="45">
        <v>12</v>
      </c>
      <c r="G4020" s="45">
        <v>29</v>
      </c>
      <c r="H4020" s="45">
        <v>19</v>
      </c>
      <c r="I4020" s="45">
        <v>24</v>
      </c>
      <c r="J4020" s="46">
        <v>1390251.11</v>
      </c>
      <c r="K4020" s="15">
        <f t="shared" si="354"/>
        <v>43983</v>
      </c>
      <c r="L4020" s="17">
        <f t="shared" si="355"/>
        <v>235</v>
      </c>
      <c r="M4020" s="5">
        <f t="shared" si="357"/>
        <v>24</v>
      </c>
      <c r="N4020" s="15">
        <f t="shared" si="356"/>
        <v>44713</v>
      </c>
    </row>
    <row r="4021" spans="3:14" x14ac:dyDescent="0.2">
      <c r="C4021">
        <v>4020</v>
      </c>
      <c r="D4021" s="2">
        <v>33</v>
      </c>
      <c r="E4021" s="44">
        <v>43983</v>
      </c>
      <c r="F4021" s="45">
        <v>12</v>
      </c>
      <c r="G4021" s="45">
        <v>17</v>
      </c>
      <c r="H4021" s="45">
        <v>1</v>
      </c>
      <c r="I4021" s="45">
        <v>33</v>
      </c>
      <c r="J4021" s="46">
        <v>1115048.76</v>
      </c>
      <c r="K4021" s="15">
        <f t="shared" si="354"/>
        <v>43983</v>
      </c>
      <c r="L4021" s="17">
        <f t="shared" si="355"/>
        <v>235</v>
      </c>
      <c r="M4021" s="5">
        <f t="shared" si="357"/>
        <v>33</v>
      </c>
      <c r="N4021" s="15">
        <f t="shared" si="356"/>
        <v>44986</v>
      </c>
    </row>
    <row r="4022" spans="3:14" x14ac:dyDescent="0.2">
      <c r="C4022">
        <v>4021</v>
      </c>
      <c r="D4022" s="2">
        <v>20</v>
      </c>
      <c r="E4022" s="44">
        <v>43983</v>
      </c>
      <c r="F4022" s="45">
        <v>1</v>
      </c>
      <c r="G4022" s="45">
        <v>13</v>
      </c>
      <c r="H4022" s="45">
        <v>31</v>
      </c>
      <c r="I4022" s="45">
        <v>20</v>
      </c>
      <c r="J4022" s="46">
        <v>930360.68</v>
      </c>
      <c r="K4022" s="15">
        <f t="shared" si="354"/>
        <v>43983</v>
      </c>
      <c r="L4022" s="17">
        <f t="shared" si="355"/>
        <v>235</v>
      </c>
      <c r="M4022" s="5">
        <f t="shared" si="357"/>
        <v>20</v>
      </c>
      <c r="N4022" s="15">
        <f t="shared" si="356"/>
        <v>44593</v>
      </c>
    </row>
    <row r="4023" spans="3:14" x14ac:dyDescent="0.2">
      <c r="C4023">
        <v>4022</v>
      </c>
      <c r="D4023" s="2">
        <v>33</v>
      </c>
      <c r="E4023" s="44">
        <v>43983</v>
      </c>
      <c r="F4023" s="45">
        <v>4</v>
      </c>
      <c r="G4023" s="45">
        <v>18</v>
      </c>
      <c r="H4023" s="45">
        <v>27</v>
      </c>
      <c r="I4023" s="45">
        <v>33</v>
      </c>
      <c r="J4023" s="46">
        <v>758600.36</v>
      </c>
      <c r="K4023" s="15">
        <f t="shared" si="354"/>
        <v>43983</v>
      </c>
      <c r="L4023" s="17">
        <f t="shared" si="355"/>
        <v>235</v>
      </c>
      <c r="M4023" s="5">
        <f t="shared" si="357"/>
        <v>33</v>
      </c>
      <c r="N4023" s="15">
        <f t="shared" si="356"/>
        <v>44986</v>
      </c>
    </row>
    <row r="4024" spans="3:14" x14ac:dyDescent="0.2">
      <c r="C4024">
        <v>4023</v>
      </c>
      <c r="D4024" s="2">
        <v>16</v>
      </c>
      <c r="E4024" s="44">
        <v>43983</v>
      </c>
      <c r="F4024" s="45">
        <v>4</v>
      </c>
      <c r="G4024" s="45">
        <v>10</v>
      </c>
      <c r="H4024" s="45">
        <v>10</v>
      </c>
      <c r="I4024" s="45">
        <v>16</v>
      </c>
      <c r="J4024" s="46">
        <v>818409.85</v>
      </c>
      <c r="K4024" s="15">
        <f t="shared" si="354"/>
        <v>43983</v>
      </c>
      <c r="L4024" s="17">
        <f t="shared" si="355"/>
        <v>235</v>
      </c>
      <c r="M4024" s="5">
        <f t="shared" si="357"/>
        <v>16</v>
      </c>
      <c r="N4024" s="15">
        <f t="shared" si="356"/>
        <v>44470</v>
      </c>
    </row>
    <row r="4025" spans="3:14" x14ac:dyDescent="0.2">
      <c r="C4025">
        <v>4024</v>
      </c>
      <c r="D4025" s="2">
        <v>30</v>
      </c>
      <c r="E4025" s="44">
        <v>43983</v>
      </c>
      <c r="F4025" s="45">
        <v>6</v>
      </c>
      <c r="G4025" s="45">
        <v>18</v>
      </c>
      <c r="H4025" s="45">
        <v>32</v>
      </c>
      <c r="I4025" s="45">
        <v>30</v>
      </c>
      <c r="J4025" s="46">
        <v>1238850.72</v>
      </c>
      <c r="K4025" s="15">
        <f t="shared" si="354"/>
        <v>43983</v>
      </c>
      <c r="L4025" s="17">
        <f t="shared" si="355"/>
        <v>235</v>
      </c>
      <c r="M4025" s="5">
        <f t="shared" si="357"/>
        <v>30</v>
      </c>
      <c r="N4025" s="15">
        <f t="shared" si="356"/>
        <v>44896</v>
      </c>
    </row>
    <row r="4026" spans="3:14" x14ac:dyDescent="0.2">
      <c r="C4026">
        <v>4025</v>
      </c>
      <c r="D4026" s="2">
        <v>15</v>
      </c>
      <c r="E4026" s="44">
        <v>43983</v>
      </c>
      <c r="F4026" s="45">
        <v>2</v>
      </c>
      <c r="G4026" s="45">
        <v>22</v>
      </c>
      <c r="H4026" s="45">
        <v>16</v>
      </c>
      <c r="I4026" s="45">
        <v>15</v>
      </c>
      <c r="J4026" s="46">
        <v>1535833.04</v>
      </c>
      <c r="K4026" s="15">
        <f t="shared" si="354"/>
        <v>43983</v>
      </c>
      <c r="L4026" s="17">
        <f t="shared" si="355"/>
        <v>235</v>
      </c>
      <c r="M4026" s="5">
        <f t="shared" si="357"/>
        <v>15</v>
      </c>
      <c r="N4026" s="15">
        <f t="shared" si="356"/>
        <v>44440</v>
      </c>
    </row>
    <row r="4027" spans="3:14" x14ac:dyDescent="0.2">
      <c r="C4027">
        <v>4026</v>
      </c>
      <c r="D4027" s="2">
        <v>23</v>
      </c>
      <c r="E4027" s="44">
        <v>43983</v>
      </c>
      <c r="F4027" s="45">
        <v>13</v>
      </c>
      <c r="G4027" s="45">
        <v>11</v>
      </c>
      <c r="H4027" s="45">
        <v>7</v>
      </c>
      <c r="I4027" s="45">
        <v>23</v>
      </c>
      <c r="J4027" s="46">
        <v>856791.33</v>
      </c>
      <c r="K4027" s="15">
        <f t="shared" si="354"/>
        <v>43983</v>
      </c>
      <c r="L4027" s="17">
        <f t="shared" si="355"/>
        <v>235</v>
      </c>
      <c r="M4027" s="5">
        <f t="shared" si="357"/>
        <v>23</v>
      </c>
      <c r="N4027" s="15">
        <f t="shared" si="356"/>
        <v>44682</v>
      </c>
    </row>
    <row r="4028" spans="3:14" x14ac:dyDescent="0.2">
      <c r="C4028">
        <v>4027</v>
      </c>
      <c r="D4028" s="2">
        <v>34</v>
      </c>
      <c r="E4028" s="44">
        <v>43983</v>
      </c>
      <c r="F4028" s="45">
        <v>11</v>
      </c>
      <c r="G4028" s="45">
        <v>7</v>
      </c>
      <c r="H4028" s="45">
        <v>23</v>
      </c>
      <c r="I4028" s="45">
        <v>34</v>
      </c>
      <c r="J4028" s="46">
        <v>638738.27</v>
      </c>
      <c r="K4028" s="15">
        <f t="shared" si="354"/>
        <v>43983</v>
      </c>
      <c r="L4028" s="17">
        <f t="shared" si="355"/>
        <v>235</v>
      </c>
      <c r="M4028" s="5">
        <f t="shared" si="357"/>
        <v>34</v>
      </c>
      <c r="N4028" s="15">
        <f t="shared" si="356"/>
        <v>45017</v>
      </c>
    </row>
    <row r="4029" spans="3:14" x14ac:dyDescent="0.2">
      <c r="C4029">
        <v>4028</v>
      </c>
      <c r="D4029" s="2">
        <v>13</v>
      </c>
      <c r="E4029" s="44">
        <v>43983</v>
      </c>
      <c r="F4029" s="45">
        <v>10</v>
      </c>
      <c r="G4029" s="45">
        <v>31</v>
      </c>
      <c r="H4029" s="45">
        <v>11</v>
      </c>
      <c r="I4029" s="45">
        <v>13</v>
      </c>
      <c r="J4029" s="46">
        <v>871735.16</v>
      </c>
      <c r="K4029" s="15">
        <f t="shared" si="354"/>
        <v>43983</v>
      </c>
      <c r="L4029" s="17">
        <f t="shared" si="355"/>
        <v>235</v>
      </c>
      <c r="M4029" s="5">
        <f t="shared" si="357"/>
        <v>13</v>
      </c>
      <c r="N4029" s="15">
        <f t="shared" si="356"/>
        <v>44378</v>
      </c>
    </row>
    <row r="4030" spans="3:14" x14ac:dyDescent="0.2">
      <c r="C4030">
        <v>4029</v>
      </c>
      <c r="D4030" s="2">
        <v>18</v>
      </c>
      <c r="E4030" s="44">
        <v>43983</v>
      </c>
      <c r="F4030" s="45">
        <v>5</v>
      </c>
      <c r="G4030" s="45">
        <v>1</v>
      </c>
      <c r="H4030" s="45">
        <v>19</v>
      </c>
      <c r="I4030" s="45">
        <v>18</v>
      </c>
      <c r="J4030" s="46">
        <v>1108537.5900000001</v>
      </c>
      <c r="K4030" s="15">
        <f t="shared" si="354"/>
        <v>43983</v>
      </c>
      <c r="L4030" s="17">
        <f t="shared" si="355"/>
        <v>235</v>
      </c>
      <c r="M4030" s="5">
        <f t="shared" si="357"/>
        <v>18</v>
      </c>
      <c r="N4030" s="15">
        <f t="shared" si="356"/>
        <v>44531</v>
      </c>
    </row>
    <row r="4031" spans="3:14" x14ac:dyDescent="0.2">
      <c r="C4031">
        <v>4030</v>
      </c>
      <c r="D4031" s="2">
        <v>27</v>
      </c>
      <c r="E4031" s="44">
        <v>43983</v>
      </c>
      <c r="F4031" s="45">
        <v>4</v>
      </c>
      <c r="G4031" s="45">
        <v>13</v>
      </c>
      <c r="H4031" s="45">
        <v>26</v>
      </c>
      <c r="I4031" s="45">
        <v>27</v>
      </c>
      <c r="J4031" s="46">
        <v>1308874.77</v>
      </c>
      <c r="K4031" s="15">
        <f t="shared" si="354"/>
        <v>43983</v>
      </c>
      <c r="L4031" s="17">
        <f t="shared" si="355"/>
        <v>235</v>
      </c>
      <c r="M4031" s="5">
        <f t="shared" si="357"/>
        <v>27</v>
      </c>
      <c r="N4031" s="15">
        <f t="shared" si="356"/>
        <v>44805</v>
      </c>
    </row>
    <row r="4032" spans="3:14" x14ac:dyDescent="0.2">
      <c r="C4032">
        <v>4031</v>
      </c>
      <c r="D4032" s="2">
        <v>31</v>
      </c>
      <c r="E4032" s="44">
        <v>43983</v>
      </c>
      <c r="F4032" s="45">
        <v>9</v>
      </c>
      <c r="G4032" s="45">
        <v>32</v>
      </c>
      <c r="H4032" s="45">
        <v>14</v>
      </c>
      <c r="I4032" s="45">
        <v>31</v>
      </c>
      <c r="J4032" s="46">
        <v>1058557.78</v>
      </c>
      <c r="K4032" s="15">
        <f t="shared" si="354"/>
        <v>43983</v>
      </c>
      <c r="L4032" s="17">
        <f t="shared" si="355"/>
        <v>235</v>
      </c>
      <c r="M4032" s="5">
        <f t="shared" si="357"/>
        <v>31</v>
      </c>
      <c r="N4032" s="15">
        <f t="shared" si="356"/>
        <v>44927</v>
      </c>
    </row>
    <row r="4033" spans="3:14" x14ac:dyDescent="0.2">
      <c r="C4033">
        <v>4032</v>
      </c>
      <c r="D4033" s="2">
        <v>33</v>
      </c>
      <c r="E4033" s="44">
        <v>44013</v>
      </c>
      <c r="F4033" s="45">
        <v>12</v>
      </c>
      <c r="G4033" s="45">
        <v>6</v>
      </c>
      <c r="H4033" s="45">
        <v>24</v>
      </c>
      <c r="I4033" s="45">
        <v>33</v>
      </c>
      <c r="J4033" s="46">
        <v>1412725.55</v>
      </c>
      <c r="K4033" s="15">
        <f t="shared" si="354"/>
        <v>44013</v>
      </c>
      <c r="L4033" s="17">
        <f t="shared" si="355"/>
        <v>234</v>
      </c>
      <c r="M4033" s="5">
        <f t="shared" si="357"/>
        <v>33</v>
      </c>
      <c r="N4033" s="15">
        <f t="shared" si="356"/>
        <v>45017</v>
      </c>
    </row>
    <row r="4034" spans="3:14" x14ac:dyDescent="0.2">
      <c r="C4034">
        <v>4033</v>
      </c>
      <c r="D4034" s="2">
        <v>34</v>
      </c>
      <c r="E4034" s="44">
        <v>44013</v>
      </c>
      <c r="F4034" s="45">
        <v>15</v>
      </c>
      <c r="G4034" s="45">
        <v>23</v>
      </c>
      <c r="H4034" s="45">
        <v>21</v>
      </c>
      <c r="I4034" s="45">
        <v>34</v>
      </c>
      <c r="J4034" s="46">
        <v>1880433.27</v>
      </c>
      <c r="K4034" s="15">
        <f t="shared" ref="K4034:K4097" si="358">DATE(YEAR(E4034),MONTH(E4034),1)</f>
        <v>44013</v>
      </c>
      <c r="L4034" s="17">
        <f t="shared" ref="L4034:L4097" si="359">ROUND(($B$3-K4034)/365.25*12,0)</f>
        <v>234</v>
      </c>
      <c r="M4034" s="5">
        <f t="shared" si="357"/>
        <v>34</v>
      </c>
      <c r="N4034" s="15">
        <f t="shared" ref="N4034:N4097" si="360">EDATE(E4034,D4034)</f>
        <v>45047</v>
      </c>
    </row>
    <row r="4035" spans="3:14" x14ac:dyDescent="0.2">
      <c r="C4035">
        <v>4034</v>
      </c>
      <c r="D4035" s="2">
        <v>34</v>
      </c>
      <c r="E4035" s="44">
        <v>44013</v>
      </c>
      <c r="F4035" s="45">
        <v>7</v>
      </c>
      <c r="G4035" s="45">
        <v>34</v>
      </c>
      <c r="H4035" s="45">
        <v>16</v>
      </c>
      <c r="I4035" s="45">
        <v>34</v>
      </c>
      <c r="J4035" s="46">
        <v>1028473.3</v>
      </c>
      <c r="K4035" s="15">
        <f t="shared" si="358"/>
        <v>44013</v>
      </c>
      <c r="L4035" s="17">
        <f t="shared" si="359"/>
        <v>234</v>
      </c>
      <c r="M4035" s="5">
        <f t="shared" ref="M4035:M4098" si="361">ROUND((N4035-K4035)/365.25*12,0)</f>
        <v>34</v>
      </c>
      <c r="N4035" s="15">
        <f t="shared" si="360"/>
        <v>45047</v>
      </c>
    </row>
    <row r="4036" spans="3:14" x14ac:dyDescent="0.2">
      <c r="C4036">
        <v>4035</v>
      </c>
      <c r="D4036" s="2">
        <v>22</v>
      </c>
      <c r="E4036" s="44">
        <v>44013</v>
      </c>
      <c r="F4036" s="45">
        <v>3</v>
      </c>
      <c r="G4036" s="45">
        <v>33</v>
      </c>
      <c r="H4036" s="45">
        <v>12</v>
      </c>
      <c r="I4036" s="45">
        <v>22</v>
      </c>
      <c r="J4036" s="46">
        <v>1398099.68</v>
      </c>
      <c r="K4036" s="15">
        <f t="shared" si="358"/>
        <v>44013</v>
      </c>
      <c r="L4036" s="17">
        <f t="shared" si="359"/>
        <v>234</v>
      </c>
      <c r="M4036" s="5">
        <f t="shared" si="361"/>
        <v>22</v>
      </c>
      <c r="N4036" s="15">
        <f t="shared" si="360"/>
        <v>44682</v>
      </c>
    </row>
    <row r="4037" spans="3:14" x14ac:dyDescent="0.2">
      <c r="C4037">
        <v>4036</v>
      </c>
      <c r="D4037" s="2">
        <v>31</v>
      </c>
      <c r="E4037" s="44">
        <v>44013</v>
      </c>
      <c r="F4037" s="45">
        <v>4</v>
      </c>
      <c r="G4037" s="45">
        <v>13</v>
      </c>
      <c r="H4037" s="45">
        <v>10</v>
      </c>
      <c r="I4037" s="45">
        <v>31</v>
      </c>
      <c r="J4037" s="46">
        <v>782771.27</v>
      </c>
      <c r="K4037" s="15">
        <f t="shared" si="358"/>
        <v>44013</v>
      </c>
      <c r="L4037" s="17">
        <f t="shared" si="359"/>
        <v>234</v>
      </c>
      <c r="M4037" s="5">
        <f t="shared" si="361"/>
        <v>31</v>
      </c>
      <c r="N4037" s="15">
        <f t="shared" si="360"/>
        <v>44958</v>
      </c>
    </row>
    <row r="4038" spans="3:14" x14ac:dyDescent="0.2">
      <c r="C4038">
        <v>4037</v>
      </c>
      <c r="D4038" s="2">
        <v>27</v>
      </c>
      <c r="E4038" s="44">
        <v>44013</v>
      </c>
      <c r="F4038" s="45">
        <v>8</v>
      </c>
      <c r="G4038" s="45">
        <v>19</v>
      </c>
      <c r="H4038" s="45">
        <v>6</v>
      </c>
      <c r="I4038" s="45">
        <v>27</v>
      </c>
      <c r="J4038" s="46">
        <v>1356198.99</v>
      </c>
      <c r="K4038" s="15">
        <f t="shared" si="358"/>
        <v>44013</v>
      </c>
      <c r="L4038" s="17">
        <f t="shared" si="359"/>
        <v>234</v>
      </c>
      <c r="M4038" s="5">
        <f t="shared" si="361"/>
        <v>27</v>
      </c>
      <c r="N4038" s="15">
        <f t="shared" si="360"/>
        <v>44835</v>
      </c>
    </row>
    <row r="4039" spans="3:14" x14ac:dyDescent="0.2">
      <c r="C4039">
        <v>4038</v>
      </c>
      <c r="D4039" s="2">
        <v>36</v>
      </c>
      <c r="E4039" s="44">
        <v>44013</v>
      </c>
      <c r="F4039" s="45">
        <v>3</v>
      </c>
      <c r="G4039" s="45">
        <v>19</v>
      </c>
      <c r="H4039" s="45">
        <v>12</v>
      </c>
      <c r="I4039" s="45">
        <v>36</v>
      </c>
      <c r="J4039" s="46">
        <v>1164632.94</v>
      </c>
      <c r="K4039" s="15">
        <f t="shared" si="358"/>
        <v>44013</v>
      </c>
      <c r="L4039" s="17">
        <f t="shared" si="359"/>
        <v>234</v>
      </c>
      <c r="M4039" s="5">
        <f t="shared" si="361"/>
        <v>36</v>
      </c>
      <c r="N4039" s="15">
        <f t="shared" si="360"/>
        <v>45108</v>
      </c>
    </row>
    <row r="4040" spans="3:14" x14ac:dyDescent="0.2">
      <c r="C4040">
        <v>4039</v>
      </c>
      <c r="D4040" s="2">
        <v>29</v>
      </c>
      <c r="E4040" s="44">
        <v>44013</v>
      </c>
      <c r="F4040" s="45">
        <v>1</v>
      </c>
      <c r="G4040" s="45">
        <v>2</v>
      </c>
      <c r="H4040" s="45">
        <v>5</v>
      </c>
      <c r="I4040" s="45">
        <v>29</v>
      </c>
      <c r="J4040" s="46">
        <v>1434819.79</v>
      </c>
      <c r="K4040" s="15">
        <f t="shared" si="358"/>
        <v>44013</v>
      </c>
      <c r="L4040" s="17">
        <f t="shared" si="359"/>
        <v>234</v>
      </c>
      <c r="M4040" s="5">
        <f t="shared" si="361"/>
        <v>29</v>
      </c>
      <c r="N4040" s="15">
        <f t="shared" si="360"/>
        <v>44896</v>
      </c>
    </row>
    <row r="4041" spans="3:14" x14ac:dyDescent="0.2">
      <c r="C4041">
        <v>4040</v>
      </c>
      <c r="D4041" s="2">
        <v>29</v>
      </c>
      <c r="E4041" s="44">
        <v>44013</v>
      </c>
      <c r="F4041" s="45">
        <v>6</v>
      </c>
      <c r="G4041" s="45">
        <v>19</v>
      </c>
      <c r="H4041" s="45">
        <v>28</v>
      </c>
      <c r="I4041" s="45">
        <v>29</v>
      </c>
      <c r="J4041" s="46">
        <v>1684039.19</v>
      </c>
      <c r="K4041" s="15">
        <f t="shared" si="358"/>
        <v>44013</v>
      </c>
      <c r="L4041" s="17">
        <f t="shared" si="359"/>
        <v>234</v>
      </c>
      <c r="M4041" s="5">
        <f t="shared" si="361"/>
        <v>29</v>
      </c>
      <c r="N4041" s="15">
        <f t="shared" si="360"/>
        <v>44896</v>
      </c>
    </row>
    <row r="4042" spans="3:14" x14ac:dyDescent="0.2">
      <c r="C4042">
        <v>4041</v>
      </c>
      <c r="D4042" s="2">
        <v>34</v>
      </c>
      <c r="E4042" s="44">
        <v>44013</v>
      </c>
      <c r="F4042" s="45">
        <v>4</v>
      </c>
      <c r="G4042" s="45">
        <v>7</v>
      </c>
      <c r="H4042" s="45">
        <v>17</v>
      </c>
      <c r="I4042" s="45">
        <v>34</v>
      </c>
      <c r="J4042" s="46">
        <v>1605867.02</v>
      </c>
      <c r="K4042" s="15">
        <f t="shared" si="358"/>
        <v>44013</v>
      </c>
      <c r="L4042" s="17">
        <f t="shared" si="359"/>
        <v>234</v>
      </c>
      <c r="M4042" s="5">
        <f t="shared" si="361"/>
        <v>34</v>
      </c>
      <c r="N4042" s="15">
        <f t="shared" si="360"/>
        <v>45047</v>
      </c>
    </row>
    <row r="4043" spans="3:14" x14ac:dyDescent="0.2">
      <c r="C4043">
        <v>4042</v>
      </c>
      <c r="D4043" s="2">
        <v>24</v>
      </c>
      <c r="E4043" s="44">
        <v>44013</v>
      </c>
      <c r="F4043" s="45">
        <v>9</v>
      </c>
      <c r="G4043" s="45">
        <v>32</v>
      </c>
      <c r="H4043" s="45">
        <v>7</v>
      </c>
      <c r="I4043" s="45">
        <v>24</v>
      </c>
      <c r="J4043" s="46">
        <v>934256.67</v>
      </c>
      <c r="K4043" s="15">
        <f t="shared" si="358"/>
        <v>44013</v>
      </c>
      <c r="L4043" s="17">
        <f t="shared" si="359"/>
        <v>234</v>
      </c>
      <c r="M4043" s="5">
        <f t="shared" si="361"/>
        <v>24</v>
      </c>
      <c r="N4043" s="15">
        <f t="shared" si="360"/>
        <v>44743</v>
      </c>
    </row>
    <row r="4044" spans="3:14" x14ac:dyDescent="0.2">
      <c r="C4044">
        <v>4043</v>
      </c>
      <c r="D4044" s="2">
        <v>32</v>
      </c>
      <c r="E4044" s="44">
        <v>44013</v>
      </c>
      <c r="F4044" s="45">
        <v>10</v>
      </c>
      <c r="G4044" s="45">
        <v>15</v>
      </c>
      <c r="H4044" s="45">
        <v>18</v>
      </c>
      <c r="I4044" s="45">
        <v>32</v>
      </c>
      <c r="J4044" s="46">
        <v>932370.38</v>
      </c>
      <c r="K4044" s="15">
        <f t="shared" si="358"/>
        <v>44013</v>
      </c>
      <c r="L4044" s="17">
        <f t="shared" si="359"/>
        <v>234</v>
      </c>
      <c r="M4044" s="5">
        <f t="shared" si="361"/>
        <v>32</v>
      </c>
      <c r="N4044" s="15">
        <f t="shared" si="360"/>
        <v>44986</v>
      </c>
    </row>
    <row r="4045" spans="3:14" x14ac:dyDescent="0.2">
      <c r="C4045">
        <v>4044</v>
      </c>
      <c r="D4045" s="2">
        <v>36</v>
      </c>
      <c r="E4045" s="44">
        <v>44013</v>
      </c>
      <c r="F4045" s="45">
        <v>4</v>
      </c>
      <c r="G4045" s="45">
        <v>1</v>
      </c>
      <c r="H4045" s="45">
        <v>27</v>
      </c>
      <c r="I4045" s="45">
        <v>36</v>
      </c>
      <c r="J4045" s="46">
        <v>1650766.89</v>
      </c>
      <c r="K4045" s="15">
        <f t="shared" si="358"/>
        <v>44013</v>
      </c>
      <c r="L4045" s="17">
        <f t="shared" si="359"/>
        <v>234</v>
      </c>
      <c r="M4045" s="5">
        <f t="shared" si="361"/>
        <v>36</v>
      </c>
      <c r="N4045" s="15">
        <f t="shared" si="360"/>
        <v>45108</v>
      </c>
    </row>
    <row r="4046" spans="3:14" x14ac:dyDescent="0.2">
      <c r="C4046">
        <v>4045</v>
      </c>
      <c r="D4046" s="2">
        <v>7</v>
      </c>
      <c r="E4046" s="44">
        <v>44013</v>
      </c>
      <c r="F4046" s="45">
        <v>12</v>
      </c>
      <c r="G4046" s="45">
        <v>12</v>
      </c>
      <c r="H4046" s="45">
        <v>24</v>
      </c>
      <c r="I4046" s="45">
        <v>7</v>
      </c>
      <c r="J4046" s="46">
        <v>684209.91</v>
      </c>
      <c r="K4046" s="15">
        <f t="shared" si="358"/>
        <v>44013</v>
      </c>
      <c r="L4046" s="17">
        <f t="shared" si="359"/>
        <v>234</v>
      </c>
      <c r="M4046" s="5">
        <f t="shared" si="361"/>
        <v>7</v>
      </c>
      <c r="N4046" s="15">
        <f t="shared" si="360"/>
        <v>44228</v>
      </c>
    </row>
    <row r="4047" spans="3:14" x14ac:dyDescent="0.2">
      <c r="C4047">
        <v>4046</v>
      </c>
      <c r="D4047" s="2">
        <v>28</v>
      </c>
      <c r="E4047" s="44">
        <v>44013</v>
      </c>
      <c r="F4047" s="45">
        <v>21</v>
      </c>
      <c r="G4047" s="45">
        <v>36</v>
      </c>
      <c r="H4047" s="45">
        <v>32</v>
      </c>
      <c r="I4047" s="45">
        <v>28</v>
      </c>
      <c r="J4047" s="46">
        <v>970807.07</v>
      </c>
      <c r="K4047" s="15">
        <f t="shared" si="358"/>
        <v>44013</v>
      </c>
      <c r="L4047" s="17">
        <f t="shared" si="359"/>
        <v>234</v>
      </c>
      <c r="M4047" s="5">
        <f t="shared" si="361"/>
        <v>28</v>
      </c>
      <c r="N4047" s="15">
        <f t="shared" si="360"/>
        <v>44866</v>
      </c>
    </row>
    <row r="4048" spans="3:14" x14ac:dyDescent="0.2">
      <c r="C4048">
        <v>4047</v>
      </c>
      <c r="D4048" s="2">
        <v>36</v>
      </c>
      <c r="E4048" s="44">
        <v>44013</v>
      </c>
      <c r="F4048" s="45">
        <v>30</v>
      </c>
      <c r="G4048" s="45">
        <v>11</v>
      </c>
      <c r="H4048" s="45">
        <v>23</v>
      </c>
      <c r="I4048" s="45">
        <v>36</v>
      </c>
      <c r="J4048" s="46">
        <v>1030416.1</v>
      </c>
      <c r="K4048" s="15">
        <f t="shared" si="358"/>
        <v>44013</v>
      </c>
      <c r="L4048" s="17">
        <f t="shared" si="359"/>
        <v>234</v>
      </c>
      <c r="M4048" s="5">
        <f t="shared" si="361"/>
        <v>36</v>
      </c>
      <c r="N4048" s="15">
        <f t="shared" si="360"/>
        <v>45108</v>
      </c>
    </row>
    <row r="4049" spans="3:14" x14ac:dyDescent="0.2">
      <c r="C4049">
        <v>4048</v>
      </c>
      <c r="D4049" s="2">
        <v>30</v>
      </c>
      <c r="E4049" s="44">
        <v>44013</v>
      </c>
      <c r="F4049" s="45">
        <v>5</v>
      </c>
      <c r="G4049" s="45">
        <v>20</v>
      </c>
      <c r="H4049" s="45">
        <v>11</v>
      </c>
      <c r="I4049" s="45">
        <v>30</v>
      </c>
      <c r="J4049" s="46">
        <v>998730.2</v>
      </c>
      <c r="K4049" s="15">
        <f t="shared" si="358"/>
        <v>44013</v>
      </c>
      <c r="L4049" s="17">
        <f t="shared" si="359"/>
        <v>234</v>
      </c>
      <c r="M4049" s="5">
        <f t="shared" si="361"/>
        <v>30</v>
      </c>
      <c r="N4049" s="15">
        <f t="shared" si="360"/>
        <v>44927</v>
      </c>
    </row>
    <row r="4050" spans="3:14" x14ac:dyDescent="0.2">
      <c r="C4050">
        <v>4049</v>
      </c>
      <c r="D4050" s="2">
        <v>29</v>
      </c>
      <c r="E4050" s="44">
        <v>44044</v>
      </c>
      <c r="F4050" s="45">
        <v>21</v>
      </c>
      <c r="G4050" s="45">
        <v>33</v>
      </c>
      <c r="H4050" s="45">
        <v>11</v>
      </c>
      <c r="I4050" s="45">
        <v>29</v>
      </c>
      <c r="J4050" s="46">
        <v>1892937.05</v>
      </c>
      <c r="K4050" s="15">
        <f t="shared" si="358"/>
        <v>44044</v>
      </c>
      <c r="L4050" s="17">
        <f t="shared" si="359"/>
        <v>233</v>
      </c>
      <c r="M4050" s="5">
        <f t="shared" si="361"/>
        <v>29</v>
      </c>
      <c r="N4050" s="15">
        <f t="shared" si="360"/>
        <v>44927</v>
      </c>
    </row>
    <row r="4051" spans="3:14" x14ac:dyDescent="0.2">
      <c r="C4051">
        <v>4050</v>
      </c>
      <c r="D4051" s="2">
        <v>24</v>
      </c>
      <c r="E4051" s="44">
        <v>44044</v>
      </c>
      <c r="F4051" s="45">
        <v>10</v>
      </c>
      <c r="G4051" s="45">
        <v>4</v>
      </c>
      <c r="H4051" s="45">
        <v>5</v>
      </c>
      <c r="I4051" s="45">
        <v>24</v>
      </c>
      <c r="J4051" s="46">
        <v>1701033.77</v>
      </c>
      <c r="K4051" s="15">
        <f t="shared" si="358"/>
        <v>44044</v>
      </c>
      <c r="L4051" s="17">
        <f t="shared" si="359"/>
        <v>233</v>
      </c>
      <c r="M4051" s="5">
        <f t="shared" si="361"/>
        <v>24</v>
      </c>
      <c r="N4051" s="15">
        <f t="shared" si="360"/>
        <v>44774</v>
      </c>
    </row>
    <row r="4052" spans="3:14" x14ac:dyDescent="0.2">
      <c r="C4052">
        <v>4051</v>
      </c>
      <c r="D4052" s="2">
        <v>26</v>
      </c>
      <c r="E4052" s="44">
        <v>44044</v>
      </c>
      <c r="F4052" s="45">
        <v>0</v>
      </c>
      <c r="G4052" s="45">
        <v>11</v>
      </c>
      <c r="H4052" s="45">
        <v>35</v>
      </c>
      <c r="I4052" s="45">
        <v>26</v>
      </c>
      <c r="J4052" s="46">
        <v>1171431.42</v>
      </c>
      <c r="K4052" s="15">
        <f t="shared" si="358"/>
        <v>44044</v>
      </c>
      <c r="L4052" s="17">
        <f t="shared" si="359"/>
        <v>233</v>
      </c>
      <c r="M4052" s="5">
        <f t="shared" si="361"/>
        <v>26</v>
      </c>
      <c r="N4052" s="15">
        <f t="shared" si="360"/>
        <v>44835</v>
      </c>
    </row>
    <row r="4053" spans="3:14" x14ac:dyDescent="0.2">
      <c r="C4053">
        <v>4052</v>
      </c>
      <c r="D4053" s="2">
        <v>4</v>
      </c>
      <c r="E4053" s="44">
        <v>44044</v>
      </c>
      <c r="F4053" s="45">
        <v>5</v>
      </c>
      <c r="G4053" s="45">
        <v>34</v>
      </c>
      <c r="H4053" s="45">
        <v>11</v>
      </c>
      <c r="I4053" s="45">
        <v>4</v>
      </c>
      <c r="J4053" s="46">
        <v>1785556.85</v>
      </c>
      <c r="K4053" s="15">
        <f t="shared" si="358"/>
        <v>44044</v>
      </c>
      <c r="L4053" s="17">
        <f t="shared" si="359"/>
        <v>233</v>
      </c>
      <c r="M4053" s="5">
        <f t="shared" si="361"/>
        <v>4</v>
      </c>
      <c r="N4053" s="15">
        <f t="shared" si="360"/>
        <v>44166</v>
      </c>
    </row>
    <row r="4054" spans="3:14" x14ac:dyDescent="0.2">
      <c r="C4054">
        <v>4053</v>
      </c>
      <c r="D4054" s="2">
        <v>28</v>
      </c>
      <c r="E4054" s="44">
        <v>44044</v>
      </c>
      <c r="F4054" s="45">
        <v>0</v>
      </c>
      <c r="G4054" s="45">
        <v>1</v>
      </c>
      <c r="H4054" s="45">
        <v>10</v>
      </c>
      <c r="I4054" s="45">
        <v>28</v>
      </c>
      <c r="J4054" s="46">
        <v>1635384.96</v>
      </c>
      <c r="K4054" s="15">
        <f t="shared" si="358"/>
        <v>44044</v>
      </c>
      <c r="L4054" s="17">
        <f t="shared" si="359"/>
        <v>233</v>
      </c>
      <c r="M4054" s="5">
        <f t="shared" si="361"/>
        <v>28</v>
      </c>
      <c r="N4054" s="15">
        <f t="shared" si="360"/>
        <v>44896</v>
      </c>
    </row>
    <row r="4055" spans="3:14" x14ac:dyDescent="0.2">
      <c r="C4055">
        <v>4054</v>
      </c>
      <c r="D4055" s="2">
        <v>23</v>
      </c>
      <c r="E4055" s="44">
        <v>44044</v>
      </c>
      <c r="F4055" s="45">
        <v>15</v>
      </c>
      <c r="G4055" s="45">
        <v>28</v>
      </c>
      <c r="H4055" s="45">
        <v>28</v>
      </c>
      <c r="I4055" s="45">
        <v>23</v>
      </c>
      <c r="J4055" s="46">
        <v>1864028.14</v>
      </c>
      <c r="K4055" s="15">
        <f t="shared" si="358"/>
        <v>44044</v>
      </c>
      <c r="L4055" s="17">
        <f t="shared" si="359"/>
        <v>233</v>
      </c>
      <c r="M4055" s="5">
        <f t="shared" si="361"/>
        <v>23</v>
      </c>
      <c r="N4055" s="15">
        <f t="shared" si="360"/>
        <v>44743</v>
      </c>
    </row>
    <row r="4056" spans="3:14" x14ac:dyDescent="0.2">
      <c r="C4056">
        <v>4055</v>
      </c>
      <c r="D4056" s="2">
        <v>27</v>
      </c>
      <c r="E4056" s="44">
        <v>44044</v>
      </c>
      <c r="F4056" s="45">
        <v>4</v>
      </c>
      <c r="G4056" s="45">
        <v>7</v>
      </c>
      <c r="H4056" s="45">
        <v>24</v>
      </c>
      <c r="I4056" s="45">
        <v>27</v>
      </c>
      <c r="J4056" s="46">
        <v>1920054.64</v>
      </c>
      <c r="K4056" s="15">
        <f t="shared" si="358"/>
        <v>44044</v>
      </c>
      <c r="L4056" s="17">
        <f t="shared" si="359"/>
        <v>233</v>
      </c>
      <c r="M4056" s="5">
        <f t="shared" si="361"/>
        <v>27</v>
      </c>
      <c r="N4056" s="15">
        <f t="shared" si="360"/>
        <v>44866</v>
      </c>
    </row>
    <row r="4057" spans="3:14" x14ac:dyDescent="0.2">
      <c r="C4057">
        <v>4056</v>
      </c>
      <c r="D4057" s="2">
        <v>30</v>
      </c>
      <c r="E4057" s="44">
        <v>44044</v>
      </c>
      <c r="F4057" s="45">
        <v>2</v>
      </c>
      <c r="G4057" s="45">
        <v>11</v>
      </c>
      <c r="H4057" s="45">
        <v>19</v>
      </c>
      <c r="I4057" s="45">
        <v>30</v>
      </c>
      <c r="J4057" s="46">
        <v>701434.32</v>
      </c>
      <c r="K4057" s="15">
        <f t="shared" si="358"/>
        <v>44044</v>
      </c>
      <c r="L4057" s="17">
        <f t="shared" si="359"/>
        <v>233</v>
      </c>
      <c r="M4057" s="5">
        <f t="shared" si="361"/>
        <v>30</v>
      </c>
      <c r="N4057" s="15">
        <f t="shared" si="360"/>
        <v>44958</v>
      </c>
    </row>
    <row r="4058" spans="3:14" x14ac:dyDescent="0.2">
      <c r="C4058">
        <v>4057</v>
      </c>
      <c r="D4058" s="2">
        <v>35</v>
      </c>
      <c r="E4058" s="44">
        <v>44044</v>
      </c>
      <c r="F4058" s="45">
        <v>10</v>
      </c>
      <c r="G4058" s="45">
        <v>7</v>
      </c>
      <c r="H4058" s="45">
        <v>14</v>
      </c>
      <c r="I4058" s="45">
        <v>35</v>
      </c>
      <c r="J4058" s="46">
        <v>796681.55</v>
      </c>
      <c r="K4058" s="15">
        <f t="shared" si="358"/>
        <v>44044</v>
      </c>
      <c r="L4058" s="17">
        <f t="shared" si="359"/>
        <v>233</v>
      </c>
      <c r="M4058" s="5">
        <f t="shared" si="361"/>
        <v>35</v>
      </c>
      <c r="N4058" s="15">
        <f t="shared" si="360"/>
        <v>45108</v>
      </c>
    </row>
    <row r="4059" spans="3:14" x14ac:dyDescent="0.2">
      <c r="C4059">
        <v>4058</v>
      </c>
      <c r="D4059" s="2">
        <v>30</v>
      </c>
      <c r="E4059" s="44">
        <v>44044</v>
      </c>
      <c r="F4059" s="45">
        <v>4</v>
      </c>
      <c r="G4059" s="45">
        <v>26</v>
      </c>
      <c r="H4059" s="45">
        <v>11</v>
      </c>
      <c r="I4059" s="45">
        <v>30</v>
      </c>
      <c r="J4059" s="46">
        <v>896269.33</v>
      </c>
      <c r="K4059" s="15">
        <f t="shared" si="358"/>
        <v>44044</v>
      </c>
      <c r="L4059" s="17">
        <f t="shared" si="359"/>
        <v>233</v>
      </c>
      <c r="M4059" s="5">
        <f t="shared" si="361"/>
        <v>30</v>
      </c>
      <c r="N4059" s="15">
        <f t="shared" si="360"/>
        <v>44958</v>
      </c>
    </row>
    <row r="4060" spans="3:14" x14ac:dyDescent="0.2">
      <c r="C4060">
        <v>4059</v>
      </c>
      <c r="D4060" s="2">
        <v>29</v>
      </c>
      <c r="E4060" s="44">
        <v>44044</v>
      </c>
      <c r="F4060" s="45">
        <v>7</v>
      </c>
      <c r="G4060" s="45">
        <v>3</v>
      </c>
      <c r="H4060" s="45">
        <v>2</v>
      </c>
      <c r="I4060" s="45">
        <v>29</v>
      </c>
      <c r="J4060" s="46">
        <v>1450836.69</v>
      </c>
      <c r="K4060" s="15">
        <f t="shared" si="358"/>
        <v>44044</v>
      </c>
      <c r="L4060" s="17">
        <f t="shared" si="359"/>
        <v>233</v>
      </c>
      <c r="M4060" s="5">
        <f t="shared" si="361"/>
        <v>29</v>
      </c>
      <c r="N4060" s="15">
        <f t="shared" si="360"/>
        <v>44927</v>
      </c>
    </row>
    <row r="4061" spans="3:14" x14ac:dyDescent="0.2">
      <c r="C4061">
        <v>4060</v>
      </c>
      <c r="D4061" s="2">
        <v>29</v>
      </c>
      <c r="E4061" s="44">
        <v>44044</v>
      </c>
      <c r="F4061" s="45">
        <v>1</v>
      </c>
      <c r="G4061" s="45">
        <v>2</v>
      </c>
      <c r="H4061" s="45">
        <v>6</v>
      </c>
      <c r="I4061" s="45">
        <v>29</v>
      </c>
      <c r="J4061" s="46">
        <v>1401431.72</v>
      </c>
      <c r="K4061" s="15">
        <f t="shared" si="358"/>
        <v>44044</v>
      </c>
      <c r="L4061" s="17">
        <f t="shared" si="359"/>
        <v>233</v>
      </c>
      <c r="M4061" s="5">
        <f t="shared" si="361"/>
        <v>29</v>
      </c>
      <c r="N4061" s="15">
        <f t="shared" si="360"/>
        <v>44927</v>
      </c>
    </row>
    <row r="4062" spans="3:14" x14ac:dyDescent="0.2">
      <c r="C4062">
        <v>4061</v>
      </c>
      <c r="D4062" s="2">
        <v>32</v>
      </c>
      <c r="E4062" s="44">
        <v>44044</v>
      </c>
      <c r="F4062" s="45">
        <v>8</v>
      </c>
      <c r="G4062" s="45">
        <v>4</v>
      </c>
      <c r="H4062" s="45">
        <v>19</v>
      </c>
      <c r="I4062" s="45">
        <v>32</v>
      </c>
      <c r="J4062" s="46">
        <v>1734888.74</v>
      </c>
      <c r="K4062" s="15">
        <f t="shared" si="358"/>
        <v>44044</v>
      </c>
      <c r="L4062" s="17">
        <f t="shared" si="359"/>
        <v>233</v>
      </c>
      <c r="M4062" s="5">
        <f t="shared" si="361"/>
        <v>32</v>
      </c>
      <c r="N4062" s="15">
        <f t="shared" si="360"/>
        <v>45017</v>
      </c>
    </row>
    <row r="4063" spans="3:14" x14ac:dyDescent="0.2">
      <c r="C4063">
        <v>4062</v>
      </c>
      <c r="D4063" s="2">
        <v>21</v>
      </c>
      <c r="E4063" s="44">
        <v>44044</v>
      </c>
      <c r="F4063" s="45">
        <v>11</v>
      </c>
      <c r="G4063" s="45">
        <v>34</v>
      </c>
      <c r="H4063" s="45">
        <v>33</v>
      </c>
      <c r="I4063" s="45">
        <v>21</v>
      </c>
      <c r="J4063" s="46">
        <v>931454.29</v>
      </c>
      <c r="K4063" s="15">
        <f t="shared" si="358"/>
        <v>44044</v>
      </c>
      <c r="L4063" s="17">
        <f t="shared" si="359"/>
        <v>233</v>
      </c>
      <c r="M4063" s="5">
        <f t="shared" si="361"/>
        <v>21</v>
      </c>
      <c r="N4063" s="15">
        <f t="shared" si="360"/>
        <v>44682</v>
      </c>
    </row>
    <row r="4064" spans="3:14" x14ac:dyDescent="0.2">
      <c r="C4064">
        <v>4063</v>
      </c>
      <c r="D4064" s="2">
        <v>34</v>
      </c>
      <c r="E4064" s="44">
        <v>44044</v>
      </c>
      <c r="F4064" s="45">
        <v>5</v>
      </c>
      <c r="G4064" s="45">
        <v>9</v>
      </c>
      <c r="H4064" s="45">
        <v>20</v>
      </c>
      <c r="I4064" s="45">
        <v>34</v>
      </c>
      <c r="J4064" s="46">
        <v>1500573.03</v>
      </c>
      <c r="K4064" s="15">
        <f t="shared" si="358"/>
        <v>44044</v>
      </c>
      <c r="L4064" s="17">
        <f t="shared" si="359"/>
        <v>233</v>
      </c>
      <c r="M4064" s="5">
        <f t="shared" si="361"/>
        <v>34</v>
      </c>
      <c r="N4064" s="15">
        <f t="shared" si="360"/>
        <v>45078</v>
      </c>
    </row>
    <row r="4065" spans="3:14" x14ac:dyDescent="0.2">
      <c r="C4065">
        <v>4064</v>
      </c>
      <c r="D4065" s="2">
        <v>22</v>
      </c>
      <c r="E4065" s="44">
        <v>44044</v>
      </c>
      <c r="F4065" s="45">
        <v>6</v>
      </c>
      <c r="G4065" s="45">
        <v>30</v>
      </c>
      <c r="H4065" s="45">
        <v>27</v>
      </c>
      <c r="I4065" s="45">
        <v>22</v>
      </c>
      <c r="J4065" s="46">
        <v>829593.03</v>
      </c>
      <c r="K4065" s="15">
        <f t="shared" si="358"/>
        <v>44044</v>
      </c>
      <c r="L4065" s="17">
        <f t="shared" si="359"/>
        <v>233</v>
      </c>
      <c r="M4065" s="5">
        <f t="shared" si="361"/>
        <v>22</v>
      </c>
      <c r="N4065" s="15">
        <f t="shared" si="360"/>
        <v>44713</v>
      </c>
    </row>
    <row r="4066" spans="3:14" x14ac:dyDescent="0.2">
      <c r="C4066">
        <v>4065</v>
      </c>
      <c r="D4066" s="2">
        <v>26</v>
      </c>
      <c r="E4066" s="44">
        <v>44044</v>
      </c>
      <c r="F4066" s="45">
        <v>15</v>
      </c>
      <c r="G4066" s="45">
        <v>25</v>
      </c>
      <c r="H4066" s="45">
        <v>9</v>
      </c>
      <c r="I4066" s="45">
        <v>26</v>
      </c>
      <c r="J4066" s="46">
        <v>866928.23</v>
      </c>
      <c r="K4066" s="15">
        <f t="shared" si="358"/>
        <v>44044</v>
      </c>
      <c r="L4066" s="17">
        <f t="shared" si="359"/>
        <v>233</v>
      </c>
      <c r="M4066" s="5">
        <f t="shared" si="361"/>
        <v>26</v>
      </c>
      <c r="N4066" s="15">
        <f t="shared" si="360"/>
        <v>44835</v>
      </c>
    </row>
    <row r="4067" spans="3:14" x14ac:dyDescent="0.2">
      <c r="C4067">
        <v>4066</v>
      </c>
      <c r="D4067" s="2">
        <v>34</v>
      </c>
      <c r="E4067" s="44">
        <v>44044</v>
      </c>
      <c r="F4067" s="45">
        <v>4</v>
      </c>
      <c r="G4067" s="45">
        <v>26</v>
      </c>
      <c r="H4067" s="45">
        <v>16</v>
      </c>
      <c r="I4067" s="45">
        <v>34</v>
      </c>
      <c r="J4067" s="46">
        <v>598295.06999999995</v>
      </c>
      <c r="K4067" s="15">
        <f t="shared" si="358"/>
        <v>44044</v>
      </c>
      <c r="L4067" s="17">
        <f t="shared" si="359"/>
        <v>233</v>
      </c>
      <c r="M4067" s="5">
        <f t="shared" si="361"/>
        <v>34</v>
      </c>
      <c r="N4067" s="15">
        <f t="shared" si="360"/>
        <v>45078</v>
      </c>
    </row>
    <row r="4068" spans="3:14" x14ac:dyDescent="0.2">
      <c r="C4068">
        <v>4067</v>
      </c>
      <c r="D4068" s="2">
        <v>25</v>
      </c>
      <c r="E4068" s="44">
        <v>44044</v>
      </c>
      <c r="F4068" s="45">
        <v>3</v>
      </c>
      <c r="G4068" s="45">
        <v>10</v>
      </c>
      <c r="H4068" s="45">
        <v>1</v>
      </c>
      <c r="I4068" s="45">
        <v>25</v>
      </c>
      <c r="J4068" s="46">
        <v>812226.07</v>
      </c>
      <c r="K4068" s="15">
        <f t="shared" si="358"/>
        <v>44044</v>
      </c>
      <c r="L4068" s="17">
        <f t="shared" si="359"/>
        <v>233</v>
      </c>
      <c r="M4068" s="5">
        <f t="shared" si="361"/>
        <v>25</v>
      </c>
      <c r="N4068" s="15">
        <f t="shared" si="360"/>
        <v>44805</v>
      </c>
    </row>
    <row r="4069" spans="3:14" x14ac:dyDescent="0.2">
      <c r="C4069">
        <v>4068</v>
      </c>
      <c r="D4069" s="2">
        <v>35</v>
      </c>
      <c r="E4069" s="44">
        <v>44075</v>
      </c>
      <c r="F4069" s="45">
        <v>1</v>
      </c>
      <c r="G4069" s="45">
        <v>17</v>
      </c>
      <c r="H4069" s="45">
        <v>15</v>
      </c>
      <c r="I4069" s="45">
        <v>35</v>
      </c>
      <c r="J4069" s="46">
        <v>1186878.1100000001</v>
      </c>
      <c r="K4069" s="15">
        <f t="shared" si="358"/>
        <v>44075</v>
      </c>
      <c r="L4069" s="17">
        <f t="shared" si="359"/>
        <v>232</v>
      </c>
      <c r="M4069" s="5">
        <f t="shared" si="361"/>
        <v>35</v>
      </c>
      <c r="N4069" s="15">
        <f t="shared" si="360"/>
        <v>45139</v>
      </c>
    </row>
    <row r="4070" spans="3:14" x14ac:dyDescent="0.2">
      <c r="C4070">
        <v>4069</v>
      </c>
      <c r="D4070" s="2">
        <v>11</v>
      </c>
      <c r="E4070" s="44">
        <v>44075</v>
      </c>
      <c r="F4070" s="45">
        <v>8</v>
      </c>
      <c r="G4070" s="45">
        <v>5</v>
      </c>
      <c r="H4070" s="45">
        <v>17</v>
      </c>
      <c r="I4070" s="45">
        <v>11</v>
      </c>
      <c r="J4070" s="46">
        <v>858276.22</v>
      </c>
      <c r="K4070" s="15">
        <f t="shared" si="358"/>
        <v>44075</v>
      </c>
      <c r="L4070" s="17">
        <f t="shared" si="359"/>
        <v>232</v>
      </c>
      <c r="M4070" s="5">
        <f t="shared" si="361"/>
        <v>11</v>
      </c>
      <c r="N4070" s="15">
        <f t="shared" si="360"/>
        <v>44409</v>
      </c>
    </row>
    <row r="4071" spans="3:14" x14ac:dyDescent="0.2">
      <c r="C4071">
        <v>4070</v>
      </c>
      <c r="D4071" s="2">
        <v>36</v>
      </c>
      <c r="E4071" s="44">
        <v>44075</v>
      </c>
      <c r="F4071" s="45">
        <v>2</v>
      </c>
      <c r="G4071" s="45">
        <v>19</v>
      </c>
      <c r="H4071" s="45">
        <v>7</v>
      </c>
      <c r="I4071" s="45">
        <v>36</v>
      </c>
      <c r="J4071" s="46">
        <v>1353206.29</v>
      </c>
      <c r="K4071" s="15">
        <f t="shared" si="358"/>
        <v>44075</v>
      </c>
      <c r="L4071" s="17">
        <f t="shared" si="359"/>
        <v>232</v>
      </c>
      <c r="M4071" s="5">
        <f t="shared" si="361"/>
        <v>36</v>
      </c>
      <c r="N4071" s="15">
        <f t="shared" si="360"/>
        <v>45170</v>
      </c>
    </row>
    <row r="4072" spans="3:14" x14ac:dyDescent="0.2">
      <c r="C4072">
        <v>4071</v>
      </c>
      <c r="D4072" s="2">
        <v>31</v>
      </c>
      <c r="E4072" s="44">
        <v>44075</v>
      </c>
      <c r="F4072" s="45">
        <v>5</v>
      </c>
      <c r="G4072" s="45">
        <v>0</v>
      </c>
      <c r="H4072" s="45">
        <v>21</v>
      </c>
      <c r="I4072" s="45">
        <v>31</v>
      </c>
      <c r="J4072" s="46">
        <v>725811.59</v>
      </c>
      <c r="K4072" s="15">
        <f t="shared" si="358"/>
        <v>44075</v>
      </c>
      <c r="L4072" s="17">
        <f t="shared" si="359"/>
        <v>232</v>
      </c>
      <c r="M4072" s="5">
        <f t="shared" si="361"/>
        <v>31</v>
      </c>
      <c r="N4072" s="15">
        <f t="shared" si="360"/>
        <v>45017</v>
      </c>
    </row>
    <row r="4073" spans="3:14" x14ac:dyDescent="0.2">
      <c r="C4073">
        <v>4072</v>
      </c>
      <c r="D4073" s="2">
        <v>26</v>
      </c>
      <c r="E4073" s="44">
        <v>44075</v>
      </c>
      <c r="F4073" s="45">
        <v>29</v>
      </c>
      <c r="G4073" s="45">
        <v>5</v>
      </c>
      <c r="H4073" s="45">
        <v>8</v>
      </c>
      <c r="I4073" s="45">
        <v>26</v>
      </c>
      <c r="J4073" s="46">
        <v>713868.24</v>
      </c>
      <c r="K4073" s="15">
        <f t="shared" si="358"/>
        <v>44075</v>
      </c>
      <c r="L4073" s="17">
        <f t="shared" si="359"/>
        <v>232</v>
      </c>
      <c r="M4073" s="5">
        <f t="shared" si="361"/>
        <v>26</v>
      </c>
      <c r="N4073" s="15">
        <f t="shared" si="360"/>
        <v>44866</v>
      </c>
    </row>
    <row r="4074" spans="3:14" x14ac:dyDescent="0.2">
      <c r="C4074">
        <v>4073</v>
      </c>
      <c r="D4074" s="2">
        <v>36</v>
      </c>
      <c r="E4074" s="44">
        <v>44075</v>
      </c>
      <c r="F4074" s="45">
        <v>6</v>
      </c>
      <c r="G4074" s="45">
        <v>32</v>
      </c>
      <c r="H4074" s="45">
        <v>10</v>
      </c>
      <c r="I4074" s="45">
        <v>36</v>
      </c>
      <c r="J4074" s="46">
        <v>1781879.34</v>
      </c>
      <c r="K4074" s="15">
        <f t="shared" si="358"/>
        <v>44075</v>
      </c>
      <c r="L4074" s="17">
        <f t="shared" si="359"/>
        <v>232</v>
      </c>
      <c r="M4074" s="5">
        <f t="shared" si="361"/>
        <v>36</v>
      </c>
      <c r="N4074" s="15">
        <f t="shared" si="360"/>
        <v>45170</v>
      </c>
    </row>
    <row r="4075" spans="3:14" x14ac:dyDescent="0.2">
      <c r="C4075">
        <v>4074</v>
      </c>
      <c r="D4075" s="2">
        <v>35</v>
      </c>
      <c r="E4075" s="44">
        <v>44075</v>
      </c>
      <c r="F4075" s="45">
        <v>3</v>
      </c>
      <c r="G4075" s="45">
        <v>4</v>
      </c>
      <c r="H4075" s="45">
        <v>21</v>
      </c>
      <c r="I4075" s="45">
        <v>35</v>
      </c>
      <c r="J4075" s="46">
        <v>1783369.06</v>
      </c>
      <c r="K4075" s="15">
        <f t="shared" si="358"/>
        <v>44075</v>
      </c>
      <c r="L4075" s="17">
        <f t="shared" si="359"/>
        <v>232</v>
      </c>
      <c r="M4075" s="5">
        <f t="shared" si="361"/>
        <v>35</v>
      </c>
      <c r="N4075" s="15">
        <f t="shared" si="360"/>
        <v>45139</v>
      </c>
    </row>
    <row r="4076" spans="3:14" x14ac:dyDescent="0.2">
      <c r="C4076">
        <v>4075</v>
      </c>
      <c r="D4076" s="2">
        <v>7</v>
      </c>
      <c r="E4076" s="44">
        <v>44075</v>
      </c>
      <c r="F4076" s="45">
        <v>6</v>
      </c>
      <c r="G4076" s="45">
        <v>16</v>
      </c>
      <c r="H4076" s="45">
        <v>15</v>
      </c>
      <c r="I4076" s="45">
        <v>7</v>
      </c>
      <c r="J4076" s="46">
        <v>906167.48</v>
      </c>
      <c r="K4076" s="15">
        <f t="shared" si="358"/>
        <v>44075</v>
      </c>
      <c r="L4076" s="17">
        <f t="shared" si="359"/>
        <v>232</v>
      </c>
      <c r="M4076" s="5">
        <f t="shared" si="361"/>
        <v>7</v>
      </c>
      <c r="N4076" s="15">
        <f t="shared" si="360"/>
        <v>44287</v>
      </c>
    </row>
    <row r="4077" spans="3:14" x14ac:dyDescent="0.2">
      <c r="C4077">
        <v>4076</v>
      </c>
      <c r="D4077" s="2">
        <v>16</v>
      </c>
      <c r="E4077" s="44">
        <v>44075</v>
      </c>
      <c r="F4077" s="45">
        <v>2</v>
      </c>
      <c r="G4077" s="45">
        <v>6</v>
      </c>
      <c r="H4077" s="45">
        <v>0</v>
      </c>
      <c r="I4077" s="45">
        <v>16</v>
      </c>
      <c r="J4077" s="46">
        <v>1013700.77</v>
      </c>
      <c r="K4077" s="15">
        <f t="shared" si="358"/>
        <v>44075</v>
      </c>
      <c r="L4077" s="17">
        <f t="shared" si="359"/>
        <v>232</v>
      </c>
      <c r="M4077" s="5">
        <f t="shared" si="361"/>
        <v>16</v>
      </c>
      <c r="N4077" s="15">
        <f t="shared" si="360"/>
        <v>44562</v>
      </c>
    </row>
    <row r="4078" spans="3:14" x14ac:dyDescent="0.2">
      <c r="C4078">
        <v>4077</v>
      </c>
      <c r="D4078" s="2">
        <v>34</v>
      </c>
      <c r="E4078" s="44">
        <v>44075</v>
      </c>
      <c r="F4078" s="45">
        <v>2</v>
      </c>
      <c r="G4078" s="45">
        <v>22</v>
      </c>
      <c r="H4078" s="45">
        <v>11</v>
      </c>
      <c r="I4078" s="45">
        <v>34</v>
      </c>
      <c r="J4078" s="46">
        <v>772492.98</v>
      </c>
      <c r="K4078" s="15">
        <f t="shared" si="358"/>
        <v>44075</v>
      </c>
      <c r="L4078" s="17">
        <f t="shared" si="359"/>
        <v>232</v>
      </c>
      <c r="M4078" s="5">
        <f t="shared" si="361"/>
        <v>34</v>
      </c>
      <c r="N4078" s="15">
        <f t="shared" si="360"/>
        <v>45108</v>
      </c>
    </row>
    <row r="4079" spans="3:14" x14ac:dyDescent="0.2">
      <c r="C4079">
        <v>4078</v>
      </c>
      <c r="D4079" s="2">
        <v>28</v>
      </c>
      <c r="E4079" s="44">
        <v>44075</v>
      </c>
      <c r="F4079" s="45">
        <v>43</v>
      </c>
      <c r="G4079" s="45">
        <v>19</v>
      </c>
      <c r="H4079" s="45">
        <v>9</v>
      </c>
      <c r="I4079" s="45">
        <v>28</v>
      </c>
      <c r="J4079" s="46">
        <v>1184649.3799999999</v>
      </c>
      <c r="K4079" s="15">
        <f t="shared" si="358"/>
        <v>44075</v>
      </c>
      <c r="L4079" s="17">
        <f t="shared" si="359"/>
        <v>232</v>
      </c>
      <c r="M4079" s="5">
        <f t="shared" si="361"/>
        <v>28</v>
      </c>
      <c r="N4079" s="15">
        <f t="shared" si="360"/>
        <v>44927</v>
      </c>
    </row>
    <row r="4080" spans="3:14" x14ac:dyDescent="0.2">
      <c r="C4080">
        <v>4079</v>
      </c>
      <c r="D4080" s="2">
        <v>35</v>
      </c>
      <c r="E4080" s="44">
        <v>44075</v>
      </c>
      <c r="F4080" s="45">
        <v>4</v>
      </c>
      <c r="G4080" s="45">
        <v>35</v>
      </c>
      <c r="H4080" s="45">
        <v>13</v>
      </c>
      <c r="I4080" s="45">
        <v>35</v>
      </c>
      <c r="J4080" s="46">
        <v>715270.69</v>
      </c>
      <c r="K4080" s="15">
        <f t="shared" si="358"/>
        <v>44075</v>
      </c>
      <c r="L4080" s="17">
        <f t="shared" si="359"/>
        <v>232</v>
      </c>
      <c r="M4080" s="5">
        <f t="shared" si="361"/>
        <v>35</v>
      </c>
      <c r="N4080" s="15">
        <f t="shared" si="360"/>
        <v>45139</v>
      </c>
    </row>
    <row r="4081" spans="3:14" x14ac:dyDescent="0.2">
      <c r="C4081">
        <v>4080</v>
      </c>
      <c r="D4081" s="2">
        <v>31</v>
      </c>
      <c r="E4081" s="44">
        <v>44075</v>
      </c>
      <c r="F4081" s="45">
        <v>2</v>
      </c>
      <c r="G4081" s="45">
        <v>9</v>
      </c>
      <c r="H4081" s="45">
        <v>9</v>
      </c>
      <c r="I4081" s="45">
        <v>31</v>
      </c>
      <c r="J4081" s="46">
        <v>800556.93</v>
      </c>
      <c r="K4081" s="15">
        <f t="shared" si="358"/>
        <v>44075</v>
      </c>
      <c r="L4081" s="17">
        <f t="shared" si="359"/>
        <v>232</v>
      </c>
      <c r="M4081" s="5">
        <f t="shared" si="361"/>
        <v>31</v>
      </c>
      <c r="N4081" s="15">
        <f t="shared" si="360"/>
        <v>45017</v>
      </c>
    </row>
    <row r="4082" spans="3:14" x14ac:dyDescent="0.2">
      <c r="C4082">
        <v>4081</v>
      </c>
      <c r="D4082" s="2">
        <v>13</v>
      </c>
      <c r="E4082" s="44">
        <v>44075</v>
      </c>
      <c r="F4082" s="45">
        <v>14</v>
      </c>
      <c r="G4082" s="45">
        <v>10</v>
      </c>
      <c r="H4082" s="45">
        <v>22</v>
      </c>
      <c r="I4082" s="45">
        <v>13</v>
      </c>
      <c r="J4082" s="46">
        <v>1399902.87</v>
      </c>
      <c r="K4082" s="15">
        <f t="shared" si="358"/>
        <v>44075</v>
      </c>
      <c r="L4082" s="17">
        <f t="shared" si="359"/>
        <v>232</v>
      </c>
      <c r="M4082" s="5">
        <f t="shared" si="361"/>
        <v>13</v>
      </c>
      <c r="N4082" s="15">
        <f t="shared" si="360"/>
        <v>44470</v>
      </c>
    </row>
    <row r="4083" spans="3:14" x14ac:dyDescent="0.2">
      <c r="C4083">
        <v>4082</v>
      </c>
      <c r="D4083" s="2">
        <v>27</v>
      </c>
      <c r="E4083" s="44">
        <v>44075</v>
      </c>
      <c r="F4083" s="45">
        <v>15</v>
      </c>
      <c r="G4083" s="45">
        <v>36</v>
      </c>
      <c r="H4083" s="45">
        <v>24</v>
      </c>
      <c r="I4083" s="45">
        <v>27</v>
      </c>
      <c r="J4083" s="46">
        <v>1277645.99</v>
      </c>
      <c r="K4083" s="15">
        <f t="shared" si="358"/>
        <v>44075</v>
      </c>
      <c r="L4083" s="17">
        <f t="shared" si="359"/>
        <v>232</v>
      </c>
      <c r="M4083" s="5">
        <f t="shared" si="361"/>
        <v>27</v>
      </c>
      <c r="N4083" s="15">
        <f t="shared" si="360"/>
        <v>44896</v>
      </c>
    </row>
    <row r="4084" spans="3:14" x14ac:dyDescent="0.2">
      <c r="C4084">
        <v>4083</v>
      </c>
      <c r="D4084" s="2">
        <v>35</v>
      </c>
      <c r="E4084" s="44">
        <v>44105</v>
      </c>
      <c r="F4084" s="45">
        <v>2</v>
      </c>
      <c r="G4084" s="45">
        <v>3</v>
      </c>
      <c r="H4084" s="45">
        <v>19</v>
      </c>
      <c r="I4084" s="45">
        <v>35</v>
      </c>
      <c r="J4084" s="46">
        <v>1825139.52</v>
      </c>
      <c r="K4084" s="15">
        <f t="shared" si="358"/>
        <v>44105</v>
      </c>
      <c r="L4084" s="17">
        <f t="shared" si="359"/>
        <v>231</v>
      </c>
      <c r="M4084" s="5">
        <f t="shared" si="361"/>
        <v>35</v>
      </c>
      <c r="N4084" s="15">
        <f t="shared" si="360"/>
        <v>45170</v>
      </c>
    </row>
    <row r="4085" spans="3:14" x14ac:dyDescent="0.2">
      <c r="C4085">
        <v>4084</v>
      </c>
      <c r="D4085" s="2">
        <v>34</v>
      </c>
      <c r="E4085" s="44">
        <v>44105</v>
      </c>
      <c r="F4085" s="45">
        <v>14</v>
      </c>
      <c r="G4085" s="45">
        <v>8</v>
      </c>
      <c r="H4085" s="45">
        <v>28</v>
      </c>
      <c r="I4085" s="45">
        <v>34</v>
      </c>
      <c r="J4085" s="46">
        <v>1581423.1</v>
      </c>
      <c r="K4085" s="15">
        <f t="shared" si="358"/>
        <v>44105</v>
      </c>
      <c r="L4085" s="17">
        <f t="shared" si="359"/>
        <v>231</v>
      </c>
      <c r="M4085" s="5">
        <f t="shared" si="361"/>
        <v>34</v>
      </c>
      <c r="N4085" s="15">
        <f t="shared" si="360"/>
        <v>45139</v>
      </c>
    </row>
    <row r="4086" spans="3:14" x14ac:dyDescent="0.2">
      <c r="C4086">
        <v>4085</v>
      </c>
      <c r="D4086" s="2">
        <v>15</v>
      </c>
      <c r="E4086" s="44">
        <v>44105</v>
      </c>
      <c r="F4086" s="45">
        <v>7</v>
      </c>
      <c r="G4086" s="45">
        <v>3</v>
      </c>
      <c r="H4086" s="45">
        <v>11</v>
      </c>
      <c r="I4086" s="45">
        <v>15</v>
      </c>
      <c r="J4086" s="46">
        <v>1347463.32</v>
      </c>
      <c r="K4086" s="15">
        <f t="shared" si="358"/>
        <v>44105</v>
      </c>
      <c r="L4086" s="17">
        <f t="shared" si="359"/>
        <v>231</v>
      </c>
      <c r="M4086" s="5">
        <f t="shared" si="361"/>
        <v>15</v>
      </c>
      <c r="N4086" s="15">
        <f t="shared" si="360"/>
        <v>44562</v>
      </c>
    </row>
    <row r="4087" spans="3:14" x14ac:dyDescent="0.2">
      <c r="C4087">
        <v>4086</v>
      </c>
      <c r="D4087" s="2">
        <v>18</v>
      </c>
      <c r="E4087" s="44">
        <v>44105</v>
      </c>
      <c r="F4087" s="45">
        <v>9</v>
      </c>
      <c r="G4087" s="45">
        <v>36</v>
      </c>
      <c r="H4087" s="45">
        <v>5</v>
      </c>
      <c r="I4087" s="45">
        <v>18</v>
      </c>
      <c r="J4087" s="46">
        <v>1537767.41</v>
      </c>
      <c r="K4087" s="15">
        <f t="shared" si="358"/>
        <v>44105</v>
      </c>
      <c r="L4087" s="17">
        <f t="shared" si="359"/>
        <v>231</v>
      </c>
      <c r="M4087" s="5">
        <f t="shared" si="361"/>
        <v>18</v>
      </c>
      <c r="N4087" s="15">
        <f t="shared" si="360"/>
        <v>44652</v>
      </c>
    </row>
    <row r="4088" spans="3:14" x14ac:dyDescent="0.2">
      <c r="C4088">
        <v>4087</v>
      </c>
      <c r="D4088" s="2">
        <v>35</v>
      </c>
      <c r="E4088" s="44">
        <v>44105</v>
      </c>
      <c r="F4088" s="45">
        <v>6</v>
      </c>
      <c r="G4088" s="45">
        <v>24</v>
      </c>
      <c r="H4088" s="45">
        <v>27</v>
      </c>
      <c r="I4088" s="45">
        <v>35</v>
      </c>
      <c r="J4088" s="46">
        <v>632559.94999999995</v>
      </c>
      <c r="K4088" s="15">
        <f t="shared" si="358"/>
        <v>44105</v>
      </c>
      <c r="L4088" s="17">
        <f t="shared" si="359"/>
        <v>231</v>
      </c>
      <c r="M4088" s="5">
        <f t="shared" si="361"/>
        <v>35</v>
      </c>
      <c r="N4088" s="15">
        <f t="shared" si="360"/>
        <v>45170</v>
      </c>
    </row>
    <row r="4089" spans="3:14" x14ac:dyDescent="0.2">
      <c r="C4089">
        <v>4088</v>
      </c>
      <c r="D4089" s="2">
        <v>33</v>
      </c>
      <c r="E4089" s="44">
        <v>44105</v>
      </c>
      <c r="F4089" s="45">
        <v>22</v>
      </c>
      <c r="G4089" s="45">
        <v>8</v>
      </c>
      <c r="H4089" s="45">
        <v>27</v>
      </c>
      <c r="I4089" s="45">
        <v>33</v>
      </c>
      <c r="J4089" s="46">
        <v>1180442.42</v>
      </c>
      <c r="K4089" s="15">
        <f t="shared" si="358"/>
        <v>44105</v>
      </c>
      <c r="L4089" s="17">
        <f t="shared" si="359"/>
        <v>231</v>
      </c>
      <c r="M4089" s="5">
        <f t="shared" si="361"/>
        <v>33</v>
      </c>
      <c r="N4089" s="15">
        <f t="shared" si="360"/>
        <v>45108</v>
      </c>
    </row>
    <row r="4090" spans="3:14" x14ac:dyDescent="0.2">
      <c r="C4090">
        <v>4089</v>
      </c>
      <c r="D4090" s="2">
        <v>35</v>
      </c>
      <c r="E4090" s="44">
        <v>44105</v>
      </c>
      <c r="F4090" s="45">
        <v>50</v>
      </c>
      <c r="G4090" s="45">
        <v>16</v>
      </c>
      <c r="H4090" s="45">
        <v>13</v>
      </c>
      <c r="I4090" s="45">
        <v>35</v>
      </c>
      <c r="J4090" s="46">
        <v>1650118.83</v>
      </c>
      <c r="K4090" s="15">
        <f t="shared" si="358"/>
        <v>44105</v>
      </c>
      <c r="L4090" s="17">
        <f t="shared" si="359"/>
        <v>231</v>
      </c>
      <c r="M4090" s="5">
        <f t="shared" si="361"/>
        <v>35</v>
      </c>
      <c r="N4090" s="15">
        <f t="shared" si="360"/>
        <v>45170</v>
      </c>
    </row>
    <row r="4091" spans="3:14" x14ac:dyDescent="0.2">
      <c r="C4091">
        <v>4090</v>
      </c>
      <c r="D4091" s="2">
        <v>36</v>
      </c>
      <c r="E4091" s="44">
        <v>44105</v>
      </c>
      <c r="F4091" s="45">
        <v>8</v>
      </c>
      <c r="G4091" s="45">
        <v>12</v>
      </c>
      <c r="H4091" s="45">
        <v>22</v>
      </c>
      <c r="I4091" s="45">
        <v>36</v>
      </c>
      <c r="J4091" s="46">
        <v>1130488.06</v>
      </c>
      <c r="K4091" s="15">
        <f t="shared" si="358"/>
        <v>44105</v>
      </c>
      <c r="L4091" s="17">
        <f t="shared" si="359"/>
        <v>231</v>
      </c>
      <c r="M4091" s="5">
        <f t="shared" si="361"/>
        <v>36</v>
      </c>
      <c r="N4091" s="15">
        <f t="shared" si="360"/>
        <v>45200</v>
      </c>
    </row>
    <row r="4092" spans="3:14" x14ac:dyDescent="0.2">
      <c r="C4092">
        <v>4091</v>
      </c>
      <c r="D4092" s="2">
        <v>20</v>
      </c>
      <c r="E4092" s="44">
        <v>44105</v>
      </c>
      <c r="F4092" s="45">
        <v>12</v>
      </c>
      <c r="G4092" s="45">
        <v>27</v>
      </c>
      <c r="H4092" s="45">
        <v>32</v>
      </c>
      <c r="I4092" s="45">
        <v>20</v>
      </c>
      <c r="J4092" s="46">
        <v>1425446.46</v>
      </c>
      <c r="K4092" s="15">
        <f t="shared" si="358"/>
        <v>44105</v>
      </c>
      <c r="L4092" s="17">
        <f t="shared" si="359"/>
        <v>231</v>
      </c>
      <c r="M4092" s="5">
        <f t="shared" si="361"/>
        <v>20</v>
      </c>
      <c r="N4092" s="15">
        <f t="shared" si="360"/>
        <v>44713</v>
      </c>
    </row>
    <row r="4093" spans="3:14" x14ac:dyDescent="0.2">
      <c r="C4093">
        <v>4092</v>
      </c>
      <c r="D4093" s="2">
        <v>34</v>
      </c>
      <c r="E4093" s="44">
        <v>44105</v>
      </c>
      <c r="F4093" s="45">
        <v>12</v>
      </c>
      <c r="G4093" s="45">
        <v>23</v>
      </c>
      <c r="H4093" s="45">
        <v>31</v>
      </c>
      <c r="I4093" s="45">
        <v>34</v>
      </c>
      <c r="J4093" s="46">
        <v>1135288.19</v>
      </c>
      <c r="K4093" s="15">
        <f t="shared" si="358"/>
        <v>44105</v>
      </c>
      <c r="L4093" s="17">
        <f t="shared" si="359"/>
        <v>231</v>
      </c>
      <c r="M4093" s="5">
        <f t="shared" si="361"/>
        <v>34</v>
      </c>
      <c r="N4093" s="15">
        <f t="shared" si="360"/>
        <v>45139</v>
      </c>
    </row>
    <row r="4094" spans="3:14" x14ac:dyDescent="0.2">
      <c r="C4094">
        <v>4093</v>
      </c>
      <c r="D4094" s="2">
        <v>20</v>
      </c>
      <c r="E4094" s="44">
        <v>44105</v>
      </c>
      <c r="F4094" s="45">
        <v>15</v>
      </c>
      <c r="G4094" s="45">
        <v>3</v>
      </c>
      <c r="H4094" s="45">
        <v>27</v>
      </c>
      <c r="I4094" s="45">
        <v>20</v>
      </c>
      <c r="J4094" s="46">
        <v>1151410.68</v>
      </c>
      <c r="K4094" s="15">
        <f t="shared" si="358"/>
        <v>44105</v>
      </c>
      <c r="L4094" s="17">
        <f t="shared" si="359"/>
        <v>231</v>
      </c>
      <c r="M4094" s="5">
        <f t="shared" si="361"/>
        <v>20</v>
      </c>
      <c r="N4094" s="15">
        <f t="shared" si="360"/>
        <v>44713</v>
      </c>
    </row>
    <row r="4095" spans="3:14" x14ac:dyDescent="0.2">
      <c r="C4095">
        <v>4094</v>
      </c>
      <c r="D4095" s="2">
        <v>35</v>
      </c>
      <c r="E4095" s="44">
        <v>44105</v>
      </c>
      <c r="F4095" s="45">
        <v>27</v>
      </c>
      <c r="G4095" s="45">
        <v>35</v>
      </c>
      <c r="H4095" s="45">
        <v>22</v>
      </c>
      <c r="I4095" s="45">
        <v>35</v>
      </c>
      <c r="J4095" s="46">
        <v>1408209.82</v>
      </c>
      <c r="K4095" s="15">
        <f t="shared" si="358"/>
        <v>44105</v>
      </c>
      <c r="L4095" s="17">
        <f t="shared" si="359"/>
        <v>231</v>
      </c>
      <c r="M4095" s="5">
        <f t="shared" si="361"/>
        <v>35</v>
      </c>
      <c r="N4095" s="15">
        <f t="shared" si="360"/>
        <v>45170</v>
      </c>
    </row>
    <row r="4096" spans="3:14" x14ac:dyDescent="0.2">
      <c r="C4096">
        <v>4095</v>
      </c>
      <c r="D4096" s="2">
        <v>35</v>
      </c>
      <c r="E4096" s="44">
        <v>44105</v>
      </c>
      <c r="F4096" s="45">
        <v>25</v>
      </c>
      <c r="G4096" s="45">
        <v>24</v>
      </c>
      <c r="H4096" s="45">
        <v>27</v>
      </c>
      <c r="I4096" s="45">
        <v>35</v>
      </c>
      <c r="J4096" s="46">
        <v>942807.41</v>
      </c>
      <c r="K4096" s="15">
        <f t="shared" si="358"/>
        <v>44105</v>
      </c>
      <c r="L4096" s="17">
        <f t="shared" si="359"/>
        <v>231</v>
      </c>
      <c r="M4096" s="5">
        <f t="shared" si="361"/>
        <v>35</v>
      </c>
      <c r="N4096" s="15">
        <f t="shared" si="360"/>
        <v>45170</v>
      </c>
    </row>
    <row r="4097" spans="3:14" x14ac:dyDescent="0.2">
      <c r="C4097">
        <v>4096</v>
      </c>
      <c r="D4097" s="2">
        <v>28</v>
      </c>
      <c r="E4097" s="44">
        <v>44136</v>
      </c>
      <c r="F4097" s="45">
        <v>12</v>
      </c>
      <c r="G4097" s="45">
        <v>2</v>
      </c>
      <c r="H4097" s="45">
        <v>12</v>
      </c>
      <c r="I4097" s="45">
        <v>28</v>
      </c>
      <c r="J4097" s="46">
        <v>1885606.08</v>
      </c>
      <c r="K4097" s="15">
        <f t="shared" si="358"/>
        <v>44136</v>
      </c>
      <c r="L4097" s="17">
        <f t="shared" si="359"/>
        <v>230</v>
      </c>
      <c r="M4097" s="5">
        <f t="shared" si="361"/>
        <v>28</v>
      </c>
      <c r="N4097" s="15">
        <f t="shared" si="360"/>
        <v>44986</v>
      </c>
    </row>
    <row r="4098" spans="3:14" x14ac:dyDescent="0.2">
      <c r="C4098">
        <v>4097</v>
      </c>
      <c r="D4098" s="2">
        <v>30</v>
      </c>
      <c r="E4098" s="44">
        <v>44136</v>
      </c>
      <c r="F4098" s="45">
        <v>1</v>
      </c>
      <c r="G4098" s="45">
        <v>33</v>
      </c>
      <c r="H4098" s="45">
        <v>11</v>
      </c>
      <c r="I4098" s="45">
        <v>30</v>
      </c>
      <c r="J4098" s="46">
        <v>1096669.3700000001</v>
      </c>
      <c r="K4098" s="15">
        <f t="shared" ref="K4098:K4161" si="362">DATE(YEAR(E4098),MONTH(E4098),1)</f>
        <v>44136</v>
      </c>
      <c r="L4098" s="17">
        <f t="shared" ref="L4098:L4161" si="363">ROUND(($B$3-K4098)/365.25*12,0)</f>
        <v>230</v>
      </c>
      <c r="M4098" s="5">
        <f t="shared" si="361"/>
        <v>30</v>
      </c>
      <c r="N4098" s="15">
        <f t="shared" ref="N4098:N4161" si="364">EDATE(E4098,D4098)</f>
        <v>45047</v>
      </c>
    </row>
    <row r="4099" spans="3:14" x14ac:dyDescent="0.2">
      <c r="C4099">
        <v>4098</v>
      </c>
      <c r="D4099" s="2">
        <v>30</v>
      </c>
      <c r="E4099" s="44">
        <v>44136</v>
      </c>
      <c r="F4099" s="45">
        <v>3</v>
      </c>
      <c r="G4099" s="45">
        <v>6</v>
      </c>
      <c r="H4099" s="45">
        <v>14</v>
      </c>
      <c r="I4099" s="45">
        <v>30</v>
      </c>
      <c r="J4099" s="46">
        <v>1776746.16</v>
      </c>
      <c r="K4099" s="15">
        <f t="shared" si="362"/>
        <v>44136</v>
      </c>
      <c r="L4099" s="17">
        <f t="shared" si="363"/>
        <v>230</v>
      </c>
      <c r="M4099" s="5">
        <f t="shared" ref="M4099:M4162" si="365">ROUND((N4099-K4099)/365.25*12,0)</f>
        <v>30</v>
      </c>
      <c r="N4099" s="15">
        <f t="shared" si="364"/>
        <v>45047</v>
      </c>
    </row>
    <row r="4100" spans="3:14" x14ac:dyDescent="0.2">
      <c r="C4100">
        <v>4099</v>
      </c>
      <c r="D4100" s="2">
        <v>36</v>
      </c>
      <c r="E4100" s="44">
        <v>44136</v>
      </c>
      <c r="F4100" s="45">
        <v>2</v>
      </c>
      <c r="G4100" s="45">
        <v>35</v>
      </c>
      <c r="H4100" s="45">
        <v>31</v>
      </c>
      <c r="I4100" s="45">
        <v>36</v>
      </c>
      <c r="J4100" s="46">
        <v>1513837</v>
      </c>
      <c r="K4100" s="15">
        <f t="shared" si="362"/>
        <v>44136</v>
      </c>
      <c r="L4100" s="17">
        <f t="shared" si="363"/>
        <v>230</v>
      </c>
      <c r="M4100" s="5">
        <f t="shared" si="365"/>
        <v>36</v>
      </c>
      <c r="N4100" s="15">
        <f t="shared" si="364"/>
        <v>45231</v>
      </c>
    </row>
    <row r="4101" spans="3:14" x14ac:dyDescent="0.2">
      <c r="C4101">
        <v>4100</v>
      </c>
      <c r="D4101" s="2">
        <v>32</v>
      </c>
      <c r="E4101" s="44">
        <v>44136</v>
      </c>
      <c r="F4101" s="45">
        <v>9</v>
      </c>
      <c r="G4101" s="45">
        <v>16</v>
      </c>
      <c r="H4101" s="45">
        <v>6</v>
      </c>
      <c r="I4101" s="45">
        <v>32</v>
      </c>
      <c r="J4101" s="46">
        <v>736676.21</v>
      </c>
      <c r="K4101" s="15">
        <f t="shared" si="362"/>
        <v>44136</v>
      </c>
      <c r="L4101" s="17">
        <f t="shared" si="363"/>
        <v>230</v>
      </c>
      <c r="M4101" s="5">
        <f t="shared" si="365"/>
        <v>32</v>
      </c>
      <c r="N4101" s="15">
        <f t="shared" si="364"/>
        <v>45108</v>
      </c>
    </row>
    <row r="4102" spans="3:14" x14ac:dyDescent="0.2">
      <c r="C4102">
        <v>4101</v>
      </c>
      <c r="D4102" s="2">
        <v>23</v>
      </c>
      <c r="E4102" s="44">
        <v>44136</v>
      </c>
      <c r="F4102" s="45">
        <v>1</v>
      </c>
      <c r="G4102" s="45">
        <v>5</v>
      </c>
      <c r="H4102" s="45">
        <v>21</v>
      </c>
      <c r="I4102" s="45">
        <v>23</v>
      </c>
      <c r="J4102" s="46">
        <v>1310050.57</v>
      </c>
      <c r="K4102" s="15">
        <f t="shared" si="362"/>
        <v>44136</v>
      </c>
      <c r="L4102" s="17">
        <f t="shared" si="363"/>
        <v>230</v>
      </c>
      <c r="M4102" s="5">
        <f t="shared" si="365"/>
        <v>23</v>
      </c>
      <c r="N4102" s="15">
        <f t="shared" si="364"/>
        <v>44835</v>
      </c>
    </row>
    <row r="4103" spans="3:14" x14ac:dyDescent="0.2">
      <c r="C4103">
        <v>4102</v>
      </c>
      <c r="D4103" s="2">
        <v>27</v>
      </c>
      <c r="E4103" s="44">
        <v>44136</v>
      </c>
      <c r="F4103" s="45">
        <v>6</v>
      </c>
      <c r="G4103" s="45">
        <v>17</v>
      </c>
      <c r="H4103" s="45">
        <v>5</v>
      </c>
      <c r="I4103" s="45">
        <v>27</v>
      </c>
      <c r="J4103" s="46">
        <v>1253920.8899999999</v>
      </c>
      <c r="K4103" s="15">
        <f t="shared" si="362"/>
        <v>44136</v>
      </c>
      <c r="L4103" s="17">
        <f t="shared" si="363"/>
        <v>230</v>
      </c>
      <c r="M4103" s="5">
        <f t="shared" si="365"/>
        <v>27</v>
      </c>
      <c r="N4103" s="15">
        <f t="shared" si="364"/>
        <v>44958</v>
      </c>
    </row>
    <row r="4104" spans="3:14" x14ac:dyDescent="0.2">
      <c r="C4104">
        <v>4103</v>
      </c>
      <c r="D4104" s="2">
        <v>7</v>
      </c>
      <c r="E4104" s="44">
        <v>44136</v>
      </c>
      <c r="F4104" s="45">
        <v>17</v>
      </c>
      <c r="G4104" s="45">
        <v>17</v>
      </c>
      <c r="H4104" s="45">
        <v>22</v>
      </c>
      <c r="I4104" s="45">
        <v>7</v>
      </c>
      <c r="J4104" s="46">
        <v>1412328.53</v>
      </c>
      <c r="K4104" s="15">
        <f t="shared" si="362"/>
        <v>44136</v>
      </c>
      <c r="L4104" s="17">
        <f t="shared" si="363"/>
        <v>230</v>
      </c>
      <c r="M4104" s="5">
        <f t="shared" si="365"/>
        <v>7</v>
      </c>
      <c r="N4104" s="15">
        <f t="shared" si="364"/>
        <v>44348</v>
      </c>
    </row>
    <row r="4105" spans="3:14" x14ac:dyDescent="0.2">
      <c r="C4105">
        <v>4104</v>
      </c>
      <c r="D4105" s="2">
        <v>28</v>
      </c>
      <c r="E4105" s="44">
        <v>44136</v>
      </c>
      <c r="F4105" s="45">
        <v>4</v>
      </c>
      <c r="G4105" s="45">
        <v>31</v>
      </c>
      <c r="H4105" s="45">
        <v>7</v>
      </c>
      <c r="I4105" s="45">
        <v>28</v>
      </c>
      <c r="J4105" s="46">
        <v>923151.97</v>
      </c>
      <c r="K4105" s="15">
        <f t="shared" si="362"/>
        <v>44136</v>
      </c>
      <c r="L4105" s="17">
        <f t="shared" si="363"/>
        <v>230</v>
      </c>
      <c r="M4105" s="5">
        <f t="shared" si="365"/>
        <v>28</v>
      </c>
      <c r="N4105" s="15">
        <f t="shared" si="364"/>
        <v>44986</v>
      </c>
    </row>
    <row r="4106" spans="3:14" x14ac:dyDescent="0.2">
      <c r="C4106">
        <v>4105</v>
      </c>
      <c r="D4106" s="2">
        <v>26</v>
      </c>
      <c r="E4106" s="44">
        <v>44136</v>
      </c>
      <c r="F4106" s="45">
        <v>5</v>
      </c>
      <c r="G4106" s="45">
        <v>7</v>
      </c>
      <c r="H4106" s="45">
        <v>28</v>
      </c>
      <c r="I4106" s="45">
        <v>26</v>
      </c>
      <c r="J4106" s="46">
        <v>837132.7</v>
      </c>
      <c r="K4106" s="15">
        <f t="shared" si="362"/>
        <v>44136</v>
      </c>
      <c r="L4106" s="17">
        <f t="shared" si="363"/>
        <v>230</v>
      </c>
      <c r="M4106" s="5">
        <f t="shared" si="365"/>
        <v>26</v>
      </c>
      <c r="N4106" s="15">
        <f t="shared" si="364"/>
        <v>44927</v>
      </c>
    </row>
    <row r="4107" spans="3:14" x14ac:dyDescent="0.2">
      <c r="C4107">
        <v>4106</v>
      </c>
      <c r="D4107" s="2">
        <v>32</v>
      </c>
      <c r="E4107" s="44">
        <v>44136</v>
      </c>
      <c r="F4107" s="45">
        <v>7</v>
      </c>
      <c r="G4107" s="45">
        <v>21</v>
      </c>
      <c r="H4107" s="45">
        <v>19</v>
      </c>
      <c r="I4107" s="45">
        <v>32</v>
      </c>
      <c r="J4107" s="46">
        <v>1111186.6599999999</v>
      </c>
      <c r="K4107" s="15">
        <f t="shared" si="362"/>
        <v>44136</v>
      </c>
      <c r="L4107" s="17">
        <f t="shared" si="363"/>
        <v>230</v>
      </c>
      <c r="M4107" s="5">
        <f t="shared" si="365"/>
        <v>32</v>
      </c>
      <c r="N4107" s="15">
        <f t="shared" si="364"/>
        <v>45108</v>
      </c>
    </row>
    <row r="4108" spans="3:14" x14ac:dyDescent="0.2">
      <c r="C4108">
        <v>4107</v>
      </c>
      <c r="D4108" s="2">
        <v>31</v>
      </c>
      <c r="E4108" s="44">
        <v>44136</v>
      </c>
      <c r="F4108" s="45">
        <v>9</v>
      </c>
      <c r="G4108" s="45">
        <v>9</v>
      </c>
      <c r="H4108" s="45">
        <v>31</v>
      </c>
      <c r="I4108" s="45">
        <v>31</v>
      </c>
      <c r="J4108" s="46">
        <v>947240.53</v>
      </c>
      <c r="K4108" s="15">
        <f t="shared" si="362"/>
        <v>44136</v>
      </c>
      <c r="L4108" s="17">
        <f t="shared" si="363"/>
        <v>230</v>
      </c>
      <c r="M4108" s="5">
        <f t="shared" si="365"/>
        <v>31</v>
      </c>
      <c r="N4108" s="15">
        <f t="shared" si="364"/>
        <v>45078</v>
      </c>
    </row>
    <row r="4109" spans="3:14" x14ac:dyDescent="0.2">
      <c r="C4109">
        <v>4108</v>
      </c>
      <c r="D4109" s="2">
        <v>23</v>
      </c>
      <c r="E4109" s="44">
        <v>44166</v>
      </c>
      <c r="F4109" s="45">
        <v>2</v>
      </c>
      <c r="G4109" s="45">
        <v>24</v>
      </c>
      <c r="H4109" s="45">
        <v>9</v>
      </c>
      <c r="I4109" s="45">
        <v>23</v>
      </c>
      <c r="J4109" s="46">
        <v>1070119.53</v>
      </c>
      <c r="K4109" s="15">
        <f t="shared" si="362"/>
        <v>44166</v>
      </c>
      <c r="L4109" s="17">
        <f t="shared" si="363"/>
        <v>229</v>
      </c>
      <c r="M4109" s="5">
        <f t="shared" si="365"/>
        <v>23</v>
      </c>
      <c r="N4109" s="15">
        <f t="shared" si="364"/>
        <v>44866</v>
      </c>
    </row>
    <row r="4110" spans="3:14" x14ac:dyDescent="0.2">
      <c r="C4110">
        <v>4109</v>
      </c>
      <c r="D4110" s="2">
        <v>30</v>
      </c>
      <c r="E4110" s="44">
        <v>44166</v>
      </c>
      <c r="F4110" s="45">
        <v>10</v>
      </c>
      <c r="G4110" s="45">
        <v>28</v>
      </c>
      <c r="H4110" s="45">
        <v>28</v>
      </c>
      <c r="I4110" s="45">
        <v>30</v>
      </c>
      <c r="J4110" s="46">
        <v>1775393.45</v>
      </c>
      <c r="K4110" s="15">
        <f t="shared" si="362"/>
        <v>44166</v>
      </c>
      <c r="L4110" s="17">
        <f t="shared" si="363"/>
        <v>229</v>
      </c>
      <c r="M4110" s="5">
        <f t="shared" si="365"/>
        <v>30</v>
      </c>
      <c r="N4110" s="15">
        <f t="shared" si="364"/>
        <v>45078</v>
      </c>
    </row>
    <row r="4111" spans="3:14" x14ac:dyDescent="0.2">
      <c r="C4111">
        <v>4110</v>
      </c>
      <c r="D4111" s="2">
        <v>26</v>
      </c>
      <c r="E4111" s="44">
        <v>44166</v>
      </c>
      <c r="F4111" s="45">
        <v>18</v>
      </c>
      <c r="G4111" s="45">
        <v>19</v>
      </c>
      <c r="H4111" s="45">
        <v>31</v>
      </c>
      <c r="I4111" s="45">
        <v>26</v>
      </c>
      <c r="J4111" s="46">
        <v>1017114.29</v>
      </c>
      <c r="K4111" s="15">
        <f t="shared" si="362"/>
        <v>44166</v>
      </c>
      <c r="L4111" s="17">
        <f t="shared" si="363"/>
        <v>229</v>
      </c>
      <c r="M4111" s="5">
        <f t="shared" si="365"/>
        <v>26</v>
      </c>
      <c r="N4111" s="15">
        <f t="shared" si="364"/>
        <v>44958</v>
      </c>
    </row>
    <row r="4112" spans="3:14" x14ac:dyDescent="0.2">
      <c r="C4112">
        <v>4111</v>
      </c>
      <c r="D4112" s="2">
        <v>31</v>
      </c>
      <c r="E4112" s="44">
        <v>44166</v>
      </c>
      <c r="F4112" s="45">
        <v>5</v>
      </c>
      <c r="G4112" s="45">
        <v>22</v>
      </c>
      <c r="H4112" s="45">
        <v>23</v>
      </c>
      <c r="I4112" s="45">
        <v>31</v>
      </c>
      <c r="J4112" s="46">
        <v>1960693.91</v>
      </c>
      <c r="K4112" s="15">
        <f t="shared" si="362"/>
        <v>44166</v>
      </c>
      <c r="L4112" s="17">
        <f t="shared" si="363"/>
        <v>229</v>
      </c>
      <c r="M4112" s="5">
        <f t="shared" si="365"/>
        <v>31</v>
      </c>
      <c r="N4112" s="15">
        <f t="shared" si="364"/>
        <v>45108</v>
      </c>
    </row>
    <row r="4113" spans="3:14" x14ac:dyDescent="0.2">
      <c r="C4113">
        <v>4112</v>
      </c>
      <c r="D4113" s="2">
        <v>29</v>
      </c>
      <c r="E4113" s="44">
        <v>44166</v>
      </c>
      <c r="F4113" s="45">
        <v>5</v>
      </c>
      <c r="G4113" s="45">
        <v>20</v>
      </c>
      <c r="H4113" s="45">
        <v>15</v>
      </c>
      <c r="I4113" s="45">
        <v>29</v>
      </c>
      <c r="J4113" s="46">
        <v>1629190.69</v>
      </c>
      <c r="K4113" s="15">
        <f t="shared" si="362"/>
        <v>44166</v>
      </c>
      <c r="L4113" s="17">
        <f t="shared" si="363"/>
        <v>229</v>
      </c>
      <c r="M4113" s="5">
        <f t="shared" si="365"/>
        <v>29</v>
      </c>
      <c r="N4113" s="15">
        <f t="shared" si="364"/>
        <v>45047</v>
      </c>
    </row>
    <row r="4114" spans="3:14" x14ac:dyDescent="0.2">
      <c r="C4114">
        <v>4113</v>
      </c>
      <c r="D4114" s="2">
        <v>28</v>
      </c>
      <c r="E4114" s="44">
        <v>44166</v>
      </c>
      <c r="F4114" s="45">
        <v>0</v>
      </c>
      <c r="G4114" s="45">
        <v>30</v>
      </c>
      <c r="H4114" s="45">
        <v>25</v>
      </c>
      <c r="I4114" s="45">
        <v>28</v>
      </c>
      <c r="J4114" s="46">
        <v>1685133.56</v>
      </c>
      <c r="K4114" s="15">
        <f t="shared" si="362"/>
        <v>44166</v>
      </c>
      <c r="L4114" s="17">
        <f t="shared" si="363"/>
        <v>229</v>
      </c>
      <c r="M4114" s="5">
        <f t="shared" si="365"/>
        <v>28</v>
      </c>
      <c r="N4114" s="15">
        <f t="shared" si="364"/>
        <v>45017</v>
      </c>
    </row>
    <row r="4115" spans="3:14" x14ac:dyDescent="0.2">
      <c r="C4115">
        <v>4114</v>
      </c>
      <c r="D4115" s="2">
        <v>14</v>
      </c>
      <c r="E4115" s="44">
        <v>44166</v>
      </c>
      <c r="F4115" s="45">
        <v>0</v>
      </c>
      <c r="G4115" s="45">
        <v>20</v>
      </c>
      <c r="H4115" s="45">
        <v>15</v>
      </c>
      <c r="I4115" s="45">
        <v>14</v>
      </c>
      <c r="J4115" s="46">
        <v>1311237.3999999999</v>
      </c>
      <c r="K4115" s="15">
        <f t="shared" si="362"/>
        <v>44166</v>
      </c>
      <c r="L4115" s="17">
        <f t="shared" si="363"/>
        <v>229</v>
      </c>
      <c r="M4115" s="5">
        <f t="shared" si="365"/>
        <v>14</v>
      </c>
      <c r="N4115" s="15">
        <f t="shared" si="364"/>
        <v>44593</v>
      </c>
    </row>
    <row r="4116" spans="3:14" x14ac:dyDescent="0.2">
      <c r="C4116">
        <v>4115</v>
      </c>
      <c r="D4116" s="2">
        <v>19</v>
      </c>
      <c r="E4116" s="44">
        <v>44166</v>
      </c>
      <c r="F4116" s="45">
        <v>4</v>
      </c>
      <c r="G4116" s="45">
        <v>5</v>
      </c>
      <c r="H4116" s="45">
        <v>15</v>
      </c>
      <c r="I4116" s="45">
        <v>19</v>
      </c>
      <c r="J4116" s="46">
        <v>774431.02</v>
      </c>
      <c r="K4116" s="15">
        <f t="shared" si="362"/>
        <v>44166</v>
      </c>
      <c r="L4116" s="17">
        <f t="shared" si="363"/>
        <v>229</v>
      </c>
      <c r="M4116" s="5">
        <f t="shared" si="365"/>
        <v>19</v>
      </c>
      <c r="N4116" s="15">
        <f t="shared" si="364"/>
        <v>44743</v>
      </c>
    </row>
    <row r="4117" spans="3:14" x14ac:dyDescent="0.2">
      <c r="C4117">
        <v>4116</v>
      </c>
      <c r="D4117" s="2">
        <v>19</v>
      </c>
      <c r="E4117" s="44">
        <v>44166</v>
      </c>
      <c r="F4117" s="45">
        <v>23</v>
      </c>
      <c r="G4117" s="45">
        <v>13</v>
      </c>
      <c r="H4117" s="45">
        <v>7</v>
      </c>
      <c r="I4117" s="45">
        <v>19</v>
      </c>
      <c r="J4117" s="46">
        <v>1176265.8799999999</v>
      </c>
      <c r="K4117" s="15">
        <f t="shared" si="362"/>
        <v>44166</v>
      </c>
      <c r="L4117" s="17">
        <f t="shared" si="363"/>
        <v>229</v>
      </c>
      <c r="M4117" s="5">
        <f t="shared" si="365"/>
        <v>19</v>
      </c>
      <c r="N4117" s="15">
        <f t="shared" si="364"/>
        <v>44743</v>
      </c>
    </row>
    <row r="4118" spans="3:14" x14ac:dyDescent="0.2">
      <c r="C4118">
        <v>4117</v>
      </c>
      <c r="D4118" s="2">
        <v>23</v>
      </c>
      <c r="E4118" s="44">
        <v>44166</v>
      </c>
      <c r="F4118" s="45">
        <v>8</v>
      </c>
      <c r="G4118" s="45">
        <v>19</v>
      </c>
      <c r="H4118" s="45">
        <v>5</v>
      </c>
      <c r="I4118" s="45">
        <v>23</v>
      </c>
      <c r="J4118" s="46">
        <v>599484.26</v>
      </c>
      <c r="K4118" s="15">
        <f t="shared" si="362"/>
        <v>44166</v>
      </c>
      <c r="L4118" s="17">
        <f t="shared" si="363"/>
        <v>229</v>
      </c>
      <c r="M4118" s="5">
        <f t="shared" si="365"/>
        <v>23</v>
      </c>
      <c r="N4118" s="15">
        <f t="shared" si="364"/>
        <v>44866</v>
      </c>
    </row>
    <row r="4119" spans="3:14" x14ac:dyDescent="0.2">
      <c r="C4119">
        <v>4118</v>
      </c>
      <c r="D4119" s="2">
        <v>29</v>
      </c>
      <c r="E4119" s="44">
        <v>44166</v>
      </c>
      <c r="F4119" s="45">
        <v>16</v>
      </c>
      <c r="G4119" s="45">
        <v>6</v>
      </c>
      <c r="H4119" s="45">
        <v>14</v>
      </c>
      <c r="I4119" s="45">
        <v>29</v>
      </c>
      <c r="J4119" s="46">
        <v>922533.43</v>
      </c>
      <c r="K4119" s="15">
        <f t="shared" si="362"/>
        <v>44166</v>
      </c>
      <c r="L4119" s="17">
        <f t="shared" si="363"/>
        <v>229</v>
      </c>
      <c r="M4119" s="5">
        <f t="shared" si="365"/>
        <v>29</v>
      </c>
      <c r="N4119" s="15">
        <f t="shared" si="364"/>
        <v>45047</v>
      </c>
    </row>
    <row r="4120" spans="3:14" x14ac:dyDescent="0.2">
      <c r="C4120">
        <v>4119</v>
      </c>
      <c r="D4120" s="2">
        <v>34</v>
      </c>
      <c r="E4120" s="44">
        <v>44166</v>
      </c>
      <c r="F4120" s="45">
        <v>13</v>
      </c>
      <c r="G4120" s="45">
        <v>23</v>
      </c>
      <c r="H4120" s="45">
        <v>15</v>
      </c>
      <c r="I4120" s="45">
        <v>34</v>
      </c>
      <c r="J4120" s="46">
        <v>886215.5</v>
      </c>
      <c r="K4120" s="15">
        <f t="shared" si="362"/>
        <v>44166</v>
      </c>
      <c r="L4120" s="17">
        <f t="shared" si="363"/>
        <v>229</v>
      </c>
      <c r="M4120" s="5">
        <f t="shared" si="365"/>
        <v>34</v>
      </c>
      <c r="N4120" s="15">
        <f t="shared" si="364"/>
        <v>45200</v>
      </c>
    </row>
    <row r="4121" spans="3:14" x14ac:dyDescent="0.2">
      <c r="C4121">
        <v>4120</v>
      </c>
      <c r="D4121" s="2">
        <v>22</v>
      </c>
      <c r="E4121" s="44">
        <v>44166</v>
      </c>
      <c r="F4121" s="45">
        <v>8</v>
      </c>
      <c r="G4121" s="45">
        <v>8</v>
      </c>
      <c r="H4121" s="45">
        <v>33</v>
      </c>
      <c r="I4121" s="45">
        <v>22</v>
      </c>
      <c r="J4121" s="46">
        <v>1387539.65</v>
      </c>
      <c r="K4121" s="15">
        <f t="shared" si="362"/>
        <v>44166</v>
      </c>
      <c r="L4121" s="17">
        <f t="shared" si="363"/>
        <v>229</v>
      </c>
      <c r="M4121" s="5">
        <f t="shared" si="365"/>
        <v>22</v>
      </c>
      <c r="N4121" s="15">
        <f t="shared" si="364"/>
        <v>44835</v>
      </c>
    </row>
    <row r="4122" spans="3:14" x14ac:dyDescent="0.2">
      <c r="C4122">
        <v>4121</v>
      </c>
      <c r="D4122" s="2">
        <v>4</v>
      </c>
      <c r="E4122" s="44">
        <v>44166</v>
      </c>
      <c r="F4122" s="45">
        <v>0</v>
      </c>
      <c r="G4122" s="45">
        <v>12</v>
      </c>
      <c r="H4122" s="45">
        <v>14</v>
      </c>
      <c r="I4122" s="45">
        <v>4</v>
      </c>
      <c r="J4122" s="46">
        <v>710957.69</v>
      </c>
      <c r="K4122" s="15">
        <f t="shared" si="362"/>
        <v>44166</v>
      </c>
      <c r="L4122" s="17">
        <f t="shared" si="363"/>
        <v>229</v>
      </c>
      <c r="M4122" s="5">
        <f t="shared" si="365"/>
        <v>4</v>
      </c>
      <c r="N4122" s="15">
        <f t="shared" si="364"/>
        <v>44287</v>
      </c>
    </row>
    <row r="4123" spans="3:14" x14ac:dyDescent="0.2">
      <c r="C4123">
        <v>4122</v>
      </c>
      <c r="D4123" s="2">
        <v>31</v>
      </c>
      <c r="E4123" s="44">
        <v>44166</v>
      </c>
      <c r="F4123" s="45">
        <v>5</v>
      </c>
      <c r="G4123" s="45">
        <v>5</v>
      </c>
      <c r="H4123" s="45">
        <v>19</v>
      </c>
      <c r="I4123" s="45">
        <v>31</v>
      </c>
      <c r="J4123" s="46">
        <v>777922.96</v>
      </c>
      <c r="K4123" s="15">
        <f t="shared" si="362"/>
        <v>44166</v>
      </c>
      <c r="L4123" s="17">
        <f t="shared" si="363"/>
        <v>229</v>
      </c>
      <c r="M4123" s="5">
        <f t="shared" si="365"/>
        <v>31</v>
      </c>
      <c r="N4123" s="15">
        <f t="shared" si="364"/>
        <v>45108</v>
      </c>
    </row>
    <row r="4124" spans="3:14" x14ac:dyDescent="0.2">
      <c r="C4124">
        <v>4123</v>
      </c>
      <c r="D4124" s="2">
        <v>36</v>
      </c>
      <c r="E4124" s="44">
        <v>44166</v>
      </c>
      <c r="F4124" s="45">
        <v>4</v>
      </c>
      <c r="G4124" s="45">
        <v>6</v>
      </c>
      <c r="H4124" s="45">
        <v>20</v>
      </c>
      <c r="I4124" s="45">
        <v>36</v>
      </c>
      <c r="J4124" s="46">
        <v>766089.68</v>
      </c>
      <c r="K4124" s="15">
        <f t="shared" si="362"/>
        <v>44166</v>
      </c>
      <c r="L4124" s="17">
        <f t="shared" si="363"/>
        <v>229</v>
      </c>
      <c r="M4124" s="5">
        <f t="shared" si="365"/>
        <v>36</v>
      </c>
      <c r="N4124" s="15">
        <f t="shared" si="364"/>
        <v>45261</v>
      </c>
    </row>
    <row r="4125" spans="3:14" x14ac:dyDescent="0.2">
      <c r="C4125">
        <v>4124</v>
      </c>
      <c r="D4125" s="2">
        <v>20</v>
      </c>
      <c r="E4125" s="44">
        <v>44166</v>
      </c>
      <c r="F4125" s="45">
        <v>8</v>
      </c>
      <c r="G4125" s="45">
        <v>19</v>
      </c>
      <c r="H4125" s="45">
        <v>26</v>
      </c>
      <c r="I4125" s="45">
        <v>20</v>
      </c>
      <c r="J4125" s="46">
        <v>736853.76</v>
      </c>
      <c r="K4125" s="15">
        <f t="shared" si="362"/>
        <v>44166</v>
      </c>
      <c r="L4125" s="17">
        <f t="shared" si="363"/>
        <v>229</v>
      </c>
      <c r="M4125" s="5">
        <f t="shared" si="365"/>
        <v>20</v>
      </c>
      <c r="N4125" s="15">
        <f t="shared" si="364"/>
        <v>44774</v>
      </c>
    </row>
    <row r="4126" spans="3:14" x14ac:dyDescent="0.2">
      <c r="C4126">
        <v>4125</v>
      </c>
      <c r="D4126" s="2">
        <v>25</v>
      </c>
      <c r="E4126" s="44">
        <v>44197</v>
      </c>
      <c r="F4126" s="45">
        <v>7</v>
      </c>
      <c r="G4126" s="45">
        <v>33</v>
      </c>
      <c r="H4126" s="45">
        <v>13</v>
      </c>
      <c r="I4126" s="45">
        <v>25</v>
      </c>
      <c r="J4126" s="46">
        <v>1638963.36</v>
      </c>
      <c r="K4126" s="15">
        <f t="shared" si="362"/>
        <v>44197</v>
      </c>
      <c r="L4126" s="17">
        <f t="shared" si="363"/>
        <v>228</v>
      </c>
      <c r="M4126" s="5">
        <f t="shared" si="365"/>
        <v>25</v>
      </c>
      <c r="N4126" s="15">
        <f t="shared" si="364"/>
        <v>44958</v>
      </c>
    </row>
    <row r="4127" spans="3:14" x14ac:dyDescent="0.2">
      <c r="C4127">
        <v>4126</v>
      </c>
      <c r="D4127" s="2">
        <v>26</v>
      </c>
      <c r="E4127" s="44">
        <v>44197</v>
      </c>
      <c r="F4127" s="45">
        <v>7</v>
      </c>
      <c r="G4127" s="45">
        <v>30</v>
      </c>
      <c r="H4127" s="45">
        <v>8</v>
      </c>
      <c r="I4127" s="45">
        <v>26</v>
      </c>
      <c r="J4127" s="46">
        <v>1668914.02</v>
      </c>
      <c r="K4127" s="15">
        <f t="shared" si="362"/>
        <v>44197</v>
      </c>
      <c r="L4127" s="17">
        <f t="shared" si="363"/>
        <v>228</v>
      </c>
      <c r="M4127" s="5">
        <f t="shared" si="365"/>
        <v>26</v>
      </c>
      <c r="N4127" s="15">
        <f t="shared" si="364"/>
        <v>44986</v>
      </c>
    </row>
    <row r="4128" spans="3:14" x14ac:dyDescent="0.2">
      <c r="C4128">
        <v>4127</v>
      </c>
      <c r="D4128" s="2">
        <v>29</v>
      </c>
      <c r="E4128" s="44">
        <v>44197</v>
      </c>
      <c r="F4128" s="45">
        <v>5</v>
      </c>
      <c r="G4128" s="45">
        <v>33</v>
      </c>
      <c r="H4128" s="45">
        <v>6</v>
      </c>
      <c r="I4128" s="45">
        <v>29</v>
      </c>
      <c r="J4128" s="46">
        <v>1856714.42</v>
      </c>
      <c r="K4128" s="15">
        <f t="shared" si="362"/>
        <v>44197</v>
      </c>
      <c r="L4128" s="17">
        <f t="shared" si="363"/>
        <v>228</v>
      </c>
      <c r="M4128" s="5">
        <f t="shared" si="365"/>
        <v>29</v>
      </c>
      <c r="N4128" s="15">
        <f t="shared" si="364"/>
        <v>45078</v>
      </c>
    </row>
    <row r="4129" spans="3:14" x14ac:dyDescent="0.2">
      <c r="C4129">
        <v>4128</v>
      </c>
      <c r="D4129" s="2">
        <v>17</v>
      </c>
      <c r="E4129" s="44">
        <v>44197</v>
      </c>
      <c r="F4129" s="45">
        <v>1</v>
      </c>
      <c r="G4129" s="45">
        <v>12</v>
      </c>
      <c r="H4129" s="45">
        <v>16</v>
      </c>
      <c r="I4129" s="45">
        <v>17</v>
      </c>
      <c r="J4129" s="46">
        <v>1702885.58</v>
      </c>
      <c r="K4129" s="15">
        <f t="shared" si="362"/>
        <v>44197</v>
      </c>
      <c r="L4129" s="17">
        <f t="shared" si="363"/>
        <v>228</v>
      </c>
      <c r="M4129" s="5">
        <f t="shared" si="365"/>
        <v>17</v>
      </c>
      <c r="N4129" s="15">
        <f t="shared" si="364"/>
        <v>44713</v>
      </c>
    </row>
    <row r="4130" spans="3:14" x14ac:dyDescent="0.2">
      <c r="C4130">
        <v>4129</v>
      </c>
      <c r="D4130" s="2">
        <v>29</v>
      </c>
      <c r="E4130" s="44">
        <v>44197</v>
      </c>
      <c r="F4130" s="45">
        <v>0</v>
      </c>
      <c r="G4130" s="45">
        <v>5</v>
      </c>
      <c r="H4130" s="45">
        <v>24</v>
      </c>
      <c r="I4130" s="45">
        <v>29</v>
      </c>
      <c r="J4130" s="46">
        <v>940977.07</v>
      </c>
      <c r="K4130" s="15">
        <f t="shared" si="362"/>
        <v>44197</v>
      </c>
      <c r="L4130" s="17">
        <f t="shared" si="363"/>
        <v>228</v>
      </c>
      <c r="M4130" s="5">
        <f t="shared" si="365"/>
        <v>29</v>
      </c>
      <c r="N4130" s="15">
        <f t="shared" si="364"/>
        <v>45078</v>
      </c>
    </row>
    <row r="4131" spans="3:14" x14ac:dyDescent="0.2">
      <c r="C4131">
        <v>4130</v>
      </c>
      <c r="D4131" s="2">
        <v>23</v>
      </c>
      <c r="E4131" s="44">
        <v>44197</v>
      </c>
      <c r="F4131" s="45">
        <v>21</v>
      </c>
      <c r="G4131" s="45">
        <v>34</v>
      </c>
      <c r="H4131" s="45">
        <v>13</v>
      </c>
      <c r="I4131" s="45">
        <v>23</v>
      </c>
      <c r="J4131" s="46">
        <v>1027321.4</v>
      </c>
      <c r="K4131" s="15">
        <f t="shared" si="362"/>
        <v>44197</v>
      </c>
      <c r="L4131" s="17">
        <f t="shared" si="363"/>
        <v>228</v>
      </c>
      <c r="M4131" s="5">
        <f t="shared" si="365"/>
        <v>23</v>
      </c>
      <c r="N4131" s="15">
        <f t="shared" si="364"/>
        <v>44896</v>
      </c>
    </row>
    <row r="4132" spans="3:14" x14ac:dyDescent="0.2">
      <c r="C4132">
        <v>4131</v>
      </c>
      <c r="D4132" s="2">
        <v>29</v>
      </c>
      <c r="E4132" s="44">
        <v>44197</v>
      </c>
      <c r="F4132" s="45">
        <v>7</v>
      </c>
      <c r="G4132" s="45">
        <v>21</v>
      </c>
      <c r="H4132" s="45">
        <v>6</v>
      </c>
      <c r="I4132" s="45">
        <v>29</v>
      </c>
      <c r="J4132" s="46">
        <v>875910.02</v>
      </c>
      <c r="K4132" s="15">
        <f t="shared" si="362"/>
        <v>44197</v>
      </c>
      <c r="L4132" s="17">
        <f t="shared" si="363"/>
        <v>228</v>
      </c>
      <c r="M4132" s="5">
        <f t="shared" si="365"/>
        <v>29</v>
      </c>
      <c r="N4132" s="15">
        <f t="shared" si="364"/>
        <v>45078</v>
      </c>
    </row>
    <row r="4133" spans="3:14" x14ac:dyDescent="0.2">
      <c r="C4133">
        <v>4132</v>
      </c>
      <c r="D4133" s="2">
        <v>32</v>
      </c>
      <c r="E4133" s="44">
        <v>44197</v>
      </c>
      <c r="F4133" s="45">
        <v>2</v>
      </c>
      <c r="G4133" s="45">
        <v>12</v>
      </c>
      <c r="H4133" s="45">
        <v>10</v>
      </c>
      <c r="I4133" s="45">
        <v>32</v>
      </c>
      <c r="J4133" s="46">
        <v>1394043.58</v>
      </c>
      <c r="K4133" s="15">
        <f t="shared" si="362"/>
        <v>44197</v>
      </c>
      <c r="L4133" s="17">
        <f t="shared" si="363"/>
        <v>228</v>
      </c>
      <c r="M4133" s="5">
        <f t="shared" si="365"/>
        <v>32</v>
      </c>
      <c r="N4133" s="15">
        <f t="shared" si="364"/>
        <v>45170</v>
      </c>
    </row>
    <row r="4134" spans="3:14" x14ac:dyDescent="0.2">
      <c r="C4134">
        <v>4133</v>
      </c>
      <c r="D4134" s="2">
        <v>33</v>
      </c>
      <c r="E4134" s="44">
        <v>44197</v>
      </c>
      <c r="F4134" s="45">
        <v>6</v>
      </c>
      <c r="G4134" s="45">
        <v>7</v>
      </c>
      <c r="H4134" s="45">
        <v>16</v>
      </c>
      <c r="I4134" s="45">
        <v>33</v>
      </c>
      <c r="J4134" s="46">
        <v>1143427.27</v>
      </c>
      <c r="K4134" s="15">
        <f t="shared" si="362"/>
        <v>44197</v>
      </c>
      <c r="L4134" s="17">
        <f t="shared" si="363"/>
        <v>228</v>
      </c>
      <c r="M4134" s="5">
        <f t="shared" si="365"/>
        <v>33</v>
      </c>
      <c r="N4134" s="15">
        <f t="shared" si="364"/>
        <v>45200</v>
      </c>
    </row>
    <row r="4135" spans="3:14" x14ac:dyDescent="0.2">
      <c r="C4135">
        <v>4134</v>
      </c>
      <c r="D4135" s="2">
        <v>36</v>
      </c>
      <c r="E4135" s="44">
        <v>44197</v>
      </c>
      <c r="F4135" s="45">
        <v>11</v>
      </c>
      <c r="G4135" s="45">
        <v>16</v>
      </c>
      <c r="H4135" s="45">
        <v>25</v>
      </c>
      <c r="I4135" s="45">
        <v>36</v>
      </c>
      <c r="J4135" s="46">
        <v>1354698.68</v>
      </c>
      <c r="K4135" s="15">
        <f t="shared" si="362"/>
        <v>44197</v>
      </c>
      <c r="L4135" s="17">
        <f t="shared" si="363"/>
        <v>228</v>
      </c>
      <c r="M4135" s="5">
        <f t="shared" si="365"/>
        <v>36</v>
      </c>
      <c r="N4135" s="15">
        <f t="shared" si="364"/>
        <v>45292</v>
      </c>
    </row>
    <row r="4136" spans="3:14" x14ac:dyDescent="0.2">
      <c r="C4136">
        <v>4135</v>
      </c>
      <c r="D4136" s="2">
        <v>31</v>
      </c>
      <c r="E4136" s="44">
        <v>44197</v>
      </c>
      <c r="F4136" s="45">
        <v>2</v>
      </c>
      <c r="G4136" s="45">
        <v>18</v>
      </c>
      <c r="H4136" s="45">
        <v>28</v>
      </c>
      <c r="I4136" s="45">
        <v>31</v>
      </c>
      <c r="J4136" s="46">
        <v>884881.12</v>
      </c>
      <c r="K4136" s="15">
        <f t="shared" si="362"/>
        <v>44197</v>
      </c>
      <c r="L4136" s="17">
        <f t="shared" si="363"/>
        <v>228</v>
      </c>
      <c r="M4136" s="5">
        <f t="shared" si="365"/>
        <v>31</v>
      </c>
      <c r="N4136" s="15">
        <f t="shared" si="364"/>
        <v>45139</v>
      </c>
    </row>
    <row r="4137" spans="3:14" x14ac:dyDescent="0.2">
      <c r="C4137">
        <v>4136</v>
      </c>
      <c r="D4137" s="2">
        <v>35</v>
      </c>
      <c r="E4137" s="44">
        <v>44197</v>
      </c>
      <c r="F4137" s="45">
        <v>7</v>
      </c>
      <c r="G4137" s="45">
        <v>35</v>
      </c>
      <c r="H4137" s="45">
        <v>20</v>
      </c>
      <c r="I4137" s="45">
        <v>35</v>
      </c>
      <c r="J4137" s="46">
        <v>1014854.04</v>
      </c>
      <c r="K4137" s="15">
        <f t="shared" si="362"/>
        <v>44197</v>
      </c>
      <c r="L4137" s="17">
        <f t="shared" si="363"/>
        <v>228</v>
      </c>
      <c r="M4137" s="5">
        <f t="shared" si="365"/>
        <v>35</v>
      </c>
      <c r="N4137" s="15">
        <f t="shared" si="364"/>
        <v>45261</v>
      </c>
    </row>
    <row r="4138" spans="3:14" x14ac:dyDescent="0.2">
      <c r="C4138">
        <v>4137</v>
      </c>
      <c r="D4138" s="2">
        <v>30</v>
      </c>
      <c r="E4138" s="44">
        <v>44197</v>
      </c>
      <c r="F4138" s="45">
        <v>3</v>
      </c>
      <c r="G4138" s="45">
        <v>0</v>
      </c>
      <c r="H4138" s="45">
        <v>15</v>
      </c>
      <c r="I4138" s="45">
        <v>30</v>
      </c>
      <c r="J4138" s="46">
        <v>748938.59</v>
      </c>
      <c r="K4138" s="15">
        <f t="shared" si="362"/>
        <v>44197</v>
      </c>
      <c r="L4138" s="17">
        <f t="shared" si="363"/>
        <v>228</v>
      </c>
      <c r="M4138" s="5">
        <f t="shared" si="365"/>
        <v>30</v>
      </c>
      <c r="N4138" s="15">
        <f t="shared" si="364"/>
        <v>45108</v>
      </c>
    </row>
    <row r="4139" spans="3:14" x14ac:dyDescent="0.2">
      <c r="C4139">
        <v>4138</v>
      </c>
      <c r="D4139" s="2">
        <v>35</v>
      </c>
      <c r="E4139" s="44">
        <v>44197</v>
      </c>
      <c r="F4139" s="45">
        <v>2</v>
      </c>
      <c r="G4139" s="45">
        <v>31</v>
      </c>
      <c r="H4139" s="45">
        <v>10</v>
      </c>
      <c r="I4139" s="45">
        <v>35</v>
      </c>
      <c r="J4139" s="46">
        <v>922018.21</v>
      </c>
      <c r="K4139" s="15">
        <f t="shared" si="362"/>
        <v>44197</v>
      </c>
      <c r="L4139" s="17">
        <f t="shared" si="363"/>
        <v>228</v>
      </c>
      <c r="M4139" s="5">
        <f t="shared" si="365"/>
        <v>35</v>
      </c>
      <c r="N4139" s="15">
        <f t="shared" si="364"/>
        <v>45261</v>
      </c>
    </row>
    <row r="4140" spans="3:14" x14ac:dyDescent="0.2">
      <c r="C4140">
        <v>4139</v>
      </c>
      <c r="D4140" s="2">
        <v>16</v>
      </c>
      <c r="E4140" s="44">
        <v>44197</v>
      </c>
      <c r="F4140" s="45">
        <v>3</v>
      </c>
      <c r="G4140" s="45">
        <v>27</v>
      </c>
      <c r="H4140" s="45">
        <v>13</v>
      </c>
      <c r="I4140" s="45">
        <v>16</v>
      </c>
      <c r="J4140" s="46">
        <v>811304.99</v>
      </c>
      <c r="K4140" s="15">
        <f t="shared" si="362"/>
        <v>44197</v>
      </c>
      <c r="L4140" s="17">
        <f t="shared" si="363"/>
        <v>228</v>
      </c>
      <c r="M4140" s="5">
        <f t="shared" si="365"/>
        <v>16</v>
      </c>
      <c r="N4140" s="15">
        <f t="shared" si="364"/>
        <v>44682</v>
      </c>
    </row>
    <row r="4141" spans="3:14" x14ac:dyDescent="0.2">
      <c r="C4141">
        <v>4140</v>
      </c>
      <c r="D4141" s="2">
        <v>22</v>
      </c>
      <c r="E4141" s="44">
        <v>44197</v>
      </c>
      <c r="F4141" s="45">
        <v>2</v>
      </c>
      <c r="G4141" s="45">
        <v>31</v>
      </c>
      <c r="H4141" s="45">
        <v>25</v>
      </c>
      <c r="I4141" s="45">
        <v>22</v>
      </c>
      <c r="J4141" s="46">
        <v>1050156.07</v>
      </c>
      <c r="K4141" s="15">
        <f t="shared" si="362"/>
        <v>44197</v>
      </c>
      <c r="L4141" s="17">
        <f t="shared" si="363"/>
        <v>228</v>
      </c>
      <c r="M4141" s="5">
        <f t="shared" si="365"/>
        <v>22</v>
      </c>
      <c r="N4141" s="15">
        <f t="shared" si="364"/>
        <v>44866</v>
      </c>
    </row>
    <row r="4142" spans="3:14" x14ac:dyDescent="0.2">
      <c r="C4142">
        <v>4141</v>
      </c>
      <c r="D4142" s="2">
        <v>36</v>
      </c>
      <c r="E4142" s="44">
        <v>44197</v>
      </c>
      <c r="F4142" s="45">
        <v>0</v>
      </c>
      <c r="G4142" s="45">
        <v>28</v>
      </c>
      <c r="H4142" s="45">
        <v>31</v>
      </c>
      <c r="I4142" s="45">
        <v>36</v>
      </c>
      <c r="J4142" s="46">
        <v>803736.81</v>
      </c>
      <c r="K4142" s="15">
        <f t="shared" si="362"/>
        <v>44197</v>
      </c>
      <c r="L4142" s="17">
        <f t="shared" si="363"/>
        <v>228</v>
      </c>
      <c r="M4142" s="5">
        <f t="shared" si="365"/>
        <v>36</v>
      </c>
      <c r="N4142" s="15">
        <f t="shared" si="364"/>
        <v>45292</v>
      </c>
    </row>
    <row r="4143" spans="3:14" x14ac:dyDescent="0.2">
      <c r="C4143">
        <v>4142</v>
      </c>
      <c r="D4143" s="2">
        <v>36</v>
      </c>
      <c r="E4143" s="44">
        <v>44228</v>
      </c>
      <c r="F4143" s="45">
        <v>10</v>
      </c>
      <c r="G4143" s="45">
        <v>35</v>
      </c>
      <c r="H4143" s="45">
        <v>4</v>
      </c>
      <c r="I4143" s="45">
        <v>36</v>
      </c>
      <c r="J4143" s="46">
        <v>1597959.57</v>
      </c>
      <c r="K4143" s="15">
        <f t="shared" si="362"/>
        <v>44228</v>
      </c>
      <c r="L4143" s="17">
        <f t="shared" si="363"/>
        <v>227</v>
      </c>
      <c r="M4143" s="5">
        <f t="shared" si="365"/>
        <v>36</v>
      </c>
      <c r="N4143" s="15">
        <f t="shared" si="364"/>
        <v>45323</v>
      </c>
    </row>
    <row r="4144" spans="3:14" x14ac:dyDescent="0.2">
      <c r="C4144">
        <v>4143</v>
      </c>
      <c r="D4144" s="2">
        <v>36</v>
      </c>
      <c r="E4144" s="44">
        <v>44228</v>
      </c>
      <c r="F4144" s="45">
        <v>1</v>
      </c>
      <c r="G4144" s="45">
        <v>24</v>
      </c>
      <c r="H4144" s="45">
        <v>11</v>
      </c>
      <c r="I4144" s="45">
        <v>36</v>
      </c>
      <c r="J4144" s="46">
        <v>994093.1</v>
      </c>
      <c r="K4144" s="15">
        <f t="shared" si="362"/>
        <v>44228</v>
      </c>
      <c r="L4144" s="17">
        <f t="shared" si="363"/>
        <v>227</v>
      </c>
      <c r="M4144" s="5">
        <f t="shared" si="365"/>
        <v>36</v>
      </c>
      <c r="N4144" s="15">
        <f t="shared" si="364"/>
        <v>45323</v>
      </c>
    </row>
    <row r="4145" spans="3:14" x14ac:dyDescent="0.2">
      <c r="C4145">
        <v>4144</v>
      </c>
      <c r="D4145" s="2">
        <v>27</v>
      </c>
      <c r="E4145" s="44">
        <v>44228</v>
      </c>
      <c r="F4145" s="45">
        <v>0</v>
      </c>
      <c r="G4145" s="45">
        <v>34</v>
      </c>
      <c r="H4145" s="45">
        <v>7</v>
      </c>
      <c r="I4145" s="45">
        <v>27</v>
      </c>
      <c r="J4145" s="46">
        <v>1213533.6499999999</v>
      </c>
      <c r="K4145" s="15">
        <f t="shared" si="362"/>
        <v>44228</v>
      </c>
      <c r="L4145" s="17">
        <f t="shared" si="363"/>
        <v>227</v>
      </c>
      <c r="M4145" s="5">
        <f t="shared" si="365"/>
        <v>27</v>
      </c>
      <c r="N4145" s="15">
        <f t="shared" si="364"/>
        <v>45047</v>
      </c>
    </row>
    <row r="4146" spans="3:14" x14ac:dyDescent="0.2">
      <c r="C4146">
        <v>4145</v>
      </c>
      <c r="D4146" s="2">
        <v>36</v>
      </c>
      <c r="E4146" s="44">
        <v>44228</v>
      </c>
      <c r="F4146" s="45">
        <v>7</v>
      </c>
      <c r="G4146" s="45">
        <v>36</v>
      </c>
      <c r="H4146" s="45">
        <v>25</v>
      </c>
      <c r="I4146" s="45">
        <v>36</v>
      </c>
      <c r="J4146" s="46">
        <v>962023.72</v>
      </c>
      <c r="K4146" s="15">
        <f t="shared" si="362"/>
        <v>44228</v>
      </c>
      <c r="L4146" s="17">
        <f t="shared" si="363"/>
        <v>227</v>
      </c>
      <c r="M4146" s="5">
        <f t="shared" si="365"/>
        <v>36</v>
      </c>
      <c r="N4146" s="15">
        <f t="shared" si="364"/>
        <v>45323</v>
      </c>
    </row>
    <row r="4147" spans="3:14" x14ac:dyDescent="0.2">
      <c r="C4147">
        <v>4146</v>
      </c>
      <c r="D4147" s="2">
        <v>17</v>
      </c>
      <c r="E4147" s="44">
        <v>44228</v>
      </c>
      <c r="F4147" s="45">
        <v>20</v>
      </c>
      <c r="G4147" s="45">
        <v>28</v>
      </c>
      <c r="H4147" s="45">
        <v>15</v>
      </c>
      <c r="I4147" s="45">
        <v>17</v>
      </c>
      <c r="J4147" s="46">
        <v>1195105.69</v>
      </c>
      <c r="K4147" s="15">
        <f t="shared" si="362"/>
        <v>44228</v>
      </c>
      <c r="L4147" s="17">
        <f t="shared" si="363"/>
        <v>227</v>
      </c>
      <c r="M4147" s="5">
        <f t="shared" si="365"/>
        <v>17</v>
      </c>
      <c r="N4147" s="15">
        <f t="shared" si="364"/>
        <v>44743</v>
      </c>
    </row>
    <row r="4148" spans="3:14" x14ac:dyDescent="0.2">
      <c r="C4148">
        <v>4147</v>
      </c>
      <c r="D4148" s="2">
        <v>36</v>
      </c>
      <c r="E4148" s="44">
        <v>44228</v>
      </c>
      <c r="F4148" s="45">
        <v>2</v>
      </c>
      <c r="G4148" s="45">
        <v>30</v>
      </c>
      <c r="H4148" s="45">
        <v>34</v>
      </c>
      <c r="I4148" s="45">
        <v>36</v>
      </c>
      <c r="J4148" s="46">
        <v>1178366</v>
      </c>
      <c r="K4148" s="15">
        <f t="shared" si="362"/>
        <v>44228</v>
      </c>
      <c r="L4148" s="17">
        <f t="shared" si="363"/>
        <v>227</v>
      </c>
      <c r="M4148" s="5">
        <f t="shared" si="365"/>
        <v>36</v>
      </c>
      <c r="N4148" s="15">
        <f t="shared" si="364"/>
        <v>45323</v>
      </c>
    </row>
    <row r="4149" spans="3:14" x14ac:dyDescent="0.2">
      <c r="C4149">
        <v>4148</v>
      </c>
      <c r="D4149" s="2">
        <v>18</v>
      </c>
      <c r="E4149" s="44">
        <v>44228</v>
      </c>
      <c r="F4149" s="45">
        <v>3</v>
      </c>
      <c r="G4149" s="45">
        <v>10</v>
      </c>
      <c r="H4149" s="45">
        <v>4</v>
      </c>
      <c r="I4149" s="45">
        <v>18</v>
      </c>
      <c r="J4149" s="46">
        <v>1443373.83</v>
      </c>
      <c r="K4149" s="15">
        <f t="shared" si="362"/>
        <v>44228</v>
      </c>
      <c r="L4149" s="17">
        <f t="shared" si="363"/>
        <v>227</v>
      </c>
      <c r="M4149" s="5">
        <f t="shared" si="365"/>
        <v>18</v>
      </c>
      <c r="N4149" s="15">
        <f t="shared" si="364"/>
        <v>44774</v>
      </c>
    </row>
    <row r="4150" spans="3:14" x14ac:dyDescent="0.2">
      <c r="C4150">
        <v>4149</v>
      </c>
      <c r="D4150" s="2">
        <v>20</v>
      </c>
      <c r="E4150" s="44">
        <v>44228</v>
      </c>
      <c r="F4150" s="45">
        <v>0</v>
      </c>
      <c r="G4150" s="45">
        <v>11</v>
      </c>
      <c r="H4150" s="45">
        <v>26</v>
      </c>
      <c r="I4150" s="45">
        <v>20</v>
      </c>
      <c r="J4150" s="46">
        <v>983280.57</v>
      </c>
      <c r="K4150" s="15">
        <f t="shared" si="362"/>
        <v>44228</v>
      </c>
      <c r="L4150" s="17">
        <f t="shared" si="363"/>
        <v>227</v>
      </c>
      <c r="M4150" s="5">
        <f t="shared" si="365"/>
        <v>20</v>
      </c>
      <c r="N4150" s="15">
        <f t="shared" si="364"/>
        <v>44835</v>
      </c>
    </row>
    <row r="4151" spans="3:14" x14ac:dyDescent="0.2">
      <c r="C4151">
        <v>4150</v>
      </c>
      <c r="D4151" s="2">
        <v>35</v>
      </c>
      <c r="E4151" s="44">
        <v>44228</v>
      </c>
      <c r="F4151" s="45">
        <v>11</v>
      </c>
      <c r="G4151" s="45">
        <v>20</v>
      </c>
      <c r="H4151" s="45">
        <v>14</v>
      </c>
      <c r="I4151" s="45">
        <v>35</v>
      </c>
      <c r="J4151" s="46">
        <v>1700634.21</v>
      </c>
      <c r="K4151" s="15">
        <f t="shared" si="362"/>
        <v>44228</v>
      </c>
      <c r="L4151" s="17">
        <f t="shared" si="363"/>
        <v>227</v>
      </c>
      <c r="M4151" s="5">
        <f t="shared" si="365"/>
        <v>35</v>
      </c>
      <c r="N4151" s="15">
        <f t="shared" si="364"/>
        <v>45292</v>
      </c>
    </row>
    <row r="4152" spans="3:14" x14ac:dyDescent="0.2">
      <c r="C4152">
        <v>4151</v>
      </c>
      <c r="D4152" s="2">
        <v>33</v>
      </c>
      <c r="E4152" s="44">
        <v>44228</v>
      </c>
      <c r="F4152" s="45">
        <v>1</v>
      </c>
      <c r="G4152" s="45">
        <v>2</v>
      </c>
      <c r="H4152" s="45">
        <v>6</v>
      </c>
      <c r="I4152" s="45">
        <v>33</v>
      </c>
      <c r="J4152" s="46">
        <v>606518.28</v>
      </c>
      <c r="K4152" s="15">
        <f t="shared" si="362"/>
        <v>44228</v>
      </c>
      <c r="L4152" s="17">
        <f t="shared" si="363"/>
        <v>227</v>
      </c>
      <c r="M4152" s="5">
        <f t="shared" si="365"/>
        <v>33</v>
      </c>
      <c r="N4152" s="15">
        <f t="shared" si="364"/>
        <v>45231</v>
      </c>
    </row>
    <row r="4153" spans="3:14" x14ac:dyDescent="0.2">
      <c r="C4153">
        <v>4152</v>
      </c>
      <c r="D4153" s="2">
        <v>36</v>
      </c>
      <c r="E4153" s="44">
        <v>44228</v>
      </c>
      <c r="F4153" s="45">
        <v>10</v>
      </c>
      <c r="G4153" s="45">
        <v>13</v>
      </c>
      <c r="H4153" s="45">
        <v>15</v>
      </c>
      <c r="I4153" s="45">
        <v>36</v>
      </c>
      <c r="J4153" s="46">
        <v>861813.02</v>
      </c>
      <c r="K4153" s="15">
        <f t="shared" si="362"/>
        <v>44228</v>
      </c>
      <c r="L4153" s="17">
        <f t="shared" si="363"/>
        <v>227</v>
      </c>
      <c r="M4153" s="5">
        <f t="shared" si="365"/>
        <v>36</v>
      </c>
      <c r="N4153" s="15">
        <f t="shared" si="364"/>
        <v>45323</v>
      </c>
    </row>
    <row r="4154" spans="3:14" x14ac:dyDescent="0.2">
      <c r="C4154">
        <v>4153</v>
      </c>
      <c r="D4154" s="2">
        <v>35</v>
      </c>
      <c r="E4154" s="44">
        <v>44228</v>
      </c>
      <c r="F4154" s="45">
        <v>10</v>
      </c>
      <c r="G4154" s="45">
        <v>26</v>
      </c>
      <c r="H4154" s="45">
        <v>10</v>
      </c>
      <c r="I4154" s="45">
        <v>35</v>
      </c>
      <c r="J4154" s="46">
        <v>1103835.6599999999</v>
      </c>
      <c r="K4154" s="15">
        <f t="shared" si="362"/>
        <v>44228</v>
      </c>
      <c r="L4154" s="17">
        <f t="shared" si="363"/>
        <v>227</v>
      </c>
      <c r="M4154" s="5">
        <f t="shared" si="365"/>
        <v>35</v>
      </c>
      <c r="N4154" s="15">
        <f t="shared" si="364"/>
        <v>45292</v>
      </c>
    </row>
    <row r="4155" spans="3:14" x14ac:dyDescent="0.2">
      <c r="C4155">
        <v>4154</v>
      </c>
      <c r="D4155" s="2">
        <v>31</v>
      </c>
      <c r="E4155" s="44">
        <v>44228</v>
      </c>
      <c r="F4155" s="45">
        <v>3</v>
      </c>
      <c r="G4155" s="45">
        <v>30</v>
      </c>
      <c r="H4155" s="45">
        <v>15</v>
      </c>
      <c r="I4155" s="45">
        <v>31</v>
      </c>
      <c r="J4155" s="46">
        <v>1183177.48</v>
      </c>
      <c r="K4155" s="15">
        <f t="shared" si="362"/>
        <v>44228</v>
      </c>
      <c r="L4155" s="17">
        <f t="shared" si="363"/>
        <v>227</v>
      </c>
      <c r="M4155" s="5">
        <f t="shared" si="365"/>
        <v>31</v>
      </c>
      <c r="N4155" s="15">
        <f t="shared" si="364"/>
        <v>45170</v>
      </c>
    </row>
    <row r="4156" spans="3:14" x14ac:dyDescent="0.2">
      <c r="C4156">
        <v>4155</v>
      </c>
      <c r="D4156" s="2">
        <v>26</v>
      </c>
      <c r="E4156" s="44">
        <v>44228</v>
      </c>
      <c r="F4156" s="45">
        <v>23</v>
      </c>
      <c r="G4156" s="45">
        <v>17</v>
      </c>
      <c r="H4156" s="45">
        <v>12</v>
      </c>
      <c r="I4156" s="45">
        <v>26</v>
      </c>
      <c r="J4156" s="46">
        <v>603713.63</v>
      </c>
      <c r="K4156" s="15">
        <f t="shared" si="362"/>
        <v>44228</v>
      </c>
      <c r="L4156" s="17">
        <f t="shared" si="363"/>
        <v>227</v>
      </c>
      <c r="M4156" s="5">
        <f t="shared" si="365"/>
        <v>26</v>
      </c>
      <c r="N4156" s="15">
        <f t="shared" si="364"/>
        <v>45017</v>
      </c>
    </row>
    <row r="4157" spans="3:14" x14ac:dyDescent="0.2">
      <c r="C4157">
        <v>4156</v>
      </c>
      <c r="D4157" s="2">
        <v>10</v>
      </c>
      <c r="E4157" s="44">
        <v>44228</v>
      </c>
      <c r="F4157" s="45">
        <v>17</v>
      </c>
      <c r="G4157" s="45">
        <v>28</v>
      </c>
      <c r="H4157" s="45">
        <v>12</v>
      </c>
      <c r="I4157" s="45">
        <v>10</v>
      </c>
      <c r="J4157" s="46">
        <v>642969.05000000005</v>
      </c>
      <c r="K4157" s="15">
        <f t="shared" si="362"/>
        <v>44228</v>
      </c>
      <c r="L4157" s="17">
        <f t="shared" si="363"/>
        <v>227</v>
      </c>
      <c r="M4157" s="5">
        <f t="shared" si="365"/>
        <v>10</v>
      </c>
      <c r="N4157" s="15">
        <f t="shared" si="364"/>
        <v>44531</v>
      </c>
    </row>
    <row r="4158" spans="3:14" x14ac:dyDescent="0.2">
      <c r="C4158">
        <v>4157</v>
      </c>
      <c r="D4158" s="2">
        <v>28</v>
      </c>
      <c r="E4158" s="44">
        <v>44228</v>
      </c>
      <c r="F4158" s="45">
        <v>2</v>
      </c>
      <c r="G4158" s="45">
        <v>16</v>
      </c>
      <c r="H4158" s="45">
        <v>10</v>
      </c>
      <c r="I4158" s="45">
        <v>28</v>
      </c>
      <c r="J4158" s="46">
        <v>1226152.1499999999</v>
      </c>
      <c r="K4158" s="15">
        <f t="shared" si="362"/>
        <v>44228</v>
      </c>
      <c r="L4158" s="17">
        <f t="shared" si="363"/>
        <v>227</v>
      </c>
      <c r="M4158" s="5">
        <f t="shared" si="365"/>
        <v>28</v>
      </c>
      <c r="N4158" s="15">
        <f t="shared" si="364"/>
        <v>45078</v>
      </c>
    </row>
    <row r="4159" spans="3:14" x14ac:dyDescent="0.2">
      <c r="C4159">
        <v>4158</v>
      </c>
      <c r="D4159" s="2">
        <v>26</v>
      </c>
      <c r="E4159" s="44">
        <v>44228</v>
      </c>
      <c r="F4159" s="45">
        <v>1</v>
      </c>
      <c r="G4159" s="45">
        <v>12</v>
      </c>
      <c r="H4159" s="45">
        <v>11</v>
      </c>
      <c r="I4159" s="45">
        <v>26</v>
      </c>
      <c r="J4159" s="46">
        <v>1114616.55</v>
      </c>
      <c r="K4159" s="15">
        <f t="shared" si="362"/>
        <v>44228</v>
      </c>
      <c r="L4159" s="17">
        <f t="shared" si="363"/>
        <v>227</v>
      </c>
      <c r="M4159" s="5">
        <f t="shared" si="365"/>
        <v>26</v>
      </c>
      <c r="N4159" s="15">
        <f t="shared" si="364"/>
        <v>45017</v>
      </c>
    </row>
    <row r="4160" spans="3:14" x14ac:dyDescent="0.2">
      <c r="C4160">
        <v>4159</v>
      </c>
      <c r="D4160" s="2">
        <v>35</v>
      </c>
      <c r="E4160" s="44">
        <v>44228</v>
      </c>
      <c r="F4160" s="45">
        <v>17</v>
      </c>
      <c r="G4160" s="45">
        <v>13</v>
      </c>
      <c r="H4160" s="45">
        <v>17</v>
      </c>
      <c r="I4160" s="45">
        <v>35</v>
      </c>
      <c r="J4160" s="46">
        <v>993801.68</v>
      </c>
      <c r="K4160" s="15">
        <f t="shared" si="362"/>
        <v>44228</v>
      </c>
      <c r="L4160" s="17">
        <f t="shared" si="363"/>
        <v>227</v>
      </c>
      <c r="M4160" s="5">
        <f t="shared" si="365"/>
        <v>35</v>
      </c>
      <c r="N4160" s="15">
        <f t="shared" si="364"/>
        <v>45292</v>
      </c>
    </row>
    <row r="4161" spans="3:14" x14ac:dyDescent="0.2">
      <c r="C4161">
        <v>4160</v>
      </c>
      <c r="D4161" s="2">
        <v>27</v>
      </c>
      <c r="E4161" s="44">
        <v>44228</v>
      </c>
      <c r="F4161" s="45">
        <v>19</v>
      </c>
      <c r="G4161" s="45">
        <v>15</v>
      </c>
      <c r="H4161" s="45">
        <v>9</v>
      </c>
      <c r="I4161" s="45">
        <v>27</v>
      </c>
      <c r="J4161" s="46">
        <v>850154.79</v>
      </c>
      <c r="K4161" s="15">
        <f t="shared" si="362"/>
        <v>44228</v>
      </c>
      <c r="L4161" s="17">
        <f t="shared" si="363"/>
        <v>227</v>
      </c>
      <c r="M4161" s="5">
        <f t="shared" si="365"/>
        <v>27</v>
      </c>
      <c r="N4161" s="15">
        <f t="shared" si="364"/>
        <v>45047</v>
      </c>
    </row>
    <row r="4162" spans="3:14" x14ac:dyDescent="0.2">
      <c r="C4162">
        <v>4161</v>
      </c>
      <c r="D4162" s="2">
        <v>29</v>
      </c>
      <c r="E4162" s="44">
        <v>44256</v>
      </c>
      <c r="F4162" s="45">
        <v>5</v>
      </c>
      <c r="G4162" s="45">
        <v>33</v>
      </c>
      <c r="H4162" s="45">
        <v>17</v>
      </c>
      <c r="I4162" s="45">
        <v>29</v>
      </c>
      <c r="J4162" s="46">
        <v>2031371.36</v>
      </c>
      <c r="K4162" s="15">
        <f t="shared" ref="K4162:K4225" si="366">DATE(YEAR(E4162),MONTH(E4162),1)</f>
        <v>44256</v>
      </c>
      <c r="L4162" s="17">
        <f t="shared" ref="L4162:L4225" si="367">ROUND(($B$3-K4162)/365.25*12,0)</f>
        <v>226</v>
      </c>
      <c r="M4162" s="5">
        <f t="shared" si="365"/>
        <v>29</v>
      </c>
      <c r="N4162" s="15">
        <f t="shared" ref="N4162:N4225" si="368">EDATE(E4162,D4162)</f>
        <v>45139</v>
      </c>
    </row>
    <row r="4163" spans="3:14" x14ac:dyDescent="0.2">
      <c r="C4163">
        <v>4162</v>
      </c>
      <c r="D4163" s="2">
        <v>35</v>
      </c>
      <c r="E4163" s="44">
        <v>44256</v>
      </c>
      <c r="F4163" s="45">
        <v>11</v>
      </c>
      <c r="G4163" s="45">
        <v>5</v>
      </c>
      <c r="H4163" s="45">
        <v>22</v>
      </c>
      <c r="I4163" s="45">
        <v>35</v>
      </c>
      <c r="J4163" s="46">
        <v>1596511.67</v>
      </c>
      <c r="K4163" s="15">
        <f t="shared" si="366"/>
        <v>44256</v>
      </c>
      <c r="L4163" s="17">
        <f t="shared" si="367"/>
        <v>226</v>
      </c>
      <c r="M4163" s="5">
        <f t="shared" ref="M4163:M4226" si="369">ROUND((N4163-K4163)/365.25*12,0)</f>
        <v>35</v>
      </c>
      <c r="N4163" s="15">
        <f t="shared" si="368"/>
        <v>45323</v>
      </c>
    </row>
    <row r="4164" spans="3:14" x14ac:dyDescent="0.2">
      <c r="C4164">
        <v>4163</v>
      </c>
      <c r="D4164" s="2">
        <v>16</v>
      </c>
      <c r="E4164" s="44">
        <v>44256</v>
      </c>
      <c r="F4164" s="45">
        <v>4</v>
      </c>
      <c r="G4164" s="45">
        <v>12</v>
      </c>
      <c r="H4164" s="45">
        <v>5</v>
      </c>
      <c r="I4164" s="45">
        <v>16</v>
      </c>
      <c r="J4164" s="46">
        <v>1495753.4</v>
      </c>
      <c r="K4164" s="15">
        <f t="shared" si="366"/>
        <v>44256</v>
      </c>
      <c r="L4164" s="17">
        <f t="shared" si="367"/>
        <v>226</v>
      </c>
      <c r="M4164" s="5">
        <f t="shared" si="369"/>
        <v>16</v>
      </c>
      <c r="N4164" s="15">
        <f t="shared" si="368"/>
        <v>44743</v>
      </c>
    </row>
    <row r="4165" spans="3:14" x14ac:dyDescent="0.2">
      <c r="C4165">
        <v>4164</v>
      </c>
      <c r="D4165" s="2">
        <v>31</v>
      </c>
      <c r="E4165" s="44">
        <v>44256</v>
      </c>
      <c r="F4165" s="45">
        <v>1</v>
      </c>
      <c r="G4165" s="45">
        <v>17</v>
      </c>
      <c r="H4165" s="45">
        <v>9</v>
      </c>
      <c r="I4165" s="45">
        <v>31</v>
      </c>
      <c r="J4165" s="46">
        <v>1561990.99</v>
      </c>
      <c r="K4165" s="15">
        <f t="shared" si="366"/>
        <v>44256</v>
      </c>
      <c r="L4165" s="17">
        <f t="shared" si="367"/>
        <v>226</v>
      </c>
      <c r="M4165" s="5">
        <f t="shared" si="369"/>
        <v>31</v>
      </c>
      <c r="N4165" s="15">
        <f t="shared" si="368"/>
        <v>45200</v>
      </c>
    </row>
    <row r="4166" spans="3:14" x14ac:dyDescent="0.2">
      <c r="C4166">
        <v>4165</v>
      </c>
      <c r="D4166" s="2">
        <v>33</v>
      </c>
      <c r="E4166" s="44">
        <v>44256</v>
      </c>
      <c r="F4166" s="45">
        <v>5</v>
      </c>
      <c r="G4166" s="45">
        <v>31</v>
      </c>
      <c r="H4166" s="45">
        <v>33</v>
      </c>
      <c r="I4166" s="45">
        <v>33</v>
      </c>
      <c r="J4166" s="46">
        <v>904768.87</v>
      </c>
      <c r="K4166" s="15">
        <f t="shared" si="366"/>
        <v>44256</v>
      </c>
      <c r="L4166" s="17">
        <f t="shared" si="367"/>
        <v>226</v>
      </c>
      <c r="M4166" s="5">
        <f t="shared" si="369"/>
        <v>33</v>
      </c>
      <c r="N4166" s="15">
        <f t="shared" si="368"/>
        <v>45261</v>
      </c>
    </row>
    <row r="4167" spans="3:14" x14ac:dyDescent="0.2">
      <c r="C4167">
        <v>4166</v>
      </c>
      <c r="D4167" s="2">
        <v>34</v>
      </c>
      <c r="E4167" s="44">
        <v>44256</v>
      </c>
      <c r="F4167" s="45">
        <v>1</v>
      </c>
      <c r="G4167" s="45">
        <v>19</v>
      </c>
      <c r="H4167" s="45">
        <v>10</v>
      </c>
      <c r="I4167" s="45">
        <v>34</v>
      </c>
      <c r="J4167" s="46">
        <v>1238785.58</v>
      </c>
      <c r="K4167" s="15">
        <f t="shared" si="366"/>
        <v>44256</v>
      </c>
      <c r="L4167" s="17">
        <f t="shared" si="367"/>
        <v>226</v>
      </c>
      <c r="M4167" s="5">
        <f t="shared" si="369"/>
        <v>34</v>
      </c>
      <c r="N4167" s="15">
        <f t="shared" si="368"/>
        <v>45292</v>
      </c>
    </row>
    <row r="4168" spans="3:14" x14ac:dyDescent="0.2">
      <c r="C4168">
        <v>4167</v>
      </c>
      <c r="D4168" s="2">
        <v>31</v>
      </c>
      <c r="E4168" s="44">
        <v>44256</v>
      </c>
      <c r="F4168" s="45">
        <v>2</v>
      </c>
      <c r="G4168" s="45">
        <v>7</v>
      </c>
      <c r="H4168" s="45">
        <v>17</v>
      </c>
      <c r="I4168" s="45">
        <v>31</v>
      </c>
      <c r="J4168" s="46">
        <v>1448765.34</v>
      </c>
      <c r="K4168" s="15">
        <f t="shared" si="366"/>
        <v>44256</v>
      </c>
      <c r="L4168" s="17">
        <f t="shared" si="367"/>
        <v>226</v>
      </c>
      <c r="M4168" s="5">
        <f t="shared" si="369"/>
        <v>31</v>
      </c>
      <c r="N4168" s="15">
        <f t="shared" si="368"/>
        <v>45200</v>
      </c>
    </row>
    <row r="4169" spans="3:14" x14ac:dyDescent="0.2">
      <c r="C4169">
        <v>4168</v>
      </c>
      <c r="D4169" s="2">
        <v>19</v>
      </c>
      <c r="E4169" s="44">
        <v>44256</v>
      </c>
      <c r="F4169" s="45">
        <v>24</v>
      </c>
      <c r="G4169" s="45">
        <v>10</v>
      </c>
      <c r="H4169" s="45">
        <v>18</v>
      </c>
      <c r="I4169" s="45">
        <v>19</v>
      </c>
      <c r="J4169" s="46">
        <v>1669229.27</v>
      </c>
      <c r="K4169" s="15">
        <f t="shared" si="366"/>
        <v>44256</v>
      </c>
      <c r="L4169" s="17">
        <f t="shared" si="367"/>
        <v>226</v>
      </c>
      <c r="M4169" s="5">
        <f t="shared" si="369"/>
        <v>19</v>
      </c>
      <c r="N4169" s="15">
        <f t="shared" si="368"/>
        <v>44835</v>
      </c>
    </row>
    <row r="4170" spans="3:14" x14ac:dyDescent="0.2">
      <c r="C4170">
        <v>4169</v>
      </c>
      <c r="D4170" s="2">
        <v>32</v>
      </c>
      <c r="E4170" s="44">
        <v>44256</v>
      </c>
      <c r="F4170" s="45">
        <v>7</v>
      </c>
      <c r="G4170" s="45">
        <v>7</v>
      </c>
      <c r="H4170" s="45">
        <v>23</v>
      </c>
      <c r="I4170" s="45">
        <v>32</v>
      </c>
      <c r="J4170" s="46">
        <v>1265513.1499999999</v>
      </c>
      <c r="K4170" s="15">
        <f t="shared" si="366"/>
        <v>44256</v>
      </c>
      <c r="L4170" s="17">
        <f t="shared" si="367"/>
        <v>226</v>
      </c>
      <c r="M4170" s="5">
        <f t="shared" si="369"/>
        <v>32</v>
      </c>
      <c r="N4170" s="15">
        <f t="shared" si="368"/>
        <v>45231</v>
      </c>
    </row>
    <row r="4171" spans="3:14" x14ac:dyDescent="0.2">
      <c r="C4171">
        <v>4170</v>
      </c>
      <c r="D4171" s="2">
        <v>31</v>
      </c>
      <c r="E4171" s="44">
        <v>44256</v>
      </c>
      <c r="F4171" s="45">
        <v>4</v>
      </c>
      <c r="G4171" s="45">
        <v>35</v>
      </c>
      <c r="H4171" s="45">
        <v>33</v>
      </c>
      <c r="I4171" s="45">
        <v>31</v>
      </c>
      <c r="J4171" s="46">
        <v>1200618.8500000001</v>
      </c>
      <c r="K4171" s="15">
        <f t="shared" si="366"/>
        <v>44256</v>
      </c>
      <c r="L4171" s="17">
        <f t="shared" si="367"/>
        <v>226</v>
      </c>
      <c r="M4171" s="5">
        <f t="shared" si="369"/>
        <v>31</v>
      </c>
      <c r="N4171" s="15">
        <f t="shared" si="368"/>
        <v>45200</v>
      </c>
    </row>
    <row r="4172" spans="3:14" x14ac:dyDescent="0.2">
      <c r="C4172">
        <v>4171</v>
      </c>
      <c r="D4172" s="2">
        <v>29</v>
      </c>
      <c r="E4172" s="44">
        <v>44256</v>
      </c>
      <c r="F4172" s="45">
        <v>3</v>
      </c>
      <c r="G4172" s="45">
        <v>2</v>
      </c>
      <c r="H4172" s="45">
        <v>17</v>
      </c>
      <c r="I4172" s="45">
        <v>29</v>
      </c>
      <c r="J4172" s="46">
        <v>1162026.19</v>
      </c>
      <c r="K4172" s="15">
        <f t="shared" si="366"/>
        <v>44256</v>
      </c>
      <c r="L4172" s="17">
        <f t="shared" si="367"/>
        <v>226</v>
      </c>
      <c r="M4172" s="5">
        <f t="shared" si="369"/>
        <v>29</v>
      </c>
      <c r="N4172" s="15">
        <f t="shared" si="368"/>
        <v>45139</v>
      </c>
    </row>
    <row r="4173" spans="3:14" x14ac:dyDescent="0.2">
      <c r="C4173">
        <v>4172</v>
      </c>
      <c r="D4173" s="2">
        <v>24</v>
      </c>
      <c r="E4173" s="44">
        <v>44256</v>
      </c>
      <c r="F4173" s="45">
        <v>3</v>
      </c>
      <c r="G4173" s="45">
        <v>19</v>
      </c>
      <c r="H4173" s="45">
        <v>9</v>
      </c>
      <c r="I4173" s="45">
        <v>24</v>
      </c>
      <c r="J4173" s="46">
        <v>1106240.1000000001</v>
      </c>
      <c r="K4173" s="15">
        <f t="shared" si="366"/>
        <v>44256</v>
      </c>
      <c r="L4173" s="17">
        <f t="shared" si="367"/>
        <v>226</v>
      </c>
      <c r="M4173" s="5">
        <f t="shared" si="369"/>
        <v>24</v>
      </c>
      <c r="N4173" s="15">
        <f t="shared" si="368"/>
        <v>44986</v>
      </c>
    </row>
    <row r="4174" spans="3:14" x14ac:dyDescent="0.2">
      <c r="C4174">
        <v>4173</v>
      </c>
      <c r="D4174" s="2">
        <v>25</v>
      </c>
      <c r="E4174" s="44">
        <v>44256</v>
      </c>
      <c r="F4174" s="45">
        <v>5</v>
      </c>
      <c r="G4174" s="45">
        <v>6</v>
      </c>
      <c r="H4174" s="45">
        <v>12</v>
      </c>
      <c r="I4174" s="45">
        <v>25</v>
      </c>
      <c r="J4174" s="46">
        <v>868481.38</v>
      </c>
      <c r="K4174" s="15">
        <f t="shared" si="366"/>
        <v>44256</v>
      </c>
      <c r="L4174" s="17">
        <f t="shared" si="367"/>
        <v>226</v>
      </c>
      <c r="M4174" s="5">
        <f t="shared" si="369"/>
        <v>25</v>
      </c>
      <c r="N4174" s="15">
        <f t="shared" si="368"/>
        <v>45017</v>
      </c>
    </row>
    <row r="4175" spans="3:14" x14ac:dyDescent="0.2">
      <c r="C4175">
        <v>4174</v>
      </c>
      <c r="D4175" s="2">
        <v>11</v>
      </c>
      <c r="E4175" s="44">
        <v>44256</v>
      </c>
      <c r="F4175" s="45">
        <v>0</v>
      </c>
      <c r="G4175" s="45">
        <v>8</v>
      </c>
      <c r="H4175" s="45">
        <v>25</v>
      </c>
      <c r="I4175" s="45">
        <v>11</v>
      </c>
      <c r="J4175" s="46">
        <v>1385734.85</v>
      </c>
      <c r="K4175" s="15">
        <f t="shared" si="366"/>
        <v>44256</v>
      </c>
      <c r="L4175" s="17">
        <f t="shared" si="367"/>
        <v>226</v>
      </c>
      <c r="M4175" s="5">
        <f t="shared" si="369"/>
        <v>11</v>
      </c>
      <c r="N4175" s="15">
        <f t="shared" si="368"/>
        <v>44593</v>
      </c>
    </row>
    <row r="4176" spans="3:14" x14ac:dyDescent="0.2">
      <c r="C4176">
        <v>4175</v>
      </c>
      <c r="D4176" s="2">
        <v>34</v>
      </c>
      <c r="E4176" s="44">
        <v>44256</v>
      </c>
      <c r="F4176" s="45">
        <v>16</v>
      </c>
      <c r="G4176" s="45">
        <v>10</v>
      </c>
      <c r="H4176" s="45">
        <v>7</v>
      </c>
      <c r="I4176" s="45">
        <v>34</v>
      </c>
      <c r="J4176" s="46">
        <v>1213225.08</v>
      </c>
      <c r="K4176" s="15">
        <f t="shared" si="366"/>
        <v>44256</v>
      </c>
      <c r="L4176" s="17">
        <f t="shared" si="367"/>
        <v>226</v>
      </c>
      <c r="M4176" s="5">
        <f t="shared" si="369"/>
        <v>34</v>
      </c>
      <c r="N4176" s="15">
        <f t="shared" si="368"/>
        <v>45292</v>
      </c>
    </row>
    <row r="4177" spans="3:14" x14ac:dyDescent="0.2">
      <c r="C4177">
        <v>4176</v>
      </c>
      <c r="D4177" s="2">
        <v>35</v>
      </c>
      <c r="E4177" s="44">
        <v>44256</v>
      </c>
      <c r="F4177" s="45">
        <v>1</v>
      </c>
      <c r="G4177" s="45">
        <v>3</v>
      </c>
      <c r="H4177" s="45">
        <v>16</v>
      </c>
      <c r="I4177" s="45">
        <v>35</v>
      </c>
      <c r="J4177" s="46">
        <v>1407165.4</v>
      </c>
      <c r="K4177" s="15">
        <f t="shared" si="366"/>
        <v>44256</v>
      </c>
      <c r="L4177" s="17">
        <f t="shared" si="367"/>
        <v>226</v>
      </c>
      <c r="M4177" s="5">
        <f t="shared" si="369"/>
        <v>35</v>
      </c>
      <c r="N4177" s="15">
        <f t="shared" si="368"/>
        <v>45323</v>
      </c>
    </row>
    <row r="4178" spans="3:14" x14ac:dyDescent="0.2">
      <c r="C4178">
        <v>4177</v>
      </c>
      <c r="D4178" s="2">
        <v>31</v>
      </c>
      <c r="E4178" s="44">
        <v>44287</v>
      </c>
      <c r="F4178" s="45">
        <v>15</v>
      </c>
      <c r="G4178" s="45">
        <v>8</v>
      </c>
      <c r="H4178" s="45">
        <v>5</v>
      </c>
      <c r="I4178" s="45">
        <v>31</v>
      </c>
      <c r="J4178" s="46">
        <v>1181238.6100000001</v>
      </c>
      <c r="K4178" s="15">
        <f t="shared" si="366"/>
        <v>44287</v>
      </c>
      <c r="L4178" s="17">
        <f t="shared" si="367"/>
        <v>225</v>
      </c>
      <c r="M4178" s="5">
        <f t="shared" si="369"/>
        <v>31</v>
      </c>
      <c r="N4178" s="15">
        <f t="shared" si="368"/>
        <v>45231</v>
      </c>
    </row>
    <row r="4179" spans="3:14" x14ac:dyDescent="0.2">
      <c r="C4179">
        <v>4178</v>
      </c>
      <c r="D4179" s="2">
        <v>23</v>
      </c>
      <c r="E4179" s="44">
        <v>44287</v>
      </c>
      <c r="F4179" s="45">
        <v>8</v>
      </c>
      <c r="G4179" s="45">
        <v>13</v>
      </c>
      <c r="H4179" s="45">
        <v>20</v>
      </c>
      <c r="I4179" s="45">
        <v>23</v>
      </c>
      <c r="J4179" s="46">
        <v>1771368.17</v>
      </c>
      <c r="K4179" s="15">
        <f t="shared" si="366"/>
        <v>44287</v>
      </c>
      <c r="L4179" s="17">
        <f t="shared" si="367"/>
        <v>225</v>
      </c>
      <c r="M4179" s="5">
        <f t="shared" si="369"/>
        <v>23</v>
      </c>
      <c r="N4179" s="15">
        <f t="shared" si="368"/>
        <v>44986</v>
      </c>
    </row>
    <row r="4180" spans="3:14" x14ac:dyDescent="0.2">
      <c r="C4180">
        <v>4179</v>
      </c>
      <c r="D4180" s="2">
        <v>29</v>
      </c>
      <c r="E4180" s="44">
        <v>44287</v>
      </c>
      <c r="F4180" s="45">
        <v>5</v>
      </c>
      <c r="G4180" s="45">
        <v>13</v>
      </c>
      <c r="H4180" s="45">
        <v>19</v>
      </c>
      <c r="I4180" s="45">
        <v>29</v>
      </c>
      <c r="J4180" s="46">
        <v>1342482.18</v>
      </c>
      <c r="K4180" s="15">
        <f t="shared" si="366"/>
        <v>44287</v>
      </c>
      <c r="L4180" s="17">
        <f t="shared" si="367"/>
        <v>225</v>
      </c>
      <c r="M4180" s="5">
        <f t="shared" si="369"/>
        <v>29</v>
      </c>
      <c r="N4180" s="15">
        <f t="shared" si="368"/>
        <v>45170</v>
      </c>
    </row>
    <row r="4181" spans="3:14" x14ac:dyDescent="0.2">
      <c r="C4181">
        <v>4180</v>
      </c>
      <c r="D4181" s="2">
        <v>33</v>
      </c>
      <c r="E4181" s="44">
        <v>44287</v>
      </c>
      <c r="F4181" s="45">
        <v>10</v>
      </c>
      <c r="G4181" s="45">
        <v>4</v>
      </c>
      <c r="H4181" s="45">
        <v>26</v>
      </c>
      <c r="I4181" s="45">
        <v>33</v>
      </c>
      <c r="J4181" s="46">
        <v>991583.91</v>
      </c>
      <c r="K4181" s="15">
        <f t="shared" si="366"/>
        <v>44287</v>
      </c>
      <c r="L4181" s="17">
        <f t="shared" si="367"/>
        <v>225</v>
      </c>
      <c r="M4181" s="5">
        <f t="shared" si="369"/>
        <v>33</v>
      </c>
      <c r="N4181" s="15">
        <f t="shared" si="368"/>
        <v>45292</v>
      </c>
    </row>
    <row r="4182" spans="3:14" x14ac:dyDescent="0.2">
      <c r="C4182">
        <v>4181</v>
      </c>
      <c r="D4182" s="2">
        <v>21</v>
      </c>
      <c r="E4182" s="44">
        <v>44287</v>
      </c>
      <c r="F4182" s="45">
        <v>24</v>
      </c>
      <c r="G4182" s="45">
        <v>2</v>
      </c>
      <c r="H4182" s="45">
        <v>5</v>
      </c>
      <c r="I4182" s="45">
        <v>21</v>
      </c>
      <c r="J4182" s="46">
        <v>1566577.62</v>
      </c>
      <c r="K4182" s="15">
        <f t="shared" si="366"/>
        <v>44287</v>
      </c>
      <c r="L4182" s="17">
        <f t="shared" si="367"/>
        <v>225</v>
      </c>
      <c r="M4182" s="5">
        <f t="shared" si="369"/>
        <v>21</v>
      </c>
      <c r="N4182" s="15">
        <f t="shared" si="368"/>
        <v>44927</v>
      </c>
    </row>
    <row r="4183" spans="3:14" x14ac:dyDescent="0.2">
      <c r="C4183">
        <v>4182</v>
      </c>
      <c r="D4183" s="2">
        <v>31</v>
      </c>
      <c r="E4183" s="44">
        <v>44287</v>
      </c>
      <c r="F4183" s="45">
        <v>1</v>
      </c>
      <c r="G4183" s="45">
        <v>23</v>
      </c>
      <c r="H4183" s="45">
        <v>20</v>
      </c>
      <c r="I4183" s="45">
        <v>31</v>
      </c>
      <c r="J4183" s="46">
        <v>1634022.24</v>
      </c>
      <c r="K4183" s="15">
        <f t="shared" si="366"/>
        <v>44287</v>
      </c>
      <c r="L4183" s="17">
        <f t="shared" si="367"/>
        <v>225</v>
      </c>
      <c r="M4183" s="5">
        <f t="shared" si="369"/>
        <v>31</v>
      </c>
      <c r="N4183" s="15">
        <f t="shared" si="368"/>
        <v>45231</v>
      </c>
    </row>
    <row r="4184" spans="3:14" x14ac:dyDescent="0.2">
      <c r="C4184">
        <v>4183</v>
      </c>
      <c r="D4184" s="2">
        <v>34</v>
      </c>
      <c r="E4184" s="44">
        <v>44287</v>
      </c>
      <c r="F4184" s="45">
        <v>9</v>
      </c>
      <c r="G4184" s="45">
        <v>7</v>
      </c>
      <c r="H4184" s="45">
        <v>15</v>
      </c>
      <c r="I4184" s="45">
        <v>34</v>
      </c>
      <c r="J4184" s="46">
        <v>1361098.94</v>
      </c>
      <c r="K4184" s="15">
        <f t="shared" si="366"/>
        <v>44287</v>
      </c>
      <c r="L4184" s="17">
        <f t="shared" si="367"/>
        <v>225</v>
      </c>
      <c r="M4184" s="5">
        <f t="shared" si="369"/>
        <v>34</v>
      </c>
      <c r="N4184" s="15">
        <f t="shared" si="368"/>
        <v>45323</v>
      </c>
    </row>
    <row r="4185" spans="3:14" x14ac:dyDescent="0.2">
      <c r="C4185">
        <v>4184</v>
      </c>
      <c r="D4185" s="2">
        <v>22</v>
      </c>
      <c r="E4185" s="44">
        <v>44287</v>
      </c>
      <c r="F4185" s="45">
        <v>8</v>
      </c>
      <c r="G4185" s="45">
        <v>0</v>
      </c>
      <c r="H4185" s="45">
        <v>12</v>
      </c>
      <c r="I4185" s="45">
        <v>22</v>
      </c>
      <c r="J4185" s="46">
        <v>879832.62</v>
      </c>
      <c r="K4185" s="15">
        <f t="shared" si="366"/>
        <v>44287</v>
      </c>
      <c r="L4185" s="17">
        <f t="shared" si="367"/>
        <v>225</v>
      </c>
      <c r="M4185" s="5">
        <f t="shared" si="369"/>
        <v>22</v>
      </c>
      <c r="N4185" s="15">
        <f t="shared" si="368"/>
        <v>44958</v>
      </c>
    </row>
    <row r="4186" spans="3:14" x14ac:dyDescent="0.2">
      <c r="C4186">
        <v>4185</v>
      </c>
      <c r="D4186" s="2">
        <v>28</v>
      </c>
      <c r="E4186" s="44">
        <v>44287</v>
      </c>
      <c r="F4186" s="45">
        <v>1</v>
      </c>
      <c r="G4186" s="45">
        <v>24</v>
      </c>
      <c r="H4186" s="45">
        <v>15</v>
      </c>
      <c r="I4186" s="45">
        <v>28</v>
      </c>
      <c r="J4186" s="46">
        <v>1019289.95</v>
      </c>
      <c r="K4186" s="15">
        <f t="shared" si="366"/>
        <v>44287</v>
      </c>
      <c r="L4186" s="17">
        <f t="shared" si="367"/>
        <v>225</v>
      </c>
      <c r="M4186" s="5">
        <f t="shared" si="369"/>
        <v>28</v>
      </c>
      <c r="N4186" s="15">
        <f t="shared" si="368"/>
        <v>45139</v>
      </c>
    </row>
    <row r="4187" spans="3:14" x14ac:dyDescent="0.2">
      <c r="C4187">
        <v>4186</v>
      </c>
      <c r="D4187" s="2">
        <v>30</v>
      </c>
      <c r="E4187" s="44">
        <v>44287</v>
      </c>
      <c r="F4187" s="45">
        <v>8</v>
      </c>
      <c r="G4187" s="45">
        <v>20</v>
      </c>
      <c r="H4187" s="45">
        <v>12</v>
      </c>
      <c r="I4187" s="45">
        <v>30</v>
      </c>
      <c r="J4187" s="46">
        <v>1448092.88</v>
      </c>
      <c r="K4187" s="15">
        <f t="shared" si="366"/>
        <v>44287</v>
      </c>
      <c r="L4187" s="17">
        <f t="shared" si="367"/>
        <v>225</v>
      </c>
      <c r="M4187" s="5">
        <f t="shared" si="369"/>
        <v>30</v>
      </c>
      <c r="N4187" s="15">
        <f t="shared" si="368"/>
        <v>45200</v>
      </c>
    </row>
    <row r="4188" spans="3:14" x14ac:dyDescent="0.2">
      <c r="C4188">
        <v>4187</v>
      </c>
      <c r="D4188" s="2">
        <v>23</v>
      </c>
      <c r="E4188" s="44">
        <v>44287</v>
      </c>
      <c r="F4188" s="45">
        <v>7</v>
      </c>
      <c r="G4188" s="45">
        <v>31</v>
      </c>
      <c r="H4188" s="45">
        <v>13</v>
      </c>
      <c r="I4188" s="45">
        <v>23</v>
      </c>
      <c r="J4188" s="46">
        <v>726904.4</v>
      </c>
      <c r="K4188" s="15">
        <f t="shared" si="366"/>
        <v>44287</v>
      </c>
      <c r="L4188" s="17">
        <f t="shared" si="367"/>
        <v>225</v>
      </c>
      <c r="M4188" s="5">
        <f t="shared" si="369"/>
        <v>23</v>
      </c>
      <c r="N4188" s="15">
        <f t="shared" si="368"/>
        <v>44986</v>
      </c>
    </row>
    <row r="4189" spans="3:14" x14ac:dyDescent="0.2">
      <c r="C4189">
        <v>4188</v>
      </c>
      <c r="D4189" s="2">
        <v>30</v>
      </c>
      <c r="E4189" s="44">
        <v>44287</v>
      </c>
      <c r="F4189" s="45">
        <v>8</v>
      </c>
      <c r="G4189" s="45">
        <v>14</v>
      </c>
      <c r="H4189" s="45">
        <v>23</v>
      </c>
      <c r="I4189" s="45">
        <v>30</v>
      </c>
      <c r="J4189" s="46">
        <v>687257.1</v>
      </c>
      <c r="K4189" s="15">
        <f t="shared" si="366"/>
        <v>44287</v>
      </c>
      <c r="L4189" s="17">
        <f t="shared" si="367"/>
        <v>225</v>
      </c>
      <c r="M4189" s="5">
        <f t="shared" si="369"/>
        <v>30</v>
      </c>
      <c r="N4189" s="15">
        <f t="shared" si="368"/>
        <v>45200</v>
      </c>
    </row>
    <row r="4190" spans="3:14" x14ac:dyDescent="0.2">
      <c r="C4190">
        <v>4189</v>
      </c>
      <c r="D4190" s="2">
        <v>29</v>
      </c>
      <c r="E4190" s="44">
        <v>44287</v>
      </c>
      <c r="F4190" s="45">
        <v>14</v>
      </c>
      <c r="G4190" s="45">
        <v>7</v>
      </c>
      <c r="H4190" s="45">
        <v>16</v>
      </c>
      <c r="I4190" s="45">
        <v>29</v>
      </c>
      <c r="J4190" s="46">
        <v>1252128.6100000001</v>
      </c>
      <c r="K4190" s="15">
        <f t="shared" si="366"/>
        <v>44287</v>
      </c>
      <c r="L4190" s="17">
        <f t="shared" si="367"/>
        <v>225</v>
      </c>
      <c r="M4190" s="5">
        <f t="shared" si="369"/>
        <v>29</v>
      </c>
      <c r="N4190" s="15">
        <f t="shared" si="368"/>
        <v>45170</v>
      </c>
    </row>
    <row r="4191" spans="3:14" x14ac:dyDescent="0.2">
      <c r="C4191">
        <v>4190</v>
      </c>
      <c r="D4191" s="2">
        <v>36</v>
      </c>
      <c r="E4191" s="44">
        <v>44287</v>
      </c>
      <c r="F4191" s="45">
        <v>8</v>
      </c>
      <c r="G4191" s="45">
        <v>33</v>
      </c>
      <c r="H4191" s="45">
        <v>9</v>
      </c>
      <c r="I4191" s="45">
        <v>36</v>
      </c>
      <c r="J4191" s="46">
        <v>1032470.87</v>
      </c>
      <c r="K4191" s="15">
        <f t="shared" si="366"/>
        <v>44287</v>
      </c>
      <c r="L4191" s="17">
        <f t="shared" si="367"/>
        <v>225</v>
      </c>
      <c r="M4191" s="5">
        <f t="shared" si="369"/>
        <v>36</v>
      </c>
      <c r="N4191" s="15">
        <f t="shared" si="368"/>
        <v>45383</v>
      </c>
    </row>
    <row r="4192" spans="3:14" x14ac:dyDescent="0.2">
      <c r="C4192">
        <v>4191</v>
      </c>
      <c r="D4192" s="2">
        <v>32</v>
      </c>
      <c r="E4192" s="44">
        <v>44287</v>
      </c>
      <c r="F4192" s="45">
        <v>4</v>
      </c>
      <c r="G4192" s="45">
        <v>23</v>
      </c>
      <c r="H4192" s="45">
        <v>14</v>
      </c>
      <c r="I4192" s="45">
        <v>32</v>
      </c>
      <c r="J4192" s="46">
        <v>1210066.78</v>
      </c>
      <c r="K4192" s="15">
        <f t="shared" si="366"/>
        <v>44287</v>
      </c>
      <c r="L4192" s="17">
        <f t="shared" si="367"/>
        <v>225</v>
      </c>
      <c r="M4192" s="5">
        <f t="shared" si="369"/>
        <v>32</v>
      </c>
      <c r="N4192" s="15">
        <f t="shared" si="368"/>
        <v>45261</v>
      </c>
    </row>
    <row r="4193" spans="3:14" x14ac:dyDescent="0.2">
      <c r="C4193">
        <v>4192</v>
      </c>
      <c r="D4193" s="2">
        <v>32</v>
      </c>
      <c r="E4193" s="44">
        <v>44287</v>
      </c>
      <c r="F4193" s="45">
        <v>13</v>
      </c>
      <c r="G4193" s="45">
        <v>6</v>
      </c>
      <c r="H4193" s="45">
        <v>19</v>
      </c>
      <c r="I4193" s="45">
        <v>32</v>
      </c>
      <c r="J4193" s="46">
        <v>886673.7</v>
      </c>
      <c r="K4193" s="15">
        <f t="shared" si="366"/>
        <v>44287</v>
      </c>
      <c r="L4193" s="17">
        <f t="shared" si="367"/>
        <v>225</v>
      </c>
      <c r="M4193" s="5">
        <f t="shared" si="369"/>
        <v>32</v>
      </c>
      <c r="N4193" s="15">
        <f t="shared" si="368"/>
        <v>45261</v>
      </c>
    </row>
    <row r="4194" spans="3:14" x14ac:dyDescent="0.2">
      <c r="C4194">
        <v>4193</v>
      </c>
      <c r="D4194" s="2">
        <v>22</v>
      </c>
      <c r="E4194" s="44">
        <v>44317</v>
      </c>
      <c r="F4194" s="45">
        <v>0</v>
      </c>
      <c r="G4194" s="45">
        <v>5</v>
      </c>
      <c r="H4194" s="45">
        <v>23</v>
      </c>
      <c r="I4194" s="45">
        <v>22</v>
      </c>
      <c r="J4194" s="46">
        <v>705771.01</v>
      </c>
      <c r="K4194" s="15">
        <f t="shared" si="366"/>
        <v>44317</v>
      </c>
      <c r="L4194" s="17">
        <f t="shared" si="367"/>
        <v>224</v>
      </c>
      <c r="M4194" s="5">
        <f t="shared" si="369"/>
        <v>22</v>
      </c>
      <c r="N4194" s="15">
        <f t="shared" si="368"/>
        <v>44986</v>
      </c>
    </row>
    <row r="4195" spans="3:14" x14ac:dyDescent="0.2">
      <c r="C4195">
        <v>4194</v>
      </c>
      <c r="D4195" s="2">
        <v>35</v>
      </c>
      <c r="E4195" s="44">
        <v>44317</v>
      </c>
      <c r="F4195" s="45">
        <v>12</v>
      </c>
      <c r="G4195" s="45">
        <v>24</v>
      </c>
      <c r="H4195" s="45">
        <v>14</v>
      </c>
      <c r="I4195" s="45">
        <v>35</v>
      </c>
      <c r="J4195" s="46">
        <v>1543754.13</v>
      </c>
      <c r="K4195" s="15">
        <f t="shared" si="366"/>
        <v>44317</v>
      </c>
      <c r="L4195" s="17">
        <f t="shared" si="367"/>
        <v>224</v>
      </c>
      <c r="M4195" s="5">
        <f t="shared" si="369"/>
        <v>35</v>
      </c>
      <c r="N4195" s="15">
        <f t="shared" si="368"/>
        <v>45383</v>
      </c>
    </row>
    <row r="4196" spans="3:14" x14ac:dyDescent="0.2">
      <c r="C4196">
        <v>4195</v>
      </c>
      <c r="D4196" s="2">
        <v>34</v>
      </c>
      <c r="E4196" s="44">
        <v>44317</v>
      </c>
      <c r="F4196" s="45">
        <v>6</v>
      </c>
      <c r="G4196" s="45">
        <v>6</v>
      </c>
      <c r="H4196" s="45">
        <v>23</v>
      </c>
      <c r="I4196" s="45">
        <v>34</v>
      </c>
      <c r="J4196" s="46">
        <v>1775241.45</v>
      </c>
      <c r="K4196" s="15">
        <f t="shared" si="366"/>
        <v>44317</v>
      </c>
      <c r="L4196" s="17">
        <f t="shared" si="367"/>
        <v>224</v>
      </c>
      <c r="M4196" s="5">
        <f t="shared" si="369"/>
        <v>34</v>
      </c>
      <c r="N4196" s="15">
        <f t="shared" si="368"/>
        <v>45352</v>
      </c>
    </row>
    <row r="4197" spans="3:14" x14ac:dyDescent="0.2">
      <c r="C4197">
        <v>4196</v>
      </c>
      <c r="D4197" s="2">
        <v>26</v>
      </c>
      <c r="E4197" s="44">
        <v>44317</v>
      </c>
      <c r="F4197" s="45">
        <v>4</v>
      </c>
      <c r="G4197" s="45">
        <v>18</v>
      </c>
      <c r="H4197" s="45">
        <v>15</v>
      </c>
      <c r="I4197" s="45">
        <v>26</v>
      </c>
      <c r="J4197" s="46">
        <v>888320.2</v>
      </c>
      <c r="K4197" s="15">
        <f t="shared" si="366"/>
        <v>44317</v>
      </c>
      <c r="L4197" s="17">
        <f t="shared" si="367"/>
        <v>224</v>
      </c>
      <c r="M4197" s="5">
        <f t="shared" si="369"/>
        <v>26</v>
      </c>
      <c r="N4197" s="15">
        <f t="shared" si="368"/>
        <v>45108</v>
      </c>
    </row>
    <row r="4198" spans="3:14" x14ac:dyDescent="0.2">
      <c r="C4198">
        <v>4197</v>
      </c>
      <c r="D4198" s="2">
        <v>24</v>
      </c>
      <c r="E4198" s="44">
        <v>44317</v>
      </c>
      <c r="F4198" s="45">
        <v>14</v>
      </c>
      <c r="G4198" s="45">
        <v>7</v>
      </c>
      <c r="H4198" s="45">
        <v>14</v>
      </c>
      <c r="I4198" s="45">
        <v>24</v>
      </c>
      <c r="J4198" s="46">
        <v>1424241.36</v>
      </c>
      <c r="K4198" s="15">
        <f t="shared" si="366"/>
        <v>44317</v>
      </c>
      <c r="L4198" s="17">
        <f t="shared" si="367"/>
        <v>224</v>
      </c>
      <c r="M4198" s="5">
        <f t="shared" si="369"/>
        <v>24</v>
      </c>
      <c r="N4198" s="15">
        <f t="shared" si="368"/>
        <v>45047</v>
      </c>
    </row>
    <row r="4199" spans="3:14" x14ac:dyDescent="0.2">
      <c r="C4199">
        <v>4198</v>
      </c>
      <c r="D4199" s="2">
        <v>35</v>
      </c>
      <c r="E4199" s="44">
        <v>44317</v>
      </c>
      <c r="F4199" s="45">
        <v>23</v>
      </c>
      <c r="G4199" s="45">
        <v>5</v>
      </c>
      <c r="H4199" s="45">
        <v>29</v>
      </c>
      <c r="I4199" s="45">
        <v>35</v>
      </c>
      <c r="J4199" s="46">
        <v>980552.02</v>
      </c>
      <c r="K4199" s="15">
        <f t="shared" si="366"/>
        <v>44317</v>
      </c>
      <c r="L4199" s="17">
        <f t="shared" si="367"/>
        <v>224</v>
      </c>
      <c r="M4199" s="5">
        <f t="shared" si="369"/>
        <v>35</v>
      </c>
      <c r="N4199" s="15">
        <f t="shared" si="368"/>
        <v>45383</v>
      </c>
    </row>
    <row r="4200" spans="3:14" x14ac:dyDescent="0.2">
      <c r="C4200">
        <v>4199</v>
      </c>
      <c r="D4200" s="2">
        <v>27</v>
      </c>
      <c r="E4200" s="44">
        <v>44348</v>
      </c>
      <c r="F4200" s="45">
        <v>12</v>
      </c>
      <c r="G4200" s="45">
        <v>10</v>
      </c>
      <c r="H4200" s="45">
        <v>2</v>
      </c>
      <c r="I4200" s="45">
        <v>27</v>
      </c>
      <c r="J4200" s="46">
        <v>1801944.43</v>
      </c>
      <c r="K4200" s="15">
        <f t="shared" si="366"/>
        <v>44348</v>
      </c>
      <c r="L4200" s="17">
        <f t="shared" si="367"/>
        <v>223</v>
      </c>
      <c r="M4200" s="5">
        <f t="shared" si="369"/>
        <v>27</v>
      </c>
      <c r="N4200" s="15">
        <f t="shared" si="368"/>
        <v>45170</v>
      </c>
    </row>
    <row r="4201" spans="3:14" x14ac:dyDescent="0.2">
      <c r="C4201">
        <v>4200</v>
      </c>
      <c r="D4201" s="2">
        <v>35</v>
      </c>
      <c r="E4201" s="44">
        <v>44348</v>
      </c>
      <c r="F4201" s="45">
        <v>20</v>
      </c>
      <c r="G4201" s="45">
        <v>28</v>
      </c>
      <c r="H4201" s="45">
        <v>28</v>
      </c>
      <c r="I4201" s="45">
        <v>35</v>
      </c>
      <c r="J4201" s="46">
        <v>1709132.38</v>
      </c>
      <c r="K4201" s="15">
        <f t="shared" si="366"/>
        <v>44348</v>
      </c>
      <c r="L4201" s="17">
        <f t="shared" si="367"/>
        <v>223</v>
      </c>
      <c r="M4201" s="5">
        <f t="shared" si="369"/>
        <v>35</v>
      </c>
      <c r="N4201" s="15">
        <f t="shared" si="368"/>
        <v>45413</v>
      </c>
    </row>
    <row r="4202" spans="3:14" x14ac:dyDescent="0.2">
      <c r="C4202">
        <v>4201</v>
      </c>
      <c r="D4202" s="2">
        <v>36</v>
      </c>
      <c r="E4202" s="44">
        <v>44348</v>
      </c>
      <c r="F4202" s="45">
        <v>6</v>
      </c>
      <c r="G4202" s="45">
        <v>13</v>
      </c>
      <c r="H4202" s="45">
        <v>12</v>
      </c>
      <c r="I4202" s="45">
        <v>36</v>
      </c>
      <c r="J4202" s="46">
        <v>1900622.64</v>
      </c>
      <c r="K4202" s="15">
        <f t="shared" si="366"/>
        <v>44348</v>
      </c>
      <c r="L4202" s="17">
        <f t="shared" si="367"/>
        <v>223</v>
      </c>
      <c r="M4202" s="5">
        <f t="shared" si="369"/>
        <v>36</v>
      </c>
      <c r="N4202" s="15">
        <f t="shared" si="368"/>
        <v>45444</v>
      </c>
    </row>
    <row r="4203" spans="3:14" x14ac:dyDescent="0.2">
      <c r="C4203">
        <v>4202</v>
      </c>
      <c r="D4203" s="2">
        <v>21</v>
      </c>
      <c r="E4203" s="44">
        <v>44348</v>
      </c>
      <c r="F4203" s="45">
        <v>3</v>
      </c>
      <c r="G4203" s="45">
        <v>31</v>
      </c>
      <c r="H4203" s="45">
        <v>16</v>
      </c>
      <c r="I4203" s="45">
        <v>21</v>
      </c>
      <c r="J4203" s="46">
        <v>1801088.03</v>
      </c>
      <c r="K4203" s="15">
        <f t="shared" si="366"/>
        <v>44348</v>
      </c>
      <c r="L4203" s="17">
        <f t="shared" si="367"/>
        <v>223</v>
      </c>
      <c r="M4203" s="5">
        <f t="shared" si="369"/>
        <v>21</v>
      </c>
      <c r="N4203" s="15">
        <f t="shared" si="368"/>
        <v>44986</v>
      </c>
    </row>
    <row r="4204" spans="3:14" x14ac:dyDescent="0.2">
      <c r="C4204">
        <v>4203</v>
      </c>
      <c r="D4204" s="2">
        <v>28</v>
      </c>
      <c r="E4204" s="44">
        <v>44348</v>
      </c>
      <c r="F4204" s="45">
        <v>0</v>
      </c>
      <c r="G4204" s="45">
        <v>0</v>
      </c>
      <c r="H4204" s="45">
        <v>29</v>
      </c>
      <c r="I4204" s="45">
        <v>28</v>
      </c>
      <c r="J4204" s="46">
        <v>1865192.27</v>
      </c>
      <c r="K4204" s="15">
        <f t="shared" si="366"/>
        <v>44348</v>
      </c>
      <c r="L4204" s="17">
        <f t="shared" si="367"/>
        <v>223</v>
      </c>
      <c r="M4204" s="5">
        <f t="shared" si="369"/>
        <v>28</v>
      </c>
      <c r="N4204" s="15">
        <f t="shared" si="368"/>
        <v>45200</v>
      </c>
    </row>
    <row r="4205" spans="3:14" x14ac:dyDescent="0.2">
      <c r="C4205">
        <v>4204</v>
      </c>
      <c r="D4205" s="2">
        <v>32</v>
      </c>
      <c r="E4205" s="44">
        <v>44348</v>
      </c>
      <c r="F4205" s="45">
        <v>2</v>
      </c>
      <c r="G4205" s="45">
        <v>22</v>
      </c>
      <c r="H4205" s="45">
        <v>12</v>
      </c>
      <c r="I4205" s="45">
        <v>32</v>
      </c>
      <c r="J4205" s="46">
        <v>1278659.27</v>
      </c>
      <c r="K4205" s="15">
        <f t="shared" si="366"/>
        <v>44348</v>
      </c>
      <c r="L4205" s="17">
        <f t="shared" si="367"/>
        <v>223</v>
      </c>
      <c r="M4205" s="5">
        <f t="shared" si="369"/>
        <v>32</v>
      </c>
      <c r="N4205" s="15">
        <f t="shared" si="368"/>
        <v>45323</v>
      </c>
    </row>
    <row r="4206" spans="3:14" x14ac:dyDescent="0.2">
      <c r="C4206">
        <v>4205</v>
      </c>
      <c r="D4206" s="2">
        <v>32</v>
      </c>
      <c r="E4206" s="44">
        <v>44348</v>
      </c>
      <c r="F4206" s="45">
        <v>10</v>
      </c>
      <c r="G4206" s="45">
        <v>28</v>
      </c>
      <c r="H4206" s="45">
        <v>27</v>
      </c>
      <c r="I4206" s="45">
        <v>32</v>
      </c>
      <c r="J4206" s="46">
        <v>1264698.96</v>
      </c>
      <c r="K4206" s="15">
        <f t="shared" si="366"/>
        <v>44348</v>
      </c>
      <c r="L4206" s="17">
        <f t="shared" si="367"/>
        <v>223</v>
      </c>
      <c r="M4206" s="5">
        <f t="shared" si="369"/>
        <v>32</v>
      </c>
      <c r="N4206" s="15">
        <f t="shared" si="368"/>
        <v>45323</v>
      </c>
    </row>
    <row r="4207" spans="3:14" x14ac:dyDescent="0.2">
      <c r="C4207">
        <v>4206</v>
      </c>
      <c r="D4207" s="2">
        <v>34</v>
      </c>
      <c r="E4207" s="44">
        <v>44348</v>
      </c>
      <c r="F4207" s="45">
        <v>3</v>
      </c>
      <c r="G4207" s="45">
        <v>20</v>
      </c>
      <c r="H4207" s="45">
        <v>17</v>
      </c>
      <c r="I4207" s="45">
        <v>34</v>
      </c>
      <c r="J4207" s="46">
        <v>742563.21</v>
      </c>
      <c r="K4207" s="15">
        <f t="shared" si="366"/>
        <v>44348</v>
      </c>
      <c r="L4207" s="17">
        <f t="shared" si="367"/>
        <v>223</v>
      </c>
      <c r="M4207" s="5">
        <f t="shared" si="369"/>
        <v>34</v>
      </c>
      <c r="N4207" s="15">
        <f t="shared" si="368"/>
        <v>45383</v>
      </c>
    </row>
    <row r="4208" spans="3:14" x14ac:dyDescent="0.2">
      <c r="C4208">
        <v>4207</v>
      </c>
      <c r="D4208" s="2">
        <v>7</v>
      </c>
      <c r="E4208" s="44">
        <v>44348</v>
      </c>
      <c r="F4208" s="45">
        <v>8</v>
      </c>
      <c r="G4208" s="45">
        <v>27</v>
      </c>
      <c r="H4208" s="45">
        <v>16</v>
      </c>
      <c r="I4208" s="45">
        <v>7</v>
      </c>
      <c r="J4208" s="46">
        <v>1447832.67</v>
      </c>
      <c r="K4208" s="15">
        <f t="shared" si="366"/>
        <v>44348</v>
      </c>
      <c r="L4208" s="17">
        <f t="shared" si="367"/>
        <v>223</v>
      </c>
      <c r="M4208" s="5">
        <f t="shared" si="369"/>
        <v>7</v>
      </c>
      <c r="N4208" s="15">
        <f t="shared" si="368"/>
        <v>44562</v>
      </c>
    </row>
    <row r="4209" spans="3:14" x14ac:dyDescent="0.2">
      <c r="C4209">
        <v>4208</v>
      </c>
      <c r="D4209" s="2">
        <v>29</v>
      </c>
      <c r="E4209" s="44">
        <v>44348</v>
      </c>
      <c r="F4209" s="45">
        <v>3</v>
      </c>
      <c r="G4209" s="45">
        <v>34</v>
      </c>
      <c r="H4209" s="45">
        <v>23</v>
      </c>
      <c r="I4209" s="45">
        <v>29</v>
      </c>
      <c r="J4209" s="46">
        <v>1124254.3600000001</v>
      </c>
      <c r="K4209" s="15">
        <f t="shared" si="366"/>
        <v>44348</v>
      </c>
      <c r="L4209" s="17">
        <f t="shared" si="367"/>
        <v>223</v>
      </c>
      <c r="M4209" s="5">
        <f t="shared" si="369"/>
        <v>29</v>
      </c>
      <c r="N4209" s="15">
        <f t="shared" si="368"/>
        <v>45231</v>
      </c>
    </row>
    <row r="4210" spans="3:14" x14ac:dyDescent="0.2">
      <c r="C4210">
        <v>4209</v>
      </c>
      <c r="D4210" s="2">
        <v>36</v>
      </c>
      <c r="E4210" s="44">
        <v>44348</v>
      </c>
      <c r="F4210" s="45">
        <v>3</v>
      </c>
      <c r="G4210" s="45">
        <v>34</v>
      </c>
      <c r="H4210" s="45">
        <v>27</v>
      </c>
      <c r="I4210" s="45">
        <v>36</v>
      </c>
      <c r="J4210" s="46">
        <v>946453.48</v>
      </c>
      <c r="K4210" s="15">
        <f t="shared" si="366"/>
        <v>44348</v>
      </c>
      <c r="L4210" s="17">
        <f t="shared" si="367"/>
        <v>223</v>
      </c>
      <c r="M4210" s="5">
        <f t="shared" si="369"/>
        <v>36</v>
      </c>
      <c r="N4210" s="15">
        <f t="shared" si="368"/>
        <v>45444</v>
      </c>
    </row>
    <row r="4211" spans="3:14" x14ac:dyDescent="0.2">
      <c r="C4211">
        <v>4210</v>
      </c>
      <c r="D4211" s="2">
        <v>34</v>
      </c>
      <c r="E4211" s="44">
        <v>44348</v>
      </c>
      <c r="F4211" s="45">
        <v>6</v>
      </c>
      <c r="G4211" s="45">
        <v>10</v>
      </c>
      <c r="H4211" s="45">
        <v>4</v>
      </c>
      <c r="I4211" s="45">
        <v>34</v>
      </c>
      <c r="J4211" s="46">
        <v>1638579.11</v>
      </c>
      <c r="K4211" s="15">
        <f t="shared" si="366"/>
        <v>44348</v>
      </c>
      <c r="L4211" s="17">
        <f t="shared" si="367"/>
        <v>223</v>
      </c>
      <c r="M4211" s="5">
        <f t="shared" si="369"/>
        <v>34</v>
      </c>
      <c r="N4211" s="15">
        <f t="shared" si="368"/>
        <v>45383</v>
      </c>
    </row>
    <row r="4212" spans="3:14" x14ac:dyDescent="0.2">
      <c r="C4212">
        <v>4211</v>
      </c>
      <c r="D4212" s="2">
        <v>36</v>
      </c>
      <c r="E4212" s="44">
        <v>44348</v>
      </c>
      <c r="F4212" s="45">
        <v>25</v>
      </c>
      <c r="G4212" s="45">
        <v>0</v>
      </c>
      <c r="H4212" s="45">
        <v>26</v>
      </c>
      <c r="I4212" s="45">
        <v>36</v>
      </c>
      <c r="J4212" s="46">
        <v>1256599.99</v>
      </c>
      <c r="K4212" s="15">
        <f t="shared" si="366"/>
        <v>44348</v>
      </c>
      <c r="L4212" s="17">
        <f t="shared" si="367"/>
        <v>223</v>
      </c>
      <c r="M4212" s="5">
        <f t="shared" si="369"/>
        <v>36</v>
      </c>
      <c r="N4212" s="15">
        <f t="shared" si="368"/>
        <v>45444</v>
      </c>
    </row>
    <row r="4213" spans="3:14" x14ac:dyDescent="0.2">
      <c r="C4213">
        <v>4212</v>
      </c>
      <c r="D4213" s="2">
        <v>16</v>
      </c>
      <c r="E4213" s="44">
        <v>44348</v>
      </c>
      <c r="F4213" s="45">
        <v>4</v>
      </c>
      <c r="G4213" s="45">
        <v>32</v>
      </c>
      <c r="H4213" s="45">
        <v>31</v>
      </c>
      <c r="I4213" s="45">
        <v>16</v>
      </c>
      <c r="J4213" s="46">
        <v>835472.14</v>
      </c>
      <c r="K4213" s="15">
        <f t="shared" si="366"/>
        <v>44348</v>
      </c>
      <c r="L4213" s="17">
        <f t="shared" si="367"/>
        <v>223</v>
      </c>
      <c r="M4213" s="5">
        <f t="shared" si="369"/>
        <v>16</v>
      </c>
      <c r="N4213" s="15">
        <f t="shared" si="368"/>
        <v>44835</v>
      </c>
    </row>
    <row r="4214" spans="3:14" x14ac:dyDescent="0.2">
      <c r="C4214">
        <v>4213</v>
      </c>
      <c r="D4214" s="2">
        <v>33</v>
      </c>
      <c r="E4214" s="44">
        <v>44378</v>
      </c>
      <c r="F4214" s="45">
        <v>3</v>
      </c>
      <c r="G4214" s="45">
        <v>20</v>
      </c>
      <c r="H4214" s="45">
        <v>6</v>
      </c>
      <c r="I4214" s="45">
        <v>33</v>
      </c>
      <c r="J4214" s="46">
        <v>1319952.82</v>
      </c>
      <c r="K4214" s="15">
        <f t="shared" si="366"/>
        <v>44378</v>
      </c>
      <c r="L4214" s="17">
        <f t="shared" si="367"/>
        <v>222</v>
      </c>
      <c r="M4214" s="5">
        <f t="shared" si="369"/>
        <v>33</v>
      </c>
      <c r="N4214" s="15">
        <f t="shared" si="368"/>
        <v>45383</v>
      </c>
    </row>
    <row r="4215" spans="3:14" x14ac:dyDescent="0.2">
      <c r="C4215">
        <v>4214</v>
      </c>
      <c r="D4215" s="2">
        <v>30</v>
      </c>
      <c r="E4215" s="44">
        <v>44378</v>
      </c>
      <c r="F4215" s="45">
        <v>20</v>
      </c>
      <c r="G4215" s="45">
        <v>10</v>
      </c>
      <c r="H4215" s="45">
        <v>14</v>
      </c>
      <c r="I4215" s="45">
        <v>30</v>
      </c>
      <c r="J4215" s="46">
        <v>859904.9</v>
      </c>
      <c r="K4215" s="15">
        <f t="shared" si="366"/>
        <v>44378</v>
      </c>
      <c r="L4215" s="17">
        <f t="shared" si="367"/>
        <v>222</v>
      </c>
      <c r="M4215" s="5">
        <f t="shared" si="369"/>
        <v>30</v>
      </c>
      <c r="N4215" s="15">
        <f t="shared" si="368"/>
        <v>45292</v>
      </c>
    </row>
    <row r="4216" spans="3:14" x14ac:dyDescent="0.2">
      <c r="C4216">
        <v>4215</v>
      </c>
      <c r="D4216" s="2">
        <v>34</v>
      </c>
      <c r="E4216" s="44">
        <v>44378</v>
      </c>
      <c r="F4216" s="45">
        <v>11</v>
      </c>
      <c r="G4216" s="45">
        <v>25</v>
      </c>
      <c r="H4216" s="45">
        <v>21</v>
      </c>
      <c r="I4216" s="45">
        <v>34</v>
      </c>
      <c r="J4216" s="46">
        <v>1478530.97</v>
      </c>
      <c r="K4216" s="15">
        <f t="shared" si="366"/>
        <v>44378</v>
      </c>
      <c r="L4216" s="17">
        <f t="shared" si="367"/>
        <v>222</v>
      </c>
      <c r="M4216" s="5">
        <f t="shared" si="369"/>
        <v>34</v>
      </c>
      <c r="N4216" s="15">
        <f t="shared" si="368"/>
        <v>45413</v>
      </c>
    </row>
    <row r="4217" spans="3:14" x14ac:dyDescent="0.2">
      <c r="C4217">
        <v>4216</v>
      </c>
      <c r="D4217" s="2">
        <v>36</v>
      </c>
      <c r="E4217" s="44">
        <v>44378</v>
      </c>
      <c r="F4217" s="45">
        <v>1</v>
      </c>
      <c r="G4217" s="45">
        <v>30</v>
      </c>
      <c r="H4217" s="45">
        <v>21</v>
      </c>
      <c r="I4217" s="45">
        <v>36</v>
      </c>
      <c r="J4217" s="46">
        <v>1629504.16</v>
      </c>
      <c r="K4217" s="15">
        <f t="shared" si="366"/>
        <v>44378</v>
      </c>
      <c r="L4217" s="17">
        <f t="shared" si="367"/>
        <v>222</v>
      </c>
      <c r="M4217" s="5">
        <f t="shared" si="369"/>
        <v>36</v>
      </c>
      <c r="N4217" s="15">
        <f t="shared" si="368"/>
        <v>45474</v>
      </c>
    </row>
    <row r="4218" spans="3:14" x14ac:dyDescent="0.2">
      <c r="C4218">
        <v>4217</v>
      </c>
      <c r="D4218" s="2">
        <v>20</v>
      </c>
      <c r="E4218" s="44">
        <v>44378</v>
      </c>
      <c r="F4218" s="45">
        <v>1</v>
      </c>
      <c r="G4218" s="45">
        <v>20</v>
      </c>
      <c r="H4218" s="45">
        <v>21</v>
      </c>
      <c r="I4218" s="45">
        <v>20</v>
      </c>
      <c r="J4218" s="46">
        <v>1452195.69</v>
      </c>
      <c r="K4218" s="15">
        <f t="shared" si="366"/>
        <v>44378</v>
      </c>
      <c r="L4218" s="17">
        <f t="shared" si="367"/>
        <v>222</v>
      </c>
      <c r="M4218" s="5">
        <f t="shared" si="369"/>
        <v>20</v>
      </c>
      <c r="N4218" s="15">
        <f t="shared" si="368"/>
        <v>44986</v>
      </c>
    </row>
    <row r="4219" spans="3:14" x14ac:dyDescent="0.2">
      <c r="C4219">
        <v>4218</v>
      </c>
      <c r="D4219" s="2">
        <v>26</v>
      </c>
      <c r="E4219" s="44">
        <v>44378</v>
      </c>
      <c r="F4219" s="45">
        <v>9</v>
      </c>
      <c r="G4219" s="45">
        <v>3</v>
      </c>
      <c r="H4219" s="45">
        <v>23</v>
      </c>
      <c r="I4219" s="45">
        <v>26</v>
      </c>
      <c r="J4219" s="46">
        <v>1401906.16</v>
      </c>
      <c r="K4219" s="15">
        <f t="shared" si="366"/>
        <v>44378</v>
      </c>
      <c r="L4219" s="17">
        <f t="shared" si="367"/>
        <v>222</v>
      </c>
      <c r="M4219" s="5">
        <f t="shared" si="369"/>
        <v>26</v>
      </c>
      <c r="N4219" s="15">
        <f t="shared" si="368"/>
        <v>45170</v>
      </c>
    </row>
    <row r="4220" spans="3:14" x14ac:dyDescent="0.2">
      <c r="C4220">
        <v>4219</v>
      </c>
      <c r="D4220" s="2">
        <v>33</v>
      </c>
      <c r="E4220" s="44">
        <v>44378</v>
      </c>
      <c r="F4220" s="45">
        <v>0</v>
      </c>
      <c r="G4220" s="45">
        <v>30</v>
      </c>
      <c r="H4220" s="45">
        <v>19</v>
      </c>
      <c r="I4220" s="45">
        <v>33</v>
      </c>
      <c r="J4220" s="46">
        <v>1447338.93</v>
      </c>
      <c r="K4220" s="15">
        <f t="shared" si="366"/>
        <v>44378</v>
      </c>
      <c r="L4220" s="17">
        <f t="shared" si="367"/>
        <v>222</v>
      </c>
      <c r="M4220" s="5">
        <f t="shared" si="369"/>
        <v>33</v>
      </c>
      <c r="N4220" s="15">
        <f t="shared" si="368"/>
        <v>45383</v>
      </c>
    </row>
    <row r="4221" spans="3:14" x14ac:dyDescent="0.2">
      <c r="C4221">
        <v>4220</v>
      </c>
      <c r="D4221" s="2">
        <v>26</v>
      </c>
      <c r="E4221" s="44">
        <v>44378</v>
      </c>
      <c r="F4221" s="45">
        <v>2</v>
      </c>
      <c r="G4221" s="45">
        <v>16</v>
      </c>
      <c r="H4221" s="45">
        <v>34</v>
      </c>
      <c r="I4221" s="45">
        <v>26</v>
      </c>
      <c r="J4221" s="46">
        <v>1601271.9</v>
      </c>
      <c r="K4221" s="15">
        <f t="shared" si="366"/>
        <v>44378</v>
      </c>
      <c r="L4221" s="17">
        <f t="shared" si="367"/>
        <v>222</v>
      </c>
      <c r="M4221" s="5">
        <f t="shared" si="369"/>
        <v>26</v>
      </c>
      <c r="N4221" s="15">
        <f t="shared" si="368"/>
        <v>45170</v>
      </c>
    </row>
    <row r="4222" spans="3:14" x14ac:dyDescent="0.2">
      <c r="C4222">
        <v>4221</v>
      </c>
      <c r="D4222" s="2">
        <v>30</v>
      </c>
      <c r="E4222" s="44">
        <v>44378</v>
      </c>
      <c r="F4222" s="45">
        <v>3</v>
      </c>
      <c r="G4222" s="45">
        <v>6</v>
      </c>
      <c r="H4222" s="45">
        <v>31</v>
      </c>
      <c r="I4222" s="45">
        <v>30</v>
      </c>
      <c r="J4222" s="46">
        <v>602130.73</v>
      </c>
      <c r="K4222" s="15">
        <f t="shared" si="366"/>
        <v>44378</v>
      </c>
      <c r="L4222" s="17">
        <f t="shared" si="367"/>
        <v>222</v>
      </c>
      <c r="M4222" s="5">
        <f t="shared" si="369"/>
        <v>30</v>
      </c>
      <c r="N4222" s="15">
        <f t="shared" si="368"/>
        <v>45292</v>
      </c>
    </row>
    <row r="4223" spans="3:14" x14ac:dyDescent="0.2">
      <c r="C4223">
        <v>4222</v>
      </c>
      <c r="D4223" s="2">
        <v>27</v>
      </c>
      <c r="E4223" s="44">
        <v>44378</v>
      </c>
      <c r="F4223" s="45">
        <v>1</v>
      </c>
      <c r="G4223" s="45">
        <v>17</v>
      </c>
      <c r="H4223" s="45">
        <v>0</v>
      </c>
      <c r="I4223" s="45">
        <v>27</v>
      </c>
      <c r="J4223" s="46">
        <v>1552061.64</v>
      </c>
      <c r="K4223" s="15">
        <f t="shared" si="366"/>
        <v>44378</v>
      </c>
      <c r="L4223" s="17">
        <f t="shared" si="367"/>
        <v>222</v>
      </c>
      <c r="M4223" s="5">
        <f t="shared" si="369"/>
        <v>27</v>
      </c>
      <c r="N4223" s="15">
        <f t="shared" si="368"/>
        <v>45200</v>
      </c>
    </row>
    <row r="4224" spans="3:14" x14ac:dyDescent="0.2">
      <c r="C4224">
        <v>4223</v>
      </c>
      <c r="D4224" s="2">
        <v>34</v>
      </c>
      <c r="E4224" s="44">
        <v>44378</v>
      </c>
      <c r="F4224" s="45">
        <v>19</v>
      </c>
      <c r="G4224" s="45">
        <v>28</v>
      </c>
      <c r="H4224" s="45">
        <v>21</v>
      </c>
      <c r="I4224" s="45">
        <v>34</v>
      </c>
      <c r="J4224" s="46">
        <v>996656.9</v>
      </c>
      <c r="K4224" s="15">
        <f t="shared" si="366"/>
        <v>44378</v>
      </c>
      <c r="L4224" s="17">
        <f t="shared" si="367"/>
        <v>222</v>
      </c>
      <c r="M4224" s="5">
        <f t="shared" si="369"/>
        <v>34</v>
      </c>
      <c r="N4224" s="15">
        <f t="shared" si="368"/>
        <v>45413</v>
      </c>
    </row>
    <row r="4225" spans="3:14" x14ac:dyDescent="0.2">
      <c r="C4225">
        <v>4224</v>
      </c>
      <c r="D4225" s="2">
        <v>2</v>
      </c>
      <c r="E4225" s="44">
        <v>44378</v>
      </c>
      <c r="F4225" s="45">
        <v>12</v>
      </c>
      <c r="G4225" s="45">
        <v>22</v>
      </c>
      <c r="H4225" s="45">
        <v>10</v>
      </c>
      <c r="I4225" s="45">
        <v>2</v>
      </c>
      <c r="J4225" s="46">
        <v>742949.49</v>
      </c>
      <c r="K4225" s="15">
        <f t="shared" si="366"/>
        <v>44378</v>
      </c>
      <c r="L4225" s="17">
        <f t="shared" si="367"/>
        <v>222</v>
      </c>
      <c r="M4225" s="5">
        <f t="shared" si="369"/>
        <v>2</v>
      </c>
      <c r="N4225" s="15">
        <f t="shared" si="368"/>
        <v>44440</v>
      </c>
    </row>
    <row r="4226" spans="3:14" x14ac:dyDescent="0.2">
      <c r="C4226">
        <v>4225</v>
      </c>
      <c r="D4226" s="2">
        <v>33</v>
      </c>
      <c r="E4226" s="44">
        <v>44378</v>
      </c>
      <c r="F4226" s="45">
        <v>13</v>
      </c>
      <c r="G4226" s="45">
        <v>31</v>
      </c>
      <c r="H4226" s="45">
        <v>20</v>
      </c>
      <c r="I4226" s="45">
        <v>33</v>
      </c>
      <c r="J4226" s="46">
        <v>1568078.02</v>
      </c>
      <c r="K4226" s="15">
        <f t="shared" ref="K4226:K4289" si="370">DATE(YEAR(E4226),MONTH(E4226),1)</f>
        <v>44378</v>
      </c>
      <c r="L4226" s="17">
        <f t="shared" ref="L4226:L4289" si="371">ROUND(($B$3-K4226)/365.25*12,0)</f>
        <v>222</v>
      </c>
      <c r="M4226" s="5">
        <f t="shared" si="369"/>
        <v>33</v>
      </c>
      <c r="N4226" s="15">
        <f t="shared" ref="N4226:N4289" si="372">EDATE(E4226,D4226)</f>
        <v>45383</v>
      </c>
    </row>
    <row r="4227" spans="3:14" x14ac:dyDescent="0.2">
      <c r="C4227">
        <v>4226</v>
      </c>
      <c r="D4227" s="2">
        <v>29</v>
      </c>
      <c r="E4227" s="44">
        <v>44378</v>
      </c>
      <c r="F4227" s="45">
        <v>0</v>
      </c>
      <c r="G4227" s="45">
        <v>16</v>
      </c>
      <c r="H4227" s="45">
        <v>5</v>
      </c>
      <c r="I4227" s="45">
        <v>29</v>
      </c>
      <c r="J4227" s="46">
        <v>1092341.19</v>
      </c>
      <c r="K4227" s="15">
        <f t="shared" si="370"/>
        <v>44378</v>
      </c>
      <c r="L4227" s="17">
        <f t="shared" si="371"/>
        <v>222</v>
      </c>
      <c r="M4227" s="5">
        <f t="shared" ref="M4227:M4290" si="373">ROUND((N4227-K4227)/365.25*12,0)</f>
        <v>29</v>
      </c>
      <c r="N4227" s="15">
        <f t="shared" si="372"/>
        <v>45261</v>
      </c>
    </row>
    <row r="4228" spans="3:14" x14ac:dyDescent="0.2">
      <c r="C4228">
        <v>4227</v>
      </c>
      <c r="D4228" s="2">
        <v>33</v>
      </c>
      <c r="E4228" s="44">
        <v>44378</v>
      </c>
      <c r="F4228" s="45">
        <v>26</v>
      </c>
      <c r="G4228" s="45">
        <v>4</v>
      </c>
      <c r="H4228" s="45">
        <v>9</v>
      </c>
      <c r="I4228" s="45">
        <v>33</v>
      </c>
      <c r="J4228" s="46">
        <v>872291.18</v>
      </c>
      <c r="K4228" s="15">
        <f t="shared" si="370"/>
        <v>44378</v>
      </c>
      <c r="L4228" s="17">
        <f t="shared" si="371"/>
        <v>222</v>
      </c>
      <c r="M4228" s="5">
        <f t="shared" si="373"/>
        <v>33</v>
      </c>
      <c r="N4228" s="15">
        <f t="shared" si="372"/>
        <v>45383</v>
      </c>
    </row>
    <row r="4229" spans="3:14" x14ac:dyDescent="0.2">
      <c r="C4229">
        <v>4228</v>
      </c>
      <c r="D4229" s="2">
        <v>35</v>
      </c>
      <c r="E4229" s="44">
        <v>44378</v>
      </c>
      <c r="F4229" s="45">
        <v>0</v>
      </c>
      <c r="G4229" s="45">
        <v>17</v>
      </c>
      <c r="H4229" s="45">
        <v>26</v>
      </c>
      <c r="I4229" s="45">
        <v>35</v>
      </c>
      <c r="J4229" s="46">
        <v>1130225.02</v>
      </c>
      <c r="K4229" s="15">
        <f t="shared" si="370"/>
        <v>44378</v>
      </c>
      <c r="L4229" s="17">
        <f t="shared" si="371"/>
        <v>222</v>
      </c>
      <c r="M4229" s="5">
        <f t="shared" si="373"/>
        <v>35</v>
      </c>
      <c r="N4229" s="15">
        <f t="shared" si="372"/>
        <v>45444</v>
      </c>
    </row>
    <row r="4230" spans="3:14" x14ac:dyDescent="0.2">
      <c r="C4230">
        <v>4229</v>
      </c>
      <c r="D4230" s="2">
        <v>24</v>
      </c>
      <c r="E4230" s="44">
        <v>44378</v>
      </c>
      <c r="F4230" s="45">
        <v>8</v>
      </c>
      <c r="G4230" s="45">
        <v>11</v>
      </c>
      <c r="H4230" s="45">
        <v>18</v>
      </c>
      <c r="I4230" s="45">
        <v>24</v>
      </c>
      <c r="J4230" s="46">
        <v>1026148.1</v>
      </c>
      <c r="K4230" s="15">
        <f t="shared" si="370"/>
        <v>44378</v>
      </c>
      <c r="L4230" s="17">
        <f t="shared" si="371"/>
        <v>222</v>
      </c>
      <c r="M4230" s="5">
        <f t="shared" si="373"/>
        <v>24</v>
      </c>
      <c r="N4230" s="15">
        <f t="shared" si="372"/>
        <v>45108</v>
      </c>
    </row>
    <row r="4231" spans="3:14" x14ac:dyDescent="0.2">
      <c r="C4231">
        <v>4230</v>
      </c>
      <c r="D4231" s="2">
        <v>18</v>
      </c>
      <c r="E4231" s="44">
        <v>44378</v>
      </c>
      <c r="F4231" s="45">
        <v>3</v>
      </c>
      <c r="G4231" s="45">
        <v>11</v>
      </c>
      <c r="H4231" s="45">
        <v>6</v>
      </c>
      <c r="I4231" s="45">
        <v>18</v>
      </c>
      <c r="J4231" s="46">
        <v>1262841.8</v>
      </c>
      <c r="K4231" s="15">
        <f t="shared" si="370"/>
        <v>44378</v>
      </c>
      <c r="L4231" s="17">
        <f t="shared" si="371"/>
        <v>222</v>
      </c>
      <c r="M4231" s="5">
        <f t="shared" si="373"/>
        <v>18</v>
      </c>
      <c r="N4231" s="15">
        <f t="shared" si="372"/>
        <v>44927</v>
      </c>
    </row>
    <row r="4232" spans="3:14" x14ac:dyDescent="0.2">
      <c r="C4232">
        <v>4231</v>
      </c>
      <c r="D4232" s="2">
        <v>5</v>
      </c>
      <c r="E4232" s="44">
        <v>44378</v>
      </c>
      <c r="F4232" s="45">
        <v>17</v>
      </c>
      <c r="G4232" s="45">
        <v>25</v>
      </c>
      <c r="H4232" s="45">
        <v>18</v>
      </c>
      <c r="I4232" s="45">
        <v>5</v>
      </c>
      <c r="J4232" s="46">
        <v>970442.31</v>
      </c>
      <c r="K4232" s="15">
        <f t="shared" si="370"/>
        <v>44378</v>
      </c>
      <c r="L4232" s="17">
        <f t="shared" si="371"/>
        <v>222</v>
      </c>
      <c r="M4232" s="5">
        <f t="shared" si="373"/>
        <v>5</v>
      </c>
      <c r="N4232" s="15">
        <f t="shared" si="372"/>
        <v>44531</v>
      </c>
    </row>
    <row r="4233" spans="3:14" x14ac:dyDescent="0.2">
      <c r="C4233">
        <v>4232</v>
      </c>
      <c r="D4233" s="2">
        <v>23</v>
      </c>
      <c r="E4233" s="44">
        <v>44409</v>
      </c>
      <c r="F4233" s="45">
        <v>6</v>
      </c>
      <c r="G4233" s="45">
        <v>15</v>
      </c>
      <c r="H4233" s="45">
        <v>25</v>
      </c>
      <c r="I4233" s="45">
        <v>23</v>
      </c>
      <c r="J4233" s="46">
        <v>2128675.2599999998</v>
      </c>
      <c r="K4233" s="15">
        <f t="shared" si="370"/>
        <v>44409</v>
      </c>
      <c r="L4233" s="17">
        <f t="shared" si="371"/>
        <v>221</v>
      </c>
      <c r="M4233" s="5">
        <f t="shared" si="373"/>
        <v>23</v>
      </c>
      <c r="N4233" s="15">
        <f t="shared" si="372"/>
        <v>45108</v>
      </c>
    </row>
    <row r="4234" spans="3:14" x14ac:dyDescent="0.2">
      <c r="C4234">
        <v>4233</v>
      </c>
      <c r="D4234" s="2">
        <v>32</v>
      </c>
      <c r="E4234" s="44">
        <v>44409</v>
      </c>
      <c r="F4234" s="45">
        <v>1</v>
      </c>
      <c r="G4234" s="45">
        <v>18</v>
      </c>
      <c r="H4234" s="45">
        <v>25</v>
      </c>
      <c r="I4234" s="45">
        <v>32</v>
      </c>
      <c r="J4234" s="46">
        <v>1574818.69</v>
      </c>
      <c r="K4234" s="15">
        <f t="shared" si="370"/>
        <v>44409</v>
      </c>
      <c r="L4234" s="17">
        <f t="shared" si="371"/>
        <v>221</v>
      </c>
      <c r="M4234" s="5">
        <f t="shared" si="373"/>
        <v>32</v>
      </c>
      <c r="N4234" s="15">
        <f t="shared" si="372"/>
        <v>45383</v>
      </c>
    </row>
    <row r="4235" spans="3:14" x14ac:dyDescent="0.2">
      <c r="C4235">
        <v>4234</v>
      </c>
      <c r="D4235" s="2">
        <v>33</v>
      </c>
      <c r="E4235" s="44">
        <v>44409</v>
      </c>
      <c r="F4235" s="45">
        <v>25</v>
      </c>
      <c r="G4235" s="45">
        <v>19</v>
      </c>
      <c r="H4235" s="45">
        <v>17</v>
      </c>
      <c r="I4235" s="45">
        <v>33</v>
      </c>
      <c r="J4235" s="46">
        <v>1698049.09</v>
      </c>
      <c r="K4235" s="15">
        <f t="shared" si="370"/>
        <v>44409</v>
      </c>
      <c r="L4235" s="17">
        <f t="shared" si="371"/>
        <v>221</v>
      </c>
      <c r="M4235" s="5">
        <f t="shared" si="373"/>
        <v>33</v>
      </c>
      <c r="N4235" s="15">
        <f t="shared" si="372"/>
        <v>45413</v>
      </c>
    </row>
    <row r="4236" spans="3:14" x14ac:dyDescent="0.2">
      <c r="C4236">
        <v>4235</v>
      </c>
      <c r="D4236" s="2">
        <v>36</v>
      </c>
      <c r="E4236" s="44">
        <v>44409</v>
      </c>
      <c r="F4236" s="45">
        <v>8</v>
      </c>
      <c r="G4236" s="45">
        <v>20</v>
      </c>
      <c r="H4236" s="45">
        <v>19</v>
      </c>
      <c r="I4236" s="45">
        <v>36</v>
      </c>
      <c r="J4236" s="46">
        <v>1122024.03</v>
      </c>
      <c r="K4236" s="15">
        <f t="shared" si="370"/>
        <v>44409</v>
      </c>
      <c r="L4236" s="17">
        <f t="shared" si="371"/>
        <v>221</v>
      </c>
      <c r="M4236" s="5">
        <f t="shared" si="373"/>
        <v>36</v>
      </c>
      <c r="N4236" s="15">
        <f t="shared" si="372"/>
        <v>45505</v>
      </c>
    </row>
    <row r="4237" spans="3:14" x14ac:dyDescent="0.2">
      <c r="C4237">
        <v>4236</v>
      </c>
      <c r="D4237" s="2">
        <v>26</v>
      </c>
      <c r="E4237" s="44">
        <v>44409</v>
      </c>
      <c r="F4237" s="45">
        <v>0</v>
      </c>
      <c r="G4237" s="45">
        <v>3</v>
      </c>
      <c r="H4237" s="45">
        <v>9</v>
      </c>
      <c r="I4237" s="45">
        <v>26</v>
      </c>
      <c r="J4237" s="46">
        <v>1632944.13</v>
      </c>
      <c r="K4237" s="15">
        <f t="shared" si="370"/>
        <v>44409</v>
      </c>
      <c r="L4237" s="17">
        <f t="shared" si="371"/>
        <v>221</v>
      </c>
      <c r="M4237" s="5">
        <f t="shared" si="373"/>
        <v>26</v>
      </c>
      <c r="N4237" s="15">
        <f t="shared" si="372"/>
        <v>45200</v>
      </c>
    </row>
    <row r="4238" spans="3:14" x14ac:dyDescent="0.2">
      <c r="C4238">
        <v>4237</v>
      </c>
      <c r="D4238" s="2">
        <v>36</v>
      </c>
      <c r="E4238" s="44">
        <v>44409</v>
      </c>
      <c r="F4238" s="45">
        <v>22</v>
      </c>
      <c r="G4238" s="45">
        <v>22</v>
      </c>
      <c r="H4238" s="45">
        <v>26</v>
      </c>
      <c r="I4238" s="45">
        <v>36</v>
      </c>
      <c r="J4238" s="46">
        <v>1446845.11</v>
      </c>
      <c r="K4238" s="15">
        <f t="shared" si="370"/>
        <v>44409</v>
      </c>
      <c r="L4238" s="17">
        <f t="shared" si="371"/>
        <v>221</v>
      </c>
      <c r="M4238" s="5">
        <f t="shared" si="373"/>
        <v>36</v>
      </c>
      <c r="N4238" s="15">
        <f t="shared" si="372"/>
        <v>45505</v>
      </c>
    </row>
    <row r="4239" spans="3:14" x14ac:dyDescent="0.2">
      <c r="C4239">
        <v>4238</v>
      </c>
      <c r="D4239" s="2">
        <v>26</v>
      </c>
      <c r="E4239" s="44">
        <v>44409</v>
      </c>
      <c r="F4239" s="45">
        <v>6</v>
      </c>
      <c r="G4239" s="45">
        <v>33</v>
      </c>
      <c r="H4239" s="45">
        <v>2</v>
      </c>
      <c r="I4239" s="45">
        <v>26</v>
      </c>
      <c r="J4239" s="46">
        <v>1540020.25</v>
      </c>
      <c r="K4239" s="15">
        <f t="shared" si="370"/>
        <v>44409</v>
      </c>
      <c r="L4239" s="17">
        <f t="shared" si="371"/>
        <v>221</v>
      </c>
      <c r="M4239" s="5">
        <f t="shared" si="373"/>
        <v>26</v>
      </c>
      <c r="N4239" s="15">
        <f t="shared" si="372"/>
        <v>45200</v>
      </c>
    </row>
    <row r="4240" spans="3:14" x14ac:dyDescent="0.2">
      <c r="C4240">
        <v>4239</v>
      </c>
      <c r="D4240" s="2">
        <v>32</v>
      </c>
      <c r="E4240" s="44">
        <v>44409</v>
      </c>
      <c r="F4240" s="45">
        <v>5</v>
      </c>
      <c r="G4240" s="45">
        <v>1</v>
      </c>
      <c r="H4240" s="45">
        <v>12</v>
      </c>
      <c r="I4240" s="45">
        <v>32</v>
      </c>
      <c r="J4240" s="46">
        <v>1294108.1000000001</v>
      </c>
      <c r="K4240" s="15">
        <f t="shared" si="370"/>
        <v>44409</v>
      </c>
      <c r="L4240" s="17">
        <f t="shared" si="371"/>
        <v>221</v>
      </c>
      <c r="M4240" s="5">
        <f t="shared" si="373"/>
        <v>32</v>
      </c>
      <c r="N4240" s="15">
        <f t="shared" si="372"/>
        <v>45383</v>
      </c>
    </row>
    <row r="4241" spans="3:14" x14ac:dyDescent="0.2">
      <c r="C4241">
        <v>4240</v>
      </c>
      <c r="D4241" s="2">
        <v>17</v>
      </c>
      <c r="E4241" s="44">
        <v>44440</v>
      </c>
      <c r="F4241" s="45">
        <v>7</v>
      </c>
      <c r="G4241" s="45">
        <v>15</v>
      </c>
      <c r="H4241" s="45">
        <v>8</v>
      </c>
      <c r="I4241" s="45">
        <v>17</v>
      </c>
      <c r="J4241" s="46">
        <v>1896991.73</v>
      </c>
      <c r="K4241" s="15">
        <f t="shared" si="370"/>
        <v>44440</v>
      </c>
      <c r="L4241" s="17">
        <f t="shared" si="371"/>
        <v>220</v>
      </c>
      <c r="M4241" s="5">
        <f t="shared" si="373"/>
        <v>17</v>
      </c>
      <c r="N4241" s="15">
        <f t="shared" si="372"/>
        <v>44958</v>
      </c>
    </row>
    <row r="4242" spans="3:14" x14ac:dyDescent="0.2">
      <c r="C4242">
        <v>4241</v>
      </c>
      <c r="D4242" s="2">
        <v>15</v>
      </c>
      <c r="E4242" s="44">
        <v>44440</v>
      </c>
      <c r="F4242" s="45">
        <v>17</v>
      </c>
      <c r="G4242" s="45">
        <v>4</v>
      </c>
      <c r="H4242" s="45">
        <v>13</v>
      </c>
      <c r="I4242" s="45">
        <v>15</v>
      </c>
      <c r="J4242" s="46">
        <v>975179.65</v>
      </c>
      <c r="K4242" s="15">
        <f t="shared" si="370"/>
        <v>44440</v>
      </c>
      <c r="L4242" s="17">
        <f t="shared" si="371"/>
        <v>220</v>
      </c>
      <c r="M4242" s="5">
        <f t="shared" si="373"/>
        <v>15</v>
      </c>
      <c r="N4242" s="15">
        <f t="shared" si="372"/>
        <v>44896</v>
      </c>
    </row>
    <row r="4243" spans="3:14" x14ac:dyDescent="0.2">
      <c r="C4243">
        <v>4242</v>
      </c>
      <c r="D4243" s="2">
        <v>33</v>
      </c>
      <c r="E4243" s="44">
        <v>44440</v>
      </c>
      <c r="F4243" s="45">
        <v>9</v>
      </c>
      <c r="G4243" s="45">
        <v>16</v>
      </c>
      <c r="H4243" s="45">
        <v>20</v>
      </c>
      <c r="I4243" s="45">
        <v>33</v>
      </c>
      <c r="J4243" s="46">
        <v>1239848.68</v>
      </c>
      <c r="K4243" s="15">
        <f t="shared" si="370"/>
        <v>44440</v>
      </c>
      <c r="L4243" s="17">
        <f t="shared" si="371"/>
        <v>220</v>
      </c>
      <c r="M4243" s="5">
        <f t="shared" si="373"/>
        <v>33</v>
      </c>
      <c r="N4243" s="15">
        <f t="shared" si="372"/>
        <v>45444</v>
      </c>
    </row>
    <row r="4244" spans="3:14" x14ac:dyDescent="0.2">
      <c r="C4244">
        <v>4243</v>
      </c>
      <c r="D4244" s="2">
        <v>33</v>
      </c>
      <c r="E4244" s="44">
        <v>44440</v>
      </c>
      <c r="F4244" s="45">
        <v>13</v>
      </c>
      <c r="G4244" s="45">
        <v>27</v>
      </c>
      <c r="H4244" s="45">
        <v>26</v>
      </c>
      <c r="I4244" s="45">
        <v>33</v>
      </c>
      <c r="J4244" s="46">
        <v>1808884.34</v>
      </c>
      <c r="K4244" s="15">
        <f t="shared" si="370"/>
        <v>44440</v>
      </c>
      <c r="L4244" s="17">
        <f t="shared" si="371"/>
        <v>220</v>
      </c>
      <c r="M4244" s="5">
        <f t="shared" si="373"/>
        <v>33</v>
      </c>
      <c r="N4244" s="15">
        <f t="shared" si="372"/>
        <v>45444</v>
      </c>
    </row>
    <row r="4245" spans="3:14" x14ac:dyDescent="0.2">
      <c r="C4245">
        <v>4244</v>
      </c>
      <c r="D4245" s="2">
        <v>26</v>
      </c>
      <c r="E4245" s="44">
        <v>44440</v>
      </c>
      <c r="F4245" s="45">
        <v>5</v>
      </c>
      <c r="G4245" s="45">
        <v>19</v>
      </c>
      <c r="H4245" s="45">
        <v>14</v>
      </c>
      <c r="I4245" s="45">
        <v>26</v>
      </c>
      <c r="J4245" s="46">
        <v>1558846.03</v>
      </c>
      <c r="K4245" s="15">
        <f t="shared" si="370"/>
        <v>44440</v>
      </c>
      <c r="L4245" s="17">
        <f t="shared" si="371"/>
        <v>220</v>
      </c>
      <c r="M4245" s="5">
        <f t="shared" si="373"/>
        <v>26</v>
      </c>
      <c r="N4245" s="15">
        <f t="shared" si="372"/>
        <v>45231</v>
      </c>
    </row>
    <row r="4246" spans="3:14" x14ac:dyDescent="0.2">
      <c r="C4246">
        <v>4245</v>
      </c>
      <c r="D4246" s="2">
        <v>33</v>
      </c>
      <c r="E4246" s="44">
        <v>44440</v>
      </c>
      <c r="F4246" s="45">
        <v>0</v>
      </c>
      <c r="G4246" s="45">
        <v>27</v>
      </c>
      <c r="H4246" s="45">
        <v>30</v>
      </c>
      <c r="I4246" s="45">
        <v>33</v>
      </c>
      <c r="J4246" s="46">
        <v>1286097.5</v>
      </c>
      <c r="K4246" s="15">
        <f t="shared" si="370"/>
        <v>44440</v>
      </c>
      <c r="L4246" s="17">
        <f t="shared" si="371"/>
        <v>220</v>
      </c>
      <c r="M4246" s="5">
        <f t="shared" si="373"/>
        <v>33</v>
      </c>
      <c r="N4246" s="15">
        <f t="shared" si="372"/>
        <v>45444</v>
      </c>
    </row>
    <row r="4247" spans="3:14" x14ac:dyDescent="0.2">
      <c r="C4247">
        <v>4246</v>
      </c>
      <c r="D4247" s="2">
        <v>31</v>
      </c>
      <c r="E4247" s="44">
        <v>44440</v>
      </c>
      <c r="F4247" s="45">
        <v>2</v>
      </c>
      <c r="G4247" s="45">
        <v>16</v>
      </c>
      <c r="H4247" s="45">
        <v>16</v>
      </c>
      <c r="I4247" s="45">
        <v>31</v>
      </c>
      <c r="J4247" s="46">
        <v>1326053.1000000001</v>
      </c>
      <c r="K4247" s="15">
        <f t="shared" si="370"/>
        <v>44440</v>
      </c>
      <c r="L4247" s="17">
        <f t="shared" si="371"/>
        <v>220</v>
      </c>
      <c r="M4247" s="5">
        <f t="shared" si="373"/>
        <v>31</v>
      </c>
      <c r="N4247" s="15">
        <f t="shared" si="372"/>
        <v>45383</v>
      </c>
    </row>
    <row r="4248" spans="3:14" x14ac:dyDescent="0.2">
      <c r="C4248">
        <v>4247</v>
      </c>
      <c r="D4248" s="2">
        <v>33</v>
      </c>
      <c r="E4248" s="44">
        <v>44440</v>
      </c>
      <c r="F4248" s="45">
        <v>4</v>
      </c>
      <c r="G4248" s="45">
        <v>19</v>
      </c>
      <c r="H4248" s="45">
        <v>27</v>
      </c>
      <c r="I4248" s="45">
        <v>33</v>
      </c>
      <c r="J4248" s="46">
        <v>1070430.9099999999</v>
      </c>
      <c r="K4248" s="15">
        <f t="shared" si="370"/>
        <v>44440</v>
      </c>
      <c r="L4248" s="17">
        <f t="shared" si="371"/>
        <v>220</v>
      </c>
      <c r="M4248" s="5">
        <f t="shared" si="373"/>
        <v>33</v>
      </c>
      <c r="N4248" s="15">
        <f t="shared" si="372"/>
        <v>45444</v>
      </c>
    </row>
    <row r="4249" spans="3:14" x14ac:dyDescent="0.2">
      <c r="C4249">
        <v>4248</v>
      </c>
      <c r="D4249" s="2">
        <v>27</v>
      </c>
      <c r="E4249" s="44">
        <v>44440</v>
      </c>
      <c r="F4249" s="45">
        <v>3</v>
      </c>
      <c r="G4249" s="45">
        <v>29</v>
      </c>
      <c r="H4249" s="45">
        <v>20</v>
      </c>
      <c r="I4249" s="45">
        <v>27</v>
      </c>
      <c r="J4249" s="46">
        <v>914069.61</v>
      </c>
      <c r="K4249" s="15">
        <f t="shared" si="370"/>
        <v>44440</v>
      </c>
      <c r="L4249" s="17">
        <f t="shared" si="371"/>
        <v>220</v>
      </c>
      <c r="M4249" s="5">
        <f t="shared" si="373"/>
        <v>27</v>
      </c>
      <c r="N4249" s="15">
        <f t="shared" si="372"/>
        <v>45261</v>
      </c>
    </row>
    <row r="4250" spans="3:14" x14ac:dyDescent="0.2">
      <c r="C4250">
        <v>4249</v>
      </c>
      <c r="D4250" s="2">
        <v>20</v>
      </c>
      <c r="E4250" s="44">
        <v>44440</v>
      </c>
      <c r="F4250" s="45">
        <v>14</v>
      </c>
      <c r="G4250" s="45">
        <v>15</v>
      </c>
      <c r="H4250" s="45">
        <v>3</v>
      </c>
      <c r="I4250" s="45">
        <v>20</v>
      </c>
      <c r="J4250" s="46">
        <v>1545040.58</v>
      </c>
      <c r="K4250" s="15">
        <f t="shared" si="370"/>
        <v>44440</v>
      </c>
      <c r="L4250" s="17">
        <f t="shared" si="371"/>
        <v>220</v>
      </c>
      <c r="M4250" s="5">
        <f t="shared" si="373"/>
        <v>20</v>
      </c>
      <c r="N4250" s="15">
        <f t="shared" si="372"/>
        <v>45047</v>
      </c>
    </row>
    <row r="4251" spans="3:14" x14ac:dyDescent="0.2">
      <c r="C4251">
        <v>4250</v>
      </c>
      <c r="D4251" s="2">
        <v>16</v>
      </c>
      <c r="E4251" s="44">
        <v>44440</v>
      </c>
      <c r="F4251" s="45">
        <v>5</v>
      </c>
      <c r="G4251" s="45">
        <v>14</v>
      </c>
      <c r="H4251" s="45">
        <v>28</v>
      </c>
      <c r="I4251" s="45">
        <v>16</v>
      </c>
      <c r="J4251" s="46">
        <v>1395191.65</v>
      </c>
      <c r="K4251" s="15">
        <f t="shared" si="370"/>
        <v>44440</v>
      </c>
      <c r="L4251" s="17">
        <f t="shared" si="371"/>
        <v>220</v>
      </c>
      <c r="M4251" s="5">
        <f t="shared" si="373"/>
        <v>16</v>
      </c>
      <c r="N4251" s="15">
        <f t="shared" si="372"/>
        <v>44927</v>
      </c>
    </row>
    <row r="4252" spans="3:14" x14ac:dyDescent="0.2">
      <c r="C4252">
        <v>4251</v>
      </c>
      <c r="D4252" s="2">
        <v>35</v>
      </c>
      <c r="E4252" s="44">
        <v>44440</v>
      </c>
      <c r="F4252" s="45">
        <v>2</v>
      </c>
      <c r="G4252" s="45">
        <v>15</v>
      </c>
      <c r="H4252" s="45">
        <v>6</v>
      </c>
      <c r="I4252" s="45">
        <v>35</v>
      </c>
      <c r="J4252" s="46">
        <v>1345920.33</v>
      </c>
      <c r="K4252" s="15">
        <f t="shared" si="370"/>
        <v>44440</v>
      </c>
      <c r="L4252" s="17">
        <f t="shared" si="371"/>
        <v>220</v>
      </c>
      <c r="M4252" s="5">
        <f t="shared" si="373"/>
        <v>35</v>
      </c>
      <c r="N4252" s="15">
        <f t="shared" si="372"/>
        <v>45505</v>
      </c>
    </row>
    <row r="4253" spans="3:14" x14ac:dyDescent="0.2">
      <c r="C4253">
        <v>4252</v>
      </c>
      <c r="D4253" s="2">
        <v>28</v>
      </c>
      <c r="E4253" s="44">
        <v>44440</v>
      </c>
      <c r="F4253" s="45">
        <v>10</v>
      </c>
      <c r="G4253" s="45">
        <v>32</v>
      </c>
      <c r="H4253" s="45">
        <v>1</v>
      </c>
      <c r="I4253" s="45">
        <v>28</v>
      </c>
      <c r="J4253" s="46">
        <v>1513720.76</v>
      </c>
      <c r="K4253" s="15">
        <f t="shared" si="370"/>
        <v>44440</v>
      </c>
      <c r="L4253" s="17">
        <f t="shared" si="371"/>
        <v>220</v>
      </c>
      <c r="M4253" s="5">
        <f t="shared" si="373"/>
        <v>28</v>
      </c>
      <c r="N4253" s="15">
        <f t="shared" si="372"/>
        <v>45292</v>
      </c>
    </row>
    <row r="4254" spans="3:14" x14ac:dyDescent="0.2">
      <c r="C4254">
        <v>4253</v>
      </c>
      <c r="D4254" s="2">
        <v>31</v>
      </c>
      <c r="E4254" s="44">
        <v>44440</v>
      </c>
      <c r="F4254" s="45">
        <v>12</v>
      </c>
      <c r="G4254" s="45">
        <v>13</v>
      </c>
      <c r="H4254" s="45">
        <v>25</v>
      </c>
      <c r="I4254" s="45">
        <v>31</v>
      </c>
      <c r="J4254" s="46">
        <v>829534.68</v>
      </c>
      <c r="K4254" s="15">
        <f t="shared" si="370"/>
        <v>44440</v>
      </c>
      <c r="L4254" s="17">
        <f t="shared" si="371"/>
        <v>220</v>
      </c>
      <c r="M4254" s="5">
        <f t="shared" si="373"/>
        <v>31</v>
      </c>
      <c r="N4254" s="15">
        <f t="shared" si="372"/>
        <v>45383</v>
      </c>
    </row>
    <row r="4255" spans="3:14" x14ac:dyDescent="0.2">
      <c r="C4255">
        <v>4254</v>
      </c>
      <c r="D4255" s="2">
        <v>29</v>
      </c>
      <c r="E4255" s="44">
        <v>44440</v>
      </c>
      <c r="F4255" s="45">
        <v>9</v>
      </c>
      <c r="G4255" s="45">
        <v>3</v>
      </c>
      <c r="H4255" s="45">
        <v>23</v>
      </c>
      <c r="I4255" s="45">
        <v>29</v>
      </c>
      <c r="J4255" s="46">
        <v>1354625.1</v>
      </c>
      <c r="K4255" s="15">
        <f t="shared" si="370"/>
        <v>44440</v>
      </c>
      <c r="L4255" s="17">
        <f t="shared" si="371"/>
        <v>220</v>
      </c>
      <c r="M4255" s="5">
        <f t="shared" si="373"/>
        <v>29</v>
      </c>
      <c r="N4255" s="15">
        <f t="shared" si="372"/>
        <v>45323</v>
      </c>
    </row>
    <row r="4256" spans="3:14" x14ac:dyDescent="0.2">
      <c r="C4256">
        <v>4255</v>
      </c>
      <c r="D4256" s="2">
        <v>26</v>
      </c>
      <c r="E4256" s="44">
        <v>44440</v>
      </c>
      <c r="F4256" s="45">
        <v>6</v>
      </c>
      <c r="G4256" s="45">
        <v>28</v>
      </c>
      <c r="H4256" s="45">
        <v>16</v>
      </c>
      <c r="I4256" s="45">
        <v>26</v>
      </c>
      <c r="J4256" s="46">
        <v>1231059.0900000001</v>
      </c>
      <c r="K4256" s="15">
        <f t="shared" si="370"/>
        <v>44440</v>
      </c>
      <c r="L4256" s="17">
        <f t="shared" si="371"/>
        <v>220</v>
      </c>
      <c r="M4256" s="5">
        <f t="shared" si="373"/>
        <v>26</v>
      </c>
      <c r="N4256" s="15">
        <f t="shared" si="372"/>
        <v>45231</v>
      </c>
    </row>
    <row r="4257" spans="3:14" x14ac:dyDescent="0.2">
      <c r="C4257">
        <v>4256</v>
      </c>
      <c r="D4257" s="2">
        <v>29</v>
      </c>
      <c r="E4257" s="44">
        <v>44470</v>
      </c>
      <c r="F4257" s="45">
        <v>17</v>
      </c>
      <c r="G4257" s="45">
        <v>24</v>
      </c>
      <c r="H4257" s="45">
        <v>25</v>
      </c>
      <c r="I4257" s="45">
        <v>29</v>
      </c>
      <c r="J4257" s="46">
        <v>1916634.09</v>
      </c>
      <c r="K4257" s="15">
        <f t="shared" si="370"/>
        <v>44470</v>
      </c>
      <c r="L4257" s="17">
        <f t="shared" si="371"/>
        <v>219</v>
      </c>
      <c r="M4257" s="5">
        <f t="shared" si="373"/>
        <v>29</v>
      </c>
      <c r="N4257" s="15">
        <f t="shared" si="372"/>
        <v>45352</v>
      </c>
    </row>
    <row r="4258" spans="3:14" x14ac:dyDescent="0.2">
      <c r="C4258">
        <v>4257</v>
      </c>
      <c r="D4258" s="2">
        <v>35</v>
      </c>
      <c r="E4258" s="44">
        <v>44470</v>
      </c>
      <c r="F4258" s="45">
        <v>11</v>
      </c>
      <c r="G4258" s="45">
        <v>1</v>
      </c>
      <c r="H4258" s="45">
        <v>5</v>
      </c>
      <c r="I4258" s="45">
        <v>35</v>
      </c>
      <c r="J4258" s="46">
        <v>1725165.14</v>
      </c>
      <c r="K4258" s="15">
        <f t="shared" si="370"/>
        <v>44470</v>
      </c>
      <c r="L4258" s="17">
        <f t="shared" si="371"/>
        <v>219</v>
      </c>
      <c r="M4258" s="5">
        <f t="shared" si="373"/>
        <v>35</v>
      </c>
      <c r="N4258" s="15">
        <f t="shared" si="372"/>
        <v>45536</v>
      </c>
    </row>
    <row r="4259" spans="3:14" x14ac:dyDescent="0.2">
      <c r="C4259">
        <v>4258</v>
      </c>
      <c r="D4259" s="2">
        <v>28</v>
      </c>
      <c r="E4259" s="44">
        <v>44470</v>
      </c>
      <c r="F4259" s="45">
        <v>7</v>
      </c>
      <c r="G4259" s="45">
        <v>19</v>
      </c>
      <c r="H4259" s="45">
        <v>30</v>
      </c>
      <c r="I4259" s="45">
        <v>28</v>
      </c>
      <c r="J4259" s="46">
        <v>1326408.8799999999</v>
      </c>
      <c r="K4259" s="15">
        <f t="shared" si="370"/>
        <v>44470</v>
      </c>
      <c r="L4259" s="17">
        <f t="shared" si="371"/>
        <v>219</v>
      </c>
      <c r="M4259" s="5">
        <f t="shared" si="373"/>
        <v>28</v>
      </c>
      <c r="N4259" s="15">
        <f t="shared" si="372"/>
        <v>45323</v>
      </c>
    </row>
    <row r="4260" spans="3:14" x14ac:dyDescent="0.2">
      <c r="C4260">
        <v>4259</v>
      </c>
      <c r="D4260" s="2">
        <v>33</v>
      </c>
      <c r="E4260" s="44">
        <v>44470</v>
      </c>
      <c r="F4260" s="45">
        <v>10</v>
      </c>
      <c r="G4260" s="45">
        <v>5</v>
      </c>
      <c r="H4260" s="45">
        <v>12</v>
      </c>
      <c r="I4260" s="45">
        <v>33</v>
      </c>
      <c r="J4260" s="46">
        <v>1118185.46</v>
      </c>
      <c r="K4260" s="15">
        <f t="shared" si="370"/>
        <v>44470</v>
      </c>
      <c r="L4260" s="17">
        <f t="shared" si="371"/>
        <v>219</v>
      </c>
      <c r="M4260" s="5">
        <f t="shared" si="373"/>
        <v>33</v>
      </c>
      <c r="N4260" s="15">
        <f t="shared" si="372"/>
        <v>45474</v>
      </c>
    </row>
    <row r="4261" spans="3:14" x14ac:dyDescent="0.2">
      <c r="C4261">
        <v>4260</v>
      </c>
      <c r="D4261" s="2">
        <v>23</v>
      </c>
      <c r="E4261" s="44">
        <v>44470</v>
      </c>
      <c r="F4261" s="45">
        <v>0</v>
      </c>
      <c r="G4261" s="45">
        <v>11</v>
      </c>
      <c r="H4261" s="45">
        <v>20</v>
      </c>
      <c r="I4261" s="45">
        <v>23</v>
      </c>
      <c r="J4261" s="46">
        <v>1786988.65</v>
      </c>
      <c r="K4261" s="15">
        <f t="shared" si="370"/>
        <v>44470</v>
      </c>
      <c r="L4261" s="17">
        <f t="shared" si="371"/>
        <v>219</v>
      </c>
      <c r="M4261" s="5">
        <f t="shared" si="373"/>
        <v>23</v>
      </c>
      <c r="N4261" s="15">
        <f t="shared" si="372"/>
        <v>45170</v>
      </c>
    </row>
    <row r="4262" spans="3:14" x14ac:dyDescent="0.2">
      <c r="C4262">
        <v>4261</v>
      </c>
      <c r="D4262" s="2">
        <v>33</v>
      </c>
      <c r="E4262" s="44">
        <v>44470</v>
      </c>
      <c r="F4262" s="45">
        <v>16</v>
      </c>
      <c r="G4262" s="45">
        <v>4</v>
      </c>
      <c r="H4262" s="45">
        <v>19</v>
      </c>
      <c r="I4262" s="45">
        <v>33</v>
      </c>
      <c r="J4262" s="46">
        <v>733632.2</v>
      </c>
      <c r="K4262" s="15">
        <f t="shared" si="370"/>
        <v>44470</v>
      </c>
      <c r="L4262" s="17">
        <f t="shared" si="371"/>
        <v>219</v>
      </c>
      <c r="M4262" s="5">
        <f t="shared" si="373"/>
        <v>33</v>
      </c>
      <c r="N4262" s="15">
        <f t="shared" si="372"/>
        <v>45474</v>
      </c>
    </row>
    <row r="4263" spans="3:14" x14ac:dyDescent="0.2">
      <c r="C4263">
        <v>4262</v>
      </c>
      <c r="D4263" s="2">
        <v>30</v>
      </c>
      <c r="E4263" s="44">
        <v>44470</v>
      </c>
      <c r="F4263" s="45">
        <v>1</v>
      </c>
      <c r="G4263" s="45">
        <v>36</v>
      </c>
      <c r="H4263" s="45">
        <v>20</v>
      </c>
      <c r="I4263" s="45">
        <v>30</v>
      </c>
      <c r="J4263" s="46">
        <v>981712.37</v>
      </c>
      <c r="K4263" s="15">
        <f t="shared" si="370"/>
        <v>44470</v>
      </c>
      <c r="L4263" s="17">
        <f t="shared" si="371"/>
        <v>219</v>
      </c>
      <c r="M4263" s="5">
        <f t="shared" si="373"/>
        <v>30</v>
      </c>
      <c r="N4263" s="15">
        <f t="shared" si="372"/>
        <v>45383</v>
      </c>
    </row>
    <row r="4264" spans="3:14" x14ac:dyDescent="0.2">
      <c r="C4264">
        <v>4263</v>
      </c>
      <c r="D4264" s="2">
        <v>31</v>
      </c>
      <c r="E4264" s="44">
        <v>44470</v>
      </c>
      <c r="F4264" s="45">
        <v>7</v>
      </c>
      <c r="G4264" s="45">
        <v>16</v>
      </c>
      <c r="H4264" s="45">
        <v>34</v>
      </c>
      <c r="I4264" s="45">
        <v>31</v>
      </c>
      <c r="J4264" s="46">
        <v>1697760.93</v>
      </c>
      <c r="K4264" s="15">
        <f t="shared" si="370"/>
        <v>44470</v>
      </c>
      <c r="L4264" s="17">
        <f t="shared" si="371"/>
        <v>219</v>
      </c>
      <c r="M4264" s="5">
        <f t="shared" si="373"/>
        <v>31</v>
      </c>
      <c r="N4264" s="15">
        <f t="shared" si="372"/>
        <v>45413</v>
      </c>
    </row>
    <row r="4265" spans="3:14" x14ac:dyDescent="0.2">
      <c r="C4265">
        <v>4264</v>
      </c>
      <c r="D4265" s="2">
        <v>15</v>
      </c>
      <c r="E4265" s="44">
        <v>44470</v>
      </c>
      <c r="F4265" s="45">
        <v>10</v>
      </c>
      <c r="G4265" s="45">
        <v>8</v>
      </c>
      <c r="H4265" s="45">
        <v>13</v>
      </c>
      <c r="I4265" s="45">
        <v>15</v>
      </c>
      <c r="J4265" s="46">
        <v>1372849.16</v>
      </c>
      <c r="K4265" s="15">
        <f t="shared" si="370"/>
        <v>44470</v>
      </c>
      <c r="L4265" s="17">
        <f t="shared" si="371"/>
        <v>219</v>
      </c>
      <c r="M4265" s="5">
        <f t="shared" si="373"/>
        <v>15</v>
      </c>
      <c r="N4265" s="15">
        <f t="shared" si="372"/>
        <v>44927</v>
      </c>
    </row>
    <row r="4266" spans="3:14" x14ac:dyDescent="0.2">
      <c r="C4266">
        <v>4265</v>
      </c>
      <c r="D4266" s="2">
        <v>30</v>
      </c>
      <c r="E4266" s="44">
        <v>44470</v>
      </c>
      <c r="F4266" s="45">
        <v>5</v>
      </c>
      <c r="G4266" s="45">
        <v>22</v>
      </c>
      <c r="H4266" s="45">
        <v>17</v>
      </c>
      <c r="I4266" s="45">
        <v>30</v>
      </c>
      <c r="J4266" s="46">
        <v>727692.99</v>
      </c>
      <c r="K4266" s="15">
        <f t="shared" si="370"/>
        <v>44470</v>
      </c>
      <c r="L4266" s="17">
        <f t="shared" si="371"/>
        <v>219</v>
      </c>
      <c r="M4266" s="5">
        <f t="shared" si="373"/>
        <v>30</v>
      </c>
      <c r="N4266" s="15">
        <f t="shared" si="372"/>
        <v>45383</v>
      </c>
    </row>
    <row r="4267" spans="3:14" x14ac:dyDescent="0.2">
      <c r="C4267">
        <v>4266</v>
      </c>
      <c r="D4267" s="2">
        <v>22</v>
      </c>
      <c r="E4267" s="44">
        <v>44470</v>
      </c>
      <c r="F4267" s="45">
        <v>4</v>
      </c>
      <c r="G4267" s="45">
        <v>36</v>
      </c>
      <c r="H4267" s="45">
        <v>11</v>
      </c>
      <c r="I4267" s="45">
        <v>22</v>
      </c>
      <c r="J4267" s="46">
        <v>1077850.3799999999</v>
      </c>
      <c r="K4267" s="15">
        <f t="shared" si="370"/>
        <v>44470</v>
      </c>
      <c r="L4267" s="17">
        <f t="shared" si="371"/>
        <v>219</v>
      </c>
      <c r="M4267" s="5">
        <f t="shared" si="373"/>
        <v>22</v>
      </c>
      <c r="N4267" s="15">
        <f t="shared" si="372"/>
        <v>45139</v>
      </c>
    </row>
    <row r="4268" spans="3:14" x14ac:dyDescent="0.2">
      <c r="C4268">
        <v>4267</v>
      </c>
      <c r="D4268" s="2">
        <v>22</v>
      </c>
      <c r="E4268" s="44">
        <v>44470</v>
      </c>
      <c r="F4268" s="45">
        <v>0</v>
      </c>
      <c r="G4268" s="45">
        <v>24</v>
      </c>
      <c r="H4268" s="45">
        <v>15</v>
      </c>
      <c r="I4268" s="45">
        <v>22</v>
      </c>
      <c r="J4268" s="46">
        <v>816552.67</v>
      </c>
      <c r="K4268" s="15">
        <f t="shared" si="370"/>
        <v>44470</v>
      </c>
      <c r="L4268" s="17">
        <f t="shared" si="371"/>
        <v>219</v>
      </c>
      <c r="M4268" s="5">
        <f t="shared" si="373"/>
        <v>22</v>
      </c>
      <c r="N4268" s="15">
        <f t="shared" si="372"/>
        <v>45139</v>
      </c>
    </row>
    <row r="4269" spans="3:14" x14ac:dyDescent="0.2">
      <c r="C4269">
        <v>4268</v>
      </c>
      <c r="D4269" s="2">
        <v>26</v>
      </c>
      <c r="E4269" s="44">
        <v>44470</v>
      </c>
      <c r="F4269" s="45">
        <v>9</v>
      </c>
      <c r="G4269" s="45">
        <v>0</v>
      </c>
      <c r="H4269" s="45">
        <v>24</v>
      </c>
      <c r="I4269" s="45">
        <v>26</v>
      </c>
      <c r="J4269" s="46">
        <v>599875.65</v>
      </c>
      <c r="K4269" s="15">
        <f t="shared" si="370"/>
        <v>44470</v>
      </c>
      <c r="L4269" s="17">
        <f t="shared" si="371"/>
        <v>219</v>
      </c>
      <c r="M4269" s="5">
        <f t="shared" si="373"/>
        <v>26</v>
      </c>
      <c r="N4269" s="15">
        <f t="shared" si="372"/>
        <v>45261</v>
      </c>
    </row>
    <row r="4270" spans="3:14" x14ac:dyDescent="0.2">
      <c r="C4270">
        <v>4269</v>
      </c>
      <c r="D4270" s="2">
        <v>25</v>
      </c>
      <c r="E4270" s="44">
        <v>44470</v>
      </c>
      <c r="F4270" s="45">
        <v>1</v>
      </c>
      <c r="G4270" s="45">
        <v>25</v>
      </c>
      <c r="H4270" s="45">
        <v>9</v>
      </c>
      <c r="I4270" s="45">
        <v>25</v>
      </c>
      <c r="J4270" s="46">
        <v>805803.11</v>
      </c>
      <c r="K4270" s="15">
        <f t="shared" si="370"/>
        <v>44470</v>
      </c>
      <c r="L4270" s="17">
        <f t="shared" si="371"/>
        <v>219</v>
      </c>
      <c r="M4270" s="5">
        <f t="shared" si="373"/>
        <v>25</v>
      </c>
      <c r="N4270" s="15">
        <f t="shared" si="372"/>
        <v>45231</v>
      </c>
    </row>
    <row r="4271" spans="3:14" x14ac:dyDescent="0.2">
      <c r="C4271">
        <v>4270</v>
      </c>
      <c r="D4271" s="2">
        <v>29</v>
      </c>
      <c r="E4271" s="44">
        <v>44470</v>
      </c>
      <c r="F4271" s="45">
        <v>12</v>
      </c>
      <c r="G4271" s="45">
        <v>10</v>
      </c>
      <c r="H4271" s="45">
        <v>17</v>
      </c>
      <c r="I4271" s="45">
        <v>29</v>
      </c>
      <c r="J4271" s="46">
        <v>777010.85</v>
      </c>
      <c r="K4271" s="15">
        <f t="shared" si="370"/>
        <v>44470</v>
      </c>
      <c r="L4271" s="17">
        <f t="shared" si="371"/>
        <v>219</v>
      </c>
      <c r="M4271" s="5">
        <f t="shared" si="373"/>
        <v>29</v>
      </c>
      <c r="N4271" s="15">
        <f t="shared" si="372"/>
        <v>45352</v>
      </c>
    </row>
    <row r="4272" spans="3:14" x14ac:dyDescent="0.2">
      <c r="C4272">
        <v>4271</v>
      </c>
      <c r="D4272" s="2">
        <v>31</v>
      </c>
      <c r="E4272" s="44">
        <v>44470</v>
      </c>
      <c r="F4272" s="45">
        <v>3</v>
      </c>
      <c r="G4272" s="45">
        <v>7</v>
      </c>
      <c r="H4272" s="45">
        <v>18</v>
      </c>
      <c r="I4272" s="45">
        <v>31</v>
      </c>
      <c r="J4272" s="46">
        <v>1155732.79</v>
      </c>
      <c r="K4272" s="15">
        <f t="shared" si="370"/>
        <v>44470</v>
      </c>
      <c r="L4272" s="17">
        <f t="shared" si="371"/>
        <v>219</v>
      </c>
      <c r="M4272" s="5">
        <f t="shared" si="373"/>
        <v>31</v>
      </c>
      <c r="N4272" s="15">
        <f t="shared" si="372"/>
        <v>45413</v>
      </c>
    </row>
    <row r="4273" spans="3:14" x14ac:dyDescent="0.2">
      <c r="C4273">
        <v>4272</v>
      </c>
      <c r="D4273" s="2">
        <v>34</v>
      </c>
      <c r="E4273" s="44">
        <v>44470</v>
      </c>
      <c r="F4273" s="45">
        <v>29</v>
      </c>
      <c r="G4273" s="45">
        <v>21</v>
      </c>
      <c r="H4273" s="45">
        <v>18</v>
      </c>
      <c r="I4273" s="45">
        <v>34</v>
      </c>
      <c r="J4273" s="46">
        <v>1102302.9099999999</v>
      </c>
      <c r="K4273" s="15">
        <f t="shared" si="370"/>
        <v>44470</v>
      </c>
      <c r="L4273" s="17">
        <f t="shared" si="371"/>
        <v>219</v>
      </c>
      <c r="M4273" s="5">
        <f t="shared" si="373"/>
        <v>34</v>
      </c>
      <c r="N4273" s="15">
        <f t="shared" si="372"/>
        <v>45505</v>
      </c>
    </row>
    <row r="4274" spans="3:14" x14ac:dyDescent="0.2">
      <c r="C4274">
        <v>4273</v>
      </c>
      <c r="D4274" s="2">
        <v>36</v>
      </c>
      <c r="E4274" s="44">
        <v>44470</v>
      </c>
      <c r="F4274" s="45">
        <v>9</v>
      </c>
      <c r="G4274" s="45">
        <v>29</v>
      </c>
      <c r="H4274" s="45">
        <v>12</v>
      </c>
      <c r="I4274" s="45">
        <v>36</v>
      </c>
      <c r="J4274" s="46">
        <v>733928.56</v>
      </c>
      <c r="K4274" s="15">
        <f t="shared" si="370"/>
        <v>44470</v>
      </c>
      <c r="L4274" s="17">
        <f t="shared" si="371"/>
        <v>219</v>
      </c>
      <c r="M4274" s="5">
        <f t="shared" si="373"/>
        <v>36</v>
      </c>
      <c r="N4274" s="15">
        <f t="shared" si="372"/>
        <v>45566</v>
      </c>
    </row>
    <row r="4275" spans="3:14" x14ac:dyDescent="0.2">
      <c r="C4275">
        <v>4274</v>
      </c>
      <c r="D4275" s="2">
        <v>19</v>
      </c>
      <c r="E4275" s="44">
        <v>44501</v>
      </c>
      <c r="F4275" s="45">
        <v>0</v>
      </c>
      <c r="G4275" s="45">
        <v>34</v>
      </c>
      <c r="H4275" s="45">
        <v>13</v>
      </c>
      <c r="I4275" s="45">
        <v>19</v>
      </c>
      <c r="J4275" s="46">
        <v>2003180.05</v>
      </c>
      <c r="K4275" s="15">
        <f t="shared" si="370"/>
        <v>44501</v>
      </c>
      <c r="L4275" s="17">
        <f t="shared" si="371"/>
        <v>218</v>
      </c>
      <c r="M4275" s="5">
        <f t="shared" si="373"/>
        <v>19</v>
      </c>
      <c r="N4275" s="15">
        <f t="shared" si="372"/>
        <v>45078</v>
      </c>
    </row>
    <row r="4276" spans="3:14" x14ac:dyDescent="0.2">
      <c r="C4276">
        <v>4275</v>
      </c>
      <c r="D4276" s="2">
        <v>30</v>
      </c>
      <c r="E4276" s="44">
        <v>44501</v>
      </c>
      <c r="F4276" s="45">
        <v>22</v>
      </c>
      <c r="G4276" s="45">
        <v>21</v>
      </c>
      <c r="H4276" s="45">
        <v>19</v>
      </c>
      <c r="I4276" s="45">
        <v>30</v>
      </c>
      <c r="J4276" s="46">
        <v>1400104.32</v>
      </c>
      <c r="K4276" s="15">
        <f t="shared" si="370"/>
        <v>44501</v>
      </c>
      <c r="L4276" s="17">
        <f t="shared" si="371"/>
        <v>218</v>
      </c>
      <c r="M4276" s="5">
        <f t="shared" si="373"/>
        <v>30</v>
      </c>
      <c r="N4276" s="15">
        <f t="shared" si="372"/>
        <v>45413</v>
      </c>
    </row>
    <row r="4277" spans="3:14" x14ac:dyDescent="0.2">
      <c r="C4277">
        <v>4276</v>
      </c>
      <c r="D4277" s="2">
        <v>26</v>
      </c>
      <c r="E4277" s="44">
        <v>44501</v>
      </c>
      <c r="F4277" s="45">
        <v>19</v>
      </c>
      <c r="G4277" s="45">
        <v>3</v>
      </c>
      <c r="H4277" s="45">
        <v>1</v>
      </c>
      <c r="I4277" s="45">
        <v>26</v>
      </c>
      <c r="J4277" s="46">
        <v>1224932.0900000001</v>
      </c>
      <c r="K4277" s="15">
        <f t="shared" si="370"/>
        <v>44501</v>
      </c>
      <c r="L4277" s="17">
        <f t="shared" si="371"/>
        <v>218</v>
      </c>
      <c r="M4277" s="5">
        <f t="shared" si="373"/>
        <v>26</v>
      </c>
      <c r="N4277" s="15">
        <f t="shared" si="372"/>
        <v>45292</v>
      </c>
    </row>
    <row r="4278" spans="3:14" x14ac:dyDescent="0.2">
      <c r="C4278">
        <v>4277</v>
      </c>
      <c r="D4278" s="2">
        <v>22</v>
      </c>
      <c r="E4278" s="44">
        <v>44501</v>
      </c>
      <c r="F4278" s="45">
        <v>2</v>
      </c>
      <c r="G4278" s="45">
        <v>25</v>
      </c>
      <c r="H4278" s="45">
        <v>20</v>
      </c>
      <c r="I4278" s="45">
        <v>22</v>
      </c>
      <c r="J4278" s="46">
        <v>1043980.86</v>
      </c>
      <c r="K4278" s="15">
        <f t="shared" si="370"/>
        <v>44501</v>
      </c>
      <c r="L4278" s="17">
        <f t="shared" si="371"/>
        <v>218</v>
      </c>
      <c r="M4278" s="5">
        <f t="shared" si="373"/>
        <v>22</v>
      </c>
      <c r="N4278" s="15">
        <f t="shared" si="372"/>
        <v>45170</v>
      </c>
    </row>
    <row r="4279" spans="3:14" x14ac:dyDescent="0.2">
      <c r="C4279">
        <v>4278</v>
      </c>
      <c r="D4279" s="2">
        <v>34</v>
      </c>
      <c r="E4279" s="44">
        <v>44501</v>
      </c>
      <c r="F4279" s="45">
        <v>0</v>
      </c>
      <c r="G4279" s="45">
        <v>5</v>
      </c>
      <c r="H4279" s="45">
        <v>28</v>
      </c>
      <c r="I4279" s="45">
        <v>34</v>
      </c>
      <c r="J4279" s="46">
        <v>1059628.26</v>
      </c>
      <c r="K4279" s="15">
        <f t="shared" si="370"/>
        <v>44501</v>
      </c>
      <c r="L4279" s="17">
        <f t="shared" si="371"/>
        <v>218</v>
      </c>
      <c r="M4279" s="5">
        <f t="shared" si="373"/>
        <v>34</v>
      </c>
      <c r="N4279" s="15">
        <f t="shared" si="372"/>
        <v>45536</v>
      </c>
    </row>
    <row r="4280" spans="3:14" x14ac:dyDescent="0.2">
      <c r="C4280">
        <v>4279</v>
      </c>
      <c r="D4280" s="2">
        <v>29</v>
      </c>
      <c r="E4280" s="44">
        <v>44501</v>
      </c>
      <c r="F4280" s="45">
        <v>7</v>
      </c>
      <c r="G4280" s="45">
        <v>25</v>
      </c>
      <c r="H4280" s="45">
        <v>6</v>
      </c>
      <c r="I4280" s="45">
        <v>29</v>
      </c>
      <c r="J4280" s="46">
        <v>1460009.24</v>
      </c>
      <c r="K4280" s="15">
        <f t="shared" si="370"/>
        <v>44501</v>
      </c>
      <c r="L4280" s="17">
        <f t="shared" si="371"/>
        <v>218</v>
      </c>
      <c r="M4280" s="5">
        <f t="shared" si="373"/>
        <v>29</v>
      </c>
      <c r="N4280" s="15">
        <f t="shared" si="372"/>
        <v>45383</v>
      </c>
    </row>
    <row r="4281" spans="3:14" x14ac:dyDescent="0.2">
      <c r="C4281">
        <v>4280</v>
      </c>
      <c r="D4281" s="2">
        <v>24</v>
      </c>
      <c r="E4281" s="44">
        <v>44501</v>
      </c>
      <c r="F4281" s="45">
        <v>0</v>
      </c>
      <c r="G4281" s="45">
        <v>34</v>
      </c>
      <c r="H4281" s="45">
        <v>5</v>
      </c>
      <c r="I4281" s="45">
        <v>24</v>
      </c>
      <c r="J4281" s="46">
        <v>1259084.3400000001</v>
      </c>
      <c r="K4281" s="15">
        <f t="shared" si="370"/>
        <v>44501</v>
      </c>
      <c r="L4281" s="17">
        <f t="shared" si="371"/>
        <v>218</v>
      </c>
      <c r="M4281" s="5">
        <f t="shared" si="373"/>
        <v>24</v>
      </c>
      <c r="N4281" s="15">
        <f t="shared" si="372"/>
        <v>45231</v>
      </c>
    </row>
    <row r="4282" spans="3:14" x14ac:dyDescent="0.2">
      <c r="C4282">
        <v>4281</v>
      </c>
      <c r="D4282" s="2">
        <v>28</v>
      </c>
      <c r="E4282" s="44">
        <v>44501</v>
      </c>
      <c r="F4282" s="45">
        <v>2</v>
      </c>
      <c r="G4282" s="45">
        <v>10</v>
      </c>
      <c r="H4282" s="45">
        <v>16</v>
      </c>
      <c r="I4282" s="45">
        <v>28</v>
      </c>
      <c r="J4282" s="46">
        <v>1401769.29</v>
      </c>
      <c r="K4282" s="15">
        <f t="shared" si="370"/>
        <v>44501</v>
      </c>
      <c r="L4282" s="17">
        <f t="shared" si="371"/>
        <v>218</v>
      </c>
      <c r="M4282" s="5">
        <f t="shared" si="373"/>
        <v>28</v>
      </c>
      <c r="N4282" s="15">
        <f t="shared" si="372"/>
        <v>45352</v>
      </c>
    </row>
    <row r="4283" spans="3:14" x14ac:dyDescent="0.2">
      <c r="C4283">
        <v>4282</v>
      </c>
      <c r="D4283" s="2">
        <v>34</v>
      </c>
      <c r="E4283" s="44">
        <v>44501</v>
      </c>
      <c r="F4283" s="45">
        <v>24</v>
      </c>
      <c r="G4283" s="45">
        <v>18</v>
      </c>
      <c r="H4283" s="45">
        <v>22</v>
      </c>
      <c r="I4283" s="45">
        <v>34</v>
      </c>
      <c r="J4283" s="46">
        <v>746867.83</v>
      </c>
      <c r="K4283" s="15">
        <f t="shared" si="370"/>
        <v>44501</v>
      </c>
      <c r="L4283" s="17">
        <f t="shared" si="371"/>
        <v>218</v>
      </c>
      <c r="M4283" s="5">
        <f t="shared" si="373"/>
        <v>34</v>
      </c>
      <c r="N4283" s="15">
        <f t="shared" si="372"/>
        <v>45536</v>
      </c>
    </row>
    <row r="4284" spans="3:14" x14ac:dyDescent="0.2">
      <c r="C4284">
        <v>4283</v>
      </c>
      <c r="D4284" s="2">
        <v>32</v>
      </c>
      <c r="E4284" s="44">
        <v>44501</v>
      </c>
      <c r="F4284" s="45">
        <v>2</v>
      </c>
      <c r="G4284" s="45">
        <v>21</v>
      </c>
      <c r="H4284" s="45">
        <v>24</v>
      </c>
      <c r="I4284" s="45">
        <v>32</v>
      </c>
      <c r="J4284" s="46">
        <v>1147326.21</v>
      </c>
      <c r="K4284" s="15">
        <f t="shared" si="370"/>
        <v>44501</v>
      </c>
      <c r="L4284" s="17">
        <f t="shared" si="371"/>
        <v>218</v>
      </c>
      <c r="M4284" s="5">
        <f t="shared" si="373"/>
        <v>32</v>
      </c>
      <c r="N4284" s="15">
        <f t="shared" si="372"/>
        <v>45474</v>
      </c>
    </row>
    <row r="4285" spans="3:14" x14ac:dyDescent="0.2">
      <c r="C4285">
        <v>4284</v>
      </c>
      <c r="D4285" s="2">
        <v>34</v>
      </c>
      <c r="E4285" s="44">
        <v>44501</v>
      </c>
      <c r="F4285" s="45">
        <v>0</v>
      </c>
      <c r="G4285" s="45">
        <v>27</v>
      </c>
      <c r="H4285" s="45">
        <v>24</v>
      </c>
      <c r="I4285" s="45">
        <v>34</v>
      </c>
      <c r="J4285" s="46">
        <v>1758676.36</v>
      </c>
      <c r="K4285" s="15">
        <f t="shared" si="370"/>
        <v>44501</v>
      </c>
      <c r="L4285" s="17">
        <f t="shared" si="371"/>
        <v>218</v>
      </c>
      <c r="M4285" s="5">
        <f t="shared" si="373"/>
        <v>34</v>
      </c>
      <c r="N4285" s="15">
        <f t="shared" si="372"/>
        <v>45536</v>
      </c>
    </row>
    <row r="4286" spans="3:14" x14ac:dyDescent="0.2">
      <c r="C4286">
        <v>4285</v>
      </c>
      <c r="D4286" s="2">
        <v>32</v>
      </c>
      <c r="E4286" s="44">
        <v>44501</v>
      </c>
      <c r="F4286" s="45">
        <v>1</v>
      </c>
      <c r="G4286" s="45">
        <v>29</v>
      </c>
      <c r="H4286" s="45">
        <v>4</v>
      </c>
      <c r="I4286" s="45">
        <v>32</v>
      </c>
      <c r="J4286" s="46">
        <v>712407.42</v>
      </c>
      <c r="K4286" s="15">
        <f t="shared" si="370"/>
        <v>44501</v>
      </c>
      <c r="L4286" s="17">
        <f t="shared" si="371"/>
        <v>218</v>
      </c>
      <c r="M4286" s="5">
        <f t="shared" si="373"/>
        <v>32</v>
      </c>
      <c r="N4286" s="15">
        <f t="shared" si="372"/>
        <v>45474</v>
      </c>
    </row>
    <row r="4287" spans="3:14" x14ac:dyDescent="0.2">
      <c r="C4287">
        <v>4286</v>
      </c>
      <c r="D4287" s="2">
        <v>21</v>
      </c>
      <c r="E4287" s="44">
        <v>44501</v>
      </c>
      <c r="F4287" s="45">
        <v>1</v>
      </c>
      <c r="G4287" s="45">
        <v>27</v>
      </c>
      <c r="H4287" s="45">
        <v>16</v>
      </c>
      <c r="I4287" s="45">
        <v>21</v>
      </c>
      <c r="J4287" s="46">
        <v>1610676.62</v>
      </c>
      <c r="K4287" s="15">
        <f t="shared" si="370"/>
        <v>44501</v>
      </c>
      <c r="L4287" s="17">
        <f t="shared" si="371"/>
        <v>218</v>
      </c>
      <c r="M4287" s="5">
        <f t="shared" si="373"/>
        <v>21</v>
      </c>
      <c r="N4287" s="15">
        <f t="shared" si="372"/>
        <v>45139</v>
      </c>
    </row>
    <row r="4288" spans="3:14" x14ac:dyDescent="0.2">
      <c r="C4288">
        <v>4287</v>
      </c>
      <c r="D4288" s="2">
        <v>22</v>
      </c>
      <c r="E4288" s="44">
        <v>44501</v>
      </c>
      <c r="F4288" s="45">
        <v>1</v>
      </c>
      <c r="G4288" s="45">
        <v>21</v>
      </c>
      <c r="H4288" s="45">
        <v>21</v>
      </c>
      <c r="I4288" s="45">
        <v>22</v>
      </c>
      <c r="J4288" s="46">
        <v>1754727.91</v>
      </c>
      <c r="K4288" s="15">
        <f t="shared" si="370"/>
        <v>44501</v>
      </c>
      <c r="L4288" s="17">
        <f t="shared" si="371"/>
        <v>218</v>
      </c>
      <c r="M4288" s="5">
        <f t="shared" si="373"/>
        <v>22</v>
      </c>
      <c r="N4288" s="15">
        <f t="shared" si="372"/>
        <v>45170</v>
      </c>
    </row>
    <row r="4289" spans="3:14" x14ac:dyDescent="0.2">
      <c r="C4289">
        <v>4288</v>
      </c>
      <c r="D4289" s="2">
        <v>36</v>
      </c>
      <c r="E4289" s="44">
        <v>44501</v>
      </c>
      <c r="F4289" s="45">
        <v>1</v>
      </c>
      <c r="G4289" s="45">
        <v>15</v>
      </c>
      <c r="H4289" s="45">
        <v>17</v>
      </c>
      <c r="I4289" s="45">
        <v>36</v>
      </c>
      <c r="J4289" s="46">
        <v>1556480.78</v>
      </c>
      <c r="K4289" s="15">
        <f t="shared" si="370"/>
        <v>44501</v>
      </c>
      <c r="L4289" s="17">
        <f t="shared" si="371"/>
        <v>218</v>
      </c>
      <c r="M4289" s="5">
        <f t="shared" si="373"/>
        <v>36</v>
      </c>
      <c r="N4289" s="15">
        <f t="shared" si="372"/>
        <v>45597</v>
      </c>
    </row>
    <row r="4290" spans="3:14" x14ac:dyDescent="0.2">
      <c r="C4290">
        <v>4289</v>
      </c>
      <c r="D4290" s="2">
        <v>35</v>
      </c>
      <c r="E4290" s="44">
        <v>44501</v>
      </c>
      <c r="F4290" s="45">
        <v>16</v>
      </c>
      <c r="G4290" s="45">
        <v>25</v>
      </c>
      <c r="H4290" s="45">
        <v>6</v>
      </c>
      <c r="I4290" s="45">
        <v>35</v>
      </c>
      <c r="J4290" s="46">
        <v>1200692.79</v>
      </c>
      <c r="K4290" s="15">
        <f t="shared" ref="K4290:K4353" si="374">DATE(YEAR(E4290),MONTH(E4290),1)</f>
        <v>44501</v>
      </c>
      <c r="L4290" s="17">
        <f t="shared" ref="L4290:L4353" si="375">ROUND(($B$3-K4290)/365.25*12,0)</f>
        <v>218</v>
      </c>
      <c r="M4290" s="5">
        <f t="shared" si="373"/>
        <v>35</v>
      </c>
      <c r="N4290" s="15">
        <f t="shared" ref="N4290:N4353" si="376">EDATE(E4290,D4290)</f>
        <v>45566</v>
      </c>
    </row>
    <row r="4291" spans="3:14" x14ac:dyDescent="0.2">
      <c r="C4291">
        <v>4290</v>
      </c>
      <c r="D4291" s="2">
        <v>34</v>
      </c>
      <c r="E4291" s="44">
        <v>44501</v>
      </c>
      <c r="F4291" s="45">
        <v>3</v>
      </c>
      <c r="G4291" s="45">
        <v>32</v>
      </c>
      <c r="H4291" s="45">
        <v>31</v>
      </c>
      <c r="I4291" s="45">
        <v>34</v>
      </c>
      <c r="J4291" s="46">
        <v>956490.03</v>
      </c>
      <c r="K4291" s="15">
        <f t="shared" si="374"/>
        <v>44501</v>
      </c>
      <c r="L4291" s="17">
        <f t="shared" si="375"/>
        <v>218</v>
      </c>
      <c r="M4291" s="5">
        <f t="shared" ref="M4291:M4354" si="377">ROUND((N4291-K4291)/365.25*12,0)</f>
        <v>34</v>
      </c>
      <c r="N4291" s="15">
        <f t="shared" si="376"/>
        <v>45536</v>
      </c>
    </row>
    <row r="4292" spans="3:14" x14ac:dyDescent="0.2">
      <c r="C4292">
        <v>4291</v>
      </c>
      <c r="D4292" s="2">
        <v>34</v>
      </c>
      <c r="E4292" s="44">
        <v>44501</v>
      </c>
      <c r="F4292" s="45">
        <v>11</v>
      </c>
      <c r="G4292" s="45">
        <v>11</v>
      </c>
      <c r="H4292" s="45">
        <v>5</v>
      </c>
      <c r="I4292" s="45">
        <v>34</v>
      </c>
      <c r="J4292" s="46">
        <v>1077299.8799999999</v>
      </c>
      <c r="K4292" s="15">
        <f t="shared" si="374"/>
        <v>44501</v>
      </c>
      <c r="L4292" s="17">
        <f t="shared" si="375"/>
        <v>218</v>
      </c>
      <c r="M4292" s="5">
        <f t="shared" si="377"/>
        <v>34</v>
      </c>
      <c r="N4292" s="15">
        <f t="shared" si="376"/>
        <v>45536</v>
      </c>
    </row>
    <row r="4293" spans="3:14" x14ac:dyDescent="0.2">
      <c r="C4293">
        <v>4292</v>
      </c>
      <c r="D4293" s="2">
        <v>27</v>
      </c>
      <c r="E4293" s="44">
        <v>44501</v>
      </c>
      <c r="F4293" s="45">
        <v>4</v>
      </c>
      <c r="G4293" s="45">
        <v>3</v>
      </c>
      <c r="H4293" s="45">
        <v>21</v>
      </c>
      <c r="I4293" s="45">
        <v>27</v>
      </c>
      <c r="J4293" s="46">
        <v>917401.14</v>
      </c>
      <c r="K4293" s="15">
        <f t="shared" si="374"/>
        <v>44501</v>
      </c>
      <c r="L4293" s="17">
        <f t="shared" si="375"/>
        <v>218</v>
      </c>
      <c r="M4293" s="5">
        <f t="shared" si="377"/>
        <v>27</v>
      </c>
      <c r="N4293" s="15">
        <f t="shared" si="376"/>
        <v>45323</v>
      </c>
    </row>
    <row r="4294" spans="3:14" x14ac:dyDescent="0.2">
      <c r="C4294">
        <v>4293</v>
      </c>
      <c r="D4294" s="2">
        <v>34</v>
      </c>
      <c r="E4294" s="44">
        <v>44501</v>
      </c>
      <c r="F4294" s="45">
        <v>6</v>
      </c>
      <c r="G4294" s="45">
        <v>24</v>
      </c>
      <c r="H4294" s="45">
        <v>16</v>
      </c>
      <c r="I4294" s="45">
        <v>34</v>
      </c>
      <c r="J4294" s="46">
        <v>1331263.8500000001</v>
      </c>
      <c r="K4294" s="15">
        <f t="shared" si="374"/>
        <v>44501</v>
      </c>
      <c r="L4294" s="17">
        <f t="shared" si="375"/>
        <v>218</v>
      </c>
      <c r="M4294" s="5">
        <f t="shared" si="377"/>
        <v>34</v>
      </c>
      <c r="N4294" s="15">
        <f t="shared" si="376"/>
        <v>45536</v>
      </c>
    </row>
    <row r="4295" spans="3:14" x14ac:dyDescent="0.2">
      <c r="C4295">
        <v>4294</v>
      </c>
      <c r="D4295" s="2">
        <v>19</v>
      </c>
      <c r="E4295" s="44">
        <v>44501</v>
      </c>
      <c r="F4295" s="45">
        <v>4</v>
      </c>
      <c r="G4295" s="45">
        <v>7</v>
      </c>
      <c r="H4295" s="45">
        <v>18</v>
      </c>
      <c r="I4295" s="45">
        <v>19</v>
      </c>
      <c r="J4295" s="46">
        <v>777257.81</v>
      </c>
      <c r="K4295" s="15">
        <f t="shared" si="374"/>
        <v>44501</v>
      </c>
      <c r="L4295" s="17">
        <f t="shared" si="375"/>
        <v>218</v>
      </c>
      <c r="M4295" s="5">
        <f t="shared" si="377"/>
        <v>19</v>
      </c>
      <c r="N4295" s="15">
        <f t="shared" si="376"/>
        <v>45078</v>
      </c>
    </row>
    <row r="4296" spans="3:14" x14ac:dyDescent="0.2">
      <c r="C4296">
        <v>4295</v>
      </c>
      <c r="D4296" s="2">
        <v>36</v>
      </c>
      <c r="E4296" s="44">
        <v>44501</v>
      </c>
      <c r="F4296" s="45">
        <v>12</v>
      </c>
      <c r="G4296" s="45">
        <v>19</v>
      </c>
      <c r="H4296" s="45">
        <v>15</v>
      </c>
      <c r="I4296" s="45">
        <v>36</v>
      </c>
      <c r="J4296" s="46">
        <v>1337433.3700000001</v>
      </c>
      <c r="K4296" s="15">
        <f t="shared" si="374"/>
        <v>44501</v>
      </c>
      <c r="L4296" s="17">
        <f t="shared" si="375"/>
        <v>218</v>
      </c>
      <c r="M4296" s="5">
        <f t="shared" si="377"/>
        <v>36</v>
      </c>
      <c r="N4296" s="15">
        <f t="shared" si="376"/>
        <v>45597</v>
      </c>
    </row>
    <row r="4297" spans="3:14" x14ac:dyDescent="0.2">
      <c r="C4297">
        <v>4296</v>
      </c>
      <c r="D4297" s="2">
        <v>30</v>
      </c>
      <c r="E4297" s="44">
        <v>44531</v>
      </c>
      <c r="F4297" s="45">
        <v>6</v>
      </c>
      <c r="G4297" s="45">
        <v>6</v>
      </c>
      <c r="H4297" s="45">
        <v>12</v>
      </c>
      <c r="I4297" s="45">
        <v>30</v>
      </c>
      <c r="J4297" s="46">
        <v>1517374.59</v>
      </c>
      <c r="K4297" s="15">
        <f t="shared" si="374"/>
        <v>44531</v>
      </c>
      <c r="L4297" s="17">
        <f t="shared" si="375"/>
        <v>217</v>
      </c>
      <c r="M4297" s="5">
        <f t="shared" si="377"/>
        <v>30</v>
      </c>
      <c r="N4297" s="15">
        <f t="shared" si="376"/>
        <v>45444</v>
      </c>
    </row>
    <row r="4298" spans="3:14" x14ac:dyDescent="0.2">
      <c r="C4298">
        <v>4297</v>
      </c>
      <c r="D4298" s="2">
        <v>32</v>
      </c>
      <c r="E4298" s="44">
        <v>44531</v>
      </c>
      <c r="F4298" s="45">
        <v>4</v>
      </c>
      <c r="G4298" s="45">
        <v>25</v>
      </c>
      <c r="H4298" s="45">
        <v>10</v>
      </c>
      <c r="I4298" s="45">
        <v>32</v>
      </c>
      <c r="J4298" s="46">
        <v>823546.58</v>
      </c>
      <c r="K4298" s="15">
        <f t="shared" si="374"/>
        <v>44531</v>
      </c>
      <c r="L4298" s="17">
        <f t="shared" si="375"/>
        <v>217</v>
      </c>
      <c r="M4298" s="5">
        <f t="shared" si="377"/>
        <v>32</v>
      </c>
      <c r="N4298" s="15">
        <f t="shared" si="376"/>
        <v>45505</v>
      </c>
    </row>
    <row r="4299" spans="3:14" x14ac:dyDescent="0.2">
      <c r="C4299">
        <v>4298</v>
      </c>
      <c r="D4299" s="2">
        <v>32</v>
      </c>
      <c r="E4299" s="44">
        <v>44531</v>
      </c>
      <c r="F4299" s="45">
        <v>5</v>
      </c>
      <c r="G4299" s="45">
        <v>8</v>
      </c>
      <c r="H4299" s="45">
        <v>19</v>
      </c>
      <c r="I4299" s="45">
        <v>32</v>
      </c>
      <c r="J4299" s="46">
        <v>1456827.53</v>
      </c>
      <c r="K4299" s="15">
        <f t="shared" si="374"/>
        <v>44531</v>
      </c>
      <c r="L4299" s="17">
        <f t="shared" si="375"/>
        <v>217</v>
      </c>
      <c r="M4299" s="5">
        <f t="shared" si="377"/>
        <v>32</v>
      </c>
      <c r="N4299" s="15">
        <f t="shared" si="376"/>
        <v>45505</v>
      </c>
    </row>
    <row r="4300" spans="3:14" x14ac:dyDescent="0.2">
      <c r="C4300">
        <v>4299</v>
      </c>
      <c r="D4300" s="2">
        <v>1</v>
      </c>
      <c r="E4300" s="44">
        <v>44531</v>
      </c>
      <c r="F4300" s="45">
        <v>2</v>
      </c>
      <c r="G4300" s="45">
        <v>14</v>
      </c>
      <c r="H4300" s="45">
        <v>16</v>
      </c>
      <c r="I4300" s="45">
        <v>1</v>
      </c>
      <c r="J4300" s="46">
        <v>810041.67</v>
      </c>
      <c r="K4300" s="15">
        <f t="shared" si="374"/>
        <v>44531</v>
      </c>
      <c r="L4300" s="17">
        <f t="shared" si="375"/>
        <v>217</v>
      </c>
      <c r="M4300" s="5">
        <f t="shared" si="377"/>
        <v>1</v>
      </c>
      <c r="N4300" s="15">
        <f t="shared" si="376"/>
        <v>44562</v>
      </c>
    </row>
    <row r="4301" spans="3:14" x14ac:dyDescent="0.2">
      <c r="C4301">
        <v>4300</v>
      </c>
      <c r="D4301" s="2">
        <v>32</v>
      </c>
      <c r="E4301" s="44">
        <v>44531</v>
      </c>
      <c r="F4301" s="45">
        <v>2</v>
      </c>
      <c r="G4301" s="45">
        <v>11</v>
      </c>
      <c r="H4301" s="45">
        <v>11</v>
      </c>
      <c r="I4301" s="45">
        <v>32</v>
      </c>
      <c r="J4301" s="46">
        <v>686171.24</v>
      </c>
      <c r="K4301" s="15">
        <f t="shared" si="374"/>
        <v>44531</v>
      </c>
      <c r="L4301" s="17">
        <f t="shared" si="375"/>
        <v>217</v>
      </c>
      <c r="M4301" s="5">
        <f t="shared" si="377"/>
        <v>32</v>
      </c>
      <c r="N4301" s="15">
        <f t="shared" si="376"/>
        <v>45505</v>
      </c>
    </row>
    <row r="4302" spans="3:14" x14ac:dyDescent="0.2">
      <c r="C4302">
        <v>4301</v>
      </c>
      <c r="D4302" s="2">
        <v>31</v>
      </c>
      <c r="E4302" s="44">
        <v>44531</v>
      </c>
      <c r="F4302" s="45">
        <v>1</v>
      </c>
      <c r="G4302" s="45">
        <v>35</v>
      </c>
      <c r="H4302" s="45">
        <v>24</v>
      </c>
      <c r="I4302" s="45">
        <v>31</v>
      </c>
      <c r="J4302" s="46">
        <v>1160698.3799999999</v>
      </c>
      <c r="K4302" s="15">
        <f t="shared" si="374"/>
        <v>44531</v>
      </c>
      <c r="L4302" s="17">
        <f t="shared" si="375"/>
        <v>217</v>
      </c>
      <c r="M4302" s="5">
        <f t="shared" si="377"/>
        <v>31</v>
      </c>
      <c r="N4302" s="15">
        <f t="shared" si="376"/>
        <v>45474</v>
      </c>
    </row>
    <row r="4303" spans="3:14" x14ac:dyDescent="0.2">
      <c r="C4303">
        <v>4302</v>
      </c>
      <c r="D4303" s="2">
        <v>26</v>
      </c>
      <c r="E4303" s="44">
        <v>44531</v>
      </c>
      <c r="F4303" s="45">
        <v>0</v>
      </c>
      <c r="G4303" s="45">
        <v>26</v>
      </c>
      <c r="H4303" s="45">
        <v>25</v>
      </c>
      <c r="I4303" s="45">
        <v>26</v>
      </c>
      <c r="J4303" s="46">
        <v>1290233.23</v>
      </c>
      <c r="K4303" s="15">
        <f t="shared" si="374"/>
        <v>44531</v>
      </c>
      <c r="L4303" s="17">
        <f t="shared" si="375"/>
        <v>217</v>
      </c>
      <c r="M4303" s="5">
        <f t="shared" si="377"/>
        <v>26</v>
      </c>
      <c r="N4303" s="15">
        <f t="shared" si="376"/>
        <v>45323</v>
      </c>
    </row>
    <row r="4304" spans="3:14" x14ac:dyDescent="0.2">
      <c r="C4304">
        <v>4303</v>
      </c>
      <c r="D4304" s="2">
        <v>35</v>
      </c>
      <c r="E4304" s="44">
        <v>44531</v>
      </c>
      <c r="F4304" s="45">
        <v>2</v>
      </c>
      <c r="G4304" s="45">
        <v>7</v>
      </c>
      <c r="H4304" s="45">
        <v>12</v>
      </c>
      <c r="I4304" s="45">
        <v>35</v>
      </c>
      <c r="J4304" s="46">
        <v>983317.59</v>
      </c>
      <c r="K4304" s="15">
        <f t="shared" si="374"/>
        <v>44531</v>
      </c>
      <c r="L4304" s="17">
        <f t="shared" si="375"/>
        <v>217</v>
      </c>
      <c r="M4304" s="5">
        <f t="shared" si="377"/>
        <v>35</v>
      </c>
      <c r="N4304" s="15">
        <f t="shared" si="376"/>
        <v>45597</v>
      </c>
    </row>
    <row r="4305" spans="3:14" x14ac:dyDescent="0.2">
      <c r="C4305">
        <v>4304</v>
      </c>
      <c r="D4305" s="2">
        <v>31</v>
      </c>
      <c r="E4305" s="44">
        <v>44531</v>
      </c>
      <c r="F4305" s="45">
        <v>6</v>
      </c>
      <c r="G4305" s="45">
        <v>14</v>
      </c>
      <c r="H4305" s="45">
        <v>28</v>
      </c>
      <c r="I4305" s="45">
        <v>31</v>
      </c>
      <c r="J4305" s="46">
        <v>1500118.94</v>
      </c>
      <c r="K4305" s="15">
        <f t="shared" si="374"/>
        <v>44531</v>
      </c>
      <c r="L4305" s="17">
        <f t="shared" si="375"/>
        <v>217</v>
      </c>
      <c r="M4305" s="5">
        <f t="shared" si="377"/>
        <v>31</v>
      </c>
      <c r="N4305" s="15">
        <f t="shared" si="376"/>
        <v>45474</v>
      </c>
    </row>
    <row r="4306" spans="3:14" x14ac:dyDescent="0.2">
      <c r="C4306">
        <v>4305</v>
      </c>
      <c r="D4306" s="2">
        <v>31</v>
      </c>
      <c r="E4306" s="44">
        <v>44531</v>
      </c>
      <c r="F4306" s="45">
        <v>8</v>
      </c>
      <c r="G4306" s="45">
        <v>34</v>
      </c>
      <c r="H4306" s="45">
        <v>24</v>
      </c>
      <c r="I4306" s="45">
        <v>31</v>
      </c>
      <c r="J4306" s="46">
        <v>1010933.37</v>
      </c>
      <c r="K4306" s="15">
        <f t="shared" si="374"/>
        <v>44531</v>
      </c>
      <c r="L4306" s="17">
        <f t="shared" si="375"/>
        <v>217</v>
      </c>
      <c r="M4306" s="5">
        <f t="shared" si="377"/>
        <v>31</v>
      </c>
      <c r="N4306" s="15">
        <f t="shared" si="376"/>
        <v>45474</v>
      </c>
    </row>
    <row r="4307" spans="3:14" x14ac:dyDescent="0.2">
      <c r="C4307">
        <v>4306</v>
      </c>
      <c r="D4307" s="2">
        <v>36</v>
      </c>
      <c r="E4307" s="44">
        <v>44531</v>
      </c>
      <c r="F4307" s="45">
        <v>9</v>
      </c>
      <c r="G4307" s="45">
        <v>24</v>
      </c>
      <c r="H4307" s="45">
        <v>9</v>
      </c>
      <c r="I4307" s="45">
        <v>36</v>
      </c>
      <c r="J4307" s="46">
        <v>881138.98</v>
      </c>
      <c r="K4307" s="15">
        <f t="shared" si="374"/>
        <v>44531</v>
      </c>
      <c r="L4307" s="17">
        <f t="shared" si="375"/>
        <v>217</v>
      </c>
      <c r="M4307" s="5">
        <f t="shared" si="377"/>
        <v>36</v>
      </c>
      <c r="N4307" s="15">
        <f t="shared" si="376"/>
        <v>45627</v>
      </c>
    </row>
    <row r="4308" spans="3:14" x14ac:dyDescent="0.2">
      <c r="C4308">
        <v>4307</v>
      </c>
      <c r="D4308" s="2">
        <v>28</v>
      </c>
      <c r="E4308" s="44">
        <v>44531</v>
      </c>
      <c r="F4308" s="45">
        <v>4</v>
      </c>
      <c r="G4308" s="45">
        <v>19</v>
      </c>
      <c r="H4308" s="45">
        <v>34</v>
      </c>
      <c r="I4308" s="45">
        <v>28</v>
      </c>
      <c r="J4308" s="46">
        <v>929302.05</v>
      </c>
      <c r="K4308" s="15">
        <f t="shared" si="374"/>
        <v>44531</v>
      </c>
      <c r="L4308" s="17">
        <f t="shared" si="375"/>
        <v>217</v>
      </c>
      <c r="M4308" s="5">
        <f t="shared" si="377"/>
        <v>28</v>
      </c>
      <c r="N4308" s="15">
        <f t="shared" si="376"/>
        <v>45383</v>
      </c>
    </row>
    <row r="4309" spans="3:14" x14ac:dyDescent="0.2">
      <c r="C4309">
        <v>4308</v>
      </c>
      <c r="D4309" s="2">
        <v>19</v>
      </c>
      <c r="E4309" s="44">
        <v>44531</v>
      </c>
      <c r="F4309" s="45">
        <v>10</v>
      </c>
      <c r="G4309" s="45">
        <v>21</v>
      </c>
      <c r="H4309" s="45">
        <v>28</v>
      </c>
      <c r="I4309" s="45">
        <v>19</v>
      </c>
      <c r="J4309" s="46">
        <v>1434692.15</v>
      </c>
      <c r="K4309" s="15">
        <f t="shared" si="374"/>
        <v>44531</v>
      </c>
      <c r="L4309" s="17">
        <f t="shared" si="375"/>
        <v>217</v>
      </c>
      <c r="M4309" s="5">
        <f t="shared" si="377"/>
        <v>19</v>
      </c>
      <c r="N4309" s="15">
        <f t="shared" si="376"/>
        <v>45108</v>
      </c>
    </row>
    <row r="4310" spans="3:14" x14ac:dyDescent="0.2">
      <c r="C4310">
        <v>4309</v>
      </c>
      <c r="D4310" s="2">
        <v>29</v>
      </c>
      <c r="E4310" s="44">
        <v>44562</v>
      </c>
      <c r="F4310" s="45">
        <v>1</v>
      </c>
      <c r="G4310" s="45">
        <v>30</v>
      </c>
      <c r="H4310" s="45">
        <v>19</v>
      </c>
      <c r="I4310" s="45">
        <v>29</v>
      </c>
      <c r="J4310" s="46">
        <v>842882.57</v>
      </c>
      <c r="K4310" s="15">
        <f t="shared" si="374"/>
        <v>44562</v>
      </c>
      <c r="L4310" s="17">
        <f t="shared" si="375"/>
        <v>216</v>
      </c>
      <c r="M4310" s="5">
        <f t="shared" si="377"/>
        <v>29</v>
      </c>
      <c r="N4310" s="15">
        <f t="shared" si="376"/>
        <v>45444</v>
      </c>
    </row>
    <row r="4311" spans="3:14" x14ac:dyDescent="0.2">
      <c r="C4311">
        <v>4310</v>
      </c>
      <c r="D4311" s="2">
        <v>29</v>
      </c>
      <c r="E4311" s="44">
        <v>44562</v>
      </c>
      <c r="F4311" s="45">
        <v>6</v>
      </c>
      <c r="G4311" s="45">
        <v>32</v>
      </c>
      <c r="H4311" s="45">
        <v>19</v>
      </c>
      <c r="I4311" s="45">
        <v>29</v>
      </c>
      <c r="J4311" s="46">
        <v>1685788.28</v>
      </c>
      <c r="K4311" s="15">
        <f t="shared" si="374"/>
        <v>44562</v>
      </c>
      <c r="L4311" s="17">
        <f t="shared" si="375"/>
        <v>216</v>
      </c>
      <c r="M4311" s="5">
        <f t="shared" si="377"/>
        <v>29</v>
      </c>
      <c r="N4311" s="15">
        <f t="shared" si="376"/>
        <v>45444</v>
      </c>
    </row>
    <row r="4312" spans="3:14" x14ac:dyDescent="0.2">
      <c r="C4312">
        <v>4311</v>
      </c>
      <c r="D4312" s="2">
        <v>6</v>
      </c>
      <c r="E4312" s="44">
        <v>44562</v>
      </c>
      <c r="F4312" s="45">
        <v>0</v>
      </c>
      <c r="G4312" s="45">
        <v>1</v>
      </c>
      <c r="H4312" s="45">
        <v>9</v>
      </c>
      <c r="I4312" s="45">
        <v>6</v>
      </c>
      <c r="J4312" s="46">
        <v>1418454.9</v>
      </c>
      <c r="K4312" s="15">
        <f t="shared" si="374"/>
        <v>44562</v>
      </c>
      <c r="L4312" s="17">
        <f t="shared" si="375"/>
        <v>216</v>
      </c>
      <c r="M4312" s="5">
        <f t="shared" si="377"/>
        <v>6</v>
      </c>
      <c r="N4312" s="15">
        <f t="shared" si="376"/>
        <v>44743</v>
      </c>
    </row>
    <row r="4313" spans="3:14" x14ac:dyDescent="0.2">
      <c r="C4313">
        <v>4312</v>
      </c>
      <c r="D4313" s="2">
        <v>23</v>
      </c>
      <c r="E4313" s="44">
        <v>44562</v>
      </c>
      <c r="F4313" s="45">
        <v>9</v>
      </c>
      <c r="G4313" s="45">
        <v>32</v>
      </c>
      <c r="H4313" s="45">
        <v>19</v>
      </c>
      <c r="I4313" s="45">
        <v>23</v>
      </c>
      <c r="J4313" s="46">
        <v>2006726.62</v>
      </c>
      <c r="K4313" s="15">
        <f t="shared" si="374"/>
        <v>44562</v>
      </c>
      <c r="L4313" s="17">
        <f t="shared" si="375"/>
        <v>216</v>
      </c>
      <c r="M4313" s="5">
        <f t="shared" si="377"/>
        <v>23</v>
      </c>
      <c r="N4313" s="15">
        <f t="shared" si="376"/>
        <v>45261</v>
      </c>
    </row>
    <row r="4314" spans="3:14" x14ac:dyDescent="0.2">
      <c r="C4314">
        <v>4313</v>
      </c>
      <c r="D4314" s="2">
        <v>32</v>
      </c>
      <c r="E4314" s="44">
        <v>44562</v>
      </c>
      <c r="F4314" s="45">
        <v>19</v>
      </c>
      <c r="G4314" s="45">
        <v>7</v>
      </c>
      <c r="H4314" s="45">
        <v>22</v>
      </c>
      <c r="I4314" s="45">
        <v>32</v>
      </c>
      <c r="J4314" s="46">
        <v>1428725.92</v>
      </c>
      <c r="K4314" s="15">
        <f t="shared" si="374"/>
        <v>44562</v>
      </c>
      <c r="L4314" s="17">
        <f t="shared" si="375"/>
        <v>216</v>
      </c>
      <c r="M4314" s="5">
        <f t="shared" si="377"/>
        <v>32</v>
      </c>
      <c r="N4314" s="15">
        <f t="shared" si="376"/>
        <v>45536</v>
      </c>
    </row>
    <row r="4315" spans="3:14" x14ac:dyDescent="0.2">
      <c r="C4315">
        <v>4314</v>
      </c>
      <c r="D4315" s="2">
        <v>35</v>
      </c>
      <c r="E4315" s="44">
        <v>44562</v>
      </c>
      <c r="F4315" s="45">
        <v>4</v>
      </c>
      <c r="G4315" s="45">
        <v>18</v>
      </c>
      <c r="H4315" s="45">
        <v>5</v>
      </c>
      <c r="I4315" s="45">
        <v>35</v>
      </c>
      <c r="J4315" s="46">
        <v>1218186.29</v>
      </c>
      <c r="K4315" s="15">
        <f t="shared" si="374"/>
        <v>44562</v>
      </c>
      <c r="L4315" s="17">
        <f t="shared" si="375"/>
        <v>216</v>
      </c>
      <c r="M4315" s="5">
        <f t="shared" si="377"/>
        <v>35</v>
      </c>
      <c r="N4315" s="15">
        <f t="shared" si="376"/>
        <v>45627</v>
      </c>
    </row>
    <row r="4316" spans="3:14" x14ac:dyDescent="0.2">
      <c r="C4316">
        <v>4315</v>
      </c>
      <c r="D4316" s="2">
        <v>31</v>
      </c>
      <c r="E4316" s="44">
        <v>44562</v>
      </c>
      <c r="F4316" s="45">
        <v>5</v>
      </c>
      <c r="G4316" s="45">
        <v>35</v>
      </c>
      <c r="H4316" s="45">
        <v>35</v>
      </c>
      <c r="I4316" s="45">
        <v>31</v>
      </c>
      <c r="J4316" s="46">
        <v>1245048.48</v>
      </c>
      <c r="K4316" s="15">
        <f t="shared" si="374"/>
        <v>44562</v>
      </c>
      <c r="L4316" s="17">
        <f t="shared" si="375"/>
        <v>216</v>
      </c>
      <c r="M4316" s="5">
        <f t="shared" si="377"/>
        <v>31</v>
      </c>
      <c r="N4316" s="15">
        <f t="shared" si="376"/>
        <v>45505</v>
      </c>
    </row>
    <row r="4317" spans="3:14" x14ac:dyDescent="0.2">
      <c r="C4317">
        <v>4316</v>
      </c>
      <c r="D4317" s="2">
        <v>33</v>
      </c>
      <c r="E4317" s="44">
        <v>44562</v>
      </c>
      <c r="F4317" s="45">
        <v>1</v>
      </c>
      <c r="G4317" s="45">
        <v>24</v>
      </c>
      <c r="H4317" s="45">
        <v>18</v>
      </c>
      <c r="I4317" s="45">
        <v>33</v>
      </c>
      <c r="J4317" s="46">
        <v>1027108.59</v>
      </c>
      <c r="K4317" s="15">
        <f t="shared" si="374"/>
        <v>44562</v>
      </c>
      <c r="L4317" s="17">
        <f t="shared" si="375"/>
        <v>216</v>
      </c>
      <c r="M4317" s="5">
        <f t="shared" si="377"/>
        <v>33</v>
      </c>
      <c r="N4317" s="15">
        <f t="shared" si="376"/>
        <v>45566</v>
      </c>
    </row>
    <row r="4318" spans="3:14" x14ac:dyDescent="0.2">
      <c r="C4318">
        <v>4317</v>
      </c>
      <c r="D4318" s="2">
        <v>33</v>
      </c>
      <c r="E4318" s="44">
        <v>44562</v>
      </c>
      <c r="F4318" s="45">
        <v>7</v>
      </c>
      <c r="G4318" s="45">
        <v>29</v>
      </c>
      <c r="H4318" s="45">
        <v>2</v>
      </c>
      <c r="I4318" s="45">
        <v>33</v>
      </c>
      <c r="J4318" s="46">
        <v>702150.39</v>
      </c>
      <c r="K4318" s="15">
        <f t="shared" si="374"/>
        <v>44562</v>
      </c>
      <c r="L4318" s="17">
        <f t="shared" si="375"/>
        <v>216</v>
      </c>
      <c r="M4318" s="5">
        <f t="shared" si="377"/>
        <v>33</v>
      </c>
      <c r="N4318" s="15">
        <f t="shared" si="376"/>
        <v>45566</v>
      </c>
    </row>
    <row r="4319" spans="3:14" x14ac:dyDescent="0.2">
      <c r="C4319">
        <v>4318</v>
      </c>
      <c r="D4319" s="2">
        <v>18</v>
      </c>
      <c r="E4319" s="44">
        <v>44562</v>
      </c>
      <c r="F4319" s="45">
        <v>1</v>
      </c>
      <c r="G4319" s="45">
        <v>16</v>
      </c>
      <c r="H4319" s="45">
        <v>14</v>
      </c>
      <c r="I4319" s="45">
        <v>18</v>
      </c>
      <c r="J4319" s="46">
        <v>998618.92</v>
      </c>
      <c r="K4319" s="15">
        <f t="shared" si="374"/>
        <v>44562</v>
      </c>
      <c r="L4319" s="17">
        <f t="shared" si="375"/>
        <v>216</v>
      </c>
      <c r="M4319" s="5">
        <f t="shared" si="377"/>
        <v>18</v>
      </c>
      <c r="N4319" s="15">
        <f t="shared" si="376"/>
        <v>45108</v>
      </c>
    </row>
    <row r="4320" spans="3:14" x14ac:dyDescent="0.2">
      <c r="C4320">
        <v>4319</v>
      </c>
      <c r="D4320" s="2">
        <v>36</v>
      </c>
      <c r="E4320" s="44">
        <v>44562</v>
      </c>
      <c r="F4320" s="45">
        <v>3</v>
      </c>
      <c r="G4320" s="45">
        <v>16</v>
      </c>
      <c r="H4320" s="45">
        <v>36</v>
      </c>
      <c r="I4320" s="45">
        <v>36</v>
      </c>
      <c r="J4320" s="46">
        <v>792309.35</v>
      </c>
      <c r="K4320" s="15">
        <f t="shared" si="374"/>
        <v>44562</v>
      </c>
      <c r="L4320" s="17">
        <f t="shared" si="375"/>
        <v>216</v>
      </c>
      <c r="M4320" s="5">
        <f t="shared" si="377"/>
        <v>36</v>
      </c>
      <c r="N4320" s="15">
        <f t="shared" si="376"/>
        <v>45658</v>
      </c>
    </row>
    <row r="4321" spans="3:14" x14ac:dyDescent="0.2">
      <c r="C4321">
        <v>4320</v>
      </c>
      <c r="D4321" s="2">
        <v>27</v>
      </c>
      <c r="E4321" s="44">
        <v>44562</v>
      </c>
      <c r="F4321" s="45">
        <v>8</v>
      </c>
      <c r="G4321" s="45">
        <v>18</v>
      </c>
      <c r="H4321" s="45">
        <v>0</v>
      </c>
      <c r="I4321" s="45">
        <v>27</v>
      </c>
      <c r="J4321" s="46">
        <v>696473.99</v>
      </c>
      <c r="K4321" s="15">
        <f t="shared" si="374"/>
        <v>44562</v>
      </c>
      <c r="L4321" s="17">
        <f t="shared" si="375"/>
        <v>216</v>
      </c>
      <c r="M4321" s="5">
        <f t="shared" si="377"/>
        <v>27</v>
      </c>
      <c r="N4321" s="15">
        <f t="shared" si="376"/>
        <v>45383</v>
      </c>
    </row>
    <row r="4322" spans="3:14" x14ac:dyDescent="0.2">
      <c r="C4322">
        <v>4321</v>
      </c>
      <c r="D4322" s="2">
        <v>35</v>
      </c>
      <c r="E4322" s="44">
        <v>44562</v>
      </c>
      <c r="F4322" s="45">
        <v>18</v>
      </c>
      <c r="G4322" s="45">
        <v>21</v>
      </c>
      <c r="H4322" s="45">
        <v>18</v>
      </c>
      <c r="I4322" s="45">
        <v>35</v>
      </c>
      <c r="J4322" s="46">
        <v>1535638.2</v>
      </c>
      <c r="K4322" s="15">
        <f t="shared" si="374"/>
        <v>44562</v>
      </c>
      <c r="L4322" s="17">
        <f t="shared" si="375"/>
        <v>216</v>
      </c>
      <c r="M4322" s="5">
        <f t="shared" si="377"/>
        <v>35</v>
      </c>
      <c r="N4322" s="15">
        <f t="shared" si="376"/>
        <v>45627</v>
      </c>
    </row>
    <row r="4323" spans="3:14" x14ac:dyDescent="0.2">
      <c r="C4323">
        <v>4322</v>
      </c>
      <c r="D4323" s="2">
        <v>36</v>
      </c>
      <c r="E4323" s="44">
        <v>44562</v>
      </c>
      <c r="F4323" s="45">
        <v>7</v>
      </c>
      <c r="G4323" s="45">
        <v>20</v>
      </c>
      <c r="H4323" s="45">
        <v>34</v>
      </c>
      <c r="I4323" s="45">
        <v>36</v>
      </c>
      <c r="J4323" s="46">
        <v>1311861.21</v>
      </c>
      <c r="K4323" s="15">
        <f t="shared" si="374"/>
        <v>44562</v>
      </c>
      <c r="L4323" s="17">
        <f t="shared" si="375"/>
        <v>216</v>
      </c>
      <c r="M4323" s="5">
        <f t="shared" si="377"/>
        <v>36</v>
      </c>
      <c r="N4323" s="15">
        <f t="shared" si="376"/>
        <v>45658</v>
      </c>
    </row>
    <row r="4324" spans="3:14" x14ac:dyDescent="0.2">
      <c r="C4324">
        <v>4323</v>
      </c>
      <c r="D4324" s="2">
        <v>35</v>
      </c>
      <c r="E4324" s="44">
        <v>44562</v>
      </c>
      <c r="F4324" s="45">
        <v>6</v>
      </c>
      <c r="G4324" s="45">
        <v>3</v>
      </c>
      <c r="H4324" s="45">
        <v>14</v>
      </c>
      <c r="I4324" s="45">
        <v>35</v>
      </c>
      <c r="J4324" s="46">
        <v>1656886.28</v>
      </c>
      <c r="K4324" s="15">
        <f t="shared" si="374"/>
        <v>44562</v>
      </c>
      <c r="L4324" s="17">
        <f t="shared" si="375"/>
        <v>216</v>
      </c>
      <c r="M4324" s="5">
        <f t="shared" si="377"/>
        <v>35</v>
      </c>
      <c r="N4324" s="15">
        <f t="shared" si="376"/>
        <v>45627</v>
      </c>
    </row>
    <row r="4325" spans="3:14" x14ac:dyDescent="0.2">
      <c r="C4325">
        <v>4324</v>
      </c>
      <c r="D4325" s="2">
        <v>28</v>
      </c>
      <c r="E4325" s="44">
        <v>44562</v>
      </c>
      <c r="F4325" s="45">
        <v>36</v>
      </c>
      <c r="G4325" s="45">
        <v>31</v>
      </c>
      <c r="H4325" s="45">
        <v>25</v>
      </c>
      <c r="I4325" s="45">
        <v>28</v>
      </c>
      <c r="J4325" s="46">
        <v>675436.97</v>
      </c>
      <c r="K4325" s="15">
        <f t="shared" si="374"/>
        <v>44562</v>
      </c>
      <c r="L4325" s="17">
        <f t="shared" si="375"/>
        <v>216</v>
      </c>
      <c r="M4325" s="5">
        <f t="shared" si="377"/>
        <v>28</v>
      </c>
      <c r="N4325" s="15">
        <f t="shared" si="376"/>
        <v>45413</v>
      </c>
    </row>
    <row r="4326" spans="3:14" x14ac:dyDescent="0.2">
      <c r="C4326">
        <v>4325</v>
      </c>
      <c r="D4326" s="2">
        <v>21</v>
      </c>
      <c r="E4326" s="44">
        <v>44562</v>
      </c>
      <c r="F4326" s="45">
        <v>11</v>
      </c>
      <c r="G4326" s="45">
        <v>28</v>
      </c>
      <c r="H4326" s="45">
        <v>20</v>
      </c>
      <c r="I4326" s="45">
        <v>21</v>
      </c>
      <c r="J4326" s="46">
        <v>1081156.1100000001</v>
      </c>
      <c r="K4326" s="15">
        <f t="shared" si="374"/>
        <v>44562</v>
      </c>
      <c r="L4326" s="17">
        <f t="shared" si="375"/>
        <v>216</v>
      </c>
      <c r="M4326" s="5">
        <f t="shared" si="377"/>
        <v>21</v>
      </c>
      <c r="N4326" s="15">
        <f t="shared" si="376"/>
        <v>45200</v>
      </c>
    </row>
    <row r="4327" spans="3:14" x14ac:dyDescent="0.2">
      <c r="C4327">
        <v>4326</v>
      </c>
      <c r="D4327" s="2">
        <v>23</v>
      </c>
      <c r="E4327" s="44">
        <v>44562</v>
      </c>
      <c r="F4327" s="45">
        <v>8</v>
      </c>
      <c r="G4327" s="45">
        <v>29</v>
      </c>
      <c r="H4327" s="45">
        <v>31</v>
      </c>
      <c r="I4327" s="45">
        <v>23</v>
      </c>
      <c r="J4327" s="46">
        <v>1419452.37</v>
      </c>
      <c r="K4327" s="15">
        <f t="shared" si="374"/>
        <v>44562</v>
      </c>
      <c r="L4327" s="17">
        <f t="shared" si="375"/>
        <v>216</v>
      </c>
      <c r="M4327" s="5">
        <f t="shared" si="377"/>
        <v>23</v>
      </c>
      <c r="N4327" s="15">
        <f t="shared" si="376"/>
        <v>45261</v>
      </c>
    </row>
    <row r="4328" spans="3:14" x14ac:dyDescent="0.2">
      <c r="C4328">
        <v>4327</v>
      </c>
      <c r="D4328" s="2">
        <v>33</v>
      </c>
      <c r="E4328" s="44">
        <v>44562</v>
      </c>
      <c r="F4328" s="45">
        <v>0</v>
      </c>
      <c r="G4328" s="45">
        <v>27</v>
      </c>
      <c r="H4328" s="45">
        <v>18</v>
      </c>
      <c r="I4328" s="45">
        <v>33</v>
      </c>
      <c r="J4328" s="46">
        <v>601624.72</v>
      </c>
      <c r="K4328" s="15">
        <f t="shared" si="374"/>
        <v>44562</v>
      </c>
      <c r="L4328" s="17">
        <f t="shared" si="375"/>
        <v>216</v>
      </c>
      <c r="M4328" s="5">
        <f t="shared" si="377"/>
        <v>33</v>
      </c>
      <c r="N4328" s="15">
        <f t="shared" si="376"/>
        <v>45566</v>
      </c>
    </row>
    <row r="4329" spans="3:14" x14ac:dyDescent="0.2">
      <c r="C4329">
        <v>4328</v>
      </c>
      <c r="D4329" s="2">
        <v>35</v>
      </c>
      <c r="E4329" s="44">
        <v>44593</v>
      </c>
      <c r="F4329" s="45">
        <v>3</v>
      </c>
      <c r="G4329" s="45">
        <v>13</v>
      </c>
      <c r="H4329" s="45">
        <v>4</v>
      </c>
      <c r="I4329" s="45">
        <v>35</v>
      </c>
      <c r="J4329" s="46">
        <v>2035743.1</v>
      </c>
      <c r="K4329" s="15">
        <f t="shared" si="374"/>
        <v>44593</v>
      </c>
      <c r="L4329" s="17">
        <f t="shared" si="375"/>
        <v>215</v>
      </c>
      <c r="M4329" s="5">
        <f t="shared" si="377"/>
        <v>35</v>
      </c>
      <c r="N4329" s="15">
        <f t="shared" si="376"/>
        <v>45658</v>
      </c>
    </row>
    <row r="4330" spans="3:14" x14ac:dyDescent="0.2">
      <c r="C4330">
        <v>4329</v>
      </c>
      <c r="D4330" s="2">
        <v>26</v>
      </c>
      <c r="E4330" s="44">
        <v>44593</v>
      </c>
      <c r="F4330" s="45">
        <v>3</v>
      </c>
      <c r="G4330" s="45">
        <v>32</v>
      </c>
      <c r="H4330" s="45">
        <v>25</v>
      </c>
      <c r="I4330" s="45">
        <v>26</v>
      </c>
      <c r="J4330" s="46">
        <v>1829460.81</v>
      </c>
      <c r="K4330" s="15">
        <f t="shared" si="374"/>
        <v>44593</v>
      </c>
      <c r="L4330" s="17">
        <f t="shared" si="375"/>
        <v>215</v>
      </c>
      <c r="M4330" s="5">
        <f t="shared" si="377"/>
        <v>26</v>
      </c>
      <c r="N4330" s="15">
        <f t="shared" si="376"/>
        <v>45383</v>
      </c>
    </row>
    <row r="4331" spans="3:14" x14ac:dyDescent="0.2">
      <c r="C4331">
        <v>4330</v>
      </c>
      <c r="D4331" s="2">
        <v>23</v>
      </c>
      <c r="E4331" s="44">
        <v>44593</v>
      </c>
      <c r="F4331" s="45">
        <v>6</v>
      </c>
      <c r="G4331" s="45">
        <v>19</v>
      </c>
      <c r="H4331" s="45">
        <v>15</v>
      </c>
      <c r="I4331" s="45">
        <v>23</v>
      </c>
      <c r="J4331" s="46">
        <v>1353368.22</v>
      </c>
      <c r="K4331" s="15">
        <f t="shared" si="374"/>
        <v>44593</v>
      </c>
      <c r="L4331" s="17">
        <f t="shared" si="375"/>
        <v>215</v>
      </c>
      <c r="M4331" s="5">
        <f t="shared" si="377"/>
        <v>23</v>
      </c>
      <c r="N4331" s="15">
        <f t="shared" si="376"/>
        <v>45292</v>
      </c>
    </row>
    <row r="4332" spans="3:14" x14ac:dyDescent="0.2">
      <c r="C4332">
        <v>4331</v>
      </c>
      <c r="D4332" s="2">
        <v>31</v>
      </c>
      <c r="E4332" s="44">
        <v>44593</v>
      </c>
      <c r="F4332" s="45">
        <v>3</v>
      </c>
      <c r="G4332" s="45">
        <v>17</v>
      </c>
      <c r="H4332" s="45">
        <v>12</v>
      </c>
      <c r="I4332" s="45">
        <v>31</v>
      </c>
      <c r="J4332" s="46">
        <v>1172858.6599999999</v>
      </c>
      <c r="K4332" s="15">
        <f t="shared" si="374"/>
        <v>44593</v>
      </c>
      <c r="L4332" s="17">
        <f t="shared" si="375"/>
        <v>215</v>
      </c>
      <c r="M4332" s="5">
        <f t="shared" si="377"/>
        <v>31</v>
      </c>
      <c r="N4332" s="15">
        <f t="shared" si="376"/>
        <v>45536</v>
      </c>
    </row>
    <row r="4333" spans="3:14" x14ac:dyDescent="0.2">
      <c r="C4333">
        <v>4332</v>
      </c>
      <c r="D4333" s="2">
        <v>33</v>
      </c>
      <c r="E4333" s="44">
        <v>44593</v>
      </c>
      <c r="F4333" s="45">
        <v>23</v>
      </c>
      <c r="G4333" s="45">
        <v>34</v>
      </c>
      <c r="H4333" s="45">
        <v>24</v>
      </c>
      <c r="I4333" s="45">
        <v>33</v>
      </c>
      <c r="J4333" s="46">
        <v>954163.17</v>
      </c>
      <c r="K4333" s="15">
        <f t="shared" si="374"/>
        <v>44593</v>
      </c>
      <c r="L4333" s="17">
        <f t="shared" si="375"/>
        <v>215</v>
      </c>
      <c r="M4333" s="5">
        <f t="shared" si="377"/>
        <v>33</v>
      </c>
      <c r="N4333" s="15">
        <f t="shared" si="376"/>
        <v>45597</v>
      </c>
    </row>
    <row r="4334" spans="3:14" x14ac:dyDescent="0.2">
      <c r="C4334">
        <v>4333</v>
      </c>
      <c r="D4334" s="2">
        <v>34</v>
      </c>
      <c r="E4334" s="44">
        <v>44593</v>
      </c>
      <c r="F4334" s="45">
        <v>0</v>
      </c>
      <c r="G4334" s="45">
        <v>21</v>
      </c>
      <c r="H4334" s="45">
        <v>1</v>
      </c>
      <c r="I4334" s="45">
        <v>34</v>
      </c>
      <c r="J4334" s="46">
        <v>927807.62</v>
      </c>
      <c r="K4334" s="15">
        <f t="shared" si="374"/>
        <v>44593</v>
      </c>
      <c r="L4334" s="17">
        <f t="shared" si="375"/>
        <v>215</v>
      </c>
      <c r="M4334" s="5">
        <f t="shared" si="377"/>
        <v>34</v>
      </c>
      <c r="N4334" s="15">
        <f t="shared" si="376"/>
        <v>45627</v>
      </c>
    </row>
    <row r="4335" spans="3:14" x14ac:dyDescent="0.2">
      <c r="C4335">
        <v>4334</v>
      </c>
      <c r="D4335" s="2">
        <v>21</v>
      </c>
      <c r="E4335" s="44">
        <v>44593</v>
      </c>
      <c r="F4335" s="45">
        <v>13</v>
      </c>
      <c r="G4335" s="45">
        <v>8</v>
      </c>
      <c r="H4335" s="45">
        <v>20</v>
      </c>
      <c r="I4335" s="45">
        <v>21</v>
      </c>
      <c r="J4335" s="46">
        <v>1839149.57</v>
      </c>
      <c r="K4335" s="15">
        <f t="shared" si="374"/>
        <v>44593</v>
      </c>
      <c r="L4335" s="17">
        <f t="shared" si="375"/>
        <v>215</v>
      </c>
      <c r="M4335" s="5">
        <f t="shared" si="377"/>
        <v>21</v>
      </c>
      <c r="N4335" s="15">
        <f t="shared" si="376"/>
        <v>45231</v>
      </c>
    </row>
    <row r="4336" spans="3:14" x14ac:dyDescent="0.2">
      <c r="C4336">
        <v>4335</v>
      </c>
      <c r="D4336" s="2">
        <v>25</v>
      </c>
      <c r="E4336" s="44">
        <v>44593</v>
      </c>
      <c r="F4336" s="45">
        <v>10</v>
      </c>
      <c r="G4336" s="45">
        <v>23</v>
      </c>
      <c r="H4336" s="45">
        <v>16</v>
      </c>
      <c r="I4336" s="45">
        <v>25</v>
      </c>
      <c r="J4336" s="46">
        <v>699753.65</v>
      </c>
      <c r="K4336" s="15">
        <f t="shared" si="374"/>
        <v>44593</v>
      </c>
      <c r="L4336" s="17">
        <f t="shared" si="375"/>
        <v>215</v>
      </c>
      <c r="M4336" s="5">
        <f t="shared" si="377"/>
        <v>25</v>
      </c>
      <c r="N4336" s="15">
        <f t="shared" si="376"/>
        <v>45352</v>
      </c>
    </row>
    <row r="4337" spans="3:14" x14ac:dyDescent="0.2">
      <c r="C4337">
        <v>4336</v>
      </c>
      <c r="D4337" s="2">
        <v>26</v>
      </c>
      <c r="E4337" s="44">
        <v>44593</v>
      </c>
      <c r="F4337" s="45">
        <v>6</v>
      </c>
      <c r="G4337" s="45">
        <v>26</v>
      </c>
      <c r="H4337" s="45">
        <v>21</v>
      </c>
      <c r="I4337" s="45">
        <v>26</v>
      </c>
      <c r="J4337" s="46">
        <v>863990.08</v>
      </c>
      <c r="K4337" s="15">
        <f t="shared" si="374"/>
        <v>44593</v>
      </c>
      <c r="L4337" s="17">
        <f t="shared" si="375"/>
        <v>215</v>
      </c>
      <c r="M4337" s="5">
        <f t="shared" si="377"/>
        <v>26</v>
      </c>
      <c r="N4337" s="15">
        <f t="shared" si="376"/>
        <v>45383</v>
      </c>
    </row>
    <row r="4338" spans="3:14" x14ac:dyDescent="0.2">
      <c r="C4338">
        <v>4337</v>
      </c>
      <c r="D4338" s="2">
        <v>35</v>
      </c>
      <c r="E4338" s="44">
        <v>44593</v>
      </c>
      <c r="F4338" s="45">
        <v>8</v>
      </c>
      <c r="G4338" s="45">
        <v>32</v>
      </c>
      <c r="H4338" s="45">
        <v>12</v>
      </c>
      <c r="I4338" s="45">
        <v>35</v>
      </c>
      <c r="J4338" s="46">
        <v>887659</v>
      </c>
      <c r="K4338" s="15">
        <f t="shared" si="374"/>
        <v>44593</v>
      </c>
      <c r="L4338" s="17">
        <f t="shared" si="375"/>
        <v>215</v>
      </c>
      <c r="M4338" s="5">
        <f t="shared" si="377"/>
        <v>35</v>
      </c>
      <c r="N4338" s="15">
        <f t="shared" si="376"/>
        <v>45658</v>
      </c>
    </row>
    <row r="4339" spans="3:14" x14ac:dyDescent="0.2">
      <c r="C4339">
        <v>4338</v>
      </c>
      <c r="D4339" s="2">
        <v>6</v>
      </c>
      <c r="E4339" s="44">
        <v>44593</v>
      </c>
      <c r="F4339" s="45">
        <v>2</v>
      </c>
      <c r="G4339" s="45">
        <v>26</v>
      </c>
      <c r="H4339" s="45">
        <v>15</v>
      </c>
      <c r="I4339" s="45">
        <v>6</v>
      </c>
      <c r="J4339" s="46">
        <v>1459391</v>
      </c>
      <c r="K4339" s="15">
        <f t="shared" si="374"/>
        <v>44593</v>
      </c>
      <c r="L4339" s="17">
        <f t="shared" si="375"/>
        <v>215</v>
      </c>
      <c r="M4339" s="5">
        <f t="shared" si="377"/>
        <v>6</v>
      </c>
      <c r="N4339" s="15">
        <f t="shared" si="376"/>
        <v>44774</v>
      </c>
    </row>
    <row r="4340" spans="3:14" x14ac:dyDescent="0.2">
      <c r="C4340">
        <v>4339</v>
      </c>
      <c r="D4340" s="2">
        <v>30</v>
      </c>
      <c r="E4340" s="44">
        <v>44593</v>
      </c>
      <c r="F4340" s="45">
        <v>1</v>
      </c>
      <c r="G4340" s="45">
        <v>32</v>
      </c>
      <c r="H4340" s="45">
        <v>13</v>
      </c>
      <c r="I4340" s="45">
        <v>30</v>
      </c>
      <c r="J4340" s="46">
        <v>579411.93999999994</v>
      </c>
      <c r="K4340" s="15">
        <f t="shared" si="374"/>
        <v>44593</v>
      </c>
      <c r="L4340" s="17">
        <f t="shared" si="375"/>
        <v>215</v>
      </c>
      <c r="M4340" s="5">
        <f t="shared" si="377"/>
        <v>30</v>
      </c>
      <c r="N4340" s="15">
        <f t="shared" si="376"/>
        <v>45505</v>
      </c>
    </row>
    <row r="4341" spans="3:14" x14ac:dyDescent="0.2">
      <c r="C4341">
        <v>4340</v>
      </c>
      <c r="D4341" s="2">
        <v>15</v>
      </c>
      <c r="E4341" s="44">
        <v>44593</v>
      </c>
      <c r="F4341" s="45">
        <v>22</v>
      </c>
      <c r="G4341" s="45">
        <v>5</v>
      </c>
      <c r="H4341" s="45">
        <v>17</v>
      </c>
      <c r="I4341" s="45">
        <v>15</v>
      </c>
      <c r="J4341" s="46">
        <v>968487.22</v>
      </c>
      <c r="K4341" s="15">
        <f t="shared" si="374"/>
        <v>44593</v>
      </c>
      <c r="L4341" s="17">
        <f t="shared" si="375"/>
        <v>215</v>
      </c>
      <c r="M4341" s="5">
        <f t="shared" si="377"/>
        <v>15</v>
      </c>
      <c r="N4341" s="15">
        <f t="shared" si="376"/>
        <v>45047</v>
      </c>
    </row>
    <row r="4342" spans="3:14" x14ac:dyDescent="0.2">
      <c r="C4342">
        <v>4341</v>
      </c>
      <c r="D4342" s="2">
        <v>31</v>
      </c>
      <c r="E4342" s="44">
        <v>44593</v>
      </c>
      <c r="F4342" s="45">
        <v>20</v>
      </c>
      <c r="G4342" s="45">
        <v>36</v>
      </c>
      <c r="H4342" s="45">
        <v>26</v>
      </c>
      <c r="I4342" s="45">
        <v>31</v>
      </c>
      <c r="J4342" s="46">
        <v>1055977.42</v>
      </c>
      <c r="K4342" s="15">
        <f t="shared" si="374"/>
        <v>44593</v>
      </c>
      <c r="L4342" s="17">
        <f t="shared" si="375"/>
        <v>215</v>
      </c>
      <c r="M4342" s="5">
        <f t="shared" si="377"/>
        <v>31</v>
      </c>
      <c r="N4342" s="15">
        <f t="shared" si="376"/>
        <v>45536</v>
      </c>
    </row>
    <row r="4343" spans="3:14" x14ac:dyDescent="0.2">
      <c r="C4343">
        <v>4342</v>
      </c>
      <c r="D4343" s="2">
        <v>30</v>
      </c>
      <c r="E4343" s="44">
        <v>44593</v>
      </c>
      <c r="F4343" s="45">
        <v>8</v>
      </c>
      <c r="G4343" s="45">
        <v>0</v>
      </c>
      <c r="H4343" s="45">
        <v>18</v>
      </c>
      <c r="I4343" s="45">
        <v>30</v>
      </c>
      <c r="J4343" s="46">
        <v>597472.36</v>
      </c>
      <c r="K4343" s="15">
        <f t="shared" si="374"/>
        <v>44593</v>
      </c>
      <c r="L4343" s="17">
        <f t="shared" si="375"/>
        <v>215</v>
      </c>
      <c r="M4343" s="5">
        <f t="shared" si="377"/>
        <v>30</v>
      </c>
      <c r="N4343" s="15">
        <f t="shared" si="376"/>
        <v>45505</v>
      </c>
    </row>
    <row r="4344" spans="3:14" x14ac:dyDescent="0.2">
      <c r="C4344">
        <v>4343</v>
      </c>
      <c r="D4344" s="2">
        <v>31</v>
      </c>
      <c r="E4344" s="44">
        <v>44621</v>
      </c>
      <c r="F4344" s="45">
        <v>8</v>
      </c>
      <c r="G4344" s="45">
        <v>36</v>
      </c>
      <c r="H4344" s="45">
        <v>13</v>
      </c>
      <c r="I4344" s="45">
        <v>31</v>
      </c>
      <c r="J4344" s="46">
        <v>984082.33</v>
      </c>
      <c r="K4344" s="15">
        <f t="shared" si="374"/>
        <v>44621</v>
      </c>
      <c r="L4344" s="17">
        <f t="shared" si="375"/>
        <v>214</v>
      </c>
      <c r="M4344" s="5">
        <f t="shared" si="377"/>
        <v>31</v>
      </c>
      <c r="N4344" s="15">
        <f t="shared" si="376"/>
        <v>45566</v>
      </c>
    </row>
    <row r="4345" spans="3:14" x14ac:dyDescent="0.2">
      <c r="C4345">
        <v>4344</v>
      </c>
      <c r="D4345" s="2">
        <v>11</v>
      </c>
      <c r="E4345" s="44">
        <v>44621</v>
      </c>
      <c r="F4345" s="45">
        <v>2</v>
      </c>
      <c r="G4345" s="45">
        <v>32</v>
      </c>
      <c r="H4345" s="45">
        <v>12</v>
      </c>
      <c r="I4345" s="45">
        <v>11</v>
      </c>
      <c r="J4345" s="46">
        <v>1934631.63</v>
      </c>
      <c r="K4345" s="15">
        <f t="shared" si="374"/>
        <v>44621</v>
      </c>
      <c r="L4345" s="17">
        <f t="shared" si="375"/>
        <v>214</v>
      </c>
      <c r="M4345" s="5">
        <f t="shared" si="377"/>
        <v>11</v>
      </c>
      <c r="N4345" s="15">
        <f t="shared" si="376"/>
        <v>44958</v>
      </c>
    </row>
    <row r="4346" spans="3:14" x14ac:dyDescent="0.2">
      <c r="C4346">
        <v>4345</v>
      </c>
      <c r="D4346" s="2">
        <v>31</v>
      </c>
      <c r="E4346" s="44">
        <v>44621</v>
      </c>
      <c r="F4346" s="45">
        <v>1</v>
      </c>
      <c r="G4346" s="45">
        <v>14</v>
      </c>
      <c r="H4346" s="45">
        <v>16</v>
      </c>
      <c r="I4346" s="45">
        <v>31</v>
      </c>
      <c r="J4346" s="46">
        <v>1866152.76</v>
      </c>
      <c r="K4346" s="15">
        <f t="shared" si="374"/>
        <v>44621</v>
      </c>
      <c r="L4346" s="17">
        <f t="shared" si="375"/>
        <v>214</v>
      </c>
      <c r="M4346" s="5">
        <f t="shared" si="377"/>
        <v>31</v>
      </c>
      <c r="N4346" s="15">
        <f t="shared" si="376"/>
        <v>45566</v>
      </c>
    </row>
    <row r="4347" spans="3:14" x14ac:dyDescent="0.2">
      <c r="C4347">
        <v>4346</v>
      </c>
      <c r="D4347" s="2">
        <v>36</v>
      </c>
      <c r="E4347" s="44">
        <v>44621</v>
      </c>
      <c r="F4347" s="45">
        <v>4</v>
      </c>
      <c r="G4347" s="45">
        <v>15</v>
      </c>
      <c r="H4347" s="45">
        <v>10</v>
      </c>
      <c r="I4347" s="45">
        <v>36</v>
      </c>
      <c r="J4347" s="46">
        <v>726170.48</v>
      </c>
      <c r="K4347" s="15">
        <f t="shared" si="374"/>
        <v>44621</v>
      </c>
      <c r="L4347" s="17">
        <f t="shared" si="375"/>
        <v>214</v>
      </c>
      <c r="M4347" s="5">
        <f t="shared" si="377"/>
        <v>36</v>
      </c>
      <c r="N4347" s="15">
        <f t="shared" si="376"/>
        <v>45717</v>
      </c>
    </row>
    <row r="4348" spans="3:14" x14ac:dyDescent="0.2">
      <c r="C4348">
        <v>4347</v>
      </c>
      <c r="D4348" s="2">
        <v>32</v>
      </c>
      <c r="E4348" s="44">
        <v>44621</v>
      </c>
      <c r="F4348" s="45">
        <v>5</v>
      </c>
      <c r="G4348" s="45">
        <v>2</v>
      </c>
      <c r="H4348" s="45">
        <v>10</v>
      </c>
      <c r="I4348" s="45">
        <v>32</v>
      </c>
      <c r="J4348" s="46">
        <v>1659717.17</v>
      </c>
      <c r="K4348" s="15">
        <f t="shared" si="374"/>
        <v>44621</v>
      </c>
      <c r="L4348" s="17">
        <f t="shared" si="375"/>
        <v>214</v>
      </c>
      <c r="M4348" s="5">
        <f t="shared" si="377"/>
        <v>32</v>
      </c>
      <c r="N4348" s="15">
        <f t="shared" si="376"/>
        <v>45597</v>
      </c>
    </row>
    <row r="4349" spans="3:14" x14ac:dyDescent="0.2">
      <c r="C4349">
        <v>4348</v>
      </c>
      <c r="D4349" s="2">
        <v>9</v>
      </c>
      <c r="E4349" s="44">
        <v>44621</v>
      </c>
      <c r="F4349" s="45">
        <v>16</v>
      </c>
      <c r="G4349" s="45">
        <v>30</v>
      </c>
      <c r="H4349" s="45">
        <v>10</v>
      </c>
      <c r="I4349" s="45">
        <v>9</v>
      </c>
      <c r="J4349" s="46">
        <v>1683744.56</v>
      </c>
      <c r="K4349" s="15">
        <f t="shared" si="374"/>
        <v>44621</v>
      </c>
      <c r="L4349" s="17">
        <f t="shared" si="375"/>
        <v>214</v>
      </c>
      <c r="M4349" s="5">
        <f t="shared" si="377"/>
        <v>9</v>
      </c>
      <c r="N4349" s="15">
        <f t="shared" si="376"/>
        <v>44896</v>
      </c>
    </row>
    <row r="4350" spans="3:14" x14ac:dyDescent="0.2">
      <c r="C4350">
        <v>4349</v>
      </c>
      <c r="D4350" s="2">
        <v>28</v>
      </c>
      <c r="E4350" s="44">
        <v>44621</v>
      </c>
      <c r="F4350" s="45">
        <v>11</v>
      </c>
      <c r="G4350" s="45">
        <v>28</v>
      </c>
      <c r="H4350" s="45">
        <v>25</v>
      </c>
      <c r="I4350" s="45">
        <v>28</v>
      </c>
      <c r="J4350" s="46">
        <v>713562.72</v>
      </c>
      <c r="K4350" s="15">
        <f t="shared" si="374"/>
        <v>44621</v>
      </c>
      <c r="L4350" s="17">
        <f t="shared" si="375"/>
        <v>214</v>
      </c>
      <c r="M4350" s="5">
        <f t="shared" si="377"/>
        <v>28</v>
      </c>
      <c r="N4350" s="15">
        <f t="shared" si="376"/>
        <v>45474</v>
      </c>
    </row>
    <row r="4351" spans="3:14" x14ac:dyDescent="0.2">
      <c r="C4351">
        <v>4350</v>
      </c>
      <c r="D4351" s="2">
        <v>31</v>
      </c>
      <c r="E4351" s="44">
        <v>44621</v>
      </c>
      <c r="F4351" s="45">
        <v>0</v>
      </c>
      <c r="G4351" s="45">
        <v>15</v>
      </c>
      <c r="H4351" s="45">
        <v>23</v>
      </c>
      <c r="I4351" s="45">
        <v>31</v>
      </c>
      <c r="J4351" s="46">
        <v>1755695.38</v>
      </c>
      <c r="K4351" s="15">
        <f t="shared" si="374"/>
        <v>44621</v>
      </c>
      <c r="L4351" s="17">
        <f t="shared" si="375"/>
        <v>214</v>
      </c>
      <c r="M4351" s="5">
        <f t="shared" si="377"/>
        <v>31</v>
      </c>
      <c r="N4351" s="15">
        <f t="shared" si="376"/>
        <v>45566</v>
      </c>
    </row>
    <row r="4352" spans="3:14" x14ac:dyDescent="0.2">
      <c r="C4352">
        <v>4351</v>
      </c>
      <c r="D4352" s="2">
        <v>31</v>
      </c>
      <c r="E4352" s="44">
        <v>44621</v>
      </c>
      <c r="F4352" s="45">
        <v>2</v>
      </c>
      <c r="G4352" s="45">
        <v>18</v>
      </c>
      <c r="H4352" s="45">
        <v>25</v>
      </c>
      <c r="I4352" s="45">
        <v>31</v>
      </c>
      <c r="J4352" s="46">
        <v>1161251.83</v>
      </c>
      <c r="K4352" s="15">
        <f t="shared" si="374"/>
        <v>44621</v>
      </c>
      <c r="L4352" s="17">
        <f t="shared" si="375"/>
        <v>214</v>
      </c>
      <c r="M4352" s="5">
        <f t="shared" si="377"/>
        <v>31</v>
      </c>
      <c r="N4352" s="15">
        <f t="shared" si="376"/>
        <v>45566</v>
      </c>
    </row>
    <row r="4353" spans="3:14" x14ac:dyDescent="0.2">
      <c r="C4353">
        <v>4352</v>
      </c>
      <c r="D4353" s="2">
        <v>32</v>
      </c>
      <c r="E4353" s="44">
        <v>44621</v>
      </c>
      <c r="F4353" s="45">
        <v>4</v>
      </c>
      <c r="G4353" s="45">
        <v>4</v>
      </c>
      <c r="H4353" s="45">
        <v>24</v>
      </c>
      <c r="I4353" s="45">
        <v>32</v>
      </c>
      <c r="J4353" s="46">
        <v>1017186.48</v>
      </c>
      <c r="K4353" s="15">
        <f t="shared" si="374"/>
        <v>44621</v>
      </c>
      <c r="L4353" s="17">
        <f t="shared" si="375"/>
        <v>214</v>
      </c>
      <c r="M4353" s="5">
        <f t="shared" si="377"/>
        <v>32</v>
      </c>
      <c r="N4353" s="15">
        <f t="shared" si="376"/>
        <v>45597</v>
      </c>
    </row>
    <row r="4354" spans="3:14" x14ac:dyDescent="0.2">
      <c r="C4354">
        <v>4353</v>
      </c>
      <c r="D4354" s="2">
        <v>26</v>
      </c>
      <c r="E4354" s="44">
        <v>44621</v>
      </c>
      <c r="F4354" s="45">
        <v>4</v>
      </c>
      <c r="G4354" s="45">
        <v>5</v>
      </c>
      <c r="H4354" s="45">
        <v>7</v>
      </c>
      <c r="I4354" s="45">
        <v>26</v>
      </c>
      <c r="J4354" s="46">
        <v>705420.59</v>
      </c>
      <c r="K4354" s="15">
        <f t="shared" ref="K4354:K4417" si="378">DATE(YEAR(E4354),MONTH(E4354),1)</f>
        <v>44621</v>
      </c>
      <c r="L4354" s="17">
        <f t="shared" ref="L4354:L4417" si="379">ROUND(($B$3-K4354)/365.25*12,0)</f>
        <v>214</v>
      </c>
      <c r="M4354" s="5">
        <f t="shared" si="377"/>
        <v>26</v>
      </c>
      <c r="N4354" s="15">
        <f t="shared" ref="N4354:N4417" si="380">EDATE(E4354,D4354)</f>
        <v>45413</v>
      </c>
    </row>
    <row r="4355" spans="3:14" x14ac:dyDescent="0.2">
      <c r="C4355">
        <v>4354</v>
      </c>
      <c r="D4355" s="2">
        <v>28</v>
      </c>
      <c r="E4355" s="44">
        <v>44621</v>
      </c>
      <c r="F4355" s="45">
        <v>1</v>
      </c>
      <c r="G4355" s="45">
        <v>32</v>
      </c>
      <c r="H4355" s="45">
        <v>28</v>
      </c>
      <c r="I4355" s="45">
        <v>28</v>
      </c>
      <c r="J4355" s="46">
        <v>888056.83</v>
      </c>
      <c r="K4355" s="15">
        <f t="shared" si="378"/>
        <v>44621</v>
      </c>
      <c r="L4355" s="17">
        <f t="shared" si="379"/>
        <v>214</v>
      </c>
      <c r="M4355" s="5">
        <f t="shared" ref="M4355:M4418" si="381">ROUND((N4355-K4355)/365.25*12,0)</f>
        <v>28</v>
      </c>
      <c r="N4355" s="15">
        <f t="shared" si="380"/>
        <v>45474</v>
      </c>
    </row>
    <row r="4356" spans="3:14" x14ac:dyDescent="0.2">
      <c r="C4356">
        <v>4355</v>
      </c>
      <c r="D4356" s="2">
        <v>36</v>
      </c>
      <c r="E4356" s="44">
        <v>44621</v>
      </c>
      <c r="F4356" s="45">
        <v>9</v>
      </c>
      <c r="G4356" s="45">
        <v>32</v>
      </c>
      <c r="H4356" s="45">
        <v>18</v>
      </c>
      <c r="I4356" s="45">
        <v>36</v>
      </c>
      <c r="J4356" s="46">
        <v>656279.81999999995</v>
      </c>
      <c r="K4356" s="15">
        <f t="shared" si="378"/>
        <v>44621</v>
      </c>
      <c r="L4356" s="17">
        <f t="shared" si="379"/>
        <v>214</v>
      </c>
      <c r="M4356" s="5">
        <f t="shared" si="381"/>
        <v>36</v>
      </c>
      <c r="N4356" s="15">
        <f t="shared" si="380"/>
        <v>45717</v>
      </c>
    </row>
    <row r="4357" spans="3:14" x14ac:dyDescent="0.2">
      <c r="C4357">
        <v>4356</v>
      </c>
      <c r="D4357" s="2">
        <v>9</v>
      </c>
      <c r="E4357" s="44">
        <v>44621</v>
      </c>
      <c r="F4357" s="45">
        <v>8</v>
      </c>
      <c r="G4357" s="45">
        <v>7</v>
      </c>
      <c r="H4357" s="45">
        <v>29</v>
      </c>
      <c r="I4357" s="45">
        <v>9</v>
      </c>
      <c r="J4357" s="46">
        <v>563190.43000000005</v>
      </c>
      <c r="K4357" s="15">
        <f t="shared" si="378"/>
        <v>44621</v>
      </c>
      <c r="L4357" s="17">
        <f t="shared" si="379"/>
        <v>214</v>
      </c>
      <c r="M4357" s="5">
        <f t="shared" si="381"/>
        <v>9</v>
      </c>
      <c r="N4357" s="15">
        <f t="shared" si="380"/>
        <v>44896</v>
      </c>
    </row>
    <row r="4358" spans="3:14" x14ac:dyDescent="0.2">
      <c r="C4358">
        <v>4357</v>
      </c>
      <c r="D4358" s="2">
        <v>26</v>
      </c>
      <c r="E4358" s="44">
        <v>44621</v>
      </c>
      <c r="F4358" s="45">
        <v>19</v>
      </c>
      <c r="G4358" s="45">
        <v>26</v>
      </c>
      <c r="H4358" s="45">
        <v>19</v>
      </c>
      <c r="I4358" s="45">
        <v>26</v>
      </c>
      <c r="J4358" s="46">
        <v>587866.97</v>
      </c>
      <c r="K4358" s="15">
        <f t="shared" si="378"/>
        <v>44621</v>
      </c>
      <c r="L4358" s="17">
        <f t="shared" si="379"/>
        <v>214</v>
      </c>
      <c r="M4358" s="5">
        <f t="shared" si="381"/>
        <v>26</v>
      </c>
      <c r="N4358" s="15">
        <f t="shared" si="380"/>
        <v>45413</v>
      </c>
    </row>
    <row r="4359" spans="3:14" x14ac:dyDescent="0.2">
      <c r="C4359">
        <v>4358</v>
      </c>
      <c r="D4359" s="2">
        <v>36</v>
      </c>
      <c r="E4359" s="44">
        <v>44652</v>
      </c>
      <c r="F4359" s="45">
        <v>13</v>
      </c>
      <c r="G4359" s="45">
        <v>27</v>
      </c>
      <c r="H4359" s="45">
        <v>17</v>
      </c>
      <c r="I4359" s="45">
        <v>36</v>
      </c>
      <c r="J4359" s="46">
        <v>2120896.04</v>
      </c>
      <c r="K4359" s="15">
        <f t="shared" si="378"/>
        <v>44652</v>
      </c>
      <c r="L4359" s="17">
        <f t="shared" si="379"/>
        <v>213</v>
      </c>
      <c r="M4359" s="5">
        <f t="shared" si="381"/>
        <v>36</v>
      </c>
      <c r="N4359" s="15">
        <f t="shared" si="380"/>
        <v>45748</v>
      </c>
    </row>
    <row r="4360" spans="3:14" x14ac:dyDescent="0.2">
      <c r="C4360">
        <v>4359</v>
      </c>
      <c r="D4360" s="2">
        <v>23</v>
      </c>
      <c r="E4360" s="44">
        <v>44652</v>
      </c>
      <c r="F4360" s="45">
        <v>16</v>
      </c>
      <c r="G4360" s="45">
        <v>0</v>
      </c>
      <c r="H4360" s="45">
        <v>21</v>
      </c>
      <c r="I4360" s="45">
        <v>23</v>
      </c>
      <c r="J4360" s="46">
        <v>794808.96</v>
      </c>
      <c r="K4360" s="15">
        <f t="shared" si="378"/>
        <v>44652</v>
      </c>
      <c r="L4360" s="17">
        <f t="shared" si="379"/>
        <v>213</v>
      </c>
      <c r="M4360" s="5">
        <f t="shared" si="381"/>
        <v>23</v>
      </c>
      <c r="N4360" s="15">
        <f t="shared" si="380"/>
        <v>45352</v>
      </c>
    </row>
    <row r="4361" spans="3:14" x14ac:dyDescent="0.2">
      <c r="C4361">
        <v>4360</v>
      </c>
      <c r="D4361" s="2">
        <v>29</v>
      </c>
      <c r="E4361" s="44">
        <v>44652</v>
      </c>
      <c r="F4361" s="45">
        <v>12</v>
      </c>
      <c r="G4361" s="45">
        <v>26</v>
      </c>
      <c r="H4361" s="45">
        <v>18</v>
      </c>
      <c r="I4361" s="45">
        <v>29</v>
      </c>
      <c r="J4361" s="46">
        <v>892660.59</v>
      </c>
      <c r="K4361" s="15">
        <f t="shared" si="378"/>
        <v>44652</v>
      </c>
      <c r="L4361" s="17">
        <f t="shared" si="379"/>
        <v>213</v>
      </c>
      <c r="M4361" s="5">
        <f t="shared" si="381"/>
        <v>29</v>
      </c>
      <c r="N4361" s="15">
        <f t="shared" si="380"/>
        <v>45536</v>
      </c>
    </row>
    <row r="4362" spans="3:14" x14ac:dyDescent="0.2">
      <c r="C4362">
        <v>4361</v>
      </c>
      <c r="D4362" s="2">
        <v>17</v>
      </c>
      <c r="E4362" s="44">
        <v>44652</v>
      </c>
      <c r="F4362" s="45">
        <v>8</v>
      </c>
      <c r="G4362" s="45">
        <v>35</v>
      </c>
      <c r="H4362" s="45">
        <v>25</v>
      </c>
      <c r="I4362" s="45">
        <v>17</v>
      </c>
      <c r="J4362" s="46">
        <v>1458821.22</v>
      </c>
      <c r="K4362" s="15">
        <f t="shared" si="378"/>
        <v>44652</v>
      </c>
      <c r="L4362" s="17">
        <f t="shared" si="379"/>
        <v>213</v>
      </c>
      <c r="M4362" s="5">
        <f t="shared" si="381"/>
        <v>17</v>
      </c>
      <c r="N4362" s="15">
        <f t="shared" si="380"/>
        <v>45170</v>
      </c>
    </row>
    <row r="4363" spans="3:14" x14ac:dyDescent="0.2">
      <c r="C4363">
        <v>4362</v>
      </c>
      <c r="D4363" s="2">
        <v>35</v>
      </c>
      <c r="E4363" s="44">
        <v>44652</v>
      </c>
      <c r="F4363" s="45">
        <v>3</v>
      </c>
      <c r="G4363" s="45">
        <v>14</v>
      </c>
      <c r="H4363" s="45">
        <v>22</v>
      </c>
      <c r="I4363" s="45">
        <v>35</v>
      </c>
      <c r="J4363" s="46">
        <v>1136908.43</v>
      </c>
      <c r="K4363" s="15">
        <f t="shared" si="378"/>
        <v>44652</v>
      </c>
      <c r="L4363" s="17">
        <f t="shared" si="379"/>
        <v>213</v>
      </c>
      <c r="M4363" s="5">
        <f t="shared" si="381"/>
        <v>35</v>
      </c>
      <c r="N4363" s="15">
        <f t="shared" si="380"/>
        <v>45717</v>
      </c>
    </row>
    <row r="4364" spans="3:14" x14ac:dyDescent="0.2">
      <c r="C4364">
        <v>4363</v>
      </c>
      <c r="D4364" s="2">
        <v>29</v>
      </c>
      <c r="E4364" s="44">
        <v>44652</v>
      </c>
      <c r="F4364" s="45">
        <v>1</v>
      </c>
      <c r="G4364" s="45">
        <v>1</v>
      </c>
      <c r="H4364" s="45">
        <v>1</v>
      </c>
      <c r="I4364" s="45">
        <v>29</v>
      </c>
      <c r="J4364" s="46">
        <v>1326885.08</v>
      </c>
      <c r="K4364" s="15">
        <f t="shared" si="378"/>
        <v>44652</v>
      </c>
      <c r="L4364" s="17">
        <f t="shared" si="379"/>
        <v>213</v>
      </c>
      <c r="M4364" s="5">
        <f t="shared" si="381"/>
        <v>29</v>
      </c>
      <c r="N4364" s="15">
        <f t="shared" si="380"/>
        <v>45536</v>
      </c>
    </row>
    <row r="4365" spans="3:14" x14ac:dyDescent="0.2">
      <c r="C4365">
        <v>4364</v>
      </c>
      <c r="D4365" s="2">
        <v>31</v>
      </c>
      <c r="E4365" s="44">
        <v>44652</v>
      </c>
      <c r="F4365" s="45">
        <v>1</v>
      </c>
      <c r="G4365" s="45">
        <v>21</v>
      </c>
      <c r="H4365" s="45">
        <v>29</v>
      </c>
      <c r="I4365" s="45">
        <v>31</v>
      </c>
      <c r="J4365" s="46">
        <v>1226683.58</v>
      </c>
      <c r="K4365" s="15">
        <f t="shared" si="378"/>
        <v>44652</v>
      </c>
      <c r="L4365" s="17">
        <f t="shared" si="379"/>
        <v>213</v>
      </c>
      <c r="M4365" s="5">
        <f t="shared" si="381"/>
        <v>31</v>
      </c>
      <c r="N4365" s="15">
        <f t="shared" si="380"/>
        <v>45597</v>
      </c>
    </row>
    <row r="4366" spans="3:14" x14ac:dyDescent="0.2">
      <c r="C4366">
        <v>4365</v>
      </c>
      <c r="D4366" s="2">
        <v>24</v>
      </c>
      <c r="E4366" s="44">
        <v>44652</v>
      </c>
      <c r="F4366" s="45">
        <v>16</v>
      </c>
      <c r="G4366" s="45">
        <v>22</v>
      </c>
      <c r="H4366" s="45">
        <v>22</v>
      </c>
      <c r="I4366" s="45">
        <v>24</v>
      </c>
      <c r="J4366" s="46">
        <v>1308471.1599999999</v>
      </c>
      <c r="K4366" s="15">
        <f t="shared" si="378"/>
        <v>44652</v>
      </c>
      <c r="L4366" s="17">
        <f t="shared" si="379"/>
        <v>213</v>
      </c>
      <c r="M4366" s="5">
        <f t="shared" si="381"/>
        <v>24</v>
      </c>
      <c r="N4366" s="15">
        <f t="shared" si="380"/>
        <v>45383</v>
      </c>
    </row>
    <row r="4367" spans="3:14" x14ac:dyDescent="0.2">
      <c r="C4367">
        <v>4366</v>
      </c>
      <c r="D4367" s="2">
        <v>20</v>
      </c>
      <c r="E4367" s="44">
        <v>44652</v>
      </c>
      <c r="F4367" s="45">
        <v>30</v>
      </c>
      <c r="G4367" s="45">
        <v>10</v>
      </c>
      <c r="H4367" s="45">
        <v>28</v>
      </c>
      <c r="I4367" s="45">
        <v>20</v>
      </c>
      <c r="J4367" s="46">
        <v>815308.45</v>
      </c>
      <c r="K4367" s="15">
        <f t="shared" si="378"/>
        <v>44652</v>
      </c>
      <c r="L4367" s="17">
        <f t="shared" si="379"/>
        <v>213</v>
      </c>
      <c r="M4367" s="5">
        <f t="shared" si="381"/>
        <v>20</v>
      </c>
      <c r="N4367" s="15">
        <f t="shared" si="380"/>
        <v>45261</v>
      </c>
    </row>
    <row r="4368" spans="3:14" x14ac:dyDescent="0.2">
      <c r="C4368">
        <v>4367</v>
      </c>
      <c r="D4368" s="2">
        <v>30</v>
      </c>
      <c r="E4368" s="44">
        <v>44652</v>
      </c>
      <c r="F4368" s="45">
        <v>0</v>
      </c>
      <c r="G4368" s="45">
        <v>10</v>
      </c>
      <c r="H4368" s="45">
        <v>17</v>
      </c>
      <c r="I4368" s="45">
        <v>30</v>
      </c>
      <c r="J4368" s="46">
        <v>1167116.6200000001</v>
      </c>
      <c r="K4368" s="15">
        <f t="shared" si="378"/>
        <v>44652</v>
      </c>
      <c r="L4368" s="17">
        <f t="shared" si="379"/>
        <v>213</v>
      </c>
      <c r="M4368" s="5">
        <f t="shared" si="381"/>
        <v>30</v>
      </c>
      <c r="N4368" s="15">
        <f t="shared" si="380"/>
        <v>45566</v>
      </c>
    </row>
    <row r="4369" spans="3:14" x14ac:dyDescent="0.2">
      <c r="C4369">
        <v>4368</v>
      </c>
      <c r="D4369" s="2">
        <v>36</v>
      </c>
      <c r="E4369" s="44">
        <v>44652</v>
      </c>
      <c r="F4369" s="45">
        <v>4</v>
      </c>
      <c r="G4369" s="45">
        <v>35</v>
      </c>
      <c r="H4369" s="45">
        <v>20</v>
      </c>
      <c r="I4369" s="45">
        <v>36</v>
      </c>
      <c r="J4369" s="46">
        <v>561936.44999999995</v>
      </c>
      <c r="K4369" s="15">
        <f t="shared" si="378"/>
        <v>44652</v>
      </c>
      <c r="L4369" s="17">
        <f t="shared" si="379"/>
        <v>213</v>
      </c>
      <c r="M4369" s="5">
        <f t="shared" si="381"/>
        <v>36</v>
      </c>
      <c r="N4369" s="15">
        <f t="shared" si="380"/>
        <v>45748</v>
      </c>
    </row>
    <row r="4370" spans="3:14" x14ac:dyDescent="0.2">
      <c r="C4370">
        <v>4369</v>
      </c>
      <c r="D4370" s="2">
        <v>35</v>
      </c>
      <c r="E4370" s="44">
        <v>44682</v>
      </c>
      <c r="F4370" s="45">
        <v>4</v>
      </c>
      <c r="G4370" s="45">
        <v>22</v>
      </c>
      <c r="H4370" s="45">
        <v>14</v>
      </c>
      <c r="I4370" s="45">
        <v>35</v>
      </c>
      <c r="J4370" s="46">
        <v>887121.26</v>
      </c>
      <c r="K4370" s="15">
        <f t="shared" si="378"/>
        <v>44682</v>
      </c>
      <c r="L4370" s="17">
        <f t="shared" si="379"/>
        <v>212</v>
      </c>
      <c r="M4370" s="5">
        <f t="shared" si="381"/>
        <v>35</v>
      </c>
      <c r="N4370" s="15">
        <f t="shared" si="380"/>
        <v>45748</v>
      </c>
    </row>
    <row r="4371" spans="3:14" x14ac:dyDescent="0.2">
      <c r="C4371">
        <v>4370</v>
      </c>
      <c r="D4371" s="2">
        <v>34</v>
      </c>
      <c r="E4371" s="44">
        <v>44682</v>
      </c>
      <c r="F4371" s="45">
        <v>10</v>
      </c>
      <c r="G4371" s="45">
        <v>8</v>
      </c>
      <c r="H4371" s="45">
        <v>23</v>
      </c>
      <c r="I4371" s="45">
        <v>34</v>
      </c>
      <c r="J4371" s="46">
        <v>725136.32</v>
      </c>
      <c r="K4371" s="15">
        <f t="shared" si="378"/>
        <v>44682</v>
      </c>
      <c r="L4371" s="17">
        <f t="shared" si="379"/>
        <v>212</v>
      </c>
      <c r="M4371" s="5">
        <f t="shared" si="381"/>
        <v>34</v>
      </c>
      <c r="N4371" s="15">
        <f t="shared" si="380"/>
        <v>45717</v>
      </c>
    </row>
    <row r="4372" spans="3:14" x14ac:dyDescent="0.2">
      <c r="C4372">
        <v>4371</v>
      </c>
      <c r="D4372" s="2">
        <v>15</v>
      </c>
      <c r="E4372" s="44">
        <v>44682</v>
      </c>
      <c r="F4372" s="45">
        <v>4</v>
      </c>
      <c r="G4372" s="45">
        <v>13</v>
      </c>
      <c r="H4372" s="45">
        <v>14</v>
      </c>
      <c r="I4372" s="45">
        <v>15</v>
      </c>
      <c r="J4372" s="46">
        <v>1383389.5</v>
      </c>
      <c r="K4372" s="15">
        <f t="shared" si="378"/>
        <v>44682</v>
      </c>
      <c r="L4372" s="17">
        <f t="shared" si="379"/>
        <v>212</v>
      </c>
      <c r="M4372" s="5">
        <f t="shared" si="381"/>
        <v>15</v>
      </c>
      <c r="N4372" s="15">
        <f t="shared" si="380"/>
        <v>45139</v>
      </c>
    </row>
    <row r="4373" spans="3:14" x14ac:dyDescent="0.2">
      <c r="C4373">
        <v>4372</v>
      </c>
      <c r="D4373" s="2">
        <v>7</v>
      </c>
      <c r="E4373" s="44">
        <v>44682</v>
      </c>
      <c r="F4373" s="45">
        <v>3</v>
      </c>
      <c r="G4373" s="45">
        <v>9</v>
      </c>
      <c r="H4373" s="45">
        <v>14</v>
      </c>
      <c r="I4373" s="45">
        <v>7</v>
      </c>
      <c r="J4373" s="46">
        <v>2009108.87</v>
      </c>
      <c r="K4373" s="15">
        <f t="shared" si="378"/>
        <v>44682</v>
      </c>
      <c r="L4373" s="17">
        <f t="shared" si="379"/>
        <v>212</v>
      </c>
      <c r="M4373" s="5">
        <f t="shared" si="381"/>
        <v>7</v>
      </c>
      <c r="N4373" s="15">
        <f t="shared" si="380"/>
        <v>44896</v>
      </c>
    </row>
    <row r="4374" spans="3:14" x14ac:dyDescent="0.2">
      <c r="C4374">
        <v>4373</v>
      </c>
      <c r="D4374" s="2">
        <v>22</v>
      </c>
      <c r="E4374" s="44">
        <v>44682</v>
      </c>
      <c r="F4374" s="45">
        <v>36</v>
      </c>
      <c r="G4374" s="45">
        <v>7</v>
      </c>
      <c r="H4374" s="45">
        <v>34</v>
      </c>
      <c r="I4374" s="45">
        <v>22</v>
      </c>
      <c r="J4374" s="46">
        <v>1873845.7</v>
      </c>
      <c r="K4374" s="15">
        <f t="shared" si="378"/>
        <v>44682</v>
      </c>
      <c r="L4374" s="17">
        <f t="shared" si="379"/>
        <v>212</v>
      </c>
      <c r="M4374" s="5">
        <f t="shared" si="381"/>
        <v>22</v>
      </c>
      <c r="N4374" s="15">
        <f t="shared" si="380"/>
        <v>45352</v>
      </c>
    </row>
    <row r="4375" spans="3:14" x14ac:dyDescent="0.2">
      <c r="C4375">
        <v>4374</v>
      </c>
      <c r="D4375" s="2">
        <v>30</v>
      </c>
      <c r="E4375" s="44">
        <v>44682</v>
      </c>
      <c r="F4375" s="45">
        <v>4</v>
      </c>
      <c r="G4375" s="45">
        <v>10</v>
      </c>
      <c r="H4375" s="45">
        <v>9</v>
      </c>
      <c r="I4375" s="45">
        <v>30</v>
      </c>
      <c r="J4375" s="46">
        <v>1736886.95</v>
      </c>
      <c r="K4375" s="15">
        <f t="shared" si="378"/>
        <v>44682</v>
      </c>
      <c r="L4375" s="17">
        <f t="shared" si="379"/>
        <v>212</v>
      </c>
      <c r="M4375" s="5">
        <f t="shared" si="381"/>
        <v>30</v>
      </c>
      <c r="N4375" s="15">
        <f t="shared" si="380"/>
        <v>45597</v>
      </c>
    </row>
    <row r="4376" spans="3:14" x14ac:dyDescent="0.2">
      <c r="C4376">
        <v>4375</v>
      </c>
      <c r="D4376" s="2">
        <v>30</v>
      </c>
      <c r="E4376" s="44">
        <v>44682</v>
      </c>
      <c r="F4376" s="45">
        <v>1</v>
      </c>
      <c r="G4376" s="45">
        <v>3</v>
      </c>
      <c r="H4376" s="45">
        <v>29</v>
      </c>
      <c r="I4376" s="45">
        <v>30</v>
      </c>
      <c r="J4376" s="46">
        <v>1090548.98</v>
      </c>
      <c r="K4376" s="15">
        <f t="shared" si="378"/>
        <v>44682</v>
      </c>
      <c r="L4376" s="17">
        <f t="shared" si="379"/>
        <v>212</v>
      </c>
      <c r="M4376" s="5">
        <f t="shared" si="381"/>
        <v>30</v>
      </c>
      <c r="N4376" s="15">
        <f t="shared" si="380"/>
        <v>45597</v>
      </c>
    </row>
    <row r="4377" spans="3:14" x14ac:dyDescent="0.2">
      <c r="C4377">
        <v>4376</v>
      </c>
      <c r="D4377" s="2">
        <v>34</v>
      </c>
      <c r="E4377" s="44">
        <v>44682</v>
      </c>
      <c r="F4377" s="45">
        <v>1</v>
      </c>
      <c r="G4377" s="45">
        <v>4</v>
      </c>
      <c r="H4377" s="45">
        <v>10</v>
      </c>
      <c r="I4377" s="45">
        <v>34</v>
      </c>
      <c r="J4377" s="46">
        <v>714784.76</v>
      </c>
      <c r="K4377" s="15">
        <f t="shared" si="378"/>
        <v>44682</v>
      </c>
      <c r="L4377" s="17">
        <f t="shared" si="379"/>
        <v>212</v>
      </c>
      <c r="M4377" s="5">
        <f t="shared" si="381"/>
        <v>34</v>
      </c>
      <c r="N4377" s="15">
        <f t="shared" si="380"/>
        <v>45717</v>
      </c>
    </row>
    <row r="4378" spans="3:14" x14ac:dyDescent="0.2">
      <c r="C4378">
        <v>4377</v>
      </c>
      <c r="D4378" s="2">
        <v>33</v>
      </c>
      <c r="E4378" s="44">
        <v>44682</v>
      </c>
      <c r="F4378" s="45">
        <v>26</v>
      </c>
      <c r="G4378" s="45">
        <v>31</v>
      </c>
      <c r="H4378" s="45">
        <v>12</v>
      </c>
      <c r="I4378" s="45">
        <v>33</v>
      </c>
      <c r="J4378" s="46">
        <v>1480757.07</v>
      </c>
      <c r="K4378" s="15">
        <f t="shared" si="378"/>
        <v>44682</v>
      </c>
      <c r="L4378" s="17">
        <f t="shared" si="379"/>
        <v>212</v>
      </c>
      <c r="M4378" s="5">
        <f t="shared" si="381"/>
        <v>33</v>
      </c>
      <c r="N4378" s="15">
        <f t="shared" si="380"/>
        <v>45689</v>
      </c>
    </row>
    <row r="4379" spans="3:14" x14ac:dyDescent="0.2">
      <c r="C4379">
        <v>4378</v>
      </c>
      <c r="D4379" s="2">
        <v>33</v>
      </c>
      <c r="E4379" s="44">
        <v>44682</v>
      </c>
      <c r="F4379" s="45">
        <v>3</v>
      </c>
      <c r="G4379" s="45">
        <v>25</v>
      </c>
      <c r="H4379" s="45">
        <v>11</v>
      </c>
      <c r="I4379" s="45">
        <v>33</v>
      </c>
      <c r="J4379" s="46">
        <v>1399099.73</v>
      </c>
      <c r="K4379" s="15">
        <f t="shared" si="378"/>
        <v>44682</v>
      </c>
      <c r="L4379" s="17">
        <f t="shared" si="379"/>
        <v>212</v>
      </c>
      <c r="M4379" s="5">
        <f t="shared" si="381"/>
        <v>33</v>
      </c>
      <c r="N4379" s="15">
        <f t="shared" si="380"/>
        <v>45689</v>
      </c>
    </row>
    <row r="4380" spans="3:14" x14ac:dyDescent="0.2">
      <c r="C4380">
        <v>4379</v>
      </c>
      <c r="D4380" s="2">
        <v>34</v>
      </c>
      <c r="E4380" s="44">
        <v>44682</v>
      </c>
      <c r="F4380" s="45">
        <v>9</v>
      </c>
      <c r="G4380" s="45">
        <v>22</v>
      </c>
      <c r="H4380" s="45">
        <v>5</v>
      </c>
      <c r="I4380" s="45">
        <v>34</v>
      </c>
      <c r="J4380" s="46">
        <v>933610.95</v>
      </c>
      <c r="K4380" s="15">
        <f t="shared" si="378"/>
        <v>44682</v>
      </c>
      <c r="L4380" s="17">
        <f t="shared" si="379"/>
        <v>212</v>
      </c>
      <c r="M4380" s="5">
        <f t="shared" si="381"/>
        <v>34</v>
      </c>
      <c r="N4380" s="15">
        <f t="shared" si="380"/>
        <v>45717</v>
      </c>
    </row>
    <row r="4381" spans="3:14" x14ac:dyDescent="0.2">
      <c r="C4381">
        <v>4380</v>
      </c>
      <c r="D4381" s="2">
        <v>36</v>
      </c>
      <c r="E4381" s="44">
        <v>44682</v>
      </c>
      <c r="F4381" s="45">
        <v>0</v>
      </c>
      <c r="G4381" s="45">
        <v>17</v>
      </c>
      <c r="H4381" s="45">
        <v>14</v>
      </c>
      <c r="I4381" s="45">
        <v>36</v>
      </c>
      <c r="J4381" s="46">
        <v>965757.47</v>
      </c>
      <c r="K4381" s="15">
        <f t="shared" si="378"/>
        <v>44682</v>
      </c>
      <c r="L4381" s="17">
        <f t="shared" si="379"/>
        <v>212</v>
      </c>
      <c r="M4381" s="5">
        <f t="shared" si="381"/>
        <v>36</v>
      </c>
      <c r="N4381" s="15">
        <f t="shared" si="380"/>
        <v>45778</v>
      </c>
    </row>
    <row r="4382" spans="3:14" x14ac:dyDescent="0.2">
      <c r="C4382">
        <v>4381</v>
      </c>
      <c r="D4382" s="2">
        <v>17</v>
      </c>
      <c r="E4382" s="44">
        <v>44682</v>
      </c>
      <c r="F4382" s="45">
        <v>10</v>
      </c>
      <c r="G4382" s="45">
        <v>11</v>
      </c>
      <c r="H4382" s="45">
        <v>33</v>
      </c>
      <c r="I4382" s="45">
        <v>17</v>
      </c>
      <c r="J4382" s="46">
        <v>665204.96</v>
      </c>
      <c r="K4382" s="15">
        <f t="shared" si="378"/>
        <v>44682</v>
      </c>
      <c r="L4382" s="17">
        <f t="shared" si="379"/>
        <v>212</v>
      </c>
      <c r="M4382" s="5">
        <f t="shared" si="381"/>
        <v>17</v>
      </c>
      <c r="N4382" s="15">
        <f t="shared" si="380"/>
        <v>45200</v>
      </c>
    </row>
    <row r="4383" spans="3:14" x14ac:dyDescent="0.2">
      <c r="C4383">
        <v>4382</v>
      </c>
      <c r="D4383" s="2">
        <v>31</v>
      </c>
      <c r="E4383" s="44">
        <v>44682</v>
      </c>
      <c r="F4383" s="45">
        <v>33</v>
      </c>
      <c r="G4383" s="45">
        <v>0</v>
      </c>
      <c r="H4383" s="45">
        <v>15</v>
      </c>
      <c r="I4383" s="45">
        <v>31</v>
      </c>
      <c r="J4383" s="46">
        <v>780390.67</v>
      </c>
      <c r="K4383" s="15">
        <f t="shared" si="378"/>
        <v>44682</v>
      </c>
      <c r="L4383" s="17">
        <f t="shared" si="379"/>
        <v>212</v>
      </c>
      <c r="M4383" s="5">
        <f t="shared" si="381"/>
        <v>31</v>
      </c>
      <c r="N4383" s="15">
        <f t="shared" si="380"/>
        <v>45627</v>
      </c>
    </row>
    <row r="4384" spans="3:14" x14ac:dyDescent="0.2">
      <c r="C4384">
        <v>4383</v>
      </c>
      <c r="D4384" s="2">
        <v>36</v>
      </c>
      <c r="E4384" s="44">
        <v>44682</v>
      </c>
      <c r="F4384" s="45">
        <v>6</v>
      </c>
      <c r="G4384" s="45">
        <v>8</v>
      </c>
      <c r="H4384" s="45">
        <v>21</v>
      </c>
      <c r="I4384" s="45">
        <v>36</v>
      </c>
      <c r="J4384" s="46">
        <v>865236.53</v>
      </c>
      <c r="K4384" s="15">
        <f t="shared" si="378"/>
        <v>44682</v>
      </c>
      <c r="L4384" s="17">
        <f t="shared" si="379"/>
        <v>212</v>
      </c>
      <c r="M4384" s="5">
        <f t="shared" si="381"/>
        <v>36</v>
      </c>
      <c r="N4384" s="15">
        <f t="shared" si="380"/>
        <v>45778</v>
      </c>
    </row>
    <row r="4385" spans="3:14" x14ac:dyDescent="0.2">
      <c r="C4385">
        <v>4384</v>
      </c>
      <c r="D4385" s="2">
        <v>23</v>
      </c>
      <c r="E4385" s="44">
        <v>44682</v>
      </c>
      <c r="F4385" s="45">
        <v>15</v>
      </c>
      <c r="G4385" s="45">
        <v>17</v>
      </c>
      <c r="H4385" s="45">
        <v>15</v>
      </c>
      <c r="I4385" s="45">
        <v>23</v>
      </c>
      <c r="J4385" s="46">
        <v>1561052.82</v>
      </c>
      <c r="K4385" s="15">
        <f t="shared" si="378"/>
        <v>44682</v>
      </c>
      <c r="L4385" s="17">
        <f t="shared" si="379"/>
        <v>212</v>
      </c>
      <c r="M4385" s="5">
        <f t="shared" si="381"/>
        <v>23</v>
      </c>
      <c r="N4385" s="15">
        <f t="shared" si="380"/>
        <v>45383</v>
      </c>
    </row>
    <row r="4386" spans="3:14" x14ac:dyDescent="0.2">
      <c r="C4386">
        <v>4385</v>
      </c>
      <c r="D4386" s="2">
        <v>30</v>
      </c>
      <c r="E4386" s="44">
        <v>44682</v>
      </c>
      <c r="F4386" s="45">
        <v>16</v>
      </c>
      <c r="G4386" s="45">
        <v>19</v>
      </c>
      <c r="H4386" s="45">
        <v>12</v>
      </c>
      <c r="I4386" s="45">
        <v>30</v>
      </c>
      <c r="J4386" s="46">
        <v>647532.16</v>
      </c>
      <c r="K4386" s="15">
        <f t="shared" si="378"/>
        <v>44682</v>
      </c>
      <c r="L4386" s="17">
        <f t="shared" si="379"/>
        <v>212</v>
      </c>
      <c r="M4386" s="5">
        <f t="shared" si="381"/>
        <v>30</v>
      </c>
      <c r="N4386" s="15">
        <f t="shared" si="380"/>
        <v>45597</v>
      </c>
    </row>
    <row r="4387" spans="3:14" x14ac:dyDescent="0.2">
      <c r="C4387">
        <v>4386</v>
      </c>
      <c r="D4387" s="2">
        <v>36</v>
      </c>
      <c r="E4387" s="44">
        <v>44713</v>
      </c>
      <c r="F4387" s="45">
        <v>1</v>
      </c>
      <c r="G4387" s="45">
        <v>1</v>
      </c>
      <c r="H4387" s="45">
        <v>11</v>
      </c>
      <c r="I4387" s="45">
        <v>36</v>
      </c>
      <c r="J4387" s="46">
        <v>999422.38</v>
      </c>
      <c r="K4387" s="15">
        <f t="shared" si="378"/>
        <v>44713</v>
      </c>
      <c r="L4387" s="17">
        <f t="shared" si="379"/>
        <v>211</v>
      </c>
      <c r="M4387" s="5">
        <f t="shared" si="381"/>
        <v>36</v>
      </c>
      <c r="N4387" s="15">
        <f t="shared" si="380"/>
        <v>45809</v>
      </c>
    </row>
    <row r="4388" spans="3:14" x14ac:dyDescent="0.2">
      <c r="C4388">
        <v>4387</v>
      </c>
      <c r="D4388" s="2">
        <v>32</v>
      </c>
      <c r="E4388" s="44">
        <v>44713</v>
      </c>
      <c r="F4388" s="45">
        <v>5</v>
      </c>
      <c r="G4388" s="45">
        <v>21</v>
      </c>
      <c r="H4388" s="45">
        <v>28</v>
      </c>
      <c r="I4388" s="45">
        <v>32</v>
      </c>
      <c r="J4388" s="46">
        <v>1951337.71</v>
      </c>
      <c r="K4388" s="15">
        <f t="shared" si="378"/>
        <v>44713</v>
      </c>
      <c r="L4388" s="17">
        <f t="shared" si="379"/>
        <v>211</v>
      </c>
      <c r="M4388" s="5">
        <f t="shared" si="381"/>
        <v>32</v>
      </c>
      <c r="N4388" s="15">
        <f t="shared" si="380"/>
        <v>45689</v>
      </c>
    </row>
    <row r="4389" spans="3:14" x14ac:dyDescent="0.2">
      <c r="C4389">
        <v>4388</v>
      </c>
      <c r="D4389" s="2">
        <v>34</v>
      </c>
      <c r="E4389" s="44">
        <v>44713</v>
      </c>
      <c r="F4389" s="45">
        <v>3</v>
      </c>
      <c r="G4389" s="45">
        <v>20</v>
      </c>
      <c r="H4389" s="45">
        <v>4</v>
      </c>
      <c r="I4389" s="45">
        <v>34</v>
      </c>
      <c r="J4389" s="46">
        <v>1871851.11</v>
      </c>
      <c r="K4389" s="15">
        <f t="shared" si="378"/>
        <v>44713</v>
      </c>
      <c r="L4389" s="17">
        <f t="shared" si="379"/>
        <v>211</v>
      </c>
      <c r="M4389" s="5">
        <f t="shared" si="381"/>
        <v>34</v>
      </c>
      <c r="N4389" s="15">
        <f t="shared" si="380"/>
        <v>45748</v>
      </c>
    </row>
    <row r="4390" spans="3:14" x14ac:dyDescent="0.2">
      <c r="C4390">
        <v>4389</v>
      </c>
      <c r="D4390" s="2">
        <v>36</v>
      </c>
      <c r="E4390" s="44">
        <v>44713</v>
      </c>
      <c r="F4390" s="45">
        <v>4</v>
      </c>
      <c r="G4390" s="45">
        <v>26</v>
      </c>
      <c r="H4390" s="45">
        <v>15</v>
      </c>
      <c r="I4390" s="45">
        <v>36</v>
      </c>
      <c r="J4390" s="46">
        <v>842074.51</v>
      </c>
      <c r="K4390" s="15">
        <f t="shared" si="378"/>
        <v>44713</v>
      </c>
      <c r="L4390" s="17">
        <f t="shared" si="379"/>
        <v>211</v>
      </c>
      <c r="M4390" s="5">
        <f t="shared" si="381"/>
        <v>36</v>
      </c>
      <c r="N4390" s="15">
        <f t="shared" si="380"/>
        <v>45809</v>
      </c>
    </row>
    <row r="4391" spans="3:14" x14ac:dyDescent="0.2">
      <c r="C4391">
        <v>4390</v>
      </c>
      <c r="D4391" s="2">
        <v>34</v>
      </c>
      <c r="E4391" s="44">
        <v>44713</v>
      </c>
      <c r="F4391" s="45">
        <v>8</v>
      </c>
      <c r="G4391" s="45">
        <v>30</v>
      </c>
      <c r="H4391" s="45">
        <v>22</v>
      </c>
      <c r="I4391" s="45">
        <v>34</v>
      </c>
      <c r="J4391" s="46">
        <v>1186659.8999999999</v>
      </c>
      <c r="K4391" s="15">
        <f t="shared" si="378"/>
        <v>44713</v>
      </c>
      <c r="L4391" s="17">
        <f t="shared" si="379"/>
        <v>211</v>
      </c>
      <c r="M4391" s="5">
        <f t="shared" si="381"/>
        <v>34</v>
      </c>
      <c r="N4391" s="15">
        <f t="shared" si="380"/>
        <v>45748</v>
      </c>
    </row>
    <row r="4392" spans="3:14" x14ac:dyDescent="0.2">
      <c r="C4392">
        <v>4391</v>
      </c>
      <c r="D4392" s="2">
        <v>16</v>
      </c>
      <c r="E4392" s="44">
        <v>44713</v>
      </c>
      <c r="F4392" s="45">
        <v>8</v>
      </c>
      <c r="G4392" s="45">
        <v>17</v>
      </c>
      <c r="H4392" s="45">
        <v>13</v>
      </c>
      <c r="I4392" s="45">
        <v>16</v>
      </c>
      <c r="J4392" s="46">
        <v>1372300.64</v>
      </c>
      <c r="K4392" s="15">
        <f t="shared" si="378"/>
        <v>44713</v>
      </c>
      <c r="L4392" s="17">
        <f t="shared" si="379"/>
        <v>211</v>
      </c>
      <c r="M4392" s="5">
        <f t="shared" si="381"/>
        <v>16</v>
      </c>
      <c r="N4392" s="15">
        <f t="shared" si="380"/>
        <v>45200</v>
      </c>
    </row>
    <row r="4393" spans="3:14" x14ac:dyDescent="0.2">
      <c r="C4393">
        <v>4392</v>
      </c>
      <c r="D4393" s="2">
        <v>34</v>
      </c>
      <c r="E4393" s="44">
        <v>44713</v>
      </c>
      <c r="F4393" s="45">
        <v>6</v>
      </c>
      <c r="G4393" s="45">
        <v>11</v>
      </c>
      <c r="H4393" s="45">
        <v>15</v>
      </c>
      <c r="I4393" s="45">
        <v>34</v>
      </c>
      <c r="J4393" s="46">
        <v>878508.44</v>
      </c>
      <c r="K4393" s="15">
        <f t="shared" si="378"/>
        <v>44713</v>
      </c>
      <c r="L4393" s="17">
        <f t="shared" si="379"/>
        <v>211</v>
      </c>
      <c r="M4393" s="5">
        <f t="shared" si="381"/>
        <v>34</v>
      </c>
      <c r="N4393" s="15">
        <f t="shared" si="380"/>
        <v>45748</v>
      </c>
    </row>
    <row r="4394" spans="3:14" x14ac:dyDescent="0.2">
      <c r="C4394">
        <v>4393</v>
      </c>
      <c r="D4394" s="2">
        <v>23</v>
      </c>
      <c r="E4394" s="44">
        <v>44713</v>
      </c>
      <c r="F4394" s="45">
        <v>5</v>
      </c>
      <c r="G4394" s="45">
        <v>12</v>
      </c>
      <c r="H4394" s="45">
        <v>30</v>
      </c>
      <c r="I4394" s="45">
        <v>23</v>
      </c>
      <c r="J4394" s="46">
        <v>598452.05000000005</v>
      </c>
      <c r="K4394" s="15">
        <f t="shared" si="378"/>
        <v>44713</v>
      </c>
      <c r="L4394" s="17">
        <f t="shared" si="379"/>
        <v>211</v>
      </c>
      <c r="M4394" s="5">
        <f t="shared" si="381"/>
        <v>23</v>
      </c>
      <c r="N4394" s="15">
        <f t="shared" si="380"/>
        <v>45413</v>
      </c>
    </row>
    <row r="4395" spans="3:14" x14ac:dyDescent="0.2">
      <c r="C4395">
        <v>4394</v>
      </c>
      <c r="D4395" s="2">
        <v>23</v>
      </c>
      <c r="E4395" s="44">
        <v>44713</v>
      </c>
      <c r="F4395" s="45">
        <v>16</v>
      </c>
      <c r="G4395" s="45">
        <v>21</v>
      </c>
      <c r="H4395" s="45">
        <v>30</v>
      </c>
      <c r="I4395" s="45">
        <v>23</v>
      </c>
      <c r="J4395" s="46">
        <v>932714.83</v>
      </c>
      <c r="K4395" s="15">
        <f t="shared" si="378"/>
        <v>44713</v>
      </c>
      <c r="L4395" s="17">
        <f t="shared" si="379"/>
        <v>211</v>
      </c>
      <c r="M4395" s="5">
        <f t="shared" si="381"/>
        <v>23</v>
      </c>
      <c r="N4395" s="15">
        <f t="shared" si="380"/>
        <v>45413</v>
      </c>
    </row>
    <row r="4396" spans="3:14" x14ac:dyDescent="0.2">
      <c r="C4396">
        <v>4395</v>
      </c>
      <c r="D4396" s="2">
        <v>30</v>
      </c>
      <c r="E4396" s="44">
        <v>44713</v>
      </c>
      <c r="F4396" s="45">
        <v>2</v>
      </c>
      <c r="G4396" s="45">
        <v>1</v>
      </c>
      <c r="H4396" s="45">
        <v>18</v>
      </c>
      <c r="I4396" s="45">
        <v>30</v>
      </c>
      <c r="J4396" s="46">
        <v>1022750.95</v>
      </c>
      <c r="K4396" s="15">
        <f t="shared" si="378"/>
        <v>44713</v>
      </c>
      <c r="L4396" s="17">
        <f t="shared" si="379"/>
        <v>211</v>
      </c>
      <c r="M4396" s="5">
        <f t="shared" si="381"/>
        <v>30</v>
      </c>
      <c r="N4396" s="15">
        <f t="shared" si="380"/>
        <v>45627</v>
      </c>
    </row>
    <row r="4397" spans="3:14" x14ac:dyDescent="0.2">
      <c r="C4397">
        <v>4396</v>
      </c>
      <c r="D4397" s="2">
        <v>3</v>
      </c>
      <c r="E4397" s="44">
        <v>44713</v>
      </c>
      <c r="F4397" s="45">
        <v>16</v>
      </c>
      <c r="G4397" s="45">
        <v>27</v>
      </c>
      <c r="H4397" s="45">
        <v>20</v>
      </c>
      <c r="I4397" s="45">
        <v>3</v>
      </c>
      <c r="J4397" s="46">
        <v>1235577.02</v>
      </c>
      <c r="K4397" s="15">
        <f t="shared" si="378"/>
        <v>44713</v>
      </c>
      <c r="L4397" s="17">
        <f t="shared" si="379"/>
        <v>211</v>
      </c>
      <c r="M4397" s="5">
        <f t="shared" si="381"/>
        <v>3</v>
      </c>
      <c r="N4397" s="15">
        <f t="shared" si="380"/>
        <v>44805</v>
      </c>
    </row>
    <row r="4398" spans="3:14" x14ac:dyDescent="0.2">
      <c r="C4398">
        <v>4397</v>
      </c>
      <c r="D4398" s="2">
        <v>33</v>
      </c>
      <c r="E4398" s="44">
        <v>44743</v>
      </c>
      <c r="F4398" s="45">
        <v>5</v>
      </c>
      <c r="G4398" s="45">
        <v>5</v>
      </c>
      <c r="H4398" s="45">
        <v>24</v>
      </c>
      <c r="I4398" s="45">
        <v>33</v>
      </c>
      <c r="J4398" s="46">
        <v>1342828.66</v>
      </c>
      <c r="K4398" s="15">
        <f t="shared" si="378"/>
        <v>44743</v>
      </c>
      <c r="L4398" s="17">
        <f t="shared" si="379"/>
        <v>210</v>
      </c>
      <c r="M4398" s="5">
        <f t="shared" si="381"/>
        <v>33</v>
      </c>
      <c r="N4398" s="15">
        <f t="shared" si="380"/>
        <v>45748</v>
      </c>
    </row>
    <row r="4399" spans="3:14" x14ac:dyDescent="0.2">
      <c r="C4399">
        <v>4398</v>
      </c>
      <c r="D4399" s="2">
        <v>31</v>
      </c>
      <c r="E4399" s="44">
        <v>44743</v>
      </c>
      <c r="F4399" s="45">
        <v>3</v>
      </c>
      <c r="G4399" s="45">
        <v>34</v>
      </c>
      <c r="H4399" s="45">
        <v>14</v>
      </c>
      <c r="I4399" s="45">
        <v>31</v>
      </c>
      <c r="J4399" s="46">
        <v>2007604.22</v>
      </c>
      <c r="K4399" s="15">
        <f t="shared" si="378"/>
        <v>44743</v>
      </c>
      <c r="L4399" s="17">
        <f t="shared" si="379"/>
        <v>210</v>
      </c>
      <c r="M4399" s="5">
        <f t="shared" si="381"/>
        <v>31</v>
      </c>
      <c r="N4399" s="15">
        <f t="shared" si="380"/>
        <v>45689</v>
      </c>
    </row>
    <row r="4400" spans="3:14" x14ac:dyDescent="0.2">
      <c r="C4400">
        <v>4399</v>
      </c>
      <c r="D4400" s="2">
        <v>33</v>
      </c>
      <c r="E4400" s="44">
        <v>44743</v>
      </c>
      <c r="F4400" s="45">
        <v>14</v>
      </c>
      <c r="G4400" s="45">
        <v>22</v>
      </c>
      <c r="H4400" s="45">
        <v>18</v>
      </c>
      <c r="I4400" s="45">
        <v>33</v>
      </c>
      <c r="J4400" s="46">
        <v>973874.37</v>
      </c>
      <c r="K4400" s="15">
        <f t="shared" si="378"/>
        <v>44743</v>
      </c>
      <c r="L4400" s="17">
        <f t="shared" si="379"/>
        <v>210</v>
      </c>
      <c r="M4400" s="5">
        <f t="shared" si="381"/>
        <v>33</v>
      </c>
      <c r="N4400" s="15">
        <f t="shared" si="380"/>
        <v>45748</v>
      </c>
    </row>
    <row r="4401" spans="3:14" x14ac:dyDescent="0.2">
      <c r="C4401">
        <v>4400</v>
      </c>
      <c r="D4401" s="2">
        <v>0</v>
      </c>
      <c r="E4401" s="44">
        <v>44743</v>
      </c>
      <c r="F4401" s="45">
        <v>42</v>
      </c>
      <c r="G4401" s="45">
        <v>34</v>
      </c>
      <c r="H4401" s="45">
        <v>14</v>
      </c>
      <c r="I4401" s="45">
        <v>0</v>
      </c>
      <c r="J4401" s="46">
        <v>1585931.52</v>
      </c>
      <c r="K4401" s="15">
        <f t="shared" si="378"/>
        <v>44743</v>
      </c>
      <c r="L4401" s="17">
        <f t="shared" si="379"/>
        <v>210</v>
      </c>
      <c r="M4401" s="5">
        <f t="shared" si="381"/>
        <v>0</v>
      </c>
      <c r="N4401" s="15">
        <f t="shared" si="380"/>
        <v>44743</v>
      </c>
    </row>
    <row r="4402" spans="3:14" x14ac:dyDescent="0.2">
      <c r="C4402">
        <v>4401</v>
      </c>
      <c r="D4402" s="2">
        <v>34</v>
      </c>
      <c r="E4402" s="44">
        <v>44743</v>
      </c>
      <c r="F4402" s="45">
        <v>1</v>
      </c>
      <c r="G4402" s="45">
        <v>4</v>
      </c>
      <c r="H4402" s="45">
        <v>3</v>
      </c>
      <c r="I4402" s="45">
        <v>34</v>
      </c>
      <c r="J4402" s="46">
        <v>1158847.01</v>
      </c>
      <c r="K4402" s="15">
        <f t="shared" si="378"/>
        <v>44743</v>
      </c>
      <c r="L4402" s="17">
        <f t="shared" si="379"/>
        <v>210</v>
      </c>
      <c r="M4402" s="5">
        <f t="shared" si="381"/>
        <v>34</v>
      </c>
      <c r="N4402" s="15">
        <f t="shared" si="380"/>
        <v>45778</v>
      </c>
    </row>
    <row r="4403" spans="3:14" x14ac:dyDescent="0.2">
      <c r="C4403">
        <v>4402</v>
      </c>
      <c r="D4403" s="2">
        <v>34</v>
      </c>
      <c r="E4403" s="44">
        <v>44743</v>
      </c>
      <c r="F4403" s="45">
        <v>7</v>
      </c>
      <c r="G4403" s="45">
        <v>21</v>
      </c>
      <c r="H4403" s="45">
        <v>18</v>
      </c>
      <c r="I4403" s="45">
        <v>34</v>
      </c>
      <c r="J4403" s="46">
        <v>1343355.31</v>
      </c>
      <c r="K4403" s="15">
        <f t="shared" si="378"/>
        <v>44743</v>
      </c>
      <c r="L4403" s="17">
        <f t="shared" si="379"/>
        <v>210</v>
      </c>
      <c r="M4403" s="5">
        <f t="shared" si="381"/>
        <v>34</v>
      </c>
      <c r="N4403" s="15">
        <f t="shared" si="380"/>
        <v>45778</v>
      </c>
    </row>
    <row r="4404" spans="3:14" x14ac:dyDescent="0.2">
      <c r="C4404">
        <v>4403</v>
      </c>
      <c r="D4404" s="2">
        <v>27</v>
      </c>
      <c r="E4404" s="44">
        <v>44743</v>
      </c>
      <c r="F4404" s="45">
        <v>3</v>
      </c>
      <c r="G4404" s="45">
        <v>28</v>
      </c>
      <c r="H4404" s="45">
        <v>19</v>
      </c>
      <c r="I4404" s="45">
        <v>27</v>
      </c>
      <c r="J4404" s="46">
        <v>934410.7</v>
      </c>
      <c r="K4404" s="15">
        <f t="shared" si="378"/>
        <v>44743</v>
      </c>
      <c r="L4404" s="17">
        <f t="shared" si="379"/>
        <v>210</v>
      </c>
      <c r="M4404" s="5">
        <f t="shared" si="381"/>
        <v>27</v>
      </c>
      <c r="N4404" s="15">
        <f t="shared" si="380"/>
        <v>45566</v>
      </c>
    </row>
    <row r="4405" spans="3:14" x14ac:dyDescent="0.2">
      <c r="C4405">
        <v>4404</v>
      </c>
      <c r="D4405" s="2">
        <v>17</v>
      </c>
      <c r="E4405" s="44">
        <v>44743</v>
      </c>
      <c r="F4405" s="45">
        <v>11</v>
      </c>
      <c r="G4405" s="45">
        <v>12</v>
      </c>
      <c r="H4405" s="45">
        <v>12</v>
      </c>
      <c r="I4405" s="45">
        <v>17</v>
      </c>
      <c r="J4405" s="46">
        <v>821731.79</v>
      </c>
      <c r="K4405" s="15">
        <f t="shared" si="378"/>
        <v>44743</v>
      </c>
      <c r="L4405" s="17">
        <f t="shared" si="379"/>
        <v>210</v>
      </c>
      <c r="M4405" s="5">
        <f t="shared" si="381"/>
        <v>17</v>
      </c>
      <c r="N4405" s="15">
        <f t="shared" si="380"/>
        <v>45261</v>
      </c>
    </row>
    <row r="4406" spans="3:14" x14ac:dyDescent="0.2">
      <c r="C4406">
        <v>4405</v>
      </c>
      <c r="D4406" s="2">
        <v>28</v>
      </c>
      <c r="E4406" s="44">
        <v>44743</v>
      </c>
      <c r="F4406" s="45">
        <v>4</v>
      </c>
      <c r="G4406" s="45">
        <v>17</v>
      </c>
      <c r="H4406" s="45">
        <v>31</v>
      </c>
      <c r="I4406" s="45">
        <v>28</v>
      </c>
      <c r="J4406" s="46">
        <v>1113819.27</v>
      </c>
      <c r="K4406" s="15">
        <f t="shared" si="378"/>
        <v>44743</v>
      </c>
      <c r="L4406" s="17">
        <f t="shared" si="379"/>
        <v>210</v>
      </c>
      <c r="M4406" s="5">
        <f t="shared" si="381"/>
        <v>28</v>
      </c>
      <c r="N4406" s="15">
        <f t="shared" si="380"/>
        <v>45597</v>
      </c>
    </row>
    <row r="4407" spans="3:14" x14ac:dyDescent="0.2">
      <c r="C4407">
        <v>4406</v>
      </c>
      <c r="D4407" s="2">
        <v>30</v>
      </c>
      <c r="E4407" s="44">
        <v>44743</v>
      </c>
      <c r="F4407" s="45">
        <v>13</v>
      </c>
      <c r="G4407" s="45">
        <v>23</v>
      </c>
      <c r="H4407" s="45">
        <v>16</v>
      </c>
      <c r="I4407" s="45">
        <v>30</v>
      </c>
      <c r="J4407" s="46">
        <v>1415028.91</v>
      </c>
      <c r="K4407" s="15">
        <f t="shared" si="378"/>
        <v>44743</v>
      </c>
      <c r="L4407" s="17">
        <f t="shared" si="379"/>
        <v>210</v>
      </c>
      <c r="M4407" s="5">
        <f t="shared" si="381"/>
        <v>30</v>
      </c>
      <c r="N4407" s="15">
        <f t="shared" si="380"/>
        <v>45658</v>
      </c>
    </row>
    <row r="4408" spans="3:14" x14ac:dyDescent="0.2">
      <c r="C4408">
        <v>4407</v>
      </c>
      <c r="D4408" s="2">
        <v>34</v>
      </c>
      <c r="E4408" s="44">
        <v>44743</v>
      </c>
      <c r="F4408" s="45">
        <v>7</v>
      </c>
      <c r="G4408" s="45">
        <v>14</v>
      </c>
      <c r="H4408" s="45">
        <v>3</v>
      </c>
      <c r="I4408" s="45">
        <v>34</v>
      </c>
      <c r="J4408" s="46">
        <v>1488333.1</v>
      </c>
      <c r="K4408" s="15">
        <f t="shared" si="378"/>
        <v>44743</v>
      </c>
      <c r="L4408" s="17">
        <f t="shared" si="379"/>
        <v>210</v>
      </c>
      <c r="M4408" s="5">
        <f t="shared" si="381"/>
        <v>34</v>
      </c>
      <c r="N4408" s="15">
        <f t="shared" si="380"/>
        <v>45778</v>
      </c>
    </row>
    <row r="4409" spans="3:14" x14ac:dyDescent="0.2">
      <c r="C4409">
        <v>4408</v>
      </c>
      <c r="D4409" s="2">
        <v>26</v>
      </c>
      <c r="E4409" s="44">
        <v>44743</v>
      </c>
      <c r="F4409" s="45">
        <v>2</v>
      </c>
      <c r="G4409" s="45">
        <v>21</v>
      </c>
      <c r="H4409" s="45">
        <v>15</v>
      </c>
      <c r="I4409" s="45">
        <v>26</v>
      </c>
      <c r="J4409" s="46">
        <v>1835132.91</v>
      </c>
      <c r="K4409" s="15">
        <f t="shared" si="378"/>
        <v>44743</v>
      </c>
      <c r="L4409" s="17">
        <f t="shared" si="379"/>
        <v>210</v>
      </c>
      <c r="M4409" s="5">
        <f t="shared" si="381"/>
        <v>26</v>
      </c>
      <c r="N4409" s="15">
        <f t="shared" si="380"/>
        <v>45536</v>
      </c>
    </row>
    <row r="4410" spans="3:14" x14ac:dyDescent="0.2">
      <c r="C4410">
        <v>4409</v>
      </c>
      <c r="D4410" s="2">
        <v>24</v>
      </c>
      <c r="E4410" s="44">
        <v>44743</v>
      </c>
      <c r="F4410" s="45">
        <v>3</v>
      </c>
      <c r="G4410" s="45">
        <v>24</v>
      </c>
      <c r="H4410" s="45">
        <v>9</v>
      </c>
      <c r="I4410" s="45">
        <v>24</v>
      </c>
      <c r="J4410" s="46">
        <v>1055562.6100000001</v>
      </c>
      <c r="K4410" s="15">
        <f t="shared" si="378"/>
        <v>44743</v>
      </c>
      <c r="L4410" s="17">
        <f t="shared" si="379"/>
        <v>210</v>
      </c>
      <c r="M4410" s="5">
        <f t="shared" si="381"/>
        <v>24</v>
      </c>
      <c r="N4410" s="15">
        <f t="shared" si="380"/>
        <v>45474</v>
      </c>
    </row>
    <row r="4411" spans="3:14" x14ac:dyDescent="0.2">
      <c r="C4411">
        <v>4410</v>
      </c>
      <c r="D4411" s="2">
        <v>22</v>
      </c>
      <c r="E4411" s="44">
        <v>44743</v>
      </c>
      <c r="F4411" s="45">
        <v>1</v>
      </c>
      <c r="G4411" s="45">
        <v>12</v>
      </c>
      <c r="H4411" s="45">
        <v>9</v>
      </c>
      <c r="I4411" s="45">
        <v>22</v>
      </c>
      <c r="J4411" s="46">
        <v>788675.07</v>
      </c>
      <c r="K4411" s="15">
        <f t="shared" si="378"/>
        <v>44743</v>
      </c>
      <c r="L4411" s="17">
        <f t="shared" si="379"/>
        <v>210</v>
      </c>
      <c r="M4411" s="5">
        <f t="shared" si="381"/>
        <v>22</v>
      </c>
      <c r="N4411" s="15">
        <f t="shared" si="380"/>
        <v>45413</v>
      </c>
    </row>
    <row r="4412" spans="3:14" x14ac:dyDescent="0.2">
      <c r="C4412">
        <v>4411</v>
      </c>
      <c r="D4412" s="2">
        <v>23</v>
      </c>
      <c r="E4412" s="44">
        <v>44743</v>
      </c>
      <c r="F4412" s="45">
        <v>0</v>
      </c>
      <c r="G4412" s="45">
        <v>21</v>
      </c>
      <c r="H4412" s="45">
        <v>21</v>
      </c>
      <c r="I4412" s="45">
        <v>23</v>
      </c>
      <c r="J4412" s="46">
        <v>1264085.8500000001</v>
      </c>
      <c r="K4412" s="15">
        <f t="shared" si="378"/>
        <v>44743</v>
      </c>
      <c r="L4412" s="17">
        <f t="shared" si="379"/>
        <v>210</v>
      </c>
      <c r="M4412" s="5">
        <f t="shared" si="381"/>
        <v>23</v>
      </c>
      <c r="N4412" s="15">
        <f t="shared" si="380"/>
        <v>45444</v>
      </c>
    </row>
    <row r="4413" spans="3:14" x14ac:dyDescent="0.2">
      <c r="C4413">
        <v>4412</v>
      </c>
      <c r="D4413" s="2">
        <v>30</v>
      </c>
      <c r="E4413" s="44">
        <v>44743</v>
      </c>
      <c r="F4413" s="45">
        <v>13</v>
      </c>
      <c r="G4413" s="45">
        <v>22</v>
      </c>
      <c r="H4413" s="45">
        <v>4</v>
      </c>
      <c r="I4413" s="45">
        <v>30</v>
      </c>
      <c r="J4413" s="46">
        <v>1448242.83</v>
      </c>
      <c r="K4413" s="15">
        <f t="shared" si="378"/>
        <v>44743</v>
      </c>
      <c r="L4413" s="17">
        <f t="shared" si="379"/>
        <v>210</v>
      </c>
      <c r="M4413" s="5">
        <f t="shared" si="381"/>
        <v>30</v>
      </c>
      <c r="N4413" s="15">
        <f t="shared" si="380"/>
        <v>45658</v>
      </c>
    </row>
    <row r="4414" spans="3:14" x14ac:dyDescent="0.2">
      <c r="C4414">
        <v>4413</v>
      </c>
      <c r="D4414" s="2">
        <v>35</v>
      </c>
      <c r="E4414" s="44">
        <v>44743</v>
      </c>
      <c r="F4414" s="45">
        <v>5</v>
      </c>
      <c r="G4414" s="45">
        <v>14</v>
      </c>
      <c r="H4414" s="45">
        <v>17</v>
      </c>
      <c r="I4414" s="45">
        <v>35</v>
      </c>
      <c r="J4414" s="46">
        <v>1182015.6399999999</v>
      </c>
      <c r="K4414" s="15">
        <f t="shared" si="378"/>
        <v>44743</v>
      </c>
      <c r="L4414" s="17">
        <f t="shared" si="379"/>
        <v>210</v>
      </c>
      <c r="M4414" s="5">
        <f t="shared" si="381"/>
        <v>35</v>
      </c>
      <c r="N4414" s="15">
        <f t="shared" si="380"/>
        <v>45809</v>
      </c>
    </row>
    <row r="4415" spans="3:14" x14ac:dyDescent="0.2">
      <c r="C4415">
        <v>4414</v>
      </c>
      <c r="D4415" s="2">
        <v>36</v>
      </c>
      <c r="E4415" s="44">
        <v>44743</v>
      </c>
      <c r="F4415" s="45">
        <v>1</v>
      </c>
      <c r="G4415" s="45">
        <v>8</v>
      </c>
      <c r="H4415" s="45">
        <v>8</v>
      </c>
      <c r="I4415" s="45">
        <v>36</v>
      </c>
      <c r="J4415" s="46">
        <v>1524719.3</v>
      </c>
      <c r="K4415" s="15">
        <f t="shared" si="378"/>
        <v>44743</v>
      </c>
      <c r="L4415" s="17">
        <f t="shared" si="379"/>
        <v>210</v>
      </c>
      <c r="M4415" s="5">
        <f t="shared" si="381"/>
        <v>36</v>
      </c>
      <c r="N4415" s="15">
        <f t="shared" si="380"/>
        <v>45839</v>
      </c>
    </row>
    <row r="4416" spans="3:14" x14ac:dyDescent="0.2">
      <c r="C4416">
        <v>4415</v>
      </c>
      <c r="D4416" s="2">
        <v>28</v>
      </c>
      <c r="E4416" s="44">
        <v>44774</v>
      </c>
      <c r="F4416" s="45">
        <v>2</v>
      </c>
      <c r="G4416" s="45">
        <v>23</v>
      </c>
      <c r="H4416" s="45">
        <v>16</v>
      </c>
      <c r="I4416" s="45">
        <v>28</v>
      </c>
      <c r="J4416" s="46">
        <v>847590.36</v>
      </c>
      <c r="K4416" s="15">
        <f t="shared" si="378"/>
        <v>44774</v>
      </c>
      <c r="L4416" s="17">
        <f t="shared" si="379"/>
        <v>209</v>
      </c>
      <c r="M4416" s="5">
        <f t="shared" si="381"/>
        <v>28</v>
      </c>
      <c r="N4416" s="15">
        <f t="shared" si="380"/>
        <v>45627</v>
      </c>
    </row>
    <row r="4417" spans="3:14" x14ac:dyDescent="0.2">
      <c r="C4417">
        <v>4416</v>
      </c>
      <c r="D4417" s="2">
        <v>21</v>
      </c>
      <c r="E4417" s="44">
        <v>44774</v>
      </c>
      <c r="F4417" s="45">
        <v>1</v>
      </c>
      <c r="G4417" s="45">
        <v>21</v>
      </c>
      <c r="H4417" s="45">
        <v>22</v>
      </c>
      <c r="I4417" s="45">
        <v>21</v>
      </c>
      <c r="J4417" s="46">
        <v>1916455.58</v>
      </c>
      <c r="K4417" s="15">
        <f t="shared" si="378"/>
        <v>44774</v>
      </c>
      <c r="L4417" s="17">
        <f t="shared" si="379"/>
        <v>209</v>
      </c>
      <c r="M4417" s="5">
        <f t="shared" si="381"/>
        <v>21</v>
      </c>
      <c r="N4417" s="15">
        <f t="shared" si="380"/>
        <v>45413</v>
      </c>
    </row>
    <row r="4418" spans="3:14" x14ac:dyDescent="0.2">
      <c r="C4418">
        <v>4417</v>
      </c>
      <c r="D4418" s="2">
        <v>30</v>
      </c>
      <c r="E4418" s="44">
        <v>44774</v>
      </c>
      <c r="F4418" s="45">
        <v>5</v>
      </c>
      <c r="G4418" s="45">
        <v>25</v>
      </c>
      <c r="H4418" s="45">
        <v>34</v>
      </c>
      <c r="I4418" s="45">
        <v>30</v>
      </c>
      <c r="J4418" s="46">
        <v>2087790.89</v>
      </c>
      <c r="K4418" s="15">
        <f t="shared" ref="K4418:K4481" si="382">DATE(YEAR(E4418),MONTH(E4418),1)</f>
        <v>44774</v>
      </c>
      <c r="L4418" s="17">
        <f t="shared" ref="L4418:L4481" si="383">ROUND(($B$3-K4418)/365.25*12,0)</f>
        <v>209</v>
      </c>
      <c r="M4418" s="5">
        <f t="shared" si="381"/>
        <v>30</v>
      </c>
      <c r="N4418" s="15">
        <f t="shared" ref="N4418:N4481" si="384">EDATE(E4418,D4418)</f>
        <v>45689</v>
      </c>
    </row>
    <row r="4419" spans="3:14" x14ac:dyDescent="0.2">
      <c r="C4419">
        <v>4418</v>
      </c>
      <c r="D4419" s="2">
        <v>35</v>
      </c>
      <c r="E4419" s="44">
        <v>44774</v>
      </c>
      <c r="F4419" s="45">
        <v>5</v>
      </c>
      <c r="G4419" s="45">
        <v>3</v>
      </c>
      <c r="H4419" s="45">
        <v>31</v>
      </c>
      <c r="I4419" s="45">
        <v>35</v>
      </c>
      <c r="J4419" s="46">
        <v>906872.33</v>
      </c>
      <c r="K4419" s="15">
        <f t="shared" si="382"/>
        <v>44774</v>
      </c>
      <c r="L4419" s="17">
        <f t="shared" si="383"/>
        <v>209</v>
      </c>
      <c r="M4419" s="5">
        <f t="shared" ref="M4419:M4482" si="385">ROUND((N4419-K4419)/365.25*12,0)</f>
        <v>35</v>
      </c>
      <c r="N4419" s="15">
        <f t="shared" si="384"/>
        <v>45839</v>
      </c>
    </row>
    <row r="4420" spans="3:14" x14ac:dyDescent="0.2">
      <c r="C4420">
        <v>4419</v>
      </c>
      <c r="D4420" s="2">
        <v>36</v>
      </c>
      <c r="E4420" s="44">
        <v>44774</v>
      </c>
      <c r="F4420" s="45">
        <v>30</v>
      </c>
      <c r="G4420" s="45">
        <v>7</v>
      </c>
      <c r="H4420" s="45">
        <v>18</v>
      </c>
      <c r="I4420" s="45">
        <v>36</v>
      </c>
      <c r="J4420" s="46">
        <v>1058343.73</v>
      </c>
      <c r="K4420" s="15">
        <f t="shared" si="382"/>
        <v>44774</v>
      </c>
      <c r="L4420" s="17">
        <f t="shared" si="383"/>
        <v>209</v>
      </c>
      <c r="M4420" s="5">
        <f t="shared" si="385"/>
        <v>36</v>
      </c>
      <c r="N4420" s="15">
        <f t="shared" si="384"/>
        <v>45870</v>
      </c>
    </row>
    <row r="4421" spans="3:14" x14ac:dyDescent="0.2">
      <c r="C4421">
        <v>4420</v>
      </c>
      <c r="D4421" s="2">
        <v>33</v>
      </c>
      <c r="E4421" s="44">
        <v>44774</v>
      </c>
      <c r="F4421" s="45">
        <v>22</v>
      </c>
      <c r="G4421" s="45">
        <v>32</v>
      </c>
      <c r="H4421" s="45">
        <v>11</v>
      </c>
      <c r="I4421" s="45">
        <v>33</v>
      </c>
      <c r="J4421" s="46">
        <v>1392686.03</v>
      </c>
      <c r="K4421" s="15">
        <f t="shared" si="382"/>
        <v>44774</v>
      </c>
      <c r="L4421" s="17">
        <f t="shared" si="383"/>
        <v>209</v>
      </c>
      <c r="M4421" s="5">
        <f t="shared" si="385"/>
        <v>33</v>
      </c>
      <c r="N4421" s="15">
        <f t="shared" si="384"/>
        <v>45778</v>
      </c>
    </row>
    <row r="4422" spans="3:14" x14ac:dyDescent="0.2">
      <c r="C4422">
        <v>4421</v>
      </c>
      <c r="D4422" s="2">
        <v>21</v>
      </c>
      <c r="E4422" s="44">
        <v>44774</v>
      </c>
      <c r="F4422" s="45">
        <v>2</v>
      </c>
      <c r="G4422" s="45">
        <v>27</v>
      </c>
      <c r="H4422" s="45">
        <v>0</v>
      </c>
      <c r="I4422" s="45">
        <v>21</v>
      </c>
      <c r="J4422" s="46">
        <v>1313592.25</v>
      </c>
      <c r="K4422" s="15">
        <f t="shared" si="382"/>
        <v>44774</v>
      </c>
      <c r="L4422" s="17">
        <f t="shared" si="383"/>
        <v>209</v>
      </c>
      <c r="M4422" s="5">
        <f t="shared" si="385"/>
        <v>21</v>
      </c>
      <c r="N4422" s="15">
        <f t="shared" si="384"/>
        <v>45413</v>
      </c>
    </row>
    <row r="4423" spans="3:14" x14ac:dyDescent="0.2">
      <c r="C4423">
        <v>4422</v>
      </c>
      <c r="D4423" s="2">
        <v>30</v>
      </c>
      <c r="E4423" s="44">
        <v>44774</v>
      </c>
      <c r="F4423" s="45">
        <v>1</v>
      </c>
      <c r="G4423" s="45">
        <v>36</v>
      </c>
      <c r="H4423" s="45">
        <v>19</v>
      </c>
      <c r="I4423" s="45">
        <v>30</v>
      </c>
      <c r="J4423" s="46">
        <v>732215.37</v>
      </c>
      <c r="K4423" s="15">
        <f t="shared" si="382"/>
        <v>44774</v>
      </c>
      <c r="L4423" s="17">
        <f t="shared" si="383"/>
        <v>209</v>
      </c>
      <c r="M4423" s="5">
        <f t="shared" si="385"/>
        <v>30</v>
      </c>
      <c r="N4423" s="15">
        <f t="shared" si="384"/>
        <v>45689</v>
      </c>
    </row>
    <row r="4424" spans="3:14" x14ac:dyDescent="0.2">
      <c r="C4424">
        <v>4423</v>
      </c>
      <c r="D4424" s="2">
        <v>28</v>
      </c>
      <c r="E4424" s="44">
        <v>44774</v>
      </c>
      <c r="F4424" s="45">
        <v>3</v>
      </c>
      <c r="G4424" s="45">
        <v>4</v>
      </c>
      <c r="H4424" s="45">
        <v>15</v>
      </c>
      <c r="I4424" s="45">
        <v>28</v>
      </c>
      <c r="J4424" s="46">
        <v>658439.44999999995</v>
      </c>
      <c r="K4424" s="15">
        <f t="shared" si="382"/>
        <v>44774</v>
      </c>
      <c r="L4424" s="17">
        <f t="shared" si="383"/>
        <v>209</v>
      </c>
      <c r="M4424" s="5">
        <f t="shared" si="385"/>
        <v>28</v>
      </c>
      <c r="N4424" s="15">
        <f t="shared" si="384"/>
        <v>45627</v>
      </c>
    </row>
    <row r="4425" spans="3:14" x14ac:dyDescent="0.2">
      <c r="C4425">
        <v>4424</v>
      </c>
      <c r="D4425" s="2">
        <v>10</v>
      </c>
      <c r="E4425" s="44">
        <v>44774</v>
      </c>
      <c r="F4425" s="45">
        <v>6</v>
      </c>
      <c r="G4425" s="45">
        <v>6</v>
      </c>
      <c r="H4425" s="45">
        <v>17</v>
      </c>
      <c r="I4425" s="45">
        <v>10</v>
      </c>
      <c r="J4425" s="46">
        <v>1165980.54</v>
      </c>
      <c r="K4425" s="15">
        <f t="shared" si="382"/>
        <v>44774</v>
      </c>
      <c r="L4425" s="17">
        <f t="shared" si="383"/>
        <v>209</v>
      </c>
      <c r="M4425" s="5">
        <f t="shared" si="385"/>
        <v>10</v>
      </c>
      <c r="N4425" s="15">
        <f t="shared" si="384"/>
        <v>45078</v>
      </c>
    </row>
    <row r="4426" spans="3:14" x14ac:dyDescent="0.2">
      <c r="C4426">
        <v>4425</v>
      </c>
      <c r="D4426" s="2">
        <v>31</v>
      </c>
      <c r="E4426" s="44">
        <v>44774</v>
      </c>
      <c r="F4426" s="45">
        <v>16</v>
      </c>
      <c r="G4426" s="45">
        <v>1</v>
      </c>
      <c r="H4426" s="45">
        <v>9</v>
      </c>
      <c r="I4426" s="45">
        <v>31</v>
      </c>
      <c r="J4426" s="46">
        <v>856475.91</v>
      </c>
      <c r="K4426" s="15">
        <f t="shared" si="382"/>
        <v>44774</v>
      </c>
      <c r="L4426" s="17">
        <f t="shared" si="383"/>
        <v>209</v>
      </c>
      <c r="M4426" s="5">
        <f t="shared" si="385"/>
        <v>31</v>
      </c>
      <c r="N4426" s="15">
        <f t="shared" si="384"/>
        <v>45717</v>
      </c>
    </row>
    <row r="4427" spans="3:14" x14ac:dyDescent="0.2">
      <c r="C4427">
        <v>4426</v>
      </c>
      <c r="D4427" s="2">
        <v>26</v>
      </c>
      <c r="E4427" s="44">
        <v>44774</v>
      </c>
      <c r="F4427" s="45">
        <v>4</v>
      </c>
      <c r="G4427" s="45">
        <v>6</v>
      </c>
      <c r="H4427" s="45">
        <v>7</v>
      </c>
      <c r="I4427" s="45">
        <v>26</v>
      </c>
      <c r="J4427" s="46">
        <v>635596.81999999995</v>
      </c>
      <c r="K4427" s="15">
        <f t="shared" si="382"/>
        <v>44774</v>
      </c>
      <c r="L4427" s="17">
        <f t="shared" si="383"/>
        <v>209</v>
      </c>
      <c r="M4427" s="5">
        <f t="shared" si="385"/>
        <v>26</v>
      </c>
      <c r="N4427" s="15">
        <f t="shared" si="384"/>
        <v>45566</v>
      </c>
    </row>
    <row r="4428" spans="3:14" x14ac:dyDescent="0.2">
      <c r="C4428">
        <v>4427</v>
      </c>
      <c r="D4428" s="2">
        <v>33</v>
      </c>
      <c r="E4428" s="44">
        <v>44774</v>
      </c>
      <c r="F4428" s="45">
        <v>5</v>
      </c>
      <c r="G4428" s="45">
        <v>17</v>
      </c>
      <c r="H4428" s="45">
        <v>23</v>
      </c>
      <c r="I4428" s="45">
        <v>33</v>
      </c>
      <c r="J4428" s="46">
        <v>1351296.58</v>
      </c>
      <c r="K4428" s="15">
        <f t="shared" si="382"/>
        <v>44774</v>
      </c>
      <c r="L4428" s="17">
        <f t="shared" si="383"/>
        <v>209</v>
      </c>
      <c r="M4428" s="5">
        <f t="shared" si="385"/>
        <v>33</v>
      </c>
      <c r="N4428" s="15">
        <f t="shared" si="384"/>
        <v>45778</v>
      </c>
    </row>
    <row r="4429" spans="3:14" x14ac:dyDescent="0.2">
      <c r="C4429">
        <v>4428</v>
      </c>
      <c r="D4429" s="2">
        <v>17</v>
      </c>
      <c r="E4429" s="44">
        <v>44774</v>
      </c>
      <c r="F4429" s="45">
        <v>1</v>
      </c>
      <c r="G4429" s="45">
        <v>13</v>
      </c>
      <c r="H4429" s="45">
        <v>26</v>
      </c>
      <c r="I4429" s="45">
        <v>17</v>
      </c>
      <c r="J4429" s="46">
        <v>1129557.98</v>
      </c>
      <c r="K4429" s="15">
        <f t="shared" si="382"/>
        <v>44774</v>
      </c>
      <c r="L4429" s="17">
        <f t="shared" si="383"/>
        <v>209</v>
      </c>
      <c r="M4429" s="5">
        <f t="shared" si="385"/>
        <v>17</v>
      </c>
      <c r="N4429" s="15">
        <f t="shared" si="384"/>
        <v>45292</v>
      </c>
    </row>
    <row r="4430" spans="3:14" x14ac:dyDescent="0.2">
      <c r="C4430">
        <v>4429</v>
      </c>
      <c r="D4430" s="2">
        <v>25</v>
      </c>
      <c r="E4430" s="44">
        <v>44774</v>
      </c>
      <c r="F4430" s="45">
        <v>19</v>
      </c>
      <c r="G4430" s="45">
        <v>10</v>
      </c>
      <c r="H4430" s="45">
        <v>11</v>
      </c>
      <c r="I4430" s="45">
        <v>25</v>
      </c>
      <c r="J4430" s="46">
        <v>1035113.5</v>
      </c>
      <c r="K4430" s="15">
        <f t="shared" si="382"/>
        <v>44774</v>
      </c>
      <c r="L4430" s="17">
        <f t="shared" si="383"/>
        <v>209</v>
      </c>
      <c r="M4430" s="5">
        <f t="shared" si="385"/>
        <v>25</v>
      </c>
      <c r="N4430" s="15">
        <f t="shared" si="384"/>
        <v>45536</v>
      </c>
    </row>
    <row r="4431" spans="3:14" x14ac:dyDescent="0.2">
      <c r="C4431">
        <v>4430</v>
      </c>
      <c r="D4431" s="2">
        <v>30</v>
      </c>
      <c r="E4431" s="44">
        <v>44774</v>
      </c>
      <c r="F4431" s="45">
        <v>10</v>
      </c>
      <c r="G4431" s="45">
        <v>6</v>
      </c>
      <c r="H4431" s="45">
        <v>30</v>
      </c>
      <c r="I4431" s="45">
        <v>30</v>
      </c>
      <c r="J4431" s="46">
        <v>1605670.43</v>
      </c>
      <c r="K4431" s="15">
        <f t="shared" si="382"/>
        <v>44774</v>
      </c>
      <c r="L4431" s="17">
        <f t="shared" si="383"/>
        <v>209</v>
      </c>
      <c r="M4431" s="5">
        <f t="shared" si="385"/>
        <v>30</v>
      </c>
      <c r="N4431" s="15">
        <f t="shared" si="384"/>
        <v>45689</v>
      </c>
    </row>
    <row r="4432" spans="3:14" x14ac:dyDescent="0.2">
      <c r="C4432">
        <v>4431</v>
      </c>
      <c r="D4432" s="2">
        <v>34</v>
      </c>
      <c r="E4432" s="44">
        <v>44774</v>
      </c>
      <c r="F4432" s="45">
        <v>0</v>
      </c>
      <c r="G4432" s="45">
        <v>22</v>
      </c>
      <c r="H4432" s="45">
        <v>19</v>
      </c>
      <c r="I4432" s="45">
        <v>34</v>
      </c>
      <c r="J4432" s="46">
        <v>1370954.73</v>
      </c>
      <c r="K4432" s="15">
        <f t="shared" si="382"/>
        <v>44774</v>
      </c>
      <c r="L4432" s="17">
        <f t="shared" si="383"/>
        <v>209</v>
      </c>
      <c r="M4432" s="5">
        <f t="shared" si="385"/>
        <v>34</v>
      </c>
      <c r="N4432" s="15">
        <f t="shared" si="384"/>
        <v>45809</v>
      </c>
    </row>
    <row r="4433" spans="3:14" x14ac:dyDescent="0.2">
      <c r="C4433">
        <v>4432</v>
      </c>
      <c r="D4433" s="2">
        <v>28</v>
      </c>
      <c r="E4433" s="44">
        <v>44774</v>
      </c>
      <c r="F4433" s="45">
        <v>4</v>
      </c>
      <c r="G4433" s="45">
        <v>23</v>
      </c>
      <c r="H4433" s="45">
        <v>25</v>
      </c>
      <c r="I4433" s="45">
        <v>28</v>
      </c>
      <c r="J4433" s="46">
        <v>982279.59</v>
      </c>
      <c r="K4433" s="15">
        <f t="shared" si="382"/>
        <v>44774</v>
      </c>
      <c r="L4433" s="17">
        <f t="shared" si="383"/>
        <v>209</v>
      </c>
      <c r="M4433" s="5">
        <f t="shared" si="385"/>
        <v>28</v>
      </c>
      <c r="N4433" s="15">
        <f t="shared" si="384"/>
        <v>45627</v>
      </c>
    </row>
    <row r="4434" spans="3:14" x14ac:dyDescent="0.2">
      <c r="C4434">
        <v>4433</v>
      </c>
      <c r="D4434" s="2">
        <v>29</v>
      </c>
      <c r="E4434" s="44">
        <v>44774</v>
      </c>
      <c r="F4434" s="45">
        <v>0</v>
      </c>
      <c r="G4434" s="45">
        <v>16</v>
      </c>
      <c r="H4434" s="45">
        <v>14</v>
      </c>
      <c r="I4434" s="45">
        <v>29</v>
      </c>
      <c r="J4434" s="46">
        <v>1227892.6599999999</v>
      </c>
      <c r="K4434" s="15">
        <f t="shared" si="382"/>
        <v>44774</v>
      </c>
      <c r="L4434" s="17">
        <f t="shared" si="383"/>
        <v>209</v>
      </c>
      <c r="M4434" s="5">
        <f t="shared" si="385"/>
        <v>29</v>
      </c>
      <c r="N4434" s="15">
        <f t="shared" si="384"/>
        <v>45658</v>
      </c>
    </row>
    <row r="4435" spans="3:14" x14ac:dyDescent="0.2">
      <c r="C4435">
        <v>4434</v>
      </c>
      <c r="D4435" s="2">
        <v>36</v>
      </c>
      <c r="E4435" s="44">
        <v>44774</v>
      </c>
      <c r="F4435" s="45">
        <v>15</v>
      </c>
      <c r="G4435" s="45">
        <v>30</v>
      </c>
      <c r="H4435" s="45">
        <v>22</v>
      </c>
      <c r="I4435" s="45">
        <v>36</v>
      </c>
      <c r="J4435" s="46">
        <v>1658144.6</v>
      </c>
      <c r="K4435" s="15">
        <f t="shared" si="382"/>
        <v>44774</v>
      </c>
      <c r="L4435" s="17">
        <f t="shared" si="383"/>
        <v>209</v>
      </c>
      <c r="M4435" s="5">
        <f t="shared" si="385"/>
        <v>36</v>
      </c>
      <c r="N4435" s="15">
        <f t="shared" si="384"/>
        <v>45870</v>
      </c>
    </row>
    <row r="4436" spans="3:14" x14ac:dyDescent="0.2">
      <c r="C4436">
        <v>4435</v>
      </c>
      <c r="D4436" s="2">
        <v>26</v>
      </c>
      <c r="E4436" s="44">
        <v>44774</v>
      </c>
      <c r="F4436" s="45">
        <v>16</v>
      </c>
      <c r="G4436" s="45">
        <v>4</v>
      </c>
      <c r="H4436" s="45">
        <v>3</v>
      </c>
      <c r="I4436" s="45">
        <v>26</v>
      </c>
      <c r="J4436" s="46">
        <v>1521483.07</v>
      </c>
      <c r="K4436" s="15">
        <f t="shared" si="382"/>
        <v>44774</v>
      </c>
      <c r="L4436" s="17">
        <f t="shared" si="383"/>
        <v>209</v>
      </c>
      <c r="M4436" s="5">
        <f t="shared" si="385"/>
        <v>26</v>
      </c>
      <c r="N4436" s="15">
        <f t="shared" si="384"/>
        <v>45566</v>
      </c>
    </row>
    <row r="4437" spans="3:14" x14ac:dyDescent="0.2">
      <c r="C4437">
        <v>4436</v>
      </c>
      <c r="D4437" s="2">
        <v>25</v>
      </c>
      <c r="E4437" s="44">
        <v>44774</v>
      </c>
      <c r="F4437" s="45">
        <v>1</v>
      </c>
      <c r="G4437" s="45">
        <v>14</v>
      </c>
      <c r="H4437" s="45">
        <v>10</v>
      </c>
      <c r="I4437" s="45">
        <v>25</v>
      </c>
      <c r="J4437" s="46">
        <v>1541689.19</v>
      </c>
      <c r="K4437" s="15">
        <f t="shared" si="382"/>
        <v>44774</v>
      </c>
      <c r="L4437" s="17">
        <f t="shared" si="383"/>
        <v>209</v>
      </c>
      <c r="M4437" s="5">
        <f t="shared" si="385"/>
        <v>25</v>
      </c>
      <c r="N4437" s="15">
        <f t="shared" si="384"/>
        <v>45536</v>
      </c>
    </row>
    <row r="4438" spans="3:14" x14ac:dyDescent="0.2">
      <c r="C4438">
        <v>4437</v>
      </c>
      <c r="D4438" s="2">
        <v>17</v>
      </c>
      <c r="E4438" s="44">
        <v>44774</v>
      </c>
      <c r="F4438" s="45">
        <v>0</v>
      </c>
      <c r="G4438" s="45">
        <v>28</v>
      </c>
      <c r="H4438" s="45">
        <v>24</v>
      </c>
      <c r="I4438" s="45">
        <v>17</v>
      </c>
      <c r="J4438" s="46">
        <v>1064733.52</v>
      </c>
      <c r="K4438" s="15">
        <f t="shared" si="382"/>
        <v>44774</v>
      </c>
      <c r="L4438" s="17">
        <f t="shared" si="383"/>
        <v>209</v>
      </c>
      <c r="M4438" s="5">
        <f t="shared" si="385"/>
        <v>17</v>
      </c>
      <c r="N4438" s="15">
        <f t="shared" si="384"/>
        <v>45292</v>
      </c>
    </row>
    <row r="4439" spans="3:14" x14ac:dyDescent="0.2">
      <c r="C4439">
        <v>4438</v>
      </c>
      <c r="D4439" s="2">
        <v>30</v>
      </c>
      <c r="E4439" s="44">
        <v>44774</v>
      </c>
      <c r="F4439" s="45">
        <v>13</v>
      </c>
      <c r="G4439" s="45">
        <v>4</v>
      </c>
      <c r="H4439" s="45">
        <v>15</v>
      </c>
      <c r="I4439" s="45">
        <v>30</v>
      </c>
      <c r="J4439" s="46">
        <v>1469310.43</v>
      </c>
      <c r="K4439" s="15">
        <f t="shared" si="382"/>
        <v>44774</v>
      </c>
      <c r="L4439" s="17">
        <f t="shared" si="383"/>
        <v>209</v>
      </c>
      <c r="M4439" s="5">
        <f t="shared" si="385"/>
        <v>30</v>
      </c>
      <c r="N4439" s="15">
        <f t="shared" si="384"/>
        <v>45689</v>
      </c>
    </row>
    <row r="4440" spans="3:14" x14ac:dyDescent="0.2">
      <c r="C4440">
        <v>4439</v>
      </c>
      <c r="D4440" s="2">
        <v>31</v>
      </c>
      <c r="E4440" s="44">
        <v>44805</v>
      </c>
      <c r="F4440" s="45">
        <v>27</v>
      </c>
      <c r="G4440" s="45">
        <v>32</v>
      </c>
      <c r="H4440" s="45">
        <v>20</v>
      </c>
      <c r="I4440" s="45">
        <v>31</v>
      </c>
      <c r="J4440" s="46">
        <v>904549.22</v>
      </c>
      <c r="K4440" s="15">
        <f t="shared" si="382"/>
        <v>44805</v>
      </c>
      <c r="L4440" s="17">
        <f t="shared" si="383"/>
        <v>208</v>
      </c>
      <c r="M4440" s="5">
        <f t="shared" si="385"/>
        <v>31</v>
      </c>
      <c r="N4440" s="15">
        <f t="shared" si="384"/>
        <v>45748</v>
      </c>
    </row>
    <row r="4441" spans="3:14" x14ac:dyDescent="0.2">
      <c r="C4441">
        <v>4440</v>
      </c>
      <c r="D4441" s="2">
        <v>33</v>
      </c>
      <c r="E4441" s="44">
        <v>44805</v>
      </c>
      <c r="F4441" s="45">
        <v>7</v>
      </c>
      <c r="G4441" s="45">
        <v>10</v>
      </c>
      <c r="H4441" s="45">
        <v>28</v>
      </c>
      <c r="I4441" s="45">
        <v>33</v>
      </c>
      <c r="J4441" s="46">
        <v>1931590.92</v>
      </c>
      <c r="K4441" s="15">
        <f t="shared" si="382"/>
        <v>44805</v>
      </c>
      <c r="L4441" s="17">
        <f t="shared" si="383"/>
        <v>208</v>
      </c>
      <c r="M4441" s="5">
        <f t="shared" si="385"/>
        <v>33</v>
      </c>
      <c r="N4441" s="15">
        <f t="shared" si="384"/>
        <v>45809</v>
      </c>
    </row>
    <row r="4442" spans="3:14" x14ac:dyDescent="0.2">
      <c r="C4442">
        <v>4441</v>
      </c>
      <c r="D4442" s="2">
        <v>12</v>
      </c>
      <c r="E4442" s="44">
        <v>44805</v>
      </c>
      <c r="F4442" s="45">
        <v>3</v>
      </c>
      <c r="G4442" s="45">
        <v>27</v>
      </c>
      <c r="H4442" s="45">
        <v>10</v>
      </c>
      <c r="I4442" s="45">
        <v>12</v>
      </c>
      <c r="J4442" s="46">
        <v>1589168.78</v>
      </c>
      <c r="K4442" s="15">
        <f t="shared" si="382"/>
        <v>44805</v>
      </c>
      <c r="L4442" s="17">
        <f t="shared" si="383"/>
        <v>208</v>
      </c>
      <c r="M4442" s="5">
        <f t="shared" si="385"/>
        <v>12</v>
      </c>
      <c r="N4442" s="15">
        <f t="shared" si="384"/>
        <v>45170</v>
      </c>
    </row>
    <row r="4443" spans="3:14" x14ac:dyDescent="0.2">
      <c r="C4443">
        <v>4442</v>
      </c>
      <c r="D4443" s="2">
        <v>28</v>
      </c>
      <c r="E4443" s="44">
        <v>44805</v>
      </c>
      <c r="F4443" s="45">
        <v>13</v>
      </c>
      <c r="G4443" s="45">
        <v>12</v>
      </c>
      <c r="H4443" s="45">
        <v>0</v>
      </c>
      <c r="I4443" s="45">
        <v>28</v>
      </c>
      <c r="J4443" s="46">
        <v>1500336.74</v>
      </c>
      <c r="K4443" s="15">
        <f t="shared" si="382"/>
        <v>44805</v>
      </c>
      <c r="L4443" s="17">
        <f t="shared" si="383"/>
        <v>208</v>
      </c>
      <c r="M4443" s="5">
        <f t="shared" si="385"/>
        <v>28</v>
      </c>
      <c r="N4443" s="15">
        <f t="shared" si="384"/>
        <v>45658</v>
      </c>
    </row>
    <row r="4444" spans="3:14" x14ac:dyDescent="0.2">
      <c r="C4444">
        <v>4443</v>
      </c>
      <c r="D4444" s="2">
        <v>33</v>
      </c>
      <c r="E4444" s="44">
        <v>44805</v>
      </c>
      <c r="F4444" s="45">
        <v>8</v>
      </c>
      <c r="G4444" s="45">
        <v>35</v>
      </c>
      <c r="H4444" s="45">
        <v>1</v>
      </c>
      <c r="I4444" s="45">
        <v>33</v>
      </c>
      <c r="J4444" s="46">
        <v>1546354.59</v>
      </c>
      <c r="K4444" s="15">
        <f t="shared" si="382"/>
        <v>44805</v>
      </c>
      <c r="L4444" s="17">
        <f t="shared" si="383"/>
        <v>208</v>
      </c>
      <c r="M4444" s="5">
        <f t="shared" si="385"/>
        <v>33</v>
      </c>
      <c r="N4444" s="15">
        <f t="shared" si="384"/>
        <v>45809</v>
      </c>
    </row>
    <row r="4445" spans="3:14" x14ac:dyDescent="0.2">
      <c r="C4445">
        <v>4444</v>
      </c>
      <c r="D4445" s="2">
        <v>32</v>
      </c>
      <c r="E4445" s="44">
        <v>44805</v>
      </c>
      <c r="F4445" s="45">
        <v>0</v>
      </c>
      <c r="G4445" s="45">
        <v>9</v>
      </c>
      <c r="H4445" s="45">
        <v>13</v>
      </c>
      <c r="I4445" s="45">
        <v>32</v>
      </c>
      <c r="J4445" s="46">
        <v>1720754.99</v>
      </c>
      <c r="K4445" s="15">
        <f t="shared" si="382"/>
        <v>44805</v>
      </c>
      <c r="L4445" s="17">
        <f t="shared" si="383"/>
        <v>208</v>
      </c>
      <c r="M4445" s="5">
        <f t="shared" si="385"/>
        <v>32</v>
      </c>
      <c r="N4445" s="15">
        <f t="shared" si="384"/>
        <v>45778</v>
      </c>
    </row>
    <row r="4446" spans="3:14" x14ac:dyDescent="0.2">
      <c r="C4446">
        <v>4445</v>
      </c>
      <c r="D4446" s="2">
        <v>32</v>
      </c>
      <c r="E4446" s="44">
        <v>44805</v>
      </c>
      <c r="F4446" s="45">
        <v>0</v>
      </c>
      <c r="G4446" s="45">
        <v>1</v>
      </c>
      <c r="H4446" s="45">
        <v>14</v>
      </c>
      <c r="I4446" s="45">
        <v>32</v>
      </c>
      <c r="J4446" s="46">
        <v>807250.58</v>
      </c>
      <c r="K4446" s="15">
        <f t="shared" si="382"/>
        <v>44805</v>
      </c>
      <c r="L4446" s="17">
        <f t="shared" si="383"/>
        <v>208</v>
      </c>
      <c r="M4446" s="5">
        <f t="shared" si="385"/>
        <v>32</v>
      </c>
      <c r="N4446" s="15">
        <f t="shared" si="384"/>
        <v>45778</v>
      </c>
    </row>
    <row r="4447" spans="3:14" x14ac:dyDescent="0.2">
      <c r="C4447">
        <v>4446</v>
      </c>
      <c r="D4447" s="2">
        <v>35</v>
      </c>
      <c r="E4447" s="44">
        <v>44805</v>
      </c>
      <c r="F4447" s="45">
        <v>3</v>
      </c>
      <c r="G4447" s="45">
        <v>1</v>
      </c>
      <c r="H4447" s="45">
        <v>4</v>
      </c>
      <c r="I4447" s="45">
        <v>35</v>
      </c>
      <c r="J4447" s="46">
        <v>1728236.15</v>
      </c>
      <c r="K4447" s="15">
        <f t="shared" si="382"/>
        <v>44805</v>
      </c>
      <c r="L4447" s="17">
        <f t="shared" si="383"/>
        <v>208</v>
      </c>
      <c r="M4447" s="5">
        <f t="shared" si="385"/>
        <v>35</v>
      </c>
      <c r="N4447" s="15">
        <f t="shared" si="384"/>
        <v>45870</v>
      </c>
    </row>
    <row r="4448" spans="3:14" x14ac:dyDescent="0.2">
      <c r="C4448">
        <v>4447</v>
      </c>
      <c r="D4448" s="2">
        <v>33</v>
      </c>
      <c r="E4448" s="44">
        <v>44805</v>
      </c>
      <c r="F4448" s="45">
        <v>5</v>
      </c>
      <c r="G4448" s="45">
        <v>27</v>
      </c>
      <c r="H4448" s="45">
        <v>11</v>
      </c>
      <c r="I4448" s="45">
        <v>33</v>
      </c>
      <c r="J4448" s="46">
        <v>1546914.96</v>
      </c>
      <c r="K4448" s="15">
        <f t="shared" si="382"/>
        <v>44805</v>
      </c>
      <c r="L4448" s="17">
        <f t="shared" si="383"/>
        <v>208</v>
      </c>
      <c r="M4448" s="5">
        <f t="shared" si="385"/>
        <v>33</v>
      </c>
      <c r="N4448" s="15">
        <f t="shared" si="384"/>
        <v>45809</v>
      </c>
    </row>
    <row r="4449" spans="3:14" x14ac:dyDescent="0.2">
      <c r="C4449">
        <v>4448</v>
      </c>
      <c r="D4449" s="2">
        <v>30</v>
      </c>
      <c r="E4449" s="44">
        <v>44805</v>
      </c>
      <c r="F4449" s="45">
        <v>0</v>
      </c>
      <c r="G4449" s="45">
        <v>14</v>
      </c>
      <c r="H4449" s="45">
        <v>26</v>
      </c>
      <c r="I4449" s="45">
        <v>30</v>
      </c>
      <c r="J4449" s="46">
        <v>894984.38</v>
      </c>
      <c r="K4449" s="15">
        <f t="shared" si="382"/>
        <v>44805</v>
      </c>
      <c r="L4449" s="17">
        <f t="shared" si="383"/>
        <v>208</v>
      </c>
      <c r="M4449" s="5">
        <f t="shared" si="385"/>
        <v>30</v>
      </c>
      <c r="N4449" s="15">
        <f t="shared" si="384"/>
        <v>45717</v>
      </c>
    </row>
    <row r="4450" spans="3:14" x14ac:dyDescent="0.2">
      <c r="C4450">
        <v>4449</v>
      </c>
      <c r="D4450" s="2">
        <v>26</v>
      </c>
      <c r="E4450" s="44">
        <v>44805</v>
      </c>
      <c r="F4450" s="45">
        <v>1</v>
      </c>
      <c r="G4450" s="45">
        <v>24</v>
      </c>
      <c r="H4450" s="45">
        <v>14</v>
      </c>
      <c r="I4450" s="45">
        <v>26</v>
      </c>
      <c r="J4450" s="46">
        <v>952066.89</v>
      </c>
      <c r="K4450" s="15">
        <f t="shared" si="382"/>
        <v>44805</v>
      </c>
      <c r="L4450" s="17">
        <f t="shared" si="383"/>
        <v>208</v>
      </c>
      <c r="M4450" s="5">
        <f t="shared" si="385"/>
        <v>26</v>
      </c>
      <c r="N4450" s="15">
        <f t="shared" si="384"/>
        <v>45597</v>
      </c>
    </row>
    <row r="4451" spans="3:14" x14ac:dyDescent="0.2">
      <c r="C4451">
        <v>4450</v>
      </c>
      <c r="D4451" s="2">
        <v>36</v>
      </c>
      <c r="E4451" s="44">
        <v>44805</v>
      </c>
      <c r="F4451" s="45">
        <v>1</v>
      </c>
      <c r="G4451" s="45">
        <v>0</v>
      </c>
      <c r="H4451" s="45">
        <v>7</v>
      </c>
      <c r="I4451" s="45">
        <v>36</v>
      </c>
      <c r="J4451" s="46">
        <v>1743319.2</v>
      </c>
      <c r="K4451" s="15">
        <f t="shared" si="382"/>
        <v>44805</v>
      </c>
      <c r="L4451" s="17">
        <f t="shared" si="383"/>
        <v>208</v>
      </c>
      <c r="M4451" s="5">
        <f t="shared" si="385"/>
        <v>36</v>
      </c>
      <c r="N4451" s="15">
        <f t="shared" si="384"/>
        <v>45901</v>
      </c>
    </row>
    <row r="4452" spans="3:14" x14ac:dyDescent="0.2">
      <c r="C4452">
        <v>4451</v>
      </c>
      <c r="D4452" s="2">
        <v>2</v>
      </c>
      <c r="E4452" s="44">
        <v>44805</v>
      </c>
      <c r="F4452" s="45">
        <v>2</v>
      </c>
      <c r="G4452" s="45">
        <v>28</v>
      </c>
      <c r="H4452" s="45">
        <v>15</v>
      </c>
      <c r="I4452" s="45">
        <v>2</v>
      </c>
      <c r="J4452" s="46">
        <v>752960.9</v>
      </c>
      <c r="K4452" s="15">
        <f t="shared" si="382"/>
        <v>44805</v>
      </c>
      <c r="L4452" s="17">
        <f t="shared" si="383"/>
        <v>208</v>
      </c>
      <c r="M4452" s="5">
        <f t="shared" si="385"/>
        <v>2</v>
      </c>
      <c r="N4452" s="15">
        <f t="shared" si="384"/>
        <v>44866</v>
      </c>
    </row>
    <row r="4453" spans="3:14" x14ac:dyDescent="0.2">
      <c r="C4453">
        <v>4452</v>
      </c>
      <c r="D4453" s="2">
        <v>32</v>
      </c>
      <c r="E4453" s="44">
        <v>44805</v>
      </c>
      <c r="F4453" s="45">
        <v>8</v>
      </c>
      <c r="G4453" s="45">
        <v>6</v>
      </c>
      <c r="H4453" s="45">
        <v>15</v>
      </c>
      <c r="I4453" s="45">
        <v>32</v>
      </c>
      <c r="J4453" s="46">
        <v>1481994.9</v>
      </c>
      <c r="K4453" s="15">
        <f t="shared" si="382"/>
        <v>44805</v>
      </c>
      <c r="L4453" s="17">
        <f t="shared" si="383"/>
        <v>208</v>
      </c>
      <c r="M4453" s="5">
        <f t="shared" si="385"/>
        <v>32</v>
      </c>
      <c r="N4453" s="15">
        <f t="shared" si="384"/>
        <v>45778</v>
      </c>
    </row>
    <row r="4454" spans="3:14" x14ac:dyDescent="0.2">
      <c r="C4454">
        <v>4453</v>
      </c>
      <c r="D4454" s="2">
        <v>35</v>
      </c>
      <c r="E4454" s="44">
        <v>44835</v>
      </c>
      <c r="F4454" s="45">
        <v>3</v>
      </c>
      <c r="G4454" s="45">
        <v>30</v>
      </c>
      <c r="H4454" s="45">
        <v>18</v>
      </c>
      <c r="I4454" s="45">
        <v>35</v>
      </c>
      <c r="J4454" s="46">
        <v>1462462.82</v>
      </c>
      <c r="K4454" s="15">
        <f t="shared" si="382"/>
        <v>44835</v>
      </c>
      <c r="L4454" s="17">
        <f t="shared" si="383"/>
        <v>207</v>
      </c>
      <c r="M4454" s="5">
        <f t="shared" si="385"/>
        <v>35</v>
      </c>
      <c r="N4454" s="15">
        <f t="shared" si="384"/>
        <v>45901</v>
      </c>
    </row>
    <row r="4455" spans="3:14" x14ac:dyDescent="0.2">
      <c r="C4455">
        <v>4454</v>
      </c>
      <c r="D4455" s="2">
        <v>23</v>
      </c>
      <c r="E4455" s="44">
        <v>44835</v>
      </c>
      <c r="F4455" s="45">
        <v>2</v>
      </c>
      <c r="G4455" s="45">
        <v>10</v>
      </c>
      <c r="H4455" s="45">
        <v>7</v>
      </c>
      <c r="I4455" s="45">
        <v>23</v>
      </c>
      <c r="J4455" s="46">
        <v>2054012.43</v>
      </c>
      <c r="K4455" s="15">
        <f t="shared" si="382"/>
        <v>44835</v>
      </c>
      <c r="L4455" s="17">
        <f t="shared" si="383"/>
        <v>207</v>
      </c>
      <c r="M4455" s="5">
        <f t="shared" si="385"/>
        <v>23</v>
      </c>
      <c r="N4455" s="15">
        <f t="shared" si="384"/>
        <v>45536</v>
      </c>
    </row>
    <row r="4456" spans="3:14" x14ac:dyDescent="0.2">
      <c r="C4456">
        <v>4455</v>
      </c>
      <c r="D4456" s="2">
        <v>18</v>
      </c>
      <c r="E4456" s="44">
        <v>44835</v>
      </c>
      <c r="F4456" s="45">
        <v>18</v>
      </c>
      <c r="G4456" s="45">
        <v>34</v>
      </c>
      <c r="H4456" s="45">
        <v>31</v>
      </c>
      <c r="I4456" s="45">
        <v>18</v>
      </c>
      <c r="J4456" s="46">
        <v>1492698.28</v>
      </c>
      <c r="K4456" s="15">
        <f t="shared" si="382"/>
        <v>44835</v>
      </c>
      <c r="L4456" s="17">
        <f t="shared" si="383"/>
        <v>207</v>
      </c>
      <c r="M4456" s="5">
        <f t="shared" si="385"/>
        <v>18</v>
      </c>
      <c r="N4456" s="15">
        <f t="shared" si="384"/>
        <v>45383</v>
      </c>
    </row>
    <row r="4457" spans="3:14" x14ac:dyDescent="0.2">
      <c r="C4457">
        <v>4456</v>
      </c>
      <c r="D4457" s="2">
        <v>20</v>
      </c>
      <c r="E4457" s="44">
        <v>44835</v>
      </c>
      <c r="F4457" s="45">
        <v>10</v>
      </c>
      <c r="G4457" s="45">
        <v>8</v>
      </c>
      <c r="H4457" s="45">
        <v>27</v>
      </c>
      <c r="I4457" s="45">
        <v>20</v>
      </c>
      <c r="J4457" s="46">
        <v>865334.42</v>
      </c>
      <c r="K4457" s="15">
        <f t="shared" si="382"/>
        <v>44835</v>
      </c>
      <c r="L4457" s="17">
        <f t="shared" si="383"/>
        <v>207</v>
      </c>
      <c r="M4457" s="5">
        <f t="shared" si="385"/>
        <v>20</v>
      </c>
      <c r="N4457" s="15">
        <f t="shared" si="384"/>
        <v>45444</v>
      </c>
    </row>
    <row r="4458" spans="3:14" x14ac:dyDescent="0.2">
      <c r="C4458">
        <v>4457</v>
      </c>
      <c r="D4458" s="2">
        <v>25</v>
      </c>
      <c r="E4458" s="44">
        <v>44835</v>
      </c>
      <c r="F4458" s="45">
        <v>15</v>
      </c>
      <c r="G4458" s="45">
        <v>0</v>
      </c>
      <c r="H4458" s="45">
        <v>16</v>
      </c>
      <c r="I4458" s="45">
        <v>25</v>
      </c>
      <c r="J4458" s="46">
        <v>1022845.02</v>
      </c>
      <c r="K4458" s="15">
        <f t="shared" si="382"/>
        <v>44835</v>
      </c>
      <c r="L4458" s="17">
        <f t="shared" si="383"/>
        <v>207</v>
      </c>
      <c r="M4458" s="5">
        <f t="shared" si="385"/>
        <v>25</v>
      </c>
      <c r="N4458" s="15">
        <f t="shared" si="384"/>
        <v>45597</v>
      </c>
    </row>
    <row r="4459" spans="3:14" x14ac:dyDescent="0.2">
      <c r="C4459">
        <v>4458</v>
      </c>
      <c r="D4459" s="2">
        <v>20</v>
      </c>
      <c r="E4459" s="44">
        <v>44835</v>
      </c>
      <c r="F4459" s="45">
        <v>10</v>
      </c>
      <c r="G4459" s="45">
        <v>4</v>
      </c>
      <c r="H4459" s="45">
        <v>9</v>
      </c>
      <c r="I4459" s="45">
        <v>20</v>
      </c>
      <c r="J4459" s="46">
        <v>1305652.29</v>
      </c>
      <c r="K4459" s="15">
        <f t="shared" si="382"/>
        <v>44835</v>
      </c>
      <c r="L4459" s="17">
        <f t="shared" si="383"/>
        <v>207</v>
      </c>
      <c r="M4459" s="5">
        <f t="shared" si="385"/>
        <v>20</v>
      </c>
      <c r="N4459" s="15">
        <f t="shared" si="384"/>
        <v>45444</v>
      </c>
    </row>
    <row r="4460" spans="3:14" x14ac:dyDescent="0.2">
      <c r="C4460">
        <v>4459</v>
      </c>
      <c r="D4460" s="2">
        <v>16</v>
      </c>
      <c r="E4460" s="44">
        <v>44835</v>
      </c>
      <c r="F4460" s="45">
        <v>17</v>
      </c>
      <c r="G4460" s="45">
        <v>11</v>
      </c>
      <c r="H4460" s="45">
        <v>22</v>
      </c>
      <c r="I4460" s="45">
        <v>16</v>
      </c>
      <c r="J4460" s="46">
        <v>2001797.05</v>
      </c>
      <c r="K4460" s="15">
        <f t="shared" si="382"/>
        <v>44835</v>
      </c>
      <c r="L4460" s="17">
        <f t="shared" si="383"/>
        <v>207</v>
      </c>
      <c r="M4460" s="5">
        <f t="shared" si="385"/>
        <v>16</v>
      </c>
      <c r="N4460" s="15">
        <f t="shared" si="384"/>
        <v>45323</v>
      </c>
    </row>
    <row r="4461" spans="3:14" x14ac:dyDescent="0.2">
      <c r="C4461">
        <v>4460</v>
      </c>
      <c r="D4461" s="2">
        <v>34</v>
      </c>
      <c r="E4461" s="44">
        <v>44835</v>
      </c>
      <c r="F4461" s="45">
        <v>13</v>
      </c>
      <c r="G4461" s="45">
        <v>18</v>
      </c>
      <c r="H4461" s="45">
        <v>20</v>
      </c>
      <c r="I4461" s="45">
        <v>34</v>
      </c>
      <c r="J4461" s="46">
        <v>881826.87</v>
      </c>
      <c r="K4461" s="15">
        <f t="shared" si="382"/>
        <v>44835</v>
      </c>
      <c r="L4461" s="17">
        <f t="shared" si="383"/>
        <v>207</v>
      </c>
      <c r="M4461" s="5">
        <f t="shared" si="385"/>
        <v>34</v>
      </c>
      <c r="N4461" s="15">
        <f t="shared" si="384"/>
        <v>45870</v>
      </c>
    </row>
    <row r="4462" spans="3:14" x14ac:dyDescent="0.2">
      <c r="C4462">
        <v>4461</v>
      </c>
      <c r="D4462" s="2">
        <v>34</v>
      </c>
      <c r="E4462" s="44">
        <v>44835</v>
      </c>
      <c r="F4462" s="45">
        <v>1</v>
      </c>
      <c r="G4462" s="45">
        <v>34</v>
      </c>
      <c r="H4462" s="45">
        <v>1</v>
      </c>
      <c r="I4462" s="45">
        <v>34</v>
      </c>
      <c r="J4462" s="46">
        <v>1298600.31</v>
      </c>
      <c r="K4462" s="15">
        <f t="shared" si="382"/>
        <v>44835</v>
      </c>
      <c r="L4462" s="17">
        <f t="shared" si="383"/>
        <v>207</v>
      </c>
      <c r="M4462" s="5">
        <f t="shared" si="385"/>
        <v>34</v>
      </c>
      <c r="N4462" s="15">
        <f t="shared" si="384"/>
        <v>45870</v>
      </c>
    </row>
    <row r="4463" spans="3:14" x14ac:dyDescent="0.2">
      <c r="C4463">
        <v>4462</v>
      </c>
      <c r="D4463" s="2">
        <v>35</v>
      </c>
      <c r="E4463" s="44">
        <v>44835</v>
      </c>
      <c r="F4463" s="45">
        <v>2</v>
      </c>
      <c r="G4463" s="45">
        <v>2</v>
      </c>
      <c r="H4463" s="45">
        <v>21</v>
      </c>
      <c r="I4463" s="45">
        <v>35</v>
      </c>
      <c r="J4463" s="46">
        <v>1561627.3</v>
      </c>
      <c r="K4463" s="15">
        <f t="shared" si="382"/>
        <v>44835</v>
      </c>
      <c r="L4463" s="17">
        <f t="shared" si="383"/>
        <v>207</v>
      </c>
      <c r="M4463" s="5">
        <f t="shared" si="385"/>
        <v>35</v>
      </c>
      <c r="N4463" s="15">
        <f t="shared" si="384"/>
        <v>45901</v>
      </c>
    </row>
    <row r="4464" spans="3:14" x14ac:dyDescent="0.2">
      <c r="C4464">
        <v>4463</v>
      </c>
      <c r="D4464" s="2">
        <v>34</v>
      </c>
      <c r="E4464" s="44">
        <v>44835</v>
      </c>
      <c r="F4464" s="45">
        <v>10</v>
      </c>
      <c r="G4464" s="45">
        <v>10</v>
      </c>
      <c r="H4464" s="45">
        <v>19</v>
      </c>
      <c r="I4464" s="45">
        <v>34</v>
      </c>
      <c r="J4464" s="46">
        <v>985178.17</v>
      </c>
      <c r="K4464" s="15">
        <f t="shared" si="382"/>
        <v>44835</v>
      </c>
      <c r="L4464" s="17">
        <f t="shared" si="383"/>
        <v>207</v>
      </c>
      <c r="M4464" s="5">
        <f t="shared" si="385"/>
        <v>34</v>
      </c>
      <c r="N4464" s="15">
        <f t="shared" si="384"/>
        <v>45870</v>
      </c>
    </row>
    <row r="4465" spans="3:14" x14ac:dyDescent="0.2">
      <c r="C4465">
        <v>4464</v>
      </c>
      <c r="D4465" s="2">
        <v>21</v>
      </c>
      <c r="E4465" s="44">
        <v>44835</v>
      </c>
      <c r="F4465" s="45">
        <v>5</v>
      </c>
      <c r="G4465" s="45">
        <v>3</v>
      </c>
      <c r="H4465" s="45">
        <v>7</v>
      </c>
      <c r="I4465" s="45">
        <v>21</v>
      </c>
      <c r="J4465" s="46">
        <v>689139.74</v>
      </c>
      <c r="K4465" s="15">
        <f t="shared" si="382"/>
        <v>44835</v>
      </c>
      <c r="L4465" s="17">
        <f t="shared" si="383"/>
        <v>207</v>
      </c>
      <c r="M4465" s="5">
        <f t="shared" si="385"/>
        <v>21</v>
      </c>
      <c r="N4465" s="15">
        <f t="shared" si="384"/>
        <v>45474</v>
      </c>
    </row>
    <row r="4466" spans="3:14" x14ac:dyDescent="0.2">
      <c r="C4466">
        <v>4465</v>
      </c>
      <c r="D4466" s="2">
        <v>35</v>
      </c>
      <c r="E4466" s="44">
        <v>44835</v>
      </c>
      <c r="F4466" s="45">
        <v>22</v>
      </c>
      <c r="G4466" s="45">
        <v>21</v>
      </c>
      <c r="H4466" s="45">
        <v>11</v>
      </c>
      <c r="I4466" s="45">
        <v>35</v>
      </c>
      <c r="J4466" s="46">
        <v>862193.86</v>
      </c>
      <c r="K4466" s="15">
        <f t="shared" si="382"/>
        <v>44835</v>
      </c>
      <c r="L4466" s="17">
        <f t="shared" si="383"/>
        <v>207</v>
      </c>
      <c r="M4466" s="5">
        <f t="shared" si="385"/>
        <v>35</v>
      </c>
      <c r="N4466" s="15">
        <f t="shared" si="384"/>
        <v>45901</v>
      </c>
    </row>
    <row r="4467" spans="3:14" x14ac:dyDescent="0.2">
      <c r="C4467">
        <v>4466</v>
      </c>
      <c r="D4467" s="2">
        <v>29</v>
      </c>
      <c r="E4467" s="44">
        <v>44835</v>
      </c>
      <c r="F4467" s="45">
        <v>6</v>
      </c>
      <c r="G4467" s="45">
        <v>34</v>
      </c>
      <c r="H4467" s="45">
        <v>14</v>
      </c>
      <c r="I4467" s="45">
        <v>29</v>
      </c>
      <c r="J4467" s="46">
        <v>1226363.27</v>
      </c>
      <c r="K4467" s="15">
        <f t="shared" si="382"/>
        <v>44835</v>
      </c>
      <c r="L4467" s="17">
        <f t="shared" si="383"/>
        <v>207</v>
      </c>
      <c r="M4467" s="5">
        <f t="shared" si="385"/>
        <v>29</v>
      </c>
      <c r="N4467" s="15">
        <f t="shared" si="384"/>
        <v>45717</v>
      </c>
    </row>
    <row r="4468" spans="3:14" x14ac:dyDescent="0.2">
      <c r="C4468">
        <v>4467</v>
      </c>
      <c r="D4468" s="2">
        <v>35</v>
      </c>
      <c r="E4468" s="44">
        <v>44835</v>
      </c>
      <c r="F4468" s="45">
        <v>1</v>
      </c>
      <c r="G4468" s="45">
        <v>14</v>
      </c>
      <c r="H4468" s="45">
        <v>22</v>
      </c>
      <c r="I4468" s="45">
        <v>35</v>
      </c>
      <c r="J4468" s="46">
        <v>1441975.28</v>
      </c>
      <c r="K4468" s="15">
        <f t="shared" si="382"/>
        <v>44835</v>
      </c>
      <c r="L4468" s="17">
        <f t="shared" si="383"/>
        <v>207</v>
      </c>
      <c r="M4468" s="5">
        <f t="shared" si="385"/>
        <v>35</v>
      </c>
      <c r="N4468" s="15">
        <f t="shared" si="384"/>
        <v>45901</v>
      </c>
    </row>
    <row r="4469" spans="3:14" x14ac:dyDescent="0.2">
      <c r="C4469">
        <v>4468</v>
      </c>
      <c r="D4469" s="2">
        <v>31</v>
      </c>
      <c r="E4469" s="44">
        <v>44866</v>
      </c>
      <c r="F4469" s="45">
        <v>7</v>
      </c>
      <c r="G4469" s="45">
        <v>16</v>
      </c>
      <c r="H4469" s="45">
        <v>8</v>
      </c>
      <c r="I4469" s="45">
        <v>31</v>
      </c>
      <c r="J4469" s="46">
        <v>1356679.3</v>
      </c>
      <c r="K4469" s="15">
        <f t="shared" si="382"/>
        <v>44866</v>
      </c>
      <c r="L4469" s="17">
        <f t="shared" si="383"/>
        <v>206</v>
      </c>
      <c r="M4469" s="5">
        <f t="shared" si="385"/>
        <v>31</v>
      </c>
      <c r="N4469" s="15">
        <f t="shared" si="384"/>
        <v>45809</v>
      </c>
    </row>
    <row r="4470" spans="3:14" x14ac:dyDescent="0.2">
      <c r="C4470">
        <v>4469</v>
      </c>
      <c r="D4470" s="2">
        <v>28</v>
      </c>
      <c r="E4470" s="44">
        <v>44866</v>
      </c>
      <c r="F4470" s="45">
        <v>1</v>
      </c>
      <c r="G4470" s="45">
        <v>5</v>
      </c>
      <c r="H4470" s="45">
        <v>16</v>
      </c>
      <c r="I4470" s="45">
        <v>28</v>
      </c>
      <c r="J4470" s="46">
        <v>802804.41</v>
      </c>
      <c r="K4470" s="15">
        <f t="shared" si="382"/>
        <v>44866</v>
      </c>
      <c r="L4470" s="17">
        <f t="shared" si="383"/>
        <v>206</v>
      </c>
      <c r="M4470" s="5">
        <f t="shared" si="385"/>
        <v>28</v>
      </c>
      <c r="N4470" s="15">
        <f t="shared" si="384"/>
        <v>45717</v>
      </c>
    </row>
    <row r="4471" spans="3:14" x14ac:dyDescent="0.2">
      <c r="C4471">
        <v>4470</v>
      </c>
      <c r="D4471" s="2">
        <v>29</v>
      </c>
      <c r="E4471" s="44">
        <v>44866</v>
      </c>
      <c r="F4471" s="45">
        <v>5</v>
      </c>
      <c r="G4471" s="45">
        <v>26</v>
      </c>
      <c r="H4471" s="45">
        <v>34</v>
      </c>
      <c r="I4471" s="45">
        <v>29</v>
      </c>
      <c r="J4471" s="46">
        <v>2054096.47</v>
      </c>
      <c r="K4471" s="15">
        <f t="shared" si="382"/>
        <v>44866</v>
      </c>
      <c r="L4471" s="17">
        <f t="shared" si="383"/>
        <v>206</v>
      </c>
      <c r="M4471" s="5">
        <f t="shared" si="385"/>
        <v>29</v>
      </c>
      <c r="N4471" s="15">
        <f t="shared" si="384"/>
        <v>45748</v>
      </c>
    </row>
    <row r="4472" spans="3:14" x14ac:dyDescent="0.2">
      <c r="C4472">
        <v>4471</v>
      </c>
      <c r="D4472" s="2">
        <v>34</v>
      </c>
      <c r="E4472" s="44">
        <v>44866</v>
      </c>
      <c r="F4472" s="45">
        <v>3</v>
      </c>
      <c r="G4472" s="45">
        <v>19</v>
      </c>
      <c r="H4472" s="45">
        <v>21</v>
      </c>
      <c r="I4472" s="45">
        <v>34</v>
      </c>
      <c r="J4472" s="46">
        <v>1509945.85</v>
      </c>
      <c r="K4472" s="15">
        <f t="shared" si="382"/>
        <v>44866</v>
      </c>
      <c r="L4472" s="17">
        <f t="shared" si="383"/>
        <v>206</v>
      </c>
      <c r="M4472" s="5">
        <f t="shared" si="385"/>
        <v>34</v>
      </c>
      <c r="N4472" s="15">
        <f t="shared" si="384"/>
        <v>45901</v>
      </c>
    </row>
    <row r="4473" spans="3:14" x14ac:dyDescent="0.2">
      <c r="C4473">
        <v>4472</v>
      </c>
      <c r="D4473" s="2">
        <v>36</v>
      </c>
      <c r="E4473" s="44">
        <v>44866</v>
      </c>
      <c r="F4473" s="45">
        <v>2</v>
      </c>
      <c r="G4473" s="45">
        <v>9</v>
      </c>
      <c r="H4473" s="45">
        <v>21</v>
      </c>
      <c r="I4473" s="45">
        <v>36</v>
      </c>
      <c r="J4473" s="46">
        <v>1233188.1000000001</v>
      </c>
      <c r="K4473" s="15">
        <f t="shared" si="382"/>
        <v>44866</v>
      </c>
      <c r="L4473" s="17">
        <f t="shared" si="383"/>
        <v>206</v>
      </c>
      <c r="M4473" s="5">
        <f t="shared" si="385"/>
        <v>36</v>
      </c>
      <c r="N4473" s="15">
        <f t="shared" si="384"/>
        <v>45962</v>
      </c>
    </row>
    <row r="4474" spans="3:14" x14ac:dyDescent="0.2">
      <c r="C4474">
        <v>4473</v>
      </c>
      <c r="D4474" s="2">
        <v>16</v>
      </c>
      <c r="E4474" s="44">
        <v>44866</v>
      </c>
      <c r="F4474" s="45">
        <v>13</v>
      </c>
      <c r="G4474" s="45">
        <v>4</v>
      </c>
      <c r="H4474" s="45">
        <v>12</v>
      </c>
      <c r="I4474" s="45">
        <v>16</v>
      </c>
      <c r="J4474" s="46">
        <v>1223890.3</v>
      </c>
      <c r="K4474" s="15">
        <f t="shared" si="382"/>
        <v>44866</v>
      </c>
      <c r="L4474" s="17">
        <f t="shared" si="383"/>
        <v>206</v>
      </c>
      <c r="M4474" s="5">
        <f t="shared" si="385"/>
        <v>16</v>
      </c>
      <c r="N4474" s="15">
        <f t="shared" si="384"/>
        <v>45352</v>
      </c>
    </row>
    <row r="4475" spans="3:14" x14ac:dyDescent="0.2">
      <c r="C4475">
        <v>4474</v>
      </c>
      <c r="D4475" s="2">
        <v>27</v>
      </c>
      <c r="E4475" s="44">
        <v>44866</v>
      </c>
      <c r="F4475" s="45">
        <v>4</v>
      </c>
      <c r="G4475" s="45">
        <v>26</v>
      </c>
      <c r="H4475" s="45">
        <v>24</v>
      </c>
      <c r="I4475" s="45">
        <v>27</v>
      </c>
      <c r="J4475" s="46">
        <v>1547392.59</v>
      </c>
      <c r="K4475" s="15">
        <f t="shared" si="382"/>
        <v>44866</v>
      </c>
      <c r="L4475" s="17">
        <f t="shared" si="383"/>
        <v>206</v>
      </c>
      <c r="M4475" s="5">
        <f t="shared" si="385"/>
        <v>27</v>
      </c>
      <c r="N4475" s="15">
        <f t="shared" si="384"/>
        <v>45689</v>
      </c>
    </row>
    <row r="4476" spans="3:14" x14ac:dyDescent="0.2">
      <c r="C4476">
        <v>4475</v>
      </c>
      <c r="D4476" s="2">
        <v>30</v>
      </c>
      <c r="E4476" s="44">
        <v>44866</v>
      </c>
      <c r="F4476" s="45">
        <v>5</v>
      </c>
      <c r="G4476" s="45">
        <v>28</v>
      </c>
      <c r="H4476" s="45">
        <v>6</v>
      </c>
      <c r="I4476" s="45">
        <v>30</v>
      </c>
      <c r="J4476" s="46">
        <v>1629352.88</v>
      </c>
      <c r="K4476" s="15">
        <f t="shared" si="382"/>
        <v>44866</v>
      </c>
      <c r="L4476" s="17">
        <f t="shared" si="383"/>
        <v>206</v>
      </c>
      <c r="M4476" s="5">
        <f t="shared" si="385"/>
        <v>30</v>
      </c>
      <c r="N4476" s="15">
        <f t="shared" si="384"/>
        <v>45778</v>
      </c>
    </row>
    <row r="4477" spans="3:14" x14ac:dyDescent="0.2">
      <c r="C4477">
        <v>4476</v>
      </c>
      <c r="D4477" s="2">
        <v>27</v>
      </c>
      <c r="E4477" s="44">
        <v>44866</v>
      </c>
      <c r="F4477" s="45">
        <v>11</v>
      </c>
      <c r="G4477" s="45">
        <v>13</v>
      </c>
      <c r="H4477" s="45">
        <v>6</v>
      </c>
      <c r="I4477" s="45">
        <v>27</v>
      </c>
      <c r="J4477" s="46">
        <v>703320.69</v>
      </c>
      <c r="K4477" s="15">
        <f t="shared" si="382"/>
        <v>44866</v>
      </c>
      <c r="L4477" s="17">
        <f t="shared" si="383"/>
        <v>206</v>
      </c>
      <c r="M4477" s="5">
        <f t="shared" si="385"/>
        <v>27</v>
      </c>
      <c r="N4477" s="15">
        <f t="shared" si="384"/>
        <v>45689</v>
      </c>
    </row>
    <row r="4478" spans="3:14" x14ac:dyDescent="0.2">
      <c r="C4478">
        <v>4477</v>
      </c>
      <c r="D4478" s="2">
        <v>30</v>
      </c>
      <c r="E4478" s="44">
        <v>44866</v>
      </c>
      <c r="F4478" s="45">
        <v>5</v>
      </c>
      <c r="G4478" s="45">
        <v>8</v>
      </c>
      <c r="H4478" s="45">
        <v>18</v>
      </c>
      <c r="I4478" s="45">
        <v>30</v>
      </c>
      <c r="J4478" s="46">
        <v>1205039.8999999999</v>
      </c>
      <c r="K4478" s="15">
        <f t="shared" si="382"/>
        <v>44866</v>
      </c>
      <c r="L4478" s="17">
        <f t="shared" si="383"/>
        <v>206</v>
      </c>
      <c r="M4478" s="5">
        <f t="shared" si="385"/>
        <v>30</v>
      </c>
      <c r="N4478" s="15">
        <f t="shared" si="384"/>
        <v>45778</v>
      </c>
    </row>
    <row r="4479" spans="3:14" x14ac:dyDescent="0.2">
      <c r="C4479">
        <v>4478</v>
      </c>
      <c r="D4479" s="2">
        <v>26</v>
      </c>
      <c r="E4479" s="44">
        <v>44866</v>
      </c>
      <c r="F4479" s="45">
        <v>10</v>
      </c>
      <c r="G4479" s="45">
        <v>17</v>
      </c>
      <c r="H4479" s="45">
        <v>8</v>
      </c>
      <c r="I4479" s="45">
        <v>26</v>
      </c>
      <c r="J4479" s="46">
        <v>597168.73</v>
      </c>
      <c r="K4479" s="15">
        <f t="shared" si="382"/>
        <v>44866</v>
      </c>
      <c r="L4479" s="17">
        <f t="shared" si="383"/>
        <v>206</v>
      </c>
      <c r="M4479" s="5">
        <f t="shared" si="385"/>
        <v>26</v>
      </c>
      <c r="N4479" s="15">
        <f t="shared" si="384"/>
        <v>45658</v>
      </c>
    </row>
    <row r="4480" spans="3:14" x14ac:dyDescent="0.2">
      <c r="C4480">
        <v>4479</v>
      </c>
      <c r="D4480" s="2">
        <v>35</v>
      </c>
      <c r="E4480" s="44">
        <v>44866</v>
      </c>
      <c r="F4480" s="45">
        <v>1</v>
      </c>
      <c r="G4480" s="45">
        <v>18</v>
      </c>
      <c r="H4480" s="45">
        <v>29</v>
      </c>
      <c r="I4480" s="45">
        <v>35</v>
      </c>
      <c r="J4480" s="46">
        <v>1454541.19</v>
      </c>
      <c r="K4480" s="15">
        <f t="shared" si="382"/>
        <v>44866</v>
      </c>
      <c r="L4480" s="17">
        <f t="shared" si="383"/>
        <v>206</v>
      </c>
      <c r="M4480" s="5">
        <f t="shared" si="385"/>
        <v>35</v>
      </c>
      <c r="N4480" s="15">
        <f t="shared" si="384"/>
        <v>45931</v>
      </c>
    </row>
    <row r="4481" spans="3:14" x14ac:dyDescent="0.2">
      <c r="C4481">
        <v>4480</v>
      </c>
      <c r="D4481" s="2">
        <v>21</v>
      </c>
      <c r="E4481" s="44">
        <v>44866</v>
      </c>
      <c r="F4481" s="45">
        <v>13</v>
      </c>
      <c r="G4481" s="45">
        <v>35</v>
      </c>
      <c r="H4481" s="45">
        <v>24</v>
      </c>
      <c r="I4481" s="45">
        <v>21</v>
      </c>
      <c r="J4481" s="46">
        <v>1328538.22</v>
      </c>
      <c r="K4481" s="15">
        <f t="shared" si="382"/>
        <v>44866</v>
      </c>
      <c r="L4481" s="17">
        <f t="shared" si="383"/>
        <v>206</v>
      </c>
      <c r="M4481" s="5">
        <f t="shared" si="385"/>
        <v>21</v>
      </c>
      <c r="N4481" s="15">
        <f t="shared" si="384"/>
        <v>45505</v>
      </c>
    </row>
    <row r="4482" spans="3:14" x14ac:dyDescent="0.2">
      <c r="C4482">
        <v>4481</v>
      </c>
      <c r="D4482" s="2">
        <v>35</v>
      </c>
      <c r="E4482" s="44">
        <v>44866</v>
      </c>
      <c r="F4482" s="45">
        <v>13</v>
      </c>
      <c r="G4482" s="45">
        <v>16</v>
      </c>
      <c r="H4482" s="45">
        <v>12</v>
      </c>
      <c r="I4482" s="45">
        <v>35</v>
      </c>
      <c r="J4482" s="46">
        <v>1066257.52</v>
      </c>
      <c r="K4482" s="15">
        <f t="shared" ref="K4482:K4545" si="386">DATE(YEAR(E4482),MONTH(E4482),1)</f>
        <v>44866</v>
      </c>
      <c r="L4482" s="17">
        <f t="shared" ref="L4482:L4545" si="387">ROUND(($B$3-K4482)/365.25*12,0)</f>
        <v>206</v>
      </c>
      <c r="M4482" s="5">
        <f t="shared" si="385"/>
        <v>35</v>
      </c>
      <c r="N4482" s="15">
        <f t="shared" ref="N4482:N4545" si="388">EDATE(E4482,D4482)</f>
        <v>45931</v>
      </c>
    </row>
    <row r="4483" spans="3:14" x14ac:dyDescent="0.2">
      <c r="C4483">
        <v>4482</v>
      </c>
      <c r="D4483" s="2">
        <v>25</v>
      </c>
      <c r="E4483" s="44">
        <v>44866</v>
      </c>
      <c r="F4483" s="45">
        <v>2</v>
      </c>
      <c r="G4483" s="45">
        <v>29</v>
      </c>
      <c r="H4483" s="45">
        <v>21</v>
      </c>
      <c r="I4483" s="45">
        <v>25</v>
      </c>
      <c r="J4483" s="46">
        <v>593410.86</v>
      </c>
      <c r="K4483" s="15">
        <f t="shared" si="386"/>
        <v>44866</v>
      </c>
      <c r="L4483" s="17">
        <f t="shared" si="387"/>
        <v>206</v>
      </c>
      <c r="M4483" s="5">
        <f t="shared" ref="M4483:M4546" si="389">ROUND((N4483-K4483)/365.25*12,0)</f>
        <v>25</v>
      </c>
      <c r="N4483" s="15">
        <f t="shared" si="388"/>
        <v>45627</v>
      </c>
    </row>
    <row r="4484" spans="3:14" x14ac:dyDescent="0.2">
      <c r="C4484">
        <v>4483</v>
      </c>
      <c r="D4484" s="2">
        <v>33</v>
      </c>
      <c r="E4484" s="44">
        <v>44866</v>
      </c>
      <c r="F4484" s="45">
        <v>0</v>
      </c>
      <c r="G4484" s="45">
        <v>9</v>
      </c>
      <c r="H4484" s="45">
        <v>16</v>
      </c>
      <c r="I4484" s="45">
        <v>33</v>
      </c>
      <c r="J4484" s="46">
        <v>1263041.6200000001</v>
      </c>
      <c r="K4484" s="15">
        <f t="shared" si="386"/>
        <v>44866</v>
      </c>
      <c r="L4484" s="17">
        <f t="shared" si="387"/>
        <v>206</v>
      </c>
      <c r="M4484" s="5">
        <f t="shared" si="389"/>
        <v>33</v>
      </c>
      <c r="N4484" s="15">
        <f t="shared" si="388"/>
        <v>45870</v>
      </c>
    </row>
    <row r="4485" spans="3:14" x14ac:dyDescent="0.2">
      <c r="C4485">
        <v>4484</v>
      </c>
      <c r="D4485" s="2">
        <v>33</v>
      </c>
      <c r="E4485" s="44">
        <v>44866</v>
      </c>
      <c r="F4485" s="45">
        <v>3</v>
      </c>
      <c r="G4485" s="45">
        <v>17</v>
      </c>
      <c r="H4485" s="45">
        <v>20</v>
      </c>
      <c r="I4485" s="45">
        <v>33</v>
      </c>
      <c r="J4485" s="46">
        <v>1422946.98</v>
      </c>
      <c r="K4485" s="15">
        <f t="shared" si="386"/>
        <v>44866</v>
      </c>
      <c r="L4485" s="17">
        <f t="shared" si="387"/>
        <v>206</v>
      </c>
      <c r="M4485" s="5">
        <f t="shared" si="389"/>
        <v>33</v>
      </c>
      <c r="N4485" s="15">
        <f t="shared" si="388"/>
        <v>45870</v>
      </c>
    </row>
    <row r="4486" spans="3:14" x14ac:dyDescent="0.2">
      <c r="C4486">
        <v>4485</v>
      </c>
      <c r="D4486" s="2">
        <v>23</v>
      </c>
      <c r="E4486" s="44">
        <v>44866</v>
      </c>
      <c r="F4486" s="45">
        <v>10</v>
      </c>
      <c r="G4486" s="45">
        <v>35</v>
      </c>
      <c r="H4486" s="45">
        <v>26</v>
      </c>
      <c r="I4486" s="45">
        <v>23</v>
      </c>
      <c r="J4486" s="46">
        <v>698743.76</v>
      </c>
      <c r="K4486" s="15">
        <f t="shared" si="386"/>
        <v>44866</v>
      </c>
      <c r="L4486" s="17">
        <f t="shared" si="387"/>
        <v>206</v>
      </c>
      <c r="M4486" s="5">
        <f t="shared" si="389"/>
        <v>23</v>
      </c>
      <c r="N4486" s="15">
        <f t="shared" si="388"/>
        <v>45566</v>
      </c>
    </row>
    <row r="4487" spans="3:14" x14ac:dyDescent="0.2">
      <c r="C4487">
        <v>4486</v>
      </c>
      <c r="D4487" s="2">
        <v>35</v>
      </c>
      <c r="E4487" s="44">
        <v>44866</v>
      </c>
      <c r="F4487" s="45">
        <v>18</v>
      </c>
      <c r="G4487" s="45">
        <v>24</v>
      </c>
      <c r="H4487" s="45">
        <v>13</v>
      </c>
      <c r="I4487" s="45">
        <v>35</v>
      </c>
      <c r="J4487" s="46">
        <v>1058469.2</v>
      </c>
      <c r="K4487" s="15">
        <f t="shared" si="386"/>
        <v>44866</v>
      </c>
      <c r="L4487" s="17">
        <f t="shared" si="387"/>
        <v>206</v>
      </c>
      <c r="M4487" s="5">
        <f t="shared" si="389"/>
        <v>35</v>
      </c>
      <c r="N4487" s="15">
        <f t="shared" si="388"/>
        <v>45931</v>
      </c>
    </row>
    <row r="4488" spans="3:14" x14ac:dyDescent="0.2">
      <c r="C4488">
        <v>4487</v>
      </c>
      <c r="D4488" s="2">
        <v>25</v>
      </c>
      <c r="E4488" s="44">
        <v>44896</v>
      </c>
      <c r="F4488" s="45">
        <v>5</v>
      </c>
      <c r="G4488" s="45">
        <v>34</v>
      </c>
      <c r="H4488" s="45">
        <v>6</v>
      </c>
      <c r="I4488" s="45">
        <v>25</v>
      </c>
      <c r="J4488" s="46">
        <v>1326407.54</v>
      </c>
      <c r="K4488" s="15">
        <f t="shared" si="386"/>
        <v>44896</v>
      </c>
      <c r="L4488" s="17">
        <f t="shared" si="387"/>
        <v>205</v>
      </c>
      <c r="M4488" s="5">
        <f t="shared" si="389"/>
        <v>25</v>
      </c>
      <c r="N4488" s="15">
        <f t="shared" si="388"/>
        <v>45658</v>
      </c>
    </row>
    <row r="4489" spans="3:14" x14ac:dyDescent="0.2">
      <c r="C4489">
        <v>4488</v>
      </c>
      <c r="D4489" s="2">
        <v>16</v>
      </c>
      <c r="E4489" s="44">
        <v>44896</v>
      </c>
      <c r="F4489" s="45">
        <v>2</v>
      </c>
      <c r="G4489" s="45">
        <v>20</v>
      </c>
      <c r="H4489" s="45">
        <v>19</v>
      </c>
      <c r="I4489" s="45">
        <v>16</v>
      </c>
      <c r="J4489" s="46">
        <v>2107011.0499999998</v>
      </c>
      <c r="K4489" s="15">
        <f t="shared" si="386"/>
        <v>44896</v>
      </c>
      <c r="L4489" s="17">
        <f t="shared" si="387"/>
        <v>205</v>
      </c>
      <c r="M4489" s="5">
        <f t="shared" si="389"/>
        <v>16</v>
      </c>
      <c r="N4489" s="15">
        <f t="shared" si="388"/>
        <v>45383</v>
      </c>
    </row>
    <row r="4490" spans="3:14" x14ac:dyDescent="0.2">
      <c r="C4490">
        <v>4489</v>
      </c>
      <c r="D4490" s="2">
        <v>24</v>
      </c>
      <c r="E4490" s="44">
        <v>44896</v>
      </c>
      <c r="F4490" s="45">
        <v>4</v>
      </c>
      <c r="G4490" s="45">
        <v>11</v>
      </c>
      <c r="H4490" s="45">
        <v>26</v>
      </c>
      <c r="I4490" s="45">
        <v>24</v>
      </c>
      <c r="J4490" s="46">
        <v>1446080.84</v>
      </c>
      <c r="K4490" s="15">
        <f t="shared" si="386"/>
        <v>44896</v>
      </c>
      <c r="L4490" s="17">
        <f t="shared" si="387"/>
        <v>205</v>
      </c>
      <c r="M4490" s="5">
        <f t="shared" si="389"/>
        <v>24</v>
      </c>
      <c r="N4490" s="15">
        <f t="shared" si="388"/>
        <v>45627</v>
      </c>
    </row>
    <row r="4491" spans="3:14" x14ac:dyDescent="0.2">
      <c r="C4491">
        <v>4490</v>
      </c>
      <c r="D4491" s="2">
        <v>33</v>
      </c>
      <c r="E4491" s="44">
        <v>44896</v>
      </c>
      <c r="F4491" s="45">
        <v>28</v>
      </c>
      <c r="G4491" s="45">
        <v>15</v>
      </c>
      <c r="H4491" s="45">
        <v>8</v>
      </c>
      <c r="I4491" s="45">
        <v>33</v>
      </c>
      <c r="J4491" s="46">
        <v>1494850.41</v>
      </c>
      <c r="K4491" s="15">
        <f t="shared" si="386"/>
        <v>44896</v>
      </c>
      <c r="L4491" s="17">
        <f t="shared" si="387"/>
        <v>205</v>
      </c>
      <c r="M4491" s="5">
        <f t="shared" si="389"/>
        <v>33</v>
      </c>
      <c r="N4491" s="15">
        <f t="shared" si="388"/>
        <v>45901</v>
      </c>
    </row>
    <row r="4492" spans="3:14" x14ac:dyDescent="0.2">
      <c r="C4492">
        <v>4491</v>
      </c>
      <c r="D4492" s="2">
        <v>32</v>
      </c>
      <c r="E4492" s="44">
        <v>44896</v>
      </c>
      <c r="F4492" s="45">
        <v>6</v>
      </c>
      <c r="G4492" s="45">
        <v>22</v>
      </c>
      <c r="H4492" s="45">
        <v>15</v>
      </c>
      <c r="I4492" s="45">
        <v>32</v>
      </c>
      <c r="J4492" s="46">
        <v>1317648.08</v>
      </c>
      <c r="K4492" s="15">
        <f t="shared" si="386"/>
        <v>44896</v>
      </c>
      <c r="L4492" s="17">
        <f t="shared" si="387"/>
        <v>205</v>
      </c>
      <c r="M4492" s="5">
        <f t="shared" si="389"/>
        <v>32</v>
      </c>
      <c r="N4492" s="15">
        <f t="shared" si="388"/>
        <v>45870</v>
      </c>
    </row>
    <row r="4493" spans="3:14" x14ac:dyDescent="0.2">
      <c r="C4493">
        <v>4492</v>
      </c>
      <c r="D4493" s="2">
        <v>15</v>
      </c>
      <c r="E4493" s="44">
        <v>44896</v>
      </c>
      <c r="F4493" s="45">
        <v>0</v>
      </c>
      <c r="G4493" s="45">
        <v>3</v>
      </c>
      <c r="H4493" s="45">
        <v>28</v>
      </c>
      <c r="I4493" s="45">
        <v>15</v>
      </c>
      <c r="J4493" s="46">
        <v>1289070.5900000001</v>
      </c>
      <c r="K4493" s="15">
        <f t="shared" si="386"/>
        <v>44896</v>
      </c>
      <c r="L4493" s="17">
        <f t="shared" si="387"/>
        <v>205</v>
      </c>
      <c r="M4493" s="5">
        <f t="shared" si="389"/>
        <v>15</v>
      </c>
      <c r="N4493" s="15">
        <f t="shared" si="388"/>
        <v>45352</v>
      </c>
    </row>
    <row r="4494" spans="3:14" x14ac:dyDescent="0.2">
      <c r="C4494">
        <v>4493</v>
      </c>
      <c r="D4494" s="2">
        <v>29</v>
      </c>
      <c r="E4494" s="44">
        <v>44896</v>
      </c>
      <c r="F4494" s="45">
        <v>2</v>
      </c>
      <c r="G4494" s="45">
        <v>5</v>
      </c>
      <c r="H4494" s="45">
        <v>8</v>
      </c>
      <c r="I4494" s="45">
        <v>29</v>
      </c>
      <c r="J4494" s="46">
        <v>1874305.07</v>
      </c>
      <c r="K4494" s="15">
        <f t="shared" si="386"/>
        <v>44896</v>
      </c>
      <c r="L4494" s="17">
        <f t="shared" si="387"/>
        <v>205</v>
      </c>
      <c r="M4494" s="5">
        <f t="shared" si="389"/>
        <v>29</v>
      </c>
      <c r="N4494" s="15">
        <f t="shared" si="388"/>
        <v>45778</v>
      </c>
    </row>
    <row r="4495" spans="3:14" x14ac:dyDescent="0.2">
      <c r="C4495">
        <v>4494</v>
      </c>
      <c r="D4495" s="2">
        <v>34</v>
      </c>
      <c r="E4495" s="44">
        <v>44896</v>
      </c>
      <c r="F4495" s="45">
        <v>22</v>
      </c>
      <c r="G4495" s="45">
        <v>20</v>
      </c>
      <c r="H4495" s="45">
        <v>20</v>
      </c>
      <c r="I4495" s="45">
        <v>34</v>
      </c>
      <c r="J4495" s="46">
        <v>1396167.84</v>
      </c>
      <c r="K4495" s="15">
        <f t="shared" si="386"/>
        <v>44896</v>
      </c>
      <c r="L4495" s="17">
        <f t="shared" si="387"/>
        <v>205</v>
      </c>
      <c r="M4495" s="5">
        <f t="shared" si="389"/>
        <v>34</v>
      </c>
      <c r="N4495" s="15">
        <f t="shared" si="388"/>
        <v>45931</v>
      </c>
    </row>
    <row r="4496" spans="3:14" x14ac:dyDescent="0.2">
      <c r="C4496">
        <v>4495</v>
      </c>
      <c r="D4496" s="2">
        <v>33</v>
      </c>
      <c r="E4496" s="44">
        <v>44896</v>
      </c>
      <c r="F4496" s="45">
        <v>14</v>
      </c>
      <c r="G4496" s="45">
        <v>22</v>
      </c>
      <c r="H4496" s="45">
        <v>18</v>
      </c>
      <c r="I4496" s="45">
        <v>33</v>
      </c>
      <c r="J4496" s="46">
        <v>1884753.73</v>
      </c>
      <c r="K4496" s="15">
        <f t="shared" si="386"/>
        <v>44896</v>
      </c>
      <c r="L4496" s="17">
        <f t="shared" si="387"/>
        <v>205</v>
      </c>
      <c r="M4496" s="5">
        <f t="shared" si="389"/>
        <v>33</v>
      </c>
      <c r="N4496" s="15">
        <f t="shared" si="388"/>
        <v>45901</v>
      </c>
    </row>
    <row r="4497" spans="3:14" x14ac:dyDescent="0.2">
      <c r="C4497">
        <v>4496</v>
      </c>
      <c r="D4497" s="2">
        <v>25</v>
      </c>
      <c r="E4497" s="44">
        <v>44896</v>
      </c>
      <c r="F4497" s="45">
        <v>3</v>
      </c>
      <c r="G4497" s="45">
        <v>10</v>
      </c>
      <c r="H4497" s="45">
        <v>10</v>
      </c>
      <c r="I4497" s="45">
        <v>25</v>
      </c>
      <c r="J4497" s="46">
        <v>1120278.57</v>
      </c>
      <c r="K4497" s="15">
        <f t="shared" si="386"/>
        <v>44896</v>
      </c>
      <c r="L4497" s="17">
        <f t="shared" si="387"/>
        <v>205</v>
      </c>
      <c r="M4497" s="5">
        <f t="shared" si="389"/>
        <v>25</v>
      </c>
      <c r="N4497" s="15">
        <f t="shared" si="388"/>
        <v>45658</v>
      </c>
    </row>
    <row r="4498" spans="3:14" x14ac:dyDescent="0.2">
      <c r="C4498">
        <v>4497</v>
      </c>
      <c r="D4498" s="2">
        <v>18</v>
      </c>
      <c r="E4498" s="44">
        <v>44896</v>
      </c>
      <c r="F4498" s="45">
        <v>22</v>
      </c>
      <c r="G4498" s="45">
        <v>18</v>
      </c>
      <c r="H4498" s="45">
        <v>22</v>
      </c>
      <c r="I4498" s="45">
        <v>18</v>
      </c>
      <c r="J4498" s="46">
        <v>1021224.41</v>
      </c>
      <c r="K4498" s="15">
        <f t="shared" si="386"/>
        <v>44896</v>
      </c>
      <c r="L4498" s="17">
        <f t="shared" si="387"/>
        <v>205</v>
      </c>
      <c r="M4498" s="5">
        <f t="shared" si="389"/>
        <v>18</v>
      </c>
      <c r="N4498" s="15">
        <f t="shared" si="388"/>
        <v>45444</v>
      </c>
    </row>
    <row r="4499" spans="3:14" x14ac:dyDescent="0.2">
      <c r="C4499">
        <v>4498</v>
      </c>
      <c r="D4499" s="2">
        <v>19</v>
      </c>
      <c r="E4499" s="44">
        <v>44896</v>
      </c>
      <c r="F4499" s="45">
        <v>6</v>
      </c>
      <c r="G4499" s="45">
        <v>32</v>
      </c>
      <c r="H4499" s="45">
        <v>14</v>
      </c>
      <c r="I4499" s="45">
        <v>19</v>
      </c>
      <c r="J4499" s="46">
        <v>810433.18</v>
      </c>
      <c r="K4499" s="15">
        <f t="shared" si="386"/>
        <v>44896</v>
      </c>
      <c r="L4499" s="17">
        <f t="shared" si="387"/>
        <v>205</v>
      </c>
      <c r="M4499" s="5">
        <f t="shared" si="389"/>
        <v>19</v>
      </c>
      <c r="N4499" s="15">
        <f t="shared" si="388"/>
        <v>45474</v>
      </c>
    </row>
    <row r="4500" spans="3:14" x14ac:dyDescent="0.2">
      <c r="C4500">
        <v>4499</v>
      </c>
      <c r="D4500" s="2">
        <v>22</v>
      </c>
      <c r="E4500" s="44">
        <v>44896</v>
      </c>
      <c r="F4500" s="45">
        <v>1</v>
      </c>
      <c r="G4500" s="45">
        <v>21</v>
      </c>
      <c r="H4500" s="45">
        <v>21</v>
      </c>
      <c r="I4500" s="45">
        <v>22</v>
      </c>
      <c r="J4500" s="46">
        <v>735338.43</v>
      </c>
      <c r="K4500" s="15">
        <f t="shared" si="386"/>
        <v>44896</v>
      </c>
      <c r="L4500" s="17">
        <f t="shared" si="387"/>
        <v>205</v>
      </c>
      <c r="M4500" s="5">
        <f t="shared" si="389"/>
        <v>22</v>
      </c>
      <c r="N4500" s="15">
        <f t="shared" si="388"/>
        <v>45566</v>
      </c>
    </row>
    <row r="4501" spans="3:14" x14ac:dyDescent="0.2">
      <c r="C4501">
        <v>4500</v>
      </c>
      <c r="D4501" s="2">
        <v>24</v>
      </c>
      <c r="E4501" s="44">
        <v>44927</v>
      </c>
      <c r="F4501" s="45">
        <v>12</v>
      </c>
      <c r="G4501" s="45">
        <v>0</v>
      </c>
      <c r="H4501" s="45">
        <v>17</v>
      </c>
      <c r="I4501" s="45">
        <v>24</v>
      </c>
      <c r="J4501" s="46">
        <v>1567743.65</v>
      </c>
      <c r="K4501" s="15">
        <f t="shared" si="386"/>
        <v>44927</v>
      </c>
      <c r="L4501" s="17">
        <f t="shared" si="387"/>
        <v>204</v>
      </c>
      <c r="M4501" s="5">
        <f t="shared" si="389"/>
        <v>24</v>
      </c>
      <c r="N4501" s="15">
        <f t="shared" si="388"/>
        <v>45658</v>
      </c>
    </row>
    <row r="4502" spans="3:14" x14ac:dyDescent="0.2">
      <c r="C4502">
        <v>4501</v>
      </c>
      <c r="D4502" s="2">
        <v>33</v>
      </c>
      <c r="E4502" s="44">
        <v>44927</v>
      </c>
      <c r="F4502" s="45">
        <v>4</v>
      </c>
      <c r="G4502" s="45">
        <v>18</v>
      </c>
      <c r="H4502" s="45">
        <v>10</v>
      </c>
      <c r="I4502" s="45">
        <v>33</v>
      </c>
      <c r="J4502" s="46">
        <v>790092.52</v>
      </c>
      <c r="K4502" s="15">
        <f t="shared" si="386"/>
        <v>44927</v>
      </c>
      <c r="L4502" s="17">
        <f t="shared" si="387"/>
        <v>204</v>
      </c>
      <c r="M4502" s="5">
        <f t="shared" si="389"/>
        <v>33</v>
      </c>
      <c r="N4502" s="15">
        <f t="shared" si="388"/>
        <v>45931</v>
      </c>
    </row>
    <row r="4503" spans="3:14" x14ac:dyDescent="0.2">
      <c r="C4503">
        <v>4502</v>
      </c>
      <c r="D4503" s="2">
        <v>11</v>
      </c>
      <c r="E4503" s="44">
        <v>44927</v>
      </c>
      <c r="F4503" s="45">
        <v>1</v>
      </c>
      <c r="G4503" s="45">
        <v>31</v>
      </c>
      <c r="H4503" s="45">
        <v>29</v>
      </c>
      <c r="I4503" s="45">
        <v>11</v>
      </c>
      <c r="J4503" s="46">
        <v>1906501.26</v>
      </c>
      <c r="K4503" s="15">
        <f t="shared" si="386"/>
        <v>44927</v>
      </c>
      <c r="L4503" s="17">
        <f t="shared" si="387"/>
        <v>204</v>
      </c>
      <c r="M4503" s="5">
        <f t="shared" si="389"/>
        <v>11</v>
      </c>
      <c r="N4503" s="15">
        <f t="shared" si="388"/>
        <v>45261</v>
      </c>
    </row>
    <row r="4504" spans="3:14" x14ac:dyDescent="0.2">
      <c r="C4504">
        <v>4503</v>
      </c>
      <c r="D4504" s="2">
        <v>11</v>
      </c>
      <c r="E4504" s="44">
        <v>44927</v>
      </c>
      <c r="F4504" s="45">
        <v>4</v>
      </c>
      <c r="G4504" s="45">
        <v>4</v>
      </c>
      <c r="H4504" s="45">
        <v>22</v>
      </c>
      <c r="I4504" s="45">
        <v>11</v>
      </c>
      <c r="J4504" s="46">
        <v>1351723.2</v>
      </c>
      <c r="K4504" s="15">
        <f t="shared" si="386"/>
        <v>44927</v>
      </c>
      <c r="L4504" s="17">
        <f t="shared" si="387"/>
        <v>204</v>
      </c>
      <c r="M4504" s="5">
        <f t="shared" si="389"/>
        <v>11</v>
      </c>
      <c r="N4504" s="15">
        <f t="shared" si="388"/>
        <v>45261</v>
      </c>
    </row>
    <row r="4505" spans="3:14" x14ac:dyDescent="0.2">
      <c r="C4505">
        <v>4504</v>
      </c>
      <c r="D4505" s="2">
        <v>31</v>
      </c>
      <c r="E4505" s="44">
        <v>44927</v>
      </c>
      <c r="F4505" s="45">
        <v>9</v>
      </c>
      <c r="G4505" s="45">
        <v>30</v>
      </c>
      <c r="H4505" s="45">
        <v>17</v>
      </c>
      <c r="I4505" s="45">
        <v>31</v>
      </c>
      <c r="J4505" s="46">
        <v>1051571.57</v>
      </c>
      <c r="K4505" s="15">
        <f t="shared" si="386"/>
        <v>44927</v>
      </c>
      <c r="L4505" s="17">
        <f t="shared" si="387"/>
        <v>204</v>
      </c>
      <c r="M4505" s="5">
        <f t="shared" si="389"/>
        <v>31</v>
      </c>
      <c r="N4505" s="15">
        <f t="shared" si="388"/>
        <v>45870</v>
      </c>
    </row>
    <row r="4506" spans="3:14" x14ac:dyDescent="0.2">
      <c r="C4506">
        <v>4505</v>
      </c>
      <c r="D4506" s="2">
        <v>34</v>
      </c>
      <c r="E4506" s="44">
        <v>44927</v>
      </c>
      <c r="F4506" s="45">
        <v>1</v>
      </c>
      <c r="G4506" s="45">
        <v>24</v>
      </c>
      <c r="H4506" s="45">
        <v>13</v>
      </c>
      <c r="I4506" s="45">
        <v>34</v>
      </c>
      <c r="J4506" s="46">
        <v>755364.52</v>
      </c>
      <c r="K4506" s="15">
        <f t="shared" si="386"/>
        <v>44927</v>
      </c>
      <c r="L4506" s="17">
        <f t="shared" si="387"/>
        <v>204</v>
      </c>
      <c r="M4506" s="5">
        <f t="shared" si="389"/>
        <v>34</v>
      </c>
      <c r="N4506" s="15">
        <f t="shared" si="388"/>
        <v>45962</v>
      </c>
    </row>
    <row r="4507" spans="3:14" x14ac:dyDescent="0.2">
      <c r="C4507">
        <v>4506</v>
      </c>
      <c r="D4507" s="2">
        <v>30</v>
      </c>
      <c r="E4507" s="44">
        <v>44927</v>
      </c>
      <c r="F4507" s="45">
        <v>3</v>
      </c>
      <c r="G4507" s="45">
        <v>32</v>
      </c>
      <c r="H4507" s="45">
        <v>24</v>
      </c>
      <c r="I4507" s="45">
        <v>30</v>
      </c>
      <c r="J4507" s="46">
        <v>1797998.33</v>
      </c>
      <c r="K4507" s="15">
        <f t="shared" si="386"/>
        <v>44927</v>
      </c>
      <c r="L4507" s="17">
        <f t="shared" si="387"/>
        <v>204</v>
      </c>
      <c r="M4507" s="5">
        <f t="shared" si="389"/>
        <v>30</v>
      </c>
      <c r="N4507" s="15">
        <f t="shared" si="388"/>
        <v>45839</v>
      </c>
    </row>
    <row r="4508" spans="3:14" x14ac:dyDescent="0.2">
      <c r="C4508">
        <v>4507</v>
      </c>
      <c r="D4508" s="2">
        <v>35</v>
      </c>
      <c r="E4508" s="44">
        <v>44927</v>
      </c>
      <c r="F4508" s="45">
        <v>3</v>
      </c>
      <c r="G4508" s="45">
        <v>24</v>
      </c>
      <c r="H4508" s="45">
        <v>22</v>
      </c>
      <c r="I4508" s="45">
        <v>35</v>
      </c>
      <c r="J4508" s="46">
        <v>855072.28</v>
      </c>
      <c r="K4508" s="15">
        <f t="shared" si="386"/>
        <v>44927</v>
      </c>
      <c r="L4508" s="17">
        <f t="shared" si="387"/>
        <v>204</v>
      </c>
      <c r="M4508" s="5">
        <f t="shared" si="389"/>
        <v>35</v>
      </c>
      <c r="N4508" s="15">
        <f t="shared" si="388"/>
        <v>45992</v>
      </c>
    </row>
    <row r="4509" spans="3:14" x14ac:dyDescent="0.2">
      <c r="C4509">
        <v>4508</v>
      </c>
      <c r="D4509" s="2">
        <v>30</v>
      </c>
      <c r="E4509" s="44">
        <v>44927</v>
      </c>
      <c r="F4509" s="45">
        <v>8</v>
      </c>
      <c r="G4509" s="45">
        <v>30</v>
      </c>
      <c r="H4509" s="45">
        <v>31</v>
      </c>
      <c r="I4509" s="45">
        <v>30</v>
      </c>
      <c r="J4509" s="46">
        <v>1463000.14</v>
      </c>
      <c r="K4509" s="15">
        <f t="shared" si="386"/>
        <v>44927</v>
      </c>
      <c r="L4509" s="17">
        <f t="shared" si="387"/>
        <v>204</v>
      </c>
      <c r="M4509" s="5">
        <f t="shared" si="389"/>
        <v>30</v>
      </c>
      <c r="N4509" s="15">
        <f t="shared" si="388"/>
        <v>45839</v>
      </c>
    </row>
    <row r="4510" spans="3:14" x14ac:dyDescent="0.2">
      <c r="C4510">
        <v>4509</v>
      </c>
      <c r="D4510" s="2">
        <v>23</v>
      </c>
      <c r="E4510" s="44">
        <v>44927</v>
      </c>
      <c r="F4510" s="45">
        <v>4</v>
      </c>
      <c r="G4510" s="45">
        <v>29</v>
      </c>
      <c r="H4510" s="45">
        <v>17</v>
      </c>
      <c r="I4510" s="45">
        <v>23</v>
      </c>
      <c r="J4510" s="46">
        <v>1338035.9099999999</v>
      </c>
      <c r="K4510" s="15">
        <f t="shared" si="386"/>
        <v>44927</v>
      </c>
      <c r="L4510" s="17">
        <f t="shared" si="387"/>
        <v>204</v>
      </c>
      <c r="M4510" s="5">
        <f t="shared" si="389"/>
        <v>23</v>
      </c>
      <c r="N4510" s="15">
        <f t="shared" si="388"/>
        <v>45627</v>
      </c>
    </row>
    <row r="4511" spans="3:14" x14ac:dyDescent="0.2">
      <c r="C4511">
        <v>4510</v>
      </c>
      <c r="D4511" s="2">
        <v>34</v>
      </c>
      <c r="E4511" s="44">
        <v>44927</v>
      </c>
      <c r="F4511" s="45">
        <v>3</v>
      </c>
      <c r="G4511" s="45">
        <v>31</v>
      </c>
      <c r="H4511" s="45">
        <v>27</v>
      </c>
      <c r="I4511" s="45">
        <v>34</v>
      </c>
      <c r="J4511" s="46">
        <v>1500012.66</v>
      </c>
      <c r="K4511" s="15">
        <f t="shared" si="386"/>
        <v>44927</v>
      </c>
      <c r="L4511" s="17">
        <f t="shared" si="387"/>
        <v>204</v>
      </c>
      <c r="M4511" s="5">
        <f t="shared" si="389"/>
        <v>34</v>
      </c>
      <c r="N4511" s="15">
        <f t="shared" si="388"/>
        <v>45962</v>
      </c>
    </row>
    <row r="4512" spans="3:14" x14ac:dyDescent="0.2">
      <c r="C4512">
        <v>4511</v>
      </c>
      <c r="D4512" s="2">
        <v>33</v>
      </c>
      <c r="E4512" s="44">
        <v>44927</v>
      </c>
      <c r="F4512" s="45">
        <v>6</v>
      </c>
      <c r="G4512" s="45">
        <v>16</v>
      </c>
      <c r="H4512" s="45">
        <v>2</v>
      </c>
      <c r="I4512" s="45">
        <v>33</v>
      </c>
      <c r="J4512" s="46">
        <v>897387.1</v>
      </c>
      <c r="K4512" s="15">
        <f t="shared" si="386"/>
        <v>44927</v>
      </c>
      <c r="L4512" s="17">
        <f t="shared" si="387"/>
        <v>204</v>
      </c>
      <c r="M4512" s="5">
        <f t="shared" si="389"/>
        <v>33</v>
      </c>
      <c r="N4512" s="15">
        <f t="shared" si="388"/>
        <v>45931</v>
      </c>
    </row>
    <row r="4513" spans="3:14" x14ac:dyDescent="0.2">
      <c r="C4513">
        <v>4512</v>
      </c>
      <c r="D4513" s="2">
        <v>32</v>
      </c>
      <c r="E4513" s="44">
        <v>44927</v>
      </c>
      <c r="F4513" s="45">
        <v>20</v>
      </c>
      <c r="G4513" s="45">
        <v>2</v>
      </c>
      <c r="H4513" s="45">
        <v>23</v>
      </c>
      <c r="I4513" s="45">
        <v>32</v>
      </c>
      <c r="J4513" s="46">
        <v>1257895.83</v>
      </c>
      <c r="K4513" s="15">
        <f t="shared" si="386"/>
        <v>44927</v>
      </c>
      <c r="L4513" s="17">
        <f t="shared" si="387"/>
        <v>204</v>
      </c>
      <c r="M4513" s="5">
        <f t="shared" si="389"/>
        <v>32</v>
      </c>
      <c r="N4513" s="15">
        <f t="shared" si="388"/>
        <v>45901</v>
      </c>
    </row>
    <row r="4514" spans="3:14" x14ac:dyDescent="0.2">
      <c r="C4514">
        <v>4513</v>
      </c>
      <c r="D4514" s="2">
        <v>11</v>
      </c>
      <c r="E4514" s="44">
        <v>44927</v>
      </c>
      <c r="F4514" s="45">
        <v>9</v>
      </c>
      <c r="G4514" s="45">
        <v>2</v>
      </c>
      <c r="H4514" s="45">
        <v>15</v>
      </c>
      <c r="I4514" s="45">
        <v>11</v>
      </c>
      <c r="J4514" s="46">
        <v>1005654.03</v>
      </c>
      <c r="K4514" s="15">
        <f t="shared" si="386"/>
        <v>44927</v>
      </c>
      <c r="L4514" s="17">
        <f t="shared" si="387"/>
        <v>204</v>
      </c>
      <c r="M4514" s="5">
        <f t="shared" si="389"/>
        <v>11</v>
      </c>
      <c r="N4514" s="15">
        <f t="shared" si="388"/>
        <v>45261</v>
      </c>
    </row>
    <row r="4515" spans="3:14" x14ac:dyDescent="0.2">
      <c r="C4515">
        <v>4514</v>
      </c>
      <c r="D4515" s="2">
        <v>30</v>
      </c>
      <c r="E4515" s="44">
        <v>44927</v>
      </c>
      <c r="F4515" s="45">
        <v>0</v>
      </c>
      <c r="G4515" s="45">
        <v>34</v>
      </c>
      <c r="H4515" s="45">
        <v>21</v>
      </c>
      <c r="I4515" s="45">
        <v>30</v>
      </c>
      <c r="J4515" s="46">
        <v>923096.18</v>
      </c>
      <c r="K4515" s="15">
        <f t="shared" si="386"/>
        <v>44927</v>
      </c>
      <c r="L4515" s="17">
        <f t="shared" si="387"/>
        <v>204</v>
      </c>
      <c r="M4515" s="5">
        <f t="shared" si="389"/>
        <v>30</v>
      </c>
      <c r="N4515" s="15">
        <f t="shared" si="388"/>
        <v>45839</v>
      </c>
    </row>
    <row r="4516" spans="3:14" x14ac:dyDescent="0.2">
      <c r="C4516">
        <v>4515</v>
      </c>
      <c r="D4516" s="2">
        <v>25</v>
      </c>
      <c r="E4516" s="44">
        <v>44927</v>
      </c>
      <c r="F4516" s="45">
        <v>3</v>
      </c>
      <c r="G4516" s="45">
        <v>28</v>
      </c>
      <c r="H4516" s="45">
        <v>24</v>
      </c>
      <c r="I4516" s="45">
        <v>25</v>
      </c>
      <c r="J4516" s="46">
        <v>1518346.28</v>
      </c>
      <c r="K4516" s="15">
        <f t="shared" si="386"/>
        <v>44927</v>
      </c>
      <c r="L4516" s="17">
        <f t="shared" si="387"/>
        <v>204</v>
      </c>
      <c r="M4516" s="5">
        <f t="shared" si="389"/>
        <v>25</v>
      </c>
      <c r="N4516" s="15">
        <f t="shared" si="388"/>
        <v>45689</v>
      </c>
    </row>
    <row r="4517" spans="3:14" x14ac:dyDescent="0.2">
      <c r="C4517">
        <v>4516</v>
      </c>
      <c r="D4517" s="2">
        <v>21</v>
      </c>
      <c r="E4517" s="44">
        <v>44927</v>
      </c>
      <c r="F4517" s="45">
        <v>1</v>
      </c>
      <c r="G4517" s="45">
        <v>31</v>
      </c>
      <c r="H4517" s="45">
        <v>0</v>
      </c>
      <c r="I4517" s="45">
        <v>21</v>
      </c>
      <c r="J4517" s="46">
        <v>977333.97</v>
      </c>
      <c r="K4517" s="15">
        <f t="shared" si="386"/>
        <v>44927</v>
      </c>
      <c r="L4517" s="17">
        <f t="shared" si="387"/>
        <v>204</v>
      </c>
      <c r="M4517" s="5">
        <f t="shared" si="389"/>
        <v>21</v>
      </c>
      <c r="N4517" s="15">
        <f t="shared" si="388"/>
        <v>45566</v>
      </c>
    </row>
    <row r="4518" spans="3:14" x14ac:dyDescent="0.2">
      <c r="C4518">
        <v>4517</v>
      </c>
      <c r="D4518" s="2">
        <v>36</v>
      </c>
      <c r="E4518" s="44">
        <v>44927</v>
      </c>
      <c r="F4518" s="45">
        <v>17</v>
      </c>
      <c r="G4518" s="45">
        <v>29</v>
      </c>
      <c r="H4518" s="45">
        <v>31</v>
      </c>
      <c r="I4518" s="45">
        <v>36</v>
      </c>
      <c r="J4518" s="46">
        <v>944021.78</v>
      </c>
      <c r="K4518" s="15">
        <f t="shared" si="386"/>
        <v>44927</v>
      </c>
      <c r="L4518" s="17">
        <f t="shared" si="387"/>
        <v>204</v>
      </c>
      <c r="M4518" s="5">
        <f t="shared" si="389"/>
        <v>36</v>
      </c>
      <c r="N4518" s="15">
        <f t="shared" si="388"/>
        <v>46023</v>
      </c>
    </row>
    <row r="4519" spans="3:14" x14ac:dyDescent="0.2">
      <c r="C4519">
        <v>4518</v>
      </c>
      <c r="D4519" s="2">
        <v>33</v>
      </c>
      <c r="E4519" s="44">
        <v>44927</v>
      </c>
      <c r="F4519" s="45">
        <v>10</v>
      </c>
      <c r="G4519" s="45">
        <v>21</v>
      </c>
      <c r="H4519" s="45">
        <v>30</v>
      </c>
      <c r="I4519" s="45">
        <v>33</v>
      </c>
      <c r="J4519" s="46">
        <v>1033787.31</v>
      </c>
      <c r="K4519" s="15">
        <f t="shared" si="386"/>
        <v>44927</v>
      </c>
      <c r="L4519" s="17">
        <f t="shared" si="387"/>
        <v>204</v>
      </c>
      <c r="M4519" s="5">
        <f t="shared" si="389"/>
        <v>33</v>
      </c>
      <c r="N4519" s="15">
        <f t="shared" si="388"/>
        <v>45931</v>
      </c>
    </row>
    <row r="4520" spans="3:14" x14ac:dyDescent="0.2">
      <c r="C4520">
        <v>4519</v>
      </c>
      <c r="D4520" s="2">
        <v>23</v>
      </c>
      <c r="E4520" s="44">
        <v>44958</v>
      </c>
      <c r="F4520" s="45">
        <v>2</v>
      </c>
      <c r="G4520" s="45">
        <v>2</v>
      </c>
      <c r="H4520" s="45">
        <v>21</v>
      </c>
      <c r="I4520" s="45">
        <v>23</v>
      </c>
      <c r="J4520" s="46">
        <v>2119879.38</v>
      </c>
      <c r="K4520" s="15">
        <f t="shared" si="386"/>
        <v>44958</v>
      </c>
      <c r="L4520" s="17">
        <f t="shared" si="387"/>
        <v>203</v>
      </c>
      <c r="M4520" s="5">
        <f t="shared" si="389"/>
        <v>23</v>
      </c>
      <c r="N4520" s="15">
        <f t="shared" si="388"/>
        <v>45658</v>
      </c>
    </row>
    <row r="4521" spans="3:14" x14ac:dyDescent="0.2">
      <c r="C4521">
        <v>4520</v>
      </c>
      <c r="D4521" s="2">
        <v>24</v>
      </c>
      <c r="E4521" s="44">
        <v>44958</v>
      </c>
      <c r="F4521" s="45">
        <v>1</v>
      </c>
      <c r="G4521" s="45">
        <v>27</v>
      </c>
      <c r="H4521" s="45">
        <v>1</v>
      </c>
      <c r="I4521" s="45">
        <v>24</v>
      </c>
      <c r="J4521" s="46">
        <v>985917.74</v>
      </c>
      <c r="K4521" s="15">
        <f t="shared" si="386"/>
        <v>44958</v>
      </c>
      <c r="L4521" s="17">
        <f t="shared" si="387"/>
        <v>203</v>
      </c>
      <c r="M4521" s="5">
        <f t="shared" si="389"/>
        <v>24</v>
      </c>
      <c r="N4521" s="15">
        <f t="shared" si="388"/>
        <v>45689</v>
      </c>
    </row>
    <row r="4522" spans="3:14" x14ac:dyDescent="0.2">
      <c r="C4522">
        <v>4521</v>
      </c>
      <c r="D4522" s="2">
        <v>31</v>
      </c>
      <c r="E4522" s="44">
        <v>44958</v>
      </c>
      <c r="F4522" s="45">
        <v>2</v>
      </c>
      <c r="G4522" s="45">
        <v>22</v>
      </c>
      <c r="H4522" s="45">
        <v>14</v>
      </c>
      <c r="I4522" s="45">
        <v>31</v>
      </c>
      <c r="J4522" s="46">
        <v>928898.88</v>
      </c>
      <c r="K4522" s="15">
        <f t="shared" si="386"/>
        <v>44958</v>
      </c>
      <c r="L4522" s="17">
        <f t="shared" si="387"/>
        <v>203</v>
      </c>
      <c r="M4522" s="5">
        <f t="shared" si="389"/>
        <v>31</v>
      </c>
      <c r="N4522" s="15">
        <f t="shared" si="388"/>
        <v>45901</v>
      </c>
    </row>
    <row r="4523" spans="3:14" x14ac:dyDescent="0.2">
      <c r="C4523">
        <v>4522</v>
      </c>
      <c r="D4523" s="2">
        <v>27</v>
      </c>
      <c r="E4523" s="44">
        <v>44958</v>
      </c>
      <c r="F4523" s="45">
        <v>11</v>
      </c>
      <c r="G4523" s="45">
        <v>15</v>
      </c>
      <c r="H4523" s="45">
        <v>20</v>
      </c>
      <c r="I4523" s="45">
        <v>27</v>
      </c>
      <c r="J4523" s="46">
        <v>1575337.49</v>
      </c>
      <c r="K4523" s="15">
        <f t="shared" si="386"/>
        <v>44958</v>
      </c>
      <c r="L4523" s="17">
        <f t="shared" si="387"/>
        <v>203</v>
      </c>
      <c r="M4523" s="5">
        <f t="shared" si="389"/>
        <v>27</v>
      </c>
      <c r="N4523" s="15">
        <f t="shared" si="388"/>
        <v>45778</v>
      </c>
    </row>
    <row r="4524" spans="3:14" x14ac:dyDescent="0.2">
      <c r="C4524">
        <v>4523</v>
      </c>
      <c r="D4524" s="2">
        <v>35</v>
      </c>
      <c r="E4524" s="44">
        <v>44958</v>
      </c>
      <c r="F4524" s="45">
        <v>0</v>
      </c>
      <c r="G4524" s="45">
        <v>4</v>
      </c>
      <c r="H4524" s="45">
        <v>15</v>
      </c>
      <c r="I4524" s="45">
        <v>35</v>
      </c>
      <c r="J4524" s="46">
        <v>1685892.22</v>
      </c>
      <c r="K4524" s="15">
        <f t="shared" si="386"/>
        <v>44958</v>
      </c>
      <c r="L4524" s="17">
        <f t="shared" si="387"/>
        <v>203</v>
      </c>
      <c r="M4524" s="5">
        <f t="shared" si="389"/>
        <v>35</v>
      </c>
      <c r="N4524" s="15">
        <f t="shared" si="388"/>
        <v>46023</v>
      </c>
    </row>
    <row r="4525" spans="3:14" x14ac:dyDescent="0.2">
      <c r="C4525">
        <v>4524</v>
      </c>
      <c r="D4525" s="2">
        <v>32</v>
      </c>
      <c r="E4525" s="44">
        <v>44958</v>
      </c>
      <c r="F4525" s="45">
        <v>16</v>
      </c>
      <c r="G4525" s="45">
        <v>19</v>
      </c>
      <c r="H4525" s="45">
        <v>16</v>
      </c>
      <c r="I4525" s="45">
        <v>32</v>
      </c>
      <c r="J4525" s="46">
        <v>1586309.31</v>
      </c>
      <c r="K4525" s="15">
        <f t="shared" si="386"/>
        <v>44958</v>
      </c>
      <c r="L4525" s="17">
        <f t="shared" si="387"/>
        <v>203</v>
      </c>
      <c r="M4525" s="5">
        <f t="shared" si="389"/>
        <v>32</v>
      </c>
      <c r="N4525" s="15">
        <f t="shared" si="388"/>
        <v>45931</v>
      </c>
    </row>
    <row r="4526" spans="3:14" x14ac:dyDescent="0.2">
      <c r="C4526">
        <v>4525</v>
      </c>
      <c r="D4526" s="2">
        <v>36</v>
      </c>
      <c r="E4526" s="44">
        <v>44958</v>
      </c>
      <c r="F4526" s="45">
        <v>23</v>
      </c>
      <c r="G4526" s="45">
        <v>14</v>
      </c>
      <c r="H4526" s="45">
        <v>28</v>
      </c>
      <c r="I4526" s="45">
        <v>36</v>
      </c>
      <c r="J4526" s="46">
        <v>678621.39</v>
      </c>
      <c r="K4526" s="15">
        <f t="shared" si="386"/>
        <v>44958</v>
      </c>
      <c r="L4526" s="17">
        <f t="shared" si="387"/>
        <v>203</v>
      </c>
      <c r="M4526" s="5">
        <f t="shared" si="389"/>
        <v>36</v>
      </c>
      <c r="N4526" s="15">
        <f t="shared" si="388"/>
        <v>46054</v>
      </c>
    </row>
    <row r="4527" spans="3:14" x14ac:dyDescent="0.2">
      <c r="C4527">
        <v>4526</v>
      </c>
      <c r="D4527" s="2">
        <v>15</v>
      </c>
      <c r="E4527" s="44">
        <v>44958</v>
      </c>
      <c r="F4527" s="45">
        <v>15</v>
      </c>
      <c r="G4527" s="45">
        <v>15</v>
      </c>
      <c r="H4527" s="45">
        <v>29</v>
      </c>
      <c r="I4527" s="45">
        <v>15</v>
      </c>
      <c r="J4527" s="46">
        <v>735636.2</v>
      </c>
      <c r="K4527" s="15">
        <f t="shared" si="386"/>
        <v>44958</v>
      </c>
      <c r="L4527" s="17">
        <f t="shared" si="387"/>
        <v>203</v>
      </c>
      <c r="M4527" s="5">
        <f t="shared" si="389"/>
        <v>15</v>
      </c>
      <c r="N4527" s="15">
        <f t="shared" si="388"/>
        <v>45413</v>
      </c>
    </row>
    <row r="4528" spans="3:14" x14ac:dyDescent="0.2">
      <c r="C4528">
        <v>4527</v>
      </c>
      <c r="D4528" s="2">
        <v>30</v>
      </c>
      <c r="E4528" s="44">
        <v>44958</v>
      </c>
      <c r="F4528" s="45">
        <v>9</v>
      </c>
      <c r="G4528" s="45">
        <v>32</v>
      </c>
      <c r="H4528" s="45">
        <v>1</v>
      </c>
      <c r="I4528" s="45">
        <v>30</v>
      </c>
      <c r="J4528" s="46">
        <v>1114219.1599999999</v>
      </c>
      <c r="K4528" s="15">
        <f t="shared" si="386"/>
        <v>44958</v>
      </c>
      <c r="L4528" s="17">
        <f t="shared" si="387"/>
        <v>203</v>
      </c>
      <c r="M4528" s="5">
        <f t="shared" si="389"/>
        <v>30</v>
      </c>
      <c r="N4528" s="15">
        <f t="shared" si="388"/>
        <v>45870</v>
      </c>
    </row>
    <row r="4529" spans="3:14" x14ac:dyDescent="0.2">
      <c r="C4529">
        <v>4528</v>
      </c>
      <c r="D4529" s="2">
        <v>34</v>
      </c>
      <c r="E4529" s="44">
        <v>44958</v>
      </c>
      <c r="F4529" s="45">
        <v>11</v>
      </c>
      <c r="G4529" s="45">
        <v>9</v>
      </c>
      <c r="H4529" s="45">
        <v>1</v>
      </c>
      <c r="I4529" s="45">
        <v>34</v>
      </c>
      <c r="J4529" s="46">
        <v>689254.75</v>
      </c>
      <c r="K4529" s="15">
        <f t="shared" si="386"/>
        <v>44958</v>
      </c>
      <c r="L4529" s="17">
        <f t="shared" si="387"/>
        <v>203</v>
      </c>
      <c r="M4529" s="5">
        <f t="shared" si="389"/>
        <v>34</v>
      </c>
      <c r="N4529" s="15">
        <f t="shared" si="388"/>
        <v>45992</v>
      </c>
    </row>
    <row r="4530" spans="3:14" x14ac:dyDescent="0.2">
      <c r="C4530">
        <v>4529</v>
      </c>
      <c r="D4530" s="2">
        <v>21</v>
      </c>
      <c r="E4530" s="44">
        <v>44958</v>
      </c>
      <c r="F4530" s="45">
        <v>12</v>
      </c>
      <c r="G4530" s="45">
        <v>7</v>
      </c>
      <c r="H4530" s="45">
        <v>15</v>
      </c>
      <c r="I4530" s="45">
        <v>21</v>
      </c>
      <c r="J4530" s="46">
        <v>1549601.66</v>
      </c>
      <c r="K4530" s="15">
        <f t="shared" si="386"/>
        <v>44958</v>
      </c>
      <c r="L4530" s="17">
        <f t="shared" si="387"/>
        <v>203</v>
      </c>
      <c r="M4530" s="5">
        <f t="shared" si="389"/>
        <v>21</v>
      </c>
      <c r="N4530" s="15">
        <f t="shared" si="388"/>
        <v>45597</v>
      </c>
    </row>
    <row r="4531" spans="3:14" x14ac:dyDescent="0.2">
      <c r="C4531">
        <v>4530</v>
      </c>
      <c r="D4531" s="2">
        <v>27</v>
      </c>
      <c r="E4531" s="44">
        <v>44958</v>
      </c>
      <c r="F4531" s="45">
        <v>20</v>
      </c>
      <c r="G4531" s="45">
        <v>26</v>
      </c>
      <c r="H4531" s="45">
        <v>14</v>
      </c>
      <c r="I4531" s="45">
        <v>27</v>
      </c>
      <c r="J4531" s="46">
        <v>812337.11</v>
      </c>
      <c r="K4531" s="15">
        <f t="shared" si="386"/>
        <v>44958</v>
      </c>
      <c r="L4531" s="17">
        <f t="shared" si="387"/>
        <v>203</v>
      </c>
      <c r="M4531" s="5">
        <f t="shared" si="389"/>
        <v>27</v>
      </c>
      <c r="N4531" s="15">
        <f t="shared" si="388"/>
        <v>45778</v>
      </c>
    </row>
    <row r="4532" spans="3:14" x14ac:dyDescent="0.2">
      <c r="C4532">
        <v>4531</v>
      </c>
      <c r="D4532" s="2">
        <v>34</v>
      </c>
      <c r="E4532" s="44">
        <v>44958</v>
      </c>
      <c r="F4532" s="45">
        <v>4</v>
      </c>
      <c r="G4532" s="45">
        <v>22</v>
      </c>
      <c r="H4532" s="45">
        <v>24</v>
      </c>
      <c r="I4532" s="45">
        <v>34</v>
      </c>
      <c r="J4532" s="46">
        <v>1233463.68</v>
      </c>
      <c r="K4532" s="15">
        <f t="shared" si="386"/>
        <v>44958</v>
      </c>
      <c r="L4532" s="17">
        <f t="shared" si="387"/>
        <v>203</v>
      </c>
      <c r="M4532" s="5">
        <f t="shared" si="389"/>
        <v>34</v>
      </c>
      <c r="N4532" s="15">
        <f t="shared" si="388"/>
        <v>45992</v>
      </c>
    </row>
    <row r="4533" spans="3:14" x14ac:dyDescent="0.2">
      <c r="C4533">
        <v>4532</v>
      </c>
      <c r="D4533" s="2">
        <v>20</v>
      </c>
      <c r="E4533" s="44">
        <v>44958</v>
      </c>
      <c r="F4533" s="45">
        <v>3</v>
      </c>
      <c r="G4533" s="45">
        <v>9</v>
      </c>
      <c r="H4533" s="45">
        <v>29</v>
      </c>
      <c r="I4533" s="45">
        <v>20</v>
      </c>
      <c r="J4533" s="46">
        <v>1241794.06</v>
      </c>
      <c r="K4533" s="15">
        <f t="shared" si="386"/>
        <v>44958</v>
      </c>
      <c r="L4533" s="17">
        <f t="shared" si="387"/>
        <v>203</v>
      </c>
      <c r="M4533" s="5">
        <f t="shared" si="389"/>
        <v>20</v>
      </c>
      <c r="N4533" s="15">
        <f t="shared" si="388"/>
        <v>45566</v>
      </c>
    </row>
    <row r="4534" spans="3:14" x14ac:dyDescent="0.2">
      <c r="C4534">
        <v>4533</v>
      </c>
      <c r="D4534" s="2">
        <v>35</v>
      </c>
      <c r="E4534" s="44">
        <v>44958</v>
      </c>
      <c r="F4534" s="45">
        <v>7</v>
      </c>
      <c r="G4534" s="45">
        <v>17</v>
      </c>
      <c r="H4534" s="45">
        <v>20</v>
      </c>
      <c r="I4534" s="45">
        <v>35</v>
      </c>
      <c r="J4534" s="46">
        <v>950989.7</v>
      </c>
      <c r="K4534" s="15">
        <f t="shared" si="386"/>
        <v>44958</v>
      </c>
      <c r="L4534" s="17">
        <f t="shared" si="387"/>
        <v>203</v>
      </c>
      <c r="M4534" s="5">
        <f t="shared" si="389"/>
        <v>35</v>
      </c>
      <c r="N4534" s="15">
        <f t="shared" si="388"/>
        <v>46023</v>
      </c>
    </row>
    <row r="4535" spans="3:14" x14ac:dyDescent="0.2">
      <c r="C4535">
        <v>4534</v>
      </c>
      <c r="D4535" s="2">
        <v>25</v>
      </c>
      <c r="E4535" s="44">
        <v>44958</v>
      </c>
      <c r="F4535" s="45">
        <v>2</v>
      </c>
      <c r="G4535" s="45">
        <v>28</v>
      </c>
      <c r="H4535" s="45">
        <v>19</v>
      </c>
      <c r="I4535" s="45">
        <v>25</v>
      </c>
      <c r="J4535" s="46">
        <v>1086270.96</v>
      </c>
      <c r="K4535" s="15">
        <f t="shared" si="386"/>
        <v>44958</v>
      </c>
      <c r="L4535" s="17">
        <f t="shared" si="387"/>
        <v>203</v>
      </c>
      <c r="M4535" s="5">
        <f t="shared" si="389"/>
        <v>25</v>
      </c>
      <c r="N4535" s="15">
        <f t="shared" si="388"/>
        <v>45717</v>
      </c>
    </row>
    <row r="4536" spans="3:14" x14ac:dyDescent="0.2">
      <c r="C4536">
        <v>4535</v>
      </c>
      <c r="D4536" s="2">
        <v>27</v>
      </c>
      <c r="E4536" s="44">
        <v>44986</v>
      </c>
      <c r="F4536" s="45">
        <v>13</v>
      </c>
      <c r="G4536" s="45">
        <v>29</v>
      </c>
      <c r="H4536" s="45">
        <v>13</v>
      </c>
      <c r="I4536" s="45">
        <v>27</v>
      </c>
      <c r="J4536" s="46">
        <v>1893676.13</v>
      </c>
      <c r="K4536" s="15">
        <f t="shared" si="386"/>
        <v>44986</v>
      </c>
      <c r="L4536" s="17">
        <f t="shared" si="387"/>
        <v>202</v>
      </c>
      <c r="M4536" s="5">
        <f t="shared" si="389"/>
        <v>27</v>
      </c>
      <c r="N4536" s="15">
        <f t="shared" si="388"/>
        <v>45809</v>
      </c>
    </row>
    <row r="4537" spans="3:14" x14ac:dyDescent="0.2">
      <c r="C4537">
        <v>4536</v>
      </c>
      <c r="D4537" s="2">
        <v>33</v>
      </c>
      <c r="E4537" s="44">
        <v>44986</v>
      </c>
      <c r="F4537" s="45">
        <v>4</v>
      </c>
      <c r="G4537" s="45">
        <v>1</v>
      </c>
      <c r="H4537" s="45">
        <v>18</v>
      </c>
      <c r="I4537" s="45">
        <v>33</v>
      </c>
      <c r="J4537" s="46">
        <v>1502727.06</v>
      </c>
      <c r="K4537" s="15">
        <f t="shared" si="386"/>
        <v>44986</v>
      </c>
      <c r="L4537" s="17">
        <f t="shared" si="387"/>
        <v>202</v>
      </c>
      <c r="M4537" s="5">
        <f t="shared" si="389"/>
        <v>33</v>
      </c>
      <c r="N4537" s="15">
        <f t="shared" si="388"/>
        <v>45992</v>
      </c>
    </row>
    <row r="4538" spans="3:14" x14ac:dyDescent="0.2">
      <c r="C4538">
        <v>4537</v>
      </c>
      <c r="D4538" s="2">
        <v>32</v>
      </c>
      <c r="E4538" s="44">
        <v>44986</v>
      </c>
      <c r="F4538" s="45">
        <v>5</v>
      </c>
      <c r="G4538" s="45">
        <v>27</v>
      </c>
      <c r="H4538" s="45">
        <v>24</v>
      </c>
      <c r="I4538" s="45">
        <v>32</v>
      </c>
      <c r="J4538" s="46">
        <v>1778867.7</v>
      </c>
      <c r="K4538" s="15">
        <f t="shared" si="386"/>
        <v>44986</v>
      </c>
      <c r="L4538" s="17">
        <f t="shared" si="387"/>
        <v>202</v>
      </c>
      <c r="M4538" s="5">
        <f t="shared" si="389"/>
        <v>32</v>
      </c>
      <c r="N4538" s="15">
        <f t="shared" si="388"/>
        <v>45962</v>
      </c>
    </row>
    <row r="4539" spans="3:14" x14ac:dyDescent="0.2">
      <c r="C4539">
        <v>4538</v>
      </c>
      <c r="D4539" s="2">
        <v>34</v>
      </c>
      <c r="E4539" s="44">
        <v>44986</v>
      </c>
      <c r="F4539" s="45">
        <v>1</v>
      </c>
      <c r="G4539" s="45">
        <v>8</v>
      </c>
      <c r="H4539" s="45">
        <v>21</v>
      </c>
      <c r="I4539" s="45">
        <v>34</v>
      </c>
      <c r="J4539" s="46">
        <v>1148421.8600000001</v>
      </c>
      <c r="K4539" s="15">
        <f t="shared" si="386"/>
        <v>44986</v>
      </c>
      <c r="L4539" s="17">
        <f t="shared" si="387"/>
        <v>202</v>
      </c>
      <c r="M4539" s="5">
        <f t="shared" si="389"/>
        <v>34</v>
      </c>
      <c r="N4539" s="15">
        <f t="shared" si="388"/>
        <v>46023</v>
      </c>
    </row>
    <row r="4540" spans="3:14" x14ac:dyDescent="0.2">
      <c r="C4540">
        <v>4539</v>
      </c>
      <c r="D4540" s="2">
        <v>32</v>
      </c>
      <c r="E4540" s="44">
        <v>44986</v>
      </c>
      <c r="F4540" s="45">
        <v>7</v>
      </c>
      <c r="G4540" s="45">
        <v>5</v>
      </c>
      <c r="H4540" s="45">
        <v>12</v>
      </c>
      <c r="I4540" s="45">
        <v>32</v>
      </c>
      <c r="J4540" s="46">
        <v>1993487.64</v>
      </c>
      <c r="K4540" s="15">
        <f t="shared" si="386"/>
        <v>44986</v>
      </c>
      <c r="L4540" s="17">
        <f t="shared" si="387"/>
        <v>202</v>
      </c>
      <c r="M4540" s="5">
        <f t="shared" si="389"/>
        <v>32</v>
      </c>
      <c r="N4540" s="15">
        <f t="shared" si="388"/>
        <v>45962</v>
      </c>
    </row>
    <row r="4541" spans="3:14" x14ac:dyDescent="0.2">
      <c r="C4541">
        <v>4540</v>
      </c>
      <c r="D4541" s="2">
        <v>21</v>
      </c>
      <c r="E4541" s="44">
        <v>44986</v>
      </c>
      <c r="F4541" s="45">
        <v>0</v>
      </c>
      <c r="G4541" s="45">
        <v>15</v>
      </c>
      <c r="H4541" s="45">
        <v>14</v>
      </c>
      <c r="I4541" s="45">
        <v>21</v>
      </c>
      <c r="J4541" s="46">
        <v>1763579.71</v>
      </c>
      <c r="K4541" s="15">
        <f t="shared" si="386"/>
        <v>44986</v>
      </c>
      <c r="L4541" s="17">
        <f t="shared" si="387"/>
        <v>202</v>
      </c>
      <c r="M4541" s="5">
        <f t="shared" si="389"/>
        <v>21</v>
      </c>
      <c r="N4541" s="15">
        <f t="shared" si="388"/>
        <v>45627</v>
      </c>
    </row>
    <row r="4542" spans="3:14" x14ac:dyDescent="0.2">
      <c r="C4542">
        <v>4541</v>
      </c>
      <c r="D4542" s="2">
        <v>33</v>
      </c>
      <c r="E4542" s="44">
        <v>44986</v>
      </c>
      <c r="F4542" s="45">
        <v>15</v>
      </c>
      <c r="G4542" s="45">
        <v>35</v>
      </c>
      <c r="H4542" s="45">
        <v>14</v>
      </c>
      <c r="I4542" s="45">
        <v>33</v>
      </c>
      <c r="J4542" s="46">
        <v>654456.49</v>
      </c>
      <c r="K4542" s="15">
        <f t="shared" si="386"/>
        <v>44986</v>
      </c>
      <c r="L4542" s="17">
        <f t="shared" si="387"/>
        <v>202</v>
      </c>
      <c r="M4542" s="5">
        <f t="shared" si="389"/>
        <v>33</v>
      </c>
      <c r="N4542" s="15">
        <f t="shared" si="388"/>
        <v>45992</v>
      </c>
    </row>
    <row r="4543" spans="3:14" x14ac:dyDescent="0.2">
      <c r="C4543">
        <v>4542</v>
      </c>
      <c r="D4543" s="2">
        <v>32</v>
      </c>
      <c r="E4543" s="44">
        <v>44986</v>
      </c>
      <c r="F4543" s="45">
        <v>3</v>
      </c>
      <c r="G4543" s="45">
        <v>1</v>
      </c>
      <c r="H4543" s="45">
        <v>22</v>
      </c>
      <c r="I4543" s="45">
        <v>32</v>
      </c>
      <c r="J4543" s="46">
        <v>1816344.34</v>
      </c>
      <c r="K4543" s="15">
        <f t="shared" si="386"/>
        <v>44986</v>
      </c>
      <c r="L4543" s="17">
        <f t="shared" si="387"/>
        <v>202</v>
      </c>
      <c r="M4543" s="5">
        <f t="shared" si="389"/>
        <v>32</v>
      </c>
      <c r="N4543" s="15">
        <f t="shared" si="388"/>
        <v>45962</v>
      </c>
    </row>
    <row r="4544" spans="3:14" x14ac:dyDescent="0.2">
      <c r="C4544">
        <v>4543</v>
      </c>
      <c r="D4544" s="2">
        <v>32</v>
      </c>
      <c r="E4544" s="44">
        <v>44986</v>
      </c>
      <c r="F4544" s="45">
        <v>9</v>
      </c>
      <c r="G4544" s="45">
        <v>26</v>
      </c>
      <c r="H4544" s="45">
        <v>23</v>
      </c>
      <c r="I4544" s="45">
        <v>32</v>
      </c>
      <c r="J4544" s="46">
        <v>673219.89</v>
      </c>
      <c r="K4544" s="15">
        <f t="shared" si="386"/>
        <v>44986</v>
      </c>
      <c r="L4544" s="17">
        <f t="shared" si="387"/>
        <v>202</v>
      </c>
      <c r="M4544" s="5">
        <f t="shared" si="389"/>
        <v>32</v>
      </c>
      <c r="N4544" s="15">
        <f t="shared" si="388"/>
        <v>45962</v>
      </c>
    </row>
    <row r="4545" spans="3:14" x14ac:dyDescent="0.2">
      <c r="C4545">
        <v>4544</v>
      </c>
      <c r="D4545" s="2">
        <v>21</v>
      </c>
      <c r="E4545" s="44">
        <v>44986</v>
      </c>
      <c r="F4545" s="45">
        <v>8</v>
      </c>
      <c r="G4545" s="45">
        <v>16</v>
      </c>
      <c r="H4545" s="45">
        <v>13</v>
      </c>
      <c r="I4545" s="45">
        <v>21</v>
      </c>
      <c r="J4545" s="46">
        <v>696753.06</v>
      </c>
      <c r="K4545" s="15">
        <f t="shared" si="386"/>
        <v>44986</v>
      </c>
      <c r="L4545" s="17">
        <f t="shared" si="387"/>
        <v>202</v>
      </c>
      <c r="M4545" s="5">
        <f t="shared" si="389"/>
        <v>21</v>
      </c>
      <c r="N4545" s="15">
        <f t="shared" si="388"/>
        <v>45627</v>
      </c>
    </row>
    <row r="4546" spans="3:14" x14ac:dyDescent="0.2">
      <c r="C4546">
        <v>4545</v>
      </c>
      <c r="D4546" s="2">
        <v>36</v>
      </c>
      <c r="E4546" s="44">
        <v>44986</v>
      </c>
      <c r="F4546" s="45">
        <v>3</v>
      </c>
      <c r="G4546" s="45">
        <v>5</v>
      </c>
      <c r="H4546" s="45">
        <v>27</v>
      </c>
      <c r="I4546" s="45">
        <v>36</v>
      </c>
      <c r="J4546" s="46">
        <v>1132144.81</v>
      </c>
      <c r="K4546" s="15">
        <f t="shared" ref="K4546:K4609" si="390">DATE(YEAR(E4546),MONTH(E4546),1)</f>
        <v>44986</v>
      </c>
      <c r="L4546" s="17">
        <f t="shared" ref="L4546:L4609" si="391">ROUND(($B$3-K4546)/365.25*12,0)</f>
        <v>202</v>
      </c>
      <c r="M4546" s="5">
        <f t="shared" si="389"/>
        <v>36</v>
      </c>
      <c r="N4546" s="15">
        <f t="shared" ref="N4546:N4609" si="392">EDATE(E4546,D4546)</f>
        <v>46082</v>
      </c>
    </row>
    <row r="4547" spans="3:14" x14ac:dyDescent="0.2">
      <c r="C4547">
        <v>4546</v>
      </c>
      <c r="D4547" s="2">
        <v>20</v>
      </c>
      <c r="E4547" s="44">
        <v>44986</v>
      </c>
      <c r="F4547" s="45">
        <v>14</v>
      </c>
      <c r="G4547" s="45">
        <v>13</v>
      </c>
      <c r="H4547" s="45">
        <v>14</v>
      </c>
      <c r="I4547" s="45">
        <v>20</v>
      </c>
      <c r="J4547" s="46">
        <v>1593271.39</v>
      </c>
      <c r="K4547" s="15">
        <f t="shared" si="390"/>
        <v>44986</v>
      </c>
      <c r="L4547" s="17">
        <f t="shared" si="391"/>
        <v>202</v>
      </c>
      <c r="M4547" s="5">
        <f t="shared" ref="M4547:M4610" si="393">ROUND((N4547-K4547)/365.25*12,0)</f>
        <v>20</v>
      </c>
      <c r="N4547" s="15">
        <f t="shared" si="392"/>
        <v>45597</v>
      </c>
    </row>
    <row r="4548" spans="3:14" x14ac:dyDescent="0.2">
      <c r="C4548">
        <v>4547</v>
      </c>
      <c r="D4548" s="2">
        <v>26</v>
      </c>
      <c r="E4548" s="44">
        <v>45017</v>
      </c>
      <c r="F4548" s="45">
        <v>5</v>
      </c>
      <c r="G4548" s="45">
        <v>24</v>
      </c>
      <c r="H4548" s="45">
        <v>7</v>
      </c>
      <c r="I4548" s="45">
        <v>26</v>
      </c>
      <c r="J4548" s="46">
        <v>811079.98</v>
      </c>
      <c r="K4548" s="15">
        <f t="shared" si="390"/>
        <v>45017</v>
      </c>
      <c r="L4548" s="17">
        <f t="shared" si="391"/>
        <v>201</v>
      </c>
      <c r="M4548" s="5">
        <f t="shared" si="393"/>
        <v>26</v>
      </c>
      <c r="N4548" s="15">
        <f t="shared" si="392"/>
        <v>45809</v>
      </c>
    </row>
    <row r="4549" spans="3:14" x14ac:dyDescent="0.2">
      <c r="C4549">
        <v>4548</v>
      </c>
      <c r="D4549" s="2">
        <v>36</v>
      </c>
      <c r="E4549" s="44">
        <v>45017</v>
      </c>
      <c r="F4549" s="45">
        <v>7</v>
      </c>
      <c r="G4549" s="45">
        <v>16</v>
      </c>
      <c r="H4549" s="45">
        <v>16</v>
      </c>
      <c r="I4549" s="45">
        <v>36</v>
      </c>
      <c r="J4549" s="46">
        <v>1381252.91</v>
      </c>
      <c r="K4549" s="15">
        <f t="shared" si="390"/>
        <v>45017</v>
      </c>
      <c r="L4549" s="17">
        <f t="shared" si="391"/>
        <v>201</v>
      </c>
      <c r="M4549" s="5">
        <f t="shared" si="393"/>
        <v>36</v>
      </c>
      <c r="N4549" s="15">
        <f t="shared" si="392"/>
        <v>46113</v>
      </c>
    </row>
    <row r="4550" spans="3:14" x14ac:dyDescent="0.2">
      <c r="C4550">
        <v>4549</v>
      </c>
      <c r="D4550" s="2">
        <v>20</v>
      </c>
      <c r="E4550" s="44">
        <v>45017</v>
      </c>
      <c r="F4550" s="45">
        <v>11</v>
      </c>
      <c r="G4550" s="45">
        <v>27</v>
      </c>
      <c r="H4550" s="45">
        <v>15</v>
      </c>
      <c r="I4550" s="45">
        <v>20</v>
      </c>
      <c r="J4550" s="46">
        <v>1896325.66</v>
      </c>
      <c r="K4550" s="15">
        <f t="shared" si="390"/>
        <v>45017</v>
      </c>
      <c r="L4550" s="17">
        <f t="shared" si="391"/>
        <v>201</v>
      </c>
      <c r="M4550" s="5">
        <f t="shared" si="393"/>
        <v>20</v>
      </c>
      <c r="N4550" s="15">
        <f t="shared" si="392"/>
        <v>45627</v>
      </c>
    </row>
    <row r="4551" spans="3:14" x14ac:dyDescent="0.2">
      <c r="C4551">
        <v>4550</v>
      </c>
      <c r="D4551" s="2">
        <v>30</v>
      </c>
      <c r="E4551" s="44">
        <v>45017</v>
      </c>
      <c r="F4551" s="45">
        <v>12</v>
      </c>
      <c r="G4551" s="45">
        <v>24</v>
      </c>
      <c r="H4551" s="45">
        <v>8</v>
      </c>
      <c r="I4551" s="45">
        <v>30</v>
      </c>
      <c r="J4551" s="46">
        <v>733977.56</v>
      </c>
      <c r="K4551" s="15">
        <f t="shared" si="390"/>
        <v>45017</v>
      </c>
      <c r="L4551" s="17">
        <f t="shared" si="391"/>
        <v>201</v>
      </c>
      <c r="M4551" s="5">
        <f t="shared" si="393"/>
        <v>30</v>
      </c>
      <c r="N4551" s="15">
        <f t="shared" si="392"/>
        <v>45931</v>
      </c>
    </row>
    <row r="4552" spans="3:14" x14ac:dyDescent="0.2">
      <c r="C4552">
        <v>4551</v>
      </c>
      <c r="D4552" s="2">
        <v>22</v>
      </c>
      <c r="E4552" s="44">
        <v>45017</v>
      </c>
      <c r="F4552" s="45">
        <v>4</v>
      </c>
      <c r="G4552" s="45">
        <v>20</v>
      </c>
      <c r="H4552" s="45">
        <v>24</v>
      </c>
      <c r="I4552" s="45">
        <v>22</v>
      </c>
      <c r="J4552" s="46">
        <v>1349692.54</v>
      </c>
      <c r="K4552" s="15">
        <f t="shared" si="390"/>
        <v>45017</v>
      </c>
      <c r="L4552" s="17">
        <f t="shared" si="391"/>
        <v>201</v>
      </c>
      <c r="M4552" s="5">
        <f t="shared" si="393"/>
        <v>22</v>
      </c>
      <c r="N4552" s="15">
        <f t="shared" si="392"/>
        <v>45689</v>
      </c>
    </row>
    <row r="4553" spans="3:14" x14ac:dyDescent="0.2">
      <c r="C4553">
        <v>4552</v>
      </c>
      <c r="D4553" s="2">
        <v>32</v>
      </c>
      <c r="E4553" s="44">
        <v>45017</v>
      </c>
      <c r="F4553" s="45">
        <v>16</v>
      </c>
      <c r="G4553" s="45">
        <v>34</v>
      </c>
      <c r="H4553" s="45">
        <v>9</v>
      </c>
      <c r="I4553" s="45">
        <v>32</v>
      </c>
      <c r="J4553" s="46">
        <v>1544987.76</v>
      </c>
      <c r="K4553" s="15">
        <f t="shared" si="390"/>
        <v>45017</v>
      </c>
      <c r="L4553" s="17">
        <f t="shared" si="391"/>
        <v>201</v>
      </c>
      <c r="M4553" s="5">
        <f t="shared" si="393"/>
        <v>32</v>
      </c>
      <c r="N4553" s="15">
        <f t="shared" si="392"/>
        <v>45992</v>
      </c>
    </row>
    <row r="4554" spans="3:14" x14ac:dyDescent="0.2">
      <c r="C4554">
        <v>4553</v>
      </c>
      <c r="D4554" s="2">
        <v>34</v>
      </c>
      <c r="E4554" s="44">
        <v>45017</v>
      </c>
      <c r="F4554" s="45">
        <v>3</v>
      </c>
      <c r="G4554" s="45">
        <v>12</v>
      </c>
      <c r="H4554" s="45">
        <v>30</v>
      </c>
      <c r="I4554" s="45">
        <v>34</v>
      </c>
      <c r="J4554" s="46">
        <v>1556419.14</v>
      </c>
      <c r="K4554" s="15">
        <f t="shared" si="390"/>
        <v>45017</v>
      </c>
      <c r="L4554" s="17">
        <f t="shared" si="391"/>
        <v>201</v>
      </c>
      <c r="M4554" s="5">
        <f t="shared" si="393"/>
        <v>34</v>
      </c>
      <c r="N4554" s="15">
        <f t="shared" si="392"/>
        <v>46054</v>
      </c>
    </row>
    <row r="4555" spans="3:14" x14ac:dyDescent="0.2">
      <c r="C4555">
        <v>4554</v>
      </c>
      <c r="D4555" s="2">
        <v>32</v>
      </c>
      <c r="E4555" s="44">
        <v>45017</v>
      </c>
      <c r="F4555" s="45">
        <v>8</v>
      </c>
      <c r="G4555" s="45">
        <v>20</v>
      </c>
      <c r="H4555" s="45">
        <v>9</v>
      </c>
      <c r="I4555" s="45">
        <v>32</v>
      </c>
      <c r="J4555" s="46">
        <v>877684.39</v>
      </c>
      <c r="K4555" s="15">
        <f t="shared" si="390"/>
        <v>45017</v>
      </c>
      <c r="L4555" s="17">
        <f t="shared" si="391"/>
        <v>201</v>
      </c>
      <c r="M4555" s="5">
        <f t="shared" si="393"/>
        <v>32</v>
      </c>
      <c r="N4555" s="15">
        <f t="shared" si="392"/>
        <v>45992</v>
      </c>
    </row>
    <row r="4556" spans="3:14" x14ac:dyDescent="0.2">
      <c r="C4556">
        <v>4555</v>
      </c>
      <c r="D4556" s="2">
        <v>33</v>
      </c>
      <c r="E4556" s="44">
        <v>45017</v>
      </c>
      <c r="F4556" s="45">
        <v>1</v>
      </c>
      <c r="G4556" s="45">
        <v>1</v>
      </c>
      <c r="H4556" s="45">
        <v>19</v>
      </c>
      <c r="I4556" s="45">
        <v>33</v>
      </c>
      <c r="J4556" s="46">
        <v>877187.59</v>
      </c>
      <c r="K4556" s="15">
        <f t="shared" si="390"/>
        <v>45017</v>
      </c>
      <c r="L4556" s="17">
        <f t="shared" si="391"/>
        <v>201</v>
      </c>
      <c r="M4556" s="5">
        <f t="shared" si="393"/>
        <v>33</v>
      </c>
      <c r="N4556" s="15">
        <f t="shared" si="392"/>
        <v>46023</v>
      </c>
    </row>
    <row r="4557" spans="3:14" x14ac:dyDescent="0.2">
      <c r="C4557">
        <v>4556</v>
      </c>
      <c r="D4557" s="2">
        <v>35</v>
      </c>
      <c r="E4557" s="44">
        <v>45017</v>
      </c>
      <c r="F4557" s="45">
        <v>5</v>
      </c>
      <c r="G4557" s="45">
        <v>26</v>
      </c>
      <c r="H4557" s="45">
        <v>0</v>
      </c>
      <c r="I4557" s="45">
        <v>35</v>
      </c>
      <c r="J4557" s="46">
        <v>749129.82</v>
      </c>
      <c r="K4557" s="15">
        <f t="shared" si="390"/>
        <v>45017</v>
      </c>
      <c r="L4557" s="17">
        <f t="shared" si="391"/>
        <v>201</v>
      </c>
      <c r="M4557" s="5">
        <f t="shared" si="393"/>
        <v>35</v>
      </c>
      <c r="N4557" s="15">
        <f t="shared" si="392"/>
        <v>46082</v>
      </c>
    </row>
    <row r="4558" spans="3:14" x14ac:dyDescent="0.2">
      <c r="C4558">
        <v>4557</v>
      </c>
      <c r="D4558" s="2">
        <v>20</v>
      </c>
      <c r="E4558" s="44">
        <v>45017</v>
      </c>
      <c r="F4558" s="45">
        <v>3</v>
      </c>
      <c r="G4558" s="45">
        <v>28</v>
      </c>
      <c r="H4558" s="45">
        <v>0</v>
      </c>
      <c r="I4558" s="45">
        <v>20</v>
      </c>
      <c r="J4558" s="46">
        <v>1703833.63</v>
      </c>
      <c r="K4558" s="15">
        <f t="shared" si="390"/>
        <v>45017</v>
      </c>
      <c r="L4558" s="17">
        <f t="shared" si="391"/>
        <v>201</v>
      </c>
      <c r="M4558" s="5">
        <f t="shared" si="393"/>
        <v>20</v>
      </c>
      <c r="N4558" s="15">
        <f t="shared" si="392"/>
        <v>45627</v>
      </c>
    </row>
    <row r="4559" spans="3:14" x14ac:dyDescent="0.2">
      <c r="C4559">
        <v>4558</v>
      </c>
      <c r="D4559" s="2">
        <v>24</v>
      </c>
      <c r="E4559" s="44">
        <v>45017</v>
      </c>
      <c r="F4559" s="45">
        <v>0</v>
      </c>
      <c r="G4559" s="45">
        <v>0</v>
      </c>
      <c r="H4559" s="45">
        <v>19</v>
      </c>
      <c r="I4559" s="45">
        <v>24</v>
      </c>
      <c r="J4559" s="46">
        <v>1158913.47</v>
      </c>
      <c r="K4559" s="15">
        <f t="shared" si="390"/>
        <v>45017</v>
      </c>
      <c r="L4559" s="17">
        <f t="shared" si="391"/>
        <v>201</v>
      </c>
      <c r="M4559" s="5">
        <f t="shared" si="393"/>
        <v>24</v>
      </c>
      <c r="N4559" s="15">
        <f t="shared" si="392"/>
        <v>45748</v>
      </c>
    </row>
    <row r="4560" spans="3:14" x14ac:dyDescent="0.2">
      <c r="C4560">
        <v>4559</v>
      </c>
      <c r="D4560" s="2">
        <v>35</v>
      </c>
      <c r="E4560" s="44">
        <v>45017</v>
      </c>
      <c r="F4560" s="45">
        <v>14</v>
      </c>
      <c r="G4560" s="45">
        <v>7</v>
      </c>
      <c r="H4560" s="45">
        <v>19</v>
      </c>
      <c r="I4560" s="45">
        <v>35</v>
      </c>
      <c r="J4560" s="46">
        <v>1025472.52</v>
      </c>
      <c r="K4560" s="15">
        <f t="shared" si="390"/>
        <v>45017</v>
      </c>
      <c r="L4560" s="17">
        <f t="shared" si="391"/>
        <v>201</v>
      </c>
      <c r="M4560" s="5">
        <f t="shared" si="393"/>
        <v>35</v>
      </c>
      <c r="N4560" s="15">
        <f t="shared" si="392"/>
        <v>46082</v>
      </c>
    </row>
    <row r="4561" spans="3:14" x14ac:dyDescent="0.2">
      <c r="C4561">
        <v>4560</v>
      </c>
      <c r="D4561" s="2">
        <v>28</v>
      </c>
      <c r="E4561" s="44">
        <v>45017</v>
      </c>
      <c r="F4561" s="45">
        <v>10</v>
      </c>
      <c r="G4561" s="45">
        <v>32</v>
      </c>
      <c r="H4561" s="45">
        <v>26</v>
      </c>
      <c r="I4561" s="45">
        <v>28</v>
      </c>
      <c r="J4561" s="46">
        <v>1300177.1599999999</v>
      </c>
      <c r="K4561" s="15">
        <f t="shared" si="390"/>
        <v>45017</v>
      </c>
      <c r="L4561" s="17">
        <f t="shared" si="391"/>
        <v>201</v>
      </c>
      <c r="M4561" s="5">
        <f t="shared" si="393"/>
        <v>28</v>
      </c>
      <c r="N4561" s="15">
        <f t="shared" si="392"/>
        <v>45870</v>
      </c>
    </row>
    <row r="4562" spans="3:14" x14ac:dyDescent="0.2">
      <c r="C4562">
        <v>4561</v>
      </c>
      <c r="D4562" s="2">
        <v>20</v>
      </c>
      <c r="E4562" s="44">
        <v>45017</v>
      </c>
      <c r="F4562" s="45">
        <v>6</v>
      </c>
      <c r="G4562" s="45">
        <v>6</v>
      </c>
      <c r="H4562" s="45">
        <v>12</v>
      </c>
      <c r="I4562" s="45">
        <v>20</v>
      </c>
      <c r="J4562" s="46">
        <v>1617903.99</v>
      </c>
      <c r="K4562" s="15">
        <f t="shared" si="390"/>
        <v>45017</v>
      </c>
      <c r="L4562" s="17">
        <f t="shared" si="391"/>
        <v>201</v>
      </c>
      <c r="M4562" s="5">
        <f t="shared" si="393"/>
        <v>20</v>
      </c>
      <c r="N4562" s="15">
        <f t="shared" si="392"/>
        <v>45627</v>
      </c>
    </row>
    <row r="4563" spans="3:14" x14ac:dyDescent="0.2">
      <c r="C4563">
        <v>4562</v>
      </c>
      <c r="D4563" s="2">
        <v>33</v>
      </c>
      <c r="E4563" s="44">
        <v>45017</v>
      </c>
      <c r="F4563" s="45">
        <v>0</v>
      </c>
      <c r="G4563" s="45">
        <v>6</v>
      </c>
      <c r="H4563" s="45">
        <v>27</v>
      </c>
      <c r="I4563" s="45">
        <v>33</v>
      </c>
      <c r="J4563" s="46">
        <v>1326004.3500000001</v>
      </c>
      <c r="K4563" s="15">
        <f t="shared" si="390"/>
        <v>45017</v>
      </c>
      <c r="L4563" s="17">
        <f t="shared" si="391"/>
        <v>201</v>
      </c>
      <c r="M4563" s="5">
        <f t="shared" si="393"/>
        <v>33</v>
      </c>
      <c r="N4563" s="15">
        <f t="shared" si="392"/>
        <v>46023</v>
      </c>
    </row>
    <row r="4564" spans="3:14" x14ac:dyDescent="0.2">
      <c r="C4564">
        <v>4563</v>
      </c>
      <c r="D4564" s="2">
        <v>32</v>
      </c>
      <c r="E4564" s="44">
        <v>45017</v>
      </c>
      <c r="F4564" s="45">
        <v>9</v>
      </c>
      <c r="G4564" s="45">
        <v>7</v>
      </c>
      <c r="H4564" s="45">
        <v>0</v>
      </c>
      <c r="I4564" s="45">
        <v>32</v>
      </c>
      <c r="J4564" s="46">
        <v>1467575.7</v>
      </c>
      <c r="K4564" s="15">
        <f t="shared" si="390"/>
        <v>45017</v>
      </c>
      <c r="L4564" s="17">
        <f t="shared" si="391"/>
        <v>201</v>
      </c>
      <c r="M4564" s="5">
        <f t="shared" si="393"/>
        <v>32</v>
      </c>
      <c r="N4564" s="15">
        <f t="shared" si="392"/>
        <v>45992</v>
      </c>
    </row>
    <row r="4565" spans="3:14" x14ac:dyDescent="0.2">
      <c r="C4565">
        <v>4564</v>
      </c>
      <c r="D4565" s="2">
        <v>27</v>
      </c>
      <c r="E4565" s="44">
        <v>45017</v>
      </c>
      <c r="F4565" s="45">
        <v>2</v>
      </c>
      <c r="G4565" s="45">
        <v>24</v>
      </c>
      <c r="H4565" s="45">
        <v>25</v>
      </c>
      <c r="I4565" s="45">
        <v>27</v>
      </c>
      <c r="J4565" s="46">
        <v>1254597.92</v>
      </c>
      <c r="K4565" s="15">
        <f t="shared" si="390"/>
        <v>45017</v>
      </c>
      <c r="L4565" s="17">
        <f t="shared" si="391"/>
        <v>201</v>
      </c>
      <c r="M4565" s="5">
        <f t="shared" si="393"/>
        <v>27</v>
      </c>
      <c r="N4565" s="15">
        <f t="shared" si="392"/>
        <v>45839</v>
      </c>
    </row>
    <row r="4566" spans="3:14" x14ac:dyDescent="0.2">
      <c r="C4566">
        <v>4565</v>
      </c>
      <c r="D4566" s="2">
        <v>30</v>
      </c>
      <c r="E4566" s="44">
        <v>45017</v>
      </c>
      <c r="F4566" s="45">
        <v>8</v>
      </c>
      <c r="G4566" s="45">
        <v>33</v>
      </c>
      <c r="H4566" s="45">
        <v>18</v>
      </c>
      <c r="I4566" s="45">
        <v>30</v>
      </c>
      <c r="J4566" s="46">
        <v>1234076.7</v>
      </c>
      <c r="K4566" s="15">
        <f t="shared" si="390"/>
        <v>45017</v>
      </c>
      <c r="L4566" s="17">
        <f t="shared" si="391"/>
        <v>201</v>
      </c>
      <c r="M4566" s="5">
        <f t="shared" si="393"/>
        <v>30</v>
      </c>
      <c r="N4566" s="15">
        <f t="shared" si="392"/>
        <v>45931</v>
      </c>
    </row>
    <row r="4567" spans="3:14" x14ac:dyDescent="0.2">
      <c r="C4567">
        <v>4566</v>
      </c>
      <c r="D4567" s="2">
        <v>20</v>
      </c>
      <c r="E4567" s="44">
        <v>45017</v>
      </c>
      <c r="F4567" s="45">
        <v>9</v>
      </c>
      <c r="G4567" s="45">
        <v>18</v>
      </c>
      <c r="H4567" s="45">
        <v>24</v>
      </c>
      <c r="I4567" s="45">
        <v>20</v>
      </c>
      <c r="J4567" s="46">
        <v>1431087.26</v>
      </c>
      <c r="K4567" s="15">
        <f t="shared" si="390"/>
        <v>45017</v>
      </c>
      <c r="L4567" s="17">
        <f t="shared" si="391"/>
        <v>201</v>
      </c>
      <c r="M4567" s="5">
        <f t="shared" si="393"/>
        <v>20</v>
      </c>
      <c r="N4567" s="15">
        <f t="shared" si="392"/>
        <v>45627</v>
      </c>
    </row>
    <row r="4568" spans="3:14" x14ac:dyDescent="0.2">
      <c r="C4568">
        <v>4567</v>
      </c>
      <c r="D4568" s="2">
        <v>30</v>
      </c>
      <c r="E4568" s="44">
        <v>45047</v>
      </c>
      <c r="F4568" s="45">
        <v>1</v>
      </c>
      <c r="G4568" s="45">
        <v>21</v>
      </c>
      <c r="H4568" s="45">
        <v>16</v>
      </c>
      <c r="I4568" s="45">
        <v>30</v>
      </c>
      <c r="J4568" s="46">
        <v>823873.07</v>
      </c>
      <c r="K4568" s="15">
        <f t="shared" si="390"/>
        <v>45047</v>
      </c>
      <c r="L4568" s="17">
        <f t="shared" si="391"/>
        <v>200</v>
      </c>
      <c r="M4568" s="5">
        <f t="shared" si="393"/>
        <v>30</v>
      </c>
      <c r="N4568" s="15">
        <f t="shared" si="392"/>
        <v>45962</v>
      </c>
    </row>
    <row r="4569" spans="3:14" x14ac:dyDescent="0.2">
      <c r="C4569">
        <v>4568</v>
      </c>
      <c r="D4569" s="2">
        <v>34</v>
      </c>
      <c r="E4569" s="44">
        <v>45047</v>
      </c>
      <c r="F4569" s="45">
        <v>9</v>
      </c>
      <c r="G4569" s="45">
        <v>25</v>
      </c>
      <c r="H4569" s="45">
        <v>11</v>
      </c>
      <c r="I4569" s="45">
        <v>34</v>
      </c>
      <c r="J4569" s="46">
        <v>1072112.3</v>
      </c>
      <c r="K4569" s="15">
        <f t="shared" si="390"/>
        <v>45047</v>
      </c>
      <c r="L4569" s="17">
        <f t="shared" si="391"/>
        <v>200</v>
      </c>
      <c r="M4569" s="5">
        <f t="shared" si="393"/>
        <v>34</v>
      </c>
      <c r="N4569" s="15">
        <f t="shared" si="392"/>
        <v>46082</v>
      </c>
    </row>
    <row r="4570" spans="3:14" x14ac:dyDescent="0.2">
      <c r="C4570">
        <v>4569</v>
      </c>
      <c r="D4570" s="2">
        <v>34</v>
      </c>
      <c r="E4570" s="44">
        <v>45047</v>
      </c>
      <c r="F4570" s="45">
        <v>18</v>
      </c>
      <c r="G4570" s="45">
        <v>22</v>
      </c>
      <c r="H4570" s="45">
        <v>3</v>
      </c>
      <c r="I4570" s="45">
        <v>34</v>
      </c>
      <c r="J4570" s="46">
        <v>2030410.4</v>
      </c>
      <c r="K4570" s="15">
        <f t="shared" si="390"/>
        <v>45047</v>
      </c>
      <c r="L4570" s="17">
        <f t="shared" si="391"/>
        <v>200</v>
      </c>
      <c r="M4570" s="5">
        <f t="shared" si="393"/>
        <v>34</v>
      </c>
      <c r="N4570" s="15">
        <f t="shared" si="392"/>
        <v>46082</v>
      </c>
    </row>
    <row r="4571" spans="3:14" x14ac:dyDescent="0.2">
      <c r="C4571">
        <v>4570</v>
      </c>
      <c r="D4571" s="2">
        <v>31</v>
      </c>
      <c r="E4571" s="44">
        <v>45047</v>
      </c>
      <c r="F4571" s="45">
        <v>6</v>
      </c>
      <c r="G4571" s="45">
        <v>23</v>
      </c>
      <c r="H4571" s="45">
        <v>14</v>
      </c>
      <c r="I4571" s="45">
        <v>31</v>
      </c>
      <c r="J4571" s="46">
        <v>2041061.16</v>
      </c>
      <c r="K4571" s="15">
        <f t="shared" si="390"/>
        <v>45047</v>
      </c>
      <c r="L4571" s="17">
        <f t="shared" si="391"/>
        <v>200</v>
      </c>
      <c r="M4571" s="5">
        <f t="shared" si="393"/>
        <v>31</v>
      </c>
      <c r="N4571" s="15">
        <f t="shared" si="392"/>
        <v>45992</v>
      </c>
    </row>
    <row r="4572" spans="3:14" x14ac:dyDescent="0.2">
      <c r="C4572">
        <v>4571</v>
      </c>
      <c r="D4572" s="2">
        <v>35</v>
      </c>
      <c r="E4572" s="44">
        <v>45047</v>
      </c>
      <c r="F4572" s="45">
        <v>0</v>
      </c>
      <c r="G4572" s="45">
        <v>1</v>
      </c>
      <c r="H4572" s="45">
        <v>20</v>
      </c>
      <c r="I4572" s="45">
        <v>35</v>
      </c>
      <c r="J4572" s="46">
        <v>1417534.76</v>
      </c>
      <c r="K4572" s="15">
        <f t="shared" si="390"/>
        <v>45047</v>
      </c>
      <c r="L4572" s="17">
        <f t="shared" si="391"/>
        <v>200</v>
      </c>
      <c r="M4572" s="5">
        <f t="shared" si="393"/>
        <v>35</v>
      </c>
      <c r="N4572" s="15">
        <f t="shared" si="392"/>
        <v>46113</v>
      </c>
    </row>
    <row r="4573" spans="3:14" x14ac:dyDescent="0.2">
      <c r="C4573">
        <v>4572</v>
      </c>
      <c r="D4573" s="2">
        <v>32</v>
      </c>
      <c r="E4573" s="44">
        <v>45047</v>
      </c>
      <c r="F4573" s="45">
        <v>3</v>
      </c>
      <c r="G4573" s="45">
        <v>25</v>
      </c>
      <c r="H4573" s="45">
        <v>21</v>
      </c>
      <c r="I4573" s="45">
        <v>32</v>
      </c>
      <c r="J4573" s="46">
        <v>737336.47</v>
      </c>
      <c r="K4573" s="15">
        <f t="shared" si="390"/>
        <v>45047</v>
      </c>
      <c r="L4573" s="17">
        <f t="shared" si="391"/>
        <v>200</v>
      </c>
      <c r="M4573" s="5">
        <f t="shared" si="393"/>
        <v>32</v>
      </c>
      <c r="N4573" s="15">
        <f t="shared" si="392"/>
        <v>46023</v>
      </c>
    </row>
    <row r="4574" spans="3:14" x14ac:dyDescent="0.2">
      <c r="C4574">
        <v>4573</v>
      </c>
      <c r="D4574" s="2">
        <v>18</v>
      </c>
      <c r="E4574" s="44">
        <v>45047</v>
      </c>
      <c r="F4574" s="45">
        <v>9</v>
      </c>
      <c r="G4574" s="45">
        <v>3</v>
      </c>
      <c r="H4574" s="45">
        <v>10</v>
      </c>
      <c r="I4574" s="45">
        <v>18</v>
      </c>
      <c r="J4574" s="46">
        <v>1475360.54</v>
      </c>
      <c r="K4574" s="15">
        <f t="shared" si="390"/>
        <v>45047</v>
      </c>
      <c r="L4574" s="17">
        <f t="shared" si="391"/>
        <v>200</v>
      </c>
      <c r="M4574" s="5">
        <f t="shared" si="393"/>
        <v>18</v>
      </c>
      <c r="N4574" s="15">
        <f t="shared" si="392"/>
        <v>45597</v>
      </c>
    </row>
    <row r="4575" spans="3:14" x14ac:dyDescent="0.2">
      <c r="C4575">
        <v>4574</v>
      </c>
      <c r="D4575" s="2">
        <v>32</v>
      </c>
      <c r="E4575" s="44">
        <v>45047</v>
      </c>
      <c r="F4575" s="45">
        <v>2</v>
      </c>
      <c r="G4575" s="45">
        <v>19</v>
      </c>
      <c r="H4575" s="45">
        <v>20</v>
      </c>
      <c r="I4575" s="45">
        <v>32</v>
      </c>
      <c r="J4575" s="46">
        <v>1029121.55</v>
      </c>
      <c r="K4575" s="15">
        <f t="shared" si="390"/>
        <v>45047</v>
      </c>
      <c r="L4575" s="17">
        <f t="shared" si="391"/>
        <v>200</v>
      </c>
      <c r="M4575" s="5">
        <f t="shared" si="393"/>
        <v>32</v>
      </c>
      <c r="N4575" s="15">
        <f t="shared" si="392"/>
        <v>46023</v>
      </c>
    </row>
    <row r="4576" spans="3:14" x14ac:dyDescent="0.2">
      <c r="C4576">
        <v>4575</v>
      </c>
      <c r="D4576" s="2">
        <v>35</v>
      </c>
      <c r="E4576" s="44">
        <v>45047</v>
      </c>
      <c r="F4576" s="45">
        <v>3</v>
      </c>
      <c r="G4576" s="45">
        <v>21</v>
      </c>
      <c r="H4576" s="45">
        <v>21</v>
      </c>
      <c r="I4576" s="45">
        <v>35</v>
      </c>
      <c r="J4576" s="46">
        <v>889897.33</v>
      </c>
      <c r="K4576" s="15">
        <f t="shared" si="390"/>
        <v>45047</v>
      </c>
      <c r="L4576" s="17">
        <f t="shared" si="391"/>
        <v>200</v>
      </c>
      <c r="M4576" s="5">
        <f t="shared" si="393"/>
        <v>35</v>
      </c>
      <c r="N4576" s="15">
        <f t="shared" si="392"/>
        <v>46113</v>
      </c>
    </row>
    <row r="4577" spans="3:14" x14ac:dyDescent="0.2">
      <c r="C4577">
        <v>4576</v>
      </c>
      <c r="D4577" s="2">
        <v>24</v>
      </c>
      <c r="E4577" s="44">
        <v>45047</v>
      </c>
      <c r="F4577" s="45">
        <v>3</v>
      </c>
      <c r="G4577" s="45">
        <v>28</v>
      </c>
      <c r="H4577" s="45">
        <v>36</v>
      </c>
      <c r="I4577" s="45">
        <v>24</v>
      </c>
      <c r="J4577" s="46">
        <v>623317.31999999995</v>
      </c>
      <c r="K4577" s="15">
        <f t="shared" si="390"/>
        <v>45047</v>
      </c>
      <c r="L4577" s="17">
        <f t="shared" si="391"/>
        <v>200</v>
      </c>
      <c r="M4577" s="5">
        <f t="shared" si="393"/>
        <v>24</v>
      </c>
      <c r="N4577" s="15">
        <f t="shared" si="392"/>
        <v>45778</v>
      </c>
    </row>
    <row r="4578" spans="3:14" x14ac:dyDescent="0.2">
      <c r="C4578">
        <v>4577</v>
      </c>
      <c r="D4578" s="2">
        <v>31</v>
      </c>
      <c r="E4578" s="44">
        <v>45047</v>
      </c>
      <c r="F4578" s="45">
        <v>7</v>
      </c>
      <c r="G4578" s="45">
        <v>18</v>
      </c>
      <c r="H4578" s="45">
        <v>20</v>
      </c>
      <c r="I4578" s="45">
        <v>31</v>
      </c>
      <c r="J4578" s="46">
        <v>970718.57</v>
      </c>
      <c r="K4578" s="15">
        <f t="shared" si="390"/>
        <v>45047</v>
      </c>
      <c r="L4578" s="17">
        <f t="shared" si="391"/>
        <v>200</v>
      </c>
      <c r="M4578" s="5">
        <f t="shared" si="393"/>
        <v>31</v>
      </c>
      <c r="N4578" s="15">
        <f t="shared" si="392"/>
        <v>45992</v>
      </c>
    </row>
    <row r="4579" spans="3:14" x14ac:dyDescent="0.2">
      <c r="C4579">
        <v>4578</v>
      </c>
      <c r="D4579" s="2">
        <v>33</v>
      </c>
      <c r="E4579" s="44">
        <v>45047</v>
      </c>
      <c r="F4579" s="45">
        <v>10</v>
      </c>
      <c r="G4579" s="45">
        <v>13</v>
      </c>
      <c r="H4579" s="45">
        <v>12</v>
      </c>
      <c r="I4579" s="45">
        <v>33</v>
      </c>
      <c r="J4579" s="46">
        <v>1550837.49</v>
      </c>
      <c r="K4579" s="15">
        <f t="shared" si="390"/>
        <v>45047</v>
      </c>
      <c r="L4579" s="17">
        <f t="shared" si="391"/>
        <v>200</v>
      </c>
      <c r="M4579" s="5">
        <f t="shared" si="393"/>
        <v>33</v>
      </c>
      <c r="N4579" s="15">
        <f t="shared" si="392"/>
        <v>46054</v>
      </c>
    </row>
    <row r="4580" spans="3:14" x14ac:dyDescent="0.2">
      <c r="C4580">
        <v>4579</v>
      </c>
      <c r="D4580" s="2">
        <v>29</v>
      </c>
      <c r="E4580" s="44">
        <v>45078</v>
      </c>
      <c r="F4580" s="45">
        <v>3</v>
      </c>
      <c r="G4580" s="45">
        <v>17</v>
      </c>
      <c r="H4580" s="45">
        <v>23</v>
      </c>
      <c r="I4580" s="45">
        <v>29</v>
      </c>
      <c r="J4580" s="46">
        <v>1855350.67</v>
      </c>
      <c r="K4580" s="15">
        <f t="shared" si="390"/>
        <v>45078</v>
      </c>
      <c r="L4580" s="17">
        <f t="shared" si="391"/>
        <v>199</v>
      </c>
      <c r="M4580" s="5">
        <f t="shared" si="393"/>
        <v>29</v>
      </c>
      <c r="N4580" s="15">
        <f t="shared" si="392"/>
        <v>45962</v>
      </c>
    </row>
    <row r="4581" spans="3:14" x14ac:dyDescent="0.2">
      <c r="C4581">
        <v>4580</v>
      </c>
      <c r="D4581" s="2">
        <v>8</v>
      </c>
      <c r="E4581" s="44">
        <v>45078</v>
      </c>
      <c r="F4581" s="45">
        <v>3</v>
      </c>
      <c r="G4581" s="45">
        <v>7</v>
      </c>
      <c r="H4581" s="45">
        <v>13</v>
      </c>
      <c r="I4581" s="45">
        <v>8</v>
      </c>
      <c r="J4581" s="46">
        <v>1956559.77</v>
      </c>
      <c r="K4581" s="15">
        <f t="shared" si="390"/>
        <v>45078</v>
      </c>
      <c r="L4581" s="17">
        <f t="shared" si="391"/>
        <v>199</v>
      </c>
      <c r="M4581" s="5">
        <f t="shared" si="393"/>
        <v>8</v>
      </c>
      <c r="N4581" s="15">
        <f t="shared" si="392"/>
        <v>45323</v>
      </c>
    </row>
    <row r="4582" spans="3:14" x14ac:dyDescent="0.2">
      <c r="C4582">
        <v>4581</v>
      </c>
      <c r="D4582" s="2">
        <v>34</v>
      </c>
      <c r="E4582" s="44">
        <v>45078</v>
      </c>
      <c r="F4582" s="45">
        <v>5</v>
      </c>
      <c r="G4582" s="45">
        <v>7</v>
      </c>
      <c r="H4582" s="45">
        <v>13</v>
      </c>
      <c r="I4582" s="45">
        <v>34</v>
      </c>
      <c r="J4582" s="46">
        <v>770086.68</v>
      </c>
      <c r="K4582" s="15">
        <f t="shared" si="390"/>
        <v>45078</v>
      </c>
      <c r="L4582" s="17">
        <f t="shared" si="391"/>
        <v>199</v>
      </c>
      <c r="M4582" s="5">
        <f t="shared" si="393"/>
        <v>34</v>
      </c>
      <c r="N4582" s="15">
        <f t="shared" si="392"/>
        <v>46113</v>
      </c>
    </row>
    <row r="4583" spans="3:14" x14ac:dyDescent="0.2">
      <c r="C4583">
        <v>4582</v>
      </c>
      <c r="D4583" s="2">
        <v>36</v>
      </c>
      <c r="E4583" s="44">
        <v>45078</v>
      </c>
      <c r="F4583" s="45">
        <v>2</v>
      </c>
      <c r="G4583" s="45">
        <v>20</v>
      </c>
      <c r="H4583" s="45">
        <v>26</v>
      </c>
      <c r="I4583" s="45">
        <v>36</v>
      </c>
      <c r="J4583" s="46">
        <v>1512286.23</v>
      </c>
      <c r="K4583" s="15">
        <f t="shared" si="390"/>
        <v>45078</v>
      </c>
      <c r="L4583" s="17">
        <f t="shared" si="391"/>
        <v>199</v>
      </c>
      <c r="M4583" s="5">
        <f t="shared" si="393"/>
        <v>36</v>
      </c>
      <c r="N4583" s="15">
        <f t="shared" si="392"/>
        <v>46174</v>
      </c>
    </row>
    <row r="4584" spans="3:14" x14ac:dyDescent="0.2">
      <c r="C4584">
        <v>4583</v>
      </c>
      <c r="D4584" s="2">
        <v>36</v>
      </c>
      <c r="E4584" s="44">
        <v>45078</v>
      </c>
      <c r="F4584" s="45">
        <v>5</v>
      </c>
      <c r="G4584" s="45">
        <v>5</v>
      </c>
      <c r="H4584" s="45">
        <v>18</v>
      </c>
      <c r="I4584" s="45">
        <v>36</v>
      </c>
      <c r="J4584" s="46">
        <v>689530.87</v>
      </c>
      <c r="K4584" s="15">
        <f t="shared" si="390"/>
        <v>45078</v>
      </c>
      <c r="L4584" s="17">
        <f t="shared" si="391"/>
        <v>199</v>
      </c>
      <c r="M4584" s="5">
        <f t="shared" si="393"/>
        <v>36</v>
      </c>
      <c r="N4584" s="15">
        <f t="shared" si="392"/>
        <v>46174</v>
      </c>
    </row>
    <row r="4585" spans="3:14" x14ac:dyDescent="0.2">
      <c r="C4585">
        <v>4584</v>
      </c>
      <c r="D4585" s="2">
        <v>0</v>
      </c>
      <c r="E4585" s="44">
        <v>45078</v>
      </c>
      <c r="F4585" s="45">
        <v>1</v>
      </c>
      <c r="G4585" s="45">
        <v>20</v>
      </c>
      <c r="H4585" s="45">
        <v>31</v>
      </c>
      <c r="I4585" s="45">
        <v>0</v>
      </c>
      <c r="J4585" s="46">
        <v>978686.88</v>
      </c>
      <c r="K4585" s="15">
        <f t="shared" si="390"/>
        <v>45078</v>
      </c>
      <c r="L4585" s="17">
        <f t="shared" si="391"/>
        <v>199</v>
      </c>
      <c r="M4585" s="5">
        <f t="shared" si="393"/>
        <v>0</v>
      </c>
      <c r="N4585" s="15">
        <f t="shared" si="392"/>
        <v>45078</v>
      </c>
    </row>
    <row r="4586" spans="3:14" x14ac:dyDescent="0.2">
      <c r="C4586">
        <v>4585</v>
      </c>
      <c r="D4586" s="2">
        <v>25</v>
      </c>
      <c r="E4586" s="44">
        <v>45078</v>
      </c>
      <c r="F4586" s="45">
        <v>6</v>
      </c>
      <c r="G4586" s="45">
        <v>29</v>
      </c>
      <c r="H4586" s="45">
        <v>14</v>
      </c>
      <c r="I4586" s="45">
        <v>25</v>
      </c>
      <c r="J4586" s="46">
        <v>1723675.84</v>
      </c>
      <c r="K4586" s="15">
        <f t="shared" si="390"/>
        <v>45078</v>
      </c>
      <c r="L4586" s="17">
        <f t="shared" si="391"/>
        <v>199</v>
      </c>
      <c r="M4586" s="5">
        <f t="shared" si="393"/>
        <v>25</v>
      </c>
      <c r="N4586" s="15">
        <f t="shared" si="392"/>
        <v>45839</v>
      </c>
    </row>
    <row r="4587" spans="3:14" x14ac:dyDescent="0.2">
      <c r="C4587">
        <v>4586</v>
      </c>
      <c r="D4587" s="2">
        <v>27</v>
      </c>
      <c r="E4587" s="44">
        <v>45078</v>
      </c>
      <c r="F4587" s="45">
        <v>1</v>
      </c>
      <c r="G4587" s="45">
        <v>27</v>
      </c>
      <c r="H4587" s="45">
        <v>17</v>
      </c>
      <c r="I4587" s="45">
        <v>27</v>
      </c>
      <c r="J4587" s="46">
        <v>1578679.28</v>
      </c>
      <c r="K4587" s="15">
        <f t="shared" si="390"/>
        <v>45078</v>
      </c>
      <c r="L4587" s="17">
        <f t="shared" si="391"/>
        <v>199</v>
      </c>
      <c r="M4587" s="5">
        <f t="shared" si="393"/>
        <v>27</v>
      </c>
      <c r="N4587" s="15">
        <f t="shared" si="392"/>
        <v>45901</v>
      </c>
    </row>
    <row r="4588" spans="3:14" x14ac:dyDescent="0.2">
      <c r="C4588">
        <v>4587</v>
      </c>
      <c r="D4588" s="2">
        <v>36</v>
      </c>
      <c r="E4588" s="44">
        <v>45078</v>
      </c>
      <c r="F4588" s="45">
        <v>5</v>
      </c>
      <c r="G4588" s="45">
        <v>13</v>
      </c>
      <c r="H4588" s="45">
        <v>21</v>
      </c>
      <c r="I4588" s="45">
        <v>36</v>
      </c>
      <c r="J4588" s="46">
        <v>635570.21</v>
      </c>
      <c r="K4588" s="15">
        <f t="shared" si="390"/>
        <v>45078</v>
      </c>
      <c r="L4588" s="17">
        <f t="shared" si="391"/>
        <v>199</v>
      </c>
      <c r="M4588" s="5">
        <f t="shared" si="393"/>
        <v>36</v>
      </c>
      <c r="N4588" s="15">
        <f t="shared" si="392"/>
        <v>46174</v>
      </c>
    </row>
    <row r="4589" spans="3:14" x14ac:dyDescent="0.2">
      <c r="C4589">
        <v>4588</v>
      </c>
      <c r="D4589" s="2">
        <v>36</v>
      </c>
      <c r="E4589" s="44">
        <v>45078</v>
      </c>
      <c r="F4589" s="45">
        <v>13</v>
      </c>
      <c r="G4589" s="45">
        <v>22</v>
      </c>
      <c r="H4589" s="45">
        <v>18</v>
      </c>
      <c r="I4589" s="45">
        <v>36</v>
      </c>
      <c r="J4589" s="46">
        <v>995578.68</v>
      </c>
      <c r="K4589" s="15">
        <f t="shared" si="390"/>
        <v>45078</v>
      </c>
      <c r="L4589" s="17">
        <f t="shared" si="391"/>
        <v>199</v>
      </c>
      <c r="M4589" s="5">
        <f t="shared" si="393"/>
        <v>36</v>
      </c>
      <c r="N4589" s="15">
        <f t="shared" si="392"/>
        <v>46174</v>
      </c>
    </row>
    <row r="4590" spans="3:14" x14ac:dyDescent="0.2">
      <c r="C4590">
        <v>4589</v>
      </c>
      <c r="D4590" s="2">
        <v>26</v>
      </c>
      <c r="E4590" s="44">
        <v>45078</v>
      </c>
      <c r="F4590" s="45">
        <v>0</v>
      </c>
      <c r="G4590" s="45">
        <v>6</v>
      </c>
      <c r="H4590" s="45">
        <v>8</v>
      </c>
      <c r="I4590" s="45">
        <v>26</v>
      </c>
      <c r="J4590" s="46">
        <v>1209863.94</v>
      </c>
      <c r="K4590" s="15">
        <f t="shared" si="390"/>
        <v>45078</v>
      </c>
      <c r="L4590" s="17">
        <f t="shared" si="391"/>
        <v>199</v>
      </c>
      <c r="M4590" s="5">
        <f t="shared" si="393"/>
        <v>26</v>
      </c>
      <c r="N4590" s="15">
        <f t="shared" si="392"/>
        <v>45870</v>
      </c>
    </row>
    <row r="4591" spans="3:14" x14ac:dyDescent="0.2">
      <c r="C4591">
        <v>4590</v>
      </c>
      <c r="D4591" s="2">
        <v>30</v>
      </c>
      <c r="E4591" s="44">
        <v>45078</v>
      </c>
      <c r="F4591" s="45">
        <v>1</v>
      </c>
      <c r="G4591" s="45">
        <v>33</v>
      </c>
      <c r="H4591" s="45">
        <v>12</v>
      </c>
      <c r="I4591" s="45">
        <v>30</v>
      </c>
      <c r="J4591" s="46">
        <v>1300915.75</v>
      </c>
      <c r="K4591" s="15">
        <f t="shared" si="390"/>
        <v>45078</v>
      </c>
      <c r="L4591" s="17">
        <f t="shared" si="391"/>
        <v>199</v>
      </c>
      <c r="M4591" s="5">
        <f t="shared" si="393"/>
        <v>30</v>
      </c>
      <c r="N4591" s="15">
        <f t="shared" si="392"/>
        <v>45992</v>
      </c>
    </row>
    <row r="4592" spans="3:14" x14ac:dyDescent="0.2">
      <c r="C4592">
        <v>4591</v>
      </c>
      <c r="D4592" s="2">
        <v>31</v>
      </c>
      <c r="E4592" s="44">
        <v>45108</v>
      </c>
      <c r="F4592" s="45">
        <v>5</v>
      </c>
      <c r="G4592" s="45">
        <v>5</v>
      </c>
      <c r="H4592" s="45">
        <v>13</v>
      </c>
      <c r="I4592" s="45">
        <v>31</v>
      </c>
      <c r="J4592" s="46">
        <v>2057530.28</v>
      </c>
      <c r="K4592" s="15">
        <f t="shared" si="390"/>
        <v>45108</v>
      </c>
      <c r="L4592" s="17">
        <f t="shared" si="391"/>
        <v>198</v>
      </c>
      <c r="M4592" s="5">
        <f t="shared" si="393"/>
        <v>31</v>
      </c>
      <c r="N4592" s="15">
        <f t="shared" si="392"/>
        <v>46054</v>
      </c>
    </row>
    <row r="4593" spans="3:14" x14ac:dyDescent="0.2">
      <c r="C4593">
        <v>4592</v>
      </c>
      <c r="D4593" s="2">
        <v>30</v>
      </c>
      <c r="E4593" s="44">
        <v>45108</v>
      </c>
      <c r="F4593" s="45">
        <v>9</v>
      </c>
      <c r="G4593" s="45">
        <v>15</v>
      </c>
      <c r="H4593" s="45">
        <v>28</v>
      </c>
      <c r="I4593" s="45">
        <v>30</v>
      </c>
      <c r="J4593" s="46">
        <v>755703.09</v>
      </c>
      <c r="K4593" s="15">
        <f t="shared" si="390"/>
        <v>45108</v>
      </c>
      <c r="L4593" s="17">
        <f t="shared" si="391"/>
        <v>198</v>
      </c>
      <c r="M4593" s="5">
        <f t="shared" si="393"/>
        <v>30</v>
      </c>
      <c r="N4593" s="15">
        <f t="shared" si="392"/>
        <v>46023</v>
      </c>
    </row>
    <row r="4594" spans="3:14" x14ac:dyDescent="0.2">
      <c r="C4594">
        <v>4593</v>
      </c>
      <c r="D4594" s="2">
        <v>35</v>
      </c>
      <c r="E4594" s="44">
        <v>45108</v>
      </c>
      <c r="F4594" s="45">
        <v>12</v>
      </c>
      <c r="G4594" s="45">
        <v>14</v>
      </c>
      <c r="H4594" s="45">
        <v>14</v>
      </c>
      <c r="I4594" s="45">
        <v>35</v>
      </c>
      <c r="J4594" s="46">
        <v>720886.15</v>
      </c>
      <c r="K4594" s="15">
        <f t="shared" si="390"/>
        <v>45108</v>
      </c>
      <c r="L4594" s="17">
        <f t="shared" si="391"/>
        <v>198</v>
      </c>
      <c r="M4594" s="5">
        <f t="shared" si="393"/>
        <v>35</v>
      </c>
      <c r="N4594" s="15">
        <f t="shared" si="392"/>
        <v>46174</v>
      </c>
    </row>
    <row r="4595" spans="3:14" x14ac:dyDescent="0.2">
      <c r="C4595">
        <v>4594</v>
      </c>
      <c r="D4595" s="2">
        <v>35</v>
      </c>
      <c r="E4595" s="44">
        <v>45108</v>
      </c>
      <c r="F4595" s="45">
        <v>2</v>
      </c>
      <c r="G4595" s="45">
        <v>7</v>
      </c>
      <c r="H4595" s="45">
        <v>22</v>
      </c>
      <c r="I4595" s="45">
        <v>35</v>
      </c>
      <c r="J4595" s="46">
        <v>1513784.73</v>
      </c>
      <c r="K4595" s="15">
        <f t="shared" si="390"/>
        <v>45108</v>
      </c>
      <c r="L4595" s="17">
        <f t="shared" si="391"/>
        <v>198</v>
      </c>
      <c r="M4595" s="5">
        <f t="shared" si="393"/>
        <v>35</v>
      </c>
      <c r="N4595" s="15">
        <f t="shared" si="392"/>
        <v>46174</v>
      </c>
    </row>
    <row r="4596" spans="3:14" x14ac:dyDescent="0.2">
      <c r="C4596">
        <v>4595</v>
      </c>
      <c r="D4596" s="2">
        <v>30</v>
      </c>
      <c r="E4596" s="44">
        <v>45108</v>
      </c>
      <c r="F4596" s="45">
        <v>8</v>
      </c>
      <c r="G4596" s="45">
        <v>25</v>
      </c>
      <c r="H4596" s="45">
        <v>20</v>
      </c>
      <c r="I4596" s="45">
        <v>30</v>
      </c>
      <c r="J4596" s="46">
        <v>1505094.96</v>
      </c>
      <c r="K4596" s="15">
        <f t="shared" si="390"/>
        <v>45108</v>
      </c>
      <c r="L4596" s="17">
        <f t="shared" si="391"/>
        <v>198</v>
      </c>
      <c r="M4596" s="5">
        <f t="shared" si="393"/>
        <v>30</v>
      </c>
      <c r="N4596" s="15">
        <f t="shared" si="392"/>
        <v>46023</v>
      </c>
    </row>
    <row r="4597" spans="3:14" x14ac:dyDescent="0.2">
      <c r="C4597">
        <v>4596</v>
      </c>
      <c r="D4597" s="2">
        <v>34</v>
      </c>
      <c r="E4597" s="44">
        <v>45108</v>
      </c>
      <c r="F4597" s="45">
        <v>3</v>
      </c>
      <c r="G4597" s="45">
        <v>10</v>
      </c>
      <c r="H4597" s="45">
        <v>9</v>
      </c>
      <c r="I4597" s="45">
        <v>34</v>
      </c>
      <c r="J4597" s="46">
        <v>1073325.99</v>
      </c>
      <c r="K4597" s="15">
        <f t="shared" si="390"/>
        <v>45108</v>
      </c>
      <c r="L4597" s="17">
        <f t="shared" si="391"/>
        <v>198</v>
      </c>
      <c r="M4597" s="5">
        <f t="shared" si="393"/>
        <v>34</v>
      </c>
      <c r="N4597" s="15">
        <f t="shared" si="392"/>
        <v>46143</v>
      </c>
    </row>
    <row r="4598" spans="3:14" x14ac:dyDescent="0.2">
      <c r="C4598">
        <v>4597</v>
      </c>
      <c r="D4598" s="2">
        <v>32</v>
      </c>
      <c r="E4598" s="44">
        <v>45108</v>
      </c>
      <c r="F4598" s="45">
        <v>6</v>
      </c>
      <c r="G4598" s="45">
        <v>32</v>
      </c>
      <c r="H4598" s="45">
        <v>29</v>
      </c>
      <c r="I4598" s="45">
        <v>32</v>
      </c>
      <c r="J4598" s="46">
        <v>1112653.17</v>
      </c>
      <c r="K4598" s="15">
        <f t="shared" si="390"/>
        <v>45108</v>
      </c>
      <c r="L4598" s="17">
        <f t="shared" si="391"/>
        <v>198</v>
      </c>
      <c r="M4598" s="5">
        <f t="shared" si="393"/>
        <v>32</v>
      </c>
      <c r="N4598" s="15">
        <f t="shared" si="392"/>
        <v>46082</v>
      </c>
    </row>
    <row r="4599" spans="3:14" x14ac:dyDescent="0.2">
      <c r="C4599">
        <v>4598</v>
      </c>
      <c r="D4599" s="2">
        <v>32</v>
      </c>
      <c r="E4599" s="44">
        <v>45108</v>
      </c>
      <c r="F4599" s="45">
        <v>7</v>
      </c>
      <c r="G4599" s="45">
        <v>1</v>
      </c>
      <c r="H4599" s="45">
        <v>19</v>
      </c>
      <c r="I4599" s="45">
        <v>32</v>
      </c>
      <c r="J4599" s="46">
        <v>1665880.91</v>
      </c>
      <c r="K4599" s="15">
        <f t="shared" si="390"/>
        <v>45108</v>
      </c>
      <c r="L4599" s="17">
        <f t="shared" si="391"/>
        <v>198</v>
      </c>
      <c r="M4599" s="5">
        <f t="shared" si="393"/>
        <v>32</v>
      </c>
      <c r="N4599" s="15">
        <f t="shared" si="392"/>
        <v>46082</v>
      </c>
    </row>
    <row r="4600" spans="3:14" x14ac:dyDescent="0.2">
      <c r="C4600">
        <v>4599</v>
      </c>
      <c r="D4600" s="2">
        <v>29</v>
      </c>
      <c r="E4600" s="44">
        <v>45108</v>
      </c>
      <c r="F4600" s="45">
        <v>5</v>
      </c>
      <c r="G4600" s="45">
        <v>18</v>
      </c>
      <c r="H4600" s="45">
        <v>12</v>
      </c>
      <c r="I4600" s="45">
        <v>29</v>
      </c>
      <c r="J4600" s="46">
        <v>1280152.25</v>
      </c>
      <c r="K4600" s="15">
        <f t="shared" si="390"/>
        <v>45108</v>
      </c>
      <c r="L4600" s="17">
        <f t="shared" si="391"/>
        <v>198</v>
      </c>
      <c r="M4600" s="5">
        <f t="shared" si="393"/>
        <v>29</v>
      </c>
      <c r="N4600" s="15">
        <f t="shared" si="392"/>
        <v>45992</v>
      </c>
    </row>
    <row r="4601" spans="3:14" x14ac:dyDescent="0.2">
      <c r="C4601">
        <v>4600</v>
      </c>
      <c r="D4601" s="2">
        <v>36</v>
      </c>
      <c r="E4601" s="44">
        <v>45108</v>
      </c>
      <c r="F4601" s="45">
        <v>5</v>
      </c>
      <c r="G4601" s="45">
        <v>28</v>
      </c>
      <c r="H4601" s="45">
        <v>20</v>
      </c>
      <c r="I4601" s="45">
        <v>36</v>
      </c>
      <c r="J4601" s="46">
        <v>1591547.53</v>
      </c>
      <c r="K4601" s="15">
        <f t="shared" si="390"/>
        <v>45108</v>
      </c>
      <c r="L4601" s="17">
        <f t="shared" si="391"/>
        <v>198</v>
      </c>
      <c r="M4601" s="5">
        <f t="shared" si="393"/>
        <v>36</v>
      </c>
      <c r="N4601" s="15">
        <f t="shared" si="392"/>
        <v>46204</v>
      </c>
    </row>
    <row r="4602" spans="3:14" x14ac:dyDescent="0.2">
      <c r="C4602">
        <v>4601</v>
      </c>
      <c r="D4602" s="2">
        <v>16</v>
      </c>
      <c r="E4602" s="44">
        <v>45108</v>
      </c>
      <c r="F4602" s="45">
        <v>4</v>
      </c>
      <c r="G4602" s="45">
        <v>7</v>
      </c>
      <c r="H4602" s="45">
        <v>1</v>
      </c>
      <c r="I4602" s="45">
        <v>16</v>
      </c>
      <c r="J4602" s="46">
        <v>1787241.96</v>
      </c>
      <c r="K4602" s="15">
        <f t="shared" si="390"/>
        <v>45108</v>
      </c>
      <c r="L4602" s="17">
        <f t="shared" si="391"/>
        <v>198</v>
      </c>
      <c r="M4602" s="5">
        <f t="shared" si="393"/>
        <v>16</v>
      </c>
      <c r="N4602" s="15">
        <f t="shared" si="392"/>
        <v>45597</v>
      </c>
    </row>
    <row r="4603" spans="3:14" x14ac:dyDescent="0.2">
      <c r="C4603">
        <v>4602</v>
      </c>
      <c r="D4603" s="2">
        <v>33</v>
      </c>
      <c r="E4603" s="44">
        <v>45108</v>
      </c>
      <c r="F4603" s="45">
        <v>8</v>
      </c>
      <c r="G4603" s="45">
        <v>4</v>
      </c>
      <c r="H4603" s="45">
        <v>24</v>
      </c>
      <c r="I4603" s="45">
        <v>33</v>
      </c>
      <c r="J4603" s="46">
        <v>1388840.43</v>
      </c>
      <c r="K4603" s="15">
        <f t="shared" si="390"/>
        <v>45108</v>
      </c>
      <c r="L4603" s="17">
        <f t="shared" si="391"/>
        <v>198</v>
      </c>
      <c r="M4603" s="5">
        <f t="shared" si="393"/>
        <v>33</v>
      </c>
      <c r="N4603" s="15">
        <f t="shared" si="392"/>
        <v>46113</v>
      </c>
    </row>
    <row r="4604" spans="3:14" x14ac:dyDescent="0.2">
      <c r="C4604">
        <v>4603</v>
      </c>
      <c r="D4604" s="2">
        <v>34</v>
      </c>
      <c r="E4604" s="44">
        <v>45108</v>
      </c>
      <c r="F4604" s="45">
        <v>10</v>
      </c>
      <c r="G4604" s="45">
        <v>11</v>
      </c>
      <c r="H4604" s="45">
        <v>28</v>
      </c>
      <c r="I4604" s="45">
        <v>34</v>
      </c>
      <c r="J4604" s="46">
        <v>852971.83</v>
      </c>
      <c r="K4604" s="15">
        <f t="shared" si="390"/>
        <v>45108</v>
      </c>
      <c r="L4604" s="17">
        <f t="shared" si="391"/>
        <v>198</v>
      </c>
      <c r="M4604" s="5">
        <f t="shared" si="393"/>
        <v>34</v>
      </c>
      <c r="N4604" s="15">
        <f t="shared" si="392"/>
        <v>46143</v>
      </c>
    </row>
    <row r="4605" spans="3:14" x14ac:dyDescent="0.2">
      <c r="C4605">
        <v>4604</v>
      </c>
      <c r="D4605" s="2">
        <v>34</v>
      </c>
      <c r="E4605" s="44">
        <v>45108</v>
      </c>
      <c r="F4605" s="45">
        <v>3</v>
      </c>
      <c r="G4605" s="45">
        <v>24</v>
      </c>
      <c r="H4605" s="45">
        <v>28</v>
      </c>
      <c r="I4605" s="45">
        <v>34</v>
      </c>
      <c r="J4605" s="46">
        <v>1425058.52</v>
      </c>
      <c r="K4605" s="15">
        <f t="shared" si="390"/>
        <v>45108</v>
      </c>
      <c r="L4605" s="17">
        <f t="shared" si="391"/>
        <v>198</v>
      </c>
      <c r="M4605" s="5">
        <f t="shared" si="393"/>
        <v>34</v>
      </c>
      <c r="N4605" s="15">
        <f t="shared" si="392"/>
        <v>46143</v>
      </c>
    </row>
    <row r="4606" spans="3:14" x14ac:dyDescent="0.2">
      <c r="C4606">
        <v>4605</v>
      </c>
      <c r="D4606" s="2">
        <v>30</v>
      </c>
      <c r="E4606" s="44">
        <v>45108</v>
      </c>
      <c r="F4606" s="45">
        <v>13</v>
      </c>
      <c r="G4606" s="45">
        <v>8</v>
      </c>
      <c r="H4606" s="45">
        <v>3</v>
      </c>
      <c r="I4606" s="45">
        <v>30</v>
      </c>
      <c r="J4606" s="46">
        <v>680956.46</v>
      </c>
      <c r="K4606" s="15">
        <f t="shared" si="390"/>
        <v>45108</v>
      </c>
      <c r="L4606" s="17">
        <f t="shared" si="391"/>
        <v>198</v>
      </c>
      <c r="M4606" s="5">
        <f t="shared" si="393"/>
        <v>30</v>
      </c>
      <c r="N4606" s="15">
        <f t="shared" si="392"/>
        <v>46023</v>
      </c>
    </row>
    <row r="4607" spans="3:14" x14ac:dyDescent="0.2">
      <c r="C4607">
        <v>4606</v>
      </c>
      <c r="D4607" s="2">
        <v>33</v>
      </c>
      <c r="E4607" s="44">
        <v>45108</v>
      </c>
      <c r="F4607" s="45">
        <v>0</v>
      </c>
      <c r="G4607" s="45">
        <v>13</v>
      </c>
      <c r="H4607" s="45">
        <v>20</v>
      </c>
      <c r="I4607" s="45">
        <v>33</v>
      </c>
      <c r="J4607" s="46">
        <v>650323.49</v>
      </c>
      <c r="K4607" s="15">
        <f t="shared" si="390"/>
        <v>45108</v>
      </c>
      <c r="L4607" s="17">
        <f t="shared" si="391"/>
        <v>198</v>
      </c>
      <c r="M4607" s="5">
        <f t="shared" si="393"/>
        <v>33</v>
      </c>
      <c r="N4607" s="15">
        <f t="shared" si="392"/>
        <v>46113</v>
      </c>
    </row>
    <row r="4608" spans="3:14" x14ac:dyDescent="0.2">
      <c r="C4608">
        <v>4607</v>
      </c>
      <c r="D4608" s="2">
        <v>31</v>
      </c>
      <c r="E4608" s="44">
        <v>45108</v>
      </c>
      <c r="F4608" s="45">
        <v>5</v>
      </c>
      <c r="G4608" s="45">
        <v>3</v>
      </c>
      <c r="H4608" s="45">
        <v>21</v>
      </c>
      <c r="I4608" s="45">
        <v>31</v>
      </c>
      <c r="J4608" s="46">
        <v>1206382.3500000001</v>
      </c>
      <c r="K4608" s="15">
        <f t="shared" si="390"/>
        <v>45108</v>
      </c>
      <c r="L4608" s="17">
        <f t="shared" si="391"/>
        <v>198</v>
      </c>
      <c r="M4608" s="5">
        <f t="shared" si="393"/>
        <v>31</v>
      </c>
      <c r="N4608" s="15">
        <f t="shared" si="392"/>
        <v>46054</v>
      </c>
    </row>
    <row r="4609" spans="3:14" x14ac:dyDescent="0.2">
      <c r="C4609">
        <v>4608</v>
      </c>
      <c r="D4609" s="2">
        <v>35</v>
      </c>
      <c r="E4609" s="44">
        <v>45139</v>
      </c>
      <c r="F4609" s="45">
        <v>0</v>
      </c>
      <c r="G4609" s="45">
        <v>1</v>
      </c>
      <c r="H4609" s="45">
        <v>26</v>
      </c>
      <c r="I4609" s="45">
        <v>35</v>
      </c>
      <c r="J4609" s="46">
        <v>1504538.21</v>
      </c>
      <c r="K4609" s="15">
        <f t="shared" si="390"/>
        <v>45139</v>
      </c>
      <c r="L4609" s="17">
        <f t="shared" si="391"/>
        <v>197</v>
      </c>
      <c r="M4609" s="5">
        <f t="shared" si="393"/>
        <v>35</v>
      </c>
      <c r="N4609" s="15">
        <f t="shared" si="392"/>
        <v>46204</v>
      </c>
    </row>
    <row r="4610" spans="3:14" x14ac:dyDescent="0.2">
      <c r="C4610">
        <v>4609</v>
      </c>
      <c r="D4610" s="2">
        <v>35</v>
      </c>
      <c r="E4610" s="44">
        <v>45139</v>
      </c>
      <c r="F4610" s="45">
        <v>4</v>
      </c>
      <c r="G4610" s="45">
        <v>4</v>
      </c>
      <c r="H4610" s="45">
        <v>20</v>
      </c>
      <c r="I4610" s="45">
        <v>35</v>
      </c>
      <c r="J4610" s="46">
        <v>1837005.43</v>
      </c>
      <c r="K4610" s="15">
        <f t="shared" ref="K4610:K4673" si="394">DATE(YEAR(E4610),MONTH(E4610),1)</f>
        <v>45139</v>
      </c>
      <c r="L4610" s="17">
        <f t="shared" ref="L4610:L4673" si="395">ROUND(($B$3-K4610)/365.25*12,0)</f>
        <v>197</v>
      </c>
      <c r="M4610" s="5">
        <f t="shared" si="393"/>
        <v>35</v>
      </c>
      <c r="N4610" s="15">
        <f t="shared" ref="N4610:N4673" si="396">EDATE(E4610,D4610)</f>
        <v>46204</v>
      </c>
    </row>
    <row r="4611" spans="3:14" x14ac:dyDescent="0.2">
      <c r="C4611">
        <v>4610</v>
      </c>
      <c r="D4611" s="2">
        <v>18</v>
      </c>
      <c r="E4611" s="44">
        <v>45139</v>
      </c>
      <c r="F4611" s="45">
        <v>12</v>
      </c>
      <c r="G4611" s="45">
        <v>34</v>
      </c>
      <c r="H4611" s="45">
        <v>17</v>
      </c>
      <c r="I4611" s="45">
        <v>18</v>
      </c>
      <c r="J4611" s="46">
        <v>1506731.74</v>
      </c>
      <c r="K4611" s="15">
        <f t="shared" si="394"/>
        <v>45139</v>
      </c>
      <c r="L4611" s="17">
        <f t="shared" si="395"/>
        <v>197</v>
      </c>
      <c r="M4611" s="5">
        <f t="shared" ref="M4611:M4674" si="397">ROUND((N4611-K4611)/365.25*12,0)</f>
        <v>18</v>
      </c>
      <c r="N4611" s="15">
        <f t="shared" si="396"/>
        <v>45689</v>
      </c>
    </row>
    <row r="4612" spans="3:14" x14ac:dyDescent="0.2">
      <c r="C4612">
        <v>4611</v>
      </c>
      <c r="D4612" s="2">
        <v>32</v>
      </c>
      <c r="E4612" s="44">
        <v>45139</v>
      </c>
      <c r="F4612" s="45">
        <v>15</v>
      </c>
      <c r="G4612" s="45">
        <v>4</v>
      </c>
      <c r="H4612" s="45">
        <v>24</v>
      </c>
      <c r="I4612" s="45">
        <v>32</v>
      </c>
      <c r="J4612" s="46">
        <v>1713656.23</v>
      </c>
      <c r="K4612" s="15">
        <f t="shared" si="394"/>
        <v>45139</v>
      </c>
      <c r="L4612" s="17">
        <f t="shared" si="395"/>
        <v>197</v>
      </c>
      <c r="M4612" s="5">
        <f t="shared" si="397"/>
        <v>32</v>
      </c>
      <c r="N4612" s="15">
        <f t="shared" si="396"/>
        <v>46113</v>
      </c>
    </row>
    <row r="4613" spans="3:14" x14ac:dyDescent="0.2">
      <c r="C4613">
        <v>4612</v>
      </c>
      <c r="D4613" s="2">
        <v>28</v>
      </c>
      <c r="E4613" s="44">
        <v>45139</v>
      </c>
      <c r="F4613" s="45">
        <v>3</v>
      </c>
      <c r="G4613" s="45">
        <v>5</v>
      </c>
      <c r="H4613" s="45">
        <v>19</v>
      </c>
      <c r="I4613" s="45">
        <v>28</v>
      </c>
      <c r="J4613" s="46">
        <v>1339892.7</v>
      </c>
      <c r="K4613" s="15">
        <f t="shared" si="394"/>
        <v>45139</v>
      </c>
      <c r="L4613" s="17">
        <f t="shared" si="395"/>
        <v>197</v>
      </c>
      <c r="M4613" s="5">
        <f t="shared" si="397"/>
        <v>28</v>
      </c>
      <c r="N4613" s="15">
        <f t="shared" si="396"/>
        <v>45992</v>
      </c>
    </row>
    <row r="4614" spans="3:14" x14ac:dyDescent="0.2">
      <c r="C4614">
        <v>4613</v>
      </c>
      <c r="D4614" s="2">
        <v>34</v>
      </c>
      <c r="E4614" s="44">
        <v>45139</v>
      </c>
      <c r="F4614" s="45">
        <v>43</v>
      </c>
      <c r="G4614" s="45">
        <v>6</v>
      </c>
      <c r="H4614" s="45">
        <v>22</v>
      </c>
      <c r="I4614" s="45">
        <v>34</v>
      </c>
      <c r="J4614" s="46">
        <v>1446973.9</v>
      </c>
      <c r="K4614" s="15">
        <f t="shared" si="394"/>
        <v>45139</v>
      </c>
      <c r="L4614" s="17">
        <f t="shared" si="395"/>
        <v>197</v>
      </c>
      <c r="M4614" s="5">
        <f t="shared" si="397"/>
        <v>34</v>
      </c>
      <c r="N4614" s="15">
        <f t="shared" si="396"/>
        <v>46174</v>
      </c>
    </row>
    <row r="4615" spans="3:14" x14ac:dyDescent="0.2">
      <c r="C4615">
        <v>4614</v>
      </c>
      <c r="D4615" s="2">
        <v>11</v>
      </c>
      <c r="E4615" s="44">
        <v>45139</v>
      </c>
      <c r="F4615" s="45">
        <v>0</v>
      </c>
      <c r="G4615" s="45">
        <v>9</v>
      </c>
      <c r="H4615" s="45">
        <v>9</v>
      </c>
      <c r="I4615" s="45">
        <v>11</v>
      </c>
      <c r="J4615" s="46">
        <v>1845823.36</v>
      </c>
      <c r="K4615" s="15">
        <f t="shared" si="394"/>
        <v>45139</v>
      </c>
      <c r="L4615" s="17">
        <f t="shared" si="395"/>
        <v>197</v>
      </c>
      <c r="M4615" s="5">
        <f t="shared" si="397"/>
        <v>11</v>
      </c>
      <c r="N4615" s="15">
        <f t="shared" si="396"/>
        <v>45474</v>
      </c>
    </row>
    <row r="4616" spans="3:14" x14ac:dyDescent="0.2">
      <c r="C4616">
        <v>4615</v>
      </c>
      <c r="D4616" s="2">
        <v>32</v>
      </c>
      <c r="E4616" s="44">
        <v>45139</v>
      </c>
      <c r="F4616" s="45">
        <v>5</v>
      </c>
      <c r="G4616" s="45">
        <v>32</v>
      </c>
      <c r="H4616" s="45">
        <v>26</v>
      </c>
      <c r="I4616" s="45">
        <v>32</v>
      </c>
      <c r="J4616" s="46">
        <v>1524983.33</v>
      </c>
      <c r="K4616" s="15">
        <f t="shared" si="394"/>
        <v>45139</v>
      </c>
      <c r="L4616" s="17">
        <f t="shared" si="395"/>
        <v>197</v>
      </c>
      <c r="M4616" s="5">
        <f t="shared" si="397"/>
        <v>32</v>
      </c>
      <c r="N4616" s="15">
        <f t="shared" si="396"/>
        <v>46113</v>
      </c>
    </row>
    <row r="4617" spans="3:14" x14ac:dyDescent="0.2">
      <c r="C4617">
        <v>4616</v>
      </c>
      <c r="D4617" s="2">
        <v>29</v>
      </c>
      <c r="E4617" s="44">
        <v>45139</v>
      </c>
      <c r="F4617" s="45">
        <v>21</v>
      </c>
      <c r="G4617" s="45">
        <v>22</v>
      </c>
      <c r="H4617" s="45">
        <v>16</v>
      </c>
      <c r="I4617" s="45">
        <v>29</v>
      </c>
      <c r="J4617" s="46">
        <v>1074090.6499999999</v>
      </c>
      <c r="K4617" s="15">
        <f t="shared" si="394"/>
        <v>45139</v>
      </c>
      <c r="L4617" s="17">
        <f t="shared" si="395"/>
        <v>197</v>
      </c>
      <c r="M4617" s="5">
        <f t="shared" si="397"/>
        <v>29</v>
      </c>
      <c r="N4617" s="15">
        <f t="shared" si="396"/>
        <v>46023</v>
      </c>
    </row>
    <row r="4618" spans="3:14" x14ac:dyDescent="0.2">
      <c r="C4618">
        <v>4617</v>
      </c>
      <c r="D4618" s="2">
        <v>36</v>
      </c>
      <c r="E4618" s="44">
        <v>45139</v>
      </c>
      <c r="F4618" s="45">
        <v>12</v>
      </c>
      <c r="G4618" s="45">
        <v>1</v>
      </c>
      <c r="H4618" s="45">
        <v>16</v>
      </c>
      <c r="I4618" s="45">
        <v>36</v>
      </c>
      <c r="J4618" s="46">
        <v>873365.68</v>
      </c>
      <c r="K4618" s="15">
        <f t="shared" si="394"/>
        <v>45139</v>
      </c>
      <c r="L4618" s="17">
        <f t="shared" si="395"/>
        <v>197</v>
      </c>
      <c r="M4618" s="5">
        <f t="shared" si="397"/>
        <v>36</v>
      </c>
      <c r="N4618" s="15">
        <f t="shared" si="396"/>
        <v>46235</v>
      </c>
    </row>
    <row r="4619" spans="3:14" x14ac:dyDescent="0.2">
      <c r="C4619">
        <v>4618</v>
      </c>
      <c r="D4619" s="2">
        <v>29</v>
      </c>
      <c r="E4619" s="44">
        <v>45139</v>
      </c>
      <c r="F4619" s="45">
        <v>2</v>
      </c>
      <c r="G4619" s="45">
        <v>0</v>
      </c>
      <c r="H4619" s="45">
        <v>19</v>
      </c>
      <c r="I4619" s="45">
        <v>29</v>
      </c>
      <c r="J4619" s="46">
        <v>1178775.6000000001</v>
      </c>
      <c r="K4619" s="15">
        <f t="shared" si="394"/>
        <v>45139</v>
      </c>
      <c r="L4619" s="17">
        <f t="shared" si="395"/>
        <v>197</v>
      </c>
      <c r="M4619" s="5">
        <f t="shared" si="397"/>
        <v>29</v>
      </c>
      <c r="N4619" s="15">
        <f t="shared" si="396"/>
        <v>46023</v>
      </c>
    </row>
    <row r="4620" spans="3:14" x14ac:dyDescent="0.2">
      <c r="C4620">
        <v>4619</v>
      </c>
      <c r="D4620" s="2">
        <v>36</v>
      </c>
      <c r="E4620" s="44">
        <v>45139</v>
      </c>
      <c r="F4620" s="45">
        <v>0</v>
      </c>
      <c r="G4620" s="45">
        <v>2</v>
      </c>
      <c r="H4620" s="45">
        <v>20</v>
      </c>
      <c r="I4620" s="45">
        <v>36</v>
      </c>
      <c r="J4620" s="46">
        <v>728792.72</v>
      </c>
      <c r="K4620" s="15">
        <f t="shared" si="394"/>
        <v>45139</v>
      </c>
      <c r="L4620" s="17">
        <f t="shared" si="395"/>
        <v>197</v>
      </c>
      <c r="M4620" s="5">
        <f t="shared" si="397"/>
        <v>36</v>
      </c>
      <c r="N4620" s="15">
        <f t="shared" si="396"/>
        <v>46235</v>
      </c>
    </row>
    <row r="4621" spans="3:14" x14ac:dyDescent="0.2">
      <c r="C4621">
        <v>4620</v>
      </c>
      <c r="D4621" s="2">
        <v>35</v>
      </c>
      <c r="E4621" s="44">
        <v>45139</v>
      </c>
      <c r="F4621" s="45">
        <v>22</v>
      </c>
      <c r="G4621" s="45">
        <v>6</v>
      </c>
      <c r="H4621" s="45">
        <v>3</v>
      </c>
      <c r="I4621" s="45">
        <v>35</v>
      </c>
      <c r="J4621" s="46">
        <v>772667.42</v>
      </c>
      <c r="K4621" s="15">
        <f t="shared" si="394"/>
        <v>45139</v>
      </c>
      <c r="L4621" s="17">
        <f t="shared" si="395"/>
        <v>197</v>
      </c>
      <c r="M4621" s="5">
        <f t="shared" si="397"/>
        <v>35</v>
      </c>
      <c r="N4621" s="15">
        <f t="shared" si="396"/>
        <v>46204</v>
      </c>
    </row>
    <row r="4622" spans="3:14" x14ac:dyDescent="0.2">
      <c r="C4622">
        <v>4621</v>
      </c>
      <c r="D4622" s="2">
        <v>29</v>
      </c>
      <c r="E4622" s="44">
        <v>45139</v>
      </c>
      <c r="F4622" s="45">
        <v>1</v>
      </c>
      <c r="G4622" s="45">
        <v>21</v>
      </c>
      <c r="H4622" s="45">
        <v>11</v>
      </c>
      <c r="I4622" s="45">
        <v>29</v>
      </c>
      <c r="J4622" s="46">
        <v>640520.30000000005</v>
      </c>
      <c r="K4622" s="15">
        <f t="shared" si="394"/>
        <v>45139</v>
      </c>
      <c r="L4622" s="17">
        <f t="shared" si="395"/>
        <v>197</v>
      </c>
      <c r="M4622" s="5">
        <f t="shared" si="397"/>
        <v>29</v>
      </c>
      <c r="N4622" s="15">
        <f t="shared" si="396"/>
        <v>46023</v>
      </c>
    </row>
    <row r="4623" spans="3:14" x14ac:dyDescent="0.2">
      <c r="C4623">
        <v>4622</v>
      </c>
      <c r="D4623" s="2">
        <v>36</v>
      </c>
      <c r="E4623" s="44">
        <v>45139</v>
      </c>
      <c r="F4623" s="45">
        <v>1</v>
      </c>
      <c r="G4623" s="45">
        <v>5</v>
      </c>
      <c r="H4623" s="45">
        <v>34</v>
      </c>
      <c r="I4623" s="45">
        <v>36</v>
      </c>
      <c r="J4623" s="46">
        <v>897811.62</v>
      </c>
      <c r="K4623" s="15">
        <f t="shared" si="394"/>
        <v>45139</v>
      </c>
      <c r="L4623" s="17">
        <f t="shared" si="395"/>
        <v>197</v>
      </c>
      <c r="M4623" s="5">
        <f t="shared" si="397"/>
        <v>36</v>
      </c>
      <c r="N4623" s="15">
        <f t="shared" si="396"/>
        <v>46235</v>
      </c>
    </row>
    <row r="4624" spans="3:14" x14ac:dyDescent="0.2">
      <c r="C4624">
        <v>4623</v>
      </c>
      <c r="D4624" s="2">
        <v>32</v>
      </c>
      <c r="E4624" s="44">
        <v>45139</v>
      </c>
      <c r="F4624" s="45">
        <v>6</v>
      </c>
      <c r="G4624" s="45">
        <v>26</v>
      </c>
      <c r="H4624" s="45">
        <v>6</v>
      </c>
      <c r="I4624" s="45">
        <v>32</v>
      </c>
      <c r="J4624" s="46">
        <v>671060.63</v>
      </c>
      <c r="K4624" s="15">
        <f t="shared" si="394"/>
        <v>45139</v>
      </c>
      <c r="L4624" s="17">
        <f t="shared" si="395"/>
        <v>197</v>
      </c>
      <c r="M4624" s="5">
        <f t="shared" si="397"/>
        <v>32</v>
      </c>
      <c r="N4624" s="15">
        <f t="shared" si="396"/>
        <v>46113</v>
      </c>
    </row>
    <row r="4625" spans="3:14" x14ac:dyDescent="0.2">
      <c r="C4625">
        <v>4624</v>
      </c>
      <c r="D4625" s="2">
        <v>18</v>
      </c>
      <c r="E4625" s="44">
        <v>45139</v>
      </c>
      <c r="F4625" s="45">
        <v>9</v>
      </c>
      <c r="G4625" s="45">
        <v>33</v>
      </c>
      <c r="H4625" s="45">
        <v>8</v>
      </c>
      <c r="I4625" s="45">
        <v>18</v>
      </c>
      <c r="J4625" s="46">
        <v>915587.6</v>
      </c>
      <c r="K4625" s="15">
        <f t="shared" si="394"/>
        <v>45139</v>
      </c>
      <c r="L4625" s="17">
        <f t="shared" si="395"/>
        <v>197</v>
      </c>
      <c r="M4625" s="5">
        <f t="shared" si="397"/>
        <v>18</v>
      </c>
      <c r="N4625" s="15">
        <f t="shared" si="396"/>
        <v>45689</v>
      </c>
    </row>
    <row r="4626" spans="3:14" x14ac:dyDescent="0.2">
      <c r="C4626">
        <v>4625</v>
      </c>
      <c r="D4626" s="2">
        <v>25</v>
      </c>
      <c r="E4626" s="44">
        <v>45170</v>
      </c>
      <c r="F4626" s="45">
        <v>8</v>
      </c>
      <c r="G4626" s="45">
        <v>32</v>
      </c>
      <c r="H4626" s="45">
        <v>22</v>
      </c>
      <c r="I4626" s="45">
        <v>25</v>
      </c>
      <c r="J4626" s="46">
        <v>1566306.31</v>
      </c>
      <c r="K4626" s="15">
        <f t="shared" si="394"/>
        <v>45170</v>
      </c>
      <c r="L4626" s="17">
        <f t="shared" si="395"/>
        <v>196</v>
      </c>
      <c r="M4626" s="5">
        <f t="shared" si="397"/>
        <v>25</v>
      </c>
      <c r="N4626" s="15">
        <f t="shared" si="396"/>
        <v>45931</v>
      </c>
    </row>
    <row r="4627" spans="3:14" x14ac:dyDescent="0.2">
      <c r="C4627">
        <v>4626</v>
      </c>
      <c r="D4627" s="2">
        <v>11</v>
      </c>
      <c r="E4627" s="44">
        <v>45170</v>
      </c>
      <c r="F4627" s="45">
        <v>7</v>
      </c>
      <c r="G4627" s="45">
        <v>29</v>
      </c>
      <c r="H4627" s="45">
        <v>25</v>
      </c>
      <c r="I4627" s="45">
        <v>11</v>
      </c>
      <c r="J4627" s="46">
        <v>1245396.5900000001</v>
      </c>
      <c r="K4627" s="15">
        <f t="shared" si="394"/>
        <v>45170</v>
      </c>
      <c r="L4627" s="17">
        <f t="shared" si="395"/>
        <v>196</v>
      </c>
      <c r="M4627" s="5">
        <f t="shared" si="397"/>
        <v>11</v>
      </c>
      <c r="N4627" s="15">
        <f t="shared" si="396"/>
        <v>45505</v>
      </c>
    </row>
    <row r="4628" spans="3:14" x14ac:dyDescent="0.2">
      <c r="C4628">
        <v>4627</v>
      </c>
      <c r="D4628" s="2">
        <v>30</v>
      </c>
      <c r="E4628" s="44">
        <v>45170</v>
      </c>
      <c r="F4628" s="45">
        <v>2</v>
      </c>
      <c r="G4628" s="45">
        <v>1</v>
      </c>
      <c r="H4628" s="45">
        <v>19</v>
      </c>
      <c r="I4628" s="45">
        <v>30</v>
      </c>
      <c r="J4628" s="46">
        <v>1486853.98</v>
      </c>
      <c r="K4628" s="15">
        <f t="shared" si="394"/>
        <v>45170</v>
      </c>
      <c r="L4628" s="17">
        <f t="shared" si="395"/>
        <v>196</v>
      </c>
      <c r="M4628" s="5">
        <f t="shared" si="397"/>
        <v>30</v>
      </c>
      <c r="N4628" s="15">
        <f t="shared" si="396"/>
        <v>46082</v>
      </c>
    </row>
    <row r="4629" spans="3:14" x14ac:dyDescent="0.2">
      <c r="C4629">
        <v>4628</v>
      </c>
      <c r="D4629" s="2">
        <v>31</v>
      </c>
      <c r="E4629" s="44">
        <v>45170</v>
      </c>
      <c r="F4629" s="45">
        <v>9</v>
      </c>
      <c r="G4629" s="45">
        <v>3</v>
      </c>
      <c r="H4629" s="45">
        <v>28</v>
      </c>
      <c r="I4629" s="45">
        <v>31</v>
      </c>
      <c r="J4629" s="46">
        <v>705030.63</v>
      </c>
      <c r="K4629" s="15">
        <f t="shared" si="394"/>
        <v>45170</v>
      </c>
      <c r="L4629" s="17">
        <f t="shared" si="395"/>
        <v>196</v>
      </c>
      <c r="M4629" s="5">
        <f t="shared" si="397"/>
        <v>31</v>
      </c>
      <c r="N4629" s="15">
        <f t="shared" si="396"/>
        <v>46113</v>
      </c>
    </row>
    <row r="4630" spans="3:14" x14ac:dyDescent="0.2">
      <c r="C4630">
        <v>4629</v>
      </c>
      <c r="D4630" s="2">
        <v>22</v>
      </c>
      <c r="E4630" s="44">
        <v>45170</v>
      </c>
      <c r="F4630" s="45">
        <v>2</v>
      </c>
      <c r="G4630" s="45">
        <v>12</v>
      </c>
      <c r="H4630" s="45">
        <v>25</v>
      </c>
      <c r="I4630" s="45">
        <v>22</v>
      </c>
      <c r="J4630" s="46">
        <v>1551052.3</v>
      </c>
      <c r="K4630" s="15">
        <f t="shared" si="394"/>
        <v>45170</v>
      </c>
      <c r="L4630" s="17">
        <f t="shared" si="395"/>
        <v>196</v>
      </c>
      <c r="M4630" s="5">
        <f t="shared" si="397"/>
        <v>22</v>
      </c>
      <c r="N4630" s="15">
        <f t="shared" si="396"/>
        <v>45839</v>
      </c>
    </row>
    <row r="4631" spans="3:14" x14ac:dyDescent="0.2">
      <c r="C4631">
        <v>4630</v>
      </c>
      <c r="D4631" s="2">
        <v>35</v>
      </c>
      <c r="E4631" s="44">
        <v>45170</v>
      </c>
      <c r="F4631" s="45">
        <v>15</v>
      </c>
      <c r="G4631" s="45">
        <v>15</v>
      </c>
      <c r="H4631" s="45">
        <v>27</v>
      </c>
      <c r="I4631" s="45">
        <v>35</v>
      </c>
      <c r="J4631" s="46">
        <v>1195719.05</v>
      </c>
      <c r="K4631" s="15">
        <f t="shared" si="394"/>
        <v>45170</v>
      </c>
      <c r="L4631" s="17">
        <f t="shared" si="395"/>
        <v>196</v>
      </c>
      <c r="M4631" s="5">
        <f t="shared" si="397"/>
        <v>35</v>
      </c>
      <c r="N4631" s="15">
        <f t="shared" si="396"/>
        <v>46235</v>
      </c>
    </row>
    <row r="4632" spans="3:14" x14ac:dyDescent="0.2">
      <c r="C4632">
        <v>4631</v>
      </c>
      <c r="D4632" s="2">
        <v>25</v>
      </c>
      <c r="E4632" s="44">
        <v>45170</v>
      </c>
      <c r="F4632" s="45">
        <v>10</v>
      </c>
      <c r="G4632" s="45">
        <v>20</v>
      </c>
      <c r="H4632" s="45">
        <v>20</v>
      </c>
      <c r="I4632" s="45">
        <v>25</v>
      </c>
      <c r="J4632" s="46">
        <v>1082359.45</v>
      </c>
      <c r="K4632" s="15">
        <f t="shared" si="394"/>
        <v>45170</v>
      </c>
      <c r="L4632" s="17">
        <f t="shared" si="395"/>
        <v>196</v>
      </c>
      <c r="M4632" s="5">
        <f t="shared" si="397"/>
        <v>25</v>
      </c>
      <c r="N4632" s="15">
        <f t="shared" si="396"/>
        <v>45931</v>
      </c>
    </row>
    <row r="4633" spans="3:14" x14ac:dyDescent="0.2">
      <c r="C4633">
        <v>4632</v>
      </c>
      <c r="D4633" s="2">
        <v>22</v>
      </c>
      <c r="E4633" s="44">
        <v>45170</v>
      </c>
      <c r="F4633" s="45">
        <v>12</v>
      </c>
      <c r="G4633" s="45">
        <v>11</v>
      </c>
      <c r="H4633" s="45">
        <v>21</v>
      </c>
      <c r="I4633" s="45">
        <v>22</v>
      </c>
      <c r="J4633" s="46">
        <v>1532522.07</v>
      </c>
      <c r="K4633" s="15">
        <f t="shared" si="394"/>
        <v>45170</v>
      </c>
      <c r="L4633" s="17">
        <f t="shared" si="395"/>
        <v>196</v>
      </c>
      <c r="M4633" s="5">
        <f t="shared" si="397"/>
        <v>22</v>
      </c>
      <c r="N4633" s="15">
        <f t="shared" si="396"/>
        <v>45839</v>
      </c>
    </row>
    <row r="4634" spans="3:14" x14ac:dyDescent="0.2">
      <c r="C4634">
        <v>4633</v>
      </c>
      <c r="D4634" s="2">
        <v>32</v>
      </c>
      <c r="E4634" s="44">
        <v>45170</v>
      </c>
      <c r="F4634" s="45">
        <v>24</v>
      </c>
      <c r="G4634" s="45">
        <v>20</v>
      </c>
      <c r="H4634" s="45">
        <v>23</v>
      </c>
      <c r="I4634" s="45">
        <v>32</v>
      </c>
      <c r="J4634" s="46">
        <v>1302396.8899999999</v>
      </c>
      <c r="K4634" s="15">
        <f t="shared" si="394"/>
        <v>45170</v>
      </c>
      <c r="L4634" s="17">
        <f t="shared" si="395"/>
        <v>196</v>
      </c>
      <c r="M4634" s="5">
        <f t="shared" si="397"/>
        <v>32</v>
      </c>
      <c r="N4634" s="15">
        <f t="shared" si="396"/>
        <v>46143</v>
      </c>
    </row>
    <row r="4635" spans="3:14" x14ac:dyDescent="0.2">
      <c r="C4635">
        <v>4634</v>
      </c>
      <c r="D4635" s="2">
        <v>25</v>
      </c>
      <c r="E4635" s="44">
        <v>45170</v>
      </c>
      <c r="F4635" s="45">
        <v>3</v>
      </c>
      <c r="G4635" s="45">
        <v>24</v>
      </c>
      <c r="H4635" s="45">
        <v>5</v>
      </c>
      <c r="I4635" s="45">
        <v>25</v>
      </c>
      <c r="J4635" s="46">
        <v>781427.24</v>
      </c>
      <c r="K4635" s="15">
        <f t="shared" si="394"/>
        <v>45170</v>
      </c>
      <c r="L4635" s="17">
        <f t="shared" si="395"/>
        <v>196</v>
      </c>
      <c r="M4635" s="5">
        <f t="shared" si="397"/>
        <v>25</v>
      </c>
      <c r="N4635" s="15">
        <f t="shared" si="396"/>
        <v>45931</v>
      </c>
    </row>
    <row r="4636" spans="3:14" x14ac:dyDescent="0.2">
      <c r="C4636">
        <v>4635</v>
      </c>
      <c r="D4636" s="2">
        <v>24</v>
      </c>
      <c r="E4636" s="44">
        <v>45170</v>
      </c>
      <c r="F4636" s="45">
        <v>8</v>
      </c>
      <c r="G4636" s="45">
        <v>34</v>
      </c>
      <c r="H4636" s="45">
        <v>1</v>
      </c>
      <c r="I4636" s="45">
        <v>24</v>
      </c>
      <c r="J4636" s="46">
        <v>1170422.07</v>
      </c>
      <c r="K4636" s="15">
        <f t="shared" si="394"/>
        <v>45170</v>
      </c>
      <c r="L4636" s="17">
        <f t="shared" si="395"/>
        <v>196</v>
      </c>
      <c r="M4636" s="5">
        <f t="shared" si="397"/>
        <v>24</v>
      </c>
      <c r="N4636" s="15">
        <f t="shared" si="396"/>
        <v>45901</v>
      </c>
    </row>
    <row r="4637" spans="3:14" x14ac:dyDescent="0.2">
      <c r="C4637">
        <v>4636</v>
      </c>
      <c r="D4637" s="2">
        <v>34</v>
      </c>
      <c r="E4637" s="44">
        <v>45200</v>
      </c>
      <c r="F4637" s="45">
        <v>0</v>
      </c>
      <c r="G4637" s="45">
        <v>12</v>
      </c>
      <c r="H4637" s="45">
        <v>6</v>
      </c>
      <c r="I4637" s="45">
        <v>34</v>
      </c>
      <c r="J4637" s="46">
        <v>1634357.73</v>
      </c>
      <c r="K4637" s="15">
        <f t="shared" si="394"/>
        <v>45200</v>
      </c>
      <c r="L4637" s="17">
        <f t="shared" si="395"/>
        <v>195</v>
      </c>
      <c r="M4637" s="5">
        <f t="shared" si="397"/>
        <v>34</v>
      </c>
      <c r="N4637" s="15">
        <f t="shared" si="396"/>
        <v>46235</v>
      </c>
    </row>
    <row r="4638" spans="3:14" x14ac:dyDescent="0.2">
      <c r="C4638">
        <v>4637</v>
      </c>
      <c r="D4638" s="2">
        <v>35</v>
      </c>
      <c r="E4638" s="44">
        <v>45200</v>
      </c>
      <c r="F4638" s="45">
        <v>3</v>
      </c>
      <c r="G4638" s="45">
        <v>14</v>
      </c>
      <c r="H4638" s="45">
        <v>26</v>
      </c>
      <c r="I4638" s="45">
        <v>35</v>
      </c>
      <c r="J4638" s="46">
        <v>1288688.24</v>
      </c>
      <c r="K4638" s="15">
        <f t="shared" si="394"/>
        <v>45200</v>
      </c>
      <c r="L4638" s="17">
        <f t="shared" si="395"/>
        <v>195</v>
      </c>
      <c r="M4638" s="5">
        <f t="shared" si="397"/>
        <v>35</v>
      </c>
      <c r="N4638" s="15">
        <f t="shared" si="396"/>
        <v>46266</v>
      </c>
    </row>
    <row r="4639" spans="3:14" x14ac:dyDescent="0.2">
      <c r="C4639">
        <v>4638</v>
      </c>
      <c r="D4639" s="2">
        <v>36</v>
      </c>
      <c r="E4639" s="44">
        <v>45200</v>
      </c>
      <c r="F4639" s="45">
        <v>10</v>
      </c>
      <c r="G4639" s="45">
        <v>18</v>
      </c>
      <c r="H4639" s="45">
        <v>20</v>
      </c>
      <c r="I4639" s="45">
        <v>36</v>
      </c>
      <c r="J4639" s="46">
        <v>907261.57</v>
      </c>
      <c r="K4639" s="15">
        <f t="shared" si="394"/>
        <v>45200</v>
      </c>
      <c r="L4639" s="17">
        <f t="shared" si="395"/>
        <v>195</v>
      </c>
      <c r="M4639" s="5">
        <f t="shared" si="397"/>
        <v>36</v>
      </c>
      <c r="N4639" s="15">
        <f t="shared" si="396"/>
        <v>46296</v>
      </c>
    </row>
    <row r="4640" spans="3:14" x14ac:dyDescent="0.2">
      <c r="C4640">
        <v>4639</v>
      </c>
      <c r="D4640" s="2">
        <v>30</v>
      </c>
      <c r="E4640" s="44">
        <v>45200</v>
      </c>
      <c r="F4640" s="45">
        <v>38</v>
      </c>
      <c r="G4640" s="45">
        <v>9</v>
      </c>
      <c r="H4640" s="45">
        <v>24</v>
      </c>
      <c r="I4640" s="45">
        <v>30</v>
      </c>
      <c r="J4640" s="46">
        <v>1987857.15</v>
      </c>
      <c r="K4640" s="15">
        <f t="shared" si="394"/>
        <v>45200</v>
      </c>
      <c r="L4640" s="17">
        <f t="shared" si="395"/>
        <v>195</v>
      </c>
      <c r="M4640" s="5">
        <f t="shared" si="397"/>
        <v>30</v>
      </c>
      <c r="N4640" s="15">
        <f t="shared" si="396"/>
        <v>46113</v>
      </c>
    </row>
    <row r="4641" spans="3:14" x14ac:dyDescent="0.2">
      <c r="C4641">
        <v>4640</v>
      </c>
      <c r="D4641" s="2">
        <v>36</v>
      </c>
      <c r="E4641" s="44">
        <v>45200</v>
      </c>
      <c r="F4641" s="45">
        <v>12</v>
      </c>
      <c r="G4641" s="45">
        <v>8</v>
      </c>
      <c r="H4641" s="45">
        <v>28</v>
      </c>
      <c r="I4641" s="45">
        <v>36</v>
      </c>
      <c r="J4641" s="46">
        <v>1598363.85</v>
      </c>
      <c r="K4641" s="15">
        <f t="shared" si="394"/>
        <v>45200</v>
      </c>
      <c r="L4641" s="17">
        <f t="shared" si="395"/>
        <v>195</v>
      </c>
      <c r="M4641" s="5">
        <f t="shared" si="397"/>
        <v>36</v>
      </c>
      <c r="N4641" s="15">
        <f t="shared" si="396"/>
        <v>46296</v>
      </c>
    </row>
    <row r="4642" spans="3:14" x14ac:dyDescent="0.2">
      <c r="C4642">
        <v>4641</v>
      </c>
      <c r="D4642" s="2">
        <v>35</v>
      </c>
      <c r="E4642" s="44">
        <v>45200</v>
      </c>
      <c r="F4642" s="45">
        <v>12</v>
      </c>
      <c r="G4642" s="45">
        <v>35</v>
      </c>
      <c r="H4642" s="45">
        <v>25</v>
      </c>
      <c r="I4642" s="45">
        <v>35</v>
      </c>
      <c r="J4642" s="46">
        <v>1136884.6200000001</v>
      </c>
      <c r="K4642" s="15">
        <f t="shared" si="394"/>
        <v>45200</v>
      </c>
      <c r="L4642" s="17">
        <f t="shared" si="395"/>
        <v>195</v>
      </c>
      <c r="M4642" s="5">
        <f t="shared" si="397"/>
        <v>35</v>
      </c>
      <c r="N4642" s="15">
        <f t="shared" si="396"/>
        <v>46266</v>
      </c>
    </row>
    <row r="4643" spans="3:14" x14ac:dyDescent="0.2">
      <c r="C4643">
        <v>4642</v>
      </c>
      <c r="D4643" s="2">
        <v>29</v>
      </c>
      <c r="E4643" s="44">
        <v>45200</v>
      </c>
      <c r="F4643" s="45">
        <v>24</v>
      </c>
      <c r="G4643" s="45">
        <v>1</v>
      </c>
      <c r="H4643" s="45">
        <v>1</v>
      </c>
      <c r="I4643" s="45">
        <v>29</v>
      </c>
      <c r="J4643" s="46">
        <v>1511605.54</v>
      </c>
      <c r="K4643" s="15">
        <f t="shared" si="394"/>
        <v>45200</v>
      </c>
      <c r="L4643" s="17">
        <f t="shared" si="395"/>
        <v>195</v>
      </c>
      <c r="M4643" s="5">
        <f t="shared" si="397"/>
        <v>29</v>
      </c>
      <c r="N4643" s="15">
        <f t="shared" si="396"/>
        <v>46082</v>
      </c>
    </row>
    <row r="4644" spans="3:14" x14ac:dyDescent="0.2">
      <c r="C4644">
        <v>4643</v>
      </c>
      <c r="D4644" s="2">
        <v>36</v>
      </c>
      <c r="E4644" s="44">
        <v>45200</v>
      </c>
      <c r="F4644" s="45">
        <v>1</v>
      </c>
      <c r="G4644" s="45">
        <v>25</v>
      </c>
      <c r="H4644" s="45">
        <v>11</v>
      </c>
      <c r="I4644" s="45">
        <v>36</v>
      </c>
      <c r="J4644" s="46">
        <v>1527999.02</v>
      </c>
      <c r="K4644" s="15">
        <f t="shared" si="394"/>
        <v>45200</v>
      </c>
      <c r="L4644" s="17">
        <f t="shared" si="395"/>
        <v>195</v>
      </c>
      <c r="M4644" s="5">
        <f t="shared" si="397"/>
        <v>36</v>
      </c>
      <c r="N4644" s="15">
        <f t="shared" si="396"/>
        <v>46296</v>
      </c>
    </row>
    <row r="4645" spans="3:14" x14ac:dyDescent="0.2">
      <c r="C4645">
        <v>4644</v>
      </c>
      <c r="D4645" s="2">
        <v>1</v>
      </c>
      <c r="E4645" s="44">
        <v>45200</v>
      </c>
      <c r="F4645" s="45">
        <v>7</v>
      </c>
      <c r="G4645" s="45">
        <v>11</v>
      </c>
      <c r="H4645" s="45">
        <v>13</v>
      </c>
      <c r="I4645" s="45">
        <v>1</v>
      </c>
      <c r="J4645" s="46">
        <v>1801392.14</v>
      </c>
      <c r="K4645" s="15">
        <f t="shared" si="394"/>
        <v>45200</v>
      </c>
      <c r="L4645" s="17">
        <f t="shared" si="395"/>
        <v>195</v>
      </c>
      <c r="M4645" s="5">
        <f t="shared" si="397"/>
        <v>1</v>
      </c>
      <c r="N4645" s="15">
        <f t="shared" si="396"/>
        <v>45231</v>
      </c>
    </row>
    <row r="4646" spans="3:14" x14ac:dyDescent="0.2">
      <c r="C4646">
        <v>4645</v>
      </c>
      <c r="D4646" s="2">
        <v>28</v>
      </c>
      <c r="E4646" s="44">
        <v>45200</v>
      </c>
      <c r="F4646" s="45">
        <v>4</v>
      </c>
      <c r="G4646" s="45">
        <v>23</v>
      </c>
      <c r="H4646" s="45">
        <v>19</v>
      </c>
      <c r="I4646" s="45">
        <v>28</v>
      </c>
      <c r="J4646" s="46">
        <v>1324804.54</v>
      </c>
      <c r="K4646" s="15">
        <f t="shared" si="394"/>
        <v>45200</v>
      </c>
      <c r="L4646" s="17">
        <f t="shared" si="395"/>
        <v>195</v>
      </c>
      <c r="M4646" s="5">
        <f t="shared" si="397"/>
        <v>28</v>
      </c>
      <c r="N4646" s="15">
        <f t="shared" si="396"/>
        <v>46054</v>
      </c>
    </row>
    <row r="4647" spans="3:14" x14ac:dyDescent="0.2">
      <c r="C4647">
        <v>4646</v>
      </c>
      <c r="D4647" s="2">
        <v>34</v>
      </c>
      <c r="E4647" s="44">
        <v>45200</v>
      </c>
      <c r="F4647" s="45">
        <v>2</v>
      </c>
      <c r="G4647" s="45">
        <v>28</v>
      </c>
      <c r="H4647" s="45">
        <v>35</v>
      </c>
      <c r="I4647" s="45">
        <v>34</v>
      </c>
      <c r="J4647" s="46">
        <v>1776502.89</v>
      </c>
      <c r="K4647" s="15">
        <f t="shared" si="394"/>
        <v>45200</v>
      </c>
      <c r="L4647" s="17">
        <f t="shared" si="395"/>
        <v>195</v>
      </c>
      <c r="M4647" s="5">
        <f t="shared" si="397"/>
        <v>34</v>
      </c>
      <c r="N4647" s="15">
        <f t="shared" si="396"/>
        <v>46235</v>
      </c>
    </row>
    <row r="4648" spans="3:14" x14ac:dyDescent="0.2">
      <c r="C4648">
        <v>4647</v>
      </c>
      <c r="D4648" s="2">
        <v>19</v>
      </c>
      <c r="E4648" s="44">
        <v>45200</v>
      </c>
      <c r="F4648" s="45">
        <v>5</v>
      </c>
      <c r="G4648" s="45">
        <v>27</v>
      </c>
      <c r="H4648" s="45">
        <v>25</v>
      </c>
      <c r="I4648" s="45">
        <v>19</v>
      </c>
      <c r="J4648" s="46">
        <v>1348941.08</v>
      </c>
      <c r="K4648" s="15">
        <f t="shared" si="394"/>
        <v>45200</v>
      </c>
      <c r="L4648" s="17">
        <f t="shared" si="395"/>
        <v>195</v>
      </c>
      <c r="M4648" s="5">
        <f t="shared" si="397"/>
        <v>19</v>
      </c>
      <c r="N4648" s="15">
        <f t="shared" si="396"/>
        <v>45778</v>
      </c>
    </row>
    <row r="4649" spans="3:14" x14ac:dyDescent="0.2">
      <c r="C4649">
        <v>4648</v>
      </c>
      <c r="D4649" s="2">
        <v>35</v>
      </c>
      <c r="E4649" s="44">
        <v>45200</v>
      </c>
      <c r="F4649" s="45">
        <v>2</v>
      </c>
      <c r="G4649" s="45">
        <v>3</v>
      </c>
      <c r="H4649" s="45">
        <v>19</v>
      </c>
      <c r="I4649" s="45">
        <v>35</v>
      </c>
      <c r="J4649" s="46">
        <v>1109168.1399999999</v>
      </c>
      <c r="K4649" s="15">
        <f t="shared" si="394"/>
        <v>45200</v>
      </c>
      <c r="L4649" s="17">
        <f t="shared" si="395"/>
        <v>195</v>
      </c>
      <c r="M4649" s="5">
        <f t="shared" si="397"/>
        <v>35</v>
      </c>
      <c r="N4649" s="15">
        <f t="shared" si="396"/>
        <v>46266</v>
      </c>
    </row>
    <row r="4650" spans="3:14" x14ac:dyDescent="0.2">
      <c r="C4650">
        <v>4649</v>
      </c>
      <c r="D4650" s="2">
        <v>35</v>
      </c>
      <c r="E4650" s="44">
        <v>45200</v>
      </c>
      <c r="F4650" s="45">
        <v>1</v>
      </c>
      <c r="G4650" s="45">
        <v>0</v>
      </c>
      <c r="H4650" s="45">
        <v>12</v>
      </c>
      <c r="I4650" s="45">
        <v>35</v>
      </c>
      <c r="J4650" s="46">
        <v>1536132.28</v>
      </c>
      <c r="K4650" s="15">
        <f t="shared" si="394"/>
        <v>45200</v>
      </c>
      <c r="L4650" s="17">
        <f t="shared" si="395"/>
        <v>195</v>
      </c>
      <c r="M4650" s="5">
        <f t="shared" si="397"/>
        <v>35</v>
      </c>
      <c r="N4650" s="15">
        <f t="shared" si="396"/>
        <v>46266</v>
      </c>
    </row>
    <row r="4651" spans="3:14" x14ac:dyDescent="0.2">
      <c r="C4651">
        <v>4650</v>
      </c>
      <c r="D4651" s="2">
        <v>36</v>
      </c>
      <c r="E4651" s="44">
        <v>45200</v>
      </c>
      <c r="F4651" s="45">
        <v>0</v>
      </c>
      <c r="G4651" s="45">
        <v>12</v>
      </c>
      <c r="H4651" s="45">
        <v>17</v>
      </c>
      <c r="I4651" s="45">
        <v>36</v>
      </c>
      <c r="J4651" s="46">
        <v>1145906.8999999999</v>
      </c>
      <c r="K4651" s="15">
        <f t="shared" si="394"/>
        <v>45200</v>
      </c>
      <c r="L4651" s="17">
        <f t="shared" si="395"/>
        <v>195</v>
      </c>
      <c r="M4651" s="5">
        <f t="shared" si="397"/>
        <v>36</v>
      </c>
      <c r="N4651" s="15">
        <f t="shared" si="396"/>
        <v>46296</v>
      </c>
    </row>
    <row r="4652" spans="3:14" x14ac:dyDescent="0.2">
      <c r="C4652">
        <v>4651</v>
      </c>
      <c r="D4652" s="2">
        <v>29</v>
      </c>
      <c r="E4652" s="44">
        <v>45231</v>
      </c>
      <c r="F4652" s="45">
        <v>11</v>
      </c>
      <c r="G4652" s="45">
        <v>5</v>
      </c>
      <c r="H4652" s="45">
        <v>15</v>
      </c>
      <c r="I4652" s="45">
        <v>29</v>
      </c>
      <c r="J4652" s="46">
        <v>1721927.91</v>
      </c>
      <c r="K4652" s="15">
        <f t="shared" si="394"/>
        <v>45231</v>
      </c>
      <c r="L4652" s="17">
        <f t="shared" si="395"/>
        <v>194</v>
      </c>
      <c r="M4652" s="5">
        <f t="shared" si="397"/>
        <v>29</v>
      </c>
      <c r="N4652" s="15">
        <f t="shared" si="396"/>
        <v>46113</v>
      </c>
    </row>
    <row r="4653" spans="3:14" x14ac:dyDescent="0.2">
      <c r="C4653">
        <v>4652</v>
      </c>
      <c r="D4653" s="2">
        <v>30</v>
      </c>
      <c r="E4653" s="44">
        <v>45231</v>
      </c>
      <c r="F4653" s="45">
        <v>14</v>
      </c>
      <c r="G4653" s="45">
        <v>15</v>
      </c>
      <c r="H4653" s="45">
        <v>15</v>
      </c>
      <c r="I4653" s="45">
        <v>30</v>
      </c>
      <c r="J4653" s="46">
        <v>1160293.96</v>
      </c>
      <c r="K4653" s="15">
        <f t="shared" si="394"/>
        <v>45231</v>
      </c>
      <c r="L4653" s="17">
        <f t="shared" si="395"/>
        <v>194</v>
      </c>
      <c r="M4653" s="5">
        <f t="shared" si="397"/>
        <v>30</v>
      </c>
      <c r="N4653" s="15">
        <f t="shared" si="396"/>
        <v>46143</v>
      </c>
    </row>
    <row r="4654" spans="3:14" x14ac:dyDescent="0.2">
      <c r="C4654">
        <v>4653</v>
      </c>
      <c r="D4654" s="2">
        <v>31</v>
      </c>
      <c r="E4654" s="44">
        <v>45231</v>
      </c>
      <c r="F4654" s="45">
        <v>6</v>
      </c>
      <c r="G4654" s="45">
        <v>36</v>
      </c>
      <c r="H4654" s="45">
        <v>13</v>
      </c>
      <c r="I4654" s="45">
        <v>31</v>
      </c>
      <c r="J4654" s="46">
        <v>1452660.91</v>
      </c>
      <c r="K4654" s="15">
        <f t="shared" si="394"/>
        <v>45231</v>
      </c>
      <c r="L4654" s="17">
        <f t="shared" si="395"/>
        <v>194</v>
      </c>
      <c r="M4654" s="5">
        <f t="shared" si="397"/>
        <v>31</v>
      </c>
      <c r="N4654" s="15">
        <f t="shared" si="396"/>
        <v>46174</v>
      </c>
    </row>
    <row r="4655" spans="3:14" x14ac:dyDescent="0.2">
      <c r="C4655">
        <v>4654</v>
      </c>
      <c r="D4655" s="2">
        <v>31</v>
      </c>
      <c r="E4655" s="44">
        <v>45231</v>
      </c>
      <c r="F4655" s="45">
        <v>0</v>
      </c>
      <c r="G4655" s="45">
        <v>25</v>
      </c>
      <c r="H4655" s="45">
        <v>23</v>
      </c>
      <c r="I4655" s="45">
        <v>31</v>
      </c>
      <c r="J4655" s="46">
        <v>1914332.07</v>
      </c>
      <c r="K4655" s="15">
        <f t="shared" si="394"/>
        <v>45231</v>
      </c>
      <c r="L4655" s="17">
        <f t="shared" si="395"/>
        <v>194</v>
      </c>
      <c r="M4655" s="5">
        <f t="shared" si="397"/>
        <v>31</v>
      </c>
      <c r="N4655" s="15">
        <f t="shared" si="396"/>
        <v>46174</v>
      </c>
    </row>
    <row r="4656" spans="3:14" x14ac:dyDescent="0.2">
      <c r="C4656">
        <v>4655</v>
      </c>
      <c r="D4656" s="2">
        <v>36</v>
      </c>
      <c r="E4656" s="44">
        <v>45231</v>
      </c>
      <c r="F4656" s="45">
        <v>0</v>
      </c>
      <c r="G4656" s="45">
        <v>34</v>
      </c>
      <c r="H4656" s="45">
        <v>3</v>
      </c>
      <c r="I4656" s="45">
        <v>36</v>
      </c>
      <c r="J4656" s="46">
        <v>738079.34</v>
      </c>
      <c r="K4656" s="15">
        <f t="shared" si="394"/>
        <v>45231</v>
      </c>
      <c r="L4656" s="17">
        <f t="shared" si="395"/>
        <v>194</v>
      </c>
      <c r="M4656" s="5">
        <f t="shared" si="397"/>
        <v>36</v>
      </c>
      <c r="N4656" s="15">
        <f t="shared" si="396"/>
        <v>46327</v>
      </c>
    </row>
    <row r="4657" spans="3:14" x14ac:dyDescent="0.2">
      <c r="C4657">
        <v>4656</v>
      </c>
      <c r="D4657" s="2">
        <v>25</v>
      </c>
      <c r="E4657" s="44">
        <v>45231</v>
      </c>
      <c r="F4657" s="45">
        <v>9</v>
      </c>
      <c r="G4657" s="45">
        <v>11</v>
      </c>
      <c r="H4657" s="45">
        <v>18</v>
      </c>
      <c r="I4657" s="45">
        <v>25</v>
      </c>
      <c r="J4657" s="46">
        <v>1845160.21</v>
      </c>
      <c r="K4657" s="15">
        <f t="shared" si="394"/>
        <v>45231</v>
      </c>
      <c r="L4657" s="17">
        <f t="shared" si="395"/>
        <v>194</v>
      </c>
      <c r="M4657" s="5">
        <f t="shared" si="397"/>
        <v>25</v>
      </c>
      <c r="N4657" s="15">
        <f t="shared" si="396"/>
        <v>45992</v>
      </c>
    </row>
    <row r="4658" spans="3:14" x14ac:dyDescent="0.2">
      <c r="C4658">
        <v>4657</v>
      </c>
      <c r="D4658" s="2">
        <v>28</v>
      </c>
      <c r="E4658" s="44">
        <v>45231</v>
      </c>
      <c r="F4658" s="45">
        <v>0</v>
      </c>
      <c r="G4658" s="45">
        <v>22</v>
      </c>
      <c r="H4658" s="45">
        <v>13</v>
      </c>
      <c r="I4658" s="45">
        <v>28</v>
      </c>
      <c r="J4658" s="46">
        <v>1071808.53</v>
      </c>
      <c r="K4658" s="15">
        <f t="shared" si="394"/>
        <v>45231</v>
      </c>
      <c r="L4658" s="17">
        <f t="shared" si="395"/>
        <v>194</v>
      </c>
      <c r="M4658" s="5">
        <f t="shared" si="397"/>
        <v>28</v>
      </c>
      <c r="N4658" s="15">
        <f t="shared" si="396"/>
        <v>46082</v>
      </c>
    </row>
    <row r="4659" spans="3:14" x14ac:dyDescent="0.2">
      <c r="C4659">
        <v>4658</v>
      </c>
      <c r="D4659" s="2">
        <v>17</v>
      </c>
      <c r="E4659" s="44">
        <v>45231</v>
      </c>
      <c r="F4659" s="45">
        <v>1</v>
      </c>
      <c r="G4659" s="45">
        <v>35</v>
      </c>
      <c r="H4659" s="45">
        <v>13</v>
      </c>
      <c r="I4659" s="45">
        <v>17</v>
      </c>
      <c r="J4659" s="46">
        <v>812330.9</v>
      </c>
      <c r="K4659" s="15">
        <f t="shared" si="394"/>
        <v>45231</v>
      </c>
      <c r="L4659" s="17">
        <f t="shared" si="395"/>
        <v>194</v>
      </c>
      <c r="M4659" s="5">
        <f t="shared" si="397"/>
        <v>17</v>
      </c>
      <c r="N4659" s="15">
        <f t="shared" si="396"/>
        <v>45748</v>
      </c>
    </row>
    <row r="4660" spans="3:14" x14ac:dyDescent="0.2">
      <c r="C4660">
        <v>4659</v>
      </c>
      <c r="D4660" s="2">
        <v>32</v>
      </c>
      <c r="E4660" s="44">
        <v>45231</v>
      </c>
      <c r="F4660" s="45">
        <v>8</v>
      </c>
      <c r="G4660" s="45">
        <v>10</v>
      </c>
      <c r="H4660" s="45">
        <v>28</v>
      </c>
      <c r="I4660" s="45">
        <v>32</v>
      </c>
      <c r="J4660" s="46">
        <v>1272538.19</v>
      </c>
      <c r="K4660" s="15">
        <f t="shared" si="394"/>
        <v>45231</v>
      </c>
      <c r="L4660" s="17">
        <f t="shared" si="395"/>
        <v>194</v>
      </c>
      <c r="M4660" s="5">
        <f t="shared" si="397"/>
        <v>32</v>
      </c>
      <c r="N4660" s="15">
        <f t="shared" si="396"/>
        <v>46204</v>
      </c>
    </row>
    <row r="4661" spans="3:14" x14ac:dyDescent="0.2">
      <c r="C4661">
        <v>4660</v>
      </c>
      <c r="D4661" s="2">
        <v>31</v>
      </c>
      <c r="E4661" s="44">
        <v>45231</v>
      </c>
      <c r="F4661" s="45">
        <v>3</v>
      </c>
      <c r="G4661" s="45">
        <v>3</v>
      </c>
      <c r="H4661" s="45">
        <v>6</v>
      </c>
      <c r="I4661" s="45">
        <v>31</v>
      </c>
      <c r="J4661" s="46">
        <v>1009321.81</v>
      </c>
      <c r="K4661" s="15">
        <f t="shared" si="394"/>
        <v>45231</v>
      </c>
      <c r="L4661" s="17">
        <f t="shared" si="395"/>
        <v>194</v>
      </c>
      <c r="M4661" s="5">
        <f t="shared" si="397"/>
        <v>31</v>
      </c>
      <c r="N4661" s="15">
        <f t="shared" si="396"/>
        <v>46174</v>
      </c>
    </row>
    <row r="4662" spans="3:14" x14ac:dyDescent="0.2">
      <c r="C4662">
        <v>4661</v>
      </c>
      <c r="D4662" s="2">
        <v>23</v>
      </c>
      <c r="E4662" s="44">
        <v>45231</v>
      </c>
      <c r="F4662" s="45">
        <v>11</v>
      </c>
      <c r="G4662" s="45">
        <v>11</v>
      </c>
      <c r="H4662" s="45">
        <v>11</v>
      </c>
      <c r="I4662" s="45">
        <v>23</v>
      </c>
      <c r="J4662" s="46">
        <v>1830866.51</v>
      </c>
      <c r="K4662" s="15">
        <f t="shared" si="394"/>
        <v>45231</v>
      </c>
      <c r="L4662" s="17">
        <f t="shared" si="395"/>
        <v>194</v>
      </c>
      <c r="M4662" s="5">
        <f t="shared" si="397"/>
        <v>23</v>
      </c>
      <c r="N4662" s="15">
        <f t="shared" si="396"/>
        <v>45931</v>
      </c>
    </row>
    <row r="4663" spans="3:14" x14ac:dyDescent="0.2">
      <c r="C4663">
        <v>4662</v>
      </c>
      <c r="D4663" s="2">
        <v>33</v>
      </c>
      <c r="E4663" s="44">
        <v>45231</v>
      </c>
      <c r="F4663" s="45">
        <v>6</v>
      </c>
      <c r="G4663" s="45">
        <v>22</v>
      </c>
      <c r="H4663" s="45">
        <v>23</v>
      </c>
      <c r="I4663" s="45">
        <v>33</v>
      </c>
      <c r="J4663" s="46">
        <v>1078909.32</v>
      </c>
      <c r="K4663" s="15">
        <f t="shared" si="394"/>
        <v>45231</v>
      </c>
      <c r="L4663" s="17">
        <f t="shared" si="395"/>
        <v>194</v>
      </c>
      <c r="M4663" s="5">
        <f t="shared" si="397"/>
        <v>33</v>
      </c>
      <c r="N4663" s="15">
        <f t="shared" si="396"/>
        <v>46235</v>
      </c>
    </row>
    <row r="4664" spans="3:14" x14ac:dyDescent="0.2">
      <c r="C4664">
        <v>4663</v>
      </c>
      <c r="D4664" s="2">
        <v>36</v>
      </c>
      <c r="E4664" s="44">
        <v>45231</v>
      </c>
      <c r="F4664" s="45">
        <v>19</v>
      </c>
      <c r="G4664" s="45">
        <v>26</v>
      </c>
      <c r="H4664" s="45">
        <v>20</v>
      </c>
      <c r="I4664" s="45">
        <v>36</v>
      </c>
      <c r="J4664" s="46">
        <v>1459355.2</v>
      </c>
      <c r="K4664" s="15">
        <f t="shared" si="394"/>
        <v>45231</v>
      </c>
      <c r="L4664" s="17">
        <f t="shared" si="395"/>
        <v>194</v>
      </c>
      <c r="M4664" s="5">
        <f t="shared" si="397"/>
        <v>36</v>
      </c>
      <c r="N4664" s="15">
        <f t="shared" si="396"/>
        <v>46327</v>
      </c>
    </row>
    <row r="4665" spans="3:14" x14ac:dyDescent="0.2">
      <c r="C4665">
        <v>4664</v>
      </c>
      <c r="D4665" s="2">
        <v>28</v>
      </c>
      <c r="E4665" s="44">
        <v>45231</v>
      </c>
      <c r="F4665" s="45">
        <v>7</v>
      </c>
      <c r="G4665" s="45">
        <v>10</v>
      </c>
      <c r="H4665" s="45">
        <v>16</v>
      </c>
      <c r="I4665" s="45">
        <v>28</v>
      </c>
      <c r="J4665" s="46">
        <v>777921.3</v>
      </c>
      <c r="K4665" s="15">
        <f t="shared" si="394"/>
        <v>45231</v>
      </c>
      <c r="L4665" s="17">
        <f t="shared" si="395"/>
        <v>194</v>
      </c>
      <c r="M4665" s="5">
        <f t="shared" si="397"/>
        <v>28</v>
      </c>
      <c r="N4665" s="15">
        <f t="shared" si="396"/>
        <v>46082</v>
      </c>
    </row>
    <row r="4666" spans="3:14" x14ac:dyDescent="0.2">
      <c r="C4666">
        <v>4665</v>
      </c>
      <c r="D4666" s="2">
        <v>28</v>
      </c>
      <c r="E4666" s="44">
        <v>45231</v>
      </c>
      <c r="F4666" s="45">
        <v>8</v>
      </c>
      <c r="G4666" s="45">
        <v>24</v>
      </c>
      <c r="H4666" s="45">
        <v>11</v>
      </c>
      <c r="I4666" s="45">
        <v>28</v>
      </c>
      <c r="J4666" s="46">
        <v>574847.61</v>
      </c>
      <c r="K4666" s="15">
        <f t="shared" si="394"/>
        <v>45231</v>
      </c>
      <c r="L4666" s="17">
        <f t="shared" si="395"/>
        <v>194</v>
      </c>
      <c r="M4666" s="5">
        <f t="shared" si="397"/>
        <v>28</v>
      </c>
      <c r="N4666" s="15">
        <f t="shared" si="396"/>
        <v>46082</v>
      </c>
    </row>
    <row r="4667" spans="3:14" x14ac:dyDescent="0.2">
      <c r="C4667">
        <v>4666</v>
      </c>
      <c r="D4667" s="2">
        <v>24</v>
      </c>
      <c r="E4667" s="44">
        <v>45261</v>
      </c>
      <c r="F4667" s="45">
        <v>9</v>
      </c>
      <c r="G4667" s="45">
        <v>10</v>
      </c>
      <c r="H4667" s="45">
        <v>9</v>
      </c>
      <c r="I4667" s="45">
        <v>24</v>
      </c>
      <c r="J4667" s="46">
        <v>1700032.62</v>
      </c>
      <c r="K4667" s="15">
        <f t="shared" si="394"/>
        <v>45261</v>
      </c>
      <c r="L4667" s="17">
        <f t="shared" si="395"/>
        <v>193</v>
      </c>
      <c r="M4667" s="5">
        <f t="shared" si="397"/>
        <v>24</v>
      </c>
      <c r="N4667" s="15">
        <f t="shared" si="396"/>
        <v>45992</v>
      </c>
    </row>
    <row r="4668" spans="3:14" x14ac:dyDescent="0.2">
      <c r="C4668">
        <v>4667</v>
      </c>
      <c r="D4668" s="2">
        <v>26</v>
      </c>
      <c r="E4668" s="44">
        <v>45261</v>
      </c>
      <c r="F4668" s="45">
        <v>10</v>
      </c>
      <c r="G4668" s="45">
        <v>35</v>
      </c>
      <c r="H4668" s="45">
        <v>5</v>
      </c>
      <c r="I4668" s="45">
        <v>26</v>
      </c>
      <c r="J4668" s="46">
        <v>2006240</v>
      </c>
      <c r="K4668" s="15">
        <f t="shared" si="394"/>
        <v>45261</v>
      </c>
      <c r="L4668" s="17">
        <f t="shared" si="395"/>
        <v>193</v>
      </c>
      <c r="M4668" s="5">
        <f t="shared" si="397"/>
        <v>26</v>
      </c>
      <c r="N4668" s="15">
        <f t="shared" si="396"/>
        <v>46054</v>
      </c>
    </row>
    <row r="4669" spans="3:14" x14ac:dyDescent="0.2">
      <c r="C4669">
        <v>4668</v>
      </c>
      <c r="D4669" s="2">
        <v>32</v>
      </c>
      <c r="E4669" s="44">
        <v>45261</v>
      </c>
      <c r="F4669" s="45">
        <v>7</v>
      </c>
      <c r="G4669" s="45">
        <v>25</v>
      </c>
      <c r="H4669" s="45">
        <v>10</v>
      </c>
      <c r="I4669" s="45">
        <v>32</v>
      </c>
      <c r="J4669" s="46">
        <v>1073183.8899999999</v>
      </c>
      <c r="K4669" s="15">
        <f t="shared" si="394"/>
        <v>45261</v>
      </c>
      <c r="L4669" s="17">
        <f t="shared" si="395"/>
        <v>193</v>
      </c>
      <c r="M4669" s="5">
        <f t="shared" si="397"/>
        <v>32</v>
      </c>
      <c r="N4669" s="15">
        <f t="shared" si="396"/>
        <v>46235</v>
      </c>
    </row>
    <row r="4670" spans="3:14" x14ac:dyDescent="0.2">
      <c r="C4670">
        <v>4669</v>
      </c>
      <c r="D4670" s="2">
        <v>23</v>
      </c>
      <c r="E4670" s="44">
        <v>45261</v>
      </c>
      <c r="F4670" s="45">
        <v>0</v>
      </c>
      <c r="G4670" s="45">
        <v>20</v>
      </c>
      <c r="H4670" s="45">
        <v>21</v>
      </c>
      <c r="I4670" s="45">
        <v>23</v>
      </c>
      <c r="J4670" s="46">
        <v>1767952.06</v>
      </c>
      <c r="K4670" s="15">
        <f t="shared" si="394"/>
        <v>45261</v>
      </c>
      <c r="L4670" s="17">
        <f t="shared" si="395"/>
        <v>193</v>
      </c>
      <c r="M4670" s="5">
        <f t="shared" si="397"/>
        <v>23</v>
      </c>
      <c r="N4670" s="15">
        <f t="shared" si="396"/>
        <v>45962</v>
      </c>
    </row>
    <row r="4671" spans="3:14" x14ac:dyDescent="0.2">
      <c r="C4671">
        <v>4670</v>
      </c>
      <c r="D4671" s="2">
        <v>29</v>
      </c>
      <c r="E4671" s="44">
        <v>45261</v>
      </c>
      <c r="F4671" s="45">
        <v>3</v>
      </c>
      <c r="G4671" s="45">
        <v>34</v>
      </c>
      <c r="H4671" s="45">
        <v>21</v>
      </c>
      <c r="I4671" s="45">
        <v>29</v>
      </c>
      <c r="J4671" s="46">
        <v>1021082.14</v>
      </c>
      <c r="K4671" s="15">
        <f t="shared" si="394"/>
        <v>45261</v>
      </c>
      <c r="L4671" s="17">
        <f t="shared" si="395"/>
        <v>193</v>
      </c>
      <c r="M4671" s="5">
        <f t="shared" si="397"/>
        <v>29</v>
      </c>
      <c r="N4671" s="15">
        <f t="shared" si="396"/>
        <v>46143</v>
      </c>
    </row>
    <row r="4672" spans="3:14" x14ac:dyDescent="0.2">
      <c r="C4672">
        <v>4671</v>
      </c>
      <c r="D4672" s="2">
        <v>34</v>
      </c>
      <c r="E4672" s="44">
        <v>45261</v>
      </c>
      <c r="F4672" s="45">
        <v>0</v>
      </c>
      <c r="G4672" s="45">
        <v>0</v>
      </c>
      <c r="H4672" s="45">
        <v>1</v>
      </c>
      <c r="I4672" s="45">
        <v>34</v>
      </c>
      <c r="J4672" s="46">
        <v>711588.96</v>
      </c>
      <c r="K4672" s="15">
        <f t="shared" si="394"/>
        <v>45261</v>
      </c>
      <c r="L4672" s="17">
        <f t="shared" si="395"/>
        <v>193</v>
      </c>
      <c r="M4672" s="5">
        <f t="shared" si="397"/>
        <v>34</v>
      </c>
      <c r="N4672" s="15">
        <f t="shared" si="396"/>
        <v>46296</v>
      </c>
    </row>
    <row r="4673" spans="3:14" x14ac:dyDescent="0.2">
      <c r="C4673">
        <v>4672</v>
      </c>
      <c r="D4673" s="2">
        <v>33</v>
      </c>
      <c r="E4673" s="44">
        <v>45261</v>
      </c>
      <c r="F4673" s="45">
        <v>7</v>
      </c>
      <c r="G4673" s="45">
        <v>14</v>
      </c>
      <c r="H4673" s="45">
        <v>9</v>
      </c>
      <c r="I4673" s="45">
        <v>33</v>
      </c>
      <c r="J4673" s="46">
        <v>1583374.06</v>
      </c>
      <c r="K4673" s="15">
        <f t="shared" si="394"/>
        <v>45261</v>
      </c>
      <c r="L4673" s="17">
        <f t="shared" si="395"/>
        <v>193</v>
      </c>
      <c r="M4673" s="5">
        <f t="shared" si="397"/>
        <v>33</v>
      </c>
      <c r="N4673" s="15">
        <f t="shared" si="396"/>
        <v>46266</v>
      </c>
    </row>
    <row r="4674" spans="3:14" x14ac:dyDescent="0.2">
      <c r="C4674">
        <v>4673</v>
      </c>
      <c r="D4674" s="2">
        <v>32</v>
      </c>
      <c r="E4674" s="44">
        <v>45261</v>
      </c>
      <c r="F4674" s="45">
        <v>12</v>
      </c>
      <c r="G4674" s="45">
        <v>2</v>
      </c>
      <c r="H4674" s="45">
        <v>13</v>
      </c>
      <c r="I4674" s="45">
        <v>32</v>
      </c>
      <c r="J4674" s="46">
        <v>1610116.64</v>
      </c>
      <c r="K4674" s="15">
        <f t="shared" ref="K4674:K4737" si="398">DATE(YEAR(E4674),MONTH(E4674),1)</f>
        <v>45261</v>
      </c>
      <c r="L4674" s="17">
        <f t="shared" ref="L4674:L4737" si="399">ROUND(($B$3-K4674)/365.25*12,0)</f>
        <v>193</v>
      </c>
      <c r="M4674" s="5">
        <f t="shared" si="397"/>
        <v>32</v>
      </c>
      <c r="N4674" s="15">
        <f t="shared" ref="N4674:N4737" si="400">EDATE(E4674,D4674)</f>
        <v>46235</v>
      </c>
    </row>
    <row r="4675" spans="3:14" x14ac:dyDescent="0.2">
      <c r="C4675">
        <v>4674</v>
      </c>
      <c r="D4675" s="2">
        <v>33</v>
      </c>
      <c r="E4675" s="44">
        <v>45261</v>
      </c>
      <c r="F4675" s="45">
        <v>3</v>
      </c>
      <c r="G4675" s="45">
        <v>27</v>
      </c>
      <c r="H4675" s="45">
        <v>26</v>
      </c>
      <c r="I4675" s="45">
        <v>33</v>
      </c>
      <c r="J4675" s="46">
        <v>1419688.47</v>
      </c>
      <c r="K4675" s="15">
        <f t="shared" si="398"/>
        <v>45261</v>
      </c>
      <c r="L4675" s="17">
        <f t="shared" si="399"/>
        <v>193</v>
      </c>
      <c r="M4675" s="5">
        <f t="shared" ref="M4675:M4738" si="401">ROUND((N4675-K4675)/365.25*12,0)</f>
        <v>33</v>
      </c>
      <c r="N4675" s="15">
        <f t="shared" si="400"/>
        <v>46266</v>
      </c>
    </row>
    <row r="4676" spans="3:14" x14ac:dyDescent="0.2">
      <c r="C4676">
        <v>4675</v>
      </c>
      <c r="D4676" s="2">
        <v>27</v>
      </c>
      <c r="E4676" s="44">
        <v>45261</v>
      </c>
      <c r="F4676" s="45">
        <v>0</v>
      </c>
      <c r="G4676" s="45">
        <v>3</v>
      </c>
      <c r="H4676" s="45">
        <v>31</v>
      </c>
      <c r="I4676" s="45">
        <v>27</v>
      </c>
      <c r="J4676" s="46">
        <v>1884110.22</v>
      </c>
      <c r="K4676" s="15">
        <f t="shared" si="398"/>
        <v>45261</v>
      </c>
      <c r="L4676" s="17">
        <f t="shared" si="399"/>
        <v>193</v>
      </c>
      <c r="M4676" s="5">
        <f t="shared" si="401"/>
        <v>27</v>
      </c>
      <c r="N4676" s="15">
        <f t="shared" si="400"/>
        <v>46082</v>
      </c>
    </row>
    <row r="4677" spans="3:14" x14ac:dyDescent="0.2">
      <c r="C4677">
        <v>4676</v>
      </c>
      <c r="D4677" s="2">
        <v>35</v>
      </c>
      <c r="E4677" s="44">
        <v>45261</v>
      </c>
      <c r="F4677" s="45">
        <v>1</v>
      </c>
      <c r="G4677" s="45">
        <v>24</v>
      </c>
      <c r="H4677" s="45">
        <v>16</v>
      </c>
      <c r="I4677" s="45">
        <v>35</v>
      </c>
      <c r="J4677" s="46">
        <v>660574.99</v>
      </c>
      <c r="K4677" s="15">
        <f t="shared" si="398"/>
        <v>45261</v>
      </c>
      <c r="L4677" s="17">
        <f t="shared" si="399"/>
        <v>193</v>
      </c>
      <c r="M4677" s="5">
        <f t="shared" si="401"/>
        <v>35</v>
      </c>
      <c r="N4677" s="15">
        <f t="shared" si="400"/>
        <v>46327</v>
      </c>
    </row>
    <row r="4678" spans="3:14" x14ac:dyDescent="0.2">
      <c r="C4678">
        <v>4677</v>
      </c>
      <c r="D4678" s="2">
        <v>28</v>
      </c>
      <c r="E4678" s="44">
        <v>45261</v>
      </c>
      <c r="F4678" s="45">
        <v>7</v>
      </c>
      <c r="G4678" s="45">
        <v>22</v>
      </c>
      <c r="H4678" s="45">
        <v>32</v>
      </c>
      <c r="I4678" s="45">
        <v>28</v>
      </c>
      <c r="J4678" s="46">
        <v>1138635.67</v>
      </c>
      <c r="K4678" s="15">
        <f t="shared" si="398"/>
        <v>45261</v>
      </c>
      <c r="L4678" s="17">
        <f t="shared" si="399"/>
        <v>193</v>
      </c>
      <c r="M4678" s="5">
        <f t="shared" si="401"/>
        <v>28</v>
      </c>
      <c r="N4678" s="15">
        <f t="shared" si="400"/>
        <v>46113</v>
      </c>
    </row>
    <row r="4679" spans="3:14" x14ac:dyDescent="0.2">
      <c r="C4679">
        <v>4678</v>
      </c>
      <c r="D4679" s="2">
        <v>23</v>
      </c>
      <c r="E4679" s="44">
        <v>45261</v>
      </c>
      <c r="F4679" s="45">
        <v>16</v>
      </c>
      <c r="G4679" s="45">
        <v>4</v>
      </c>
      <c r="H4679" s="45">
        <v>15</v>
      </c>
      <c r="I4679" s="45">
        <v>23</v>
      </c>
      <c r="J4679" s="46">
        <v>1556536.97</v>
      </c>
      <c r="K4679" s="15">
        <f t="shared" si="398"/>
        <v>45261</v>
      </c>
      <c r="L4679" s="17">
        <f t="shared" si="399"/>
        <v>193</v>
      </c>
      <c r="M4679" s="5">
        <f t="shared" si="401"/>
        <v>23</v>
      </c>
      <c r="N4679" s="15">
        <f t="shared" si="400"/>
        <v>45962</v>
      </c>
    </row>
    <row r="4680" spans="3:14" x14ac:dyDescent="0.2">
      <c r="C4680">
        <v>4679</v>
      </c>
      <c r="D4680" s="2">
        <v>29</v>
      </c>
      <c r="E4680" s="44">
        <v>45261</v>
      </c>
      <c r="F4680" s="45">
        <v>4</v>
      </c>
      <c r="G4680" s="45">
        <v>26</v>
      </c>
      <c r="H4680" s="45">
        <v>15</v>
      </c>
      <c r="I4680" s="45">
        <v>29</v>
      </c>
      <c r="J4680" s="46">
        <v>786832.7</v>
      </c>
      <c r="K4680" s="15">
        <f t="shared" si="398"/>
        <v>45261</v>
      </c>
      <c r="L4680" s="17">
        <f t="shared" si="399"/>
        <v>193</v>
      </c>
      <c r="M4680" s="5">
        <f t="shared" si="401"/>
        <v>29</v>
      </c>
      <c r="N4680" s="15">
        <f t="shared" si="400"/>
        <v>46143</v>
      </c>
    </row>
    <row r="4681" spans="3:14" x14ac:dyDescent="0.2">
      <c r="C4681">
        <v>4680</v>
      </c>
      <c r="D4681" s="2">
        <v>28</v>
      </c>
      <c r="E4681" s="44">
        <v>45261</v>
      </c>
      <c r="F4681" s="45">
        <v>0</v>
      </c>
      <c r="G4681" s="45">
        <v>1</v>
      </c>
      <c r="H4681" s="45">
        <v>16</v>
      </c>
      <c r="I4681" s="45">
        <v>28</v>
      </c>
      <c r="J4681" s="46">
        <v>936266.53</v>
      </c>
      <c r="K4681" s="15">
        <f t="shared" si="398"/>
        <v>45261</v>
      </c>
      <c r="L4681" s="17">
        <f t="shared" si="399"/>
        <v>193</v>
      </c>
      <c r="M4681" s="5">
        <f t="shared" si="401"/>
        <v>28</v>
      </c>
      <c r="N4681" s="15">
        <f t="shared" si="400"/>
        <v>46113</v>
      </c>
    </row>
    <row r="4682" spans="3:14" x14ac:dyDescent="0.2">
      <c r="C4682">
        <v>4681</v>
      </c>
      <c r="D4682" s="2">
        <v>34</v>
      </c>
      <c r="E4682" s="44">
        <v>45292</v>
      </c>
      <c r="F4682" s="45">
        <v>0</v>
      </c>
      <c r="G4682" s="45">
        <v>12</v>
      </c>
      <c r="H4682" s="45">
        <v>7</v>
      </c>
      <c r="I4682" s="45">
        <v>34</v>
      </c>
      <c r="J4682" s="46">
        <v>2707579.27</v>
      </c>
      <c r="K4682" s="15">
        <f t="shared" si="398"/>
        <v>45292</v>
      </c>
      <c r="L4682" s="17">
        <f t="shared" si="399"/>
        <v>192</v>
      </c>
      <c r="M4682" s="5">
        <f t="shared" si="401"/>
        <v>34</v>
      </c>
      <c r="N4682" s="15">
        <f t="shared" si="400"/>
        <v>46327</v>
      </c>
    </row>
    <row r="4683" spans="3:14" x14ac:dyDescent="0.2">
      <c r="C4683">
        <v>4682</v>
      </c>
      <c r="D4683" s="2">
        <v>22</v>
      </c>
      <c r="E4683" s="44">
        <v>45292</v>
      </c>
      <c r="F4683" s="45">
        <v>2</v>
      </c>
      <c r="G4683" s="45">
        <v>26</v>
      </c>
      <c r="H4683" s="45">
        <v>17</v>
      </c>
      <c r="I4683" s="45">
        <v>22</v>
      </c>
      <c r="J4683" s="46">
        <v>1911432.82</v>
      </c>
      <c r="K4683" s="15">
        <f t="shared" si="398"/>
        <v>45292</v>
      </c>
      <c r="L4683" s="17">
        <f t="shared" si="399"/>
        <v>192</v>
      </c>
      <c r="M4683" s="5">
        <f t="shared" si="401"/>
        <v>22</v>
      </c>
      <c r="N4683" s="15">
        <f t="shared" si="400"/>
        <v>45962</v>
      </c>
    </row>
    <row r="4684" spans="3:14" x14ac:dyDescent="0.2">
      <c r="C4684">
        <v>4683</v>
      </c>
      <c r="D4684" s="2">
        <v>33</v>
      </c>
      <c r="E4684" s="44">
        <v>45292</v>
      </c>
      <c r="F4684" s="45">
        <v>4</v>
      </c>
      <c r="G4684" s="45">
        <v>34</v>
      </c>
      <c r="H4684" s="45">
        <v>8</v>
      </c>
      <c r="I4684" s="45">
        <v>33</v>
      </c>
      <c r="J4684" s="46">
        <v>2208261.5099999998</v>
      </c>
      <c r="K4684" s="15">
        <f t="shared" si="398"/>
        <v>45292</v>
      </c>
      <c r="L4684" s="17">
        <f t="shared" si="399"/>
        <v>192</v>
      </c>
      <c r="M4684" s="5">
        <f t="shared" si="401"/>
        <v>33</v>
      </c>
      <c r="N4684" s="15">
        <f t="shared" si="400"/>
        <v>46296</v>
      </c>
    </row>
    <row r="4685" spans="3:14" x14ac:dyDescent="0.2">
      <c r="C4685">
        <v>4684</v>
      </c>
      <c r="D4685" s="2">
        <v>23</v>
      </c>
      <c r="E4685" s="44">
        <v>45292</v>
      </c>
      <c r="F4685" s="45">
        <v>14</v>
      </c>
      <c r="G4685" s="45">
        <v>19</v>
      </c>
      <c r="H4685" s="45">
        <v>26</v>
      </c>
      <c r="I4685" s="45">
        <v>23</v>
      </c>
      <c r="J4685" s="46">
        <v>1256968.79</v>
      </c>
      <c r="K4685" s="15">
        <f t="shared" si="398"/>
        <v>45292</v>
      </c>
      <c r="L4685" s="17">
        <f t="shared" si="399"/>
        <v>192</v>
      </c>
      <c r="M4685" s="5">
        <f t="shared" si="401"/>
        <v>23</v>
      </c>
      <c r="N4685" s="15">
        <f t="shared" si="400"/>
        <v>45992</v>
      </c>
    </row>
    <row r="4686" spans="3:14" x14ac:dyDescent="0.2">
      <c r="C4686">
        <v>4685</v>
      </c>
      <c r="D4686" s="2">
        <v>32</v>
      </c>
      <c r="E4686" s="44">
        <v>45292</v>
      </c>
      <c r="F4686" s="45">
        <v>7</v>
      </c>
      <c r="G4686" s="45">
        <v>0</v>
      </c>
      <c r="H4686" s="45">
        <v>15</v>
      </c>
      <c r="I4686" s="45">
        <v>32</v>
      </c>
      <c r="J4686" s="46">
        <v>1024046.81</v>
      </c>
      <c r="K4686" s="15">
        <f t="shared" si="398"/>
        <v>45292</v>
      </c>
      <c r="L4686" s="17">
        <f t="shared" si="399"/>
        <v>192</v>
      </c>
      <c r="M4686" s="5">
        <f t="shared" si="401"/>
        <v>32</v>
      </c>
      <c r="N4686" s="15">
        <f t="shared" si="400"/>
        <v>46266</v>
      </c>
    </row>
    <row r="4687" spans="3:14" x14ac:dyDescent="0.2">
      <c r="C4687">
        <v>4686</v>
      </c>
      <c r="D4687" s="2">
        <v>34</v>
      </c>
      <c r="E4687" s="44">
        <v>45292</v>
      </c>
      <c r="F4687" s="45">
        <v>7</v>
      </c>
      <c r="G4687" s="45">
        <v>7</v>
      </c>
      <c r="H4687" s="45">
        <v>21</v>
      </c>
      <c r="I4687" s="45">
        <v>34</v>
      </c>
      <c r="J4687" s="46">
        <v>1073693.77</v>
      </c>
      <c r="K4687" s="15">
        <f t="shared" si="398"/>
        <v>45292</v>
      </c>
      <c r="L4687" s="17">
        <f t="shared" si="399"/>
        <v>192</v>
      </c>
      <c r="M4687" s="5">
        <f t="shared" si="401"/>
        <v>34</v>
      </c>
      <c r="N4687" s="15">
        <f t="shared" si="400"/>
        <v>46327</v>
      </c>
    </row>
    <row r="4688" spans="3:14" x14ac:dyDescent="0.2">
      <c r="C4688">
        <v>4687</v>
      </c>
      <c r="D4688" s="2">
        <v>26</v>
      </c>
      <c r="E4688" s="44">
        <v>45292</v>
      </c>
      <c r="F4688" s="45">
        <v>1</v>
      </c>
      <c r="G4688" s="45">
        <v>19</v>
      </c>
      <c r="H4688" s="45">
        <v>20</v>
      </c>
      <c r="I4688" s="45">
        <v>26</v>
      </c>
      <c r="J4688" s="46">
        <v>935761.14</v>
      </c>
      <c r="K4688" s="15">
        <f t="shared" si="398"/>
        <v>45292</v>
      </c>
      <c r="L4688" s="17">
        <f t="shared" si="399"/>
        <v>192</v>
      </c>
      <c r="M4688" s="5">
        <f t="shared" si="401"/>
        <v>26</v>
      </c>
      <c r="N4688" s="15">
        <f t="shared" si="400"/>
        <v>46082</v>
      </c>
    </row>
    <row r="4689" spans="3:14" x14ac:dyDescent="0.2">
      <c r="C4689">
        <v>4688</v>
      </c>
      <c r="D4689" s="2">
        <v>21</v>
      </c>
      <c r="E4689" s="44">
        <v>45292</v>
      </c>
      <c r="F4689" s="45">
        <v>18</v>
      </c>
      <c r="G4689" s="45">
        <v>33</v>
      </c>
      <c r="H4689" s="45">
        <v>29</v>
      </c>
      <c r="I4689" s="45">
        <v>21</v>
      </c>
      <c r="J4689" s="46">
        <v>935073.93</v>
      </c>
      <c r="K4689" s="15">
        <f t="shared" si="398"/>
        <v>45292</v>
      </c>
      <c r="L4689" s="17">
        <f t="shared" si="399"/>
        <v>192</v>
      </c>
      <c r="M4689" s="5">
        <f t="shared" si="401"/>
        <v>21</v>
      </c>
      <c r="N4689" s="15">
        <f t="shared" si="400"/>
        <v>45931</v>
      </c>
    </row>
    <row r="4690" spans="3:14" x14ac:dyDescent="0.2">
      <c r="C4690">
        <v>4689</v>
      </c>
      <c r="D4690" s="2">
        <v>19</v>
      </c>
      <c r="E4690" s="44">
        <v>45292</v>
      </c>
      <c r="F4690" s="45">
        <v>7</v>
      </c>
      <c r="G4690" s="45">
        <v>20</v>
      </c>
      <c r="H4690" s="45">
        <v>10</v>
      </c>
      <c r="I4690" s="45">
        <v>19</v>
      </c>
      <c r="J4690" s="46">
        <v>891318.31</v>
      </c>
      <c r="K4690" s="15">
        <f t="shared" si="398"/>
        <v>45292</v>
      </c>
      <c r="L4690" s="17">
        <f t="shared" si="399"/>
        <v>192</v>
      </c>
      <c r="M4690" s="5">
        <f t="shared" si="401"/>
        <v>19</v>
      </c>
      <c r="N4690" s="15">
        <f t="shared" si="400"/>
        <v>45870</v>
      </c>
    </row>
    <row r="4691" spans="3:14" x14ac:dyDescent="0.2">
      <c r="C4691">
        <v>4690</v>
      </c>
      <c r="D4691" s="2">
        <v>10</v>
      </c>
      <c r="E4691" s="44">
        <v>45292</v>
      </c>
      <c r="F4691" s="45">
        <v>5</v>
      </c>
      <c r="G4691" s="45">
        <v>8</v>
      </c>
      <c r="H4691" s="45">
        <v>14</v>
      </c>
      <c r="I4691" s="45">
        <v>10</v>
      </c>
      <c r="J4691" s="46">
        <v>1413049.3</v>
      </c>
      <c r="K4691" s="15">
        <f t="shared" si="398"/>
        <v>45292</v>
      </c>
      <c r="L4691" s="17">
        <f t="shared" si="399"/>
        <v>192</v>
      </c>
      <c r="M4691" s="5">
        <f t="shared" si="401"/>
        <v>10</v>
      </c>
      <c r="N4691" s="15">
        <f t="shared" si="400"/>
        <v>45597</v>
      </c>
    </row>
    <row r="4692" spans="3:14" x14ac:dyDescent="0.2">
      <c r="C4692">
        <v>4691</v>
      </c>
      <c r="D4692" s="2">
        <v>32</v>
      </c>
      <c r="E4692" s="44">
        <v>45292</v>
      </c>
      <c r="F4692" s="45">
        <v>13</v>
      </c>
      <c r="G4692" s="45">
        <v>28</v>
      </c>
      <c r="H4692" s="45">
        <v>14</v>
      </c>
      <c r="I4692" s="45">
        <v>32</v>
      </c>
      <c r="J4692" s="46">
        <v>1411329.04</v>
      </c>
      <c r="K4692" s="15">
        <f t="shared" si="398"/>
        <v>45292</v>
      </c>
      <c r="L4692" s="17">
        <f t="shared" si="399"/>
        <v>192</v>
      </c>
      <c r="M4692" s="5">
        <f t="shared" si="401"/>
        <v>32</v>
      </c>
      <c r="N4692" s="15">
        <f t="shared" si="400"/>
        <v>46266</v>
      </c>
    </row>
    <row r="4693" spans="3:14" x14ac:dyDescent="0.2">
      <c r="C4693">
        <v>4692</v>
      </c>
      <c r="D4693" s="2">
        <v>26</v>
      </c>
      <c r="E4693" s="44">
        <v>45292</v>
      </c>
      <c r="F4693" s="45">
        <v>8</v>
      </c>
      <c r="G4693" s="45">
        <v>24</v>
      </c>
      <c r="H4693" s="45">
        <v>4</v>
      </c>
      <c r="I4693" s="45">
        <v>26</v>
      </c>
      <c r="J4693" s="46">
        <v>1079712.94</v>
      </c>
      <c r="K4693" s="15">
        <f t="shared" si="398"/>
        <v>45292</v>
      </c>
      <c r="L4693" s="17">
        <f t="shared" si="399"/>
        <v>192</v>
      </c>
      <c r="M4693" s="5">
        <f t="shared" si="401"/>
        <v>26</v>
      </c>
      <c r="N4693" s="15">
        <f t="shared" si="400"/>
        <v>46082</v>
      </c>
    </row>
    <row r="4694" spans="3:14" x14ac:dyDescent="0.2">
      <c r="C4694">
        <v>4693</v>
      </c>
      <c r="D4694" s="2">
        <v>25</v>
      </c>
      <c r="E4694" s="44">
        <v>45292</v>
      </c>
      <c r="F4694" s="45">
        <v>10</v>
      </c>
      <c r="G4694" s="45">
        <v>1</v>
      </c>
      <c r="H4694" s="45">
        <v>8</v>
      </c>
      <c r="I4694" s="45">
        <v>25</v>
      </c>
      <c r="J4694" s="46">
        <v>1063242.22</v>
      </c>
      <c r="K4694" s="15">
        <f t="shared" si="398"/>
        <v>45292</v>
      </c>
      <c r="L4694" s="17">
        <f t="shared" si="399"/>
        <v>192</v>
      </c>
      <c r="M4694" s="5">
        <f t="shared" si="401"/>
        <v>25</v>
      </c>
      <c r="N4694" s="15">
        <f t="shared" si="400"/>
        <v>46054</v>
      </c>
    </row>
    <row r="4695" spans="3:14" x14ac:dyDescent="0.2">
      <c r="C4695">
        <v>4694</v>
      </c>
      <c r="D4695" s="2">
        <v>20</v>
      </c>
      <c r="E4695" s="44">
        <v>45292</v>
      </c>
      <c r="F4695" s="45">
        <v>17</v>
      </c>
      <c r="G4695" s="45">
        <v>0</v>
      </c>
      <c r="H4695" s="45">
        <v>26</v>
      </c>
      <c r="I4695" s="45">
        <v>20</v>
      </c>
      <c r="J4695" s="46">
        <v>749520.7</v>
      </c>
      <c r="K4695" s="15">
        <f t="shared" si="398"/>
        <v>45292</v>
      </c>
      <c r="L4695" s="17">
        <f t="shared" si="399"/>
        <v>192</v>
      </c>
      <c r="M4695" s="5">
        <f t="shared" si="401"/>
        <v>20</v>
      </c>
      <c r="N4695" s="15">
        <f t="shared" si="400"/>
        <v>45901</v>
      </c>
    </row>
    <row r="4696" spans="3:14" x14ac:dyDescent="0.2">
      <c r="C4696">
        <v>4695</v>
      </c>
      <c r="D4696" s="2">
        <v>31</v>
      </c>
      <c r="E4696" s="44">
        <v>45292</v>
      </c>
      <c r="F4696" s="45">
        <v>8</v>
      </c>
      <c r="G4696" s="45">
        <v>32</v>
      </c>
      <c r="H4696" s="45">
        <v>18</v>
      </c>
      <c r="I4696" s="45">
        <v>31</v>
      </c>
      <c r="J4696" s="46">
        <v>1442065.92</v>
      </c>
      <c r="K4696" s="15">
        <f t="shared" si="398"/>
        <v>45292</v>
      </c>
      <c r="L4696" s="17">
        <f t="shared" si="399"/>
        <v>192</v>
      </c>
      <c r="M4696" s="5">
        <f t="shared" si="401"/>
        <v>31</v>
      </c>
      <c r="N4696" s="15">
        <f t="shared" si="400"/>
        <v>46235</v>
      </c>
    </row>
    <row r="4697" spans="3:14" x14ac:dyDescent="0.2">
      <c r="C4697">
        <v>4696</v>
      </c>
      <c r="D4697" s="2">
        <v>35</v>
      </c>
      <c r="E4697" s="44">
        <v>45323</v>
      </c>
      <c r="F4697" s="45">
        <v>7</v>
      </c>
      <c r="G4697" s="45">
        <v>1</v>
      </c>
      <c r="H4697" s="45">
        <v>10</v>
      </c>
      <c r="I4697" s="45">
        <v>35</v>
      </c>
      <c r="J4697" s="46">
        <v>1623755.86</v>
      </c>
      <c r="K4697" s="15">
        <f t="shared" si="398"/>
        <v>45323</v>
      </c>
      <c r="L4697" s="17">
        <f t="shared" si="399"/>
        <v>191</v>
      </c>
      <c r="M4697" s="5">
        <f t="shared" si="401"/>
        <v>35</v>
      </c>
      <c r="N4697" s="15">
        <f t="shared" si="400"/>
        <v>46388</v>
      </c>
    </row>
    <row r="4698" spans="3:14" x14ac:dyDescent="0.2">
      <c r="C4698">
        <v>4697</v>
      </c>
      <c r="D4698" s="2">
        <v>34</v>
      </c>
      <c r="E4698" s="44">
        <v>45323</v>
      </c>
      <c r="F4698" s="45">
        <v>13</v>
      </c>
      <c r="G4698" s="45">
        <v>32</v>
      </c>
      <c r="H4698" s="45">
        <v>8</v>
      </c>
      <c r="I4698" s="45">
        <v>34</v>
      </c>
      <c r="J4698" s="46">
        <v>1020169.55</v>
      </c>
      <c r="K4698" s="15">
        <f t="shared" si="398"/>
        <v>45323</v>
      </c>
      <c r="L4698" s="17">
        <f t="shared" si="399"/>
        <v>191</v>
      </c>
      <c r="M4698" s="5">
        <f t="shared" si="401"/>
        <v>34</v>
      </c>
      <c r="N4698" s="15">
        <f t="shared" si="400"/>
        <v>46357</v>
      </c>
    </row>
    <row r="4699" spans="3:14" x14ac:dyDescent="0.2">
      <c r="C4699">
        <v>4698</v>
      </c>
      <c r="D4699" s="2">
        <v>25</v>
      </c>
      <c r="E4699" s="44">
        <v>45323</v>
      </c>
      <c r="F4699" s="45">
        <v>0</v>
      </c>
      <c r="G4699" s="45">
        <v>34</v>
      </c>
      <c r="H4699" s="45">
        <v>0</v>
      </c>
      <c r="I4699" s="45">
        <v>25</v>
      </c>
      <c r="J4699" s="46">
        <v>1971618.34</v>
      </c>
      <c r="K4699" s="15">
        <f t="shared" si="398"/>
        <v>45323</v>
      </c>
      <c r="L4699" s="17">
        <f t="shared" si="399"/>
        <v>191</v>
      </c>
      <c r="M4699" s="5">
        <f t="shared" si="401"/>
        <v>25</v>
      </c>
      <c r="N4699" s="15">
        <f t="shared" si="400"/>
        <v>46082</v>
      </c>
    </row>
    <row r="4700" spans="3:14" x14ac:dyDescent="0.2">
      <c r="C4700">
        <v>4699</v>
      </c>
      <c r="D4700" s="2">
        <v>32</v>
      </c>
      <c r="E4700" s="44">
        <v>45323</v>
      </c>
      <c r="F4700" s="45">
        <v>0</v>
      </c>
      <c r="G4700" s="45">
        <v>12</v>
      </c>
      <c r="H4700" s="45">
        <v>21</v>
      </c>
      <c r="I4700" s="45">
        <v>32</v>
      </c>
      <c r="J4700" s="46">
        <v>1878710.55</v>
      </c>
      <c r="K4700" s="15">
        <f t="shared" si="398"/>
        <v>45323</v>
      </c>
      <c r="L4700" s="17">
        <f t="shared" si="399"/>
        <v>191</v>
      </c>
      <c r="M4700" s="5">
        <f t="shared" si="401"/>
        <v>32</v>
      </c>
      <c r="N4700" s="15">
        <f t="shared" si="400"/>
        <v>46296</v>
      </c>
    </row>
    <row r="4701" spans="3:14" x14ac:dyDescent="0.2">
      <c r="C4701">
        <v>4700</v>
      </c>
      <c r="D4701" s="2">
        <v>5</v>
      </c>
      <c r="E4701" s="44">
        <v>45323</v>
      </c>
      <c r="F4701" s="45">
        <v>6</v>
      </c>
      <c r="G4701" s="45">
        <v>24</v>
      </c>
      <c r="H4701" s="45">
        <v>24</v>
      </c>
      <c r="I4701" s="45">
        <v>5</v>
      </c>
      <c r="J4701" s="46">
        <v>806423.2</v>
      </c>
      <c r="K4701" s="15">
        <f t="shared" si="398"/>
        <v>45323</v>
      </c>
      <c r="L4701" s="17">
        <f t="shared" si="399"/>
        <v>191</v>
      </c>
      <c r="M4701" s="5">
        <f t="shared" si="401"/>
        <v>5</v>
      </c>
      <c r="N4701" s="15">
        <f t="shared" si="400"/>
        <v>45474</v>
      </c>
    </row>
    <row r="4702" spans="3:14" x14ac:dyDescent="0.2">
      <c r="C4702">
        <v>4701</v>
      </c>
      <c r="D4702" s="2">
        <v>23</v>
      </c>
      <c r="E4702" s="44">
        <v>45323</v>
      </c>
      <c r="F4702" s="45">
        <v>0</v>
      </c>
      <c r="G4702" s="45">
        <v>24</v>
      </c>
      <c r="H4702" s="45">
        <v>14</v>
      </c>
      <c r="I4702" s="45">
        <v>23</v>
      </c>
      <c r="J4702" s="46">
        <v>1464260.7</v>
      </c>
      <c r="K4702" s="15">
        <f t="shared" si="398"/>
        <v>45323</v>
      </c>
      <c r="L4702" s="17">
        <f t="shared" si="399"/>
        <v>191</v>
      </c>
      <c r="M4702" s="5">
        <f t="shared" si="401"/>
        <v>23</v>
      </c>
      <c r="N4702" s="15">
        <f t="shared" si="400"/>
        <v>46023</v>
      </c>
    </row>
    <row r="4703" spans="3:14" x14ac:dyDescent="0.2">
      <c r="C4703">
        <v>4702</v>
      </c>
      <c r="D4703" s="2">
        <v>27</v>
      </c>
      <c r="E4703" s="44">
        <v>45323</v>
      </c>
      <c r="F4703" s="45">
        <v>4</v>
      </c>
      <c r="G4703" s="45">
        <v>24</v>
      </c>
      <c r="H4703" s="45">
        <v>23</v>
      </c>
      <c r="I4703" s="45">
        <v>27</v>
      </c>
      <c r="J4703" s="46">
        <v>1539247.9</v>
      </c>
      <c r="K4703" s="15">
        <f t="shared" si="398"/>
        <v>45323</v>
      </c>
      <c r="L4703" s="17">
        <f t="shared" si="399"/>
        <v>191</v>
      </c>
      <c r="M4703" s="5">
        <f t="shared" si="401"/>
        <v>27</v>
      </c>
      <c r="N4703" s="15">
        <f t="shared" si="400"/>
        <v>46143</v>
      </c>
    </row>
    <row r="4704" spans="3:14" x14ac:dyDescent="0.2">
      <c r="C4704">
        <v>4703</v>
      </c>
      <c r="D4704" s="2">
        <v>21</v>
      </c>
      <c r="E4704" s="44">
        <v>45323</v>
      </c>
      <c r="F4704" s="45">
        <v>19</v>
      </c>
      <c r="G4704" s="45">
        <v>33</v>
      </c>
      <c r="H4704" s="45">
        <v>19</v>
      </c>
      <c r="I4704" s="45">
        <v>21</v>
      </c>
      <c r="J4704" s="46">
        <v>1229270.8999999999</v>
      </c>
      <c r="K4704" s="15">
        <f t="shared" si="398"/>
        <v>45323</v>
      </c>
      <c r="L4704" s="17">
        <f t="shared" si="399"/>
        <v>191</v>
      </c>
      <c r="M4704" s="5">
        <f t="shared" si="401"/>
        <v>21</v>
      </c>
      <c r="N4704" s="15">
        <f t="shared" si="400"/>
        <v>45962</v>
      </c>
    </row>
    <row r="4705" spans="3:14" x14ac:dyDescent="0.2">
      <c r="C4705">
        <v>4704</v>
      </c>
      <c r="D4705" s="2">
        <v>30</v>
      </c>
      <c r="E4705" s="44">
        <v>45323</v>
      </c>
      <c r="F4705" s="45">
        <v>7</v>
      </c>
      <c r="G4705" s="45">
        <v>9</v>
      </c>
      <c r="H4705" s="45">
        <v>17</v>
      </c>
      <c r="I4705" s="45">
        <v>30</v>
      </c>
      <c r="J4705" s="46">
        <v>1607470.13</v>
      </c>
      <c r="K4705" s="15">
        <f t="shared" si="398"/>
        <v>45323</v>
      </c>
      <c r="L4705" s="17">
        <f t="shared" si="399"/>
        <v>191</v>
      </c>
      <c r="M4705" s="5">
        <f t="shared" si="401"/>
        <v>30</v>
      </c>
      <c r="N4705" s="15">
        <f t="shared" si="400"/>
        <v>46235</v>
      </c>
    </row>
    <row r="4706" spans="3:14" x14ac:dyDescent="0.2">
      <c r="C4706">
        <v>4705</v>
      </c>
      <c r="D4706" s="2">
        <v>33</v>
      </c>
      <c r="E4706" s="44">
        <v>45323</v>
      </c>
      <c r="F4706" s="45">
        <v>12</v>
      </c>
      <c r="G4706" s="45">
        <v>9</v>
      </c>
      <c r="H4706" s="45">
        <v>11</v>
      </c>
      <c r="I4706" s="45">
        <v>33</v>
      </c>
      <c r="J4706" s="46">
        <v>1139596.73</v>
      </c>
      <c r="K4706" s="15">
        <f t="shared" si="398"/>
        <v>45323</v>
      </c>
      <c r="L4706" s="17">
        <f t="shared" si="399"/>
        <v>191</v>
      </c>
      <c r="M4706" s="5">
        <f t="shared" si="401"/>
        <v>33</v>
      </c>
      <c r="N4706" s="15">
        <f t="shared" si="400"/>
        <v>46327</v>
      </c>
    </row>
    <row r="4707" spans="3:14" x14ac:dyDescent="0.2">
      <c r="C4707">
        <v>4706</v>
      </c>
      <c r="D4707" s="2">
        <v>11</v>
      </c>
      <c r="E4707" s="44">
        <v>45323</v>
      </c>
      <c r="F4707" s="45">
        <v>6</v>
      </c>
      <c r="G4707" s="45">
        <v>5</v>
      </c>
      <c r="H4707" s="45">
        <v>13</v>
      </c>
      <c r="I4707" s="45">
        <v>11</v>
      </c>
      <c r="J4707" s="46">
        <v>1095088.53</v>
      </c>
      <c r="K4707" s="15">
        <f t="shared" si="398"/>
        <v>45323</v>
      </c>
      <c r="L4707" s="17">
        <f t="shared" si="399"/>
        <v>191</v>
      </c>
      <c r="M4707" s="5">
        <f t="shared" si="401"/>
        <v>11</v>
      </c>
      <c r="N4707" s="15">
        <f t="shared" si="400"/>
        <v>45658</v>
      </c>
    </row>
    <row r="4708" spans="3:14" x14ac:dyDescent="0.2">
      <c r="C4708">
        <v>4707</v>
      </c>
      <c r="D4708" s="2">
        <v>27</v>
      </c>
      <c r="E4708" s="44">
        <v>45323</v>
      </c>
      <c r="F4708" s="45">
        <v>2</v>
      </c>
      <c r="G4708" s="45">
        <v>20</v>
      </c>
      <c r="H4708" s="45">
        <v>13</v>
      </c>
      <c r="I4708" s="45">
        <v>27</v>
      </c>
      <c r="J4708" s="46">
        <v>1222995.58</v>
      </c>
      <c r="K4708" s="15">
        <f t="shared" si="398"/>
        <v>45323</v>
      </c>
      <c r="L4708" s="17">
        <f t="shared" si="399"/>
        <v>191</v>
      </c>
      <c r="M4708" s="5">
        <f t="shared" si="401"/>
        <v>27</v>
      </c>
      <c r="N4708" s="15">
        <f t="shared" si="400"/>
        <v>46143</v>
      </c>
    </row>
    <row r="4709" spans="3:14" x14ac:dyDescent="0.2">
      <c r="C4709">
        <v>4708</v>
      </c>
      <c r="D4709" s="2">
        <v>34</v>
      </c>
      <c r="E4709" s="44">
        <v>45323</v>
      </c>
      <c r="F4709" s="45">
        <v>1</v>
      </c>
      <c r="G4709" s="45">
        <v>34</v>
      </c>
      <c r="H4709" s="45">
        <v>5</v>
      </c>
      <c r="I4709" s="45">
        <v>34</v>
      </c>
      <c r="J4709" s="46">
        <v>1792564.53</v>
      </c>
      <c r="K4709" s="15">
        <f t="shared" si="398"/>
        <v>45323</v>
      </c>
      <c r="L4709" s="17">
        <f t="shared" si="399"/>
        <v>191</v>
      </c>
      <c r="M4709" s="5">
        <f t="shared" si="401"/>
        <v>34</v>
      </c>
      <c r="N4709" s="15">
        <f t="shared" si="400"/>
        <v>46357</v>
      </c>
    </row>
    <row r="4710" spans="3:14" x14ac:dyDescent="0.2">
      <c r="C4710">
        <v>4709</v>
      </c>
      <c r="D4710" s="2">
        <v>26</v>
      </c>
      <c r="E4710" s="44">
        <v>45323</v>
      </c>
      <c r="F4710" s="45">
        <v>8</v>
      </c>
      <c r="G4710" s="45">
        <v>28</v>
      </c>
      <c r="H4710" s="45">
        <v>15</v>
      </c>
      <c r="I4710" s="45">
        <v>26</v>
      </c>
      <c r="J4710" s="46">
        <v>774166.24</v>
      </c>
      <c r="K4710" s="15">
        <f t="shared" si="398"/>
        <v>45323</v>
      </c>
      <c r="L4710" s="17">
        <f t="shared" si="399"/>
        <v>191</v>
      </c>
      <c r="M4710" s="5">
        <f t="shared" si="401"/>
        <v>26</v>
      </c>
      <c r="N4710" s="15">
        <f t="shared" si="400"/>
        <v>46113</v>
      </c>
    </row>
    <row r="4711" spans="3:14" x14ac:dyDescent="0.2">
      <c r="C4711">
        <v>4710</v>
      </c>
      <c r="D4711" s="2">
        <v>34</v>
      </c>
      <c r="E4711" s="44">
        <v>45323</v>
      </c>
      <c r="F4711" s="45">
        <v>5</v>
      </c>
      <c r="G4711" s="45">
        <v>21</v>
      </c>
      <c r="H4711" s="45">
        <v>8</v>
      </c>
      <c r="I4711" s="45">
        <v>34</v>
      </c>
      <c r="J4711" s="46">
        <v>1199863.74</v>
      </c>
      <c r="K4711" s="15">
        <f t="shared" si="398"/>
        <v>45323</v>
      </c>
      <c r="L4711" s="17">
        <f t="shared" si="399"/>
        <v>191</v>
      </c>
      <c r="M4711" s="5">
        <f t="shared" si="401"/>
        <v>34</v>
      </c>
      <c r="N4711" s="15">
        <f t="shared" si="400"/>
        <v>46357</v>
      </c>
    </row>
    <row r="4712" spans="3:14" x14ac:dyDescent="0.2">
      <c r="C4712">
        <v>4711</v>
      </c>
      <c r="D4712" s="2">
        <v>36</v>
      </c>
      <c r="E4712" s="44">
        <v>45323</v>
      </c>
      <c r="F4712" s="45">
        <v>1</v>
      </c>
      <c r="G4712" s="45">
        <v>18</v>
      </c>
      <c r="H4712" s="45">
        <v>8</v>
      </c>
      <c r="I4712" s="45">
        <v>36</v>
      </c>
      <c r="J4712" s="46">
        <v>1636467.3</v>
      </c>
      <c r="K4712" s="15">
        <f t="shared" si="398"/>
        <v>45323</v>
      </c>
      <c r="L4712" s="17">
        <f t="shared" si="399"/>
        <v>191</v>
      </c>
      <c r="M4712" s="5">
        <f t="shared" si="401"/>
        <v>36</v>
      </c>
      <c r="N4712" s="15">
        <f t="shared" si="400"/>
        <v>46419</v>
      </c>
    </row>
    <row r="4713" spans="3:14" x14ac:dyDescent="0.2">
      <c r="C4713">
        <v>4712</v>
      </c>
      <c r="D4713" s="2">
        <v>24</v>
      </c>
      <c r="E4713" s="44">
        <v>45323</v>
      </c>
      <c r="F4713" s="45">
        <v>7</v>
      </c>
      <c r="G4713" s="45">
        <v>35</v>
      </c>
      <c r="H4713" s="45">
        <v>18</v>
      </c>
      <c r="I4713" s="45">
        <v>24</v>
      </c>
      <c r="J4713" s="46">
        <v>1039238.02</v>
      </c>
      <c r="K4713" s="15">
        <f t="shared" si="398"/>
        <v>45323</v>
      </c>
      <c r="L4713" s="17">
        <f t="shared" si="399"/>
        <v>191</v>
      </c>
      <c r="M4713" s="5">
        <f t="shared" si="401"/>
        <v>24</v>
      </c>
      <c r="N4713" s="15">
        <f t="shared" si="400"/>
        <v>46054</v>
      </c>
    </row>
    <row r="4714" spans="3:14" x14ac:dyDescent="0.2">
      <c r="C4714">
        <v>4713</v>
      </c>
      <c r="D4714" s="2">
        <v>33</v>
      </c>
      <c r="E4714" s="44">
        <v>45352</v>
      </c>
      <c r="F4714" s="45">
        <v>6</v>
      </c>
      <c r="G4714" s="45">
        <v>20</v>
      </c>
      <c r="H4714" s="45">
        <v>23</v>
      </c>
      <c r="I4714" s="45">
        <v>33</v>
      </c>
      <c r="J4714" s="46">
        <v>1440544.97</v>
      </c>
      <c r="K4714" s="15">
        <f t="shared" si="398"/>
        <v>45352</v>
      </c>
      <c r="L4714" s="17">
        <f t="shared" si="399"/>
        <v>190</v>
      </c>
      <c r="M4714" s="5">
        <f t="shared" si="401"/>
        <v>33</v>
      </c>
      <c r="N4714" s="15">
        <f t="shared" si="400"/>
        <v>46357</v>
      </c>
    </row>
    <row r="4715" spans="3:14" x14ac:dyDescent="0.2">
      <c r="C4715">
        <v>4714</v>
      </c>
      <c r="D4715" s="2">
        <v>33</v>
      </c>
      <c r="E4715" s="44">
        <v>45352</v>
      </c>
      <c r="F4715" s="45">
        <v>5</v>
      </c>
      <c r="G4715" s="45">
        <v>12</v>
      </c>
      <c r="H4715" s="45">
        <v>31</v>
      </c>
      <c r="I4715" s="45">
        <v>33</v>
      </c>
      <c r="J4715" s="46">
        <v>2086512.55</v>
      </c>
      <c r="K4715" s="15">
        <f t="shared" si="398"/>
        <v>45352</v>
      </c>
      <c r="L4715" s="17">
        <f t="shared" si="399"/>
        <v>190</v>
      </c>
      <c r="M4715" s="5">
        <f t="shared" si="401"/>
        <v>33</v>
      </c>
      <c r="N4715" s="15">
        <f t="shared" si="400"/>
        <v>46357</v>
      </c>
    </row>
    <row r="4716" spans="3:14" x14ac:dyDescent="0.2">
      <c r="C4716">
        <v>4715</v>
      </c>
      <c r="D4716" s="2">
        <v>33</v>
      </c>
      <c r="E4716" s="44">
        <v>45352</v>
      </c>
      <c r="F4716" s="45">
        <v>2</v>
      </c>
      <c r="G4716" s="45">
        <v>10</v>
      </c>
      <c r="H4716" s="45">
        <v>19</v>
      </c>
      <c r="I4716" s="45">
        <v>33</v>
      </c>
      <c r="J4716" s="46">
        <v>1785448.82</v>
      </c>
      <c r="K4716" s="15">
        <f t="shared" si="398"/>
        <v>45352</v>
      </c>
      <c r="L4716" s="17">
        <f t="shared" si="399"/>
        <v>190</v>
      </c>
      <c r="M4716" s="5">
        <f t="shared" si="401"/>
        <v>33</v>
      </c>
      <c r="N4716" s="15">
        <f t="shared" si="400"/>
        <v>46357</v>
      </c>
    </row>
    <row r="4717" spans="3:14" x14ac:dyDescent="0.2">
      <c r="C4717">
        <v>4716</v>
      </c>
      <c r="D4717" s="2">
        <v>35</v>
      </c>
      <c r="E4717" s="44">
        <v>45352</v>
      </c>
      <c r="F4717" s="45">
        <v>15</v>
      </c>
      <c r="G4717" s="45">
        <v>33</v>
      </c>
      <c r="H4717" s="45">
        <v>16</v>
      </c>
      <c r="I4717" s="45">
        <v>35</v>
      </c>
      <c r="J4717" s="46">
        <v>1374651.79</v>
      </c>
      <c r="K4717" s="15">
        <f t="shared" si="398"/>
        <v>45352</v>
      </c>
      <c r="L4717" s="17">
        <f t="shared" si="399"/>
        <v>190</v>
      </c>
      <c r="M4717" s="5">
        <f t="shared" si="401"/>
        <v>35</v>
      </c>
      <c r="N4717" s="15">
        <f t="shared" si="400"/>
        <v>46419</v>
      </c>
    </row>
    <row r="4718" spans="3:14" x14ac:dyDescent="0.2">
      <c r="C4718">
        <v>4717</v>
      </c>
      <c r="D4718" s="2">
        <v>27</v>
      </c>
      <c r="E4718" s="44">
        <v>45352</v>
      </c>
      <c r="F4718" s="45">
        <v>6</v>
      </c>
      <c r="G4718" s="45">
        <v>9</v>
      </c>
      <c r="H4718" s="45">
        <v>18</v>
      </c>
      <c r="I4718" s="45">
        <v>27</v>
      </c>
      <c r="J4718" s="46">
        <v>1613557.85</v>
      </c>
      <c r="K4718" s="15">
        <f t="shared" si="398"/>
        <v>45352</v>
      </c>
      <c r="L4718" s="17">
        <f t="shared" si="399"/>
        <v>190</v>
      </c>
      <c r="M4718" s="5">
        <f t="shared" si="401"/>
        <v>27</v>
      </c>
      <c r="N4718" s="15">
        <f t="shared" si="400"/>
        <v>46174</v>
      </c>
    </row>
    <row r="4719" spans="3:14" x14ac:dyDescent="0.2">
      <c r="C4719">
        <v>4718</v>
      </c>
      <c r="D4719" s="2">
        <v>34</v>
      </c>
      <c r="E4719" s="44">
        <v>45352</v>
      </c>
      <c r="F4719" s="45">
        <v>13</v>
      </c>
      <c r="G4719" s="45">
        <v>5</v>
      </c>
      <c r="H4719" s="45">
        <v>23</v>
      </c>
      <c r="I4719" s="45">
        <v>34</v>
      </c>
      <c r="J4719" s="46">
        <v>1720658.14</v>
      </c>
      <c r="K4719" s="15">
        <f t="shared" si="398"/>
        <v>45352</v>
      </c>
      <c r="L4719" s="17">
        <f t="shared" si="399"/>
        <v>190</v>
      </c>
      <c r="M4719" s="5">
        <f t="shared" si="401"/>
        <v>34</v>
      </c>
      <c r="N4719" s="15">
        <f t="shared" si="400"/>
        <v>46388</v>
      </c>
    </row>
    <row r="4720" spans="3:14" x14ac:dyDescent="0.2">
      <c r="C4720">
        <v>4719</v>
      </c>
      <c r="D4720" s="2">
        <v>35</v>
      </c>
      <c r="E4720" s="44">
        <v>45352</v>
      </c>
      <c r="F4720" s="45">
        <v>2</v>
      </c>
      <c r="G4720" s="45">
        <v>22</v>
      </c>
      <c r="H4720" s="45">
        <v>17</v>
      </c>
      <c r="I4720" s="45">
        <v>35</v>
      </c>
      <c r="J4720" s="46">
        <v>1963113.76</v>
      </c>
      <c r="K4720" s="15">
        <f t="shared" si="398"/>
        <v>45352</v>
      </c>
      <c r="L4720" s="17">
        <f t="shared" si="399"/>
        <v>190</v>
      </c>
      <c r="M4720" s="5">
        <f t="shared" si="401"/>
        <v>35</v>
      </c>
      <c r="N4720" s="15">
        <f t="shared" si="400"/>
        <v>46419</v>
      </c>
    </row>
    <row r="4721" spans="3:14" x14ac:dyDescent="0.2">
      <c r="C4721">
        <v>4720</v>
      </c>
      <c r="D4721" s="2">
        <v>30</v>
      </c>
      <c r="E4721" s="44">
        <v>45352</v>
      </c>
      <c r="F4721" s="45">
        <v>52</v>
      </c>
      <c r="G4721" s="45">
        <v>20</v>
      </c>
      <c r="H4721" s="45">
        <v>11</v>
      </c>
      <c r="I4721" s="45">
        <v>30</v>
      </c>
      <c r="J4721" s="46">
        <v>1354752.79</v>
      </c>
      <c r="K4721" s="15">
        <f t="shared" si="398"/>
        <v>45352</v>
      </c>
      <c r="L4721" s="17">
        <f t="shared" si="399"/>
        <v>190</v>
      </c>
      <c r="M4721" s="5">
        <f t="shared" si="401"/>
        <v>30</v>
      </c>
      <c r="N4721" s="15">
        <f t="shared" si="400"/>
        <v>46266</v>
      </c>
    </row>
    <row r="4722" spans="3:14" x14ac:dyDescent="0.2">
      <c r="C4722">
        <v>4721</v>
      </c>
      <c r="D4722" s="2">
        <v>31</v>
      </c>
      <c r="E4722" s="44">
        <v>45352</v>
      </c>
      <c r="F4722" s="45">
        <v>0</v>
      </c>
      <c r="G4722" s="45">
        <v>25</v>
      </c>
      <c r="H4722" s="45">
        <v>1</v>
      </c>
      <c r="I4722" s="45">
        <v>31</v>
      </c>
      <c r="J4722" s="46">
        <v>1582716.32</v>
      </c>
      <c r="K4722" s="15">
        <f t="shared" si="398"/>
        <v>45352</v>
      </c>
      <c r="L4722" s="17">
        <f t="shared" si="399"/>
        <v>190</v>
      </c>
      <c r="M4722" s="5">
        <f t="shared" si="401"/>
        <v>31</v>
      </c>
      <c r="N4722" s="15">
        <f t="shared" si="400"/>
        <v>46296</v>
      </c>
    </row>
    <row r="4723" spans="3:14" x14ac:dyDescent="0.2">
      <c r="C4723">
        <v>4722</v>
      </c>
      <c r="D4723" s="2">
        <v>32</v>
      </c>
      <c r="E4723" s="44">
        <v>45352</v>
      </c>
      <c r="F4723" s="45">
        <v>3</v>
      </c>
      <c r="G4723" s="45">
        <v>33</v>
      </c>
      <c r="H4723" s="45">
        <v>23</v>
      </c>
      <c r="I4723" s="45">
        <v>32</v>
      </c>
      <c r="J4723" s="46">
        <v>1622483.03</v>
      </c>
      <c r="K4723" s="15">
        <f t="shared" si="398"/>
        <v>45352</v>
      </c>
      <c r="L4723" s="17">
        <f t="shared" si="399"/>
        <v>190</v>
      </c>
      <c r="M4723" s="5">
        <f t="shared" si="401"/>
        <v>32</v>
      </c>
      <c r="N4723" s="15">
        <f t="shared" si="400"/>
        <v>46327</v>
      </c>
    </row>
    <row r="4724" spans="3:14" x14ac:dyDescent="0.2">
      <c r="C4724">
        <v>4723</v>
      </c>
      <c r="D4724" s="2">
        <v>32</v>
      </c>
      <c r="E4724" s="44">
        <v>45352</v>
      </c>
      <c r="F4724" s="45">
        <v>2</v>
      </c>
      <c r="G4724" s="45">
        <v>17</v>
      </c>
      <c r="H4724" s="45">
        <v>24</v>
      </c>
      <c r="I4724" s="45">
        <v>32</v>
      </c>
      <c r="J4724" s="46">
        <v>1693153.41</v>
      </c>
      <c r="K4724" s="15">
        <f t="shared" si="398"/>
        <v>45352</v>
      </c>
      <c r="L4724" s="17">
        <f t="shared" si="399"/>
        <v>190</v>
      </c>
      <c r="M4724" s="5">
        <f t="shared" si="401"/>
        <v>32</v>
      </c>
      <c r="N4724" s="15">
        <f t="shared" si="400"/>
        <v>46327</v>
      </c>
    </row>
    <row r="4725" spans="3:14" x14ac:dyDescent="0.2">
      <c r="C4725">
        <v>4724</v>
      </c>
      <c r="D4725" s="2">
        <v>32</v>
      </c>
      <c r="E4725" s="44">
        <v>45352</v>
      </c>
      <c r="F4725" s="45">
        <v>3</v>
      </c>
      <c r="G4725" s="45">
        <v>35</v>
      </c>
      <c r="H4725" s="45">
        <v>24</v>
      </c>
      <c r="I4725" s="45">
        <v>32</v>
      </c>
      <c r="J4725" s="46">
        <v>1094629.47</v>
      </c>
      <c r="K4725" s="15">
        <f t="shared" si="398"/>
        <v>45352</v>
      </c>
      <c r="L4725" s="17">
        <f t="shared" si="399"/>
        <v>190</v>
      </c>
      <c r="M4725" s="5">
        <f t="shared" si="401"/>
        <v>32</v>
      </c>
      <c r="N4725" s="15">
        <f t="shared" si="400"/>
        <v>46327</v>
      </c>
    </row>
    <row r="4726" spans="3:14" x14ac:dyDescent="0.2">
      <c r="C4726">
        <v>4725</v>
      </c>
      <c r="D4726" s="2">
        <v>24</v>
      </c>
      <c r="E4726" s="44">
        <v>45352</v>
      </c>
      <c r="F4726" s="45">
        <v>10</v>
      </c>
      <c r="G4726" s="45">
        <v>1</v>
      </c>
      <c r="H4726" s="45">
        <v>33</v>
      </c>
      <c r="I4726" s="45">
        <v>24</v>
      </c>
      <c r="J4726" s="46">
        <v>1668034.44</v>
      </c>
      <c r="K4726" s="15">
        <f t="shared" si="398"/>
        <v>45352</v>
      </c>
      <c r="L4726" s="17">
        <f t="shared" si="399"/>
        <v>190</v>
      </c>
      <c r="M4726" s="5">
        <f t="shared" si="401"/>
        <v>24</v>
      </c>
      <c r="N4726" s="15">
        <f t="shared" si="400"/>
        <v>46082</v>
      </c>
    </row>
    <row r="4727" spans="3:14" x14ac:dyDescent="0.2">
      <c r="C4727">
        <v>4726</v>
      </c>
      <c r="D4727" s="2">
        <v>32</v>
      </c>
      <c r="E4727" s="44">
        <v>45352</v>
      </c>
      <c r="F4727" s="45">
        <v>16</v>
      </c>
      <c r="G4727" s="45">
        <v>29</v>
      </c>
      <c r="H4727" s="45">
        <v>16</v>
      </c>
      <c r="I4727" s="45">
        <v>32</v>
      </c>
      <c r="J4727" s="46">
        <v>578133.21</v>
      </c>
      <c r="K4727" s="15">
        <f t="shared" si="398"/>
        <v>45352</v>
      </c>
      <c r="L4727" s="17">
        <f t="shared" si="399"/>
        <v>190</v>
      </c>
      <c r="M4727" s="5">
        <f t="shared" si="401"/>
        <v>32</v>
      </c>
      <c r="N4727" s="15">
        <f t="shared" si="400"/>
        <v>46327</v>
      </c>
    </row>
    <row r="4728" spans="3:14" x14ac:dyDescent="0.2">
      <c r="C4728">
        <v>4727</v>
      </c>
      <c r="D4728" s="2">
        <v>33</v>
      </c>
      <c r="E4728" s="44">
        <v>45383</v>
      </c>
      <c r="F4728" s="45">
        <v>3</v>
      </c>
      <c r="G4728" s="45">
        <v>4</v>
      </c>
      <c r="H4728" s="45">
        <v>26</v>
      </c>
      <c r="I4728" s="45">
        <v>33</v>
      </c>
      <c r="J4728" s="46">
        <v>1583462.62</v>
      </c>
      <c r="K4728" s="15">
        <f t="shared" si="398"/>
        <v>45383</v>
      </c>
      <c r="L4728" s="17">
        <f t="shared" si="399"/>
        <v>189</v>
      </c>
      <c r="M4728" s="5">
        <f t="shared" si="401"/>
        <v>33</v>
      </c>
      <c r="N4728" s="15">
        <f t="shared" si="400"/>
        <v>46388</v>
      </c>
    </row>
    <row r="4729" spans="3:14" x14ac:dyDescent="0.2">
      <c r="C4729">
        <v>4728</v>
      </c>
      <c r="D4729" s="2">
        <v>32</v>
      </c>
      <c r="E4729" s="44">
        <v>45383</v>
      </c>
      <c r="F4729" s="45">
        <v>4</v>
      </c>
      <c r="G4729" s="45">
        <v>15</v>
      </c>
      <c r="H4729" s="45">
        <v>12</v>
      </c>
      <c r="I4729" s="45">
        <v>32</v>
      </c>
      <c r="J4729" s="46">
        <v>1226619.22</v>
      </c>
      <c r="K4729" s="15">
        <f t="shared" si="398"/>
        <v>45383</v>
      </c>
      <c r="L4729" s="17">
        <f t="shared" si="399"/>
        <v>189</v>
      </c>
      <c r="M4729" s="5">
        <f t="shared" si="401"/>
        <v>32</v>
      </c>
      <c r="N4729" s="15">
        <f t="shared" si="400"/>
        <v>46357</v>
      </c>
    </row>
    <row r="4730" spans="3:14" x14ac:dyDescent="0.2">
      <c r="C4730">
        <v>4729</v>
      </c>
      <c r="D4730" s="2">
        <v>21</v>
      </c>
      <c r="E4730" s="44">
        <v>45383</v>
      </c>
      <c r="F4730" s="45">
        <v>5</v>
      </c>
      <c r="G4730" s="45">
        <v>22</v>
      </c>
      <c r="H4730" s="45">
        <v>13</v>
      </c>
      <c r="I4730" s="45">
        <v>21</v>
      </c>
      <c r="J4730" s="46">
        <v>1502315.87</v>
      </c>
      <c r="K4730" s="15">
        <f t="shared" si="398"/>
        <v>45383</v>
      </c>
      <c r="L4730" s="17">
        <f t="shared" si="399"/>
        <v>189</v>
      </c>
      <c r="M4730" s="5">
        <f t="shared" si="401"/>
        <v>21</v>
      </c>
      <c r="N4730" s="15">
        <f t="shared" si="400"/>
        <v>46023</v>
      </c>
    </row>
    <row r="4731" spans="3:14" x14ac:dyDescent="0.2">
      <c r="C4731">
        <v>4730</v>
      </c>
      <c r="D4731" s="2">
        <v>12</v>
      </c>
      <c r="E4731" s="44">
        <v>45383</v>
      </c>
      <c r="F4731" s="45">
        <v>9</v>
      </c>
      <c r="G4731" s="45">
        <v>8</v>
      </c>
      <c r="H4731" s="45">
        <v>18</v>
      </c>
      <c r="I4731" s="45">
        <v>12</v>
      </c>
      <c r="J4731" s="46">
        <v>1908573.44</v>
      </c>
      <c r="K4731" s="15">
        <f t="shared" si="398"/>
        <v>45383</v>
      </c>
      <c r="L4731" s="17">
        <f t="shared" si="399"/>
        <v>189</v>
      </c>
      <c r="M4731" s="5">
        <f t="shared" si="401"/>
        <v>12</v>
      </c>
      <c r="N4731" s="15">
        <f t="shared" si="400"/>
        <v>45748</v>
      </c>
    </row>
    <row r="4732" spans="3:14" x14ac:dyDescent="0.2">
      <c r="C4732">
        <v>4731</v>
      </c>
      <c r="D4732" s="2">
        <v>34</v>
      </c>
      <c r="E4732" s="44">
        <v>45383</v>
      </c>
      <c r="F4732" s="45">
        <v>1</v>
      </c>
      <c r="G4732" s="45">
        <v>0</v>
      </c>
      <c r="H4732" s="45">
        <v>10</v>
      </c>
      <c r="I4732" s="45">
        <v>34</v>
      </c>
      <c r="J4732" s="46">
        <v>1113798.72</v>
      </c>
      <c r="K4732" s="15">
        <f t="shared" si="398"/>
        <v>45383</v>
      </c>
      <c r="L4732" s="17">
        <f t="shared" si="399"/>
        <v>189</v>
      </c>
      <c r="M4732" s="5">
        <f t="shared" si="401"/>
        <v>34</v>
      </c>
      <c r="N4732" s="15">
        <f t="shared" si="400"/>
        <v>46419</v>
      </c>
    </row>
    <row r="4733" spans="3:14" x14ac:dyDescent="0.2">
      <c r="C4733">
        <v>4732</v>
      </c>
      <c r="D4733" s="2">
        <v>29</v>
      </c>
      <c r="E4733" s="44">
        <v>45383</v>
      </c>
      <c r="F4733" s="45">
        <v>0</v>
      </c>
      <c r="G4733" s="45">
        <v>18</v>
      </c>
      <c r="H4733" s="45">
        <v>30</v>
      </c>
      <c r="I4733" s="45">
        <v>29</v>
      </c>
      <c r="J4733" s="46">
        <v>1121154.2</v>
      </c>
      <c r="K4733" s="15">
        <f t="shared" si="398"/>
        <v>45383</v>
      </c>
      <c r="L4733" s="17">
        <f t="shared" si="399"/>
        <v>189</v>
      </c>
      <c r="M4733" s="5">
        <f t="shared" si="401"/>
        <v>29</v>
      </c>
      <c r="N4733" s="15">
        <f t="shared" si="400"/>
        <v>46266</v>
      </c>
    </row>
    <row r="4734" spans="3:14" x14ac:dyDescent="0.2">
      <c r="C4734">
        <v>4733</v>
      </c>
      <c r="D4734" s="2">
        <v>34</v>
      </c>
      <c r="E4734" s="44">
        <v>45383</v>
      </c>
      <c r="F4734" s="45">
        <v>3</v>
      </c>
      <c r="G4734" s="45">
        <v>0</v>
      </c>
      <c r="H4734" s="45">
        <v>7</v>
      </c>
      <c r="I4734" s="45">
        <v>34</v>
      </c>
      <c r="J4734" s="46">
        <v>1070663.75</v>
      </c>
      <c r="K4734" s="15">
        <f t="shared" si="398"/>
        <v>45383</v>
      </c>
      <c r="L4734" s="17">
        <f t="shared" si="399"/>
        <v>189</v>
      </c>
      <c r="M4734" s="5">
        <f t="shared" si="401"/>
        <v>34</v>
      </c>
      <c r="N4734" s="15">
        <f t="shared" si="400"/>
        <v>46419</v>
      </c>
    </row>
    <row r="4735" spans="3:14" x14ac:dyDescent="0.2">
      <c r="C4735">
        <v>4734</v>
      </c>
      <c r="D4735" s="2">
        <v>34</v>
      </c>
      <c r="E4735" s="44">
        <v>45383</v>
      </c>
      <c r="F4735" s="45">
        <v>2</v>
      </c>
      <c r="G4735" s="45">
        <v>33</v>
      </c>
      <c r="H4735" s="45">
        <v>32</v>
      </c>
      <c r="I4735" s="45">
        <v>34</v>
      </c>
      <c r="J4735" s="46">
        <v>1032065.95</v>
      </c>
      <c r="K4735" s="15">
        <f t="shared" si="398"/>
        <v>45383</v>
      </c>
      <c r="L4735" s="17">
        <f t="shared" si="399"/>
        <v>189</v>
      </c>
      <c r="M4735" s="5">
        <f t="shared" si="401"/>
        <v>34</v>
      </c>
      <c r="N4735" s="15">
        <f t="shared" si="400"/>
        <v>46419</v>
      </c>
    </row>
    <row r="4736" spans="3:14" x14ac:dyDescent="0.2">
      <c r="C4736">
        <v>4735</v>
      </c>
      <c r="D4736" s="2">
        <v>26</v>
      </c>
      <c r="E4736" s="44">
        <v>45383</v>
      </c>
      <c r="F4736" s="45">
        <v>4</v>
      </c>
      <c r="G4736" s="45">
        <v>33</v>
      </c>
      <c r="H4736" s="45">
        <v>19</v>
      </c>
      <c r="I4736" s="45">
        <v>26</v>
      </c>
      <c r="J4736" s="46">
        <v>1299572.52</v>
      </c>
      <c r="K4736" s="15">
        <f t="shared" si="398"/>
        <v>45383</v>
      </c>
      <c r="L4736" s="17">
        <f t="shared" si="399"/>
        <v>189</v>
      </c>
      <c r="M4736" s="5">
        <f t="shared" si="401"/>
        <v>26</v>
      </c>
      <c r="N4736" s="15">
        <f t="shared" si="400"/>
        <v>46174</v>
      </c>
    </row>
    <row r="4737" spans="3:14" x14ac:dyDescent="0.2">
      <c r="C4737">
        <v>4736</v>
      </c>
      <c r="D4737" s="2">
        <v>36</v>
      </c>
      <c r="E4737" s="44">
        <v>45383</v>
      </c>
      <c r="F4737" s="45">
        <v>3</v>
      </c>
      <c r="G4737" s="45">
        <v>36</v>
      </c>
      <c r="H4737" s="45">
        <v>16</v>
      </c>
      <c r="I4737" s="45">
        <v>36</v>
      </c>
      <c r="J4737" s="46">
        <v>1859172.57</v>
      </c>
      <c r="K4737" s="15">
        <f t="shared" si="398"/>
        <v>45383</v>
      </c>
      <c r="L4737" s="17">
        <f t="shared" si="399"/>
        <v>189</v>
      </c>
      <c r="M4737" s="5">
        <f t="shared" si="401"/>
        <v>36</v>
      </c>
      <c r="N4737" s="15">
        <f t="shared" si="400"/>
        <v>46478</v>
      </c>
    </row>
    <row r="4738" spans="3:14" x14ac:dyDescent="0.2">
      <c r="C4738">
        <v>4737</v>
      </c>
      <c r="D4738" s="2">
        <v>27</v>
      </c>
      <c r="E4738" s="44">
        <v>45383</v>
      </c>
      <c r="F4738" s="45">
        <v>9</v>
      </c>
      <c r="G4738" s="45">
        <v>5</v>
      </c>
      <c r="H4738" s="45">
        <v>25</v>
      </c>
      <c r="I4738" s="45">
        <v>27</v>
      </c>
      <c r="J4738" s="46">
        <v>1215628.04</v>
      </c>
      <c r="K4738" s="15">
        <f t="shared" ref="K4738:K4801" si="402">DATE(YEAR(E4738),MONTH(E4738),1)</f>
        <v>45383</v>
      </c>
      <c r="L4738" s="17">
        <f t="shared" ref="L4738:L4801" si="403">ROUND(($B$3-K4738)/365.25*12,0)</f>
        <v>189</v>
      </c>
      <c r="M4738" s="5">
        <f t="shared" si="401"/>
        <v>27</v>
      </c>
      <c r="N4738" s="15">
        <f t="shared" ref="N4738:N4801" si="404">EDATE(E4738,D4738)</f>
        <v>46204</v>
      </c>
    </row>
    <row r="4739" spans="3:14" x14ac:dyDescent="0.2">
      <c r="C4739">
        <v>4738</v>
      </c>
      <c r="D4739" s="2">
        <v>29</v>
      </c>
      <c r="E4739" s="44">
        <v>45383</v>
      </c>
      <c r="F4739" s="45">
        <v>0</v>
      </c>
      <c r="G4739" s="45">
        <v>26</v>
      </c>
      <c r="H4739" s="45">
        <v>3</v>
      </c>
      <c r="I4739" s="45">
        <v>29</v>
      </c>
      <c r="J4739" s="46">
        <v>899474.41</v>
      </c>
      <c r="K4739" s="15">
        <f t="shared" si="402"/>
        <v>45383</v>
      </c>
      <c r="L4739" s="17">
        <f t="shared" si="403"/>
        <v>189</v>
      </c>
      <c r="M4739" s="5">
        <f t="shared" ref="M4739:M4802" si="405">ROUND((N4739-K4739)/365.25*12,0)</f>
        <v>29</v>
      </c>
      <c r="N4739" s="15">
        <f t="shared" si="404"/>
        <v>46266</v>
      </c>
    </row>
    <row r="4740" spans="3:14" x14ac:dyDescent="0.2">
      <c r="C4740">
        <v>4739</v>
      </c>
      <c r="D4740" s="2">
        <v>23</v>
      </c>
      <c r="E4740" s="44">
        <v>45383</v>
      </c>
      <c r="F4740" s="45">
        <v>0</v>
      </c>
      <c r="G4740" s="45">
        <v>29</v>
      </c>
      <c r="H4740" s="45">
        <v>5</v>
      </c>
      <c r="I4740" s="45">
        <v>23</v>
      </c>
      <c r="J4740" s="46">
        <v>1487724.29</v>
      </c>
      <c r="K4740" s="15">
        <f t="shared" si="402"/>
        <v>45383</v>
      </c>
      <c r="L4740" s="17">
        <f t="shared" si="403"/>
        <v>189</v>
      </c>
      <c r="M4740" s="5">
        <f t="shared" si="405"/>
        <v>23</v>
      </c>
      <c r="N4740" s="15">
        <f t="shared" si="404"/>
        <v>46082</v>
      </c>
    </row>
    <row r="4741" spans="3:14" x14ac:dyDescent="0.2">
      <c r="C4741">
        <v>4740</v>
      </c>
      <c r="D4741" s="2">
        <v>32</v>
      </c>
      <c r="E4741" s="44">
        <v>45383</v>
      </c>
      <c r="F4741" s="45">
        <v>7</v>
      </c>
      <c r="G4741" s="45">
        <v>35</v>
      </c>
      <c r="H4741" s="45">
        <v>20</v>
      </c>
      <c r="I4741" s="45">
        <v>32</v>
      </c>
      <c r="J4741" s="46">
        <v>1250695.6399999999</v>
      </c>
      <c r="K4741" s="15">
        <f t="shared" si="402"/>
        <v>45383</v>
      </c>
      <c r="L4741" s="17">
        <f t="shared" si="403"/>
        <v>189</v>
      </c>
      <c r="M4741" s="5">
        <f t="shared" si="405"/>
        <v>32</v>
      </c>
      <c r="N4741" s="15">
        <f t="shared" si="404"/>
        <v>46357</v>
      </c>
    </row>
    <row r="4742" spans="3:14" x14ac:dyDescent="0.2">
      <c r="C4742">
        <v>4741</v>
      </c>
      <c r="D4742" s="2">
        <v>35</v>
      </c>
      <c r="E4742" s="44">
        <v>45383</v>
      </c>
      <c r="F4742" s="45">
        <v>2</v>
      </c>
      <c r="G4742" s="45">
        <v>4</v>
      </c>
      <c r="H4742" s="45">
        <v>8</v>
      </c>
      <c r="I4742" s="45">
        <v>35</v>
      </c>
      <c r="J4742" s="46">
        <v>1222110.8999999999</v>
      </c>
      <c r="K4742" s="15">
        <f t="shared" si="402"/>
        <v>45383</v>
      </c>
      <c r="L4742" s="17">
        <f t="shared" si="403"/>
        <v>189</v>
      </c>
      <c r="M4742" s="5">
        <f t="shared" si="405"/>
        <v>35</v>
      </c>
      <c r="N4742" s="15">
        <f t="shared" si="404"/>
        <v>46447</v>
      </c>
    </row>
    <row r="4743" spans="3:14" x14ac:dyDescent="0.2">
      <c r="C4743">
        <v>4742</v>
      </c>
      <c r="D4743" s="2">
        <v>30</v>
      </c>
      <c r="E4743" s="44">
        <v>45383</v>
      </c>
      <c r="F4743" s="45">
        <v>3</v>
      </c>
      <c r="G4743" s="45">
        <v>32</v>
      </c>
      <c r="H4743" s="45">
        <v>7</v>
      </c>
      <c r="I4743" s="45">
        <v>30</v>
      </c>
      <c r="J4743" s="46">
        <v>1697304.77</v>
      </c>
      <c r="K4743" s="15">
        <f t="shared" si="402"/>
        <v>45383</v>
      </c>
      <c r="L4743" s="17">
        <f t="shared" si="403"/>
        <v>189</v>
      </c>
      <c r="M4743" s="5">
        <f t="shared" si="405"/>
        <v>30</v>
      </c>
      <c r="N4743" s="15">
        <f t="shared" si="404"/>
        <v>46296</v>
      </c>
    </row>
    <row r="4744" spans="3:14" x14ac:dyDescent="0.2">
      <c r="C4744">
        <v>4743</v>
      </c>
      <c r="D4744" s="2">
        <v>29</v>
      </c>
      <c r="E4744" s="44">
        <v>45383</v>
      </c>
      <c r="F4744" s="45">
        <v>4</v>
      </c>
      <c r="G4744" s="45">
        <v>34</v>
      </c>
      <c r="H4744" s="45">
        <v>28</v>
      </c>
      <c r="I4744" s="45">
        <v>29</v>
      </c>
      <c r="J4744" s="46">
        <v>1225872.05</v>
      </c>
      <c r="K4744" s="15">
        <f t="shared" si="402"/>
        <v>45383</v>
      </c>
      <c r="L4744" s="17">
        <f t="shared" si="403"/>
        <v>189</v>
      </c>
      <c r="M4744" s="5">
        <f t="shared" si="405"/>
        <v>29</v>
      </c>
      <c r="N4744" s="15">
        <f t="shared" si="404"/>
        <v>46266</v>
      </c>
    </row>
    <row r="4745" spans="3:14" x14ac:dyDescent="0.2">
      <c r="C4745">
        <v>4744</v>
      </c>
      <c r="D4745" s="2">
        <v>34</v>
      </c>
      <c r="E4745" s="44">
        <v>45383</v>
      </c>
      <c r="F4745" s="45">
        <v>3</v>
      </c>
      <c r="G4745" s="45">
        <v>24</v>
      </c>
      <c r="H4745" s="45">
        <v>19</v>
      </c>
      <c r="I4745" s="45">
        <v>34</v>
      </c>
      <c r="J4745" s="46">
        <v>1289818.47</v>
      </c>
      <c r="K4745" s="15">
        <f t="shared" si="402"/>
        <v>45383</v>
      </c>
      <c r="L4745" s="17">
        <f t="shared" si="403"/>
        <v>189</v>
      </c>
      <c r="M4745" s="5">
        <f t="shared" si="405"/>
        <v>34</v>
      </c>
      <c r="N4745" s="15">
        <f t="shared" si="404"/>
        <v>46419</v>
      </c>
    </row>
    <row r="4746" spans="3:14" x14ac:dyDescent="0.2">
      <c r="C4746">
        <v>4745</v>
      </c>
      <c r="D4746" s="2">
        <v>36</v>
      </c>
      <c r="E4746" s="44">
        <v>45383</v>
      </c>
      <c r="F4746" s="45">
        <v>13</v>
      </c>
      <c r="G4746" s="45">
        <v>9</v>
      </c>
      <c r="H4746" s="45">
        <v>28</v>
      </c>
      <c r="I4746" s="45">
        <v>36</v>
      </c>
      <c r="J4746" s="46">
        <v>1117443.42</v>
      </c>
      <c r="K4746" s="15">
        <f t="shared" si="402"/>
        <v>45383</v>
      </c>
      <c r="L4746" s="17">
        <f t="shared" si="403"/>
        <v>189</v>
      </c>
      <c r="M4746" s="5">
        <f t="shared" si="405"/>
        <v>36</v>
      </c>
      <c r="N4746" s="15">
        <f t="shared" si="404"/>
        <v>46478</v>
      </c>
    </row>
    <row r="4747" spans="3:14" x14ac:dyDescent="0.2">
      <c r="C4747">
        <v>4746</v>
      </c>
      <c r="D4747" s="2">
        <v>13</v>
      </c>
      <c r="E4747" s="44">
        <v>45383</v>
      </c>
      <c r="F4747" s="45">
        <v>0</v>
      </c>
      <c r="G4747" s="45">
        <v>29</v>
      </c>
      <c r="H4747" s="45">
        <v>35</v>
      </c>
      <c r="I4747" s="45">
        <v>13</v>
      </c>
      <c r="J4747" s="46">
        <v>1053348.3999999999</v>
      </c>
      <c r="K4747" s="15">
        <f t="shared" si="402"/>
        <v>45383</v>
      </c>
      <c r="L4747" s="17">
        <f t="shared" si="403"/>
        <v>189</v>
      </c>
      <c r="M4747" s="5">
        <f t="shared" si="405"/>
        <v>13</v>
      </c>
      <c r="N4747" s="15">
        <f t="shared" si="404"/>
        <v>45778</v>
      </c>
    </row>
    <row r="4748" spans="3:14" x14ac:dyDescent="0.2">
      <c r="C4748">
        <v>4747</v>
      </c>
      <c r="D4748" s="2">
        <v>32</v>
      </c>
      <c r="E4748" s="44">
        <v>45383</v>
      </c>
      <c r="F4748" s="45">
        <v>35</v>
      </c>
      <c r="G4748" s="45">
        <v>28</v>
      </c>
      <c r="H4748" s="45">
        <v>21</v>
      </c>
      <c r="I4748" s="45">
        <v>32</v>
      </c>
      <c r="J4748" s="46">
        <v>1540867.07</v>
      </c>
      <c r="K4748" s="15">
        <f t="shared" si="402"/>
        <v>45383</v>
      </c>
      <c r="L4748" s="17">
        <f t="shared" si="403"/>
        <v>189</v>
      </c>
      <c r="M4748" s="5">
        <f t="shared" si="405"/>
        <v>32</v>
      </c>
      <c r="N4748" s="15">
        <f t="shared" si="404"/>
        <v>46357</v>
      </c>
    </row>
    <row r="4749" spans="3:14" x14ac:dyDescent="0.2">
      <c r="C4749">
        <v>4748</v>
      </c>
      <c r="D4749" s="2">
        <v>31</v>
      </c>
      <c r="E4749" s="44">
        <v>45413</v>
      </c>
      <c r="F4749" s="45">
        <v>4</v>
      </c>
      <c r="G4749" s="45">
        <v>26</v>
      </c>
      <c r="H4749" s="45">
        <v>20</v>
      </c>
      <c r="I4749" s="45">
        <v>31</v>
      </c>
      <c r="J4749" s="46">
        <v>1456208.36</v>
      </c>
      <c r="K4749" s="15">
        <f t="shared" si="402"/>
        <v>45413</v>
      </c>
      <c r="L4749" s="17">
        <f t="shared" si="403"/>
        <v>188</v>
      </c>
      <c r="M4749" s="5">
        <f t="shared" si="405"/>
        <v>31</v>
      </c>
      <c r="N4749" s="15">
        <f t="shared" si="404"/>
        <v>46357</v>
      </c>
    </row>
    <row r="4750" spans="3:14" x14ac:dyDescent="0.2">
      <c r="C4750">
        <v>4749</v>
      </c>
      <c r="D4750" s="2">
        <v>25</v>
      </c>
      <c r="E4750" s="44">
        <v>45413</v>
      </c>
      <c r="F4750" s="45">
        <v>7</v>
      </c>
      <c r="G4750" s="45">
        <v>8</v>
      </c>
      <c r="H4750" s="45">
        <v>15</v>
      </c>
      <c r="I4750" s="45">
        <v>25</v>
      </c>
      <c r="J4750" s="46">
        <v>1448710.27</v>
      </c>
      <c r="K4750" s="15">
        <f t="shared" si="402"/>
        <v>45413</v>
      </c>
      <c r="L4750" s="17">
        <f t="shared" si="403"/>
        <v>188</v>
      </c>
      <c r="M4750" s="5">
        <f t="shared" si="405"/>
        <v>25</v>
      </c>
      <c r="N4750" s="15">
        <f t="shared" si="404"/>
        <v>46174</v>
      </c>
    </row>
    <row r="4751" spans="3:14" x14ac:dyDescent="0.2">
      <c r="C4751">
        <v>4750</v>
      </c>
      <c r="D4751" s="2">
        <v>18</v>
      </c>
      <c r="E4751" s="44">
        <v>45413</v>
      </c>
      <c r="F4751" s="45">
        <v>10</v>
      </c>
      <c r="G4751" s="45">
        <v>5</v>
      </c>
      <c r="H4751" s="45">
        <v>20</v>
      </c>
      <c r="I4751" s="45">
        <v>18</v>
      </c>
      <c r="J4751" s="46">
        <v>1491855.15</v>
      </c>
      <c r="K4751" s="15">
        <f t="shared" si="402"/>
        <v>45413</v>
      </c>
      <c r="L4751" s="17">
        <f t="shared" si="403"/>
        <v>188</v>
      </c>
      <c r="M4751" s="5">
        <f t="shared" si="405"/>
        <v>18</v>
      </c>
      <c r="N4751" s="15">
        <f t="shared" si="404"/>
        <v>45962</v>
      </c>
    </row>
    <row r="4752" spans="3:14" x14ac:dyDescent="0.2">
      <c r="C4752">
        <v>4751</v>
      </c>
      <c r="D4752" s="2">
        <v>15</v>
      </c>
      <c r="E4752" s="44">
        <v>45413</v>
      </c>
      <c r="F4752" s="45">
        <v>6</v>
      </c>
      <c r="G4752" s="45">
        <v>2</v>
      </c>
      <c r="H4752" s="45">
        <v>9</v>
      </c>
      <c r="I4752" s="45">
        <v>15</v>
      </c>
      <c r="J4752" s="46">
        <v>1324240.54</v>
      </c>
      <c r="K4752" s="15">
        <f t="shared" si="402"/>
        <v>45413</v>
      </c>
      <c r="L4752" s="17">
        <f t="shared" si="403"/>
        <v>188</v>
      </c>
      <c r="M4752" s="5">
        <f t="shared" si="405"/>
        <v>15</v>
      </c>
      <c r="N4752" s="15">
        <f t="shared" si="404"/>
        <v>45870</v>
      </c>
    </row>
    <row r="4753" spans="3:14" x14ac:dyDescent="0.2">
      <c r="C4753">
        <v>4752</v>
      </c>
      <c r="D4753" s="2">
        <v>32</v>
      </c>
      <c r="E4753" s="44">
        <v>45413</v>
      </c>
      <c r="F4753" s="45">
        <v>16</v>
      </c>
      <c r="G4753" s="45">
        <v>31</v>
      </c>
      <c r="H4753" s="45">
        <v>16</v>
      </c>
      <c r="I4753" s="45">
        <v>32</v>
      </c>
      <c r="J4753" s="46">
        <v>2148927.42</v>
      </c>
      <c r="K4753" s="15">
        <f t="shared" si="402"/>
        <v>45413</v>
      </c>
      <c r="L4753" s="17">
        <f t="shared" si="403"/>
        <v>188</v>
      </c>
      <c r="M4753" s="5">
        <f t="shared" si="405"/>
        <v>32</v>
      </c>
      <c r="N4753" s="15">
        <f t="shared" si="404"/>
        <v>46388</v>
      </c>
    </row>
    <row r="4754" spans="3:14" x14ac:dyDescent="0.2">
      <c r="C4754">
        <v>4753</v>
      </c>
      <c r="D4754" s="2">
        <v>35</v>
      </c>
      <c r="E4754" s="44">
        <v>45413</v>
      </c>
      <c r="F4754" s="45">
        <v>15</v>
      </c>
      <c r="G4754" s="45">
        <v>31</v>
      </c>
      <c r="H4754" s="45">
        <v>26</v>
      </c>
      <c r="I4754" s="45">
        <v>35</v>
      </c>
      <c r="J4754" s="46">
        <v>1557187.61</v>
      </c>
      <c r="K4754" s="15">
        <f t="shared" si="402"/>
        <v>45413</v>
      </c>
      <c r="L4754" s="17">
        <f t="shared" si="403"/>
        <v>188</v>
      </c>
      <c r="M4754" s="5">
        <f t="shared" si="405"/>
        <v>35</v>
      </c>
      <c r="N4754" s="15">
        <f t="shared" si="404"/>
        <v>46478</v>
      </c>
    </row>
    <row r="4755" spans="3:14" x14ac:dyDescent="0.2">
      <c r="C4755">
        <v>4754</v>
      </c>
      <c r="D4755" s="2">
        <v>26</v>
      </c>
      <c r="E4755" s="44">
        <v>45413</v>
      </c>
      <c r="F4755" s="45">
        <v>0</v>
      </c>
      <c r="G4755" s="45">
        <v>32</v>
      </c>
      <c r="H4755" s="45">
        <v>12</v>
      </c>
      <c r="I4755" s="45">
        <v>26</v>
      </c>
      <c r="J4755" s="46">
        <v>1738738.05</v>
      </c>
      <c r="K4755" s="15">
        <f t="shared" si="402"/>
        <v>45413</v>
      </c>
      <c r="L4755" s="17">
        <f t="shared" si="403"/>
        <v>188</v>
      </c>
      <c r="M4755" s="5">
        <f t="shared" si="405"/>
        <v>26</v>
      </c>
      <c r="N4755" s="15">
        <f t="shared" si="404"/>
        <v>46204</v>
      </c>
    </row>
    <row r="4756" spans="3:14" x14ac:dyDescent="0.2">
      <c r="C4756">
        <v>4755</v>
      </c>
      <c r="D4756" s="2">
        <v>35</v>
      </c>
      <c r="E4756" s="44">
        <v>45413</v>
      </c>
      <c r="F4756" s="45">
        <v>0</v>
      </c>
      <c r="G4756" s="45">
        <v>29</v>
      </c>
      <c r="H4756" s="45">
        <v>14</v>
      </c>
      <c r="I4756" s="45">
        <v>35</v>
      </c>
      <c r="J4756" s="46">
        <v>873162.62</v>
      </c>
      <c r="K4756" s="15">
        <f t="shared" si="402"/>
        <v>45413</v>
      </c>
      <c r="L4756" s="17">
        <f t="shared" si="403"/>
        <v>188</v>
      </c>
      <c r="M4756" s="5">
        <f t="shared" si="405"/>
        <v>35</v>
      </c>
      <c r="N4756" s="15">
        <f t="shared" si="404"/>
        <v>46478</v>
      </c>
    </row>
    <row r="4757" spans="3:14" x14ac:dyDescent="0.2">
      <c r="C4757">
        <v>4756</v>
      </c>
      <c r="D4757" s="2">
        <v>30</v>
      </c>
      <c r="E4757" s="44">
        <v>45413</v>
      </c>
      <c r="F4757" s="45">
        <v>0</v>
      </c>
      <c r="G4757" s="45">
        <v>6</v>
      </c>
      <c r="H4757" s="45">
        <v>23</v>
      </c>
      <c r="I4757" s="45">
        <v>30</v>
      </c>
      <c r="J4757" s="46">
        <v>1715517.33</v>
      </c>
      <c r="K4757" s="15">
        <f t="shared" si="402"/>
        <v>45413</v>
      </c>
      <c r="L4757" s="17">
        <f t="shared" si="403"/>
        <v>188</v>
      </c>
      <c r="M4757" s="5">
        <f t="shared" si="405"/>
        <v>30</v>
      </c>
      <c r="N4757" s="15">
        <f t="shared" si="404"/>
        <v>46327</v>
      </c>
    </row>
    <row r="4758" spans="3:14" x14ac:dyDescent="0.2">
      <c r="C4758">
        <v>4757</v>
      </c>
      <c r="D4758" s="2">
        <v>35</v>
      </c>
      <c r="E4758" s="44">
        <v>45413</v>
      </c>
      <c r="F4758" s="45">
        <v>3</v>
      </c>
      <c r="G4758" s="45">
        <v>9</v>
      </c>
      <c r="H4758" s="45">
        <v>6</v>
      </c>
      <c r="I4758" s="45">
        <v>35</v>
      </c>
      <c r="J4758" s="46">
        <v>967821.38</v>
      </c>
      <c r="K4758" s="15">
        <f t="shared" si="402"/>
        <v>45413</v>
      </c>
      <c r="L4758" s="17">
        <f t="shared" si="403"/>
        <v>188</v>
      </c>
      <c r="M4758" s="5">
        <f t="shared" si="405"/>
        <v>35</v>
      </c>
      <c r="N4758" s="15">
        <f t="shared" si="404"/>
        <v>46478</v>
      </c>
    </row>
    <row r="4759" spans="3:14" x14ac:dyDescent="0.2">
      <c r="C4759">
        <v>4758</v>
      </c>
      <c r="D4759" s="2">
        <v>6</v>
      </c>
      <c r="E4759" s="44">
        <v>45413</v>
      </c>
      <c r="F4759" s="45">
        <v>31</v>
      </c>
      <c r="G4759" s="45">
        <v>4</v>
      </c>
      <c r="H4759" s="45">
        <v>14</v>
      </c>
      <c r="I4759" s="45">
        <v>6</v>
      </c>
      <c r="J4759" s="46">
        <v>887070.94</v>
      </c>
      <c r="K4759" s="15">
        <f t="shared" si="402"/>
        <v>45413</v>
      </c>
      <c r="L4759" s="17">
        <f t="shared" si="403"/>
        <v>188</v>
      </c>
      <c r="M4759" s="5">
        <f t="shared" si="405"/>
        <v>6</v>
      </c>
      <c r="N4759" s="15">
        <f t="shared" si="404"/>
        <v>45597</v>
      </c>
    </row>
    <row r="4760" spans="3:14" x14ac:dyDescent="0.2">
      <c r="C4760">
        <v>4759</v>
      </c>
      <c r="D4760" s="2">
        <v>36</v>
      </c>
      <c r="E4760" s="44">
        <v>45413</v>
      </c>
      <c r="F4760" s="45">
        <v>10</v>
      </c>
      <c r="G4760" s="45">
        <v>8</v>
      </c>
      <c r="H4760" s="45">
        <v>19</v>
      </c>
      <c r="I4760" s="45">
        <v>36</v>
      </c>
      <c r="J4760" s="46">
        <v>1463162.49</v>
      </c>
      <c r="K4760" s="15">
        <f t="shared" si="402"/>
        <v>45413</v>
      </c>
      <c r="L4760" s="17">
        <f t="shared" si="403"/>
        <v>188</v>
      </c>
      <c r="M4760" s="5">
        <f t="shared" si="405"/>
        <v>36</v>
      </c>
      <c r="N4760" s="15">
        <f t="shared" si="404"/>
        <v>46508</v>
      </c>
    </row>
    <row r="4761" spans="3:14" x14ac:dyDescent="0.2">
      <c r="C4761">
        <v>4760</v>
      </c>
      <c r="D4761" s="2">
        <v>32</v>
      </c>
      <c r="E4761" s="44">
        <v>45413</v>
      </c>
      <c r="F4761" s="45">
        <v>6</v>
      </c>
      <c r="G4761" s="45">
        <v>35</v>
      </c>
      <c r="H4761" s="45">
        <v>23</v>
      </c>
      <c r="I4761" s="45">
        <v>32</v>
      </c>
      <c r="J4761" s="46">
        <v>1304305.8400000001</v>
      </c>
      <c r="K4761" s="15">
        <f t="shared" si="402"/>
        <v>45413</v>
      </c>
      <c r="L4761" s="17">
        <f t="shared" si="403"/>
        <v>188</v>
      </c>
      <c r="M4761" s="5">
        <f t="shared" si="405"/>
        <v>32</v>
      </c>
      <c r="N4761" s="15">
        <f t="shared" si="404"/>
        <v>46388</v>
      </c>
    </row>
    <row r="4762" spans="3:14" x14ac:dyDescent="0.2">
      <c r="C4762">
        <v>4761</v>
      </c>
      <c r="D4762" s="2">
        <v>36</v>
      </c>
      <c r="E4762" s="44">
        <v>45413</v>
      </c>
      <c r="F4762" s="45">
        <v>17</v>
      </c>
      <c r="G4762" s="45">
        <v>29</v>
      </c>
      <c r="H4762" s="45">
        <v>29</v>
      </c>
      <c r="I4762" s="45">
        <v>36</v>
      </c>
      <c r="J4762" s="46">
        <v>1764945.41</v>
      </c>
      <c r="K4762" s="15">
        <f t="shared" si="402"/>
        <v>45413</v>
      </c>
      <c r="L4762" s="17">
        <f t="shared" si="403"/>
        <v>188</v>
      </c>
      <c r="M4762" s="5">
        <f t="shared" si="405"/>
        <v>36</v>
      </c>
      <c r="N4762" s="15">
        <f t="shared" si="404"/>
        <v>46508</v>
      </c>
    </row>
    <row r="4763" spans="3:14" x14ac:dyDescent="0.2">
      <c r="C4763">
        <v>4762</v>
      </c>
      <c r="D4763" s="2">
        <v>30</v>
      </c>
      <c r="E4763" s="44">
        <v>45413</v>
      </c>
      <c r="F4763" s="45">
        <v>10</v>
      </c>
      <c r="G4763" s="45">
        <v>12</v>
      </c>
      <c r="H4763" s="45">
        <v>19</v>
      </c>
      <c r="I4763" s="45">
        <v>30</v>
      </c>
      <c r="J4763" s="46">
        <v>1035741.26</v>
      </c>
      <c r="K4763" s="15">
        <f t="shared" si="402"/>
        <v>45413</v>
      </c>
      <c r="L4763" s="17">
        <f t="shared" si="403"/>
        <v>188</v>
      </c>
      <c r="M4763" s="5">
        <f t="shared" si="405"/>
        <v>30</v>
      </c>
      <c r="N4763" s="15">
        <f t="shared" si="404"/>
        <v>46327</v>
      </c>
    </row>
    <row r="4764" spans="3:14" x14ac:dyDescent="0.2">
      <c r="C4764">
        <v>4763</v>
      </c>
      <c r="D4764" s="2">
        <v>35</v>
      </c>
      <c r="E4764" s="44">
        <v>45413</v>
      </c>
      <c r="F4764" s="45">
        <v>1</v>
      </c>
      <c r="G4764" s="45">
        <v>29</v>
      </c>
      <c r="H4764" s="45">
        <v>14</v>
      </c>
      <c r="I4764" s="45">
        <v>35</v>
      </c>
      <c r="J4764" s="46">
        <v>851478.69</v>
      </c>
      <c r="K4764" s="15">
        <f t="shared" si="402"/>
        <v>45413</v>
      </c>
      <c r="L4764" s="17">
        <f t="shared" si="403"/>
        <v>188</v>
      </c>
      <c r="M4764" s="5">
        <f t="shared" si="405"/>
        <v>35</v>
      </c>
      <c r="N4764" s="15">
        <f t="shared" si="404"/>
        <v>46478</v>
      </c>
    </row>
    <row r="4765" spans="3:14" x14ac:dyDescent="0.2">
      <c r="C4765">
        <v>4764</v>
      </c>
      <c r="D4765" s="2">
        <v>35</v>
      </c>
      <c r="E4765" s="44">
        <v>45413</v>
      </c>
      <c r="F4765" s="45">
        <v>1</v>
      </c>
      <c r="G4765" s="45">
        <v>28</v>
      </c>
      <c r="H4765" s="45">
        <v>23</v>
      </c>
      <c r="I4765" s="45">
        <v>35</v>
      </c>
      <c r="J4765" s="46">
        <v>1016404.39</v>
      </c>
      <c r="K4765" s="15">
        <f t="shared" si="402"/>
        <v>45413</v>
      </c>
      <c r="L4765" s="17">
        <f t="shared" si="403"/>
        <v>188</v>
      </c>
      <c r="M4765" s="5">
        <f t="shared" si="405"/>
        <v>35</v>
      </c>
      <c r="N4765" s="15">
        <f t="shared" si="404"/>
        <v>46478</v>
      </c>
    </row>
    <row r="4766" spans="3:14" x14ac:dyDescent="0.2">
      <c r="C4766">
        <v>4765</v>
      </c>
      <c r="D4766" s="2">
        <v>31</v>
      </c>
      <c r="E4766" s="44">
        <v>45413</v>
      </c>
      <c r="F4766" s="45">
        <v>8</v>
      </c>
      <c r="G4766" s="45">
        <v>4</v>
      </c>
      <c r="H4766" s="45">
        <v>19</v>
      </c>
      <c r="I4766" s="45">
        <v>31</v>
      </c>
      <c r="J4766" s="46">
        <v>871314.29</v>
      </c>
      <c r="K4766" s="15">
        <f t="shared" si="402"/>
        <v>45413</v>
      </c>
      <c r="L4766" s="17">
        <f t="shared" si="403"/>
        <v>188</v>
      </c>
      <c r="M4766" s="5">
        <f t="shared" si="405"/>
        <v>31</v>
      </c>
      <c r="N4766" s="15">
        <f t="shared" si="404"/>
        <v>46357</v>
      </c>
    </row>
    <row r="4767" spans="3:14" x14ac:dyDescent="0.2">
      <c r="C4767">
        <v>4766</v>
      </c>
      <c r="D4767" s="2">
        <v>31</v>
      </c>
      <c r="E4767" s="44">
        <v>45413</v>
      </c>
      <c r="F4767" s="45">
        <v>8</v>
      </c>
      <c r="G4767" s="45">
        <v>7</v>
      </c>
      <c r="H4767" s="45">
        <v>36</v>
      </c>
      <c r="I4767" s="45">
        <v>31</v>
      </c>
      <c r="J4767" s="46">
        <v>685220.69</v>
      </c>
      <c r="K4767" s="15">
        <f t="shared" si="402"/>
        <v>45413</v>
      </c>
      <c r="L4767" s="17">
        <f t="shared" si="403"/>
        <v>188</v>
      </c>
      <c r="M4767" s="5">
        <f t="shared" si="405"/>
        <v>31</v>
      </c>
      <c r="N4767" s="15">
        <f t="shared" si="404"/>
        <v>46357</v>
      </c>
    </row>
    <row r="4768" spans="3:14" x14ac:dyDescent="0.2">
      <c r="C4768">
        <v>4767</v>
      </c>
      <c r="D4768" s="2">
        <v>23</v>
      </c>
      <c r="E4768" s="44">
        <v>45413</v>
      </c>
      <c r="F4768" s="45">
        <v>37</v>
      </c>
      <c r="G4768" s="45">
        <v>11</v>
      </c>
      <c r="H4768" s="45">
        <v>16</v>
      </c>
      <c r="I4768" s="45">
        <v>23</v>
      </c>
      <c r="J4768" s="46">
        <v>1389907.37</v>
      </c>
      <c r="K4768" s="15">
        <f t="shared" si="402"/>
        <v>45413</v>
      </c>
      <c r="L4768" s="17">
        <f t="shared" si="403"/>
        <v>188</v>
      </c>
      <c r="M4768" s="5">
        <f t="shared" si="405"/>
        <v>23</v>
      </c>
      <c r="N4768" s="15">
        <f t="shared" si="404"/>
        <v>46113</v>
      </c>
    </row>
    <row r="4769" spans="3:14" x14ac:dyDescent="0.2">
      <c r="C4769">
        <v>4768</v>
      </c>
      <c r="D4769" s="2">
        <v>22</v>
      </c>
      <c r="E4769" s="44">
        <v>45444</v>
      </c>
      <c r="F4769" s="45">
        <v>15</v>
      </c>
      <c r="G4769" s="45">
        <v>14</v>
      </c>
      <c r="H4769" s="45">
        <v>15</v>
      </c>
      <c r="I4769" s="45">
        <v>22</v>
      </c>
      <c r="J4769" s="46">
        <v>2252448.5299999998</v>
      </c>
      <c r="K4769" s="15">
        <f t="shared" si="402"/>
        <v>45444</v>
      </c>
      <c r="L4769" s="17">
        <f t="shared" si="403"/>
        <v>187</v>
      </c>
      <c r="M4769" s="5">
        <f t="shared" si="405"/>
        <v>22</v>
      </c>
      <c r="N4769" s="15">
        <f t="shared" si="404"/>
        <v>46113</v>
      </c>
    </row>
    <row r="4770" spans="3:14" x14ac:dyDescent="0.2">
      <c r="C4770">
        <v>4769</v>
      </c>
      <c r="D4770" s="2">
        <v>36</v>
      </c>
      <c r="E4770" s="44">
        <v>45444</v>
      </c>
      <c r="F4770" s="45">
        <v>17</v>
      </c>
      <c r="G4770" s="45">
        <v>1</v>
      </c>
      <c r="H4770" s="45">
        <v>15</v>
      </c>
      <c r="I4770" s="45">
        <v>36</v>
      </c>
      <c r="J4770" s="46">
        <v>2008466.55</v>
      </c>
      <c r="K4770" s="15">
        <f t="shared" si="402"/>
        <v>45444</v>
      </c>
      <c r="L4770" s="17">
        <f t="shared" si="403"/>
        <v>187</v>
      </c>
      <c r="M4770" s="5">
        <f t="shared" si="405"/>
        <v>36</v>
      </c>
      <c r="N4770" s="15">
        <f t="shared" si="404"/>
        <v>46539</v>
      </c>
    </row>
    <row r="4771" spans="3:14" x14ac:dyDescent="0.2">
      <c r="C4771">
        <v>4770</v>
      </c>
      <c r="D4771" s="2">
        <v>36</v>
      </c>
      <c r="E4771" s="44">
        <v>45444</v>
      </c>
      <c r="F4771" s="45">
        <v>6</v>
      </c>
      <c r="G4771" s="45">
        <v>22</v>
      </c>
      <c r="H4771" s="45">
        <v>23</v>
      </c>
      <c r="I4771" s="45">
        <v>36</v>
      </c>
      <c r="J4771" s="46">
        <v>1060372.29</v>
      </c>
      <c r="K4771" s="15">
        <f t="shared" si="402"/>
        <v>45444</v>
      </c>
      <c r="L4771" s="17">
        <f t="shared" si="403"/>
        <v>187</v>
      </c>
      <c r="M4771" s="5">
        <f t="shared" si="405"/>
        <v>36</v>
      </c>
      <c r="N4771" s="15">
        <f t="shared" si="404"/>
        <v>46539</v>
      </c>
    </row>
    <row r="4772" spans="3:14" x14ac:dyDescent="0.2">
      <c r="C4772">
        <v>4771</v>
      </c>
      <c r="D4772" s="2">
        <v>29</v>
      </c>
      <c r="E4772" s="44">
        <v>45444</v>
      </c>
      <c r="F4772" s="45">
        <v>3</v>
      </c>
      <c r="G4772" s="45">
        <v>25</v>
      </c>
      <c r="H4772" s="45">
        <v>29</v>
      </c>
      <c r="I4772" s="45">
        <v>29</v>
      </c>
      <c r="J4772" s="46">
        <v>1231721.47</v>
      </c>
      <c r="K4772" s="15">
        <f t="shared" si="402"/>
        <v>45444</v>
      </c>
      <c r="L4772" s="17">
        <f t="shared" si="403"/>
        <v>187</v>
      </c>
      <c r="M4772" s="5">
        <f t="shared" si="405"/>
        <v>29</v>
      </c>
      <c r="N4772" s="15">
        <f t="shared" si="404"/>
        <v>46327</v>
      </c>
    </row>
    <row r="4773" spans="3:14" x14ac:dyDescent="0.2">
      <c r="C4773">
        <v>4772</v>
      </c>
      <c r="D4773" s="2">
        <v>5</v>
      </c>
      <c r="E4773" s="44">
        <v>45444</v>
      </c>
      <c r="F4773" s="45">
        <v>0</v>
      </c>
      <c r="G4773" s="45">
        <v>33</v>
      </c>
      <c r="H4773" s="45">
        <v>16</v>
      </c>
      <c r="I4773" s="45">
        <v>5</v>
      </c>
      <c r="J4773" s="46">
        <v>2085868.59</v>
      </c>
      <c r="K4773" s="15">
        <f t="shared" si="402"/>
        <v>45444</v>
      </c>
      <c r="L4773" s="17">
        <f t="shared" si="403"/>
        <v>187</v>
      </c>
      <c r="M4773" s="5">
        <f t="shared" si="405"/>
        <v>5</v>
      </c>
      <c r="N4773" s="15">
        <f t="shared" si="404"/>
        <v>45597</v>
      </c>
    </row>
    <row r="4774" spans="3:14" x14ac:dyDescent="0.2">
      <c r="C4774">
        <v>4773</v>
      </c>
      <c r="D4774" s="2">
        <v>19</v>
      </c>
      <c r="E4774" s="44">
        <v>45444</v>
      </c>
      <c r="F4774" s="45">
        <v>4</v>
      </c>
      <c r="G4774" s="45">
        <v>26</v>
      </c>
      <c r="H4774" s="45">
        <v>7</v>
      </c>
      <c r="I4774" s="45">
        <v>19</v>
      </c>
      <c r="J4774" s="46">
        <v>1649817.76</v>
      </c>
      <c r="K4774" s="15">
        <f t="shared" si="402"/>
        <v>45444</v>
      </c>
      <c r="L4774" s="17">
        <f t="shared" si="403"/>
        <v>187</v>
      </c>
      <c r="M4774" s="5">
        <f t="shared" si="405"/>
        <v>19</v>
      </c>
      <c r="N4774" s="15">
        <f t="shared" si="404"/>
        <v>46023</v>
      </c>
    </row>
    <row r="4775" spans="3:14" x14ac:dyDescent="0.2">
      <c r="C4775">
        <v>4774</v>
      </c>
      <c r="D4775" s="2">
        <v>14</v>
      </c>
      <c r="E4775" s="44">
        <v>45444</v>
      </c>
      <c r="F4775" s="45">
        <v>2</v>
      </c>
      <c r="G4775" s="45">
        <v>28</v>
      </c>
      <c r="H4775" s="45">
        <v>15</v>
      </c>
      <c r="I4775" s="45">
        <v>14</v>
      </c>
      <c r="J4775" s="46">
        <v>1736578.21</v>
      </c>
      <c r="K4775" s="15">
        <f t="shared" si="402"/>
        <v>45444</v>
      </c>
      <c r="L4775" s="17">
        <f t="shared" si="403"/>
        <v>187</v>
      </c>
      <c r="M4775" s="5">
        <f t="shared" si="405"/>
        <v>14</v>
      </c>
      <c r="N4775" s="15">
        <f t="shared" si="404"/>
        <v>45870</v>
      </c>
    </row>
    <row r="4776" spans="3:14" x14ac:dyDescent="0.2">
      <c r="C4776">
        <v>4775</v>
      </c>
      <c r="D4776" s="2">
        <v>2</v>
      </c>
      <c r="E4776" s="44">
        <v>45444</v>
      </c>
      <c r="F4776" s="45">
        <v>5</v>
      </c>
      <c r="G4776" s="45">
        <v>8</v>
      </c>
      <c r="H4776" s="45">
        <v>5</v>
      </c>
      <c r="I4776" s="45">
        <v>2</v>
      </c>
      <c r="J4776" s="46">
        <v>1075916.24</v>
      </c>
      <c r="K4776" s="15">
        <f t="shared" si="402"/>
        <v>45444</v>
      </c>
      <c r="L4776" s="17">
        <f t="shared" si="403"/>
        <v>187</v>
      </c>
      <c r="M4776" s="5">
        <f t="shared" si="405"/>
        <v>2</v>
      </c>
      <c r="N4776" s="15">
        <f t="shared" si="404"/>
        <v>45505</v>
      </c>
    </row>
    <row r="4777" spans="3:14" x14ac:dyDescent="0.2">
      <c r="C4777">
        <v>4776</v>
      </c>
      <c r="D4777" s="2">
        <v>33</v>
      </c>
      <c r="E4777" s="44">
        <v>45444</v>
      </c>
      <c r="F4777" s="45">
        <v>3</v>
      </c>
      <c r="G4777" s="45">
        <v>21</v>
      </c>
      <c r="H4777" s="45">
        <v>3</v>
      </c>
      <c r="I4777" s="45">
        <v>33</v>
      </c>
      <c r="J4777" s="46">
        <v>986900.95</v>
      </c>
      <c r="K4777" s="15">
        <f t="shared" si="402"/>
        <v>45444</v>
      </c>
      <c r="L4777" s="17">
        <f t="shared" si="403"/>
        <v>187</v>
      </c>
      <c r="M4777" s="5">
        <f t="shared" si="405"/>
        <v>33</v>
      </c>
      <c r="N4777" s="15">
        <f t="shared" si="404"/>
        <v>46447</v>
      </c>
    </row>
    <row r="4778" spans="3:14" x14ac:dyDescent="0.2">
      <c r="C4778">
        <v>4777</v>
      </c>
      <c r="D4778" s="2">
        <v>34</v>
      </c>
      <c r="E4778" s="44">
        <v>45444</v>
      </c>
      <c r="F4778" s="45">
        <v>19</v>
      </c>
      <c r="G4778" s="45">
        <v>17</v>
      </c>
      <c r="H4778" s="45">
        <v>19</v>
      </c>
      <c r="I4778" s="45">
        <v>34</v>
      </c>
      <c r="J4778" s="46">
        <v>1570565.19</v>
      </c>
      <c r="K4778" s="15">
        <f t="shared" si="402"/>
        <v>45444</v>
      </c>
      <c r="L4778" s="17">
        <f t="shared" si="403"/>
        <v>187</v>
      </c>
      <c r="M4778" s="5">
        <f t="shared" si="405"/>
        <v>34</v>
      </c>
      <c r="N4778" s="15">
        <f t="shared" si="404"/>
        <v>46478</v>
      </c>
    </row>
    <row r="4779" spans="3:14" x14ac:dyDescent="0.2">
      <c r="C4779">
        <v>4778</v>
      </c>
      <c r="D4779" s="2">
        <v>13</v>
      </c>
      <c r="E4779" s="44">
        <v>45444</v>
      </c>
      <c r="F4779" s="45">
        <v>32</v>
      </c>
      <c r="G4779" s="45">
        <v>3</v>
      </c>
      <c r="H4779" s="45">
        <v>19</v>
      </c>
      <c r="I4779" s="45">
        <v>13</v>
      </c>
      <c r="J4779" s="46">
        <v>1819264.82</v>
      </c>
      <c r="K4779" s="15">
        <f t="shared" si="402"/>
        <v>45444</v>
      </c>
      <c r="L4779" s="17">
        <f t="shared" si="403"/>
        <v>187</v>
      </c>
      <c r="M4779" s="5">
        <f t="shared" si="405"/>
        <v>13</v>
      </c>
      <c r="N4779" s="15">
        <f t="shared" si="404"/>
        <v>45839</v>
      </c>
    </row>
    <row r="4780" spans="3:14" x14ac:dyDescent="0.2">
      <c r="C4780">
        <v>4779</v>
      </c>
      <c r="D4780" s="2">
        <v>28</v>
      </c>
      <c r="E4780" s="44">
        <v>45444</v>
      </c>
      <c r="F4780" s="45">
        <v>10</v>
      </c>
      <c r="G4780" s="45">
        <v>13</v>
      </c>
      <c r="H4780" s="45">
        <v>15</v>
      </c>
      <c r="I4780" s="45">
        <v>28</v>
      </c>
      <c r="J4780" s="46">
        <v>1249252.47</v>
      </c>
      <c r="K4780" s="15">
        <f t="shared" si="402"/>
        <v>45444</v>
      </c>
      <c r="L4780" s="17">
        <f t="shared" si="403"/>
        <v>187</v>
      </c>
      <c r="M4780" s="5">
        <f t="shared" si="405"/>
        <v>28</v>
      </c>
      <c r="N4780" s="15">
        <f t="shared" si="404"/>
        <v>46296</v>
      </c>
    </row>
    <row r="4781" spans="3:14" x14ac:dyDescent="0.2">
      <c r="C4781">
        <v>4780</v>
      </c>
      <c r="D4781" s="2">
        <v>25</v>
      </c>
      <c r="E4781" s="44">
        <v>45444</v>
      </c>
      <c r="F4781" s="45">
        <v>5</v>
      </c>
      <c r="G4781" s="45">
        <v>35</v>
      </c>
      <c r="H4781" s="45">
        <v>18</v>
      </c>
      <c r="I4781" s="45">
        <v>25</v>
      </c>
      <c r="J4781" s="46">
        <v>1717879.2</v>
      </c>
      <c r="K4781" s="15">
        <f t="shared" si="402"/>
        <v>45444</v>
      </c>
      <c r="L4781" s="17">
        <f t="shared" si="403"/>
        <v>187</v>
      </c>
      <c r="M4781" s="5">
        <f t="shared" si="405"/>
        <v>25</v>
      </c>
      <c r="N4781" s="15">
        <f t="shared" si="404"/>
        <v>46204</v>
      </c>
    </row>
    <row r="4782" spans="3:14" x14ac:dyDescent="0.2">
      <c r="C4782">
        <v>4781</v>
      </c>
      <c r="D4782" s="2">
        <v>29</v>
      </c>
      <c r="E4782" s="44">
        <v>45444</v>
      </c>
      <c r="F4782" s="45">
        <v>9</v>
      </c>
      <c r="G4782" s="45">
        <v>35</v>
      </c>
      <c r="H4782" s="45">
        <v>31</v>
      </c>
      <c r="I4782" s="45">
        <v>29</v>
      </c>
      <c r="J4782" s="46">
        <v>1472633.75</v>
      </c>
      <c r="K4782" s="15">
        <f t="shared" si="402"/>
        <v>45444</v>
      </c>
      <c r="L4782" s="17">
        <f t="shared" si="403"/>
        <v>187</v>
      </c>
      <c r="M4782" s="5">
        <f t="shared" si="405"/>
        <v>29</v>
      </c>
      <c r="N4782" s="15">
        <f t="shared" si="404"/>
        <v>46327</v>
      </c>
    </row>
    <row r="4783" spans="3:14" x14ac:dyDescent="0.2">
      <c r="C4783">
        <v>4782</v>
      </c>
      <c r="D4783" s="2">
        <v>35</v>
      </c>
      <c r="E4783" s="44">
        <v>45444</v>
      </c>
      <c r="F4783" s="45">
        <v>2</v>
      </c>
      <c r="G4783" s="45">
        <v>8</v>
      </c>
      <c r="H4783" s="45">
        <v>13</v>
      </c>
      <c r="I4783" s="45">
        <v>35</v>
      </c>
      <c r="J4783" s="46">
        <v>1237277.72</v>
      </c>
      <c r="K4783" s="15">
        <f t="shared" si="402"/>
        <v>45444</v>
      </c>
      <c r="L4783" s="17">
        <f t="shared" si="403"/>
        <v>187</v>
      </c>
      <c r="M4783" s="5">
        <f t="shared" si="405"/>
        <v>35</v>
      </c>
      <c r="N4783" s="15">
        <f t="shared" si="404"/>
        <v>46508</v>
      </c>
    </row>
    <row r="4784" spans="3:14" x14ac:dyDescent="0.2">
      <c r="C4784">
        <v>4783</v>
      </c>
      <c r="D4784" s="2">
        <v>35</v>
      </c>
      <c r="E4784" s="44">
        <v>45444</v>
      </c>
      <c r="F4784" s="45">
        <v>0</v>
      </c>
      <c r="G4784" s="45">
        <v>32</v>
      </c>
      <c r="H4784" s="45">
        <v>22</v>
      </c>
      <c r="I4784" s="45">
        <v>35</v>
      </c>
      <c r="J4784" s="46">
        <v>1617749.82</v>
      </c>
      <c r="K4784" s="15">
        <f t="shared" si="402"/>
        <v>45444</v>
      </c>
      <c r="L4784" s="17">
        <f t="shared" si="403"/>
        <v>187</v>
      </c>
      <c r="M4784" s="5">
        <f t="shared" si="405"/>
        <v>35</v>
      </c>
      <c r="N4784" s="15">
        <f t="shared" si="404"/>
        <v>46508</v>
      </c>
    </row>
    <row r="4785" spans="3:14" x14ac:dyDescent="0.2">
      <c r="C4785">
        <v>4784</v>
      </c>
      <c r="D4785" s="2">
        <v>30</v>
      </c>
      <c r="E4785" s="44">
        <v>45444</v>
      </c>
      <c r="F4785" s="45">
        <v>6</v>
      </c>
      <c r="G4785" s="45">
        <v>32</v>
      </c>
      <c r="H4785" s="45">
        <v>18</v>
      </c>
      <c r="I4785" s="45">
        <v>30</v>
      </c>
      <c r="J4785" s="46">
        <v>970570.93</v>
      </c>
      <c r="K4785" s="15">
        <f t="shared" si="402"/>
        <v>45444</v>
      </c>
      <c r="L4785" s="17">
        <f t="shared" si="403"/>
        <v>187</v>
      </c>
      <c r="M4785" s="5">
        <f t="shared" si="405"/>
        <v>30</v>
      </c>
      <c r="N4785" s="15">
        <f t="shared" si="404"/>
        <v>46357</v>
      </c>
    </row>
    <row r="4786" spans="3:14" x14ac:dyDescent="0.2">
      <c r="C4786">
        <v>4785</v>
      </c>
      <c r="D4786" s="2">
        <v>25</v>
      </c>
      <c r="E4786" s="44">
        <v>45444</v>
      </c>
      <c r="F4786" s="45">
        <v>48</v>
      </c>
      <c r="G4786" s="45">
        <v>0</v>
      </c>
      <c r="H4786" s="45">
        <v>21</v>
      </c>
      <c r="I4786" s="45">
        <v>25</v>
      </c>
      <c r="J4786" s="46">
        <v>1088252.22</v>
      </c>
      <c r="K4786" s="15">
        <f t="shared" si="402"/>
        <v>45444</v>
      </c>
      <c r="L4786" s="17">
        <f t="shared" si="403"/>
        <v>187</v>
      </c>
      <c r="M4786" s="5">
        <f t="shared" si="405"/>
        <v>25</v>
      </c>
      <c r="N4786" s="15">
        <f t="shared" si="404"/>
        <v>46204</v>
      </c>
    </row>
    <row r="4787" spans="3:14" x14ac:dyDescent="0.2">
      <c r="C4787">
        <v>4786</v>
      </c>
      <c r="D4787" s="2">
        <v>21</v>
      </c>
      <c r="E4787" s="44">
        <v>45444</v>
      </c>
      <c r="F4787" s="45">
        <v>9</v>
      </c>
      <c r="G4787" s="45">
        <v>6</v>
      </c>
      <c r="H4787" s="45">
        <v>24</v>
      </c>
      <c r="I4787" s="45">
        <v>21</v>
      </c>
      <c r="J4787" s="46">
        <v>587929.79</v>
      </c>
      <c r="K4787" s="15">
        <f t="shared" si="402"/>
        <v>45444</v>
      </c>
      <c r="L4787" s="17">
        <f t="shared" si="403"/>
        <v>187</v>
      </c>
      <c r="M4787" s="5">
        <f t="shared" si="405"/>
        <v>21</v>
      </c>
      <c r="N4787" s="15">
        <f t="shared" si="404"/>
        <v>46082</v>
      </c>
    </row>
    <row r="4788" spans="3:14" x14ac:dyDescent="0.2">
      <c r="C4788">
        <v>4787</v>
      </c>
      <c r="D4788" s="2">
        <v>31</v>
      </c>
      <c r="E4788" s="44">
        <v>45444</v>
      </c>
      <c r="F4788" s="45">
        <v>3</v>
      </c>
      <c r="G4788" s="45">
        <v>27</v>
      </c>
      <c r="H4788" s="45">
        <v>1</v>
      </c>
      <c r="I4788" s="45">
        <v>31</v>
      </c>
      <c r="J4788" s="46">
        <v>1383316.73</v>
      </c>
      <c r="K4788" s="15">
        <f t="shared" si="402"/>
        <v>45444</v>
      </c>
      <c r="L4788" s="17">
        <f t="shared" si="403"/>
        <v>187</v>
      </c>
      <c r="M4788" s="5">
        <f t="shared" si="405"/>
        <v>31</v>
      </c>
      <c r="N4788" s="15">
        <f t="shared" si="404"/>
        <v>46388</v>
      </c>
    </row>
    <row r="4789" spans="3:14" x14ac:dyDescent="0.2">
      <c r="C4789">
        <v>4788</v>
      </c>
      <c r="D4789" s="2">
        <v>35</v>
      </c>
      <c r="E4789" s="44">
        <v>45444</v>
      </c>
      <c r="F4789" s="45">
        <v>14</v>
      </c>
      <c r="G4789" s="45">
        <v>13</v>
      </c>
      <c r="H4789" s="45">
        <v>27</v>
      </c>
      <c r="I4789" s="45">
        <v>35</v>
      </c>
      <c r="J4789" s="46">
        <v>1283334.6499999999</v>
      </c>
      <c r="K4789" s="15">
        <f t="shared" si="402"/>
        <v>45444</v>
      </c>
      <c r="L4789" s="17">
        <f t="shared" si="403"/>
        <v>187</v>
      </c>
      <c r="M4789" s="5">
        <f t="shared" si="405"/>
        <v>35</v>
      </c>
      <c r="N4789" s="15">
        <f t="shared" si="404"/>
        <v>46508</v>
      </c>
    </row>
    <row r="4790" spans="3:14" x14ac:dyDescent="0.2">
      <c r="C4790">
        <v>4789</v>
      </c>
      <c r="D4790" s="2">
        <v>26</v>
      </c>
      <c r="E4790" s="44">
        <v>45444</v>
      </c>
      <c r="F4790" s="45">
        <v>6</v>
      </c>
      <c r="G4790" s="45">
        <v>27</v>
      </c>
      <c r="H4790" s="45">
        <v>16</v>
      </c>
      <c r="I4790" s="45">
        <v>26</v>
      </c>
      <c r="J4790" s="46">
        <v>1095397.29</v>
      </c>
      <c r="K4790" s="15">
        <f t="shared" si="402"/>
        <v>45444</v>
      </c>
      <c r="L4790" s="17">
        <f t="shared" si="403"/>
        <v>187</v>
      </c>
      <c r="M4790" s="5">
        <f t="shared" si="405"/>
        <v>26</v>
      </c>
      <c r="N4790" s="15">
        <f t="shared" si="404"/>
        <v>46235</v>
      </c>
    </row>
    <row r="4791" spans="3:14" x14ac:dyDescent="0.2">
      <c r="C4791">
        <v>4790</v>
      </c>
      <c r="D4791" s="2">
        <v>27</v>
      </c>
      <c r="E4791" s="44">
        <v>45474</v>
      </c>
      <c r="F4791" s="45">
        <v>2</v>
      </c>
      <c r="G4791" s="45">
        <v>1</v>
      </c>
      <c r="H4791" s="45">
        <v>18</v>
      </c>
      <c r="I4791" s="45">
        <v>27</v>
      </c>
      <c r="J4791" s="46">
        <v>945497.7</v>
      </c>
      <c r="K4791" s="15">
        <f t="shared" si="402"/>
        <v>45474</v>
      </c>
      <c r="L4791" s="17">
        <f t="shared" si="403"/>
        <v>186</v>
      </c>
      <c r="M4791" s="5">
        <f t="shared" si="405"/>
        <v>27</v>
      </c>
      <c r="N4791" s="15">
        <f t="shared" si="404"/>
        <v>46296</v>
      </c>
    </row>
    <row r="4792" spans="3:14" x14ac:dyDescent="0.2">
      <c r="C4792">
        <v>4791</v>
      </c>
      <c r="D4792" s="2">
        <v>27</v>
      </c>
      <c r="E4792" s="44">
        <v>45474</v>
      </c>
      <c r="F4792" s="45">
        <v>13</v>
      </c>
      <c r="G4792" s="45">
        <v>7</v>
      </c>
      <c r="H4792" s="45">
        <v>20</v>
      </c>
      <c r="I4792" s="45">
        <v>27</v>
      </c>
      <c r="J4792" s="46">
        <v>1471188.64</v>
      </c>
      <c r="K4792" s="15">
        <f t="shared" si="402"/>
        <v>45474</v>
      </c>
      <c r="L4792" s="17">
        <f t="shared" si="403"/>
        <v>186</v>
      </c>
      <c r="M4792" s="5">
        <f t="shared" si="405"/>
        <v>27</v>
      </c>
      <c r="N4792" s="15">
        <f t="shared" si="404"/>
        <v>46296</v>
      </c>
    </row>
    <row r="4793" spans="3:14" x14ac:dyDescent="0.2">
      <c r="C4793">
        <v>4792</v>
      </c>
      <c r="D4793" s="2">
        <v>35</v>
      </c>
      <c r="E4793" s="44">
        <v>45474</v>
      </c>
      <c r="F4793" s="45">
        <v>22</v>
      </c>
      <c r="G4793" s="45">
        <v>26</v>
      </c>
      <c r="H4793" s="45">
        <v>21</v>
      </c>
      <c r="I4793" s="45">
        <v>35</v>
      </c>
      <c r="J4793" s="46">
        <v>1813882.07</v>
      </c>
      <c r="K4793" s="15">
        <f t="shared" si="402"/>
        <v>45474</v>
      </c>
      <c r="L4793" s="17">
        <f t="shared" si="403"/>
        <v>186</v>
      </c>
      <c r="M4793" s="5">
        <f t="shared" si="405"/>
        <v>35</v>
      </c>
      <c r="N4793" s="15">
        <f t="shared" si="404"/>
        <v>46539</v>
      </c>
    </row>
    <row r="4794" spans="3:14" x14ac:dyDescent="0.2">
      <c r="C4794">
        <v>4793</v>
      </c>
      <c r="D4794" s="2">
        <v>24</v>
      </c>
      <c r="E4794" s="44">
        <v>45474</v>
      </c>
      <c r="F4794" s="45">
        <v>1</v>
      </c>
      <c r="G4794" s="45">
        <v>19</v>
      </c>
      <c r="H4794" s="45">
        <v>5</v>
      </c>
      <c r="I4794" s="45">
        <v>24</v>
      </c>
      <c r="J4794" s="46">
        <v>1232103.8899999999</v>
      </c>
      <c r="K4794" s="15">
        <f t="shared" si="402"/>
        <v>45474</v>
      </c>
      <c r="L4794" s="17">
        <f t="shared" si="403"/>
        <v>186</v>
      </c>
      <c r="M4794" s="5">
        <f t="shared" si="405"/>
        <v>24</v>
      </c>
      <c r="N4794" s="15">
        <f t="shared" si="404"/>
        <v>46204</v>
      </c>
    </row>
    <row r="4795" spans="3:14" x14ac:dyDescent="0.2">
      <c r="C4795">
        <v>4794</v>
      </c>
      <c r="D4795" s="2">
        <v>31</v>
      </c>
      <c r="E4795" s="44">
        <v>45474</v>
      </c>
      <c r="F4795" s="45">
        <v>1</v>
      </c>
      <c r="G4795" s="45">
        <v>10</v>
      </c>
      <c r="H4795" s="45">
        <v>11</v>
      </c>
      <c r="I4795" s="45">
        <v>31</v>
      </c>
      <c r="J4795" s="46">
        <v>1462948.4</v>
      </c>
      <c r="K4795" s="15">
        <f t="shared" si="402"/>
        <v>45474</v>
      </c>
      <c r="L4795" s="17">
        <f t="shared" si="403"/>
        <v>186</v>
      </c>
      <c r="M4795" s="5">
        <f t="shared" si="405"/>
        <v>31</v>
      </c>
      <c r="N4795" s="15">
        <f t="shared" si="404"/>
        <v>46419</v>
      </c>
    </row>
    <row r="4796" spans="3:14" x14ac:dyDescent="0.2">
      <c r="C4796">
        <v>4795</v>
      </c>
      <c r="D4796" s="2">
        <v>34</v>
      </c>
      <c r="E4796" s="44">
        <v>45474</v>
      </c>
      <c r="F4796" s="45">
        <v>0</v>
      </c>
      <c r="G4796" s="45">
        <v>27</v>
      </c>
      <c r="H4796" s="45">
        <v>7</v>
      </c>
      <c r="I4796" s="45">
        <v>34</v>
      </c>
      <c r="J4796" s="46">
        <v>1877185.03</v>
      </c>
      <c r="K4796" s="15">
        <f t="shared" si="402"/>
        <v>45474</v>
      </c>
      <c r="L4796" s="17">
        <f t="shared" si="403"/>
        <v>186</v>
      </c>
      <c r="M4796" s="5">
        <f t="shared" si="405"/>
        <v>34</v>
      </c>
      <c r="N4796" s="15">
        <f t="shared" si="404"/>
        <v>46508</v>
      </c>
    </row>
    <row r="4797" spans="3:14" x14ac:dyDescent="0.2">
      <c r="C4797">
        <v>4796</v>
      </c>
      <c r="D4797" s="2">
        <v>28</v>
      </c>
      <c r="E4797" s="44">
        <v>45474</v>
      </c>
      <c r="F4797" s="45">
        <v>9</v>
      </c>
      <c r="G4797" s="45">
        <v>18</v>
      </c>
      <c r="H4797" s="45">
        <v>12</v>
      </c>
      <c r="I4797" s="45">
        <v>28</v>
      </c>
      <c r="J4797" s="46">
        <v>718292.84</v>
      </c>
      <c r="K4797" s="15">
        <f t="shared" si="402"/>
        <v>45474</v>
      </c>
      <c r="L4797" s="17">
        <f t="shared" si="403"/>
        <v>186</v>
      </c>
      <c r="M4797" s="5">
        <f t="shared" si="405"/>
        <v>28</v>
      </c>
      <c r="N4797" s="15">
        <f t="shared" si="404"/>
        <v>46327</v>
      </c>
    </row>
    <row r="4798" spans="3:14" x14ac:dyDescent="0.2">
      <c r="C4798">
        <v>4797</v>
      </c>
      <c r="D4798" s="2">
        <v>31</v>
      </c>
      <c r="E4798" s="44">
        <v>45474</v>
      </c>
      <c r="F4798" s="45">
        <v>0</v>
      </c>
      <c r="G4798" s="45">
        <v>36</v>
      </c>
      <c r="H4798" s="45">
        <v>23</v>
      </c>
      <c r="I4798" s="45">
        <v>31</v>
      </c>
      <c r="J4798" s="46">
        <v>857051.02</v>
      </c>
      <c r="K4798" s="15">
        <f t="shared" si="402"/>
        <v>45474</v>
      </c>
      <c r="L4798" s="17">
        <f t="shared" si="403"/>
        <v>186</v>
      </c>
      <c r="M4798" s="5">
        <f t="shared" si="405"/>
        <v>31</v>
      </c>
      <c r="N4798" s="15">
        <f t="shared" si="404"/>
        <v>46419</v>
      </c>
    </row>
    <row r="4799" spans="3:14" x14ac:dyDescent="0.2">
      <c r="C4799">
        <v>4798</v>
      </c>
      <c r="D4799" s="2">
        <v>34</v>
      </c>
      <c r="E4799" s="44">
        <v>45474</v>
      </c>
      <c r="F4799" s="45">
        <v>11</v>
      </c>
      <c r="G4799" s="45">
        <v>20</v>
      </c>
      <c r="H4799" s="45">
        <v>25</v>
      </c>
      <c r="I4799" s="45">
        <v>34</v>
      </c>
      <c r="J4799" s="46">
        <v>718586.73</v>
      </c>
      <c r="K4799" s="15">
        <f t="shared" si="402"/>
        <v>45474</v>
      </c>
      <c r="L4799" s="17">
        <f t="shared" si="403"/>
        <v>186</v>
      </c>
      <c r="M4799" s="5">
        <f t="shared" si="405"/>
        <v>34</v>
      </c>
      <c r="N4799" s="15">
        <f t="shared" si="404"/>
        <v>46508</v>
      </c>
    </row>
    <row r="4800" spans="3:14" x14ac:dyDescent="0.2">
      <c r="C4800">
        <v>4799</v>
      </c>
      <c r="D4800" s="2">
        <v>27</v>
      </c>
      <c r="E4800" s="44">
        <v>45474</v>
      </c>
      <c r="F4800" s="45">
        <v>15</v>
      </c>
      <c r="G4800" s="45">
        <v>2</v>
      </c>
      <c r="H4800" s="45">
        <v>10</v>
      </c>
      <c r="I4800" s="45">
        <v>27</v>
      </c>
      <c r="J4800" s="46">
        <v>1189418.56</v>
      </c>
      <c r="K4800" s="15">
        <f t="shared" si="402"/>
        <v>45474</v>
      </c>
      <c r="L4800" s="17">
        <f t="shared" si="403"/>
        <v>186</v>
      </c>
      <c r="M4800" s="5">
        <f t="shared" si="405"/>
        <v>27</v>
      </c>
      <c r="N4800" s="15">
        <f t="shared" si="404"/>
        <v>46296</v>
      </c>
    </row>
    <row r="4801" spans="3:14" x14ac:dyDescent="0.2">
      <c r="C4801">
        <v>4800</v>
      </c>
      <c r="D4801" s="2">
        <v>23</v>
      </c>
      <c r="E4801" s="44">
        <v>45474</v>
      </c>
      <c r="F4801" s="45">
        <v>1</v>
      </c>
      <c r="G4801" s="45">
        <v>18</v>
      </c>
      <c r="H4801" s="45">
        <v>11</v>
      </c>
      <c r="I4801" s="45">
        <v>23</v>
      </c>
      <c r="J4801" s="46">
        <v>1441472.89</v>
      </c>
      <c r="K4801" s="15">
        <f t="shared" si="402"/>
        <v>45474</v>
      </c>
      <c r="L4801" s="17">
        <f t="shared" si="403"/>
        <v>186</v>
      </c>
      <c r="M4801" s="5">
        <f t="shared" si="405"/>
        <v>23</v>
      </c>
      <c r="N4801" s="15">
        <f t="shared" si="404"/>
        <v>46174</v>
      </c>
    </row>
    <row r="4802" spans="3:14" x14ac:dyDescent="0.2">
      <c r="C4802">
        <v>4801</v>
      </c>
      <c r="D4802" s="2">
        <v>31</v>
      </c>
      <c r="E4802" s="44">
        <v>45474</v>
      </c>
      <c r="F4802" s="45">
        <v>5</v>
      </c>
      <c r="G4802" s="45">
        <v>35</v>
      </c>
      <c r="H4802" s="45">
        <v>32</v>
      </c>
      <c r="I4802" s="45">
        <v>31</v>
      </c>
      <c r="J4802" s="46">
        <v>947119.72</v>
      </c>
      <c r="K4802" s="15">
        <f t="shared" ref="K4802:K4865" si="406">DATE(YEAR(E4802),MONTH(E4802),1)</f>
        <v>45474</v>
      </c>
      <c r="L4802" s="17">
        <f t="shared" ref="L4802:L4865" si="407">ROUND(($B$3-K4802)/365.25*12,0)</f>
        <v>186</v>
      </c>
      <c r="M4802" s="5">
        <f t="shared" si="405"/>
        <v>31</v>
      </c>
      <c r="N4802" s="15">
        <f t="shared" ref="N4802:N4865" si="408">EDATE(E4802,D4802)</f>
        <v>46419</v>
      </c>
    </row>
    <row r="4803" spans="3:14" x14ac:dyDescent="0.2">
      <c r="C4803">
        <v>4802</v>
      </c>
      <c r="D4803" s="2">
        <v>32</v>
      </c>
      <c r="E4803" s="44">
        <v>45474</v>
      </c>
      <c r="F4803" s="45">
        <v>14</v>
      </c>
      <c r="G4803" s="45">
        <v>29</v>
      </c>
      <c r="H4803" s="45">
        <v>19</v>
      </c>
      <c r="I4803" s="45">
        <v>32</v>
      </c>
      <c r="J4803" s="46">
        <v>835447.09</v>
      </c>
      <c r="K4803" s="15">
        <f t="shared" si="406"/>
        <v>45474</v>
      </c>
      <c r="L4803" s="17">
        <f t="shared" si="407"/>
        <v>186</v>
      </c>
      <c r="M4803" s="5">
        <f t="shared" ref="M4803:M4866" si="409">ROUND((N4803-K4803)/365.25*12,0)</f>
        <v>32</v>
      </c>
      <c r="N4803" s="15">
        <f t="shared" si="408"/>
        <v>46447</v>
      </c>
    </row>
    <row r="4804" spans="3:14" x14ac:dyDescent="0.2">
      <c r="C4804">
        <v>4803</v>
      </c>
      <c r="D4804" s="2">
        <v>36</v>
      </c>
      <c r="E4804" s="44">
        <v>45474</v>
      </c>
      <c r="F4804" s="45">
        <v>1</v>
      </c>
      <c r="G4804" s="45">
        <v>8</v>
      </c>
      <c r="H4804" s="45">
        <v>28</v>
      </c>
      <c r="I4804" s="45">
        <v>36</v>
      </c>
      <c r="J4804" s="46">
        <v>1110127.82</v>
      </c>
      <c r="K4804" s="15">
        <f t="shared" si="406"/>
        <v>45474</v>
      </c>
      <c r="L4804" s="17">
        <f t="shared" si="407"/>
        <v>186</v>
      </c>
      <c r="M4804" s="5">
        <f t="shared" si="409"/>
        <v>36</v>
      </c>
      <c r="N4804" s="15">
        <f t="shared" si="408"/>
        <v>46569</v>
      </c>
    </row>
    <row r="4805" spans="3:14" x14ac:dyDescent="0.2">
      <c r="C4805">
        <v>4804</v>
      </c>
      <c r="D4805" s="2">
        <v>36</v>
      </c>
      <c r="E4805" s="44">
        <v>45474</v>
      </c>
      <c r="F4805" s="45">
        <v>7</v>
      </c>
      <c r="G4805" s="45">
        <v>29</v>
      </c>
      <c r="H4805" s="45">
        <v>15</v>
      </c>
      <c r="I4805" s="45">
        <v>36</v>
      </c>
      <c r="J4805" s="46">
        <v>805292.54</v>
      </c>
      <c r="K4805" s="15">
        <f t="shared" si="406"/>
        <v>45474</v>
      </c>
      <c r="L4805" s="17">
        <f t="shared" si="407"/>
        <v>186</v>
      </c>
      <c r="M4805" s="5">
        <f t="shared" si="409"/>
        <v>36</v>
      </c>
      <c r="N4805" s="15">
        <f t="shared" si="408"/>
        <v>46569</v>
      </c>
    </row>
    <row r="4806" spans="3:14" x14ac:dyDescent="0.2">
      <c r="C4806">
        <v>4805</v>
      </c>
      <c r="D4806" s="2">
        <v>19</v>
      </c>
      <c r="E4806" s="44">
        <v>45474</v>
      </c>
      <c r="F4806" s="45">
        <v>1</v>
      </c>
      <c r="G4806" s="45">
        <v>21</v>
      </c>
      <c r="H4806" s="45">
        <v>13</v>
      </c>
      <c r="I4806" s="45">
        <v>19</v>
      </c>
      <c r="J4806" s="46">
        <v>1037161.99</v>
      </c>
      <c r="K4806" s="15">
        <f t="shared" si="406"/>
        <v>45474</v>
      </c>
      <c r="L4806" s="17">
        <f t="shared" si="407"/>
        <v>186</v>
      </c>
      <c r="M4806" s="5">
        <f t="shared" si="409"/>
        <v>19</v>
      </c>
      <c r="N4806" s="15">
        <f t="shared" si="408"/>
        <v>46054</v>
      </c>
    </row>
    <row r="4807" spans="3:14" x14ac:dyDescent="0.2">
      <c r="C4807">
        <v>4806</v>
      </c>
      <c r="D4807" s="2">
        <v>31</v>
      </c>
      <c r="E4807" s="44">
        <v>45474</v>
      </c>
      <c r="F4807" s="45">
        <v>3</v>
      </c>
      <c r="G4807" s="45">
        <v>7</v>
      </c>
      <c r="H4807" s="45">
        <v>33</v>
      </c>
      <c r="I4807" s="45">
        <v>31</v>
      </c>
      <c r="J4807" s="46">
        <v>876858.25</v>
      </c>
      <c r="K4807" s="15">
        <f t="shared" si="406"/>
        <v>45474</v>
      </c>
      <c r="L4807" s="17">
        <f t="shared" si="407"/>
        <v>186</v>
      </c>
      <c r="M4807" s="5">
        <f t="shared" si="409"/>
        <v>31</v>
      </c>
      <c r="N4807" s="15">
        <f t="shared" si="408"/>
        <v>46419</v>
      </c>
    </row>
    <row r="4808" spans="3:14" x14ac:dyDescent="0.2">
      <c r="C4808">
        <v>4807</v>
      </c>
      <c r="D4808" s="2">
        <v>32</v>
      </c>
      <c r="E4808" s="44">
        <v>45505</v>
      </c>
      <c r="F4808" s="45">
        <v>1</v>
      </c>
      <c r="G4808" s="45">
        <v>14</v>
      </c>
      <c r="H4808" s="45">
        <v>19</v>
      </c>
      <c r="I4808" s="45">
        <v>32</v>
      </c>
      <c r="J4808" s="46">
        <v>1383595.53</v>
      </c>
      <c r="K4808" s="15">
        <f t="shared" si="406"/>
        <v>45505</v>
      </c>
      <c r="L4808" s="17">
        <f t="shared" si="407"/>
        <v>185</v>
      </c>
      <c r="M4808" s="5">
        <f t="shared" si="409"/>
        <v>32</v>
      </c>
      <c r="N4808" s="15">
        <f t="shared" si="408"/>
        <v>46478</v>
      </c>
    </row>
    <row r="4809" spans="3:14" x14ac:dyDescent="0.2">
      <c r="C4809">
        <v>4808</v>
      </c>
      <c r="D4809" s="2">
        <v>35</v>
      </c>
      <c r="E4809" s="44">
        <v>45505</v>
      </c>
      <c r="F4809" s="45">
        <v>8</v>
      </c>
      <c r="G4809" s="45">
        <v>24</v>
      </c>
      <c r="H4809" s="45">
        <v>29</v>
      </c>
      <c r="I4809" s="45">
        <v>35</v>
      </c>
      <c r="J4809" s="46">
        <v>1651306.82</v>
      </c>
      <c r="K4809" s="15">
        <f t="shared" si="406"/>
        <v>45505</v>
      </c>
      <c r="L4809" s="17">
        <f t="shared" si="407"/>
        <v>185</v>
      </c>
      <c r="M4809" s="5">
        <f t="shared" si="409"/>
        <v>35</v>
      </c>
      <c r="N4809" s="15">
        <f t="shared" si="408"/>
        <v>46569</v>
      </c>
    </row>
    <row r="4810" spans="3:14" x14ac:dyDescent="0.2">
      <c r="C4810">
        <v>4809</v>
      </c>
      <c r="D4810" s="2">
        <v>10</v>
      </c>
      <c r="E4810" s="44">
        <v>45505</v>
      </c>
      <c r="F4810" s="45">
        <v>16</v>
      </c>
      <c r="G4810" s="45">
        <v>7</v>
      </c>
      <c r="H4810" s="45">
        <v>21</v>
      </c>
      <c r="I4810" s="45">
        <v>10</v>
      </c>
      <c r="J4810" s="46">
        <v>953270.38</v>
      </c>
      <c r="K4810" s="15">
        <f t="shared" si="406"/>
        <v>45505</v>
      </c>
      <c r="L4810" s="17">
        <f t="shared" si="407"/>
        <v>185</v>
      </c>
      <c r="M4810" s="5">
        <f t="shared" si="409"/>
        <v>10</v>
      </c>
      <c r="N4810" s="15">
        <f t="shared" si="408"/>
        <v>45809</v>
      </c>
    </row>
    <row r="4811" spans="3:14" x14ac:dyDescent="0.2">
      <c r="C4811">
        <v>4810</v>
      </c>
      <c r="D4811" s="2">
        <v>33</v>
      </c>
      <c r="E4811" s="44">
        <v>45505</v>
      </c>
      <c r="F4811" s="45">
        <v>4</v>
      </c>
      <c r="G4811" s="45">
        <v>6</v>
      </c>
      <c r="H4811" s="45">
        <v>22</v>
      </c>
      <c r="I4811" s="45">
        <v>33</v>
      </c>
      <c r="J4811" s="46">
        <v>1368547.33</v>
      </c>
      <c r="K4811" s="15">
        <f t="shared" si="406"/>
        <v>45505</v>
      </c>
      <c r="L4811" s="17">
        <f t="shared" si="407"/>
        <v>185</v>
      </c>
      <c r="M4811" s="5">
        <f t="shared" si="409"/>
        <v>33</v>
      </c>
      <c r="N4811" s="15">
        <f t="shared" si="408"/>
        <v>46508</v>
      </c>
    </row>
    <row r="4812" spans="3:14" x14ac:dyDescent="0.2">
      <c r="C4812">
        <v>4811</v>
      </c>
      <c r="D4812" s="2">
        <v>36</v>
      </c>
      <c r="E4812" s="44">
        <v>45505</v>
      </c>
      <c r="F4812" s="45">
        <v>5</v>
      </c>
      <c r="G4812" s="45">
        <v>4</v>
      </c>
      <c r="H4812" s="45">
        <v>22</v>
      </c>
      <c r="I4812" s="45">
        <v>36</v>
      </c>
      <c r="J4812" s="46">
        <v>1431596.6</v>
      </c>
      <c r="K4812" s="15">
        <f t="shared" si="406"/>
        <v>45505</v>
      </c>
      <c r="L4812" s="17">
        <f t="shared" si="407"/>
        <v>185</v>
      </c>
      <c r="M4812" s="5">
        <f t="shared" si="409"/>
        <v>36</v>
      </c>
      <c r="N4812" s="15">
        <f t="shared" si="408"/>
        <v>46600</v>
      </c>
    </row>
    <row r="4813" spans="3:14" x14ac:dyDescent="0.2">
      <c r="C4813">
        <v>4812</v>
      </c>
      <c r="D4813" s="2">
        <v>36</v>
      </c>
      <c r="E4813" s="44">
        <v>45505</v>
      </c>
      <c r="F4813" s="45">
        <v>0</v>
      </c>
      <c r="G4813" s="45">
        <v>24</v>
      </c>
      <c r="H4813" s="45">
        <v>8</v>
      </c>
      <c r="I4813" s="45">
        <v>36</v>
      </c>
      <c r="J4813" s="46">
        <v>2114215.6800000002</v>
      </c>
      <c r="K4813" s="15">
        <f t="shared" si="406"/>
        <v>45505</v>
      </c>
      <c r="L4813" s="17">
        <f t="shared" si="407"/>
        <v>185</v>
      </c>
      <c r="M4813" s="5">
        <f t="shared" si="409"/>
        <v>36</v>
      </c>
      <c r="N4813" s="15">
        <f t="shared" si="408"/>
        <v>46600</v>
      </c>
    </row>
    <row r="4814" spans="3:14" x14ac:dyDescent="0.2">
      <c r="C4814">
        <v>4813</v>
      </c>
      <c r="D4814" s="2">
        <v>34</v>
      </c>
      <c r="E4814" s="44">
        <v>45505</v>
      </c>
      <c r="F4814" s="45">
        <v>16</v>
      </c>
      <c r="G4814" s="45">
        <v>16</v>
      </c>
      <c r="H4814" s="45">
        <v>13</v>
      </c>
      <c r="I4814" s="45">
        <v>34</v>
      </c>
      <c r="J4814" s="46">
        <v>1723190.29</v>
      </c>
      <c r="K4814" s="15">
        <f t="shared" si="406"/>
        <v>45505</v>
      </c>
      <c r="L4814" s="17">
        <f t="shared" si="407"/>
        <v>185</v>
      </c>
      <c r="M4814" s="5">
        <f t="shared" si="409"/>
        <v>34</v>
      </c>
      <c r="N4814" s="15">
        <f t="shared" si="408"/>
        <v>46539</v>
      </c>
    </row>
    <row r="4815" spans="3:14" x14ac:dyDescent="0.2">
      <c r="C4815">
        <v>4814</v>
      </c>
      <c r="D4815" s="2">
        <v>6</v>
      </c>
      <c r="E4815" s="44">
        <v>45505</v>
      </c>
      <c r="F4815" s="45">
        <v>5</v>
      </c>
      <c r="G4815" s="45">
        <v>14</v>
      </c>
      <c r="H4815" s="45">
        <v>23</v>
      </c>
      <c r="I4815" s="45">
        <v>6</v>
      </c>
      <c r="J4815" s="46">
        <v>1744224.66</v>
      </c>
      <c r="K4815" s="15">
        <f t="shared" si="406"/>
        <v>45505</v>
      </c>
      <c r="L4815" s="17">
        <f t="shared" si="407"/>
        <v>185</v>
      </c>
      <c r="M4815" s="5">
        <f t="shared" si="409"/>
        <v>6</v>
      </c>
      <c r="N4815" s="15">
        <f t="shared" si="408"/>
        <v>45689</v>
      </c>
    </row>
    <row r="4816" spans="3:14" x14ac:dyDescent="0.2">
      <c r="C4816">
        <v>4815</v>
      </c>
      <c r="D4816" s="2">
        <v>23</v>
      </c>
      <c r="E4816" s="44">
        <v>45505</v>
      </c>
      <c r="F4816" s="45">
        <v>10</v>
      </c>
      <c r="G4816" s="45">
        <v>3</v>
      </c>
      <c r="H4816" s="45">
        <v>8</v>
      </c>
      <c r="I4816" s="45">
        <v>23</v>
      </c>
      <c r="J4816" s="46">
        <v>1785409.78</v>
      </c>
      <c r="K4816" s="15">
        <f t="shared" si="406"/>
        <v>45505</v>
      </c>
      <c r="L4816" s="17">
        <f t="shared" si="407"/>
        <v>185</v>
      </c>
      <c r="M4816" s="5">
        <f t="shared" si="409"/>
        <v>23</v>
      </c>
      <c r="N4816" s="15">
        <f t="shared" si="408"/>
        <v>46204</v>
      </c>
    </row>
    <row r="4817" spans="3:14" x14ac:dyDescent="0.2">
      <c r="C4817">
        <v>4816</v>
      </c>
      <c r="D4817" s="2">
        <v>20</v>
      </c>
      <c r="E4817" s="44">
        <v>45505</v>
      </c>
      <c r="F4817" s="45">
        <v>21</v>
      </c>
      <c r="G4817" s="45">
        <v>21</v>
      </c>
      <c r="H4817" s="45">
        <v>20</v>
      </c>
      <c r="I4817" s="45">
        <v>20</v>
      </c>
      <c r="J4817" s="46">
        <v>1482646.2</v>
      </c>
      <c r="K4817" s="15">
        <f t="shared" si="406"/>
        <v>45505</v>
      </c>
      <c r="L4817" s="17">
        <f t="shared" si="407"/>
        <v>185</v>
      </c>
      <c r="M4817" s="5">
        <f t="shared" si="409"/>
        <v>20</v>
      </c>
      <c r="N4817" s="15">
        <f t="shared" si="408"/>
        <v>46113</v>
      </c>
    </row>
    <row r="4818" spans="3:14" x14ac:dyDescent="0.2">
      <c r="C4818">
        <v>4817</v>
      </c>
      <c r="D4818" s="2">
        <v>31</v>
      </c>
      <c r="E4818" s="44">
        <v>45505</v>
      </c>
      <c r="F4818" s="45">
        <v>5</v>
      </c>
      <c r="G4818" s="45">
        <v>6</v>
      </c>
      <c r="H4818" s="45">
        <v>17</v>
      </c>
      <c r="I4818" s="45">
        <v>31</v>
      </c>
      <c r="J4818" s="46">
        <v>1214227.1299999999</v>
      </c>
      <c r="K4818" s="15">
        <f t="shared" si="406"/>
        <v>45505</v>
      </c>
      <c r="L4818" s="17">
        <f t="shared" si="407"/>
        <v>185</v>
      </c>
      <c r="M4818" s="5">
        <f t="shared" si="409"/>
        <v>31</v>
      </c>
      <c r="N4818" s="15">
        <f t="shared" si="408"/>
        <v>46447</v>
      </c>
    </row>
    <row r="4819" spans="3:14" x14ac:dyDescent="0.2">
      <c r="C4819">
        <v>4818</v>
      </c>
      <c r="D4819" s="2">
        <v>21</v>
      </c>
      <c r="E4819" s="44">
        <v>45505</v>
      </c>
      <c r="F4819" s="45">
        <v>2</v>
      </c>
      <c r="G4819" s="45">
        <v>28</v>
      </c>
      <c r="H4819" s="45">
        <v>15</v>
      </c>
      <c r="I4819" s="45">
        <v>21</v>
      </c>
      <c r="J4819" s="46">
        <v>1102122.33</v>
      </c>
      <c r="K4819" s="15">
        <f t="shared" si="406"/>
        <v>45505</v>
      </c>
      <c r="L4819" s="17">
        <f t="shared" si="407"/>
        <v>185</v>
      </c>
      <c r="M4819" s="5">
        <f t="shared" si="409"/>
        <v>21</v>
      </c>
      <c r="N4819" s="15">
        <f t="shared" si="408"/>
        <v>46143</v>
      </c>
    </row>
    <row r="4820" spans="3:14" x14ac:dyDescent="0.2">
      <c r="C4820">
        <v>4819</v>
      </c>
      <c r="D4820" s="2">
        <v>30</v>
      </c>
      <c r="E4820" s="44">
        <v>45505</v>
      </c>
      <c r="F4820" s="45">
        <v>0</v>
      </c>
      <c r="G4820" s="45">
        <v>12</v>
      </c>
      <c r="H4820" s="45">
        <v>24</v>
      </c>
      <c r="I4820" s="45">
        <v>30</v>
      </c>
      <c r="J4820" s="46">
        <v>763246.19</v>
      </c>
      <c r="K4820" s="15">
        <f t="shared" si="406"/>
        <v>45505</v>
      </c>
      <c r="L4820" s="17">
        <f t="shared" si="407"/>
        <v>185</v>
      </c>
      <c r="M4820" s="5">
        <f t="shared" si="409"/>
        <v>30</v>
      </c>
      <c r="N4820" s="15">
        <f t="shared" si="408"/>
        <v>46419</v>
      </c>
    </row>
    <row r="4821" spans="3:14" x14ac:dyDescent="0.2">
      <c r="C4821">
        <v>4820</v>
      </c>
      <c r="D4821" s="2">
        <v>35</v>
      </c>
      <c r="E4821" s="44">
        <v>45505</v>
      </c>
      <c r="F4821" s="45">
        <v>7</v>
      </c>
      <c r="G4821" s="45">
        <v>17</v>
      </c>
      <c r="H4821" s="45">
        <v>11</v>
      </c>
      <c r="I4821" s="45">
        <v>35</v>
      </c>
      <c r="J4821" s="46">
        <v>713870.45</v>
      </c>
      <c r="K4821" s="15">
        <f t="shared" si="406"/>
        <v>45505</v>
      </c>
      <c r="L4821" s="17">
        <f t="shared" si="407"/>
        <v>185</v>
      </c>
      <c r="M4821" s="5">
        <f t="shared" si="409"/>
        <v>35</v>
      </c>
      <c r="N4821" s="15">
        <f t="shared" si="408"/>
        <v>46569</v>
      </c>
    </row>
    <row r="4822" spans="3:14" x14ac:dyDescent="0.2">
      <c r="C4822">
        <v>4821</v>
      </c>
      <c r="D4822" s="2">
        <v>28</v>
      </c>
      <c r="E4822" s="44">
        <v>45505</v>
      </c>
      <c r="F4822" s="45">
        <v>3</v>
      </c>
      <c r="G4822" s="45">
        <v>17</v>
      </c>
      <c r="H4822" s="45">
        <v>1</v>
      </c>
      <c r="I4822" s="45">
        <v>28</v>
      </c>
      <c r="J4822" s="46">
        <v>1252640.05</v>
      </c>
      <c r="K4822" s="15">
        <f t="shared" si="406"/>
        <v>45505</v>
      </c>
      <c r="L4822" s="17">
        <f t="shared" si="407"/>
        <v>185</v>
      </c>
      <c r="M4822" s="5">
        <f t="shared" si="409"/>
        <v>28</v>
      </c>
      <c r="N4822" s="15">
        <f t="shared" si="408"/>
        <v>46357</v>
      </c>
    </row>
    <row r="4823" spans="3:14" x14ac:dyDescent="0.2">
      <c r="C4823">
        <v>4822</v>
      </c>
      <c r="D4823" s="2">
        <v>30</v>
      </c>
      <c r="E4823" s="44">
        <v>45505</v>
      </c>
      <c r="F4823" s="45">
        <v>9</v>
      </c>
      <c r="G4823" s="45">
        <v>19</v>
      </c>
      <c r="H4823" s="45">
        <v>7</v>
      </c>
      <c r="I4823" s="45">
        <v>30</v>
      </c>
      <c r="J4823" s="46">
        <v>776958.06</v>
      </c>
      <c r="K4823" s="15">
        <f t="shared" si="406"/>
        <v>45505</v>
      </c>
      <c r="L4823" s="17">
        <f t="shared" si="407"/>
        <v>185</v>
      </c>
      <c r="M4823" s="5">
        <f t="shared" si="409"/>
        <v>30</v>
      </c>
      <c r="N4823" s="15">
        <f t="shared" si="408"/>
        <v>46419</v>
      </c>
    </row>
    <row r="4824" spans="3:14" x14ac:dyDescent="0.2">
      <c r="C4824">
        <v>4823</v>
      </c>
      <c r="D4824" s="2">
        <v>34</v>
      </c>
      <c r="E4824" s="44">
        <v>45505</v>
      </c>
      <c r="F4824" s="45">
        <v>8</v>
      </c>
      <c r="G4824" s="45">
        <v>2</v>
      </c>
      <c r="H4824" s="45">
        <v>6</v>
      </c>
      <c r="I4824" s="45">
        <v>34</v>
      </c>
      <c r="J4824" s="46">
        <v>1385403.71</v>
      </c>
      <c r="K4824" s="15">
        <f t="shared" si="406"/>
        <v>45505</v>
      </c>
      <c r="L4824" s="17">
        <f t="shared" si="407"/>
        <v>185</v>
      </c>
      <c r="M4824" s="5">
        <f t="shared" si="409"/>
        <v>34</v>
      </c>
      <c r="N4824" s="15">
        <f t="shared" si="408"/>
        <v>46539</v>
      </c>
    </row>
    <row r="4825" spans="3:14" x14ac:dyDescent="0.2">
      <c r="C4825">
        <v>4824</v>
      </c>
      <c r="D4825" s="2">
        <v>29</v>
      </c>
      <c r="E4825" s="44">
        <v>45505</v>
      </c>
      <c r="F4825" s="45">
        <v>8</v>
      </c>
      <c r="G4825" s="45">
        <v>24</v>
      </c>
      <c r="H4825" s="45">
        <v>2</v>
      </c>
      <c r="I4825" s="45">
        <v>29</v>
      </c>
      <c r="J4825" s="46">
        <v>896625.45</v>
      </c>
      <c r="K4825" s="15">
        <f t="shared" si="406"/>
        <v>45505</v>
      </c>
      <c r="L4825" s="17">
        <f t="shared" si="407"/>
        <v>185</v>
      </c>
      <c r="M4825" s="5">
        <f t="shared" si="409"/>
        <v>29</v>
      </c>
      <c r="N4825" s="15">
        <f t="shared" si="408"/>
        <v>46388</v>
      </c>
    </row>
    <row r="4826" spans="3:14" x14ac:dyDescent="0.2">
      <c r="C4826">
        <v>4825</v>
      </c>
      <c r="D4826" s="2">
        <v>36</v>
      </c>
      <c r="E4826" s="44">
        <v>45505</v>
      </c>
      <c r="F4826" s="45">
        <v>3</v>
      </c>
      <c r="G4826" s="45">
        <v>27</v>
      </c>
      <c r="H4826" s="45">
        <v>21</v>
      </c>
      <c r="I4826" s="45">
        <v>36</v>
      </c>
      <c r="J4826" s="46">
        <v>1405558.37</v>
      </c>
      <c r="K4826" s="15">
        <f t="shared" si="406"/>
        <v>45505</v>
      </c>
      <c r="L4826" s="17">
        <f t="shared" si="407"/>
        <v>185</v>
      </c>
      <c r="M4826" s="5">
        <f t="shared" si="409"/>
        <v>36</v>
      </c>
      <c r="N4826" s="15">
        <f t="shared" si="408"/>
        <v>46600</v>
      </c>
    </row>
    <row r="4827" spans="3:14" x14ac:dyDescent="0.2">
      <c r="C4827">
        <v>4826</v>
      </c>
      <c r="D4827" s="2">
        <v>26</v>
      </c>
      <c r="E4827" s="44">
        <v>45505</v>
      </c>
      <c r="F4827" s="45">
        <v>21</v>
      </c>
      <c r="G4827" s="45">
        <v>0</v>
      </c>
      <c r="H4827" s="45">
        <v>15</v>
      </c>
      <c r="I4827" s="45">
        <v>26</v>
      </c>
      <c r="J4827" s="46">
        <v>1572699.35</v>
      </c>
      <c r="K4827" s="15">
        <f t="shared" si="406"/>
        <v>45505</v>
      </c>
      <c r="L4827" s="17">
        <f t="shared" si="407"/>
        <v>185</v>
      </c>
      <c r="M4827" s="5">
        <f t="shared" si="409"/>
        <v>26</v>
      </c>
      <c r="N4827" s="15">
        <f t="shared" si="408"/>
        <v>46296</v>
      </c>
    </row>
    <row r="4828" spans="3:14" x14ac:dyDescent="0.2">
      <c r="C4828">
        <v>4827</v>
      </c>
      <c r="D4828" s="2">
        <v>31</v>
      </c>
      <c r="E4828" s="44">
        <v>45505</v>
      </c>
      <c r="F4828" s="45">
        <v>0</v>
      </c>
      <c r="G4828" s="45">
        <v>29</v>
      </c>
      <c r="H4828" s="45">
        <v>17</v>
      </c>
      <c r="I4828" s="45">
        <v>31</v>
      </c>
      <c r="J4828" s="46">
        <v>802541.14</v>
      </c>
      <c r="K4828" s="15">
        <f t="shared" si="406"/>
        <v>45505</v>
      </c>
      <c r="L4828" s="17">
        <f t="shared" si="407"/>
        <v>185</v>
      </c>
      <c r="M4828" s="5">
        <f t="shared" si="409"/>
        <v>31</v>
      </c>
      <c r="N4828" s="15">
        <f t="shared" si="408"/>
        <v>46447</v>
      </c>
    </row>
    <row r="4829" spans="3:14" x14ac:dyDescent="0.2">
      <c r="C4829">
        <v>4828</v>
      </c>
      <c r="D4829" s="2">
        <v>35</v>
      </c>
      <c r="E4829" s="44">
        <v>45536</v>
      </c>
      <c r="F4829" s="45">
        <v>12</v>
      </c>
      <c r="G4829" s="45">
        <v>24</v>
      </c>
      <c r="H4829" s="45">
        <v>16</v>
      </c>
      <c r="I4829" s="45">
        <v>35</v>
      </c>
      <c r="J4829" s="46">
        <v>2015170.07</v>
      </c>
      <c r="K4829" s="15">
        <f t="shared" si="406"/>
        <v>45536</v>
      </c>
      <c r="L4829" s="17">
        <f t="shared" si="407"/>
        <v>184</v>
      </c>
      <c r="M4829" s="5">
        <f t="shared" si="409"/>
        <v>35</v>
      </c>
      <c r="N4829" s="15">
        <f t="shared" si="408"/>
        <v>46600</v>
      </c>
    </row>
    <row r="4830" spans="3:14" x14ac:dyDescent="0.2">
      <c r="C4830">
        <v>4829</v>
      </c>
      <c r="D4830" s="2">
        <v>34</v>
      </c>
      <c r="E4830" s="44">
        <v>45536</v>
      </c>
      <c r="F4830" s="45">
        <v>6</v>
      </c>
      <c r="G4830" s="45">
        <v>21</v>
      </c>
      <c r="H4830" s="45">
        <v>22</v>
      </c>
      <c r="I4830" s="45">
        <v>34</v>
      </c>
      <c r="J4830" s="46">
        <v>1488742.24</v>
      </c>
      <c r="K4830" s="15">
        <f t="shared" si="406"/>
        <v>45536</v>
      </c>
      <c r="L4830" s="17">
        <f t="shared" si="407"/>
        <v>184</v>
      </c>
      <c r="M4830" s="5">
        <f t="shared" si="409"/>
        <v>34</v>
      </c>
      <c r="N4830" s="15">
        <f t="shared" si="408"/>
        <v>46569</v>
      </c>
    </row>
    <row r="4831" spans="3:14" x14ac:dyDescent="0.2">
      <c r="C4831">
        <v>4830</v>
      </c>
      <c r="D4831" s="2">
        <v>28</v>
      </c>
      <c r="E4831" s="44">
        <v>45536</v>
      </c>
      <c r="F4831" s="45">
        <v>6</v>
      </c>
      <c r="G4831" s="45">
        <v>36</v>
      </c>
      <c r="H4831" s="45">
        <v>16</v>
      </c>
      <c r="I4831" s="45">
        <v>28</v>
      </c>
      <c r="J4831" s="46">
        <v>1985797.37</v>
      </c>
      <c r="K4831" s="15">
        <f t="shared" si="406"/>
        <v>45536</v>
      </c>
      <c r="L4831" s="17">
        <f t="shared" si="407"/>
        <v>184</v>
      </c>
      <c r="M4831" s="5">
        <f t="shared" si="409"/>
        <v>28</v>
      </c>
      <c r="N4831" s="15">
        <f t="shared" si="408"/>
        <v>46388</v>
      </c>
    </row>
    <row r="4832" spans="3:14" x14ac:dyDescent="0.2">
      <c r="C4832">
        <v>4831</v>
      </c>
      <c r="D4832" s="2">
        <v>24</v>
      </c>
      <c r="E4832" s="44">
        <v>45536</v>
      </c>
      <c r="F4832" s="45">
        <v>18</v>
      </c>
      <c r="G4832" s="45">
        <v>8</v>
      </c>
      <c r="H4832" s="45">
        <v>23</v>
      </c>
      <c r="I4832" s="45">
        <v>24</v>
      </c>
      <c r="J4832" s="46">
        <v>1456911.3</v>
      </c>
      <c r="K4832" s="15">
        <f t="shared" si="406"/>
        <v>45536</v>
      </c>
      <c r="L4832" s="17">
        <f t="shared" si="407"/>
        <v>184</v>
      </c>
      <c r="M4832" s="5">
        <f t="shared" si="409"/>
        <v>24</v>
      </c>
      <c r="N4832" s="15">
        <f t="shared" si="408"/>
        <v>46266</v>
      </c>
    </row>
    <row r="4833" spans="3:14" x14ac:dyDescent="0.2">
      <c r="C4833">
        <v>4832</v>
      </c>
      <c r="D4833" s="2">
        <v>1</v>
      </c>
      <c r="E4833" s="44">
        <v>45536</v>
      </c>
      <c r="F4833" s="45">
        <v>2</v>
      </c>
      <c r="G4833" s="45">
        <v>11</v>
      </c>
      <c r="H4833" s="45">
        <v>34</v>
      </c>
      <c r="I4833" s="45">
        <v>1</v>
      </c>
      <c r="J4833" s="46">
        <v>782468.56</v>
      </c>
      <c r="K4833" s="15">
        <f t="shared" si="406"/>
        <v>45536</v>
      </c>
      <c r="L4833" s="17">
        <f t="shared" si="407"/>
        <v>184</v>
      </c>
      <c r="M4833" s="5">
        <f t="shared" si="409"/>
        <v>1</v>
      </c>
      <c r="N4833" s="15">
        <f t="shared" si="408"/>
        <v>45566</v>
      </c>
    </row>
    <row r="4834" spans="3:14" x14ac:dyDescent="0.2">
      <c r="C4834">
        <v>4833</v>
      </c>
      <c r="D4834" s="2">
        <v>16</v>
      </c>
      <c r="E4834" s="44">
        <v>45536</v>
      </c>
      <c r="F4834" s="45">
        <v>3</v>
      </c>
      <c r="G4834" s="45">
        <v>32</v>
      </c>
      <c r="H4834" s="45">
        <v>18</v>
      </c>
      <c r="I4834" s="45">
        <v>16</v>
      </c>
      <c r="J4834" s="46">
        <v>1296052.28</v>
      </c>
      <c r="K4834" s="15">
        <f t="shared" si="406"/>
        <v>45536</v>
      </c>
      <c r="L4834" s="17">
        <f t="shared" si="407"/>
        <v>184</v>
      </c>
      <c r="M4834" s="5">
        <f t="shared" si="409"/>
        <v>16</v>
      </c>
      <c r="N4834" s="15">
        <f t="shared" si="408"/>
        <v>46023</v>
      </c>
    </row>
    <row r="4835" spans="3:14" x14ac:dyDescent="0.2">
      <c r="C4835">
        <v>4834</v>
      </c>
      <c r="D4835" s="2">
        <v>30</v>
      </c>
      <c r="E4835" s="44">
        <v>45536</v>
      </c>
      <c r="F4835" s="45">
        <v>0</v>
      </c>
      <c r="G4835" s="45">
        <v>12</v>
      </c>
      <c r="H4835" s="45">
        <v>16</v>
      </c>
      <c r="I4835" s="45">
        <v>30</v>
      </c>
      <c r="J4835" s="46">
        <v>1911913.99</v>
      </c>
      <c r="K4835" s="15">
        <f t="shared" si="406"/>
        <v>45536</v>
      </c>
      <c r="L4835" s="17">
        <f t="shared" si="407"/>
        <v>184</v>
      </c>
      <c r="M4835" s="5">
        <f t="shared" si="409"/>
        <v>30</v>
      </c>
      <c r="N4835" s="15">
        <f t="shared" si="408"/>
        <v>46447</v>
      </c>
    </row>
    <row r="4836" spans="3:14" x14ac:dyDescent="0.2">
      <c r="C4836">
        <v>4835</v>
      </c>
      <c r="D4836" s="2">
        <v>35</v>
      </c>
      <c r="E4836" s="44">
        <v>45536</v>
      </c>
      <c r="F4836" s="45">
        <v>3</v>
      </c>
      <c r="G4836" s="45">
        <v>13</v>
      </c>
      <c r="H4836" s="45">
        <v>1</v>
      </c>
      <c r="I4836" s="45">
        <v>35</v>
      </c>
      <c r="J4836" s="46">
        <v>1270095.05</v>
      </c>
      <c r="K4836" s="15">
        <f t="shared" si="406"/>
        <v>45536</v>
      </c>
      <c r="L4836" s="17">
        <f t="shared" si="407"/>
        <v>184</v>
      </c>
      <c r="M4836" s="5">
        <f t="shared" si="409"/>
        <v>35</v>
      </c>
      <c r="N4836" s="15">
        <f t="shared" si="408"/>
        <v>46600</v>
      </c>
    </row>
    <row r="4837" spans="3:14" x14ac:dyDescent="0.2">
      <c r="C4837">
        <v>4836</v>
      </c>
      <c r="D4837" s="2">
        <v>28</v>
      </c>
      <c r="E4837" s="44">
        <v>45536</v>
      </c>
      <c r="F4837" s="45">
        <v>1</v>
      </c>
      <c r="G4837" s="45">
        <v>23</v>
      </c>
      <c r="H4837" s="45">
        <v>19</v>
      </c>
      <c r="I4837" s="45">
        <v>28</v>
      </c>
      <c r="J4837" s="46">
        <v>1316203</v>
      </c>
      <c r="K4837" s="15">
        <f t="shared" si="406"/>
        <v>45536</v>
      </c>
      <c r="L4837" s="17">
        <f t="shared" si="407"/>
        <v>184</v>
      </c>
      <c r="M4837" s="5">
        <f t="shared" si="409"/>
        <v>28</v>
      </c>
      <c r="N4837" s="15">
        <f t="shared" si="408"/>
        <v>46388</v>
      </c>
    </row>
    <row r="4838" spans="3:14" x14ac:dyDescent="0.2">
      <c r="C4838">
        <v>4837</v>
      </c>
      <c r="D4838" s="2">
        <v>34</v>
      </c>
      <c r="E4838" s="44">
        <v>45536</v>
      </c>
      <c r="F4838" s="45">
        <v>5</v>
      </c>
      <c r="G4838" s="45">
        <v>25</v>
      </c>
      <c r="H4838" s="45">
        <v>23</v>
      </c>
      <c r="I4838" s="45">
        <v>34</v>
      </c>
      <c r="J4838" s="46">
        <v>745670.06</v>
      </c>
      <c r="K4838" s="15">
        <f t="shared" si="406"/>
        <v>45536</v>
      </c>
      <c r="L4838" s="17">
        <f t="shared" si="407"/>
        <v>184</v>
      </c>
      <c r="M4838" s="5">
        <f t="shared" si="409"/>
        <v>34</v>
      </c>
      <c r="N4838" s="15">
        <f t="shared" si="408"/>
        <v>46569</v>
      </c>
    </row>
    <row r="4839" spans="3:14" x14ac:dyDescent="0.2">
      <c r="C4839">
        <v>4838</v>
      </c>
      <c r="D4839" s="2">
        <v>36</v>
      </c>
      <c r="E4839" s="44">
        <v>45536</v>
      </c>
      <c r="F4839" s="45">
        <v>6</v>
      </c>
      <c r="G4839" s="45">
        <v>7</v>
      </c>
      <c r="H4839" s="45">
        <v>26</v>
      </c>
      <c r="I4839" s="45">
        <v>36</v>
      </c>
      <c r="J4839" s="46">
        <v>1278833</v>
      </c>
      <c r="K4839" s="15">
        <f t="shared" si="406"/>
        <v>45536</v>
      </c>
      <c r="L4839" s="17">
        <f t="shared" si="407"/>
        <v>184</v>
      </c>
      <c r="M4839" s="5">
        <f t="shared" si="409"/>
        <v>36</v>
      </c>
      <c r="N4839" s="15">
        <f t="shared" si="408"/>
        <v>46631</v>
      </c>
    </row>
    <row r="4840" spans="3:14" x14ac:dyDescent="0.2">
      <c r="C4840">
        <v>4839</v>
      </c>
      <c r="D4840" s="2">
        <v>28</v>
      </c>
      <c r="E4840" s="44">
        <v>45536</v>
      </c>
      <c r="F4840" s="45">
        <v>7</v>
      </c>
      <c r="G4840" s="45">
        <v>16</v>
      </c>
      <c r="H4840" s="45">
        <v>16</v>
      </c>
      <c r="I4840" s="45">
        <v>28</v>
      </c>
      <c r="J4840" s="46">
        <v>1508840.97</v>
      </c>
      <c r="K4840" s="15">
        <f t="shared" si="406"/>
        <v>45536</v>
      </c>
      <c r="L4840" s="17">
        <f t="shared" si="407"/>
        <v>184</v>
      </c>
      <c r="M4840" s="5">
        <f t="shared" si="409"/>
        <v>28</v>
      </c>
      <c r="N4840" s="15">
        <f t="shared" si="408"/>
        <v>46388</v>
      </c>
    </row>
    <row r="4841" spans="3:14" x14ac:dyDescent="0.2">
      <c r="C4841">
        <v>4840</v>
      </c>
      <c r="D4841" s="2">
        <v>26</v>
      </c>
      <c r="E4841" s="44">
        <v>45536</v>
      </c>
      <c r="F4841" s="45">
        <v>1</v>
      </c>
      <c r="G4841" s="45">
        <v>34</v>
      </c>
      <c r="H4841" s="45">
        <v>12</v>
      </c>
      <c r="I4841" s="45">
        <v>26</v>
      </c>
      <c r="J4841" s="46">
        <v>1035490.52</v>
      </c>
      <c r="K4841" s="15">
        <f t="shared" si="406"/>
        <v>45536</v>
      </c>
      <c r="L4841" s="17">
        <f t="shared" si="407"/>
        <v>184</v>
      </c>
      <c r="M4841" s="5">
        <f t="shared" si="409"/>
        <v>26</v>
      </c>
      <c r="N4841" s="15">
        <f t="shared" si="408"/>
        <v>46327</v>
      </c>
    </row>
    <row r="4842" spans="3:14" x14ac:dyDescent="0.2">
      <c r="C4842">
        <v>4841</v>
      </c>
      <c r="D4842" s="2">
        <v>34</v>
      </c>
      <c r="E4842" s="44">
        <v>45536</v>
      </c>
      <c r="F4842" s="45">
        <v>9</v>
      </c>
      <c r="G4842" s="45">
        <v>15</v>
      </c>
      <c r="H4842" s="45">
        <v>13</v>
      </c>
      <c r="I4842" s="45">
        <v>34</v>
      </c>
      <c r="J4842" s="46">
        <v>1337292.19</v>
      </c>
      <c r="K4842" s="15">
        <f t="shared" si="406"/>
        <v>45536</v>
      </c>
      <c r="L4842" s="17">
        <f t="shared" si="407"/>
        <v>184</v>
      </c>
      <c r="M4842" s="5">
        <f t="shared" si="409"/>
        <v>34</v>
      </c>
      <c r="N4842" s="15">
        <f t="shared" si="408"/>
        <v>46569</v>
      </c>
    </row>
    <row r="4843" spans="3:14" x14ac:dyDescent="0.2">
      <c r="C4843">
        <v>4842</v>
      </c>
      <c r="D4843" s="2">
        <v>5</v>
      </c>
      <c r="E4843" s="44">
        <v>45536</v>
      </c>
      <c r="F4843" s="45">
        <v>1</v>
      </c>
      <c r="G4843" s="45">
        <v>3</v>
      </c>
      <c r="H4843" s="45">
        <v>15</v>
      </c>
      <c r="I4843" s="45">
        <v>5</v>
      </c>
      <c r="J4843" s="46">
        <v>1564346.94</v>
      </c>
      <c r="K4843" s="15">
        <f t="shared" si="406"/>
        <v>45536</v>
      </c>
      <c r="L4843" s="17">
        <f t="shared" si="407"/>
        <v>184</v>
      </c>
      <c r="M4843" s="5">
        <f t="shared" si="409"/>
        <v>5</v>
      </c>
      <c r="N4843" s="15">
        <f t="shared" si="408"/>
        <v>45689</v>
      </c>
    </row>
    <row r="4844" spans="3:14" x14ac:dyDescent="0.2">
      <c r="C4844">
        <v>4843</v>
      </c>
      <c r="D4844" s="2">
        <v>28</v>
      </c>
      <c r="E4844" s="44">
        <v>45536</v>
      </c>
      <c r="F4844" s="45">
        <v>0</v>
      </c>
      <c r="G4844" s="45">
        <v>36</v>
      </c>
      <c r="H4844" s="45">
        <v>20</v>
      </c>
      <c r="I4844" s="45">
        <v>28</v>
      </c>
      <c r="J4844" s="46">
        <v>944443.95</v>
      </c>
      <c r="K4844" s="15">
        <f t="shared" si="406"/>
        <v>45536</v>
      </c>
      <c r="L4844" s="17">
        <f t="shared" si="407"/>
        <v>184</v>
      </c>
      <c r="M4844" s="5">
        <f t="shared" si="409"/>
        <v>28</v>
      </c>
      <c r="N4844" s="15">
        <f t="shared" si="408"/>
        <v>46388</v>
      </c>
    </row>
    <row r="4845" spans="3:14" x14ac:dyDescent="0.2">
      <c r="C4845">
        <v>4844</v>
      </c>
      <c r="D4845" s="2">
        <v>34</v>
      </c>
      <c r="E4845" s="44">
        <v>45536</v>
      </c>
      <c r="F4845" s="45">
        <v>1</v>
      </c>
      <c r="G4845" s="45">
        <v>29</v>
      </c>
      <c r="H4845" s="45">
        <v>15</v>
      </c>
      <c r="I4845" s="45">
        <v>34</v>
      </c>
      <c r="J4845" s="46">
        <v>1074238.7</v>
      </c>
      <c r="K4845" s="15">
        <f t="shared" si="406"/>
        <v>45536</v>
      </c>
      <c r="L4845" s="17">
        <f t="shared" si="407"/>
        <v>184</v>
      </c>
      <c r="M4845" s="5">
        <f t="shared" si="409"/>
        <v>34</v>
      </c>
      <c r="N4845" s="15">
        <f t="shared" si="408"/>
        <v>46569</v>
      </c>
    </row>
    <row r="4846" spans="3:14" x14ac:dyDescent="0.2">
      <c r="C4846">
        <v>4845</v>
      </c>
      <c r="D4846" s="2">
        <v>27</v>
      </c>
      <c r="E4846" s="44">
        <v>45566</v>
      </c>
      <c r="F4846" s="45">
        <v>1</v>
      </c>
      <c r="G4846" s="45">
        <v>25</v>
      </c>
      <c r="H4846" s="45">
        <v>14</v>
      </c>
      <c r="I4846" s="45">
        <v>27</v>
      </c>
      <c r="J4846" s="46">
        <v>1584744.2</v>
      </c>
      <c r="K4846" s="15">
        <f t="shared" si="406"/>
        <v>45566</v>
      </c>
      <c r="L4846" s="17">
        <f t="shared" si="407"/>
        <v>183</v>
      </c>
      <c r="M4846" s="5">
        <f t="shared" si="409"/>
        <v>27</v>
      </c>
      <c r="N4846" s="15">
        <f t="shared" si="408"/>
        <v>46388</v>
      </c>
    </row>
    <row r="4847" spans="3:14" x14ac:dyDescent="0.2">
      <c r="C4847">
        <v>4846</v>
      </c>
      <c r="D4847" s="2">
        <v>31</v>
      </c>
      <c r="E4847" s="44">
        <v>45566</v>
      </c>
      <c r="F4847" s="45">
        <v>2</v>
      </c>
      <c r="G4847" s="45">
        <v>22</v>
      </c>
      <c r="H4847" s="45">
        <v>4</v>
      </c>
      <c r="I4847" s="45">
        <v>31</v>
      </c>
      <c r="J4847" s="46">
        <v>1517006.46</v>
      </c>
      <c r="K4847" s="15">
        <f t="shared" si="406"/>
        <v>45566</v>
      </c>
      <c r="L4847" s="17">
        <f t="shared" si="407"/>
        <v>183</v>
      </c>
      <c r="M4847" s="5">
        <f t="shared" si="409"/>
        <v>31</v>
      </c>
      <c r="N4847" s="15">
        <f t="shared" si="408"/>
        <v>46508</v>
      </c>
    </row>
    <row r="4848" spans="3:14" x14ac:dyDescent="0.2">
      <c r="C4848">
        <v>4847</v>
      </c>
      <c r="D4848" s="2">
        <v>20</v>
      </c>
      <c r="E4848" s="44">
        <v>45566</v>
      </c>
      <c r="F4848" s="45">
        <v>8</v>
      </c>
      <c r="G4848" s="45">
        <v>25</v>
      </c>
      <c r="H4848" s="45">
        <v>15</v>
      </c>
      <c r="I4848" s="45">
        <v>20</v>
      </c>
      <c r="J4848" s="46">
        <v>1630347.88</v>
      </c>
      <c r="K4848" s="15">
        <f t="shared" si="406"/>
        <v>45566</v>
      </c>
      <c r="L4848" s="17">
        <f t="shared" si="407"/>
        <v>183</v>
      </c>
      <c r="M4848" s="5">
        <f t="shared" si="409"/>
        <v>20</v>
      </c>
      <c r="N4848" s="15">
        <f t="shared" si="408"/>
        <v>46174</v>
      </c>
    </row>
    <row r="4849" spans="3:14" x14ac:dyDescent="0.2">
      <c r="C4849">
        <v>4848</v>
      </c>
      <c r="D4849" s="2">
        <v>31</v>
      </c>
      <c r="E4849" s="44">
        <v>45566</v>
      </c>
      <c r="F4849" s="45">
        <v>1</v>
      </c>
      <c r="G4849" s="45">
        <v>35</v>
      </c>
      <c r="H4849" s="45">
        <v>19</v>
      </c>
      <c r="I4849" s="45">
        <v>31</v>
      </c>
      <c r="J4849" s="46">
        <v>1221780.74</v>
      </c>
      <c r="K4849" s="15">
        <f t="shared" si="406"/>
        <v>45566</v>
      </c>
      <c r="L4849" s="17">
        <f t="shared" si="407"/>
        <v>183</v>
      </c>
      <c r="M4849" s="5">
        <f t="shared" si="409"/>
        <v>31</v>
      </c>
      <c r="N4849" s="15">
        <f t="shared" si="408"/>
        <v>46508</v>
      </c>
    </row>
    <row r="4850" spans="3:14" x14ac:dyDescent="0.2">
      <c r="C4850">
        <v>4849</v>
      </c>
      <c r="D4850" s="2">
        <v>35</v>
      </c>
      <c r="E4850" s="44">
        <v>45566</v>
      </c>
      <c r="F4850" s="45">
        <v>3</v>
      </c>
      <c r="G4850" s="45">
        <v>12</v>
      </c>
      <c r="H4850" s="45">
        <v>13</v>
      </c>
      <c r="I4850" s="45">
        <v>35</v>
      </c>
      <c r="J4850" s="46">
        <v>1799431.07</v>
      </c>
      <c r="K4850" s="15">
        <f t="shared" si="406"/>
        <v>45566</v>
      </c>
      <c r="L4850" s="17">
        <f t="shared" si="407"/>
        <v>183</v>
      </c>
      <c r="M4850" s="5">
        <f t="shared" si="409"/>
        <v>35</v>
      </c>
      <c r="N4850" s="15">
        <f t="shared" si="408"/>
        <v>46631</v>
      </c>
    </row>
    <row r="4851" spans="3:14" x14ac:dyDescent="0.2">
      <c r="C4851">
        <v>4850</v>
      </c>
      <c r="D4851" s="2">
        <v>26</v>
      </c>
      <c r="E4851" s="44">
        <v>45566</v>
      </c>
      <c r="F4851" s="45">
        <v>8</v>
      </c>
      <c r="G4851" s="45">
        <v>26</v>
      </c>
      <c r="H4851" s="45">
        <v>1</v>
      </c>
      <c r="I4851" s="45">
        <v>26</v>
      </c>
      <c r="J4851" s="46">
        <v>997138.81</v>
      </c>
      <c r="K4851" s="15">
        <f t="shared" si="406"/>
        <v>45566</v>
      </c>
      <c r="L4851" s="17">
        <f t="shared" si="407"/>
        <v>183</v>
      </c>
      <c r="M4851" s="5">
        <f t="shared" si="409"/>
        <v>26</v>
      </c>
      <c r="N4851" s="15">
        <f t="shared" si="408"/>
        <v>46357</v>
      </c>
    </row>
    <row r="4852" spans="3:14" x14ac:dyDescent="0.2">
      <c r="C4852">
        <v>4851</v>
      </c>
      <c r="D4852" s="2">
        <v>34</v>
      </c>
      <c r="E4852" s="44">
        <v>45566</v>
      </c>
      <c r="F4852" s="45">
        <v>2</v>
      </c>
      <c r="G4852" s="45">
        <v>20</v>
      </c>
      <c r="H4852" s="45">
        <v>22</v>
      </c>
      <c r="I4852" s="45">
        <v>34</v>
      </c>
      <c r="J4852" s="46">
        <v>1087886.92</v>
      </c>
      <c r="K4852" s="15">
        <f t="shared" si="406"/>
        <v>45566</v>
      </c>
      <c r="L4852" s="17">
        <f t="shared" si="407"/>
        <v>183</v>
      </c>
      <c r="M4852" s="5">
        <f t="shared" si="409"/>
        <v>34</v>
      </c>
      <c r="N4852" s="15">
        <f t="shared" si="408"/>
        <v>46600</v>
      </c>
    </row>
    <row r="4853" spans="3:14" x14ac:dyDescent="0.2">
      <c r="C4853">
        <v>4852</v>
      </c>
      <c r="D4853" s="2">
        <v>26</v>
      </c>
      <c r="E4853" s="44">
        <v>45566</v>
      </c>
      <c r="F4853" s="45">
        <v>4</v>
      </c>
      <c r="G4853" s="45">
        <v>19</v>
      </c>
      <c r="H4853" s="45">
        <v>22</v>
      </c>
      <c r="I4853" s="45">
        <v>26</v>
      </c>
      <c r="J4853" s="46">
        <v>881469.55</v>
      </c>
      <c r="K4853" s="15">
        <f t="shared" si="406"/>
        <v>45566</v>
      </c>
      <c r="L4853" s="17">
        <f t="shared" si="407"/>
        <v>183</v>
      </c>
      <c r="M4853" s="5">
        <f t="shared" si="409"/>
        <v>26</v>
      </c>
      <c r="N4853" s="15">
        <f t="shared" si="408"/>
        <v>46357</v>
      </c>
    </row>
    <row r="4854" spans="3:14" x14ac:dyDescent="0.2">
      <c r="C4854">
        <v>4853</v>
      </c>
      <c r="D4854" s="2">
        <v>23</v>
      </c>
      <c r="E4854" s="44">
        <v>45566</v>
      </c>
      <c r="F4854" s="45">
        <v>9</v>
      </c>
      <c r="G4854" s="45">
        <v>17</v>
      </c>
      <c r="H4854" s="45">
        <v>25</v>
      </c>
      <c r="I4854" s="45">
        <v>23</v>
      </c>
      <c r="J4854" s="46">
        <v>910723.31</v>
      </c>
      <c r="K4854" s="15">
        <f t="shared" si="406"/>
        <v>45566</v>
      </c>
      <c r="L4854" s="17">
        <f t="shared" si="407"/>
        <v>183</v>
      </c>
      <c r="M4854" s="5">
        <f t="shared" si="409"/>
        <v>23</v>
      </c>
      <c r="N4854" s="15">
        <f t="shared" si="408"/>
        <v>46266</v>
      </c>
    </row>
    <row r="4855" spans="3:14" x14ac:dyDescent="0.2">
      <c r="C4855">
        <v>4854</v>
      </c>
      <c r="D4855" s="2">
        <v>32</v>
      </c>
      <c r="E4855" s="44">
        <v>45566</v>
      </c>
      <c r="F4855" s="45">
        <v>2</v>
      </c>
      <c r="G4855" s="45">
        <v>20</v>
      </c>
      <c r="H4855" s="45">
        <v>24</v>
      </c>
      <c r="I4855" s="45">
        <v>32</v>
      </c>
      <c r="J4855" s="46">
        <v>834453.53</v>
      </c>
      <c r="K4855" s="15">
        <f t="shared" si="406"/>
        <v>45566</v>
      </c>
      <c r="L4855" s="17">
        <f t="shared" si="407"/>
        <v>183</v>
      </c>
      <c r="M4855" s="5">
        <f t="shared" si="409"/>
        <v>32</v>
      </c>
      <c r="N4855" s="15">
        <f t="shared" si="408"/>
        <v>46539</v>
      </c>
    </row>
    <row r="4856" spans="3:14" x14ac:dyDescent="0.2">
      <c r="C4856">
        <v>4855</v>
      </c>
      <c r="D4856" s="2">
        <v>26</v>
      </c>
      <c r="E4856" s="44">
        <v>45566</v>
      </c>
      <c r="F4856" s="45">
        <v>1</v>
      </c>
      <c r="G4856" s="45">
        <v>30</v>
      </c>
      <c r="H4856" s="45">
        <v>27</v>
      </c>
      <c r="I4856" s="45">
        <v>26</v>
      </c>
      <c r="J4856" s="46">
        <v>1522833.04</v>
      </c>
      <c r="K4856" s="15">
        <f t="shared" si="406"/>
        <v>45566</v>
      </c>
      <c r="L4856" s="17">
        <f t="shared" si="407"/>
        <v>183</v>
      </c>
      <c r="M4856" s="5">
        <f t="shared" si="409"/>
        <v>26</v>
      </c>
      <c r="N4856" s="15">
        <f t="shared" si="408"/>
        <v>46357</v>
      </c>
    </row>
    <row r="4857" spans="3:14" x14ac:dyDescent="0.2">
      <c r="C4857">
        <v>4856</v>
      </c>
      <c r="D4857" s="2">
        <v>24</v>
      </c>
      <c r="E4857" s="44">
        <v>45566</v>
      </c>
      <c r="F4857" s="45">
        <v>7</v>
      </c>
      <c r="G4857" s="45">
        <v>28</v>
      </c>
      <c r="H4857" s="45">
        <v>24</v>
      </c>
      <c r="I4857" s="45">
        <v>24</v>
      </c>
      <c r="J4857" s="46">
        <v>1784807.61</v>
      </c>
      <c r="K4857" s="15">
        <f t="shared" si="406"/>
        <v>45566</v>
      </c>
      <c r="L4857" s="17">
        <f t="shared" si="407"/>
        <v>183</v>
      </c>
      <c r="M4857" s="5">
        <f t="shared" si="409"/>
        <v>24</v>
      </c>
      <c r="N4857" s="15">
        <f t="shared" si="408"/>
        <v>46296</v>
      </c>
    </row>
    <row r="4858" spans="3:14" x14ac:dyDescent="0.2">
      <c r="C4858">
        <v>4857</v>
      </c>
      <c r="D4858" s="2">
        <v>22</v>
      </c>
      <c r="E4858" s="44">
        <v>45566</v>
      </c>
      <c r="F4858" s="45">
        <v>2</v>
      </c>
      <c r="G4858" s="45">
        <v>17</v>
      </c>
      <c r="H4858" s="45">
        <v>24</v>
      </c>
      <c r="I4858" s="45">
        <v>22</v>
      </c>
      <c r="J4858" s="46">
        <v>1179587.33</v>
      </c>
      <c r="K4858" s="15">
        <f t="shared" si="406"/>
        <v>45566</v>
      </c>
      <c r="L4858" s="17">
        <f t="shared" si="407"/>
        <v>183</v>
      </c>
      <c r="M4858" s="5">
        <f t="shared" si="409"/>
        <v>22</v>
      </c>
      <c r="N4858" s="15">
        <f t="shared" si="408"/>
        <v>46235</v>
      </c>
    </row>
    <row r="4859" spans="3:14" x14ac:dyDescent="0.2">
      <c r="C4859">
        <v>4858</v>
      </c>
      <c r="D4859" s="2">
        <v>33</v>
      </c>
      <c r="E4859" s="44">
        <v>45566</v>
      </c>
      <c r="F4859" s="45">
        <v>1</v>
      </c>
      <c r="G4859" s="45">
        <v>21</v>
      </c>
      <c r="H4859" s="45">
        <v>6</v>
      </c>
      <c r="I4859" s="45">
        <v>33</v>
      </c>
      <c r="J4859" s="46">
        <v>1096155.45</v>
      </c>
      <c r="K4859" s="15">
        <f t="shared" si="406"/>
        <v>45566</v>
      </c>
      <c r="L4859" s="17">
        <f t="shared" si="407"/>
        <v>183</v>
      </c>
      <c r="M4859" s="5">
        <f t="shared" si="409"/>
        <v>33</v>
      </c>
      <c r="N4859" s="15">
        <f t="shared" si="408"/>
        <v>46569</v>
      </c>
    </row>
    <row r="4860" spans="3:14" x14ac:dyDescent="0.2">
      <c r="C4860">
        <v>4859</v>
      </c>
      <c r="D4860" s="2">
        <v>20</v>
      </c>
      <c r="E4860" s="44">
        <v>45566</v>
      </c>
      <c r="F4860" s="45">
        <v>17</v>
      </c>
      <c r="G4860" s="45">
        <v>35</v>
      </c>
      <c r="H4860" s="45">
        <v>17</v>
      </c>
      <c r="I4860" s="45">
        <v>20</v>
      </c>
      <c r="J4860" s="46">
        <v>1525539.97</v>
      </c>
      <c r="K4860" s="15">
        <f t="shared" si="406"/>
        <v>45566</v>
      </c>
      <c r="L4860" s="17">
        <f t="shared" si="407"/>
        <v>183</v>
      </c>
      <c r="M4860" s="5">
        <f t="shared" si="409"/>
        <v>20</v>
      </c>
      <c r="N4860" s="15">
        <f t="shared" si="408"/>
        <v>46174</v>
      </c>
    </row>
    <row r="4861" spans="3:14" x14ac:dyDescent="0.2">
      <c r="C4861">
        <v>4860</v>
      </c>
      <c r="D4861" s="2">
        <v>28</v>
      </c>
      <c r="E4861" s="44">
        <v>45566</v>
      </c>
      <c r="F4861" s="45">
        <v>4</v>
      </c>
      <c r="G4861" s="45">
        <v>10</v>
      </c>
      <c r="H4861" s="45">
        <v>12</v>
      </c>
      <c r="I4861" s="45">
        <v>28</v>
      </c>
      <c r="J4861" s="46">
        <v>1212386.3700000001</v>
      </c>
      <c r="K4861" s="15">
        <f t="shared" si="406"/>
        <v>45566</v>
      </c>
      <c r="L4861" s="17">
        <f t="shared" si="407"/>
        <v>183</v>
      </c>
      <c r="M4861" s="5">
        <f t="shared" si="409"/>
        <v>28</v>
      </c>
      <c r="N4861" s="15">
        <f t="shared" si="408"/>
        <v>46419</v>
      </c>
    </row>
    <row r="4862" spans="3:14" x14ac:dyDescent="0.2">
      <c r="C4862">
        <v>4861</v>
      </c>
      <c r="D4862" s="2">
        <v>24</v>
      </c>
      <c r="E4862" s="44">
        <v>45566</v>
      </c>
      <c r="F4862" s="45">
        <v>0</v>
      </c>
      <c r="G4862" s="45">
        <v>35</v>
      </c>
      <c r="H4862" s="45">
        <v>16</v>
      </c>
      <c r="I4862" s="45">
        <v>24</v>
      </c>
      <c r="J4862" s="46">
        <v>1366430.69</v>
      </c>
      <c r="K4862" s="15">
        <f t="shared" si="406"/>
        <v>45566</v>
      </c>
      <c r="L4862" s="17">
        <f t="shared" si="407"/>
        <v>183</v>
      </c>
      <c r="M4862" s="5">
        <f t="shared" si="409"/>
        <v>24</v>
      </c>
      <c r="N4862" s="15">
        <f t="shared" si="408"/>
        <v>46296</v>
      </c>
    </row>
    <row r="4863" spans="3:14" x14ac:dyDescent="0.2">
      <c r="C4863">
        <v>4862</v>
      </c>
      <c r="D4863" s="2">
        <v>28</v>
      </c>
      <c r="E4863" s="44">
        <v>45566</v>
      </c>
      <c r="F4863" s="45">
        <v>19</v>
      </c>
      <c r="G4863" s="45">
        <v>17</v>
      </c>
      <c r="H4863" s="45">
        <v>26</v>
      </c>
      <c r="I4863" s="45">
        <v>28</v>
      </c>
      <c r="J4863" s="46">
        <v>877026.73</v>
      </c>
      <c r="K4863" s="15">
        <f t="shared" si="406"/>
        <v>45566</v>
      </c>
      <c r="L4863" s="17">
        <f t="shared" si="407"/>
        <v>183</v>
      </c>
      <c r="M4863" s="5">
        <f t="shared" si="409"/>
        <v>28</v>
      </c>
      <c r="N4863" s="15">
        <f t="shared" si="408"/>
        <v>46419</v>
      </c>
    </row>
    <row r="4864" spans="3:14" x14ac:dyDescent="0.2">
      <c r="C4864">
        <v>4863</v>
      </c>
      <c r="D4864" s="2">
        <v>33</v>
      </c>
      <c r="E4864" s="44">
        <v>45566</v>
      </c>
      <c r="F4864" s="45">
        <v>1</v>
      </c>
      <c r="G4864" s="45">
        <v>27</v>
      </c>
      <c r="H4864" s="45">
        <v>11</v>
      </c>
      <c r="I4864" s="45">
        <v>33</v>
      </c>
      <c r="J4864" s="46">
        <v>896453.84</v>
      </c>
      <c r="K4864" s="15">
        <f t="shared" si="406"/>
        <v>45566</v>
      </c>
      <c r="L4864" s="17">
        <f t="shared" si="407"/>
        <v>183</v>
      </c>
      <c r="M4864" s="5">
        <f t="shared" si="409"/>
        <v>33</v>
      </c>
      <c r="N4864" s="15">
        <f t="shared" si="408"/>
        <v>46569</v>
      </c>
    </row>
    <row r="4865" spans="3:14" x14ac:dyDescent="0.2">
      <c r="C4865">
        <v>4864</v>
      </c>
      <c r="D4865" s="2">
        <v>32</v>
      </c>
      <c r="E4865" s="44">
        <v>45566</v>
      </c>
      <c r="F4865" s="45">
        <v>47</v>
      </c>
      <c r="G4865" s="45">
        <v>29</v>
      </c>
      <c r="H4865" s="45">
        <v>21</v>
      </c>
      <c r="I4865" s="45">
        <v>32</v>
      </c>
      <c r="J4865" s="46">
        <v>1053652.6100000001</v>
      </c>
      <c r="K4865" s="15">
        <f t="shared" si="406"/>
        <v>45566</v>
      </c>
      <c r="L4865" s="17">
        <f t="shared" si="407"/>
        <v>183</v>
      </c>
      <c r="M4865" s="5">
        <f t="shared" si="409"/>
        <v>32</v>
      </c>
      <c r="N4865" s="15">
        <f t="shared" si="408"/>
        <v>46539</v>
      </c>
    </row>
    <row r="4866" spans="3:14" x14ac:dyDescent="0.2">
      <c r="C4866">
        <v>4865</v>
      </c>
      <c r="D4866" s="2">
        <v>32</v>
      </c>
      <c r="E4866" s="44">
        <v>45566</v>
      </c>
      <c r="F4866" s="45">
        <v>7</v>
      </c>
      <c r="G4866" s="45">
        <v>28</v>
      </c>
      <c r="H4866" s="45">
        <v>6</v>
      </c>
      <c r="I4866" s="45">
        <v>32</v>
      </c>
      <c r="J4866" s="46">
        <v>805547.71</v>
      </c>
      <c r="K4866" s="15">
        <f t="shared" ref="K4866:K4929" si="410">DATE(YEAR(E4866),MONTH(E4866),1)</f>
        <v>45566</v>
      </c>
      <c r="L4866" s="17">
        <f t="shared" ref="L4866:L4929" si="411">ROUND(($B$3-K4866)/365.25*12,0)</f>
        <v>183</v>
      </c>
      <c r="M4866" s="5">
        <f t="shared" si="409"/>
        <v>32</v>
      </c>
      <c r="N4866" s="15">
        <f t="shared" ref="N4866:N4929" si="412">EDATE(E4866,D4866)</f>
        <v>46539</v>
      </c>
    </row>
    <row r="4867" spans="3:14" x14ac:dyDescent="0.2">
      <c r="C4867">
        <v>4866</v>
      </c>
      <c r="D4867" s="2">
        <v>29</v>
      </c>
      <c r="E4867" s="44">
        <v>45566</v>
      </c>
      <c r="F4867" s="45">
        <v>2</v>
      </c>
      <c r="G4867" s="45">
        <v>5</v>
      </c>
      <c r="H4867" s="45">
        <v>15</v>
      </c>
      <c r="I4867" s="45">
        <v>29</v>
      </c>
      <c r="J4867" s="46">
        <v>1721342.54</v>
      </c>
      <c r="K4867" s="15">
        <f t="shared" si="410"/>
        <v>45566</v>
      </c>
      <c r="L4867" s="17">
        <f t="shared" si="411"/>
        <v>183</v>
      </c>
      <c r="M4867" s="5">
        <f t="shared" ref="M4867:M4930" si="413">ROUND((N4867-K4867)/365.25*12,0)</f>
        <v>29</v>
      </c>
      <c r="N4867" s="15">
        <f t="shared" si="412"/>
        <v>46447</v>
      </c>
    </row>
    <row r="4868" spans="3:14" x14ac:dyDescent="0.2">
      <c r="C4868">
        <v>4867</v>
      </c>
      <c r="D4868" s="2">
        <v>19</v>
      </c>
      <c r="E4868" s="44">
        <v>45566</v>
      </c>
      <c r="F4868" s="45">
        <v>0</v>
      </c>
      <c r="G4868" s="45">
        <v>5</v>
      </c>
      <c r="H4868" s="45">
        <v>11</v>
      </c>
      <c r="I4868" s="45">
        <v>19</v>
      </c>
      <c r="J4868" s="46">
        <v>736338.61</v>
      </c>
      <c r="K4868" s="15">
        <f t="shared" si="410"/>
        <v>45566</v>
      </c>
      <c r="L4868" s="17">
        <f t="shared" si="411"/>
        <v>183</v>
      </c>
      <c r="M4868" s="5">
        <f t="shared" si="413"/>
        <v>19</v>
      </c>
      <c r="N4868" s="15">
        <f t="shared" si="412"/>
        <v>46143</v>
      </c>
    </row>
    <row r="4869" spans="3:14" x14ac:dyDescent="0.2">
      <c r="C4869">
        <v>4868</v>
      </c>
      <c r="D4869" s="2">
        <v>28</v>
      </c>
      <c r="E4869" s="44">
        <v>45566</v>
      </c>
      <c r="F4869" s="45">
        <v>9</v>
      </c>
      <c r="G4869" s="45">
        <v>15</v>
      </c>
      <c r="H4869" s="45">
        <v>27</v>
      </c>
      <c r="I4869" s="45">
        <v>28</v>
      </c>
      <c r="J4869" s="46">
        <v>1277196.55</v>
      </c>
      <c r="K4869" s="15">
        <f t="shared" si="410"/>
        <v>45566</v>
      </c>
      <c r="L4869" s="17">
        <f t="shared" si="411"/>
        <v>183</v>
      </c>
      <c r="M4869" s="5">
        <f t="shared" si="413"/>
        <v>28</v>
      </c>
      <c r="N4869" s="15">
        <f t="shared" si="412"/>
        <v>46419</v>
      </c>
    </row>
    <row r="4870" spans="3:14" x14ac:dyDescent="0.2">
      <c r="C4870">
        <v>4869</v>
      </c>
      <c r="D4870" s="2">
        <v>25</v>
      </c>
      <c r="E4870" s="44">
        <v>45566</v>
      </c>
      <c r="F4870" s="45">
        <v>3</v>
      </c>
      <c r="G4870" s="45">
        <v>2</v>
      </c>
      <c r="H4870" s="45">
        <v>16</v>
      </c>
      <c r="I4870" s="45">
        <v>25</v>
      </c>
      <c r="J4870" s="46">
        <v>882976.17</v>
      </c>
      <c r="K4870" s="15">
        <f t="shared" si="410"/>
        <v>45566</v>
      </c>
      <c r="L4870" s="17">
        <f t="shared" si="411"/>
        <v>183</v>
      </c>
      <c r="M4870" s="5">
        <f t="shared" si="413"/>
        <v>25</v>
      </c>
      <c r="N4870" s="15">
        <f t="shared" si="412"/>
        <v>46327</v>
      </c>
    </row>
    <row r="4871" spans="3:14" x14ac:dyDescent="0.2">
      <c r="C4871">
        <v>4870</v>
      </c>
      <c r="D4871" s="2">
        <v>25</v>
      </c>
      <c r="E4871" s="44">
        <v>45566</v>
      </c>
      <c r="F4871" s="45">
        <v>18</v>
      </c>
      <c r="G4871" s="45">
        <v>29</v>
      </c>
      <c r="H4871" s="45">
        <v>4</v>
      </c>
      <c r="I4871" s="45">
        <v>25</v>
      </c>
      <c r="J4871" s="46">
        <v>1089078.3799999999</v>
      </c>
      <c r="K4871" s="15">
        <f t="shared" si="410"/>
        <v>45566</v>
      </c>
      <c r="L4871" s="17">
        <f t="shared" si="411"/>
        <v>183</v>
      </c>
      <c r="M4871" s="5">
        <f t="shared" si="413"/>
        <v>25</v>
      </c>
      <c r="N4871" s="15">
        <f t="shared" si="412"/>
        <v>46327</v>
      </c>
    </row>
    <row r="4872" spans="3:14" x14ac:dyDescent="0.2">
      <c r="C4872">
        <v>4871</v>
      </c>
      <c r="D4872" s="2">
        <v>24</v>
      </c>
      <c r="E4872" s="44">
        <v>45566</v>
      </c>
      <c r="F4872" s="45">
        <v>9</v>
      </c>
      <c r="G4872" s="45">
        <v>14</v>
      </c>
      <c r="H4872" s="45">
        <v>21</v>
      </c>
      <c r="I4872" s="45">
        <v>24</v>
      </c>
      <c r="J4872" s="46">
        <v>1303102.4099999999</v>
      </c>
      <c r="K4872" s="15">
        <f t="shared" si="410"/>
        <v>45566</v>
      </c>
      <c r="L4872" s="17">
        <f t="shared" si="411"/>
        <v>183</v>
      </c>
      <c r="M4872" s="5">
        <f t="shared" si="413"/>
        <v>24</v>
      </c>
      <c r="N4872" s="15">
        <f t="shared" si="412"/>
        <v>46296</v>
      </c>
    </row>
    <row r="4873" spans="3:14" x14ac:dyDescent="0.2">
      <c r="C4873">
        <v>4872</v>
      </c>
      <c r="D4873" s="2">
        <v>36</v>
      </c>
      <c r="E4873" s="44">
        <v>45566</v>
      </c>
      <c r="F4873" s="45">
        <v>40</v>
      </c>
      <c r="G4873" s="45">
        <v>15</v>
      </c>
      <c r="H4873" s="45">
        <v>33</v>
      </c>
      <c r="I4873" s="45">
        <v>36</v>
      </c>
      <c r="J4873" s="46">
        <v>1128008.29</v>
      </c>
      <c r="K4873" s="15">
        <f t="shared" si="410"/>
        <v>45566</v>
      </c>
      <c r="L4873" s="17">
        <f t="shared" si="411"/>
        <v>183</v>
      </c>
      <c r="M4873" s="5">
        <f t="shared" si="413"/>
        <v>36</v>
      </c>
      <c r="N4873" s="15">
        <f t="shared" si="412"/>
        <v>46661</v>
      </c>
    </row>
    <row r="4874" spans="3:14" x14ac:dyDescent="0.2">
      <c r="C4874">
        <v>4873</v>
      </c>
      <c r="D4874" s="2">
        <v>36</v>
      </c>
      <c r="E4874" s="44">
        <v>45597</v>
      </c>
      <c r="F4874" s="45">
        <v>3</v>
      </c>
      <c r="G4874" s="45">
        <v>5</v>
      </c>
      <c r="H4874" s="45">
        <v>16</v>
      </c>
      <c r="I4874" s="45">
        <v>36</v>
      </c>
      <c r="J4874" s="46">
        <v>2518584.19</v>
      </c>
      <c r="K4874" s="15">
        <f t="shared" si="410"/>
        <v>45597</v>
      </c>
      <c r="L4874" s="17">
        <f t="shared" si="411"/>
        <v>182</v>
      </c>
      <c r="M4874" s="5">
        <f t="shared" si="413"/>
        <v>36</v>
      </c>
      <c r="N4874" s="15">
        <f t="shared" si="412"/>
        <v>46692</v>
      </c>
    </row>
    <row r="4875" spans="3:14" x14ac:dyDescent="0.2">
      <c r="C4875">
        <v>4874</v>
      </c>
      <c r="D4875" s="2">
        <v>36</v>
      </c>
      <c r="E4875" s="44">
        <v>45597</v>
      </c>
      <c r="F4875" s="45">
        <v>3</v>
      </c>
      <c r="G4875" s="45">
        <v>29</v>
      </c>
      <c r="H4875" s="45">
        <v>20</v>
      </c>
      <c r="I4875" s="45">
        <v>36</v>
      </c>
      <c r="J4875" s="46">
        <v>1092563.6000000001</v>
      </c>
      <c r="K4875" s="15">
        <f t="shared" si="410"/>
        <v>45597</v>
      </c>
      <c r="L4875" s="17">
        <f t="shared" si="411"/>
        <v>182</v>
      </c>
      <c r="M4875" s="5">
        <f t="shared" si="413"/>
        <v>36</v>
      </c>
      <c r="N4875" s="15">
        <f t="shared" si="412"/>
        <v>46692</v>
      </c>
    </row>
    <row r="4876" spans="3:14" x14ac:dyDescent="0.2">
      <c r="C4876">
        <v>4875</v>
      </c>
      <c r="D4876" s="2">
        <v>32</v>
      </c>
      <c r="E4876" s="44">
        <v>45597</v>
      </c>
      <c r="F4876" s="45">
        <v>9</v>
      </c>
      <c r="G4876" s="45">
        <v>36</v>
      </c>
      <c r="H4876" s="45">
        <v>10</v>
      </c>
      <c r="I4876" s="45">
        <v>32</v>
      </c>
      <c r="J4876" s="46">
        <v>1101681.1299999999</v>
      </c>
      <c r="K4876" s="15">
        <f t="shared" si="410"/>
        <v>45597</v>
      </c>
      <c r="L4876" s="17">
        <f t="shared" si="411"/>
        <v>182</v>
      </c>
      <c r="M4876" s="5">
        <f t="shared" si="413"/>
        <v>32</v>
      </c>
      <c r="N4876" s="15">
        <f t="shared" si="412"/>
        <v>46569</v>
      </c>
    </row>
    <row r="4877" spans="3:14" x14ac:dyDescent="0.2">
      <c r="C4877">
        <v>4876</v>
      </c>
      <c r="D4877" s="2">
        <v>31</v>
      </c>
      <c r="E4877" s="44">
        <v>45597</v>
      </c>
      <c r="F4877" s="45">
        <v>12</v>
      </c>
      <c r="G4877" s="45">
        <v>13</v>
      </c>
      <c r="H4877" s="45">
        <v>14</v>
      </c>
      <c r="I4877" s="45">
        <v>31</v>
      </c>
      <c r="J4877" s="46">
        <v>1893619.89</v>
      </c>
      <c r="K4877" s="15">
        <f t="shared" si="410"/>
        <v>45597</v>
      </c>
      <c r="L4877" s="17">
        <f t="shared" si="411"/>
        <v>182</v>
      </c>
      <c r="M4877" s="5">
        <f t="shared" si="413"/>
        <v>31</v>
      </c>
      <c r="N4877" s="15">
        <f t="shared" si="412"/>
        <v>46539</v>
      </c>
    </row>
    <row r="4878" spans="3:14" x14ac:dyDescent="0.2">
      <c r="C4878">
        <v>4877</v>
      </c>
      <c r="D4878" s="2">
        <v>20</v>
      </c>
      <c r="E4878" s="44">
        <v>45597</v>
      </c>
      <c r="F4878" s="45">
        <v>6</v>
      </c>
      <c r="G4878" s="45">
        <v>24</v>
      </c>
      <c r="H4878" s="45">
        <v>9</v>
      </c>
      <c r="I4878" s="45">
        <v>20</v>
      </c>
      <c r="J4878" s="46">
        <v>1902033.45</v>
      </c>
      <c r="K4878" s="15">
        <f t="shared" si="410"/>
        <v>45597</v>
      </c>
      <c r="L4878" s="17">
        <f t="shared" si="411"/>
        <v>182</v>
      </c>
      <c r="M4878" s="5">
        <f t="shared" si="413"/>
        <v>20</v>
      </c>
      <c r="N4878" s="15">
        <f t="shared" si="412"/>
        <v>46204</v>
      </c>
    </row>
    <row r="4879" spans="3:14" x14ac:dyDescent="0.2">
      <c r="C4879">
        <v>4878</v>
      </c>
      <c r="D4879" s="2">
        <v>31</v>
      </c>
      <c r="E4879" s="44">
        <v>45597</v>
      </c>
      <c r="F4879" s="45">
        <v>10</v>
      </c>
      <c r="G4879" s="45">
        <v>32</v>
      </c>
      <c r="H4879" s="45">
        <v>8</v>
      </c>
      <c r="I4879" s="45">
        <v>31</v>
      </c>
      <c r="J4879" s="46">
        <v>1142309.6299999999</v>
      </c>
      <c r="K4879" s="15">
        <f t="shared" si="410"/>
        <v>45597</v>
      </c>
      <c r="L4879" s="17">
        <f t="shared" si="411"/>
        <v>182</v>
      </c>
      <c r="M4879" s="5">
        <f t="shared" si="413"/>
        <v>31</v>
      </c>
      <c r="N4879" s="15">
        <f t="shared" si="412"/>
        <v>46539</v>
      </c>
    </row>
    <row r="4880" spans="3:14" x14ac:dyDescent="0.2">
      <c r="C4880">
        <v>4879</v>
      </c>
      <c r="D4880" s="2">
        <v>33</v>
      </c>
      <c r="E4880" s="44">
        <v>45597</v>
      </c>
      <c r="F4880" s="45">
        <v>11</v>
      </c>
      <c r="G4880" s="45">
        <v>24</v>
      </c>
      <c r="H4880" s="45">
        <v>18</v>
      </c>
      <c r="I4880" s="45">
        <v>33</v>
      </c>
      <c r="J4880" s="46">
        <v>1557053.51</v>
      </c>
      <c r="K4880" s="15">
        <f t="shared" si="410"/>
        <v>45597</v>
      </c>
      <c r="L4880" s="17">
        <f t="shared" si="411"/>
        <v>182</v>
      </c>
      <c r="M4880" s="5">
        <f t="shared" si="413"/>
        <v>33</v>
      </c>
      <c r="N4880" s="15">
        <f t="shared" si="412"/>
        <v>46600</v>
      </c>
    </row>
    <row r="4881" spans="3:14" x14ac:dyDescent="0.2">
      <c r="C4881">
        <v>4880</v>
      </c>
      <c r="D4881" s="2">
        <v>34</v>
      </c>
      <c r="E4881" s="44">
        <v>45597</v>
      </c>
      <c r="F4881" s="45">
        <v>0</v>
      </c>
      <c r="G4881" s="45">
        <v>1</v>
      </c>
      <c r="H4881" s="45">
        <v>17</v>
      </c>
      <c r="I4881" s="45">
        <v>34</v>
      </c>
      <c r="J4881" s="46">
        <v>1068596.3</v>
      </c>
      <c r="K4881" s="15">
        <f t="shared" si="410"/>
        <v>45597</v>
      </c>
      <c r="L4881" s="17">
        <f t="shared" si="411"/>
        <v>182</v>
      </c>
      <c r="M4881" s="5">
        <f t="shared" si="413"/>
        <v>34</v>
      </c>
      <c r="N4881" s="15">
        <f t="shared" si="412"/>
        <v>46631</v>
      </c>
    </row>
    <row r="4882" spans="3:14" x14ac:dyDescent="0.2">
      <c r="C4882">
        <v>4881</v>
      </c>
      <c r="D4882" s="2">
        <v>16</v>
      </c>
      <c r="E4882" s="44">
        <v>45597</v>
      </c>
      <c r="F4882" s="45">
        <v>4</v>
      </c>
      <c r="G4882" s="45">
        <v>18</v>
      </c>
      <c r="H4882" s="45">
        <v>7</v>
      </c>
      <c r="I4882" s="45">
        <v>16</v>
      </c>
      <c r="J4882" s="46">
        <v>1790521.29</v>
      </c>
      <c r="K4882" s="15">
        <f t="shared" si="410"/>
        <v>45597</v>
      </c>
      <c r="L4882" s="17">
        <f t="shared" si="411"/>
        <v>182</v>
      </c>
      <c r="M4882" s="5">
        <f t="shared" si="413"/>
        <v>16</v>
      </c>
      <c r="N4882" s="15">
        <f t="shared" si="412"/>
        <v>46082</v>
      </c>
    </row>
    <row r="4883" spans="3:14" x14ac:dyDescent="0.2">
      <c r="C4883">
        <v>4882</v>
      </c>
      <c r="D4883" s="2">
        <v>32</v>
      </c>
      <c r="E4883" s="44">
        <v>45597</v>
      </c>
      <c r="F4883" s="45">
        <v>23</v>
      </c>
      <c r="G4883" s="45">
        <v>34</v>
      </c>
      <c r="H4883" s="45">
        <v>22</v>
      </c>
      <c r="I4883" s="45">
        <v>32</v>
      </c>
      <c r="J4883" s="46">
        <v>1730444.2</v>
      </c>
      <c r="K4883" s="15">
        <f t="shared" si="410"/>
        <v>45597</v>
      </c>
      <c r="L4883" s="17">
        <f t="shared" si="411"/>
        <v>182</v>
      </c>
      <c r="M4883" s="5">
        <f t="shared" si="413"/>
        <v>32</v>
      </c>
      <c r="N4883" s="15">
        <f t="shared" si="412"/>
        <v>46569</v>
      </c>
    </row>
    <row r="4884" spans="3:14" x14ac:dyDescent="0.2">
      <c r="C4884">
        <v>4883</v>
      </c>
      <c r="D4884" s="2">
        <v>30</v>
      </c>
      <c r="E4884" s="44">
        <v>45597</v>
      </c>
      <c r="F4884" s="45">
        <v>18</v>
      </c>
      <c r="G4884" s="45">
        <v>14</v>
      </c>
      <c r="H4884" s="45">
        <v>22</v>
      </c>
      <c r="I4884" s="45">
        <v>30</v>
      </c>
      <c r="J4884" s="46">
        <v>933028.95</v>
      </c>
      <c r="K4884" s="15">
        <f t="shared" si="410"/>
        <v>45597</v>
      </c>
      <c r="L4884" s="17">
        <f t="shared" si="411"/>
        <v>182</v>
      </c>
      <c r="M4884" s="5">
        <f t="shared" si="413"/>
        <v>30</v>
      </c>
      <c r="N4884" s="15">
        <f t="shared" si="412"/>
        <v>46508</v>
      </c>
    </row>
    <row r="4885" spans="3:14" x14ac:dyDescent="0.2">
      <c r="C4885">
        <v>4884</v>
      </c>
      <c r="D4885" s="2">
        <v>26</v>
      </c>
      <c r="E4885" s="44">
        <v>45597</v>
      </c>
      <c r="F4885" s="45">
        <v>2</v>
      </c>
      <c r="G4885" s="45">
        <v>19</v>
      </c>
      <c r="H4885" s="45">
        <v>15</v>
      </c>
      <c r="I4885" s="45">
        <v>26</v>
      </c>
      <c r="J4885" s="46">
        <v>722604.26</v>
      </c>
      <c r="K4885" s="15">
        <f t="shared" si="410"/>
        <v>45597</v>
      </c>
      <c r="L4885" s="17">
        <f t="shared" si="411"/>
        <v>182</v>
      </c>
      <c r="M4885" s="5">
        <f t="shared" si="413"/>
        <v>26</v>
      </c>
      <c r="N4885" s="15">
        <f t="shared" si="412"/>
        <v>46388</v>
      </c>
    </row>
    <row r="4886" spans="3:14" x14ac:dyDescent="0.2">
      <c r="C4886">
        <v>4885</v>
      </c>
      <c r="D4886" s="2">
        <v>33</v>
      </c>
      <c r="E4886" s="44">
        <v>45597</v>
      </c>
      <c r="F4886" s="45">
        <v>8</v>
      </c>
      <c r="G4886" s="45">
        <v>26</v>
      </c>
      <c r="H4886" s="45">
        <v>26</v>
      </c>
      <c r="I4886" s="45">
        <v>33</v>
      </c>
      <c r="J4886" s="46">
        <v>1231292.8999999999</v>
      </c>
      <c r="K4886" s="15">
        <f t="shared" si="410"/>
        <v>45597</v>
      </c>
      <c r="L4886" s="17">
        <f t="shared" si="411"/>
        <v>182</v>
      </c>
      <c r="M4886" s="5">
        <f t="shared" si="413"/>
        <v>33</v>
      </c>
      <c r="N4886" s="15">
        <f t="shared" si="412"/>
        <v>46600</v>
      </c>
    </row>
    <row r="4887" spans="3:14" x14ac:dyDescent="0.2">
      <c r="C4887">
        <v>4886</v>
      </c>
      <c r="D4887" s="2">
        <v>32</v>
      </c>
      <c r="E4887" s="44">
        <v>45597</v>
      </c>
      <c r="F4887" s="45">
        <v>18</v>
      </c>
      <c r="G4887" s="45">
        <v>6</v>
      </c>
      <c r="H4887" s="45">
        <v>27</v>
      </c>
      <c r="I4887" s="45">
        <v>32</v>
      </c>
      <c r="J4887" s="46">
        <v>1215919.3899999999</v>
      </c>
      <c r="K4887" s="15">
        <f t="shared" si="410"/>
        <v>45597</v>
      </c>
      <c r="L4887" s="17">
        <f t="shared" si="411"/>
        <v>182</v>
      </c>
      <c r="M4887" s="5">
        <f t="shared" si="413"/>
        <v>32</v>
      </c>
      <c r="N4887" s="15">
        <f t="shared" si="412"/>
        <v>46569</v>
      </c>
    </row>
    <row r="4888" spans="3:14" x14ac:dyDescent="0.2">
      <c r="C4888">
        <v>4887</v>
      </c>
      <c r="D4888" s="2">
        <v>35</v>
      </c>
      <c r="E4888" s="44">
        <v>45597</v>
      </c>
      <c r="F4888" s="45">
        <v>4</v>
      </c>
      <c r="G4888" s="45">
        <v>16</v>
      </c>
      <c r="H4888" s="45">
        <v>5</v>
      </c>
      <c r="I4888" s="45">
        <v>35</v>
      </c>
      <c r="J4888" s="46">
        <v>1552546.2</v>
      </c>
      <c r="K4888" s="15">
        <f t="shared" si="410"/>
        <v>45597</v>
      </c>
      <c r="L4888" s="17">
        <f t="shared" si="411"/>
        <v>182</v>
      </c>
      <c r="M4888" s="5">
        <f t="shared" si="413"/>
        <v>35</v>
      </c>
      <c r="N4888" s="15">
        <f t="shared" si="412"/>
        <v>46661</v>
      </c>
    </row>
    <row r="4889" spans="3:14" x14ac:dyDescent="0.2">
      <c r="C4889">
        <v>4888</v>
      </c>
      <c r="D4889" s="2">
        <v>27</v>
      </c>
      <c r="E4889" s="44">
        <v>45597</v>
      </c>
      <c r="F4889" s="45">
        <v>11</v>
      </c>
      <c r="G4889" s="45">
        <v>3</v>
      </c>
      <c r="H4889" s="45">
        <v>1</v>
      </c>
      <c r="I4889" s="45">
        <v>27</v>
      </c>
      <c r="J4889" s="46">
        <v>1205210.71</v>
      </c>
      <c r="K4889" s="15">
        <f t="shared" si="410"/>
        <v>45597</v>
      </c>
      <c r="L4889" s="17">
        <f t="shared" si="411"/>
        <v>182</v>
      </c>
      <c r="M4889" s="5">
        <f t="shared" si="413"/>
        <v>27</v>
      </c>
      <c r="N4889" s="15">
        <f t="shared" si="412"/>
        <v>46419</v>
      </c>
    </row>
    <row r="4890" spans="3:14" x14ac:dyDescent="0.2">
      <c r="C4890">
        <v>4889</v>
      </c>
      <c r="D4890" s="2">
        <v>35</v>
      </c>
      <c r="E4890" s="44">
        <v>45597</v>
      </c>
      <c r="F4890" s="45">
        <v>0</v>
      </c>
      <c r="G4890" s="45">
        <v>26</v>
      </c>
      <c r="H4890" s="45">
        <v>15</v>
      </c>
      <c r="I4890" s="45">
        <v>35</v>
      </c>
      <c r="J4890" s="46">
        <v>867999.6</v>
      </c>
      <c r="K4890" s="15">
        <f t="shared" si="410"/>
        <v>45597</v>
      </c>
      <c r="L4890" s="17">
        <f t="shared" si="411"/>
        <v>182</v>
      </c>
      <c r="M4890" s="5">
        <f t="shared" si="413"/>
        <v>35</v>
      </c>
      <c r="N4890" s="15">
        <f t="shared" si="412"/>
        <v>46661</v>
      </c>
    </row>
    <row r="4891" spans="3:14" x14ac:dyDescent="0.2">
      <c r="C4891">
        <v>4890</v>
      </c>
      <c r="D4891" s="2">
        <v>33</v>
      </c>
      <c r="E4891" s="44">
        <v>45597</v>
      </c>
      <c r="F4891" s="45">
        <v>11</v>
      </c>
      <c r="G4891" s="45">
        <v>36</v>
      </c>
      <c r="H4891" s="45">
        <v>14</v>
      </c>
      <c r="I4891" s="45">
        <v>33</v>
      </c>
      <c r="J4891" s="46">
        <v>1100657.69</v>
      </c>
      <c r="K4891" s="15">
        <f t="shared" si="410"/>
        <v>45597</v>
      </c>
      <c r="L4891" s="17">
        <f t="shared" si="411"/>
        <v>182</v>
      </c>
      <c r="M4891" s="5">
        <f t="shared" si="413"/>
        <v>33</v>
      </c>
      <c r="N4891" s="15">
        <f t="shared" si="412"/>
        <v>46600</v>
      </c>
    </row>
    <row r="4892" spans="3:14" x14ac:dyDescent="0.2">
      <c r="C4892">
        <v>4891</v>
      </c>
      <c r="D4892" s="2">
        <v>31</v>
      </c>
      <c r="E4892" s="44">
        <v>45597</v>
      </c>
      <c r="F4892" s="45">
        <v>10</v>
      </c>
      <c r="G4892" s="45">
        <v>10</v>
      </c>
      <c r="H4892" s="45">
        <v>6</v>
      </c>
      <c r="I4892" s="45">
        <v>31</v>
      </c>
      <c r="J4892" s="46">
        <v>1270914.48</v>
      </c>
      <c r="K4892" s="15">
        <f t="shared" si="410"/>
        <v>45597</v>
      </c>
      <c r="L4892" s="17">
        <f t="shared" si="411"/>
        <v>182</v>
      </c>
      <c r="M4892" s="5">
        <f t="shared" si="413"/>
        <v>31</v>
      </c>
      <c r="N4892" s="15">
        <f t="shared" si="412"/>
        <v>46539</v>
      </c>
    </row>
    <row r="4893" spans="3:14" x14ac:dyDescent="0.2">
      <c r="C4893">
        <v>4892</v>
      </c>
      <c r="D4893" s="2">
        <v>36</v>
      </c>
      <c r="E4893" s="44">
        <v>45597</v>
      </c>
      <c r="F4893" s="45">
        <v>6</v>
      </c>
      <c r="G4893" s="45">
        <v>11</v>
      </c>
      <c r="H4893" s="45">
        <v>24</v>
      </c>
      <c r="I4893" s="45">
        <v>36</v>
      </c>
      <c r="J4893" s="46">
        <v>585713.96</v>
      </c>
      <c r="K4893" s="15">
        <f t="shared" si="410"/>
        <v>45597</v>
      </c>
      <c r="L4893" s="17">
        <f t="shared" si="411"/>
        <v>182</v>
      </c>
      <c r="M4893" s="5">
        <f t="shared" si="413"/>
        <v>36</v>
      </c>
      <c r="N4893" s="15">
        <f t="shared" si="412"/>
        <v>46692</v>
      </c>
    </row>
    <row r="4894" spans="3:14" x14ac:dyDescent="0.2">
      <c r="C4894">
        <v>4893</v>
      </c>
      <c r="D4894" s="2">
        <v>35</v>
      </c>
      <c r="E4894" s="44">
        <v>45597</v>
      </c>
      <c r="F4894" s="45">
        <v>10</v>
      </c>
      <c r="G4894" s="45">
        <v>2</v>
      </c>
      <c r="H4894" s="45">
        <v>25</v>
      </c>
      <c r="I4894" s="45">
        <v>35</v>
      </c>
      <c r="J4894" s="46">
        <v>1066176.49</v>
      </c>
      <c r="K4894" s="15">
        <f t="shared" si="410"/>
        <v>45597</v>
      </c>
      <c r="L4894" s="17">
        <f t="shared" si="411"/>
        <v>182</v>
      </c>
      <c r="M4894" s="5">
        <f t="shared" si="413"/>
        <v>35</v>
      </c>
      <c r="N4894" s="15">
        <f t="shared" si="412"/>
        <v>46661</v>
      </c>
    </row>
    <row r="4895" spans="3:14" x14ac:dyDescent="0.2">
      <c r="C4895">
        <v>4894</v>
      </c>
      <c r="D4895" s="2">
        <v>34</v>
      </c>
      <c r="E4895" s="44">
        <v>45597</v>
      </c>
      <c r="F4895" s="45">
        <v>23</v>
      </c>
      <c r="G4895" s="45">
        <v>1</v>
      </c>
      <c r="H4895" s="45">
        <v>6</v>
      </c>
      <c r="I4895" s="45">
        <v>34</v>
      </c>
      <c r="J4895" s="46">
        <v>1078125.72</v>
      </c>
      <c r="K4895" s="15">
        <f t="shared" si="410"/>
        <v>45597</v>
      </c>
      <c r="L4895" s="17">
        <f t="shared" si="411"/>
        <v>182</v>
      </c>
      <c r="M4895" s="5">
        <f t="shared" si="413"/>
        <v>34</v>
      </c>
      <c r="N4895" s="15">
        <f t="shared" si="412"/>
        <v>46631</v>
      </c>
    </row>
    <row r="4896" spans="3:14" x14ac:dyDescent="0.2">
      <c r="C4896">
        <v>4895</v>
      </c>
      <c r="D4896" s="2">
        <v>34</v>
      </c>
      <c r="E4896" s="44">
        <v>45627</v>
      </c>
      <c r="F4896" s="45">
        <v>8</v>
      </c>
      <c r="G4896" s="45">
        <v>24</v>
      </c>
      <c r="H4896" s="45">
        <v>18</v>
      </c>
      <c r="I4896" s="45">
        <v>34</v>
      </c>
      <c r="J4896" s="46">
        <v>2281331.6800000002</v>
      </c>
      <c r="K4896" s="15">
        <f t="shared" si="410"/>
        <v>45627</v>
      </c>
      <c r="L4896" s="17">
        <f t="shared" si="411"/>
        <v>181</v>
      </c>
      <c r="M4896" s="5">
        <f t="shared" si="413"/>
        <v>34</v>
      </c>
      <c r="N4896" s="15">
        <f t="shared" si="412"/>
        <v>46661</v>
      </c>
    </row>
    <row r="4897" spans="3:14" x14ac:dyDescent="0.2">
      <c r="C4897">
        <v>4896</v>
      </c>
      <c r="D4897" s="2">
        <v>36</v>
      </c>
      <c r="E4897" s="44">
        <v>45627</v>
      </c>
      <c r="F4897" s="45">
        <v>7</v>
      </c>
      <c r="G4897" s="45">
        <v>36</v>
      </c>
      <c r="H4897" s="45">
        <v>13</v>
      </c>
      <c r="I4897" s="45">
        <v>36</v>
      </c>
      <c r="J4897" s="46">
        <v>1257987.32</v>
      </c>
      <c r="K4897" s="15">
        <f t="shared" si="410"/>
        <v>45627</v>
      </c>
      <c r="L4897" s="17">
        <f t="shared" si="411"/>
        <v>181</v>
      </c>
      <c r="M4897" s="5">
        <f t="shared" si="413"/>
        <v>36</v>
      </c>
      <c r="N4897" s="15">
        <f t="shared" si="412"/>
        <v>46722</v>
      </c>
    </row>
    <row r="4898" spans="3:14" x14ac:dyDescent="0.2">
      <c r="C4898">
        <v>4897</v>
      </c>
      <c r="D4898" s="2">
        <v>13</v>
      </c>
      <c r="E4898" s="44">
        <v>45627</v>
      </c>
      <c r="F4898" s="45">
        <v>1</v>
      </c>
      <c r="G4898" s="45">
        <v>25</v>
      </c>
      <c r="H4898" s="45">
        <v>20</v>
      </c>
      <c r="I4898" s="45">
        <v>13</v>
      </c>
      <c r="J4898" s="46">
        <v>1525182.04</v>
      </c>
      <c r="K4898" s="15">
        <f t="shared" si="410"/>
        <v>45627</v>
      </c>
      <c r="L4898" s="17">
        <f t="shared" si="411"/>
        <v>181</v>
      </c>
      <c r="M4898" s="5">
        <f t="shared" si="413"/>
        <v>13</v>
      </c>
      <c r="N4898" s="15">
        <f t="shared" si="412"/>
        <v>46023</v>
      </c>
    </row>
    <row r="4899" spans="3:14" x14ac:dyDescent="0.2">
      <c r="C4899">
        <v>4898</v>
      </c>
      <c r="D4899" s="2">
        <v>31</v>
      </c>
      <c r="E4899" s="44">
        <v>45627</v>
      </c>
      <c r="F4899" s="45">
        <v>2</v>
      </c>
      <c r="G4899" s="45">
        <v>11</v>
      </c>
      <c r="H4899" s="45">
        <v>14</v>
      </c>
      <c r="I4899" s="45">
        <v>31</v>
      </c>
      <c r="J4899" s="46">
        <v>1006755.98</v>
      </c>
      <c r="K4899" s="15">
        <f t="shared" si="410"/>
        <v>45627</v>
      </c>
      <c r="L4899" s="17">
        <f t="shared" si="411"/>
        <v>181</v>
      </c>
      <c r="M4899" s="5">
        <f t="shared" si="413"/>
        <v>31</v>
      </c>
      <c r="N4899" s="15">
        <f t="shared" si="412"/>
        <v>46569</v>
      </c>
    </row>
    <row r="4900" spans="3:14" x14ac:dyDescent="0.2">
      <c r="C4900">
        <v>4899</v>
      </c>
      <c r="D4900" s="2">
        <v>33</v>
      </c>
      <c r="E4900" s="44">
        <v>45627</v>
      </c>
      <c r="F4900" s="45">
        <v>1</v>
      </c>
      <c r="G4900" s="45">
        <v>20</v>
      </c>
      <c r="H4900" s="45">
        <v>18</v>
      </c>
      <c r="I4900" s="45">
        <v>33</v>
      </c>
      <c r="J4900" s="46">
        <v>1509586.32</v>
      </c>
      <c r="K4900" s="15">
        <f t="shared" si="410"/>
        <v>45627</v>
      </c>
      <c r="L4900" s="17">
        <f t="shared" si="411"/>
        <v>181</v>
      </c>
      <c r="M4900" s="5">
        <f t="shared" si="413"/>
        <v>33</v>
      </c>
      <c r="N4900" s="15">
        <f t="shared" si="412"/>
        <v>46631</v>
      </c>
    </row>
    <row r="4901" spans="3:14" x14ac:dyDescent="0.2">
      <c r="C4901">
        <v>4900</v>
      </c>
      <c r="D4901" s="2">
        <v>35</v>
      </c>
      <c r="E4901" s="44">
        <v>45627</v>
      </c>
      <c r="F4901" s="45">
        <v>2</v>
      </c>
      <c r="G4901" s="45">
        <v>4</v>
      </c>
      <c r="H4901" s="45">
        <v>15</v>
      </c>
      <c r="I4901" s="45">
        <v>35</v>
      </c>
      <c r="J4901" s="46">
        <v>1111237.48</v>
      </c>
      <c r="K4901" s="15">
        <f t="shared" si="410"/>
        <v>45627</v>
      </c>
      <c r="L4901" s="17">
        <f t="shared" si="411"/>
        <v>181</v>
      </c>
      <c r="M4901" s="5">
        <f t="shared" si="413"/>
        <v>35</v>
      </c>
      <c r="N4901" s="15">
        <f t="shared" si="412"/>
        <v>46692</v>
      </c>
    </row>
    <row r="4902" spans="3:14" x14ac:dyDescent="0.2">
      <c r="C4902">
        <v>4901</v>
      </c>
      <c r="D4902" s="2">
        <v>28</v>
      </c>
      <c r="E4902" s="44">
        <v>45627</v>
      </c>
      <c r="F4902" s="45">
        <v>13</v>
      </c>
      <c r="G4902" s="45">
        <v>25</v>
      </c>
      <c r="H4902" s="45">
        <v>15</v>
      </c>
      <c r="I4902" s="45">
        <v>28</v>
      </c>
      <c r="J4902" s="46">
        <v>1693870.65</v>
      </c>
      <c r="K4902" s="15">
        <f t="shared" si="410"/>
        <v>45627</v>
      </c>
      <c r="L4902" s="17">
        <f t="shared" si="411"/>
        <v>181</v>
      </c>
      <c r="M4902" s="5">
        <f t="shared" si="413"/>
        <v>28</v>
      </c>
      <c r="N4902" s="15">
        <f t="shared" si="412"/>
        <v>46478</v>
      </c>
    </row>
    <row r="4903" spans="3:14" x14ac:dyDescent="0.2">
      <c r="C4903">
        <v>4902</v>
      </c>
      <c r="D4903" s="2">
        <v>29</v>
      </c>
      <c r="E4903" s="44">
        <v>45627</v>
      </c>
      <c r="F4903" s="45">
        <v>5</v>
      </c>
      <c r="G4903" s="45">
        <v>34</v>
      </c>
      <c r="H4903" s="45">
        <v>18</v>
      </c>
      <c r="I4903" s="45">
        <v>29</v>
      </c>
      <c r="J4903" s="46">
        <v>1229136.56</v>
      </c>
      <c r="K4903" s="15">
        <f t="shared" si="410"/>
        <v>45627</v>
      </c>
      <c r="L4903" s="17">
        <f t="shared" si="411"/>
        <v>181</v>
      </c>
      <c r="M4903" s="5">
        <f t="shared" si="413"/>
        <v>29</v>
      </c>
      <c r="N4903" s="15">
        <f t="shared" si="412"/>
        <v>46508</v>
      </c>
    </row>
    <row r="4904" spans="3:14" x14ac:dyDescent="0.2">
      <c r="C4904">
        <v>4903</v>
      </c>
      <c r="D4904" s="2">
        <v>20</v>
      </c>
      <c r="E4904" s="44">
        <v>45627</v>
      </c>
      <c r="F4904" s="45">
        <v>6</v>
      </c>
      <c r="G4904" s="45">
        <v>7</v>
      </c>
      <c r="H4904" s="45">
        <v>13</v>
      </c>
      <c r="I4904" s="45">
        <v>20</v>
      </c>
      <c r="J4904" s="46">
        <v>834518.51</v>
      </c>
      <c r="K4904" s="15">
        <f t="shared" si="410"/>
        <v>45627</v>
      </c>
      <c r="L4904" s="17">
        <f t="shared" si="411"/>
        <v>181</v>
      </c>
      <c r="M4904" s="5">
        <f t="shared" si="413"/>
        <v>20</v>
      </c>
      <c r="N4904" s="15">
        <f t="shared" si="412"/>
        <v>46235</v>
      </c>
    </row>
    <row r="4905" spans="3:14" x14ac:dyDescent="0.2">
      <c r="C4905">
        <v>4904</v>
      </c>
      <c r="D4905" s="2">
        <v>36</v>
      </c>
      <c r="E4905" s="44">
        <v>45627</v>
      </c>
      <c r="F4905" s="45">
        <v>1</v>
      </c>
      <c r="G4905" s="45">
        <v>3</v>
      </c>
      <c r="H4905" s="45">
        <v>9</v>
      </c>
      <c r="I4905" s="45">
        <v>36</v>
      </c>
      <c r="J4905" s="46">
        <v>1396769.94</v>
      </c>
      <c r="K4905" s="15">
        <f t="shared" si="410"/>
        <v>45627</v>
      </c>
      <c r="L4905" s="17">
        <f t="shared" si="411"/>
        <v>181</v>
      </c>
      <c r="M4905" s="5">
        <f t="shared" si="413"/>
        <v>36</v>
      </c>
      <c r="N4905" s="15">
        <f t="shared" si="412"/>
        <v>46722</v>
      </c>
    </row>
    <row r="4906" spans="3:14" x14ac:dyDescent="0.2">
      <c r="C4906">
        <v>4905</v>
      </c>
      <c r="D4906" s="2">
        <v>32</v>
      </c>
      <c r="E4906" s="44">
        <v>45627</v>
      </c>
      <c r="F4906" s="45">
        <v>10</v>
      </c>
      <c r="G4906" s="45">
        <v>14</v>
      </c>
      <c r="H4906" s="45">
        <v>4</v>
      </c>
      <c r="I4906" s="45">
        <v>32</v>
      </c>
      <c r="J4906" s="46">
        <v>1186679.24</v>
      </c>
      <c r="K4906" s="15">
        <f t="shared" si="410"/>
        <v>45627</v>
      </c>
      <c r="L4906" s="17">
        <f t="shared" si="411"/>
        <v>181</v>
      </c>
      <c r="M4906" s="5">
        <f t="shared" si="413"/>
        <v>32</v>
      </c>
      <c r="N4906" s="15">
        <f t="shared" si="412"/>
        <v>46600</v>
      </c>
    </row>
    <row r="4907" spans="3:14" x14ac:dyDescent="0.2">
      <c r="C4907">
        <v>4906</v>
      </c>
      <c r="D4907" s="2">
        <v>32</v>
      </c>
      <c r="E4907" s="44">
        <v>45627</v>
      </c>
      <c r="F4907" s="45">
        <v>14</v>
      </c>
      <c r="G4907" s="45">
        <v>12</v>
      </c>
      <c r="H4907" s="45">
        <v>16</v>
      </c>
      <c r="I4907" s="45">
        <v>32</v>
      </c>
      <c r="J4907" s="46">
        <v>612283.5</v>
      </c>
      <c r="K4907" s="15">
        <f t="shared" si="410"/>
        <v>45627</v>
      </c>
      <c r="L4907" s="17">
        <f t="shared" si="411"/>
        <v>181</v>
      </c>
      <c r="M4907" s="5">
        <f t="shared" si="413"/>
        <v>32</v>
      </c>
      <c r="N4907" s="15">
        <f t="shared" si="412"/>
        <v>46600</v>
      </c>
    </row>
    <row r="4908" spans="3:14" x14ac:dyDescent="0.2">
      <c r="C4908">
        <v>4907</v>
      </c>
      <c r="D4908" s="2">
        <v>10</v>
      </c>
      <c r="E4908" s="44">
        <v>45658</v>
      </c>
      <c r="F4908" s="45">
        <v>2</v>
      </c>
      <c r="G4908" s="45">
        <v>33</v>
      </c>
      <c r="H4908" s="45">
        <v>3</v>
      </c>
      <c r="I4908" s="45">
        <v>10</v>
      </c>
      <c r="J4908" s="46">
        <v>953640.13</v>
      </c>
      <c r="K4908" s="15">
        <f t="shared" si="410"/>
        <v>45658</v>
      </c>
      <c r="L4908" s="17">
        <f t="shared" si="411"/>
        <v>180</v>
      </c>
      <c r="M4908" s="5">
        <f t="shared" si="413"/>
        <v>10</v>
      </c>
      <c r="N4908" s="15">
        <f t="shared" si="412"/>
        <v>45962</v>
      </c>
    </row>
    <row r="4909" spans="3:14" x14ac:dyDescent="0.2">
      <c r="C4909">
        <v>4908</v>
      </c>
      <c r="D4909" s="2">
        <v>36</v>
      </c>
      <c r="E4909" s="44">
        <v>45658</v>
      </c>
      <c r="F4909" s="45">
        <v>8</v>
      </c>
      <c r="G4909" s="45">
        <v>13</v>
      </c>
      <c r="H4909" s="45">
        <v>22</v>
      </c>
      <c r="I4909" s="45">
        <v>36</v>
      </c>
      <c r="J4909" s="46">
        <v>1444630.55</v>
      </c>
      <c r="K4909" s="15">
        <f t="shared" si="410"/>
        <v>45658</v>
      </c>
      <c r="L4909" s="17">
        <f t="shared" si="411"/>
        <v>180</v>
      </c>
      <c r="M4909" s="5">
        <f t="shared" si="413"/>
        <v>36</v>
      </c>
      <c r="N4909" s="15">
        <f t="shared" si="412"/>
        <v>46753</v>
      </c>
    </row>
    <row r="4910" spans="3:14" x14ac:dyDescent="0.2">
      <c r="C4910">
        <v>4909</v>
      </c>
      <c r="D4910" s="2">
        <v>27</v>
      </c>
      <c r="E4910" s="44">
        <v>45658</v>
      </c>
      <c r="F4910" s="45">
        <v>0</v>
      </c>
      <c r="G4910" s="45">
        <v>8</v>
      </c>
      <c r="H4910" s="45">
        <v>20</v>
      </c>
      <c r="I4910" s="45">
        <v>27</v>
      </c>
      <c r="J4910" s="46">
        <v>1251554.17</v>
      </c>
      <c r="K4910" s="15">
        <f t="shared" si="410"/>
        <v>45658</v>
      </c>
      <c r="L4910" s="17">
        <f t="shared" si="411"/>
        <v>180</v>
      </c>
      <c r="M4910" s="5">
        <f t="shared" si="413"/>
        <v>27</v>
      </c>
      <c r="N4910" s="15">
        <f t="shared" si="412"/>
        <v>46478</v>
      </c>
    </row>
    <row r="4911" spans="3:14" x14ac:dyDescent="0.2">
      <c r="C4911">
        <v>4910</v>
      </c>
      <c r="D4911" s="2">
        <v>25</v>
      </c>
      <c r="E4911" s="44">
        <v>45658</v>
      </c>
      <c r="F4911" s="45">
        <v>1</v>
      </c>
      <c r="G4911" s="45">
        <v>18</v>
      </c>
      <c r="H4911" s="45">
        <v>20</v>
      </c>
      <c r="I4911" s="45">
        <v>25</v>
      </c>
      <c r="J4911" s="46">
        <v>912527.77</v>
      </c>
      <c r="K4911" s="15">
        <f t="shared" si="410"/>
        <v>45658</v>
      </c>
      <c r="L4911" s="17">
        <f t="shared" si="411"/>
        <v>180</v>
      </c>
      <c r="M4911" s="5">
        <f t="shared" si="413"/>
        <v>25</v>
      </c>
      <c r="N4911" s="15">
        <f t="shared" si="412"/>
        <v>46419</v>
      </c>
    </row>
    <row r="4912" spans="3:14" x14ac:dyDescent="0.2">
      <c r="C4912">
        <v>4911</v>
      </c>
      <c r="D4912" s="2">
        <v>33</v>
      </c>
      <c r="E4912" s="44">
        <v>45658</v>
      </c>
      <c r="F4912" s="45">
        <v>1</v>
      </c>
      <c r="G4912" s="45">
        <v>6</v>
      </c>
      <c r="H4912" s="45">
        <v>5</v>
      </c>
      <c r="I4912" s="45">
        <v>33</v>
      </c>
      <c r="J4912" s="46">
        <v>1546249.1</v>
      </c>
      <c r="K4912" s="15">
        <f t="shared" si="410"/>
        <v>45658</v>
      </c>
      <c r="L4912" s="17">
        <f t="shared" si="411"/>
        <v>180</v>
      </c>
      <c r="M4912" s="5">
        <f t="shared" si="413"/>
        <v>33</v>
      </c>
      <c r="N4912" s="15">
        <f t="shared" si="412"/>
        <v>46661</v>
      </c>
    </row>
    <row r="4913" spans="3:14" x14ac:dyDescent="0.2">
      <c r="C4913">
        <v>4912</v>
      </c>
      <c r="D4913" s="2">
        <v>31</v>
      </c>
      <c r="E4913" s="44">
        <v>45658</v>
      </c>
      <c r="F4913" s="45">
        <v>25</v>
      </c>
      <c r="G4913" s="45">
        <v>7</v>
      </c>
      <c r="H4913" s="45">
        <v>22</v>
      </c>
      <c r="I4913" s="45">
        <v>31</v>
      </c>
      <c r="J4913" s="46">
        <v>1014535.47</v>
      </c>
      <c r="K4913" s="15">
        <f t="shared" si="410"/>
        <v>45658</v>
      </c>
      <c r="L4913" s="17">
        <f t="shared" si="411"/>
        <v>180</v>
      </c>
      <c r="M4913" s="5">
        <f t="shared" si="413"/>
        <v>31</v>
      </c>
      <c r="N4913" s="15">
        <f t="shared" si="412"/>
        <v>46600</v>
      </c>
    </row>
    <row r="4914" spans="3:14" x14ac:dyDescent="0.2">
      <c r="C4914">
        <v>4913</v>
      </c>
      <c r="D4914" s="2">
        <v>34</v>
      </c>
      <c r="E4914" s="44">
        <v>45658</v>
      </c>
      <c r="F4914" s="45">
        <v>8</v>
      </c>
      <c r="G4914" s="45">
        <v>14</v>
      </c>
      <c r="H4914" s="45">
        <v>20</v>
      </c>
      <c r="I4914" s="45">
        <v>34</v>
      </c>
      <c r="J4914" s="46">
        <v>1034742.14</v>
      </c>
      <c r="K4914" s="15">
        <f t="shared" si="410"/>
        <v>45658</v>
      </c>
      <c r="L4914" s="17">
        <f t="shared" si="411"/>
        <v>180</v>
      </c>
      <c r="M4914" s="5">
        <f t="shared" si="413"/>
        <v>34</v>
      </c>
      <c r="N4914" s="15">
        <f t="shared" si="412"/>
        <v>46692</v>
      </c>
    </row>
    <row r="4915" spans="3:14" x14ac:dyDescent="0.2">
      <c r="C4915">
        <v>4914</v>
      </c>
      <c r="D4915" s="2">
        <v>32</v>
      </c>
      <c r="E4915" s="44">
        <v>45658</v>
      </c>
      <c r="F4915" s="45">
        <v>11</v>
      </c>
      <c r="G4915" s="45">
        <v>29</v>
      </c>
      <c r="H4915" s="45">
        <v>15</v>
      </c>
      <c r="I4915" s="45">
        <v>32</v>
      </c>
      <c r="J4915" s="46">
        <v>1407039.66</v>
      </c>
      <c r="K4915" s="15">
        <f t="shared" si="410"/>
        <v>45658</v>
      </c>
      <c r="L4915" s="17">
        <f t="shared" si="411"/>
        <v>180</v>
      </c>
      <c r="M4915" s="5">
        <f t="shared" si="413"/>
        <v>32</v>
      </c>
      <c r="N4915" s="15">
        <f t="shared" si="412"/>
        <v>46631</v>
      </c>
    </row>
    <row r="4916" spans="3:14" x14ac:dyDescent="0.2">
      <c r="C4916">
        <v>4915</v>
      </c>
      <c r="D4916" s="2">
        <v>26</v>
      </c>
      <c r="E4916" s="44">
        <v>45658</v>
      </c>
      <c r="F4916" s="45">
        <v>4</v>
      </c>
      <c r="G4916" s="45">
        <v>2</v>
      </c>
      <c r="H4916" s="45">
        <v>17</v>
      </c>
      <c r="I4916" s="45">
        <v>26</v>
      </c>
      <c r="J4916" s="46">
        <v>1301064.46</v>
      </c>
      <c r="K4916" s="15">
        <f t="shared" si="410"/>
        <v>45658</v>
      </c>
      <c r="L4916" s="17">
        <f t="shared" si="411"/>
        <v>180</v>
      </c>
      <c r="M4916" s="5">
        <f t="shared" si="413"/>
        <v>26</v>
      </c>
      <c r="N4916" s="15">
        <f t="shared" si="412"/>
        <v>46447</v>
      </c>
    </row>
    <row r="4917" spans="3:14" x14ac:dyDescent="0.2">
      <c r="C4917">
        <v>4916</v>
      </c>
      <c r="D4917" s="2">
        <v>35</v>
      </c>
      <c r="E4917" s="44">
        <v>45658</v>
      </c>
      <c r="F4917" s="45">
        <v>0</v>
      </c>
      <c r="G4917" s="45">
        <v>14</v>
      </c>
      <c r="H4917" s="45">
        <v>35</v>
      </c>
      <c r="I4917" s="45">
        <v>35</v>
      </c>
      <c r="J4917" s="46">
        <v>819264.36</v>
      </c>
      <c r="K4917" s="15">
        <f t="shared" si="410"/>
        <v>45658</v>
      </c>
      <c r="L4917" s="17">
        <f t="shared" si="411"/>
        <v>180</v>
      </c>
      <c r="M4917" s="5">
        <f t="shared" si="413"/>
        <v>35</v>
      </c>
      <c r="N4917" s="15">
        <f t="shared" si="412"/>
        <v>46722</v>
      </c>
    </row>
    <row r="4918" spans="3:14" x14ac:dyDescent="0.2">
      <c r="C4918">
        <v>4917</v>
      </c>
      <c r="D4918" s="2">
        <v>27</v>
      </c>
      <c r="E4918" s="44">
        <v>45658</v>
      </c>
      <c r="F4918" s="45">
        <v>1</v>
      </c>
      <c r="G4918" s="45">
        <v>11</v>
      </c>
      <c r="H4918" s="45">
        <v>22</v>
      </c>
      <c r="I4918" s="45">
        <v>27</v>
      </c>
      <c r="J4918" s="46">
        <v>1621755.86</v>
      </c>
      <c r="K4918" s="15">
        <f t="shared" si="410"/>
        <v>45658</v>
      </c>
      <c r="L4918" s="17">
        <f t="shared" si="411"/>
        <v>180</v>
      </c>
      <c r="M4918" s="5">
        <f t="shared" si="413"/>
        <v>27</v>
      </c>
      <c r="N4918" s="15">
        <f t="shared" si="412"/>
        <v>46478</v>
      </c>
    </row>
    <row r="4919" spans="3:14" x14ac:dyDescent="0.2">
      <c r="C4919">
        <v>4918</v>
      </c>
      <c r="D4919" s="2">
        <v>36</v>
      </c>
      <c r="E4919" s="44">
        <v>45658</v>
      </c>
      <c r="F4919" s="45">
        <v>6</v>
      </c>
      <c r="G4919" s="45">
        <v>7</v>
      </c>
      <c r="H4919" s="45">
        <v>10</v>
      </c>
      <c r="I4919" s="45">
        <v>36</v>
      </c>
      <c r="J4919" s="46">
        <v>730694.32</v>
      </c>
      <c r="K4919" s="15">
        <f t="shared" si="410"/>
        <v>45658</v>
      </c>
      <c r="L4919" s="17">
        <f t="shared" si="411"/>
        <v>180</v>
      </c>
      <c r="M4919" s="5">
        <f t="shared" si="413"/>
        <v>36</v>
      </c>
      <c r="N4919" s="15">
        <f t="shared" si="412"/>
        <v>46753</v>
      </c>
    </row>
    <row r="4920" spans="3:14" x14ac:dyDescent="0.2">
      <c r="C4920">
        <v>4919</v>
      </c>
      <c r="D4920" s="2">
        <v>35</v>
      </c>
      <c r="E4920" s="44">
        <v>45658</v>
      </c>
      <c r="F4920" s="45">
        <v>2</v>
      </c>
      <c r="G4920" s="45">
        <v>23</v>
      </c>
      <c r="H4920" s="45">
        <v>11</v>
      </c>
      <c r="I4920" s="45">
        <v>35</v>
      </c>
      <c r="J4920" s="46">
        <v>1372760.19</v>
      </c>
      <c r="K4920" s="15">
        <f t="shared" si="410"/>
        <v>45658</v>
      </c>
      <c r="L4920" s="17">
        <f t="shared" si="411"/>
        <v>180</v>
      </c>
      <c r="M4920" s="5">
        <f t="shared" si="413"/>
        <v>35</v>
      </c>
      <c r="N4920" s="15">
        <f t="shared" si="412"/>
        <v>46722</v>
      </c>
    </row>
    <row r="4921" spans="3:14" x14ac:dyDescent="0.2">
      <c r="C4921">
        <v>4920</v>
      </c>
      <c r="D4921" s="2">
        <v>16</v>
      </c>
      <c r="E4921" s="44">
        <v>45658</v>
      </c>
      <c r="F4921" s="45">
        <v>10</v>
      </c>
      <c r="G4921" s="45">
        <v>8</v>
      </c>
      <c r="H4921" s="45">
        <v>19</v>
      </c>
      <c r="I4921" s="45">
        <v>16</v>
      </c>
      <c r="J4921" s="46">
        <v>1492466.69</v>
      </c>
      <c r="K4921" s="15">
        <f t="shared" si="410"/>
        <v>45658</v>
      </c>
      <c r="L4921" s="17">
        <f t="shared" si="411"/>
        <v>180</v>
      </c>
      <c r="M4921" s="5">
        <f t="shared" si="413"/>
        <v>16</v>
      </c>
      <c r="N4921" s="15">
        <f t="shared" si="412"/>
        <v>46143</v>
      </c>
    </row>
    <row r="4922" spans="3:14" x14ac:dyDescent="0.2">
      <c r="C4922">
        <v>4921</v>
      </c>
      <c r="D4922" s="2">
        <v>27</v>
      </c>
      <c r="E4922" s="44">
        <v>45689</v>
      </c>
      <c r="F4922" s="45">
        <v>0</v>
      </c>
      <c r="G4922" s="45">
        <v>22</v>
      </c>
      <c r="H4922" s="45">
        <v>30</v>
      </c>
      <c r="I4922" s="45">
        <v>27</v>
      </c>
      <c r="J4922" s="46">
        <v>779822.27</v>
      </c>
      <c r="K4922" s="15">
        <f t="shared" si="410"/>
        <v>45689</v>
      </c>
      <c r="L4922" s="17">
        <f t="shared" si="411"/>
        <v>179</v>
      </c>
      <c r="M4922" s="5">
        <f t="shared" si="413"/>
        <v>27</v>
      </c>
      <c r="N4922" s="15">
        <f t="shared" si="412"/>
        <v>46508</v>
      </c>
    </row>
    <row r="4923" spans="3:14" x14ac:dyDescent="0.2">
      <c r="C4923">
        <v>4922</v>
      </c>
      <c r="D4923" s="2">
        <v>33</v>
      </c>
      <c r="E4923" s="44">
        <v>45689</v>
      </c>
      <c r="F4923" s="45">
        <v>5</v>
      </c>
      <c r="G4923" s="45">
        <v>24</v>
      </c>
      <c r="H4923" s="45">
        <v>8</v>
      </c>
      <c r="I4923" s="45">
        <v>33</v>
      </c>
      <c r="J4923" s="46">
        <v>1537133.32</v>
      </c>
      <c r="K4923" s="15">
        <f t="shared" si="410"/>
        <v>45689</v>
      </c>
      <c r="L4923" s="17">
        <f t="shared" si="411"/>
        <v>179</v>
      </c>
      <c r="M4923" s="5">
        <f t="shared" si="413"/>
        <v>33</v>
      </c>
      <c r="N4923" s="15">
        <f t="shared" si="412"/>
        <v>46692</v>
      </c>
    </row>
    <row r="4924" spans="3:14" x14ac:dyDescent="0.2">
      <c r="C4924">
        <v>4923</v>
      </c>
      <c r="D4924" s="2">
        <v>16</v>
      </c>
      <c r="E4924" s="44">
        <v>45689</v>
      </c>
      <c r="F4924" s="45">
        <v>3</v>
      </c>
      <c r="G4924" s="45">
        <v>4</v>
      </c>
      <c r="H4924" s="45">
        <v>18</v>
      </c>
      <c r="I4924" s="45">
        <v>16</v>
      </c>
      <c r="J4924" s="46">
        <v>2088568.61</v>
      </c>
      <c r="K4924" s="15">
        <f t="shared" si="410"/>
        <v>45689</v>
      </c>
      <c r="L4924" s="17">
        <f t="shared" si="411"/>
        <v>179</v>
      </c>
      <c r="M4924" s="5">
        <f t="shared" si="413"/>
        <v>16</v>
      </c>
      <c r="N4924" s="15">
        <f t="shared" si="412"/>
        <v>46174</v>
      </c>
    </row>
    <row r="4925" spans="3:14" x14ac:dyDescent="0.2">
      <c r="C4925">
        <v>4924</v>
      </c>
      <c r="D4925" s="2">
        <v>6</v>
      </c>
      <c r="E4925" s="44">
        <v>45689</v>
      </c>
      <c r="F4925" s="45">
        <v>2</v>
      </c>
      <c r="G4925" s="45">
        <v>12</v>
      </c>
      <c r="H4925" s="45">
        <v>23</v>
      </c>
      <c r="I4925" s="45">
        <v>6</v>
      </c>
      <c r="J4925" s="46">
        <v>750681.11</v>
      </c>
      <c r="K4925" s="15">
        <f t="shared" si="410"/>
        <v>45689</v>
      </c>
      <c r="L4925" s="17">
        <f t="shared" si="411"/>
        <v>179</v>
      </c>
      <c r="M4925" s="5">
        <f t="shared" si="413"/>
        <v>6</v>
      </c>
      <c r="N4925" s="15">
        <f t="shared" si="412"/>
        <v>45870</v>
      </c>
    </row>
    <row r="4926" spans="3:14" x14ac:dyDescent="0.2">
      <c r="C4926">
        <v>4925</v>
      </c>
      <c r="D4926" s="2">
        <v>35</v>
      </c>
      <c r="E4926" s="44">
        <v>45689</v>
      </c>
      <c r="F4926" s="45">
        <v>0</v>
      </c>
      <c r="G4926" s="45">
        <v>5</v>
      </c>
      <c r="H4926" s="45">
        <v>22</v>
      </c>
      <c r="I4926" s="45">
        <v>35</v>
      </c>
      <c r="J4926" s="46">
        <v>800136.5</v>
      </c>
      <c r="K4926" s="15">
        <f t="shared" si="410"/>
        <v>45689</v>
      </c>
      <c r="L4926" s="17">
        <f t="shared" si="411"/>
        <v>179</v>
      </c>
      <c r="M4926" s="5">
        <f t="shared" si="413"/>
        <v>35</v>
      </c>
      <c r="N4926" s="15">
        <f t="shared" si="412"/>
        <v>46753</v>
      </c>
    </row>
    <row r="4927" spans="3:14" x14ac:dyDescent="0.2">
      <c r="C4927">
        <v>4926</v>
      </c>
      <c r="D4927" s="2">
        <v>25</v>
      </c>
      <c r="E4927" s="44">
        <v>45689</v>
      </c>
      <c r="F4927" s="45">
        <v>13</v>
      </c>
      <c r="G4927" s="45">
        <v>12</v>
      </c>
      <c r="H4927" s="45">
        <v>21</v>
      </c>
      <c r="I4927" s="45">
        <v>25</v>
      </c>
      <c r="J4927" s="46">
        <v>999483.65</v>
      </c>
      <c r="K4927" s="15">
        <f t="shared" si="410"/>
        <v>45689</v>
      </c>
      <c r="L4927" s="17">
        <f t="shared" si="411"/>
        <v>179</v>
      </c>
      <c r="M4927" s="5">
        <f t="shared" si="413"/>
        <v>25</v>
      </c>
      <c r="N4927" s="15">
        <f t="shared" si="412"/>
        <v>46447</v>
      </c>
    </row>
    <row r="4928" spans="3:14" x14ac:dyDescent="0.2">
      <c r="C4928">
        <v>4927</v>
      </c>
      <c r="D4928" s="2">
        <v>29</v>
      </c>
      <c r="E4928" s="44">
        <v>45689</v>
      </c>
      <c r="F4928" s="45">
        <v>5</v>
      </c>
      <c r="G4928" s="45">
        <v>1</v>
      </c>
      <c r="H4928" s="45">
        <v>27</v>
      </c>
      <c r="I4928" s="45">
        <v>29</v>
      </c>
      <c r="J4928" s="46">
        <v>688546.54</v>
      </c>
      <c r="K4928" s="15">
        <f t="shared" si="410"/>
        <v>45689</v>
      </c>
      <c r="L4928" s="17">
        <f t="shared" si="411"/>
        <v>179</v>
      </c>
      <c r="M4928" s="5">
        <f t="shared" si="413"/>
        <v>29</v>
      </c>
      <c r="N4928" s="15">
        <f t="shared" si="412"/>
        <v>46569</v>
      </c>
    </row>
    <row r="4929" spans="3:14" x14ac:dyDescent="0.2">
      <c r="C4929">
        <v>4928</v>
      </c>
      <c r="D4929" s="2">
        <v>28</v>
      </c>
      <c r="E4929" s="44">
        <v>45689</v>
      </c>
      <c r="F4929" s="45">
        <v>15</v>
      </c>
      <c r="G4929" s="45">
        <v>17</v>
      </c>
      <c r="H4929" s="45">
        <v>7</v>
      </c>
      <c r="I4929" s="45">
        <v>28</v>
      </c>
      <c r="J4929" s="46">
        <v>865582.73</v>
      </c>
      <c r="K4929" s="15">
        <f t="shared" si="410"/>
        <v>45689</v>
      </c>
      <c r="L4929" s="17">
        <f t="shared" si="411"/>
        <v>179</v>
      </c>
      <c r="M4929" s="5">
        <f t="shared" si="413"/>
        <v>28</v>
      </c>
      <c r="N4929" s="15">
        <f t="shared" si="412"/>
        <v>46539</v>
      </c>
    </row>
    <row r="4930" spans="3:14" x14ac:dyDescent="0.2">
      <c r="C4930">
        <v>4929</v>
      </c>
      <c r="D4930" s="2">
        <v>34</v>
      </c>
      <c r="E4930" s="44">
        <v>45689</v>
      </c>
      <c r="F4930" s="45">
        <v>0</v>
      </c>
      <c r="G4930" s="45">
        <v>3</v>
      </c>
      <c r="H4930" s="45">
        <v>20</v>
      </c>
      <c r="I4930" s="45">
        <v>34</v>
      </c>
      <c r="J4930" s="46">
        <v>992489.02</v>
      </c>
      <c r="K4930" s="15">
        <f t="shared" ref="K4930:K4993" si="414">DATE(YEAR(E4930),MONTH(E4930),1)</f>
        <v>45689</v>
      </c>
      <c r="L4930" s="17">
        <f t="shared" ref="L4930:L4993" si="415">ROUND(($B$3-K4930)/365.25*12,0)</f>
        <v>179</v>
      </c>
      <c r="M4930" s="5">
        <f t="shared" si="413"/>
        <v>34</v>
      </c>
      <c r="N4930" s="15">
        <f t="shared" ref="N4930:N4993" si="416">EDATE(E4930,D4930)</f>
        <v>46722</v>
      </c>
    </row>
    <row r="4931" spans="3:14" x14ac:dyDescent="0.2">
      <c r="C4931">
        <v>4930</v>
      </c>
      <c r="D4931" s="2">
        <v>31</v>
      </c>
      <c r="E4931" s="44">
        <v>45689</v>
      </c>
      <c r="F4931" s="45">
        <v>1</v>
      </c>
      <c r="G4931" s="45">
        <v>26</v>
      </c>
      <c r="H4931" s="45">
        <v>18</v>
      </c>
      <c r="I4931" s="45">
        <v>31</v>
      </c>
      <c r="J4931" s="46">
        <v>717894.6</v>
      </c>
      <c r="K4931" s="15">
        <f t="shared" si="414"/>
        <v>45689</v>
      </c>
      <c r="L4931" s="17">
        <f t="shared" si="415"/>
        <v>179</v>
      </c>
      <c r="M4931" s="5">
        <f t="shared" ref="M4931:M4994" si="417">ROUND((N4931-K4931)/365.25*12,0)</f>
        <v>31</v>
      </c>
      <c r="N4931" s="15">
        <f t="shared" si="416"/>
        <v>46631</v>
      </c>
    </row>
    <row r="4932" spans="3:14" x14ac:dyDescent="0.2">
      <c r="C4932">
        <v>4931</v>
      </c>
      <c r="D4932" s="2">
        <v>16</v>
      </c>
      <c r="E4932" s="44">
        <v>45689</v>
      </c>
      <c r="F4932" s="45">
        <v>11</v>
      </c>
      <c r="G4932" s="45">
        <v>3</v>
      </c>
      <c r="H4932" s="45">
        <v>5</v>
      </c>
      <c r="I4932" s="45">
        <v>16</v>
      </c>
      <c r="J4932" s="46">
        <v>712044.44</v>
      </c>
      <c r="K4932" s="15">
        <f t="shared" si="414"/>
        <v>45689</v>
      </c>
      <c r="L4932" s="17">
        <f t="shared" si="415"/>
        <v>179</v>
      </c>
      <c r="M4932" s="5">
        <f t="shared" si="417"/>
        <v>16</v>
      </c>
      <c r="N4932" s="15">
        <f t="shared" si="416"/>
        <v>46174</v>
      </c>
    </row>
    <row r="4933" spans="3:14" x14ac:dyDescent="0.2">
      <c r="C4933">
        <v>4932</v>
      </c>
      <c r="D4933" s="2">
        <v>31</v>
      </c>
      <c r="E4933" s="44">
        <v>45689</v>
      </c>
      <c r="F4933" s="45">
        <v>3</v>
      </c>
      <c r="G4933" s="45">
        <v>27</v>
      </c>
      <c r="H4933" s="45">
        <v>15</v>
      </c>
      <c r="I4933" s="45">
        <v>31</v>
      </c>
      <c r="J4933" s="46">
        <v>670459.17000000004</v>
      </c>
      <c r="K4933" s="15">
        <f t="shared" si="414"/>
        <v>45689</v>
      </c>
      <c r="L4933" s="17">
        <f t="shared" si="415"/>
        <v>179</v>
      </c>
      <c r="M4933" s="5">
        <f t="shared" si="417"/>
        <v>31</v>
      </c>
      <c r="N4933" s="15">
        <f t="shared" si="416"/>
        <v>46631</v>
      </c>
    </row>
    <row r="4934" spans="3:14" x14ac:dyDescent="0.2">
      <c r="C4934">
        <v>4933</v>
      </c>
      <c r="D4934" s="2">
        <v>33</v>
      </c>
      <c r="E4934" s="44">
        <v>45689</v>
      </c>
      <c r="F4934" s="45">
        <v>4</v>
      </c>
      <c r="G4934" s="45">
        <v>29</v>
      </c>
      <c r="H4934" s="45">
        <v>18</v>
      </c>
      <c r="I4934" s="45">
        <v>33</v>
      </c>
      <c r="J4934" s="46">
        <v>1679802.04</v>
      </c>
      <c r="K4934" s="15">
        <f t="shared" si="414"/>
        <v>45689</v>
      </c>
      <c r="L4934" s="17">
        <f t="shared" si="415"/>
        <v>179</v>
      </c>
      <c r="M4934" s="5">
        <f t="shared" si="417"/>
        <v>33</v>
      </c>
      <c r="N4934" s="15">
        <f t="shared" si="416"/>
        <v>46692</v>
      </c>
    </row>
    <row r="4935" spans="3:14" x14ac:dyDescent="0.2">
      <c r="C4935">
        <v>4934</v>
      </c>
      <c r="D4935" s="2">
        <v>28</v>
      </c>
      <c r="E4935" s="44">
        <v>45689</v>
      </c>
      <c r="F4935" s="45">
        <v>2</v>
      </c>
      <c r="G4935" s="45">
        <v>16</v>
      </c>
      <c r="H4935" s="45">
        <v>19</v>
      </c>
      <c r="I4935" s="45">
        <v>28</v>
      </c>
      <c r="J4935" s="46">
        <v>905483.86</v>
      </c>
      <c r="K4935" s="15">
        <f t="shared" si="414"/>
        <v>45689</v>
      </c>
      <c r="L4935" s="17">
        <f t="shared" si="415"/>
        <v>179</v>
      </c>
      <c r="M4935" s="5">
        <f t="shared" si="417"/>
        <v>28</v>
      </c>
      <c r="N4935" s="15">
        <f t="shared" si="416"/>
        <v>46539</v>
      </c>
    </row>
    <row r="4936" spans="3:14" x14ac:dyDescent="0.2">
      <c r="C4936">
        <v>4935</v>
      </c>
      <c r="D4936" s="2">
        <v>12</v>
      </c>
      <c r="E4936" s="44">
        <v>45689</v>
      </c>
      <c r="F4936" s="45">
        <v>5</v>
      </c>
      <c r="G4936" s="45">
        <v>12</v>
      </c>
      <c r="H4936" s="45">
        <v>1</v>
      </c>
      <c r="I4936" s="45">
        <v>12</v>
      </c>
      <c r="J4936" s="46">
        <v>706843.72</v>
      </c>
      <c r="K4936" s="15">
        <f t="shared" si="414"/>
        <v>45689</v>
      </c>
      <c r="L4936" s="17">
        <f t="shared" si="415"/>
        <v>179</v>
      </c>
      <c r="M4936" s="5">
        <f t="shared" si="417"/>
        <v>12</v>
      </c>
      <c r="N4936" s="15">
        <f t="shared" si="416"/>
        <v>46054</v>
      </c>
    </row>
    <row r="4937" spans="3:14" x14ac:dyDescent="0.2">
      <c r="C4937">
        <v>4936</v>
      </c>
      <c r="D4937" s="2">
        <v>33</v>
      </c>
      <c r="E4937" s="44">
        <v>45689</v>
      </c>
      <c r="F4937" s="45">
        <v>5</v>
      </c>
      <c r="G4937" s="45">
        <v>15</v>
      </c>
      <c r="H4937" s="45">
        <v>22</v>
      </c>
      <c r="I4937" s="45">
        <v>33</v>
      </c>
      <c r="J4937" s="46">
        <v>1054283.17</v>
      </c>
      <c r="K4937" s="15">
        <f t="shared" si="414"/>
        <v>45689</v>
      </c>
      <c r="L4937" s="17">
        <f t="shared" si="415"/>
        <v>179</v>
      </c>
      <c r="M4937" s="5">
        <f t="shared" si="417"/>
        <v>33</v>
      </c>
      <c r="N4937" s="15">
        <f t="shared" si="416"/>
        <v>46692</v>
      </c>
    </row>
    <row r="4938" spans="3:14" x14ac:dyDescent="0.2">
      <c r="C4938">
        <v>4937</v>
      </c>
      <c r="D4938" s="2">
        <v>35</v>
      </c>
      <c r="E4938" s="44">
        <v>45689</v>
      </c>
      <c r="F4938" s="45">
        <v>5</v>
      </c>
      <c r="G4938" s="45">
        <v>33</v>
      </c>
      <c r="H4938" s="45">
        <v>19</v>
      </c>
      <c r="I4938" s="45">
        <v>35</v>
      </c>
      <c r="J4938" s="46">
        <v>1318120.8700000001</v>
      </c>
      <c r="K4938" s="15">
        <f t="shared" si="414"/>
        <v>45689</v>
      </c>
      <c r="L4938" s="17">
        <f t="shared" si="415"/>
        <v>179</v>
      </c>
      <c r="M4938" s="5">
        <f t="shared" si="417"/>
        <v>35</v>
      </c>
      <c r="N4938" s="15">
        <f t="shared" si="416"/>
        <v>46753</v>
      </c>
    </row>
    <row r="4939" spans="3:14" x14ac:dyDescent="0.2">
      <c r="C4939">
        <v>4938</v>
      </c>
      <c r="D4939" s="2">
        <v>27</v>
      </c>
      <c r="E4939" s="44">
        <v>45717</v>
      </c>
      <c r="F4939" s="45">
        <v>0</v>
      </c>
      <c r="G4939" s="45">
        <v>18</v>
      </c>
      <c r="H4939" s="45">
        <v>34</v>
      </c>
      <c r="I4939" s="45">
        <v>27</v>
      </c>
      <c r="J4939" s="46">
        <v>1692833.73</v>
      </c>
      <c r="K4939" s="15">
        <f t="shared" si="414"/>
        <v>45717</v>
      </c>
      <c r="L4939" s="17">
        <f t="shared" si="415"/>
        <v>178</v>
      </c>
      <c r="M4939" s="5">
        <f t="shared" si="417"/>
        <v>27</v>
      </c>
      <c r="N4939" s="15">
        <f t="shared" si="416"/>
        <v>46539</v>
      </c>
    </row>
    <row r="4940" spans="3:14" x14ac:dyDescent="0.2">
      <c r="C4940">
        <v>4939</v>
      </c>
      <c r="D4940" s="2">
        <v>9</v>
      </c>
      <c r="E4940" s="44">
        <v>45717</v>
      </c>
      <c r="F4940" s="45">
        <v>2</v>
      </c>
      <c r="G4940" s="45">
        <v>0</v>
      </c>
      <c r="H4940" s="45">
        <v>1</v>
      </c>
      <c r="I4940" s="45">
        <v>9</v>
      </c>
      <c r="J4940" s="46">
        <v>778436.13</v>
      </c>
      <c r="K4940" s="15">
        <f t="shared" si="414"/>
        <v>45717</v>
      </c>
      <c r="L4940" s="17">
        <f t="shared" si="415"/>
        <v>178</v>
      </c>
      <c r="M4940" s="5">
        <f t="shared" si="417"/>
        <v>9</v>
      </c>
      <c r="N4940" s="15">
        <f t="shared" si="416"/>
        <v>45992</v>
      </c>
    </row>
    <row r="4941" spans="3:14" x14ac:dyDescent="0.2">
      <c r="C4941">
        <v>4940</v>
      </c>
      <c r="D4941" s="2">
        <v>33</v>
      </c>
      <c r="E4941" s="44">
        <v>45717</v>
      </c>
      <c r="F4941" s="45">
        <v>6</v>
      </c>
      <c r="G4941" s="45">
        <v>4</v>
      </c>
      <c r="H4941" s="45">
        <v>14</v>
      </c>
      <c r="I4941" s="45">
        <v>33</v>
      </c>
      <c r="J4941" s="46">
        <v>957838.62</v>
      </c>
      <c r="K4941" s="15">
        <f t="shared" si="414"/>
        <v>45717</v>
      </c>
      <c r="L4941" s="17">
        <f t="shared" si="415"/>
        <v>178</v>
      </c>
      <c r="M4941" s="5">
        <f t="shared" si="417"/>
        <v>33</v>
      </c>
      <c r="N4941" s="15">
        <f t="shared" si="416"/>
        <v>46722</v>
      </c>
    </row>
    <row r="4942" spans="3:14" x14ac:dyDescent="0.2">
      <c r="C4942">
        <v>4941</v>
      </c>
      <c r="D4942" s="2">
        <v>31</v>
      </c>
      <c r="E4942" s="44">
        <v>45717</v>
      </c>
      <c r="F4942" s="45">
        <v>17</v>
      </c>
      <c r="G4942" s="45">
        <v>9</v>
      </c>
      <c r="H4942" s="45">
        <v>9</v>
      </c>
      <c r="I4942" s="45">
        <v>31</v>
      </c>
      <c r="J4942" s="46">
        <v>1799987.14</v>
      </c>
      <c r="K4942" s="15">
        <f t="shared" si="414"/>
        <v>45717</v>
      </c>
      <c r="L4942" s="17">
        <f t="shared" si="415"/>
        <v>178</v>
      </c>
      <c r="M4942" s="5">
        <f t="shared" si="417"/>
        <v>31</v>
      </c>
      <c r="N4942" s="15">
        <f t="shared" si="416"/>
        <v>46661</v>
      </c>
    </row>
    <row r="4943" spans="3:14" x14ac:dyDescent="0.2">
      <c r="C4943">
        <v>4942</v>
      </c>
      <c r="D4943" s="2">
        <v>32</v>
      </c>
      <c r="E4943" s="44">
        <v>45717</v>
      </c>
      <c r="F4943" s="45">
        <v>15</v>
      </c>
      <c r="G4943" s="45">
        <v>1</v>
      </c>
      <c r="H4943" s="45">
        <v>11</v>
      </c>
      <c r="I4943" s="45">
        <v>32</v>
      </c>
      <c r="J4943" s="46">
        <v>841207.21</v>
      </c>
      <c r="K4943" s="15">
        <f t="shared" si="414"/>
        <v>45717</v>
      </c>
      <c r="L4943" s="17">
        <f t="shared" si="415"/>
        <v>178</v>
      </c>
      <c r="M4943" s="5">
        <f t="shared" si="417"/>
        <v>32</v>
      </c>
      <c r="N4943" s="15">
        <f t="shared" si="416"/>
        <v>46692</v>
      </c>
    </row>
    <row r="4944" spans="3:14" x14ac:dyDescent="0.2">
      <c r="C4944">
        <v>4943</v>
      </c>
      <c r="D4944" s="2">
        <v>30</v>
      </c>
      <c r="E4944" s="44">
        <v>45717</v>
      </c>
      <c r="F4944" s="45">
        <v>17</v>
      </c>
      <c r="G4944" s="45">
        <v>23</v>
      </c>
      <c r="H4944" s="45">
        <v>18</v>
      </c>
      <c r="I4944" s="45">
        <v>30</v>
      </c>
      <c r="J4944" s="46">
        <v>952203.4</v>
      </c>
      <c r="K4944" s="15">
        <f t="shared" si="414"/>
        <v>45717</v>
      </c>
      <c r="L4944" s="17">
        <f t="shared" si="415"/>
        <v>178</v>
      </c>
      <c r="M4944" s="5">
        <f t="shared" si="417"/>
        <v>30</v>
      </c>
      <c r="N4944" s="15">
        <f t="shared" si="416"/>
        <v>46631</v>
      </c>
    </row>
    <row r="4945" spans="3:14" x14ac:dyDescent="0.2">
      <c r="C4945">
        <v>4944</v>
      </c>
      <c r="D4945" s="2">
        <v>26</v>
      </c>
      <c r="E4945" s="44">
        <v>45717</v>
      </c>
      <c r="F4945" s="45">
        <v>12</v>
      </c>
      <c r="G4945" s="45">
        <v>23</v>
      </c>
      <c r="H4945" s="45">
        <v>25</v>
      </c>
      <c r="I4945" s="45">
        <v>26</v>
      </c>
      <c r="J4945" s="46">
        <v>929770.52</v>
      </c>
      <c r="K4945" s="15">
        <f t="shared" si="414"/>
        <v>45717</v>
      </c>
      <c r="L4945" s="17">
        <f t="shared" si="415"/>
        <v>178</v>
      </c>
      <c r="M4945" s="5">
        <f t="shared" si="417"/>
        <v>26</v>
      </c>
      <c r="N4945" s="15">
        <f t="shared" si="416"/>
        <v>46508</v>
      </c>
    </row>
    <row r="4946" spans="3:14" x14ac:dyDescent="0.2">
      <c r="C4946">
        <v>4945</v>
      </c>
      <c r="D4946" s="2">
        <v>28</v>
      </c>
      <c r="E4946" s="44">
        <v>45717</v>
      </c>
      <c r="F4946" s="45">
        <v>11</v>
      </c>
      <c r="G4946" s="45">
        <v>1</v>
      </c>
      <c r="H4946" s="45">
        <v>24</v>
      </c>
      <c r="I4946" s="45">
        <v>28</v>
      </c>
      <c r="J4946" s="46">
        <v>1958206.45</v>
      </c>
      <c r="K4946" s="15">
        <f t="shared" si="414"/>
        <v>45717</v>
      </c>
      <c r="L4946" s="17">
        <f t="shared" si="415"/>
        <v>178</v>
      </c>
      <c r="M4946" s="5">
        <f t="shared" si="417"/>
        <v>28</v>
      </c>
      <c r="N4946" s="15">
        <f t="shared" si="416"/>
        <v>46569</v>
      </c>
    </row>
    <row r="4947" spans="3:14" x14ac:dyDescent="0.2">
      <c r="C4947">
        <v>4946</v>
      </c>
      <c r="D4947" s="2">
        <v>25</v>
      </c>
      <c r="E4947" s="44">
        <v>45717</v>
      </c>
      <c r="F4947" s="45">
        <v>2</v>
      </c>
      <c r="G4947" s="45">
        <v>19</v>
      </c>
      <c r="H4947" s="45">
        <v>28</v>
      </c>
      <c r="I4947" s="45">
        <v>25</v>
      </c>
      <c r="J4947" s="46">
        <v>1473296.37</v>
      </c>
      <c r="K4947" s="15">
        <f t="shared" si="414"/>
        <v>45717</v>
      </c>
      <c r="L4947" s="17">
        <f t="shared" si="415"/>
        <v>178</v>
      </c>
      <c r="M4947" s="5">
        <f t="shared" si="417"/>
        <v>25</v>
      </c>
      <c r="N4947" s="15">
        <f t="shared" si="416"/>
        <v>46478</v>
      </c>
    </row>
    <row r="4948" spans="3:14" x14ac:dyDescent="0.2">
      <c r="C4948">
        <v>4947</v>
      </c>
      <c r="D4948" s="2">
        <v>32</v>
      </c>
      <c r="E4948" s="44">
        <v>45717</v>
      </c>
      <c r="F4948" s="45">
        <v>6</v>
      </c>
      <c r="G4948" s="45">
        <v>34</v>
      </c>
      <c r="H4948" s="45">
        <v>12</v>
      </c>
      <c r="I4948" s="45">
        <v>32</v>
      </c>
      <c r="J4948" s="46">
        <v>881457.9</v>
      </c>
      <c r="K4948" s="15">
        <f t="shared" si="414"/>
        <v>45717</v>
      </c>
      <c r="L4948" s="17">
        <f t="shared" si="415"/>
        <v>178</v>
      </c>
      <c r="M4948" s="5">
        <f t="shared" si="417"/>
        <v>32</v>
      </c>
      <c r="N4948" s="15">
        <f t="shared" si="416"/>
        <v>46692</v>
      </c>
    </row>
    <row r="4949" spans="3:14" x14ac:dyDescent="0.2">
      <c r="C4949">
        <v>4948</v>
      </c>
      <c r="D4949" s="2">
        <v>34</v>
      </c>
      <c r="E4949" s="44">
        <v>45717</v>
      </c>
      <c r="F4949" s="45">
        <v>20</v>
      </c>
      <c r="G4949" s="45">
        <v>1</v>
      </c>
      <c r="H4949" s="45">
        <v>36</v>
      </c>
      <c r="I4949" s="45">
        <v>34</v>
      </c>
      <c r="J4949" s="46">
        <v>1489352.99</v>
      </c>
      <c r="K4949" s="15">
        <f t="shared" si="414"/>
        <v>45717</v>
      </c>
      <c r="L4949" s="17">
        <f t="shared" si="415"/>
        <v>178</v>
      </c>
      <c r="M4949" s="5">
        <f t="shared" si="417"/>
        <v>34</v>
      </c>
      <c r="N4949" s="15">
        <f t="shared" si="416"/>
        <v>46753</v>
      </c>
    </row>
    <row r="4950" spans="3:14" x14ac:dyDescent="0.2">
      <c r="C4950">
        <v>4949</v>
      </c>
      <c r="D4950" s="2">
        <v>16</v>
      </c>
      <c r="E4950" s="44">
        <v>45717</v>
      </c>
      <c r="F4950" s="45">
        <v>2</v>
      </c>
      <c r="G4950" s="45">
        <v>22</v>
      </c>
      <c r="H4950" s="45">
        <v>15</v>
      </c>
      <c r="I4950" s="45">
        <v>16</v>
      </c>
      <c r="J4950" s="46">
        <v>855819.74</v>
      </c>
      <c r="K4950" s="15">
        <f t="shared" si="414"/>
        <v>45717</v>
      </c>
      <c r="L4950" s="17">
        <f t="shared" si="415"/>
        <v>178</v>
      </c>
      <c r="M4950" s="5">
        <f t="shared" si="417"/>
        <v>16</v>
      </c>
      <c r="N4950" s="15">
        <f t="shared" si="416"/>
        <v>46204</v>
      </c>
    </row>
    <row r="4951" spans="3:14" x14ac:dyDescent="0.2">
      <c r="C4951">
        <v>4950</v>
      </c>
      <c r="D4951" s="2">
        <v>16</v>
      </c>
      <c r="E4951" s="44">
        <v>45717</v>
      </c>
      <c r="F4951" s="45">
        <v>18</v>
      </c>
      <c r="G4951" s="45">
        <v>24</v>
      </c>
      <c r="H4951" s="45">
        <v>2</v>
      </c>
      <c r="I4951" s="45">
        <v>16</v>
      </c>
      <c r="J4951" s="46">
        <v>1210133.1599999999</v>
      </c>
      <c r="K4951" s="15">
        <f t="shared" si="414"/>
        <v>45717</v>
      </c>
      <c r="L4951" s="17">
        <f t="shared" si="415"/>
        <v>178</v>
      </c>
      <c r="M4951" s="5">
        <f t="shared" si="417"/>
        <v>16</v>
      </c>
      <c r="N4951" s="15">
        <f t="shared" si="416"/>
        <v>46204</v>
      </c>
    </row>
    <row r="4952" spans="3:14" x14ac:dyDescent="0.2">
      <c r="C4952">
        <v>4951</v>
      </c>
      <c r="D4952" s="2">
        <v>30</v>
      </c>
      <c r="E4952" s="44">
        <v>45717</v>
      </c>
      <c r="F4952" s="45">
        <v>4</v>
      </c>
      <c r="G4952" s="45">
        <v>33</v>
      </c>
      <c r="H4952" s="45">
        <v>12</v>
      </c>
      <c r="I4952" s="45">
        <v>30</v>
      </c>
      <c r="J4952" s="46">
        <v>1829127.44</v>
      </c>
      <c r="K4952" s="15">
        <f t="shared" si="414"/>
        <v>45717</v>
      </c>
      <c r="L4952" s="17">
        <f t="shared" si="415"/>
        <v>178</v>
      </c>
      <c r="M4952" s="5">
        <f t="shared" si="417"/>
        <v>30</v>
      </c>
      <c r="N4952" s="15">
        <f t="shared" si="416"/>
        <v>46631</v>
      </c>
    </row>
    <row r="4953" spans="3:14" x14ac:dyDescent="0.2">
      <c r="C4953">
        <v>4952</v>
      </c>
      <c r="D4953" s="2">
        <v>26</v>
      </c>
      <c r="E4953" s="44">
        <v>45717</v>
      </c>
      <c r="F4953" s="45">
        <v>17</v>
      </c>
      <c r="G4953" s="45">
        <v>23</v>
      </c>
      <c r="H4953" s="45">
        <v>26</v>
      </c>
      <c r="I4953" s="45">
        <v>26</v>
      </c>
      <c r="J4953" s="46">
        <v>1330451.32</v>
      </c>
      <c r="K4953" s="15">
        <f t="shared" si="414"/>
        <v>45717</v>
      </c>
      <c r="L4953" s="17">
        <f t="shared" si="415"/>
        <v>178</v>
      </c>
      <c r="M4953" s="5">
        <f t="shared" si="417"/>
        <v>26</v>
      </c>
      <c r="N4953" s="15">
        <f t="shared" si="416"/>
        <v>46508</v>
      </c>
    </row>
    <row r="4954" spans="3:14" x14ac:dyDescent="0.2">
      <c r="C4954">
        <v>4953</v>
      </c>
      <c r="D4954" s="2">
        <v>36</v>
      </c>
      <c r="E4954" s="44">
        <v>45717</v>
      </c>
      <c r="F4954" s="45">
        <v>9</v>
      </c>
      <c r="G4954" s="45">
        <v>21</v>
      </c>
      <c r="H4954" s="45">
        <v>6</v>
      </c>
      <c r="I4954" s="45">
        <v>36</v>
      </c>
      <c r="J4954" s="46">
        <v>1644329.42</v>
      </c>
      <c r="K4954" s="15">
        <f t="shared" si="414"/>
        <v>45717</v>
      </c>
      <c r="L4954" s="17">
        <f t="shared" si="415"/>
        <v>178</v>
      </c>
      <c r="M4954" s="5">
        <f t="shared" si="417"/>
        <v>36</v>
      </c>
      <c r="N4954" s="15">
        <f t="shared" si="416"/>
        <v>46813</v>
      </c>
    </row>
    <row r="4955" spans="3:14" x14ac:dyDescent="0.2">
      <c r="C4955">
        <v>4954</v>
      </c>
      <c r="D4955" s="2">
        <v>32</v>
      </c>
      <c r="E4955" s="44">
        <v>45717</v>
      </c>
      <c r="F4955" s="45">
        <v>18</v>
      </c>
      <c r="G4955" s="45">
        <v>13</v>
      </c>
      <c r="H4955" s="45">
        <v>22</v>
      </c>
      <c r="I4955" s="45">
        <v>32</v>
      </c>
      <c r="J4955" s="46">
        <v>677543.92</v>
      </c>
      <c r="K4955" s="15">
        <f t="shared" si="414"/>
        <v>45717</v>
      </c>
      <c r="L4955" s="17">
        <f t="shared" si="415"/>
        <v>178</v>
      </c>
      <c r="M4955" s="5">
        <f t="shared" si="417"/>
        <v>32</v>
      </c>
      <c r="N4955" s="15">
        <f t="shared" si="416"/>
        <v>46692</v>
      </c>
    </row>
    <row r="4956" spans="3:14" x14ac:dyDescent="0.2">
      <c r="C4956">
        <v>4955</v>
      </c>
      <c r="D4956" s="2">
        <v>32</v>
      </c>
      <c r="E4956" s="44">
        <v>45717</v>
      </c>
      <c r="F4956" s="45">
        <v>1</v>
      </c>
      <c r="G4956" s="45">
        <v>30</v>
      </c>
      <c r="H4956" s="45">
        <v>22</v>
      </c>
      <c r="I4956" s="45">
        <v>32</v>
      </c>
      <c r="J4956" s="46">
        <v>686458.75</v>
      </c>
      <c r="K4956" s="15">
        <f t="shared" si="414"/>
        <v>45717</v>
      </c>
      <c r="L4956" s="17">
        <f t="shared" si="415"/>
        <v>178</v>
      </c>
      <c r="M4956" s="5">
        <f t="shared" si="417"/>
        <v>32</v>
      </c>
      <c r="N4956" s="15">
        <f t="shared" si="416"/>
        <v>46692</v>
      </c>
    </row>
    <row r="4957" spans="3:14" x14ac:dyDescent="0.2">
      <c r="C4957">
        <v>4956</v>
      </c>
      <c r="D4957" s="2">
        <v>35</v>
      </c>
      <c r="E4957" s="44">
        <v>45717</v>
      </c>
      <c r="F4957" s="45">
        <v>12</v>
      </c>
      <c r="G4957" s="45">
        <v>36</v>
      </c>
      <c r="H4957" s="45">
        <v>23</v>
      </c>
      <c r="I4957" s="45">
        <v>35</v>
      </c>
      <c r="J4957" s="46">
        <v>1411409.69</v>
      </c>
      <c r="K4957" s="15">
        <f t="shared" si="414"/>
        <v>45717</v>
      </c>
      <c r="L4957" s="17">
        <f t="shared" si="415"/>
        <v>178</v>
      </c>
      <c r="M4957" s="5">
        <f t="shared" si="417"/>
        <v>35</v>
      </c>
      <c r="N4957" s="15">
        <f t="shared" si="416"/>
        <v>46784</v>
      </c>
    </row>
    <row r="4958" spans="3:14" x14ac:dyDescent="0.2">
      <c r="C4958">
        <v>4957</v>
      </c>
      <c r="D4958" s="2">
        <v>15</v>
      </c>
      <c r="E4958" s="44">
        <v>45717</v>
      </c>
      <c r="F4958" s="45">
        <v>22</v>
      </c>
      <c r="G4958" s="45">
        <v>31</v>
      </c>
      <c r="H4958" s="45">
        <v>11</v>
      </c>
      <c r="I4958" s="45">
        <v>15</v>
      </c>
      <c r="J4958" s="46">
        <v>1066790.57</v>
      </c>
      <c r="K4958" s="15">
        <f t="shared" si="414"/>
        <v>45717</v>
      </c>
      <c r="L4958" s="17">
        <f t="shared" si="415"/>
        <v>178</v>
      </c>
      <c r="M4958" s="5">
        <f t="shared" si="417"/>
        <v>15</v>
      </c>
      <c r="N4958" s="15">
        <f t="shared" si="416"/>
        <v>46174</v>
      </c>
    </row>
    <row r="4959" spans="3:14" x14ac:dyDescent="0.2">
      <c r="C4959">
        <v>4958</v>
      </c>
      <c r="D4959" s="2">
        <v>14</v>
      </c>
      <c r="E4959" s="44">
        <v>45748</v>
      </c>
      <c r="F4959" s="45">
        <v>6</v>
      </c>
      <c r="G4959" s="45">
        <v>30</v>
      </c>
      <c r="H4959" s="45">
        <v>16</v>
      </c>
      <c r="I4959" s="45">
        <v>14</v>
      </c>
      <c r="J4959" s="46">
        <v>1697676.24</v>
      </c>
      <c r="K4959" s="15">
        <f t="shared" si="414"/>
        <v>45748</v>
      </c>
      <c r="L4959" s="17">
        <f t="shared" si="415"/>
        <v>177</v>
      </c>
      <c r="M4959" s="5">
        <f t="shared" si="417"/>
        <v>14</v>
      </c>
      <c r="N4959" s="15">
        <f t="shared" si="416"/>
        <v>46174</v>
      </c>
    </row>
    <row r="4960" spans="3:14" x14ac:dyDescent="0.2">
      <c r="C4960">
        <v>4959</v>
      </c>
      <c r="D4960" s="2">
        <v>33</v>
      </c>
      <c r="E4960" s="44">
        <v>45748</v>
      </c>
      <c r="F4960" s="45">
        <v>8</v>
      </c>
      <c r="G4960" s="45">
        <v>7</v>
      </c>
      <c r="H4960" s="45">
        <v>9</v>
      </c>
      <c r="I4960" s="45">
        <v>33</v>
      </c>
      <c r="J4960" s="46">
        <v>2142502.5699999998</v>
      </c>
      <c r="K4960" s="15">
        <f t="shared" si="414"/>
        <v>45748</v>
      </c>
      <c r="L4960" s="17">
        <f t="shared" si="415"/>
        <v>177</v>
      </c>
      <c r="M4960" s="5">
        <f t="shared" si="417"/>
        <v>33</v>
      </c>
      <c r="N4960" s="15">
        <f t="shared" si="416"/>
        <v>46753</v>
      </c>
    </row>
    <row r="4961" spans="3:14" x14ac:dyDescent="0.2">
      <c r="C4961">
        <v>4960</v>
      </c>
      <c r="D4961" s="2">
        <v>36</v>
      </c>
      <c r="E4961" s="44">
        <v>45748</v>
      </c>
      <c r="F4961" s="45">
        <v>28</v>
      </c>
      <c r="G4961" s="45">
        <v>34</v>
      </c>
      <c r="H4961" s="45">
        <v>10</v>
      </c>
      <c r="I4961" s="45">
        <v>36</v>
      </c>
      <c r="J4961" s="46">
        <v>1010669.15</v>
      </c>
      <c r="K4961" s="15">
        <f t="shared" si="414"/>
        <v>45748</v>
      </c>
      <c r="L4961" s="17">
        <f t="shared" si="415"/>
        <v>177</v>
      </c>
      <c r="M4961" s="5">
        <f t="shared" si="417"/>
        <v>36</v>
      </c>
      <c r="N4961" s="15">
        <f t="shared" si="416"/>
        <v>46844</v>
      </c>
    </row>
    <row r="4962" spans="3:14" x14ac:dyDescent="0.2">
      <c r="C4962">
        <v>4961</v>
      </c>
      <c r="D4962" s="2">
        <v>26</v>
      </c>
      <c r="E4962" s="44">
        <v>45748</v>
      </c>
      <c r="F4962" s="45">
        <v>19</v>
      </c>
      <c r="G4962" s="45">
        <v>19</v>
      </c>
      <c r="H4962" s="45">
        <v>15</v>
      </c>
      <c r="I4962" s="45">
        <v>26</v>
      </c>
      <c r="J4962" s="46">
        <v>762246.51</v>
      </c>
      <c r="K4962" s="15">
        <f t="shared" si="414"/>
        <v>45748</v>
      </c>
      <c r="L4962" s="17">
        <f t="shared" si="415"/>
        <v>177</v>
      </c>
      <c r="M4962" s="5">
        <f t="shared" si="417"/>
        <v>26</v>
      </c>
      <c r="N4962" s="15">
        <f t="shared" si="416"/>
        <v>46539</v>
      </c>
    </row>
    <row r="4963" spans="3:14" x14ac:dyDescent="0.2">
      <c r="C4963">
        <v>4962</v>
      </c>
      <c r="D4963" s="2">
        <v>31</v>
      </c>
      <c r="E4963" s="44">
        <v>45748</v>
      </c>
      <c r="F4963" s="45">
        <v>2</v>
      </c>
      <c r="G4963" s="45">
        <v>18</v>
      </c>
      <c r="H4963" s="45">
        <v>25</v>
      </c>
      <c r="I4963" s="45">
        <v>31</v>
      </c>
      <c r="J4963" s="46">
        <v>1601246.81</v>
      </c>
      <c r="K4963" s="15">
        <f t="shared" si="414"/>
        <v>45748</v>
      </c>
      <c r="L4963" s="17">
        <f t="shared" si="415"/>
        <v>177</v>
      </c>
      <c r="M4963" s="5">
        <f t="shared" si="417"/>
        <v>31</v>
      </c>
      <c r="N4963" s="15">
        <f t="shared" si="416"/>
        <v>46692</v>
      </c>
    </row>
    <row r="4964" spans="3:14" x14ac:dyDescent="0.2">
      <c r="C4964">
        <v>4963</v>
      </c>
      <c r="D4964" s="2">
        <v>33</v>
      </c>
      <c r="E4964" s="44">
        <v>45748</v>
      </c>
      <c r="F4964" s="45">
        <v>19</v>
      </c>
      <c r="G4964" s="45">
        <v>29</v>
      </c>
      <c r="H4964" s="45">
        <v>13</v>
      </c>
      <c r="I4964" s="45">
        <v>33</v>
      </c>
      <c r="J4964" s="46">
        <v>837469.57</v>
      </c>
      <c r="K4964" s="15">
        <f t="shared" si="414"/>
        <v>45748</v>
      </c>
      <c r="L4964" s="17">
        <f t="shared" si="415"/>
        <v>177</v>
      </c>
      <c r="M4964" s="5">
        <f t="shared" si="417"/>
        <v>33</v>
      </c>
      <c r="N4964" s="15">
        <f t="shared" si="416"/>
        <v>46753</v>
      </c>
    </row>
    <row r="4965" spans="3:14" x14ac:dyDescent="0.2">
      <c r="C4965">
        <v>4964</v>
      </c>
      <c r="D4965" s="2">
        <v>23</v>
      </c>
      <c r="E4965" s="44">
        <v>45748</v>
      </c>
      <c r="F4965" s="45">
        <v>1</v>
      </c>
      <c r="G4965" s="45">
        <v>19</v>
      </c>
      <c r="H4965" s="45">
        <v>8</v>
      </c>
      <c r="I4965" s="45">
        <v>23</v>
      </c>
      <c r="J4965" s="46">
        <v>1549221.1</v>
      </c>
      <c r="K4965" s="15">
        <f t="shared" si="414"/>
        <v>45748</v>
      </c>
      <c r="L4965" s="17">
        <f t="shared" si="415"/>
        <v>177</v>
      </c>
      <c r="M4965" s="5">
        <f t="shared" si="417"/>
        <v>23</v>
      </c>
      <c r="N4965" s="15">
        <f t="shared" si="416"/>
        <v>46447</v>
      </c>
    </row>
    <row r="4966" spans="3:14" x14ac:dyDescent="0.2">
      <c r="C4966">
        <v>4965</v>
      </c>
      <c r="D4966" s="2">
        <v>24</v>
      </c>
      <c r="E4966" s="44">
        <v>45748</v>
      </c>
      <c r="F4966" s="45">
        <v>13</v>
      </c>
      <c r="G4966" s="45">
        <v>0</v>
      </c>
      <c r="H4966" s="45">
        <v>17</v>
      </c>
      <c r="I4966" s="45">
        <v>24</v>
      </c>
      <c r="J4966" s="46">
        <v>1306130.1499999999</v>
      </c>
      <c r="K4966" s="15">
        <f t="shared" si="414"/>
        <v>45748</v>
      </c>
      <c r="L4966" s="17">
        <f t="shared" si="415"/>
        <v>177</v>
      </c>
      <c r="M4966" s="5">
        <f t="shared" si="417"/>
        <v>24</v>
      </c>
      <c r="N4966" s="15">
        <f t="shared" si="416"/>
        <v>46478</v>
      </c>
    </row>
    <row r="4967" spans="3:14" x14ac:dyDescent="0.2">
      <c r="C4967">
        <v>4966</v>
      </c>
      <c r="D4967" s="2">
        <v>34</v>
      </c>
      <c r="E4967" s="44">
        <v>45748</v>
      </c>
      <c r="F4967" s="45">
        <v>15</v>
      </c>
      <c r="G4967" s="45">
        <v>3</v>
      </c>
      <c r="H4967" s="45">
        <v>25</v>
      </c>
      <c r="I4967" s="45">
        <v>34</v>
      </c>
      <c r="J4967" s="46">
        <v>841084.47</v>
      </c>
      <c r="K4967" s="15">
        <f t="shared" si="414"/>
        <v>45748</v>
      </c>
      <c r="L4967" s="17">
        <f t="shared" si="415"/>
        <v>177</v>
      </c>
      <c r="M4967" s="5">
        <f t="shared" si="417"/>
        <v>34</v>
      </c>
      <c r="N4967" s="15">
        <f t="shared" si="416"/>
        <v>46784</v>
      </c>
    </row>
    <row r="4968" spans="3:14" x14ac:dyDescent="0.2">
      <c r="C4968">
        <v>4967</v>
      </c>
      <c r="D4968" s="2">
        <v>35</v>
      </c>
      <c r="E4968" s="44">
        <v>45778</v>
      </c>
      <c r="F4968" s="45">
        <v>3</v>
      </c>
      <c r="G4968" s="45">
        <v>21</v>
      </c>
      <c r="H4968" s="45">
        <v>8</v>
      </c>
      <c r="I4968" s="45">
        <v>35</v>
      </c>
      <c r="J4968" s="46">
        <v>991544.96</v>
      </c>
      <c r="K4968" s="15">
        <f t="shared" si="414"/>
        <v>45778</v>
      </c>
      <c r="L4968" s="17">
        <f t="shared" si="415"/>
        <v>176</v>
      </c>
      <c r="M4968" s="5">
        <f t="shared" si="417"/>
        <v>35</v>
      </c>
      <c r="N4968" s="15">
        <f t="shared" si="416"/>
        <v>46844</v>
      </c>
    </row>
    <row r="4969" spans="3:14" x14ac:dyDescent="0.2">
      <c r="C4969">
        <v>4968</v>
      </c>
      <c r="D4969" s="2">
        <v>32</v>
      </c>
      <c r="E4969" s="44">
        <v>45778</v>
      </c>
      <c r="F4969" s="45">
        <v>2</v>
      </c>
      <c r="G4969" s="45">
        <v>2</v>
      </c>
      <c r="H4969" s="45">
        <v>12</v>
      </c>
      <c r="I4969" s="45">
        <v>32</v>
      </c>
      <c r="J4969" s="46">
        <v>1489554.52</v>
      </c>
      <c r="K4969" s="15">
        <f t="shared" si="414"/>
        <v>45778</v>
      </c>
      <c r="L4969" s="17">
        <f t="shared" si="415"/>
        <v>176</v>
      </c>
      <c r="M4969" s="5">
        <f t="shared" si="417"/>
        <v>32</v>
      </c>
      <c r="N4969" s="15">
        <f t="shared" si="416"/>
        <v>46753</v>
      </c>
    </row>
    <row r="4970" spans="3:14" x14ac:dyDescent="0.2">
      <c r="C4970">
        <v>4969</v>
      </c>
      <c r="D4970" s="2">
        <v>21</v>
      </c>
      <c r="E4970" s="44">
        <v>45778</v>
      </c>
      <c r="F4970" s="45">
        <v>0</v>
      </c>
      <c r="G4970" s="45">
        <v>33</v>
      </c>
      <c r="H4970" s="45">
        <v>20</v>
      </c>
      <c r="I4970" s="45">
        <v>21</v>
      </c>
      <c r="J4970" s="46">
        <v>858427.59</v>
      </c>
      <c r="K4970" s="15">
        <f t="shared" si="414"/>
        <v>45778</v>
      </c>
      <c r="L4970" s="17">
        <f t="shared" si="415"/>
        <v>176</v>
      </c>
      <c r="M4970" s="5">
        <f t="shared" si="417"/>
        <v>21</v>
      </c>
      <c r="N4970" s="15">
        <f t="shared" si="416"/>
        <v>46419</v>
      </c>
    </row>
    <row r="4971" spans="3:14" x14ac:dyDescent="0.2">
      <c r="C4971">
        <v>4970</v>
      </c>
      <c r="D4971" s="2">
        <v>26</v>
      </c>
      <c r="E4971" s="44">
        <v>45778</v>
      </c>
      <c r="F4971" s="45">
        <v>4</v>
      </c>
      <c r="G4971" s="45">
        <v>18</v>
      </c>
      <c r="H4971" s="45">
        <v>20</v>
      </c>
      <c r="I4971" s="45">
        <v>26</v>
      </c>
      <c r="J4971" s="46">
        <v>1791016.65</v>
      </c>
      <c r="K4971" s="15">
        <f t="shared" si="414"/>
        <v>45778</v>
      </c>
      <c r="L4971" s="17">
        <f t="shared" si="415"/>
        <v>176</v>
      </c>
      <c r="M4971" s="5">
        <f t="shared" si="417"/>
        <v>26</v>
      </c>
      <c r="N4971" s="15">
        <f t="shared" si="416"/>
        <v>46569</v>
      </c>
    </row>
    <row r="4972" spans="3:14" x14ac:dyDescent="0.2">
      <c r="C4972">
        <v>4971</v>
      </c>
      <c r="D4972" s="2">
        <v>33</v>
      </c>
      <c r="E4972" s="44">
        <v>45778</v>
      </c>
      <c r="F4972" s="45">
        <v>4</v>
      </c>
      <c r="G4972" s="45">
        <v>30</v>
      </c>
      <c r="H4972" s="45">
        <v>28</v>
      </c>
      <c r="I4972" s="45">
        <v>33</v>
      </c>
      <c r="J4972" s="46">
        <v>1649733.65</v>
      </c>
      <c r="K4972" s="15">
        <f t="shared" si="414"/>
        <v>45778</v>
      </c>
      <c r="L4972" s="17">
        <f t="shared" si="415"/>
        <v>176</v>
      </c>
      <c r="M4972" s="5">
        <f t="shared" si="417"/>
        <v>33</v>
      </c>
      <c r="N4972" s="15">
        <f t="shared" si="416"/>
        <v>46784</v>
      </c>
    </row>
    <row r="4973" spans="3:14" x14ac:dyDescent="0.2">
      <c r="C4973">
        <v>4972</v>
      </c>
      <c r="D4973" s="2">
        <v>15</v>
      </c>
      <c r="E4973" s="44">
        <v>45778</v>
      </c>
      <c r="F4973" s="45">
        <v>3</v>
      </c>
      <c r="G4973" s="45">
        <v>5</v>
      </c>
      <c r="H4973" s="45">
        <v>10</v>
      </c>
      <c r="I4973" s="45">
        <v>15</v>
      </c>
      <c r="J4973" s="46">
        <v>1186039.1599999999</v>
      </c>
      <c r="K4973" s="15">
        <f t="shared" si="414"/>
        <v>45778</v>
      </c>
      <c r="L4973" s="17">
        <f t="shared" si="415"/>
        <v>176</v>
      </c>
      <c r="M4973" s="5">
        <f t="shared" si="417"/>
        <v>15</v>
      </c>
      <c r="N4973" s="15">
        <f t="shared" si="416"/>
        <v>46235</v>
      </c>
    </row>
    <row r="4974" spans="3:14" x14ac:dyDescent="0.2">
      <c r="C4974">
        <v>4973</v>
      </c>
      <c r="D4974" s="2">
        <v>24</v>
      </c>
      <c r="E4974" s="44">
        <v>45778</v>
      </c>
      <c r="F4974" s="45">
        <v>5</v>
      </c>
      <c r="G4974" s="45">
        <v>4</v>
      </c>
      <c r="H4974" s="45">
        <v>9</v>
      </c>
      <c r="I4974" s="45">
        <v>24</v>
      </c>
      <c r="J4974" s="46">
        <v>1605834.48</v>
      </c>
      <c r="K4974" s="15">
        <f t="shared" si="414"/>
        <v>45778</v>
      </c>
      <c r="L4974" s="17">
        <f t="shared" si="415"/>
        <v>176</v>
      </c>
      <c r="M4974" s="5">
        <f t="shared" si="417"/>
        <v>24</v>
      </c>
      <c r="N4974" s="15">
        <f t="shared" si="416"/>
        <v>46508</v>
      </c>
    </row>
    <row r="4975" spans="3:14" x14ac:dyDescent="0.2">
      <c r="C4975">
        <v>4974</v>
      </c>
      <c r="D4975" s="2">
        <v>28</v>
      </c>
      <c r="E4975" s="44">
        <v>45778</v>
      </c>
      <c r="F4975" s="45">
        <v>0</v>
      </c>
      <c r="G4975" s="45">
        <v>35</v>
      </c>
      <c r="H4975" s="45">
        <v>20</v>
      </c>
      <c r="I4975" s="45">
        <v>28</v>
      </c>
      <c r="J4975" s="46">
        <v>1912938.65</v>
      </c>
      <c r="K4975" s="15">
        <f t="shared" si="414"/>
        <v>45778</v>
      </c>
      <c r="L4975" s="17">
        <f t="shared" si="415"/>
        <v>176</v>
      </c>
      <c r="M4975" s="5">
        <f t="shared" si="417"/>
        <v>28</v>
      </c>
      <c r="N4975" s="15">
        <f t="shared" si="416"/>
        <v>46631</v>
      </c>
    </row>
    <row r="4976" spans="3:14" x14ac:dyDescent="0.2">
      <c r="C4976">
        <v>4975</v>
      </c>
      <c r="D4976" s="2">
        <v>33</v>
      </c>
      <c r="E4976" s="44">
        <v>45778</v>
      </c>
      <c r="F4976" s="45">
        <v>36</v>
      </c>
      <c r="G4976" s="45">
        <v>1</v>
      </c>
      <c r="H4976" s="45">
        <v>6</v>
      </c>
      <c r="I4976" s="45">
        <v>33</v>
      </c>
      <c r="J4976" s="46">
        <v>712093.28</v>
      </c>
      <c r="K4976" s="15">
        <f t="shared" si="414"/>
        <v>45778</v>
      </c>
      <c r="L4976" s="17">
        <f t="shared" si="415"/>
        <v>176</v>
      </c>
      <c r="M4976" s="5">
        <f t="shared" si="417"/>
        <v>33</v>
      </c>
      <c r="N4976" s="15">
        <f t="shared" si="416"/>
        <v>46784</v>
      </c>
    </row>
    <row r="4977" spans="3:14" x14ac:dyDescent="0.2">
      <c r="C4977">
        <v>4976</v>
      </c>
      <c r="D4977" s="2">
        <v>26</v>
      </c>
      <c r="E4977" s="44">
        <v>45778</v>
      </c>
      <c r="F4977" s="45">
        <v>10</v>
      </c>
      <c r="G4977" s="45">
        <v>21</v>
      </c>
      <c r="H4977" s="45">
        <v>15</v>
      </c>
      <c r="I4977" s="45">
        <v>26</v>
      </c>
      <c r="J4977" s="46">
        <v>1333006.97</v>
      </c>
      <c r="K4977" s="15">
        <f t="shared" si="414"/>
        <v>45778</v>
      </c>
      <c r="L4977" s="17">
        <f t="shared" si="415"/>
        <v>176</v>
      </c>
      <c r="M4977" s="5">
        <f t="shared" si="417"/>
        <v>26</v>
      </c>
      <c r="N4977" s="15">
        <f t="shared" si="416"/>
        <v>46569</v>
      </c>
    </row>
    <row r="4978" spans="3:14" x14ac:dyDescent="0.2">
      <c r="C4978">
        <v>4977</v>
      </c>
      <c r="D4978" s="2">
        <v>25</v>
      </c>
      <c r="E4978" s="44">
        <v>45778</v>
      </c>
      <c r="F4978" s="45">
        <v>14</v>
      </c>
      <c r="G4978" s="45">
        <v>28</v>
      </c>
      <c r="H4978" s="45">
        <v>21</v>
      </c>
      <c r="I4978" s="45">
        <v>25</v>
      </c>
      <c r="J4978" s="46">
        <v>1593319.49</v>
      </c>
      <c r="K4978" s="15">
        <f t="shared" si="414"/>
        <v>45778</v>
      </c>
      <c r="L4978" s="17">
        <f t="shared" si="415"/>
        <v>176</v>
      </c>
      <c r="M4978" s="5">
        <f t="shared" si="417"/>
        <v>25</v>
      </c>
      <c r="N4978" s="15">
        <f t="shared" si="416"/>
        <v>46539</v>
      </c>
    </row>
    <row r="4979" spans="3:14" x14ac:dyDescent="0.2">
      <c r="C4979">
        <v>4978</v>
      </c>
      <c r="D4979" s="2">
        <v>17</v>
      </c>
      <c r="E4979" s="44">
        <v>45778</v>
      </c>
      <c r="F4979" s="45">
        <v>5</v>
      </c>
      <c r="G4979" s="45">
        <v>33</v>
      </c>
      <c r="H4979" s="45">
        <v>17</v>
      </c>
      <c r="I4979" s="45">
        <v>17</v>
      </c>
      <c r="J4979" s="46">
        <v>776408.63</v>
      </c>
      <c r="K4979" s="15">
        <f t="shared" si="414"/>
        <v>45778</v>
      </c>
      <c r="L4979" s="17">
        <f t="shared" si="415"/>
        <v>176</v>
      </c>
      <c r="M4979" s="5">
        <f t="shared" si="417"/>
        <v>17</v>
      </c>
      <c r="N4979" s="15">
        <f t="shared" si="416"/>
        <v>46296</v>
      </c>
    </row>
    <row r="4980" spans="3:14" x14ac:dyDescent="0.2">
      <c r="C4980">
        <v>4979</v>
      </c>
      <c r="D4980" s="2">
        <v>19</v>
      </c>
      <c r="E4980" s="44">
        <v>45778</v>
      </c>
      <c r="F4980" s="45">
        <v>2</v>
      </c>
      <c r="G4980" s="45">
        <v>35</v>
      </c>
      <c r="H4980" s="45">
        <v>16</v>
      </c>
      <c r="I4980" s="45">
        <v>19</v>
      </c>
      <c r="J4980" s="46">
        <v>697182.1</v>
      </c>
      <c r="K4980" s="15">
        <f t="shared" si="414"/>
        <v>45778</v>
      </c>
      <c r="L4980" s="17">
        <f t="shared" si="415"/>
        <v>176</v>
      </c>
      <c r="M4980" s="5">
        <f t="shared" si="417"/>
        <v>19</v>
      </c>
      <c r="N4980" s="15">
        <f t="shared" si="416"/>
        <v>46357</v>
      </c>
    </row>
    <row r="4981" spans="3:14" x14ac:dyDescent="0.2">
      <c r="C4981">
        <v>4980</v>
      </c>
      <c r="D4981" s="2">
        <v>33</v>
      </c>
      <c r="E4981" s="44">
        <v>45778</v>
      </c>
      <c r="F4981" s="45">
        <v>2</v>
      </c>
      <c r="G4981" s="45">
        <v>16</v>
      </c>
      <c r="H4981" s="45">
        <v>21</v>
      </c>
      <c r="I4981" s="45">
        <v>33</v>
      </c>
      <c r="J4981" s="46">
        <v>1425838.27</v>
      </c>
      <c r="K4981" s="15">
        <f t="shared" si="414"/>
        <v>45778</v>
      </c>
      <c r="L4981" s="17">
        <f t="shared" si="415"/>
        <v>176</v>
      </c>
      <c r="M4981" s="5">
        <f t="shared" si="417"/>
        <v>33</v>
      </c>
      <c r="N4981" s="15">
        <f t="shared" si="416"/>
        <v>46784</v>
      </c>
    </row>
    <row r="4982" spans="3:14" x14ac:dyDescent="0.2">
      <c r="C4982">
        <v>4981</v>
      </c>
      <c r="D4982" s="2">
        <v>35</v>
      </c>
      <c r="E4982" s="44">
        <v>45778</v>
      </c>
      <c r="F4982" s="45">
        <v>5</v>
      </c>
      <c r="G4982" s="45">
        <v>8</v>
      </c>
      <c r="H4982" s="45">
        <v>6</v>
      </c>
      <c r="I4982" s="45">
        <v>35</v>
      </c>
      <c r="J4982" s="46">
        <v>1485176.57</v>
      </c>
      <c r="K4982" s="15">
        <f t="shared" si="414"/>
        <v>45778</v>
      </c>
      <c r="L4982" s="17">
        <f t="shared" si="415"/>
        <v>176</v>
      </c>
      <c r="M4982" s="5">
        <f t="shared" si="417"/>
        <v>35</v>
      </c>
      <c r="N4982" s="15">
        <f t="shared" si="416"/>
        <v>46844</v>
      </c>
    </row>
    <row r="4983" spans="3:14" x14ac:dyDescent="0.2">
      <c r="C4983">
        <v>4982</v>
      </c>
      <c r="D4983" s="2">
        <v>22</v>
      </c>
      <c r="E4983" s="44">
        <v>45809</v>
      </c>
      <c r="F4983" s="45">
        <v>3</v>
      </c>
      <c r="G4983" s="45">
        <v>36</v>
      </c>
      <c r="H4983" s="45">
        <v>10</v>
      </c>
      <c r="I4983" s="45">
        <v>22</v>
      </c>
      <c r="J4983" s="46">
        <v>2225654.7599999998</v>
      </c>
      <c r="K4983" s="15">
        <f t="shared" si="414"/>
        <v>45809</v>
      </c>
      <c r="L4983" s="17">
        <f t="shared" si="415"/>
        <v>175</v>
      </c>
      <c r="M4983" s="5">
        <f t="shared" si="417"/>
        <v>22</v>
      </c>
      <c r="N4983" s="15">
        <f t="shared" si="416"/>
        <v>46478</v>
      </c>
    </row>
    <row r="4984" spans="3:14" x14ac:dyDescent="0.2">
      <c r="C4984">
        <v>4983</v>
      </c>
      <c r="D4984" s="2">
        <v>36</v>
      </c>
      <c r="E4984" s="44">
        <v>45809</v>
      </c>
      <c r="F4984" s="45">
        <v>4</v>
      </c>
      <c r="G4984" s="45">
        <v>23</v>
      </c>
      <c r="H4984" s="45">
        <v>29</v>
      </c>
      <c r="I4984" s="45">
        <v>36</v>
      </c>
      <c r="J4984" s="46">
        <v>2069648.76</v>
      </c>
      <c r="K4984" s="15">
        <f t="shared" si="414"/>
        <v>45809</v>
      </c>
      <c r="L4984" s="17">
        <f t="shared" si="415"/>
        <v>175</v>
      </c>
      <c r="M4984" s="5">
        <f t="shared" si="417"/>
        <v>36</v>
      </c>
      <c r="N4984" s="15">
        <f t="shared" si="416"/>
        <v>46905</v>
      </c>
    </row>
    <row r="4985" spans="3:14" x14ac:dyDescent="0.2">
      <c r="C4985">
        <v>4984</v>
      </c>
      <c r="D4985" s="2">
        <v>27</v>
      </c>
      <c r="E4985" s="44">
        <v>45809</v>
      </c>
      <c r="F4985" s="45">
        <v>10</v>
      </c>
      <c r="G4985" s="45">
        <v>0</v>
      </c>
      <c r="H4985" s="45">
        <v>7</v>
      </c>
      <c r="I4985" s="45">
        <v>27</v>
      </c>
      <c r="J4985" s="46">
        <v>861893.22</v>
      </c>
      <c r="K4985" s="15">
        <f t="shared" si="414"/>
        <v>45809</v>
      </c>
      <c r="L4985" s="17">
        <f t="shared" si="415"/>
        <v>175</v>
      </c>
      <c r="M4985" s="5">
        <f t="shared" si="417"/>
        <v>27</v>
      </c>
      <c r="N4985" s="15">
        <f t="shared" si="416"/>
        <v>46631</v>
      </c>
    </row>
    <row r="4986" spans="3:14" x14ac:dyDescent="0.2">
      <c r="C4986">
        <v>4985</v>
      </c>
      <c r="D4986" s="2">
        <v>27</v>
      </c>
      <c r="E4986" s="44">
        <v>45809</v>
      </c>
      <c r="F4986" s="45">
        <v>14</v>
      </c>
      <c r="G4986" s="45">
        <v>5</v>
      </c>
      <c r="H4986" s="45">
        <v>17</v>
      </c>
      <c r="I4986" s="45">
        <v>27</v>
      </c>
      <c r="J4986" s="46">
        <v>1480987.68</v>
      </c>
      <c r="K4986" s="15">
        <f t="shared" si="414"/>
        <v>45809</v>
      </c>
      <c r="L4986" s="17">
        <f t="shared" si="415"/>
        <v>175</v>
      </c>
      <c r="M4986" s="5">
        <f t="shared" si="417"/>
        <v>27</v>
      </c>
      <c r="N4986" s="15">
        <f t="shared" si="416"/>
        <v>46631</v>
      </c>
    </row>
    <row r="4987" spans="3:14" x14ac:dyDescent="0.2">
      <c r="C4987">
        <v>4986</v>
      </c>
      <c r="D4987" s="2">
        <v>21</v>
      </c>
      <c r="E4987" s="44">
        <v>45809</v>
      </c>
      <c r="F4987" s="45">
        <v>9</v>
      </c>
      <c r="G4987" s="45">
        <v>7</v>
      </c>
      <c r="H4987" s="45">
        <v>27</v>
      </c>
      <c r="I4987" s="45">
        <v>21</v>
      </c>
      <c r="J4987" s="46">
        <v>831067.45</v>
      </c>
      <c r="K4987" s="15">
        <f t="shared" si="414"/>
        <v>45809</v>
      </c>
      <c r="L4987" s="17">
        <f t="shared" si="415"/>
        <v>175</v>
      </c>
      <c r="M4987" s="5">
        <f t="shared" si="417"/>
        <v>21</v>
      </c>
      <c r="N4987" s="15">
        <f t="shared" si="416"/>
        <v>46447</v>
      </c>
    </row>
    <row r="4988" spans="3:14" x14ac:dyDescent="0.2">
      <c r="C4988">
        <v>4987</v>
      </c>
      <c r="D4988" s="2">
        <v>35</v>
      </c>
      <c r="E4988" s="44">
        <v>45809</v>
      </c>
      <c r="F4988" s="45">
        <v>1</v>
      </c>
      <c r="G4988" s="45">
        <v>9</v>
      </c>
      <c r="H4988" s="45">
        <v>24</v>
      </c>
      <c r="I4988" s="45">
        <v>35</v>
      </c>
      <c r="J4988" s="46">
        <v>1683488.81</v>
      </c>
      <c r="K4988" s="15">
        <f t="shared" si="414"/>
        <v>45809</v>
      </c>
      <c r="L4988" s="17">
        <f t="shared" si="415"/>
        <v>175</v>
      </c>
      <c r="M4988" s="5">
        <f t="shared" si="417"/>
        <v>35</v>
      </c>
      <c r="N4988" s="15">
        <f t="shared" si="416"/>
        <v>46874</v>
      </c>
    </row>
    <row r="4989" spans="3:14" x14ac:dyDescent="0.2">
      <c r="C4989">
        <v>4988</v>
      </c>
      <c r="D4989" s="2">
        <v>23</v>
      </c>
      <c r="E4989" s="44">
        <v>45809</v>
      </c>
      <c r="F4989" s="45">
        <v>2</v>
      </c>
      <c r="G4989" s="45">
        <v>33</v>
      </c>
      <c r="H4989" s="45">
        <v>29</v>
      </c>
      <c r="I4989" s="45">
        <v>23</v>
      </c>
      <c r="J4989" s="46">
        <v>1214782.98</v>
      </c>
      <c r="K4989" s="15">
        <f t="shared" si="414"/>
        <v>45809</v>
      </c>
      <c r="L4989" s="17">
        <f t="shared" si="415"/>
        <v>175</v>
      </c>
      <c r="M4989" s="5">
        <f t="shared" si="417"/>
        <v>23</v>
      </c>
      <c r="N4989" s="15">
        <f t="shared" si="416"/>
        <v>46508</v>
      </c>
    </row>
    <row r="4990" spans="3:14" x14ac:dyDescent="0.2">
      <c r="C4990">
        <v>4989</v>
      </c>
      <c r="D4990" s="2">
        <v>34</v>
      </c>
      <c r="E4990" s="44">
        <v>45809</v>
      </c>
      <c r="F4990" s="45">
        <v>7</v>
      </c>
      <c r="G4990" s="45">
        <v>13</v>
      </c>
      <c r="H4990" s="45">
        <v>11</v>
      </c>
      <c r="I4990" s="45">
        <v>34</v>
      </c>
      <c r="J4990" s="46">
        <v>1590320.19</v>
      </c>
      <c r="K4990" s="15">
        <f t="shared" si="414"/>
        <v>45809</v>
      </c>
      <c r="L4990" s="17">
        <f t="shared" si="415"/>
        <v>175</v>
      </c>
      <c r="M4990" s="5">
        <f t="shared" si="417"/>
        <v>34</v>
      </c>
      <c r="N4990" s="15">
        <f t="shared" si="416"/>
        <v>46844</v>
      </c>
    </row>
    <row r="4991" spans="3:14" x14ac:dyDescent="0.2">
      <c r="C4991">
        <v>4990</v>
      </c>
      <c r="D4991" s="2">
        <v>27</v>
      </c>
      <c r="E4991" s="44">
        <v>45809</v>
      </c>
      <c r="F4991" s="45">
        <v>11</v>
      </c>
      <c r="G4991" s="45">
        <v>26</v>
      </c>
      <c r="H4991" s="45">
        <v>34</v>
      </c>
      <c r="I4991" s="45">
        <v>27</v>
      </c>
      <c r="J4991" s="46">
        <v>1302026.6299999999</v>
      </c>
      <c r="K4991" s="15">
        <f t="shared" si="414"/>
        <v>45809</v>
      </c>
      <c r="L4991" s="17">
        <f t="shared" si="415"/>
        <v>175</v>
      </c>
      <c r="M4991" s="5">
        <f t="shared" si="417"/>
        <v>27</v>
      </c>
      <c r="N4991" s="15">
        <f t="shared" si="416"/>
        <v>46631</v>
      </c>
    </row>
    <row r="4992" spans="3:14" x14ac:dyDescent="0.2">
      <c r="C4992">
        <v>4991</v>
      </c>
      <c r="D4992" s="2">
        <v>26</v>
      </c>
      <c r="E4992" s="44">
        <v>45809</v>
      </c>
      <c r="F4992" s="45">
        <v>2</v>
      </c>
      <c r="G4992" s="45">
        <v>13</v>
      </c>
      <c r="H4992" s="45">
        <v>18</v>
      </c>
      <c r="I4992" s="45">
        <v>26</v>
      </c>
      <c r="J4992" s="46">
        <v>1320783.8799999999</v>
      </c>
      <c r="K4992" s="15">
        <f t="shared" si="414"/>
        <v>45809</v>
      </c>
      <c r="L4992" s="17">
        <f t="shared" si="415"/>
        <v>175</v>
      </c>
      <c r="M4992" s="5">
        <f t="shared" si="417"/>
        <v>26</v>
      </c>
      <c r="N4992" s="15">
        <f t="shared" si="416"/>
        <v>46600</v>
      </c>
    </row>
    <row r="4993" spans="3:14" x14ac:dyDescent="0.2">
      <c r="C4993">
        <v>4992</v>
      </c>
      <c r="D4993" s="2">
        <v>36</v>
      </c>
      <c r="E4993" s="44">
        <v>45809</v>
      </c>
      <c r="F4993" s="45">
        <v>3</v>
      </c>
      <c r="G4993" s="45">
        <v>33</v>
      </c>
      <c r="H4993" s="45">
        <v>22</v>
      </c>
      <c r="I4993" s="45">
        <v>36</v>
      </c>
      <c r="J4993" s="46">
        <v>670317.06999999995</v>
      </c>
      <c r="K4993" s="15">
        <f t="shared" si="414"/>
        <v>45809</v>
      </c>
      <c r="L4993" s="17">
        <f t="shared" si="415"/>
        <v>175</v>
      </c>
      <c r="M4993" s="5">
        <f t="shared" si="417"/>
        <v>36</v>
      </c>
      <c r="N4993" s="15">
        <f t="shared" si="416"/>
        <v>46905</v>
      </c>
    </row>
    <row r="4994" spans="3:14" x14ac:dyDescent="0.2">
      <c r="C4994">
        <v>4993</v>
      </c>
      <c r="D4994" s="2">
        <v>12</v>
      </c>
      <c r="E4994" s="44">
        <v>45809</v>
      </c>
      <c r="F4994" s="45">
        <v>11</v>
      </c>
      <c r="G4994" s="45">
        <v>1</v>
      </c>
      <c r="H4994" s="45">
        <v>27</v>
      </c>
      <c r="I4994" s="45">
        <v>12</v>
      </c>
      <c r="J4994" s="46">
        <v>1368355.28</v>
      </c>
      <c r="K4994" s="15">
        <f t="shared" ref="K4994:K5057" si="418">DATE(YEAR(E4994),MONTH(E4994),1)</f>
        <v>45809</v>
      </c>
      <c r="L4994" s="17">
        <f t="shared" ref="L4994:L5057" si="419">ROUND(($B$3-K4994)/365.25*12,0)</f>
        <v>175</v>
      </c>
      <c r="M4994" s="5">
        <f t="shared" si="417"/>
        <v>12</v>
      </c>
      <c r="N4994" s="15">
        <f t="shared" ref="N4994:N5057" si="420">EDATE(E4994,D4994)</f>
        <v>46174</v>
      </c>
    </row>
    <row r="4995" spans="3:14" x14ac:dyDescent="0.2">
      <c r="C4995">
        <v>4994</v>
      </c>
      <c r="D4995" s="2">
        <v>33</v>
      </c>
      <c r="E4995" s="44">
        <v>45809</v>
      </c>
      <c r="F4995" s="45">
        <v>1</v>
      </c>
      <c r="G4995" s="45">
        <v>35</v>
      </c>
      <c r="H4995" s="45">
        <v>10</v>
      </c>
      <c r="I4995" s="45">
        <v>33</v>
      </c>
      <c r="J4995" s="46">
        <v>800256.17</v>
      </c>
      <c r="K4995" s="15">
        <f t="shared" si="418"/>
        <v>45809</v>
      </c>
      <c r="L4995" s="17">
        <f t="shared" si="419"/>
        <v>175</v>
      </c>
      <c r="M4995" s="5">
        <f t="shared" ref="M4995:M5058" si="421">ROUND((N4995-K4995)/365.25*12,0)</f>
        <v>33</v>
      </c>
      <c r="N4995" s="15">
        <f t="shared" si="420"/>
        <v>46813</v>
      </c>
    </row>
    <row r="4996" spans="3:14" x14ac:dyDescent="0.2">
      <c r="C4996">
        <v>4995</v>
      </c>
      <c r="D4996" s="2">
        <v>31</v>
      </c>
      <c r="E4996" s="44">
        <v>45809</v>
      </c>
      <c r="F4996" s="45">
        <v>9</v>
      </c>
      <c r="G4996" s="45">
        <v>25</v>
      </c>
      <c r="H4996" s="45">
        <v>28</v>
      </c>
      <c r="I4996" s="45">
        <v>31</v>
      </c>
      <c r="J4996" s="46">
        <v>1734095.49</v>
      </c>
      <c r="K4996" s="15">
        <f t="shared" si="418"/>
        <v>45809</v>
      </c>
      <c r="L4996" s="17">
        <f t="shared" si="419"/>
        <v>175</v>
      </c>
      <c r="M4996" s="5">
        <f t="shared" si="421"/>
        <v>31</v>
      </c>
      <c r="N4996" s="15">
        <f t="shared" si="420"/>
        <v>46753</v>
      </c>
    </row>
    <row r="4997" spans="3:14" x14ac:dyDescent="0.2">
      <c r="C4997">
        <v>4996</v>
      </c>
      <c r="D4997" s="2">
        <v>35</v>
      </c>
      <c r="E4997" s="44">
        <v>45839</v>
      </c>
      <c r="F4997" s="45">
        <v>5</v>
      </c>
      <c r="G4997" s="45">
        <v>2</v>
      </c>
      <c r="H4997" s="45">
        <v>13</v>
      </c>
      <c r="I4997" s="45">
        <v>35</v>
      </c>
      <c r="J4997" s="46">
        <v>1934553.07</v>
      </c>
      <c r="K4997" s="15">
        <f t="shared" si="418"/>
        <v>45839</v>
      </c>
      <c r="L4997" s="17">
        <f t="shared" si="419"/>
        <v>174</v>
      </c>
      <c r="M4997" s="5">
        <f t="shared" si="421"/>
        <v>35</v>
      </c>
      <c r="N4997" s="15">
        <f t="shared" si="420"/>
        <v>46905</v>
      </c>
    </row>
    <row r="4998" spans="3:14" x14ac:dyDescent="0.2">
      <c r="C4998">
        <v>4997</v>
      </c>
      <c r="D4998" s="2">
        <v>33</v>
      </c>
      <c r="E4998" s="44">
        <v>45839</v>
      </c>
      <c r="F4998" s="45">
        <v>5</v>
      </c>
      <c r="G4998" s="45">
        <v>20</v>
      </c>
      <c r="H4998" s="45">
        <v>16</v>
      </c>
      <c r="I4998" s="45">
        <v>33</v>
      </c>
      <c r="J4998" s="46">
        <v>778154.82</v>
      </c>
      <c r="K4998" s="15">
        <f t="shared" si="418"/>
        <v>45839</v>
      </c>
      <c r="L4998" s="17">
        <f t="shared" si="419"/>
        <v>174</v>
      </c>
      <c r="M4998" s="5">
        <f t="shared" si="421"/>
        <v>33</v>
      </c>
      <c r="N4998" s="15">
        <f t="shared" si="420"/>
        <v>46844</v>
      </c>
    </row>
    <row r="4999" spans="3:14" x14ac:dyDescent="0.2">
      <c r="C4999">
        <v>4998</v>
      </c>
      <c r="D4999" s="2">
        <v>14</v>
      </c>
      <c r="E4999" s="44">
        <v>45839</v>
      </c>
      <c r="F4999" s="45">
        <v>6</v>
      </c>
      <c r="G4999" s="45">
        <v>23</v>
      </c>
      <c r="H4999" s="45">
        <v>15</v>
      </c>
      <c r="I4999" s="45">
        <v>14</v>
      </c>
      <c r="J4999" s="46">
        <v>2107708.6</v>
      </c>
      <c r="K4999" s="15">
        <f t="shared" si="418"/>
        <v>45839</v>
      </c>
      <c r="L4999" s="17">
        <f t="shared" si="419"/>
        <v>174</v>
      </c>
      <c r="M4999" s="5">
        <f t="shared" si="421"/>
        <v>14</v>
      </c>
      <c r="N4999" s="15">
        <f t="shared" si="420"/>
        <v>46266</v>
      </c>
    </row>
    <row r="5000" spans="3:14" x14ac:dyDescent="0.2">
      <c r="C5000">
        <v>4999</v>
      </c>
      <c r="D5000" s="2">
        <v>30</v>
      </c>
      <c r="E5000" s="44">
        <v>45839</v>
      </c>
      <c r="F5000" s="45">
        <v>27</v>
      </c>
      <c r="G5000" s="45">
        <v>10</v>
      </c>
      <c r="H5000" s="45">
        <v>26</v>
      </c>
      <c r="I5000" s="45">
        <v>30</v>
      </c>
      <c r="J5000" s="46">
        <v>1106970.76</v>
      </c>
      <c r="K5000" s="15">
        <f t="shared" si="418"/>
        <v>45839</v>
      </c>
      <c r="L5000" s="17">
        <f t="shared" si="419"/>
        <v>174</v>
      </c>
      <c r="M5000" s="5">
        <f t="shared" si="421"/>
        <v>30</v>
      </c>
      <c r="N5000" s="15">
        <f t="shared" si="420"/>
        <v>46753</v>
      </c>
    </row>
    <row r="5001" spans="3:14" x14ac:dyDescent="0.2">
      <c r="C5001">
        <v>5000</v>
      </c>
      <c r="D5001" s="2">
        <v>26</v>
      </c>
      <c r="E5001" s="44">
        <v>45839</v>
      </c>
      <c r="F5001" s="45">
        <v>8</v>
      </c>
      <c r="G5001" s="45">
        <v>27</v>
      </c>
      <c r="H5001" s="45">
        <v>21</v>
      </c>
      <c r="I5001" s="45">
        <v>26</v>
      </c>
      <c r="J5001" s="46">
        <v>1625079.47</v>
      </c>
      <c r="K5001" s="15">
        <f t="shared" si="418"/>
        <v>45839</v>
      </c>
      <c r="L5001" s="17">
        <f t="shared" si="419"/>
        <v>174</v>
      </c>
      <c r="M5001" s="5">
        <f t="shared" si="421"/>
        <v>26</v>
      </c>
      <c r="N5001" s="15">
        <f t="shared" si="420"/>
        <v>46631</v>
      </c>
    </row>
    <row r="5002" spans="3:14" x14ac:dyDescent="0.2">
      <c r="C5002">
        <v>5001</v>
      </c>
      <c r="D5002" s="2">
        <v>22</v>
      </c>
      <c r="E5002" s="44">
        <v>45839</v>
      </c>
      <c r="F5002" s="45">
        <v>2</v>
      </c>
      <c r="G5002" s="45">
        <v>19</v>
      </c>
      <c r="H5002" s="45">
        <v>27</v>
      </c>
      <c r="I5002" s="45">
        <v>22</v>
      </c>
      <c r="J5002" s="46">
        <v>1752278.8</v>
      </c>
      <c r="K5002" s="15">
        <f t="shared" si="418"/>
        <v>45839</v>
      </c>
      <c r="L5002" s="17">
        <f t="shared" si="419"/>
        <v>174</v>
      </c>
      <c r="M5002" s="5">
        <f t="shared" si="421"/>
        <v>22</v>
      </c>
      <c r="N5002" s="15">
        <f t="shared" si="420"/>
        <v>46508</v>
      </c>
    </row>
    <row r="5003" spans="3:14" x14ac:dyDescent="0.2">
      <c r="C5003">
        <v>5002</v>
      </c>
      <c r="D5003" s="2">
        <v>36</v>
      </c>
      <c r="E5003" s="44">
        <v>45839</v>
      </c>
      <c r="F5003" s="45">
        <v>0</v>
      </c>
      <c r="G5003" s="45">
        <v>25</v>
      </c>
      <c r="H5003" s="45">
        <v>24</v>
      </c>
      <c r="I5003" s="45">
        <v>36</v>
      </c>
      <c r="J5003" s="46">
        <v>1308836.1399999999</v>
      </c>
      <c r="K5003" s="15">
        <f t="shared" si="418"/>
        <v>45839</v>
      </c>
      <c r="L5003" s="17">
        <f t="shared" si="419"/>
        <v>174</v>
      </c>
      <c r="M5003" s="5">
        <f t="shared" si="421"/>
        <v>36</v>
      </c>
      <c r="N5003" s="15">
        <f t="shared" si="420"/>
        <v>46935</v>
      </c>
    </row>
    <row r="5004" spans="3:14" x14ac:dyDescent="0.2">
      <c r="C5004">
        <v>5003</v>
      </c>
      <c r="D5004" s="2">
        <v>36</v>
      </c>
      <c r="E5004" s="44">
        <v>45839</v>
      </c>
      <c r="F5004" s="45">
        <v>8</v>
      </c>
      <c r="G5004" s="45">
        <v>12</v>
      </c>
      <c r="H5004" s="45">
        <v>21</v>
      </c>
      <c r="I5004" s="45">
        <v>36</v>
      </c>
      <c r="J5004" s="46">
        <v>1249472.6499999999</v>
      </c>
      <c r="K5004" s="15">
        <f t="shared" si="418"/>
        <v>45839</v>
      </c>
      <c r="L5004" s="17">
        <f t="shared" si="419"/>
        <v>174</v>
      </c>
      <c r="M5004" s="5">
        <f t="shared" si="421"/>
        <v>36</v>
      </c>
      <c r="N5004" s="15">
        <f t="shared" si="420"/>
        <v>46935</v>
      </c>
    </row>
    <row r="5005" spans="3:14" x14ac:dyDescent="0.2">
      <c r="C5005">
        <v>5004</v>
      </c>
      <c r="D5005" s="2">
        <v>36</v>
      </c>
      <c r="E5005" s="44">
        <v>45839</v>
      </c>
      <c r="F5005" s="45">
        <v>22</v>
      </c>
      <c r="G5005" s="45">
        <v>17</v>
      </c>
      <c r="H5005" s="45">
        <v>11</v>
      </c>
      <c r="I5005" s="45">
        <v>36</v>
      </c>
      <c r="J5005" s="46">
        <v>1252330.44</v>
      </c>
      <c r="K5005" s="15">
        <f t="shared" si="418"/>
        <v>45839</v>
      </c>
      <c r="L5005" s="17">
        <f t="shared" si="419"/>
        <v>174</v>
      </c>
      <c r="M5005" s="5">
        <f t="shared" si="421"/>
        <v>36</v>
      </c>
      <c r="N5005" s="15">
        <f t="shared" si="420"/>
        <v>46935</v>
      </c>
    </row>
    <row r="5006" spans="3:14" x14ac:dyDescent="0.2">
      <c r="C5006">
        <v>5005</v>
      </c>
      <c r="D5006" s="2">
        <v>29</v>
      </c>
      <c r="E5006" s="44">
        <v>45839</v>
      </c>
      <c r="F5006" s="45">
        <v>10</v>
      </c>
      <c r="G5006" s="45">
        <v>30</v>
      </c>
      <c r="H5006" s="45">
        <v>20</v>
      </c>
      <c r="I5006" s="45">
        <v>29</v>
      </c>
      <c r="J5006" s="46">
        <v>1208048.96</v>
      </c>
      <c r="K5006" s="15">
        <f t="shared" si="418"/>
        <v>45839</v>
      </c>
      <c r="L5006" s="17">
        <f t="shared" si="419"/>
        <v>174</v>
      </c>
      <c r="M5006" s="5">
        <f t="shared" si="421"/>
        <v>29</v>
      </c>
      <c r="N5006" s="15">
        <f t="shared" si="420"/>
        <v>46722</v>
      </c>
    </row>
    <row r="5007" spans="3:14" x14ac:dyDescent="0.2">
      <c r="C5007">
        <v>5006</v>
      </c>
      <c r="D5007" s="2">
        <v>32</v>
      </c>
      <c r="E5007" s="44">
        <v>45839</v>
      </c>
      <c r="F5007" s="45">
        <v>14</v>
      </c>
      <c r="G5007" s="45">
        <v>10</v>
      </c>
      <c r="H5007" s="45">
        <v>25</v>
      </c>
      <c r="I5007" s="45">
        <v>32</v>
      </c>
      <c r="J5007" s="46">
        <v>969266.05</v>
      </c>
      <c r="K5007" s="15">
        <f t="shared" si="418"/>
        <v>45839</v>
      </c>
      <c r="L5007" s="17">
        <f t="shared" si="419"/>
        <v>174</v>
      </c>
      <c r="M5007" s="5">
        <f t="shared" si="421"/>
        <v>32</v>
      </c>
      <c r="N5007" s="15">
        <f t="shared" si="420"/>
        <v>46813</v>
      </c>
    </row>
    <row r="5008" spans="3:14" x14ac:dyDescent="0.2">
      <c r="C5008">
        <v>5007</v>
      </c>
      <c r="D5008" s="2">
        <v>25</v>
      </c>
      <c r="E5008" s="44">
        <v>45839</v>
      </c>
      <c r="F5008" s="45">
        <v>5</v>
      </c>
      <c r="G5008" s="45">
        <v>15</v>
      </c>
      <c r="H5008" s="45">
        <v>24</v>
      </c>
      <c r="I5008" s="45">
        <v>25</v>
      </c>
      <c r="J5008" s="46">
        <v>790571.6</v>
      </c>
      <c r="K5008" s="15">
        <f t="shared" si="418"/>
        <v>45839</v>
      </c>
      <c r="L5008" s="17">
        <f t="shared" si="419"/>
        <v>174</v>
      </c>
      <c r="M5008" s="5">
        <f t="shared" si="421"/>
        <v>25</v>
      </c>
      <c r="N5008" s="15">
        <f t="shared" si="420"/>
        <v>46600</v>
      </c>
    </row>
    <row r="5009" spans="3:14" x14ac:dyDescent="0.2">
      <c r="C5009">
        <v>5008</v>
      </c>
      <c r="D5009" s="2">
        <v>32</v>
      </c>
      <c r="E5009" s="44">
        <v>45839</v>
      </c>
      <c r="F5009" s="45">
        <v>15</v>
      </c>
      <c r="G5009" s="45">
        <v>2</v>
      </c>
      <c r="H5009" s="45">
        <v>16</v>
      </c>
      <c r="I5009" s="45">
        <v>32</v>
      </c>
      <c r="J5009" s="46">
        <v>1227472.97</v>
      </c>
      <c r="K5009" s="15">
        <f t="shared" si="418"/>
        <v>45839</v>
      </c>
      <c r="L5009" s="17">
        <f t="shared" si="419"/>
        <v>174</v>
      </c>
      <c r="M5009" s="5">
        <f t="shared" si="421"/>
        <v>32</v>
      </c>
      <c r="N5009" s="15">
        <f t="shared" si="420"/>
        <v>46813</v>
      </c>
    </row>
    <row r="5010" spans="3:14" x14ac:dyDescent="0.2">
      <c r="C5010">
        <v>5009</v>
      </c>
      <c r="D5010" s="2">
        <v>28</v>
      </c>
      <c r="E5010" s="44">
        <v>45839</v>
      </c>
      <c r="F5010" s="45">
        <v>17</v>
      </c>
      <c r="G5010" s="45">
        <v>21</v>
      </c>
      <c r="H5010" s="45">
        <v>13</v>
      </c>
      <c r="I5010" s="45">
        <v>28</v>
      </c>
      <c r="J5010" s="46">
        <v>1475341.1</v>
      </c>
      <c r="K5010" s="15">
        <f t="shared" si="418"/>
        <v>45839</v>
      </c>
      <c r="L5010" s="17">
        <f t="shared" si="419"/>
        <v>174</v>
      </c>
      <c r="M5010" s="5">
        <f t="shared" si="421"/>
        <v>28</v>
      </c>
      <c r="N5010" s="15">
        <f t="shared" si="420"/>
        <v>46692</v>
      </c>
    </row>
    <row r="5011" spans="3:14" x14ac:dyDescent="0.2">
      <c r="C5011">
        <v>5010</v>
      </c>
      <c r="D5011" s="2">
        <v>18</v>
      </c>
      <c r="E5011" s="44">
        <v>45839</v>
      </c>
      <c r="F5011" s="45">
        <v>5</v>
      </c>
      <c r="G5011" s="45">
        <v>33</v>
      </c>
      <c r="H5011" s="45">
        <v>9</v>
      </c>
      <c r="I5011" s="45">
        <v>18</v>
      </c>
      <c r="J5011" s="46">
        <v>663678.43999999994</v>
      </c>
      <c r="K5011" s="15">
        <f t="shared" si="418"/>
        <v>45839</v>
      </c>
      <c r="L5011" s="17">
        <f t="shared" si="419"/>
        <v>174</v>
      </c>
      <c r="M5011" s="5">
        <f t="shared" si="421"/>
        <v>18</v>
      </c>
      <c r="N5011" s="15">
        <f t="shared" si="420"/>
        <v>46388</v>
      </c>
    </row>
    <row r="5012" spans="3:14" x14ac:dyDescent="0.2">
      <c r="C5012">
        <v>5011</v>
      </c>
      <c r="D5012" s="2">
        <v>33</v>
      </c>
      <c r="E5012" s="44">
        <v>45870</v>
      </c>
      <c r="F5012" s="45">
        <v>6</v>
      </c>
      <c r="G5012" s="45">
        <v>8</v>
      </c>
      <c r="H5012" s="45">
        <v>34</v>
      </c>
      <c r="I5012" s="45">
        <v>33</v>
      </c>
      <c r="J5012" s="46">
        <v>853897.74</v>
      </c>
      <c r="K5012" s="15">
        <f t="shared" si="418"/>
        <v>45870</v>
      </c>
      <c r="L5012" s="17">
        <f t="shared" si="419"/>
        <v>173</v>
      </c>
      <c r="M5012" s="5">
        <f t="shared" si="421"/>
        <v>33</v>
      </c>
      <c r="N5012" s="15">
        <f t="shared" si="420"/>
        <v>46874</v>
      </c>
    </row>
    <row r="5013" spans="3:14" x14ac:dyDescent="0.2">
      <c r="C5013">
        <v>5012</v>
      </c>
      <c r="D5013" s="2">
        <v>33</v>
      </c>
      <c r="E5013" s="44">
        <v>45870</v>
      </c>
      <c r="F5013" s="45">
        <v>25</v>
      </c>
      <c r="G5013" s="45">
        <v>23</v>
      </c>
      <c r="H5013" s="45">
        <v>6</v>
      </c>
      <c r="I5013" s="45">
        <v>33</v>
      </c>
      <c r="J5013" s="46">
        <v>1619979.07</v>
      </c>
      <c r="K5013" s="15">
        <f t="shared" si="418"/>
        <v>45870</v>
      </c>
      <c r="L5013" s="17">
        <f t="shared" si="419"/>
        <v>173</v>
      </c>
      <c r="M5013" s="5">
        <f t="shared" si="421"/>
        <v>33</v>
      </c>
      <c r="N5013" s="15">
        <f t="shared" si="420"/>
        <v>46874</v>
      </c>
    </row>
    <row r="5014" spans="3:14" x14ac:dyDescent="0.2">
      <c r="C5014">
        <v>5013</v>
      </c>
      <c r="D5014" s="2">
        <v>32</v>
      </c>
      <c r="E5014" s="44">
        <v>45870</v>
      </c>
      <c r="F5014" s="45">
        <v>30</v>
      </c>
      <c r="G5014" s="45">
        <v>7</v>
      </c>
      <c r="H5014" s="45">
        <v>23</v>
      </c>
      <c r="I5014" s="45">
        <v>32</v>
      </c>
      <c r="J5014" s="46">
        <v>1180874.3899999999</v>
      </c>
      <c r="K5014" s="15">
        <f t="shared" si="418"/>
        <v>45870</v>
      </c>
      <c r="L5014" s="17">
        <f t="shared" si="419"/>
        <v>173</v>
      </c>
      <c r="M5014" s="5">
        <f t="shared" si="421"/>
        <v>32</v>
      </c>
      <c r="N5014" s="15">
        <f t="shared" si="420"/>
        <v>46844</v>
      </c>
    </row>
    <row r="5015" spans="3:14" x14ac:dyDescent="0.2">
      <c r="C5015">
        <v>5014</v>
      </c>
      <c r="D5015" s="2">
        <v>23</v>
      </c>
      <c r="E5015" s="44">
        <v>45870</v>
      </c>
      <c r="F5015" s="45">
        <v>12</v>
      </c>
      <c r="G5015" s="45">
        <v>8</v>
      </c>
      <c r="H5015" s="45">
        <v>21</v>
      </c>
      <c r="I5015" s="45">
        <v>23</v>
      </c>
      <c r="J5015" s="46">
        <v>857184.6</v>
      </c>
      <c r="K5015" s="15">
        <f t="shared" si="418"/>
        <v>45870</v>
      </c>
      <c r="L5015" s="17">
        <f t="shared" si="419"/>
        <v>173</v>
      </c>
      <c r="M5015" s="5">
        <f t="shared" si="421"/>
        <v>23</v>
      </c>
      <c r="N5015" s="15">
        <f t="shared" si="420"/>
        <v>46569</v>
      </c>
    </row>
    <row r="5016" spans="3:14" x14ac:dyDescent="0.2">
      <c r="C5016">
        <v>5015</v>
      </c>
      <c r="D5016" s="2">
        <v>26</v>
      </c>
      <c r="E5016" s="44">
        <v>45870</v>
      </c>
      <c r="F5016" s="45">
        <v>2</v>
      </c>
      <c r="G5016" s="45">
        <v>29</v>
      </c>
      <c r="H5016" s="45">
        <v>11</v>
      </c>
      <c r="I5016" s="45">
        <v>26</v>
      </c>
      <c r="J5016" s="46">
        <v>1890964.77</v>
      </c>
      <c r="K5016" s="15">
        <f t="shared" si="418"/>
        <v>45870</v>
      </c>
      <c r="L5016" s="17">
        <f t="shared" si="419"/>
        <v>173</v>
      </c>
      <c r="M5016" s="5">
        <f t="shared" si="421"/>
        <v>26</v>
      </c>
      <c r="N5016" s="15">
        <f t="shared" si="420"/>
        <v>46661</v>
      </c>
    </row>
    <row r="5017" spans="3:14" x14ac:dyDescent="0.2">
      <c r="C5017">
        <v>5016</v>
      </c>
      <c r="D5017" s="2">
        <v>23</v>
      </c>
      <c r="E5017" s="44">
        <v>45870</v>
      </c>
      <c r="F5017" s="45">
        <v>1</v>
      </c>
      <c r="G5017" s="45">
        <v>16</v>
      </c>
      <c r="H5017" s="45">
        <v>13</v>
      </c>
      <c r="I5017" s="45">
        <v>23</v>
      </c>
      <c r="J5017" s="46">
        <v>713745.89</v>
      </c>
      <c r="K5017" s="15">
        <f t="shared" si="418"/>
        <v>45870</v>
      </c>
      <c r="L5017" s="17">
        <f t="shared" si="419"/>
        <v>173</v>
      </c>
      <c r="M5017" s="5">
        <f t="shared" si="421"/>
        <v>23</v>
      </c>
      <c r="N5017" s="15">
        <f t="shared" si="420"/>
        <v>46569</v>
      </c>
    </row>
    <row r="5018" spans="3:14" x14ac:dyDescent="0.2">
      <c r="C5018">
        <v>5017</v>
      </c>
      <c r="D5018" s="2">
        <v>29</v>
      </c>
      <c r="E5018" s="44">
        <v>45870</v>
      </c>
      <c r="F5018" s="45">
        <v>5</v>
      </c>
      <c r="G5018" s="45">
        <v>10</v>
      </c>
      <c r="H5018" s="45">
        <v>7</v>
      </c>
      <c r="I5018" s="45">
        <v>29</v>
      </c>
      <c r="J5018" s="46">
        <v>854616.32</v>
      </c>
      <c r="K5018" s="15">
        <f t="shared" si="418"/>
        <v>45870</v>
      </c>
      <c r="L5018" s="17">
        <f t="shared" si="419"/>
        <v>173</v>
      </c>
      <c r="M5018" s="5">
        <f t="shared" si="421"/>
        <v>29</v>
      </c>
      <c r="N5018" s="15">
        <f t="shared" si="420"/>
        <v>46753</v>
      </c>
    </row>
    <row r="5019" spans="3:14" x14ac:dyDescent="0.2">
      <c r="C5019">
        <v>5018</v>
      </c>
      <c r="D5019" s="2">
        <v>29</v>
      </c>
      <c r="E5019" s="44">
        <v>45870</v>
      </c>
      <c r="F5019" s="45">
        <v>10</v>
      </c>
      <c r="G5019" s="45">
        <v>7</v>
      </c>
      <c r="H5019" s="45">
        <v>20</v>
      </c>
      <c r="I5019" s="45">
        <v>29</v>
      </c>
      <c r="J5019" s="46">
        <v>734134.5</v>
      </c>
      <c r="K5019" s="15">
        <f t="shared" si="418"/>
        <v>45870</v>
      </c>
      <c r="L5019" s="17">
        <f t="shared" si="419"/>
        <v>173</v>
      </c>
      <c r="M5019" s="5">
        <f t="shared" si="421"/>
        <v>29</v>
      </c>
      <c r="N5019" s="15">
        <f t="shared" si="420"/>
        <v>46753</v>
      </c>
    </row>
    <row r="5020" spans="3:14" x14ac:dyDescent="0.2">
      <c r="C5020">
        <v>5019</v>
      </c>
      <c r="D5020" s="2">
        <v>33</v>
      </c>
      <c r="E5020" s="44">
        <v>45870</v>
      </c>
      <c r="F5020" s="45">
        <v>1</v>
      </c>
      <c r="G5020" s="45">
        <v>13</v>
      </c>
      <c r="H5020" s="45">
        <v>23</v>
      </c>
      <c r="I5020" s="45">
        <v>33</v>
      </c>
      <c r="J5020" s="46">
        <v>1932596.13</v>
      </c>
      <c r="K5020" s="15">
        <f t="shared" si="418"/>
        <v>45870</v>
      </c>
      <c r="L5020" s="17">
        <f t="shared" si="419"/>
        <v>173</v>
      </c>
      <c r="M5020" s="5">
        <f t="shared" si="421"/>
        <v>33</v>
      </c>
      <c r="N5020" s="15">
        <f t="shared" si="420"/>
        <v>46874</v>
      </c>
    </row>
    <row r="5021" spans="3:14" x14ac:dyDescent="0.2">
      <c r="C5021">
        <v>5020</v>
      </c>
      <c r="D5021" s="2">
        <v>22</v>
      </c>
      <c r="E5021" s="44">
        <v>45870</v>
      </c>
      <c r="F5021" s="45">
        <v>8</v>
      </c>
      <c r="G5021" s="45">
        <v>3</v>
      </c>
      <c r="H5021" s="45">
        <v>13</v>
      </c>
      <c r="I5021" s="45">
        <v>22</v>
      </c>
      <c r="J5021" s="46">
        <v>905764.69</v>
      </c>
      <c r="K5021" s="15">
        <f t="shared" si="418"/>
        <v>45870</v>
      </c>
      <c r="L5021" s="17">
        <f t="shared" si="419"/>
        <v>173</v>
      </c>
      <c r="M5021" s="5">
        <f t="shared" si="421"/>
        <v>22</v>
      </c>
      <c r="N5021" s="15">
        <f t="shared" si="420"/>
        <v>46539</v>
      </c>
    </row>
    <row r="5022" spans="3:14" x14ac:dyDescent="0.2">
      <c r="C5022">
        <v>5021</v>
      </c>
      <c r="D5022" s="2">
        <v>36</v>
      </c>
      <c r="E5022" s="44">
        <v>45870</v>
      </c>
      <c r="F5022" s="45">
        <v>27</v>
      </c>
      <c r="G5022" s="45">
        <v>26</v>
      </c>
      <c r="H5022" s="45">
        <v>22</v>
      </c>
      <c r="I5022" s="45">
        <v>36</v>
      </c>
      <c r="J5022" s="46">
        <v>627590.31000000006</v>
      </c>
      <c r="K5022" s="15">
        <f t="shared" si="418"/>
        <v>45870</v>
      </c>
      <c r="L5022" s="17">
        <f t="shared" si="419"/>
        <v>173</v>
      </c>
      <c r="M5022" s="5">
        <f t="shared" si="421"/>
        <v>36</v>
      </c>
      <c r="N5022" s="15">
        <f t="shared" si="420"/>
        <v>46966</v>
      </c>
    </row>
    <row r="5023" spans="3:14" x14ac:dyDescent="0.2">
      <c r="C5023">
        <v>5022</v>
      </c>
      <c r="D5023" s="2">
        <v>6</v>
      </c>
      <c r="E5023" s="44">
        <v>45870</v>
      </c>
      <c r="F5023" s="45">
        <v>6</v>
      </c>
      <c r="G5023" s="45">
        <v>36</v>
      </c>
      <c r="H5023" s="45">
        <v>15</v>
      </c>
      <c r="I5023" s="45">
        <v>6</v>
      </c>
      <c r="J5023" s="46">
        <v>1022228.17</v>
      </c>
      <c r="K5023" s="15">
        <f t="shared" si="418"/>
        <v>45870</v>
      </c>
      <c r="L5023" s="17">
        <f t="shared" si="419"/>
        <v>173</v>
      </c>
      <c r="M5023" s="5">
        <f t="shared" si="421"/>
        <v>6</v>
      </c>
      <c r="N5023" s="15">
        <f t="shared" si="420"/>
        <v>46054</v>
      </c>
    </row>
    <row r="5024" spans="3:14" x14ac:dyDescent="0.2">
      <c r="C5024">
        <v>5023</v>
      </c>
      <c r="D5024" s="2">
        <v>27</v>
      </c>
      <c r="E5024" s="44">
        <v>45870</v>
      </c>
      <c r="F5024" s="45">
        <v>0</v>
      </c>
      <c r="G5024" s="45">
        <v>16</v>
      </c>
      <c r="H5024" s="45">
        <v>5</v>
      </c>
      <c r="I5024" s="45">
        <v>27</v>
      </c>
      <c r="J5024" s="46">
        <v>650081.47</v>
      </c>
      <c r="K5024" s="15">
        <f t="shared" si="418"/>
        <v>45870</v>
      </c>
      <c r="L5024" s="17">
        <f t="shared" si="419"/>
        <v>173</v>
      </c>
      <c r="M5024" s="5">
        <f t="shared" si="421"/>
        <v>27</v>
      </c>
      <c r="N5024" s="15">
        <f t="shared" si="420"/>
        <v>46692</v>
      </c>
    </row>
    <row r="5025" spans="3:14" x14ac:dyDescent="0.2">
      <c r="C5025">
        <v>5024</v>
      </c>
      <c r="D5025" s="2">
        <v>23</v>
      </c>
      <c r="E5025" s="44">
        <v>45870</v>
      </c>
      <c r="F5025" s="45">
        <v>10</v>
      </c>
      <c r="G5025" s="45">
        <v>14</v>
      </c>
      <c r="H5025" s="45">
        <v>22</v>
      </c>
      <c r="I5025" s="45">
        <v>23</v>
      </c>
      <c r="J5025" s="46">
        <v>867739.3</v>
      </c>
      <c r="K5025" s="15">
        <f t="shared" si="418"/>
        <v>45870</v>
      </c>
      <c r="L5025" s="17">
        <f t="shared" si="419"/>
        <v>173</v>
      </c>
      <c r="M5025" s="5">
        <f t="shared" si="421"/>
        <v>23</v>
      </c>
      <c r="N5025" s="15">
        <f t="shared" si="420"/>
        <v>46569</v>
      </c>
    </row>
    <row r="5026" spans="3:14" x14ac:dyDescent="0.2">
      <c r="C5026">
        <v>5025</v>
      </c>
      <c r="D5026" s="2">
        <v>14</v>
      </c>
      <c r="E5026" s="44">
        <v>45870</v>
      </c>
      <c r="F5026" s="45">
        <v>6</v>
      </c>
      <c r="G5026" s="45">
        <v>23</v>
      </c>
      <c r="H5026" s="45">
        <v>9</v>
      </c>
      <c r="I5026" s="45">
        <v>14</v>
      </c>
      <c r="J5026" s="46">
        <v>815937.68</v>
      </c>
      <c r="K5026" s="15">
        <f t="shared" si="418"/>
        <v>45870</v>
      </c>
      <c r="L5026" s="17">
        <f t="shared" si="419"/>
        <v>173</v>
      </c>
      <c r="M5026" s="5">
        <f t="shared" si="421"/>
        <v>14</v>
      </c>
      <c r="N5026" s="15">
        <f t="shared" si="420"/>
        <v>46296</v>
      </c>
    </row>
    <row r="5027" spans="3:14" x14ac:dyDescent="0.2">
      <c r="C5027">
        <v>5026</v>
      </c>
      <c r="D5027" s="2">
        <v>15</v>
      </c>
      <c r="E5027" s="44">
        <v>45870</v>
      </c>
      <c r="F5027" s="45">
        <v>13</v>
      </c>
      <c r="G5027" s="45">
        <v>1</v>
      </c>
      <c r="H5027" s="45">
        <v>20</v>
      </c>
      <c r="I5027" s="45">
        <v>15</v>
      </c>
      <c r="J5027" s="46">
        <v>1259055.1100000001</v>
      </c>
      <c r="K5027" s="15">
        <f t="shared" si="418"/>
        <v>45870</v>
      </c>
      <c r="L5027" s="17">
        <f t="shared" si="419"/>
        <v>173</v>
      </c>
      <c r="M5027" s="5">
        <f t="shared" si="421"/>
        <v>15</v>
      </c>
      <c r="N5027" s="15">
        <f t="shared" si="420"/>
        <v>46327</v>
      </c>
    </row>
    <row r="5028" spans="3:14" x14ac:dyDescent="0.2">
      <c r="C5028">
        <v>5027</v>
      </c>
      <c r="D5028" s="2">
        <v>30</v>
      </c>
      <c r="E5028" s="44">
        <v>45870</v>
      </c>
      <c r="F5028" s="45">
        <v>0</v>
      </c>
      <c r="G5028" s="45">
        <v>29</v>
      </c>
      <c r="H5028" s="45">
        <v>28</v>
      </c>
      <c r="I5028" s="45">
        <v>30</v>
      </c>
      <c r="J5028" s="46">
        <v>1510365.29</v>
      </c>
      <c r="K5028" s="15">
        <f t="shared" si="418"/>
        <v>45870</v>
      </c>
      <c r="L5028" s="17">
        <f t="shared" si="419"/>
        <v>173</v>
      </c>
      <c r="M5028" s="5">
        <f t="shared" si="421"/>
        <v>30</v>
      </c>
      <c r="N5028" s="15">
        <f t="shared" si="420"/>
        <v>46784</v>
      </c>
    </row>
    <row r="5029" spans="3:14" x14ac:dyDescent="0.2">
      <c r="C5029">
        <v>5028</v>
      </c>
      <c r="D5029" s="2">
        <v>33</v>
      </c>
      <c r="E5029" s="44">
        <v>45870</v>
      </c>
      <c r="F5029" s="45">
        <v>1</v>
      </c>
      <c r="G5029" s="45">
        <v>14</v>
      </c>
      <c r="H5029" s="45">
        <v>13</v>
      </c>
      <c r="I5029" s="45">
        <v>33</v>
      </c>
      <c r="J5029" s="46">
        <v>837033.25</v>
      </c>
      <c r="K5029" s="15">
        <f t="shared" si="418"/>
        <v>45870</v>
      </c>
      <c r="L5029" s="17">
        <f t="shared" si="419"/>
        <v>173</v>
      </c>
      <c r="M5029" s="5">
        <f t="shared" si="421"/>
        <v>33</v>
      </c>
      <c r="N5029" s="15">
        <f t="shared" si="420"/>
        <v>46874</v>
      </c>
    </row>
    <row r="5030" spans="3:14" x14ac:dyDescent="0.2">
      <c r="C5030">
        <v>5029</v>
      </c>
      <c r="D5030" s="2">
        <v>25</v>
      </c>
      <c r="E5030" s="44">
        <v>45870</v>
      </c>
      <c r="F5030" s="45">
        <v>3</v>
      </c>
      <c r="G5030" s="45">
        <v>15</v>
      </c>
      <c r="H5030" s="45">
        <v>14</v>
      </c>
      <c r="I5030" s="45">
        <v>25</v>
      </c>
      <c r="J5030" s="46">
        <v>1221709.1000000001</v>
      </c>
      <c r="K5030" s="15">
        <f t="shared" si="418"/>
        <v>45870</v>
      </c>
      <c r="L5030" s="17">
        <f t="shared" si="419"/>
        <v>173</v>
      </c>
      <c r="M5030" s="5">
        <f t="shared" si="421"/>
        <v>25</v>
      </c>
      <c r="N5030" s="15">
        <f t="shared" si="420"/>
        <v>46631</v>
      </c>
    </row>
    <row r="5031" spans="3:14" x14ac:dyDescent="0.2">
      <c r="C5031">
        <v>5030</v>
      </c>
      <c r="D5031" s="2">
        <v>27</v>
      </c>
      <c r="E5031" s="44">
        <v>45870</v>
      </c>
      <c r="F5031" s="45">
        <v>2</v>
      </c>
      <c r="G5031" s="45">
        <v>2</v>
      </c>
      <c r="H5031" s="45">
        <v>13</v>
      </c>
      <c r="I5031" s="45">
        <v>27</v>
      </c>
      <c r="J5031" s="46">
        <v>1031073.26</v>
      </c>
      <c r="K5031" s="15">
        <f t="shared" si="418"/>
        <v>45870</v>
      </c>
      <c r="L5031" s="17">
        <f t="shared" si="419"/>
        <v>173</v>
      </c>
      <c r="M5031" s="5">
        <f t="shared" si="421"/>
        <v>27</v>
      </c>
      <c r="N5031" s="15">
        <f t="shared" si="420"/>
        <v>46692</v>
      </c>
    </row>
    <row r="5032" spans="3:14" x14ac:dyDescent="0.2">
      <c r="C5032">
        <v>5031</v>
      </c>
      <c r="D5032" s="2">
        <v>14</v>
      </c>
      <c r="E5032" s="44">
        <v>45901</v>
      </c>
      <c r="F5032" s="45">
        <v>6</v>
      </c>
      <c r="G5032" s="45">
        <v>15</v>
      </c>
      <c r="H5032" s="45">
        <v>12</v>
      </c>
      <c r="I5032" s="45">
        <v>14</v>
      </c>
      <c r="J5032" s="46">
        <v>1773156</v>
      </c>
      <c r="K5032" s="15">
        <f t="shared" si="418"/>
        <v>45901</v>
      </c>
      <c r="L5032" s="17">
        <f t="shared" si="419"/>
        <v>172</v>
      </c>
      <c r="M5032" s="5">
        <f t="shared" si="421"/>
        <v>14</v>
      </c>
      <c r="N5032" s="15">
        <f t="shared" si="420"/>
        <v>46327</v>
      </c>
    </row>
    <row r="5033" spans="3:14" x14ac:dyDescent="0.2">
      <c r="C5033">
        <v>5032</v>
      </c>
      <c r="D5033" s="2">
        <v>34</v>
      </c>
      <c r="E5033" s="44">
        <v>45901</v>
      </c>
      <c r="F5033" s="45">
        <v>9</v>
      </c>
      <c r="G5033" s="45">
        <v>15</v>
      </c>
      <c r="H5033" s="45">
        <v>7</v>
      </c>
      <c r="I5033" s="45">
        <v>34</v>
      </c>
      <c r="J5033" s="46">
        <v>1396206.53</v>
      </c>
      <c r="K5033" s="15">
        <f t="shared" si="418"/>
        <v>45901</v>
      </c>
      <c r="L5033" s="17">
        <f t="shared" si="419"/>
        <v>172</v>
      </c>
      <c r="M5033" s="5">
        <f t="shared" si="421"/>
        <v>34</v>
      </c>
      <c r="N5033" s="15">
        <f t="shared" si="420"/>
        <v>46935</v>
      </c>
    </row>
    <row r="5034" spans="3:14" x14ac:dyDescent="0.2">
      <c r="C5034">
        <v>5033</v>
      </c>
      <c r="D5034" s="2">
        <v>36</v>
      </c>
      <c r="E5034" s="44">
        <v>45901</v>
      </c>
      <c r="F5034" s="45">
        <v>13</v>
      </c>
      <c r="G5034" s="45">
        <v>25</v>
      </c>
      <c r="H5034" s="45">
        <v>15</v>
      </c>
      <c r="I5034" s="45">
        <v>36</v>
      </c>
      <c r="J5034" s="46">
        <v>1609488.88</v>
      </c>
      <c r="K5034" s="15">
        <f t="shared" si="418"/>
        <v>45901</v>
      </c>
      <c r="L5034" s="17">
        <f t="shared" si="419"/>
        <v>172</v>
      </c>
      <c r="M5034" s="5">
        <f t="shared" si="421"/>
        <v>36</v>
      </c>
      <c r="N5034" s="15">
        <f t="shared" si="420"/>
        <v>46997</v>
      </c>
    </row>
    <row r="5035" spans="3:14" x14ac:dyDescent="0.2">
      <c r="C5035">
        <v>5034</v>
      </c>
      <c r="D5035" s="2">
        <v>26</v>
      </c>
      <c r="E5035" s="44">
        <v>45901</v>
      </c>
      <c r="F5035" s="45">
        <v>22</v>
      </c>
      <c r="G5035" s="45">
        <v>36</v>
      </c>
      <c r="H5035" s="45">
        <v>19</v>
      </c>
      <c r="I5035" s="45">
        <v>26</v>
      </c>
      <c r="J5035" s="46">
        <v>886072.29</v>
      </c>
      <c r="K5035" s="15">
        <f t="shared" si="418"/>
        <v>45901</v>
      </c>
      <c r="L5035" s="17">
        <f t="shared" si="419"/>
        <v>172</v>
      </c>
      <c r="M5035" s="5">
        <f t="shared" si="421"/>
        <v>26</v>
      </c>
      <c r="N5035" s="15">
        <f t="shared" si="420"/>
        <v>46692</v>
      </c>
    </row>
    <row r="5036" spans="3:14" x14ac:dyDescent="0.2">
      <c r="C5036">
        <v>5035</v>
      </c>
      <c r="D5036" s="2">
        <v>35</v>
      </c>
      <c r="E5036" s="44">
        <v>45901</v>
      </c>
      <c r="F5036" s="45">
        <v>22</v>
      </c>
      <c r="G5036" s="45">
        <v>21</v>
      </c>
      <c r="H5036" s="45">
        <v>14</v>
      </c>
      <c r="I5036" s="45">
        <v>35</v>
      </c>
      <c r="J5036" s="46">
        <v>689672.34</v>
      </c>
      <c r="K5036" s="15">
        <f t="shared" si="418"/>
        <v>45901</v>
      </c>
      <c r="L5036" s="17">
        <f t="shared" si="419"/>
        <v>172</v>
      </c>
      <c r="M5036" s="5">
        <f t="shared" si="421"/>
        <v>35</v>
      </c>
      <c r="N5036" s="15">
        <f t="shared" si="420"/>
        <v>46966</v>
      </c>
    </row>
    <row r="5037" spans="3:14" x14ac:dyDescent="0.2">
      <c r="C5037">
        <v>5036</v>
      </c>
      <c r="D5037" s="2">
        <v>30</v>
      </c>
      <c r="E5037" s="44">
        <v>45901</v>
      </c>
      <c r="F5037" s="45">
        <v>6</v>
      </c>
      <c r="G5037" s="45">
        <v>1</v>
      </c>
      <c r="H5037" s="45">
        <v>16</v>
      </c>
      <c r="I5037" s="45">
        <v>30</v>
      </c>
      <c r="J5037" s="46">
        <v>1066544.22</v>
      </c>
      <c r="K5037" s="15">
        <f t="shared" si="418"/>
        <v>45901</v>
      </c>
      <c r="L5037" s="17">
        <f t="shared" si="419"/>
        <v>172</v>
      </c>
      <c r="M5037" s="5">
        <f t="shared" si="421"/>
        <v>30</v>
      </c>
      <c r="N5037" s="15">
        <f t="shared" si="420"/>
        <v>46813</v>
      </c>
    </row>
    <row r="5038" spans="3:14" x14ac:dyDescent="0.2">
      <c r="C5038">
        <v>5037</v>
      </c>
      <c r="D5038" s="2">
        <v>21</v>
      </c>
      <c r="E5038" s="44">
        <v>45901</v>
      </c>
      <c r="F5038" s="45">
        <v>9</v>
      </c>
      <c r="G5038" s="45">
        <v>12</v>
      </c>
      <c r="H5038" s="45">
        <v>20</v>
      </c>
      <c r="I5038" s="45">
        <v>21</v>
      </c>
      <c r="J5038" s="46">
        <v>1139966.49</v>
      </c>
      <c r="K5038" s="15">
        <f t="shared" si="418"/>
        <v>45901</v>
      </c>
      <c r="L5038" s="17">
        <f t="shared" si="419"/>
        <v>172</v>
      </c>
      <c r="M5038" s="5">
        <f t="shared" si="421"/>
        <v>21</v>
      </c>
      <c r="N5038" s="15">
        <f t="shared" si="420"/>
        <v>46539</v>
      </c>
    </row>
    <row r="5039" spans="3:14" x14ac:dyDescent="0.2">
      <c r="C5039">
        <v>5038</v>
      </c>
      <c r="D5039" s="2">
        <v>26</v>
      </c>
      <c r="E5039" s="44">
        <v>45901</v>
      </c>
      <c r="F5039" s="45">
        <v>1</v>
      </c>
      <c r="G5039" s="45">
        <v>0</v>
      </c>
      <c r="H5039" s="45">
        <v>26</v>
      </c>
      <c r="I5039" s="45">
        <v>26</v>
      </c>
      <c r="J5039" s="46">
        <v>646069.24</v>
      </c>
      <c r="K5039" s="15">
        <f t="shared" si="418"/>
        <v>45901</v>
      </c>
      <c r="L5039" s="17">
        <f t="shared" si="419"/>
        <v>172</v>
      </c>
      <c r="M5039" s="5">
        <f t="shared" si="421"/>
        <v>26</v>
      </c>
      <c r="N5039" s="15">
        <f t="shared" si="420"/>
        <v>46692</v>
      </c>
    </row>
    <row r="5040" spans="3:14" x14ac:dyDescent="0.2">
      <c r="C5040">
        <v>5039</v>
      </c>
      <c r="D5040" s="2">
        <v>24</v>
      </c>
      <c r="E5040" s="44">
        <v>45901</v>
      </c>
      <c r="F5040" s="45">
        <v>2</v>
      </c>
      <c r="G5040" s="45">
        <v>27</v>
      </c>
      <c r="H5040" s="45">
        <v>20</v>
      </c>
      <c r="I5040" s="45">
        <v>24</v>
      </c>
      <c r="J5040" s="46">
        <v>1418451.94</v>
      </c>
      <c r="K5040" s="15">
        <f t="shared" si="418"/>
        <v>45901</v>
      </c>
      <c r="L5040" s="17">
        <f t="shared" si="419"/>
        <v>172</v>
      </c>
      <c r="M5040" s="5">
        <f t="shared" si="421"/>
        <v>24</v>
      </c>
      <c r="N5040" s="15">
        <f t="shared" si="420"/>
        <v>46631</v>
      </c>
    </row>
    <row r="5041" spans="3:14" x14ac:dyDescent="0.2">
      <c r="C5041">
        <v>5040</v>
      </c>
      <c r="D5041" s="2">
        <v>27</v>
      </c>
      <c r="E5041" s="44">
        <v>45901</v>
      </c>
      <c r="F5041" s="45">
        <v>1</v>
      </c>
      <c r="G5041" s="45">
        <v>2</v>
      </c>
      <c r="H5041" s="45">
        <v>26</v>
      </c>
      <c r="I5041" s="45">
        <v>27</v>
      </c>
      <c r="J5041" s="46">
        <v>1255883.8700000001</v>
      </c>
      <c r="K5041" s="15">
        <f t="shared" si="418"/>
        <v>45901</v>
      </c>
      <c r="L5041" s="17">
        <f t="shared" si="419"/>
        <v>172</v>
      </c>
      <c r="M5041" s="5">
        <f t="shared" si="421"/>
        <v>27</v>
      </c>
      <c r="N5041" s="15">
        <f t="shared" si="420"/>
        <v>46722</v>
      </c>
    </row>
    <row r="5042" spans="3:14" x14ac:dyDescent="0.2">
      <c r="C5042">
        <v>5041</v>
      </c>
      <c r="D5042" s="2">
        <v>34</v>
      </c>
      <c r="E5042" s="44">
        <v>45901</v>
      </c>
      <c r="F5042" s="45">
        <v>19</v>
      </c>
      <c r="G5042" s="45">
        <v>17</v>
      </c>
      <c r="H5042" s="45">
        <v>22</v>
      </c>
      <c r="I5042" s="45">
        <v>34</v>
      </c>
      <c r="J5042" s="46">
        <v>1017469.02</v>
      </c>
      <c r="K5042" s="15">
        <f t="shared" si="418"/>
        <v>45901</v>
      </c>
      <c r="L5042" s="17">
        <f t="shared" si="419"/>
        <v>172</v>
      </c>
      <c r="M5042" s="5">
        <f t="shared" si="421"/>
        <v>34</v>
      </c>
      <c r="N5042" s="15">
        <f t="shared" si="420"/>
        <v>46935</v>
      </c>
    </row>
    <row r="5043" spans="3:14" x14ac:dyDescent="0.2">
      <c r="C5043">
        <v>5042</v>
      </c>
      <c r="D5043" s="2">
        <v>27</v>
      </c>
      <c r="E5043" s="44">
        <v>45931</v>
      </c>
      <c r="F5043" s="45">
        <v>3</v>
      </c>
      <c r="G5043" s="45">
        <v>21</v>
      </c>
      <c r="H5043" s="45">
        <v>26</v>
      </c>
      <c r="I5043" s="45">
        <v>27</v>
      </c>
      <c r="J5043" s="46">
        <v>1564040.46</v>
      </c>
      <c r="K5043" s="15">
        <f t="shared" si="418"/>
        <v>45931</v>
      </c>
      <c r="L5043" s="17">
        <f t="shared" si="419"/>
        <v>171</v>
      </c>
      <c r="M5043" s="5">
        <f t="shared" si="421"/>
        <v>27</v>
      </c>
      <c r="N5043" s="15">
        <f t="shared" si="420"/>
        <v>46753</v>
      </c>
    </row>
    <row r="5044" spans="3:14" x14ac:dyDescent="0.2">
      <c r="C5044">
        <v>5043</v>
      </c>
      <c r="D5044" s="2">
        <v>30</v>
      </c>
      <c r="E5044" s="44">
        <v>45931</v>
      </c>
      <c r="F5044" s="45">
        <v>5</v>
      </c>
      <c r="G5044" s="45">
        <v>25</v>
      </c>
      <c r="H5044" s="45">
        <v>28</v>
      </c>
      <c r="I5044" s="45">
        <v>30</v>
      </c>
      <c r="J5044" s="46">
        <v>2047909.89</v>
      </c>
      <c r="K5044" s="15">
        <f t="shared" si="418"/>
        <v>45931</v>
      </c>
      <c r="L5044" s="17">
        <f t="shared" si="419"/>
        <v>171</v>
      </c>
      <c r="M5044" s="5">
        <f t="shared" si="421"/>
        <v>30</v>
      </c>
      <c r="N5044" s="15">
        <f t="shared" si="420"/>
        <v>46844</v>
      </c>
    </row>
    <row r="5045" spans="3:14" x14ac:dyDescent="0.2">
      <c r="C5045">
        <v>5044</v>
      </c>
      <c r="D5045" s="2">
        <v>34</v>
      </c>
      <c r="E5045" s="44">
        <v>45931</v>
      </c>
      <c r="F5045" s="45">
        <v>1</v>
      </c>
      <c r="G5045" s="45">
        <v>21</v>
      </c>
      <c r="H5045" s="45">
        <v>9</v>
      </c>
      <c r="I5045" s="45">
        <v>34</v>
      </c>
      <c r="J5045" s="46">
        <v>1570708.43</v>
      </c>
      <c r="K5045" s="15">
        <f t="shared" si="418"/>
        <v>45931</v>
      </c>
      <c r="L5045" s="17">
        <f t="shared" si="419"/>
        <v>171</v>
      </c>
      <c r="M5045" s="5">
        <f t="shared" si="421"/>
        <v>34</v>
      </c>
      <c r="N5045" s="15">
        <f t="shared" si="420"/>
        <v>46966</v>
      </c>
    </row>
    <row r="5046" spans="3:14" x14ac:dyDescent="0.2">
      <c r="C5046">
        <v>5045</v>
      </c>
      <c r="D5046" s="2">
        <v>29</v>
      </c>
      <c r="E5046" s="44">
        <v>45931</v>
      </c>
      <c r="F5046" s="45">
        <v>10</v>
      </c>
      <c r="G5046" s="45">
        <v>18</v>
      </c>
      <c r="H5046" s="45">
        <v>16</v>
      </c>
      <c r="I5046" s="45">
        <v>29</v>
      </c>
      <c r="J5046" s="46">
        <v>1691785.05</v>
      </c>
      <c r="K5046" s="15">
        <f t="shared" si="418"/>
        <v>45931</v>
      </c>
      <c r="L5046" s="17">
        <f t="shared" si="419"/>
        <v>171</v>
      </c>
      <c r="M5046" s="5">
        <f t="shared" si="421"/>
        <v>29</v>
      </c>
      <c r="N5046" s="15">
        <f t="shared" si="420"/>
        <v>46813</v>
      </c>
    </row>
    <row r="5047" spans="3:14" x14ac:dyDescent="0.2">
      <c r="C5047">
        <v>5046</v>
      </c>
      <c r="D5047" s="2">
        <v>22</v>
      </c>
      <c r="E5047" s="44">
        <v>45931</v>
      </c>
      <c r="F5047" s="45">
        <v>2</v>
      </c>
      <c r="G5047" s="45">
        <v>13</v>
      </c>
      <c r="H5047" s="45">
        <v>17</v>
      </c>
      <c r="I5047" s="45">
        <v>22</v>
      </c>
      <c r="J5047" s="46">
        <v>1937865.12</v>
      </c>
      <c r="K5047" s="15">
        <f t="shared" si="418"/>
        <v>45931</v>
      </c>
      <c r="L5047" s="17">
        <f t="shared" si="419"/>
        <v>171</v>
      </c>
      <c r="M5047" s="5">
        <f t="shared" si="421"/>
        <v>22</v>
      </c>
      <c r="N5047" s="15">
        <f t="shared" si="420"/>
        <v>46600</v>
      </c>
    </row>
    <row r="5048" spans="3:14" x14ac:dyDescent="0.2">
      <c r="C5048">
        <v>5047</v>
      </c>
      <c r="D5048" s="2">
        <v>31</v>
      </c>
      <c r="E5048" s="44">
        <v>45931</v>
      </c>
      <c r="F5048" s="45">
        <v>23</v>
      </c>
      <c r="G5048" s="45">
        <v>15</v>
      </c>
      <c r="H5048" s="45">
        <v>9</v>
      </c>
      <c r="I5048" s="45">
        <v>31</v>
      </c>
      <c r="J5048" s="46">
        <v>769549.62</v>
      </c>
      <c r="K5048" s="15">
        <f t="shared" si="418"/>
        <v>45931</v>
      </c>
      <c r="L5048" s="17">
        <f t="shared" si="419"/>
        <v>171</v>
      </c>
      <c r="M5048" s="5">
        <f t="shared" si="421"/>
        <v>31</v>
      </c>
      <c r="N5048" s="15">
        <f t="shared" si="420"/>
        <v>46874</v>
      </c>
    </row>
    <row r="5049" spans="3:14" x14ac:dyDescent="0.2">
      <c r="C5049">
        <v>5048</v>
      </c>
      <c r="D5049" s="2">
        <v>35</v>
      </c>
      <c r="E5049" s="44">
        <v>45931</v>
      </c>
      <c r="F5049" s="45">
        <v>3</v>
      </c>
      <c r="G5049" s="45">
        <v>32</v>
      </c>
      <c r="H5049" s="45">
        <v>15</v>
      </c>
      <c r="I5049" s="45">
        <v>35</v>
      </c>
      <c r="J5049" s="46">
        <v>975265.33</v>
      </c>
      <c r="K5049" s="15">
        <f t="shared" si="418"/>
        <v>45931</v>
      </c>
      <c r="L5049" s="17">
        <f t="shared" si="419"/>
        <v>171</v>
      </c>
      <c r="M5049" s="5">
        <f t="shared" si="421"/>
        <v>35</v>
      </c>
      <c r="N5049" s="15">
        <f t="shared" si="420"/>
        <v>46997</v>
      </c>
    </row>
    <row r="5050" spans="3:14" x14ac:dyDescent="0.2">
      <c r="C5050">
        <v>5049</v>
      </c>
      <c r="D5050" s="2">
        <v>27</v>
      </c>
      <c r="E5050" s="44">
        <v>45931</v>
      </c>
      <c r="F5050" s="45">
        <v>6</v>
      </c>
      <c r="G5050" s="45">
        <v>0</v>
      </c>
      <c r="H5050" s="45">
        <v>1</v>
      </c>
      <c r="I5050" s="45">
        <v>27</v>
      </c>
      <c r="J5050" s="46">
        <v>1851753.67</v>
      </c>
      <c r="K5050" s="15">
        <f t="shared" si="418"/>
        <v>45931</v>
      </c>
      <c r="L5050" s="17">
        <f t="shared" si="419"/>
        <v>171</v>
      </c>
      <c r="M5050" s="5">
        <f t="shared" si="421"/>
        <v>27</v>
      </c>
      <c r="N5050" s="15">
        <f t="shared" si="420"/>
        <v>46753</v>
      </c>
    </row>
    <row r="5051" spans="3:14" x14ac:dyDescent="0.2">
      <c r="C5051">
        <v>5050</v>
      </c>
      <c r="D5051" s="2">
        <v>28</v>
      </c>
      <c r="E5051" s="44">
        <v>45931</v>
      </c>
      <c r="F5051" s="45">
        <v>0</v>
      </c>
      <c r="G5051" s="45">
        <v>12</v>
      </c>
      <c r="H5051" s="45">
        <v>27</v>
      </c>
      <c r="I5051" s="45">
        <v>28</v>
      </c>
      <c r="J5051" s="46">
        <v>1375215.27</v>
      </c>
      <c r="K5051" s="15">
        <f t="shared" si="418"/>
        <v>45931</v>
      </c>
      <c r="L5051" s="17">
        <f t="shared" si="419"/>
        <v>171</v>
      </c>
      <c r="M5051" s="5">
        <f t="shared" si="421"/>
        <v>28</v>
      </c>
      <c r="N5051" s="15">
        <f t="shared" si="420"/>
        <v>46784</v>
      </c>
    </row>
    <row r="5052" spans="3:14" x14ac:dyDescent="0.2">
      <c r="C5052">
        <v>5051</v>
      </c>
      <c r="D5052" s="2">
        <v>21</v>
      </c>
      <c r="E5052" s="44">
        <v>45931</v>
      </c>
      <c r="F5052" s="45">
        <v>3</v>
      </c>
      <c r="G5052" s="45">
        <v>7</v>
      </c>
      <c r="H5052" s="45">
        <v>19</v>
      </c>
      <c r="I5052" s="45">
        <v>21</v>
      </c>
      <c r="J5052" s="46">
        <v>725716.14</v>
      </c>
      <c r="K5052" s="15">
        <f t="shared" si="418"/>
        <v>45931</v>
      </c>
      <c r="L5052" s="17">
        <f t="shared" si="419"/>
        <v>171</v>
      </c>
      <c r="M5052" s="5">
        <f t="shared" si="421"/>
        <v>21</v>
      </c>
      <c r="N5052" s="15">
        <f t="shared" si="420"/>
        <v>46569</v>
      </c>
    </row>
    <row r="5053" spans="3:14" x14ac:dyDescent="0.2">
      <c r="C5053">
        <v>5052</v>
      </c>
      <c r="D5053" s="2">
        <v>33</v>
      </c>
      <c r="E5053" s="44">
        <v>45931</v>
      </c>
      <c r="F5053" s="45">
        <v>20</v>
      </c>
      <c r="G5053" s="45">
        <v>20</v>
      </c>
      <c r="H5053" s="45">
        <v>26</v>
      </c>
      <c r="I5053" s="45">
        <v>33</v>
      </c>
      <c r="J5053" s="46">
        <v>1040355.68</v>
      </c>
      <c r="K5053" s="15">
        <f t="shared" si="418"/>
        <v>45931</v>
      </c>
      <c r="L5053" s="17">
        <f t="shared" si="419"/>
        <v>171</v>
      </c>
      <c r="M5053" s="5">
        <f t="shared" si="421"/>
        <v>33</v>
      </c>
      <c r="N5053" s="15">
        <f t="shared" si="420"/>
        <v>46935</v>
      </c>
    </row>
    <row r="5054" spans="3:14" x14ac:dyDescent="0.2">
      <c r="C5054">
        <v>5053</v>
      </c>
      <c r="D5054" s="2">
        <v>33</v>
      </c>
      <c r="E5054" s="44">
        <v>45931</v>
      </c>
      <c r="F5054" s="45">
        <v>0</v>
      </c>
      <c r="G5054" s="45">
        <v>33</v>
      </c>
      <c r="H5054" s="45">
        <v>22</v>
      </c>
      <c r="I5054" s="45">
        <v>33</v>
      </c>
      <c r="J5054" s="46">
        <v>759183.58</v>
      </c>
      <c r="K5054" s="15">
        <f t="shared" si="418"/>
        <v>45931</v>
      </c>
      <c r="L5054" s="17">
        <f t="shared" si="419"/>
        <v>171</v>
      </c>
      <c r="M5054" s="5">
        <f t="shared" si="421"/>
        <v>33</v>
      </c>
      <c r="N5054" s="15">
        <f t="shared" si="420"/>
        <v>46935</v>
      </c>
    </row>
    <row r="5055" spans="3:14" x14ac:dyDescent="0.2">
      <c r="C5055">
        <v>5054</v>
      </c>
      <c r="D5055" s="2">
        <v>22</v>
      </c>
      <c r="E5055" s="44">
        <v>45931</v>
      </c>
      <c r="F5055" s="45">
        <v>14</v>
      </c>
      <c r="G5055" s="45">
        <v>24</v>
      </c>
      <c r="H5055" s="45">
        <v>18</v>
      </c>
      <c r="I5055" s="45">
        <v>22</v>
      </c>
      <c r="J5055" s="46">
        <v>814205.07</v>
      </c>
      <c r="K5055" s="15">
        <f t="shared" si="418"/>
        <v>45931</v>
      </c>
      <c r="L5055" s="17">
        <f t="shared" si="419"/>
        <v>171</v>
      </c>
      <c r="M5055" s="5">
        <f t="shared" si="421"/>
        <v>22</v>
      </c>
      <c r="N5055" s="15">
        <f t="shared" si="420"/>
        <v>46600</v>
      </c>
    </row>
    <row r="5056" spans="3:14" x14ac:dyDescent="0.2">
      <c r="C5056">
        <v>5055</v>
      </c>
      <c r="D5056" s="2">
        <v>33</v>
      </c>
      <c r="E5056" s="44">
        <v>45931</v>
      </c>
      <c r="F5056" s="45">
        <v>3</v>
      </c>
      <c r="G5056" s="45">
        <v>19</v>
      </c>
      <c r="H5056" s="45">
        <v>22</v>
      </c>
      <c r="I5056" s="45">
        <v>33</v>
      </c>
      <c r="J5056" s="46">
        <v>1350730.34</v>
      </c>
      <c r="K5056" s="15">
        <f t="shared" si="418"/>
        <v>45931</v>
      </c>
      <c r="L5056" s="17">
        <f t="shared" si="419"/>
        <v>171</v>
      </c>
      <c r="M5056" s="5">
        <f t="shared" si="421"/>
        <v>33</v>
      </c>
      <c r="N5056" s="15">
        <f t="shared" si="420"/>
        <v>46935</v>
      </c>
    </row>
    <row r="5057" spans="3:14" x14ac:dyDescent="0.2">
      <c r="C5057">
        <v>5056</v>
      </c>
      <c r="D5057" s="2">
        <v>34</v>
      </c>
      <c r="E5057" s="44">
        <v>45931</v>
      </c>
      <c r="F5057" s="45">
        <v>3</v>
      </c>
      <c r="G5057" s="45">
        <v>14</v>
      </c>
      <c r="H5057" s="45">
        <v>8</v>
      </c>
      <c r="I5057" s="45">
        <v>34</v>
      </c>
      <c r="J5057" s="46">
        <v>1279461.1599999999</v>
      </c>
      <c r="K5057" s="15">
        <f t="shared" si="418"/>
        <v>45931</v>
      </c>
      <c r="L5057" s="17">
        <f t="shared" si="419"/>
        <v>171</v>
      </c>
      <c r="M5057" s="5">
        <f t="shared" si="421"/>
        <v>34</v>
      </c>
      <c r="N5057" s="15">
        <f t="shared" si="420"/>
        <v>46966</v>
      </c>
    </row>
    <row r="5058" spans="3:14" x14ac:dyDescent="0.2">
      <c r="C5058">
        <v>5057</v>
      </c>
      <c r="D5058" s="2">
        <v>27</v>
      </c>
      <c r="E5058" s="44">
        <v>45931</v>
      </c>
      <c r="F5058" s="45">
        <v>3</v>
      </c>
      <c r="G5058" s="45">
        <v>12</v>
      </c>
      <c r="H5058" s="45">
        <v>10</v>
      </c>
      <c r="I5058" s="45">
        <v>27</v>
      </c>
      <c r="J5058" s="46">
        <v>745121.55</v>
      </c>
      <c r="K5058" s="15">
        <f t="shared" ref="K5058:K5121" si="422">DATE(YEAR(E5058),MONTH(E5058),1)</f>
        <v>45931</v>
      </c>
      <c r="L5058" s="17">
        <f t="shared" ref="L5058:L5121" si="423">ROUND(($B$3-K5058)/365.25*12,0)</f>
        <v>171</v>
      </c>
      <c r="M5058" s="5">
        <f t="shared" si="421"/>
        <v>27</v>
      </c>
      <c r="N5058" s="15">
        <f t="shared" ref="N5058:N5121" si="424">EDATE(E5058,D5058)</f>
        <v>46753</v>
      </c>
    </row>
    <row r="5059" spans="3:14" x14ac:dyDescent="0.2">
      <c r="C5059">
        <v>5058</v>
      </c>
      <c r="D5059" s="2">
        <v>32</v>
      </c>
      <c r="E5059" s="44">
        <v>45931</v>
      </c>
      <c r="F5059" s="45">
        <v>2</v>
      </c>
      <c r="G5059" s="45">
        <v>28</v>
      </c>
      <c r="H5059" s="45">
        <v>7</v>
      </c>
      <c r="I5059" s="45">
        <v>32</v>
      </c>
      <c r="J5059" s="46">
        <v>1257860.76</v>
      </c>
      <c r="K5059" s="15">
        <f t="shared" si="422"/>
        <v>45931</v>
      </c>
      <c r="L5059" s="17">
        <f t="shared" si="423"/>
        <v>171</v>
      </c>
      <c r="M5059" s="5">
        <f t="shared" ref="M5059:M5122" si="425">ROUND((N5059-K5059)/365.25*12,0)</f>
        <v>32</v>
      </c>
      <c r="N5059" s="15">
        <f t="shared" si="424"/>
        <v>46905</v>
      </c>
    </row>
    <row r="5060" spans="3:14" x14ac:dyDescent="0.2">
      <c r="C5060">
        <v>5059</v>
      </c>
      <c r="D5060" s="2">
        <v>31</v>
      </c>
      <c r="E5060" s="44">
        <v>45931</v>
      </c>
      <c r="F5060" s="45">
        <v>0</v>
      </c>
      <c r="G5060" s="45">
        <v>4</v>
      </c>
      <c r="H5060" s="45">
        <v>12</v>
      </c>
      <c r="I5060" s="45">
        <v>31</v>
      </c>
      <c r="J5060" s="46">
        <v>791054.57</v>
      </c>
      <c r="K5060" s="15">
        <f t="shared" si="422"/>
        <v>45931</v>
      </c>
      <c r="L5060" s="17">
        <f t="shared" si="423"/>
        <v>171</v>
      </c>
      <c r="M5060" s="5">
        <f t="shared" si="425"/>
        <v>31</v>
      </c>
      <c r="N5060" s="15">
        <f t="shared" si="424"/>
        <v>46874</v>
      </c>
    </row>
    <row r="5061" spans="3:14" x14ac:dyDescent="0.2">
      <c r="C5061">
        <v>5060</v>
      </c>
      <c r="D5061" s="2">
        <v>31</v>
      </c>
      <c r="E5061" s="44">
        <v>45962</v>
      </c>
      <c r="F5061" s="45">
        <v>2</v>
      </c>
      <c r="G5061" s="45">
        <v>17</v>
      </c>
      <c r="H5061" s="45">
        <v>31</v>
      </c>
      <c r="I5061" s="45">
        <v>31</v>
      </c>
      <c r="J5061" s="46">
        <v>1363494.99</v>
      </c>
      <c r="K5061" s="15">
        <f t="shared" si="422"/>
        <v>45962</v>
      </c>
      <c r="L5061" s="17">
        <f t="shared" si="423"/>
        <v>170</v>
      </c>
      <c r="M5061" s="5">
        <f t="shared" si="425"/>
        <v>31</v>
      </c>
      <c r="N5061" s="15">
        <f t="shared" si="424"/>
        <v>46905</v>
      </c>
    </row>
    <row r="5062" spans="3:14" x14ac:dyDescent="0.2">
      <c r="C5062">
        <v>5061</v>
      </c>
      <c r="D5062" s="2">
        <v>34</v>
      </c>
      <c r="E5062" s="44">
        <v>45962</v>
      </c>
      <c r="F5062" s="45">
        <v>4</v>
      </c>
      <c r="G5062" s="45">
        <v>23</v>
      </c>
      <c r="H5062" s="45">
        <v>13</v>
      </c>
      <c r="I5062" s="45">
        <v>34</v>
      </c>
      <c r="J5062" s="46">
        <v>1731924.34</v>
      </c>
      <c r="K5062" s="15">
        <f t="shared" si="422"/>
        <v>45962</v>
      </c>
      <c r="L5062" s="17">
        <f t="shared" si="423"/>
        <v>170</v>
      </c>
      <c r="M5062" s="5">
        <f t="shared" si="425"/>
        <v>34</v>
      </c>
      <c r="N5062" s="15">
        <f t="shared" si="424"/>
        <v>46997</v>
      </c>
    </row>
    <row r="5063" spans="3:14" x14ac:dyDescent="0.2">
      <c r="C5063">
        <v>5062</v>
      </c>
      <c r="D5063" s="2">
        <v>31</v>
      </c>
      <c r="E5063" s="44">
        <v>45962</v>
      </c>
      <c r="F5063" s="45">
        <v>0</v>
      </c>
      <c r="G5063" s="45">
        <v>14</v>
      </c>
      <c r="H5063" s="45">
        <v>17</v>
      </c>
      <c r="I5063" s="45">
        <v>31</v>
      </c>
      <c r="J5063" s="46">
        <v>1871550.75</v>
      </c>
      <c r="K5063" s="15">
        <f t="shared" si="422"/>
        <v>45962</v>
      </c>
      <c r="L5063" s="17">
        <f t="shared" si="423"/>
        <v>170</v>
      </c>
      <c r="M5063" s="5">
        <f t="shared" si="425"/>
        <v>31</v>
      </c>
      <c r="N5063" s="15">
        <f t="shared" si="424"/>
        <v>46905</v>
      </c>
    </row>
    <row r="5064" spans="3:14" x14ac:dyDescent="0.2">
      <c r="C5064">
        <v>5063</v>
      </c>
      <c r="D5064" s="2">
        <v>30</v>
      </c>
      <c r="E5064" s="44">
        <v>45962</v>
      </c>
      <c r="F5064" s="45">
        <v>16</v>
      </c>
      <c r="G5064" s="45">
        <v>1</v>
      </c>
      <c r="H5064" s="45">
        <v>11</v>
      </c>
      <c r="I5064" s="45">
        <v>30</v>
      </c>
      <c r="J5064" s="46">
        <v>1026332.53</v>
      </c>
      <c r="K5064" s="15">
        <f t="shared" si="422"/>
        <v>45962</v>
      </c>
      <c r="L5064" s="17">
        <f t="shared" si="423"/>
        <v>170</v>
      </c>
      <c r="M5064" s="5">
        <f t="shared" si="425"/>
        <v>30</v>
      </c>
      <c r="N5064" s="15">
        <f t="shared" si="424"/>
        <v>46874</v>
      </c>
    </row>
    <row r="5065" spans="3:14" x14ac:dyDescent="0.2">
      <c r="C5065">
        <v>5064</v>
      </c>
      <c r="D5065" s="2">
        <v>22</v>
      </c>
      <c r="E5065" s="44">
        <v>45962</v>
      </c>
      <c r="F5065" s="45">
        <v>4</v>
      </c>
      <c r="G5065" s="45">
        <v>4</v>
      </c>
      <c r="H5065" s="45">
        <v>16</v>
      </c>
      <c r="I5065" s="45">
        <v>22</v>
      </c>
      <c r="J5065" s="46">
        <v>1323820.3999999999</v>
      </c>
      <c r="K5065" s="15">
        <f t="shared" si="422"/>
        <v>45962</v>
      </c>
      <c r="L5065" s="17">
        <f t="shared" si="423"/>
        <v>170</v>
      </c>
      <c r="M5065" s="5">
        <f t="shared" si="425"/>
        <v>22</v>
      </c>
      <c r="N5065" s="15">
        <f t="shared" si="424"/>
        <v>46631</v>
      </c>
    </row>
    <row r="5066" spans="3:14" x14ac:dyDescent="0.2">
      <c r="C5066">
        <v>5065</v>
      </c>
      <c r="D5066" s="2">
        <v>30</v>
      </c>
      <c r="E5066" s="44">
        <v>45962</v>
      </c>
      <c r="F5066" s="45">
        <v>16</v>
      </c>
      <c r="G5066" s="45">
        <v>17</v>
      </c>
      <c r="H5066" s="45">
        <v>10</v>
      </c>
      <c r="I5066" s="45">
        <v>30</v>
      </c>
      <c r="J5066" s="46">
        <v>1696986.7</v>
      </c>
      <c r="K5066" s="15">
        <f t="shared" si="422"/>
        <v>45962</v>
      </c>
      <c r="L5066" s="17">
        <f t="shared" si="423"/>
        <v>170</v>
      </c>
      <c r="M5066" s="5">
        <f t="shared" si="425"/>
        <v>30</v>
      </c>
      <c r="N5066" s="15">
        <f t="shared" si="424"/>
        <v>46874</v>
      </c>
    </row>
    <row r="5067" spans="3:14" x14ac:dyDescent="0.2">
      <c r="C5067">
        <v>5066</v>
      </c>
      <c r="D5067" s="2">
        <v>28</v>
      </c>
      <c r="E5067" s="44">
        <v>45962</v>
      </c>
      <c r="F5067" s="45">
        <v>1</v>
      </c>
      <c r="G5067" s="45">
        <v>16</v>
      </c>
      <c r="H5067" s="45">
        <v>27</v>
      </c>
      <c r="I5067" s="45">
        <v>28</v>
      </c>
      <c r="J5067" s="46">
        <v>835300.58</v>
      </c>
      <c r="K5067" s="15">
        <f t="shared" si="422"/>
        <v>45962</v>
      </c>
      <c r="L5067" s="17">
        <f t="shared" si="423"/>
        <v>170</v>
      </c>
      <c r="M5067" s="5">
        <f t="shared" si="425"/>
        <v>28</v>
      </c>
      <c r="N5067" s="15">
        <f t="shared" si="424"/>
        <v>46813</v>
      </c>
    </row>
    <row r="5068" spans="3:14" x14ac:dyDescent="0.2">
      <c r="C5068">
        <v>5067</v>
      </c>
      <c r="D5068" s="2">
        <v>28</v>
      </c>
      <c r="E5068" s="44">
        <v>45962</v>
      </c>
      <c r="F5068" s="45">
        <v>4</v>
      </c>
      <c r="G5068" s="45">
        <v>18</v>
      </c>
      <c r="H5068" s="45">
        <v>25</v>
      </c>
      <c r="I5068" s="45">
        <v>28</v>
      </c>
      <c r="J5068" s="46">
        <v>1517300.3</v>
      </c>
      <c r="K5068" s="15">
        <f t="shared" si="422"/>
        <v>45962</v>
      </c>
      <c r="L5068" s="17">
        <f t="shared" si="423"/>
        <v>170</v>
      </c>
      <c r="M5068" s="5">
        <f t="shared" si="425"/>
        <v>28</v>
      </c>
      <c r="N5068" s="15">
        <f t="shared" si="424"/>
        <v>46813</v>
      </c>
    </row>
    <row r="5069" spans="3:14" x14ac:dyDescent="0.2">
      <c r="C5069">
        <v>5068</v>
      </c>
      <c r="D5069" s="2">
        <v>31</v>
      </c>
      <c r="E5069" s="44">
        <v>45962</v>
      </c>
      <c r="F5069" s="45">
        <v>0</v>
      </c>
      <c r="G5069" s="45">
        <v>32</v>
      </c>
      <c r="H5069" s="45">
        <v>25</v>
      </c>
      <c r="I5069" s="45">
        <v>31</v>
      </c>
      <c r="J5069" s="46">
        <v>1133491.1599999999</v>
      </c>
      <c r="K5069" s="15">
        <f t="shared" si="422"/>
        <v>45962</v>
      </c>
      <c r="L5069" s="17">
        <f t="shared" si="423"/>
        <v>170</v>
      </c>
      <c r="M5069" s="5">
        <f t="shared" si="425"/>
        <v>31</v>
      </c>
      <c r="N5069" s="15">
        <f t="shared" si="424"/>
        <v>46905</v>
      </c>
    </row>
    <row r="5070" spans="3:14" x14ac:dyDescent="0.2">
      <c r="C5070">
        <v>5069</v>
      </c>
      <c r="D5070" s="2">
        <v>28</v>
      </c>
      <c r="E5070" s="44">
        <v>45962</v>
      </c>
      <c r="F5070" s="45">
        <v>4</v>
      </c>
      <c r="G5070" s="45">
        <v>25</v>
      </c>
      <c r="H5070" s="45">
        <v>9</v>
      </c>
      <c r="I5070" s="45">
        <v>28</v>
      </c>
      <c r="J5070" s="46">
        <v>1292256.77</v>
      </c>
      <c r="K5070" s="15">
        <f t="shared" si="422"/>
        <v>45962</v>
      </c>
      <c r="L5070" s="17">
        <f t="shared" si="423"/>
        <v>170</v>
      </c>
      <c r="M5070" s="5">
        <f t="shared" si="425"/>
        <v>28</v>
      </c>
      <c r="N5070" s="15">
        <f t="shared" si="424"/>
        <v>46813</v>
      </c>
    </row>
    <row r="5071" spans="3:14" x14ac:dyDescent="0.2">
      <c r="C5071">
        <v>5070</v>
      </c>
      <c r="D5071" s="2">
        <v>29</v>
      </c>
      <c r="E5071" s="44">
        <v>45962</v>
      </c>
      <c r="F5071" s="45">
        <v>23</v>
      </c>
      <c r="G5071" s="45">
        <v>4</v>
      </c>
      <c r="H5071" s="45">
        <v>22</v>
      </c>
      <c r="I5071" s="45">
        <v>29</v>
      </c>
      <c r="J5071" s="46">
        <v>599555.97</v>
      </c>
      <c r="K5071" s="15">
        <f t="shared" si="422"/>
        <v>45962</v>
      </c>
      <c r="L5071" s="17">
        <f t="shared" si="423"/>
        <v>170</v>
      </c>
      <c r="M5071" s="5">
        <f t="shared" si="425"/>
        <v>29</v>
      </c>
      <c r="N5071" s="15">
        <f t="shared" si="424"/>
        <v>46844</v>
      </c>
    </row>
    <row r="5072" spans="3:14" x14ac:dyDescent="0.2">
      <c r="C5072">
        <v>5071</v>
      </c>
      <c r="D5072" s="2">
        <v>32</v>
      </c>
      <c r="E5072" s="44">
        <v>45962</v>
      </c>
      <c r="F5072" s="45">
        <v>4</v>
      </c>
      <c r="G5072" s="45">
        <v>0</v>
      </c>
      <c r="H5072" s="45">
        <v>19</v>
      </c>
      <c r="I5072" s="45">
        <v>32</v>
      </c>
      <c r="J5072" s="46">
        <v>997154.33</v>
      </c>
      <c r="K5072" s="15">
        <f t="shared" si="422"/>
        <v>45962</v>
      </c>
      <c r="L5072" s="17">
        <f t="shared" si="423"/>
        <v>170</v>
      </c>
      <c r="M5072" s="5">
        <f t="shared" si="425"/>
        <v>32</v>
      </c>
      <c r="N5072" s="15">
        <f t="shared" si="424"/>
        <v>46935</v>
      </c>
    </row>
    <row r="5073" spans="3:14" x14ac:dyDescent="0.2">
      <c r="C5073">
        <v>5072</v>
      </c>
      <c r="D5073" s="2">
        <v>27</v>
      </c>
      <c r="E5073" s="44">
        <v>45962</v>
      </c>
      <c r="F5073" s="45">
        <v>7</v>
      </c>
      <c r="G5073" s="45">
        <v>21</v>
      </c>
      <c r="H5073" s="45">
        <v>23</v>
      </c>
      <c r="I5073" s="45">
        <v>27</v>
      </c>
      <c r="J5073" s="46">
        <v>1451890.06</v>
      </c>
      <c r="K5073" s="15">
        <f t="shared" si="422"/>
        <v>45962</v>
      </c>
      <c r="L5073" s="17">
        <f t="shared" si="423"/>
        <v>170</v>
      </c>
      <c r="M5073" s="5">
        <f t="shared" si="425"/>
        <v>27</v>
      </c>
      <c r="N5073" s="15">
        <f t="shared" si="424"/>
        <v>46784</v>
      </c>
    </row>
    <row r="5074" spans="3:14" x14ac:dyDescent="0.2">
      <c r="C5074">
        <v>5073</v>
      </c>
      <c r="D5074" s="2">
        <v>29</v>
      </c>
      <c r="E5074" s="44">
        <v>45992</v>
      </c>
      <c r="F5074" s="45">
        <v>19</v>
      </c>
      <c r="G5074" s="45">
        <v>16</v>
      </c>
      <c r="H5074" s="45">
        <v>26</v>
      </c>
      <c r="I5074" s="45">
        <v>29</v>
      </c>
      <c r="J5074" s="46">
        <v>1705214.02</v>
      </c>
      <c r="K5074" s="15">
        <f t="shared" si="422"/>
        <v>45992</v>
      </c>
      <c r="L5074" s="17">
        <f t="shared" si="423"/>
        <v>169</v>
      </c>
      <c r="M5074" s="5">
        <f t="shared" si="425"/>
        <v>29</v>
      </c>
      <c r="N5074" s="15">
        <f t="shared" si="424"/>
        <v>46874</v>
      </c>
    </row>
    <row r="5075" spans="3:14" x14ac:dyDescent="0.2">
      <c r="C5075">
        <v>5074</v>
      </c>
      <c r="D5075" s="2">
        <v>34</v>
      </c>
      <c r="E5075" s="44">
        <v>45992</v>
      </c>
      <c r="F5075" s="45">
        <v>18</v>
      </c>
      <c r="G5075" s="45">
        <v>32</v>
      </c>
      <c r="H5075" s="45">
        <v>20</v>
      </c>
      <c r="I5075" s="45">
        <v>34</v>
      </c>
      <c r="J5075" s="46">
        <v>1299701.49</v>
      </c>
      <c r="K5075" s="15">
        <f t="shared" si="422"/>
        <v>45992</v>
      </c>
      <c r="L5075" s="17">
        <f t="shared" si="423"/>
        <v>169</v>
      </c>
      <c r="M5075" s="5">
        <f t="shared" si="425"/>
        <v>34</v>
      </c>
      <c r="N5075" s="15">
        <f t="shared" si="424"/>
        <v>47027</v>
      </c>
    </row>
    <row r="5076" spans="3:14" x14ac:dyDescent="0.2">
      <c r="C5076">
        <v>5075</v>
      </c>
      <c r="D5076" s="2">
        <v>28</v>
      </c>
      <c r="E5076" s="44">
        <v>45992</v>
      </c>
      <c r="F5076" s="45">
        <v>32</v>
      </c>
      <c r="G5076" s="45">
        <v>13</v>
      </c>
      <c r="H5076" s="45">
        <v>11</v>
      </c>
      <c r="I5076" s="45">
        <v>28</v>
      </c>
      <c r="J5076" s="46">
        <v>1527329.93</v>
      </c>
      <c r="K5076" s="15">
        <f t="shared" si="422"/>
        <v>45992</v>
      </c>
      <c r="L5076" s="17">
        <f t="shared" si="423"/>
        <v>169</v>
      </c>
      <c r="M5076" s="5">
        <f t="shared" si="425"/>
        <v>28</v>
      </c>
      <c r="N5076" s="15">
        <f t="shared" si="424"/>
        <v>46844</v>
      </c>
    </row>
    <row r="5077" spans="3:14" x14ac:dyDescent="0.2">
      <c r="C5077">
        <v>5076</v>
      </c>
      <c r="D5077" s="2">
        <v>35</v>
      </c>
      <c r="E5077" s="44">
        <v>45992</v>
      </c>
      <c r="F5077" s="45">
        <v>8</v>
      </c>
      <c r="G5077" s="45">
        <v>11</v>
      </c>
      <c r="H5077" s="45">
        <v>29</v>
      </c>
      <c r="I5077" s="45">
        <v>35</v>
      </c>
      <c r="J5077" s="46">
        <v>955032.5</v>
      </c>
      <c r="K5077" s="15">
        <f t="shared" si="422"/>
        <v>45992</v>
      </c>
      <c r="L5077" s="17">
        <f t="shared" si="423"/>
        <v>169</v>
      </c>
      <c r="M5077" s="5">
        <f t="shared" si="425"/>
        <v>35</v>
      </c>
      <c r="N5077" s="15">
        <f t="shared" si="424"/>
        <v>47058</v>
      </c>
    </row>
    <row r="5078" spans="3:14" x14ac:dyDescent="0.2">
      <c r="C5078">
        <v>5077</v>
      </c>
      <c r="D5078" s="2">
        <v>23</v>
      </c>
      <c r="E5078" s="44">
        <v>45992</v>
      </c>
      <c r="F5078" s="45">
        <v>9</v>
      </c>
      <c r="G5078" s="45">
        <v>4</v>
      </c>
      <c r="H5078" s="45">
        <v>9</v>
      </c>
      <c r="I5078" s="45">
        <v>23</v>
      </c>
      <c r="J5078" s="46">
        <v>1078193.06</v>
      </c>
      <c r="K5078" s="15">
        <f t="shared" si="422"/>
        <v>45992</v>
      </c>
      <c r="L5078" s="17">
        <f t="shared" si="423"/>
        <v>169</v>
      </c>
      <c r="M5078" s="5">
        <f t="shared" si="425"/>
        <v>23</v>
      </c>
      <c r="N5078" s="15">
        <f t="shared" si="424"/>
        <v>46692</v>
      </c>
    </row>
    <row r="5079" spans="3:14" x14ac:dyDescent="0.2">
      <c r="C5079">
        <v>5078</v>
      </c>
      <c r="D5079" s="2">
        <v>18</v>
      </c>
      <c r="E5079" s="44">
        <v>45992</v>
      </c>
      <c r="F5079" s="45">
        <v>12</v>
      </c>
      <c r="G5079" s="45">
        <v>14</v>
      </c>
      <c r="H5079" s="45">
        <v>19</v>
      </c>
      <c r="I5079" s="45">
        <v>18</v>
      </c>
      <c r="J5079" s="46">
        <v>1509552.81</v>
      </c>
      <c r="K5079" s="15">
        <f t="shared" si="422"/>
        <v>45992</v>
      </c>
      <c r="L5079" s="17">
        <f t="shared" si="423"/>
        <v>169</v>
      </c>
      <c r="M5079" s="5">
        <f t="shared" si="425"/>
        <v>18</v>
      </c>
      <c r="N5079" s="15">
        <f t="shared" si="424"/>
        <v>46539</v>
      </c>
    </row>
    <row r="5080" spans="3:14" x14ac:dyDescent="0.2">
      <c r="C5080">
        <v>5079</v>
      </c>
      <c r="D5080" s="2">
        <v>33</v>
      </c>
      <c r="E5080" s="44">
        <v>45992</v>
      </c>
      <c r="F5080" s="45">
        <v>6</v>
      </c>
      <c r="G5080" s="45">
        <v>18</v>
      </c>
      <c r="H5080" s="45">
        <v>22</v>
      </c>
      <c r="I5080" s="45">
        <v>33</v>
      </c>
      <c r="J5080" s="46">
        <v>1757219.52</v>
      </c>
      <c r="K5080" s="15">
        <f t="shared" si="422"/>
        <v>45992</v>
      </c>
      <c r="L5080" s="17">
        <f t="shared" si="423"/>
        <v>169</v>
      </c>
      <c r="M5080" s="5">
        <f t="shared" si="425"/>
        <v>33</v>
      </c>
      <c r="N5080" s="15">
        <f t="shared" si="424"/>
        <v>46997</v>
      </c>
    </row>
    <row r="5081" spans="3:14" x14ac:dyDescent="0.2">
      <c r="C5081">
        <v>5080</v>
      </c>
      <c r="D5081" s="2">
        <v>29</v>
      </c>
      <c r="E5081" s="44">
        <v>45992</v>
      </c>
      <c r="F5081" s="45">
        <v>1</v>
      </c>
      <c r="G5081" s="45">
        <v>13</v>
      </c>
      <c r="H5081" s="45">
        <v>16</v>
      </c>
      <c r="I5081" s="45">
        <v>29</v>
      </c>
      <c r="J5081" s="46">
        <v>1567484.97</v>
      </c>
      <c r="K5081" s="15">
        <f t="shared" si="422"/>
        <v>45992</v>
      </c>
      <c r="L5081" s="17">
        <f t="shared" si="423"/>
        <v>169</v>
      </c>
      <c r="M5081" s="5">
        <f t="shared" si="425"/>
        <v>29</v>
      </c>
      <c r="N5081" s="15">
        <f t="shared" si="424"/>
        <v>46874</v>
      </c>
    </row>
    <row r="5082" spans="3:14" x14ac:dyDescent="0.2">
      <c r="C5082">
        <v>5081</v>
      </c>
      <c r="D5082" s="2">
        <v>6</v>
      </c>
      <c r="E5082" s="44">
        <v>45992</v>
      </c>
      <c r="F5082" s="45">
        <v>0</v>
      </c>
      <c r="G5082" s="45">
        <v>11</v>
      </c>
      <c r="H5082" s="45">
        <v>9</v>
      </c>
      <c r="I5082" s="45">
        <v>6</v>
      </c>
      <c r="J5082" s="46">
        <v>2014397.67</v>
      </c>
      <c r="K5082" s="15">
        <f t="shared" si="422"/>
        <v>45992</v>
      </c>
      <c r="L5082" s="17">
        <f t="shared" si="423"/>
        <v>169</v>
      </c>
      <c r="M5082" s="5">
        <f t="shared" si="425"/>
        <v>6</v>
      </c>
      <c r="N5082" s="15">
        <f t="shared" si="424"/>
        <v>46174</v>
      </c>
    </row>
    <row r="5083" spans="3:14" x14ac:dyDescent="0.2">
      <c r="C5083">
        <v>5082</v>
      </c>
      <c r="D5083" s="2">
        <v>7</v>
      </c>
      <c r="E5083" s="44">
        <v>45992</v>
      </c>
      <c r="F5083" s="45">
        <v>8</v>
      </c>
      <c r="G5083" s="45">
        <v>22</v>
      </c>
      <c r="H5083" s="45">
        <v>23</v>
      </c>
      <c r="I5083" s="45">
        <v>7</v>
      </c>
      <c r="J5083" s="46">
        <v>2120465.7400000002</v>
      </c>
      <c r="K5083" s="15">
        <f t="shared" si="422"/>
        <v>45992</v>
      </c>
      <c r="L5083" s="17">
        <f t="shared" si="423"/>
        <v>169</v>
      </c>
      <c r="M5083" s="5">
        <f t="shared" si="425"/>
        <v>7</v>
      </c>
      <c r="N5083" s="15">
        <f t="shared" si="424"/>
        <v>46204</v>
      </c>
    </row>
    <row r="5084" spans="3:14" x14ac:dyDescent="0.2">
      <c r="C5084">
        <v>5083</v>
      </c>
      <c r="D5084" s="2">
        <v>25</v>
      </c>
      <c r="E5084" s="44">
        <v>45992</v>
      </c>
      <c r="F5084" s="45">
        <v>6</v>
      </c>
      <c r="G5084" s="45">
        <v>27</v>
      </c>
      <c r="H5084" s="45">
        <v>13</v>
      </c>
      <c r="I5084" s="45">
        <v>25</v>
      </c>
      <c r="J5084" s="46">
        <v>1169633.3400000001</v>
      </c>
      <c r="K5084" s="15">
        <f t="shared" si="422"/>
        <v>45992</v>
      </c>
      <c r="L5084" s="17">
        <f t="shared" si="423"/>
        <v>169</v>
      </c>
      <c r="M5084" s="5">
        <f t="shared" si="425"/>
        <v>25</v>
      </c>
      <c r="N5084" s="15">
        <f t="shared" si="424"/>
        <v>46753</v>
      </c>
    </row>
    <row r="5085" spans="3:14" x14ac:dyDescent="0.2">
      <c r="C5085">
        <v>5084</v>
      </c>
      <c r="D5085" s="2">
        <v>34</v>
      </c>
      <c r="E5085" s="44">
        <v>45992</v>
      </c>
      <c r="F5085" s="45">
        <v>1</v>
      </c>
      <c r="G5085" s="45">
        <v>10</v>
      </c>
      <c r="H5085" s="45">
        <v>20</v>
      </c>
      <c r="I5085" s="45">
        <v>34</v>
      </c>
      <c r="J5085" s="46">
        <v>1086341.3799999999</v>
      </c>
      <c r="K5085" s="15">
        <f t="shared" si="422"/>
        <v>45992</v>
      </c>
      <c r="L5085" s="17">
        <f t="shared" si="423"/>
        <v>169</v>
      </c>
      <c r="M5085" s="5">
        <f t="shared" si="425"/>
        <v>34</v>
      </c>
      <c r="N5085" s="15">
        <f t="shared" si="424"/>
        <v>47027</v>
      </c>
    </row>
    <row r="5086" spans="3:14" x14ac:dyDescent="0.2">
      <c r="C5086">
        <v>5085</v>
      </c>
      <c r="D5086" s="2">
        <v>36</v>
      </c>
      <c r="E5086" s="44">
        <v>45992</v>
      </c>
      <c r="F5086" s="45">
        <v>17</v>
      </c>
      <c r="G5086" s="45">
        <v>34</v>
      </c>
      <c r="H5086" s="45">
        <v>11</v>
      </c>
      <c r="I5086" s="45">
        <v>36</v>
      </c>
      <c r="J5086" s="46">
        <v>1610163.68</v>
      </c>
      <c r="K5086" s="15">
        <f t="shared" si="422"/>
        <v>45992</v>
      </c>
      <c r="L5086" s="17">
        <f t="shared" si="423"/>
        <v>169</v>
      </c>
      <c r="M5086" s="5">
        <f t="shared" si="425"/>
        <v>36</v>
      </c>
      <c r="N5086" s="15">
        <f t="shared" si="424"/>
        <v>47088</v>
      </c>
    </row>
    <row r="5087" spans="3:14" x14ac:dyDescent="0.2">
      <c r="C5087">
        <v>5086</v>
      </c>
      <c r="D5087" s="2">
        <v>34</v>
      </c>
      <c r="E5087" s="44">
        <v>45992</v>
      </c>
      <c r="F5087" s="45">
        <v>9</v>
      </c>
      <c r="G5087" s="45">
        <v>26</v>
      </c>
      <c r="H5087" s="45">
        <v>19</v>
      </c>
      <c r="I5087" s="45">
        <v>34</v>
      </c>
      <c r="J5087" s="46">
        <v>1287481.3</v>
      </c>
      <c r="K5087" s="15">
        <f t="shared" si="422"/>
        <v>45992</v>
      </c>
      <c r="L5087" s="17">
        <f t="shared" si="423"/>
        <v>169</v>
      </c>
      <c r="M5087" s="5">
        <f t="shared" si="425"/>
        <v>34</v>
      </c>
      <c r="N5087" s="15">
        <f t="shared" si="424"/>
        <v>47027</v>
      </c>
    </row>
    <row r="5088" spans="3:14" x14ac:dyDescent="0.2">
      <c r="C5088">
        <v>5087</v>
      </c>
      <c r="D5088" s="2">
        <v>31</v>
      </c>
      <c r="E5088" s="44">
        <v>45992</v>
      </c>
      <c r="F5088" s="45">
        <v>15</v>
      </c>
      <c r="G5088" s="45">
        <v>19</v>
      </c>
      <c r="H5088" s="45">
        <v>17</v>
      </c>
      <c r="I5088" s="45">
        <v>31</v>
      </c>
      <c r="J5088" s="46">
        <v>1826416.44</v>
      </c>
      <c r="K5088" s="15">
        <f t="shared" si="422"/>
        <v>45992</v>
      </c>
      <c r="L5088" s="17">
        <f t="shared" si="423"/>
        <v>169</v>
      </c>
      <c r="M5088" s="5">
        <f t="shared" si="425"/>
        <v>31</v>
      </c>
      <c r="N5088" s="15">
        <f t="shared" si="424"/>
        <v>46935</v>
      </c>
    </row>
    <row r="5089" spans="3:14" x14ac:dyDescent="0.2">
      <c r="C5089">
        <v>5088</v>
      </c>
      <c r="D5089" s="2">
        <v>33</v>
      </c>
      <c r="E5089" s="44">
        <v>45992</v>
      </c>
      <c r="F5089" s="45">
        <v>1</v>
      </c>
      <c r="G5089" s="45">
        <v>34</v>
      </c>
      <c r="H5089" s="45">
        <v>33</v>
      </c>
      <c r="I5089" s="45">
        <v>33</v>
      </c>
      <c r="J5089" s="46">
        <v>714419.04</v>
      </c>
      <c r="K5089" s="15">
        <f t="shared" si="422"/>
        <v>45992</v>
      </c>
      <c r="L5089" s="17">
        <f t="shared" si="423"/>
        <v>169</v>
      </c>
      <c r="M5089" s="5">
        <f t="shared" si="425"/>
        <v>33</v>
      </c>
      <c r="N5089" s="15">
        <f t="shared" si="424"/>
        <v>46997</v>
      </c>
    </row>
    <row r="5090" spans="3:14" x14ac:dyDescent="0.2">
      <c r="C5090">
        <v>5089</v>
      </c>
      <c r="D5090" s="2">
        <v>35</v>
      </c>
      <c r="E5090" s="44">
        <v>45992</v>
      </c>
      <c r="F5090" s="45">
        <v>0</v>
      </c>
      <c r="G5090" s="45">
        <v>3</v>
      </c>
      <c r="H5090" s="45">
        <v>31</v>
      </c>
      <c r="I5090" s="45">
        <v>35</v>
      </c>
      <c r="J5090" s="46">
        <v>1614910.48</v>
      </c>
      <c r="K5090" s="15">
        <f t="shared" si="422"/>
        <v>45992</v>
      </c>
      <c r="L5090" s="17">
        <f t="shared" si="423"/>
        <v>169</v>
      </c>
      <c r="M5090" s="5">
        <f t="shared" si="425"/>
        <v>35</v>
      </c>
      <c r="N5090" s="15">
        <f t="shared" si="424"/>
        <v>47058</v>
      </c>
    </row>
    <row r="5091" spans="3:14" x14ac:dyDescent="0.2">
      <c r="C5091">
        <v>5090</v>
      </c>
      <c r="D5091" s="2">
        <v>29</v>
      </c>
      <c r="E5091" s="44">
        <v>45992</v>
      </c>
      <c r="F5091" s="45">
        <v>6</v>
      </c>
      <c r="G5091" s="45">
        <v>5</v>
      </c>
      <c r="H5091" s="45">
        <v>21</v>
      </c>
      <c r="I5091" s="45">
        <v>29</v>
      </c>
      <c r="J5091" s="46">
        <v>1496118.88</v>
      </c>
      <c r="K5091" s="15">
        <f t="shared" si="422"/>
        <v>45992</v>
      </c>
      <c r="L5091" s="17">
        <f t="shared" si="423"/>
        <v>169</v>
      </c>
      <c r="M5091" s="5">
        <f t="shared" si="425"/>
        <v>29</v>
      </c>
      <c r="N5091" s="15">
        <f t="shared" si="424"/>
        <v>46874</v>
      </c>
    </row>
    <row r="5092" spans="3:14" x14ac:dyDescent="0.2">
      <c r="C5092">
        <v>5091</v>
      </c>
      <c r="D5092" s="2">
        <v>33</v>
      </c>
      <c r="E5092" s="44">
        <v>45992</v>
      </c>
      <c r="F5092" s="45">
        <v>7</v>
      </c>
      <c r="G5092" s="45">
        <v>24</v>
      </c>
      <c r="H5092" s="45">
        <v>0</v>
      </c>
      <c r="I5092" s="45">
        <v>33</v>
      </c>
      <c r="J5092" s="46">
        <v>1714983.69</v>
      </c>
      <c r="K5092" s="15">
        <f t="shared" si="422"/>
        <v>45992</v>
      </c>
      <c r="L5092" s="17">
        <f t="shared" si="423"/>
        <v>169</v>
      </c>
      <c r="M5092" s="5">
        <f t="shared" si="425"/>
        <v>33</v>
      </c>
      <c r="N5092" s="15">
        <f t="shared" si="424"/>
        <v>46997</v>
      </c>
    </row>
    <row r="5093" spans="3:14" x14ac:dyDescent="0.2">
      <c r="C5093">
        <v>5092</v>
      </c>
      <c r="D5093" s="2">
        <v>30</v>
      </c>
      <c r="E5093" s="44">
        <v>45992</v>
      </c>
      <c r="F5093" s="45">
        <v>9</v>
      </c>
      <c r="G5093" s="45">
        <v>12</v>
      </c>
      <c r="H5093" s="45">
        <v>14</v>
      </c>
      <c r="I5093" s="45">
        <v>30</v>
      </c>
      <c r="J5093" s="46">
        <v>1024728.61</v>
      </c>
      <c r="K5093" s="15">
        <f t="shared" si="422"/>
        <v>45992</v>
      </c>
      <c r="L5093" s="17">
        <f t="shared" si="423"/>
        <v>169</v>
      </c>
      <c r="M5093" s="5">
        <f t="shared" si="425"/>
        <v>30</v>
      </c>
      <c r="N5093" s="15">
        <f t="shared" si="424"/>
        <v>46905</v>
      </c>
    </row>
    <row r="5094" spans="3:14" x14ac:dyDescent="0.2">
      <c r="C5094">
        <v>5093</v>
      </c>
      <c r="D5094" s="2">
        <v>34</v>
      </c>
      <c r="E5094" s="44">
        <v>46023</v>
      </c>
      <c r="F5094" s="45">
        <v>6</v>
      </c>
      <c r="G5094" s="45">
        <v>2</v>
      </c>
      <c r="H5094" s="45">
        <v>15</v>
      </c>
      <c r="I5094" s="45">
        <v>34</v>
      </c>
      <c r="J5094" s="46">
        <v>1856767.73</v>
      </c>
      <c r="K5094" s="15">
        <f t="shared" si="422"/>
        <v>46023</v>
      </c>
      <c r="L5094" s="17">
        <f t="shared" si="423"/>
        <v>168</v>
      </c>
      <c r="M5094" s="5">
        <f t="shared" si="425"/>
        <v>34</v>
      </c>
      <c r="N5094" s="15">
        <f t="shared" si="424"/>
        <v>47058</v>
      </c>
    </row>
    <row r="5095" spans="3:14" x14ac:dyDescent="0.2">
      <c r="C5095">
        <v>5094</v>
      </c>
      <c r="D5095" s="2">
        <v>31</v>
      </c>
      <c r="E5095" s="44">
        <v>46023</v>
      </c>
      <c r="F5095" s="45">
        <v>1</v>
      </c>
      <c r="G5095" s="45">
        <v>21</v>
      </c>
      <c r="H5095" s="45">
        <v>17</v>
      </c>
      <c r="I5095" s="45">
        <v>31</v>
      </c>
      <c r="J5095" s="46">
        <v>920475.79</v>
      </c>
      <c r="K5095" s="15">
        <f t="shared" si="422"/>
        <v>46023</v>
      </c>
      <c r="L5095" s="17">
        <f t="shared" si="423"/>
        <v>168</v>
      </c>
      <c r="M5095" s="5">
        <f t="shared" si="425"/>
        <v>31</v>
      </c>
      <c r="N5095" s="15">
        <f t="shared" si="424"/>
        <v>46966</v>
      </c>
    </row>
    <row r="5096" spans="3:14" x14ac:dyDescent="0.2">
      <c r="C5096">
        <v>5095</v>
      </c>
      <c r="D5096" s="2">
        <v>24</v>
      </c>
      <c r="E5096" s="44">
        <v>46023</v>
      </c>
      <c r="F5096" s="45">
        <v>12</v>
      </c>
      <c r="G5096" s="45">
        <v>6</v>
      </c>
      <c r="H5096" s="45">
        <v>5</v>
      </c>
      <c r="I5096" s="45">
        <v>24</v>
      </c>
      <c r="J5096" s="46">
        <v>1723570.22</v>
      </c>
      <c r="K5096" s="15">
        <f t="shared" si="422"/>
        <v>46023</v>
      </c>
      <c r="L5096" s="17">
        <f t="shared" si="423"/>
        <v>168</v>
      </c>
      <c r="M5096" s="5">
        <f t="shared" si="425"/>
        <v>24</v>
      </c>
      <c r="N5096" s="15">
        <f t="shared" si="424"/>
        <v>46753</v>
      </c>
    </row>
    <row r="5097" spans="3:14" x14ac:dyDescent="0.2">
      <c r="C5097">
        <v>5096</v>
      </c>
      <c r="D5097" s="2">
        <v>34</v>
      </c>
      <c r="E5097" s="44">
        <v>46023</v>
      </c>
      <c r="F5097" s="45">
        <v>4</v>
      </c>
      <c r="G5097" s="45">
        <v>16</v>
      </c>
      <c r="H5097" s="45">
        <v>8</v>
      </c>
      <c r="I5097" s="45">
        <v>34</v>
      </c>
      <c r="J5097" s="46">
        <v>1199165.03</v>
      </c>
      <c r="K5097" s="15">
        <f t="shared" si="422"/>
        <v>46023</v>
      </c>
      <c r="L5097" s="17">
        <f t="shared" si="423"/>
        <v>168</v>
      </c>
      <c r="M5097" s="5">
        <f t="shared" si="425"/>
        <v>34</v>
      </c>
      <c r="N5097" s="15">
        <f t="shared" si="424"/>
        <v>47058</v>
      </c>
    </row>
    <row r="5098" spans="3:14" x14ac:dyDescent="0.2">
      <c r="C5098">
        <v>5097</v>
      </c>
      <c r="D5098" s="2">
        <v>21</v>
      </c>
      <c r="E5098" s="44">
        <v>46023</v>
      </c>
      <c r="F5098" s="45">
        <v>12</v>
      </c>
      <c r="G5098" s="45">
        <v>36</v>
      </c>
      <c r="H5098" s="45">
        <v>23</v>
      </c>
      <c r="I5098" s="45">
        <v>21</v>
      </c>
      <c r="J5098" s="46">
        <v>1939533.25</v>
      </c>
      <c r="K5098" s="15">
        <f t="shared" si="422"/>
        <v>46023</v>
      </c>
      <c r="L5098" s="17">
        <f t="shared" si="423"/>
        <v>168</v>
      </c>
      <c r="M5098" s="5">
        <f t="shared" si="425"/>
        <v>21</v>
      </c>
      <c r="N5098" s="15">
        <f t="shared" si="424"/>
        <v>46661</v>
      </c>
    </row>
    <row r="5099" spans="3:14" x14ac:dyDescent="0.2">
      <c r="C5099">
        <v>5098</v>
      </c>
      <c r="D5099" s="2">
        <v>34</v>
      </c>
      <c r="E5099" s="44">
        <v>46023</v>
      </c>
      <c r="F5099" s="45">
        <v>4</v>
      </c>
      <c r="G5099" s="45">
        <v>14</v>
      </c>
      <c r="H5099" s="45">
        <v>32</v>
      </c>
      <c r="I5099" s="45">
        <v>34</v>
      </c>
      <c r="J5099" s="46">
        <v>2181750.35</v>
      </c>
      <c r="K5099" s="15">
        <f t="shared" si="422"/>
        <v>46023</v>
      </c>
      <c r="L5099" s="17">
        <f t="shared" si="423"/>
        <v>168</v>
      </c>
      <c r="M5099" s="5">
        <f t="shared" si="425"/>
        <v>34</v>
      </c>
      <c r="N5099" s="15">
        <f t="shared" si="424"/>
        <v>47058</v>
      </c>
    </row>
    <row r="5100" spans="3:14" x14ac:dyDescent="0.2">
      <c r="C5100">
        <v>5099</v>
      </c>
      <c r="D5100" s="2">
        <v>20</v>
      </c>
      <c r="E5100" s="44">
        <v>46023</v>
      </c>
      <c r="F5100" s="45">
        <v>3</v>
      </c>
      <c r="G5100" s="45">
        <v>20</v>
      </c>
      <c r="H5100" s="45">
        <v>24</v>
      </c>
      <c r="I5100" s="45">
        <v>20</v>
      </c>
      <c r="J5100" s="46">
        <v>2028791.23</v>
      </c>
      <c r="K5100" s="15">
        <f t="shared" si="422"/>
        <v>46023</v>
      </c>
      <c r="L5100" s="17">
        <f t="shared" si="423"/>
        <v>168</v>
      </c>
      <c r="M5100" s="5">
        <f t="shared" si="425"/>
        <v>20</v>
      </c>
      <c r="N5100" s="15">
        <f t="shared" si="424"/>
        <v>46631</v>
      </c>
    </row>
    <row r="5101" spans="3:14" x14ac:dyDescent="0.2">
      <c r="C5101">
        <v>5100</v>
      </c>
      <c r="D5101" s="2">
        <v>29</v>
      </c>
      <c r="E5101" s="44">
        <v>46023</v>
      </c>
      <c r="F5101" s="45">
        <v>3</v>
      </c>
      <c r="G5101" s="45">
        <v>14</v>
      </c>
      <c r="H5101" s="45">
        <v>17</v>
      </c>
      <c r="I5101" s="45">
        <v>29</v>
      </c>
      <c r="J5101" s="46">
        <v>1523738.84</v>
      </c>
      <c r="K5101" s="15">
        <f t="shared" si="422"/>
        <v>46023</v>
      </c>
      <c r="L5101" s="17">
        <f t="shared" si="423"/>
        <v>168</v>
      </c>
      <c r="M5101" s="5">
        <f t="shared" si="425"/>
        <v>29</v>
      </c>
      <c r="N5101" s="15">
        <f t="shared" si="424"/>
        <v>46905</v>
      </c>
    </row>
    <row r="5102" spans="3:14" x14ac:dyDescent="0.2">
      <c r="C5102">
        <v>5101</v>
      </c>
      <c r="D5102" s="2">
        <v>15</v>
      </c>
      <c r="E5102" s="44">
        <v>46023</v>
      </c>
      <c r="F5102" s="45">
        <v>1</v>
      </c>
      <c r="G5102" s="45">
        <v>16</v>
      </c>
      <c r="H5102" s="45">
        <v>3</v>
      </c>
      <c r="I5102" s="45">
        <v>15</v>
      </c>
      <c r="J5102" s="46">
        <v>1249628.19</v>
      </c>
      <c r="K5102" s="15">
        <f t="shared" si="422"/>
        <v>46023</v>
      </c>
      <c r="L5102" s="17">
        <f t="shared" si="423"/>
        <v>168</v>
      </c>
      <c r="M5102" s="5">
        <f t="shared" si="425"/>
        <v>15</v>
      </c>
      <c r="N5102" s="15">
        <f t="shared" si="424"/>
        <v>46478</v>
      </c>
    </row>
    <row r="5103" spans="3:14" x14ac:dyDescent="0.2">
      <c r="C5103">
        <v>5102</v>
      </c>
      <c r="D5103" s="2">
        <v>36</v>
      </c>
      <c r="E5103" s="44">
        <v>46023</v>
      </c>
      <c r="F5103" s="45">
        <v>3</v>
      </c>
      <c r="G5103" s="45">
        <v>8</v>
      </c>
      <c r="H5103" s="45">
        <v>29</v>
      </c>
      <c r="I5103" s="45">
        <v>36</v>
      </c>
      <c r="J5103" s="46">
        <v>1940467.44</v>
      </c>
      <c r="K5103" s="15">
        <f t="shared" si="422"/>
        <v>46023</v>
      </c>
      <c r="L5103" s="17">
        <f t="shared" si="423"/>
        <v>168</v>
      </c>
      <c r="M5103" s="5">
        <f t="shared" si="425"/>
        <v>36</v>
      </c>
      <c r="N5103" s="15">
        <f t="shared" si="424"/>
        <v>47119</v>
      </c>
    </row>
    <row r="5104" spans="3:14" x14ac:dyDescent="0.2">
      <c r="C5104">
        <v>5103</v>
      </c>
      <c r="D5104" s="2">
        <v>33</v>
      </c>
      <c r="E5104" s="44">
        <v>46023</v>
      </c>
      <c r="F5104" s="45">
        <v>0</v>
      </c>
      <c r="G5104" s="45">
        <v>9</v>
      </c>
      <c r="H5104" s="45">
        <v>11</v>
      </c>
      <c r="I5104" s="45">
        <v>33</v>
      </c>
      <c r="J5104" s="46">
        <v>676036.92</v>
      </c>
      <c r="K5104" s="15">
        <f t="shared" si="422"/>
        <v>46023</v>
      </c>
      <c r="L5104" s="17">
        <f t="shared" si="423"/>
        <v>168</v>
      </c>
      <c r="M5104" s="5">
        <f t="shared" si="425"/>
        <v>33</v>
      </c>
      <c r="N5104" s="15">
        <f t="shared" si="424"/>
        <v>47027</v>
      </c>
    </row>
    <row r="5105" spans="3:14" x14ac:dyDescent="0.2">
      <c r="C5105">
        <v>5104</v>
      </c>
      <c r="D5105" s="2">
        <v>23</v>
      </c>
      <c r="E5105" s="44">
        <v>46023</v>
      </c>
      <c r="F5105" s="45">
        <v>2</v>
      </c>
      <c r="G5105" s="45">
        <v>33</v>
      </c>
      <c r="H5105" s="45">
        <v>21</v>
      </c>
      <c r="I5105" s="45">
        <v>23</v>
      </c>
      <c r="J5105" s="46">
        <v>1251229.22</v>
      </c>
      <c r="K5105" s="15">
        <f t="shared" si="422"/>
        <v>46023</v>
      </c>
      <c r="L5105" s="17">
        <f t="shared" si="423"/>
        <v>168</v>
      </c>
      <c r="M5105" s="5">
        <f t="shared" si="425"/>
        <v>23</v>
      </c>
      <c r="N5105" s="15">
        <f t="shared" si="424"/>
        <v>46722</v>
      </c>
    </row>
    <row r="5106" spans="3:14" x14ac:dyDescent="0.2">
      <c r="C5106">
        <v>5105</v>
      </c>
      <c r="D5106" s="2">
        <v>25</v>
      </c>
      <c r="E5106" s="44">
        <v>46023</v>
      </c>
      <c r="F5106" s="45">
        <v>28</v>
      </c>
      <c r="G5106" s="45">
        <v>1</v>
      </c>
      <c r="H5106" s="45">
        <v>18</v>
      </c>
      <c r="I5106" s="45">
        <v>25</v>
      </c>
      <c r="J5106" s="46">
        <v>1406837.19</v>
      </c>
      <c r="K5106" s="15">
        <f t="shared" si="422"/>
        <v>46023</v>
      </c>
      <c r="L5106" s="17">
        <f t="shared" si="423"/>
        <v>168</v>
      </c>
      <c r="M5106" s="5">
        <f t="shared" si="425"/>
        <v>25</v>
      </c>
      <c r="N5106" s="15">
        <f t="shared" si="424"/>
        <v>46784</v>
      </c>
    </row>
    <row r="5107" spans="3:14" x14ac:dyDescent="0.2">
      <c r="C5107">
        <v>5106</v>
      </c>
      <c r="D5107" s="2">
        <v>36</v>
      </c>
      <c r="E5107" s="44">
        <v>46023</v>
      </c>
      <c r="F5107" s="45">
        <v>0</v>
      </c>
      <c r="G5107" s="45">
        <v>8</v>
      </c>
      <c r="H5107" s="45">
        <v>28</v>
      </c>
      <c r="I5107" s="45">
        <v>36</v>
      </c>
      <c r="J5107" s="46">
        <v>699363.39</v>
      </c>
      <c r="K5107" s="15">
        <f t="shared" si="422"/>
        <v>46023</v>
      </c>
      <c r="L5107" s="17">
        <f t="shared" si="423"/>
        <v>168</v>
      </c>
      <c r="M5107" s="5">
        <f t="shared" si="425"/>
        <v>36</v>
      </c>
      <c r="N5107" s="15">
        <f t="shared" si="424"/>
        <v>47119</v>
      </c>
    </row>
    <row r="5108" spans="3:14" x14ac:dyDescent="0.2">
      <c r="C5108">
        <v>5107</v>
      </c>
      <c r="D5108" s="2">
        <v>32</v>
      </c>
      <c r="E5108" s="44">
        <v>46023</v>
      </c>
      <c r="F5108" s="45">
        <v>0</v>
      </c>
      <c r="G5108" s="45">
        <v>35</v>
      </c>
      <c r="H5108" s="45">
        <v>9</v>
      </c>
      <c r="I5108" s="45">
        <v>32</v>
      </c>
      <c r="J5108" s="46">
        <v>1642473.42</v>
      </c>
      <c r="K5108" s="15">
        <f t="shared" si="422"/>
        <v>46023</v>
      </c>
      <c r="L5108" s="17">
        <f t="shared" si="423"/>
        <v>168</v>
      </c>
      <c r="M5108" s="5">
        <f t="shared" si="425"/>
        <v>32</v>
      </c>
      <c r="N5108" s="15">
        <f t="shared" si="424"/>
        <v>46997</v>
      </c>
    </row>
    <row r="5109" spans="3:14" x14ac:dyDescent="0.2">
      <c r="C5109">
        <v>5108</v>
      </c>
      <c r="D5109" s="2">
        <v>33</v>
      </c>
      <c r="E5109" s="44">
        <v>46023</v>
      </c>
      <c r="F5109" s="45">
        <v>2</v>
      </c>
      <c r="G5109" s="45">
        <v>9</v>
      </c>
      <c r="H5109" s="45">
        <v>27</v>
      </c>
      <c r="I5109" s="45">
        <v>33</v>
      </c>
      <c r="J5109" s="46">
        <v>1652618.36</v>
      </c>
      <c r="K5109" s="15">
        <f t="shared" si="422"/>
        <v>46023</v>
      </c>
      <c r="L5109" s="17">
        <f t="shared" si="423"/>
        <v>168</v>
      </c>
      <c r="M5109" s="5">
        <f t="shared" si="425"/>
        <v>33</v>
      </c>
      <c r="N5109" s="15">
        <f t="shared" si="424"/>
        <v>47027</v>
      </c>
    </row>
    <row r="5110" spans="3:14" x14ac:dyDescent="0.2">
      <c r="C5110">
        <v>5109</v>
      </c>
      <c r="D5110" s="2">
        <v>24</v>
      </c>
      <c r="E5110" s="44">
        <v>46023</v>
      </c>
      <c r="F5110" s="45">
        <v>1</v>
      </c>
      <c r="G5110" s="45">
        <v>21</v>
      </c>
      <c r="H5110" s="45">
        <v>21</v>
      </c>
      <c r="I5110" s="45">
        <v>24</v>
      </c>
      <c r="J5110" s="46">
        <v>1461546.35</v>
      </c>
      <c r="K5110" s="15">
        <f t="shared" si="422"/>
        <v>46023</v>
      </c>
      <c r="L5110" s="17">
        <f t="shared" si="423"/>
        <v>168</v>
      </c>
      <c r="M5110" s="5">
        <f t="shared" si="425"/>
        <v>24</v>
      </c>
      <c r="N5110" s="15">
        <f t="shared" si="424"/>
        <v>46753</v>
      </c>
    </row>
    <row r="5111" spans="3:14" x14ac:dyDescent="0.2">
      <c r="C5111">
        <v>5110</v>
      </c>
      <c r="D5111" s="2">
        <v>17</v>
      </c>
      <c r="E5111" s="44">
        <v>46023</v>
      </c>
      <c r="F5111" s="45">
        <v>2</v>
      </c>
      <c r="G5111" s="45">
        <v>30</v>
      </c>
      <c r="H5111" s="45">
        <v>22</v>
      </c>
      <c r="I5111" s="45">
        <v>17</v>
      </c>
      <c r="J5111" s="46">
        <v>744070.6</v>
      </c>
      <c r="K5111" s="15">
        <f t="shared" si="422"/>
        <v>46023</v>
      </c>
      <c r="L5111" s="17">
        <f t="shared" si="423"/>
        <v>168</v>
      </c>
      <c r="M5111" s="5">
        <f t="shared" si="425"/>
        <v>17</v>
      </c>
      <c r="N5111" s="15">
        <f t="shared" si="424"/>
        <v>46539</v>
      </c>
    </row>
    <row r="5112" spans="3:14" x14ac:dyDescent="0.2">
      <c r="C5112">
        <v>5111</v>
      </c>
      <c r="D5112" s="2">
        <v>24</v>
      </c>
      <c r="E5112" s="44">
        <v>46023</v>
      </c>
      <c r="F5112" s="45">
        <v>8</v>
      </c>
      <c r="G5112" s="45">
        <v>22</v>
      </c>
      <c r="H5112" s="45">
        <v>23</v>
      </c>
      <c r="I5112" s="45">
        <v>24</v>
      </c>
      <c r="J5112" s="46">
        <v>848136.45</v>
      </c>
      <c r="K5112" s="15">
        <f t="shared" si="422"/>
        <v>46023</v>
      </c>
      <c r="L5112" s="17">
        <f t="shared" si="423"/>
        <v>168</v>
      </c>
      <c r="M5112" s="5">
        <f t="shared" si="425"/>
        <v>24</v>
      </c>
      <c r="N5112" s="15">
        <f t="shared" si="424"/>
        <v>46753</v>
      </c>
    </row>
    <row r="5113" spans="3:14" x14ac:dyDescent="0.2">
      <c r="C5113">
        <v>5112</v>
      </c>
      <c r="D5113" s="2">
        <v>26</v>
      </c>
      <c r="E5113" s="44">
        <v>46023</v>
      </c>
      <c r="F5113" s="45">
        <v>3</v>
      </c>
      <c r="G5113" s="45">
        <v>36</v>
      </c>
      <c r="H5113" s="45">
        <v>19</v>
      </c>
      <c r="I5113" s="45">
        <v>26</v>
      </c>
      <c r="J5113" s="46">
        <v>1037148.57</v>
      </c>
      <c r="K5113" s="15">
        <f t="shared" si="422"/>
        <v>46023</v>
      </c>
      <c r="L5113" s="17">
        <f t="shared" si="423"/>
        <v>168</v>
      </c>
      <c r="M5113" s="5">
        <f t="shared" si="425"/>
        <v>26</v>
      </c>
      <c r="N5113" s="15">
        <f t="shared" si="424"/>
        <v>46813</v>
      </c>
    </row>
    <row r="5114" spans="3:14" x14ac:dyDescent="0.2">
      <c r="C5114">
        <v>5113</v>
      </c>
      <c r="D5114" s="2">
        <v>24</v>
      </c>
      <c r="E5114" s="44">
        <v>46023</v>
      </c>
      <c r="F5114" s="45">
        <v>7</v>
      </c>
      <c r="G5114" s="45">
        <v>6</v>
      </c>
      <c r="H5114" s="45">
        <v>14</v>
      </c>
      <c r="I5114" s="45">
        <v>24</v>
      </c>
      <c r="J5114" s="46">
        <v>1116590.04</v>
      </c>
      <c r="K5114" s="15">
        <f t="shared" si="422"/>
        <v>46023</v>
      </c>
      <c r="L5114" s="17">
        <f t="shared" si="423"/>
        <v>168</v>
      </c>
      <c r="M5114" s="5">
        <f t="shared" si="425"/>
        <v>24</v>
      </c>
      <c r="N5114" s="15">
        <f t="shared" si="424"/>
        <v>46753</v>
      </c>
    </row>
    <row r="5115" spans="3:14" x14ac:dyDescent="0.2">
      <c r="C5115">
        <v>5114</v>
      </c>
      <c r="D5115" s="2">
        <v>32</v>
      </c>
      <c r="E5115" s="44">
        <v>46054</v>
      </c>
      <c r="F5115" s="45">
        <v>8</v>
      </c>
      <c r="G5115" s="45">
        <v>23</v>
      </c>
      <c r="H5115" s="45">
        <v>16</v>
      </c>
      <c r="I5115" s="45">
        <v>32</v>
      </c>
      <c r="J5115" s="46">
        <v>1959655.37</v>
      </c>
      <c r="K5115" s="15">
        <f t="shared" si="422"/>
        <v>46054</v>
      </c>
      <c r="L5115" s="17">
        <f t="shared" si="423"/>
        <v>167</v>
      </c>
      <c r="M5115" s="5">
        <f t="shared" si="425"/>
        <v>32</v>
      </c>
      <c r="N5115" s="15">
        <f t="shared" si="424"/>
        <v>47027</v>
      </c>
    </row>
    <row r="5116" spans="3:14" x14ac:dyDescent="0.2">
      <c r="C5116">
        <v>5115</v>
      </c>
      <c r="D5116" s="2">
        <v>32</v>
      </c>
      <c r="E5116" s="44">
        <v>46054</v>
      </c>
      <c r="F5116" s="45">
        <v>5</v>
      </c>
      <c r="G5116" s="45">
        <v>16</v>
      </c>
      <c r="H5116" s="45">
        <v>15</v>
      </c>
      <c r="I5116" s="45">
        <v>32</v>
      </c>
      <c r="J5116" s="46">
        <v>1504999.61</v>
      </c>
      <c r="K5116" s="15">
        <f t="shared" si="422"/>
        <v>46054</v>
      </c>
      <c r="L5116" s="17">
        <f t="shared" si="423"/>
        <v>167</v>
      </c>
      <c r="M5116" s="5">
        <f t="shared" si="425"/>
        <v>32</v>
      </c>
      <c r="N5116" s="15">
        <f t="shared" si="424"/>
        <v>47027</v>
      </c>
    </row>
    <row r="5117" spans="3:14" x14ac:dyDescent="0.2">
      <c r="C5117">
        <v>5116</v>
      </c>
      <c r="D5117" s="2">
        <v>36</v>
      </c>
      <c r="E5117" s="44">
        <v>46054</v>
      </c>
      <c r="F5117" s="45">
        <v>29</v>
      </c>
      <c r="G5117" s="45">
        <v>31</v>
      </c>
      <c r="H5117" s="45">
        <v>15</v>
      </c>
      <c r="I5117" s="45">
        <v>36</v>
      </c>
      <c r="J5117" s="46">
        <v>1277566.57</v>
      </c>
      <c r="K5117" s="15">
        <f t="shared" si="422"/>
        <v>46054</v>
      </c>
      <c r="L5117" s="17">
        <f t="shared" si="423"/>
        <v>167</v>
      </c>
      <c r="M5117" s="5">
        <f t="shared" si="425"/>
        <v>36</v>
      </c>
      <c r="N5117" s="15">
        <f t="shared" si="424"/>
        <v>47150</v>
      </c>
    </row>
    <row r="5118" spans="3:14" x14ac:dyDescent="0.2">
      <c r="C5118">
        <v>5117</v>
      </c>
      <c r="D5118" s="2">
        <v>26</v>
      </c>
      <c r="E5118" s="44">
        <v>46054</v>
      </c>
      <c r="F5118" s="45">
        <v>6</v>
      </c>
      <c r="G5118" s="45">
        <v>4</v>
      </c>
      <c r="H5118" s="45">
        <v>16</v>
      </c>
      <c r="I5118" s="45">
        <v>26</v>
      </c>
      <c r="J5118" s="46">
        <v>1766083.12</v>
      </c>
      <c r="K5118" s="15">
        <f t="shared" si="422"/>
        <v>46054</v>
      </c>
      <c r="L5118" s="17">
        <f t="shared" si="423"/>
        <v>167</v>
      </c>
      <c r="M5118" s="5">
        <f t="shared" si="425"/>
        <v>26</v>
      </c>
      <c r="N5118" s="15">
        <f t="shared" si="424"/>
        <v>46844</v>
      </c>
    </row>
    <row r="5119" spans="3:14" x14ac:dyDescent="0.2">
      <c r="C5119">
        <v>5118</v>
      </c>
      <c r="D5119" s="2">
        <v>30</v>
      </c>
      <c r="E5119" s="44">
        <v>46054</v>
      </c>
      <c r="F5119" s="45">
        <v>2</v>
      </c>
      <c r="G5119" s="45">
        <v>20</v>
      </c>
      <c r="H5119" s="45">
        <v>14</v>
      </c>
      <c r="I5119" s="45">
        <v>30</v>
      </c>
      <c r="J5119" s="46">
        <v>1763432.9</v>
      </c>
      <c r="K5119" s="15">
        <f t="shared" si="422"/>
        <v>46054</v>
      </c>
      <c r="L5119" s="17">
        <f t="shared" si="423"/>
        <v>167</v>
      </c>
      <c r="M5119" s="5">
        <f t="shared" si="425"/>
        <v>30</v>
      </c>
      <c r="N5119" s="15">
        <f t="shared" si="424"/>
        <v>46966</v>
      </c>
    </row>
    <row r="5120" spans="3:14" x14ac:dyDescent="0.2">
      <c r="C5120">
        <v>5119</v>
      </c>
      <c r="D5120" s="2">
        <v>34</v>
      </c>
      <c r="E5120" s="44">
        <v>46054</v>
      </c>
      <c r="F5120" s="45">
        <v>3</v>
      </c>
      <c r="G5120" s="45">
        <v>33</v>
      </c>
      <c r="H5120" s="45">
        <v>22</v>
      </c>
      <c r="I5120" s="45">
        <v>34</v>
      </c>
      <c r="J5120" s="46">
        <v>2024908.38</v>
      </c>
      <c r="K5120" s="15">
        <f t="shared" si="422"/>
        <v>46054</v>
      </c>
      <c r="L5120" s="17">
        <f t="shared" si="423"/>
        <v>167</v>
      </c>
      <c r="M5120" s="5">
        <f t="shared" si="425"/>
        <v>34</v>
      </c>
      <c r="N5120" s="15">
        <f t="shared" si="424"/>
        <v>47088</v>
      </c>
    </row>
    <row r="5121" spans="3:14" x14ac:dyDescent="0.2">
      <c r="C5121">
        <v>5120</v>
      </c>
      <c r="D5121" s="2">
        <v>33</v>
      </c>
      <c r="E5121" s="44">
        <v>46054</v>
      </c>
      <c r="F5121" s="45">
        <v>15</v>
      </c>
      <c r="G5121" s="45">
        <v>32</v>
      </c>
      <c r="H5121" s="45">
        <v>13</v>
      </c>
      <c r="I5121" s="45">
        <v>33</v>
      </c>
      <c r="J5121" s="46">
        <v>1607822.24</v>
      </c>
      <c r="K5121" s="15">
        <f t="shared" si="422"/>
        <v>46054</v>
      </c>
      <c r="L5121" s="17">
        <f t="shared" si="423"/>
        <v>167</v>
      </c>
      <c r="M5121" s="5">
        <f t="shared" si="425"/>
        <v>33</v>
      </c>
      <c r="N5121" s="15">
        <f t="shared" si="424"/>
        <v>47058</v>
      </c>
    </row>
    <row r="5122" spans="3:14" x14ac:dyDescent="0.2">
      <c r="C5122">
        <v>5121</v>
      </c>
      <c r="D5122" s="2">
        <v>22</v>
      </c>
      <c r="E5122" s="44">
        <v>46054</v>
      </c>
      <c r="F5122" s="45">
        <v>4</v>
      </c>
      <c r="G5122" s="45">
        <v>0</v>
      </c>
      <c r="H5122" s="45">
        <v>11</v>
      </c>
      <c r="I5122" s="45">
        <v>22</v>
      </c>
      <c r="J5122" s="46">
        <v>966220.16</v>
      </c>
      <c r="K5122" s="15">
        <f t="shared" ref="K5122:K5185" si="426">DATE(YEAR(E5122),MONTH(E5122),1)</f>
        <v>46054</v>
      </c>
      <c r="L5122" s="17">
        <f t="shared" ref="L5122:L5185" si="427">ROUND(($B$3-K5122)/365.25*12,0)</f>
        <v>167</v>
      </c>
      <c r="M5122" s="5">
        <f t="shared" si="425"/>
        <v>22</v>
      </c>
      <c r="N5122" s="15">
        <f t="shared" ref="N5122:N5185" si="428">EDATE(E5122,D5122)</f>
        <v>46722</v>
      </c>
    </row>
    <row r="5123" spans="3:14" x14ac:dyDescent="0.2">
      <c r="C5123">
        <v>5122</v>
      </c>
      <c r="D5123" s="2">
        <v>28</v>
      </c>
      <c r="E5123" s="44">
        <v>46054</v>
      </c>
      <c r="F5123" s="45">
        <v>4</v>
      </c>
      <c r="G5123" s="45">
        <v>27</v>
      </c>
      <c r="H5123" s="45">
        <v>2</v>
      </c>
      <c r="I5123" s="45">
        <v>28</v>
      </c>
      <c r="J5123" s="46">
        <v>1048972.44</v>
      </c>
      <c r="K5123" s="15">
        <f t="shared" si="426"/>
        <v>46054</v>
      </c>
      <c r="L5123" s="17">
        <f t="shared" si="427"/>
        <v>167</v>
      </c>
      <c r="M5123" s="5">
        <f t="shared" ref="M5123:M5186" si="429">ROUND((N5123-K5123)/365.25*12,0)</f>
        <v>28</v>
      </c>
      <c r="N5123" s="15">
        <f t="shared" si="428"/>
        <v>46905</v>
      </c>
    </row>
    <row r="5124" spans="3:14" x14ac:dyDescent="0.2">
      <c r="C5124">
        <v>5123</v>
      </c>
      <c r="D5124" s="2">
        <v>26</v>
      </c>
      <c r="E5124" s="44">
        <v>46054</v>
      </c>
      <c r="F5124" s="45">
        <v>4</v>
      </c>
      <c r="G5124" s="45">
        <v>25</v>
      </c>
      <c r="H5124" s="45">
        <v>20</v>
      </c>
      <c r="I5124" s="45">
        <v>26</v>
      </c>
      <c r="J5124" s="46">
        <v>2008284.12</v>
      </c>
      <c r="K5124" s="15">
        <f t="shared" si="426"/>
        <v>46054</v>
      </c>
      <c r="L5124" s="17">
        <f t="shared" si="427"/>
        <v>167</v>
      </c>
      <c r="M5124" s="5">
        <f t="shared" si="429"/>
        <v>26</v>
      </c>
      <c r="N5124" s="15">
        <f t="shared" si="428"/>
        <v>46844</v>
      </c>
    </row>
    <row r="5125" spans="3:14" x14ac:dyDescent="0.2">
      <c r="C5125">
        <v>5124</v>
      </c>
      <c r="D5125" s="2">
        <v>35</v>
      </c>
      <c r="E5125" s="44">
        <v>46054</v>
      </c>
      <c r="F5125" s="45">
        <v>16</v>
      </c>
      <c r="G5125" s="45">
        <v>12</v>
      </c>
      <c r="H5125" s="45">
        <v>17</v>
      </c>
      <c r="I5125" s="45">
        <v>35</v>
      </c>
      <c r="J5125" s="46">
        <v>1284216.48</v>
      </c>
      <c r="K5125" s="15">
        <f t="shared" si="426"/>
        <v>46054</v>
      </c>
      <c r="L5125" s="17">
        <f t="shared" si="427"/>
        <v>167</v>
      </c>
      <c r="M5125" s="5">
        <f t="shared" si="429"/>
        <v>35</v>
      </c>
      <c r="N5125" s="15">
        <f t="shared" si="428"/>
        <v>47119</v>
      </c>
    </row>
    <row r="5126" spans="3:14" x14ac:dyDescent="0.2">
      <c r="C5126">
        <v>5125</v>
      </c>
      <c r="D5126" s="2">
        <v>28</v>
      </c>
      <c r="E5126" s="44">
        <v>46054</v>
      </c>
      <c r="F5126" s="45">
        <v>18</v>
      </c>
      <c r="G5126" s="45">
        <v>25</v>
      </c>
      <c r="H5126" s="45">
        <v>11</v>
      </c>
      <c r="I5126" s="45">
        <v>28</v>
      </c>
      <c r="J5126" s="46">
        <v>1643089.11</v>
      </c>
      <c r="K5126" s="15">
        <f t="shared" si="426"/>
        <v>46054</v>
      </c>
      <c r="L5126" s="17">
        <f t="shared" si="427"/>
        <v>167</v>
      </c>
      <c r="M5126" s="5">
        <f t="shared" si="429"/>
        <v>28</v>
      </c>
      <c r="N5126" s="15">
        <f t="shared" si="428"/>
        <v>46905</v>
      </c>
    </row>
    <row r="5127" spans="3:14" x14ac:dyDescent="0.2">
      <c r="C5127">
        <v>5126</v>
      </c>
      <c r="D5127" s="2">
        <v>33</v>
      </c>
      <c r="E5127" s="44">
        <v>46054</v>
      </c>
      <c r="F5127" s="45">
        <v>7</v>
      </c>
      <c r="G5127" s="45">
        <v>21</v>
      </c>
      <c r="H5127" s="45">
        <v>14</v>
      </c>
      <c r="I5127" s="45">
        <v>33</v>
      </c>
      <c r="J5127" s="46">
        <v>880412.67</v>
      </c>
      <c r="K5127" s="15">
        <f t="shared" si="426"/>
        <v>46054</v>
      </c>
      <c r="L5127" s="17">
        <f t="shared" si="427"/>
        <v>167</v>
      </c>
      <c r="M5127" s="5">
        <f t="shared" si="429"/>
        <v>33</v>
      </c>
      <c r="N5127" s="15">
        <f t="shared" si="428"/>
        <v>47058</v>
      </c>
    </row>
    <row r="5128" spans="3:14" x14ac:dyDescent="0.2">
      <c r="C5128">
        <v>5127</v>
      </c>
      <c r="D5128" s="2">
        <v>31</v>
      </c>
      <c r="E5128" s="44">
        <v>46054</v>
      </c>
      <c r="F5128" s="45">
        <v>18</v>
      </c>
      <c r="G5128" s="45">
        <v>29</v>
      </c>
      <c r="H5128" s="45">
        <v>11</v>
      </c>
      <c r="I5128" s="45">
        <v>31</v>
      </c>
      <c r="J5128" s="46">
        <v>1364350.66</v>
      </c>
      <c r="K5128" s="15">
        <f t="shared" si="426"/>
        <v>46054</v>
      </c>
      <c r="L5128" s="17">
        <f t="shared" si="427"/>
        <v>167</v>
      </c>
      <c r="M5128" s="5">
        <f t="shared" si="429"/>
        <v>31</v>
      </c>
      <c r="N5128" s="15">
        <f t="shared" si="428"/>
        <v>46997</v>
      </c>
    </row>
    <row r="5129" spans="3:14" x14ac:dyDescent="0.2">
      <c r="C5129">
        <v>5128</v>
      </c>
      <c r="D5129" s="2">
        <v>36</v>
      </c>
      <c r="E5129" s="44">
        <v>46054</v>
      </c>
      <c r="F5129" s="45">
        <v>1</v>
      </c>
      <c r="G5129" s="45">
        <v>26</v>
      </c>
      <c r="H5129" s="45">
        <v>16</v>
      </c>
      <c r="I5129" s="45">
        <v>36</v>
      </c>
      <c r="J5129" s="46">
        <v>805125.87</v>
      </c>
      <c r="K5129" s="15">
        <f t="shared" si="426"/>
        <v>46054</v>
      </c>
      <c r="L5129" s="17">
        <f t="shared" si="427"/>
        <v>167</v>
      </c>
      <c r="M5129" s="5">
        <f t="shared" si="429"/>
        <v>36</v>
      </c>
      <c r="N5129" s="15">
        <f t="shared" si="428"/>
        <v>47150</v>
      </c>
    </row>
    <row r="5130" spans="3:14" x14ac:dyDescent="0.2">
      <c r="C5130">
        <v>5129</v>
      </c>
      <c r="D5130" s="2">
        <v>23</v>
      </c>
      <c r="E5130" s="44">
        <v>46054</v>
      </c>
      <c r="F5130" s="45">
        <v>1</v>
      </c>
      <c r="G5130" s="45">
        <v>9</v>
      </c>
      <c r="H5130" s="45">
        <v>11</v>
      </c>
      <c r="I5130" s="45">
        <v>23</v>
      </c>
      <c r="J5130" s="46">
        <v>1531042.9</v>
      </c>
      <c r="K5130" s="15">
        <f t="shared" si="426"/>
        <v>46054</v>
      </c>
      <c r="L5130" s="17">
        <f t="shared" si="427"/>
        <v>167</v>
      </c>
      <c r="M5130" s="5">
        <f t="shared" si="429"/>
        <v>23</v>
      </c>
      <c r="N5130" s="15">
        <f t="shared" si="428"/>
        <v>46753</v>
      </c>
    </row>
    <row r="5131" spans="3:14" x14ac:dyDescent="0.2">
      <c r="C5131">
        <v>5130</v>
      </c>
      <c r="D5131" s="2">
        <v>34</v>
      </c>
      <c r="E5131" s="44">
        <v>46054</v>
      </c>
      <c r="F5131" s="45">
        <v>7</v>
      </c>
      <c r="G5131" s="45">
        <v>26</v>
      </c>
      <c r="H5131" s="45">
        <v>13</v>
      </c>
      <c r="I5131" s="45">
        <v>34</v>
      </c>
      <c r="J5131" s="46">
        <v>1575746.1</v>
      </c>
      <c r="K5131" s="15">
        <f t="shared" si="426"/>
        <v>46054</v>
      </c>
      <c r="L5131" s="17">
        <f t="shared" si="427"/>
        <v>167</v>
      </c>
      <c r="M5131" s="5">
        <f t="shared" si="429"/>
        <v>34</v>
      </c>
      <c r="N5131" s="15">
        <f t="shared" si="428"/>
        <v>47088</v>
      </c>
    </row>
    <row r="5132" spans="3:14" x14ac:dyDescent="0.2">
      <c r="C5132">
        <v>5131</v>
      </c>
      <c r="D5132" s="2">
        <v>33</v>
      </c>
      <c r="E5132" s="44">
        <v>46054</v>
      </c>
      <c r="F5132" s="45">
        <v>7</v>
      </c>
      <c r="G5132" s="45">
        <v>14</v>
      </c>
      <c r="H5132" s="45">
        <v>25</v>
      </c>
      <c r="I5132" s="45">
        <v>33</v>
      </c>
      <c r="J5132" s="46">
        <v>1414843.36</v>
      </c>
      <c r="K5132" s="15">
        <f t="shared" si="426"/>
        <v>46054</v>
      </c>
      <c r="L5132" s="17">
        <f t="shared" si="427"/>
        <v>167</v>
      </c>
      <c r="M5132" s="5">
        <f t="shared" si="429"/>
        <v>33</v>
      </c>
      <c r="N5132" s="15">
        <f t="shared" si="428"/>
        <v>47058</v>
      </c>
    </row>
    <row r="5133" spans="3:14" x14ac:dyDescent="0.2">
      <c r="C5133">
        <v>5132</v>
      </c>
      <c r="D5133" s="2">
        <v>36</v>
      </c>
      <c r="E5133" s="44">
        <v>46054</v>
      </c>
      <c r="F5133" s="45">
        <v>1</v>
      </c>
      <c r="G5133" s="45">
        <v>30</v>
      </c>
      <c r="H5133" s="45">
        <v>23</v>
      </c>
      <c r="I5133" s="45">
        <v>36</v>
      </c>
      <c r="J5133" s="46">
        <v>1536758.81</v>
      </c>
      <c r="K5133" s="15">
        <f t="shared" si="426"/>
        <v>46054</v>
      </c>
      <c r="L5133" s="17">
        <f t="shared" si="427"/>
        <v>167</v>
      </c>
      <c r="M5133" s="5">
        <f t="shared" si="429"/>
        <v>36</v>
      </c>
      <c r="N5133" s="15">
        <f t="shared" si="428"/>
        <v>47150</v>
      </c>
    </row>
    <row r="5134" spans="3:14" x14ac:dyDescent="0.2">
      <c r="C5134">
        <v>5133</v>
      </c>
      <c r="D5134" s="2">
        <v>32</v>
      </c>
      <c r="E5134" s="44">
        <v>46082</v>
      </c>
      <c r="F5134" s="45">
        <v>1</v>
      </c>
      <c r="G5134" s="45">
        <v>36</v>
      </c>
      <c r="H5134" s="45">
        <v>9</v>
      </c>
      <c r="I5134" s="45">
        <v>32</v>
      </c>
      <c r="J5134" s="46">
        <v>1811504.31</v>
      </c>
      <c r="K5134" s="15">
        <f t="shared" si="426"/>
        <v>46082</v>
      </c>
      <c r="L5134" s="17">
        <f t="shared" si="427"/>
        <v>166</v>
      </c>
      <c r="M5134" s="5">
        <f t="shared" si="429"/>
        <v>32</v>
      </c>
      <c r="N5134" s="15">
        <f t="shared" si="428"/>
        <v>47058</v>
      </c>
    </row>
    <row r="5135" spans="3:14" x14ac:dyDescent="0.2">
      <c r="C5135">
        <v>5134</v>
      </c>
      <c r="D5135" s="2">
        <v>30</v>
      </c>
      <c r="E5135" s="44">
        <v>46082</v>
      </c>
      <c r="F5135" s="45">
        <v>5</v>
      </c>
      <c r="G5135" s="45">
        <v>2</v>
      </c>
      <c r="H5135" s="45">
        <v>12</v>
      </c>
      <c r="I5135" s="45">
        <v>30</v>
      </c>
      <c r="J5135" s="46">
        <v>2113452.9300000002</v>
      </c>
      <c r="K5135" s="15">
        <f t="shared" si="426"/>
        <v>46082</v>
      </c>
      <c r="L5135" s="17">
        <f t="shared" si="427"/>
        <v>166</v>
      </c>
      <c r="M5135" s="5">
        <f t="shared" si="429"/>
        <v>30</v>
      </c>
      <c r="N5135" s="15">
        <f t="shared" si="428"/>
        <v>46997</v>
      </c>
    </row>
    <row r="5136" spans="3:14" x14ac:dyDescent="0.2">
      <c r="C5136">
        <v>5135</v>
      </c>
      <c r="D5136" s="2">
        <v>31</v>
      </c>
      <c r="E5136" s="44">
        <v>46082</v>
      </c>
      <c r="F5136" s="45">
        <v>1</v>
      </c>
      <c r="G5136" s="45">
        <v>34</v>
      </c>
      <c r="H5136" s="45">
        <v>10</v>
      </c>
      <c r="I5136" s="45">
        <v>31</v>
      </c>
      <c r="J5136" s="46">
        <v>1750688.96</v>
      </c>
      <c r="K5136" s="15">
        <f t="shared" si="426"/>
        <v>46082</v>
      </c>
      <c r="L5136" s="17">
        <f t="shared" si="427"/>
        <v>166</v>
      </c>
      <c r="M5136" s="5">
        <f t="shared" si="429"/>
        <v>31</v>
      </c>
      <c r="N5136" s="15">
        <f t="shared" si="428"/>
        <v>47027</v>
      </c>
    </row>
    <row r="5137" spans="3:14" x14ac:dyDescent="0.2">
      <c r="C5137">
        <v>5136</v>
      </c>
      <c r="D5137" s="2">
        <v>34</v>
      </c>
      <c r="E5137" s="44">
        <v>46082</v>
      </c>
      <c r="F5137" s="45">
        <v>6</v>
      </c>
      <c r="G5137" s="45">
        <v>25</v>
      </c>
      <c r="H5137" s="45">
        <v>16</v>
      </c>
      <c r="I5137" s="45">
        <v>34</v>
      </c>
      <c r="J5137" s="46">
        <v>1499866.23</v>
      </c>
      <c r="K5137" s="15">
        <f t="shared" si="426"/>
        <v>46082</v>
      </c>
      <c r="L5137" s="17">
        <f t="shared" si="427"/>
        <v>166</v>
      </c>
      <c r="M5137" s="5">
        <f t="shared" si="429"/>
        <v>34</v>
      </c>
      <c r="N5137" s="15">
        <f t="shared" si="428"/>
        <v>47119</v>
      </c>
    </row>
    <row r="5138" spans="3:14" x14ac:dyDescent="0.2">
      <c r="C5138">
        <v>5137</v>
      </c>
      <c r="D5138" s="2">
        <v>28</v>
      </c>
      <c r="E5138" s="44">
        <v>46082</v>
      </c>
      <c r="F5138" s="45">
        <v>7</v>
      </c>
      <c r="G5138" s="45">
        <v>19</v>
      </c>
      <c r="H5138" s="45">
        <v>14</v>
      </c>
      <c r="I5138" s="45">
        <v>28</v>
      </c>
      <c r="J5138" s="46">
        <v>1822359.11</v>
      </c>
      <c r="K5138" s="15">
        <f t="shared" si="426"/>
        <v>46082</v>
      </c>
      <c r="L5138" s="17">
        <f t="shared" si="427"/>
        <v>166</v>
      </c>
      <c r="M5138" s="5">
        <f t="shared" si="429"/>
        <v>28</v>
      </c>
      <c r="N5138" s="15">
        <f t="shared" si="428"/>
        <v>46935</v>
      </c>
    </row>
    <row r="5139" spans="3:14" x14ac:dyDescent="0.2">
      <c r="C5139">
        <v>5138</v>
      </c>
      <c r="D5139" s="2">
        <v>30</v>
      </c>
      <c r="E5139" s="44">
        <v>46082</v>
      </c>
      <c r="F5139" s="45">
        <v>6</v>
      </c>
      <c r="G5139" s="45">
        <v>27</v>
      </c>
      <c r="H5139" s="45">
        <v>22</v>
      </c>
      <c r="I5139" s="45">
        <v>30</v>
      </c>
      <c r="J5139" s="46">
        <v>1998363.08</v>
      </c>
      <c r="K5139" s="15">
        <f t="shared" si="426"/>
        <v>46082</v>
      </c>
      <c r="L5139" s="17">
        <f t="shared" si="427"/>
        <v>166</v>
      </c>
      <c r="M5139" s="5">
        <f t="shared" si="429"/>
        <v>30</v>
      </c>
      <c r="N5139" s="15">
        <f t="shared" si="428"/>
        <v>46997</v>
      </c>
    </row>
    <row r="5140" spans="3:14" x14ac:dyDescent="0.2">
      <c r="C5140">
        <v>5139</v>
      </c>
      <c r="D5140" s="2">
        <v>35</v>
      </c>
      <c r="E5140" s="44">
        <v>46082</v>
      </c>
      <c r="F5140" s="45">
        <v>13</v>
      </c>
      <c r="G5140" s="45">
        <v>4</v>
      </c>
      <c r="H5140" s="45">
        <v>6</v>
      </c>
      <c r="I5140" s="45">
        <v>35</v>
      </c>
      <c r="J5140" s="46">
        <v>965794.41</v>
      </c>
      <c r="K5140" s="15">
        <f t="shared" si="426"/>
        <v>46082</v>
      </c>
      <c r="L5140" s="17">
        <f t="shared" si="427"/>
        <v>166</v>
      </c>
      <c r="M5140" s="5">
        <f t="shared" si="429"/>
        <v>35</v>
      </c>
      <c r="N5140" s="15">
        <f t="shared" si="428"/>
        <v>47150</v>
      </c>
    </row>
    <row r="5141" spans="3:14" x14ac:dyDescent="0.2">
      <c r="C5141">
        <v>5140</v>
      </c>
      <c r="D5141" s="2">
        <v>35</v>
      </c>
      <c r="E5141" s="44">
        <v>46082</v>
      </c>
      <c r="F5141" s="45">
        <v>1</v>
      </c>
      <c r="G5141" s="45">
        <v>19</v>
      </c>
      <c r="H5141" s="45">
        <v>21</v>
      </c>
      <c r="I5141" s="45">
        <v>35</v>
      </c>
      <c r="J5141" s="46">
        <v>1835838.05</v>
      </c>
      <c r="K5141" s="15">
        <f t="shared" si="426"/>
        <v>46082</v>
      </c>
      <c r="L5141" s="17">
        <f t="shared" si="427"/>
        <v>166</v>
      </c>
      <c r="M5141" s="5">
        <f t="shared" si="429"/>
        <v>35</v>
      </c>
      <c r="N5141" s="15">
        <f t="shared" si="428"/>
        <v>47150</v>
      </c>
    </row>
    <row r="5142" spans="3:14" x14ac:dyDescent="0.2">
      <c r="C5142">
        <v>5141</v>
      </c>
      <c r="D5142" s="2">
        <v>11</v>
      </c>
      <c r="E5142" s="44">
        <v>46082</v>
      </c>
      <c r="F5142" s="45">
        <v>0</v>
      </c>
      <c r="G5142" s="45">
        <v>24</v>
      </c>
      <c r="H5142" s="45">
        <v>12</v>
      </c>
      <c r="I5142" s="45">
        <v>11</v>
      </c>
      <c r="J5142" s="46">
        <v>684191.13</v>
      </c>
      <c r="K5142" s="15">
        <f t="shared" si="426"/>
        <v>46082</v>
      </c>
      <c r="L5142" s="17">
        <f t="shared" si="427"/>
        <v>166</v>
      </c>
      <c r="M5142" s="5">
        <f t="shared" si="429"/>
        <v>11</v>
      </c>
      <c r="N5142" s="15">
        <f t="shared" si="428"/>
        <v>46419</v>
      </c>
    </row>
    <row r="5143" spans="3:14" x14ac:dyDescent="0.2">
      <c r="C5143">
        <v>5142</v>
      </c>
      <c r="D5143" s="2">
        <v>25</v>
      </c>
      <c r="E5143" s="44">
        <v>46082</v>
      </c>
      <c r="F5143" s="45">
        <v>3</v>
      </c>
      <c r="G5143" s="45">
        <v>5</v>
      </c>
      <c r="H5143" s="45">
        <v>19</v>
      </c>
      <c r="I5143" s="45">
        <v>25</v>
      </c>
      <c r="J5143" s="46">
        <v>925752.33</v>
      </c>
      <c r="K5143" s="15">
        <f t="shared" si="426"/>
        <v>46082</v>
      </c>
      <c r="L5143" s="17">
        <f t="shared" si="427"/>
        <v>166</v>
      </c>
      <c r="M5143" s="5">
        <f t="shared" si="429"/>
        <v>25</v>
      </c>
      <c r="N5143" s="15">
        <f t="shared" si="428"/>
        <v>46844</v>
      </c>
    </row>
    <row r="5144" spans="3:14" x14ac:dyDescent="0.2">
      <c r="C5144">
        <v>5143</v>
      </c>
      <c r="D5144" s="2">
        <v>36</v>
      </c>
      <c r="E5144" s="44">
        <v>46082</v>
      </c>
      <c r="F5144" s="45">
        <v>15</v>
      </c>
      <c r="G5144" s="45">
        <v>35</v>
      </c>
      <c r="H5144" s="45">
        <v>21</v>
      </c>
      <c r="I5144" s="45">
        <v>36</v>
      </c>
      <c r="J5144" s="46">
        <v>1613424.76</v>
      </c>
      <c r="K5144" s="15">
        <f t="shared" si="426"/>
        <v>46082</v>
      </c>
      <c r="L5144" s="17">
        <f t="shared" si="427"/>
        <v>166</v>
      </c>
      <c r="M5144" s="5">
        <f t="shared" si="429"/>
        <v>36</v>
      </c>
      <c r="N5144" s="15">
        <f t="shared" si="428"/>
        <v>47178</v>
      </c>
    </row>
    <row r="5145" spans="3:14" x14ac:dyDescent="0.2">
      <c r="C5145">
        <v>5144</v>
      </c>
      <c r="D5145" s="2">
        <v>32</v>
      </c>
      <c r="E5145" s="44">
        <v>46082</v>
      </c>
      <c r="F5145" s="45">
        <v>2</v>
      </c>
      <c r="G5145" s="45">
        <v>33</v>
      </c>
      <c r="H5145" s="45">
        <v>28</v>
      </c>
      <c r="I5145" s="45">
        <v>32</v>
      </c>
      <c r="J5145" s="46">
        <v>1223870.3999999999</v>
      </c>
      <c r="K5145" s="15">
        <f t="shared" si="426"/>
        <v>46082</v>
      </c>
      <c r="L5145" s="17">
        <f t="shared" si="427"/>
        <v>166</v>
      </c>
      <c r="M5145" s="5">
        <f t="shared" si="429"/>
        <v>32</v>
      </c>
      <c r="N5145" s="15">
        <f t="shared" si="428"/>
        <v>47058</v>
      </c>
    </row>
    <row r="5146" spans="3:14" x14ac:dyDescent="0.2">
      <c r="C5146">
        <v>5145</v>
      </c>
      <c r="D5146" s="2">
        <v>35</v>
      </c>
      <c r="E5146" s="44">
        <v>46082</v>
      </c>
      <c r="F5146" s="45">
        <v>7</v>
      </c>
      <c r="G5146" s="45">
        <v>17</v>
      </c>
      <c r="H5146" s="45">
        <v>20</v>
      </c>
      <c r="I5146" s="45">
        <v>35</v>
      </c>
      <c r="J5146" s="46">
        <v>1413977.07</v>
      </c>
      <c r="K5146" s="15">
        <f t="shared" si="426"/>
        <v>46082</v>
      </c>
      <c r="L5146" s="17">
        <f t="shared" si="427"/>
        <v>166</v>
      </c>
      <c r="M5146" s="5">
        <f t="shared" si="429"/>
        <v>35</v>
      </c>
      <c r="N5146" s="15">
        <f t="shared" si="428"/>
        <v>47150</v>
      </c>
    </row>
    <row r="5147" spans="3:14" x14ac:dyDescent="0.2">
      <c r="C5147">
        <v>5146</v>
      </c>
      <c r="D5147" s="2">
        <v>10</v>
      </c>
      <c r="E5147" s="44">
        <v>46082</v>
      </c>
      <c r="F5147" s="45">
        <v>6</v>
      </c>
      <c r="G5147" s="45">
        <v>34</v>
      </c>
      <c r="H5147" s="45">
        <v>26</v>
      </c>
      <c r="I5147" s="45">
        <v>10</v>
      </c>
      <c r="J5147" s="46">
        <v>696365.21</v>
      </c>
      <c r="K5147" s="15">
        <f t="shared" si="426"/>
        <v>46082</v>
      </c>
      <c r="L5147" s="17">
        <f t="shared" si="427"/>
        <v>166</v>
      </c>
      <c r="M5147" s="5">
        <f t="shared" si="429"/>
        <v>10</v>
      </c>
      <c r="N5147" s="15">
        <f t="shared" si="428"/>
        <v>46388</v>
      </c>
    </row>
    <row r="5148" spans="3:14" x14ac:dyDescent="0.2">
      <c r="C5148">
        <v>5147</v>
      </c>
      <c r="D5148" s="2">
        <v>36</v>
      </c>
      <c r="E5148" s="44">
        <v>46113</v>
      </c>
      <c r="F5148" s="45">
        <v>17</v>
      </c>
      <c r="G5148" s="45">
        <v>22</v>
      </c>
      <c r="H5148" s="45">
        <v>14</v>
      </c>
      <c r="I5148" s="45">
        <v>36</v>
      </c>
      <c r="J5148" s="46">
        <v>2259535.2799999998</v>
      </c>
      <c r="K5148" s="15">
        <f t="shared" si="426"/>
        <v>46113</v>
      </c>
      <c r="L5148" s="17">
        <f t="shared" si="427"/>
        <v>165</v>
      </c>
      <c r="M5148" s="5">
        <f t="shared" si="429"/>
        <v>36</v>
      </c>
      <c r="N5148" s="15">
        <f t="shared" si="428"/>
        <v>47209</v>
      </c>
    </row>
    <row r="5149" spans="3:14" x14ac:dyDescent="0.2">
      <c r="C5149">
        <v>5148</v>
      </c>
      <c r="D5149" s="2">
        <v>20</v>
      </c>
      <c r="E5149" s="44">
        <v>46113</v>
      </c>
      <c r="F5149" s="45">
        <v>1</v>
      </c>
      <c r="G5149" s="45">
        <v>21</v>
      </c>
      <c r="H5149" s="45">
        <v>25</v>
      </c>
      <c r="I5149" s="45">
        <v>20</v>
      </c>
      <c r="J5149" s="46">
        <v>790216.65</v>
      </c>
      <c r="K5149" s="15">
        <f t="shared" si="426"/>
        <v>46113</v>
      </c>
      <c r="L5149" s="17">
        <f t="shared" si="427"/>
        <v>165</v>
      </c>
      <c r="M5149" s="5">
        <f t="shared" si="429"/>
        <v>20</v>
      </c>
      <c r="N5149" s="15">
        <f t="shared" si="428"/>
        <v>46722</v>
      </c>
    </row>
    <row r="5150" spans="3:14" x14ac:dyDescent="0.2">
      <c r="C5150">
        <v>5149</v>
      </c>
      <c r="D5150" s="2">
        <v>34</v>
      </c>
      <c r="E5150" s="44">
        <v>46113</v>
      </c>
      <c r="F5150" s="45">
        <v>3</v>
      </c>
      <c r="G5150" s="45">
        <v>12</v>
      </c>
      <c r="H5150" s="45">
        <v>18</v>
      </c>
      <c r="I5150" s="45">
        <v>34</v>
      </c>
      <c r="J5150" s="46">
        <v>1123778.53</v>
      </c>
      <c r="K5150" s="15">
        <f t="shared" si="426"/>
        <v>46113</v>
      </c>
      <c r="L5150" s="17">
        <f t="shared" si="427"/>
        <v>165</v>
      </c>
      <c r="M5150" s="5">
        <f t="shared" si="429"/>
        <v>34</v>
      </c>
      <c r="N5150" s="15">
        <f t="shared" si="428"/>
        <v>47150</v>
      </c>
    </row>
    <row r="5151" spans="3:14" x14ac:dyDescent="0.2">
      <c r="C5151">
        <v>5150</v>
      </c>
      <c r="D5151" s="2">
        <v>33</v>
      </c>
      <c r="E5151" s="44">
        <v>46113</v>
      </c>
      <c r="F5151" s="45">
        <v>2</v>
      </c>
      <c r="G5151" s="45">
        <v>36</v>
      </c>
      <c r="H5151" s="45">
        <v>28</v>
      </c>
      <c r="I5151" s="45">
        <v>33</v>
      </c>
      <c r="J5151" s="46">
        <v>1865152.37</v>
      </c>
      <c r="K5151" s="15">
        <f t="shared" si="426"/>
        <v>46113</v>
      </c>
      <c r="L5151" s="17">
        <f t="shared" si="427"/>
        <v>165</v>
      </c>
      <c r="M5151" s="5">
        <f t="shared" si="429"/>
        <v>33</v>
      </c>
      <c r="N5151" s="15">
        <f t="shared" si="428"/>
        <v>47119</v>
      </c>
    </row>
    <row r="5152" spans="3:14" x14ac:dyDescent="0.2">
      <c r="C5152">
        <v>5151</v>
      </c>
      <c r="D5152" s="2">
        <v>34</v>
      </c>
      <c r="E5152" s="44">
        <v>46113</v>
      </c>
      <c r="F5152" s="45">
        <v>12</v>
      </c>
      <c r="G5152" s="45">
        <v>20</v>
      </c>
      <c r="H5152" s="45">
        <v>23</v>
      </c>
      <c r="I5152" s="45">
        <v>34</v>
      </c>
      <c r="J5152" s="46">
        <v>1254443.52</v>
      </c>
      <c r="K5152" s="15">
        <f t="shared" si="426"/>
        <v>46113</v>
      </c>
      <c r="L5152" s="17">
        <f t="shared" si="427"/>
        <v>165</v>
      </c>
      <c r="M5152" s="5">
        <f t="shared" si="429"/>
        <v>34</v>
      </c>
      <c r="N5152" s="15">
        <f t="shared" si="428"/>
        <v>47150</v>
      </c>
    </row>
    <row r="5153" spans="3:14" x14ac:dyDescent="0.2">
      <c r="C5153">
        <v>5152</v>
      </c>
      <c r="D5153" s="2">
        <v>23</v>
      </c>
      <c r="E5153" s="44">
        <v>46113</v>
      </c>
      <c r="F5153" s="45">
        <v>6</v>
      </c>
      <c r="G5153" s="45">
        <v>20</v>
      </c>
      <c r="H5153" s="45">
        <v>15</v>
      </c>
      <c r="I5153" s="45">
        <v>23</v>
      </c>
      <c r="J5153" s="46">
        <v>1963287.01</v>
      </c>
      <c r="K5153" s="15">
        <f t="shared" si="426"/>
        <v>46113</v>
      </c>
      <c r="L5153" s="17">
        <f t="shared" si="427"/>
        <v>165</v>
      </c>
      <c r="M5153" s="5">
        <f t="shared" si="429"/>
        <v>23</v>
      </c>
      <c r="N5153" s="15">
        <f t="shared" si="428"/>
        <v>46813</v>
      </c>
    </row>
    <row r="5154" spans="3:14" x14ac:dyDescent="0.2">
      <c r="C5154">
        <v>5153</v>
      </c>
      <c r="D5154" s="2">
        <v>32</v>
      </c>
      <c r="E5154" s="44">
        <v>46113</v>
      </c>
      <c r="F5154" s="45">
        <v>15</v>
      </c>
      <c r="G5154" s="45">
        <v>29</v>
      </c>
      <c r="H5154" s="45">
        <v>9</v>
      </c>
      <c r="I5154" s="45">
        <v>32</v>
      </c>
      <c r="J5154" s="46">
        <v>708226.65</v>
      </c>
      <c r="K5154" s="15">
        <f t="shared" si="426"/>
        <v>46113</v>
      </c>
      <c r="L5154" s="17">
        <f t="shared" si="427"/>
        <v>165</v>
      </c>
      <c r="M5154" s="5">
        <f t="shared" si="429"/>
        <v>32</v>
      </c>
      <c r="N5154" s="15">
        <f t="shared" si="428"/>
        <v>47088</v>
      </c>
    </row>
    <row r="5155" spans="3:14" x14ac:dyDescent="0.2">
      <c r="C5155">
        <v>5154</v>
      </c>
      <c r="D5155" s="2">
        <v>13</v>
      </c>
      <c r="E5155" s="44">
        <v>46113</v>
      </c>
      <c r="F5155" s="45">
        <v>11</v>
      </c>
      <c r="G5155" s="45">
        <v>16</v>
      </c>
      <c r="H5155" s="45">
        <v>12</v>
      </c>
      <c r="I5155" s="45">
        <v>13</v>
      </c>
      <c r="J5155" s="46">
        <v>751088.06</v>
      </c>
      <c r="K5155" s="15">
        <f t="shared" si="426"/>
        <v>46113</v>
      </c>
      <c r="L5155" s="17">
        <f t="shared" si="427"/>
        <v>165</v>
      </c>
      <c r="M5155" s="5">
        <f t="shared" si="429"/>
        <v>13</v>
      </c>
      <c r="N5155" s="15">
        <f t="shared" si="428"/>
        <v>46508</v>
      </c>
    </row>
    <row r="5156" spans="3:14" x14ac:dyDescent="0.2">
      <c r="C5156">
        <v>5155</v>
      </c>
      <c r="D5156" s="2">
        <v>5</v>
      </c>
      <c r="E5156" s="44">
        <v>46113</v>
      </c>
      <c r="F5156" s="45">
        <v>7</v>
      </c>
      <c r="G5156" s="45">
        <v>18</v>
      </c>
      <c r="H5156" s="45">
        <v>22</v>
      </c>
      <c r="I5156" s="45">
        <v>5</v>
      </c>
      <c r="J5156" s="46">
        <v>980876.18</v>
      </c>
      <c r="K5156" s="15">
        <f t="shared" si="426"/>
        <v>46113</v>
      </c>
      <c r="L5156" s="17">
        <f t="shared" si="427"/>
        <v>165</v>
      </c>
      <c r="M5156" s="5">
        <f t="shared" si="429"/>
        <v>5</v>
      </c>
      <c r="N5156" s="15">
        <f t="shared" si="428"/>
        <v>46266</v>
      </c>
    </row>
    <row r="5157" spans="3:14" x14ac:dyDescent="0.2">
      <c r="C5157">
        <v>5156</v>
      </c>
      <c r="D5157" s="2">
        <v>28</v>
      </c>
      <c r="E5157" s="44">
        <v>46113</v>
      </c>
      <c r="F5157" s="45">
        <v>3</v>
      </c>
      <c r="G5157" s="45">
        <v>4</v>
      </c>
      <c r="H5157" s="45">
        <v>22</v>
      </c>
      <c r="I5157" s="45">
        <v>28</v>
      </c>
      <c r="J5157" s="46">
        <v>1592306.07</v>
      </c>
      <c r="K5157" s="15">
        <f t="shared" si="426"/>
        <v>46113</v>
      </c>
      <c r="L5157" s="17">
        <f t="shared" si="427"/>
        <v>165</v>
      </c>
      <c r="M5157" s="5">
        <f t="shared" si="429"/>
        <v>28</v>
      </c>
      <c r="N5157" s="15">
        <f t="shared" si="428"/>
        <v>46966</v>
      </c>
    </row>
    <row r="5158" spans="3:14" x14ac:dyDescent="0.2">
      <c r="C5158">
        <v>5157</v>
      </c>
      <c r="D5158" s="2">
        <v>35</v>
      </c>
      <c r="E5158" s="44">
        <v>46113</v>
      </c>
      <c r="F5158" s="45">
        <v>14</v>
      </c>
      <c r="G5158" s="45">
        <v>25</v>
      </c>
      <c r="H5158" s="45">
        <v>5</v>
      </c>
      <c r="I5158" s="45">
        <v>35</v>
      </c>
      <c r="J5158" s="46">
        <v>801785.66</v>
      </c>
      <c r="K5158" s="15">
        <f t="shared" si="426"/>
        <v>46113</v>
      </c>
      <c r="L5158" s="17">
        <f t="shared" si="427"/>
        <v>165</v>
      </c>
      <c r="M5158" s="5">
        <f t="shared" si="429"/>
        <v>35</v>
      </c>
      <c r="N5158" s="15">
        <f t="shared" si="428"/>
        <v>47178</v>
      </c>
    </row>
    <row r="5159" spans="3:14" x14ac:dyDescent="0.2">
      <c r="C5159">
        <v>5158</v>
      </c>
      <c r="D5159" s="2">
        <v>29</v>
      </c>
      <c r="E5159" s="44">
        <v>46113</v>
      </c>
      <c r="F5159" s="45">
        <v>8</v>
      </c>
      <c r="G5159" s="45">
        <v>27</v>
      </c>
      <c r="H5159" s="45">
        <v>22</v>
      </c>
      <c r="I5159" s="45">
        <v>29</v>
      </c>
      <c r="J5159" s="46">
        <v>637837.74</v>
      </c>
      <c r="K5159" s="15">
        <f t="shared" si="426"/>
        <v>46113</v>
      </c>
      <c r="L5159" s="17">
        <f t="shared" si="427"/>
        <v>165</v>
      </c>
      <c r="M5159" s="5">
        <f t="shared" si="429"/>
        <v>29</v>
      </c>
      <c r="N5159" s="15">
        <f t="shared" si="428"/>
        <v>46997</v>
      </c>
    </row>
    <row r="5160" spans="3:14" x14ac:dyDescent="0.2">
      <c r="C5160">
        <v>5159</v>
      </c>
      <c r="D5160" s="2">
        <v>19</v>
      </c>
      <c r="E5160" s="44">
        <v>46113</v>
      </c>
      <c r="F5160" s="45">
        <v>10</v>
      </c>
      <c r="G5160" s="45">
        <v>13</v>
      </c>
      <c r="H5160" s="45">
        <v>16</v>
      </c>
      <c r="I5160" s="45">
        <v>19</v>
      </c>
      <c r="J5160" s="46">
        <v>1088406.3999999999</v>
      </c>
      <c r="K5160" s="15">
        <f t="shared" si="426"/>
        <v>46113</v>
      </c>
      <c r="L5160" s="17">
        <f t="shared" si="427"/>
        <v>165</v>
      </c>
      <c r="M5160" s="5">
        <f t="shared" si="429"/>
        <v>19</v>
      </c>
      <c r="N5160" s="15">
        <f t="shared" si="428"/>
        <v>46692</v>
      </c>
    </row>
    <row r="5161" spans="3:14" x14ac:dyDescent="0.2">
      <c r="C5161">
        <v>5160</v>
      </c>
      <c r="D5161" s="2">
        <v>11</v>
      </c>
      <c r="E5161" s="44">
        <v>46113</v>
      </c>
      <c r="F5161" s="45">
        <v>10</v>
      </c>
      <c r="G5161" s="45">
        <v>29</v>
      </c>
      <c r="H5161" s="45">
        <v>14</v>
      </c>
      <c r="I5161" s="45">
        <v>11</v>
      </c>
      <c r="J5161" s="46">
        <v>1080347.04</v>
      </c>
      <c r="K5161" s="15">
        <f t="shared" si="426"/>
        <v>46113</v>
      </c>
      <c r="L5161" s="17">
        <f t="shared" si="427"/>
        <v>165</v>
      </c>
      <c r="M5161" s="5">
        <f t="shared" si="429"/>
        <v>11</v>
      </c>
      <c r="N5161" s="15">
        <f t="shared" si="428"/>
        <v>46447</v>
      </c>
    </row>
    <row r="5162" spans="3:14" x14ac:dyDescent="0.2">
      <c r="C5162">
        <v>5161</v>
      </c>
      <c r="D5162" s="2">
        <v>35</v>
      </c>
      <c r="E5162" s="44">
        <v>46113</v>
      </c>
      <c r="F5162" s="45">
        <v>2</v>
      </c>
      <c r="G5162" s="45">
        <v>3</v>
      </c>
      <c r="H5162" s="45">
        <v>26</v>
      </c>
      <c r="I5162" s="45">
        <v>35</v>
      </c>
      <c r="J5162" s="46">
        <v>1406888.54</v>
      </c>
      <c r="K5162" s="15">
        <f t="shared" si="426"/>
        <v>46113</v>
      </c>
      <c r="L5162" s="17">
        <f t="shared" si="427"/>
        <v>165</v>
      </c>
      <c r="M5162" s="5">
        <f t="shared" si="429"/>
        <v>35</v>
      </c>
      <c r="N5162" s="15">
        <f t="shared" si="428"/>
        <v>47178</v>
      </c>
    </row>
    <row r="5163" spans="3:14" x14ac:dyDescent="0.2">
      <c r="C5163">
        <v>5162</v>
      </c>
      <c r="D5163" s="2">
        <v>19</v>
      </c>
      <c r="E5163" s="44">
        <v>46113</v>
      </c>
      <c r="F5163" s="45">
        <v>8</v>
      </c>
      <c r="G5163" s="45">
        <v>17</v>
      </c>
      <c r="H5163" s="45">
        <v>15</v>
      </c>
      <c r="I5163" s="45">
        <v>19</v>
      </c>
      <c r="J5163" s="46">
        <v>915442.87</v>
      </c>
      <c r="K5163" s="15">
        <f t="shared" si="426"/>
        <v>46113</v>
      </c>
      <c r="L5163" s="17">
        <f t="shared" si="427"/>
        <v>165</v>
      </c>
      <c r="M5163" s="5">
        <f t="shared" si="429"/>
        <v>19</v>
      </c>
      <c r="N5163" s="15">
        <f t="shared" si="428"/>
        <v>46692</v>
      </c>
    </row>
    <row r="5164" spans="3:14" x14ac:dyDescent="0.2">
      <c r="C5164">
        <v>5163</v>
      </c>
      <c r="D5164" s="2">
        <v>23</v>
      </c>
      <c r="E5164" s="44">
        <v>46113</v>
      </c>
      <c r="F5164" s="45">
        <v>10</v>
      </c>
      <c r="G5164" s="45">
        <v>15</v>
      </c>
      <c r="H5164" s="45">
        <v>11</v>
      </c>
      <c r="I5164" s="45">
        <v>23</v>
      </c>
      <c r="J5164" s="46">
        <v>1678193.29</v>
      </c>
      <c r="K5164" s="15">
        <f t="shared" si="426"/>
        <v>46113</v>
      </c>
      <c r="L5164" s="17">
        <f t="shared" si="427"/>
        <v>165</v>
      </c>
      <c r="M5164" s="5">
        <f t="shared" si="429"/>
        <v>23</v>
      </c>
      <c r="N5164" s="15">
        <f t="shared" si="428"/>
        <v>46813</v>
      </c>
    </row>
    <row r="5165" spans="3:14" x14ac:dyDescent="0.2">
      <c r="C5165">
        <v>5164</v>
      </c>
      <c r="D5165" s="2">
        <v>24</v>
      </c>
      <c r="E5165" s="44">
        <v>46113</v>
      </c>
      <c r="F5165" s="45">
        <v>0</v>
      </c>
      <c r="G5165" s="45">
        <v>11</v>
      </c>
      <c r="H5165" s="45">
        <v>27</v>
      </c>
      <c r="I5165" s="45">
        <v>24</v>
      </c>
      <c r="J5165" s="46">
        <v>1094382.8600000001</v>
      </c>
      <c r="K5165" s="15">
        <f t="shared" si="426"/>
        <v>46113</v>
      </c>
      <c r="L5165" s="17">
        <f t="shared" si="427"/>
        <v>165</v>
      </c>
      <c r="M5165" s="5">
        <f t="shared" si="429"/>
        <v>24</v>
      </c>
      <c r="N5165" s="15">
        <f t="shared" si="428"/>
        <v>46844</v>
      </c>
    </row>
    <row r="5166" spans="3:14" x14ac:dyDescent="0.2">
      <c r="C5166">
        <v>5165</v>
      </c>
      <c r="D5166" s="2">
        <v>31</v>
      </c>
      <c r="E5166" s="44">
        <v>46113</v>
      </c>
      <c r="F5166" s="45">
        <v>3</v>
      </c>
      <c r="G5166" s="45">
        <v>13</v>
      </c>
      <c r="H5166" s="45">
        <v>22</v>
      </c>
      <c r="I5166" s="45">
        <v>31</v>
      </c>
      <c r="J5166" s="46">
        <v>958738.42</v>
      </c>
      <c r="K5166" s="15">
        <f t="shared" si="426"/>
        <v>46113</v>
      </c>
      <c r="L5166" s="17">
        <f t="shared" si="427"/>
        <v>165</v>
      </c>
      <c r="M5166" s="5">
        <f t="shared" si="429"/>
        <v>31</v>
      </c>
      <c r="N5166" s="15">
        <f t="shared" si="428"/>
        <v>47058</v>
      </c>
    </row>
    <row r="5167" spans="3:14" x14ac:dyDescent="0.2">
      <c r="C5167">
        <v>5166</v>
      </c>
      <c r="D5167" s="2">
        <v>0</v>
      </c>
      <c r="E5167" s="44">
        <v>46143</v>
      </c>
      <c r="F5167" s="45">
        <v>11</v>
      </c>
      <c r="G5167" s="45">
        <v>21</v>
      </c>
      <c r="H5167" s="45">
        <v>19</v>
      </c>
      <c r="I5167" s="45">
        <v>0</v>
      </c>
      <c r="J5167" s="46">
        <v>1952489.63</v>
      </c>
      <c r="K5167" s="15">
        <f t="shared" si="426"/>
        <v>46143</v>
      </c>
      <c r="L5167" s="17">
        <f t="shared" si="427"/>
        <v>164</v>
      </c>
      <c r="M5167" s="5">
        <f t="shared" si="429"/>
        <v>0</v>
      </c>
      <c r="N5167" s="15">
        <f t="shared" si="428"/>
        <v>46143</v>
      </c>
    </row>
    <row r="5168" spans="3:14" x14ac:dyDescent="0.2">
      <c r="C5168">
        <v>5167</v>
      </c>
      <c r="D5168" s="2">
        <v>20</v>
      </c>
      <c r="E5168" s="44">
        <v>46143</v>
      </c>
      <c r="F5168" s="45">
        <v>5</v>
      </c>
      <c r="G5168" s="45">
        <v>2</v>
      </c>
      <c r="H5168" s="45">
        <v>22</v>
      </c>
      <c r="I5168" s="45">
        <v>20</v>
      </c>
      <c r="J5168" s="46">
        <v>2329223.61</v>
      </c>
      <c r="K5168" s="15">
        <f t="shared" si="426"/>
        <v>46143</v>
      </c>
      <c r="L5168" s="17">
        <f t="shared" si="427"/>
        <v>164</v>
      </c>
      <c r="M5168" s="5">
        <f t="shared" si="429"/>
        <v>20</v>
      </c>
      <c r="N5168" s="15">
        <f t="shared" si="428"/>
        <v>46753</v>
      </c>
    </row>
    <row r="5169" spans="3:14" x14ac:dyDescent="0.2">
      <c r="C5169">
        <v>5168</v>
      </c>
      <c r="D5169" s="2">
        <v>34</v>
      </c>
      <c r="E5169" s="44">
        <v>46143</v>
      </c>
      <c r="F5169" s="45">
        <v>0</v>
      </c>
      <c r="G5169" s="45">
        <v>27</v>
      </c>
      <c r="H5169" s="45">
        <v>14</v>
      </c>
      <c r="I5169" s="45">
        <v>34</v>
      </c>
      <c r="J5169" s="46">
        <v>980380.47</v>
      </c>
      <c r="K5169" s="15">
        <f t="shared" si="426"/>
        <v>46143</v>
      </c>
      <c r="L5169" s="17">
        <f t="shared" si="427"/>
        <v>164</v>
      </c>
      <c r="M5169" s="5">
        <f t="shared" si="429"/>
        <v>34</v>
      </c>
      <c r="N5169" s="15">
        <f t="shared" si="428"/>
        <v>47178</v>
      </c>
    </row>
    <row r="5170" spans="3:14" x14ac:dyDescent="0.2">
      <c r="C5170">
        <v>5169</v>
      </c>
      <c r="D5170" s="2">
        <v>32</v>
      </c>
      <c r="E5170" s="44">
        <v>46143</v>
      </c>
      <c r="F5170" s="45">
        <v>5</v>
      </c>
      <c r="G5170" s="45">
        <v>3</v>
      </c>
      <c r="H5170" s="45">
        <v>26</v>
      </c>
      <c r="I5170" s="45">
        <v>32</v>
      </c>
      <c r="J5170" s="46">
        <v>849623.11</v>
      </c>
      <c r="K5170" s="15">
        <f t="shared" si="426"/>
        <v>46143</v>
      </c>
      <c r="L5170" s="17">
        <f t="shared" si="427"/>
        <v>164</v>
      </c>
      <c r="M5170" s="5">
        <f t="shared" si="429"/>
        <v>32</v>
      </c>
      <c r="N5170" s="15">
        <f t="shared" si="428"/>
        <v>47119</v>
      </c>
    </row>
    <row r="5171" spans="3:14" x14ac:dyDescent="0.2">
      <c r="C5171">
        <v>5170</v>
      </c>
      <c r="D5171" s="2">
        <v>34</v>
      </c>
      <c r="E5171" s="44">
        <v>46143</v>
      </c>
      <c r="F5171" s="45">
        <v>3</v>
      </c>
      <c r="G5171" s="45">
        <v>5</v>
      </c>
      <c r="H5171" s="45">
        <v>25</v>
      </c>
      <c r="I5171" s="45">
        <v>34</v>
      </c>
      <c r="J5171" s="46">
        <v>1454893.95</v>
      </c>
      <c r="K5171" s="15">
        <f t="shared" si="426"/>
        <v>46143</v>
      </c>
      <c r="L5171" s="17">
        <f t="shared" si="427"/>
        <v>164</v>
      </c>
      <c r="M5171" s="5">
        <f t="shared" si="429"/>
        <v>34</v>
      </c>
      <c r="N5171" s="15">
        <f t="shared" si="428"/>
        <v>47178</v>
      </c>
    </row>
    <row r="5172" spans="3:14" x14ac:dyDescent="0.2">
      <c r="C5172">
        <v>5171</v>
      </c>
      <c r="D5172" s="2">
        <v>31</v>
      </c>
      <c r="E5172" s="44">
        <v>46143</v>
      </c>
      <c r="F5172" s="45">
        <v>0</v>
      </c>
      <c r="G5172" s="45">
        <v>1</v>
      </c>
      <c r="H5172" s="45">
        <v>25</v>
      </c>
      <c r="I5172" s="45">
        <v>31</v>
      </c>
      <c r="J5172" s="46">
        <v>1037755.75</v>
      </c>
      <c r="K5172" s="15">
        <f t="shared" si="426"/>
        <v>46143</v>
      </c>
      <c r="L5172" s="17">
        <f t="shared" si="427"/>
        <v>164</v>
      </c>
      <c r="M5172" s="5">
        <f t="shared" si="429"/>
        <v>31</v>
      </c>
      <c r="N5172" s="15">
        <f t="shared" si="428"/>
        <v>47088</v>
      </c>
    </row>
    <row r="5173" spans="3:14" x14ac:dyDescent="0.2">
      <c r="C5173">
        <v>5172</v>
      </c>
      <c r="D5173" s="2">
        <v>24</v>
      </c>
      <c r="E5173" s="44">
        <v>46143</v>
      </c>
      <c r="F5173" s="45">
        <v>8</v>
      </c>
      <c r="G5173" s="45">
        <v>12</v>
      </c>
      <c r="H5173" s="45">
        <v>26</v>
      </c>
      <c r="I5173" s="45">
        <v>24</v>
      </c>
      <c r="J5173" s="46">
        <v>1702284.36</v>
      </c>
      <c r="K5173" s="15">
        <f t="shared" si="426"/>
        <v>46143</v>
      </c>
      <c r="L5173" s="17">
        <f t="shared" si="427"/>
        <v>164</v>
      </c>
      <c r="M5173" s="5">
        <f t="shared" si="429"/>
        <v>24</v>
      </c>
      <c r="N5173" s="15">
        <f t="shared" si="428"/>
        <v>46874</v>
      </c>
    </row>
    <row r="5174" spans="3:14" x14ac:dyDescent="0.2">
      <c r="C5174">
        <v>5173</v>
      </c>
      <c r="D5174" s="2">
        <v>33</v>
      </c>
      <c r="E5174" s="44">
        <v>46143</v>
      </c>
      <c r="F5174" s="45">
        <v>6</v>
      </c>
      <c r="G5174" s="45">
        <v>2</v>
      </c>
      <c r="H5174" s="45">
        <v>23</v>
      </c>
      <c r="I5174" s="45">
        <v>33</v>
      </c>
      <c r="J5174" s="46">
        <v>1340662.3500000001</v>
      </c>
      <c r="K5174" s="15">
        <f t="shared" si="426"/>
        <v>46143</v>
      </c>
      <c r="L5174" s="17">
        <f t="shared" si="427"/>
        <v>164</v>
      </c>
      <c r="M5174" s="5">
        <f t="shared" si="429"/>
        <v>33</v>
      </c>
      <c r="N5174" s="15">
        <f t="shared" si="428"/>
        <v>47150</v>
      </c>
    </row>
    <row r="5175" spans="3:14" x14ac:dyDescent="0.2">
      <c r="C5175">
        <v>5174</v>
      </c>
      <c r="D5175" s="2">
        <v>2</v>
      </c>
      <c r="E5175" s="44">
        <v>46143</v>
      </c>
      <c r="F5175" s="45">
        <v>18</v>
      </c>
      <c r="G5175" s="45">
        <v>23</v>
      </c>
      <c r="H5175" s="45">
        <v>33</v>
      </c>
      <c r="I5175" s="45">
        <v>2</v>
      </c>
      <c r="J5175" s="46">
        <v>1925114.95</v>
      </c>
      <c r="K5175" s="15">
        <f t="shared" si="426"/>
        <v>46143</v>
      </c>
      <c r="L5175" s="17">
        <f t="shared" si="427"/>
        <v>164</v>
      </c>
      <c r="M5175" s="5">
        <f t="shared" si="429"/>
        <v>2</v>
      </c>
      <c r="N5175" s="15">
        <f t="shared" si="428"/>
        <v>46204</v>
      </c>
    </row>
    <row r="5176" spans="3:14" x14ac:dyDescent="0.2">
      <c r="C5176">
        <v>5175</v>
      </c>
      <c r="D5176" s="2">
        <v>35</v>
      </c>
      <c r="E5176" s="44">
        <v>46143</v>
      </c>
      <c r="F5176" s="45">
        <v>11</v>
      </c>
      <c r="G5176" s="45">
        <v>10</v>
      </c>
      <c r="H5176" s="45">
        <v>21</v>
      </c>
      <c r="I5176" s="45">
        <v>35</v>
      </c>
      <c r="J5176" s="46">
        <v>1808410.19</v>
      </c>
      <c r="K5176" s="15">
        <f t="shared" si="426"/>
        <v>46143</v>
      </c>
      <c r="L5176" s="17">
        <f t="shared" si="427"/>
        <v>164</v>
      </c>
      <c r="M5176" s="5">
        <f t="shared" si="429"/>
        <v>35</v>
      </c>
      <c r="N5176" s="15">
        <f t="shared" si="428"/>
        <v>47209</v>
      </c>
    </row>
    <row r="5177" spans="3:14" x14ac:dyDescent="0.2">
      <c r="C5177">
        <v>5176</v>
      </c>
      <c r="D5177" s="2">
        <v>36</v>
      </c>
      <c r="E5177" s="44">
        <v>46143</v>
      </c>
      <c r="F5177" s="45">
        <v>16</v>
      </c>
      <c r="G5177" s="45">
        <v>22</v>
      </c>
      <c r="H5177" s="45">
        <v>28</v>
      </c>
      <c r="I5177" s="45">
        <v>36</v>
      </c>
      <c r="J5177" s="46">
        <v>1281915.46</v>
      </c>
      <c r="K5177" s="15">
        <f t="shared" si="426"/>
        <v>46143</v>
      </c>
      <c r="L5177" s="17">
        <f t="shared" si="427"/>
        <v>164</v>
      </c>
      <c r="M5177" s="5">
        <f t="shared" si="429"/>
        <v>36</v>
      </c>
      <c r="N5177" s="15">
        <f t="shared" si="428"/>
        <v>47239</v>
      </c>
    </row>
    <row r="5178" spans="3:14" x14ac:dyDescent="0.2">
      <c r="C5178">
        <v>5177</v>
      </c>
      <c r="D5178" s="2">
        <v>14</v>
      </c>
      <c r="E5178" s="44">
        <v>46143</v>
      </c>
      <c r="F5178" s="45">
        <v>4</v>
      </c>
      <c r="G5178" s="45">
        <v>14</v>
      </c>
      <c r="H5178" s="45">
        <v>9</v>
      </c>
      <c r="I5178" s="45">
        <v>14</v>
      </c>
      <c r="J5178" s="46">
        <v>1182133.8500000001</v>
      </c>
      <c r="K5178" s="15">
        <f t="shared" si="426"/>
        <v>46143</v>
      </c>
      <c r="L5178" s="17">
        <f t="shared" si="427"/>
        <v>164</v>
      </c>
      <c r="M5178" s="5">
        <f t="shared" si="429"/>
        <v>14</v>
      </c>
      <c r="N5178" s="15">
        <f t="shared" si="428"/>
        <v>46569</v>
      </c>
    </row>
    <row r="5179" spans="3:14" x14ac:dyDescent="0.2">
      <c r="C5179">
        <v>5178</v>
      </c>
      <c r="D5179" s="2">
        <v>34</v>
      </c>
      <c r="E5179" s="44">
        <v>46143</v>
      </c>
      <c r="F5179" s="45">
        <v>2</v>
      </c>
      <c r="G5179" s="45">
        <v>23</v>
      </c>
      <c r="H5179" s="45">
        <v>7</v>
      </c>
      <c r="I5179" s="45">
        <v>34</v>
      </c>
      <c r="J5179" s="46">
        <v>725131.18</v>
      </c>
      <c r="K5179" s="15">
        <f t="shared" si="426"/>
        <v>46143</v>
      </c>
      <c r="L5179" s="17">
        <f t="shared" si="427"/>
        <v>164</v>
      </c>
      <c r="M5179" s="5">
        <f t="shared" si="429"/>
        <v>34</v>
      </c>
      <c r="N5179" s="15">
        <f t="shared" si="428"/>
        <v>47178</v>
      </c>
    </row>
    <row r="5180" spans="3:14" x14ac:dyDescent="0.2">
      <c r="C5180">
        <v>5179</v>
      </c>
      <c r="D5180" s="2">
        <v>24</v>
      </c>
      <c r="E5180" s="44">
        <v>46143</v>
      </c>
      <c r="F5180" s="45">
        <v>2</v>
      </c>
      <c r="G5180" s="45">
        <v>0</v>
      </c>
      <c r="H5180" s="45">
        <v>20</v>
      </c>
      <c r="I5180" s="45">
        <v>24</v>
      </c>
      <c r="J5180" s="46">
        <v>1593472.07</v>
      </c>
      <c r="K5180" s="15">
        <f t="shared" si="426"/>
        <v>46143</v>
      </c>
      <c r="L5180" s="17">
        <f t="shared" si="427"/>
        <v>164</v>
      </c>
      <c r="M5180" s="5">
        <f t="shared" si="429"/>
        <v>24</v>
      </c>
      <c r="N5180" s="15">
        <f t="shared" si="428"/>
        <v>46874</v>
      </c>
    </row>
    <row r="5181" spans="3:14" x14ac:dyDescent="0.2">
      <c r="C5181">
        <v>5180</v>
      </c>
      <c r="D5181" s="2">
        <v>36</v>
      </c>
      <c r="E5181" s="44">
        <v>46143</v>
      </c>
      <c r="F5181" s="45">
        <v>2</v>
      </c>
      <c r="G5181" s="45">
        <v>12</v>
      </c>
      <c r="H5181" s="45">
        <v>10</v>
      </c>
      <c r="I5181" s="45">
        <v>36</v>
      </c>
      <c r="J5181" s="46">
        <v>1293837.6499999999</v>
      </c>
      <c r="K5181" s="15">
        <f t="shared" si="426"/>
        <v>46143</v>
      </c>
      <c r="L5181" s="17">
        <f t="shared" si="427"/>
        <v>164</v>
      </c>
      <c r="M5181" s="5">
        <f t="shared" si="429"/>
        <v>36</v>
      </c>
      <c r="N5181" s="15">
        <f t="shared" si="428"/>
        <v>47239</v>
      </c>
    </row>
    <row r="5182" spans="3:14" x14ac:dyDescent="0.2">
      <c r="C5182">
        <v>5181</v>
      </c>
      <c r="D5182" s="2">
        <v>32</v>
      </c>
      <c r="E5182" s="44">
        <v>46143</v>
      </c>
      <c r="F5182" s="45">
        <v>2</v>
      </c>
      <c r="G5182" s="45">
        <v>14</v>
      </c>
      <c r="H5182" s="45">
        <v>6</v>
      </c>
      <c r="I5182" s="45">
        <v>32</v>
      </c>
      <c r="J5182" s="46">
        <v>1263131.53</v>
      </c>
      <c r="K5182" s="15">
        <f t="shared" si="426"/>
        <v>46143</v>
      </c>
      <c r="L5182" s="17">
        <f t="shared" si="427"/>
        <v>164</v>
      </c>
      <c r="M5182" s="5">
        <f t="shared" si="429"/>
        <v>32</v>
      </c>
      <c r="N5182" s="15">
        <f t="shared" si="428"/>
        <v>47119</v>
      </c>
    </row>
    <row r="5183" spans="3:14" x14ac:dyDescent="0.2">
      <c r="C5183">
        <v>5182</v>
      </c>
      <c r="D5183" s="2">
        <v>13</v>
      </c>
      <c r="E5183" s="44">
        <v>46143</v>
      </c>
      <c r="F5183" s="45">
        <v>3</v>
      </c>
      <c r="G5183" s="45">
        <v>2</v>
      </c>
      <c r="H5183" s="45">
        <v>17</v>
      </c>
      <c r="I5183" s="45">
        <v>13</v>
      </c>
      <c r="J5183" s="46">
        <v>1014744.54</v>
      </c>
      <c r="K5183" s="15">
        <f t="shared" si="426"/>
        <v>46143</v>
      </c>
      <c r="L5183" s="17">
        <f t="shared" si="427"/>
        <v>164</v>
      </c>
      <c r="M5183" s="5">
        <f t="shared" si="429"/>
        <v>13</v>
      </c>
      <c r="N5183" s="15">
        <f t="shared" si="428"/>
        <v>46539</v>
      </c>
    </row>
    <row r="5184" spans="3:14" x14ac:dyDescent="0.2">
      <c r="C5184">
        <v>5183</v>
      </c>
      <c r="D5184" s="2">
        <v>29</v>
      </c>
      <c r="E5184" s="44">
        <v>46143</v>
      </c>
      <c r="F5184" s="45">
        <v>4</v>
      </c>
      <c r="G5184" s="45">
        <v>25</v>
      </c>
      <c r="H5184" s="45">
        <v>14</v>
      </c>
      <c r="I5184" s="45">
        <v>29</v>
      </c>
      <c r="J5184" s="46">
        <v>1495608.88</v>
      </c>
      <c r="K5184" s="15">
        <f t="shared" si="426"/>
        <v>46143</v>
      </c>
      <c r="L5184" s="17">
        <f t="shared" si="427"/>
        <v>164</v>
      </c>
      <c r="M5184" s="5">
        <f t="shared" si="429"/>
        <v>29</v>
      </c>
      <c r="N5184" s="15">
        <f t="shared" si="428"/>
        <v>47027</v>
      </c>
    </row>
    <row r="5185" spans="3:14" x14ac:dyDescent="0.2">
      <c r="C5185">
        <v>5184</v>
      </c>
      <c r="D5185" s="2">
        <v>22</v>
      </c>
      <c r="E5185" s="44">
        <v>46143</v>
      </c>
      <c r="F5185" s="45">
        <v>4</v>
      </c>
      <c r="G5185" s="45">
        <v>19</v>
      </c>
      <c r="H5185" s="45">
        <v>19</v>
      </c>
      <c r="I5185" s="45">
        <v>22</v>
      </c>
      <c r="J5185" s="46">
        <v>1414040.72</v>
      </c>
      <c r="K5185" s="15">
        <f t="shared" si="426"/>
        <v>46143</v>
      </c>
      <c r="L5185" s="17">
        <f t="shared" si="427"/>
        <v>164</v>
      </c>
      <c r="M5185" s="5">
        <f t="shared" si="429"/>
        <v>22</v>
      </c>
      <c r="N5185" s="15">
        <f t="shared" si="428"/>
        <v>46813</v>
      </c>
    </row>
    <row r="5186" spans="3:14" x14ac:dyDescent="0.2">
      <c r="C5186">
        <v>5185</v>
      </c>
      <c r="D5186" s="2">
        <v>23</v>
      </c>
      <c r="E5186" s="44">
        <v>46143</v>
      </c>
      <c r="F5186" s="45">
        <v>9</v>
      </c>
      <c r="G5186" s="45">
        <v>24</v>
      </c>
      <c r="H5186" s="45">
        <v>23</v>
      </c>
      <c r="I5186" s="45">
        <v>23</v>
      </c>
      <c r="J5186" s="46">
        <v>935699.38</v>
      </c>
      <c r="K5186" s="15">
        <f t="shared" ref="K5186:K5249" si="430">DATE(YEAR(E5186),MONTH(E5186),1)</f>
        <v>46143</v>
      </c>
      <c r="L5186" s="17">
        <f t="shared" ref="L5186:L5249" si="431">ROUND(($B$3-K5186)/365.25*12,0)</f>
        <v>164</v>
      </c>
      <c r="M5186" s="5">
        <f t="shared" si="429"/>
        <v>23</v>
      </c>
      <c r="N5186" s="15">
        <f t="shared" ref="N5186:N5249" si="432">EDATE(E5186,D5186)</f>
        <v>46844</v>
      </c>
    </row>
    <row r="5187" spans="3:14" x14ac:dyDescent="0.2">
      <c r="C5187">
        <v>5186</v>
      </c>
      <c r="D5187" s="2">
        <v>31</v>
      </c>
      <c r="E5187" s="44">
        <v>46174</v>
      </c>
      <c r="F5187" s="45">
        <v>6</v>
      </c>
      <c r="G5187" s="45">
        <v>3</v>
      </c>
      <c r="H5187" s="45">
        <v>22</v>
      </c>
      <c r="I5187" s="45">
        <v>31</v>
      </c>
      <c r="J5187" s="46">
        <v>946823.86</v>
      </c>
      <c r="K5187" s="15">
        <f t="shared" si="430"/>
        <v>46174</v>
      </c>
      <c r="L5187" s="17">
        <f t="shared" si="431"/>
        <v>163</v>
      </c>
      <c r="M5187" s="5">
        <f t="shared" ref="M5187:M5250" si="433">ROUND((N5187-K5187)/365.25*12,0)</f>
        <v>31</v>
      </c>
      <c r="N5187" s="15">
        <f t="shared" si="432"/>
        <v>47119</v>
      </c>
    </row>
    <row r="5188" spans="3:14" x14ac:dyDescent="0.2">
      <c r="C5188">
        <v>5187</v>
      </c>
      <c r="D5188" s="2">
        <v>24</v>
      </c>
      <c r="E5188" s="44">
        <v>46174</v>
      </c>
      <c r="F5188" s="45">
        <v>2</v>
      </c>
      <c r="G5188" s="45">
        <v>0</v>
      </c>
      <c r="H5188" s="45">
        <v>21</v>
      </c>
      <c r="I5188" s="45">
        <v>24</v>
      </c>
      <c r="J5188" s="46">
        <v>1655394.93</v>
      </c>
      <c r="K5188" s="15">
        <f t="shared" si="430"/>
        <v>46174</v>
      </c>
      <c r="L5188" s="17">
        <f t="shared" si="431"/>
        <v>163</v>
      </c>
      <c r="M5188" s="5">
        <f t="shared" si="433"/>
        <v>24</v>
      </c>
      <c r="N5188" s="15">
        <f t="shared" si="432"/>
        <v>46905</v>
      </c>
    </row>
    <row r="5189" spans="3:14" x14ac:dyDescent="0.2">
      <c r="C5189">
        <v>5188</v>
      </c>
      <c r="D5189" s="2">
        <v>16</v>
      </c>
      <c r="E5189" s="44">
        <v>46174</v>
      </c>
      <c r="F5189" s="45">
        <v>2</v>
      </c>
      <c r="G5189" s="45">
        <v>16</v>
      </c>
      <c r="H5189" s="45">
        <v>14</v>
      </c>
      <c r="I5189" s="45">
        <v>16</v>
      </c>
      <c r="J5189" s="46">
        <v>780300.18</v>
      </c>
      <c r="K5189" s="15">
        <f t="shared" si="430"/>
        <v>46174</v>
      </c>
      <c r="L5189" s="17">
        <f t="shared" si="431"/>
        <v>163</v>
      </c>
      <c r="M5189" s="5">
        <f t="shared" si="433"/>
        <v>16</v>
      </c>
      <c r="N5189" s="15">
        <f t="shared" si="432"/>
        <v>46661</v>
      </c>
    </row>
    <row r="5190" spans="3:14" x14ac:dyDescent="0.2">
      <c r="C5190">
        <v>5189</v>
      </c>
      <c r="D5190" s="2">
        <v>26</v>
      </c>
      <c r="E5190" s="44">
        <v>46174</v>
      </c>
      <c r="F5190" s="45">
        <v>3</v>
      </c>
      <c r="G5190" s="45">
        <v>0</v>
      </c>
      <c r="H5190" s="45">
        <v>22</v>
      </c>
      <c r="I5190" s="45">
        <v>26</v>
      </c>
      <c r="J5190" s="46">
        <v>1549581.63</v>
      </c>
      <c r="K5190" s="15">
        <f t="shared" si="430"/>
        <v>46174</v>
      </c>
      <c r="L5190" s="17">
        <f t="shared" si="431"/>
        <v>163</v>
      </c>
      <c r="M5190" s="5">
        <f t="shared" si="433"/>
        <v>26</v>
      </c>
      <c r="N5190" s="15">
        <f t="shared" si="432"/>
        <v>46966</v>
      </c>
    </row>
    <row r="5191" spans="3:14" x14ac:dyDescent="0.2">
      <c r="C5191">
        <v>5190</v>
      </c>
      <c r="D5191" s="2">
        <v>33</v>
      </c>
      <c r="E5191" s="44">
        <v>46174</v>
      </c>
      <c r="F5191" s="45">
        <v>3</v>
      </c>
      <c r="G5191" s="45">
        <v>2</v>
      </c>
      <c r="H5191" s="45">
        <v>20</v>
      </c>
      <c r="I5191" s="45">
        <v>33</v>
      </c>
      <c r="J5191" s="46">
        <v>1017729.1</v>
      </c>
      <c r="K5191" s="15">
        <f t="shared" si="430"/>
        <v>46174</v>
      </c>
      <c r="L5191" s="17">
        <f t="shared" si="431"/>
        <v>163</v>
      </c>
      <c r="M5191" s="5">
        <f t="shared" si="433"/>
        <v>33</v>
      </c>
      <c r="N5191" s="15">
        <f t="shared" si="432"/>
        <v>47178</v>
      </c>
    </row>
    <row r="5192" spans="3:14" x14ac:dyDescent="0.2">
      <c r="C5192">
        <v>5191</v>
      </c>
      <c r="D5192" s="2">
        <v>36</v>
      </c>
      <c r="E5192" s="44">
        <v>46174</v>
      </c>
      <c r="F5192" s="45">
        <v>2</v>
      </c>
      <c r="G5192" s="45">
        <v>34</v>
      </c>
      <c r="H5192" s="45">
        <v>22</v>
      </c>
      <c r="I5192" s="45">
        <v>36</v>
      </c>
      <c r="J5192" s="46">
        <v>1396336.03</v>
      </c>
      <c r="K5192" s="15">
        <f t="shared" si="430"/>
        <v>46174</v>
      </c>
      <c r="L5192" s="17">
        <f t="shared" si="431"/>
        <v>163</v>
      </c>
      <c r="M5192" s="5">
        <f t="shared" si="433"/>
        <v>36</v>
      </c>
      <c r="N5192" s="15">
        <f t="shared" si="432"/>
        <v>47270</v>
      </c>
    </row>
    <row r="5193" spans="3:14" x14ac:dyDescent="0.2">
      <c r="C5193">
        <v>5192</v>
      </c>
      <c r="D5193" s="2">
        <v>12</v>
      </c>
      <c r="E5193" s="44">
        <v>46174</v>
      </c>
      <c r="F5193" s="45">
        <v>25</v>
      </c>
      <c r="G5193" s="45">
        <v>23</v>
      </c>
      <c r="H5193" s="45">
        <v>28</v>
      </c>
      <c r="I5193" s="45">
        <v>12</v>
      </c>
      <c r="J5193" s="46">
        <v>1327568.98</v>
      </c>
      <c r="K5193" s="15">
        <f t="shared" si="430"/>
        <v>46174</v>
      </c>
      <c r="L5193" s="17">
        <f t="shared" si="431"/>
        <v>163</v>
      </c>
      <c r="M5193" s="5">
        <f t="shared" si="433"/>
        <v>12</v>
      </c>
      <c r="N5193" s="15">
        <f t="shared" si="432"/>
        <v>46539</v>
      </c>
    </row>
    <row r="5194" spans="3:14" x14ac:dyDescent="0.2">
      <c r="C5194">
        <v>5193</v>
      </c>
      <c r="D5194" s="2">
        <v>21</v>
      </c>
      <c r="E5194" s="44">
        <v>46174</v>
      </c>
      <c r="F5194" s="45">
        <v>1</v>
      </c>
      <c r="G5194" s="45">
        <v>20</v>
      </c>
      <c r="H5194" s="45">
        <v>22</v>
      </c>
      <c r="I5194" s="45">
        <v>21</v>
      </c>
      <c r="J5194" s="46">
        <v>1182485.1299999999</v>
      </c>
      <c r="K5194" s="15">
        <f t="shared" si="430"/>
        <v>46174</v>
      </c>
      <c r="L5194" s="17">
        <f t="shared" si="431"/>
        <v>163</v>
      </c>
      <c r="M5194" s="5">
        <f t="shared" si="433"/>
        <v>21</v>
      </c>
      <c r="N5194" s="15">
        <f t="shared" si="432"/>
        <v>46813</v>
      </c>
    </row>
    <row r="5195" spans="3:14" x14ac:dyDescent="0.2">
      <c r="C5195">
        <v>5194</v>
      </c>
      <c r="D5195" s="2">
        <v>34</v>
      </c>
      <c r="E5195" s="44">
        <v>46174</v>
      </c>
      <c r="F5195" s="45">
        <v>6</v>
      </c>
      <c r="G5195" s="45">
        <v>23</v>
      </c>
      <c r="H5195" s="45">
        <v>12</v>
      </c>
      <c r="I5195" s="45">
        <v>34</v>
      </c>
      <c r="J5195" s="46">
        <v>1469971.82</v>
      </c>
      <c r="K5195" s="15">
        <f t="shared" si="430"/>
        <v>46174</v>
      </c>
      <c r="L5195" s="17">
        <f t="shared" si="431"/>
        <v>163</v>
      </c>
      <c r="M5195" s="5">
        <f t="shared" si="433"/>
        <v>34</v>
      </c>
      <c r="N5195" s="15">
        <f t="shared" si="432"/>
        <v>47209</v>
      </c>
    </row>
    <row r="5196" spans="3:14" x14ac:dyDescent="0.2">
      <c r="C5196">
        <v>5195</v>
      </c>
      <c r="D5196" s="2">
        <v>33</v>
      </c>
      <c r="E5196" s="44">
        <v>46174</v>
      </c>
      <c r="F5196" s="45">
        <v>12</v>
      </c>
      <c r="G5196" s="45">
        <v>24</v>
      </c>
      <c r="H5196" s="45">
        <v>28</v>
      </c>
      <c r="I5196" s="45">
        <v>33</v>
      </c>
      <c r="J5196" s="46">
        <v>644711.73</v>
      </c>
      <c r="K5196" s="15">
        <f t="shared" si="430"/>
        <v>46174</v>
      </c>
      <c r="L5196" s="17">
        <f t="shared" si="431"/>
        <v>163</v>
      </c>
      <c r="M5196" s="5">
        <f t="shared" si="433"/>
        <v>33</v>
      </c>
      <c r="N5196" s="15">
        <f t="shared" si="432"/>
        <v>47178</v>
      </c>
    </row>
    <row r="5197" spans="3:14" x14ac:dyDescent="0.2">
      <c r="C5197">
        <v>5196</v>
      </c>
      <c r="D5197" s="2">
        <v>20</v>
      </c>
      <c r="E5197" s="44">
        <v>46174</v>
      </c>
      <c r="F5197" s="45">
        <v>20</v>
      </c>
      <c r="G5197" s="45">
        <v>31</v>
      </c>
      <c r="H5197" s="45">
        <v>29</v>
      </c>
      <c r="I5197" s="45">
        <v>20</v>
      </c>
      <c r="J5197" s="46">
        <v>634008.15</v>
      </c>
      <c r="K5197" s="15">
        <f t="shared" si="430"/>
        <v>46174</v>
      </c>
      <c r="L5197" s="17">
        <f t="shared" si="431"/>
        <v>163</v>
      </c>
      <c r="M5197" s="5">
        <f t="shared" si="433"/>
        <v>20</v>
      </c>
      <c r="N5197" s="15">
        <f t="shared" si="432"/>
        <v>46784</v>
      </c>
    </row>
    <row r="5198" spans="3:14" x14ac:dyDescent="0.2">
      <c r="C5198">
        <v>5197</v>
      </c>
      <c r="D5198" s="2">
        <v>34</v>
      </c>
      <c r="E5198" s="44">
        <v>46174</v>
      </c>
      <c r="F5198" s="45">
        <v>5</v>
      </c>
      <c r="G5198" s="45">
        <v>22</v>
      </c>
      <c r="H5198" s="45">
        <v>23</v>
      </c>
      <c r="I5198" s="45">
        <v>34</v>
      </c>
      <c r="J5198" s="46">
        <v>1440359.53</v>
      </c>
      <c r="K5198" s="15">
        <f t="shared" si="430"/>
        <v>46174</v>
      </c>
      <c r="L5198" s="17">
        <f t="shared" si="431"/>
        <v>163</v>
      </c>
      <c r="M5198" s="5">
        <f t="shared" si="433"/>
        <v>34</v>
      </c>
      <c r="N5198" s="15">
        <f t="shared" si="432"/>
        <v>47209</v>
      </c>
    </row>
    <row r="5199" spans="3:14" x14ac:dyDescent="0.2">
      <c r="C5199">
        <v>5198</v>
      </c>
      <c r="D5199" s="2">
        <v>32</v>
      </c>
      <c r="E5199" s="44">
        <v>46174</v>
      </c>
      <c r="F5199" s="45">
        <v>1</v>
      </c>
      <c r="G5199" s="45">
        <v>27</v>
      </c>
      <c r="H5199" s="45">
        <v>28</v>
      </c>
      <c r="I5199" s="45">
        <v>32</v>
      </c>
      <c r="J5199" s="46">
        <v>1389841.83</v>
      </c>
      <c r="K5199" s="15">
        <f t="shared" si="430"/>
        <v>46174</v>
      </c>
      <c r="L5199" s="17">
        <f t="shared" si="431"/>
        <v>163</v>
      </c>
      <c r="M5199" s="5">
        <f t="shared" si="433"/>
        <v>32</v>
      </c>
      <c r="N5199" s="15">
        <f t="shared" si="432"/>
        <v>47150</v>
      </c>
    </row>
    <row r="5200" spans="3:14" x14ac:dyDescent="0.2">
      <c r="C5200">
        <v>5199</v>
      </c>
      <c r="D5200" s="2">
        <v>30</v>
      </c>
      <c r="E5200" s="44">
        <v>46174</v>
      </c>
      <c r="F5200" s="45">
        <v>18</v>
      </c>
      <c r="G5200" s="45">
        <v>25</v>
      </c>
      <c r="H5200" s="45">
        <v>26</v>
      </c>
      <c r="I5200" s="45">
        <v>30</v>
      </c>
      <c r="J5200" s="46">
        <v>1445462.86</v>
      </c>
      <c r="K5200" s="15">
        <f t="shared" si="430"/>
        <v>46174</v>
      </c>
      <c r="L5200" s="17">
        <f t="shared" si="431"/>
        <v>163</v>
      </c>
      <c r="M5200" s="5">
        <f t="shared" si="433"/>
        <v>30</v>
      </c>
      <c r="N5200" s="15">
        <f t="shared" si="432"/>
        <v>47088</v>
      </c>
    </row>
    <row r="5201" spans="3:14" x14ac:dyDescent="0.2">
      <c r="C5201">
        <v>5200</v>
      </c>
      <c r="D5201" s="2">
        <v>22</v>
      </c>
      <c r="E5201" s="44">
        <v>46174</v>
      </c>
      <c r="F5201" s="45">
        <v>13</v>
      </c>
      <c r="G5201" s="45">
        <v>3</v>
      </c>
      <c r="H5201" s="45">
        <v>15</v>
      </c>
      <c r="I5201" s="45">
        <v>22</v>
      </c>
      <c r="J5201" s="46">
        <v>913023.93</v>
      </c>
      <c r="K5201" s="15">
        <f t="shared" si="430"/>
        <v>46174</v>
      </c>
      <c r="L5201" s="17">
        <f t="shared" si="431"/>
        <v>163</v>
      </c>
      <c r="M5201" s="5">
        <f t="shared" si="433"/>
        <v>22</v>
      </c>
      <c r="N5201" s="15">
        <f t="shared" si="432"/>
        <v>46844</v>
      </c>
    </row>
    <row r="5202" spans="3:14" x14ac:dyDescent="0.2">
      <c r="C5202">
        <v>5201</v>
      </c>
      <c r="D5202" s="2">
        <v>9</v>
      </c>
      <c r="E5202" s="44">
        <v>46204</v>
      </c>
      <c r="F5202" s="45">
        <v>9</v>
      </c>
      <c r="G5202" s="45">
        <v>27</v>
      </c>
      <c r="H5202" s="45">
        <v>7</v>
      </c>
      <c r="I5202" s="45">
        <v>9</v>
      </c>
      <c r="J5202" s="46">
        <v>1370293.35</v>
      </c>
      <c r="K5202" s="15">
        <f t="shared" si="430"/>
        <v>46204</v>
      </c>
      <c r="L5202" s="17">
        <f t="shared" si="431"/>
        <v>162</v>
      </c>
      <c r="M5202" s="5">
        <f t="shared" si="433"/>
        <v>9</v>
      </c>
      <c r="N5202" s="15">
        <f t="shared" si="432"/>
        <v>46478</v>
      </c>
    </row>
    <row r="5203" spans="3:14" x14ac:dyDescent="0.2">
      <c r="C5203">
        <v>5202</v>
      </c>
      <c r="D5203" s="2">
        <v>36</v>
      </c>
      <c r="E5203" s="44">
        <v>46204</v>
      </c>
      <c r="F5203" s="45">
        <v>6</v>
      </c>
      <c r="G5203" s="45">
        <v>17</v>
      </c>
      <c r="H5203" s="45">
        <v>10</v>
      </c>
      <c r="I5203" s="45">
        <v>36</v>
      </c>
      <c r="J5203" s="46">
        <v>1248468.02</v>
      </c>
      <c r="K5203" s="15">
        <f t="shared" si="430"/>
        <v>46204</v>
      </c>
      <c r="L5203" s="17">
        <f t="shared" si="431"/>
        <v>162</v>
      </c>
      <c r="M5203" s="5">
        <f t="shared" si="433"/>
        <v>36</v>
      </c>
      <c r="N5203" s="15">
        <f t="shared" si="432"/>
        <v>47300</v>
      </c>
    </row>
    <row r="5204" spans="3:14" x14ac:dyDescent="0.2">
      <c r="C5204">
        <v>5203</v>
      </c>
      <c r="D5204" s="2">
        <v>34</v>
      </c>
      <c r="E5204" s="44">
        <v>46204</v>
      </c>
      <c r="F5204" s="45">
        <v>8</v>
      </c>
      <c r="G5204" s="45">
        <v>24</v>
      </c>
      <c r="H5204" s="45">
        <v>16</v>
      </c>
      <c r="I5204" s="45">
        <v>34</v>
      </c>
      <c r="J5204" s="46">
        <v>1588849.97</v>
      </c>
      <c r="K5204" s="15">
        <f t="shared" si="430"/>
        <v>46204</v>
      </c>
      <c r="L5204" s="17">
        <f t="shared" si="431"/>
        <v>162</v>
      </c>
      <c r="M5204" s="5">
        <f t="shared" si="433"/>
        <v>34</v>
      </c>
      <c r="N5204" s="15">
        <f t="shared" si="432"/>
        <v>47239</v>
      </c>
    </row>
    <row r="5205" spans="3:14" x14ac:dyDescent="0.2">
      <c r="C5205">
        <v>5204</v>
      </c>
      <c r="D5205" s="2">
        <v>34</v>
      </c>
      <c r="E5205" s="44">
        <v>46204</v>
      </c>
      <c r="F5205" s="45">
        <v>6</v>
      </c>
      <c r="G5205" s="45">
        <v>25</v>
      </c>
      <c r="H5205" s="45">
        <v>16</v>
      </c>
      <c r="I5205" s="45">
        <v>34</v>
      </c>
      <c r="J5205" s="46">
        <v>788782.26</v>
      </c>
      <c r="K5205" s="15">
        <f t="shared" si="430"/>
        <v>46204</v>
      </c>
      <c r="L5205" s="17">
        <f t="shared" si="431"/>
        <v>162</v>
      </c>
      <c r="M5205" s="5">
        <f t="shared" si="433"/>
        <v>34</v>
      </c>
      <c r="N5205" s="15">
        <f t="shared" si="432"/>
        <v>47239</v>
      </c>
    </row>
    <row r="5206" spans="3:14" x14ac:dyDescent="0.2">
      <c r="C5206">
        <v>5205</v>
      </c>
      <c r="D5206" s="2">
        <v>26</v>
      </c>
      <c r="E5206" s="44">
        <v>46204</v>
      </c>
      <c r="F5206" s="45">
        <v>6</v>
      </c>
      <c r="G5206" s="45">
        <v>30</v>
      </c>
      <c r="H5206" s="45">
        <v>11</v>
      </c>
      <c r="I5206" s="45">
        <v>26</v>
      </c>
      <c r="J5206" s="46">
        <v>1512143.5</v>
      </c>
      <c r="K5206" s="15">
        <f t="shared" si="430"/>
        <v>46204</v>
      </c>
      <c r="L5206" s="17">
        <f t="shared" si="431"/>
        <v>162</v>
      </c>
      <c r="M5206" s="5">
        <f t="shared" si="433"/>
        <v>26</v>
      </c>
      <c r="N5206" s="15">
        <f t="shared" si="432"/>
        <v>46997</v>
      </c>
    </row>
    <row r="5207" spans="3:14" x14ac:dyDescent="0.2">
      <c r="C5207">
        <v>5206</v>
      </c>
      <c r="D5207" s="2">
        <v>27</v>
      </c>
      <c r="E5207" s="44">
        <v>46204</v>
      </c>
      <c r="F5207" s="45">
        <v>1</v>
      </c>
      <c r="G5207" s="45">
        <v>10</v>
      </c>
      <c r="H5207" s="45">
        <v>27</v>
      </c>
      <c r="I5207" s="45">
        <v>27</v>
      </c>
      <c r="J5207" s="46">
        <v>1567859.46</v>
      </c>
      <c r="K5207" s="15">
        <f t="shared" si="430"/>
        <v>46204</v>
      </c>
      <c r="L5207" s="17">
        <f t="shared" si="431"/>
        <v>162</v>
      </c>
      <c r="M5207" s="5">
        <f t="shared" si="433"/>
        <v>27</v>
      </c>
      <c r="N5207" s="15">
        <f t="shared" si="432"/>
        <v>47027</v>
      </c>
    </row>
    <row r="5208" spans="3:14" x14ac:dyDescent="0.2">
      <c r="C5208">
        <v>5207</v>
      </c>
      <c r="D5208" s="2">
        <v>16</v>
      </c>
      <c r="E5208" s="44">
        <v>46204</v>
      </c>
      <c r="F5208" s="45">
        <v>3</v>
      </c>
      <c r="G5208" s="45">
        <v>21</v>
      </c>
      <c r="H5208" s="45">
        <v>23</v>
      </c>
      <c r="I5208" s="45">
        <v>16</v>
      </c>
      <c r="J5208" s="46">
        <v>1671264.81</v>
      </c>
      <c r="K5208" s="15">
        <f t="shared" si="430"/>
        <v>46204</v>
      </c>
      <c r="L5208" s="17">
        <f t="shared" si="431"/>
        <v>162</v>
      </c>
      <c r="M5208" s="5">
        <f t="shared" si="433"/>
        <v>16</v>
      </c>
      <c r="N5208" s="15">
        <f t="shared" si="432"/>
        <v>46692</v>
      </c>
    </row>
    <row r="5209" spans="3:14" x14ac:dyDescent="0.2">
      <c r="C5209">
        <v>5208</v>
      </c>
      <c r="D5209" s="2">
        <v>21</v>
      </c>
      <c r="E5209" s="44">
        <v>46204</v>
      </c>
      <c r="F5209" s="45">
        <v>2</v>
      </c>
      <c r="G5209" s="45">
        <v>3</v>
      </c>
      <c r="H5209" s="45">
        <v>18</v>
      </c>
      <c r="I5209" s="45">
        <v>21</v>
      </c>
      <c r="J5209" s="46">
        <v>2125152.2200000002</v>
      </c>
      <c r="K5209" s="15">
        <f t="shared" si="430"/>
        <v>46204</v>
      </c>
      <c r="L5209" s="17">
        <f t="shared" si="431"/>
        <v>162</v>
      </c>
      <c r="M5209" s="5">
        <f t="shared" si="433"/>
        <v>21</v>
      </c>
      <c r="N5209" s="15">
        <f t="shared" si="432"/>
        <v>46844</v>
      </c>
    </row>
    <row r="5210" spans="3:14" x14ac:dyDescent="0.2">
      <c r="C5210">
        <v>5209</v>
      </c>
      <c r="D5210" s="2">
        <v>35</v>
      </c>
      <c r="E5210" s="44">
        <v>46204</v>
      </c>
      <c r="F5210" s="45">
        <v>21</v>
      </c>
      <c r="G5210" s="45">
        <v>32</v>
      </c>
      <c r="H5210" s="45">
        <v>27</v>
      </c>
      <c r="I5210" s="45">
        <v>35</v>
      </c>
      <c r="J5210" s="46">
        <v>1988072.42</v>
      </c>
      <c r="K5210" s="15">
        <f t="shared" si="430"/>
        <v>46204</v>
      </c>
      <c r="L5210" s="17">
        <f t="shared" si="431"/>
        <v>162</v>
      </c>
      <c r="M5210" s="5">
        <f t="shared" si="433"/>
        <v>35</v>
      </c>
      <c r="N5210" s="15">
        <f t="shared" si="432"/>
        <v>47270</v>
      </c>
    </row>
    <row r="5211" spans="3:14" x14ac:dyDescent="0.2">
      <c r="C5211">
        <v>5210</v>
      </c>
      <c r="D5211" s="2">
        <v>34</v>
      </c>
      <c r="E5211" s="44">
        <v>46204</v>
      </c>
      <c r="F5211" s="45">
        <v>13</v>
      </c>
      <c r="G5211" s="45">
        <v>27</v>
      </c>
      <c r="H5211" s="45">
        <v>7</v>
      </c>
      <c r="I5211" s="45">
        <v>34</v>
      </c>
      <c r="J5211" s="46">
        <v>882808.33</v>
      </c>
      <c r="K5211" s="15">
        <f t="shared" si="430"/>
        <v>46204</v>
      </c>
      <c r="L5211" s="17">
        <f t="shared" si="431"/>
        <v>162</v>
      </c>
      <c r="M5211" s="5">
        <f t="shared" si="433"/>
        <v>34</v>
      </c>
      <c r="N5211" s="15">
        <f t="shared" si="432"/>
        <v>47239</v>
      </c>
    </row>
    <row r="5212" spans="3:14" x14ac:dyDescent="0.2">
      <c r="C5212">
        <v>5211</v>
      </c>
      <c r="D5212" s="2">
        <v>30</v>
      </c>
      <c r="E5212" s="44">
        <v>46204</v>
      </c>
      <c r="F5212" s="45">
        <v>7</v>
      </c>
      <c r="G5212" s="45">
        <v>23</v>
      </c>
      <c r="H5212" s="45">
        <v>12</v>
      </c>
      <c r="I5212" s="45">
        <v>30</v>
      </c>
      <c r="J5212" s="46">
        <v>1491206.94</v>
      </c>
      <c r="K5212" s="15">
        <f t="shared" si="430"/>
        <v>46204</v>
      </c>
      <c r="L5212" s="17">
        <f t="shared" si="431"/>
        <v>162</v>
      </c>
      <c r="M5212" s="5">
        <f t="shared" si="433"/>
        <v>30</v>
      </c>
      <c r="N5212" s="15">
        <f t="shared" si="432"/>
        <v>47119</v>
      </c>
    </row>
    <row r="5213" spans="3:14" x14ac:dyDescent="0.2">
      <c r="C5213">
        <v>5212</v>
      </c>
      <c r="D5213" s="2">
        <v>30</v>
      </c>
      <c r="E5213" s="44">
        <v>46204</v>
      </c>
      <c r="F5213" s="45">
        <v>4</v>
      </c>
      <c r="G5213" s="45">
        <v>4</v>
      </c>
      <c r="H5213" s="45">
        <v>16</v>
      </c>
      <c r="I5213" s="45">
        <v>30</v>
      </c>
      <c r="J5213" s="46">
        <v>799130.31</v>
      </c>
      <c r="K5213" s="15">
        <f t="shared" si="430"/>
        <v>46204</v>
      </c>
      <c r="L5213" s="17">
        <f t="shared" si="431"/>
        <v>162</v>
      </c>
      <c r="M5213" s="5">
        <f t="shared" si="433"/>
        <v>30</v>
      </c>
      <c r="N5213" s="15">
        <f t="shared" si="432"/>
        <v>47119</v>
      </c>
    </row>
    <row r="5214" spans="3:14" x14ac:dyDescent="0.2">
      <c r="C5214">
        <v>5213</v>
      </c>
      <c r="D5214" s="2">
        <v>35</v>
      </c>
      <c r="E5214" s="44">
        <v>46204</v>
      </c>
      <c r="F5214" s="45">
        <v>2</v>
      </c>
      <c r="G5214" s="45">
        <v>10</v>
      </c>
      <c r="H5214" s="45">
        <v>6</v>
      </c>
      <c r="I5214" s="45">
        <v>35</v>
      </c>
      <c r="J5214" s="46">
        <v>1441076.32</v>
      </c>
      <c r="K5214" s="15">
        <f t="shared" si="430"/>
        <v>46204</v>
      </c>
      <c r="L5214" s="17">
        <f t="shared" si="431"/>
        <v>162</v>
      </c>
      <c r="M5214" s="5">
        <f t="shared" si="433"/>
        <v>35</v>
      </c>
      <c r="N5214" s="15">
        <f t="shared" si="432"/>
        <v>47270</v>
      </c>
    </row>
    <row r="5215" spans="3:14" x14ac:dyDescent="0.2">
      <c r="C5215">
        <v>5214</v>
      </c>
      <c r="D5215" s="2">
        <v>29</v>
      </c>
      <c r="E5215" s="44">
        <v>46204</v>
      </c>
      <c r="F5215" s="45">
        <v>6</v>
      </c>
      <c r="G5215" s="45">
        <v>30</v>
      </c>
      <c r="H5215" s="45">
        <v>7</v>
      </c>
      <c r="I5215" s="45">
        <v>29</v>
      </c>
      <c r="J5215" s="46">
        <v>1134851.26</v>
      </c>
      <c r="K5215" s="15">
        <f t="shared" si="430"/>
        <v>46204</v>
      </c>
      <c r="L5215" s="17">
        <f t="shared" si="431"/>
        <v>162</v>
      </c>
      <c r="M5215" s="5">
        <f t="shared" si="433"/>
        <v>29</v>
      </c>
      <c r="N5215" s="15">
        <f t="shared" si="432"/>
        <v>47088</v>
      </c>
    </row>
    <row r="5216" spans="3:14" x14ac:dyDescent="0.2">
      <c r="C5216">
        <v>5215</v>
      </c>
      <c r="D5216" s="2">
        <v>35</v>
      </c>
      <c r="E5216" s="44">
        <v>46204</v>
      </c>
      <c r="F5216" s="45">
        <v>2</v>
      </c>
      <c r="G5216" s="45">
        <v>10</v>
      </c>
      <c r="H5216" s="45">
        <v>18</v>
      </c>
      <c r="I5216" s="45">
        <v>35</v>
      </c>
      <c r="J5216" s="46">
        <v>1624016.2</v>
      </c>
      <c r="K5216" s="15">
        <f t="shared" si="430"/>
        <v>46204</v>
      </c>
      <c r="L5216" s="17">
        <f t="shared" si="431"/>
        <v>162</v>
      </c>
      <c r="M5216" s="5">
        <f t="shared" si="433"/>
        <v>35</v>
      </c>
      <c r="N5216" s="15">
        <f t="shared" si="432"/>
        <v>47270</v>
      </c>
    </row>
    <row r="5217" spans="3:14" x14ac:dyDescent="0.2">
      <c r="C5217">
        <v>5216</v>
      </c>
      <c r="D5217" s="2">
        <v>31</v>
      </c>
      <c r="E5217" s="44">
        <v>46204</v>
      </c>
      <c r="F5217" s="45">
        <v>6</v>
      </c>
      <c r="G5217" s="45">
        <v>28</v>
      </c>
      <c r="H5217" s="45">
        <v>30</v>
      </c>
      <c r="I5217" s="45">
        <v>31</v>
      </c>
      <c r="J5217" s="46">
        <v>1422365.85</v>
      </c>
      <c r="K5217" s="15">
        <f t="shared" si="430"/>
        <v>46204</v>
      </c>
      <c r="L5217" s="17">
        <f t="shared" si="431"/>
        <v>162</v>
      </c>
      <c r="M5217" s="5">
        <f t="shared" si="433"/>
        <v>31</v>
      </c>
      <c r="N5217" s="15">
        <f t="shared" si="432"/>
        <v>47150</v>
      </c>
    </row>
    <row r="5218" spans="3:14" x14ac:dyDescent="0.2">
      <c r="C5218">
        <v>5217</v>
      </c>
      <c r="D5218" s="2">
        <v>35</v>
      </c>
      <c r="E5218" s="44">
        <v>46204</v>
      </c>
      <c r="F5218" s="45">
        <v>11</v>
      </c>
      <c r="G5218" s="45">
        <v>22</v>
      </c>
      <c r="H5218" s="45">
        <v>7</v>
      </c>
      <c r="I5218" s="45">
        <v>35</v>
      </c>
      <c r="J5218" s="46">
        <v>1124844.76</v>
      </c>
      <c r="K5218" s="15">
        <f t="shared" si="430"/>
        <v>46204</v>
      </c>
      <c r="L5218" s="17">
        <f t="shared" si="431"/>
        <v>162</v>
      </c>
      <c r="M5218" s="5">
        <f t="shared" si="433"/>
        <v>35</v>
      </c>
      <c r="N5218" s="15">
        <f t="shared" si="432"/>
        <v>47270</v>
      </c>
    </row>
    <row r="5219" spans="3:14" x14ac:dyDescent="0.2">
      <c r="C5219">
        <v>5218</v>
      </c>
      <c r="D5219" s="2">
        <v>35</v>
      </c>
      <c r="E5219" s="44">
        <v>46204</v>
      </c>
      <c r="F5219" s="45">
        <v>8</v>
      </c>
      <c r="G5219" s="45">
        <v>22</v>
      </c>
      <c r="H5219" s="45">
        <v>17</v>
      </c>
      <c r="I5219" s="45">
        <v>35</v>
      </c>
      <c r="J5219" s="46">
        <v>1578382.62</v>
      </c>
      <c r="K5219" s="15">
        <f t="shared" si="430"/>
        <v>46204</v>
      </c>
      <c r="L5219" s="17">
        <f t="shared" si="431"/>
        <v>162</v>
      </c>
      <c r="M5219" s="5">
        <f t="shared" si="433"/>
        <v>35</v>
      </c>
      <c r="N5219" s="15">
        <f t="shared" si="432"/>
        <v>47270</v>
      </c>
    </row>
    <row r="5220" spans="3:14" x14ac:dyDescent="0.2">
      <c r="C5220">
        <v>5219</v>
      </c>
      <c r="D5220" s="2">
        <v>36</v>
      </c>
      <c r="E5220" s="44">
        <v>46204</v>
      </c>
      <c r="F5220" s="45">
        <v>4</v>
      </c>
      <c r="G5220" s="45">
        <v>9</v>
      </c>
      <c r="H5220" s="45">
        <v>16</v>
      </c>
      <c r="I5220" s="45">
        <v>36</v>
      </c>
      <c r="J5220" s="46">
        <v>762493.23</v>
      </c>
      <c r="K5220" s="15">
        <f t="shared" si="430"/>
        <v>46204</v>
      </c>
      <c r="L5220" s="17">
        <f t="shared" si="431"/>
        <v>162</v>
      </c>
      <c r="M5220" s="5">
        <f t="shared" si="433"/>
        <v>36</v>
      </c>
      <c r="N5220" s="15">
        <f t="shared" si="432"/>
        <v>47300</v>
      </c>
    </row>
    <row r="5221" spans="3:14" x14ac:dyDescent="0.2">
      <c r="C5221">
        <v>5220</v>
      </c>
      <c r="D5221" s="2">
        <v>36</v>
      </c>
      <c r="E5221" s="44">
        <v>46204</v>
      </c>
      <c r="F5221" s="45">
        <v>9</v>
      </c>
      <c r="G5221" s="45">
        <v>11</v>
      </c>
      <c r="H5221" s="45">
        <v>15</v>
      </c>
      <c r="I5221" s="45">
        <v>36</v>
      </c>
      <c r="J5221" s="46">
        <v>1117936.25</v>
      </c>
      <c r="K5221" s="15">
        <f t="shared" si="430"/>
        <v>46204</v>
      </c>
      <c r="L5221" s="17">
        <f t="shared" si="431"/>
        <v>162</v>
      </c>
      <c r="M5221" s="5">
        <f t="shared" si="433"/>
        <v>36</v>
      </c>
      <c r="N5221" s="15">
        <f t="shared" si="432"/>
        <v>47300</v>
      </c>
    </row>
    <row r="5222" spans="3:14" x14ac:dyDescent="0.2">
      <c r="C5222">
        <v>5221</v>
      </c>
      <c r="D5222" s="2">
        <v>31</v>
      </c>
      <c r="E5222" s="44">
        <v>46204</v>
      </c>
      <c r="F5222" s="45">
        <v>3</v>
      </c>
      <c r="G5222" s="45">
        <v>25</v>
      </c>
      <c r="H5222" s="45">
        <v>16</v>
      </c>
      <c r="I5222" s="45">
        <v>31</v>
      </c>
      <c r="J5222" s="46">
        <v>1186854.58</v>
      </c>
      <c r="K5222" s="15">
        <f t="shared" si="430"/>
        <v>46204</v>
      </c>
      <c r="L5222" s="17">
        <f t="shared" si="431"/>
        <v>162</v>
      </c>
      <c r="M5222" s="5">
        <f t="shared" si="433"/>
        <v>31</v>
      </c>
      <c r="N5222" s="15">
        <f t="shared" si="432"/>
        <v>47150</v>
      </c>
    </row>
    <row r="5223" spans="3:14" x14ac:dyDescent="0.2">
      <c r="C5223">
        <v>5222</v>
      </c>
      <c r="D5223" s="2">
        <v>31</v>
      </c>
      <c r="E5223" s="44">
        <v>46204</v>
      </c>
      <c r="F5223" s="45">
        <v>8</v>
      </c>
      <c r="G5223" s="45">
        <v>19</v>
      </c>
      <c r="H5223" s="45">
        <v>4</v>
      </c>
      <c r="I5223" s="45">
        <v>31</v>
      </c>
      <c r="J5223" s="46">
        <v>1246676.98</v>
      </c>
      <c r="K5223" s="15">
        <f t="shared" si="430"/>
        <v>46204</v>
      </c>
      <c r="L5223" s="17">
        <f t="shared" si="431"/>
        <v>162</v>
      </c>
      <c r="M5223" s="5">
        <f t="shared" si="433"/>
        <v>31</v>
      </c>
      <c r="N5223" s="15">
        <f t="shared" si="432"/>
        <v>47150</v>
      </c>
    </row>
    <row r="5224" spans="3:14" x14ac:dyDescent="0.2">
      <c r="C5224">
        <v>5223</v>
      </c>
      <c r="D5224" s="2">
        <v>5</v>
      </c>
      <c r="E5224" s="44">
        <v>46235</v>
      </c>
      <c r="F5224" s="45">
        <v>4</v>
      </c>
      <c r="G5224" s="45">
        <v>17</v>
      </c>
      <c r="H5224" s="45">
        <v>7</v>
      </c>
      <c r="I5224" s="45">
        <v>5</v>
      </c>
      <c r="J5224" s="46">
        <v>1555694.9</v>
      </c>
      <c r="K5224" s="15">
        <f t="shared" si="430"/>
        <v>46235</v>
      </c>
      <c r="L5224" s="17">
        <f t="shared" si="431"/>
        <v>161</v>
      </c>
      <c r="M5224" s="5">
        <f t="shared" si="433"/>
        <v>5</v>
      </c>
      <c r="N5224" s="15">
        <f t="shared" si="432"/>
        <v>46388</v>
      </c>
    </row>
    <row r="5225" spans="3:14" x14ac:dyDescent="0.2">
      <c r="C5225">
        <v>5224</v>
      </c>
      <c r="D5225" s="2">
        <v>36</v>
      </c>
      <c r="E5225" s="44">
        <v>46235</v>
      </c>
      <c r="F5225" s="45">
        <v>25</v>
      </c>
      <c r="G5225" s="45">
        <v>9</v>
      </c>
      <c r="H5225" s="45">
        <v>8</v>
      </c>
      <c r="I5225" s="45">
        <v>36</v>
      </c>
      <c r="J5225" s="46">
        <v>1802210.52</v>
      </c>
      <c r="K5225" s="15">
        <f t="shared" si="430"/>
        <v>46235</v>
      </c>
      <c r="L5225" s="17">
        <f t="shared" si="431"/>
        <v>161</v>
      </c>
      <c r="M5225" s="5">
        <f t="shared" si="433"/>
        <v>36</v>
      </c>
      <c r="N5225" s="15">
        <f t="shared" si="432"/>
        <v>47331</v>
      </c>
    </row>
    <row r="5226" spans="3:14" x14ac:dyDescent="0.2">
      <c r="C5226">
        <v>5225</v>
      </c>
      <c r="D5226" s="2">
        <v>15</v>
      </c>
      <c r="E5226" s="44">
        <v>46235</v>
      </c>
      <c r="F5226" s="45">
        <v>18</v>
      </c>
      <c r="G5226" s="45">
        <v>22</v>
      </c>
      <c r="H5226" s="45">
        <v>25</v>
      </c>
      <c r="I5226" s="45">
        <v>15</v>
      </c>
      <c r="J5226" s="46">
        <v>1444921.32</v>
      </c>
      <c r="K5226" s="15">
        <f t="shared" si="430"/>
        <v>46235</v>
      </c>
      <c r="L5226" s="17">
        <f t="shared" si="431"/>
        <v>161</v>
      </c>
      <c r="M5226" s="5">
        <f t="shared" si="433"/>
        <v>15</v>
      </c>
      <c r="N5226" s="15">
        <f t="shared" si="432"/>
        <v>46692</v>
      </c>
    </row>
    <row r="5227" spans="3:14" x14ac:dyDescent="0.2">
      <c r="C5227">
        <v>5226</v>
      </c>
      <c r="D5227" s="2">
        <v>33</v>
      </c>
      <c r="E5227" s="44">
        <v>46235</v>
      </c>
      <c r="F5227" s="45">
        <v>3</v>
      </c>
      <c r="G5227" s="45">
        <v>8</v>
      </c>
      <c r="H5227" s="45">
        <v>27</v>
      </c>
      <c r="I5227" s="45">
        <v>33</v>
      </c>
      <c r="J5227" s="46">
        <v>1674480.01</v>
      </c>
      <c r="K5227" s="15">
        <f t="shared" si="430"/>
        <v>46235</v>
      </c>
      <c r="L5227" s="17">
        <f t="shared" si="431"/>
        <v>161</v>
      </c>
      <c r="M5227" s="5">
        <f t="shared" si="433"/>
        <v>33</v>
      </c>
      <c r="N5227" s="15">
        <f t="shared" si="432"/>
        <v>47239</v>
      </c>
    </row>
    <row r="5228" spans="3:14" x14ac:dyDescent="0.2">
      <c r="C5228">
        <v>5227</v>
      </c>
      <c r="D5228" s="2">
        <v>25</v>
      </c>
      <c r="E5228" s="44">
        <v>46235</v>
      </c>
      <c r="F5228" s="45">
        <v>13</v>
      </c>
      <c r="G5228" s="45">
        <v>5</v>
      </c>
      <c r="H5228" s="45">
        <v>29</v>
      </c>
      <c r="I5228" s="45">
        <v>25</v>
      </c>
      <c r="J5228" s="46">
        <v>803909.57</v>
      </c>
      <c r="K5228" s="15">
        <f t="shared" si="430"/>
        <v>46235</v>
      </c>
      <c r="L5228" s="17">
        <f t="shared" si="431"/>
        <v>161</v>
      </c>
      <c r="M5228" s="5">
        <f t="shared" si="433"/>
        <v>25</v>
      </c>
      <c r="N5228" s="15">
        <f t="shared" si="432"/>
        <v>46997</v>
      </c>
    </row>
    <row r="5229" spans="3:14" x14ac:dyDescent="0.2">
      <c r="C5229">
        <v>5228</v>
      </c>
      <c r="D5229" s="2">
        <v>34</v>
      </c>
      <c r="E5229" s="44">
        <v>46235</v>
      </c>
      <c r="F5229" s="45">
        <v>12</v>
      </c>
      <c r="G5229" s="45">
        <v>14</v>
      </c>
      <c r="H5229" s="45">
        <v>26</v>
      </c>
      <c r="I5229" s="45">
        <v>34</v>
      </c>
      <c r="J5229" s="46">
        <v>1839056.19</v>
      </c>
      <c r="K5229" s="15">
        <f t="shared" si="430"/>
        <v>46235</v>
      </c>
      <c r="L5229" s="17">
        <f t="shared" si="431"/>
        <v>161</v>
      </c>
      <c r="M5229" s="5">
        <f t="shared" si="433"/>
        <v>34</v>
      </c>
      <c r="N5229" s="15">
        <f t="shared" si="432"/>
        <v>47270</v>
      </c>
    </row>
    <row r="5230" spans="3:14" x14ac:dyDescent="0.2">
      <c r="C5230">
        <v>5229</v>
      </c>
      <c r="D5230" s="2">
        <v>30</v>
      </c>
      <c r="E5230" s="44">
        <v>46235</v>
      </c>
      <c r="F5230" s="45">
        <v>9</v>
      </c>
      <c r="G5230" s="45">
        <v>25</v>
      </c>
      <c r="H5230" s="45">
        <v>12</v>
      </c>
      <c r="I5230" s="45">
        <v>30</v>
      </c>
      <c r="J5230" s="46">
        <v>1022587.55</v>
      </c>
      <c r="K5230" s="15">
        <f t="shared" si="430"/>
        <v>46235</v>
      </c>
      <c r="L5230" s="17">
        <f t="shared" si="431"/>
        <v>161</v>
      </c>
      <c r="M5230" s="5">
        <f t="shared" si="433"/>
        <v>30</v>
      </c>
      <c r="N5230" s="15">
        <f t="shared" si="432"/>
        <v>47150</v>
      </c>
    </row>
    <row r="5231" spans="3:14" x14ac:dyDescent="0.2">
      <c r="C5231">
        <v>5230</v>
      </c>
      <c r="D5231" s="2">
        <v>25</v>
      </c>
      <c r="E5231" s="44">
        <v>46235</v>
      </c>
      <c r="F5231" s="45">
        <v>9</v>
      </c>
      <c r="G5231" s="45">
        <v>20</v>
      </c>
      <c r="H5231" s="45">
        <v>13</v>
      </c>
      <c r="I5231" s="45">
        <v>25</v>
      </c>
      <c r="J5231" s="46">
        <v>1351881.77</v>
      </c>
      <c r="K5231" s="15">
        <f t="shared" si="430"/>
        <v>46235</v>
      </c>
      <c r="L5231" s="17">
        <f t="shared" si="431"/>
        <v>161</v>
      </c>
      <c r="M5231" s="5">
        <f t="shared" si="433"/>
        <v>25</v>
      </c>
      <c r="N5231" s="15">
        <f t="shared" si="432"/>
        <v>46997</v>
      </c>
    </row>
    <row r="5232" spans="3:14" x14ac:dyDescent="0.2">
      <c r="C5232">
        <v>5231</v>
      </c>
      <c r="D5232" s="2">
        <v>31</v>
      </c>
      <c r="E5232" s="44">
        <v>46235</v>
      </c>
      <c r="F5232" s="45">
        <v>6</v>
      </c>
      <c r="G5232" s="45">
        <v>28</v>
      </c>
      <c r="H5232" s="45">
        <v>19</v>
      </c>
      <c r="I5232" s="45">
        <v>31</v>
      </c>
      <c r="J5232" s="46">
        <v>1810453.7</v>
      </c>
      <c r="K5232" s="15">
        <f t="shared" si="430"/>
        <v>46235</v>
      </c>
      <c r="L5232" s="17">
        <f t="shared" si="431"/>
        <v>161</v>
      </c>
      <c r="M5232" s="5">
        <f t="shared" si="433"/>
        <v>31</v>
      </c>
      <c r="N5232" s="15">
        <f t="shared" si="432"/>
        <v>47178</v>
      </c>
    </row>
    <row r="5233" spans="3:14" x14ac:dyDescent="0.2">
      <c r="C5233">
        <v>5232</v>
      </c>
      <c r="D5233" s="2">
        <v>11</v>
      </c>
      <c r="E5233" s="44">
        <v>46235</v>
      </c>
      <c r="F5233" s="45">
        <v>13</v>
      </c>
      <c r="G5233" s="45">
        <v>27</v>
      </c>
      <c r="H5233" s="45">
        <v>19</v>
      </c>
      <c r="I5233" s="45">
        <v>11</v>
      </c>
      <c r="J5233" s="46">
        <v>1718704.64</v>
      </c>
      <c r="K5233" s="15">
        <f t="shared" si="430"/>
        <v>46235</v>
      </c>
      <c r="L5233" s="17">
        <f t="shared" si="431"/>
        <v>161</v>
      </c>
      <c r="M5233" s="5">
        <f t="shared" si="433"/>
        <v>11</v>
      </c>
      <c r="N5233" s="15">
        <f t="shared" si="432"/>
        <v>46569</v>
      </c>
    </row>
    <row r="5234" spans="3:14" x14ac:dyDescent="0.2">
      <c r="C5234">
        <v>5233</v>
      </c>
      <c r="D5234" s="2">
        <v>31</v>
      </c>
      <c r="E5234" s="44">
        <v>46235</v>
      </c>
      <c r="F5234" s="45">
        <v>1</v>
      </c>
      <c r="G5234" s="45">
        <v>18</v>
      </c>
      <c r="H5234" s="45">
        <v>3</v>
      </c>
      <c r="I5234" s="45">
        <v>31</v>
      </c>
      <c r="J5234" s="46">
        <v>1579254.39</v>
      </c>
      <c r="K5234" s="15">
        <f t="shared" si="430"/>
        <v>46235</v>
      </c>
      <c r="L5234" s="17">
        <f t="shared" si="431"/>
        <v>161</v>
      </c>
      <c r="M5234" s="5">
        <f t="shared" si="433"/>
        <v>31</v>
      </c>
      <c r="N5234" s="15">
        <f t="shared" si="432"/>
        <v>47178</v>
      </c>
    </row>
    <row r="5235" spans="3:14" x14ac:dyDescent="0.2">
      <c r="C5235">
        <v>5234</v>
      </c>
      <c r="D5235" s="2">
        <v>36</v>
      </c>
      <c r="E5235" s="44">
        <v>46235</v>
      </c>
      <c r="F5235" s="45">
        <v>0</v>
      </c>
      <c r="G5235" s="45">
        <v>26</v>
      </c>
      <c r="H5235" s="45">
        <v>25</v>
      </c>
      <c r="I5235" s="45">
        <v>36</v>
      </c>
      <c r="J5235" s="46">
        <v>936049.34</v>
      </c>
      <c r="K5235" s="15">
        <f t="shared" si="430"/>
        <v>46235</v>
      </c>
      <c r="L5235" s="17">
        <f t="shared" si="431"/>
        <v>161</v>
      </c>
      <c r="M5235" s="5">
        <f t="shared" si="433"/>
        <v>36</v>
      </c>
      <c r="N5235" s="15">
        <f t="shared" si="432"/>
        <v>47331</v>
      </c>
    </row>
    <row r="5236" spans="3:14" x14ac:dyDescent="0.2">
      <c r="C5236">
        <v>5235</v>
      </c>
      <c r="D5236" s="2">
        <v>30</v>
      </c>
      <c r="E5236" s="44">
        <v>46235</v>
      </c>
      <c r="F5236" s="45">
        <v>9</v>
      </c>
      <c r="G5236" s="45">
        <v>0</v>
      </c>
      <c r="H5236" s="45">
        <v>26</v>
      </c>
      <c r="I5236" s="45">
        <v>30</v>
      </c>
      <c r="J5236" s="46">
        <v>907843.44</v>
      </c>
      <c r="K5236" s="15">
        <f t="shared" si="430"/>
        <v>46235</v>
      </c>
      <c r="L5236" s="17">
        <f t="shared" si="431"/>
        <v>161</v>
      </c>
      <c r="M5236" s="5">
        <f t="shared" si="433"/>
        <v>30</v>
      </c>
      <c r="N5236" s="15">
        <f t="shared" si="432"/>
        <v>47150</v>
      </c>
    </row>
    <row r="5237" spans="3:14" x14ac:dyDescent="0.2">
      <c r="C5237">
        <v>5236</v>
      </c>
      <c r="D5237" s="2">
        <v>30</v>
      </c>
      <c r="E5237" s="44">
        <v>46235</v>
      </c>
      <c r="F5237" s="45">
        <v>23</v>
      </c>
      <c r="G5237" s="45">
        <v>20</v>
      </c>
      <c r="H5237" s="45">
        <v>16</v>
      </c>
      <c r="I5237" s="45">
        <v>30</v>
      </c>
      <c r="J5237" s="46">
        <v>1782131.42</v>
      </c>
      <c r="K5237" s="15">
        <f t="shared" si="430"/>
        <v>46235</v>
      </c>
      <c r="L5237" s="17">
        <f t="shared" si="431"/>
        <v>161</v>
      </c>
      <c r="M5237" s="5">
        <f t="shared" si="433"/>
        <v>30</v>
      </c>
      <c r="N5237" s="15">
        <f t="shared" si="432"/>
        <v>47150</v>
      </c>
    </row>
    <row r="5238" spans="3:14" x14ac:dyDescent="0.2">
      <c r="C5238">
        <v>5237</v>
      </c>
      <c r="D5238" s="2">
        <v>34</v>
      </c>
      <c r="E5238" s="44">
        <v>46235</v>
      </c>
      <c r="F5238" s="45">
        <v>0</v>
      </c>
      <c r="G5238" s="45">
        <v>33</v>
      </c>
      <c r="H5238" s="45">
        <v>20</v>
      </c>
      <c r="I5238" s="45">
        <v>34</v>
      </c>
      <c r="J5238" s="46">
        <v>1081479.6200000001</v>
      </c>
      <c r="K5238" s="15">
        <f t="shared" si="430"/>
        <v>46235</v>
      </c>
      <c r="L5238" s="17">
        <f t="shared" si="431"/>
        <v>161</v>
      </c>
      <c r="M5238" s="5">
        <f t="shared" si="433"/>
        <v>34</v>
      </c>
      <c r="N5238" s="15">
        <f t="shared" si="432"/>
        <v>47270</v>
      </c>
    </row>
    <row r="5239" spans="3:14" x14ac:dyDescent="0.2">
      <c r="C5239">
        <v>5238</v>
      </c>
      <c r="D5239" s="2">
        <v>22</v>
      </c>
      <c r="E5239" s="44">
        <v>46235</v>
      </c>
      <c r="F5239" s="45">
        <v>0</v>
      </c>
      <c r="G5239" s="45">
        <v>2</v>
      </c>
      <c r="H5239" s="45">
        <v>14</v>
      </c>
      <c r="I5239" s="45">
        <v>22</v>
      </c>
      <c r="J5239" s="46">
        <v>1577981.29</v>
      </c>
      <c r="K5239" s="15">
        <f t="shared" si="430"/>
        <v>46235</v>
      </c>
      <c r="L5239" s="17">
        <f t="shared" si="431"/>
        <v>161</v>
      </c>
      <c r="M5239" s="5">
        <f t="shared" si="433"/>
        <v>22</v>
      </c>
      <c r="N5239" s="15">
        <f t="shared" si="432"/>
        <v>46905</v>
      </c>
    </row>
    <row r="5240" spans="3:14" x14ac:dyDescent="0.2">
      <c r="C5240">
        <v>5239</v>
      </c>
      <c r="D5240" s="2">
        <v>31</v>
      </c>
      <c r="E5240" s="44">
        <v>46235</v>
      </c>
      <c r="F5240" s="45">
        <v>7</v>
      </c>
      <c r="G5240" s="45">
        <v>31</v>
      </c>
      <c r="H5240" s="45">
        <v>30</v>
      </c>
      <c r="I5240" s="45">
        <v>31</v>
      </c>
      <c r="J5240" s="46">
        <v>931485.19</v>
      </c>
      <c r="K5240" s="15">
        <f t="shared" si="430"/>
        <v>46235</v>
      </c>
      <c r="L5240" s="17">
        <f t="shared" si="431"/>
        <v>161</v>
      </c>
      <c r="M5240" s="5">
        <f t="shared" si="433"/>
        <v>31</v>
      </c>
      <c r="N5240" s="15">
        <f t="shared" si="432"/>
        <v>47178</v>
      </c>
    </row>
    <row r="5241" spans="3:14" x14ac:dyDescent="0.2">
      <c r="C5241">
        <v>5240</v>
      </c>
      <c r="D5241" s="2">
        <v>26</v>
      </c>
      <c r="E5241" s="44">
        <v>46235</v>
      </c>
      <c r="F5241" s="45">
        <v>4</v>
      </c>
      <c r="G5241" s="45">
        <v>13</v>
      </c>
      <c r="H5241" s="45">
        <v>25</v>
      </c>
      <c r="I5241" s="45">
        <v>26</v>
      </c>
      <c r="J5241" s="46">
        <v>933450.89</v>
      </c>
      <c r="K5241" s="15">
        <f t="shared" si="430"/>
        <v>46235</v>
      </c>
      <c r="L5241" s="17">
        <f t="shared" si="431"/>
        <v>161</v>
      </c>
      <c r="M5241" s="5">
        <f t="shared" si="433"/>
        <v>26</v>
      </c>
      <c r="N5241" s="15">
        <f t="shared" si="432"/>
        <v>47027</v>
      </c>
    </row>
    <row r="5242" spans="3:14" x14ac:dyDescent="0.2">
      <c r="C5242">
        <v>5241</v>
      </c>
      <c r="D5242" s="2">
        <v>28</v>
      </c>
      <c r="E5242" s="44">
        <v>46235</v>
      </c>
      <c r="F5242" s="45">
        <v>3</v>
      </c>
      <c r="G5242" s="45">
        <v>36</v>
      </c>
      <c r="H5242" s="45">
        <v>24</v>
      </c>
      <c r="I5242" s="45">
        <v>28</v>
      </c>
      <c r="J5242" s="46">
        <v>1799309.15</v>
      </c>
      <c r="K5242" s="15">
        <f t="shared" si="430"/>
        <v>46235</v>
      </c>
      <c r="L5242" s="17">
        <f t="shared" si="431"/>
        <v>161</v>
      </c>
      <c r="M5242" s="5">
        <f t="shared" si="433"/>
        <v>28</v>
      </c>
      <c r="N5242" s="15">
        <f t="shared" si="432"/>
        <v>47088</v>
      </c>
    </row>
    <row r="5243" spans="3:14" x14ac:dyDescent="0.2">
      <c r="C5243">
        <v>5242</v>
      </c>
      <c r="D5243" s="2">
        <v>22</v>
      </c>
      <c r="E5243" s="44">
        <v>46235</v>
      </c>
      <c r="F5243" s="45">
        <v>2</v>
      </c>
      <c r="G5243" s="45">
        <v>10</v>
      </c>
      <c r="H5243" s="45">
        <v>26</v>
      </c>
      <c r="I5243" s="45">
        <v>22</v>
      </c>
      <c r="J5243" s="46">
        <v>955638.93</v>
      </c>
      <c r="K5243" s="15">
        <f t="shared" si="430"/>
        <v>46235</v>
      </c>
      <c r="L5243" s="17">
        <f t="shared" si="431"/>
        <v>161</v>
      </c>
      <c r="M5243" s="5">
        <f t="shared" si="433"/>
        <v>22</v>
      </c>
      <c r="N5243" s="15">
        <f t="shared" si="432"/>
        <v>46905</v>
      </c>
    </row>
    <row r="5244" spans="3:14" x14ac:dyDescent="0.2">
      <c r="C5244">
        <v>5243</v>
      </c>
      <c r="D5244" s="2">
        <v>34</v>
      </c>
      <c r="E5244" s="44">
        <v>46235</v>
      </c>
      <c r="F5244" s="45">
        <v>12</v>
      </c>
      <c r="G5244" s="45">
        <v>17</v>
      </c>
      <c r="H5244" s="45">
        <v>11</v>
      </c>
      <c r="I5244" s="45">
        <v>34</v>
      </c>
      <c r="J5244" s="46">
        <v>913476.06</v>
      </c>
      <c r="K5244" s="15">
        <f t="shared" si="430"/>
        <v>46235</v>
      </c>
      <c r="L5244" s="17">
        <f t="shared" si="431"/>
        <v>161</v>
      </c>
      <c r="M5244" s="5">
        <f t="shared" si="433"/>
        <v>34</v>
      </c>
      <c r="N5244" s="15">
        <f t="shared" si="432"/>
        <v>47270</v>
      </c>
    </row>
    <row r="5245" spans="3:14" x14ac:dyDescent="0.2">
      <c r="C5245">
        <v>5244</v>
      </c>
      <c r="D5245" s="2">
        <v>33</v>
      </c>
      <c r="E5245" s="44">
        <v>46266</v>
      </c>
      <c r="F5245" s="45">
        <v>5</v>
      </c>
      <c r="G5245" s="45">
        <v>34</v>
      </c>
      <c r="H5245" s="45">
        <v>18</v>
      </c>
      <c r="I5245" s="45">
        <v>33</v>
      </c>
      <c r="J5245" s="46">
        <v>1578071.14</v>
      </c>
      <c r="K5245" s="15">
        <f t="shared" si="430"/>
        <v>46266</v>
      </c>
      <c r="L5245" s="17">
        <f t="shared" si="431"/>
        <v>160</v>
      </c>
      <c r="M5245" s="5">
        <f t="shared" si="433"/>
        <v>33</v>
      </c>
      <c r="N5245" s="15">
        <f t="shared" si="432"/>
        <v>47270</v>
      </c>
    </row>
    <row r="5246" spans="3:14" x14ac:dyDescent="0.2">
      <c r="C5246">
        <v>5245</v>
      </c>
      <c r="D5246" s="2">
        <v>29</v>
      </c>
      <c r="E5246" s="44">
        <v>46266</v>
      </c>
      <c r="F5246" s="45">
        <v>2</v>
      </c>
      <c r="G5246" s="45">
        <v>1</v>
      </c>
      <c r="H5246" s="45">
        <v>19</v>
      </c>
      <c r="I5246" s="45">
        <v>29</v>
      </c>
      <c r="J5246" s="46">
        <v>1451200.23</v>
      </c>
      <c r="K5246" s="15">
        <f t="shared" si="430"/>
        <v>46266</v>
      </c>
      <c r="L5246" s="17">
        <f t="shared" si="431"/>
        <v>160</v>
      </c>
      <c r="M5246" s="5">
        <f t="shared" si="433"/>
        <v>29</v>
      </c>
      <c r="N5246" s="15">
        <f t="shared" si="432"/>
        <v>47150</v>
      </c>
    </row>
    <row r="5247" spans="3:14" x14ac:dyDescent="0.2">
      <c r="C5247">
        <v>5246</v>
      </c>
      <c r="D5247" s="2">
        <v>35</v>
      </c>
      <c r="E5247" s="44">
        <v>46266</v>
      </c>
      <c r="F5247" s="45">
        <v>15</v>
      </c>
      <c r="G5247" s="45">
        <v>8</v>
      </c>
      <c r="H5247" s="45">
        <v>22</v>
      </c>
      <c r="I5247" s="45">
        <v>35</v>
      </c>
      <c r="J5247" s="46">
        <v>1523338.2</v>
      </c>
      <c r="K5247" s="15">
        <f t="shared" si="430"/>
        <v>46266</v>
      </c>
      <c r="L5247" s="17">
        <f t="shared" si="431"/>
        <v>160</v>
      </c>
      <c r="M5247" s="5">
        <f t="shared" si="433"/>
        <v>35</v>
      </c>
      <c r="N5247" s="15">
        <f t="shared" si="432"/>
        <v>47331</v>
      </c>
    </row>
    <row r="5248" spans="3:14" x14ac:dyDescent="0.2">
      <c r="C5248">
        <v>5247</v>
      </c>
      <c r="D5248" s="2">
        <v>17</v>
      </c>
      <c r="E5248" s="44">
        <v>46266</v>
      </c>
      <c r="F5248" s="45">
        <v>2</v>
      </c>
      <c r="G5248" s="45">
        <v>13</v>
      </c>
      <c r="H5248" s="45">
        <v>12</v>
      </c>
      <c r="I5248" s="45">
        <v>17</v>
      </c>
      <c r="J5248" s="46">
        <v>1694182.18</v>
      </c>
      <c r="K5248" s="15">
        <f t="shared" si="430"/>
        <v>46266</v>
      </c>
      <c r="L5248" s="17">
        <f t="shared" si="431"/>
        <v>160</v>
      </c>
      <c r="M5248" s="5">
        <f t="shared" si="433"/>
        <v>17</v>
      </c>
      <c r="N5248" s="15">
        <f t="shared" si="432"/>
        <v>46784</v>
      </c>
    </row>
    <row r="5249" spans="3:14" x14ac:dyDescent="0.2">
      <c r="C5249">
        <v>5248</v>
      </c>
      <c r="D5249" s="2">
        <v>28</v>
      </c>
      <c r="E5249" s="44">
        <v>46266</v>
      </c>
      <c r="F5249" s="45">
        <v>18</v>
      </c>
      <c r="G5249" s="45">
        <v>10</v>
      </c>
      <c r="H5249" s="45">
        <v>17</v>
      </c>
      <c r="I5249" s="45">
        <v>28</v>
      </c>
      <c r="J5249" s="46">
        <v>1356788.46</v>
      </c>
      <c r="K5249" s="15">
        <f t="shared" si="430"/>
        <v>46266</v>
      </c>
      <c r="L5249" s="17">
        <f t="shared" si="431"/>
        <v>160</v>
      </c>
      <c r="M5249" s="5">
        <f t="shared" si="433"/>
        <v>28</v>
      </c>
      <c r="N5249" s="15">
        <f t="shared" si="432"/>
        <v>47119</v>
      </c>
    </row>
    <row r="5250" spans="3:14" x14ac:dyDescent="0.2">
      <c r="C5250">
        <v>5249</v>
      </c>
      <c r="D5250" s="2">
        <v>33</v>
      </c>
      <c r="E5250" s="44">
        <v>46266</v>
      </c>
      <c r="F5250" s="45">
        <v>1</v>
      </c>
      <c r="G5250" s="45">
        <v>25</v>
      </c>
      <c r="H5250" s="45">
        <v>9</v>
      </c>
      <c r="I5250" s="45">
        <v>33</v>
      </c>
      <c r="J5250" s="46">
        <v>1090967.42</v>
      </c>
      <c r="K5250" s="15">
        <f t="shared" ref="K5250:K5313" si="434">DATE(YEAR(E5250),MONTH(E5250),1)</f>
        <v>46266</v>
      </c>
      <c r="L5250" s="17">
        <f t="shared" ref="L5250:L5313" si="435">ROUND(($B$3-K5250)/365.25*12,0)</f>
        <v>160</v>
      </c>
      <c r="M5250" s="5">
        <f t="shared" si="433"/>
        <v>33</v>
      </c>
      <c r="N5250" s="15">
        <f t="shared" ref="N5250:N5313" si="436">EDATE(E5250,D5250)</f>
        <v>47270</v>
      </c>
    </row>
    <row r="5251" spans="3:14" x14ac:dyDescent="0.2">
      <c r="C5251">
        <v>5250</v>
      </c>
      <c r="D5251" s="2">
        <v>36</v>
      </c>
      <c r="E5251" s="44">
        <v>46266</v>
      </c>
      <c r="F5251" s="45">
        <v>1</v>
      </c>
      <c r="G5251" s="45">
        <v>2</v>
      </c>
      <c r="H5251" s="45">
        <v>17</v>
      </c>
      <c r="I5251" s="45">
        <v>36</v>
      </c>
      <c r="J5251" s="46">
        <v>1362173.28</v>
      </c>
      <c r="K5251" s="15">
        <f t="shared" si="434"/>
        <v>46266</v>
      </c>
      <c r="L5251" s="17">
        <f t="shared" si="435"/>
        <v>160</v>
      </c>
      <c r="M5251" s="5">
        <f t="shared" ref="M5251:M5314" si="437">ROUND((N5251-K5251)/365.25*12,0)</f>
        <v>36</v>
      </c>
      <c r="N5251" s="15">
        <f t="shared" si="436"/>
        <v>47362</v>
      </c>
    </row>
    <row r="5252" spans="3:14" x14ac:dyDescent="0.2">
      <c r="C5252">
        <v>5251</v>
      </c>
      <c r="D5252" s="2">
        <v>21</v>
      </c>
      <c r="E5252" s="44">
        <v>46266</v>
      </c>
      <c r="F5252" s="45">
        <v>16</v>
      </c>
      <c r="G5252" s="45">
        <v>7</v>
      </c>
      <c r="H5252" s="45">
        <v>5</v>
      </c>
      <c r="I5252" s="45">
        <v>21</v>
      </c>
      <c r="J5252" s="46">
        <v>2033270.01</v>
      </c>
      <c r="K5252" s="15">
        <f t="shared" si="434"/>
        <v>46266</v>
      </c>
      <c r="L5252" s="17">
        <f t="shared" si="435"/>
        <v>160</v>
      </c>
      <c r="M5252" s="5">
        <f t="shared" si="437"/>
        <v>21</v>
      </c>
      <c r="N5252" s="15">
        <f t="shared" si="436"/>
        <v>46905</v>
      </c>
    </row>
    <row r="5253" spans="3:14" x14ac:dyDescent="0.2">
      <c r="C5253">
        <v>5252</v>
      </c>
      <c r="D5253" s="2">
        <v>5</v>
      </c>
      <c r="E5253" s="44">
        <v>46266</v>
      </c>
      <c r="F5253" s="45">
        <v>7</v>
      </c>
      <c r="G5253" s="45">
        <v>25</v>
      </c>
      <c r="H5253" s="45">
        <v>24</v>
      </c>
      <c r="I5253" s="45">
        <v>5</v>
      </c>
      <c r="J5253" s="46">
        <v>823051.83</v>
      </c>
      <c r="K5253" s="15">
        <f t="shared" si="434"/>
        <v>46266</v>
      </c>
      <c r="L5253" s="17">
        <f t="shared" si="435"/>
        <v>160</v>
      </c>
      <c r="M5253" s="5">
        <f t="shared" si="437"/>
        <v>5</v>
      </c>
      <c r="N5253" s="15">
        <f t="shared" si="436"/>
        <v>46419</v>
      </c>
    </row>
    <row r="5254" spans="3:14" x14ac:dyDescent="0.2">
      <c r="C5254">
        <v>5253</v>
      </c>
      <c r="D5254" s="2">
        <v>33</v>
      </c>
      <c r="E5254" s="44">
        <v>46266</v>
      </c>
      <c r="F5254" s="45">
        <v>19</v>
      </c>
      <c r="G5254" s="45">
        <v>26</v>
      </c>
      <c r="H5254" s="45">
        <v>6</v>
      </c>
      <c r="I5254" s="45">
        <v>33</v>
      </c>
      <c r="J5254" s="46">
        <v>806477.5</v>
      </c>
      <c r="K5254" s="15">
        <f t="shared" si="434"/>
        <v>46266</v>
      </c>
      <c r="L5254" s="17">
        <f t="shared" si="435"/>
        <v>160</v>
      </c>
      <c r="M5254" s="5">
        <f t="shared" si="437"/>
        <v>33</v>
      </c>
      <c r="N5254" s="15">
        <f t="shared" si="436"/>
        <v>47270</v>
      </c>
    </row>
    <row r="5255" spans="3:14" x14ac:dyDescent="0.2">
      <c r="C5255">
        <v>5254</v>
      </c>
      <c r="D5255" s="2">
        <v>36</v>
      </c>
      <c r="E5255" s="44">
        <v>46266</v>
      </c>
      <c r="F5255" s="45">
        <v>6</v>
      </c>
      <c r="G5255" s="45">
        <v>6</v>
      </c>
      <c r="H5255" s="45">
        <v>36</v>
      </c>
      <c r="I5255" s="45">
        <v>36</v>
      </c>
      <c r="J5255" s="46">
        <v>1623402.61</v>
      </c>
      <c r="K5255" s="15">
        <f t="shared" si="434"/>
        <v>46266</v>
      </c>
      <c r="L5255" s="17">
        <f t="shared" si="435"/>
        <v>160</v>
      </c>
      <c r="M5255" s="5">
        <f t="shared" si="437"/>
        <v>36</v>
      </c>
      <c r="N5255" s="15">
        <f t="shared" si="436"/>
        <v>47362</v>
      </c>
    </row>
    <row r="5256" spans="3:14" x14ac:dyDescent="0.2">
      <c r="C5256">
        <v>5255</v>
      </c>
      <c r="D5256" s="2">
        <v>27</v>
      </c>
      <c r="E5256" s="44">
        <v>46266</v>
      </c>
      <c r="F5256" s="45">
        <v>2</v>
      </c>
      <c r="G5256" s="45">
        <v>36</v>
      </c>
      <c r="H5256" s="45">
        <v>19</v>
      </c>
      <c r="I5256" s="45">
        <v>27</v>
      </c>
      <c r="J5256" s="46">
        <v>1466564.88</v>
      </c>
      <c r="K5256" s="15">
        <f t="shared" si="434"/>
        <v>46266</v>
      </c>
      <c r="L5256" s="17">
        <f t="shared" si="435"/>
        <v>160</v>
      </c>
      <c r="M5256" s="5">
        <f t="shared" si="437"/>
        <v>27</v>
      </c>
      <c r="N5256" s="15">
        <f t="shared" si="436"/>
        <v>47088</v>
      </c>
    </row>
    <row r="5257" spans="3:14" x14ac:dyDescent="0.2">
      <c r="C5257">
        <v>5256</v>
      </c>
      <c r="D5257" s="2">
        <v>35</v>
      </c>
      <c r="E5257" s="44">
        <v>46266</v>
      </c>
      <c r="F5257" s="45">
        <v>10</v>
      </c>
      <c r="G5257" s="45">
        <v>25</v>
      </c>
      <c r="H5257" s="45">
        <v>32</v>
      </c>
      <c r="I5257" s="45">
        <v>35</v>
      </c>
      <c r="J5257" s="46">
        <v>1545884.82</v>
      </c>
      <c r="K5257" s="15">
        <f t="shared" si="434"/>
        <v>46266</v>
      </c>
      <c r="L5257" s="17">
        <f t="shared" si="435"/>
        <v>160</v>
      </c>
      <c r="M5257" s="5">
        <f t="shared" si="437"/>
        <v>35</v>
      </c>
      <c r="N5257" s="15">
        <f t="shared" si="436"/>
        <v>47331</v>
      </c>
    </row>
    <row r="5258" spans="3:14" x14ac:dyDescent="0.2">
      <c r="C5258">
        <v>5257</v>
      </c>
      <c r="D5258" s="2">
        <v>32</v>
      </c>
      <c r="E5258" s="44">
        <v>46266</v>
      </c>
      <c r="F5258" s="45">
        <v>5</v>
      </c>
      <c r="G5258" s="45">
        <v>9</v>
      </c>
      <c r="H5258" s="45">
        <v>7</v>
      </c>
      <c r="I5258" s="45">
        <v>32</v>
      </c>
      <c r="J5258" s="46">
        <v>1185900.75</v>
      </c>
      <c r="K5258" s="15">
        <f t="shared" si="434"/>
        <v>46266</v>
      </c>
      <c r="L5258" s="17">
        <f t="shared" si="435"/>
        <v>160</v>
      </c>
      <c r="M5258" s="5">
        <f t="shared" si="437"/>
        <v>32</v>
      </c>
      <c r="N5258" s="15">
        <f t="shared" si="436"/>
        <v>47239</v>
      </c>
    </row>
    <row r="5259" spans="3:14" x14ac:dyDescent="0.2">
      <c r="C5259">
        <v>5258</v>
      </c>
      <c r="D5259" s="2">
        <v>36</v>
      </c>
      <c r="E5259" s="44">
        <v>46266</v>
      </c>
      <c r="F5259" s="45">
        <v>20</v>
      </c>
      <c r="G5259" s="45">
        <v>7</v>
      </c>
      <c r="H5259" s="45">
        <v>13</v>
      </c>
      <c r="I5259" s="45">
        <v>36</v>
      </c>
      <c r="J5259" s="46">
        <v>801057.28000000003</v>
      </c>
      <c r="K5259" s="15">
        <f t="shared" si="434"/>
        <v>46266</v>
      </c>
      <c r="L5259" s="17">
        <f t="shared" si="435"/>
        <v>160</v>
      </c>
      <c r="M5259" s="5">
        <f t="shared" si="437"/>
        <v>36</v>
      </c>
      <c r="N5259" s="15">
        <f t="shared" si="436"/>
        <v>47362</v>
      </c>
    </row>
    <row r="5260" spans="3:14" x14ac:dyDescent="0.2">
      <c r="C5260">
        <v>5259</v>
      </c>
      <c r="D5260" s="2">
        <v>34</v>
      </c>
      <c r="E5260" s="44">
        <v>46266</v>
      </c>
      <c r="F5260" s="45">
        <v>11</v>
      </c>
      <c r="G5260" s="45">
        <v>31</v>
      </c>
      <c r="H5260" s="45">
        <v>13</v>
      </c>
      <c r="I5260" s="45">
        <v>34</v>
      </c>
      <c r="J5260" s="46">
        <v>843319.72</v>
      </c>
      <c r="K5260" s="15">
        <f t="shared" si="434"/>
        <v>46266</v>
      </c>
      <c r="L5260" s="17">
        <f t="shared" si="435"/>
        <v>160</v>
      </c>
      <c r="M5260" s="5">
        <f t="shared" si="437"/>
        <v>34</v>
      </c>
      <c r="N5260" s="15">
        <f t="shared" si="436"/>
        <v>47300</v>
      </c>
    </row>
    <row r="5261" spans="3:14" x14ac:dyDescent="0.2">
      <c r="C5261">
        <v>5260</v>
      </c>
      <c r="D5261" s="2">
        <v>9</v>
      </c>
      <c r="E5261" s="44">
        <v>46266</v>
      </c>
      <c r="F5261" s="45">
        <v>8</v>
      </c>
      <c r="G5261" s="45">
        <v>36</v>
      </c>
      <c r="H5261" s="45">
        <v>21</v>
      </c>
      <c r="I5261" s="45">
        <v>9</v>
      </c>
      <c r="J5261" s="46">
        <v>675398.65</v>
      </c>
      <c r="K5261" s="15">
        <f t="shared" si="434"/>
        <v>46266</v>
      </c>
      <c r="L5261" s="17">
        <f t="shared" si="435"/>
        <v>160</v>
      </c>
      <c r="M5261" s="5">
        <f t="shared" si="437"/>
        <v>9</v>
      </c>
      <c r="N5261" s="15">
        <f t="shared" si="436"/>
        <v>46539</v>
      </c>
    </row>
    <row r="5262" spans="3:14" x14ac:dyDescent="0.2">
      <c r="C5262">
        <v>5261</v>
      </c>
      <c r="D5262" s="2">
        <v>30</v>
      </c>
      <c r="E5262" s="44">
        <v>46266</v>
      </c>
      <c r="F5262" s="45">
        <v>26</v>
      </c>
      <c r="G5262" s="45">
        <v>22</v>
      </c>
      <c r="H5262" s="45">
        <v>11</v>
      </c>
      <c r="I5262" s="45">
        <v>30</v>
      </c>
      <c r="J5262" s="46">
        <v>860915.19999999995</v>
      </c>
      <c r="K5262" s="15">
        <f t="shared" si="434"/>
        <v>46266</v>
      </c>
      <c r="L5262" s="17">
        <f t="shared" si="435"/>
        <v>160</v>
      </c>
      <c r="M5262" s="5">
        <f t="shared" si="437"/>
        <v>30</v>
      </c>
      <c r="N5262" s="15">
        <f t="shared" si="436"/>
        <v>47178</v>
      </c>
    </row>
    <row r="5263" spans="3:14" x14ac:dyDescent="0.2">
      <c r="C5263">
        <v>5262</v>
      </c>
      <c r="D5263" s="2">
        <v>36</v>
      </c>
      <c r="E5263" s="44">
        <v>46296</v>
      </c>
      <c r="F5263" s="45">
        <v>3</v>
      </c>
      <c r="G5263" s="45">
        <v>2</v>
      </c>
      <c r="H5263" s="45">
        <v>21</v>
      </c>
      <c r="I5263" s="45">
        <v>36</v>
      </c>
      <c r="J5263" s="46">
        <v>1380540.98</v>
      </c>
      <c r="K5263" s="15">
        <f t="shared" si="434"/>
        <v>46296</v>
      </c>
      <c r="L5263" s="17">
        <f t="shared" si="435"/>
        <v>159</v>
      </c>
      <c r="M5263" s="5">
        <f t="shared" si="437"/>
        <v>36</v>
      </c>
      <c r="N5263" s="15">
        <f t="shared" si="436"/>
        <v>47392</v>
      </c>
    </row>
    <row r="5264" spans="3:14" x14ac:dyDescent="0.2">
      <c r="C5264">
        <v>5263</v>
      </c>
      <c r="D5264" s="2">
        <v>27</v>
      </c>
      <c r="E5264" s="44">
        <v>46296</v>
      </c>
      <c r="F5264" s="45">
        <v>4</v>
      </c>
      <c r="G5264" s="45">
        <v>12</v>
      </c>
      <c r="H5264" s="45">
        <v>26</v>
      </c>
      <c r="I5264" s="45">
        <v>27</v>
      </c>
      <c r="J5264" s="46">
        <v>1767955.68</v>
      </c>
      <c r="K5264" s="15">
        <f t="shared" si="434"/>
        <v>46296</v>
      </c>
      <c r="L5264" s="17">
        <f t="shared" si="435"/>
        <v>159</v>
      </c>
      <c r="M5264" s="5">
        <f t="shared" si="437"/>
        <v>27</v>
      </c>
      <c r="N5264" s="15">
        <f t="shared" si="436"/>
        <v>47119</v>
      </c>
    </row>
    <row r="5265" spans="3:14" x14ac:dyDescent="0.2">
      <c r="C5265">
        <v>5264</v>
      </c>
      <c r="D5265" s="2">
        <v>27</v>
      </c>
      <c r="E5265" s="44">
        <v>46296</v>
      </c>
      <c r="F5265" s="45">
        <v>0</v>
      </c>
      <c r="G5265" s="45">
        <v>24</v>
      </c>
      <c r="H5265" s="45">
        <v>27</v>
      </c>
      <c r="I5265" s="45">
        <v>27</v>
      </c>
      <c r="J5265" s="46">
        <v>1848154.3</v>
      </c>
      <c r="K5265" s="15">
        <f t="shared" si="434"/>
        <v>46296</v>
      </c>
      <c r="L5265" s="17">
        <f t="shared" si="435"/>
        <v>159</v>
      </c>
      <c r="M5265" s="5">
        <f t="shared" si="437"/>
        <v>27</v>
      </c>
      <c r="N5265" s="15">
        <f t="shared" si="436"/>
        <v>47119</v>
      </c>
    </row>
    <row r="5266" spans="3:14" x14ac:dyDescent="0.2">
      <c r="C5266">
        <v>5265</v>
      </c>
      <c r="D5266" s="2">
        <v>21</v>
      </c>
      <c r="E5266" s="44">
        <v>46296</v>
      </c>
      <c r="F5266" s="45">
        <v>25</v>
      </c>
      <c r="G5266" s="45">
        <v>13</v>
      </c>
      <c r="H5266" s="45">
        <v>21</v>
      </c>
      <c r="I5266" s="45">
        <v>21</v>
      </c>
      <c r="J5266" s="46">
        <v>1691261.08</v>
      </c>
      <c r="K5266" s="15">
        <f t="shared" si="434"/>
        <v>46296</v>
      </c>
      <c r="L5266" s="17">
        <f t="shared" si="435"/>
        <v>159</v>
      </c>
      <c r="M5266" s="5">
        <f t="shared" si="437"/>
        <v>21</v>
      </c>
      <c r="N5266" s="15">
        <f t="shared" si="436"/>
        <v>46935</v>
      </c>
    </row>
    <row r="5267" spans="3:14" x14ac:dyDescent="0.2">
      <c r="C5267">
        <v>5266</v>
      </c>
      <c r="D5267" s="2">
        <v>33</v>
      </c>
      <c r="E5267" s="44">
        <v>46296</v>
      </c>
      <c r="F5267" s="45">
        <v>32</v>
      </c>
      <c r="G5267" s="45">
        <v>32</v>
      </c>
      <c r="H5267" s="45">
        <v>22</v>
      </c>
      <c r="I5267" s="45">
        <v>33</v>
      </c>
      <c r="J5267" s="46">
        <v>1784750.53</v>
      </c>
      <c r="K5267" s="15">
        <f t="shared" si="434"/>
        <v>46296</v>
      </c>
      <c r="L5267" s="17">
        <f t="shared" si="435"/>
        <v>159</v>
      </c>
      <c r="M5267" s="5">
        <f t="shared" si="437"/>
        <v>33</v>
      </c>
      <c r="N5267" s="15">
        <f t="shared" si="436"/>
        <v>47300</v>
      </c>
    </row>
    <row r="5268" spans="3:14" x14ac:dyDescent="0.2">
      <c r="C5268">
        <v>5267</v>
      </c>
      <c r="D5268" s="2">
        <v>33</v>
      </c>
      <c r="E5268" s="44">
        <v>46296</v>
      </c>
      <c r="F5268" s="45">
        <v>1</v>
      </c>
      <c r="G5268" s="45">
        <v>3</v>
      </c>
      <c r="H5268" s="45">
        <v>8</v>
      </c>
      <c r="I5268" s="45">
        <v>33</v>
      </c>
      <c r="J5268" s="46">
        <v>1554904.54</v>
      </c>
      <c r="K5268" s="15">
        <f t="shared" si="434"/>
        <v>46296</v>
      </c>
      <c r="L5268" s="17">
        <f t="shared" si="435"/>
        <v>159</v>
      </c>
      <c r="M5268" s="5">
        <f t="shared" si="437"/>
        <v>33</v>
      </c>
      <c r="N5268" s="15">
        <f t="shared" si="436"/>
        <v>47300</v>
      </c>
    </row>
    <row r="5269" spans="3:14" x14ac:dyDescent="0.2">
      <c r="C5269">
        <v>5268</v>
      </c>
      <c r="D5269" s="2">
        <v>27</v>
      </c>
      <c r="E5269" s="44">
        <v>46296</v>
      </c>
      <c r="F5269" s="45">
        <v>15</v>
      </c>
      <c r="G5269" s="45">
        <v>36</v>
      </c>
      <c r="H5269" s="45">
        <v>23</v>
      </c>
      <c r="I5269" s="45">
        <v>27</v>
      </c>
      <c r="J5269" s="46">
        <v>806856.48</v>
      </c>
      <c r="K5269" s="15">
        <f t="shared" si="434"/>
        <v>46296</v>
      </c>
      <c r="L5269" s="17">
        <f t="shared" si="435"/>
        <v>159</v>
      </c>
      <c r="M5269" s="5">
        <f t="shared" si="437"/>
        <v>27</v>
      </c>
      <c r="N5269" s="15">
        <f t="shared" si="436"/>
        <v>47119</v>
      </c>
    </row>
    <row r="5270" spans="3:14" x14ac:dyDescent="0.2">
      <c r="C5270">
        <v>5269</v>
      </c>
      <c r="D5270" s="2">
        <v>14</v>
      </c>
      <c r="E5270" s="44">
        <v>46296</v>
      </c>
      <c r="F5270" s="45">
        <v>1</v>
      </c>
      <c r="G5270" s="45">
        <v>13</v>
      </c>
      <c r="H5270" s="45">
        <v>1</v>
      </c>
      <c r="I5270" s="45">
        <v>14</v>
      </c>
      <c r="J5270" s="46">
        <v>873895.05</v>
      </c>
      <c r="K5270" s="15">
        <f t="shared" si="434"/>
        <v>46296</v>
      </c>
      <c r="L5270" s="17">
        <f t="shared" si="435"/>
        <v>159</v>
      </c>
      <c r="M5270" s="5">
        <f t="shared" si="437"/>
        <v>14</v>
      </c>
      <c r="N5270" s="15">
        <f t="shared" si="436"/>
        <v>46722</v>
      </c>
    </row>
    <row r="5271" spans="3:14" x14ac:dyDescent="0.2">
      <c r="C5271">
        <v>5270</v>
      </c>
      <c r="D5271" s="2">
        <v>32</v>
      </c>
      <c r="E5271" s="44">
        <v>46296</v>
      </c>
      <c r="F5271" s="45">
        <v>5</v>
      </c>
      <c r="G5271" s="45">
        <v>1</v>
      </c>
      <c r="H5271" s="45">
        <v>13</v>
      </c>
      <c r="I5271" s="45">
        <v>32</v>
      </c>
      <c r="J5271" s="46">
        <v>1108293.9099999999</v>
      </c>
      <c r="K5271" s="15">
        <f t="shared" si="434"/>
        <v>46296</v>
      </c>
      <c r="L5271" s="17">
        <f t="shared" si="435"/>
        <v>159</v>
      </c>
      <c r="M5271" s="5">
        <f t="shared" si="437"/>
        <v>32</v>
      </c>
      <c r="N5271" s="15">
        <f t="shared" si="436"/>
        <v>47270</v>
      </c>
    </row>
    <row r="5272" spans="3:14" x14ac:dyDescent="0.2">
      <c r="C5272">
        <v>5271</v>
      </c>
      <c r="D5272" s="2">
        <v>24</v>
      </c>
      <c r="E5272" s="44">
        <v>46296</v>
      </c>
      <c r="F5272" s="45">
        <v>5</v>
      </c>
      <c r="G5272" s="45">
        <v>3</v>
      </c>
      <c r="H5272" s="45">
        <v>11</v>
      </c>
      <c r="I5272" s="45">
        <v>24</v>
      </c>
      <c r="J5272" s="46">
        <v>1102176.1100000001</v>
      </c>
      <c r="K5272" s="15">
        <f t="shared" si="434"/>
        <v>46296</v>
      </c>
      <c r="L5272" s="17">
        <f t="shared" si="435"/>
        <v>159</v>
      </c>
      <c r="M5272" s="5">
        <f t="shared" si="437"/>
        <v>24</v>
      </c>
      <c r="N5272" s="15">
        <f t="shared" si="436"/>
        <v>47027</v>
      </c>
    </row>
    <row r="5273" spans="3:14" x14ac:dyDescent="0.2">
      <c r="C5273">
        <v>5272</v>
      </c>
      <c r="D5273" s="2">
        <v>29</v>
      </c>
      <c r="E5273" s="44">
        <v>46296</v>
      </c>
      <c r="F5273" s="45">
        <v>2</v>
      </c>
      <c r="G5273" s="45">
        <v>15</v>
      </c>
      <c r="H5273" s="45">
        <v>23</v>
      </c>
      <c r="I5273" s="45">
        <v>29</v>
      </c>
      <c r="J5273" s="46">
        <v>1093202.31</v>
      </c>
      <c r="K5273" s="15">
        <f t="shared" si="434"/>
        <v>46296</v>
      </c>
      <c r="L5273" s="17">
        <f t="shared" si="435"/>
        <v>159</v>
      </c>
      <c r="M5273" s="5">
        <f t="shared" si="437"/>
        <v>29</v>
      </c>
      <c r="N5273" s="15">
        <f t="shared" si="436"/>
        <v>47178</v>
      </c>
    </row>
    <row r="5274" spans="3:14" x14ac:dyDescent="0.2">
      <c r="C5274">
        <v>5273</v>
      </c>
      <c r="D5274" s="2">
        <v>30</v>
      </c>
      <c r="E5274" s="44">
        <v>46296</v>
      </c>
      <c r="F5274" s="45">
        <v>6</v>
      </c>
      <c r="G5274" s="45">
        <v>25</v>
      </c>
      <c r="H5274" s="45">
        <v>30</v>
      </c>
      <c r="I5274" s="45">
        <v>30</v>
      </c>
      <c r="J5274" s="46">
        <v>1837970.23</v>
      </c>
      <c r="K5274" s="15">
        <f t="shared" si="434"/>
        <v>46296</v>
      </c>
      <c r="L5274" s="17">
        <f t="shared" si="435"/>
        <v>159</v>
      </c>
      <c r="M5274" s="5">
        <f t="shared" si="437"/>
        <v>30</v>
      </c>
      <c r="N5274" s="15">
        <f t="shared" si="436"/>
        <v>47209</v>
      </c>
    </row>
    <row r="5275" spans="3:14" x14ac:dyDescent="0.2">
      <c r="C5275">
        <v>5274</v>
      </c>
      <c r="D5275" s="2">
        <v>35</v>
      </c>
      <c r="E5275" s="44">
        <v>46296</v>
      </c>
      <c r="F5275" s="45">
        <v>7</v>
      </c>
      <c r="G5275" s="45">
        <v>8</v>
      </c>
      <c r="H5275" s="45">
        <v>15</v>
      </c>
      <c r="I5275" s="45">
        <v>35</v>
      </c>
      <c r="J5275" s="46">
        <v>1776713.92</v>
      </c>
      <c r="K5275" s="15">
        <f t="shared" si="434"/>
        <v>46296</v>
      </c>
      <c r="L5275" s="17">
        <f t="shared" si="435"/>
        <v>159</v>
      </c>
      <c r="M5275" s="5">
        <f t="shared" si="437"/>
        <v>35</v>
      </c>
      <c r="N5275" s="15">
        <f t="shared" si="436"/>
        <v>47362</v>
      </c>
    </row>
    <row r="5276" spans="3:14" x14ac:dyDescent="0.2">
      <c r="C5276">
        <v>5275</v>
      </c>
      <c r="D5276" s="2">
        <v>8</v>
      </c>
      <c r="E5276" s="44">
        <v>46296</v>
      </c>
      <c r="F5276" s="45">
        <v>20</v>
      </c>
      <c r="G5276" s="45">
        <v>20</v>
      </c>
      <c r="H5276" s="45">
        <v>17</v>
      </c>
      <c r="I5276" s="45">
        <v>8</v>
      </c>
      <c r="J5276" s="46">
        <v>1401740.13</v>
      </c>
      <c r="K5276" s="15">
        <f t="shared" si="434"/>
        <v>46296</v>
      </c>
      <c r="L5276" s="17">
        <f t="shared" si="435"/>
        <v>159</v>
      </c>
      <c r="M5276" s="5">
        <f t="shared" si="437"/>
        <v>8</v>
      </c>
      <c r="N5276" s="15">
        <f t="shared" si="436"/>
        <v>46539</v>
      </c>
    </row>
    <row r="5277" spans="3:14" x14ac:dyDescent="0.2">
      <c r="C5277">
        <v>5276</v>
      </c>
      <c r="D5277" s="2">
        <v>31</v>
      </c>
      <c r="E5277" s="44">
        <v>46296</v>
      </c>
      <c r="F5277" s="45">
        <v>7</v>
      </c>
      <c r="G5277" s="45">
        <v>29</v>
      </c>
      <c r="H5277" s="45">
        <v>19</v>
      </c>
      <c r="I5277" s="45">
        <v>31</v>
      </c>
      <c r="J5277" s="46">
        <v>636298.53</v>
      </c>
      <c r="K5277" s="15">
        <f t="shared" si="434"/>
        <v>46296</v>
      </c>
      <c r="L5277" s="17">
        <f t="shared" si="435"/>
        <v>159</v>
      </c>
      <c r="M5277" s="5">
        <f t="shared" si="437"/>
        <v>31</v>
      </c>
      <c r="N5277" s="15">
        <f t="shared" si="436"/>
        <v>47239</v>
      </c>
    </row>
    <row r="5278" spans="3:14" x14ac:dyDescent="0.2">
      <c r="C5278">
        <v>5277</v>
      </c>
      <c r="D5278" s="2">
        <v>29</v>
      </c>
      <c r="E5278" s="44">
        <v>46296</v>
      </c>
      <c r="F5278" s="45">
        <v>2</v>
      </c>
      <c r="G5278" s="45">
        <v>23</v>
      </c>
      <c r="H5278" s="45">
        <v>17</v>
      </c>
      <c r="I5278" s="45">
        <v>29</v>
      </c>
      <c r="J5278" s="46">
        <v>1404180.42</v>
      </c>
      <c r="K5278" s="15">
        <f t="shared" si="434"/>
        <v>46296</v>
      </c>
      <c r="L5278" s="17">
        <f t="shared" si="435"/>
        <v>159</v>
      </c>
      <c r="M5278" s="5">
        <f t="shared" si="437"/>
        <v>29</v>
      </c>
      <c r="N5278" s="15">
        <f t="shared" si="436"/>
        <v>47178</v>
      </c>
    </row>
    <row r="5279" spans="3:14" x14ac:dyDescent="0.2">
      <c r="C5279">
        <v>5278</v>
      </c>
      <c r="D5279" s="2">
        <v>28</v>
      </c>
      <c r="E5279" s="44">
        <v>46296</v>
      </c>
      <c r="F5279" s="45">
        <v>3</v>
      </c>
      <c r="G5279" s="45">
        <v>10</v>
      </c>
      <c r="H5279" s="45">
        <v>15</v>
      </c>
      <c r="I5279" s="45">
        <v>28</v>
      </c>
      <c r="J5279" s="46">
        <v>767864.72</v>
      </c>
      <c r="K5279" s="15">
        <f t="shared" si="434"/>
        <v>46296</v>
      </c>
      <c r="L5279" s="17">
        <f t="shared" si="435"/>
        <v>159</v>
      </c>
      <c r="M5279" s="5">
        <f t="shared" si="437"/>
        <v>28</v>
      </c>
      <c r="N5279" s="15">
        <f t="shared" si="436"/>
        <v>47150</v>
      </c>
    </row>
    <row r="5280" spans="3:14" x14ac:dyDescent="0.2">
      <c r="C5280">
        <v>5279</v>
      </c>
      <c r="D5280" s="2">
        <v>9</v>
      </c>
      <c r="E5280" s="44">
        <v>46296</v>
      </c>
      <c r="F5280" s="45">
        <v>3</v>
      </c>
      <c r="G5280" s="45">
        <v>33</v>
      </c>
      <c r="H5280" s="45">
        <v>19</v>
      </c>
      <c r="I5280" s="45">
        <v>9</v>
      </c>
      <c r="J5280" s="46">
        <v>1437427.74</v>
      </c>
      <c r="K5280" s="15">
        <f t="shared" si="434"/>
        <v>46296</v>
      </c>
      <c r="L5280" s="17">
        <f t="shared" si="435"/>
        <v>159</v>
      </c>
      <c r="M5280" s="5">
        <f t="shared" si="437"/>
        <v>9</v>
      </c>
      <c r="N5280" s="15">
        <f t="shared" si="436"/>
        <v>46569</v>
      </c>
    </row>
    <row r="5281" spans="3:14" x14ac:dyDescent="0.2">
      <c r="C5281">
        <v>5280</v>
      </c>
      <c r="D5281" s="2">
        <v>32</v>
      </c>
      <c r="E5281" s="44">
        <v>46296</v>
      </c>
      <c r="F5281" s="45">
        <v>6</v>
      </c>
      <c r="G5281" s="45">
        <v>4</v>
      </c>
      <c r="H5281" s="45">
        <v>8</v>
      </c>
      <c r="I5281" s="45">
        <v>32</v>
      </c>
      <c r="J5281" s="46">
        <v>804952.57</v>
      </c>
      <c r="K5281" s="15">
        <f t="shared" si="434"/>
        <v>46296</v>
      </c>
      <c r="L5281" s="17">
        <f t="shared" si="435"/>
        <v>159</v>
      </c>
      <c r="M5281" s="5">
        <f t="shared" si="437"/>
        <v>32</v>
      </c>
      <c r="N5281" s="15">
        <f t="shared" si="436"/>
        <v>47270</v>
      </c>
    </row>
    <row r="5282" spans="3:14" x14ac:dyDescent="0.2">
      <c r="C5282">
        <v>5281</v>
      </c>
      <c r="D5282" s="2">
        <v>32</v>
      </c>
      <c r="E5282" s="44">
        <v>46296</v>
      </c>
      <c r="F5282" s="45">
        <v>15</v>
      </c>
      <c r="G5282" s="45">
        <v>30</v>
      </c>
      <c r="H5282" s="45">
        <v>28</v>
      </c>
      <c r="I5282" s="45">
        <v>32</v>
      </c>
      <c r="J5282" s="46">
        <v>1180897.06</v>
      </c>
      <c r="K5282" s="15">
        <f t="shared" si="434"/>
        <v>46296</v>
      </c>
      <c r="L5282" s="17">
        <f t="shared" si="435"/>
        <v>159</v>
      </c>
      <c r="M5282" s="5">
        <f t="shared" si="437"/>
        <v>32</v>
      </c>
      <c r="N5282" s="15">
        <f t="shared" si="436"/>
        <v>47270</v>
      </c>
    </row>
    <row r="5283" spans="3:14" x14ac:dyDescent="0.2">
      <c r="C5283">
        <v>5282</v>
      </c>
      <c r="D5283" s="2">
        <v>35</v>
      </c>
      <c r="E5283" s="44">
        <v>46327</v>
      </c>
      <c r="F5283" s="45">
        <v>23</v>
      </c>
      <c r="G5283" s="45">
        <v>15</v>
      </c>
      <c r="H5283" s="45">
        <v>24</v>
      </c>
      <c r="I5283" s="45">
        <v>35</v>
      </c>
      <c r="J5283" s="46">
        <v>2043868.42</v>
      </c>
      <c r="K5283" s="15">
        <f t="shared" si="434"/>
        <v>46327</v>
      </c>
      <c r="L5283" s="17">
        <f t="shared" si="435"/>
        <v>158</v>
      </c>
      <c r="M5283" s="5">
        <f t="shared" si="437"/>
        <v>35</v>
      </c>
      <c r="N5283" s="15">
        <f t="shared" si="436"/>
        <v>47392</v>
      </c>
    </row>
    <row r="5284" spans="3:14" x14ac:dyDescent="0.2">
      <c r="C5284">
        <v>5283</v>
      </c>
      <c r="D5284" s="2">
        <v>35</v>
      </c>
      <c r="E5284" s="44">
        <v>46327</v>
      </c>
      <c r="F5284" s="45">
        <v>13</v>
      </c>
      <c r="G5284" s="45">
        <v>33</v>
      </c>
      <c r="H5284" s="45">
        <v>16</v>
      </c>
      <c r="I5284" s="45">
        <v>35</v>
      </c>
      <c r="J5284" s="46">
        <v>1698828.87</v>
      </c>
      <c r="K5284" s="15">
        <f t="shared" si="434"/>
        <v>46327</v>
      </c>
      <c r="L5284" s="17">
        <f t="shared" si="435"/>
        <v>158</v>
      </c>
      <c r="M5284" s="5">
        <f t="shared" si="437"/>
        <v>35</v>
      </c>
      <c r="N5284" s="15">
        <f t="shared" si="436"/>
        <v>47392</v>
      </c>
    </row>
    <row r="5285" spans="3:14" x14ac:dyDescent="0.2">
      <c r="C5285">
        <v>5284</v>
      </c>
      <c r="D5285" s="2">
        <v>25</v>
      </c>
      <c r="E5285" s="44">
        <v>46327</v>
      </c>
      <c r="F5285" s="45">
        <v>38</v>
      </c>
      <c r="G5285" s="45">
        <v>23</v>
      </c>
      <c r="H5285" s="45">
        <v>19</v>
      </c>
      <c r="I5285" s="45">
        <v>25</v>
      </c>
      <c r="J5285" s="46">
        <v>1342370.61</v>
      </c>
      <c r="K5285" s="15">
        <f t="shared" si="434"/>
        <v>46327</v>
      </c>
      <c r="L5285" s="17">
        <f t="shared" si="435"/>
        <v>158</v>
      </c>
      <c r="M5285" s="5">
        <f t="shared" si="437"/>
        <v>25</v>
      </c>
      <c r="N5285" s="15">
        <f t="shared" si="436"/>
        <v>47088</v>
      </c>
    </row>
    <row r="5286" spans="3:14" x14ac:dyDescent="0.2">
      <c r="C5286">
        <v>5285</v>
      </c>
      <c r="D5286" s="2">
        <v>33</v>
      </c>
      <c r="E5286" s="44">
        <v>46327</v>
      </c>
      <c r="F5286" s="45">
        <v>0</v>
      </c>
      <c r="G5286" s="45">
        <v>3</v>
      </c>
      <c r="H5286" s="45">
        <v>21</v>
      </c>
      <c r="I5286" s="45">
        <v>33</v>
      </c>
      <c r="J5286" s="46">
        <v>2302291.59</v>
      </c>
      <c r="K5286" s="15">
        <f t="shared" si="434"/>
        <v>46327</v>
      </c>
      <c r="L5286" s="17">
        <f t="shared" si="435"/>
        <v>158</v>
      </c>
      <c r="M5286" s="5">
        <f t="shared" si="437"/>
        <v>33</v>
      </c>
      <c r="N5286" s="15">
        <f t="shared" si="436"/>
        <v>47331</v>
      </c>
    </row>
    <row r="5287" spans="3:14" x14ac:dyDescent="0.2">
      <c r="C5287">
        <v>5286</v>
      </c>
      <c r="D5287" s="2">
        <v>35</v>
      </c>
      <c r="E5287" s="44">
        <v>46327</v>
      </c>
      <c r="F5287" s="45">
        <v>0</v>
      </c>
      <c r="G5287" s="45">
        <v>35</v>
      </c>
      <c r="H5287" s="45">
        <v>17</v>
      </c>
      <c r="I5287" s="45">
        <v>35</v>
      </c>
      <c r="J5287" s="46">
        <v>995048.86</v>
      </c>
      <c r="K5287" s="15">
        <f t="shared" si="434"/>
        <v>46327</v>
      </c>
      <c r="L5287" s="17">
        <f t="shared" si="435"/>
        <v>158</v>
      </c>
      <c r="M5287" s="5">
        <f t="shared" si="437"/>
        <v>35</v>
      </c>
      <c r="N5287" s="15">
        <f t="shared" si="436"/>
        <v>47392</v>
      </c>
    </row>
    <row r="5288" spans="3:14" x14ac:dyDescent="0.2">
      <c r="C5288">
        <v>5287</v>
      </c>
      <c r="D5288" s="2">
        <v>35</v>
      </c>
      <c r="E5288" s="44">
        <v>46327</v>
      </c>
      <c r="F5288" s="45">
        <v>10</v>
      </c>
      <c r="G5288" s="45">
        <v>16</v>
      </c>
      <c r="H5288" s="45">
        <v>7</v>
      </c>
      <c r="I5288" s="45">
        <v>35</v>
      </c>
      <c r="J5288" s="46">
        <v>1406513.31</v>
      </c>
      <c r="K5288" s="15">
        <f t="shared" si="434"/>
        <v>46327</v>
      </c>
      <c r="L5288" s="17">
        <f t="shared" si="435"/>
        <v>158</v>
      </c>
      <c r="M5288" s="5">
        <f t="shared" si="437"/>
        <v>35</v>
      </c>
      <c r="N5288" s="15">
        <f t="shared" si="436"/>
        <v>47392</v>
      </c>
    </row>
    <row r="5289" spans="3:14" x14ac:dyDescent="0.2">
      <c r="C5289">
        <v>5288</v>
      </c>
      <c r="D5289" s="2">
        <v>33</v>
      </c>
      <c r="E5289" s="44">
        <v>46327</v>
      </c>
      <c r="F5289" s="45">
        <v>2</v>
      </c>
      <c r="G5289" s="45">
        <v>32</v>
      </c>
      <c r="H5289" s="45">
        <v>17</v>
      </c>
      <c r="I5289" s="45">
        <v>33</v>
      </c>
      <c r="J5289" s="46">
        <v>1354492.8</v>
      </c>
      <c r="K5289" s="15">
        <f t="shared" si="434"/>
        <v>46327</v>
      </c>
      <c r="L5289" s="17">
        <f t="shared" si="435"/>
        <v>158</v>
      </c>
      <c r="M5289" s="5">
        <f t="shared" si="437"/>
        <v>33</v>
      </c>
      <c r="N5289" s="15">
        <f t="shared" si="436"/>
        <v>47331</v>
      </c>
    </row>
    <row r="5290" spans="3:14" x14ac:dyDescent="0.2">
      <c r="C5290">
        <v>5289</v>
      </c>
      <c r="D5290" s="2">
        <v>34</v>
      </c>
      <c r="E5290" s="44">
        <v>46327</v>
      </c>
      <c r="F5290" s="45">
        <v>12</v>
      </c>
      <c r="G5290" s="45">
        <v>18</v>
      </c>
      <c r="H5290" s="45">
        <v>19</v>
      </c>
      <c r="I5290" s="45">
        <v>34</v>
      </c>
      <c r="J5290" s="46">
        <v>1934031.82</v>
      </c>
      <c r="K5290" s="15">
        <f t="shared" si="434"/>
        <v>46327</v>
      </c>
      <c r="L5290" s="17">
        <f t="shared" si="435"/>
        <v>158</v>
      </c>
      <c r="M5290" s="5">
        <f t="shared" si="437"/>
        <v>34</v>
      </c>
      <c r="N5290" s="15">
        <f t="shared" si="436"/>
        <v>47362</v>
      </c>
    </row>
    <row r="5291" spans="3:14" x14ac:dyDescent="0.2">
      <c r="C5291">
        <v>5290</v>
      </c>
      <c r="D5291" s="2">
        <v>31</v>
      </c>
      <c r="E5291" s="44">
        <v>46327</v>
      </c>
      <c r="F5291" s="45">
        <v>5</v>
      </c>
      <c r="G5291" s="45">
        <v>22</v>
      </c>
      <c r="H5291" s="45">
        <v>16</v>
      </c>
      <c r="I5291" s="45">
        <v>31</v>
      </c>
      <c r="J5291" s="46">
        <v>1268462.1000000001</v>
      </c>
      <c r="K5291" s="15">
        <f t="shared" si="434"/>
        <v>46327</v>
      </c>
      <c r="L5291" s="17">
        <f t="shared" si="435"/>
        <v>158</v>
      </c>
      <c r="M5291" s="5">
        <f t="shared" si="437"/>
        <v>31</v>
      </c>
      <c r="N5291" s="15">
        <f t="shared" si="436"/>
        <v>47270</v>
      </c>
    </row>
    <row r="5292" spans="3:14" x14ac:dyDescent="0.2">
      <c r="C5292">
        <v>5291</v>
      </c>
      <c r="D5292" s="2">
        <v>26</v>
      </c>
      <c r="E5292" s="44">
        <v>46327</v>
      </c>
      <c r="F5292" s="45">
        <v>7</v>
      </c>
      <c r="G5292" s="45">
        <v>29</v>
      </c>
      <c r="H5292" s="45">
        <v>36</v>
      </c>
      <c r="I5292" s="45">
        <v>26</v>
      </c>
      <c r="J5292" s="46">
        <v>1719897.19</v>
      </c>
      <c r="K5292" s="15">
        <f t="shared" si="434"/>
        <v>46327</v>
      </c>
      <c r="L5292" s="17">
        <f t="shared" si="435"/>
        <v>158</v>
      </c>
      <c r="M5292" s="5">
        <f t="shared" si="437"/>
        <v>26</v>
      </c>
      <c r="N5292" s="15">
        <f t="shared" si="436"/>
        <v>47119</v>
      </c>
    </row>
    <row r="5293" spans="3:14" x14ac:dyDescent="0.2">
      <c r="C5293">
        <v>5292</v>
      </c>
      <c r="D5293" s="2">
        <v>9</v>
      </c>
      <c r="E5293" s="44">
        <v>46327</v>
      </c>
      <c r="F5293" s="45">
        <v>5</v>
      </c>
      <c r="G5293" s="45">
        <v>22</v>
      </c>
      <c r="H5293" s="45">
        <v>16</v>
      </c>
      <c r="I5293" s="45">
        <v>9</v>
      </c>
      <c r="J5293" s="46">
        <v>1666223.56</v>
      </c>
      <c r="K5293" s="15">
        <f t="shared" si="434"/>
        <v>46327</v>
      </c>
      <c r="L5293" s="17">
        <f t="shared" si="435"/>
        <v>158</v>
      </c>
      <c r="M5293" s="5">
        <f t="shared" si="437"/>
        <v>9</v>
      </c>
      <c r="N5293" s="15">
        <f t="shared" si="436"/>
        <v>46600</v>
      </c>
    </row>
    <row r="5294" spans="3:14" x14ac:dyDescent="0.2">
      <c r="C5294">
        <v>5293</v>
      </c>
      <c r="D5294" s="2">
        <v>35</v>
      </c>
      <c r="E5294" s="44">
        <v>46327</v>
      </c>
      <c r="F5294" s="45">
        <v>3</v>
      </c>
      <c r="G5294" s="45">
        <v>14</v>
      </c>
      <c r="H5294" s="45">
        <v>20</v>
      </c>
      <c r="I5294" s="45">
        <v>35</v>
      </c>
      <c r="J5294" s="46">
        <v>1452096.27</v>
      </c>
      <c r="K5294" s="15">
        <f t="shared" si="434"/>
        <v>46327</v>
      </c>
      <c r="L5294" s="17">
        <f t="shared" si="435"/>
        <v>158</v>
      </c>
      <c r="M5294" s="5">
        <f t="shared" si="437"/>
        <v>35</v>
      </c>
      <c r="N5294" s="15">
        <f t="shared" si="436"/>
        <v>47392</v>
      </c>
    </row>
    <row r="5295" spans="3:14" x14ac:dyDescent="0.2">
      <c r="C5295">
        <v>5294</v>
      </c>
      <c r="D5295" s="2">
        <v>34</v>
      </c>
      <c r="E5295" s="44">
        <v>46327</v>
      </c>
      <c r="F5295" s="45">
        <v>0</v>
      </c>
      <c r="G5295" s="45">
        <v>7</v>
      </c>
      <c r="H5295" s="45">
        <v>6</v>
      </c>
      <c r="I5295" s="45">
        <v>34</v>
      </c>
      <c r="J5295" s="46">
        <v>1280702</v>
      </c>
      <c r="K5295" s="15">
        <f t="shared" si="434"/>
        <v>46327</v>
      </c>
      <c r="L5295" s="17">
        <f t="shared" si="435"/>
        <v>158</v>
      </c>
      <c r="M5295" s="5">
        <f t="shared" si="437"/>
        <v>34</v>
      </c>
      <c r="N5295" s="15">
        <f t="shared" si="436"/>
        <v>47362</v>
      </c>
    </row>
    <row r="5296" spans="3:14" x14ac:dyDescent="0.2">
      <c r="C5296">
        <v>5295</v>
      </c>
      <c r="D5296" s="2">
        <v>35</v>
      </c>
      <c r="E5296" s="44">
        <v>46357</v>
      </c>
      <c r="F5296" s="45">
        <v>4</v>
      </c>
      <c r="G5296" s="45">
        <v>13</v>
      </c>
      <c r="H5296" s="45">
        <v>22</v>
      </c>
      <c r="I5296" s="45">
        <v>35</v>
      </c>
      <c r="J5296" s="46">
        <v>1612973.88</v>
      </c>
      <c r="K5296" s="15">
        <f t="shared" si="434"/>
        <v>46357</v>
      </c>
      <c r="L5296" s="17">
        <f t="shared" si="435"/>
        <v>157</v>
      </c>
      <c r="M5296" s="5">
        <f t="shared" si="437"/>
        <v>35</v>
      </c>
      <c r="N5296" s="15">
        <f t="shared" si="436"/>
        <v>47423</v>
      </c>
    </row>
    <row r="5297" spans="3:14" x14ac:dyDescent="0.2">
      <c r="C5297">
        <v>5296</v>
      </c>
      <c r="D5297" s="2">
        <v>15</v>
      </c>
      <c r="E5297" s="44">
        <v>46357</v>
      </c>
      <c r="F5297" s="45">
        <v>6</v>
      </c>
      <c r="G5297" s="45">
        <v>32</v>
      </c>
      <c r="H5297" s="45">
        <v>15</v>
      </c>
      <c r="I5297" s="45">
        <v>15</v>
      </c>
      <c r="J5297" s="46">
        <v>850376.45</v>
      </c>
      <c r="K5297" s="15">
        <f t="shared" si="434"/>
        <v>46357</v>
      </c>
      <c r="L5297" s="17">
        <f t="shared" si="435"/>
        <v>157</v>
      </c>
      <c r="M5297" s="5">
        <f t="shared" si="437"/>
        <v>15</v>
      </c>
      <c r="N5297" s="15">
        <f t="shared" si="436"/>
        <v>46813</v>
      </c>
    </row>
    <row r="5298" spans="3:14" x14ac:dyDescent="0.2">
      <c r="C5298">
        <v>5297</v>
      </c>
      <c r="D5298" s="2">
        <v>35</v>
      </c>
      <c r="E5298" s="44">
        <v>46357</v>
      </c>
      <c r="F5298" s="45">
        <v>0</v>
      </c>
      <c r="G5298" s="45">
        <v>12</v>
      </c>
      <c r="H5298" s="45">
        <v>3</v>
      </c>
      <c r="I5298" s="45">
        <v>35</v>
      </c>
      <c r="J5298" s="46">
        <v>1706123.61</v>
      </c>
      <c r="K5298" s="15">
        <f t="shared" si="434"/>
        <v>46357</v>
      </c>
      <c r="L5298" s="17">
        <f t="shared" si="435"/>
        <v>157</v>
      </c>
      <c r="M5298" s="5">
        <f t="shared" si="437"/>
        <v>35</v>
      </c>
      <c r="N5298" s="15">
        <f t="shared" si="436"/>
        <v>47423</v>
      </c>
    </row>
    <row r="5299" spans="3:14" x14ac:dyDescent="0.2">
      <c r="C5299">
        <v>5298</v>
      </c>
      <c r="D5299" s="2">
        <v>26</v>
      </c>
      <c r="E5299" s="44">
        <v>46357</v>
      </c>
      <c r="F5299" s="45">
        <v>2</v>
      </c>
      <c r="G5299" s="45">
        <v>34</v>
      </c>
      <c r="H5299" s="45">
        <v>28</v>
      </c>
      <c r="I5299" s="45">
        <v>26</v>
      </c>
      <c r="J5299" s="46">
        <v>984465.77</v>
      </c>
      <c r="K5299" s="15">
        <f t="shared" si="434"/>
        <v>46357</v>
      </c>
      <c r="L5299" s="17">
        <f t="shared" si="435"/>
        <v>157</v>
      </c>
      <c r="M5299" s="5">
        <f t="shared" si="437"/>
        <v>26</v>
      </c>
      <c r="N5299" s="15">
        <f t="shared" si="436"/>
        <v>47150</v>
      </c>
    </row>
    <row r="5300" spans="3:14" x14ac:dyDescent="0.2">
      <c r="C5300">
        <v>5299</v>
      </c>
      <c r="D5300" s="2">
        <v>28</v>
      </c>
      <c r="E5300" s="44">
        <v>46357</v>
      </c>
      <c r="F5300" s="45">
        <v>0</v>
      </c>
      <c r="G5300" s="45">
        <v>32</v>
      </c>
      <c r="H5300" s="45">
        <v>11</v>
      </c>
      <c r="I5300" s="45">
        <v>28</v>
      </c>
      <c r="J5300" s="46">
        <v>865580.27</v>
      </c>
      <c r="K5300" s="15">
        <f t="shared" si="434"/>
        <v>46357</v>
      </c>
      <c r="L5300" s="17">
        <f t="shared" si="435"/>
        <v>157</v>
      </c>
      <c r="M5300" s="5">
        <f t="shared" si="437"/>
        <v>28</v>
      </c>
      <c r="N5300" s="15">
        <f t="shared" si="436"/>
        <v>47209</v>
      </c>
    </row>
    <row r="5301" spans="3:14" x14ac:dyDescent="0.2">
      <c r="C5301">
        <v>5300</v>
      </c>
      <c r="D5301" s="2">
        <v>29</v>
      </c>
      <c r="E5301" s="44">
        <v>46357</v>
      </c>
      <c r="F5301" s="45">
        <v>2</v>
      </c>
      <c r="G5301" s="45">
        <v>34</v>
      </c>
      <c r="H5301" s="45">
        <v>18</v>
      </c>
      <c r="I5301" s="45">
        <v>29</v>
      </c>
      <c r="J5301" s="46">
        <v>1515338.78</v>
      </c>
      <c r="K5301" s="15">
        <f t="shared" si="434"/>
        <v>46357</v>
      </c>
      <c r="L5301" s="17">
        <f t="shared" si="435"/>
        <v>157</v>
      </c>
      <c r="M5301" s="5">
        <f t="shared" si="437"/>
        <v>29</v>
      </c>
      <c r="N5301" s="15">
        <f t="shared" si="436"/>
        <v>47239</v>
      </c>
    </row>
    <row r="5302" spans="3:14" x14ac:dyDescent="0.2">
      <c r="C5302">
        <v>5301</v>
      </c>
      <c r="D5302" s="2">
        <v>25</v>
      </c>
      <c r="E5302" s="44">
        <v>46357</v>
      </c>
      <c r="F5302" s="45">
        <v>13</v>
      </c>
      <c r="G5302" s="45">
        <v>5</v>
      </c>
      <c r="H5302" s="45">
        <v>14</v>
      </c>
      <c r="I5302" s="45">
        <v>25</v>
      </c>
      <c r="J5302" s="46">
        <v>814039.13</v>
      </c>
      <c r="K5302" s="15">
        <f t="shared" si="434"/>
        <v>46357</v>
      </c>
      <c r="L5302" s="17">
        <f t="shared" si="435"/>
        <v>157</v>
      </c>
      <c r="M5302" s="5">
        <f t="shared" si="437"/>
        <v>25</v>
      </c>
      <c r="N5302" s="15">
        <f t="shared" si="436"/>
        <v>47119</v>
      </c>
    </row>
    <row r="5303" spans="3:14" x14ac:dyDescent="0.2">
      <c r="C5303">
        <v>5302</v>
      </c>
      <c r="D5303" s="2">
        <v>31</v>
      </c>
      <c r="E5303" s="44">
        <v>46357</v>
      </c>
      <c r="F5303" s="45">
        <v>7</v>
      </c>
      <c r="G5303" s="45">
        <v>6</v>
      </c>
      <c r="H5303" s="45">
        <v>23</v>
      </c>
      <c r="I5303" s="45">
        <v>31</v>
      </c>
      <c r="J5303" s="46">
        <v>954616.4</v>
      </c>
      <c r="K5303" s="15">
        <f t="shared" si="434"/>
        <v>46357</v>
      </c>
      <c r="L5303" s="17">
        <f t="shared" si="435"/>
        <v>157</v>
      </c>
      <c r="M5303" s="5">
        <f t="shared" si="437"/>
        <v>31</v>
      </c>
      <c r="N5303" s="15">
        <f t="shared" si="436"/>
        <v>47300</v>
      </c>
    </row>
    <row r="5304" spans="3:14" x14ac:dyDescent="0.2">
      <c r="C5304">
        <v>5303</v>
      </c>
      <c r="D5304" s="2">
        <v>21</v>
      </c>
      <c r="E5304" s="44">
        <v>46357</v>
      </c>
      <c r="F5304" s="45">
        <v>0</v>
      </c>
      <c r="G5304" s="45">
        <v>11</v>
      </c>
      <c r="H5304" s="45">
        <v>18</v>
      </c>
      <c r="I5304" s="45">
        <v>21</v>
      </c>
      <c r="J5304" s="46">
        <v>1135715.97</v>
      </c>
      <c r="K5304" s="15">
        <f t="shared" si="434"/>
        <v>46357</v>
      </c>
      <c r="L5304" s="17">
        <f t="shared" si="435"/>
        <v>157</v>
      </c>
      <c r="M5304" s="5">
        <f t="shared" si="437"/>
        <v>21</v>
      </c>
      <c r="N5304" s="15">
        <f t="shared" si="436"/>
        <v>46997</v>
      </c>
    </row>
    <row r="5305" spans="3:14" x14ac:dyDescent="0.2">
      <c r="C5305">
        <v>5304</v>
      </c>
      <c r="D5305" s="2">
        <v>29</v>
      </c>
      <c r="E5305" s="44">
        <v>46357</v>
      </c>
      <c r="F5305" s="45">
        <v>14</v>
      </c>
      <c r="G5305" s="45">
        <v>10</v>
      </c>
      <c r="H5305" s="45">
        <v>14</v>
      </c>
      <c r="I5305" s="45">
        <v>29</v>
      </c>
      <c r="J5305" s="46">
        <v>1443159.82</v>
      </c>
      <c r="K5305" s="15">
        <f t="shared" si="434"/>
        <v>46357</v>
      </c>
      <c r="L5305" s="17">
        <f t="shared" si="435"/>
        <v>157</v>
      </c>
      <c r="M5305" s="5">
        <f t="shared" si="437"/>
        <v>29</v>
      </c>
      <c r="N5305" s="15">
        <f t="shared" si="436"/>
        <v>47239</v>
      </c>
    </row>
    <row r="5306" spans="3:14" x14ac:dyDescent="0.2">
      <c r="C5306">
        <v>5305</v>
      </c>
      <c r="D5306" s="2">
        <v>23</v>
      </c>
      <c r="E5306" s="44">
        <v>46357</v>
      </c>
      <c r="F5306" s="45">
        <v>6</v>
      </c>
      <c r="G5306" s="45">
        <v>35</v>
      </c>
      <c r="H5306" s="45">
        <v>13</v>
      </c>
      <c r="I5306" s="45">
        <v>23</v>
      </c>
      <c r="J5306" s="46">
        <v>1075492.45</v>
      </c>
      <c r="K5306" s="15">
        <f t="shared" si="434"/>
        <v>46357</v>
      </c>
      <c r="L5306" s="17">
        <f t="shared" si="435"/>
        <v>157</v>
      </c>
      <c r="M5306" s="5">
        <f t="shared" si="437"/>
        <v>23</v>
      </c>
      <c r="N5306" s="15">
        <f t="shared" si="436"/>
        <v>47058</v>
      </c>
    </row>
    <row r="5307" spans="3:14" x14ac:dyDescent="0.2">
      <c r="C5307">
        <v>5306</v>
      </c>
      <c r="D5307" s="2">
        <v>34</v>
      </c>
      <c r="E5307" s="44">
        <v>46357</v>
      </c>
      <c r="F5307" s="45">
        <v>11</v>
      </c>
      <c r="G5307" s="45">
        <v>21</v>
      </c>
      <c r="H5307" s="45">
        <v>22</v>
      </c>
      <c r="I5307" s="45">
        <v>34</v>
      </c>
      <c r="J5307" s="46">
        <v>821489.75</v>
      </c>
      <c r="K5307" s="15">
        <f t="shared" si="434"/>
        <v>46357</v>
      </c>
      <c r="L5307" s="17">
        <f t="shared" si="435"/>
        <v>157</v>
      </c>
      <c r="M5307" s="5">
        <f t="shared" si="437"/>
        <v>34</v>
      </c>
      <c r="N5307" s="15">
        <f t="shared" si="436"/>
        <v>47392</v>
      </c>
    </row>
    <row r="5308" spans="3:14" x14ac:dyDescent="0.2">
      <c r="C5308">
        <v>5307</v>
      </c>
      <c r="D5308" s="2">
        <v>22</v>
      </c>
      <c r="E5308" s="44">
        <v>46388</v>
      </c>
      <c r="F5308" s="45">
        <v>11</v>
      </c>
      <c r="G5308" s="45">
        <v>7</v>
      </c>
      <c r="H5308" s="45">
        <v>2</v>
      </c>
      <c r="I5308" s="45">
        <v>22</v>
      </c>
      <c r="J5308" s="46">
        <v>1576786.9</v>
      </c>
      <c r="K5308" s="15">
        <f t="shared" si="434"/>
        <v>46388</v>
      </c>
      <c r="L5308" s="17">
        <f t="shared" si="435"/>
        <v>156</v>
      </c>
      <c r="M5308" s="5">
        <f t="shared" si="437"/>
        <v>22</v>
      </c>
      <c r="N5308" s="15">
        <f t="shared" si="436"/>
        <v>47058</v>
      </c>
    </row>
    <row r="5309" spans="3:14" x14ac:dyDescent="0.2">
      <c r="C5309">
        <v>5308</v>
      </c>
      <c r="D5309" s="2">
        <v>33</v>
      </c>
      <c r="E5309" s="44">
        <v>46388</v>
      </c>
      <c r="F5309" s="45">
        <v>7</v>
      </c>
      <c r="G5309" s="45">
        <v>5</v>
      </c>
      <c r="H5309" s="45">
        <v>15</v>
      </c>
      <c r="I5309" s="45">
        <v>33</v>
      </c>
      <c r="J5309" s="46">
        <v>1037434.72</v>
      </c>
      <c r="K5309" s="15">
        <f t="shared" si="434"/>
        <v>46388</v>
      </c>
      <c r="L5309" s="17">
        <f t="shared" si="435"/>
        <v>156</v>
      </c>
      <c r="M5309" s="5">
        <f t="shared" si="437"/>
        <v>33</v>
      </c>
      <c r="N5309" s="15">
        <f t="shared" si="436"/>
        <v>47392</v>
      </c>
    </row>
    <row r="5310" spans="3:14" x14ac:dyDescent="0.2">
      <c r="C5310">
        <v>5309</v>
      </c>
      <c r="D5310" s="2">
        <v>35</v>
      </c>
      <c r="E5310" s="44">
        <v>46388</v>
      </c>
      <c r="F5310" s="45">
        <v>9</v>
      </c>
      <c r="G5310" s="45">
        <v>6</v>
      </c>
      <c r="H5310" s="45">
        <v>16</v>
      </c>
      <c r="I5310" s="45">
        <v>35</v>
      </c>
      <c r="J5310" s="46">
        <v>1364001.98</v>
      </c>
      <c r="K5310" s="15">
        <f t="shared" si="434"/>
        <v>46388</v>
      </c>
      <c r="L5310" s="17">
        <f t="shared" si="435"/>
        <v>156</v>
      </c>
      <c r="M5310" s="5">
        <f t="shared" si="437"/>
        <v>35</v>
      </c>
      <c r="N5310" s="15">
        <f t="shared" si="436"/>
        <v>47453</v>
      </c>
    </row>
    <row r="5311" spans="3:14" x14ac:dyDescent="0.2">
      <c r="C5311">
        <v>5310</v>
      </c>
      <c r="D5311" s="2">
        <v>25</v>
      </c>
      <c r="E5311" s="44">
        <v>46388</v>
      </c>
      <c r="F5311" s="45">
        <v>4</v>
      </c>
      <c r="G5311" s="45">
        <v>22</v>
      </c>
      <c r="H5311" s="45">
        <v>28</v>
      </c>
      <c r="I5311" s="45">
        <v>25</v>
      </c>
      <c r="J5311" s="46">
        <v>1098530.3799999999</v>
      </c>
      <c r="K5311" s="15">
        <f t="shared" si="434"/>
        <v>46388</v>
      </c>
      <c r="L5311" s="17">
        <f t="shared" si="435"/>
        <v>156</v>
      </c>
      <c r="M5311" s="5">
        <f t="shared" si="437"/>
        <v>25</v>
      </c>
      <c r="N5311" s="15">
        <f t="shared" si="436"/>
        <v>47150</v>
      </c>
    </row>
    <row r="5312" spans="3:14" x14ac:dyDescent="0.2">
      <c r="C5312">
        <v>5311</v>
      </c>
      <c r="D5312" s="2">
        <v>31</v>
      </c>
      <c r="E5312" s="44">
        <v>46388</v>
      </c>
      <c r="F5312" s="45">
        <v>13</v>
      </c>
      <c r="G5312" s="45">
        <v>0</v>
      </c>
      <c r="H5312" s="45">
        <v>26</v>
      </c>
      <c r="I5312" s="45">
        <v>31</v>
      </c>
      <c r="J5312" s="46">
        <v>922165.75</v>
      </c>
      <c r="K5312" s="15">
        <f t="shared" si="434"/>
        <v>46388</v>
      </c>
      <c r="L5312" s="17">
        <f t="shared" si="435"/>
        <v>156</v>
      </c>
      <c r="M5312" s="5">
        <f t="shared" si="437"/>
        <v>31</v>
      </c>
      <c r="N5312" s="15">
        <f t="shared" si="436"/>
        <v>47331</v>
      </c>
    </row>
    <row r="5313" spans="3:14" x14ac:dyDescent="0.2">
      <c r="C5313">
        <v>5312</v>
      </c>
      <c r="D5313" s="2">
        <v>24</v>
      </c>
      <c r="E5313" s="44">
        <v>46388</v>
      </c>
      <c r="F5313" s="45">
        <v>1</v>
      </c>
      <c r="G5313" s="45">
        <v>29</v>
      </c>
      <c r="H5313" s="45">
        <v>1</v>
      </c>
      <c r="I5313" s="45">
        <v>24</v>
      </c>
      <c r="J5313" s="46">
        <v>1867234.74</v>
      </c>
      <c r="K5313" s="15">
        <f t="shared" si="434"/>
        <v>46388</v>
      </c>
      <c r="L5313" s="17">
        <f t="shared" si="435"/>
        <v>156</v>
      </c>
      <c r="M5313" s="5">
        <f t="shared" si="437"/>
        <v>24</v>
      </c>
      <c r="N5313" s="15">
        <f t="shared" si="436"/>
        <v>47119</v>
      </c>
    </row>
    <row r="5314" spans="3:14" x14ac:dyDescent="0.2">
      <c r="C5314">
        <v>5313</v>
      </c>
      <c r="D5314" s="2">
        <v>15</v>
      </c>
      <c r="E5314" s="44">
        <v>46388</v>
      </c>
      <c r="F5314" s="45">
        <v>2</v>
      </c>
      <c r="G5314" s="45">
        <v>35</v>
      </c>
      <c r="H5314" s="45">
        <v>8</v>
      </c>
      <c r="I5314" s="45">
        <v>15</v>
      </c>
      <c r="J5314" s="46">
        <v>1318080.31</v>
      </c>
      <c r="K5314" s="15">
        <f t="shared" ref="K5314:K5377" si="438">DATE(YEAR(E5314),MONTH(E5314),1)</f>
        <v>46388</v>
      </c>
      <c r="L5314" s="17">
        <f t="shared" ref="L5314:L5377" si="439">ROUND(($B$3-K5314)/365.25*12,0)</f>
        <v>156</v>
      </c>
      <c r="M5314" s="5">
        <f t="shared" si="437"/>
        <v>15</v>
      </c>
      <c r="N5314" s="15">
        <f t="shared" ref="N5314:N5377" si="440">EDATE(E5314,D5314)</f>
        <v>46844</v>
      </c>
    </row>
    <row r="5315" spans="3:14" x14ac:dyDescent="0.2">
      <c r="C5315">
        <v>5314</v>
      </c>
      <c r="D5315" s="2">
        <v>32</v>
      </c>
      <c r="E5315" s="44">
        <v>46388</v>
      </c>
      <c r="F5315" s="45">
        <v>8</v>
      </c>
      <c r="G5315" s="45">
        <v>8</v>
      </c>
      <c r="H5315" s="45">
        <v>26</v>
      </c>
      <c r="I5315" s="45">
        <v>32</v>
      </c>
      <c r="J5315" s="46">
        <v>1858068.71</v>
      </c>
      <c r="K5315" s="15">
        <f t="shared" si="438"/>
        <v>46388</v>
      </c>
      <c r="L5315" s="17">
        <f t="shared" si="439"/>
        <v>156</v>
      </c>
      <c r="M5315" s="5">
        <f t="shared" ref="M5315:M5378" si="441">ROUND((N5315-K5315)/365.25*12,0)</f>
        <v>32</v>
      </c>
      <c r="N5315" s="15">
        <f t="shared" si="440"/>
        <v>47362</v>
      </c>
    </row>
    <row r="5316" spans="3:14" x14ac:dyDescent="0.2">
      <c r="C5316">
        <v>5315</v>
      </c>
      <c r="D5316" s="2">
        <v>36</v>
      </c>
      <c r="E5316" s="44">
        <v>46388</v>
      </c>
      <c r="F5316" s="45">
        <v>3</v>
      </c>
      <c r="G5316" s="45">
        <v>11</v>
      </c>
      <c r="H5316" s="45">
        <v>25</v>
      </c>
      <c r="I5316" s="45">
        <v>36</v>
      </c>
      <c r="J5316" s="46">
        <v>761840.66</v>
      </c>
      <c r="K5316" s="15">
        <f t="shared" si="438"/>
        <v>46388</v>
      </c>
      <c r="L5316" s="17">
        <f t="shared" si="439"/>
        <v>156</v>
      </c>
      <c r="M5316" s="5">
        <f t="shared" si="441"/>
        <v>36</v>
      </c>
      <c r="N5316" s="15">
        <f t="shared" si="440"/>
        <v>47484</v>
      </c>
    </row>
    <row r="5317" spans="3:14" x14ac:dyDescent="0.2">
      <c r="C5317">
        <v>5316</v>
      </c>
      <c r="D5317" s="2">
        <v>36</v>
      </c>
      <c r="E5317" s="44">
        <v>46388</v>
      </c>
      <c r="F5317" s="45">
        <v>0</v>
      </c>
      <c r="G5317" s="45">
        <v>21</v>
      </c>
      <c r="H5317" s="45">
        <v>24</v>
      </c>
      <c r="I5317" s="45">
        <v>36</v>
      </c>
      <c r="J5317" s="46">
        <v>1778849.38</v>
      </c>
      <c r="K5317" s="15">
        <f t="shared" si="438"/>
        <v>46388</v>
      </c>
      <c r="L5317" s="17">
        <f t="shared" si="439"/>
        <v>156</v>
      </c>
      <c r="M5317" s="5">
        <f t="shared" si="441"/>
        <v>36</v>
      </c>
      <c r="N5317" s="15">
        <f t="shared" si="440"/>
        <v>47484</v>
      </c>
    </row>
    <row r="5318" spans="3:14" x14ac:dyDescent="0.2">
      <c r="C5318">
        <v>5317</v>
      </c>
      <c r="D5318" s="2">
        <v>24</v>
      </c>
      <c r="E5318" s="44">
        <v>46388</v>
      </c>
      <c r="F5318" s="45">
        <v>3</v>
      </c>
      <c r="G5318" s="45">
        <v>29</v>
      </c>
      <c r="H5318" s="45">
        <v>11</v>
      </c>
      <c r="I5318" s="45">
        <v>24</v>
      </c>
      <c r="J5318" s="46">
        <v>1138626.42</v>
      </c>
      <c r="K5318" s="15">
        <f t="shared" si="438"/>
        <v>46388</v>
      </c>
      <c r="L5318" s="17">
        <f t="shared" si="439"/>
        <v>156</v>
      </c>
      <c r="M5318" s="5">
        <f t="shared" si="441"/>
        <v>24</v>
      </c>
      <c r="N5318" s="15">
        <f t="shared" si="440"/>
        <v>47119</v>
      </c>
    </row>
    <row r="5319" spans="3:14" x14ac:dyDescent="0.2">
      <c r="C5319">
        <v>5318</v>
      </c>
      <c r="D5319" s="2">
        <v>36</v>
      </c>
      <c r="E5319" s="44">
        <v>46388</v>
      </c>
      <c r="F5319" s="45">
        <v>9</v>
      </c>
      <c r="G5319" s="45">
        <v>12</v>
      </c>
      <c r="H5319" s="45">
        <v>28</v>
      </c>
      <c r="I5319" s="45">
        <v>36</v>
      </c>
      <c r="J5319" s="46">
        <v>1537056.72</v>
      </c>
      <c r="K5319" s="15">
        <f t="shared" si="438"/>
        <v>46388</v>
      </c>
      <c r="L5319" s="17">
        <f t="shared" si="439"/>
        <v>156</v>
      </c>
      <c r="M5319" s="5">
        <f t="shared" si="441"/>
        <v>36</v>
      </c>
      <c r="N5319" s="15">
        <f t="shared" si="440"/>
        <v>47484</v>
      </c>
    </row>
    <row r="5320" spans="3:14" x14ac:dyDescent="0.2">
      <c r="C5320">
        <v>5319</v>
      </c>
      <c r="D5320" s="2">
        <v>32</v>
      </c>
      <c r="E5320" s="44">
        <v>46388</v>
      </c>
      <c r="F5320" s="45">
        <v>12</v>
      </c>
      <c r="G5320" s="45">
        <v>10</v>
      </c>
      <c r="H5320" s="45">
        <v>13</v>
      </c>
      <c r="I5320" s="45">
        <v>32</v>
      </c>
      <c r="J5320" s="46">
        <v>1334629.01</v>
      </c>
      <c r="K5320" s="15">
        <f t="shared" si="438"/>
        <v>46388</v>
      </c>
      <c r="L5320" s="17">
        <f t="shared" si="439"/>
        <v>156</v>
      </c>
      <c r="M5320" s="5">
        <f t="shared" si="441"/>
        <v>32</v>
      </c>
      <c r="N5320" s="15">
        <f t="shared" si="440"/>
        <v>47362</v>
      </c>
    </row>
    <row r="5321" spans="3:14" x14ac:dyDescent="0.2">
      <c r="C5321">
        <v>5320</v>
      </c>
      <c r="D5321" s="2">
        <v>35</v>
      </c>
      <c r="E5321" s="44">
        <v>46388</v>
      </c>
      <c r="F5321" s="45">
        <v>6</v>
      </c>
      <c r="G5321" s="45">
        <v>8</v>
      </c>
      <c r="H5321" s="45">
        <v>17</v>
      </c>
      <c r="I5321" s="45">
        <v>35</v>
      </c>
      <c r="J5321" s="46">
        <v>1606070.65</v>
      </c>
      <c r="K5321" s="15">
        <f t="shared" si="438"/>
        <v>46388</v>
      </c>
      <c r="L5321" s="17">
        <f t="shared" si="439"/>
        <v>156</v>
      </c>
      <c r="M5321" s="5">
        <f t="shared" si="441"/>
        <v>35</v>
      </c>
      <c r="N5321" s="15">
        <f t="shared" si="440"/>
        <v>47453</v>
      </c>
    </row>
    <row r="5322" spans="3:14" x14ac:dyDescent="0.2">
      <c r="C5322">
        <v>5321</v>
      </c>
      <c r="D5322" s="2">
        <v>26</v>
      </c>
      <c r="E5322" s="44">
        <v>46388</v>
      </c>
      <c r="F5322" s="45">
        <v>2</v>
      </c>
      <c r="G5322" s="45">
        <v>1</v>
      </c>
      <c r="H5322" s="45">
        <v>22</v>
      </c>
      <c r="I5322" s="45">
        <v>26</v>
      </c>
      <c r="J5322" s="46">
        <v>903361.61</v>
      </c>
      <c r="K5322" s="15">
        <f t="shared" si="438"/>
        <v>46388</v>
      </c>
      <c r="L5322" s="17">
        <f t="shared" si="439"/>
        <v>156</v>
      </c>
      <c r="M5322" s="5">
        <f t="shared" si="441"/>
        <v>26</v>
      </c>
      <c r="N5322" s="15">
        <f t="shared" si="440"/>
        <v>47178</v>
      </c>
    </row>
    <row r="5323" spans="3:14" x14ac:dyDescent="0.2">
      <c r="C5323">
        <v>5322</v>
      </c>
      <c r="D5323" s="2">
        <v>24</v>
      </c>
      <c r="E5323" s="44">
        <v>46388</v>
      </c>
      <c r="F5323" s="45">
        <v>6</v>
      </c>
      <c r="G5323" s="45">
        <v>30</v>
      </c>
      <c r="H5323" s="45">
        <v>15</v>
      </c>
      <c r="I5323" s="45">
        <v>24</v>
      </c>
      <c r="J5323" s="46">
        <v>1087012.8899999999</v>
      </c>
      <c r="K5323" s="15">
        <f t="shared" si="438"/>
        <v>46388</v>
      </c>
      <c r="L5323" s="17">
        <f t="shared" si="439"/>
        <v>156</v>
      </c>
      <c r="M5323" s="5">
        <f t="shared" si="441"/>
        <v>24</v>
      </c>
      <c r="N5323" s="15">
        <f t="shared" si="440"/>
        <v>47119</v>
      </c>
    </row>
    <row r="5324" spans="3:14" x14ac:dyDescent="0.2">
      <c r="C5324">
        <v>5323</v>
      </c>
      <c r="D5324" s="2">
        <v>26</v>
      </c>
      <c r="E5324" s="44">
        <v>46388</v>
      </c>
      <c r="F5324" s="45">
        <v>2</v>
      </c>
      <c r="G5324" s="45">
        <v>14</v>
      </c>
      <c r="H5324" s="45">
        <v>28</v>
      </c>
      <c r="I5324" s="45">
        <v>26</v>
      </c>
      <c r="J5324" s="46">
        <v>786859.76</v>
      </c>
      <c r="K5324" s="15">
        <f t="shared" si="438"/>
        <v>46388</v>
      </c>
      <c r="L5324" s="17">
        <f t="shared" si="439"/>
        <v>156</v>
      </c>
      <c r="M5324" s="5">
        <f t="shared" si="441"/>
        <v>26</v>
      </c>
      <c r="N5324" s="15">
        <f t="shared" si="440"/>
        <v>47178</v>
      </c>
    </row>
    <row r="5325" spans="3:14" x14ac:dyDescent="0.2">
      <c r="C5325">
        <v>5324</v>
      </c>
      <c r="D5325" s="2">
        <v>36</v>
      </c>
      <c r="E5325" s="44">
        <v>46388</v>
      </c>
      <c r="F5325" s="45">
        <v>3</v>
      </c>
      <c r="G5325" s="45">
        <v>30</v>
      </c>
      <c r="H5325" s="45">
        <v>28</v>
      </c>
      <c r="I5325" s="45">
        <v>36</v>
      </c>
      <c r="J5325" s="46">
        <v>1026557.8</v>
      </c>
      <c r="K5325" s="15">
        <f t="shared" si="438"/>
        <v>46388</v>
      </c>
      <c r="L5325" s="17">
        <f t="shared" si="439"/>
        <v>156</v>
      </c>
      <c r="M5325" s="5">
        <f t="shared" si="441"/>
        <v>36</v>
      </c>
      <c r="N5325" s="15">
        <f t="shared" si="440"/>
        <v>47484</v>
      </c>
    </row>
    <row r="5326" spans="3:14" x14ac:dyDescent="0.2">
      <c r="C5326">
        <v>5325</v>
      </c>
      <c r="D5326" s="2">
        <v>1</v>
      </c>
      <c r="E5326" s="44">
        <v>46388</v>
      </c>
      <c r="F5326" s="45">
        <v>4</v>
      </c>
      <c r="G5326" s="45">
        <v>8</v>
      </c>
      <c r="H5326" s="45">
        <v>26</v>
      </c>
      <c r="I5326" s="45">
        <v>1</v>
      </c>
      <c r="J5326" s="46">
        <v>1596889.91</v>
      </c>
      <c r="K5326" s="15">
        <f t="shared" si="438"/>
        <v>46388</v>
      </c>
      <c r="L5326" s="17">
        <f t="shared" si="439"/>
        <v>156</v>
      </c>
      <c r="M5326" s="5">
        <f t="shared" si="441"/>
        <v>1</v>
      </c>
      <c r="N5326" s="15">
        <f t="shared" si="440"/>
        <v>46419</v>
      </c>
    </row>
    <row r="5327" spans="3:14" x14ac:dyDescent="0.2">
      <c r="C5327">
        <v>5326</v>
      </c>
      <c r="D5327" s="2">
        <v>21</v>
      </c>
      <c r="E5327" s="44">
        <v>46388</v>
      </c>
      <c r="F5327" s="45">
        <v>5</v>
      </c>
      <c r="G5327" s="45">
        <v>30</v>
      </c>
      <c r="H5327" s="45">
        <v>26</v>
      </c>
      <c r="I5327" s="45">
        <v>21</v>
      </c>
      <c r="J5327" s="46">
        <v>579375.92000000004</v>
      </c>
      <c r="K5327" s="15">
        <f t="shared" si="438"/>
        <v>46388</v>
      </c>
      <c r="L5327" s="17">
        <f t="shared" si="439"/>
        <v>156</v>
      </c>
      <c r="M5327" s="5">
        <f t="shared" si="441"/>
        <v>21</v>
      </c>
      <c r="N5327" s="15">
        <f t="shared" si="440"/>
        <v>47027</v>
      </c>
    </row>
    <row r="5328" spans="3:14" x14ac:dyDescent="0.2">
      <c r="C5328">
        <v>5327</v>
      </c>
      <c r="D5328" s="2">
        <v>33</v>
      </c>
      <c r="E5328" s="44">
        <v>46388</v>
      </c>
      <c r="F5328" s="45">
        <v>7</v>
      </c>
      <c r="G5328" s="45">
        <v>13</v>
      </c>
      <c r="H5328" s="45">
        <v>18</v>
      </c>
      <c r="I5328" s="45">
        <v>33</v>
      </c>
      <c r="J5328" s="46">
        <v>1171307.8600000001</v>
      </c>
      <c r="K5328" s="15">
        <f t="shared" si="438"/>
        <v>46388</v>
      </c>
      <c r="L5328" s="17">
        <f t="shared" si="439"/>
        <v>156</v>
      </c>
      <c r="M5328" s="5">
        <f t="shared" si="441"/>
        <v>33</v>
      </c>
      <c r="N5328" s="15">
        <f t="shared" si="440"/>
        <v>47392</v>
      </c>
    </row>
    <row r="5329" spans="3:14" x14ac:dyDescent="0.2">
      <c r="C5329">
        <v>5328</v>
      </c>
      <c r="D5329" s="2">
        <v>32</v>
      </c>
      <c r="E5329" s="44">
        <v>46388</v>
      </c>
      <c r="F5329" s="45">
        <v>2</v>
      </c>
      <c r="G5329" s="45">
        <v>23</v>
      </c>
      <c r="H5329" s="45">
        <v>14</v>
      </c>
      <c r="I5329" s="45">
        <v>32</v>
      </c>
      <c r="J5329" s="46">
        <v>1446908.98</v>
      </c>
      <c r="K5329" s="15">
        <f t="shared" si="438"/>
        <v>46388</v>
      </c>
      <c r="L5329" s="17">
        <f t="shared" si="439"/>
        <v>156</v>
      </c>
      <c r="M5329" s="5">
        <f t="shared" si="441"/>
        <v>32</v>
      </c>
      <c r="N5329" s="15">
        <f t="shared" si="440"/>
        <v>47362</v>
      </c>
    </row>
    <row r="5330" spans="3:14" x14ac:dyDescent="0.2">
      <c r="C5330">
        <v>5329</v>
      </c>
      <c r="D5330" s="2">
        <v>36</v>
      </c>
      <c r="E5330" s="44">
        <v>46419</v>
      </c>
      <c r="F5330" s="45">
        <v>7</v>
      </c>
      <c r="G5330" s="45">
        <v>8</v>
      </c>
      <c r="H5330" s="45">
        <v>11</v>
      </c>
      <c r="I5330" s="45">
        <v>36</v>
      </c>
      <c r="J5330" s="46">
        <v>909484.01</v>
      </c>
      <c r="K5330" s="15">
        <f t="shared" si="438"/>
        <v>46419</v>
      </c>
      <c r="L5330" s="17">
        <f t="shared" si="439"/>
        <v>155</v>
      </c>
      <c r="M5330" s="5">
        <f t="shared" si="441"/>
        <v>36</v>
      </c>
      <c r="N5330" s="15">
        <f t="shared" si="440"/>
        <v>47515</v>
      </c>
    </row>
    <row r="5331" spans="3:14" x14ac:dyDescent="0.2">
      <c r="C5331">
        <v>5330</v>
      </c>
      <c r="D5331" s="2">
        <v>22</v>
      </c>
      <c r="E5331" s="44">
        <v>46419</v>
      </c>
      <c r="F5331" s="45">
        <v>0</v>
      </c>
      <c r="G5331" s="45">
        <v>28</v>
      </c>
      <c r="H5331" s="45">
        <v>8</v>
      </c>
      <c r="I5331" s="45">
        <v>22</v>
      </c>
      <c r="J5331" s="46">
        <v>1276913.58</v>
      </c>
      <c r="K5331" s="15">
        <f t="shared" si="438"/>
        <v>46419</v>
      </c>
      <c r="L5331" s="17">
        <f t="shared" si="439"/>
        <v>155</v>
      </c>
      <c r="M5331" s="5">
        <f t="shared" si="441"/>
        <v>22</v>
      </c>
      <c r="N5331" s="15">
        <f t="shared" si="440"/>
        <v>47088</v>
      </c>
    </row>
    <row r="5332" spans="3:14" x14ac:dyDescent="0.2">
      <c r="C5332">
        <v>5331</v>
      </c>
      <c r="D5332" s="2">
        <v>23</v>
      </c>
      <c r="E5332" s="44">
        <v>46419</v>
      </c>
      <c r="F5332" s="45">
        <v>3</v>
      </c>
      <c r="G5332" s="45">
        <v>5</v>
      </c>
      <c r="H5332" s="45">
        <v>12</v>
      </c>
      <c r="I5332" s="45">
        <v>23</v>
      </c>
      <c r="J5332" s="46">
        <v>2028506.17</v>
      </c>
      <c r="K5332" s="15">
        <f t="shared" si="438"/>
        <v>46419</v>
      </c>
      <c r="L5332" s="17">
        <f t="shared" si="439"/>
        <v>155</v>
      </c>
      <c r="M5332" s="5">
        <f t="shared" si="441"/>
        <v>23</v>
      </c>
      <c r="N5332" s="15">
        <f t="shared" si="440"/>
        <v>47119</v>
      </c>
    </row>
    <row r="5333" spans="3:14" x14ac:dyDescent="0.2">
      <c r="C5333">
        <v>5332</v>
      </c>
      <c r="D5333" s="2">
        <v>25</v>
      </c>
      <c r="E5333" s="44">
        <v>46419</v>
      </c>
      <c r="F5333" s="45">
        <v>7</v>
      </c>
      <c r="G5333" s="45">
        <v>4</v>
      </c>
      <c r="H5333" s="45">
        <v>11</v>
      </c>
      <c r="I5333" s="45">
        <v>25</v>
      </c>
      <c r="J5333" s="46">
        <v>896487.07</v>
      </c>
      <c r="K5333" s="15">
        <f t="shared" si="438"/>
        <v>46419</v>
      </c>
      <c r="L5333" s="17">
        <f t="shared" si="439"/>
        <v>155</v>
      </c>
      <c r="M5333" s="5">
        <f t="shared" si="441"/>
        <v>25</v>
      </c>
      <c r="N5333" s="15">
        <f t="shared" si="440"/>
        <v>47178</v>
      </c>
    </row>
    <row r="5334" spans="3:14" x14ac:dyDescent="0.2">
      <c r="C5334">
        <v>5333</v>
      </c>
      <c r="D5334" s="2">
        <v>27</v>
      </c>
      <c r="E5334" s="44">
        <v>46419</v>
      </c>
      <c r="F5334" s="45">
        <v>10</v>
      </c>
      <c r="G5334" s="45">
        <v>3</v>
      </c>
      <c r="H5334" s="45">
        <v>17</v>
      </c>
      <c r="I5334" s="45">
        <v>27</v>
      </c>
      <c r="J5334" s="46">
        <v>1366409.08</v>
      </c>
      <c r="K5334" s="15">
        <f t="shared" si="438"/>
        <v>46419</v>
      </c>
      <c r="L5334" s="17">
        <f t="shared" si="439"/>
        <v>155</v>
      </c>
      <c r="M5334" s="5">
        <f t="shared" si="441"/>
        <v>27</v>
      </c>
      <c r="N5334" s="15">
        <f t="shared" si="440"/>
        <v>47239</v>
      </c>
    </row>
    <row r="5335" spans="3:14" x14ac:dyDescent="0.2">
      <c r="C5335">
        <v>5334</v>
      </c>
      <c r="D5335" s="2">
        <v>30</v>
      </c>
      <c r="E5335" s="44">
        <v>46419</v>
      </c>
      <c r="F5335" s="45">
        <v>36</v>
      </c>
      <c r="G5335" s="45">
        <v>10</v>
      </c>
      <c r="H5335" s="45">
        <v>12</v>
      </c>
      <c r="I5335" s="45">
        <v>30</v>
      </c>
      <c r="J5335" s="46">
        <v>963520.92</v>
      </c>
      <c r="K5335" s="15">
        <f t="shared" si="438"/>
        <v>46419</v>
      </c>
      <c r="L5335" s="17">
        <f t="shared" si="439"/>
        <v>155</v>
      </c>
      <c r="M5335" s="5">
        <f t="shared" si="441"/>
        <v>30</v>
      </c>
      <c r="N5335" s="15">
        <f t="shared" si="440"/>
        <v>47331</v>
      </c>
    </row>
    <row r="5336" spans="3:14" x14ac:dyDescent="0.2">
      <c r="C5336">
        <v>5335</v>
      </c>
      <c r="D5336" s="2">
        <v>36</v>
      </c>
      <c r="E5336" s="44">
        <v>46419</v>
      </c>
      <c r="F5336" s="45">
        <v>30</v>
      </c>
      <c r="G5336" s="45">
        <v>35</v>
      </c>
      <c r="H5336" s="45">
        <v>18</v>
      </c>
      <c r="I5336" s="45">
        <v>36</v>
      </c>
      <c r="J5336" s="46">
        <v>1707599.21</v>
      </c>
      <c r="K5336" s="15">
        <f t="shared" si="438"/>
        <v>46419</v>
      </c>
      <c r="L5336" s="17">
        <f t="shared" si="439"/>
        <v>155</v>
      </c>
      <c r="M5336" s="5">
        <f t="shared" si="441"/>
        <v>36</v>
      </c>
      <c r="N5336" s="15">
        <f t="shared" si="440"/>
        <v>47515</v>
      </c>
    </row>
    <row r="5337" spans="3:14" x14ac:dyDescent="0.2">
      <c r="C5337">
        <v>5336</v>
      </c>
      <c r="D5337" s="2">
        <v>36</v>
      </c>
      <c r="E5337" s="44">
        <v>46419</v>
      </c>
      <c r="F5337" s="45">
        <v>10</v>
      </c>
      <c r="G5337" s="45">
        <v>3</v>
      </c>
      <c r="H5337" s="45">
        <v>10</v>
      </c>
      <c r="I5337" s="45">
        <v>36</v>
      </c>
      <c r="J5337" s="46">
        <v>1212813.1200000001</v>
      </c>
      <c r="K5337" s="15">
        <f t="shared" si="438"/>
        <v>46419</v>
      </c>
      <c r="L5337" s="17">
        <f t="shared" si="439"/>
        <v>155</v>
      </c>
      <c r="M5337" s="5">
        <f t="shared" si="441"/>
        <v>36</v>
      </c>
      <c r="N5337" s="15">
        <f t="shared" si="440"/>
        <v>47515</v>
      </c>
    </row>
    <row r="5338" spans="3:14" x14ac:dyDescent="0.2">
      <c r="C5338">
        <v>5337</v>
      </c>
      <c r="D5338" s="2">
        <v>21</v>
      </c>
      <c r="E5338" s="44">
        <v>46419</v>
      </c>
      <c r="F5338" s="45">
        <v>1</v>
      </c>
      <c r="G5338" s="45">
        <v>6</v>
      </c>
      <c r="H5338" s="45">
        <v>20</v>
      </c>
      <c r="I5338" s="45">
        <v>21</v>
      </c>
      <c r="J5338" s="46">
        <v>969834.56</v>
      </c>
      <c r="K5338" s="15">
        <f t="shared" si="438"/>
        <v>46419</v>
      </c>
      <c r="L5338" s="17">
        <f t="shared" si="439"/>
        <v>155</v>
      </c>
      <c r="M5338" s="5">
        <f t="shared" si="441"/>
        <v>21</v>
      </c>
      <c r="N5338" s="15">
        <f t="shared" si="440"/>
        <v>47058</v>
      </c>
    </row>
    <row r="5339" spans="3:14" x14ac:dyDescent="0.2">
      <c r="C5339">
        <v>5338</v>
      </c>
      <c r="D5339" s="2">
        <v>4</v>
      </c>
      <c r="E5339" s="44">
        <v>46419</v>
      </c>
      <c r="F5339" s="45">
        <v>5</v>
      </c>
      <c r="G5339" s="45">
        <v>8</v>
      </c>
      <c r="H5339" s="45">
        <v>19</v>
      </c>
      <c r="I5339" s="45">
        <v>4</v>
      </c>
      <c r="J5339" s="46">
        <v>1295180.6000000001</v>
      </c>
      <c r="K5339" s="15">
        <f t="shared" si="438"/>
        <v>46419</v>
      </c>
      <c r="L5339" s="17">
        <f t="shared" si="439"/>
        <v>155</v>
      </c>
      <c r="M5339" s="5">
        <f t="shared" si="441"/>
        <v>4</v>
      </c>
      <c r="N5339" s="15">
        <f t="shared" si="440"/>
        <v>46539</v>
      </c>
    </row>
    <row r="5340" spans="3:14" x14ac:dyDescent="0.2">
      <c r="C5340">
        <v>5339</v>
      </c>
      <c r="D5340" s="2">
        <v>35</v>
      </c>
      <c r="E5340" s="44">
        <v>46419</v>
      </c>
      <c r="F5340" s="45">
        <v>5</v>
      </c>
      <c r="G5340" s="45">
        <v>8</v>
      </c>
      <c r="H5340" s="45">
        <v>29</v>
      </c>
      <c r="I5340" s="45">
        <v>35</v>
      </c>
      <c r="J5340" s="46">
        <v>1313151.1299999999</v>
      </c>
      <c r="K5340" s="15">
        <f t="shared" si="438"/>
        <v>46419</v>
      </c>
      <c r="L5340" s="17">
        <f t="shared" si="439"/>
        <v>155</v>
      </c>
      <c r="M5340" s="5">
        <f t="shared" si="441"/>
        <v>35</v>
      </c>
      <c r="N5340" s="15">
        <f t="shared" si="440"/>
        <v>47484</v>
      </c>
    </row>
    <row r="5341" spans="3:14" x14ac:dyDescent="0.2">
      <c r="C5341">
        <v>5340</v>
      </c>
      <c r="D5341" s="2">
        <v>31</v>
      </c>
      <c r="E5341" s="44">
        <v>46419</v>
      </c>
      <c r="F5341" s="45">
        <v>3</v>
      </c>
      <c r="G5341" s="45">
        <v>21</v>
      </c>
      <c r="H5341" s="45">
        <v>11</v>
      </c>
      <c r="I5341" s="45">
        <v>31</v>
      </c>
      <c r="J5341" s="46">
        <v>772849.78</v>
      </c>
      <c r="K5341" s="15">
        <f t="shared" si="438"/>
        <v>46419</v>
      </c>
      <c r="L5341" s="17">
        <f t="shared" si="439"/>
        <v>155</v>
      </c>
      <c r="M5341" s="5">
        <f t="shared" si="441"/>
        <v>31</v>
      </c>
      <c r="N5341" s="15">
        <f t="shared" si="440"/>
        <v>47362</v>
      </c>
    </row>
    <row r="5342" spans="3:14" x14ac:dyDescent="0.2">
      <c r="C5342">
        <v>5341</v>
      </c>
      <c r="D5342" s="2">
        <v>24</v>
      </c>
      <c r="E5342" s="44">
        <v>46419</v>
      </c>
      <c r="F5342" s="45">
        <v>1</v>
      </c>
      <c r="G5342" s="45">
        <v>2</v>
      </c>
      <c r="H5342" s="45">
        <v>1</v>
      </c>
      <c r="I5342" s="45">
        <v>24</v>
      </c>
      <c r="J5342" s="46">
        <v>1411525.81</v>
      </c>
      <c r="K5342" s="15">
        <f t="shared" si="438"/>
        <v>46419</v>
      </c>
      <c r="L5342" s="17">
        <f t="shared" si="439"/>
        <v>155</v>
      </c>
      <c r="M5342" s="5">
        <f t="shared" si="441"/>
        <v>24</v>
      </c>
      <c r="N5342" s="15">
        <f t="shared" si="440"/>
        <v>47150</v>
      </c>
    </row>
    <row r="5343" spans="3:14" x14ac:dyDescent="0.2">
      <c r="C5343">
        <v>5342</v>
      </c>
      <c r="D5343" s="2">
        <v>30</v>
      </c>
      <c r="E5343" s="44">
        <v>46419</v>
      </c>
      <c r="F5343" s="45">
        <v>7</v>
      </c>
      <c r="G5343" s="45">
        <v>29</v>
      </c>
      <c r="H5343" s="45">
        <v>20</v>
      </c>
      <c r="I5343" s="45">
        <v>30</v>
      </c>
      <c r="J5343" s="46">
        <v>1402799.65</v>
      </c>
      <c r="K5343" s="15">
        <f t="shared" si="438"/>
        <v>46419</v>
      </c>
      <c r="L5343" s="17">
        <f t="shared" si="439"/>
        <v>155</v>
      </c>
      <c r="M5343" s="5">
        <f t="shared" si="441"/>
        <v>30</v>
      </c>
      <c r="N5343" s="15">
        <f t="shared" si="440"/>
        <v>47331</v>
      </c>
    </row>
    <row r="5344" spans="3:14" x14ac:dyDescent="0.2">
      <c r="C5344">
        <v>5343</v>
      </c>
      <c r="D5344" s="2">
        <v>30</v>
      </c>
      <c r="E5344" s="44">
        <v>46419</v>
      </c>
      <c r="F5344" s="45">
        <v>11</v>
      </c>
      <c r="G5344" s="45">
        <v>24</v>
      </c>
      <c r="H5344" s="45">
        <v>15</v>
      </c>
      <c r="I5344" s="45">
        <v>30</v>
      </c>
      <c r="J5344" s="46">
        <v>924058.36</v>
      </c>
      <c r="K5344" s="15">
        <f t="shared" si="438"/>
        <v>46419</v>
      </c>
      <c r="L5344" s="17">
        <f t="shared" si="439"/>
        <v>155</v>
      </c>
      <c r="M5344" s="5">
        <f t="shared" si="441"/>
        <v>30</v>
      </c>
      <c r="N5344" s="15">
        <f t="shared" si="440"/>
        <v>47331</v>
      </c>
    </row>
    <row r="5345" spans="3:14" x14ac:dyDescent="0.2">
      <c r="C5345">
        <v>5344</v>
      </c>
      <c r="D5345" s="2">
        <v>31</v>
      </c>
      <c r="E5345" s="44">
        <v>46419</v>
      </c>
      <c r="F5345" s="45">
        <v>2</v>
      </c>
      <c r="G5345" s="45">
        <v>30</v>
      </c>
      <c r="H5345" s="45">
        <v>18</v>
      </c>
      <c r="I5345" s="45">
        <v>31</v>
      </c>
      <c r="J5345" s="46">
        <v>1652199.01</v>
      </c>
      <c r="K5345" s="15">
        <f t="shared" si="438"/>
        <v>46419</v>
      </c>
      <c r="L5345" s="17">
        <f t="shared" si="439"/>
        <v>155</v>
      </c>
      <c r="M5345" s="5">
        <f t="shared" si="441"/>
        <v>31</v>
      </c>
      <c r="N5345" s="15">
        <f t="shared" si="440"/>
        <v>47362</v>
      </c>
    </row>
    <row r="5346" spans="3:14" x14ac:dyDescent="0.2">
      <c r="C5346">
        <v>5345</v>
      </c>
      <c r="D5346" s="2">
        <v>8</v>
      </c>
      <c r="E5346" s="44">
        <v>46419</v>
      </c>
      <c r="F5346" s="45">
        <v>7</v>
      </c>
      <c r="G5346" s="45">
        <v>20</v>
      </c>
      <c r="H5346" s="45">
        <v>3</v>
      </c>
      <c r="I5346" s="45">
        <v>8</v>
      </c>
      <c r="J5346" s="46">
        <v>959422.14</v>
      </c>
      <c r="K5346" s="15">
        <f t="shared" si="438"/>
        <v>46419</v>
      </c>
      <c r="L5346" s="17">
        <f t="shared" si="439"/>
        <v>155</v>
      </c>
      <c r="M5346" s="5">
        <f t="shared" si="441"/>
        <v>8</v>
      </c>
      <c r="N5346" s="15">
        <f t="shared" si="440"/>
        <v>46661</v>
      </c>
    </row>
    <row r="5347" spans="3:14" x14ac:dyDescent="0.2">
      <c r="C5347">
        <v>5346</v>
      </c>
      <c r="D5347" s="2">
        <v>28</v>
      </c>
      <c r="E5347" s="44">
        <v>46419</v>
      </c>
      <c r="F5347" s="45">
        <v>0</v>
      </c>
      <c r="G5347" s="45">
        <v>13</v>
      </c>
      <c r="H5347" s="45">
        <v>12</v>
      </c>
      <c r="I5347" s="45">
        <v>28</v>
      </c>
      <c r="J5347" s="46">
        <v>858473.45</v>
      </c>
      <c r="K5347" s="15">
        <f t="shared" si="438"/>
        <v>46419</v>
      </c>
      <c r="L5347" s="17">
        <f t="shared" si="439"/>
        <v>155</v>
      </c>
      <c r="M5347" s="5">
        <f t="shared" si="441"/>
        <v>28</v>
      </c>
      <c r="N5347" s="15">
        <f t="shared" si="440"/>
        <v>47270</v>
      </c>
    </row>
    <row r="5348" spans="3:14" x14ac:dyDescent="0.2">
      <c r="C5348">
        <v>5347</v>
      </c>
      <c r="D5348" s="2">
        <v>25</v>
      </c>
      <c r="E5348" s="44">
        <v>46419</v>
      </c>
      <c r="F5348" s="45">
        <v>3</v>
      </c>
      <c r="G5348" s="45">
        <v>9</v>
      </c>
      <c r="H5348" s="45">
        <v>31</v>
      </c>
      <c r="I5348" s="45">
        <v>25</v>
      </c>
      <c r="J5348" s="46">
        <v>1348604.45</v>
      </c>
      <c r="K5348" s="15">
        <f t="shared" si="438"/>
        <v>46419</v>
      </c>
      <c r="L5348" s="17">
        <f t="shared" si="439"/>
        <v>155</v>
      </c>
      <c r="M5348" s="5">
        <f t="shared" si="441"/>
        <v>25</v>
      </c>
      <c r="N5348" s="15">
        <f t="shared" si="440"/>
        <v>47178</v>
      </c>
    </row>
    <row r="5349" spans="3:14" x14ac:dyDescent="0.2">
      <c r="C5349">
        <v>5348</v>
      </c>
      <c r="D5349" s="2">
        <v>27</v>
      </c>
      <c r="E5349" s="44">
        <v>46419</v>
      </c>
      <c r="F5349" s="45">
        <v>8</v>
      </c>
      <c r="G5349" s="45">
        <v>13</v>
      </c>
      <c r="H5349" s="45">
        <v>18</v>
      </c>
      <c r="I5349" s="45">
        <v>27</v>
      </c>
      <c r="J5349" s="46">
        <v>1202500.17</v>
      </c>
      <c r="K5349" s="15">
        <f t="shared" si="438"/>
        <v>46419</v>
      </c>
      <c r="L5349" s="17">
        <f t="shared" si="439"/>
        <v>155</v>
      </c>
      <c r="M5349" s="5">
        <f t="shared" si="441"/>
        <v>27</v>
      </c>
      <c r="N5349" s="15">
        <f t="shared" si="440"/>
        <v>47239</v>
      </c>
    </row>
    <row r="5350" spans="3:14" x14ac:dyDescent="0.2">
      <c r="C5350">
        <v>5349</v>
      </c>
      <c r="D5350" s="2">
        <v>34</v>
      </c>
      <c r="E5350" s="44">
        <v>46419</v>
      </c>
      <c r="F5350" s="45">
        <v>4</v>
      </c>
      <c r="G5350" s="45">
        <v>28</v>
      </c>
      <c r="H5350" s="45">
        <v>18</v>
      </c>
      <c r="I5350" s="45">
        <v>34</v>
      </c>
      <c r="J5350" s="46">
        <v>1623335.56</v>
      </c>
      <c r="K5350" s="15">
        <f t="shared" si="438"/>
        <v>46419</v>
      </c>
      <c r="L5350" s="17">
        <f t="shared" si="439"/>
        <v>155</v>
      </c>
      <c r="M5350" s="5">
        <f t="shared" si="441"/>
        <v>34</v>
      </c>
      <c r="N5350" s="15">
        <f t="shared" si="440"/>
        <v>47453</v>
      </c>
    </row>
    <row r="5351" spans="3:14" x14ac:dyDescent="0.2">
      <c r="C5351">
        <v>5350</v>
      </c>
      <c r="D5351" s="2">
        <v>35</v>
      </c>
      <c r="E5351" s="44">
        <v>46419</v>
      </c>
      <c r="F5351" s="45">
        <v>6</v>
      </c>
      <c r="G5351" s="45">
        <v>21</v>
      </c>
      <c r="H5351" s="45">
        <v>18</v>
      </c>
      <c r="I5351" s="45">
        <v>35</v>
      </c>
      <c r="J5351" s="46">
        <v>553214.03</v>
      </c>
      <c r="K5351" s="15">
        <f t="shared" si="438"/>
        <v>46419</v>
      </c>
      <c r="L5351" s="17">
        <f t="shared" si="439"/>
        <v>155</v>
      </c>
      <c r="M5351" s="5">
        <f t="shared" si="441"/>
        <v>35</v>
      </c>
      <c r="N5351" s="15">
        <f t="shared" si="440"/>
        <v>47484</v>
      </c>
    </row>
    <row r="5352" spans="3:14" x14ac:dyDescent="0.2">
      <c r="C5352">
        <v>5351</v>
      </c>
      <c r="D5352" s="2">
        <v>27</v>
      </c>
      <c r="E5352" s="44">
        <v>46447</v>
      </c>
      <c r="F5352" s="45">
        <v>9</v>
      </c>
      <c r="G5352" s="45">
        <v>6</v>
      </c>
      <c r="H5352" s="45">
        <v>6</v>
      </c>
      <c r="I5352" s="45">
        <v>27</v>
      </c>
      <c r="J5352" s="46">
        <v>1855049.38</v>
      </c>
      <c r="K5352" s="15">
        <f t="shared" si="438"/>
        <v>46447</v>
      </c>
      <c r="L5352" s="17">
        <f t="shared" si="439"/>
        <v>154</v>
      </c>
      <c r="M5352" s="5">
        <f t="shared" si="441"/>
        <v>27</v>
      </c>
      <c r="N5352" s="15">
        <f t="shared" si="440"/>
        <v>47270</v>
      </c>
    </row>
    <row r="5353" spans="3:14" x14ac:dyDescent="0.2">
      <c r="C5353">
        <v>5352</v>
      </c>
      <c r="D5353" s="2">
        <v>36</v>
      </c>
      <c r="E5353" s="44">
        <v>46447</v>
      </c>
      <c r="F5353" s="45">
        <v>25</v>
      </c>
      <c r="G5353" s="45">
        <v>35</v>
      </c>
      <c r="H5353" s="45">
        <v>27</v>
      </c>
      <c r="I5353" s="45">
        <v>36</v>
      </c>
      <c r="J5353" s="46">
        <v>2387676.39</v>
      </c>
      <c r="K5353" s="15">
        <f t="shared" si="438"/>
        <v>46447</v>
      </c>
      <c r="L5353" s="17">
        <f t="shared" si="439"/>
        <v>154</v>
      </c>
      <c r="M5353" s="5">
        <f t="shared" si="441"/>
        <v>36</v>
      </c>
      <c r="N5353" s="15">
        <f t="shared" si="440"/>
        <v>47543</v>
      </c>
    </row>
    <row r="5354" spans="3:14" x14ac:dyDescent="0.2">
      <c r="C5354">
        <v>5353</v>
      </c>
      <c r="D5354" s="2">
        <v>32</v>
      </c>
      <c r="E5354" s="44">
        <v>46447</v>
      </c>
      <c r="F5354" s="45">
        <v>12</v>
      </c>
      <c r="G5354" s="45">
        <v>1</v>
      </c>
      <c r="H5354" s="45">
        <v>16</v>
      </c>
      <c r="I5354" s="45">
        <v>32</v>
      </c>
      <c r="J5354" s="46">
        <v>1653667.12</v>
      </c>
      <c r="K5354" s="15">
        <f t="shared" si="438"/>
        <v>46447</v>
      </c>
      <c r="L5354" s="17">
        <f t="shared" si="439"/>
        <v>154</v>
      </c>
      <c r="M5354" s="5">
        <f t="shared" si="441"/>
        <v>32</v>
      </c>
      <c r="N5354" s="15">
        <f t="shared" si="440"/>
        <v>47423</v>
      </c>
    </row>
    <row r="5355" spans="3:14" x14ac:dyDescent="0.2">
      <c r="C5355">
        <v>5354</v>
      </c>
      <c r="D5355" s="2">
        <v>35</v>
      </c>
      <c r="E5355" s="44">
        <v>46447</v>
      </c>
      <c r="F5355" s="45">
        <v>1</v>
      </c>
      <c r="G5355" s="45">
        <v>11</v>
      </c>
      <c r="H5355" s="45">
        <v>23</v>
      </c>
      <c r="I5355" s="45">
        <v>35</v>
      </c>
      <c r="J5355" s="46">
        <v>1191982.72</v>
      </c>
      <c r="K5355" s="15">
        <f t="shared" si="438"/>
        <v>46447</v>
      </c>
      <c r="L5355" s="17">
        <f t="shared" si="439"/>
        <v>154</v>
      </c>
      <c r="M5355" s="5">
        <f t="shared" si="441"/>
        <v>35</v>
      </c>
      <c r="N5355" s="15">
        <f t="shared" si="440"/>
        <v>47515</v>
      </c>
    </row>
    <row r="5356" spans="3:14" x14ac:dyDescent="0.2">
      <c r="C5356">
        <v>5355</v>
      </c>
      <c r="D5356" s="2">
        <v>31</v>
      </c>
      <c r="E5356" s="44">
        <v>46447</v>
      </c>
      <c r="F5356" s="45">
        <v>10</v>
      </c>
      <c r="G5356" s="45">
        <v>33</v>
      </c>
      <c r="H5356" s="45">
        <v>14</v>
      </c>
      <c r="I5356" s="45">
        <v>31</v>
      </c>
      <c r="J5356" s="46">
        <v>988025.06</v>
      </c>
      <c r="K5356" s="15">
        <f t="shared" si="438"/>
        <v>46447</v>
      </c>
      <c r="L5356" s="17">
        <f t="shared" si="439"/>
        <v>154</v>
      </c>
      <c r="M5356" s="5">
        <f t="shared" si="441"/>
        <v>31</v>
      </c>
      <c r="N5356" s="15">
        <f t="shared" si="440"/>
        <v>47392</v>
      </c>
    </row>
    <row r="5357" spans="3:14" x14ac:dyDescent="0.2">
      <c r="C5357">
        <v>5356</v>
      </c>
      <c r="D5357" s="2">
        <v>25</v>
      </c>
      <c r="E5357" s="44">
        <v>46447</v>
      </c>
      <c r="F5357" s="45">
        <v>16</v>
      </c>
      <c r="G5357" s="45">
        <v>23</v>
      </c>
      <c r="H5357" s="45">
        <v>19</v>
      </c>
      <c r="I5357" s="45">
        <v>25</v>
      </c>
      <c r="J5357" s="46">
        <v>2023546.94</v>
      </c>
      <c r="K5357" s="15">
        <f t="shared" si="438"/>
        <v>46447</v>
      </c>
      <c r="L5357" s="17">
        <f t="shared" si="439"/>
        <v>154</v>
      </c>
      <c r="M5357" s="5">
        <f t="shared" si="441"/>
        <v>25</v>
      </c>
      <c r="N5357" s="15">
        <f t="shared" si="440"/>
        <v>47209</v>
      </c>
    </row>
    <row r="5358" spans="3:14" x14ac:dyDescent="0.2">
      <c r="C5358">
        <v>5357</v>
      </c>
      <c r="D5358" s="2">
        <v>24</v>
      </c>
      <c r="E5358" s="44">
        <v>46447</v>
      </c>
      <c r="F5358" s="45">
        <v>2</v>
      </c>
      <c r="G5358" s="45">
        <v>33</v>
      </c>
      <c r="H5358" s="45">
        <v>4</v>
      </c>
      <c r="I5358" s="45">
        <v>24</v>
      </c>
      <c r="J5358" s="46">
        <v>1400303.93</v>
      </c>
      <c r="K5358" s="15">
        <f t="shared" si="438"/>
        <v>46447</v>
      </c>
      <c r="L5358" s="17">
        <f t="shared" si="439"/>
        <v>154</v>
      </c>
      <c r="M5358" s="5">
        <f t="shared" si="441"/>
        <v>24</v>
      </c>
      <c r="N5358" s="15">
        <f t="shared" si="440"/>
        <v>47178</v>
      </c>
    </row>
    <row r="5359" spans="3:14" x14ac:dyDescent="0.2">
      <c r="C5359">
        <v>5358</v>
      </c>
      <c r="D5359" s="2">
        <v>14</v>
      </c>
      <c r="E5359" s="44">
        <v>46447</v>
      </c>
      <c r="F5359" s="45">
        <v>1</v>
      </c>
      <c r="G5359" s="45">
        <v>27</v>
      </c>
      <c r="H5359" s="45">
        <v>17</v>
      </c>
      <c r="I5359" s="45">
        <v>14</v>
      </c>
      <c r="J5359" s="46">
        <v>1354036.79</v>
      </c>
      <c r="K5359" s="15">
        <f t="shared" si="438"/>
        <v>46447</v>
      </c>
      <c r="L5359" s="17">
        <f t="shared" si="439"/>
        <v>154</v>
      </c>
      <c r="M5359" s="5">
        <f t="shared" si="441"/>
        <v>14</v>
      </c>
      <c r="N5359" s="15">
        <f t="shared" si="440"/>
        <v>46874</v>
      </c>
    </row>
    <row r="5360" spans="3:14" x14ac:dyDescent="0.2">
      <c r="C5360">
        <v>5359</v>
      </c>
      <c r="D5360" s="2">
        <v>32</v>
      </c>
      <c r="E5360" s="44">
        <v>46447</v>
      </c>
      <c r="F5360" s="45">
        <v>6</v>
      </c>
      <c r="G5360" s="45">
        <v>5</v>
      </c>
      <c r="H5360" s="45">
        <v>21</v>
      </c>
      <c r="I5360" s="45">
        <v>32</v>
      </c>
      <c r="J5360" s="46">
        <v>852231.14</v>
      </c>
      <c r="K5360" s="15">
        <f t="shared" si="438"/>
        <v>46447</v>
      </c>
      <c r="L5360" s="17">
        <f t="shared" si="439"/>
        <v>154</v>
      </c>
      <c r="M5360" s="5">
        <f t="shared" si="441"/>
        <v>32</v>
      </c>
      <c r="N5360" s="15">
        <f t="shared" si="440"/>
        <v>47423</v>
      </c>
    </row>
    <row r="5361" spans="3:14" x14ac:dyDescent="0.2">
      <c r="C5361">
        <v>5360</v>
      </c>
      <c r="D5361" s="2">
        <v>34</v>
      </c>
      <c r="E5361" s="44">
        <v>46447</v>
      </c>
      <c r="F5361" s="45">
        <v>3</v>
      </c>
      <c r="G5361" s="45">
        <v>24</v>
      </c>
      <c r="H5361" s="45">
        <v>24</v>
      </c>
      <c r="I5361" s="45">
        <v>34</v>
      </c>
      <c r="J5361" s="46">
        <v>1190562.17</v>
      </c>
      <c r="K5361" s="15">
        <f t="shared" si="438"/>
        <v>46447</v>
      </c>
      <c r="L5361" s="17">
        <f t="shared" si="439"/>
        <v>154</v>
      </c>
      <c r="M5361" s="5">
        <f t="shared" si="441"/>
        <v>34</v>
      </c>
      <c r="N5361" s="15">
        <f t="shared" si="440"/>
        <v>47484</v>
      </c>
    </row>
    <row r="5362" spans="3:14" x14ac:dyDescent="0.2">
      <c r="C5362">
        <v>5361</v>
      </c>
      <c r="D5362" s="2">
        <v>16</v>
      </c>
      <c r="E5362" s="44">
        <v>46447</v>
      </c>
      <c r="F5362" s="45">
        <v>5</v>
      </c>
      <c r="G5362" s="45">
        <v>9</v>
      </c>
      <c r="H5362" s="45">
        <v>26</v>
      </c>
      <c r="I5362" s="45">
        <v>16</v>
      </c>
      <c r="J5362" s="46">
        <v>1716209.04</v>
      </c>
      <c r="K5362" s="15">
        <f t="shared" si="438"/>
        <v>46447</v>
      </c>
      <c r="L5362" s="17">
        <f t="shared" si="439"/>
        <v>154</v>
      </c>
      <c r="M5362" s="5">
        <f t="shared" si="441"/>
        <v>16</v>
      </c>
      <c r="N5362" s="15">
        <f t="shared" si="440"/>
        <v>46935</v>
      </c>
    </row>
    <row r="5363" spans="3:14" x14ac:dyDescent="0.2">
      <c r="C5363">
        <v>5362</v>
      </c>
      <c r="D5363" s="2">
        <v>36</v>
      </c>
      <c r="E5363" s="44">
        <v>46447</v>
      </c>
      <c r="F5363" s="45">
        <v>29</v>
      </c>
      <c r="G5363" s="45">
        <v>9</v>
      </c>
      <c r="H5363" s="45">
        <v>18</v>
      </c>
      <c r="I5363" s="45">
        <v>36</v>
      </c>
      <c r="J5363" s="46">
        <v>1725576.98</v>
      </c>
      <c r="K5363" s="15">
        <f t="shared" si="438"/>
        <v>46447</v>
      </c>
      <c r="L5363" s="17">
        <f t="shared" si="439"/>
        <v>154</v>
      </c>
      <c r="M5363" s="5">
        <f t="shared" si="441"/>
        <v>36</v>
      </c>
      <c r="N5363" s="15">
        <f t="shared" si="440"/>
        <v>47543</v>
      </c>
    </row>
    <row r="5364" spans="3:14" x14ac:dyDescent="0.2">
      <c r="C5364">
        <v>5363</v>
      </c>
      <c r="D5364" s="2">
        <v>35</v>
      </c>
      <c r="E5364" s="44">
        <v>46447</v>
      </c>
      <c r="F5364" s="45">
        <v>5</v>
      </c>
      <c r="G5364" s="45">
        <v>31</v>
      </c>
      <c r="H5364" s="45">
        <v>10</v>
      </c>
      <c r="I5364" s="45">
        <v>35</v>
      </c>
      <c r="J5364" s="46">
        <v>602017.79</v>
      </c>
      <c r="K5364" s="15">
        <f t="shared" si="438"/>
        <v>46447</v>
      </c>
      <c r="L5364" s="17">
        <f t="shared" si="439"/>
        <v>154</v>
      </c>
      <c r="M5364" s="5">
        <f t="shared" si="441"/>
        <v>35</v>
      </c>
      <c r="N5364" s="15">
        <f t="shared" si="440"/>
        <v>47515</v>
      </c>
    </row>
    <row r="5365" spans="3:14" x14ac:dyDescent="0.2">
      <c r="C5365">
        <v>5364</v>
      </c>
      <c r="D5365" s="2">
        <v>35</v>
      </c>
      <c r="E5365" s="44">
        <v>46478</v>
      </c>
      <c r="F5365" s="45">
        <v>3</v>
      </c>
      <c r="G5365" s="45">
        <v>20</v>
      </c>
      <c r="H5365" s="45">
        <v>32</v>
      </c>
      <c r="I5365" s="45">
        <v>35</v>
      </c>
      <c r="J5365" s="46">
        <v>1701343.47</v>
      </c>
      <c r="K5365" s="15">
        <f t="shared" si="438"/>
        <v>46478</v>
      </c>
      <c r="L5365" s="17">
        <f t="shared" si="439"/>
        <v>153</v>
      </c>
      <c r="M5365" s="5">
        <f t="shared" si="441"/>
        <v>35</v>
      </c>
      <c r="N5365" s="15">
        <f t="shared" si="440"/>
        <v>47543</v>
      </c>
    </row>
    <row r="5366" spans="3:14" x14ac:dyDescent="0.2">
      <c r="C5366">
        <v>5365</v>
      </c>
      <c r="D5366" s="2">
        <v>30</v>
      </c>
      <c r="E5366" s="44">
        <v>46478</v>
      </c>
      <c r="F5366" s="45">
        <v>5</v>
      </c>
      <c r="G5366" s="45">
        <v>4</v>
      </c>
      <c r="H5366" s="45">
        <v>20</v>
      </c>
      <c r="I5366" s="45">
        <v>30</v>
      </c>
      <c r="J5366" s="46">
        <v>1340818.1100000001</v>
      </c>
      <c r="K5366" s="15">
        <f t="shared" si="438"/>
        <v>46478</v>
      </c>
      <c r="L5366" s="17">
        <f t="shared" si="439"/>
        <v>153</v>
      </c>
      <c r="M5366" s="5">
        <f t="shared" si="441"/>
        <v>30</v>
      </c>
      <c r="N5366" s="15">
        <f t="shared" si="440"/>
        <v>47392</v>
      </c>
    </row>
    <row r="5367" spans="3:14" x14ac:dyDescent="0.2">
      <c r="C5367">
        <v>5366</v>
      </c>
      <c r="D5367" s="2">
        <v>34</v>
      </c>
      <c r="E5367" s="44">
        <v>46478</v>
      </c>
      <c r="F5367" s="45">
        <v>7</v>
      </c>
      <c r="G5367" s="45">
        <v>17</v>
      </c>
      <c r="H5367" s="45">
        <v>4</v>
      </c>
      <c r="I5367" s="45">
        <v>34</v>
      </c>
      <c r="J5367" s="46">
        <v>1341035.51</v>
      </c>
      <c r="K5367" s="15">
        <f t="shared" si="438"/>
        <v>46478</v>
      </c>
      <c r="L5367" s="17">
        <f t="shared" si="439"/>
        <v>153</v>
      </c>
      <c r="M5367" s="5">
        <f t="shared" si="441"/>
        <v>34</v>
      </c>
      <c r="N5367" s="15">
        <f t="shared" si="440"/>
        <v>47515</v>
      </c>
    </row>
    <row r="5368" spans="3:14" x14ac:dyDescent="0.2">
      <c r="C5368">
        <v>5367</v>
      </c>
      <c r="D5368" s="2">
        <v>29</v>
      </c>
      <c r="E5368" s="44">
        <v>46478</v>
      </c>
      <c r="F5368" s="45">
        <v>0</v>
      </c>
      <c r="G5368" s="45">
        <v>8</v>
      </c>
      <c r="H5368" s="45">
        <v>11</v>
      </c>
      <c r="I5368" s="45">
        <v>29</v>
      </c>
      <c r="J5368" s="46">
        <v>1774436.08</v>
      </c>
      <c r="K5368" s="15">
        <f t="shared" si="438"/>
        <v>46478</v>
      </c>
      <c r="L5368" s="17">
        <f t="shared" si="439"/>
        <v>153</v>
      </c>
      <c r="M5368" s="5">
        <f t="shared" si="441"/>
        <v>29</v>
      </c>
      <c r="N5368" s="15">
        <f t="shared" si="440"/>
        <v>47362</v>
      </c>
    </row>
    <row r="5369" spans="3:14" x14ac:dyDescent="0.2">
      <c r="C5369">
        <v>5368</v>
      </c>
      <c r="D5369" s="2">
        <v>32</v>
      </c>
      <c r="E5369" s="44">
        <v>46478</v>
      </c>
      <c r="F5369" s="45">
        <v>5</v>
      </c>
      <c r="G5369" s="45">
        <v>3</v>
      </c>
      <c r="H5369" s="45">
        <v>24</v>
      </c>
      <c r="I5369" s="45">
        <v>32</v>
      </c>
      <c r="J5369" s="46">
        <v>898241.85</v>
      </c>
      <c r="K5369" s="15">
        <f t="shared" si="438"/>
        <v>46478</v>
      </c>
      <c r="L5369" s="17">
        <f t="shared" si="439"/>
        <v>153</v>
      </c>
      <c r="M5369" s="5">
        <f t="shared" si="441"/>
        <v>32</v>
      </c>
      <c r="N5369" s="15">
        <f t="shared" si="440"/>
        <v>47453</v>
      </c>
    </row>
    <row r="5370" spans="3:14" x14ac:dyDescent="0.2">
      <c r="C5370">
        <v>5369</v>
      </c>
      <c r="D5370" s="2">
        <v>30</v>
      </c>
      <c r="E5370" s="44">
        <v>46478</v>
      </c>
      <c r="F5370" s="45">
        <v>5</v>
      </c>
      <c r="G5370" s="45">
        <v>31</v>
      </c>
      <c r="H5370" s="45">
        <v>14</v>
      </c>
      <c r="I5370" s="45">
        <v>30</v>
      </c>
      <c r="J5370" s="46">
        <v>711828.44</v>
      </c>
      <c r="K5370" s="15">
        <f t="shared" si="438"/>
        <v>46478</v>
      </c>
      <c r="L5370" s="17">
        <f t="shared" si="439"/>
        <v>153</v>
      </c>
      <c r="M5370" s="5">
        <f t="shared" si="441"/>
        <v>30</v>
      </c>
      <c r="N5370" s="15">
        <f t="shared" si="440"/>
        <v>47392</v>
      </c>
    </row>
    <row r="5371" spans="3:14" x14ac:dyDescent="0.2">
      <c r="C5371">
        <v>5370</v>
      </c>
      <c r="D5371" s="2">
        <v>29</v>
      </c>
      <c r="E5371" s="44">
        <v>46478</v>
      </c>
      <c r="F5371" s="45">
        <v>16</v>
      </c>
      <c r="G5371" s="45">
        <v>11</v>
      </c>
      <c r="H5371" s="45">
        <v>10</v>
      </c>
      <c r="I5371" s="45">
        <v>29</v>
      </c>
      <c r="J5371" s="46">
        <v>1961210.76</v>
      </c>
      <c r="K5371" s="15">
        <f t="shared" si="438"/>
        <v>46478</v>
      </c>
      <c r="L5371" s="17">
        <f t="shared" si="439"/>
        <v>153</v>
      </c>
      <c r="M5371" s="5">
        <f t="shared" si="441"/>
        <v>29</v>
      </c>
      <c r="N5371" s="15">
        <f t="shared" si="440"/>
        <v>47362</v>
      </c>
    </row>
    <row r="5372" spans="3:14" x14ac:dyDescent="0.2">
      <c r="C5372">
        <v>5371</v>
      </c>
      <c r="D5372" s="2">
        <v>24</v>
      </c>
      <c r="E5372" s="44">
        <v>46478</v>
      </c>
      <c r="F5372" s="45">
        <v>2</v>
      </c>
      <c r="G5372" s="45">
        <v>26</v>
      </c>
      <c r="H5372" s="45">
        <v>16</v>
      </c>
      <c r="I5372" s="45">
        <v>24</v>
      </c>
      <c r="J5372" s="46">
        <v>983057.87</v>
      </c>
      <c r="K5372" s="15">
        <f t="shared" si="438"/>
        <v>46478</v>
      </c>
      <c r="L5372" s="17">
        <f t="shared" si="439"/>
        <v>153</v>
      </c>
      <c r="M5372" s="5">
        <f t="shared" si="441"/>
        <v>24</v>
      </c>
      <c r="N5372" s="15">
        <f t="shared" si="440"/>
        <v>47209</v>
      </c>
    </row>
    <row r="5373" spans="3:14" x14ac:dyDescent="0.2">
      <c r="C5373">
        <v>5372</v>
      </c>
      <c r="D5373" s="2">
        <v>34</v>
      </c>
      <c r="E5373" s="44">
        <v>46478</v>
      </c>
      <c r="F5373" s="45">
        <v>3</v>
      </c>
      <c r="G5373" s="45">
        <v>10</v>
      </c>
      <c r="H5373" s="45">
        <v>11</v>
      </c>
      <c r="I5373" s="45">
        <v>34</v>
      </c>
      <c r="J5373" s="46">
        <v>1575251.36</v>
      </c>
      <c r="K5373" s="15">
        <f t="shared" si="438"/>
        <v>46478</v>
      </c>
      <c r="L5373" s="17">
        <f t="shared" si="439"/>
        <v>153</v>
      </c>
      <c r="M5373" s="5">
        <f t="shared" si="441"/>
        <v>34</v>
      </c>
      <c r="N5373" s="15">
        <f t="shared" si="440"/>
        <v>47515</v>
      </c>
    </row>
    <row r="5374" spans="3:14" x14ac:dyDescent="0.2">
      <c r="C5374">
        <v>5373</v>
      </c>
      <c r="D5374" s="2">
        <v>34</v>
      </c>
      <c r="E5374" s="44">
        <v>46478</v>
      </c>
      <c r="F5374" s="45">
        <v>18</v>
      </c>
      <c r="G5374" s="45">
        <v>1</v>
      </c>
      <c r="H5374" s="45">
        <v>13</v>
      </c>
      <c r="I5374" s="45">
        <v>34</v>
      </c>
      <c r="J5374" s="46">
        <v>1328936.82</v>
      </c>
      <c r="K5374" s="15">
        <f t="shared" si="438"/>
        <v>46478</v>
      </c>
      <c r="L5374" s="17">
        <f t="shared" si="439"/>
        <v>153</v>
      </c>
      <c r="M5374" s="5">
        <f t="shared" si="441"/>
        <v>34</v>
      </c>
      <c r="N5374" s="15">
        <f t="shared" si="440"/>
        <v>47515</v>
      </c>
    </row>
    <row r="5375" spans="3:14" x14ac:dyDescent="0.2">
      <c r="C5375">
        <v>5374</v>
      </c>
      <c r="D5375" s="2">
        <v>31</v>
      </c>
      <c r="E5375" s="44">
        <v>46478</v>
      </c>
      <c r="F5375" s="45">
        <v>2</v>
      </c>
      <c r="G5375" s="45">
        <v>33</v>
      </c>
      <c r="H5375" s="45">
        <v>20</v>
      </c>
      <c r="I5375" s="45">
        <v>31</v>
      </c>
      <c r="J5375" s="46">
        <v>1512249.22</v>
      </c>
      <c r="K5375" s="15">
        <f t="shared" si="438"/>
        <v>46478</v>
      </c>
      <c r="L5375" s="17">
        <f t="shared" si="439"/>
        <v>153</v>
      </c>
      <c r="M5375" s="5">
        <f t="shared" si="441"/>
        <v>31</v>
      </c>
      <c r="N5375" s="15">
        <f t="shared" si="440"/>
        <v>47423</v>
      </c>
    </row>
    <row r="5376" spans="3:14" x14ac:dyDescent="0.2">
      <c r="C5376">
        <v>5375</v>
      </c>
      <c r="D5376" s="2">
        <v>35</v>
      </c>
      <c r="E5376" s="44">
        <v>46478</v>
      </c>
      <c r="F5376" s="45">
        <v>1</v>
      </c>
      <c r="G5376" s="45">
        <v>2</v>
      </c>
      <c r="H5376" s="45">
        <v>21</v>
      </c>
      <c r="I5376" s="45">
        <v>35</v>
      </c>
      <c r="J5376" s="46">
        <v>1561680.69</v>
      </c>
      <c r="K5376" s="15">
        <f t="shared" si="438"/>
        <v>46478</v>
      </c>
      <c r="L5376" s="17">
        <f t="shared" si="439"/>
        <v>153</v>
      </c>
      <c r="M5376" s="5">
        <f t="shared" si="441"/>
        <v>35</v>
      </c>
      <c r="N5376" s="15">
        <f t="shared" si="440"/>
        <v>47543</v>
      </c>
    </row>
    <row r="5377" spans="3:14" x14ac:dyDescent="0.2">
      <c r="C5377">
        <v>5376</v>
      </c>
      <c r="D5377" s="2">
        <v>13</v>
      </c>
      <c r="E5377" s="44">
        <v>46478</v>
      </c>
      <c r="F5377" s="45">
        <v>10</v>
      </c>
      <c r="G5377" s="45">
        <v>14</v>
      </c>
      <c r="H5377" s="45">
        <v>16</v>
      </c>
      <c r="I5377" s="45">
        <v>13</v>
      </c>
      <c r="J5377" s="46">
        <v>1331711.45</v>
      </c>
      <c r="K5377" s="15">
        <f t="shared" si="438"/>
        <v>46478</v>
      </c>
      <c r="L5377" s="17">
        <f t="shared" si="439"/>
        <v>153</v>
      </c>
      <c r="M5377" s="5">
        <f t="shared" si="441"/>
        <v>13</v>
      </c>
      <c r="N5377" s="15">
        <f t="shared" si="440"/>
        <v>46874</v>
      </c>
    </row>
    <row r="5378" spans="3:14" x14ac:dyDescent="0.2">
      <c r="C5378">
        <v>5377</v>
      </c>
      <c r="D5378" s="2">
        <v>35</v>
      </c>
      <c r="E5378" s="44">
        <v>46478</v>
      </c>
      <c r="F5378" s="45">
        <v>6</v>
      </c>
      <c r="G5378" s="45">
        <v>18</v>
      </c>
      <c r="H5378" s="45">
        <v>29</v>
      </c>
      <c r="I5378" s="45">
        <v>35</v>
      </c>
      <c r="J5378" s="46">
        <v>855589.95</v>
      </c>
      <c r="K5378" s="15">
        <f t="shared" ref="K5378:K5441" si="442">DATE(YEAR(E5378),MONTH(E5378),1)</f>
        <v>46478</v>
      </c>
      <c r="L5378" s="17">
        <f t="shared" ref="L5378:L5441" si="443">ROUND(($B$3-K5378)/365.25*12,0)</f>
        <v>153</v>
      </c>
      <c r="M5378" s="5">
        <f t="shared" si="441"/>
        <v>35</v>
      </c>
      <c r="N5378" s="15">
        <f t="shared" ref="N5378:N5441" si="444">EDATE(E5378,D5378)</f>
        <v>47543</v>
      </c>
    </row>
    <row r="5379" spans="3:14" x14ac:dyDescent="0.2">
      <c r="C5379">
        <v>5378</v>
      </c>
      <c r="D5379" s="2">
        <v>33</v>
      </c>
      <c r="E5379" s="44">
        <v>46478</v>
      </c>
      <c r="F5379" s="45">
        <v>0</v>
      </c>
      <c r="G5379" s="45">
        <v>24</v>
      </c>
      <c r="H5379" s="45">
        <v>11</v>
      </c>
      <c r="I5379" s="45">
        <v>33</v>
      </c>
      <c r="J5379" s="46">
        <v>1358326.92</v>
      </c>
      <c r="K5379" s="15">
        <f t="shared" si="442"/>
        <v>46478</v>
      </c>
      <c r="L5379" s="17">
        <f t="shared" si="443"/>
        <v>153</v>
      </c>
      <c r="M5379" s="5">
        <f t="shared" ref="M5379:M5442" si="445">ROUND((N5379-K5379)/365.25*12,0)</f>
        <v>33</v>
      </c>
      <c r="N5379" s="15">
        <f t="shared" si="444"/>
        <v>47484</v>
      </c>
    </row>
    <row r="5380" spans="3:14" x14ac:dyDescent="0.2">
      <c r="C5380">
        <v>5379</v>
      </c>
      <c r="D5380" s="2">
        <v>34</v>
      </c>
      <c r="E5380" s="44">
        <v>46478</v>
      </c>
      <c r="F5380" s="45">
        <v>30</v>
      </c>
      <c r="G5380" s="45">
        <v>6</v>
      </c>
      <c r="H5380" s="45">
        <v>9</v>
      </c>
      <c r="I5380" s="45">
        <v>34</v>
      </c>
      <c r="J5380" s="46">
        <v>1082551.6299999999</v>
      </c>
      <c r="K5380" s="15">
        <f t="shared" si="442"/>
        <v>46478</v>
      </c>
      <c r="L5380" s="17">
        <f t="shared" si="443"/>
        <v>153</v>
      </c>
      <c r="M5380" s="5">
        <f t="shared" si="445"/>
        <v>34</v>
      </c>
      <c r="N5380" s="15">
        <f t="shared" si="444"/>
        <v>47515</v>
      </c>
    </row>
    <row r="5381" spans="3:14" x14ac:dyDescent="0.2">
      <c r="C5381">
        <v>5380</v>
      </c>
      <c r="D5381" s="2">
        <v>32</v>
      </c>
      <c r="E5381" s="44">
        <v>46508</v>
      </c>
      <c r="F5381" s="45">
        <v>27</v>
      </c>
      <c r="G5381" s="45">
        <v>35</v>
      </c>
      <c r="H5381" s="45">
        <v>25</v>
      </c>
      <c r="I5381" s="45">
        <v>32</v>
      </c>
      <c r="J5381" s="46">
        <v>1207147.3799999999</v>
      </c>
      <c r="K5381" s="15">
        <f t="shared" si="442"/>
        <v>46508</v>
      </c>
      <c r="L5381" s="17">
        <f t="shared" si="443"/>
        <v>152</v>
      </c>
      <c r="M5381" s="5">
        <f t="shared" si="445"/>
        <v>32</v>
      </c>
      <c r="N5381" s="15">
        <f t="shared" si="444"/>
        <v>47484</v>
      </c>
    </row>
    <row r="5382" spans="3:14" x14ac:dyDescent="0.2">
      <c r="C5382">
        <v>5381</v>
      </c>
      <c r="D5382" s="2">
        <v>14</v>
      </c>
      <c r="E5382" s="44">
        <v>46508</v>
      </c>
      <c r="F5382" s="45">
        <v>3</v>
      </c>
      <c r="G5382" s="45">
        <v>12</v>
      </c>
      <c r="H5382" s="45">
        <v>2</v>
      </c>
      <c r="I5382" s="45">
        <v>14</v>
      </c>
      <c r="J5382" s="46">
        <v>1178496.4099999999</v>
      </c>
      <c r="K5382" s="15">
        <f t="shared" si="442"/>
        <v>46508</v>
      </c>
      <c r="L5382" s="17">
        <f t="shared" si="443"/>
        <v>152</v>
      </c>
      <c r="M5382" s="5">
        <f t="shared" si="445"/>
        <v>14</v>
      </c>
      <c r="N5382" s="15">
        <f t="shared" si="444"/>
        <v>46935</v>
      </c>
    </row>
    <row r="5383" spans="3:14" x14ac:dyDescent="0.2">
      <c r="C5383">
        <v>5382</v>
      </c>
      <c r="D5383" s="2">
        <v>12</v>
      </c>
      <c r="E5383" s="44">
        <v>46508</v>
      </c>
      <c r="F5383" s="45">
        <v>3</v>
      </c>
      <c r="G5383" s="45">
        <v>8</v>
      </c>
      <c r="H5383" s="45">
        <v>29</v>
      </c>
      <c r="I5383" s="45">
        <v>12</v>
      </c>
      <c r="J5383" s="46">
        <v>1274235.82</v>
      </c>
      <c r="K5383" s="15">
        <f t="shared" si="442"/>
        <v>46508</v>
      </c>
      <c r="L5383" s="17">
        <f t="shared" si="443"/>
        <v>152</v>
      </c>
      <c r="M5383" s="5">
        <f t="shared" si="445"/>
        <v>12</v>
      </c>
      <c r="N5383" s="15">
        <f t="shared" si="444"/>
        <v>46874</v>
      </c>
    </row>
    <row r="5384" spans="3:14" x14ac:dyDescent="0.2">
      <c r="C5384">
        <v>5383</v>
      </c>
      <c r="D5384" s="2">
        <v>11</v>
      </c>
      <c r="E5384" s="44">
        <v>46508</v>
      </c>
      <c r="F5384" s="45">
        <v>5</v>
      </c>
      <c r="G5384" s="45">
        <v>11</v>
      </c>
      <c r="H5384" s="45">
        <v>10</v>
      </c>
      <c r="I5384" s="45">
        <v>11</v>
      </c>
      <c r="J5384" s="46">
        <v>2175149.5499999998</v>
      </c>
      <c r="K5384" s="15">
        <f t="shared" si="442"/>
        <v>46508</v>
      </c>
      <c r="L5384" s="17">
        <f t="shared" si="443"/>
        <v>152</v>
      </c>
      <c r="M5384" s="5">
        <f t="shared" si="445"/>
        <v>11</v>
      </c>
      <c r="N5384" s="15">
        <f t="shared" si="444"/>
        <v>46844</v>
      </c>
    </row>
    <row r="5385" spans="3:14" x14ac:dyDescent="0.2">
      <c r="C5385">
        <v>5384</v>
      </c>
      <c r="D5385" s="2">
        <v>33</v>
      </c>
      <c r="E5385" s="44">
        <v>46508</v>
      </c>
      <c r="F5385" s="45">
        <v>4</v>
      </c>
      <c r="G5385" s="45">
        <v>27</v>
      </c>
      <c r="H5385" s="45">
        <v>10</v>
      </c>
      <c r="I5385" s="45">
        <v>33</v>
      </c>
      <c r="J5385" s="46">
        <v>1114139.81</v>
      </c>
      <c r="K5385" s="15">
        <f t="shared" si="442"/>
        <v>46508</v>
      </c>
      <c r="L5385" s="17">
        <f t="shared" si="443"/>
        <v>152</v>
      </c>
      <c r="M5385" s="5">
        <f t="shared" si="445"/>
        <v>33</v>
      </c>
      <c r="N5385" s="15">
        <f t="shared" si="444"/>
        <v>47515</v>
      </c>
    </row>
    <row r="5386" spans="3:14" x14ac:dyDescent="0.2">
      <c r="C5386">
        <v>5385</v>
      </c>
      <c r="D5386" s="2">
        <v>28</v>
      </c>
      <c r="E5386" s="44">
        <v>46508</v>
      </c>
      <c r="F5386" s="45">
        <v>4</v>
      </c>
      <c r="G5386" s="45">
        <v>32</v>
      </c>
      <c r="H5386" s="45">
        <v>20</v>
      </c>
      <c r="I5386" s="45">
        <v>28</v>
      </c>
      <c r="J5386" s="46">
        <v>1697691.06</v>
      </c>
      <c r="K5386" s="15">
        <f t="shared" si="442"/>
        <v>46508</v>
      </c>
      <c r="L5386" s="17">
        <f t="shared" si="443"/>
        <v>152</v>
      </c>
      <c r="M5386" s="5">
        <f t="shared" si="445"/>
        <v>28</v>
      </c>
      <c r="N5386" s="15">
        <f t="shared" si="444"/>
        <v>47362</v>
      </c>
    </row>
    <row r="5387" spans="3:14" x14ac:dyDescent="0.2">
      <c r="C5387">
        <v>5386</v>
      </c>
      <c r="D5387" s="2">
        <v>30</v>
      </c>
      <c r="E5387" s="44">
        <v>46508</v>
      </c>
      <c r="F5387" s="45">
        <v>16</v>
      </c>
      <c r="G5387" s="45">
        <v>17</v>
      </c>
      <c r="H5387" s="45">
        <v>8</v>
      </c>
      <c r="I5387" s="45">
        <v>30</v>
      </c>
      <c r="J5387" s="46">
        <v>1332851.17</v>
      </c>
      <c r="K5387" s="15">
        <f t="shared" si="442"/>
        <v>46508</v>
      </c>
      <c r="L5387" s="17">
        <f t="shared" si="443"/>
        <v>152</v>
      </c>
      <c r="M5387" s="5">
        <f t="shared" si="445"/>
        <v>30</v>
      </c>
      <c r="N5387" s="15">
        <f t="shared" si="444"/>
        <v>47423</v>
      </c>
    </row>
    <row r="5388" spans="3:14" x14ac:dyDescent="0.2">
      <c r="C5388">
        <v>5387</v>
      </c>
      <c r="D5388" s="2">
        <v>31</v>
      </c>
      <c r="E5388" s="44">
        <v>46508</v>
      </c>
      <c r="F5388" s="45">
        <v>4</v>
      </c>
      <c r="G5388" s="45">
        <v>33</v>
      </c>
      <c r="H5388" s="45">
        <v>15</v>
      </c>
      <c r="I5388" s="45">
        <v>31</v>
      </c>
      <c r="J5388" s="46">
        <v>1008413</v>
      </c>
      <c r="K5388" s="15">
        <f t="shared" si="442"/>
        <v>46508</v>
      </c>
      <c r="L5388" s="17">
        <f t="shared" si="443"/>
        <v>152</v>
      </c>
      <c r="M5388" s="5">
        <f t="shared" si="445"/>
        <v>31</v>
      </c>
      <c r="N5388" s="15">
        <f t="shared" si="444"/>
        <v>47453</v>
      </c>
    </row>
    <row r="5389" spans="3:14" x14ac:dyDescent="0.2">
      <c r="C5389">
        <v>5388</v>
      </c>
      <c r="D5389" s="2">
        <v>36</v>
      </c>
      <c r="E5389" s="44">
        <v>46508</v>
      </c>
      <c r="F5389" s="45">
        <v>10</v>
      </c>
      <c r="G5389" s="45">
        <v>27</v>
      </c>
      <c r="H5389" s="45">
        <v>15</v>
      </c>
      <c r="I5389" s="45">
        <v>36</v>
      </c>
      <c r="J5389" s="46">
        <v>1696969.94</v>
      </c>
      <c r="K5389" s="15">
        <f t="shared" si="442"/>
        <v>46508</v>
      </c>
      <c r="L5389" s="17">
        <f t="shared" si="443"/>
        <v>152</v>
      </c>
      <c r="M5389" s="5">
        <f t="shared" si="445"/>
        <v>36</v>
      </c>
      <c r="N5389" s="15">
        <f t="shared" si="444"/>
        <v>47604</v>
      </c>
    </row>
    <row r="5390" spans="3:14" x14ac:dyDescent="0.2">
      <c r="C5390">
        <v>5389</v>
      </c>
      <c r="D5390" s="2">
        <v>31</v>
      </c>
      <c r="E5390" s="44">
        <v>46508</v>
      </c>
      <c r="F5390" s="45">
        <v>4</v>
      </c>
      <c r="G5390" s="45">
        <v>25</v>
      </c>
      <c r="H5390" s="45">
        <v>29</v>
      </c>
      <c r="I5390" s="45">
        <v>31</v>
      </c>
      <c r="J5390" s="46">
        <v>1883677.53</v>
      </c>
      <c r="K5390" s="15">
        <f t="shared" si="442"/>
        <v>46508</v>
      </c>
      <c r="L5390" s="17">
        <f t="shared" si="443"/>
        <v>152</v>
      </c>
      <c r="M5390" s="5">
        <f t="shared" si="445"/>
        <v>31</v>
      </c>
      <c r="N5390" s="15">
        <f t="shared" si="444"/>
        <v>47453</v>
      </c>
    </row>
    <row r="5391" spans="3:14" x14ac:dyDescent="0.2">
      <c r="C5391">
        <v>5390</v>
      </c>
      <c r="D5391" s="2">
        <v>34</v>
      </c>
      <c r="E5391" s="44">
        <v>46508</v>
      </c>
      <c r="F5391" s="45">
        <v>1</v>
      </c>
      <c r="G5391" s="45">
        <v>20</v>
      </c>
      <c r="H5391" s="45">
        <v>15</v>
      </c>
      <c r="I5391" s="45">
        <v>34</v>
      </c>
      <c r="J5391" s="46">
        <v>1201095.6599999999</v>
      </c>
      <c r="K5391" s="15">
        <f t="shared" si="442"/>
        <v>46508</v>
      </c>
      <c r="L5391" s="17">
        <f t="shared" si="443"/>
        <v>152</v>
      </c>
      <c r="M5391" s="5">
        <f t="shared" si="445"/>
        <v>34</v>
      </c>
      <c r="N5391" s="15">
        <f t="shared" si="444"/>
        <v>47543</v>
      </c>
    </row>
    <row r="5392" spans="3:14" x14ac:dyDescent="0.2">
      <c r="C5392">
        <v>5391</v>
      </c>
      <c r="D5392" s="2">
        <v>4</v>
      </c>
      <c r="E5392" s="44">
        <v>46508</v>
      </c>
      <c r="F5392" s="45">
        <v>14</v>
      </c>
      <c r="G5392" s="45">
        <v>23</v>
      </c>
      <c r="H5392" s="45">
        <v>21</v>
      </c>
      <c r="I5392" s="45">
        <v>4</v>
      </c>
      <c r="J5392" s="46">
        <v>1088838.08</v>
      </c>
      <c r="K5392" s="15">
        <f t="shared" si="442"/>
        <v>46508</v>
      </c>
      <c r="L5392" s="17">
        <f t="shared" si="443"/>
        <v>152</v>
      </c>
      <c r="M5392" s="5">
        <f t="shared" si="445"/>
        <v>4</v>
      </c>
      <c r="N5392" s="15">
        <f t="shared" si="444"/>
        <v>46631</v>
      </c>
    </row>
    <row r="5393" spans="3:14" x14ac:dyDescent="0.2">
      <c r="C5393">
        <v>5392</v>
      </c>
      <c r="D5393" s="2">
        <v>19</v>
      </c>
      <c r="E5393" s="44">
        <v>46508</v>
      </c>
      <c r="F5393" s="45">
        <v>13</v>
      </c>
      <c r="G5393" s="45">
        <v>9</v>
      </c>
      <c r="H5393" s="45">
        <v>20</v>
      </c>
      <c r="I5393" s="45">
        <v>19</v>
      </c>
      <c r="J5393" s="46">
        <v>1301402.8500000001</v>
      </c>
      <c r="K5393" s="15">
        <f t="shared" si="442"/>
        <v>46508</v>
      </c>
      <c r="L5393" s="17">
        <f t="shared" si="443"/>
        <v>152</v>
      </c>
      <c r="M5393" s="5">
        <f t="shared" si="445"/>
        <v>19</v>
      </c>
      <c r="N5393" s="15">
        <f t="shared" si="444"/>
        <v>47088</v>
      </c>
    </row>
    <row r="5394" spans="3:14" x14ac:dyDescent="0.2">
      <c r="C5394">
        <v>5393</v>
      </c>
      <c r="D5394" s="2">
        <v>18</v>
      </c>
      <c r="E5394" s="44">
        <v>46508</v>
      </c>
      <c r="F5394" s="45">
        <v>21</v>
      </c>
      <c r="G5394" s="45">
        <v>22</v>
      </c>
      <c r="H5394" s="45">
        <v>17</v>
      </c>
      <c r="I5394" s="45">
        <v>18</v>
      </c>
      <c r="J5394" s="46">
        <v>956930.77</v>
      </c>
      <c r="K5394" s="15">
        <f t="shared" si="442"/>
        <v>46508</v>
      </c>
      <c r="L5394" s="17">
        <f t="shared" si="443"/>
        <v>152</v>
      </c>
      <c r="M5394" s="5">
        <f t="shared" si="445"/>
        <v>18</v>
      </c>
      <c r="N5394" s="15">
        <f t="shared" si="444"/>
        <v>47058</v>
      </c>
    </row>
    <row r="5395" spans="3:14" x14ac:dyDescent="0.2">
      <c r="C5395">
        <v>5394</v>
      </c>
      <c r="D5395" s="2">
        <v>27</v>
      </c>
      <c r="E5395" s="44">
        <v>46539</v>
      </c>
      <c r="F5395" s="45">
        <v>7</v>
      </c>
      <c r="G5395" s="45">
        <v>32</v>
      </c>
      <c r="H5395" s="45">
        <v>17</v>
      </c>
      <c r="I5395" s="45">
        <v>27</v>
      </c>
      <c r="J5395" s="46">
        <v>1287898.8899999999</v>
      </c>
      <c r="K5395" s="15">
        <f t="shared" si="442"/>
        <v>46539</v>
      </c>
      <c r="L5395" s="17">
        <f t="shared" si="443"/>
        <v>151</v>
      </c>
      <c r="M5395" s="5">
        <f t="shared" si="445"/>
        <v>27</v>
      </c>
      <c r="N5395" s="15">
        <f t="shared" si="444"/>
        <v>47362</v>
      </c>
    </row>
    <row r="5396" spans="3:14" x14ac:dyDescent="0.2">
      <c r="C5396">
        <v>5395</v>
      </c>
      <c r="D5396" s="2">
        <v>34</v>
      </c>
      <c r="E5396" s="44">
        <v>46539</v>
      </c>
      <c r="F5396" s="45">
        <v>2</v>
      </c>
      <c r="G5396" s="45">
        <v>18</v>
      </c>
      <c r="H5396" s="45">
        <v>9</v>
      </c>
      <c r="I5396" s="45">
        <v>34</v>
      </c>
      <c r="J5396" s="46">
        <v>1806750.23</v>
      </c>
      <c r="K5396" s="15">
        <f t="shared" si="442"/>
        <v>46539</v>
      </c>
      <c r="L5396" s="17">
        <f t="shared" si="443"/>
        <v>151</v>
      </c>
      <c r="M5396" s="5">
        <f t="shared" si="445"/>
        <v>34</v>
      </c>
      <c r="N5396" s="15">
        <f t="shared" si="444"/>
        <v>47574</v>
      </c>
    </row>
    <row r="5397" spans="3:14" x14ac:dyDescent="0.2">
      <c r="C5397">
        <v>5396</v>
      </c>
      <c r="D5397" s="2">
        <v>29</v>
      </c>
      <c r="E5397" s="44">
        <v>46539</v>
      </c>
      <c r="F5397" s="45">
        <v>13</v>
      </c>
      <c r="G5397" s="45">
        <v>29</v>
      </c>
      <c r="H5397" s="45">
        <v>15</v>
      </c>
      <c r="I5397" s="45">
        <v>29</v>
      </c>
      <c r="J5397" s="46">
        <v>1203821.8799999999</v>
      </c>
      <c r="K5397" s="15">
        <f t="shared" si="442"/>
        <v>46539</v>
      </c>
      <c r="L5397" s="17">
        <f t="shared" si="443"/>
        <v>151</v>
      </c>
      <c r="M5397" s="5">
        <f t="shared" si="445"/>
        <v>29</v>
      </c>
      <c r="N5397" s="15">
        <f t="shared" si="444"/>
        <v>47423</v>
      </c>
    </row>
    <row r="5398" spans="3:14" x14ac:dyDescent="0.2">
      <c r="C5398">
        <v>5397</v>
      </c>
      <c r="D5398" s="2">
        <v>26</v>
      </c>
      <c r="E5398" s="44">
        <v>46539</v>
      </c>
      <c r="F5398" s="45">
        <v>0</v>
      </c>
      <c r="G5398" s="45">
        <v>27</v>
      </c>
      <c r="H5398" s="45">
        <v>1</v>
      </c>
      <c r="I5398" s="45">
        <v>26</v>
      </c>
      <c r="J5398" s="46">
        <v>1691226.61</v>
      </c>
      <c r="K5398" s="15">
        <f t="shared" si="442"/>
        <v>46539</v>
      </c>
      <c r="L5398" s="17">
        <f t="shared" si="443"/>
        <v>151</v>
      </c>
      <c r="M5398" s="5">
        <f t="shared" si="445"/>
        <v>26</v>
      </c>
      <c r="N5398" s="15">
        <f t="shared" si="444"/>
        <v>47331</v>
      </c>
    </row>
    <row r="5399" spans="3:14" x14ac:dyDescent="0.2">
      <c r="C5399">
        <v>5398</v>
      </c>
      <c r="D5399" s="2">
        <v>28</v>
      </c>
      <c r="E5399" s="44">
        <v>46539</v>
      </c>
      <c r="F5399" s="45">
        <v>29</v>
      </c>
      <c r="G5399" s="45">
        <v>3</v>
      </c>
      <c r="H5399" s="45">
        <v>18</v>
      </c>
      <c r="I5399" s="45">
        <v>28</v>
      </c>
      <c r="J5399" s="46">
        <v>920127.98</v>
      </c>
      <c r="K5399" s="15">
        <f t="shared" si="442"/>
        <v>46539</v>
      </c>
      <c r="L5399" s="17">
        <f t="shared" si="443"/>
        <v>151</v>
      </c>
      <c r="M5399" s="5">
        <f t="shared" si="445"/>
        <v>28</v>
      </c>
      <c r="N5399" s="15">
        <f t="shared" si="444"/>
        <v>47392</v>
      </c>
    </row>
    <row r="5400" spans="3:14" x14ac:dyDescent="0.2">
      <c r="C5400">
        <v>5399</v>
      </c>
      <c r="D5400" s="2">
        <v>35</v>
      </c>
      <c r="E5400" s="44">
        <v>46539</v>
      </c>
      <c r="F5400" s="45">
        <v>0</v>
      </c>
      <c r="G5400" s="45">
        <v>26</v>
      </c>
      <c r="H5400" s="45">
        <v>11</v>
      </c>
      <c r="I5400" s="45">
        <v>35</v>
      </c>
      <c r="J5400" s="46">
        <v>2142794.8199999998</v>
      </c>
      <c r="K5400" s="15">
        <f t="shared" si="442"/>
        <v>46539</v>
      </c>
      <c r="L5400" s="17">
        <f t="shared" si="443"/>
        <v>151</v>
      </c>
      <c r="M5400" s="5">
        <f t="shared" si="445"/>
        <v>35</v>
      </c>
      <c r="N5400" s="15">
        <f t="shared" si="444"/>
        <v>47604</v>
      </c>
    </row>
    <row r="5401" spans="3:14" x14ac:dyDescent="0.2">
      <c r="C5401">
        <v>5400</v>
      </c>
      <c r="D5401" s="2">
        <v>36</v>
      </c>
      <c r="E5401" s="44">
        <v>46539</v>
      </c>
      <c r="F5401" s="45">
        <v>1</v>
      </c>
      <c r="G5401" s="45">
        <v>4</v>
      </c>
      <c r="H5401" s="45">
        <v>13</v>
      </c>
      <c r="I5401" s="45">
        <v>36</v>
      </c>
      <c r="J5401" s="46">
        <v>1587932.64</v>
      </c>
      <c r="K5401" s="15">
        <f t="shared" si="442"/>
        <v>46539</v>
      </c>
      <c r="L5401" s="17">
        <f t="shared" si="443"/>
        <v>151</v>
      </c>
      <c r="M5401" s="5">
        <f t="shared" si="445"/>
        <v>36</v>
      </c>
      <c r="N5401" s="15">
        <f t="shared" si="444"/>
        <v>47635</v>
      </c>
    </row>
    <row r="5402" spans="3:14" x14ac:dyDescent="0.2">
      <c r="C5402">
        <v>5401</v>
      </c>
      <c r="D5402" s="2">
        <v>20</v>
      </c>
      <c r="E5402" s="44">
        <v>46539</v>
      </c>
      <c r="F5402" s="45">
        <v>16</v>
      </c>
      <c r="G5402" s="45">
        <v>13</v>
      </c>
      <c r="H5402" s="45">
        <v>18</v>
      </c>
      <c r="I5402" s="45">
        <v>20</v>
      </c>
      <c r="J5402" s="46">
        <v>1066521.8999999999</v>
      </c>
      <c r="K5402" s="15">
        <f t="shared" si="442"/>
        <v>46539</v>
      </c>
      <c r="L5402" s="17">
        <f t="shared" si="443"/>
        <v>151</v>
      </c>
      <c r="M5402" s="5">
        <f t="shared" si="445"/>
        <v>20</v>
      </c>
      <c r="N5402" s="15">
        <f t="shared" si="444"/>
        <v>47150</v>
      </c>
    </row>
    <row r="5403" spans="3:14" x14ac:dyDescent="0.2">
      <c r="C5403">
        <v>5402</v>
      </c>
      <c r="D5403" s="2">
        <v>35</v>
      </c>
      <c r="E5403" s="44">
        <v>46539</v>
      </c>
      <c r="F5403" s="45">
        <v>4</v>
      </c>
      <c r="G5403" s="45">
        <v>2</v>
      </c>
      <c r="H5403" s="45">
        <v>25</v>
      </c>
      <c r="I5403" s="45">
        <v>35</v>
      </c>
      <c r="J5403" s="46">
        <v>907165.99</v>
      </c>
      <c r="K5403" s="15">
        <f t="shared" si="442"/>
        <v>46539</v>
      </c>
      <c r="L5403" s="17">
        <f t="shared" si="443"/>
        <v>151</v>
      </c>
      <c r="M5403" s="5">
        <f t="shared" si="445"/>
        <v>35</v>
      </c>
      <c r="N5403" s="15">
        <f t="shared" si="444"/>
        <v>47604</v>
      </c>
    </row>
    <row r="5404" spans="3:14" x14ac:dyDescent="0.2">
      <c r="C5404">
        <v>5403</v>
      </c>
      <c r="D5404" s="2">
        <v>28</v>
      </c>
      <c r="E5404" s="44">
        <v>46539</v>
      </c>
      <c r="F5404" s="45">
        <v>3</v>
      </c>
      <c r="G5404" s="45">
        <v>25</v>
      </c>
      <c r="H5404" s="45">
        <v>17</v>
      </c>
      <c r="I5404" s="45">
        <v>28</v>
      </c>
      <c r="J5404" s="46">
        <v>1734940.94</v>
      </c>
      <c r="K5404" s="15">
        <f t="shared" si="442"/>
        <v>46539</v>
      </c>
      <c r="L5404" s="17">
        <f t="shared" si="443"/>
        <v>151</v>
      </c>
      <c r="M5404" s="5">
        <f t="shared" si="445"/>
        <v>28</v>
      </c>
      <c r="N5404" s="15">
        <f t="shared" si="444"/>
        <v>47392</v>
      </c>
    </row>
    <row r="5405" spans="3:14" x14ac:dyDescent="0.2">
      <c r="C5405">
        <v>5404</v>
      </c>
      <c r="D5405" s="2">
        <v>31</v>
      </c>
      <c r="E5405" s="44">
        <v>46539</v>
      </c>
      <c r="F5405" s="45">
        <v>5</v>
      </c>
      <c r="G5405" s="45">
        <v>10</v>
      </c>
      <c r="H5405" s="45">
        <v>14</v>
      </c>
      <c r="I5405" s="45">
        <v>31</v>
      </c>
      <c r="J5405" s="46">
        <v>1975501.97</v>
      </c>
      <c r="K5405" s="15">
        <f t="shared" si="442"/>
        <v>46539</v>
      </c>
      <c r="L5405" s="17">
        <f t="shared" si="443"/>
        <v>151</v>
      </c>
      <c r="M5405" s="5">
        <f t="shared" si="445"/>
        <v>31</v>
      </c>
      <c r="N5405" s="15">
        <f t="shared" si="444"/>
        <v>47484</v>
      </c>
    </row>
    <row r="5406" spans="3:14" x14ac:dyDescent="0.2">
      <c r="C5406">
        <v>5405</v>
      </c>
      <c r="D5406" s="2">
        <v>28</v>
      </c>
      <c r="E5406" s="44">
        <v>46539</v>
      </c>
      <c r="F5406" s="45">
        <v>24</v>
      </c>
      <c r="G5406" s="45">
        <v>4</v>
      </c>
      <c r="H5406" s="45">
        <v>12</v>
      </c>
      <c r="I5406" s="45">
        <v>28</v>
      </c>
      <c r="J5406" s="46">
        <v>1670977.4</v>
      </c>
      <c r="K5406" s="15">
        <f t="shared" si="442"/>
        <v>46539</v>
      </c>
      <c r="L5406" s="17">
        <f t="shared" si="443"/>
        <v>151</v>
      </c>
      <c r="M5406" s="5">
        <f t="shared" si="445"/>
        <v>28</v>
      </c>
      <c r="N5406" s="15">
        <f t="shared" si="444"/>
        <v>47392</v>
      </c>
    </row>
    <row r="5407" spans="3:14" x14ac:dyDescent="0.2">
      <c r="C5407">
        <v>5406</v>
      </c>
      <c r="D5407" s="2">
        <v>29</v>
      </c>
      <c r="E5407" s="44">
        <v>46539</v>
      </c>
      <c r="F5407" s="45">
        <v>1</v>
      </c>
      <c r="G5407" s="45">
        <v>34</v>
      </c>
      <c r="H5407" s="45">
        <v>28</v>
      </c>
      <c r="I5407" s="45">
        <v>29</v>
      </c>
      <c r="J5407" s="46">
        <v>670218.53</v>
      </c>
      <c r="K5407" s="15">
        <f t="shared" si="442"/>
        <v>46539</v>
      </c>
      <c r="L5407" s="17">
        <f t="shared" si="443"/>
        <v>151</v>
      </c>
      <c r="M5407" s="5">
        <f t="shared" si="445"/>
        <v>29</v>
      </c>
      <c r="N5407" s="15">
        <f t="shared" si="444"/>
        <v>47423</v>
      </c>
    </row>
    <row r="5408" spans="3:14" x14ac:dyDescent="0.2">
      <c r="C5408">
        <v>5407</v>
      </c>
      <c r="D5408" s="2">
        <v>34</v>
      </c>
      <c r="E5408" s="44">
        <v>46539</v>
      </c>
      <c r="F5408" s="45">
        <v>19</v>
      </c>
      <c r="G5408" s="45">
        <v>5</v>
      </c>
      <c r="H5408" s="45">
        <v>26</v>
      </c>
      <c r="I5408" s="45">
        <v>34</v>
      </c>
      <c r="J5408" s="46">
        <v>710559.65</v>
      </c>
      <c r="K5408" s="15">
        <f t="shared" si="442"/>
        <v>46539</v>
      </c>
      <c r="L5408" s="17">
        <f t="shared" si="443"/>
        <v>151</v>
      </c>
      <c r="M5408" s="5">
        <f t="shared" si="445"/>
        <v>34</v>
      </c>
      <c r="N5408" s="15">
        <f t="shared" si="444"/>
        <v>47574</v>
      </c>
    </row>
    <row r="5409" spans="3:14" x14ac:dyDescent="0.2">
      <c r="C5409">
        <v>5408</v>
      </c>
      <c r="D5409" s="2">
        <v>34</v>
      </c>
      <c r="E5409" s="44">
        <v>46539</v>
      </c>
      <c r="F5409" s="45">
        <v>11</v>
      </c>
      <c r="G5409" s="45">
        <v>18</v>
      </c>
      <c r="H5409" s="45">
        <v>22</v>
      </c>
      <c r="I5409" s="45">
        <v>34</v>
      </c>
      <c r="J5409" s="46">
        <v>752757.24</v>
      </c>
      <c r="K5409" s="15">
        <f t="shared" si="442"/>
        <v>46539</v>
      </c>
      <c r="L5409" s="17">
        <f t="shared" si="443"/>
        <v>151</v>
      </c>
      <c r="M5409" s="5">
        <f t="shared" si="445"/>
        <v>34</v>
      </c>
      <c r="N5409" s="15">
        <f t="shared" si="444"/>
        <v>47574</v>
      </c>
    </row>
    <row r="5410" spans="3:14" x14ac:dyDescent="0.2">
      <c r="C5410">
        <v>5409</v>
      </c>
      <c r="D5410" s="2">
        <v>31</v>
      </c>
      <c r="E5410" s="44">
        <v>46539</v>
      </c>
      <c r="F5410" s="45">
        <v>42</v>
      </c>
      <c r="G5410" s="45">
        <v>29</v>
      </c>
      <c r="H5410" s="45">
        <v>23</v>
      </c>
      <c r="I5410" s="45">
        <v>31</v>
      </c>
      <c r="J5410" s="46">
        <v>939692.49</v>
      </c>
      <c r="K5410" s="15">
        <f t="shared" si="442"/>
        <v>46539</v>
      </c>
      <c r="L5410" s="17">
        <f t="shared" si="443"/>
        <v>151</v>
      </c>
      <c r="M5410" s="5">
        <f t="shared" si="445"/>
        <v>31</v>
      </c>
      <c r="N5410" s="15">
        <f t="shared" si="444"/>
        <v>47484</v>
      </c>
    </row>
    <row r="5411" spans="3:14" x14ac:dyDescent="0.2">
      <c r="C5411">
        <v>5410</v>
      </c>
      <c r="D5411" s="2">
        <v>32</v>
      </c>
      <c r="E5411" s="44">
        <v>46539</v>
      </c>
      <c r="F5411" s="45">
        <v>10</v>
      </c>
      <c r="G5411" s="45">
        <v>5</v>
      </c>
      <c r="H5411" s="45">
        <v>20</v>
      </c>
      <c r="I5411" s="45">
        <v>32</v>
      </c>
      <c r="J5411" s="46">
        <v>1398354.65</v>
      </c>
      <c r="K5411" s="15">
        <f t="shared" si="442"/>
        <v>46539</v>
      </c>
      <c r="L5411" s="17">
        <f t="shared" si="443"/>
        <v>151</v>
      </c>
      <c r="M5411" s="5">
        <f t="shared" si="445"/>
        <v>32</v>
      </c>
      <c r="N5411" s="15">
        <f t="shared" si="444"/>
        <v>47515</v>
      </c>
    </row>
    <row r="5412" spans="3:14" x14ac:dyDescent="0.2">
      <c r="C5412">
        <v>5411</v>
      </c>
      <c r="D5412" s="2">
        <v>31</v>
      </c>
      <c r="E5412" s="44">
        <v>46569</v>
      </c>
      <c r="F5412" s="45">
        <v>4</v>
      </c>
      <c r="G5412" s="45">
        <v>3</v>
      </c>
      <c r="H5412" s="45">
        <v>16</v>
      </c>
      <c r="I5412" s="45">
        <v>31</v>
      </c>
      <c r="J5412" s="46">
        <v>1293324.72</v>
      </c>
      <c r="K5412" s="15">
        <f t="shared" si="442"/>
        <v>46569</v>
      </c>
      <c r="L5412" s="17">
        <f t="shared" si="443"/>
        <v>150</v>
      </c>
      <c r="M5412" s="5">
        <f t="shared" si="445"/>
        <v>31</v>
      </c>
      <c r="N5412" s="15">
        <f t="shared" si="444"/>
        <v>47515</v>
      </c>
    </row>
    <row r="5413" spans="3:14" x14ac:dyDescent="0.2">
      <c r="C5413">
        <v>5412</v>
      </c>
      <c r="D5413" s="2">
        <v>35</v>
      </c>
      <c r="E5413" s="44">
        <v>46569</v>
      </c>
      <c r="F5413" s="45">
        <v>0</v>
      </c>
      <c r="G5413" s="45">
        <v>12</v>
      </c>
      <c r="H5413" s="45">
        <v>25</v>
      </c>
      <c r="I5413" s="45">
        <v>35</v>
      </c>
      <c r="J5413" s="46">
        <v>1628735.43</v>
      </c>
      <c r="K5413" s="15">
        <f t="shared" si="442"/>
        <v>46569</v>
      </c>
      <c r="L5413" s="17">
        <f t="shared" si="443"/>
        <v>150</v>
      </c>
      <c r="M5413" s="5">
        <f t="shared" si="445"/>
        <v>35</v>
      </c>
      <c r="N5413" s="15">
        <f t="shared" si="444"/>
        <v>47635</v>
      </c>
    </row>
    <row r="5414" spans="3:14" x14ac:dyDescent="0.2">
      <c r="C5414">
        <v>5413</v>
      </c>
      <c r="D5414" s="2">
        <v>35</v>
      </c>
      <c r="E5414" s="44">
        <v>46569</v>
      </c>
      <c r="F5414" s="45">
        <v>27</v>
      </c>
      <c r="G5414" s="45">
        <v>19</v>
      </c>
      <c r="H5414" s="45">
        <v>23</v>
      </c>
      <c r="I5414" s="45">
        <v>35</v>
      </c>
      <c r="J5414" s="46">
        <v>1302871.73</v>
      </c>
      <c r="K5414" s="15">
        <f t="shared" si="442"/>
        <v>46569</v>
      </c>
      <c r="L5414" s="17">
        <f t="shared" si="443"/>
        <v>150</v>
      </c>
      <c r="M5414" s="5">
        <f t="shared" si="445"/>
        <v>35</v>
      </c>
      <c r="N5414" s="15">
        <f t="shared" si="444"/>
        <v>47635</v>
      </c>
    </row>
    <row r="5415" spans="3:14" x14ac:dyDescent="0.2">
      <c r="C5415">
        <v>5414</v>
      </c>
      <c r="D5415" s="2">
        <v>31</v>
      </c>
      <c r="E5415" s="44">
        <v>46569</v>
      </c>
      <c r="F5415" s="45">
        <v>17</v>
      </c>
      <c r="G5415" s="45">
        <v>10</v>
      </c>
      <c r="H5415" s="45">
        <v>6</v>
      </c>
      <c r="I5415" s="45">
        <v>31</v>
      </c>
      <c r="J5415" s="46">
        <v>1311822.6399999999</v>
      </c>
      <c r="K5415" s="15">
        <f t="shared" si="442"/>
        <v>46569</v>
      </c>
      <c r="L5415" s="17">
        <f t="shared" si="443"/>
        <v>150</v>
      </c>
      <c r="M5415" s="5">
        <f t="shared" si="445"/>
        <v>31</v>
      </c>
      <c r="N5415" s="15">
        <f t="shared" si="444"/>
        <v>47515</v>
      </c>
    </row>
    <row r="5416" spans="3:14" x14ac:dyDescent="0.2">
      <c r="C5416">
        <v>5415</v>
      </c>
      <c r="D5416" s="2">
        <v>34</v>
      </c>
      <c r="E5416" s="44">
        <v>46569</v>
      </c>
      <c r="F5416" s="45">
        <v>1</v>
      </c>
      <c r="G5416" s="45">
        <v>24</v>
      </c>
      <c r="H5416" s="45">
        <v>19</v>
      </c>
      <c r="I5416" s="45">
        <v>34</v>
      </c>
      <c r="J5416" s="46">
        <v>1623144.65</v>
      </c>
      <c r="K5416" s="15">
        <f t="shared" si="442"/>
        <v>46569</v>
      </c>
      <c r="L5416" s="17">
        <f t="shared" si="443"/>
        <v>150</v>
      </c>
      <c r="M5416" s="5">
        <f t="shared" si="445"/>
        <v>34</v>
      </c>
      <c r="N5416" s="15">
        <f t="shared" si="444"/>
        <v>47604</v>
      </c>
    </row>
    <row r="5417" spans="3:14" x14ac:dyDescent="0.2">
      <c r="C5417">
        <v>5416</v>
      </c>
      <c r="D5417" s="2">
        <v>19</v>
      </c>
      <c r="E5417" s="44">
        <v>46569</v>
      </c>
      <c r="F5417" s="45">
        <v>16</v>
      </c>
      <c r="G5417" s="45">
        <v>19</v>
      </c>
      <c r="H5417" s="45">
        <v>15</v>
      </c>
      <c r="I5417" s="45">
        <v>19</v>
      </c>
      <c r="J5417" s="46">
        <v>1498549.44</v>
      </c>
      <c r="K5417" s="15">
        <f t="shared" si="442"/>
        <v>46569</v>
      </c>
      <c r="L5417" s="17">
        <f t="shared" si="443"/>
        <v>150</v>
      </c>
      <c r="M5417" s="5">
        <f t="shared" si="445"/>
        <v>19</v>
      </c>
      <c r="N5417" s="15">
        <f t="shared" si="444"/>
        <v>47150</v>
      </c>
    </row>
    <row r="5418" spans="3:14" x14ac:dyDescent="0.2">
      <c r="C5418">
        <v>5417</v>
      </c>
      <c r="D5418" s="2">
        <v>30</v>
      </c>
      <c r="E5418" s="44">
        <v>46569</v>
      </c>
      <c r="F5418" s="45">
        <v>1</v>
      </c>
      <c r="G5418" s="45">
        <v>21</v>
      </c>
      <c r="H5418" s="45">
        <v>12</v>
      </c>
      <c r="I5418" s="45">
        <v>30</v>
      </c>
      <c r="J5418" s="46">
        <v>2051722.52</v>
      </c>
      <c r="K5418" s="15">
        <f t="shared" si="442"/>
        <v>46569</v>
      </c>
      <c r="L5418" s="17">
        <f t="shared" si="443"/>
        <v>150</v>
      </c>
      <c r="M5418" s="5">
        <f t="shared" si="445"/>
        <v>30</v>
      </c>
      <c r="N5418" s="15">
        <f t="shared" si="444"/>
        <v>47484</v>
      </c>
    </row>
    <row r="5419" spans="3:14" x14ac:dyDescent="0.2">
      <c r="C5419">
        <v>5418</v>
      </c>
      <c r="D5419" s="2">
        <v>24</v>
      </c>
      <c r="E5419" s="44">
        <v>46569</v>
      </c>
      <c r="F5419" s="45">
        <v>10</v>
      </c>
      <c r="G5419" s="45">
        <v>11</v>
      </c>
      <c r="H5419" s="45">
        <v>18</v>
      </c>
      <c r="I5419" s="45">
        <v>24</v>
      </c>
      <c r="J5419" s="46">
        <v>1758773.97</v>
      </c>
      <c r="K5419" s="15">
        <f t="shared" si="442"/>
        <v>46569</v>
      </c>
      <c r="L5419" s="17">
        <f t="shared" si="443"/>
        <v>150</v>
      </c>
      <c r="M5419" s="5">
        <f t="shared" si="445"/>
        <v>24</v>
      </c>
      <c r="N5419" s="15">
        <f t="shared" si="444"/>
        <v>47300</v>
      </c>
    </row>
    <row r="5420" spans="3:14" x14ac:dyDescent="0.2">
      <c r="C5420">
        <v>5419</v>
      </c>
      <c r="D5420" s="2">
        <v>27</v>
      </c>
      <c r="E5420" s="44">
        <v>46569</v>
      </c>
      <c r="F5420" s="45">
        <v>2</v>
      </c>
      <c r="G5420" s="45">
        <v>12</v>
      </c>
      <c r="H5420" s="45">
        <v>1</v>
      </c>
      <c r="I5420" s="45">
        <v>27</v>
      </c>
      <c r="J5420" s="46">
        <v>682059.05</v>
      </c>
      <c r="K5420" s="15">
        <f t="shared" si="442"/>
        <v>46569</v>
      </c>
      <c r="L5420" s="17">
        <f t="shared" si="443"/>
        <v>150</v>
      </c>
      <c r="M5420" s="5">
        <f t="shared" si="445"/>
        <v>27</v>
      </c>
      <c r="N5420" s="15">
        <f t="shared" si="444"/>
        <v>47392</v>
      </c>
    </row>
    <row r="5421" spans="3:14" x14ac:dyDescent="0.2">
      <c r="C5421">
        <v>5420</v>
      </c>
      <c r="D5421" s="2">
        <v>22</v>
      </c>
      <c r="E5421" s="44">
        <v>46569</v>
      </c>
      <c r="F5421" s="45">
        <v>13</v>
      </c>
      <c r="G5421" s="45">
        <v>4</v>
      </c>
      <c r="H5421" s="45">
        <v>14</v>
      </c>
      <c r="I5421" s="45">
        <v>22</v>
      </c>
      <c r="J5421" s="46">
        <v>1030161.48</v>
      </c>
      <c r="K5421" s="15">
        <f t="shared" si="442"/>
        <v>46569</v>
      </c>
      <c r="L5421" s="17">
        <f t="shared" si="443"/>
        <v>150</v>
      </c>
      <c r="M5421" s="5">
        <f t="shared" si="445"/>
        <v>22</v>
      </c>
      <c r="N5421" s="15">
        <f t="shared" si="444"/>
        <v>47239</v>
      </c>
    </row>
    <row r="5422" spans="3:14" x14ac:dyDescent="0.2">
      <c r="C5422">
        <v>5421</v>
      </c>
      <c r="D5422" s="2">
        <v>36</v>
      </c>
      <c r="E5422" s="44">
        <v>46569</v>
      </c>
      <c r="F5422" s="45">
        <v>15</v>
      </c>
      <c r="G5422" s="45">
        <v>21</v>
      </c>
      <c r="H5422" s="45">
        <v>18</v>
      </c>
      <c r="I5422" s="45">
        <v>36</v>
      </c>
      <c r="J5422" s="46">
        <v>1357565.59</v>
      </c>
      <c r="K5422" s="15">
        <f t="shared" si="442"/>
        <v>46569</v>
      </c>
      <c r="L5422" s="17">
        <f t="shared" si="443"/>
        <v>150</v>
      </c>
      <c r="M5422" s="5">
        <f t="shared" si="445"/>
        <v>36</v>
      </c>
      <c r="N5422" s="15">
        <f t="shared" si="444"/>
        <v>47665</v>
      </c>
    </row>
    <row r="5423" spans="3:14" x14ac:dyDescent="0.2">
      <c r="C5423">
        <v>5422</v>
      </c>
      <c r="D5423" s="2">
        <v>27</v>
      </c>
      <c r="E5423" s="44">
        <v>46569</v>
      </c>
      <c r="F5423" s="45">
        <v>6</v>
      </c>
      <c r="G5423" s="45">
        <v>10</v>
      </c>
      <c r="H5423" s="45">
        <v>18</v>
      </c>
      <c r="I5423" s="45">
        <v>27</v>
      </c>
      <c r="J5423" s="46">
        <v>899920.34</v>
      </c>
      <c r="K5423" s="15">
        <f t="shared" si="442"/>
        <v>46569</v>
      </c>
      <c r="L5423" s="17">
        <f t="shared" si="443"/>
        <v>150</v>
      </c>
      <c r="M5423" s="5">
        <f t="shared" si="445"/>
        <v>27</v>
      </c>
      <c r="N5423" s="15">
        <f t="shared" si="444"/>
        <v>47392</v>
      </c>
    </row>
    <row r="5424" spans="3:14" x14ac:dyDescent="0.2">
      <c r="C5424">
        <v>5423</v>
      </c>
      <c r="D5424" s="2">
        <v>36</v>
      </c>
      <c r="E5424" s="44">
        <v>46569</v>
      </c>
      <c r="F5424" s="45">
        <v>8</v>
      </c>
      <c r="G5424" s="45">
        <v>31</v>
      </c>
      <c r="H5424" s="45">
        <v>17</v>
      </c>
      <c r="I5424" s="45">
        <v>36</v>
      </c>
      <c r="J5424" s="46">
        <v>858241.96</v>
      </c>
      <c r="K5424" s="15">
        <f t="shared" si="442"/>
        <v>46569</v>
      </c>
      <c r="L5424" s="17">
        <f t="shared" si="443"/>
        <v>150</v>
      </c>
      <c r="M5424" s="5">
        <f t="shared" si="445"/>
        <v>36</v>
      </c>
      <c r="N5424" s="15">
        <f t="shared" si="444"/>
        <v>47665</v>
      </c>
    </row>
    <row r="5425" spans="3:14" x14ac:dyDescent="0.2">
      <c r="C5425">
        <v>5424</v>
      </c>
      <c r="D5425" s="2">
        <v>32</v>
      </c>
      <c r="E5425" s="44">
        <v>46569</v>
      </c>
      <c r="F5425" s="45">
        <v>13</v>
      </c>
      <c r="G5425" s="45">
        <v>13</v>
      </c>
      <c r="H5425" s="45">
        <v>27</v>
      </c>
      <c r="I5425" s="45">
        <v>32</v>
      </c>
      <c r="J5425" s="46">
        <v>1014082.38</v>
      </c>
      <c r="K5425" s="15">
        <f t="shared" si="442"/>
        <v>46569</v>
      </c>
      <c r="L5425" s="17">
        <f t="shared" si="443"/>
        <v>150</v>
      </c>
      <c r="M5425" s="5">
        <f t="shared" si="445"/>
        <v>32</v>
      </c>
      <c r="N5425" s="15">
        <f t="shared" si="444"/>
        <v>47543</v>
      </c>
    </row>
    <row r="5426" spans="3:14" x14ac:dyDescent="0.2">
      <c r="C5426">
        <v>5425</v>
      </c>
      <c r="D5426" s="2">
        <v>36</v>
      </c>
      <c r="E5426" s="44">
        <v>46569</v>
      </c>
      <c r="F5426" s="45">
        <v>23</v>
      </c>
      <c r="G5426" s="45">
        <v>12</v>
      </c>
      <c r="H5426" s="45">
        <v>3</v>
      </c>
      <c r="I5426" s="45">
        <v>36</v>
      </c>
      <c r="J5426" s="46">
        <v>1753339.01</v>
      </c>
      <c r="K5426" s="15">
        <f t="shared" si="442"/>
        <v>46569</v>
      </c>
      <c r="L5426" s="17">
        <f t="shared" si="443"/>
        <v>150</v>
      </c>
      <c r="M5426" s="5">
        <f t="shared" si="445"/>
        <v>36</v>
      </c>
      <c r="N5426" s="15">
        <f t="shared" si="444"/>
        <v>47665</v>
      </c>
    </row>
    <row r="5427" spans="3:14" x14ac:dyDescent="0.2">
      <c r="C5427">
        <v>5426</v>
      </c>
      <c r="D5427" s="2">
        <v>26</v>
      </c>
      <c r="E5427" s="44">
        <v>46569</v>
      </c>
      <c r="F5427" s="45">
        <v>11</v>
      </c>
      <c r="G5427" s="45">
        <v>25</v>
      </c>
      <c r="H5427" s="45">
        <v>30</v>
      </c>
      <c r="I5427" s="45">
        <v>26</v>
      </c>
      <c r="J5427" s="46">
        <v>922975.57</v>
      </c>
      <c r="K5427" s="15">
        <f t="shared" si="442"/>
        <v>46569</v>
      </c>
      <c r="L5427" s="17">
        <f t="shared" si="443"/>
        <v>150</v>
      </c>
      <c r="M5427" s="5">
        <f t="shared" si="445"/>
        <v>26</v>
      </c>
      <c r="N5427" s="15">
        <f t="shared" si="444"/>
        <v>47362</v>
      </c>
    </row>
    <row r="5428" spans="3:14" x14ac:dyDescent="0.2">
      <c r="C5428">
        <v>5427</v>
      </c>
      <c r="D5428" s="2">
        <v>35</v>
      </c>
      <c r="E5428" s="44">
        <v>46569</v>
      </c>
      <c r="F5428" s="45">
        <v>9</v>
      </c>
      <c r="G5428" s="45">
        <v>5</v>
      </c>
      <c r="H5428" s="45">
        <v>11</v>
      </c>
      <c r="I5428" s="45">
        <v>35</v>
      </c>
      <c r="J5428" s="46">
        <v>1446672.95</v>
      </c>
      <c r="K5428" s="15">
        <f t="shared" si="442"/>
        <v>46569</v>
      </c>
      <c r="L5428" s="17">
        <f t="shared" si="443"/>
        <v>150</v>
      </c>
      <c r="M5428" s="5">
        <f t="shared" si="445"/>
        <v>35</v>
      </c>
      <c r="N5428" s="15">
        <f t="shared" si="444"/>
        <v>47635</v>
      </c>
    </row>
    <row r="5429" spans="3:14" x14ac:dyDescent="0.2">
      <c r="C5429">
        <v>5428</v>
      </c>
      <c r="D5429" s="2">
        <v>35</v>
      </c>
      <c r="E5429" s="44">
        <v>46569</v>
      </c>
      <c r="F5429" s="45">
        <v>0</v>
      </c>
      <c r="G5429" s="45">
        <v>29</v>
      </c>
      <c r="H5429" s="45">
        <v>16</v>
      </c>
      <c r="I5429" s="45">
        <v>35</v>
      </c>
      <c r="J5429" s="46">
        <v>739270.13</v>
      </c>
      <c r="K5429" s="15">
        <f t="shared" si="442"/>
        <v>46569</v>
      </c>
      <c r="L5429" s="17">
        <f t="shared" si="443"/>
        <v>150</v>
      </c>
      <c r="M5429" s="5">
        <f t="shared" si="445"/>
        <v>35</v>
      </c>
      <c r="N5429" s="15">
        <f t="shared" si="444"/>
        <v>47635</v>
      </c>
    </row>
    <row r="5430" spans="3:14" x14ac:dyDescent="0.2">
      <c r="C5430">
        <v>5429</v>
      </c>
      <c r="D5430" s="2">
        <v>33</v>
      </c>
      <c r="E5430" s="44">
        <v>46600</v>
      </c>
      <c r="F5430" s="45">
        <v>4</v>
      </c>
      <c r="G5430" s="45">
        <v>35</v>
      </c>
      <c r="H5430" s="45">
        <v>19</v>
      </c>
      <c r="I5430" s="45">
        <v>33</v>
      </c>
      <c r="J5430" s="46">
        <v>1650690.89</v>
      </c>
      <c r="K5430" s="15">
        <f t="shared" si="442"/>
        <v>46600</v>
      </c>
      <c r="L5430" s="17">
        <f t="shared" si="443"/>
        <v>149</v>
      </c>
      <c r="M5430" s="5">
        <f t="shared" si="445"/>
        <v>33</v>
      </c>
      <c r="N5430" s="15">
        <f t="shared" si="444"/>
        <v>47604</v>
      </c>
    </row>
    <row r="5431" spans="3:14" x14ac:dyDescent="0.2">
      <c r="C5431">
        <v>5430</v>
      </c>
      <c r="D5431" s="2">
        <v>27</v>
      </c>
      <c r="E5431" s="44">
        <v>46600</v>
      </c>
      <c r="F5431" s="45">
        <v>3</v>
      </c>
      <c r="G5431" s="45">
        <v>3</v>
      </c>
      <c r="H5431" s="45">
        <v>25</v>
      </c>
      <c r="I5431" s="45">
        <v>27</v>
      </c>
      <c r="J5431" s="46">
        <v>883152.76</v>
      </c>
      <c r="K5431" s="15">
        <f t="shared" si="442"/>
        <v>46600</v>
      </c>
      <c r="L5431" s="17">
        <f t="shared" si="443"/>
        <v>149</v>
      </c>
      <c r="M5431" s="5">
        <f t="shared" si="445"/>
        <v>27</v>
      </c>
      <c r="N5431" s="15">
        <f t="shared" si="444"/>
        <v>47423</v>
      </c>
    </row>
    <row r="5432" spans="3:14" x14ac:dyDescent="0.2">
      <c r="C5432">
        <v>5431</v>
      </c>
      <c r="D5432" s="2">
        <v>28</v>
      </c>
      <c r="E5432" s="44">
        <v>46600</v>
      </c>
      <c r="F5432" s="45">
        <v>0</v>
      </c>
      <c r="G5432" s="45">
        <v>15</v>
      </c>
      <c r="H5432" s="45">
        <v>19</v>
      </c>
      <c r="I5432" s="45">
        <v>28</v>
      </c>
      <c r="J5432" s="46">
        <v>1726822.37</v>
      </c>
      <c r="K5432" s="15">
        <f t="shared" si="442"/>
        <v>46600</v>
      </c>
      <c r="L5432" s="17">
        <f t="shared" si="443"/>
        <v>149</v>
      </c>
      <c r="M5432" s="5">
        <f t="shared" si="445"/>
        <v>28</v>
      </c>
      <c r="N5432" s="15">
        <f t="shared" si="444"/>
        <v>47453</v>
      </c>
    </row>
    <row r="5433" spans="3:14" x14ac:dyDescent="0.2">
      <c r="C5433">
        <v>5432</v>
      </c>
      <c r="D5433" s="2">
        <v>36</v>
      </c>
      <c r="E5433" s="44">
        <v>46600</v>
      </c>
      <c r="F5433" s="45">
        <v>14</v>
      </c>
      <c r="G5433" s="45">
        <v>7</v>
      </c>
      <c r="H5433" s="45">
        <v>22</v>
      </c>
      <c r="I5433" s="45">
        <v>36</v>
      </c>
      <c r="J5433" s="46">
        <v>1455957.24</v>
      </c>
      <c r="K5433" s="15">
        <f t="shared" si="442"/>
        <v>46600</v>
      </c>
      <c r="L5433" s="17">
        <f t="shared" si="443"/>
        <v>149</v>
      </c>
      <c r="M5433" s="5">
        <f t="shared" si="445"/>
        <v>36</v>
      </c>
      <c r="N5433" s="15">
        <f t="shared" si="444"/>
        <v>47696</v>
      </c>
    </row>
    <row r="5434" spans="3:14" x14ac:dyDescent="0.2">
      <c r="C5434">
        <v>5433</v>
      </c>
      <c r="D5434" s="2">
        <v>22</v>
      </c>
      <c r="E5434" s="44">
        <v>46600</v>
      </c>
      <c r="F5434" s="45">
        <v>3</v>
      </c>
      <c r="G5434" s="45">
        <v>27</v>
      </c>
      <c r="H5434" s="45">
        <v>8</v>
      </c>
      <c r="I5434" s="45">
        <v>22</v>
      </c>
      <c r="J5434" s="46">
        <v>1695379.19</v>
      </c>
      <c r="K5434" s="15">
        <f t="shared" si="442"/>
        <v>46600</v>
      </c>
      <c r="L5434" s="17">
        <f t="shared" si="443"/>
        <v>149</v>
      </c>
      <c r="M5434" s="5">
        <f t="shared" si="445"/>
        <v>22</v>
      </c>
      <c r="N5434" s="15">
        <f t="shared" si="444"/>
        <v>47270</v>
      </c>
    </row>
    <row r="5435" spans="3:14" x14ac:dyDescent="0.2">
      <c r="C5435">
        <v>5434</v>
      </c>
      <c r="D5435" s="2">
        <v>28</v>
      </c>
      <c r="E5435" s="44">
        <v>46600</v>
      </c>
      <c r="F5435" s="45">
        <v>0</v>
      </c>
      <c r="G5435" s="45">
        <v>16</v>
      </c>
      <c r="H5435" s="45">
        <v>17</v>
      </c>
      <c r="I5435" s="45">
        <v>28</v>
      </c>
      <c r="J5435" s="46">
        <v>1419907.29</v>
      </c>
      <c r="K5435" s="15">
        <f t="shared" si="442"/>
        <v>46600</v>
      </c>
      <c r="L5435" s="17">
        <f t="shared" si="443"/>
        <v>149</v>
      </c>
      <c r="M5435" s="5">
        <f t="shared" si="445"/>
        <v>28</v>
      </c>
      <c r="N5435" s="15">
        <f t="shared" si="444"/>
        <v>47453</v>
      </c>
    </row>
    <row r="5436" spans="3:14" x14ac:dyDescent="0.2">
      <c r="C5436">
        <v>5435</v>
      </c>
      <c r="D5436" s="2">
        <v>25</v>
      </c>
      <c r="E5436" s="44">
        <v>46600</v>
      </c>
      <c r="F5436" s="45">
        <v>5</v>
      </c>
      <c r="G5436" s="45">
        <v>4</v>
      </c>
      <c r="H5436" s="45">
        <v>9</v>
      </c>
      <c r="I5436" s="45">
        <v>25</v>
      </c>
      <c r="J5436" s="46">
        <v>1494978.54</v>
      </c>
      <c r="K5436" s="15">
        <f t="shared" si="442"/>
        <v>46600</v>
      </c>
      <c r="L5436" s="17">
        <f t="shared" si="443"/>
        <v>149</v>
      </c>
      <c r="M5436" s="5">
        <f t="shared" si="445"/>
        <v>25</v>
      </c>
      <c r="N5436" s="15">
        <f t="shared" si="444"/>
        <v>47362</v>
      </c>
    </row>
    <row r="5437" spans="3:14" x14ac:dyDescent="0.2">
      <c r="C5437">
        <v>5436</v>
      </c>
      <c r="D5437" s="2">
        <v>33</v>
      </c>
      <c r="E5437" s="44">
        <v>46600</v>
      </c>
      <c r="F5437" s="45">
        <v>21</v>
      </c>
      <c r="G5437" s="45">
        <v>20</v>
      </c>
      <c r="H5437" s="45">
        <v>20</v>
      </c>
      <c r="I5437" s="45">
        <v>33</v>
      </c>
      <c r="J5437" s="46">
        <v>592443.54</v>
      </c>
      <c r="K5437" s="15">
        <f t="shared" si="442"/>
        <v>46600</v>
      </c>
      <c r="L5437" s="17">
        <f t="shared" si="443"/>
        <v>149</v>
      </c>
      <c r="M5437" s="5">
        <f t="shared" si="445"/>
        <v>33</v>
      </c>
      <c r="N5437" s="15">
        <f t="shared" si="444"/>
        <v>47604</v>
      </c>
    </row>
    <row r="5438" spans="3:14" x14ac:dyDescent="0.2">
      <c r="C5438">
        <v>5437</v>
      </c>
      <c r="D5438" s="2">
        <v>20</v>
      </c>
      <c r="E5438" s="44">
        <v>46600</v>
      </c>
      <c r="F5438" s="45">
        <v>3</v>
      </c>
      <c r="G5438" s="45">
        <v>11</v>
      </c>
      <c r="H5438" s="45">
        <v>31</v>
      </c>
      <c r="I5438" s="45">
        <v>20</v>
      </c>
      <c r="J5438" s="46">
        <v>1584218.93</v>
      </c>
      <c r="K5438" s="15">
        <f t="shared" si="442"/>
        <v>46600</v>
      </c>
      <c r="L5438" s="17">
        <f t="shared" si="443"/>
        <v>149</v>
      </c>
      <c r="M5438" s="5">
        <f t="shared" si="445"/>
        <v>20</v>
      </c>
      <c r="N5438" s="15">
        <f t="shared" si="444"/>
        <v>47209</v>
      </c>
    </row>
    <row r="5439" spans="3:14" x14ac:dyDescent="0.2">
      <c r="C5439">
        <v>5438</v>
      </c>
      <c r="D5439" s="2">
        <v>20</v>
      </c>
      <c r="E5439" s="44">
        <v>46600</v>
      </c>
      <c r="F5439" s="45">
        <v>5</v>
      </c>
      <c r="G5439" s="45">
        <v>32</v>
      </c>
      <c r="H5439" s="45">
        <v>17</v>
      </c>
      <c r="I5439" s="45">
        <v>20</v>
      </c>
      <c r="J5439" s="46">
        <v>1648226.62</v>
      </c>
      <c r="K5439" s="15">
        <f t="shared" si="442"/>
        <v>46600</v>
      </c>
      <c r="L5439" s="17">
        <f t="shared" si="443"/>
        <v>149</v>
      </c>
      <c r="M5439" s="5">
        <f t="shared" si="445"/>
        <v>20</v>
      </c>
      <c r="N5439" s="15">
        <f t="shared" si="444"/>
        <v>47209</v>
      </c>
    </row>
    <row r="5440" spans="3:14" x14ac:dyDescent="0.2">
      <c r="C5440">
        <v>5439</v>
      </c>
      <c r="D5440" s="2">
        <v>23</v>
      </c>
      <c r="E5440" s="44">
        <v>46600</v>
      </c>
      <c r="F5440" s="45">
        <v>1</v>
      </c>
      <c r="G5440" s="45">
        <v>36</v>
      </c>
      <c r="H5440" s="45">
        <v>25</v>
      </c>
      <c r="I5440" s="45">
        <v>23</v>
      </c>
      <c r="J5440" s="46">
        <v>1365689.14</v>
      </c>
      <c r="K5440" s="15">
        <f t="shared" si="442"/>
        <v>46600</v>
      </c>
      <c r="L5440" s="17">
        <f t="shared" si="443"/>
        <v>149</v>
      </c>
      <c r="M5440" s="5">
        <f t="shared" si="445"/>
        <v>23</v>
      </c>
      <c r="N5440" s="15">
        <f t="shared" si="444"/>
        <v>47300</v>
      </c>
    </row>
    <row r="5441" spans="3:14" x14ac:dyDescent="0.2">
      <c r="C5441">
        <v>5440</v>
      </c>
      <c r="D5441" s="2">
        <v>32</v>
      </c>
      <c r="E5441" s="44">
        <v>46600</v>
      </c>
      <c r="F5441" s="45">
        <v>2</v>
      </c>
      <c r="G5441" s="45">
        <v>5</v>
      </c>
      <c r="H5441" s="45">
        <v>15</v>
      </c>
      <c r="I5441" s="45">
        <v>32</v>
      </c>
      <c r="J5441" s="46">
        <v>1104505.05</v>
      </c>
      <c r="K5441" s="15">
        <f t="shared" si="442"/>
        <v>46600</v>
      </c>
      <c r="L5441" s="17">
        <f t="shared" si="443"/>
        <v>149</v>
      </c>
      <c r="M5441" s="5">
        <f t="shared" si="445"/>
        <v>32</v>
      </c>
      <c r="N5441" s="15">
        <f t="shared" si="444"/>
        <v>47574</v>
      </c>
    </row>
    <row r="5442" spans="3:14" x14ac:dyDescent="0.2">
      <c r="C5442">
        <v>5441</v>
      </c>
      <c r="D5442" s="2">
        <v>20</v>
      </c>
      <c r="E5442" s="44">
        <v>46631</v>
      </c>
      <c r="F5442" s="45">
        <v>0</v>
      </c>
      <c r="G5442" s="45">
        <v>16</v>
      </c>
      <c r="H5442" s="45">
        <v>19</v>
      </c>
      <c r="I5442" s="45">
        <v>20</v>
      </c>
      <c r="J5442" s="46">
        <v>941359.64</v>
      </c>
      <c r="K5442" s="15">
        <f t="shared" ref="K5442:K5505" si="446">DATE(YEAR(E5442),MONTH(E5442),1)</f>
        <v>46631</v>
      </c>
      <c r="L5442" s="17">
        <f t="shared" ref="L5442:L5505" si="447">ROUND(($B$3-K5442)/365.25*12,0)</f>
        <v>148</v>
      </c>
      <c r="M5442" s="5">
        <f t="shared" si="445"/>
        <v>20</v>
      </c>
      <c r="N5442" s="15">
        <f t="shared" ref="N5442:N5505" si="448">EDATE(E5442,D5442)</f>
        <v>47239</v>
      </c>
    </row>
    <row r="5443" spans="3:14" x14ac:dyDescent="0.2">
      <c r="C5443">
        <v>5442</v>
      </c>
      <c r="D5443" s="2">
        <v>16</v>
      </c>
      <c r="E5443" s="44">
        <v>46631</v>
      </c>
      <c r="F5443" s="45">
        <v>24</v>
      </c>
      <c r="G5443" s="45">
        <v>28</v>
      </c>
      <c r="H5443" s="45">
        <v>20</v>
      </c>
      <c r="I5443" s="45">
        <v>16</v>
      </c>
      <c r="J5443" s="46">
        <v>1918895.71</v>
      </c>
      <c r="K5443" s="15">
        <f t="shared" si="446"/>
        <v>46631</v>
      </c>
      <c r="L5443" s="17">
        <f t="shared" si="447"/>
        <v>148</v>
      </c>
      <c r="M5443" s="5">
        <f t="shared" ref="M5443:M5506" si="449">ROUND((N5443-K5443)/365.25*12,0)</f>
        <v>16</v>
      </c>
      <c r="N5443" s="15">
        <f t="shared" si="448"/>
        <v>47119</v>
      </c>
    </row>
    <row r="5444" spans="3:14" x14ac:dyDescent="0.2">
      <c r="C5444">
        <v>5443</v>
      </c>
      <c r="D5444" s="2">
        <v>31</v>
      </c>
      <c r="E5444" s="44">
        <v>46631</v>
      </c>
      <c r="F5444" s="45">
        <v>4</v>
      </c>
      <c r="G5444" s="45">
        <v>35</v>
      </c>
      <c r="H5444" s="45">
        <v>24</v>
      </c>
      <c r="I5444" s="45">
        <v>31</v>
      </c>
      <c r="J5444" s="46">
        <v>2320784</v>
      </c>
      <c r="K5444" s="15">
        <f t="shared" si="446"/>
        <v>46631</v>
      </c>
      <c r="L5444" s="17">
        <f t="shared" si="447"/>
        <v>148</v>
      </c>
      <c r="M5444" s="5">
        <f t="shared" si="449"/>
        <v>31</v>
      </c>
      <c r="N5444" s="15">
        <f t="shared" si="448"/>
        <v>47574</v>
      </c>
    </row>
    <row r="5445" spans="3:14" x14ac:dyDescent="0.2">
      <c r="C5445">
        <v>5444</v>
      </c>
      <c r="D5445" s="2">
        <v>18</v>
      </c>
      <c r="E5445" s="44">
        <v>46631</v>
      </c>
      <c r="F5445" s="45">
        <v>17</v>
      </c>
      <c r="G5445" s="45">
        <v>17</v>
      </c>
      <c r="H5445" s="45">
        <v>17</v>
      </c>
      <c r="I5445" s="45">
        <v>18</v>
      </c>
      <c r="J5445" s="46">
        <v>1547636.55</v>
      </c>
      <c r="K5445" s="15">
        <f t="shared" si="446"/>
        <v>46631</v>
      </c>
      <c r="L5445" s="17">
        <f t="shared" si="447"/>
        <v>148</v>
      </c>
      <c r="M5445" s="5">
        <f t="shared" si="449"/>
        <v>18</v>
      </c>
      <c r="N5445" s="15">
        <f t="shared" si="448"/>
        <v>47178</v>
      </c>
    </row>
    <row r="5446" spans="3:14" x14ac:dyDescent="0.2">
      <c r="C5446">
        <v>5445</v>
      </c>
      <c r="D5446" s="2">
        <v>28</v>
      </c>
      <c r="E5446" s="44">
        <v>46631</v>
      </c>
      <c r="F5446" s="45">
        <v>5</v>
      </c>
      <c r="G5446" s="45">
        <v>10</v>
      </c>
      <c r="H5446" s="45">
        <v>21</v>
      </c>
      <c r="I5446" s="45">
        <v>28</v>
      </c>
      <c r="J5446" s="46">
        <v>1465565.81</v>
      </c>
      <c r="K5446" s="15">
        <f t="shared" si="446"/>
        <v>46631</v>
      </c>
      <c r="L5446" s="17">
        <f t="shared" si="447"/>
        <v>148</v>
      </c>
      <c r="M5446" s="5">
        <f t="shared" si="449"/>
        <v>28</v>
      </c>
      <c r="N5446" s="15">
        <f t="shared" si="448"/>
        <v>47484</v>
      </c>
    </row>
    <row r="5447" spans="3:14" x14ac:dyDescent="0.2">
      <c r="C5447">
        <v>5446</v>
      </c>
      <c r="D5447" s="2">
        <v>28</v>
      </c>
      <c r="E5447" s="44">
        <v>46631</v>
      </c>
      <c r="F5447" s="45">
        <v>4</v>
      </c>
      <c r="G5447" s="45">
        <v>28</v>
      </c>
      <c r="H5447" s="45">
        <v>2</v>
      </c>
      <c r="I5447" s="45">
        <v>28</v>
      </c>
      <c r="J5447" s="46">
        <v>766714.33</v>
      </c>
      <c r="K5447" s="15">
        <f t="shared" si="446"/>
        <v>46631</v>
      </c>
      <c r="L5447" s="17">
        <f t="shared" si="447"/>
        <v>148</v>
      </c>
      <c r="M5447" s="5">
        <f t="shared" si="449"/>
        <v>28</v>
      </c>
      <c r="N5447" s="15">
        <f t="shared" si="448"/>
        <v>47484</v>
      </c>
    </row>
    <row r="5448" spans="3:14" x14ac:dyDescent="0.2">
      <c r="C5448">
        <v>5447</v>
      </c>
      <c r="D5448" s="2">
        <v>30</v>
      </c>
      <c r="E5448" s="44">
        <v>46631</v>
      </c>
      <c r="F5448" s="45">
        <v>13</v>
      </c>
      <c r="G5448" s="45">
        <v>8</v>
      </c>
      <c r="H5448" s="45">
        <v>15</v>
      </c>
      <c r="I5448" s="45">
        <v>30</v>
      </c>
      <c r="J5448" s="46">
        <v>1024439.14</v>
      </c>
      <c r="K5448" s="15">
        <f t="shared" si="446"/>
        <v>46631</v>
      </c>
      <c r="L5448" s="17">
        <f t="shared" si="447"/>
        <v>148</v>
      </c>
      <c r="M5448" s="5">
        <f t="shared" si="449"/>
        <v>30</v>
      </c>
      <c r="N5448" s="15">
        <f t="shared" si="448"/>
        <v>47543</v>
      </c>
    </row>
    <row r="5449" spans="3:14" x14ac:dyDescent="0.2">
      <c r="C5449">
        <v>5448</v>
      </c>
      <c r="D5449" s="2">
        <v>24</v>
      </c>
      <c r="E5449" s="44">
        <v>46631</v>
      </c>
      <c r="F5449" s="45">
        <v>3</v>
      </c>
      <c r="G5449" s="45">
        <v>13</v>
      </c>
      <c r="H5449" s="45">
        <v>17</v>
      </c>
      <c r="I5449" s="45">
        <v>24</v>
      </c>
      <c r="J5449" s="46">
        <v>807772.45</v>
      </c>
      <c r="K5449" s="15">
        <f t="shared" si="446"/>
        <v>46631</v>
      </c>
      <c r="L5449" s="17">
        <f t="shared" si="447"/>
        <v>148</v>
      </c>
      <c r="M5449" s="5">
        <f t="shared" si="449"/>
        <v>24</v>
      </c>
      <c r="N5449" s="15">
        <f t="shared" si="448"/>
        <v>47362</v>
      </c>
    </row>
    <row r="5450" spans="3:14" x14ac:dyDescent="0.2">
      <c r="C5450">
        <v>5449</v>
      </c>
      <c r="D5450" s="2">
        <v>36</v>
      </c>
      <c r="E5450" s="44">
        <v>46631</v>
      </c>
      <c r="F5450" s="45">
        <v>14</v>
      </c>
      <c r="G5450" s="45">
        <v>4</v>
      </c>
      <c r="H5450" s="45">
        <v>15</v>
      </c>
      <c r="I5450" s="45">
        <v>36</v>
      </c>
      <c r="J5450" s="46">
        <v>1454559.67</v>
      </c>
      <c r="K5450" s="15">
        <f t="shared" si="446"/>
        <v>46631</v>
      </c>
      <c r="L5450" s="17">
        <f t="shared" si="447"/>
        <v>148</v>
      </c>
      <c r="M5450" s="5">
        <f t="shared" si="449"/>
        <v>36</v>
      </c>
      <c r="N5450" s="15">
        <f t="shared" si="448"/>
        <v>47727</v>
      </c>
    </row>
    <row r="5451" spans="3:14" x14ac:dyDescent="0.2">
      <c r="C5451">
        <v>5450</v>
      </c>
      <c r="D5451" s="2">
        <v>4</v>
      </c>
      <c r="E5451" s="44">
        <v>46631</v>
      </c>
      <c r="F5451" s="45">
        <v>10</v>
      </c>
      <c r="G5451" s="45">
        <v>28</v>
      </c>
      <c r="H5451" s="45">
        <v>29</v>
      </c>
      <c r="I5451" s="45">
        <v>4</v>
      </c>
      <c r="J5451" s="46">
        <v>1154957.72</v>
      </c>
      <c r="K5451" s="15">
        <f t="shared" si="446"/>
        <v>46631</v>
      </c>
      <c r="L5451" s="17">
        <f t="shared" si="447"/>
        <v>148</v>
      </c>
      <c r="M5451" s="5">
        <f t="shared" si="449"/>
        <v>4</v>
      </c>
      <c r="N5451" s="15">
        <f t="shared" si="448"/>
        <v>46753</v>
      </c>
    </row>
    <row r="5452" spans="3:14" x14ac:dyDescent="0.2">
      <c r="C5452">
        <v>5451</v>
      </c>
      <c r="D5452" s="2">
        <v>35</v>
      </c>
      <c r="E5452" s="44">
        <v>46631</v>
      </c>
      <c r="F5452" s="45">
        <v>2</v>
      </c>
      <c r="G5452" s="45">
        <v>10</v>
      </c>
      <c r="H5452" s="45">
        <v>10</v>
      </c>
      <c r="I5452" s="45">
        <v>35</v>
      </c>
      <c r="J5452" s="46">
        <v>758041.42</v>
      </c>
      <c r="K5452" s="15">
        <f t="shared" si="446"/>
        <v>46631</v>
      </c>
      <c r="L5452" s="17">
        <f t="shared" si="447"/>
        <v>148</v>
      </c>
      <c r="M5452" s="5">
        <f t="shared" si="449"/>
        <v>35</v>
      </c>
      <c r="N5452" s="15">
        <f t="shared" si="448"/>
        <v>47696</v>
      </c>
    </row>
    <row r="5453" spans="3:14" x14ac:dyDescent="0.2">
      <c r="C5453">
        <v>5452</v>
      </c>
      <c r="D5453" s="2">
        <v>34</v>
      </c>
      <c r="E5453" s="44">
        <v>46631</v>
      </c>
      <c r="F5453" s="45">
        <v>1</v>
      </c>
      <c r="G5453" s="45">
        <v>29</v>
      </c>
      <c r="H5453" s="45">
        <v>16</v>
      </c>
      <c r="I5453" s="45">
        <v>34</v>
      </c>
      <c r="J5453" s="46">
        <v>1533831.34</v>
      </c>
      <c r="K5453" s="15">
        <f t="shared" si="446"/>
        <v>46631</v>
      </c>
      <c r="L5453" s="17">
        <f t="shared" si="447"/>
        <v>148</v>
      </c>
      <c r="M5453" s="5">
        <f t="shared" si="449"/>
        <v>34</v>
      </c>
      <c r="N5453" s="15">
        <f t="shared" si="448"/>
        <v>47665</v>
      </c>
    </row>
    <row r="5454" spans="3:14" x14ac:dyDescent="0.2">
      <c r="C5454">
        <v>5453</v>
      </c>
      <c r="D5454" s="2">
        <v>31</v>
      </c>
      <c r="E5454" s="44">
        <v>46631</v>
      </c>
      <c r="F5454" s="45">
        <v>8</v>
      </c>
      <c r="G5454" s="45">
        <v>20</v>
      </c>
      <c r="H5454" s="45">
        <v>25</v>
      </c>
      <c r="I5454" s="45">
        <v>31</v>
      </c>
      <c r="J5454" s="46">
        <v>834995.3</v>
      </c>
      <c r="K5454" s="15">
        <f t="shared" si="446"/>
        <v>46631</v>
      </c>
      <c r="L5454" s="17">
        <f t="shared" si="447"/>
        <v>148</v>
      </c>
      <c r="M5454" s="5">
        <f t="shared" si="449"/>
        <v>31</v>
      </c>
      <c r="N5454" s="15">
        <f t="shared" si="448"/>
        <v>47574</v>
      </c>
    </row>
    <row r="5455" spans="3:14" x14ac:dyDescent="0.2">
      <c r="C5455">
        <v>5454</v>
      </c>
      <c r="D5455" s="2">
        <v>33</v>
      </c>
      <c r="E5455" s="44">
        <v>46631</v>
      </c>
      <c r="F5455" s="45">
        <v>2</v>
      </c>
      <c r="G5455" s="45">
        <v>34</v>
      </c>
      <c r="H5455" s="45">
        <v>31</v>
      </c>
      <c r="I5455" s="45">
        <v>33</v>
      </c>
      <c r="J5455" s="46">
        <v>861146.61</v>
      </c>
      <c r="K5455" s="15">
        <f t="shared" si="446"/>
        <v>46631</v>
      </c>
      <c r="L5455" s="17">
        <f t="shared" si="447"/>
        <v>148</v>
      </c>
      <c r="M5455" s="5">
        <f t="shared" si="449"/>
        <v>33</v>
      </c>
      <c r="N5455" s="15">
        <f t="shared" si="448"/>
        <v>47635</v>
      </c>
    </row>
    <row r="5456" spans="3:14" x14ac:dyDescent="0.2">
      <c r="C5456">
        <v>5455</v>
      </c>
      <c r="D5456" s="2">
        <v>27</v>
      </c>
      <c r="E5456" s="44">
        <v>46631</v>
      </c>
      <c r="F5456" s="45">
        <v>13</v>
      </c>
      <c r="G5456" s="45">
        <v>29</v>
      </c>
      <c r="H5456" s="45">
        <v>9</v>
      </c>
      <c r="I5456" s="45">
        <v>27</v>
      </c>
      <c r="J5456" s="46">
        <v>1422135.39</v>
      </c>
      <c r="K5456" s="15">
        <f t="shared" si="446"/>
        <v>46631</v>
      </c>
      <c r="L5456" s="17">
        <f t="shared" si="447"/>
        <v>148</v>
      </c>
      <c r="M5456" s="5">
        <f t="shared" si="449"/>
        <v>27</v>
      </c>
      <c r="N5456" s="15">
        <f t="shared" si="448"/>
        <v>47453</v>
      </c>
    </row>
    <row r="5457" spans="3:14" x14ac:dyDescent="0.2">
      <c r="C5457">
        <v>5456</v>
      </c>
      <c r="D5457" s="2">
        <v>28</v>
      </c>
      <c r="E5457" s="44">
        <v>46631</v>
      </c>
      <c r="F5457" s="45">
        <v>3</v>
      </c>
      <c r="G5457" s="45">
        <v>1</v>
      </c>
      <c r="H5457" s="45">
        <v>18</v>
      </c>
      <c r="I5457" s="45">
        <v>28</v>
      </c>
      <c r="J5457" s="46">
        <v>835154.27</v>
      </c>
      <c r="K5457" s="15">
        <f t="shared" si="446"/>
        <v>46631</v>
      </c>
      <c r="L5457" s="17">
        <f t="shared" si="447"/>
        <v>148</v>
      </c>
      <c r="M5457" s="5">
        <f t="shared" si="449"/>
        <v>28</v>
      </c>
      <c r="N5457" s="15">
        <f t="shared" si="448"/>
        <v>47484</v>
      </c>
    </row>
    <row r="5458" spans="3:14" x14ac:dyDescent="0.2">
      <c r="C5458">
        <v>5457</v>
      </c>
      <c r="D5458" s="2">
        <v>33</v>
      </c>
      <c r="E5458" s="44">
        <v>46661</v>
      </c>
      <c r="F5458" s="45">
        <v>6</v>
      </c>
      <c r="G5458" s="45">
        <v>14</v>
      </c>
      <c r="H5458" s="45">
        <v>19</v>
      </c>
      <c r="I5458" s="45">
        <v>33</v>
      </c>
      <c r="J5458" s="46">
        <v>2288134.4900000002</v>
      </c>
      <c r="K5458" s="15">
        <f t="shared" si="446"/>
        <v>46661</v>
      </c>
      <c r="L5458" s="17">
        <f t="shared" si="447"/>
        <v>147</v>
      </c>
      <c r="M5458" s="5">
        <f t="shared" si="449"/>
        <v>33</v>
      </c>
      <c r="N5458" s="15">
        <f t="shared" si="448"/>
        <v>47665</v>
      </c>
    </row>
    <row r="5459" spans="3:14" x14ac:dyDescent="0.2">
      <c r="C5459">
        <v>5458</v>
      </c>
      <c r="D5459" s="2">
        <v>34</v>
      </c>
      <c r="E5459" s="44">
        <v>46661</v>
      </c>
      <c r="F5459" s="45">
        <v>7</v>
      </c>
      <c r="G5459" s="45">
        <v>23</v>
      </c>
      <c r="H5459" s="45">
        <v>29</v>
      </c>
      <c r="I5459" s="45">
        <v>34</v>
      </c>
      <c r="J5459" s="46">
        <v>1999378.72</v>
      </c>
      <c r="K5459" s="15">
        <f t="shared" si="446"/>
        <v>46661</v>
      </c>
      <c r="L5459" s="17">
        <f t="shared" si="447"/>
        <v>147</v>
      </c>
      <c r="M5459" s="5">
        <f t="shared" si="449"/>
        <v>34</v>
      </c>
      <c r="N5459" s="15">
        <f t="shared" si="448"/>
        <v>47696</v>
      </c>
    </row>
    <row r="5460" spans="3:14" x14ac:dyDescent="0.2">
      <c r="C5460">
        <v>5459</v>
      </c>
      <c r="D5460" s="2">
        <v>25</v>
      </c>
      <c r="E5460" s="44">
        <v>46661</v>
      </c>
      <c r="F5460" s="45">
        <v>13</v>
      </c>
      <c r="G5460" s="45">
        <v>27</v>
      </c>
      <c r="H5460" s="45">
        <v>15</v>
      </c>
      <c r="I5460" s="45">
        <v>25</v>
      </c>
      <c r="J5460" s="46">
        <v>2296585.73</v>
      </c>
      <c r="K5460" s="15">
        <f t="shared" si="446"/>
        <v>46661</v>
      </c>
      <c r="L5460" s="17">
        <f t="shared" si="447"/>
        <v>147</v>
      </c>
      <c r="M5460" s="5">
        <f t="shared" si="449"/>
        <v>25</v>
      </c>
      <c r="N5460" s="15">
        <f t="shared" si="448"/>
        <v>47423</v>
      </c>
    </row>
    <row r="5461" spans="3:14" x14ac:dyDescent="0.2">
      <c r="C5461">
        <v>5460</v>
      </c>
      <c r="D5461" s="2">
        <v>26</v>
      </c>
      <c r="E5461" s="44">
        <v>46661</v>
      </c>
      <c r="F5461" s="45">
        <v>23</v>
      </c>
      <c r="G5461" s="45">
        <v>22</v>
      </c>
      <c r="H5461" s="45">
        <v>9</v>
      </c>
      <c r="I5461" s="45">
        <v>26</v>
      </c>
      <c r="J5461" s="46">
        <v>2200856.4300000002</v>
      </c>
      <c r="K5461" s="15">
        <f t="shared" si="446"/>
        <v>46661</v>
      </c>
      <c r="L5461" s="17">
        <f t="shared" si="447"/>
        <v>147</v>
      </c>
      <c r="M5461" s="5">
        <f t="shared" si="449"/>
        <v>26</v>
      </c>
      <c r="N5461" s="15">
        <f t="shared" si="448"/>
        <v>47453</v>
      </c>
    </row>
    <row r="5462" spans="3:14" x14ac:dyDescent="0.2">
      <c r="C5462">
        <v>5461</v>
      </c>
      <c r="D5462" s="2">
        <v>33</v>
      </c>
      <c r="E5462" s="44">
        <v>46661</v>
      </c>
      <c r="F5462" s="45">
        <v>6</v>
      </c>
      <c r="G5462" s="45">
        <v>28</v>
      </c>
      <c r="H5462" s="45">
        <v>15</v>
      </c>
      <c r="I5462" s="45">
        <v>33</v>
      </c>
      <c r="J5462" s="46">
        <v>1261889.71</v>
      </c>
      <c r="K5462" s="15">
        <f t="shared" si="446"/>
        <v>46661</v>
      </c>
      <c r="L5462" s="17">
        <f t="shared" si="447"/>
        <v>147</v>
      </c>
      <c r="M5462" s="5">
        <f t="shared" si="449"/>
        <v>33</v>
      </c>
      <c r="N5462" s="15">
        <f t="shared" si="448"/>
        <v>47665</v>
      </c>
    </row>
    <row r="5463" spans="3:14" x14ac:dyDescent="0.2">
      <c r="C5463">
        <v>5462</v>
      </c>
      <c r="D5463" s="2">
        <v>31</v>
      </c>
      <c r="E5463" s="44">
        <v>46661</v>
      </c>
      <c r="F5463" s="45">
        <v>4</v>
      </c>
      <c r="G5463" s="45">
        <v>19</v>
      </c>
      <c r="H5463" s="45">
        <v>27</v>
      </c>
      <c r="I5463" s="45">
        <v>31</v>
      </c>
      <c r="J5463" s="46">
        <v>1349846.81</v>
      </c>
      <c r="K5463" s="15">
        <f t="shared" si="446"/>
        <v>46661</v>
      </c>
      <c r="L5463" s="17">
        <f t="shared" si="447"/>
        <v>147</v>
      </c>
      <c r="M5463" s="5">
        <f t="shared" si="449"/>
        <v>31</v>
      </c>
      <c r="N5463" s="15">
        <f t="shared" si="448"/>
        <v>47604</v>
      </c>
    </row>
    <row r="5464" spans="3:14" x14ac:dyDescent="0.2">
      <c r="C5464">
        <v>5463</v>
      </c>
      <c r="D5464" s="2">
        <v>35</v>
      </c>
      <c r="E5464" s="44">
        <v>46661</v>
      </c>
      <c r="F5464" s="45">
        <v>15</v>
      </c>
      <c r="G5464" s="45">
        <v>12</v>
      </c>
      <c r="H5464" s="45">
        <v>12</v>
      </c>
      <c r="I5464" s="45">
        <v>35</v>
      </c>
      <c r="J5464" s="46">
        <v>1590781.8</v>
      </c>
      <c r="K5464" s="15">
        <f t="shared" si="446"/>
        <v>46661</v>
      </c>
      <c r="L5464" s="17">
        <f t="shared" si="447"/>
        <v>147</v>
      </c>
      <c r="M5464" s="5">
        <f t="shared" si="449"/>
        <v>35</v>
      </c>
      <c r="N5464" s="15">
        <f t="shared" si="448"/>
        <v>47727</v>
      </c>
    </row>
    <row r="5465" spans="3:14" x14ac:dyDescent="0.2">
      <c r="C5465">
        <v>5464</v>
      </c>
      <c r="D5465" s="2">
        <v>33</v>
      </c>
      <c r="E5465" s="44">
        <v>46661</v>
      </c>
      <c r="F5465" s="45">
        <v>6</v>
      </c>
      <c r="G5465" s="45">
        <v>10</v>
      </c>
      <c r="H5465" s="45">
        <v>3</v>
      </c>
      <c r="I5465" s="45">
        <v>33</v>
      </c>
      <c r="J5465" s="46">
        <v>1646110.17</v>
      </c>
      <c r="K5465" s="15">
        <f t="shared" si="446"/>
        <v>46661</v>
      </c>
      <c r="L5465" s="17">
        <f t="shared" si="447"/>
        <v>147</v>
      </c>
      <c r="M5465" s="5">
        <f t="shared" si="449"/>
        <v>33</v>
      </c>
      <c r="N5465" s="15">
        <f t="shared" si="448"/>
        <v>47665</v>
      </c>
    </row>
    <row r="5466" spans="3:14" x14ac:dyDescent="0.2">
      <c r="C5466">
        <v>5465</v>
      </c>
      <c r="D5466" s="2">
        <v>31</v>
      </c>
      <c r="E5466" s="44">
        <v>46661</v>
      </c>
      <c r="F5466" s="45">
        <v>15</v>
      </c>
      <c r="G5466" s="45">
        <v>35</v>
      </c>
      <c r="H5466" s="45">
        <v>11</v>
      </c>
      <c r="I5466" s="45">
        <v>31</v>
      </c>
      <c r="J5466" s="46">
        <v>1245069.98</v>
      </c>
      <c r="K5466" s="15">
        <f t="shared" si="446"/>
        <v>46661</v>
      </c>
      <c r="L5466" s="17">
        <f t="shared" si="447"/>
        <v>147</v>
      </c>
      <c r="M5466" s="5">
        <f t="shared" si="449"/>
        <v>31</v>
      </c>
      <c r="N5466" s="15">
        <f t="shared" si="448"/>
        <v>47604</v>
      </c>
    </row>
    <row r="5467" spans="3:14" x14ac:dyDescent="0.2">
      <c r="C5467">
        <v>5466</v>
      </c>
      <c r="D5467" s="2">
        <v>36</v>
      </c>
      <c r="E5467" s="44">
        <v>46661</v>
      </c>
      <c r="F5467" s="45">
        <v>15</v>
      </c>
      <c r="G5467" s="45">
        <v>19</v>
      </c>
      <c r="H5467" s="45">
        <v>9</v>
      </c>
      <c r="I5467" s="45">
        <v>36</v>
      </c>
      <c r="J5467" s="46">
        <v>1685390.76</v>
      </c>
      <c r="K5467" s="15">
        <f t="shared" si="446"/>
        <v>46661</v>
      </c>
      <c r="L5467" s="17">
        <f t="shared" si="447"/>
        <v>147</v>
      </c>
      <c r="M5467" s="5">
        <f t="shared" si="449"/>
        <v>36</v>
      </c>
      <c r="N5467" s="15">
        <f t="shared" si="448"/>
        <v>47757</v>
      </c>
    </row>
    <row r="5468" spans="3:14" x14ac:dyDescent="0.2">
      <c r="C5468">
        <v>5467</v>
      </c>
      <c r="D5468" s="2">
        <v>35</v>
      </c>
      <c r="E5468" s="44">
        <v>46661</v>
      </c>
      <c r="F5468" s="45">
        <v>14</v>
      </c>
      <c r="G5468" s="45">
        <v>1</v>
      </c>
      <c r="H5468" s="45">
        <v>15</v>
      </c>
      <c r="I5468" s="45">
        <v>35</v>
      </c>
      <c r="J5468" s="46">
        <v>1477531.66</v>
      </c>
      <c r="K5468" s="15">
        <f t="shared" si="446"/>
        <v>46661</v>
      </c>
      <c r="L5468" s="17">
        <f t="shared" si="447"/>
        <v>147</v>
      </c>
      <c r="M5468" s="5">
        <f t="shared" si="449"/>
        <v>35</v>
      </c>
      <c r="N5468" s="15">
        <f t="shared" si="448"/>
        <v>47727</v>
      </c>
    </row>
    <row r="5469" spans="3:14" x14ac:dyDescent="0.2">
      <c r="C5469">
        <v>5468</v>
      </c>
      <c r="D5469" s="2">
        <v>25</v>
      </c>
      <c r="E5469" s="44">
        <v>46661</v>
      </c>
      <c r="F5469" s="45">
        <v>8</v>
      </c>
      <c r="G5469" s="45">
        <v>3</v>
      </c>
      <c r="H5469" s="45">
        <v>5</v>
      </c>
      <c r="I5469" s="45">
        <v>25</v>
      </c>
      <c r="J5469" s="46">
        <v>1095464.08</v>
      </c>
      <c r="K5469" s="15">
        <f t="shared" si="446"/>
        <v>46661</v>
      </c>
      <c r="L5469" s="17">
        <f t="shared" si="447"/>
        <v>147</v>
      </c>
      <c r="M5469" s="5">
        <f t="shared" si="449"/>
        <v>25</v>
      </c>
      <c r="N5469" s="15">
        <f t="shared" si="448"/>
        <v>47423</v>
      </c>
    </row>
    <row r="5470" spans="3:14" x14ac:dyDescent="0.2">
      <c r="C5470">
        <v>5469</v>
      </c>
      <c r="D5470" s="2">
        <v>5</v>
      </c>
      <c r="E5470" s="44">
        <v>46661</v>
      </c>
      <c r="F5470" s="45">
        <v>28</v>
      </c>
      <c r="G5470" s="45">
        <v>21</v>
      </c>
      <c r="H5470" s="45">
        <v>14</v>
      </c>
      <c r="I5470" s="45">
        <v>5</v>
      </c>
      <c r="J5470" s="46">
        <v>723405.4</v>
      </c>
      <c r="K5470" s="15">
        <f t="shared" si="446"/>
        <v>46661</v>
      </c>
      <c r="L5470" s="17">
        <f t="shared" si="447"/>
        <v>147</v>
      </c>
      <c r="M5470" s="5">
        <f t="shared" si="449"/>
        <v>5</v>
      </c>
      <c r="N5470" s="15">
        <f t="shared" si="448"/>
        <v>46813</v>
      </c>
    </row>
    <row r="5471" spans="3:14" x14ac:dyDescent="0.2">
      <c r="C5471">
        <v>5470</v>
      </c>
      <c r="D5471" s="2">
        <v>32</v>
      </c>
      <c r="E5471" s="44">
        <v>46661</v>
      </c>
      <c r="F5471" s="45">
        <v>1</v>
      </c>
      <c r="G5471" s="45">
        <v>26</v>
      </c>
      <c r="H5471" s="45">
        <v>13</v>
      </c>
      <c r="I5471" s="45">
        <v>32</v>
      </c>
      <c r="J5471" s="46">
        <v>1000905.79</v>
      </c>
      <c r="K5471" s="15">
        <f t="shared" si="446"/>
        <v>46661</v>
      </c>
      <c r="L5471" s="17">
        <f t="shared" si="447"/>
        <v>147</v>
      </c>
      <c r="M5471" s="5">
        <f t="shared" si="449"/>
        <v>32</v>
      </c>
      <c r="N5471" s="15">
        <f t="shared" si="448"/>
        <v>47635</v>
      </c>
    </row>
    <row r="5472" spans="3:14" x14ac:dyDescent="0.2">
      <c r="C5472">
        <v>5471</v>
      </c>
      <c r="D5472" s="2">
        <v>17</v>
      </c>
      <c r="E5472" s="44">
        <v>46661</v>
      </c>
      <c r="F5472" s="45">
        <v>13</v>
      </c>
      <c r="G5472" s="45">
        <v>19</v>
      </c>
      <c r="H5472" s="45">
        <v>21</v>
      </c>
      <c r="I5472" s="45">
        <v>17</v>
      </c>
      <c r="J5472" s="46">
        <v>940241.05</v>
      </c>
      <c r="K5472" s="15">
        <f t="shared" si="446"/>
        <v>46661</v>
      </c>
      <c r="L5472" s="17">
        <f t="shared" si="447"/>
        <v>147</v>
      </c>
      <c r="M5472" s="5">
        <f t="shared" si="449"/>
        <v>17</v>
      </c>
      <c r="N5472" s="15">
        <f t="shared" si="448"/>
        <v>47178</v>
      </c>
    </row>
    <row r="5473" spans="3:14" x14ac:dyDescent="0.2">
      <c r="C5473">
        <v>5472</v>
      </c>
      <c r="D5473" s="2">
        <v>33</v>
      </c>
      <c r="E5473" s="44">
        <v>46661</v>
      </c>
      <c r="F5473" s="45">
        <v>2</v>
      </c>
      <c r="G5473" s="45">
        <v>11</v>
      </c>
      <c r="H5473" s="45">
        <v>17</v>
      </c>
      <c r="I5473" s="45">
        <v>33</v>
      </c>
      <c r="J5473" s="46">
        <v>871835.95</v>
      </c>
      <c r="K5473" s="15">
        <f t="shared" si="446"/>
        <v>46661</v>
      </c>
      <c r="L5473" s="17">
        <f t="shared" si="447"/>
        <v>147</v>
      </c>
      <c r="M5473" s="5">
        <f t="shared" si="449"/>
        <v>33</v>
      </c>
      <c r="N5473" s="15">
        <f t="shared" si="448"/>
        <v>47665</v>
      </c>
    </row>
    <row r="5474" spans="3:14" x14ac:dyDescent="0.2">
      <c r="C5474">
        <v>5473</v>
      </c>
      <c r="D5474" s="2">
        <v>31</v>
      </c>
      <c r="E5474" s="44">
        <v>46661</v>
      </c>
      <c r="F5474" s="45">
        <v>8</v>
      </c>
      <c r="G5474" s="45">
        <v>16</v>
      </c>
      <c r="H5474" s="45">
        <v>13</v>
      </c>
      <c r="I5474" s="45">
        <v>31</v>
      </c>
      <c r="J5474" s="46">
        <v>618424.36</v>
      </c>
      <c r="K5474" s="15">
        <f t="shared" si="446"/>
        <v>46661</v>
      </c>
      <c r="L5474" s="17">
        <f t="shared" si="447"/>
        <v>147</v>
      </c>
      <c r="M5474" s="5">
        <f t="shared" si="449"/>
        <v>31</v>
      </c>
      <c r="N5474" s="15">
        <f t="shared" si="448"/>
        <v>47604</v>
      </c>
    </row>
    <row r="5475" spans="3:14" x14ac:dyDescent="0.2">
      <c r="C5475">
        <v>5474</v>
      </c>
      <c r="D5475" s="2">
        <v>18</v>
      </c>
      <c r="E5475" s="44">
        <v>46692</v>
      </c>
      <c r="F5475" s="45">
        <v>14</v>
      </c>
      <c r="G5475" s="45">
        <v>20</v>
      </c>
      <c r="H5475" s="45">
        <v>7</v>
      </c>
      <c r="I5475" s="45">
        <v>18</v>
      </c>
      <c r="J5475" s="46">
        <v>2246675.38</v>
      </c>
      <c r="K5475" s="15">
        <f t="shared" si="446"/>
        <v>46692</v>
      </c>
      <c r="L5475" s="17">
        <f t="shared" si="447"/>
        <v>146</v>
      </c>
      <c r="M5475" s="5">
        <f t="shared" si="449"/>
        <v>18</v>
      </c>
      <c r="N5475" s="15">
        <f t="shared" si="448"/>
        <v>47239</v>
      </c>
    </row>
    <row r="5476" spans="3:14" x14ac:dyDescent="0.2">
      <c r="C5476">
        <v>5475</v>
      </c>
      <c r="D5476" s="2">
        <v>34</v>
      </c>
      <c r="E5476" s="44">
        <v>46692</v>
      </c>
      <c r="F5476" s="45">
        <v>1</v>
      </c>
      <c r="G5476" s="45">
        <v>29</v>
      </c>
      <c r="H5476" s="45">
        <v>12</v>
      </c>
      <c r="I5476" s="45">
        <v>34</v>
      </c>
      <c r="J5476" s="46">
        <v>1848681.98</v>
      </c>
      <c r="K5476" s="15">
        <f t="shared" si="446"/>
        <v>46692</v>
      </c>
      <c r="L5476" s="17">
        <f t="shared" si="447"/>
        <v>146</v>
      </c>
      <c r="M5476" s="5">
        <f t="shared" si="449"/>
        <v>34</v>
      </c>
      <c r="N5476" s="15">
        <f t="shared" si="448"/>
        <v>47727</v>
      </c>
    </row>
    <row r="5477" spans="3:14" x14ac:dyDescent="0.2">
      <c r="C5477">
        <v>5476</v>
      </c>
      <c r="D5477" s="2">
        <v>24</v>
      </c>
      <c r="E5477" s="44">
        <v>46692</v>
      </c>
      <c r="F5477" s="45">
        <v>5</v>
      </c>
      <c r="G5477" s="45">
        <v>15</v>
      </c>
      <c r="H5477" s="45">
        <v>22</v>
      </c>
      <c r="I5477" s="45">
        <v>24</v>
      </c>
      <c r="J5477" s="46">
        <v>963152.11</v>
      </c>
      <c r="K5477" s="15">
        <f t="shared" si="446"/>
        <v>46692</v>
      </c>
      <c r="L5477" s="17">
        <f t="shared" si="447"/>
        <v>146</v>
      </c>
      <c r="M5477" s="5">
        <f t="shared" si="449"/>
        <v>24</v>
      </c>
      <c r="N5477" s="15">
        <f t="shared" si="448"/>
        <v>47423</v>
      </c>
    </row>
    <row r="5478" spans="3:14" x14ac:dyDescent="0.2">
      <c r="C5478">
        <v>5477</v>
      </c>
      <c r="D5478" s="2">
        <v>30</v>
      </c>
      <c r="E5478" s="44">
        <v>46692</v>
      </c>
      <c r="F5478" s="45">
        <v>12</v>
      </c>
      <c r="G5478" s="45">
        <v>23</v>
      </c>
      <c r="H5478" s="45">
        <v>25</v>
      </c>
      <c r="I5478" s="45">
        <v>30</v>
      </c>
      <c r="J5478" s="46">
        <v>1387837.37</v>
      </c>
      <c r="K5478" s="15">
        <f t="shared" si="446"/>
        <v>46692</v>
      </c>
      <c r="L5478" s="17">
        <f t="shared" si="447"/>
        <v>146</v>
      </c>
      <c r="M5478" s="5">
        <f t="shared" si="449"/>
        <v>30</v>
      </c>
      <c r="N5478" s="15">
        <f t="shared" si="448"/>
        <v>47604</v>
      </c>
    </row>
    <row r="5479" spans="3:14" x14ac:dyDescent="0.2">
      <c r="C5479">
        <v>5478</v>
      </c>
      <c r="D5479" s="2">
        <v>31</v>
      </c>
      <c r="E5479" s="44">
        <v>46692</v>
      </c>
      <c r="F5479" s="45">
        <v>9</v>
      </c>
      <c r="G5479" s="45">
        <v>24</v>
      </c>
      <c r="H5479" s="45">
        <v>21</v>
      </c>
      <c r="I5479" s="45">
        <v>31</v>
      </c>
      <c r="J5479" s="46">
        <v>796199.99</v>
      </c>
      <c r="K5479" s="15">
        <f t="shared" si="446"/>
        <v>46692</v>
      </c>
      <c r="L5479" s="17">
        <f t="shared" si="447"/>
        <v>146</v>
      </c>
      <c r="M5479" s="5">
        <f t="shared" si="449"/>
        <v>31</v>
      </c>
      <c r="N5479" s="15">
        <f t="shared" si="448"/>
        <v>47635</v>
      </c>
    </row>
    <row r="5480" spans="3:14" x14ac:dyDescent="0.2">
      <c r="C5480">
        <v>5479</v>
      </c>
      <c r="D5480" s="2">
        <v>23</v>
      </c>
      <c r="E5480" s="44">
        <v>46692</v>
      </c>
      <c r="F5480" s="45">
        <v>4</v>
      </c>
      <c r="G5480" s="45">
        <v>0</v>
      </c>
      <c r="H5480" s="45">
        <v>17</v>
      </c>
      <c r="I5480" s="45">
        <v>23</v>
      </c>
      <c r="J5480" s="46">
        <v>2180166.06</v>
      </c>
      <c r="K5480" s="15">
        <f t="shared" si="446"/>
        <v>46692</v>
      </c>
      <c r="L5480" s="17">
        <f t="shared" si="447"/>
        <v>146</v>
      </c>
      <c r="M5480" s="5">
        <f t="shared" si="449"/>
        <v>23</v>
      </c>
      <c r="N5480" s="15">
        <f t="shared" si="448"/>
        <v>47392</v>
      </c>
    </row>
    <row r="5481" spans="3:14" x14ac:dyDescent="0.2">
      <c r="C5481">
        <v>5480</v>
      </c>
      <c r="D5481" s="2">
        <v>3</v>
      </c>
      <c r="E5481" s="44">
        <v>46692</v>
      </c>
      <c r="F5481" s="45">
        <v>10</v>
      </c>
      <c r="G5481" s="45">
        <v>8</v>
      </c>
      <c r="H5481" s="45">
        <v>17</v>
      </c>
      <c r="I5481" s="45">
        <v>3</v>
      </c>
      <c r="J5481" s="46">
        <v>1630197.89</v>
      </c>
      <c r="K5481" s="15">
        <f t="shared" si="446"/>
        <v>46692</v>
      </c>
      <c r="L5481" s="17">
        <f t="shared" si="447"/>
        <v>146</v>
      </c>
      <c r="M5481" s="5">
        <f t="shared" si="449"/>
        <v>3</v>
      </c>
      <c r="N5481" s="15">
        <f t="shared" si="448"/>
        <v>46784</v>
      </c>
    </row>
    <row r="5482" spans="3:14" x14ac:dyDescent="0.2">
      <c r="C5482">
        <v>5481</v>
      </c>
      <c r="D5482" s="2">
        <v>34</v>
      </c>
      <c r="E5482" s="44">
        <v>46692</v>
      </c>
      <c r="F5482" s="45">
        <v>8</v>
      </c>
      <c r="G5482" s="45">
        <v>18</v>
      </c>
      <c r="H5482" s="45">
        <v>28</v>
      </c>
      <c r="I5482" s="45">
        <v>34</v>
      </c>
      <c r="J5482" s="46">
        <v>1118819.49</v>
      </c>
      <c r="K5482" s="15">
        <f t="shared" si="446"/>
        <v>46692</v>
      </c>
      <c r="L5482" s="17">
        <f t="shared" si="447"/>
        <v>146</v>
      </c>
      <c r="M5482" s="5">
        <f t="shared" si="449"/>
        <v>34</v>
      </c>
      <c r="N5482" s="15">
        <f t="shared" si="448"/>
        <v>47727</v>
      </c>
    </row>
    <row r="5483" spans="3:14" x14ac:dyDescent="0.2">
      <c r="C5483">
        <v>5482</v>
      </c>
      <c r="D5483" s="2">
        <v>35</v>
      </c>
      <c r="E5483" s="44">
        <v>46692</v>
      </c>
      <c r="F5483" s="45">
        <v>12</v>
      </c>
      <c r="G5483" s="45">
        <v>33</v>
      </c>
      <c r="H5483" s="45">
        <v>14</v>
      </c>
      <c r="I5483" s="45">
        <v>35</v>
      </c>
      <c r="J5483" s="46">
        <v>1631246.24</v>
      </c>
      <c r="K5483" s="15">
        <f t="shared" si="446"/>
        <v>46692</v>
      </c>
      <c r="L5483" s="17">
        <f t="shared" si="447"/>
        <v>146</v>
      </c>
      <c r="M5483" s="5">
        <f t="shared" si="449"/>
        <v>35</v>
      </c>
      <c r="N5483" s="15">
        <f t="shared" si="448"/>
        <v>47757</v>
      </c>
    </row>
    <row r="5484" spans="3:14" x14ac:dyDescent="0.2">
      <c r="C5484">
        <v>5483</v>
      </c>
      <c r="D5484" s="2">
        <v>19</v>
      </c>
      <c r="E5484" s="44">
        <v>46692</v>
      </c>
      <c r="F5484" s="45">
        <v>5</v>
      </c>
      <c r="G5484" s="45">
        <v>25</v>
      </c>
      <c r="H5484" s="45">
        <v>32</v>
      </c>
      <c r="I5484" s="45">
        <v>19</v>
      </c>
      <c r="J5484" s="46">
        <v>1969290</v>
      </c>
      <c r="K5484" s="15">
        <f t="shared" si="446"/>
        <v>46692</v>
      </c>
      <c r="L5484" s="17">
        <f t="shared" si="447"/>
        <v>146</v>
      </c>
      <c r="M5484" s="5">
        <f t="shared" si="449"/>
        <v>19</v>
      </c>
      <c r="N5484" s="15">
        <f t="shared" si="448"/>
        <v>47270</v>
      </c>
    </row>
    <row r="5485" spans="3:14" x14ac:dyDescent="0.2">
      <c r="C5485">
        <v>5484</v>
      </c>
      <c r="D5485" s="2">
        <v>35</v>
      </c>
      <c r="E5485" s="44">
        <v>46692</v>
      </c>
      <c r="F5485" s="45">
        <v>9</v>
      </c>
      <c r="G5485" s="45">
        <v>27</v>
      </c>
      <c r="H5485" s="45">
        <v>22</v>
      </c>
      <c r="I5485" s="45">
        <v>35</v>
      </c>
      <c r="J5485" s="46">
        <v>1831623.64</v>
      </c>
      <c r="K5485" s="15">
        <f t="shared" si="446"/>
        <v>46692</v>
      </c>
      <c r="L5485" s="17">
        <f t="shared" si="447"/>
        <v>146</v>
      </c>
      <c r="M5485" s="5">
        <f t="shared" si="449"/>
        <v>35</v>
      </c>
      <c r="N5485" s="15">
        <f t="shared" si="448"/>
        <v>47757</v>
      </c>
    </row>
    <row r="5486" spans="3:14" x14ac:dyDescent="0.2">
      <c r="C5486">
        <v>5485</v>
      </c>
      <c r="D5486" s="2">
        <v>25</v>
      </c>
      <c r="E5486" s="44">
        <v>46692</v>
      </c>
      <c r="F5486" s="45">
        <v>9</v>
      </c>
      <c r="G5486" s="45">
        <v>23</v>
      </c>
      <c r="H5486" s="45">
        <v>25</v>
      </c>
      <c r="I5486" s="45">
        <v>25</v>
      </c>
      <c r="J5486" s="46">
        <v>793721.06</v>
      </c>
      <c r="K5486" s="15">
        <f t="shared" si="446"/>
        <v>46692</v>
      </c>
      <c r="L5486" s="17">
        <f t="shared" si="447"/>
        <v>146</v>
      </c>
      <c r="M5486" s="5">
        <f t="shared" si="449"/>
        <v>25</v>
      </c>
      <c r="N5486" s="15">
        <f t="shared" si="448"/>
        <v>47453</v>
      </c>
    </row>
    <row r="5487" spans="3:14" x14ac:dyDescent="0.2">
      <c r="C5487">
        <v>5486</v>
      </c>
      <c r="D5487" s="2">
        <v>34</v>
      </c>
      <c r="E5487" s="44">
        <v>46692</v>
      </c>
      <c r="F5487" s="45">
        <v>4</v>
      </c>
      <c r="G5487" s="45">
        <v>18</v>
      </c>
      <c r="H5487" s="45">
        <v>21</v>
      </c>
      <c r="I5487" s="45">
        <v>34</v>
      </c>
      <c r="J5487" s="46">
        <v>1390334.99</v>
      </c>
      <c r="K5487" s="15">
        <f t="shared" si="446"/>
        <v>46692</v>
      </c>
      <c r="L5487" s="17">
        <f t="shared" si="447"/>
        <v>146</v>
      </c>
      <c r="M5487" s="5">
        <f t="shared" si="449"/>
        <v>34</v>
      </c>
      <c r="N5487" s="15">
        <f t="shared" si="448"/>
        <v>47727</v>
      </c>
    </row>
    <row r="5488" spans="3:14" x14ac:dyDescent="0.2">
      <c r="C5488">
        <v>5487</v>
      </c>
      <c r="D5488" s="2">
        <v>24</v>
      </c>
      <c r="E5488" s="44">
        <v>46692</v>
      </c>
      <c r="F5488" s="45">
        <v>4</v>
      </c>
      <c r="G5488" s="45">
        <v>17</v>
      </c>
      <c r="H5488" s="45">
        <v>20</v>
      </c>
      <c r="I5488" s="45">
        <v>24</v>
      </c>
      <c r="J5488" s="46">
        <v>820969.63</v>
      </c>
      <c r="K5488" s="15">
        <f t="shared" si="446"/>
        <v>46692</v>
      </c>
      <c r="L5488" s="17">
        <f t="shared" si="447"/>
        <v>146</v>
      </c>
      <c r="M5488" s="5">
        <f t="shared" si="449"/>
        <v>24</v>
      </c>
      <c r="N5488" s="15">
        <f t="shared" si="448"/>
        <v>47423</v>
      </c>
    </row>
    <row r="5489" spans="3:14" x14ac:dyDescent="0.2">
      <c r="C5489">
        <v>5488</v>
      </c>
      <c r="D5489" s="2">
        <v>25</v>
      </c>
      <c r="E5489" s="44">
        <v>46692</v>
      </c>
      <c r="F5489" s="45">
        <v>3</v>
      </c>
      <c r="G5489" s="45">
        <v>8</v>
      </c>
      <c r="H5489" s="45">
        <v>18</v>
      </c>
      <c r="I5489" s="45">
        <v>25</v>
      </c>
      <c r="J5489" s="46">
        <v>1276113.79</v>
      </c>
      <c r="K5489" s="15">
        <f t="shared" si="446"/>
        <v>46692</v>
      </c>
      <c r="L5489" s="17">
        <f t="shared" si="447"/>
        <v>146</v>
      </c>
      <c r="M5489" s="5">
        <f t="shared" si="449"/>
        <v>25</v>
      </c>
      <c r="N5489" s="15">
        <f t="shared" si="448"/>
        <v>47453</v>
      </c>
    </row>
    <row r="5490" spans="3:14" x14ac:dyDescent="0.2">
      <c r="C5490">
        <v>5489</v>
      </c>
      <c r="D5490" s="2">
        <v>28</v>
      </c>
      <c r="E5490" s="44">
        <v>46692</v>
      </c>
      <c r="F5490" s="45">
        <v>8</v>
      </c>
      <c r="G5490" s="45">
        <v>30</v>
      </c>
      <c r="H5490" s="45">
        <v>4</v>
      </c>
      <c r="I5490" s="45">
        <v>28</v>
      </c>
      <c r="J5490" s="46">
        <v>1048067.76</v>
      </c>
      <c r="K5490" s="15">
        <f t="shared" si="446"/>
        <v>46692</v>
      </c>
      <c r="L5490" s="17">
        <f t="shared" si="447"/>
        <v>146</v>
      </c>
      <c r="M5490" s="5">
        <f t="shared" si="449"/>
        <v>28</v>
      </c>
      <c r="N5490" s="15">
        <f t="shared" si="448"/>
        <v>47543</v>
      </c>
    </row>
    <row r="5491" spans="3:14" x14ac:dyDescent="0.2">
      <c r="C5491">
        <v>5490</v>
      </c>
      <c r="D5491" s="2">
        <v>34</v>
      </c>
      <c r="E5491" s="44">
        <v>46692</v>
      </c>
      <c r="F5491" s="45">
        <v>31</v>
      </c>
      <c r="G5491" s="45">
        <v>28</v>
      </c>
      <c r="H5491" s="45">
        <v>16</v>
      </c>
      <c r="I5491" s="45">
        <v>34</v>
      </c>
      <c r="J5491" s="46">
        <v>1165317.3600000001</v>
      </c>
      <c r="K5491" s="15">
        <f t="shared" si="446"/>
        <v>46692</v>
      </c>
      <c r="L5491" s="17">
        <f t="shared" si="447"/>
        <v>146</v>
      </c>
      <c r="M5491" s="5">
        <f t="shared" si="449"/>
        <v>34</v>
      </c>
      <c r="N5491" s="15">
        <f t="shared" si="448"/>
        <v>47727</v>
      </c>
    </row>
    <row r="5492" spans="3:14" x14ac:dyDescent="0.2">
      <c r="C5492">
        <v>5491</v>
      </c>
      <c r="D5492" s="2">
        <v>35</v>
      </c>
      <c r="E5492" s="44">
        <v>46692</v>
      </c>
      <c r="F5492" s="45">
        <v>8</v>
      </c>
      <c r="G5492" s="45">
        <v>12</v>
      </c>
      <c r="H5492" s="45">
        <v>20</v>
      </c>
      <c r="I5492" s="45">
        <v>35</v>
      </c>
      <c r="J5492" s="46">
        <v>670635.55000000005</v>
      </c>
      <c r="K5492" s="15">
        <f t="shared" si="446"/>
        <v>46692</v>
      </c>
      <c r="L5492" s="17">
        <f t="shared" si="447"/>
        <v>146</v>
      </c>
      <c r="M5492" s="5">
        <f t="shared" si="449"/>
        <v>35</v>
      </c>
      <c r="N5492" s="15">
        <f t="shared" si="448"/>
        <v>47757</v>
      </c>
    </row>
    <row r="5493" spans="3:14" x14ac:dyDescent="0.2">
      <c r="C5493">
        <v>5492</v>
      </c>
      <c r="D5493" s="2">
        <v>32</v>
      </c>
      <c r="E5493" s="44">
        <v>46692</v>
      </c>
      <c r="F5493" s="45">
        <v>8</v>
      </c>
      <c r="G5493" s="45">
        <v>7</v>
      </c>
      <c r="H5493" s="45">
        <v>17</v>
      </c>
      <c r="I5493" s="45">
        <v>32</v>
      </c>
      <c r="J5493" s="46">
        <v>1547581.17</v>
      </c>
      <c r="K5493" s="15">
        <f t="shared" si="446"/>
        <v>46692</v>
      </c>
      <c r="L5493" s="17">
        <f t="shared" si="447"/>
        <v>146</v>
      </c>
      <c r="M5493" s="5">
        <f t="shared" si="449"/>
        <v>32</v>
      </c>
      <c r="N5493" s="15">
        <f t="shared" si="448"/>
        <v>47665</v>
      </c>
    </row>
    <row r="5494" spans="3:14" x14ac:dyDescent="0.2">
      <c r="C5494">
        <v>5493</v>
      </c>
      <c r="D5494" s="2">
        <v>28</v>
      </c>
      <c r="E5494" s="44">
        <v>46692</v>
      </c>
      <c r="F5494" s="45">
        <v>5</v>
      </c>
      <c r="G5494" s="45">
        <v>6</v>
      </c>
      <c r="H5494" s="45">
        <v>14</v>
      </c>
      <c r="I5494" s="45">
        <v>28</v>
      </c>
      <c r="J5494" s="46">
        <v>1473749.98</v>
      </c>
      <c r="K5494" s="15">
        <f t="shared" si="446"/>
        <v>46692</v>
      </c>
      <c r="L5494" s="17">
        <f t="shared" si="447"/>
        <v>146</v>
      </c>
      <c r="M5494" s="5">
        <f t="shared" si="449"/>
        <v>28</v>
      </c>
      <c r="N5494" s="15">
        <f t="shared" si="448"/>
        <v>47543</v>
      </c>
    </row>
    <row r="5495" spans="3:14" x14ac:dyDescent="0.2">
      <c r="C5495">
        <v>5494</v>
      </c>
      <c r="D5495" s="2">
        <v>16</v>
      </c>
      <c r="E5495" s="44">
        <v>46692</v>
      </c>
      <c r="F5495" s="45">
        <v>5</v>
      </c>
      <c r="G5495" s="45">
        <v>13</v>
      </c>
      <c r="H5495" s="45">
        <v>22</v>
      </c>
      <c r="I5495" s="45">
        <v>16</v>
      </c>
      <c r="J5495" s="46">
        <v>988022.99</v>
      </c>
      <c r="K5495" s="15">
        <f t="shared" si="446"/>
        <v>46692</v>
      </c>
      <c r="L5495" s="17">
        <f t="shared" si="447"/>
        <v>146</v>
      </c>
      <c r="M5495" s="5">
        <f t="shared" si="449"/>
        <v>16</v>
      </c>
      <c r="N5495" s="15">
        <f t="shared" si="448"/>
        <v>47178</v>
      </c>
    </row>
    <row r="5496" spans="3:14" x14ac:dyDescent="0.2">
      <c r="C5496">
        <v>5495</v>
      </c>
      <c r="D5496" s="2">
        <v>26</v>
      </c>
      <c r="E5496" s="44">
        <v>46692</v>
      </c>
      <c r="F5496" s="45">
        <v>8</v>
      </c>
      <c r="G5496" s="45">
        <v>18</v>
      </c>
      <c r="H5496" s="45">
        <v>12</v>
      </c>
      <c r="I5496" s="45">
        <v>26</v>
      </c>
      <c r="J5496" s="46">
        <v>1546257.51</v>
      </c>
      <c r="K5496" s="15">
        <f t="shared" si="446"/>
        <v>46692</v>
      </c>
      <c r="L5496" s="17">
        <f t="shared" si="447"/>
        <v>146</v>
      </c>
      <c r="M5496" s="5">
        <f t="shared" si="449"/>
        <v>26</v>
      </c>
      <c r="N5496" s="15">
        <f t="shared" si="448"/>
        <v>47484</v>
      </c>
    </row>
    <row r="5497" spans="3:14" x14ac:dyDescent="0.2">
      <c r="C5497">
        <v>5496</v>
      </c>
      <c r="D5497" s="2">
        <v>11</v>
      </c>
      <c r="E5497" s="44">
        <v>46692</v>
      </c>
      <c r="F5497" s="45">
        <v>1</v>
      </c>
      <c r="G5497" s="45">
        <v>15</v>
      </c>
      <c r="H5497" s="45">
        <v>11</v>
      </c>
      <c r="I5497" s="45">
        <v>11</v>
      </c>
      <c r="J5497" s="46">
        <v>540970.94999999995</v>
      </c>
      <c r="K5497" s="15">
        <f t="shared" si="446"/>
        <v>46692</v>
      </c>
      <c r="L5497" s="17">
        <f t="shared" si="447"/>
        <v>146</v>
      </c>
      <c r="M5497" s="5">
        <f t="shared" si="449"/>
        <v>11</v>
      </c>
      <c r="N5497" s="15">
        <f t="shared" si="448"/>
        <v>47027</v>
      </c>
    </row>
    <row r="5498" spans="3:14" x14ac:dyDescent="0.2">
      <c r="C5498">
        <v>5497</v>
      </c>
      <c r="D5498" s="2">
        <v>28</v>
      </c>
      <c r="E5498" s="44">
        <v>46692</v>
      </c>
      <c r="F5498" s="45">
        <v>4</v>
      </c>
      <c r="G5498" s="45">
        <v>0</v>
      </c>
      <c r="H5498" s="45">
        <v>23</v>
      </c>
      <c r="I5498" s="45">
        <v>28</v>
      </c>
      <c r="J5498" s="46">
        <v>1278684.23</v>
      </c>
      <c r="K5498" s="15">
        <f t="shared" si="446"/>
        <v>46692</v>
      </c>
      <c r="L5498" s="17">
        <f t="shared" si="447"/>
        <v>146</v>
      </c>
      <c r="M5498" s="5">
        <f t="shared" si="449"/>
        <v>28</v>
      </c>
      <c r="N5498" s="15">
        <f t="shared" si="448"/>
        <v>47543</v>
      </c>
    </row>
    <row r="5499" spans="3:14" x14ac:dyDescent="0.2">
      <c r="C5499">
        <v>5498</v>
      </c>
      <c r="D5499" s="2">
        <v>31</v>
      </c>
      <c r="E5499" s="44">
        <v>46722</v>
      </c>
      <c r="F5499" s="45">
        <v>11</v>
      </c>
      <c r="G5499" s="45">
        <v>8</v>
      </c>
      <c r="H5499" s="45">
        <v>25</v>
      </c>
      <c r="I5499" s="45">
        <v>31</v>
      </c>
      <c r="J5499" s="46">
        <v>2022863.34</v>
      </c>
      <c r="K5499" s="15">
        <f t="shared" si="446"/>
        <v>46722</v>
      </c>
      <c r="L5499" s="17">
        <f t="shared" si="447"/>
        <v>145</v>
      </c>
      <c r="M5499" s="5">
        <f t="shared" si="449"/>
        <v>31</v>
      </c>
      <c r="N5499" s="15">
        <f t="shared" si="448"/>
        <v>47665</v>
      </c>
    </row>
    <row r="5500" spans="3:14" x14ac:dyDescent="0.2">
      <c r="C5500">
        <v>5499</v>
      </c>
      <c r="D5500" s="2">
        <v>25</v>
      </c>
      <c r="E5500" s="44">
        <v>46722</v>
      </c>
      <c r="F5500" s="45">
        <v>4</v>
      </c>
      <c r="G5500" s="45">
        <v>15</v>
      </c>
      <c r="H5500" s="45">
        <v>11</v>
      </c>
      <c r="I5500" s="45">
        <v>25</v>
      </c>
      <c r="J5500" s="46">
        <v>1713333.05</v>
      </c>
      <c r="K5500" s="15">
        <f t="shared" si="446"/>
        <v>46722</v>
      </c>
      <c r="L5500" s="17">
        <f t="shared" si="447"/>
        <v>145</v>
      </c>
      <c r="M5500" s="5">
        <f t="shared" si="449"/>
        <v>25</v>
      </c>
      <c r="N5500" s="15">
        <f t="shared" si="448"/>
        <v>47484</v>
      </c>
    </row>
    <row r="5501" spans="3:14" x14ac:dyDescent="0.2">
      <c r="C5501">
        <v>5500</v>
      </c>
      <c r="D5501" s="2">
        <v>25</v>
      </c>
      <c r="E5501" s="44">
        <v>46722</v>
      </c>
      <c r="F5501" s="45">
        <v>7</v>
      </c>
      <c r="G5501" s="45">
        <v>35</v>
      </c>
      <c r="H5501" s="45">
        <v>20</v>
      </c>
      <c r="I5501" s="45">
        <v>25</v>
      </c>
      <c r="J5501" s="46">
        <v>1204889.3</v>
      </c>
      <c r="K5501" s="15">
        <f t="shared" si="446"/>
        <v>46722</v>
      </c>
      <c r="L5501" s="17">
        <f t="shared" si="447"/>
        <v>145</v>
      </c>
      <c r="M5501" s="5">
        <f t="shared" si="449"/>
        <v>25</v>
      </c>
      <c r="N5501" s="15">
        <f t="shared" si="448"/>
        <v>47484</v>
      </c>
    </row>
    <row r="5502" spans="3:14" x14ac:dyDescent="0.2">
      <c r="C5502">
        <v>5501</v>
      </c>
      <c r="D5502" s="2">
        <v>5</v>
      </c>
      <c r="E5502" s="44">
        <v>46722</v>
      </c>
      <c r="F5502" s="45">
        <v>21</v>
      </c>
      <c r="G5502" s="45">
        <v>35</v>
      </c>
      <c r="H5502" s="45">
        <v>17</v>
      </c>
      <c r="I5502" s="45">
        <v>5</v>
      </c>
      <c r="J5502" s="46">
        <v>1790630.17</v>
      </c>
      <c r="K5502" s="15">
        <f t="shared" si="446"/>
        <v>46722</v>
      </c>
      <c r="L5502" s="17">
        <f t="shared" si="447"/>
        <v>145</v>
      </c>
      <c r="M5502" s="5">
        <f t="shared" si="449"/>
        <v>5</v>
      </c>
      <c r="N5502" s="15">
        <f t="shared" si="448"/>
        <v>46874</v>
      </c>
    </row>
    <row r="5503" spans="3:14" x14ac:dyDescent="0.2">
      <c r="C5503">
        <v>5502</v>
      </c>
      <c r="D5503" s="2">
        <v>36</v>
      </c>
      <c r="E5503" s="44">
        <v>46722</v>
      </c>
      <c r="F5503" s="45">
        <v>2</v>
      </c>
      <c r="G5503" s="45">
        <v>17</v>
      </c>
      <c r="H5503" s="45">
        <v>15</v>
      </c>
      <c r="I5503" s="45">
        <v>36</v>
      </c>
      <c r="J5503" s="46">
        <v>790376.61</v>
      </c>
      <c r="K5503" s="15">
        <f t="shared" si="446"/>
        <v>46722</v>
      </c>
      <c r="L5503" s="17">
        <f t="shared" si="447"/>
        <v>145</v>
      </c>
      <c r="M5503" s="5">
        <f t="shared" si="449"/>
        <v>36</v>
      </c>
      <c r="N5503" s="15">
        <f t="shared" si="448"/>
        <v>47818</v>
      </c>
    </row>
    <row r="5504" spans="3:14" x14ac:dyDescent="0.2">
      <c r="C5504">
        <v>5503</v>
      </c>
      <c r="D5504" s="2">
        <v>30</v>
      </c>
      <c r="E5504" s="44">
        <v>46722</v>
      </c>
      <c r="F5504" s="45">
        <v>16</v>
      </c>
      <c r="G5504" s="45">
        <v>30</v>
      </c>
      <c r="H5504" s="45">
        <v>14</v>
      </c>
      <c r="I5504" s="45">
        <v>30</v>
      </c>
      <c r="J5504" s="46">
        <v>812774.96</v>
      </c>
      <c r="K5504" s="15">
        <f t="shared" si="446"/>
        <v>46722</v>
      </c>
      <c r="L5504" s="17">
        <f t="shared" si="447"/>
        <v>145</v>
      </c>
      <c r="M5504" s="5">
        <f t="shared" si="449"/>
        <v>30</v>
      </c>
      <c r="N5504" s="15">
        <f t="shared" si="448"/>
        <v>47635</v>
      </c>
    </row>
    <row r="5505" spans="3:14" x14ac:dyDescent="0.2">
      <c r="C5505">
        <v>5504</v>
      </c>
      <c r="D5505" s="2">
        <v>35</v>
      </c>
      <c r="E5505" s="44">
        <v>46722</v>
      </c>
      <c r="F5505" s="45">
        <v>10</v>
      </c>
      <c r="G5505" s="45">
        <v>0</v>
      </c>
      <c r="H5505" s="45">
        <v>32</v>
      </c>
      <c r="I5505" s="45">
        <v>35</v>
      </c>
      <c r="J5505" s="46">
        <v>1604778.01</v>
      </c>
      <c r="K5505" s="15">
        <f t="shared" si="446"/>
        <v>46722</v>
      </c>
      <c r="L5505" s="17">
        <f t="shared" si="447"/>
        <v>145</v>
      </c>
      <c r="M5505" s="5">
        <f t="shared" si="449"/>
        <v>35</v>
      </c>
      <c r="N5505" s="15">
        <f t="shared" si="448"/>
        <v>47788</v>
      </c>
    </row>
    <row r="5506" spans="3:14" x14ac:dyDescent="0.2">
      <c r="C5506">
        <v>5505</v>
      </c>
      <c r="D5506" s="2">
        <v>35</v>
      </c>
      <c r="E5506" s="44">
        <v>46722</v>
      </c>
      <c r="F5506" s="45">
        <v>12</v>
      </c>
      <c r="G5506" s="45">
        <v>28</v>
      </c>
      <c r="H5506" s="45">
        <v>1</v>
      </c>
      <c r="I5506" s="45">
        <v>35</v>
      </c>
      <c r="J5506" s="46">
        <v>1218315.44</v>
      </c>
      <c r="K5506" s="15">
        <f t="shared" ref="K5506:K5569" si="450">DATE(YEAR(E5506),MONTH(E5506),1)</f>
        <v>46722</v>
      </c>
      <c r="L5506" s="17">
        <f t="shared" ref="L5506:L5569" si="451">ROUND(($B$3-K5506)/365.25*12,0)</f>
        <v>145</v>
      </c>
      <c r="M5506" s="5">
        <f t="shared" si="449"/>
        <v>35</v>
      </c>
      <c r="N5506" s="15">
        <f t="shared" ref="N5506:N5569" si="452">EDATE(E5506,D5506)</f>
        <v>47788</v>
      </c>
    </row>
    <row r="5507" spans="3:14" x14ac:dyDescent="0.2">
      <c r="C5507">
        <v>5506</v>
      </c>
      <c r="D5507" s="2">
        <v>33</v>
      </c>
      <c r="E5507" s="44">
        <v>46722</v>
      </c>
      <c r="F5507" s="45">
        <v>3</v>
      </c>
      <c r="G5507" s="45">
        <v>18</v>
      </c>
      <c r="H5507" s="45">
        <v>8</v>
      </c>
      <c r="I5507" s="45">
        <v>33</v>
      </c>
      <c r="J5507" s="46">
        <v>994367.19</v>
      </c>
      <c r="K5507" s="15">
        <f t="shared" si="450"/>
        <v>46722</v>
      </c>
      <c r="L5507" s="17">
        <f t="shared" si="451"/>
        <v>145</v>
      </c>
      <c r="M5507" s="5">
        <f t="shared" ref="M5507:M5570" si="453">ROUND((N5507-K5507)/365.25*12,0)</f>
        <v>33</v>
      </c>
      <c r="N5507" s="15">
        <f t="shared" si="452"/>
        <v>47727</v>
      </c>
    </row>
    <row r="5508" spans="3:14" x14ac:dyDescent="0.2">
      <c r="C5508">
        <v>5507</v>
      </c>
      <c r="D5508" s="2">
        <v>26</v>
      </c>
      <c r="E5508" s="44">
        <v>46722</v>
      </c>
      <c r="F5508" s="45">
        <v>6</v>
      </c>
      <c r="G5508" s="45">
        <v>22</v>
      </c>
      <c r="H5508" s="45">
        <v>23</v>
      </c>
      <c r="I5508" s="45">
        <v>26</v>
      </c>
      <c r="J5508" s="46">
        <v>1196919.3400000001</v>
      </c>
      <c r="K5508" s="15">
        <f t="shared" si="450"/>
        <v>46722</v>
      </c>
      <c r="L5508" s="17">
        <f t="shared" si="451"/>
        <v>145</v>
      </c>
      <c r="M5508" s="5">
        <f t="shared" si="453"/>
        <v>26</v>
      </c>
      <c r="N5508" s="15">
        <f t="shared" si="452"/>
        <v>47515</v>
      </c>
    </row>
    <row r="5509" spans="3:14" x14ac:dyDescent="0.2">
      <c r="C5509">
        <v>5508</v>
      </c>
      <c r="D5509" s="2">
        <v>26</v>
      </c>
      <c r="E5509" s="44">
        <v>46722</v>
      </c>
      <c r="F5509" s="45">
        <v>11</v>
      </c>
      <c r="G5509" s="45">
        <v>5</v>
      </c>
      <c r="H5509" s="45">
        <v>21</v>
      </c>
      <c r="I5509" s="45">
        <v>26</v>
      </c>
      <c r="J5509" s="46">
        <v>1670160.58</v>
      </c>
      <c r="K5509" s="15">
        <f t="shared" si="450"/>
        <v>46722</v>
      </c>
      <c r="L5509" s="17">
        <f t="shared" si="451"/>
        <v>145</v>
      </c>
      <c r="M5509" s="5">
        <f t="shared" si="453"/>
        <v>26</v>
      </c>
      <c r="N5509" s="15">
        <f t="shared" si="452"/>
        <v>47515</v>
      </c>
    </row>
    <row r="5510" spans="3:14" x14ac:dyDescent="0.2">
      <c r="C5510">
        <v>5509</v>
      </c>
      <c r="D5510" s="2">
        <v>24</v>
      </c>
      <c r="E5510" s="44">
        <v>46722</v>
      </c>
      <c r="F5510" s="45">
        <v>16</v>
      </c>
      <c r="G5510" s="45">
        <v>22</v>
      </c>
      <c r="H5510" s="45">
        <v>10</v>
      </c>
      <c r="I5510" s="45">
        <v>24</v>
      </c>
      <c r="J5510" s="46">
        <v>1223340.1399999999</v>
      </c>
      <c r="K5510" s="15">
        <f t="shared" si="450"/>
        <v>46722</v>
      </c>
      <c r="L5510" s="17">
        <f t="shared" si="451"/>
        <v>145</v>
      </c>
      <c r="M5510" s="5">
        <f t="shared" si="453"/>
        <v>24</v>
      </c>
      <c r="N5510" s="15">
        <f t="shared" si="452"/>
        <v>47453</v>
      </c>
    </row>
    <row r="5511" spans="3:14" x14ac:dyDescent="0.2">
      <c r="C5511">
        <v>5510</v>
      </c>
      <c r="D5511" s="2">
        <v>36</v>
      </c>
      <c r="E5511" s="44">
        <v>46722</v>
      </c>
      <c r="F5511" s="45">
        <v>17</v>
      </c>
      <c r="G5511" s="45">
        <v>35</v>
      </c>
      <c r="H5511" s="45">
        <v>9</v>
      </c>
      <c r="I5511" s="45">
        <v>36</v>
      </c>
      <c r="J5511" s="46">
        <v>1028889.1</v>
      </c>
      <c r="K5511" s="15">
        <f t="shared" si="450"/>
        <v>46722</v>
      </c>
      <c r="L5511" s="17">
        <f t="shared" si="451"/>
        <v>145</v>
      </c>
      <c r="M5511" s="5">
        <f t="shared" si="453"/>
        <v>36</v>
      </c>
      <c r="N5511" s="15">
        <f t="shared" si="452"/>
        <v>47818</v>
      </c>
    </row>
    <row r="5512" spans="3:14" x14ac:dyDescent="0.2">
      <c r="C5512">
        <v>5511</v>
      </c>
      <c r="D5512" s="2">
        <v>35</v>
      </c>
      <c r="E5512" s="44">
        <v>46722</v>
      </c>
      <c r="F5512" s="45">
        <v>17</v>
      </c>
      <c r="G5512" s="45">
        <v>1</v>
      </c>
      <c r="H5512" s="45">
        <v>27</v>
      </c>
      <c r="I5512" s="45">
        <v>35</v>
      </c>
      <c r="J5512" s="46">
        <v>1656820.38</v>
      </c>
      <c r="K5512" s="15">
        <f t="shared" si="450"/>
        <v>46722</v>
      </c>
      <c r="L5512" s="17">
        <f t="shared" si="451"/>
        <v>145</v>
      </c>
      <c r="M5512" s="5">
        <f t="shared" si="453"/>
        <v>35</v>
      </c>
      <c r="N5512" s="15">
        <f t="shared" si="452"/>
        <v>47788</v>
      </c>
    </row>
    <row r="5513" spans="3:14" x14ac:dyDescent="0.2">
      <c r="C5513">
        <v>5512</v>
      </c>
      <c r="D5513" s="2">
        <v>30</v>
      </c>
      <c r="E5513" s="44">
        <v>46722</v>
      </c>
      <c r="F5513" s="45">
        <v>1</v>
      </c>
      <c r="G5513" s="45">
        <v>5</v>
      </c>
      <c r="H5513" s="45">
        <v>15</v>
      </c>
      <c r="I5513" s="45">
        <v>30</v>
      </c>
      <c r="J5513" s="46">
        <v>1199711.3600000001</v>
      </c>
      <c r="K5513" s="15">
        <f t="shared" si="450"/>
        <v>46722</v>
      </c>
      <c r="L5513" s="17">
        <f t="shared" si="451"/>
        <v>145</v>
      </c>
      <c r="M5513" s="5">
        <f t="shared" si="453"/>
        <v>30</v>
      </c>
      <c r="N5513" s="15">
        <f t="shared" si="452"/>
        <v>47635</v>
      </c>
    </row>
    <row r="5514" spans="3:14" x14ac:dyDescent="0.2">
      <c r="C5514">
        <v>5513</v>
      </c>
      <c r="D5514" s="2">
        <v>4</v>
      </c>
      <c r="E5514" s="44">
        <v>46722</v>
      </c>
      <c r="F5514" s="45">
        <v>5</v>
      </c>
      <c r="G5514" s="45">
        <v>27</v>
      </c>
      <c r="H5514" s="45">
        <v>29</v>
      </c>
      <c r="I5514" s="45">
        <v>4</v>
      </c>
      <c r="J5514" s="46">
        <v>1270664.56</v>
      </c>
      <c r="K5514" s="15">
        <f t="shared" si="450"/>
        <v>46722</v>
      </c>
      <c r="L5514" s="17">
        <f t="shared" si="451"/>
        <v>145</v>
      </c>
      <c r="M5514" s="5">
        <f t="shared" si="453"/>
        <v>4</v>
      </c>
      <c r="N5514" s="15">
        <f t="shared" si="452"/>
        <v>46844</v>
      </c>
    </row>
    <row r="5515" spans="3:14" x14ac:dyDescent="0.2">
      <c r="C5515">
        <v>5514</v>
      </c>
      <c r="D5515" s="2">
        <v>34</v>
      </c>
      <c r="E5515" s="44">
        <v>46722</v>
      </c>
      <c r="F5515" s="45">
        <v>26</v>
      </c>
      <c r="G5515" s="45">
        <v>26</v>
      </c>
      <c r="H5515" s="45">
        <v>24</v>
      </c>
      <c r="I5515" s="45">
        <v>34</v>
      </c>
      <c r="J5515" s="46">
        <v>1011575.36</v>
      </c>
      <c r="K5515" s="15">
        <f t="shared" si="450"/>
        <v>46722</v>
      </c>
      <c r="L5515" s="17">
        <f t="shared" si="451"/>
        <v>145</v>
      </c>
      <c r="M5515" s="5">
        <f t="shared" si="453"/>
        <v>34</v>
      </c>
      <c r="N5515" s="15">
        <f t="shared" si="452"/>
        <v>47757</v>
      </c>
    </row>
    <row r="5516" spans="3:14" x14ac:dyDescent="0.2">
      <c r="C5516">
        <v>5515</v>
      </c>
      <c r="D5516" s="2">
        <v>19</v>
      </c>
      <c r="E5516" s="44">
        <v>46722</v>
      </c>
      <c r="F5516" s="45">
        <v>14</v>
      </c>
      <c r="G5516" s="45">
        <v>20</v>
      </c>
      <c r="H5516" s="45">
        <v>14</v>
      </c>
      <c r="I5516" s="45">
        <v>19</v>
      </c>
      <c r="J5516" s="46">
        <v>1206653.24</v>
      </c>
      <c r="K5516" s="15">
        <f t="shared" si="450"/>
        <v>46722</v>
      </c>
      <c r="L5516" s="17">
        <f t="shared" si="451"/>
        <v>145</v>
      </c>
      <c r="M5516" s="5">
        <f t="shared" si="453"/>
        <v>19</v>
      </c>
      <c r="N5516" s="15">
        <f t="shared" si="452"/>
        <v>47300</v>
      </c>
    </row>
    <row r="5517" spans="3:14" x14ac:dyDescent="0.2">
      <c r="C5517">
        <v>5516</v>
      </c>
      <c r="D5517" s="2">
        <v>27</v>
      </c>
      <c r="E5517" s="44">
        <v>46722</v>
      </c>
      <c r="F5517" s="45">
        <v>5</v>
      </c>
      <c r="G5517" s="45">
        <v>36</v>
      </c>
      <c r="H5517" s="45">
        <v>7</v>
      </c>
      <c r="I5517" s="45">
        <v>27</v>
      </c>
      <c r="J5517" s="46">
        <v>902533.38</v>
      </c>
      <c r="K5517" s="15">
        <f t="shared" si="450"/>
        <v>46722</v>
      </c>
      <c r="L5517" s="17">
        <f t="shared" si="451"/>
        <v>145</v>
      </c>
      <c r="M5517" s="5">
        <f t="shared" si="453"/>
        <v>27</v>
      </c>
      <c r="N5517" s="15">
        <f t="shared" si="452"/>
        <v>47543</v>
      </c>
    </row>
    <row r="5518" spans="3:14" x14ac:dyDescent="0.2">
      <c r="C5518">
        <v>5517</v>
      </c>
      <c r="D5518" s="2">
        <v>23</v>
      </c>
      <c r="E5518" s="44">
        <v>46753</v>
      </c>
      <c r="F5518" s="45">
        <v>2</v>
      </c>
      <c r="G5518" s="45">
        <v>9</v>
      </c>
      <c r="H5518" s="45">
        <v>12</v>
      </c>
      <c r="I5518" s="45">
        <v>23</v>
      </c>
      <c r="J5518" s="46">
        <v>2409447.08</v>
      </c>
      <c r="K5518" s="15">
        <f t="shared" si="450"/>
        <v>46753</v>
      </c>
      <c r="L5518" s="17">
        <f t="shared" si="451"/>
        <v>144</v>
      </c>
      <c r="M5518" s="5">
        <f t="shared" si="453"/>
        <v>23</v>
      </c>
      <c r="N5518" s="15">
        <f t="shared" si="452"/>
        <v>47453</v>
      </c>
    </row>
    <row r="5519" spans="3:14" x14ac:dyDescent="0.2">
      <c r="C5519">
        <v>5518</v>
      </c>
      <c r="D5519" s="2">
        <v>27</v>
      </c>
      <c r="E5519" s="44">
        <v>46753</v>
      </c>
      <c r="F5519" s="45">
        <v>0</v>
      </c>
      <c r="G5519" s="45">
        <v>4</v>
      </c>
      <c r="H5519" s="45">
        <v>10</v>
      </c>
      <c r="I5519" s="45">
        <v>27</v>
      </c>
      <c r="J5519" s="46">
        <v>1168909.8999999999</v>
      </c>
      <c r="K5519" s="15">
        <f t="shared" si="450"/>
        <v>46753</v>
      </c>
      <c r="L5519" s="17">
        <f t="shared" si="451"/>
        <v>144</v>
      </c>
      <c r="M5519" s="5">
        <f t="shared" si="453"/>
        <v>27</v>
      </c>
      <c r="N5519" s="15">
        <f t="shared" si="452"/>
        <v>47574</v>
      </c>
    </row>
    <row r="5520" spans="3:14" x14ac:dyDescent="0.2">
      <c r="C5520">
        <v>5519</v>
      </c>
      <c r="D5520" s="2">
        <v>32</v>
      </c>
      <c r="E5520" s="44">
        <v>46753</v>
      </c>
      <c r="F5520" s="45">
        <v>12</v>
      </c>
      <c r="G5520" s="45">
        <v>9</v>
      </c>
      <c r="H5520" s="45">
        <v>15</v>
      </c>
      <c r="I5520" s="45">
        <v>32</v>
      </c>
      <c r="J5520" s="46">
        <v>1491992.51</v>
      </c>
      <c r="K5520" s="15">
        <f t="shared" si="450"/>
        <v>46753</v>
      </c>
      <c r="L5520" s="17">
        <f t="shared" si="451"/>
        <v>144</v>
      </c>
      <c r="M5520" s="5">
        <f t="shared" si="453"/>
        <v>32</v>
      </c>
      <c r="N5520" s="15">
        <f t="shared" si="452"/>
        <v>47727</v>
      </c>
    </row>
    <row r="5521" spans="3:14" x14ac:dyDescent="0.2">
      <c r="C5521">
        <v>5520</v>
      </c>
      <c r="D5521" s="2">
        <v>35</v>
      </c>
      <c r="E5521" s="44">
        <v>46753</v>
      </c>
      <c r="F5521" s="45">
        <v>6</v>
      </c>
      <c r="G5521" s="45">
        <v>19</v>
      </c>
      <c r="H5521" s="45">
        <v>19</v>
      </c>
      <c r="I5521" s="45">
        <v>35</v>
      </c>
      <c r="J5521" s="46">
        <v>1522645.19</v>
      </c>
      <c r="K5521" s="15">
        <f t="shared" si="450"/>
        <v>46753</v>
      </c>
      <c r="L5521" s="17">
        <f t="shared" si="451"/>
        <v>144</v>
      </c>
      <c r="M5521" s="5">
        <f t="shared" si="453"/>
        <v>35</v>
      </c>
      <c r="N5521" s="15">
        <f t="shared" si="452"/>
        <v>47818</v>
      </c>
    </row>
    <row r="5522" spans="3:14" x14ac:dyDescent="0.2">
      <c r="C5522">
        <v>5521</v>
      </c>
      <c r="D5522" s="2">
        <v>23</v>
      </c>
      <c r="E5522" s="44">
        <v>46753</v>
      </c>
      <c r="F5522" s="45">
        <v>10</v>
      </c>
      <c r="G5522" s="45">
        <v>0</v>
      </c>
      <c r="H5522" s="45">
        <v>23</v>
      </c>
      <c r="I5522" s="45">
        <v>23</v>
      </c>
      <c r="J5522" s="46">
        <v>1528930.03</v>
      </c>
      <c r="K5522" s="15">
        <f t="shared" si="450"/>
        <v>46753</v>
      </c>
      <c r="L5522" s="17">
        <f t="shared" si="451"/>
        <v>144</v>
      </c>
      <c r="M5522" s="5">
        <f t="shared" si="453"/>
        <v>23</v>
      </c>
      <c r="N5522" s="15">
        <f t="shared" si="452"/>
        <v>47453</v>
      </c>
    </row>
    <row r="5523" spans="3:14" x14ac:dyDescent="0.2">
      <c r="C5523">
        <v>5522</v>
      </c>
      <c r="D5523" s="2">
        <v>4</v>
      </c>
      <c r="E5523" s="44">
        <v>46753</v>
      </c>
      <c r="F5523" s="45">
        <v>2</v>
      </c>
      <c r="G5523" s="45">
        <v>0</v>
      </c>
      <c r="H5523" s="45">
        <v>17</v>
      </c>
      <c r="I5523" s="45">
        <v>4</v>
      </c>
      <c r="J5523" s="46">
        <v>779301.51</v>
      </c>
      <c r="K5523" s="15">
        <f t="shared" si="450"/>
        <v>46753</v>
      </c>
      <c r="L5523" s="17">
        <f t="shared" si="451"/>
        <v>144</v>
      </c>
      <c r="M5523" s="5">
        <f t="shared" si="453"/>
        <v>4</v>
      </c>
      <c r="N5523" s="15">
        <f t="shared" si="452"/>
        <v>46874</v>
      </c>
    </row>
    <row r="5524" spans="3:14" x14ac:dyDescent="0.2">
      <c r="C5524">
        <v>5523</v>
      </c>
      <c r="D5524" s="2">
        <v>31</v>
      </c>
      <c r="E5524" s="44">
        <v>46753</v>
      </c>
      <c r="F5524" s="45">
        <v>3</v>
      </c>
      <c r="G5524" s="45">
        <v>5</v>
      </c>
      <c r="H5524" s="45">
        <v>4</v>
      </c>
      <c r="I5524" s="45">
        <v>31</v>
      </c>
      <c r="J5524" s="46">
        <v>1456098.15</v>
      </c>
      <c r="K5524" s="15">
        <f t="shared" si="450"/>
        <v>46753</v>
      </c>
      <c r="L5524" s="17">
        <f t="shared" si="451"/>
        <v>144</v>
      </c>
      <c r="M5524" s="5">
        <f t="shared" si="453"/>
        <v>31</v>
      </c>
      <c r="N5524" s="15">
        <f t="shared" si="452"/>
        <v>47696</v>
      </c>
    </row>
    <row r="5525" spans="3:14" x14ac:dyDescent="0.2">
      <c r="C5525">
        <v>5524</v>
      </c>
      <c r="D5525" s="2">
        <v>31</v>
      </c>
      <c r="E5525" s="44">
        <v>46753</v>
      </c>
      <c r="F5525" s="45">
        <v>4</v>
      </c>
      <c r="G5525" s="45">
        <v>32</v>
      </c>
      <c r="H5525" s="45">
        <v>18</v>
      </c>
      <c r="I5525" s="45">
        <v>31</v>
      </c>
      <c r="J5525" s="46">
        <v>803345.49</v>
      </c>
      <c r="K5525" s="15">
        <f t="shared" si="450"/>
        <v>46753</v>
      </c>
      <c r="L5525" s="17">
        <f t="shared" si="451"/>
        <v>144</v>
      </c>
      <c r="M5525" s="5">
        <f t="shared" si="453"/>
        <v>31</v>
      </c>
      <c r="N5525" s="15">
        <f t="shared" si="452"/>
        <v>47696</v>
      </c>
    </row>
    <row r="5526" spans="3:14" x14ac:dyDescent="0.2">
      <c r="C5526">
        <v>5525</v>
      </c>
      <c r="D5526" s="2">
        <v>22</v>
      </c>
      <c r="E5526" s="44">
        <v>46753</v>
      </c>
      <c r="F5526" s="45">
        <v>7</v>
      </c>
      <c r="G5526" s="45">
        <v>5</v>
      </c>
      <c r="H5526" s="45">
        <v>12</v>
      </c>
      <c r="I5526" s="45">
        <v>22</v>
      </c>
      <c r="J5526" s="46">
        <v>1757732.19</v>
      </c>
      <c r="K5526" s="15">
        <f t="shared" si="450"/>
        <v>46753</v>
      </c>
      <c r="L5526" s="17">
        <f t="shared" si="451"/>
        <v>144</v>
      </c>
      <c r="M5526" s="5">
        <f t="shared" si="453"/>
        <v>22</v>
      </c>
      <c r="N5526" s="15">
        <f t="shared" si="452"/>
        <v>47423</v>
      </c>
    </row>
    <row r="5527" spans="3:14" x14ac:dyDescent="0.2">
      <c r="C5527">
        <v>5526</v>
      </c>
      <c r="D5527" s="2">
        <v>20</v>
      </c>
      <c r="E5527" s="44">
        <v>46753</v>
      </c>
      <c r="F5527" s="45">
        <v>29</v>
      </c>
      <c r="G5527" s="45">
        <v>16</v>
      </c>
      <c r="H5527" s="45">
        <v>9</v>
      </c>
      <c r="I5527" s="45">
        <v>20</v>
      </c>
      <c r="J5527" s="46">
        <v>1907558.28</v>
      </c>
      <c r="K5527" s="15">
        <f t="shared" si="450"/>
        <v>46753</v>
      </c>
      <c r="L5527" s="17">
        <f t="shared" si="451"/>
        <v>144</v>
      </c>
      <c r="M5527" s="5">
        <f t="shared" si="453"/>
        <v>20</v>
      </c>
      <c r="N5527" s="15">
        <f t="shared" si="452"/>
        <v>47362</v>
      </c>
    </row>
    <row r="5528" spans="3:14" x14ac:dyDescent="0.2">
      <c r="C5528">
        <v>5527</v>
      </c>
      <c r="D5528" s="2">
        <v>15</v>
      </c>
      <c r="E5528" s="44">
        <v>46753</v>
      </c>
      <c r="F5528" s="45">
        <v>10</v>
      </c>
      <c r="G5528" s="45">
        <v>33</v>
      </c>
      <c r="H5528" s="45">
        <v>10</v>
      </c>
      <c r="I5528" s="45">
        <v>15</v>
      </c>
      <c r="J5528" s="46">
        <v>1602235.46</v>
      </c>
      <c r="K5528" s="15">
        <f t="shared" si="450"/>
        <v>46753</v>
      </c>
      <c r="L5528" s="17">
        <f t="shared" si="451"/>
        <v>144</v>
      </c>
      <c r="M5528" s="5">
        <f t="shared" si="453"/>
        <v>15</v>
      </c>
      <c r="N5528" s="15">
        <f t="shared" si="452"/>
        <v>47209</v>
      </c>
    </row>
    <row r="5529" spans="3:14" x14ac:dyDescent="0.2">
      <c r="C5529">
        <v>5528</v>
      </c>
      <c r="D5529" s="2">
        <v>30</v>
      </c>
      <c r="E5529" s="44">
        <v>46753</v>
      </c>
      <c r="F5529" s="45">
        <v>6</v>
      </c>
      <c r="G5529" s="45">
        <v>29</v>
      </c>
      <c r="H5529" s="45">
        <v>24</v>
      </c>
      <c r="I5529" s="45">
        <v>30</v>
      </c>
      <c r="J5529" s="46">
        <v>1900875.64</v>
      </c>
      <c r="K5529" s="15">
        <f t="shared" si="450"/>
        <v>46753</v>
      </c>
      <c r="L5529" s="17">
        <f t="shared" si="451"/>
        <v>144</v>
      </c>
      <c r="M5529" s="5">
        <f t="shared" si="453"/>
        <v>30</v>
      </c>
      <c r="N5529" s="15">
        <f t="shared" si="452"/>
        <v>47665</v>
      </c>
    </row>
    <row r="5530" spans="3:14" x14ac:dyDescent="0.2">
      <c r="C5530">
        <v>5529</v>
      </c>
      <c r="D5530" s="2">
        <v>24</v>
      </c>
      <c r="E5530" s="44">
        <v>46753</v>
      </c>
      <c r="F5530" s="45">
        <v>7</v>
      </c>
      <c r="G5530" s="45">
        <v>7</v>
      </c>
      <c r="H5530" s="45">
        <v>36</v>
      </c>
      <c r="I5530" s="45">
        <v>24</v>
      </c>
      <c r="J5530" s="46">
        <v>1827724.95</v>
      </c>
      <c r="K5530" s="15">
        <f t="shared" si="450"/>
        <v>46753</v>
      </c>
      <c r="L5530" s="17">
        <f t="shared" si="451"/>
        <v>144</v>
      </c>
      <c r="M5530" s="5">
        <f t="shared" si="453"/>
        <v>24</v>
      </c>
      <c r="N5530" s="15">
        <f t="shared" si="452"/>
        <v>47484</v>
      </c>
    </row>
    <row r="5531" spans="3:14" x14ac:dyDescent="0.2">
      <c r="C5531">
        <v>5530</v>
      </c>
      <c r="D5531" s="2">
        <v>20</v>
      </c>
      <c r="E5531" s="44">
        <v>46753</v>
      </c>
      <c r="F5531" s="45">
        <v>5</v>
      </c>
      <c r="G5531" s="45">
        <v>2</v>
      </c>
      <c r="H5531" s="45">
        <v>16</v>
      </c>
      <c r="I5531" s="45">
        <v>20</v>
      </c>
      <c r="J5531" s="46">
        <v>931863.54</v>
      </c>
      <c r="K5531" s="15">
        <f t="shared" si="450"/>
        <v>46753</v>
      </c>
      <c r="L5531" s="17">
        <f t="shared" si="451"/>
        <v>144</v>
      </c>
      <c r="M5531" s="5">
        <f t="shared" si="453"/>
        <v>20</v>
      </c>
      <c r="N5531" s="15">
        <f t="shared" si="452"/>
        <v>47362</v>
      </c>
    </row>
    <row r="5532" spans="3:14" x14ac:dyDescent="0.2">
      <c r="C5532">
        <v>5531</v>
      </c>
      <c r="D5532" s="2">
        <v>16</v>
      </c>
      <c r="E5532" s="44">
        <v>46753</v>
      </c>
      <c r="F5532" s="45">
        <v>3</v>
      </c>
      <c r="G5532" s="45">
        <v>8</v>
      </c>
      <c r="H5532" s="45">
        <v>22</v>
      </c>
      <c r="I5532" s="45">
        <v>16</v>
      </c>
      <c r="J5532" s="46">
        <v>1120685.3400000001</v>
      </c>
      <c r="K5532" s="15">
        <f t="shared" si="450"/>
        <v>46753</v>
      </c>
      <c r="L5532" s="17">
        <f t="shared" si="451"/>
        <v>144</v>
      </c>
      <c r="M5532" s="5">
        <f t="shared" si="453"/>
        <v>16</v>
      </c>
      <c r="N5532" s="15">
        <f t="shared" si="452"/>
        <v>47239</v>
      </c>
    </row>
    <row r="5533" spans="3:14" x14ac:dyDescent="0.2">
      <c r="C5533">
        <v>5532</v>
      </c>
      <c r="D5533" s="2">
        <v>35</v>
      </c>
      <c r="E5533" s="44">
        <v>46753</v>
      </c>
      <c r="F5533" s="45">
        <v>8</v>
      </c>
      <c r="G5533" s="45">
        <v>1</v>
      </c>
      <c r="H5533" s="45">
        <v>9</v>
      </c>
      <c r="I5533" s="45">
        <v>35</v>
      </c>
      <c r="J5533" s="46">
        <v>1410911.26</v>
      </c>
      <c r="K5533" s="15">
        <f t="shared" si="450"/>
        <v>46753</v>
      </c>
      <c r="L5533" s="17">
        <f t="shared" si="451"/>
        <v>144</v>
      </c>
      <c r="M5533" s="5">
        <f t="shared" si="453"/>
        <v>35</v>
      </c>
      <c r="N5533" s="15">
        <f t="shared" si="452"/>
        <v>47818</v>
      </c>
    </row>
    <row r="5534" spans="3:14" x14ac:dyDescent="0.2">
      <c r="C5534">
        <v>5533</v>
      </c>
      <c r="D5534" s="2">
        <v>18</v>
      </c>
      <c r="E5534" s="44">
        <v>46753</v>
      </c>
      <c r="F5534" s="45">
        <v>11</v>
      </c>
      <c r="G5534" s="45">
        <v>36</v>
      </c>
      <c r="H5534" s="45">
        <v>20</v>
      </c>
      <c r="I5534" s="45">
        <v>18</v>
      </c>
      <c r="J5534" s="46">
        <v>1073730.31</v>
      </c>
      <c r="K5534" s="15">
        <f t="shared" si="450"/>
        <v>46753</v>
      </c>
      <c r="L5534" s="17">
        <f t="shared" si="451"/>
        <v>144</v>
      </c>
      <c r="M5534" s="5">
        <f t="shared" si="453"/>
        <v>18</v>
      </c>
      <c r="N5534" s="15">
        <f t="shared" si="452"/>
        <v>47300</v>
      </c>
    </row>
    <row r="5535" spans="3:14" x14ac:dyDescent="0.2">
      <c r="C5535">
        <v>5534</v>
      </c>
      <c r="D5535" s="2">
        <v>25</v>
      </c>
      <c r="E5535" s="44">
        <v>46753</v>
      </c>
      <c r="F5535" s="45">
        <v>37</v>
      </c>
      <c r="G5535" s="45">
        <v>25</v>
      </c>
      <c r="H5535" s="45">
        <v>21</v>
      </c>
      <c r="I5535" s="45">
        <v>25</v>
      </c>
      <c r="J5535" s="46">
        <v>677826.53</v>
      </c>
      <c r="K5535" s="15">
        <f t="shared" si="450"/>
        <v>46753</v>
      </c>
      <c r="L5535" s="17">
        <f t="shared" si="451"/>
        <v>144</v>
      </c>
      <c r="M5535" s="5">
        <f t="shared" si="453"/>
        <v>25</v>
      </c>
      <c r="N5535" s="15">
        <f t="shared" si="452"/>
        <v>47515</v>
      </c>
    </row>
    <row r="5536" spans="3:14" x14ac:dyDescent="0.2">
      <c r="C5536">
        <v>5535</v>
      </c>
      <c r="D5536" s="2">
        <v>24</v>
      </c>
      <c r="E5536" s="44">
        <v>46753</v>
      </c>
      <c r="F5536" s="45">
        <v>18</v>
      </c>
      <c r="G5536" s="45">
        <v>36</v>
      </c>
      <c r="H5536" s="45">
        <v>28</v>
      </c>
      <c r="I5536" s="45">
        <v>24</v>
      </c>
      <c r="J5536" s="46">
        <v>706330.09</v>
      </c>
      <c r="K5536" s="15">
        <f t="shared" si="450"/>
        <v>46753</v>
      </c>
      <c r="L5536" s="17">
        <f t="shared" si="451"/>
        <v>144</v>
      </c>
      <c r="M5536" s="5">
        <f t="shared" si="453"/>
        <v>24</v>
      </c>
      <c r="N5536" s="15">
        <f t="shared" si="452"/>
        <v>47484</v>
      </c>
    </row>
    <row r="5537" spans="3:14" x14ac:dyDescent="0.2">
      <c r="C5537">
        <v>5536</v>
      </c>
      <c r="D5537" s="2">
        <v>36</v>
      </c>
      <c r="E5537" s="44">
        <v>46753</v>
      </c>
      <c r="F5537" s="45">
        <v>12</v>
      </c>
      <c r="G5537" s="45">
        <v>21</v>
      </c>
      <c r="H5537" s="45">
        <v>21</v>
      </c>
      <c r="I5537" s="45">
        <v>36</v>
      </c>
      <c r="J5537" s="46">
        <v>1476619.56</v>
      </c>
      <c r="K5537" s="15">
        <f t="shared" si="450"/>
        <v>46753</v>
      </c>
      <c r="L5537" s="17">
        <f t="shared" si="451"/>
        <v>144</v>
      </c>
      <c r="M5537" s="5">
        <f t="shared" si="453"/>
        <v>36</v>
      </c>
      <c r="N5537" s="15">
        <f t="shared" si="452"/>
        <v>47849</v>
      </c>
    </row>
    <row r="5538" spans="3:14" x14ac:dyDescent="0.2">
      <c r="C5538">
        <v>5537</v>
      </c>
      <c r="D5538" s="2">
        <v>28</v>
      </c>
      <c r="E5538" s="44">
        <v>46753</v>
      </c>
      <c r="F5538" s="45">
        <v>5</v>
      </c>
      <c r="G5538" s="45">
        <v>20</v>
      </c>
      <c r="H5538" s="45">
        <v>6</v>
      </c>
      <c r="I5538" s="45">
        <v>28</v>
      </c>
      <c r="J5538" s="46">
        <v>883712.31</v>
      </c>
      <c r="K5538" s="15">
        <f t="shared" si="450"/>
        <v>46753</v>
      </c>
      <c r="L5538" s="17">
        <f t="shared" si="451"/>
        <v>144</v>
      </c>
      <c r="M5538" s="5">
        <f t="shared" si="453"/>
        <v>28</v>
      </c>
      <c r="N5538" s="15">
        <f t="shared" si="452"/>
        <v>47604</v>
      </c>
    </row>
    <row r="5539" spans="3:14" x14ac:dyDescent="0.2">
      <c r="C5539">
        <v>5538</v>
      </c>
      <c r="D5539" s="2">
        <v>30</v>
      </c>
      <c r="E5539" s="44">
        <v>46753</v>
      </c>
      <c r="F5539" s="45">
        <v>3</v>
      </c>
      <c r="G5539" s="45">
        <v>16</v>
      </c>
      <c r="H5539" s="45">
        <v>19</v>
      </c>
      <c r="I5539" s="45">
        <v>30</v>
      </c>
      <c r="J5539" s="46">
        <v>683244.63</v>
      </c>
      <c r="K5539" s="15">
        <f t="shared" si="450"/>
        <v>46753</v>
      </c>
      <c r="L5539" s="17">
        <f t="shared" si="451"/>
        <v>144</v>
      </c>
      <c r="M5539" s="5">
        <f t="shared" si="453"/>
        <v>30</v>
      </c>
      <c r="N5539" s="15">
        <f t="shared" si="452"/>
        <v>47665</v>
      </c>
    </row>
    <row r="5540" spans="3:14" x14ac:dyDescent="0.2">
      <c r="C5540">
        <v>5539</v>
      </c>
      <c r="D5540" s="2">
        <v>36</v>
      </c>
      <c r="E5540" s="44">
        <v>46753</v>
      </c>
      <c r="F5540" s="45">
        <v>4</v>
      </c>
      <c r="G5540" s="45">
        <v>15</v>
      </c>
      <c r="H5540" s="45">
        <v>11</v>
      </c>
      <c r="I5540" s="45">
        <v>36</v>
      </c>
      <c r="J5540" s="46">
        <v>1392359.07</v>
      </c>
      <c r="K5540" s="15">
        <f t="shared" si="450"/>
        <v>46753</v>
      </c>
      <c r="L5540" s="17">
        <f t="shared" si="451"/>
        <v>144</v>
      </c>
      <c r="M5540" s="5">
        <f t="shared" si="453"/>
        <v>36</v>
      </c>
      <c r="N5540" s="15">
        <f t="shared" si="452"/>
        <v>47849</v>
      </c>
    </row>
    <row r="5541" spans="3:14" x14ac:dyDescent="0.2">
      <c r="C5541">
        <v>5540</v>
      </c>
      <c r="D5541" s="2">
        <v>31</v>
      </c>
      <c r="E5541" s="44">
        <v>46753</v>
      </c>
      <c r="F5541" s="45">
        <v>1</v>
      </c>
      <c r="G5541" s="45">
        <v>24</v>
      </c>
      <c r="H5541" s="45">
        <v>21</v>
      </c>
      <c r="I5541" s="45">
        <v>31</v>
      </c>
      <c r="J5541" s="46">
        <v>939242.35</v>
      </c>
      <c r="K5541" s="15">
        <f t="shared" si="450"/>
        <v>46753</v>
      </c>
      <c r="L5541" s="17">
        <f t="shared" si="451"/>
        <v>144</v>
      </c>
      <c r="M5541" s="5">
        <f t="shared" si="453"/>
        <v>31</v>
      </c>
      <c r="N5541" s="15">
        <f t="shared" si="452"/>
        <v>47696</v>
      </c>
    </row>
    <row r="5542" spans="3:14" x14ac:dyDescent="0.2">
      <c r="C5542">
        <v>5541</v>
      </c>
      <c r="D5542" s="2">
        <v>27</v>
      </c>
      <c r="E5542" s="44">
        <v>46753</v>
      </c>
      <c r="F5542" s="45">
        <v>2</v>
      </c>
      <c r="G5542" s="45">
        <v>7</v>
      </c>
      <c r="H5542" s="45">
        <v>11</v>
      </c>
      <c r="I5542" s="45">
        <v>27</v>
      </c>
      <c r="J5542" s="46">
        <v>637222.16</v>
      </c>
      <c r="K5542" s="15">
        <f t="shared" si="450"/>
        <v>46753</v>
      </c>
      <c r="L5542" s="17">
        <f t="shared" si="451"/>
        <v>144</v>
      </c>
      <c r="M5542" s="5">
        <f t="shared" si="453"/>
        <v>27</v>
      </c>
      <c r="N5542" s="15">
        <f t="shared" si="452"/>
        <v>47574</v>
      </c>
    </row>
    <row r="5543" spans="3:14" x14ac:dyDescent="0.2">
      <c r="C5543">
        <v>5542</v>
      </c>
      <c r="D5543" s="2">
        <v>32</v>
      </c>
      <c r="E5543" s="44">
        <v>46784</v>
      </c>
      <c r="F5543" s="45">
        <v>1</v>
      </c>
      <c r="G5543" s="45">
        <v>26</v>
      </c>
      <c r="H5543" s="45">
        <v>2</v>
      </c>
      <c r="I5543" s="45">
        <v>32</v>
      </c>
      <c r="J5543" s="46">
        <v>915300.32</v>
      </c>
      <c r="K5543" s="15">
        <f t="shared" si="450"/>
        <v>46784</v>
      </c>
      <c r="L5543" s="17">
        <f t="shared" si="451"/>
        <v>143</v>
      </c>
      <c r="M5543" s="5">
        <f t="shared" si="453"/>
        <v>32</v>
      </c>
      <c r="N5543" s="15">
        <f t="shared" si="452"/>
        <v>47757</v>
      </c>
    </row>
    <row r="5544" spans="3:14" x14ac:dyDescent="0.2">
      <c r="C5544">
        <v>5543</v>
      </c>
      <c r="D5544" s="2">
        <v>28</v>
      </c>
      <c r="E5544" s="44">
        <v>46784</v>
      </c>
      <c r="F5544" s="45">
        <v>18</v>
      </c>
      <c r="G5544" s="45">
        <v>33</v>
      </c>
      <c r="H5544" s="45">
        <v>15</v>
      </c>
      <c r="I5544" s="45">
        <v>28</v>
      </c>
      <c r="J5544" s="46">
        <v>1140160.74</v>
      </c>
      <c r="K5544" s="15">
        <f t="shared" si="450"/>
        <v>46784</v>
      </c>
      <c r="L5544" s="17">
        <f t="shared" si="451"/>
        <v>143</v>
      </c>
      <c r="M5544" s="5">
        <f t="shared" si="453"/>
        <v>28</v>
      </c>
      <c r="N5544" s="15">
        <f t="shared" si="452"/>
        <v>47635</v>
      </c>
    </row>
    <row r="5545" spans="3:14" x14ac:dyDescent="0.2">
      <c r="C5545">
        <v>5544</v>
      </c>
      <c r="D5545" s="2">
        <v>25</v>
      </c>
      <c r="E5545" s="44">
        <v>46784</v>
      </c>
      <c r="F5545" s="45">
        <v>3</v>
      </c>
      <c r="G5545" s="45">
        <v>28</v>
      </c>
      <c r="H5545" s="45">
        <v>20</v>
      </c>
      <c r="I5545" s="45">
        <v>25</v>
      </c>
      <c r="J5545" s="46">
        <v>2153336.88</v>
      </c>
      <c r="K5545" s="15">
        <f t="shared" si="450"/>
        <v>46784</v>
      </c>
      <c r="L5545" s="17">
        <f t="shared" si="451"/>
        <v>143</v>
      </c>
      <c r="M5545" s="5">
        <f t="shared" si="453"/>
        <v>25</v>
      </c>
      <c r="N5545" s="15">
        <f t="shared" si="452"/>
        <v>47543</v>
      </c>
    </row>
    <row r="5546" spans="3:14" x14ac:dyDescent="0.2">
      <c r="C5546">
        <v>5545</v>
      </c>
      <c r="D5546" s="2">
        <v>36</v>
      </c>
      <c r="E5546" s="44">
        <v>46784</v>
      </c>
      <c r="F5546" s="45">
        <v>18</v>
      </c>
      <c r="G5546" s="45">
        <v>16</v>
      </c>
      <c r="H5546" s="45">
        <v>19</v>
      </c>
      <c r="I5546" s="45">
        <v>36</v>
      </c>
      <c r="J5546" s="46">
        <v>1962435.38</v>
      </c>
      <c r="K5546" s="15">
        <f t="shared" si="450"/>
        <v>46784</v>
      </c>
      <c r="L5546" s="17">
        <f t="shared" si="451"/>
        <v>143</v>
      </c>
      <c r="M5546" s="5">
        <f t="shared" si="453"/>
        <v>36</v>
      </c>
      <c r="N5546" s="15">
        <f t="shared" si="452"/>
        <v>47880</v>
      </c>
    </row>
    <row r="5547" spans="3:14" x14ac:dyDescent="0.2">
      <c r="C5547">
        <v>5546</v>
      </c>
      <c r="D5547" s="2">
        <v>36</v>
      </c>
      <c r="E5547" s="44">
        <v>46784</v>
      </c>
      <c r="F5547" s="45">
        <v>12</v>
      </c>
      <c r="G5547" s="45">
        <v>4</v>
      </c>
      <c r="H5547" s="45">
        <v>9</v>
      </c>
      <c r="I5547" s="45">
        <v>36</v>
      </c>
      <c r="J5547" s="46">
        <v>1771999.8</v>
      </c>
      <c r="K5547" s="15">
        <f t="shared" si="450"/>
        <v>46784</v>
      </c>
      <c r="L5547" s="17">
        <f t="shared" si="451"/>
        <v>143</v>
      </c>
      <c r="M5547" s="5">
        <f t="shared" si="453"/>
        <v>36</v>
      </c>
      <c r="N5547" s="15">
        <f t="shared" si="452"/>
        <v>47880</v>
      </c>
    </row>
    <row r="5548" spans="3:14" x14ac:dyDescent="0.2">
      <c r="C5548">
        <v>5547</v>
      </c>
      <c r="D5548" s="2">
        <v>30</v>
      </c>
      <c r="E5548" s="44">
        <v>46784</v>
      </c>
      <c r="F5548" s="45">
        <v>26</v>
      </c>
      <c r="G5548" s="45">
        <v>5</v>
      </c>
      <c r="H5548" s="45">
        <v>15</v>
      </c>
      <c r="I5548" s="45">
        <v>30</v>
      </c>
      <c r="J5548" s="46">
        <v>1786700.81</v>
      </c>
      <c r="K5548" s="15">
        <f t="shared" si="450"/>
        <v>46784</v>
      </c>
      <c r="L5548" s="17">
        <f t="shared" si="451"/>
        <v>143</v>
      </c>
      <c r="M5548" s="5">
        <f t="shared" si="453"/>
        <v>30</v>
      </c>
      <c r="N5548" s="15">
        <f t="shared" si="452"/>
        <v>47696</v>
      </c>
    </row>
    <row r="5549" spans="3:14" x14ac:dyDescent="0.2">
      <c r="C5549">
        <v>5548</v>
      </c>
      <c r="D5549" s="2">
        <v>29</v>
      </c>
      <c r="E5549" s="44">
        <v>46784</v>
      </c>
      <c r="F5549" s="45">
        <v>37</v>
      </c>
      <c r="G5549" s="45">
        <v>24</v>
      </c>
      <c r="H5549" s="45">
        <v>14</v>
      </c>
      <c r="I5549" s="45">
        <v>29</v>
      </c>
      <c r="J5549" s="46">
        <v>1771696.16</v>
      </c>
      <c r="K5549" s="15">
        <f t="shared" si="450"/>
        <v>46784</v>
      </c>
      <c r="L5549" s="17">
        <f t="shared" si="451"/>
        <v>143</v>
      </c>
      <c r="M5549" s="5">
        <f t="shared" si="453"/>
        <v>29</v>
      </c>
      <c r="N5549" s="15">
        <f t="shared" si="452"/>
        <v>47665</v>
      </c>
    </row>
    <row r="5550" spans="3:14" x14ac:dyDescent="0.2">
      <c r="C5550">
        <v>5549</v>
      </c>
      <c r="D5550" s="2">
        <v>23</v>
      </c>
      <c r="E5550" s="44">
        <v>46784</v>
      </c>
      <c r="F5550" s="45">
        <v>6</v>
      </c>
      <c r="G5550" s="45">
        <v>5</v>
      </c>
      <c r="H5550" s="45">
        <v>23</v>
      </c>
      <c r="I5550" s="45">
        <v>23</v>
      </c>
      <c r="J5550" s="46">
        <v>1222446.5</v>
      </c>
      <c r="K5550" s="15">
        <f t="shared" si="450"/>
        <v>46784</v>
      </c>
      <c r="L5550" s="17">
        <f t="shared" si="451"/>
        <v>143</v>
      </c>
      <c r="M5550" s="5">
        <f t="shared" si="453"/>
        <v>23</v>
      </c>
      <c r="N5550" s="15">
        <f t="shared" si="452"/>
        <v>47484</v>
      </c>
    </row>
    <row r="5551" spans="3:14" x14ac:dyDescent="0.2">
      <c r="C5551">
        <v>5550</v>
      </c>
      <c r="D5551" s="2">
        <v>36</v>
      </c>
      <c r="E5551" s="44">
        <v>46784</v>
      </c>
      <c r="F5551" s="45">
        <v>6</v>
      </c>
      <c r="G5551" s="45">
        <v>17</v>
      </c>
      <c r="H5551" s="45">
        <v>16</v>
      </c>
      <c r="I5551" s="45">
        <v>36</v>
      </c>
      <c r="J5551" s="46">
        <v>1001705.68</v>
      </c>
      <c r="K5551" s="15">
        <f t="shared" si="450"/>
        <v>46784</v>
      </c>
      <c r="L5551" s="17">
        <f t="shared" si="451"/>
        <v>143</v>
      </c>
      <c r="M5551" s="5">
        <f t="shared" si="453"/>
        <v>36</v>
      </c>
      <c r="N5551" s="15">
        <f t="shared" si="452"/>
        <v>47880</v>
      </c>
    </row>
    <row r="5552" spans="3:14" x14ac:dyDescent="0.2">
      <c r="C5552">
        <v>5551</v>
      </c>
      <c r="D5552" s="2">
        <v>35</v>
      </c>
      <c r="E5552" s="44">
        <v>46784</v>
      </c>
      <c r="F5552" s="45">
        <v>2</v>
      </c>
      <c r="G5552" s="45">
        <v>2</v>
      </c>
      <c r="H5552" s="45">
        <v>16</v>
      </c>
      <c r="I5552" s="45">
        <v>35</v>
      </c>
      <c r="J5552" s="46">
        <v>954277.18</v>
      </c>
      <c r="K5552" s="15">
        <f t="shared" si="450"/>
        <v>46784</v>
      </c>
      <c r="L5552" s="17">
        <f t="shared" si="451"/>
        <v>143</v>
      </c>
      <c r="M5552" s="5">
        <f t="shared" si="453"/>
        <v>35</v>
      </c>
      <c r="N5552" s="15">
        <f t="shared" si="452"/>
        <v>47849</v>
      </c>
    </row>
    <row r="5553" spans="3:14" x14ac:dyDescent="0.2">
      <c r="C5553">
        <v>5552</v>
      </c>
      <c r="D5553" s="2">
        <v>22</v>
      </c>
      <c r="E5553" s="44">
        <v>46784</v>
      </c>
      <c r="F5553" s="45">
        <v>2</v>
      </c>
      <c r="G5553" s="45">
        <v>10</v>
      </c>
      <c r="H5553" s="45">
        <v>25</v>
      </c>
      <c r="I5553" s="45">
        <v>22</v>
      </c>
      <c r="J5553" s="46">
        <v>1583584.22</v>
      </c>
      <c r="K5553" s="15">
        <f t="shared" si="450"/>
        <v>46784</v>
      </c>
      <c r="L5553" s="17">
        <f t="shared" si="451"/>
        <v>143</v>
      </c>
      <c r="M5553" s="5">
        <f t="shared" si="453"/>
        <v>22</v>
      </c>
      <c r="N5553" s="15">
        <f t="shared" si="452"/>
        <v>47453</v>
      </c>
    </row>
    <row r="5554" spans="3:14" x14ac:dyDescent="0.2">
      <c r="C5554">
        <v>5553</v>
      </c>
      <c r="D5554" s="2">
        <v>29</v>
      </c>
      <c r="E5554" s="44">
        <v>46784</v>
      </c>
      <c r="F5554" s="45">
        <v>5</v>
      </c>
      <c r="G5554" s="45">
        <v>12</v>
      </c>
      <c r="H5554" s="45">
        <v>18</v>
      </c>
      <c r="I5554" s="45">
        <v>29</v>
      </c>
      <c r="J5554" s="46">
        <v>1231770.47</v>
      </c>
      <c r="K5554" s="15">
        <f t="shared" si="450"/>
        <v>46784</v>
      </c>
      <c r="L5554" s="17">
        <f t="shared" si="451"/>
        <v>143</v>
      </c>
      <c r="M5554" s="5">
        <f t="shared" si="453"/>
        <v>29</v>
      </c>
      <c r="N5554" s="15">
        <f t="shared" si="452"/>
        <v>47665</v>
      </c>
    </row>
    <row r="5555" spans="3:14" x14ac:dyDescent="0.2">
      <c r="C5555">
        <v>5554</v>
      </c>
      <c r="D5555" s="2">
        <v>29</v>
      </c>
      <c r="E5555" s="44">
        <v>46784</v>
      </c>
      <c r="F5555" s="45">
        <v>23</v>
      </c>
      <c r="G5555" s="45">
        <v>34</v>
      </c>
      <c r="H5555" s="45">
        <v>17</v>
      </c>
      <c r="I5555" s="45">
        <v>29</v>
      </c>
      <c r="J5555" s="46">
        <v>1112604.1499999999</v>
      </c>
      <c r="K5555" s="15">
        <f t="shared" si="450"/>
        <v>46784</v>
      </c>
      <c r="L5555" s="17">
        <f t="shared" si="451"/>
        <v>143</v>
      </c>
      <c r="M5555" s="5">
        <f t="shared" si="453"/>
        <v>29</v>
      </c>
      <c r="N5555" s="15">
        <f t="shared" si="452"/>
        <v>47665</v>
      </c>
    </row>
    <row r="5556" spans="3:14" x14ac:dyDescent="0.2">
      <c r="C5556">
        <v>5555</v>
      </c>
      <c r="D5556" s="2">
        <v>14</v>
      </c>
      <c r="E5556" s="44">
        <v>46784</v>
      </c>
      <c r="F5556" s="45">
        <v>9</v>
      </c>
      <c r="G5556" s="45">
        <v>30</v>
      </c>
      <c r="H5556" s="45">
        <v>33</v>
      </c>
      <c r="I5556" s="45">
        <v>14</v>
      </c>
      <c r="J5556" s="46">
        <v>948914.1</v>
      </c>
      <c r="K5556" s="15">
        <f t="shared" si="450"/>
        <v>46784</v>
      </c>
      <c r="L5556" s="17">
        <f t="shared" si="451"/>
        <v>143</v>
      </c>
      <c r="M5556" s="5">
        <f t="shared" si="453"/>
        <v>14</v>
      </c>
      <c r="N5556" s="15">
        <f t="shared" si="452"/>
        <v>47209</v>
      </c>
    </row>
    <row r="5557" spans="3:14" x14ac:dyDescent="0.2">
      <c r="C5557">
        <v>5556</v>
      </c>
      <c r="D5557" s="2">
        <v>27</v>
      </c>
      <c r="E5557" s="44">
        <v>46784</v>
      </c>
      <c r="F5557" s="45">
        <v>1</v>
      </c>
      <c r="G5557" s="45">
        <v>34</v>
      </c>
      <c r="H5557" s="45">
        <v>15</v>
      </c>
      <c r="I5557" s="45">
        <v>27</v>
      </c>
      <c r="J5557" s="46">
        <v>588731.54</v>
      </c>
      <c r="K5557" s="15">
        <f t="shared" si="450"/>
        <v>46784</v>
      </c>
      <c r="L5557" s="17">
        <f t="shared" si="451"/>
        <v>143</v>
      </c>
      <c r="M5557" s="5">
        <f t="shared" si="453"/>
        <v>27</v>
      </c>
      <c r="N5557" s="15">
        <f t="shared" si="452"/>
        <v>47604</v>
      </c>
    </row>
    <row r="5558" spans="3:14" x14ac:dyDescent="0.2">
      <c r="C5558">
        <v>5557</v>
      </c>
      <c r="D5558" s="2">
        <v>10</v>
      </c>
      <c r="E5558" s="44">
        <v>46784</v>
      </c>
      <c r="F5558" s="45">
        <v>2</v>
      </c>
      <c r="G5558" s="45">
        <v>10</v>
      </c>
      <c r="H5558" s="45">
        <v>2</v>
      </c>
      <c r="I5558" s="45">
        <v>10</v>
      </c>
      <c r="J5558" s="46">
        <v>1103407.5</v>
      </c>
      <c r="K5558" s="15">
        <f t="shared" si="450"/>
        <v>46784</v>
      </c>
      <c r="L5558" s="17">
        <f t="shared" si="451"/>
        <v>143</v>
      </c>
      <c r="M5558" s="5">
        <f t="shared" si="453"/>
        <v>10</v>
      </c>
      <c r="N5558" s="15">
        <f t="shared" si="452"/>
        <v>47088</v>
      </c>
    </row>
    <row r="5559" spans="3:14" x14ac:dyDescent="0.2">
      <c r="C5559">
        <v>5558</v>
      </c>
      <c r="D5559" s="2">
        <v>22</v>
      </c>
      <c r="E5559" s="44">
        <v>46784</v>
      </c>
      <c r="F5559" s="45">
        <v>0</v>
      </c>
      <c r="G5559" s="45">
        <v>31</v>
      </c>
      <c r="H5559" s="45">
        <v>11</v>
      </c>
      <c r="I5559" s="45">
        <v>22</v>
      </c>
      <c r="J5559" s="46">
        <v>718749.92</v>
      </c>
      <c r="K5559" s="15">
        <f t="shared" si="450"/>
        <v>46784</v>
      </c>
      <c r="L5559" s="17">
        <f t="shared" si="451"/>
        <v>143</v>
      </c>
      <c r="M5559" s="5">
        <f t="shared" si="453"/>
        <v>22</v>
      </c>
      <c r="N5559" s="15">
        <f t="shared" si="452"/>
        <v>47453</v>
      </c>
    </row>
    <row r="5560" spans="3:14" x14ac:dyDescent="0.2">
      <c r="C5560">
        <v>5559</v>
      </c>
      <c r="D5560" s="2">
        <v>19</v>
      </c>
      <c r="E5560" s="44">
        <v>46784</v>
      </c>
      <c r="F5560" s="45">
        <v>5</v>
      </c>
      <c r="G5560" s="45">
        <v>31</v>
      </c>
      <c r="H5560" s="45">
        <v>23</v>
      </c>
      <c r="I5560" s="45">
        <v>19</v>
      </c>
      <c r="J5560" s="46">
        <v>1447507.87</v>
      </c>
      <c r="K5560" s="15">
        <f t="shared" si="450"/>
        <v>46784</v>
      </c>
      <c r="L5560" s="17">
        <f t="shared" si="451"/>
        <v>143</v>
      </c>
      <c r="M5560" s="5">
        <f t="shared" si="453"/>
        <v>19</v>
      </c>
      <c r="N5560" s="15">
        <f t="shared" si="452"/>
        <v>47362</v>
      </c>
    </row>
    <row r="5561" spans="3:14" x14ac:dyDescent="0.2">
      <c r="C5561">
        <v>5560</v>
      </c>
      <c r="D5561" s="2">
        <v>31</v>
      </c>
      <c r="E5561" s="44">
        <v>46784</v>
      </c>
      <c r="F5561" s="45">
        <v>4</v>
      </c>
      <c r="G5561" s="45">
        <v>1</v>
      </c>
      <c r="H5561" s="45">
        <v>19</v>
      </c>
      <c r="I5561" s="45">
        <v>31</v>
      </c>
      <c r="J5561" s="46">
        <v>819065.27</v>
      </c>
      <c r="K5561" s="15">
        <f t="shared" si="450"/>
        <v>46784</v>
      </c>
      <c r="L5561" s="17">
        <f t="shared" si="451"/>
        <v>143</v>
      </c>
      <c r="M5561" s="5">
        <f t="shared" si="453"/>
        <v>31</v>
      </c>
      <c r="N5561" s="15">
        <f t="shared" si="452"/>
        <v>47727</v>
      </c>
    </row>
    <row r="5562" spans="3:14" x14ac:dyDescent="0.2">
      <c r="C5562">
        <v>5561</v>
      </c>
      <c r="D5562" s="2">
        <v>9</v>
      </c>
      <c r="E5562" s="44">
        <v>46813</v>
      </c>
      <c r="F5562" s="45">
        <v>8</v>
      </c>
      <c r="G5562" s="45">
        <v>20</v>
      </c>
      <c r="H5562" s="45">
        <v>19</v>
      </c>
      <c r="I5562" s="45">
        <v>9</v>
      </c>
      <c r="J5562" s="46">
        <v>1686702.29</v>
      </c>
      <c r="K5562" s="15">
        <f t="shared" si="450"/>
        <v>46813</v>
      </c>
      <c r="L5562" s="17">
        <f t="shared" si="451"/>
        <v>142</v>
      </c>
      <c r="M5562" s="5">
        <f t="shared" si="453"/>
        <v>9</v>
      </c>
      <c r="N5562" s="15">
        <f t="shared" si="452"/>
        <v>47088</v>
      </c>
    </row>
    <row r="5563" spans="3:14" x14ac:dyDescent="0.2">
      <c r="C5563">
        <v>5562</v>
      </c>
      <c r="D5563" s="2">
        <v>33</v>
      </c>
      <c r="E5563" s="44">
        <v>46813</v>
      </c>
      <c r="F5563" s="45">
        <v>16</v>
      </c>
      <c r="G5563" s="45">
        <v>31</v>
      </c>
      <c r="H5563" s="45">
        <v>24</v>
      </c>
      <c r="I5563" s="45">
        <v>33</v>
      </c>
      <c r="J5563" s="46">
        <v>2170268.2799999998</v>
      </c>
      <c r="K5563" s="15">
        <f t="shared" si="450"/>
        <v>46813</v>
      </c>
      <c r="L5563" s="17">
        <f t="shared" si="451"/>
        <v>142</v>
      </c>
      <c r="M5563" s="5">
        <f t="shared" si="453"/>
        <v>33</v>
      </c>
      <c r="N5563" s="15">
        <f t="shared" si="452"/>
        <v>47818</v>
      </c>
    </row>
    <row r="5564" spans="3:14" x14ac:dyDescent="0.2">
      <c r="C5564">
        <v>5563</v>
      </c>
      <c r="D5564" s="2">
        <v>36</v>
      </c>
      <c r="E5564" s="44">
        <v>46813</v>
      </c>
      <c r="F5564" s="45">
        <v>0</v>
      </c>
      <c r="G5564" s="45">
        <v>30</v>
      </c>
      <c r="H5564" s="45">
        <v>23</v>
      </c>
      <c r="I5564" s="45">
        <v>36</v>
      </c>
      <c r="J5564" s="46">
        <v>794271.45</v>
      </c>
      <c r="K5564" s="15">
        <f t="shared" si="450"/>
        <v>46813</v>
      </c>
      <c r="L5564" s="17">
        <f t="shared" si="451"/>
        <v>142</v>
      </c>
      <c r="M5564" s="5">
        <f t="shared" si="453"/>
        <v>36</v>
      </c>
      <c r="N5564" s="15">
        <f t="shared" si="452"/>
        <v>47908</v>
      </c>
    </row>
    <row r="5565" spans="3:14" x14ac:dyDescent="0.2">
      <c r="C5565">
        <v>5564</v>
      </c>
      <c r="D5565" s="2">
        <v>18</v>
      </c>
      <c r="E5565" s="44">
        <v>46813</v>
      </c>
      <c r="F5565" s="45">
        <v>8</v>
      </c>
      <c r="G5565" s="45">
        <v>13</v>
      </c>
      <c r="H5565" s="45">
        <v>10</v>
      </c>
      <c r="I5565" s="45">
        <v>18</v>
      </c>
      <c r="J5565" s="46">
        <v>1999164.84</v>
      </c>
      <c r="K5565" s="15">
        <f t="shared" si="450"/>
        <v>46813</v>
      </c>
      <c r="L5565" s="17">
        <f t="shared" si="451"/>
        <v>142</v>
      </c>
      <c r="M5565" s="5">
        <f t="shared" si="453"/>
        <v>18</v>
      </c>
      <c r="N5565" s="15">
        <f t="shared" si="452"/>
        <v>47362</v>
      </c>
    </row>
    <row r="5566" spans="3:14" x14ac:dyDescent="0.2">
      <c r="C5566">
        <v>5565</v>
      </c>
      <c r="D5566" s="2">
        <v>24</v>
      </c>
      <c r="E5566" s="44">
        <v>46813</v>
      </c>
      <c r="F5566" s="45">
        <v>11</v>
      </c>
      <c r="G5566" s="45">
        <v>36</v>
      </c>
      <c r="H5566" s="45">
        <v>25</v>
      </c>
      <c r="I5566" s="45">
        <v>24</v>
      </c>
      <c r="J5566" s="46">
        <v>1707093.64</v>
      </c>
      <c r="K5566" s="15">
        <f t="shared" si="450"/>
        <v>46813</v>
      </c>
      <c r="L5566" s="17">
        <f t="shared" si="451"/>
        <v>142</v>
      </c>
      <c r="M5566" s="5">
        <f t="shared" si="453"/>
        <v>24</v>
      </c>
      <c r="N5566" s="15">
        <f t="shared" si="452"/>
        <v>47543</v>
      </c>
    </row>
    <row r="5567" spans="3:14" x14ac:dyDescent="0.2">
      <c r="C5567">
        <v>5566</v>
      </c>
      <c r="D5567" s="2">
        <v>19</v>
      </c>
      <c r="E5567" s="44">
        <v>46813</v>
      </c>
      <c r="F5567" s="45">
        <v>13</v>
      </c>
      <c r="G5567" s="45">
        <v>28</v>
      </c>
      <c r="H5567" s="45">
        <v>21</v>
      </c>
      <c r="I5567" s="45">
        <v>19</v>
      </c>
      <c r="J5567" s="46">
        <v>748311.45</v>
      </c>
      <c r="K5567" s="15">
        <f t="shared" si="450"/>
        <v>46813</v>
      </c>
      <c r="L5567" s="17">
        <f t="shared" si="451"/>
        <v>142</v>
      </c>
      <c r="M5567" s="5">
        <f t="shared" si="453"/>
        <v>19</v>
      </c>
      <c r="N5567" s="15">
        <f t="shared" si="452"/>
        <v>47392</v>
      </c>
    </row>
    <row r="5568" spans="3:14" x14ac:dyDescent="0.2">
      <c r="C5568">
        <v>5567</v>
      </c>
      <c r="D5568" s="2">
        <v>28</v>
      </c>
      <c r="E5568" s="44">
        <v>46813</v>
      </c>
      <c r="F5568" s="45">
        <v>0</v>
      </c>
      <c r="G5568" s="45">
        <v>25</v>
      </c>
      <c r="H5568" s="45">
        <v>11</v>
      </c>
      <c r="I5568" s="45">
        <v>28</v>
      </c>
      <c r="J5568" s="46">
        <v>669557.29</v>
      </c>
      <c r="K5568" s="15">
        <f t="shared" si="450"/>
        <v>46813</v>
      </c>
      <c r="L5568" s="17">
        <f t="shared" si="451"/>
        <v>142</v>
      </c>
      <c r="M5568" s="5">
        <f t="shared" si="453"/>
        <v>28</v>
      </c>
      <c r="N5568" s="15">
        <f t="shared" si="452"/>
        <v>47665</v>
      </c>
    </row>
    <row r="5569" spans="3:14" x14ac:dyDescent="0.2">
      <c r="C5569">
        <v>5568</v>
      </c>
      <c r="D5569" s="2">
        <v>23</v>
      </c>
      <c r="E5569" s="44">
        <v>46813</v>
      </c>
      <c r="F5569" s="45">
        <v>22</v>
      </c>
      <c r="G5569" s="45">
        <v>33</v>
      </c>
      <c r="H5569" s="45">
        <v>11</v>
      </c>
      <c r="I5569" s="45">
        <v>23</v>
      </c>
      <c r="J5569" s="46">
        <v>884030.35</v>
      </c>
      <c r="K5569" s="15">
        <f t="shared" si="450"/>
        <v>46813</v>
      </c>
      <c r="L5569" s="17">
        <f t="shared" si="451"/>
        <v>142</v>
      </c>
      <c r="M5569" s="5">
        <f t="shared" si="453"/>
        <v>23</v>
      </c>
      <c r="N5569" s="15">
        <f t="shared" si="452"/>
        <v>47515</v>
      </c>
    </row>
    <row r="5570" spans="3:14" x14ac:dyDescent="0.2">
      <c r="C5570">
        <v>5569</v>
      </c>
      <c r="D5570" s="2">
        <v>20</v>
      </c>
      <c r="E5570" s="44">
        <v>46844</v>
      </c>
      <c r="F5570" s="45">
        <v>21</v>
      </c>
      <c r="G5570" s="45">
        <v>21</v>
      </c>
      <c r="H5570" s="45">
        <v>19</v>
      </c>
      <c r="I5570" s="45">
        <v>20</v>
      </c>
      <c r="J5570" s="46">
        <v>1411536.62</v>
      </c>
      <c r="K5570" s="15">
        <f t="shared" ref="K5570:K5633" si="454">DATE(YEAR(E5570),MONTH(E5570),1)</f>
        <v>46844</v>
      </c>
      <c r="L5570" s="17">
        <f t="shared" ref="L5570:L5633" si="455">ROUND(($B$3-K5570)/365.25*12,0)</f>
        <v>141</v>
      </c>
      <c r="M5570" s="5">
        <f t="shared" si="453"/>
        <v>20</v>
      </c>
      <c r="N5570" s="15">
        <f t="shared" ref="N5570:N5633" si="456">EDATE(E5570,D5570)</f>
        <v>47453</v>
      </c>
    </row>
    <row r="5571" spans="3:14" x14ac:dyDescent="0.2">
      <c r="C5571">
        <v>5570</v>
      </c>
      <c r="D5571" s="2">
        <v>31</v>
      </c>
      <c r="E5571" s="44">
        <v>46844</v>
      </c>
      <c r="F5571" s="45">
        <v>6</v>
      </c>
      <c r="G5571" s="45">
        <v>27</v>
      </c>
      <c r="H5571" s="45">
        <v>16</v>
      </c>
      <c r="I5571" s="45">
        <v>31</v>
      </c>
      <c r="J5571" s="46">
        <v>1401803.2</v>
      </c>
      <c r="K5571" s="15">
        <f t="shared" si="454"/>
        <v>46844</v>
      </c>
      <c r="L5571" s="17">
        <f t="shared" si="455"/>
        <v>141</v>
      </c>
      <c r="M5571" s="5">
        <f t="shared" ref="M5571:M5634" si="457">ROUND((N5571-K5571)/365.25*12,0)</f>
        <v>31</v>
      </c>
      <c r="N5571" s="15">
        <f t="shared" si="456"/>
        <v>47788</v>
      </c>
    </row>
    <row r="5572" spans="3:14" x14ac:dyDescent="0.2">
      <c r="C5572">
        <v>5571</v>
      </c>
      <c r="D5572" s="2">
        <v>32</v>
      </c>
      <c r="E5572" s="44">
        <v>46844</v>
      </c>
      <c r="F5572" s="45">
        <v>6</v>
      </c>
      <c r="G5572" s="45">
        <v>22</v>
      </c>
      <c r="H5572" s="45">
        <v>18</v>
      </c>
      <c r="I5572" s="45">
        <v>32</v>
      </c>
      <c r="J5572" s="46">
        <v>1985124.58</v>
      </c>
      <c r="K5572" s="15">
        <f t="shared" si="454"/>
        <v>46844</v>
      </c>
      <c r="L5572" s="17">
        <f t="shared" si="455"/>
        <v>141</v>
      </c>
      <c r="M5572" s="5">
        <f t="shared" si="457"/>
        <v>32</v>
      </c>
      <c r="N5572" s="15">
        <f t="shared" si="456"/>
        <v>47818</v>
      </c>
    </row>
    <row r="5573" spans="3:14" x14ac:dyDescent="0.2">
      <c r="C5573">
        <v>5572</v>
      </c>
      <c r="D5573" s="2">
        <v>32</v>
      </c>
      <c r="E5573" s="44">
        <v>46844</v>
      </c>
      <c r="F5573" s="45">
        <v>6</v>
      </c>
      <c r="G5573" s="45">
        <v>33</v>
      </c>
      <c r="H5573" s="45">
        <v>33</v>
      </c>
      <c r="I5573" s="45">
        <v>32</v>
      </c>
      <c r="J5573" s="46">
        <v>2140960.41</v>
      </c>
      <c r="K5573" s="15">
        <f t="shared" si="454"/>
        <v>46844</v>
      </c>
      <c r="L5573" s="17">
        <f t="shared" si="455"/>
        <v>141</v>
      </c>
      <c r="M5573" s="5">
        <f t="shared" si="457"/>
        <v>32</v>
      </c>
      <c r="N5573" s="15">
        <f t="shared" si="456"/>
        <v>47818</v>
      </c>
    </row>
    <row r="5574" spans="3:14" x14ac:dyDescent="0.2">
      <c r="C5574">
        <v>5573</v>
      </c>
      <c r="D5574" s="2">
        <v>15</v>
      </c>
      <c r="E5574" s="44">
        <v>46844</v>
      </c>
      <c r="F5574" s="45">
        <v>10</v>
      </c>
      <c r="G5574" s="45">
        <v>24</v>
      </c>
      <c r="H5574" s="45">
        <v>31</v>
      </c>
      <c r="I5574" s="45">
        <v>15</v>
      </c>
      <c r="J5574" s="46">
        <v>1436520.72</v>
      </c>
      <c r="K5574" s="15">
        <f t="shared" si="454"/>
        <v>46844</v>
      </c>
      <c r="L5574" s="17">
        <f t="shared" si="455"/>
        <v>141</v>
      </c>
      <c r="M5574" s="5">
        <f t="shared" si="457"/>
        <v>15</v>
      </c>
      <c r="N5574" s="15">
        <f t="shared" si="456"/>
        <v>47300</v>
      </c>
    </row>
    <row r="5575" spans="3:14" x14ac:dyDescent="0.2">
      <c r="C5575">
        <v>5574</v>
      </c>
      <c r="D5575" s="2">
        <v>32</v>
      </c>
      <c r="E5575" s="44">
        <v>46844</v>
      </c>
      <c r="F5575" s="45">
        <v>16</v>
      </c>
      <c r="G5575" s="45">
        <v>4</v>
      </c>
      <c r="H5575" s="45">
        <v>4</v>
      </c>
      <c r="I5575" s="45">
        <v>32</v>
      </c>
      <c r="J5575" s="46">
        <v>2095838.29</v>
      </c>
      <c r="K5575" s="15">
        <f t="shared" si="454"/>
        <v>46844</v>
      </c>
      <c r="L5575" s="17">
        <f t="shared" si="455"/>
        <v>141</v>
      </c>
      <c r="M5575" s="5">
        <f t="shared" si="457"/>
        <v>32</v>
      </c>
      <c r="N5575" s="15">
        <f t="shared" si="456"/>
        <v>47818</v>
      </c>
    </row>
    <row r="5576" spans="3:14" x14ac:dyDescent="0.2">
      <c r="C5576">
        <v>5575</v>
      </c>
      <c r="D5576" s="2">
        <v>2</v>
      </c>
      <c r="E5576" s="44">
        <v>46844</v>
      </c>
      <c r="F5576" s="45">
        <v>8</v>
      </c>
      <c r="G5576" s="45">
        <v>0</v>
      </c>
      <c r="H5576" s="45">
        <v>18</v>
      </c>
      <c r="I5576" s="45">
        <v>2</v>
      </c>
      <c r="J5576" s="46">
        <v>1245649.3899999999</v>
      </c>
      <c r="K5576" s="15">
        <f t="shared" si="454"/>
        <v>46844</v>
      </c>
      <c r="L5576" s="17">
        <f t="shared" si="455"/>
        <v>141</v>
      </c>
      <c r="M5576" s="5">
        <f t="shared" si="457"/>
        <v>2</v>
      </c>
      <c r="N5576" s="15">
        <f t="shared" si="456"/>
        <v>46905</v>
      </c>
    </row>
    <row r="5577" spans="3:14" x14ac:dyDescent="0.2">
      <c r="C5577">
        <v>5576</v>
      </c>
      <c r="D5577" s="2">
        <v>36</v>
      </c>
      <c r="E5577" s="44">
        <v>46844</v>
      </c>
      <c r="F5577" s="45">
        <v>19</v>
      </c>
      <c r="G5577" s="45">
        <v>30</v>
      </c>
      <c r="H5577" s="45">
        <v>34</v>
      </c>
      <c r="I5577" s="45">
        <v>36</v>
      </c>
      <c r="J5577" s="46">
        <v>1980007.83</v>
      </c>
      <c r="K5577" s="15">
        <f t="shared" si="454"/>
        <v>46844</v>
      </c>
      <c r="L5577" s="17">
        <f t="shared" si="455"/>
        <v>141</v>
      </c>
      <c r="M5577" s="5">
        <f t="shared" si="457"/>
        <v>36</v>
      </c>
      <c r="N5577" s="15">
        <f t="shared" si="456"/>
        <v>47939</v>
      </c>
    </row>
    <row r="5578" spans="3:14" x14ac:dyDescent="0.2">
      <c r="C5578">
        <v>5577</v>
      </c>
      <c r="D5578" s="2">
        <v>16</v>
      </c>
      <c r="E5578" s="44">
        <v>46844</v>
      </c>
      <c r="F5578" s="45">
        <v>22</v>
      </c>
      <c r="G5578" s="45">
        <v>28</v>
      </c>
      <c r="H5578" s="45">
        <v>13</v>
      </c>
      <c r="I5578" s="45">
        <v>16</v>
      </c>
      <c r="J5578" s="46">
        <v>2004491.48</v>
      </c>
      <c r="K5578" s="15">
        <f t="shared" si="454"/>
        <v>46844</v>
      </c>
      <c r="L5578" s="17">
        <f t="shared" si="455"/>
        <v>141</v>
      </c>
      <c r="M5578" s="5">
        <f t="shared" si="457"/>
        <v>16</v>
      </c>
      <c r="N5578" s="15">
        <f t="shared" si="456"/>
        <v>47331</v>
      </c>
    </row>
    <row r="5579" spans="3:14" x14ac:dyDescent="0.2">
      <c r="C5579">
        <v>5578</v>
      </c>
      <c r="D5579" s="2">
        <v>35</v>
      </c>
      <c r="E5579" s="44">
        <v>46844</v>
      </c>
      <c r="F5579" s="45">
        <v>29</v>
      </c>
      <c r="G5579" s="45">
        <v>19</v>
      </c>
      <c r="H5579" s="45">
        <v>21</v>
      </c>
      <c r="I5579" s="45">
        <v>35</v>
      </c>
      <c r="J5579" s="46">
        <v>791314.4</v>
      </c>
      <c r="K5579" s="15">
        <f t="shared" si="454"/>
        <v>46844</v>
      </c>
      <c r="L5579" s="17">
        <f t="shared" si="455"/>
        <v>141</v>
      </c>
      <c r="M5579" s="5">
        <f t="shared" si="457"/>
        <v>35</v>
      </c>
      <c r="N5579" s="15">
        <f t="shared" si="456"/>
        <v>47908</v>
      </c>
    </row>
    <row r="5580" spans="3:14" x14ac:dyDescent="0.2">
      <c r="C5580">
        <v>5579</v>
      </c>
      <c r="D5580" s="2">
        <v>28</v>
      </c>
      <c r="E5580" s="44">
        <v>46844</v>
      </c>
      <c r="F5580" s="45">
        <v>11</v>
      </c>
      <c r="G5580" s="45">
        <v>20</v>
      </c>
      <c r="H5580" s="45">
        <v>7</v>
      </c>
      <c r="I5580" s="45">
        <v>28</v>
      </c>
      <c r="J5580" s="46">
        <v>1563381.03</v>
      </c>
      <c r="K5580" s="15">
        <f t="shared" si="454"/>
        <v>46844</v>
      </c>
      <c r="L5580" s="17">
        <f t="shared" si="455"/>
        <v>141</v>
      </c>
      <c r="M5580" s="5">
        <f t="shared" si="457"/>
        <v>28</v>
      </c>
      <c r="N5580" s="15">
        <f t="shared" si="456"/>
        <v>47696</v>
      </c>
    </row>
    <row r="5581" spans="3:14" x14ac:dyDescent="0.2">
      <c r="C5581">
        <v>5580</v>
      </c>
      <c r="D5581" s="2">
        <v>33</v>
      </c>
      <c r="E5581" s="44">
        <v>46844</v>
      </c>
      <c r="F5581" s="45">
        <v>15</v>
      </c>
      <c r="G5581" s="45">
        <v>15</v>
      </c>
      <c r="H5581" s="45">
        <v>2</v>
      </c>
      <c r="I5581" s="45">
        <v>33</v>
      </c>
      <c r="J5581" s="46">
        <v>1765635.19</v>
      </c>
      <c r="K5581" s="15">
        <f t="shared" si="454"/>
        <v>46844</v>
      </c>
      <c r="L5581" s="17">
        <f t="shared" si="455"/>
        <v>141</v>
      </c>
      <c r="M5581" s="5">
        <f t="shared" si="457"/>
        <v>33</v>
      </c>
      <c r="N5581" s="15">
        <f t="shared" si="456"/>
        <v>47849</v>
      </c>
    </row>
    <row r="5582" spans="3:14" x14ac:dyDescent="0.2">
      <c r="C5582">
        <v>5581</v>
      </c>
      <c r="D5582" s="2">
        <v>36</v>
      </c>
      <c r="E5582" s="44">
        <v>46844</v>
      </c>
      <c r="F5582" s="45">
        <v>9</v>
      </c>
      <c r="G5582" s="45">
        <v>27</v>
      </c>
      <c r="H5582" s="45">
        <v>10</v>
      </c>
      <c r="I5582" s="45">
        <v>36</v>
      </c>
      <c r="J5582" s="46">
        <v>1913794.69</v>
      </c>
      <c r="K5582" s="15">
        <f t="shared" si="454"/>
        <v>46844</v>
      </c>
      <c r="L5582" s="17">
        <f t="shared" si="455"/>
        <v>141</v>
      </c>
      <c r="M5582" s="5">
        <f t="shared" si="457"/>
        <v>36</v>
      </c>
      <c r="N5582" s="15">
        <f t="shared" si="456"/>
        <v>47939</v>
      </c>
    </row>
    <row r="5583" spans="3:14" x14ac:dyDescent="0.2">
      <c r="C5583">
        <v>5582</v>
      </c>
      <c r="D5583" s="2">
        <v>31</v>
      </c>
      <c r="E5583" s="44">
        <v>46844</v>
      </c>
      <c r="F5583" s="45">
        <v>2</v>
      </c>
      <c r="G5583" s="45">
        <v>30</v>
      </c>
      <c r="H5583" s="45">
        <v>21</v>
      </c>
      <c r="I5583" s="45">
        <v>31</v>
      </c>
      <c r="J5583" s="46">
        <v>908181.06</v>
      </c>
      <c r="K5583" s="15">
        <f t="shared" si="454"/>
        <v>46844</v>
      </c>
      <c r="L5583" s="17">
        <f t="shared" si="455"/>
        <v>141</v>
      </c>
      <c r="M5583" s="5">
        <f t="shared" si="457"/>
        <v>31</v>
      </c>
      <c r="N5583" s="15">
        <f t="shared" si="456"/>
        <v>47788</v>
      </c>
    </row>
    <row r="5584" spans="3:14" x14ac:dyDescent="0.2">
      <c r="C5584">
        <v>5583</v>
      </c>
      <c r="D5584" s="2">
        <v>28</v>
      </c>
      <c r="E5584" s="44">
        <v>46844</v>
      </c>
      <c r="F5584" s="45">
        <v>8</v>
      </c>
      <c r="G5584" s="45">
        <v>6</v>
      </c>
      <c r="H5584" s="45">
        <v>17</v>
      </c>
      <c r="I5584" s="45">
        <v>28</v>
      </c>
      <c r="J5584" s="46">
        <v>774006.35</v>
      </c>
      <c r="K5584" s="15">
        <f t="shared" si="454"/>
        <v>46844</v>
      </c>
      <c r="L5584" s="17">
        <f t="shared" si="455"/>
        <v>141</v>
      </c>
      <c r="M5584" s="5">
        <f t="shared" si="457"/>
        <v>28</v>
      </c>
      <c r="N5584" s="15">
        <f t="shared" si="456"/>
        <v>47696</v>
      </c>
    </row>
    <row r="5585" spans="3:14" x14ac:dyDescent="0.2">
      <c r="C5585">
        <v>5584</v>
      </c>
      <c r="D5585" s="2">
        <v>34</v>
      </c>
      <c r="E5585" s="44">
        <v>46844</v>
      </c>
      <c r="F5585" s="45">
        <v>3</v>
      </c>
      <c r="G5585" s="45">
        <v>25</v>
      </c>
      <c r="H5585" s="45">
        <v>9</v>
      </c>
      <c r="I5585" s="45">
        <v>34</v>
      </c>
      <c r="J5585" s="46">
        <v>786431.28</v>
      </c>
      <c r="K5585" s="15">
        <f t="shared" si="454"/>
        <v>46844</v>
      </c>
      <c r="L5585" s="17">
        <f t="shared" si="455"/>
        <v>141</v>
      </c>
      <c r="M5585" s="5">
        <f t="shared" si="457"/>
        <v>34</v>
      </c>
      <c r="N5585" s="15">
        <f t="shared" si="456"/>
        <v>47880</v>
      </c>
    </row>
    <row r="5586" spans="3:14" x14ac:dyDescent="0.2">
      <c r="C5586">
        <v>5585</v>
      </c>
      <c r="D5586" s="2">
        <v>23</v>
      </c>
      <c r="E5586" s="44">
        <v>46844</v>
      </c>
      <c r="F5586" s="45">
        <v>2</v>
      </c>
      <c r="G5586" s="45">
        <v>21</v>
      </c>
      <c r="H5586" s="45">
        <v>17</v>
      </c>
      <c r="I5586" s="45">
        <v>23</v>
      </c>
      <c r="J5586" s="46">
        <v>1040140.61</v>
      </c>
      <c r="K5586" s="15">
        <f t="shared" si="454"/>
        <v>46844</v>
      </c>
      <c r="L5586" s="17">
        <f t="shared" si="455"/>
        <v>141</v>
      </c>
      <c r="M5586" s="5">
        <f t="shared" si="457"/>
        <v>23</v>
      </c>
      <c r="N5586" s="15">
        <f t="shared" si="456"/>
        <v>47543</v>
      </c>
    </row>
    <row r="5587" spans="3:14" x14ac:dyDescent="0.2">
      <c r="C5587">
        <v>5586</v>
      </c>
      <c r="D5587" s="2">
        <v>31</v>
      </c>
      <c r="E5587" s="44">
        <v>46844</v>
      </c>
      <c r="F5587" s="45">
        <v>2</v>
      </c>
      <c r="G5587" s="45">
        <v>4</v>
      </c>
      <c r="H5587" s="45">
        <v>22</v>
      </c>
      <c r="I5587" s="45">
        <v>31</v>
      </c>
      <c r="J5587" s="46">
        <v>1239624.57</v>
      </c>
      <c r="K5587" s="15">
        <f t="shared" si="454"/>
        <v>46844</v>
      </c>
      <c r="L5587" s="17">
        <f t="shared" si="455"/>
        <v>141</v>
      </c>
      <c r="M5587" s="5">
        <f t="shared" si="457"/>
        <v>31</v>
      </c>
      <c r="N5587" s="15">
        <f t="shared" si="456"/>
        <v>47788</v>
      </c>
    </row>
    <row r="5588" spans="3:14" x14ac:dyDescent="0.2">
      <c r="C5588">
        <v>5587</v>
      </c>
      <c r="D5588" s="2">
        <v>30</v>
      </c>
      <c r="E5588" s="44">
        <v>46844</v>
      </c>
      <c r="F5588" s="45">
        <v>1</v>
      </c>
      <c r="G5588" s="45">
        <v>1</v>
      </c>
      <c r="H5588" s="45">
        <v>11</v>
      </c>
      <c r="I5588" s="45">
        <v>30</v>
      </c>
      <c r="J5588" s="46">
        <v>1154303.49</v>
      </c>
      <c r="K5588" s="15">
        <f t="shared" si="454"/>
        <v>46844</v>
      </c>
      <c r="L5588" s="17">
        <f t="shared" si="455"/>
        <v>141</v>
      </c>
      <c r="M5588" s="5">
        <f t="shared" si="457"/>
        <v>30</v>
      </c>
      <c r="N5588" s="15">
        <f t="shared" si="456"/>
        <v>47757</v>
      </c>
    </row>
    <row r="5589" spans="3:14" x14ac:dyDescent="0.2">
      <c r="C5589">
        <v>5588</v>
      </c>
      <c r="D5589" s="2">
        <v>22</v>
      </c>
      <c r="E5589" s="44">
        <v>46844</v>
      </c>
      <c r="F5589" s="45">
        <v>8</v>
      </c>
      <c r="G5589" s="45">
        <v>31</v>
      </c>
      <c r="H5589" s="45">
        <v>20</v>
      </c>
      <c r="I5589" s="45">
        <v>22</v>
      </c>
      <c r="J5589" s="46">
        <v>584976.14</v>
      </c>
      <c r="K5589" s="15">
        <f t="shared" si="454"/>
        <v>46844</v>
      </c>
      <c r="L5589" s="17">
        <f t="shared" si="455"/>
        <v>141</v>
      </c>
      <c r="M5589" s="5">
        <f t="shared" si="457"/>
        <v>22</v>
      </c>
      <c r="N5589" s="15">
        <f t="shared" si="456"/>
        <v>47515</v>
      </c>
    </row>
    <row r="5590" spans="3:14" x14ac:dyDescent="0.2">
      <c r="C5590">
        <v>5589</v>
      </c>
      <c r="D5590" s="2">
        <v>22</v>
      </c>
      <c r="E5590" s="44">
        <v>46874</v>
      </c>
      <c r="F5590" s="45">
        <v>0</v>
      </c>
      <c r="G5590" s="45">
        <v>22</v>
      </c>
      <c r="H5590" s="45">
        <v>12</v>
      </c>
      <c r="I5590" s="45">
        <v>22</v>
      </c>
      <c r="J5590" s="46">
        <v>1390996.78</v>
      </c>
      <c r="K5590" s="15">
        <f t="shared" si="454"/>
        <v>46874</v>
      </c>
      <c r="L5590" s="17">
        <f t="shared" si="455"/>
        <v>140</v>
      </c>
      <c r="M5590" s="5">
        <f t="shared" si="457"/>
        <v>22</v>
      </c>
      <c r="N5590" s="15">
        <f t="shared" si="456"/>
        <v>47543</v>
      </c>
    </row>
    <row r="5591" spans="3:14" x14ac:dyDescent="0.2">
      <c r="C5591">
        <v>5590</v>
      </c>
      <c r="D5591" s="2">
        <v>33</v>
      </c>
      <c r="E5591" s="44">
        <v>46874</v>
      </c>
      <c r="F5591" s="45">
        <v>19</v>
      </c>
      <c r="G5591" s="45">
        <v>28</v>
      </c>
      <c r="H5591" s="45">
        <v>23</v>
      </c>
      <c r="I5591" s="45">
        <v>33</v>
      </c>
      <c r="J5591" s="46">
        <v>2418735.92</v>
      </c>
      <c r="K5591" s="15">
        <f t="shared" si="454"/>
        <v>46874</v>
      </c>
      <c r="L5591" s="17">
        <f t="shared" si="455"/>
        <v>140</v>
      </c>
      <c r="M5591" s="5">
        <f t="shared" si="457"/>
        <v>33</v>
      </c>
      <c r="N5591" s="15">
        <f t="shared" si="456"/>
        <v>47880</v>
      </c>
    </row>
    <row r="5592" spans="3:14" x14ac:dyDescent="0.2">
      <c r="C5592">
        <v>5591</v>
      </c>
      <c r="D5592" s="2">
        <v>34</v>
      </c>
      <c r="E5592" s="44">
        <v>46874</v>
      </c>
      <c r="F5592" s="45">
        <v>7</v>
      </c>
      <c r="G5592" s="45">
        <v>22</v>
      </c>
      <c r="H5592" s="45">
        <v>29</v>
      </c>
      <c r="I5592" s="45">
        <v>34</v>
      </c>
      <c r="J5592" s="46">
        <v>1703839.64</v>
      </c>
      <c r="K5592" s="15">
        <f t="shared" si="454"/>
        <v>46874</v>
      </c>
      <c r="L5592" s="17">
        <f t="shared" si="455"/>
        <v>140</v>
      </c>
      <c r="M5592" s="5">
        <f t="shared" si="457"/>
        <v>34</v>
      </c>
      <c r="N5592" s="15">
        <f t="shared" si="456"/>
        <v>47908</v>
      </c>
    </row>
    <row r="5593" spans="3:14" x14ac:dyDescent="0.2">
      <c r="C5593">
        <v>5592</v>
      </c>
      <c r="D5593" s="2">
        <v>29</v>
      </c>
      <c r="E5593" s="44">
        <v>46874</v>
      </c>
      <c r="F5593" s="45">
        <v>2</v>
      </c>
      <c r="G5593" s="45">
        <v>15</v>
      </c>
      <c r="H5593" s="45">
        <v>1</v>
      </c>
      <c r="I5593" s="45">
        <v>29</v>
      </c>
      <c r="J5593" s="46">
        <v>897846.35</v>
      </c>
      <c r="K5593" s="15">
        <f t="shared" si="454"/>
        <v>46874</v>
      </c>
      <c r="L5593" s="17">
        <f t="shared" si="455"/>
        <v>140</v>
      </c>
      <c r="M5593" s="5">
        <f t="shared" si="457"/>
        <v>29</v>
      </c>
      <c r="N5593" s="15">
        <f t="shared" si="456"/>
        <v>47757</v>
      </c>
    </row>
    <row r="5594" spans="3:14" x14ac:dyDescent="0.2">
      <c r="C5594">
        <v>5593</v>
      </c>
      <c r="D5594" s="2">
        <v>35</v>
      </c>
      <c r="E5594" s="44">
        <v>46874</v>
      </c>
      <c r="F5594" s="45">
        <v>1</v>
      </c>
      <c r="G5594" s="45">
        <v>13</v>
      </c>
      <c r="H5594" s="45">
        <v>27</v>
      </c>
      <c r="I5594" s="45">
        <v>35</v>
      </c>
      <c r="J5594" s="46">
        <v>1925352.41</v>
      </c>
      <c r="K5594" s="15">
        <f t="shared" si="454"/>
        <v>46874</v>
      </c>
      <c r="L5594" s="17">
        <f t="shared" si="455"/>
        <v>140</v>
      </c>
      <c r="M5594" s="5">
        <f t="shared" si="457"/>
        <v>35</v>
      </c>
      <c r="N5594" s="15">
        <f t="shared" si="456"/>
        <v>47939</v>
      </c>
    </row>
    <row r="5595" spans="3:14" x14ac:dyDescent="0.2">
      <c r="C5595">
        <v>5594</v>
      </c>
      <c r="D5595" s="2">
        <v>29</v>
      </c>
      <c r="E5595" s="44">
        <v>46874</v>
      </c>
      <c r="F5595" s="45">
        <v>4</v>
      </c>
      <c r="G5595" s="45">
        <v>15</v>
      </c>
      <c r="H5595" s="45">
        <v>29</v>
      </c>
      <c r="I5595" s="45">
        <v>29</v>
      </c>
      <c r="J5595" s="46">
        <v>1375636.72</v>
      </c>
      <c r="K5595" s="15">
        <f t="shared" si="454"/>
        <v>46874</v>
      </c>
      <c r="L5595" s="17">
        <f t="shared" si="455"/>
        <v>140</v>
      </c>
      <c r="M5595" s="5">
        <f t="shared" si="457"/>
        <v>29</v>
      </c>
      <c r="N5595" s="15">
        <f t="shared" si="456"/>
        <v>47757</v>
      </c>
    </row>
    <row r="5596" spans="3:14" x14ac:dyDescent="0.2">
      <c r="C5596">
        <v>5595</v>
      </c>
      <c r="D5596" s="2">
        <v>27</v>
      </c>
      <c r="E5596" s="44">
        <v>46874</v>
      </c>
      <c r="F5596" s="45">
        <v>4</v>
      </c>
      <c r="G5596" s="45">
        <v>19</v>
      </c>
      <c r="H5596" s="45">
        <v>20</v>
      </c>
      <c r="I5596" s="45">
        <v>27</v>
      </c>
      <c r="J5596" s="46">
        <v>765252.01</v>
      </c>
      <c r="K5596" s="15">
        <f t="shared" si="454"/>
        <v>46874</v>
      </c>
      <c r="L5596" s="17">
        <f t="shared" si="455"/>
        <v>140</v>
      </c>
      <c r="M5596" s="5">
        <f t="shared" si="457"/>
        <v>27</v>
      </c>
      <c r="N5596" s="15">
        <f t="shared" si="456"/>
        <v>47696</v>
      </c>
    </row>
    <row r="5597" spans="3:14" x14ac:dyDescent="0.2">
      <c r="C5597">
        <v>5596</v>
      </c>
      <c r="D5597" s="2">
        <v>35</v>
      </c>
      <c r="E5597" s="44">
        <v>46874</v>
      </c>
      <c r="F5597" s="45">
        <v>15</v>
      </c>
      <c r="G5597" s="45">
        <v>3</v>
      </c>
      <c r="H5597" s="45">
        <v>7</v>
      </c>
      <c r="I5597" s="45">
        <v>35</v>
      </c>
      <c r="J5597" s="46">
        <v>1751276.42</v>
      </c>
      <c r="K5597" s="15">
        <f t="shared" si="454"/>
        <v>46874</v>
      </c>
      <c r="L5597" s="17">
        <f t="shared" si="455"/>
        <v>140</v>
      </c>
      <c r="M5597" s="5">
        <f t="shared" si="457"/>
        <v>35</v>
      </c>
      <c r="N5597" s="15">
        <f t="shared" si="456"/>
        <v>47939</v>
      </c>
    </row>
    <row r="5598" spans="3:14" x14ac:dyDescent="0.2">
      <c r="C5598">
        <v>5597</v>
      </c>
      <c r="D5598" s="2">
        <v>19</v>
      </c>
      <c r="E5598" s="44">
        <v>46874</v>
      </c>
      <c r="F5598" s="45">
        <v>6</v>
      </c>
      <c r="G5598" s="45">
        <v>24</v>
      </c>
      <c r="H5598" s="45">
        <v>33</v>
      </c>
      <c r="I5598" s="45">
        <v>19</v>
      </c>
      <c r="J5598" s="46">
        <v>920722.93</v>
      </c>
      <c r="K5598" s="15">
        <f t="shared" si="454"/>
        <v>46874</v>
      </c>
      <c r="L5598" s="17">
        <f t="shared" si="455"/>
        <v>140</v>
      </c>
      <c r="M5598" s="5">
        <f t="shared" si="457"/>
        <v>19</v>
      </c>
      <c r="N5598" s="15">
        <f t="shared" si="456"/>
        <v>47453</v>
      </c>
    </row>
    <row r="5599" spans="3:14" x14ac:dyDescent="0.2">
      <c r="C5599">
        <v>5598</v>
      </c>
      <c r="D5599" s="2">
        <v>36</v>
      </c>
      <c r="E5599" s="44">
        <v>46874</v>
      </c>
      <c r="F5599" s="45">
        <v>28</v>
      </c>
      <c r="G5599" s="45">
        <v>32</v>
      </c>
      <c r="H5599" s="45">
        <v>21</v>
      </c>
      <c r="I5599" s="45">
        <v>36</v>
      </c>
      <c r="J5599" s="46">
        <v>1556662.79</v>
      </c>
      <c r="K5599" s="15">
        <f t="shared" si="454"/>
        <v>46874</v>
      </c>
      <c r="L5599" s="17">
        <f t="shared" si="455"/>
        <v>140</v>
      </c>
      <c r="M5599" s="5">
        <f t="shared" si="457"/>
        <v>36</v>
      </c>
      <c r="N5599" s="15">
        <f t="shared" si="456"/>
        <v>47969</v>
      </c>
    </row>
    <row r="5600" spans="3:14" x14ac:dyDescent="0.2">
      <c r="C5600">
        <v>5599</v>
      </c>
      <c r="D5600" s="2">
        <v>33</v>
      </c>
      <c r="E5600" s="44">
        <v>46874</v>
      </c>
      <c r="F5600" s="45">
        <v>1</v>
      </c>
      <c r="G5600" s="45">
        <v>26</v>
      </c>
      <c r="H5600" s="45">
        <v>19</v>
      </c>
      <c r="I5600" s="45">
        <v>33</v>
      </c>
      <c r="J5600" s="46">
        <v>923854.78</v>
      </c>
      <c r="K5600" s="15">
        <f t="shared" si="454"/>
        <v>46874</v>
      </c>
      <c r="L5600" s="17">
        <f t="shared" si="455"/>
        <v>140</v>
      </c>
      <c r="M5600" s="5">
        <f t="shared" si="457"/>
        <v>33</v>
      </c>
      <c r="N5600" s="15">
        <f t="shared" si="456"/>
        <v>47880</v>
      </c>
    </row>
    <row r="5601" spans="3:14" x14ac:dyDescent="0.2">
      <c r="C5601">
        <v>5600</v>
      </c>
      <c r="D5601" s="2">
        <v>33</v>
      </c>
      <c r="E5601" s="44">
        <v>46874</v>
      </c>
      <c r="F5601" s="45">
        <v>7</v>
      </c>
      <c r="G5601" s="45">
        <v>32</v>
      </c>
      <c r="H5601" s="45">
        <v>26</v>
      </c>
      <c r="I5601" s="45">
        <v>33</v>
      </c>
      <c r="J5601" s="46">
        <v>997964.62</v>
      </c>
      <c r="K5601" s="15">
        <f t="shared" si="454"/>
        <v>46874</v>
      </c>
      <c r="L5601" s="17">
        <f t="shared" si="455"/>
        <v>140</v>
      </c>
      <c r="M5601" s="5">
        <f t="shared" si="457"/>
        <v>33</v>
      </c>
      <c r="N5601" s="15">
        <f t="shared" si="456"/>
        <v>47880</v>
      </c>
    </row>
    <row r="5602" spans="3:14" x14ac:dyDescent="0.2">
      <c r="C5602">
        <v>5601</v>
      </c>
      <c r="D5602" s="2">
        <v>29</v>
      </c>
      <c r="E5602" s="44">
        <v>46874</v>
      </c>
      <c r="F5602" s="45">
        <v>5</v>
      </c>
      <c r="G5602" s="45">
        <v>20</v>
      </c>
      <c r="H5602" s="45">
        <v>15</v>
      </c>
      <c r="I5602" s="45">
        <v>29</v>
      </c>
      <c r="J5602" s="46">
        <v>1555623.13</v>
      </c>
      <c r="K5602" s="15">
        <f t="shared" si="454"/>
        <v>46874</v>
      </c>
      <c r="L5602" s="17">
        <f t="shared" si="455"/>
        <v>140</v>
      </c>
      <c r="M5602" s="5">
        <f t="shared" si="457"/>
        <v>29</v>
      </c>
      <c r="N5602" s="15">
        <f t="shared" si="456"/>
        <v>47757</v>
      </c>
    </row>
    <row r="5603" spans="3:14" x14ac:dyDescent="0.2">
      <c r="C5603">
        <v>5602</v>
      </c>
      <c r="D5603" s="2">
        <v>25</v>
      </c>
      <c r="E5603" s="44">
        <v>46874</v>
      </c>
      <c r="F5603" s="45">
        <v>4</v>
      </c>
      <c r="G5603" s="45">
        <v>11</v>
      </c>
      <c r="H5603" s="45">
        <v>19</v>
      </c>
      <c r="I5603" s="45">
        <v>25</v>
      </c>
      <c r="J5603" s="46">
        <v>1072300.04</v>
      </c>
      <c r="K5603" s="15">
        <f t="shared" si="454"/>
        <v>46874</v>
      </c>
      <c r="L5603" s="17">
        <f t="shared" si="455"/>
        <v>140</v>
      </c>
      <c r="M5603" s="5">
        <f t="shared" si="457"/>
        <v>25</v>
      </c>
      <c r="N5603" s="15">
        <f t="shared" si="456"/>
        <v>47635</v>
      </c>
    </row>
    <row r="5604" spans="3:14" x14ac:dyDescent="0.2">
      <c r="C5604">
        <v>5603</v>
      </c>
      <c r="D5604" s="2">
        <v>25</v>
      </c>
      <c r="E5604" s="44">
        <v>46874</v>
      </c>
      <c r="F5604" s="45">
        <v>14</v>
      </c>
      <c r="G5604" s="45">
        <v>13</v>
      </c>
      <c r="H5604" s="45">
        <v>10</v>
      </c>
      <c r="I5604" s="45">
        <v>25</v>
      </c>
      <c r="J5604" s="46">
        <v>1053429.4099999999</v>
      </c>
      <c r="K5604" s="15">
        <f t="shared" si="454"/>
        <v>46874</v>
      </c>
      <c r="L5604" s="17">
        <f t="shared" si="455"/>
        <v>140</v>
      </c>
      <c r="M5604" s="5">
        <f t="shared" si="457"/>
        <v>25</v>
      </c>
      <c r="N5604" s="15">
        <f t="shared" si="456"/>
        <v>47635</v>
      </c>
    </row>
    <row r="5605" spans="3:14" x14ac:dyDescent="0.2">
      <c r="C5605">
        <v>5604</v>
      </c>
      <c r="D5605" s="2">
        <v>34</v>
      </c>
      <c r="E5605" s="44">
        <v>46874</v>
      </c>
      <c r="F5605" s="45">
        <v>7</v>
      </c>
      <c r="G5605" s="45">
        <v>1</v>
      </c>
      <c r="H5605" s="45">
        <v>21</v>
      </c>
      <c r="I5605" s="45">
        <v>34</v>
      </c>
      <c r="J5605" s="46">
        <v>1445734.78</v>
      </c>
      <c r="K5605" s="15">
        <f t="shared" si="454"/>
        <v>46874</v>
      </c>
      <c r="L5605" s="17">
        <f t="shared" si="455"/>
        <v>140</v>
      </c>
      <c r="M5605" s="5">
        <f t="shared" si="457"/>
        <v>34</v>
      </c>
      <c r="N5605" s="15">
        <f t="shared" si="456"/>
        <v>47908</v>
      </c>
    </row>
    <row r="5606" spans="3:14" x14ac:dyDescent="0.2">
      <c r="C5606">
        <v>5605</v>
      </c>
      <c r="D5606" s="2">
        <v>17</v>
      </c>
      <c r="E5606" s="44">
        <v>46905</v>
      </c>
      <c r="F5606" s="45">
        <v>5</v>
      </c>
      <c r="G5606" s="45">
        <v>12</v>
      </c>
      <c r="H5606" s="45">
        <v>9</v>
      </c>
      <c r="I5606" s="45">
        <v>17</v>
      </c>
      <c r="J5606" s="46">
        <v>928307.87</v>
      </c>
      <c r="K5606" s="15">
        <f t="shared" si="454"/>
        <v>46905</v>
      </c>
      <c r="L5606" s="17">
        <f t="shared" si="455"/>
        <v>139</v>
      </c>
      <c r="M5606" s="5">
        <f t="shared" si="457"/>
        <v>17</v>
      </c>
      <c r="N5606" s="15">
        <f t="shared" si="456"/>
        <v>47423</v>
      </c>
    </row>
    <row r="5607" spans="3:14" x14ac:dyDescent="0.2">
      <c r="C5607">
        <v>5606</v>
      </c>
      <c r="D5607" s="2">
        <v>19</v>
      </c>
      <c r="E5607" s="44">
        <v>46905</v>
      </c>
      <c r="F5607" s="45">
        <v>5</v>
      </c>
      <c r="G5607" s="45">
        <v>1</v>
      </c>
      <c r="H5607" s="45">
        <v>19</v>
      </c>
      <c r="I5607" s="45">
        <v>19</v>
      </c>
      <c r="J5607" s="46">
        <v>1585668.27</v>
      </c>
      <c r="K5607" s="15">
        <f t="shared" si="454"/>
        <v>46905</v>
      </c>
      <c r="L5607" s="17">
        <f t="shared" si="455"/>
        <v>139</v>
      </c>
      <c r="M5607" s="5">
        <f t="shared" si="457"/>
        <v>19</v>
      </c>
      <c r="N5607" s="15">
        <f t="shared" si="456"/>
        <v>47484</v>
      </c>
    </row>
    <row r="5608" spans="3:14" x14ac:dyDescent="0.2">
      <c r="C5608">
        <v>5607</v>
      </c>
      <c r="D5608" s="2">
        <v>26</v>
      </c>
      <c r="E5608" s="44">
        <v>46905</v>
      </c>
      <c r="F5608" s="45">
        <v>10</v>
      </c>
      <c r="G5608" s="45">
        <v>33</v>
      </c>
      <c r="H5608" s="45">
        <v>11</v>
      </c>
      <c r="I5608" s="45">
        <v>26</v>
      </c>
      <c r="J5608" s="46">
        <v>1693644.12</v>
      </c>
      <c r="K5608" s="15">
        <f t="shared" si="454"/>
        <v>46905</v>
      </c>
      <c r="L5608" s="17">
        <f t="shared" si="455"/>
        <v>139</v>
      </c>
      <c r="M5608" s="5">
        <f t="shared" si="457"/>
        <v>26</v>
      </c>
      <c r="N5608" s="15">
        <f t="shared" si="456"/>
        <v>47696</v>
      </c>
    </row>
    <row r="5609" spans="3:14" x14ac:dyDescent="0.2">
      <c r="C5609">
        <v>5608</v>
      </c>
      <c r="D5609" s="2">
        <v>31</v>
      </c>
      <c r="E5609" s="44">
        <v>46905</v>
      </c>
      <c r="F5609" s="45">
        <v>5</v>
      </c>
      <c r="G5609" s="45">
        <v>0</v>
      </c>
      <c r="H5609" s="45">
        <v>32</v>
      </c>
      <c r="I5609" s="45">
        <v>31</v>
      </c>
      <c r="J5609" s="46">
        <v>1110594.8700000001</v>
      </c>
      <c r="K5609" s="15">
        <f t="shared" si="454"/>
        <v>46905</v>
      </c>
      <c r="L5609" s="17">
        <f t="shared" si="455"/>
        <v>139</v>
      </c>
      <c r="M5609" s="5">
        <f t="shared" si="457"/>
        <v>31</v>
      </c>
      <c r="N5609" s="15">
        <f t="shared" si="456"/>
        <v>47849</v>
      </c>
    </row>
    <row r="5610" spans="3:14" x14ac:dyDescent="0.2">
      <c r="C5610">
        <v>5609</v>
      </c>
      <c r="D5610" s="2">
        <v>22</v>
      </c>
      <c r="E5610" s="44">
        <v>46905</v>
      </c>
      <c r="F5610" s="45">
        <v>6</v>
      </c>
      <c r="G5610" s="45">
        <v>20</v>
      </c>
      <c r="H5610" s="45">
        <v>21</v>
      </c>
      <c r="I5610" s="45">
        <v>22</v>
      </c>
      <c r="J5610" s="46">
        <v>1100719.1100000001</v>
      </c>
      <c r="K5610" s="15">
        <f t="shared" si="454"/>
        <v>46905</v>
      </c>
      <c r="L5610" s="17">
        <f t="shared" si="455"/>
        <v>139</v>
      </c>
      <c r="M5610" s="5">
        <f t="shared" si="457"/>
        <v>22</v>
      </c>
      <c r="N5610" s="15">
        <f t="shared" si="456"/>
        <v>47574</v>
      </c>
    </row>
    <row r="5611" spans="3:14" x14ac:dyDescent="0.2">
      <c r="C5611">
        <v>5610</v>
      </c>
      <c r="D5611" s="2">
        <v>36</v>
      </c>
      <c r="E5611" s="44">
        <v>46905</v>
      </c>
      <c r="F5611" s="45">
        <v>3</v>
      </c>
      <c r="G5611" s="45">
        <v>26</v>
      </c>
      <c r="H5611" s="45">
        <v>28</v>
      </c>
      <c r="I5611" s="45">
        <v>36</v>
      </c>
      <c r="J5611" s="46">
        <v>1057380.3899999999</v>
      </c>
      <c r="K5611" s="15">
        <f t="shared" si="454"/>
        <v>46905</v>
      </c>
      <c r="L5611" s="17">
        <f t="shared" si="455"/>
        <v>139</v>
      </c>
      <c r="M5611" s="5">
        <f t="shared" si="457"/>
        <v>36</v>
      </c>
      <c r="N5611" s="15">
        <f t="shared" si="456"/>
        <v>48000</v>
      </c>
    </row>
    <row r="5612" spans="3:14" x14ac:dyDescent="0.2">
      <c r="C5612">
        <v>5611</v>
      </c>
      <c r="D5612" s="2">
        <v>32</v>
      </c>
      <c r="E5612" s="44">
        <v>46905</v>
      </c>
      <c r="F5612" s="45">
        <v>1</v>
      </c>
      <c r="G5612" s="45">
        <v>0</v>
      </c>
      <c r="H5612" s="45">
        <v>20</v>
      </c>
      <c r="I5612" s="45">
        <v>32</v>
      </c>
      <c r="J5612" s="46">
        <v>997780.27</v>
      </c>
      <c r="K5612" s="15">
        <f t="shared" si="454"/>
        <v>46905</v>
      </c>
      <c r="L5612" s="17">
        <f t="shared" si="455"/>
        <v>139</v>
      </c>
      <c r="M5612" s="5">
        <f t="shared" si="457"/>
        <v>32</v>
      </c>
      <c r="N5612" s="15">
        <f t="shared" si="456"/>
        <v>47880</v>
      </c>
    </row>
    <row r="5613" spans="3:14" x14ac:dyDescent="0.2">
      <c r="C5613">
        <v>5612</v>
      </c>
      <c r="D5613" s="2">
        <v>31</v>
      </c>
      <c r="E5613" s="44">
        <v>46905</v>
      </c>
      <c r="F5613" s="45">
        <v>18</v>
      </c>
      <c r="G5613" s="45">
        <v>21</v>
      </c>
      <c r="H5613" s="45">
        <v>20</v>
      </c>
      <c r="I5613" s="45">
        <v>31</v>
      </c>
      <c r="J5613" s="46">
        <v>1862517.13</v>
      </c>
      <c r="K5613" s="15">
        <f t="shared" si="454"/>
        <v>46905</v>
      </c>
      <c r="L5613" s="17">
        <f t="shared" si="455"/>
        <v>139</v>
      </c>
      <c r="M5613" s="5">
        <f t="shared" si="457"/>
        <v>31</v>
      </c>
      <c r="N5613" s="15">
        <f t="shared" si="456"/>
        <v>47849</v>
      </c>
    </row>
    <row r="5614" spans="3:14" x14ac:dyDescent="0.2">
      <c r="C5614">
        <v>5613</v>
      </c>
      <c r="D5614" s="2">
        <v>30</v>
      </c>
      <c r="E5614" s="44">
        <v>46905</v>
      </c>
      <c r="F5614" s="45">
        <v>6</v>
      </c>
      <c r="G5614" s="45">
        <v>0</v>
      </c>
      <c r="H5614" s="45">
        <v>18</v>
      </c>
      <c r="I5614" s="45">
        <v>30</v>
      </c>
      <c r="J5614" s="46">
        <v>1563126.61</v>
      </c>
      <c r="K5614" s="15">
        <f t="shared" si="454"/>
        <v>46905</v>
      </c>
      <c r="L5614" s="17">
        <f t="shared" si="455"/>
        <v>139</v>
      </c>
      <c r="M5614" s="5">
        <f t="shared" si="457"/>
        <v>30</v>
      </c>
      <c r="N5614" s="15">
        <f t="shared" si="456"/>
        <v>47818</v>
      </c>
    </row>
    <row r="5615" spans="3:14" x14ac:dyDescent="0.2">
      <c r="C5615">
        <v>5614</v>
      </c>
      <c r="D5615" s="2">
        <v>17</v>
      </c>
      <c r="E5615" s="44">
        <v>46905</v>
      </c>
      <c r="F5615" s="45">
        <v>3</v>
      </c>
      <c r="G5615" s="45">
        <v>6</v>
      </c>
      <c r="H5615" s="45">
        <v>27</v>
      </c>
      <c r="I5615" s="45">
        <v>17</v>
      </c>
      <c r="J5615" s="46">
        <v>1490996</v>
      </c>
      <c r="K5615" s="15">
        <f t="shared" si="454"/>
        <v>46905</v>
      </c>
      <c r="L5615" s="17">
        <f t="shared" si="455"/>
        <v>139</v>
      </c>
      <c r="M5615" s="5">
        <f t="shared" si="457"/>
        <v>17</v>
      </c>
      <c r="N5615" s="15">
        <f t="shared" si="456"/>
        <v>47423</v>
      </c>
    </row>
    <row r="5616" spans="3:14" x14ac:dyDescent="0.2">
      <c r="C5616">
        <v>5615</v>
      </c>
      <c r="D5616" s="2">
        <v>36</v>
      </c>
      <c r="E5616" s="44">
        <v>46905</v>
      </c>
      <c r="F5616" s="45">
        <v>15</v>
      </c>
      <c r="G5616" s="45">
        <v>22</v>
      </c>
      <c r="H5616" s="45">
        <v>20</v>
      </c>
      <c r="I5616" s="45">
        <v>36</v>
      </c>
      <c r="J5616" s="46">
        <v>1177246.01</v>
      </c>
      <c r="K5616" s="15">
        <f t="shared" si="454"/>
        <v>46905</v>
      </c>
      <c r="L5616" s="17">
        <f t="shared" si="455"/>
        <v>139</v>
      </c>
      <c r="M5616" s="5">
        <f t="shared" si="457"/>
        <v>36</v>
      </c>
      <c r="N5616" s="15">
        <f t="shared" si="456"/>
        <v>48000</v>
      </c>
    </row>
    <row r="5617" spans="3:14" x14ac:dyDescent="0.2">
      <c r="C5617">
        <v>5616</v>
      </c>
      <c r="D5617" s="2">
        <v>34</v>
      </c>
      <c r="E5617" s="44">
        <v>46905</v>
      </c>
      <c r="F5617" s="45">
        <v>19</v>
      </c>
      <c r="G5617" s="45">
        <v>26</v>
      </c>
      <c r="H5617" s="45">
        <v>20</v>
      </c>
      <c r="I5617" s="45">
        <v>34</v>
      </c>
      <c r="J5617" s="46">
        <v>1021865.32</v>
      </c>
      <c r="K5617" s="15">
        <f t="shared" si="454"/>
        <v>46905</v>
      </c>
      <c r="L5617" s="17">
        <f t="shared" si="455"/>
        <v>139</v>
      </c>
      <c r="M5617" s="5">
        <f t="shared" si="457"/>
        <v>34</v>
      </c>
      <c r="N5617" s="15">
        <f t="shared" si="456"/>
        <v>47939</v>
      </c>
    </row>
    <row r="5618" spans="3:14" x14ac:dyDescent="0.2">
      <c r="C5618">
        <v>5617</v>
      </c>
      <c r="D5618" s="2">
        <v>30</v>
      </c>
      <c r="E5618" s="44">
        <v>46905</v>
      </c>
      <c r="F5618" s="45">
        <v>20</v>
      </c>
      <c r="G5618" s="45">
        <v>28</v>
      </c>
      <c r="H5618" s="45">
        <v>19</v>
      </c>
      <c r="I5618" s="45">
        <v>30</v>
      </c>
      <c r="J5618" s="46">
        <v>1033022.16</v>
      </c>
      <c r="K5618" s="15">
        <f t="shared" si="454"/>
        <v>46905</v>
      </c>
      <c r="L5618" s="17">
        <f t="shared" si="455"/>
        <v>139</v>
      </c>
      <c r="M5618" s="5">
        <f t="shared" si="457"/>
        <v>30</v>
      </c>
      <c r="N5618" s="15">
        <f t="shared" si="456"/>
        <v>47818</v>
      </c>
    </row>
    <row r="5619" spans="3:14" x14ac:dyDescent="0.2">
      <c r="C5619">
        <v>5618</v>
      </c>
      <c r="D5619" s="2">
        <v>29</v>
      </c>
      <c r="E5619" s="44">
        <v>46905</v>
      </c>
      <c r="F5619" s="45">
        <v>1</v>
      </c>
      <c r="G5619" s="45">
        <v>20</v>
      </c>
      <c r="H5619" s="45">
        <v>11</v>
      </c>
      <c r="I5619" s="45">
        <v>29</v>
      </c>
      <c r="J5619" s="46">
        <v>1669420.73</v>
      </c>
      <c r="K5619" s="15">
        <f t="shared" si="454"/>
        <v>46905</v>
      </c>
      <c r="L5619" s="17">
        <f t="shared" si="455"/>
        <v>139</v>
      </c>
      <c r="M5619" s="5">
        <f t="shared" si="457"/>
        <v>29</v>
      </c>
      <c r="N5619" s="15">
        <f t="shared" si="456"/>
        <v>47788</v>
      </c>
    </row>
    <row r="5620" spans="3:14" x14ac:dyDescent="0.2">
      <c r="C5620">
        <v>5619</v>
      </c>
      <c r="D5620" s="2">
        <v>34</v>
      </c>
      <c r="E5620" s="44">
        <v>46905</v>
      </c>
      <c r="F5620" s="45">
        <v>13</v>
      </c>
      <c r="G5620" s="45">
        <v>31</v>
      </c>
      <c r="H5620" s="45">
        <v>22</v>
      </c>
      <c r="I5620" s="45">
        <v>34</v>
      </c>
      <c r="J5620" s="46">
        <v>717124.69</v>
      </c>
      <c r="K5620" s="15">
        <f t="shared" si="454"/>
        <v>46905</v>
      </c>
      <c r="L5620" s="17">
        <f t="shared" si="455"/>
        <v>139</v>
      </c>
      <c r="M5620" s="5">
        <f t="shared" si="457"/>
        <v>34</v>
      </c>
      <c r="N5620" s="15">
        <f t="shared" si="456"/>
        <v>47939</v>
      </c>
    </row>
    <row r="5621" spans="3:14" x14ac:dyDescent="0.2">
      <c r="C5621">
        <v>5620</v>
      </c>
      <c r="D5621" s="2">
        <v>18</v>
      </c>
      <c r="E5621" s="44">
        <v>46905</v>
      </c>
      <c r="F5621" s="45">
        <v>12</v>
      </c>
      <c r="G5621" s="45">
        <v>24</v>
      </c>
      <c r="H5621" s="45">
        <v>12</v>
      </c>
      <c r="I5621" s="45">
        <v>18</v>
      </c>
      <c r="J5621" s="46">
        <v>754768.4</v>
      </c>
      <c r="K5621" s="15">
        <f t="shared" si="454"/>
        <v>46905</v>
      </c>
      <c r="L5621" s="17">
        <f t="shared" si="455"/>
        <v>139</v>
      </c>
      <c r="M5621" s="5">
        <f t="shared" si="457"/>
        <v>18</v>
      </c>
      <c r="N5621" s="15">
        <f t="shared" si="456"/>
        <v>47453</v>
      </c>
    </row>
    <row r="5622" spans="3:14" x14ac:dyDescent="0.2">
      <c r="C5622">
        <v>5621</v>
      </c>
      <c r="D5622" s="2">
        <v>32</v>
      </c>
      <c r="E5622" s="44">
        <v>46905</v>
      </c>
      <c r="F5622" s="45">
        <v>2</v>
      </c>
      <c r="G5622" s="45">
        <v>3</v>
      </c>
      <c r="H5622" s="45">
        <v>27</v>
      </c>
      <c r="I5622" s="45">
        <v>32</v>
      </c>
      <c r="J5622" s="46">
        <v>563029.93000000005</v>
      </c>
      <c r="K5622" s="15">
        <f t="shared" si="454"/>
        <v>46905</v>
      </c>
      <c r="L5622" s="17">
        <f t="shared" si="455"/>
        <v>139</v>
      </c>
      <c r="M5622" s="5">
        <f t="shared" si="457"/>
        <v>32</v>
      </c>
      <c r="N5622" s="15">
        <f t="shared" si="456"/>
        <v>47880</v>
      </c>
    </row>
    <row r="5623" spans="3:14" x14ac:dyDescent="0.2">
      <c r="C5623">
        <v>5622</v>
      </c>
      <c r="D5623" s="2">
        <v>33</v>
      </c>
      <c r="E5623" s="44">
        <v>46935</v>
      </c>
      <c r="F5623" s="45">
        <v>8</v>
      </c>
      <c r="G5623" s="45">
        <v>7</v>
      </c>
      <c r="H5623" s="45">
        <v>24</v>
      </c>
      <c r="I5623" s="45">
        <v>33</v>
      </c>
      <c r="J5623" s="46">
        <v>2434058.81</v>
      </c>
      <c r="K5623" s="15">
        <f t="shared" si="454"/>
        <v>46935</v>
      </c>
      <c r="L5623" s="17">
        <f t="shared" si="455"/>
        <v>138</v>
      </c>
      <c r="M5623" s="5">
        <f t="shared" si="457"/>
        <v>33</v>
      </c>
      <c r="N5623" s="15">
        <f t="shared" si="456"/>
        <v>47939</v>
      </c>
    </row>
    <row r="5624" spans="3:14" x14ac:dyDescent="0.2">
      <c r="C5624">
        <v>5623</v>
      </c>
      <c r="D5624" s="2">
        <v>22</v>
      </c>
      <c r="E5624" s="44">
        <v>46935</v>
      </c>
      <c r="F5624" s="45">
        <v>1</v>
      </c>
      <c r="G5624" s="45">
        <v>6</v>
      </c>
      <c r="H5624" s="45">
        <v>20</v>
      </c>
      <c r="I5624" s="45">
        <v>22</v>
      </c>
      <c r="J5624" s="46">
        <v>1857405.56</v>
      </c>
      <c r="K5624" s="15">
        <f t="shared" si="454"/>
        <v>46935</v>
      </c>
      <c r="L5624" s="17">
        <f t="shared" si="455"/>
        <v>138</v>
      </c>
      <c r="M5624" s="5">
        <f t="shared" si="457"/>
        <v>22</v>
      </c>
      <c r="N5624" s="15">
        <f t="shared" si="456"/>
        <v>47604</v>
      </c>
    </row>
    <row r="5625" spans="3:14" x14ac:dyDescent="0.2">
      <c r="C5625">
        <v>5624</v>
      </c>
      <c r="D5625" s="2">
        <v>22</v>
      </c>
      <c r="E5625" s="44">
        <v>46935</v>
      </c>
      <c r="F5625" s="45">
        <v>26</v>
      </c>
      <c r="G5625" s="45">
        <v>33</v>
      </c>
      <c r="H5625" s="45">
        <v>5</v>
      </c>
      <c r="I5625" s="45">
        <v>22</v>
      </c>
      <c r="J5625" s="46">
        <v>965992.78</v>
      </c>
      <c r="K5625" s="15">
        <f t="shared" si="454"/>
        <v>46935</v>
      </c>
      <c r="L5625" s="17">
        <f t="shared" si="455"/>
        <v>138</v>
      </c>
      <c r="M5625" s="5">
        <f t="shared" si="457"/>
        <v>22</v>
      </c>
      <c r="N5625" s="15">
        <f t="shared" si="456"/>
        <v>47604</v>
      </c>
    </row>
    <row r="5626" spans="3:14" x14ac:dyDescent="0.2">
      <c r="C5626">
        <v>5625</v>
      </c>
      <c r="D5626" s="2">
        <v>34</v>
      </c>
      <c r="E5626" s="44">
        <v>46935</v>
      </c>
      <c r="F5626" s="45">
        <v>2</v>
      </c>
      <c r="G5626" s="45">
        <v>21</v>
      </c>
      <c r="H5626" s="45">
        <v>25</v>
      </c>
      <c r="I5626" s="45">
        <v>34</v>
      </c>
      <c r="J5626" s="46">
        <v>1573855.5</v>
      </c>
      <c r="K5626" s="15">
        <f t="shared" si="454"/>
        <v>46935</v>
      </c>
      <c r="L5626" s="17">
        <f t="shared" si="455"/>
        <v>138</v>
      </c>
      <c r="M5626" s="5">
        <f t="shared" si="457"/>
        <v>34</v>
      </c>
      <c r="N5626" s="15">
        <f t="shared" si="456"/>
        <v>47969</v>
      </c>
    </row>
    <row r="5627" spans="3:14" x14ac:dyDescent="0.2">
      <c r="C5627">
        <v>5626</v>
      </c>
      <c r="D5627" s="2">
        <v>28</v>
      </c>
      <c r="E5627" s="44">
        <v>46935</v>
      </c>
      <c r="F5627" s="45">
        <v>24</v>
      </c>
      <c r="G5627" s="45">
        <v>26</v>
      </c>
      <c r="H5627" s="45">
        <v>24</v>
      </c>
      <c r="I5627" s="45">
        <v>28</v>
      </c>
      <c r="J5627" s="46">
        <v>1340358.6299999999</v>
      </c>
      <c r="K5627" s="15">
        <f t="shared" si="454"/>
        <v>46935</v>
      </c>
      <c r="L5627" s="17">
        <f t="shared" si="455"/>
        <v>138</v>
      </c>
      <c r="M5627" s="5">
        <f t="shared" si="457"/>
        <v>28</v>
      </c>
      <c r="N5627" s="15">
        <f t="shared" si="456"/>
        <v>47788</v>
      </c>
    </row>
    <row r="5628" spans="3:14" x14ac:dyDescent="0.2">
      <c r="C5628">
        <v>5627</v>
      </c>
      <c r="D5628" s="2">
        <v>13</v>
      </c>
      <c r="E5628" s="44">
        <v>46935</v>
      </c>
      <c r="F5628" s="45">
        <v>3</v>
      </c>
      <c r="G5628" s="45">
        <v>10</v>
      </c>
      <c r="H5628" s="45">
        <v>13</v>
      </c>
      <c r="I5628" s="45">
        <v>13</v>
      </c>
      <c r="J5628" s="46">
        <v>853162.47</v>
      </c>
      <c r="K5628" s="15">
        <f t="shared" si="454"/>
        <v>46935</v>
      </c>
      <c r="L5628" s="17">
        <f t="shared" si="455"/>
        <v>138</v>
      </c>
      <c r="M5628" s="5">
        <f t="shared" si="457"/>
        <v>13</v>
      </c>
      <c r="N5628" s="15">
        <f t="shared" si="456"/>
        <v>47331</v>
      </c>
    </row>
    <row r="5629" spans="3:14" x14ac:dyDescent="0.2">
      <c r="C5629">
        <v>5628</v>
      </c>
      <c r="D5629" s="2">
        <v>26</v>
      </c>
      <c r="E5629" s="44">
        <v>46935</v>
      </c>
      <c r="F5629" s="45">
        <v>2</v>
      </c>
      <c r="G5629" s="45">
        <v>6</v>
      </c>
      <c r="H5629" s="45">
        <v>26</v>
      </c>
      <c r="I5629" s="45">
        <v>26</v>
      </c>
      <c r="J5629" s="46">
        <v>747583.46</v>
      </c>
      <c r="K5629" s="15">
        <f t="shared" si="454"/>
        <v>46935</v>
      </c>
      <c r="L5629" s="17">
        <f t="shared" si="455"/>
        <v>138</v>
      </c>
      <c r="M5629" s="5">
        <f t="shared" si="457"/>
        <v>26</v>
      </c>
      <c r="N5629" s="15">
        <f t="shared" si="456"/>
        <v>47727</v>
      </c>
    </row>
    <row r="5630" spans="3:14" x14ac:dyDescent="0.2">
      <c r="C5630">
        <v>5629</v>
      </c>
      <c r="D5630" s="2">
        <v>34</v>
      </c>
      <c r="E5630" s="44">
        <v>46935</v>
      </c>
      <c r="F5630" s="45">
        <v>0</v>
      </c>
      <c r="G5630" s="45">
        <v>0</v>
      </c>
      <c r="H5630" s="45">
        <v>2</v>
      </c>
      <c r="I5630" s="45">
        <v>34</v>
      </c>
      <c r="J5630" s="46">
        <v>1470558.86</v>
      </c>
      <c r="K5630" s="15">
        <f t="shared" si="454"/>
        <v>46935</v>
      </c>
      <c r="L5630" s="17">
        <f t="shared" si="455"/>
        <v>138</v>
      </c>
      <c r="M5630" s="5">
        <f t="shared" si="457"/>
        <v>34</v>
      </c>
      <c r="N5630" s="15">
        <f t="shared" si="456"/>
        <v>47969</v>
      </c>
    </row>
    <row r="5631" spans="3:14" x14ac:dyDescent="0.2">
      <c r="C5631">
        <v>5630</v>
      </c>
      <c r="D5631" s="2">
        <v>33</v>
      </c>
      <c r="E5631" s="44">
        <v>46935</v>
      </c>
      <c r="F5631" s="45">
        <v>5</v>
      </c>
      <c r="G5631" s="45">
        <v>36</v>
      </c>
      <c r="H5631" s="45">
        <v>20</v>
      </c>
      <c r="I5631" s="45">
        <v>33</v>
      </c>
      <c r="J5631" s="46">
        <v>1019004.45</v>
      </c>
      <c r="K5631" s="15">
        <f t="shared" si="454"/>
        <v>46935</v>
      </c>
      <c r="L5631" s="17">
        <f t="shared" si="455"/>
        <v>138</v>
      </c>
      <c r="M5631" s="5">
        <f t="shared" si="457"/>
        <v>33</v>
      </c>
      <c r="N5631" s="15">
        <f t="shared" si="456"/>
        <v>47939</v>
      </c>
    </row>
    <row r="5632" spans="3:14" x14ac:dyDescent="0.2">
      <c r="C5632">
        <v>5631</v>
      </c>
      <c r="D5632" s="2">
        <v>19</v>
      </c>
      <c r="E5632" s="44">
        <v>46935</v>
      </c>
      <c r="F5632" s="45">
        <v>0</v>
      </c>
      <c r="G5632" s="45">
        <v>2</v>
      </c>
      <c r="H5632" s="45">
        <v>31</v>
      </c>
      <c r="I5632" s="45">
        <v>19</v>
      </c>
      <c r="J5632" s="46">
        <v>919110.95</v>
      </c>
      <c r="K5632" s="15">
        <f t="shared" si="454"/>
        <v>46935</v>
      </c>
      <c r="L5632" s="17">
        <f t="shared" si="455"/>
        <v>138</v>
      </c>
      <c r="M5632" s="5">
        <f t="shared" si="457"/>
        <v>19</v>
      </c>
      <c r="N5632" s="15">
        <f t="shared" si="456"/>
        <v>47515</v>
      </c>
    </row>
    <row r="5633" spans="3:14" x14ac:dyDescent="0.2">
      <c r="C5633">
        <v>5632</v>
      </c>
      <c r="D5633" s="2">
        <v>32</v>
      </c>
      <c r="E5633" s="44">
        <v>46935</v>
      </c>
      <c r="F5633" s="45">
        <v>8</v>
      </c>
      <c r="G5633" s="45">
        <v>17</v>
      </c>
      <c r="H5633" s="45">
        <v>20</v>
      </c>
      <c r="I5633" s="45">
        <v>32</v>
      </c>
      <c r="J5633" s="46">
        <v>1162665.1100000001</v>
      </c>
      <c r="K5633" s="15">
        <f t="shared" si="454"/>
        <v>46935</v>
      </c>
      <c r="L5633" s="17">
        <f t="shared" si="455"/>
        <v>138</v>
      </c>
      <c r="M5633" s="5">
        <f t="shared" si="457"/>
        <v>32</v>
      </c>
      <c r="N5633" s="15">
        <f t="shared" si="456"/>
        <v>47908</v>
      </c>
    </row>
    <row r="5634" spans="3:14" x14ac:dyDescent="0.2">
      <c r="C5634">
        <v>5633</v>
      </c>
      <c r="D5634" s="2">
        <v>24</v>
      </c>
      <c r="E5634" s="44">
        <v>46935</v>
      </c>
      <c r="F5634" s="45">
        <v>21</v>
      </c>
      <c r="G5634" s="45">
        <v>16</v>
      </c>
      <c r="H5634" s="45">
        <v>13</v>
      </c>
      <c r="I5634" s="45">
        <v>24</v>
      </c>
      <c r="J5634" s="46">
        <v>668055.54</v>
      </c>
      <c r="K5634" s="15">
        <f t="shared" ref="K5634:K5697" si="458">DATE(YEAR(E5634),MONTH(E5634),1)</f>
        <v>46935</v>
      </c>
      <c r="L5634" s="17">
        <f t="shared" ref="L5634:L5697" si="459">ROUND(($B$3-K5634)/365.25*12,0)</f>
        <v>138</v>
      </c>
      <c r="M5634" s="5">
        <f t="shared" si="457"/>
        <v>24</v>
      </c>
      <c r="N5634" s="15">
        <f t="shared" ref="N5634:N5697" si="460">EDATE(E5634,D5634)</f>
        <v>47665</v>
      </c>
    </row>
    <row r="5635" spans="3:14" x14ac:dyDescent="0.2">
      <c r="C5635">
        <v>5634</v>
      </c>
      <c r="D5635" s="2">
        <v>33</v>
      </c>
      <c r="E5635" s="44">
        <v>46935</v>
      </c>
      <c r="F5635" s="45">
        <v>12</v>
      </c>
      <c r="G5635" s="45">
        <v>4</v>
      </c>
      <c r="H5635" s="45">
        <v>29</v>
      </c>
      <c r="I5635" s="45">
        <v>33</v>
      </c>
      <c r="J5635" s="46">
        <v>1669526.24</v>
      </c>
      <c r="K5635" s="15">
        <f t="shared" si="458"/>
        <v>46935</v>
      </c>
      <c r="L5635" s="17">
        <f t="shared" si="459"/>
        <v>138</v>
      </c>
      <c r="M5635" s="5">
        <f t="shared" ref="M5635:M5698" si="461">ROUND((N5635-K5635)/365.25*12,0)</f>
        <v>33</v>
      </c>
      <c r="N5635" s="15">
        <f t="shared" si="460"/>
        <v>47939</v>
      </c>
    </row>
    <row r="5636" spans="3:14" x14ac:dyDescent="0.2">
      <c r="C5636">
        <v>5635</v>
      </c>
      <c r="D5636" s="2">
        <v>34</v>
      </c>
      <c r="E5636" s="44">
        <v>46935</v>
      </c>
      <c r="F5636" s="45">
        <v>3</v>
      </c>
      <c r="G5636" s="45">
        <v>26</v>
      </c>
      <c r="H5636" s="45">
        <v>7</v>
      </c>
      <c r="I5636" s="45">
        <v>34</v>
      </c>
      <c r="J5636" s="46">
        <v>622616.84</v>
      </c>
      <c r="K5636" s="15">
        <f t="shared" si="458"/>
        <v>46935</v>
      </c>
      <c r="L5636" s="17">
        <f t="shared" si="459"/>
        <v>138</v>
      </c>
      <c r="M5636" s="5">
        <f t="shared" si="461"/>
        <v>34</v>
      </c>
      <c r="N5636" s="15">
        <f t="shared" si="460"/>
        <v>47969</v>
      </c>
    </row>
    <row r="5637" spans="3:14" x14ac:dyDescent="0.2">
      <c r="C5637">
        <v>5636</v>
      </c>
      <c r="D5637" s="2">
        <v>36</v>
      </c>
      <c r="E5637" s="44">
        <v>46935</v>
      </c>
      <c r="F5637" s="45">
        <v>4</v>
      </c>
      <c r="G5637" s="45">
        <v>1</v>
      </c>
      <c r="H5637" s="45">
        <v>21</v>
      </c>
      <c r="I5637" s="45">
        <v>36</v>
      </c>
      <c r="J5637" s="46">
        <v>1205049.5</v>
      </c>
      <c r="K5637" s="15">
        <f t="shared" si="458"/>
        <v>46935</v>
      </c>
      <c r="L5637" s="17">
        <f t="shared" si="459"/>
        <v>138</v>
      </c>
      <c r="M5637" s="5">
        <f t="shared" si="461"/>
        <v>36</v>
      </c>
      <c r="N5637" s="15">
        <f t="shared" si="460"/>
        <v>48030</v>
      </c>
    </row>
    <row r="5638" spans="3:14" x14ac:dyDescent="0.2">
      <c r="C5638">
        <v>5637</v>
      </c>
      <c r="D5638" s="2">
        <v>28</v>
      </c>
      <c r="E5638" s="44">
        <v>46935</v>
      </c>
      <c r="F5638" s="45">
        <v>6</v>
      </c>
      <c r="G5638" s="45">
        <v>6</v>
      </c>
      <c r="H5638" s="45">
        <v>23</v>
      </c>
      <c r="I5638" s="45">
        <v>28</v>
      </c>
      <c r="J5638" s="46">
        <v>1159521.03</v>
      </c>
      <c r="K5638" s="15">
        <f t="shared" si="458"/>
        <v>46935</v>
      </c>
      <c r="L5638" s="17">
        <f t="shared" si="459"/>
        <v>138</v>
      </c>
      <c r="M5638" s="5">
        <f t="shared" si="461"/>
        <v>28</v>
      </c>
      <c r="N5638" s="15">
        <f t="shared" si="460"/>
        <v>47788</v>
      </c>
    </row>
    <row r="5639" spans="3:14" x14ac:dyDescent="0.2">
      <c r="C5639">
        <v>5638</v>
      </c>
      <c r="D5639" s="2">
        <v>17</v>
      </c>
      <c r="E5639" s="44">
        <v>46935</v>
      </c>
      <c r="F5639" s="45">
        <v>13</v>
      </c>
      <c r="G5639" s="45">
        <v>17</v>
      </c>
      <c r="H5639" s="45">
        <v>20</v>
      </c>
      <c r="I5639" s="45">
        <v>17</v>
      </c>
      <c r="J5639" s="46">
        <v>700706.82</v>
      </c>
      <c r="K5639" s="15">
        <f t="shared" si="458"/>
        <v>46935</v>
      </c>
      <c r="L5639" s="17">
        <f t="shared" si="459"/>
        <v>138</v>
      </c>
      <c r="M5639" s="5">
        <f t="shared" si="461"/>
        <v>17</v>
      </c>
      <c r="N5639" s="15">
        <f t="shared" si="460"/>
        <v>47453</v>
      </c>
    </row>
    <row r="5640" spans="3:14" x14ac:dyDescent="0.2">
      <c r="C5640">
        <v>5639</v>
      </c>
      <c r="D5640" s="2">
        <v>23</v>
      </c>
      <c r="E5640" s="44">
        <v>46966</v>
      </c>
      <c r="F5640" s="45">
        <v>2</v>
      </c>
      <c r="G5640" s="45">
        <v>23</v>
      </c>
      <c r="H5640" s="45">
        <v>16</v>
      </c>
      <c r="I5640" s="45">
        <v>23</v>
      </c>
      <c r="J5640" s="46">
        <v>982715.63</v>
      </c>
      <c r="K5640" s="15">
        <f t="shared" si="458"/>
        <v>46966</v>
      </c>
      <c r="L5640" s="17">
        <f t="shared" si="459"/>
        <v>137</v>
      </c>
      <c r="M5640" s="5">
        <f t="shared" si="461"/>
        <v>23</v>
      </c>
      <c r="N5640" s="15">
        <f t="shared" si="460"/>
        <v>47665</v>
      </c>
    </row>
    <row r="5641" spans="3:14" x14ac:dyDescent="0.2">
      <c r="C5641">
        <v>5640</v>
      </c>
      <c r="D5641" s="2">
        <v>36</v>
      </c>
      <c r="E5641" s="44">
        <v>46966</v>
      </c>
      <c r="F5641" s="45">
        <v>25</v>
      </c>
      <c r="G5641" s="45">
        <v>12</v>
      </c>
      <c r="H5641" s="45">
        <v>19</v>
      </c>
      <c r="I5641" s="45">
        <v>36</v>
      </c>
      <c r="J5641" s="46">
        <v>997627.46</v>
      </c>
      <c r="K5641" s="15">
        <f t="shared" si="458"/>
        <v>46966</v>
      </c>
      <c r="L5641" s="17">
        <f t="shared" si="459"/>
        <v>137</v>
      </c>
      <c r="M5641" s="5">
        <f t="shared" si="461"/>
        <v>36</v>
      </c>
      <c r="N5641" s="15">
        <f t="shared" si="460"/>
        <v>48061</v>
      </c>
    </row>
    <row r="5642" spans="3:14" x14ac:dyDescent="0.2">
      <c r="C5642">
        <v>5641</v>
      </c>
      <c r="D5642" s="2">
        <v>27</v>
      </c>
      <c r="E5642" s="44">
        <v>46966</v>
      </c>
      <c r="F5642" s="45">
        <v>7</v>
      </c>
      <c r="G5642" s="45">
        <v>27</v>
      </c>
      <c r="H5642" s="45">
        <v>22</v>
      </c>
      <c r="I5642" s="45">
        <v>27</v>
      </c>
      <c r="J5642" s="46">
        <v>2188397.56</v>
      </c>
      <c r="K5642" s="15">
        <f t="shared" si="458"/>
        <v>46966</v>
      </c>
      <c r="L5642" s="17">
        <f t="shared" si="459"/>
        <v>137</v>
      </c>
      <c r="M5642" s="5">
        <f t="shared" si="461"/>
        <v>27</v>
      </c>
      <c r="N5642" s="15">
        <f t="shared" si="460"/>
        <v>47788</v>
      </c>
    </row>
    <row r="5643" spans="3:14" x14ac:dyDescent="0.2">
      <c r="C5643">
        <v>5642</v>
      </c>
      <c r="D5643" s="2">
        <v>26</v>
      </c>
      <c r="E5643" s="44">
        <v>46966</v>
      </c>
      <c r="F5643" s="45">
        <v>9</v>
      </c>
      <c r="G5643" s="45">
        <v>24</v>
      </c>
      <c r="H5643" s="45">
        <v>27</v>
      </c>
      <c r="I5643" s="45">
        <v>26</v>
      </c>
      <c r="J5643" s="46">
        <v>951458.49</v>
      </c>
      <c r="K5643" s="15">
        <f t="shared" si="458"/>
        <v>46966</v>
      </c>
      <c r="L5643" s="17">
        <f t="shared" si="459"/>
        <v>137</v>
      </c>
      <c r="M5643" s="5">
        <f t="shared" si="461"/>
        <v>26</v>
      </c>
      <c r="N5643" s="15">
        <f t="shared" si="460"/>
        <v>47757</v>
      </c>
    </row>
    <row r="5644" spans="3:14" x14ac:dyDescent="0.2">
      <c r="C5644">
        <v>5643</v>
      </c>
      <c r="D5644" s="2">
        <v>27</v>
      </c>
      <c r="E5644" s="44">
        <v>46966</v>
      </c>
      <c r="F5644" s="45">
        <v>2</v>
      </c>
      <c r="G5644" s="45">
        <v>20</v>
      </c>
      <c r="H5644" s="45">
        <v>29</v>
      </c>
      <c r="I5644" s="45">
        <v>27</v>
      </c>
      <c r="J5644" s="46">
        <v>2062025.46</v>
      </c>
      <c r="K5644" s="15">
        <f t="shared" si="458"/>
        <v>46966</v>
      </c>
      <c r="L5644" s="17">
        <f t="shared" si="459"/>
        <v>137</v>
      </c>
      <c r="M5644" s="5">
        <f t="shared" si="461"/>
        <v>27</v>
      </c>
      <c r="N5644" s="15">
        <f t="shared" si="460"/>
        <v>47788</v>
      </c>
    </row>
    <row r="5645" spans="3:14" x14ac:dyDescent="0.2">
      <c r="C5645">
        <v>5644</v>
      </c>
      <c r="D5645" s="2">
        <v>36</v>
      </c>
      <c r="E5645" s="44">
        <v>46966</v>
      </c>
      <c r="F5645" s="45">
        <v>1</v>
      </c>
      <c r="G5645" s="45">
        <v>4</v>
      </c>
      <c r="H5645" s="45">
        <v>4</v>
      </c>
      <c r="I5645" s="45">
        <v>36</v>
      </c>
      <c r="J5645" s="46">
        <v>1412360.84</v>
      </c>
      <c r="K5645" s="15">
        <f t="shared" si="458"/>
        <v>46966</v>
      </c>
      <c r="L5645" s="17">
        <f t="shared" si="459"/>
        <v>137</v>
      </c>
      <c r="M5645" s="5">
        <f t="shared" si="461"/>
        <v>36</v>
      </c>
      <c r="N5645" s="15">
        <f t="shared" si="460"/>
        <v>48061</v>
      </c>
    </row>
    <row r="5646" spans="3:14" x14ac:dyDescent="0.2">
      <c r="C5646">
        <v>5645</v>
      </c>
      <c r="D5646" s="2">
        <v>34</v>
      </c>
      <c r="E5646" s="44">
        <v>46966</v>
      </c>
      <c r="F5646" s="45">
        <v>2</v>
      </c>
      <c r="G5646" s="45">
        <v>35</v>
      </c>
      <c r="H5646" s="45">
        <v>24</v>
      </c>
      <c r="I5646" s="45">
        <v>34</v>
      </c>
      <c r="J5646" s="46">
        <v>958895.23</v>
      </c>
      <c r="K5646" s="15">
        <f t="shared" si="458"/>
        <v>46966</v>
      </c>
      <c r="L5646" s="17">
        <f t="shared" si="459"/>
        <v>137</v>
      </c>
      <c r="M5646" s="5">
        <f t="shared" si="461"/>
        <v>34</v>
      </c>
      <c r="N5646" s="15">
        <f t="shared" si="460"/>
        <v>48000</v>
      </c>
    </row>
    <row r="5647" spans="3:14" x14ac:dyDescent="0.2">
      <c r="C5647">
        <v>5646</v>
      </c>
      <c r="D5647" s="2">
        <v>32</v>
      </c>
      <c r="E5647" s="44">
        <v>46966</v>
      </c>
      <c r="F5647" s="45">
        <v>10</v>
      </c>
      <c r="G5647" s="45">
        <v>20</v>
      </c>
      <c r="H5647" s="45">
        <v>7</v>
      </c>
      <c r="I5647" s="45">
        <v>32</v>
      </c>
      <c r="J5647" s="46">
        <v>1980840.05</v>
      </c>
      <c r="K5647" s="15">
        <f t="shared" si="458"/>
        <v>46966</v>
      </c>
      <c r="L5647" s="17">
        <f t="shared" si="459"/>
        <v>137</v>
      </c>
      <c r="M5647" s="5">
        <f t="shared" si="461"/>
        <v>32</v>
      </c>
      <c r="N5647" s="15">
        <f t="shared" si="460"/>
        <v>47939</v>
      </c>
    </row>
    <row r="5648" spans="3:14" x14ac:dyDescent="0.2">
      <c r="C5648">
        <v>5647</v>
      </c>
      <c r="D5648" s="2">
        <v>34</v>
      </c>
      <c r="E5648" s="44">
        <v>46966</v>
      </c>
      <c r="F5648" s="45">
        <v>0</v>
      </c>
      <c r="G5648" s="45">
        <v>12</v>
      </c>
      <c r="H5648" s="45">
        <v>24</v>
      </c>
      <c r="I5648" s="45">
        <v>34</v>
      </c>
      <c r="J5648" s="46">
        <v>1664136.72</v>
      </c>
      <c r="K5648" s="15">
        <f t="shared" si="458"/>
        <v>46966</v>
      </c>
      <c r="L5648" s="17">
        <f t="shared" si="459"/>
        <v>137</v>
      </c>
      <c r="M5648" s="5">
        <f t="shared" si="461"/>
        <v>34</v>
      </c>
      <c r="N5648" s="15">
        <f t="shared" si="460"/>
        <v>48000</v>
      </c>
    </row>
    <row r="5649" spans="3:14" x14ac:dyDescent="0.2">
      <c r="C5649">
        <v>5648</v>
      </c>
      <c r="D5649" s="2">
        <v>15</v>
      </c>
      <c r="E5649" s="44">
        <v>46966</v>
      </c>
      <c r="F5649" s="45">
        <v>27</v>
      </c>
      <c r="G5649" s="45">
        <v>14</v>
      </c>
      <c r="H5649" s="45">
        <v>10</v>
      </c>
      <c r="I5649" s="45">
        <v>15</v>
      </c>
      <c r="J5649" s="46">
        <v>791406.81</v>
      </c>
      <c r="K5649" s="15">
        <f t="shared" si="458"/>
        <v>46966</v>
      </c>
      <c r="L5649" s="17">
        <f t="shared" si="459"/>
        <v>137</v>
      </c>
      <c r="M5649" s="5">
        <f t="shared" si="461"/>
        <v>15</v>
      </c>
      <c r="N5649" s="15">
        <f t="shared" si="460"/>
        <v>47423</v>
      </c>
    </row>
    <row r="5650" spans="3:14" x14ac:dyDescent="0.2">
      <c r="C5650">
        <v>5649</v>
      </c>
      <c r="D5650" s="2">
        <v>27</v>
      </c>
      <c r="E5650" s="44">
        <v>46966</v>
      </c>
      <c r="F5650" s="45">
        <v>10</v>
      </c>
      <c r="G5650" s="45">
        <v>32</v>
      </c>
      <c r="H5650" s="45">
        <v>25</v>
      </c>
      <c r="I5650" s="45">
        <v>27</v>
      </c>
      <c r="J5650" s="46">
        <v>1406149.12</v>
      </c>
      <c r="K5650" s="15">
        <f t="shared" si="458"/>
        <v>46966</v>
      </c>
      <c r="L5650" s="17">
        <f t="shared" si="459"/>
        <v>137</v>
      </c>
      <c r="M5650" s="5">
        <f t="shared" si="461"/>
        <v>27</v>
      </c>
      <c r="N5650" s="15">
        <f t="shared" si="460"/>
        <v>47788</v>
      </c>
    </row>
    <row r="5651" spans="3:14" x14ac:dyDescent="0.2">
      <c r="C5651">
        <v>5650</v>
      </c>
      <c r="D5651" s="2">
        <v>36</v>
      </c>
      <c r="E5651" s="44">
        <v>46966</v>
      </c>
      <c r="F5651" s="45">
        <v>7</v>
      </c>
      <c r="G5651" s="45">
        <v>8</v>
      </c>
      <c r="H5651" s="45">
        <v>30</v>
      </c>
      <c r="I5651" s="45">
        <v>36</v>
      </c>
      <c r="J5651" s="46">
        <v>1594746.27</v>
      </c>
      <c r="K5651" s="15">
        <f t="shared" si="458"/>
        <v>46966</v>
      </c>
      <c r="L5651" s="17">
        <f t="shared" si="459"/>
        <v>137</v>
      </c>
      <c r="M5651" s="5">
        <f t="shared" si="461"/>
        <v>36</v>
      </c>
      <c r="N5651" s="15">
        <f t="shared" si="460"/>
        <v>48061</v>
      </c>
    </row>
    <row r="5652" spans="3:14" x14ac:dyDescent="0.2">
      <c r="C5652">
        <v>5651</v>
      </c>
      <c r="D5652" s="2">
        <v>36</v>
      </c>
      <c r="E5652" s="44">
        <v>46966</v>
      </c>
      <c r="F5652" s="45">
        <v>7</v>
      </c>
      <c r="G5652" s="45">
        <v>7</v>
      </c>
      <c r="H5652" s="45">
        <v>18</v>
      </c>
      <c r="I5652" s="45">
        <v>36</v>
      </c>
      <c r="J5652" s="46">
        <v>886975.66</v>
      </c>
      <c r="K5652" s="15">
        <f t="shared" si="458"/>
        <v>46966</v>
      </c>
      <c r="L5652" s="17">
        <f t="shared" si="459"/>
        <v>137</v>
      </c>
      <c r="M5652" s="5">
        <f t="shared" si="461"/>
        <v>36</v>
      </c>
      <c r="N5652" s="15">
        <f t="shared" si="460"/>
        <v>48061</v>
      </c>
    </row>
    <row r="5653" spans="3:14" x14ac:dyDescent="0.2">
      <c r="C5653">
        <v>5652</v>
      </c>
      <c r="D5653" s="2">
        <v>19</v>
      </c>
      <c r="E5653" s="44">
        <v>46966</v>
      </c>
      <c r="F5653" s="45">
        <v>8</v>
      </c>
      <c r="G5653" s="45">
        <v>13</v>
      </c>
      <c r="H5653" s="45">
        <v>11</v>
      </c>
      <c r="I5653" s="45">
        <v>19</v>
      </c>
      <c r="J5653" s="46">
        <v>1662832.08</v>
      </c>
      <c r="K5653" s="15">
        <f t="shared" si="458"/>
        <v>46966</v>
      </c>
      <c r="L5653" s="17">
        <f t="shared" si="459"/>
        <v>137</v>
      </c>
      <c r="M5653" s="5">
        <f t="shared" si="461"/>
        <v>19</v>
      </c>
      <c r="N5653" s="15">
        <f t="shared" si="460"/>
        <v>47543</v>
      </c>
    </row>
    <row r="5654" spans="3:14" x14ac:dyDescent="0.2">
      <c r="C5654">
        <v>5653</v>
      </c>
      <c r="D5654" s="2">
        <v>26</v>
      </c>
      <c r="E5654" s="44">
        <v>46966</v>
      </c>
      <c r="F5654" s="45">
        <v>8</v>
      </c>
      <c r="G5654" s="45">
        <v>29</v>
      </c>
      <c r="H5654" s="45">
        <v>31</v>
      </c>
      <c r="I5654" s="45">
        <v>26</v>
      </c>
      <c r="J5654" s="46">
        <v>1379256.8</v>
      </c>
      <c r="K5654" s="15">
        <f t="shared" si="458"/>
        <v>46966</v>
      </c>
      <c r="L5654" s="17">
        <f t="shared" si="459"/>
        <v>137</v>
      </c>
      <c r="M5654" s="5">
        <f t="shared" si="461"/>
        <v>26</v>
      </c>
      <c r="N5654" s="15">
        <f t="shared" si="460"/>
        <v>47757</v>
      </c>
    </row>
    <row r="5655" spans="3:14" x14ac:dyDescent="0.2">
      <c r="C5655">
        <v>5654</v>
      </c>
      <c r="D5655" s="2">
        <v>19</v>
      </c>
      <c r="E5655" s="44">
        <v>46966</v>
      </c>
      <c r="F5655" s="45">
        <v>2</v>
      </c>
      <c r="G5655" s="45">
        <v>4</v>
      </c>
      <c r="H5655" s="45">
        <v>14</v>
      </c>
      <c r="I5655" s="45">
        <v>19</v>
      </c>
      <c r="J5655" s="46">
        <v>1751471.99</v>
      </c>
      <c r="K5655" s="15">
        <f t="shared" si="458"/>
        <v>46966</v>
      </c>
      <c r="L5655" s="17">
        <f t="shared" si="459"/>
        <v>137</v>
      </c>
      <c r="M5655" s="5">
        <f t="shared" si="461"/>
        <v>19</v>
      </c>
      <c r="N5655" s="15">
        <f t="shared" si="460"/>
        <v>47543</v>
      </c>
    </row>
    <row r="5656" spans="3:14" x14ac:dyDescent="0.2">
      <c r="C5656">
        <v>5655</v>
      </c>
      <c r="D5656" s="2">
        <v>22</v>
      </c>
      <c r="E5656" s="44">
        <v>46966</v>
      </c>
      <c r="F5656" s="45">
        <v>0</v>
      </c>
      <c r="G5656" s="45">
        <v>20</v>
      </c>
      <c r="H5656" s="45">
        <v>27</v>
      </c>
      <c r="I5656" s="45">
        <v>22</v>
      </c>
      <c r="J5656" s="46">
        <v>1063837.49</v>
      </c>
      <c r="K5656" s="15">
        <f t="shared" si="458"/>
        <v>46966</v>
      </c>
      <c r="L5656" s="17">
        <f t="shared" si="459"/>
        <v>137</v>
      </c>
      <c r="M5656" s="5">
        <f t="shared" si="461"/>
        <v>22</v>
      </c>
      <c r="N5656" s="15">
        <f t="shared" si="460"/>
        <v>47635</v>
      </c>
    </row>
    <row r="5657" spans="3:14" x14ac:dyDescent="0.2">
      <c r="C5657">
        <v>5656</v>
      </c>
      <c r="D5657" s="2">
        <v>34</v>
      </c>
      <c r="E5657" s="44">
        <v>46966</v>
      </c>
      <c r="F5657" s="45">
        <v>10</v>
      </c>
      <c r="G5657" s="45">
        <v>19</v>
      </c>
      <c r="H5657" s="45">
        <v>22</v>
      </c>
      <c r="I5657" s="45">
        <v>34</v>
      </c>
      <c r="J5657" s="46">
        <v>734231.38</v>
      </c>
      <c r="K5657" s="15">
        <f t="shared" si="458"/>
        <v>46966</v>
      </c>
      <c r="L5657" s="17">
        <f t="shared" si="459"/>
        <v>137</v>
      </c>
      <c r="M5657" s="5">
        <f t="shared" si="461"/>
        <v>34</v>
      </c>
      <c r="N5657" s="15">
        <f t="shared" si="460"/>
        <v>48000</v>
      </c>
    </row>
    <row r="5658" spans="3:14" x14ac:dyDescent="0.2">
      <c r="C5658">
        <v>5657</v>
      </c>
      <c r="D5658" s="2">
        <v>32</v>
      </c>
      <c r="E5658" s="44">
        <v>46997</v>
      </c>
      <c r="F5658" s="45">
        <v>13</v>
      </c>
      <c r="G5658" s="45">
        <v>9</v>
      </c>
      <c r="H5658" s="45">
        <v>17</v>
      </c>
      <c r="I5658" s="45">
        <v>32</v>
      </c>
      <c r="J5658" s="46">
        <v>1846477.94</v>
      </c>
      <c r="K5658" s="15">
        <f t="shared" si="458"/>
        <v>46997</v>
      </c>
      <c r="L5658" s="17">
        <f t="shared" si="459"/>
        <v>136</v>
      </c>
      <c r="M5658" s="5">
        <f t="shared" si="461"/>
        <v>32</v>
      </c>
      <c r="N5658" s="15">
        <f t="shared" si="460"/>
        <v>47969</v>
      </c>
    </row>
    <row r="5659" spans="3:14" x14ac:dyDescent="0.2">
      <c r="C5659">
        <v>5658</v>
      </c>
      <c r="D5659" s="2">
        <v>31</v>
      </c>
      <c r="E5659" s="44">
        <v>46997</v>
      </c>
      <c r="F5659" s="45">
        <v>8</v>
      </c>
      <c r="G5659" s="45">
        <v>28</v>
      </c>
      <c r="H5659" s="45">
        <v>15</v>
      </c>
      <c r="I5659" s="45">
        <v>31</v>
      </c>
      <c r="J5659" s="46">
        <v>1293663.6499999999</v>
      </c>
      <c r="K5659" s="15">
        <f t="shared" si="458"/>
        <v>46997</v>
      </c>
      <c r="L5659" s="17">
        <f t="shared" si="459"/>
        <v>136</v>
      </c>
      <c r="M5659" s="5">
        <f t="shared" si="461"/>
        <v>31</v>
      </c>
      <c r="N5659" s="15">
        <f t="shared" si="460"/>
        <v>47939</v>
      </c>
    </row>
    <row r="5660" spans="3:14" x14ac:dyDescent="0.2">
      <c r="C5660">
        <v>5659</v>
      </c>
      <c r="D5660" s="2">
        <v>22</v>
      </c>
      <c r="E5660" s="44">
        <v>46997</v>
      </c>
      <c r="F5660" s="45">
        <v>25</v>
      </c>
      <c r="G5660" s="45">
        <v>3</v>
      </c>
      <c r="H5660" s="45">
        <v>23</v>
      </c>
      <c r="I5660" s="45">
        <v>22</v>
      </c>
      <c r="J5660" s="46">
        <v>1730572.98</v>
      </c>
      <c r="K5660" s="15">
        <f t="shared" si="458"/>
        <v>46997</v>
      </c>
      <c r="L5660" s="17">
        <f t="shared" si="459"/>
        <v>136</v>
      </c>
      <c r="M5660" s="5">
        <f t="shared" si="461"/>
        <v>22</v>
      </c>
      <c r="N5660" s="15">
        <f t="shared" si="460"/>
        <v>47665</v>
      </c>
    </row>
    <row r="5661" spans="3:14" x14ac:dyDescent="0.2">
      <c r="C5661">
        <v>5660</v>
      </c>
      <c r="D5661" s="2">
        <v>26</v>
      </c>
      <c r="E5661" s="44">
        <v>46997</v>
      </c>
      <c r="F5661" s="45">
        <v>16</v>
      </c>
      <c r="G5661" s="45">
        <v>24</v>
      </c>
      <c r="H5661" s="45">
        <v>17</v>
      </c>
      <c r="I5661" s="45">
        <v>26</v>
      </c>
      <c r="J5661" s="46">
        <v>2009022.57</v>
      </c>
      <c r="K5661" s="15">
        <f t="shared" si="458"/>
        <v>46997</v>
      </c>
      <c r="L5661" s="17">
        <f t="shared" si="459"/>
        <v>136</v>
      </c>
      <c r="M5661" s="5">
        <f t="shared" si="461"/>
        <v>26</v>
      </c>
      <c r="N5661" s="15">
        <f t="shared" si="460"/>
        <v>47788</v>
      </c>
    </row>
    <row r="5662" spans="3:14" x14ac:dyDescent="0.2">
      <c r="C5662">
        <v>5661</v>
      </c>
      <c r="D5662" s="2">
        <v>24</v>
      </c>
      <c r="E5662" s="44">
        <v>46997</v>
      </c>
      <c r="F5662" s="45">
        <v>3</v>
      </c>
      <c r="G5662" s="45">
        <v>3</v>
      </c>
      <c r="H5662" s="45">
        <v>0</v>
      </c>
      <c r="I5662" s="45">
        <v>24</v>
      </c>
      <c r="J5662" s="46">
        <v>1317113.76</v>
      </c>
      <c r="K5662" s="15">
        <f t="shared" si="458"/>
        <v>46997</v>
      </c>
      <c r="L5662" s="17">
        <f t="shared" si="459"/>
        <v>136</v>
      </c>
      <c r="M5662" s="5">
        <f t="shared" si="461"/>
        <v>24</v>
      </c>
      <c r="N5662" s="15">
        <f t="shared" si="460"/>
        <v>47727</v>
      </c>
    </row>
    <row r="5663" spans="3:14" x14ac:dyDescent="0.2">
      <c r="C5663">
        <v>5662</v>
      </c>
      <c r="D5663" s="2">
        <v>30</v>
      </c>
      <c r="E5663" s="44">
        <v>46997</v>
      </c>
      <c r="F5663" s="45">
        <v>3</v>
      </c>
      <c r="G5663" s="45">
        <v>3</v>
      </c>
      <c r="H5663" s="45">
        <v>19</v>
      </c>
      <c r="I5663" s="45">
        <v>30</v>
      </c>
      <c r="J5663" s="46">
        <v>1605700.52</v>
      </c>
      <c r="K5663" s="15">
        <f t="shared" si="458"/>
        <v>46997</v>
      </c>
      <c r="L5663" s="17">
        <f t="shared" si="459"/>
        <v>136</v>
      </c>
      <c r="M5663" s="5">
        <f t="shared" si="461"/>
        <v>30</v>
      </c>
      <c r="N5663" s="15">
        <f t="shared" si="460"/>
        <v>47908</v>
      </c>
    </row>
    <row r="5664" spans="3:14" x14ac:dyDescent="0.2">
      <c r="C5664">
        <v>5663</v>
      </c>
      <c r="D5664" s="2">
        <v>33</v>
      </c>
      <c r="E5664" s="44">
        <v>46997</v>
      </c>
      <c r="F5664" s="45">
        <v>20</v>
      </c>
      <c r="G5664" s="45">
        <v>26</v>
      </c>
      <c r="H5664" s="45">
        <v>16</v>
      </c>
      <c r="I5664" s="45">
        <v>33</v>
      </c>
      <c r="J5664" s="46">
        <v>1042174.9</v>
      </c>
      <c r="K5664" s="15">
        <f t="shared" si="458"/>
        <v>46997</v>
      </c>
      <c r="L5664" s="17">
        <f t="shared" si="459"/>
        <v>136</v>
      </c>
      <c r="M5664" s="5">
        <f t="shared" si="461"/>
        <v>33</v>
      </c>
      <c r="N5664" s="15">
        <f t="shared" si="460"/>
        <v>48000</v>
      </c>
    </row>
    <row r="5665" spans="3:14" x14ac:dyDescent="0.2">
      <c r="C5665">
        <v>5664</v>
      </c>
      <c r="D5665" s="2">
        <v>35</v>
      </c>
      <c r="E5665" s="44">
        <v>46997</v>
      </c>
      <c r="F5665" s="45">
        <v>1</v>
      </c>
      <c r="G5665" s="45">
        <v>25</v>
      </c>
      <c r="H5665" s="45">
        <v>17</v>
      </c>
      <c r="I5665" s="45">
        <v>35</v>
      </c>
      <c r="J5665" s="46">
        <v>682858.74</v>
      </c>
      <c r="K5665" s="15">
        <f t="shared" si="458"/>
        <v>46997</v>
      </c>
      <c r="L5665" s="17">
        <f t="shared" si="459"/>
        <v>136</v>
      </c>
      <c r="M5665" s="5">
        <f t="shared" si="461"/>
        <v>35</v>
      </c>
      <c r="N5665" s="15">
        <f t="shared" si="460"/>
        <v>48061</v>
      </c>
    </row>
    <row r="5666" spans="3:14" x14ac:dyDescent="0.2">
      <c r="C5666">
        <v>5665</v>
      </c>
      <c r="D5666" s="2">
        <v>31</v>
      </c>
      <c r="E5666" s="44">
        <v>46997</v>
      </c>
      <c r="F5666" s="45">
        <v>5</v>
      </c>
      <c r="G5666" s="45">
        <v>11</v>
      </c>
      <c r="H5666" s="45">
        <v>16</v>
      </c>
      <c r="I5666" s="45">
        <v>31</v>
      </c>
      <c r="J5666" s="46">
        <v>1738956.87</v>
      </c>
      <c r="K5666" s="15">
        <f t="shared" si="458"/>
        <v>46997</v>
      </c>
      <c r="L5666" s="17">
        <f t="shared" si="459"/>
        <v>136</v>
      </c>
      <c r="M5666" s="5">
        <f t="shared" si="461"/>
        <v>31</v>
      </c>
      <c r="N5666" s="15">
        <f t="shared" si="460"/>
        <v>47939</v>
      </c>
    </row>
    <row r="5667" spans="3:14" x14ac:dyDescent="0.2">
      <c r="C5667">
        <v>5666</v>
      </c>
      <c r="D5667" s="2">
        <v>35</v>
      </c>
      <c r="E5667" s="44">
        <v>46997</v>
      </c>
      <c r="F5667" s="45">
        <v>12</v>
      </c>
      <c r="G5667" s="45">
        <v>6</v>
      </c>
      <c r="H5667" s="45">
        <v>18</v>
      </c>
      <c r="I5667" s="45">
        <v>35</v>
      </c>
      <c r="J5667" s="46">
        <v>1120640.76</v>
      </c>
      <c r="K5667" s="15">
        <f t="shared" si="458"/>
        <v>46997</v>
      </c>
      <c r="L5667" s="17">
        <f t="shared" si="459"/>
        <v>136</v>
      </c>
      <c r="M5667" s="5">
        <f t="shared" si="461"/>
        <v>35</v>
      </c>
      <c r="N5667" s="15">
        <f t="shared" si="460"/>
        <v>48061</v>
      </c>
    </row>
    <row r="5668" spans="3:14" x14ac:dyDescent="0.2">
      <c r="C5668">
        <v>5667</v>
      </c>
      <c r="D5668" s="2">
        <v>23</v>
      </c>
      <c r="E5668" s="44">
        <v>46997</v>
      </c>
      <c r="F5668" s="45">
        <v>17</v>
      </c>
      <c r="G5668" s="45">
        <v>22</v>
      </c>
      <c r="H5668" s="45">
        <v>14</v>
      </c>
      <c r="I5668" s="45">
        <v>23</v>
      </c>
      <c r="J5668" s="46">
        <v>951906.86</v>
      </c>
      <c r="K5668" s="15">
        <f t="shared" si="458"/>
        <v>46997</v>
      </c>
      <c r="L5668" s="17">
        <f t="shared" si="459"/>
        <v>136</v>
      </c>
      <c r="M5668" s="5">
        <f t="shared" si="461"/>
        <v>23</v>
      </c>
      <c r="N5668" s="15">
        <f t="shared" si="460"/>
        <v>47696</v>
      </c>
    </row>
    <row r="5669" spans="3:14" x14ac:dyDescent="0.2">
      <c r="C5669">
        <v>5668</v>
      </c>
      <c r="D5669" s="2">
        <v>26</v>
      </c>
      <c r="E5669" s="44">
        <v>46997</v>
      </c>
      <c r="F5669" s="45">
        <v>15</v>
      </c>
      <c r="G5669" s="45">
        <v>33</v>
      </c>
      <c r="H5669" s="45">
        <v>6</v>
      </c>
      <c r="I5669" s="45">
        <v>26</v>
      </c>
      <c r="J5669" s="46">
        <v>1454977.06</v>
      </c>
      <c r="K5669" s="15">
        <f t="shared" si="458"/>
        <v>46997</v>
      </c>
      <c r="L5669" s="17">
        <f t="shared" si="459"/>
        <v>136</v>
      </c>
      <c r="M5669" s="5">
        <f t="shared" si="461"/>
        <v>26</v>
      </c>
      <c r="N5669" s="15">
        <f t="shared" si="460"/>
        <v>47788</v>
      </c>
    </row>
    <row r="5670" spans="3:14" x14ac:dyDescent="0.2">
      <c r="C5670">
        <v>5669</v>
      </c>
      <c r="D5670" s="2">
        <v>36</v>
      </c>
      <c r="E5670" s="44">
        <v>46997</v>
      </c>
      <c r="F5670" s="45">
        <v>13</v>
      </c>
      <c r="G5670" s="45">
        <v>8</v>
      </c>
      <c r="H5670" s="45">
        <v>23</v>
      </c>
      <c r="I5670" s="45">
        <v>36</v>
      </c>
      <c r="J5670" s="46">
        <v>555915.03</v>
      </c>
      <c r="K5670" s="15">
        <f t="shared" si="458"/>
        <v>46997</v>
      </c>
      <c r="L5670" s="17">
        <f t="shared" si="459"/>
        <v>136</v>
      </c>
      <c r="M5670" s="5">
        <f t="shared" si="461"/>
        <v>36</v>
      </c>
      <c r="N5670" s="15">
        <f t="shared" si="460"/>
        <v>48092</v>
      </c>
    </row>
    <row r="5671" spans="3:14" x14ac:dyDescent="0.2">
      <c r="C5671">
        <v>5670</v>
      </c>
      <c r="D5671" s="2">
        <v>30</v>
      </c>
      <c r="E5671" s="44">
        <v>46997</v>
      </c>
      <c r="F5671" s="45">
        <v>0</v>
      </c>
      <c r="G5671" s="45">
        <v>14</v>
      </c>
      <c r="H5671" s="45">
        <v>9</v>
      </c>
      <c r="I5671" s="45">
        <v>30</v>
      </c>
      <c r="J5671" s="46">
        <v>730147.07</v>
      </c>
      <c r="K5671" s="15">
        <f t="shared" si="458"/>
        <v>46997</v>
      </c>
      <c r="L5671" s="17">
        <f t="shared" si="459"/>
        <v>136</v>
      </c>
      <c r="M5671" s="5">
        <f t="shared" si="461"/>
        <v>30</v>
      </c>
      <c r="N5671" s="15">
        <f t="shared" si="460"/>
        <v>47908</v>
      </c>
    </row>
    <row r="5672" spans="3:14" x14ac:dyDescent="0.2">
      <c r="C5672">
        <v>5671</v>
      </c>
      <c r="D5672" s="2">
        <v>34</v>
      </c>
      <c r="E5672" s="44">
        <v>46997</v>
      </c>
      <c r="F5672" s="45">
        <v>0</v>
      </c>
      <c r="G5672" s="45">
        <v>6</v>
      </c>
      <c r="H5672" s="45">
        <v>11</v>
      </c>
      <c r="I5672" s="45">
        <v>34</v>
      </c>
      <c r="J5672" s="46">
        <v>1335559.3500000001</v>
      </c>
      <c r="K5672" s="15">
        <f t="shared" si="458"/>
        <v>46997</v>
      </c>
      <c r="L5672" s="17">
        <f t="shared" si="459"/>
        <v>136</v>
      </c>
      <c r="M5672" s="5">
        <f t="shared" si="461"/>
        <v>34</v>
      </c>
      <c r="N5672" s="15">
        <f t="shared" si="460"/>
        <v>48030</v>
      </c>
    </row>
    <row r="5673" spans="3:14" x14ac:dyDescent="0.2">
      <c r="C5673">
        <v>5672</v>
      </c>
      <c r="D5673" s="2">
        <v>24</v>
      </c>
      <c r="E5673" s="44">
        <v>46997</v>
      </c>
      <c r="F5673" s="45">
        <v>5</v>
      </c>
      <c r="G5673" s="45">
        <v>28</v>
      </c>
      <c r="H5673" s="45">
        <v>23</v>
      </c>
      <c r="I5673" s="45">
        <v>24</v>
      </c>
      <c r="J5673" s="46">
        <v>718964.72</v>
      </c>
      <c r="K5673" s="15">
        <f t="shared" si="458"/>
        <v>46997</v>
      </c>
      <c r="L5673" s="17">
        <f t="shared" si="459"/>
        <v>136</v>
      </c>
      <c r="M5673" s="5">
        <f t="shared" si="461"/>
        <v>24</v>
      </c>
      <c r="N5673" s="15">
        <f t="shared" si="460"/>
        <v>47727</v>
      </c>
    </row>
    <row r="5674" spans="3:14" x14ac:dyDescent="0.2">
      <c r="C5674">
        <v>5673</v>
      </c>
      <c r="D5674" s="2">
        <v>30</v>
      </c>
      <c r="E5674" s="44">
        <v>47027</v>
      </c>
      <c r="F5674" s="45">
        <v>2</v>
      </c>
      <c r="G5674" s="45">
        <v>14</v>
      </c>
      <c r="H5674" s="45">
        <v>16</v>
      </c>
      <c r="I5674" s="45">
        <v>30</v>
      </c>
      <c r="J5674" s="46">
        <v>902054.82</v>
      </c>
      <c r="K5674" s="15">
        <f t="shared" si="458"/>
        <v>47027</v>
      </c>
      <c r="L5674" s="17">
        <f t="shared" si="459"/>
        <v>135</v>
      </c>
      <c r="M5674" s="5">
        <f t="shared" si="461"/>
        <v>30</v>
      </c>
      <c r="N5674" s="15">
        <f t="shared" si="460"/>
        <v>47939</v>
      </c>
    </row>
    <row r="5675" spans="3:14" x14ac:dyDescent="0.2">
      <c r="C5675">
        <v>5674</v>
      </c>
      <c r="D5675" s="2">
        <v>35</v>
      </c>
      <c r="E5675" s="44">
        <v>47027</v>
      </c>
      <c r="F5675" s="45">
        <v>1</v>
      </c>
      <c r="G5675" s="45">
        <v>12</v>
      </c>
      <c r="H5675" s="45">
        <v>20</v>
      </c>
      <c r="I5675" s="45">
        <v>35</v>
      </c>
      <c r="J5675" s="46">
        <v>1370581.38</v>
      </c>
      <c r="K5675" s="15">
        <f t="shared" si="458"/>
        <v>47027</v>
      </c>
      <c r="L5675" s="17">
        <f t="shared" si="459"/>
        <v>135</v>
      </c>
      <c r="M5675" s="5">
        <f t="shared" si="461"/>
        <v>35</v>
      </c>
      <c r="N5675" s="15">
        <f t="shared" si="460"/>
        <v>48092</v>
      </c>
    </row>
    <row r="5676" spans="3:14" x14ac:dyDescent="0.2">
      <c r="C5676">
        <v>5675</v>
      </c>
      <c r="D5676" s="2">
        <v>28</v>
      </c>
      <c r="E5676" s="44">
        <v>47027</v>
      </c>
      <c r="F5676" s="45">
        <v>17</v>
      </c>
      <c r="G5676" s="45">
        <v>5</v>
      </c>
      <c r="H5676" s="45">
        <v>3</v>
      </c>
      <c r="I5676" s="45">
        <v>28</v>
      </c>
      <c r="J5676" s="46">
        <v>1728088.37</v>
      </c>
      <c r="K5676" s="15">
        <f t="shared" si="458"/>
        <v>47027</v>
      </c>
      <c r="L5676" s="17">
        <f t="shared" si="459"/>
        <v>135</v>
      </c>
      <c r="M5676" s="5">
        <f t="shared" si="461"/>
        <v>28</v>
      </c>
      <c r="N5676" s="15">
        <f t="shared" si="460"/>
        <v>47880</v>
      </c>
    </row>
    <row r="5677" spans="3:14" x14ac:dyDescent="0.2">
      <c r="C5677">
        <v>5676</v>
      </c>
      <c r="D5677" s="2">
        <v>36</v>
      </c>
      <c r="E5677" s="44">
        <v>47027</v>
      </c>
      <c r="F5677" s="45">
        <v>8</v>
      </c>
      <c r="G5677" s="45">
        <v>1</v>
      </c>
      <c r="H5677" s="45">
        <v>14</v>
      </c>
      <c r="I5677" s="45">
        <v>36</v>
      </c>
      <c r="J5677" s="46">
        <v>1248062.77</v>
      </c>
      <c r="K5677" s="15">
        <f t="shared" si="458"/>
        <v>47027</v>
      </c>
      <c r="L5677" s="17">
        <f t="shared" si="459"/>
        <v>135</v>
      </c>
      <c r="M5677" s="5">
        <f t="shared" si="461"/>
        <v>36</v>
      </c>
      <c r="N5677" s="15">
        <f t="shared" si="460"/>
        <v>48122</v>
      </c>
    </row>
    <row r="5678" spans="3:14" x14ac:dyDescent="0.2">
      <c r="C5678">
        <v>5677</v>
      </c>
      <c r="D5678" s="2">
        <v>35</v>
      </c>
      <c r="E5678" s="44">
        <v>47027</v>
      </c>
      <c r="F5678" s="45">
        <v>8</v>
      </c>
      <c r="G5678" s="45">
        <v>23</v>
      </c>
      <c r="H5678" s="45">
        <v>34</v>
      </c>
      <c r="I5678" s="45">
        <v>35</v>
      </c>
      <c r="J5678" s="46">
        <v>1681431.16</v>
      </c>
      <c r="K5678" s="15">
        <f t="shared" si="458"/>
        <v>47027</v>
      </c>
      <c r="L5678" s="17">
        <f t="shared" si="459"/>
        <v>135</v>
      </c>
      <c r="M5678" s="5">
        <f t="shared" si="461"/>
        <v>35</v>
      </c>
      <c r="N5678" s="15">
        <f t="shared" si="460"/>
        <v>48092</v>
      </c>
    </row>
    <row r="5679" spans="3:14" x14ac:dyDescent="0.2">
      <c r="C5679">
        <v>5678</v>
      </c>
      <c r="D5679" s="2">
        <v>16</v>
      </c>
      <c r="E5679" s="44">
        <v>47027</v>
      </c>
      <c r="F5679" s="45">
        <v>5</v>
      </c>
      <c r="G5679" s="45">
        <v>33</v>
      </c>
      <c r="H5679" s="45">
        <v>13</v>
      </c>
      <c r="I5679" s="45">
        <v>16</v>
      </c>
      <c r="J5679" s="46">
        <v>2000614.84</v>
      </c>
      <c r="K5679" s="15">
        <f t="shared" si="458"/>
        <v>47027</v>
      </c>
      <c r="L5679" s="17">
        <f t="shared" si="459"/>
        <v>135</v>
      </c>
      <c r="M5679" s="5">
        <f t="shared" si="461"/>
        <v>16</v>
      </c>
      <c r="N5679" s="15">
        <f t="shared" si="460"/>
        <v>47515</v>
      </c>
    </row>
    <row r="5680" spans="3:14" x14ac:dyDescent="0.2">
      <c r="C5680">
        <v>5679</v>
      </c>
      <c r="D5680" s="2">
        <v>33</v>
      </c>
      <c r="E5680" s="44">
        <v>47027</v>
      </c>
      <c r="F5680" s="45">
        <v>0</v>
      </c>
      <c r="G5680" s="45">
        <v>14</v>
      </c>
      <c r="H5680" s="45">
        <v>3</v>
      </c>
      <c r="I5680" s="45">
        <v>33</v>
      </c>
      <c r="J5680" s="46">
        <v>1489754.73</v>
      </c>
      <c r="K5680" s="15">
        <f t="shared" si="458"/>
        <v>47027</v>
      </c>
      <c r="L5680" s="17">
        <f t="shared" si="459"/>
        <v>135</v>
      </c>
      <c r="M5680" s="5">
        <f t="shared" si="461"/>
        <v>33</v>
      </c>
      <c r="N5680" s="15">
        <f t="shared" si="460"/>
        <v>48030</v>
      </c>
    </row>
    <row r="5681" spans="3:14" x14ac:dyDescent="0.2">
      <c r="C5681">
        <v>5680</v>
      </c>
      <c r="D5681" s="2">
        <v>33</v>
      </c>
      <c r="E5681" s="44">
        <v>47027</v>
      </c>
      <c r="F5681" s="45">
        <v>5</v>
      </c>
      <c r="G5681" s="45">
        <v>24</v>
      </c>
      <c r="H5681" s="45">
        <v>26</v>
      </c>
      <c r="I5681" s="45">
        <v>33</v>
      </c>
      <c r="J5681" s="46">
        <v>1487809.18</v>
      </c>
      <c r="K5681" s="15">
        <f t="shared" si="458"/>
        <v>47027</v>
      </c>
      <c r="L5681" s="17">
        <f t="shared" si="459"/>
        <v>135</v>
      </c>
      <c r="M5681" s="5">
        <f t="shared" si="461"/>
        <v>33</v>
      </c>
      <c r="N5681" s="15">
        <f t="shared" si="460"/>
        <v>48030</v>
      </c>
    </row>
    <row r="5682" spans="3:14" x14ac:dyDescent="0.2">
      <c r="C5682">
        <v>5681</v>
      </c>
      <c r="D5682" s="2">
        <v>33</v>
      </c>
      <c r="E5682" s="44">
        <v>47027</v>
      </c>
      <c r="F5682" s="45">
        <v>6</v>
      </c>
      <c r="G5682" s="45">
        <v>35</v>
      </c>
      <c r="H5682" s="45">
        <v>13</v>
      </c>
      <c r="I5682" s="45">
        <v>33</v>
      </c>
      <c r="J5682" s="46">
        <v>1089746.8700000001</v>
      </c>
      <c r="K5682" s="15">
        <f t="shared" si="458"/>
        <v>47027</v>
      </c>
      <c r="L5682" s="17">
        <f t="shared" si="459"/>
        <v>135</v>
      </c>
      <c r="M5682" s="5">
        <f t="shared" si="461"/>
        <v>33</v>
      </c>
      <c r="N5682" s="15">
        <f t="shared" si="460"/>
        <v>48030</v>
      </c>
    </row>
    <row r="5683" spans="3:14" x14ac:dyDescent="0.2">
      <c r="C5683">
        <v>5682</v>
      </c>
      <c r="D5683" s="2">
        <v>24</v>
      </c>
      <c r="E5683" s="44">
        <v>47027</v>
      </c>
      <c r="F5683" s="45">
        <v>8</v>
      </c>
      <c r="G5683" s="45">
        <v>6</v>
      </c>
      <c r="H5683" s="45">
        <v>28</v>
      </c>
      <c r="I5683" s="45">
        <v>24</v>
      </c>
      <c r="J5683" s="46">
        <v>872660.01</v>
      </c>
      <c r="K5683" s="15">
        <f t="shared" si="458"/>
        <v>47027</v>
      </c>
      <c r="L5683" s="17">
        <f t="shared" si="459"/>
        <v>135</v>
      </c>
      <c r="M5683" s="5">
        <f t="shared" si="461"/>
        <v>24</v>
      </c>
      <c r="N5683" s="15">
        <f t="shared" si="460"/>
        <v>47757</v>
      </c>
    </row>
    <row r="5684" spans="3:14" x14ac:dyDescent="0.2">
      <c r="C5684">
        <v>5683</v>
      </c>
      <c r="D5684" s="2">
        <v>19</v>
      </c>
      <c r="E5684" s="44">
        <v>47027</v>
      </c>
      <c r="F5684" s="45">
        <v>6</v>
      </c>
      <c r="G5684" s="45">
        <v>5</v>
      </c>
      <c r="H5684" s="45">
        <v>21</v>
      </c>
      <c r="I5684" s="45">
        <v>19</v>
      </c>
      <c r="J5684" s="46">
        <v>672783.33</v>
      </c>
      <c r="K5684" s="15">
        <f t="shared" si="458"/>
        <v>47027</v>
      </c>
      <c r="L5684" s="17">
        <f t="shared" si="459"/>
        <v>135</v>
      </c>
      <c r="M5684" s="5">
        <f t="shared" si="461"/>
        <v>19</v>
      </c>
      <c r="N5684" s="15">
        <f t="shared" si="460"/>
        <v>47604</v>
      </c>
    </row>
    <row r="5685" spans="3:14" x14ac:dyDescent="0.2">
      <c r="C5685">
        <v>5684</v>
      </c>
      <c r="D5685" s="2">
        <v>24</v>
      </c>
      <c r="E5685" s="44">
        <v>47027</v>
      </c>
      <c r="F5685" s="45">
        <v>2</v>
      </c>
      <c r="G5685" s="45">
        <v>34</v>
      </c>
      <c r="H5685" s="45">
        <v>18</v>
      </c>
      <c r="I5685" s="45">
        <v>24</v>
      </c>
      <c r="J5685" s="46">
        <v>1409709.57</v>
      </c>
      <c r="K5685" s="15">
        <f t="shared" si="458"/>
        <v>47027</v>
      </c>
      <c r="L5685" s="17">
        <f t="shared" si="459"/>
        <v>135</v>
      </c>
      <c r="M5685" s="5">
        <f t="shared" si="461"/>
        <v>24</v>
      </c>
      <c r="N5685" s="15">
        <f t="shared" si="460"/>
        <v>47757</v>
      </c>
    </row>
    <row r="5686" spans="3:14" x14ac:dyDescent="0.2">
      <c r="C5686">
        <v>5685</v>
      </c>
      <c r="D5686" s="2">
        <v>25</v>
      </c>
      <c r="E5686" s="44">
        <v>47027</v>
      </c>
      <c r="F5686" s="45">
        <v>3</v>
      </c>
      <c r="G5686" s="45">
        <v>25</v>
      </c>
      <c r="H5686" s="45">
        <v>16</v>
      </c>
      <c r="I5686" s="45">
        <v>25</v>
      </c>
      <c r="J5686" s="46">
        <v>923571.96</v>
      </c>
      <c r="K5686" s="15">
        <f t="shared" si="458"/>
        <v>47027</v>
      </c>
      <c r="L5686" s="17">
        <f t="shared" si="459"/>
        <v>135</v>
      </c>
      <c r="M5686" s="5">
        <f t="shared" si="461"/>
        <v>25</v>
      </c>
      <c r="N5686" s="15">
        <f t="shared" si="460"/>
        <v>47788</v>
      </c>
    </row>
    <row r="5687" spans="3:14" x14ac:dyDescent="0.2">
      <c r="C5687">
        <v>5686</v>
      </c>
      <c r="D5687" s="2">
        <v>7</v>
      </c>
      <c r="E5687" s="44">
        <v>47027</v>
      </c>
      <c r="F5687" s="45">
        <v>7</v>
      </c>
      <c r="G5687" s="45">
        <v>20</v>
      </c>
      <c r="H5687" s="45">
        <v>14</v>
      </c>
      <c r="I5687" s="45">
        <v>7</v>
      </c>
      <c r="J5687" s="46">
        <v>1707875.41</v>
      </c>
      <c r="K5687" s="15">
        <f t="shared" si="458"/>
        <v>47027</v>
      </c>
      <c r="L5687" s="17">
        <f t="shared" si="459"/>
        <v>135</v>
      </c>
      <c r="M5687" s="5">
        <f t="shared" si="461"/>
        <v>7</v>
      </c>
      <c r="N5687" s="15">
        <f t="shared" si="460"/>
        <v>47239</v>
      </c>
    </row>
    <row r="5688" spans="3:14" x14ac:dyDescent="0.2">
      <c r="C5688">
        <v>5687</v>
      </c>
      <c r="D5688" s="2">
        <v>34</v>
      </c>
      <c r="E5688" s="44">
        <v>47027</v>
      </c>
      <c r="F5688" s="45">
        <v>4</v>
      </c>
      <c r="G5688" s="45">
        <v>28</v>
      </c>
      <c r="H5688" s="45">
        <v>21</v>
      </c>
      <c r="I5688" s="45">
        <v>34</v>
      </c>
      <c r="J5688" s="46">
        <v>1633242.63</v>
      </c>
      <c r="K5688" s="15">
        <f t="shared" si="458"/>
        <v>47027</v>
      </c>
      <c r="L5688" s="17">
        <f t="shared" si="459"/>
        <v>135</v>
      </c>
      <c r="M5688" s="5">
        <f t="shared" si="461"/>
        <v>34</v>
      </c>
      <c r="N5688" s="15">
        <f t="shared" si="460"/>
        <v>48061</v>
      </c>
    </row>
    <row r="5689" spans="3:14" x14ac:dyDescent="0.2">
      <c r="C5689">
        <v>5688</v>
      </c>
      <c r="D5689" s="2">
        <v>22</v>
      </c>
      <c r="E5689" s="44">
        <v>47027</v>
      </c>
      <c r="F5689" s="45">
        <v>4</v>
      </c>
      <c r="G5689" s="45">
        <v>10</v>
      </c>
      <c r="H5689" s="45">
        <v>35</v>
      </c>
      <c r="I5689" s="45">
        <v>22</v>
      </c>
      <c r="J5689" s="46">
        <v>1571581.79</v>
      </c>
      <c r="K5689" s="15">
        <f t="shared" si="458"/>
        <v>47027</v>
      </c>
      <c r="L5689" s="17">
        <f t="shared" si="459"/>
        <v>135</v>
      </c>
      <c r="M5689" s="5">
        <f t="shared" si="461"/>
        <v>22</v>
      </c>
      <c r="N5689" s="15">
        <f t="shared" si="460"/>
        <v>47696</v>
      </c>
    </row>
    <row r="5690" spans="3:14" x14ac:dyDescent="0.2">
      <c r="C5690">
        <v>5689</v>
      </c>
      <c r="D5690" s="2">
        <v>31</v>
      </c>
      <c r="E5690" s="44">
        <v>47027</v>
      </c>
      <c r="F5690" s="45">
        <v>20</v>
      </c>
      <c r="G5690" s="45">
        <v>14</v>
      </c>
      <c r="H5690" s="45">
        <v>24</v>
      </c>
      <c r="I5690" s="45">
        <v>31</v>
      </c>
      <c r="J5690" s="46">
        <v>595120.98</v>
      </c>
      <c r="K5690" s="15">
        <f t="shared" si="458"/>
        <v>47027</v>
      </c>
      <c r="L5690" s="17">
        <f t="shared" si="459"/>
        <v>135</v>
      </c>
      <c r="M5690" s="5">
        <f t="shared" si="461"/>
        <v>31</v>
      </c>
      <c r="N5690" s="15">
        <f t="shared" si="460"/>
        <v>47969</v>
      </c>
    </row>
    <row r="5691" spans="3:14" x14ac:dyDescent="0.2">
      <c r="C5691">
        <v>5690</v>
      </c>
      <c r="D5691" s="2">
        <v>36</v>
      </c>
      <c r="E5691" s="44">
        <v>47027</v>
      </c>
      <c r="F5691" s="45">
        <v>4</v>
      </c>
      <c r="G5691" s="45">
        <v>22</v>
      </c>
      <c r="H5691" s="45">
        <v>23</v>
      </c>
      <c r="I5691" s="45">
        <v>36</v>
      </c>
      <c r="J5691" s="46">
        <v>581717.22</v>
      </c>
      <c r="K5691" s="15">
        <f t="shared" si="458"/>
        <v>47027</v>
      </c>
      <c r="L5691" s="17">
        <f t="shared" si="459"/>
        <v>135</v>
      </c>
      <c r="M5691" s="5">
        <f t="shared" si="461"/>
        <v>36</v>
      </c>
      <c r="N5691" s="15">
        <f t="shared" si="460"/>
        <v>48122</v>
      </c>
    </row>
    <row r="5692" spans="3:14" x14ac:dyDescent="0.2">
      <c r="C5692">
        <v>5691</v>
      </c>
      <c r="D5692" s="2">
        <v>33</v>
      </c>
      <c r="E5692" s="44">
        <v>47027</v>
      </c>
      <c r="F5692" s="45">
        <v>2</v>
      </c>
      <c r="G5692" s="45">
        <v>35</v>
      </c>
      <c r="H5692" s="45">
        <v>0</v>
      </c>
      <c r="I5692" s="45">
        <v>33</v>
      </c>
      <c r="J5692" s="46">
        <v>1297604.3</v>
      </c>
      <c r="K5692" s="15">
        <f t="shared" si="458"/>
        <v>47027</v>
      </c>
      <c r="L5692" s="17">
        <f t="shared" si="459"/>
        <v>135</v>
      </c>
      <c r="M5692" s="5">
        <f t="shared" si="461"/>
        <v>33</v>
      </c>
      <c r="N5692" s="15">
        <f t="shared" si="460"/>
        <v>48030</v>
      </c>
    </row>
    <row r="5693" spans="3:14" x14ac:dyDescent="0.2">
      <c r="C5693">
        <v>5692</v>
      </c>
      <c r="D5693" s="2">
        <v>35</v>
      </c>
      <c r="E5693" s="44">
        <v>47027</v>
      </c>
      <c r="F5693" s="45">
        <v>9</v>
      </c>
      <c r="G5693" s="45">
        <v>18</v>
      </c>
      <c r="H5693" s="45">
        <v>31</v>
      </c>
      <c r="I5693" s="45">
        <v>35</v>
      </c>
      <c r="J5693" s="46">
        <v>1058936.82</v>
      </c>
      <c r="K5693" s="15">
        <f t="shared" si="458"/>
        <v>47027</v>
      </c>
      <c r="L5693" s="17">
        <f t="shared" si="459"/>
        <v>135</v>
      </c>
      <c r="M5693" s="5">
        <f t="shared" si="461"/>
        <v>35</v>
      </c>
      <c r="N5693" s="15">
        <f t="shared" si="460"/>
        <v>48092</v>
      </c>
    </row>
    <row r="5694" spans="3:14" x14ac:dyDescent="0.2">
      <c r="C5694">
        <v>5693</v>
      </c>
      <c r="D5694" s="2">
        <v>29</v>
      </c>
      <c r="E5694" s="44">
        <v>47027</v>
      </c>
      <c r="F5694" s="45">
        <v>4</v>
      </c>
      <c r="G5694" s="45">
        <v>30</v>
      </c>
      <c r="H5694" s="45">
        <v>29</v>
      </c>
      <c r="I5694" s="45">
        <v>29</v>
      </c>
      <c r="J5694" s="46">
        <v>685756.49</v>
      </c>
      <c r="K5694" s="15">
        <f t="shared" si="458"/>
        <v>47027</v>
      </c>
      <c r="L5694" s="17">
        <f t="shared" si="459"/>
        <v>135</v>
      </c>
      <c r="M5694" s="5">
        <f t="shared" si="461"/>
        <v>29</v>
      </c>
      <c r="N5694" s="15">
        <f t="shared" si="460"/>
        <v>47908</v>
      </c>
    </row>
    <row r="5695" spans="3:14" x14ac:dyDescent="0.2">
      <c r="C5695">
        <v>5694</v>
      </c>
      <c r="D5695" s="2">
        <v>23</v>
      </c>
      <c r="E5695" s="44">
        <v>47027</v>
      </c>
      <c r="F5695" s="45">
        <v>5</v>
      </c>
      <c r="G5695" s="45">
        <v>7</v>
      </c>
      <c r="H5695" s="45">
        <v>18</v>
      </c>
      <c r="I5695" s="45">
        <v>23</v>
      </c>
      <c r="J5695" s="46">
        <v>945755.27</v>
      </c>
      <c r="K5695" s="15">
        <f t="shared" si="458"/>
        <v>47027</v>
      </c>
      <c r="L5695" s="17">
        <f t="shared" si="459"/>
        <v>135</v>
      </c>
      <c r="M5695" s="5">
        <f t="shared" si="461"/>
        <v>23</v>
      </c>
      <c r="N5695" s="15">
        <f t="shared" si="460"/>
        <v>47727</v>
      </c>
    </row>
    <row r="5696" spans="3:14" x14ac:dyDescent="0.2">
      <c r="C5696">
        <v>5695</v>
      </c>
      <c r="D5696" s="2">
        <v>30</v>
      </c>
      <c r="E5696" s="44">
        <v>47058</v>
      </c>
      <c r="F5696" s="45">
        <v>9</v>
      </c>
      <c r="G5696" s="45">
        <v>25</v>
      </c>
      <c r="H5696" s="45">
        <v>28</v>
      </c>
      <c r="I5696" s="45">
        <v>30</v>
      </c>
      <c r="J5696" s="46">
        <v>1340960.57</v>
      </c>
      <c r="K5696" s="15">
        <f t="shared" si="458"/>
        <v>47058</v>
      </c>
      <c r="L5696" s="17">
        <f t="shared" si="459"/>
        <v>134</v>
      </c>
      <c r="M5696" s="5">
        <f t="shared" si="461"/>
        <v>30</v>
      </c>
      <c r="N5696" s="15">
        <f t="shared" si="460"/>
        <v>47969</v>
      </c>
    </row>
    <row r="5697" spans="3:14" x14ac:dyDescent="0.2">
      <c r="C5697">
        <v>5696</v>
      </c>
      <c r="D5697" s="2">
        <v>29</v>
      </c>
      <c r="E5697" s="44">
        <v>47058</v>
      </c>
      <c r="F5697" s="45">
        <v>1</v>
      </c>
      <c r="G5697" s="45">
        <v>20</v>
      </c>
      <c r="H5697" s="45">
        <v>17</v>
      </c>
      <c r="I5697" s="45">
        <v>29</v>
      </c>
      <c r="J5697" s="46">
        <v>1329034.4099999999</v>
      </c>
      <c r="K5697" s="15">
        <f t="shared" si="458"/>
        <v>47058</v>
      </c>
      <c r="L5697" s="17">
        <f t="shared" si="459"/>
        <v>134</v>
      </c>
      <c r="M5697" s="5">
        <f t="shared" si="461"/>
        <v>29</v>
      </c>
      <c r="N5697" s="15">
        <f t="shared" si="460"/>
        <v>47939</v>
      </c>
    </row>
    <row r="5698" spans="3:14" x14ac:dyDescent="0.2">
      <c r="C5698">
        <v>5697</v>
      </c>
      <c r="D5698" s="2">
        <v>29</v>
      </c>
      <c r="E5698" s="44">
        <v>47058</v>
      </c>
      <c r="F5698" s="45">
        <v>0</v>
      </c>
      <c r="G5698" s="45">
        <v>3</v>
      </c>
      <c r="H5698" s="45">
        <v>22</v>
      </c>
      <c r="I5698" s="45">
        <v>29</v>
      </c>
      <c r="J5698" s="46">
        <v>1763065.98</v>
      </c>
      <c r="K5698" s="15">
        <f t="shared" ref="K5698:K5761" si="462">DATE(YEAR(E5698),MONTH(E5698),1)</f>
        <v>47058</v>
      </c>
      <c r="L5698" s="17">
        <f t="shared" ref="L5698:L5761" si="463">ROUND(($B$3-K5698)/365.25*12,0)</f>
        <v>134</v>
      </c>
      <c r="M5698" s="5">
        <f t="shared" si="461"/>
        <v>29</v>
      </c>
      <c r="N5698" s="15">
        <f t="shared" ref="N5698:N5761" si="464">EDATE(E5698,D5698)</f>
        <v>47939</v>
      </c>
    </row>
    <row r="5699" spans="3:14" x14ac:dyDescent="0.2">
      <c r="C5699">
        <v>5698</v>
      </c>
      <c r="D5699" s="2">
        <v>34</v>
      </c>
      <c r="E5699" s="44">
        <v>47058</v>
      </c>
      <c r="F5699" s="45">
        <v>4</v>
      </c>
      <c r="G5699" s="45">
        <v>18</v>
      </c>
      <c r="H5699" s="45">
        <v>15</v>
      </c>
      <c r="I5699" s="45">
        <v>34</v>
      </c>
      <c r="J5699" s="46">
        <v>1973370.73</v>
      </c>
      <c r="K5699" s="15">
        <f t="shared" si="462"/>
        <v>47058</v>
      </c>
      <c r="L5699" s="17">
        <f t="shared" si="463"/>
        <v>134</v>
      </c>
      <c r="M5699" s="5">
        <f t="shared" ref="M5699:M5762" si="465">ROUND((N5699-K5699)/365.25*12,0)</f>
        <v>34</v>
      </c>
      <c r="N5699" s="15">
        <f t="shared" si="464"/>
        <v>48092</v>
      </c>
    </row>
    <row r="5700" spans="3:14" x14ac:dyDescent="0.2">
      <c r="C5700">
        <v>5699</v>
      </c>
      <c r="D5700" s="2">
        <v>31</v>
      </c>
      <c r="E5700" s="44">
        <v>47058</v>
      </c>
      <c r="F5700" s="45">
        <v>8</v>
      </c>
      <c r="G5700" s="45">
        <v>2</v>
      </c>
      <c r="H5700" s="45">
        <v>26</v>
      </c>
      <c r="I5700" s="45">
        <v>31</v>
      </c>
      <c r="J5700" s="46">
        <v>1756685.51</v>
      </c>
      <c r="K5700" s="15">
        <f t="shared" si="462"/>
        <v>47058</v>
      </c>
      <c r="L5700" s="17">
        <f t="shared" si="463"/>
        <v>134</v>
      </c>
      <c r="M5700" s="5">
        <f t="shared" si="465"/>
        <v>31</v>
      </c>
      <c r="N5700" s="15">
        <f t="shared" si="464"/>
        <v>48000</v>
      </c>
    </row>
    <row r="5701" spans="3:14" x14ac:dyDescent="0.2">
      <c r="C5701">
        <v>5700</v>
      </c>
      <c r="D5701" s="2">
        <v>33</v>
      </c>
      <c r="E5701" s="44">
        <v>47058</v>
      </c>
      <c r="F5701" s="45">
        <v>0</v>
      </c>
      <c r="G5701" s="45">
        <v>24</v>
      </c>
      <c r="H5701" s="45">
        <v>26</v>
      </c>
      <c r="I5701" s="45">
        <v>33</v>
      </c>
      <c r="J5701" s="46">
        <v>1953449.67</v>
      </c>
      <c r="K5701" s="15">
        <f t="shared" si="462"/>
        <v>47058</v>
      </c>
      <c r="L5701" s="17">
        <f t="shared" si="463"/>
        <v>134</v>
      </c>
      <c r="M5701" s="5">
        <f t="shared" si="465"/>
        <v>33</v>
      </c>
      <c r="N5701" s="15">
        <f t="shared" si="464"/>
        <v>48061</v>
      </c>
    </row>
    <row r="5702" spans="3:14" x14ac:dyDescent="0.2">
      <c r="C5702">
        <v>5701</v>
      </c>
      <c r="D5702" s="2">
        <v>35</v>
      </c>
      <c r="E5702" s="44">
        <v>47058</v>
      </c>
      <c r="F5702" s="45">
        <v>4</v>
      </c>
      <c r="G5702" s="45">
        <v>17</v>
      </c>
      <c r="H5702" s="45">
        <v>11</v>
      </c>
      <c r="I5702" s="45">
        <v>35</v>
      </c>
      <c r="J5702" s="46">
        <v>1717804.35</v>
      </c>
      <c r="K5702" s="15">
        <f t="shared" si="462"/>
        <v>47058</v>
      </c>
      <c r="L5702" s="17">
        <f t="shared" si="463"/>
        <v>134</v>
      </c>
      <c r="M5702" s="5">
        <f t="shared" si="465"/>
        <v>35</v>
      </c>
      <c r="N5702" s="15">
        <f t="shared" si="464"/>
        <v>48122</v>
      </c>
    </row>
    <row r="5703" spans="3:14" x14ac:dyDescent="0.2">
      <c r="C5703">
        <v>5702</v>
      </c>
      <c r="D5703" s="2">
        <v>29</v>
      </c>
      <c r="E5703" s="44">
        <v>47058</v>
      </c>
      <c r="F5703" s="45">
        <v>0</v>
      </c>
      <c r="G5703" s="45">
        <v>30</v>
      </c>
      <c r="H5703" s="45">
        <v>9</v>
      </c>
      <c r="I5703" s="45">
        <v>29</v>
      </c>
      <c r="J5703" s="46">
        <v>1247128.3</v>
      </c>
      <c r="K5703" s="15">
        <f t="shared" si="462"/>
        <v>47058</v>
      </c>
      <c r="L5703" s="17">
        <f t="shared" si="463"/>
        <v>134</v>
      </c>
      <c r="M5703" s="5">
        <f t="shared" si="465"/>
        <v>29</v>
      </c>
      <c r="N5703" s="15">
        <f t="shared" si="464"/>
        <v>47939</v>
      </c>
    </row>
    <row r="5704" spans="3:14" x14ac:dyDescent="0.2">
      <c r="C5704">
        <v>5703</v>
      </c>
      <c r="D5704" s="2">
        <v>2</v>
      </c>
      <c r="E5704" s="44">
        <v>47058</v>
      </c>
      <c r="F5704" s="45">
        <v>4</v>
      </c>
      <c r="G5704" s="45">
        <v>20</v>
      </c>
      <c r="H5704" s="45">
        <v>18</v>
      </c>
      <c r="I5704" s="45">
        <v>2</v>
      </c>
      <c r="J5704" s="46">
        <v>1752771.5</v>
      </c>
      <c r="K5704" s="15">
        <f t="shared" si="462"/>
        <v>47058</v>
      </c>
      <c r="L5704" s="17">
        <f t="shared" si="463"/>
        <v>134</v>
      </c>
      <c r="M5704" s="5">
        <f t="shared" si="465"/>
        <v>2</v>
      </c>
      <c r="N5704" s="15">
        <f t="shared" si="464"/>
        <v>47119</v>
      </c>
    </row>
    <row r="5705" spans="3:14" x14ac:dyDescent="0.2">
      <c r="C5705">
        <v>5704</v>
      </c>
      <c r="D5705" s="2">
        <v>27</v>
      </c>
      <c r="E5705" s="44">
        <v>47058</v>
      </c>
      <c r="F5705" s="45">
        <v>14</v>
      </c>
      <c r="G5705" s="45">
        <v>12</v>
      </c>
      <c r="H5705" s="45">
        <v>19</v>
      </c>
      <c r="I5705" s="45">
        <v>27</v>
      </c>
      <c r="J5705" s="46">
        <v>1294233.6599999999</v>
      </c>
      <c r="K5705" s="15">
        <f t="shared" si="462"/>
        <v>47058</v>
      </c>
      <c r="L5705" s="17">
        <f t="shared" si="463"/>
        <v>134</v>
      </c>
      <c r="M5705" s="5">
        <f t="shared" si="465"/>
        <v>27</v>
      </c>
      <c r="N5705" s="15">
        <f t="shared" si="464"/>
        <v>47880</v>
      </c>
    </row>
    <row r="5706" spans="3:14" x14ac:dyDescent="0.2">
      <c r="C5706">
        <v>5705</v>
      </c>
      <c r="D5706" s="2">
        <v>33</v>
      </c>
      <c r="E5706" s="44">
        <v>47058</v>
      </c>
      <c r="F5706" s="45">
        <v>3</v>
      </c>
      <c r="G5706" s="45">
        <v>17</v>
      </c>
      <c r="H5706" s="45">
        <v>25</v>
      </c>
      <c r="I5706" s="45">
        <v>33</v>
      </c>
      <c r="J5706" s="46">
        <v>1570767.69</v>
      </c>
      <c r="K5706" s="15">
        <f t="shared" si="462"/>
        <v>47058</v>
      </c>
      <c r="L5706" s="17">
        <f t="shared" si="463"/>
        <v>134</v>
      </c>
      <c r="M5706" s="5">
        <f t="shared" si="465"/>
        <v>33</v>
      </c>
      <c r="N5706" s="15">
        <f t="shared" si="464"/>
        <v>48061</v>
      </c>
    </row>
    <row r="5707" spans="3:14" x14ac:dyDescent="0.2">
      <c r="C5707">
        <v>5706</v>
      </c>
      <c r="D5707" s="2">
        <v>31</v>
      </c>
      <c r="E5707" s="44">
        <v>47058</v>
      </c>
      <c r="F5707" s="45">
        <v>9</v>
      </c>
      <c r="G5707" s="45">
        <v>29</v>
      </c>
      <c r="H5707" s="45">
        <v>5</v>
      </c>
      <c r="I5707" s="45">
        <v>31</v>
      </c>
      <c r="J5707" s="46">
        <v>1122476.7</v>
      </c>
      <c r="K5707" s="15">
        <f t="shared" si="462"/>
        <v>47058</v>
      </c>
      <c r="L5707" s="17">
        <f t="shared" si="463"/>
        <v>134</v>
      </c>
      <c r="M5707" s="5">
        <f t="shared" si="465"/>
        <v>31</v>
      </c>
      <c r="N5707" s="15">
        <f t="shared" si="464"/>
        <v>48000</v>
      </c>
    </row>
    <row r="5708" spans="3:14" x14ac:dyDescent="0.2">
      <c r="C5708">
        <v>5707</v>
      </c>
      <c r="D5708" s="2">
        <v>35</v>
      </c>
      <c r="E5708" s="44">
        <v>47058</v>
      </c>
      <c r="F5708" s="45">
        <v>2</v>
      </c>
      <c r="G5708" s="45">
        <v>30</v>
      </c>
      <c r="H5708" s="45">
        <v>30</v>
      </c>
      <c r="I5708" s="45">
        <v>35</v>
      </c>
      <c r="J5708" s="46">
        <v>1457092.45</v>
      </c>
      <c r="K5708" s="15">
        <f t="shared" si="462"/>
        <v>47058</v>
      </c>
      <c r="L5708" s="17">
        <f t="shared" si="463"/>
        <v>134</v>
      </c>
      <c r="M5708" s="5">
        <f t="shared" si="465"/>
        <v>35</v>
      </c>
      <c r="N5708" s="15">
        <f t="shared" si="464"/>
        <v>48122</v>
      </c>
    </row>
    <row r="5709" spans="3:14" x14ac:dyDescent="0.2">
      <c r="C5709">
        <v>5708</v>
      </c>
      <c r="D5709" s="2">
        <v>32</v>
      </c>
      <c r="E5709" s="44">
        <v>47058</v>
      </c>
      <c r="F5709" s="45">
        <v>3</v>
      </c>
      <c r="G5709" s="45">
        <v>11</v>
      </c>
      <c r="H5709" s="45">
        <v>18</v>
      </c>
      <c r="I5709" s="45">
        <v>32</v>
      </c>
      <c r="J5709" s="46">
        <v>613655.81000000006</v>
      </c>
      <c r="K5709" s="15">
        <f t="shared" si="462"/>
        <v>47058</v>
      </c>
      <c r="L5709" s="17">
        <f t="shared" si="463"/>
        <v>134</v>
      </c>
      <c r="M5709" s="5">
        <f t="shared" si="465"/>
        <v>32</v>
      </c>
      <c r="N5709" s="15">
        <f t="shared" si="464"/>
        <v>48030</v>
      </c>
    </row>
    <row r="5710" spans="3:14" x14ac:dyDescent="0.2">
      <c r="C5710">
        <v>5709</v>
      </c>
      <c r="D5710" s="2">
        <v>33</v>
      </c>
      <c r="E5710" s="44">
        <v>47058</v>
      </c>
      <c r="F5710" s="45">
        <v>14</v>
      </c>
      <c r="G5710" s="45">
        <v>35</v>
      </c>
      <c r="H5710" s="45">
        <v>7</v>
      </c>
      <c r="I5710" s="45">
        <v>33</v>
      </c>
      <c r="J5710" s="46">
        <v>1046212.9</v>
      </c>
      <c r="K5710" s="15">
        <f t="shared" si="462"/>
        <v>47058</v>
      </c>
      <c r="L5710" s="17">
        <f t="shared" si="463"/>
        <v>134</v>
      </c>
      <c r="M5710" s="5">
        <f t="shared" si="465"/>
        <v>33</v>
      </c>
      <c r="N5710" s="15">
        <f t="shared" si="464"/>
        <v>48061</v>
      </c>
    </row>
    <row r="5711" spans="3:14" x14ac:dyDescent="0.2">
      <c r="C5711">
        <v>5710</v>
      </c>
      <c r="D5711" s="2">
        <v>31</v>
      </c>
      <c r="E5711" s="44">
        <v>47058</v>
      </c>
      <c r="F5711" s="45">
        <v>6</v>
      </c>
      <c r="G5711" s="45">
        <v>9</v>
      </c>
      <c r="H5711" s="45">
        <v>17</v>
      </c>
      <c r="I5711" s="45">
        <v>31</v>
      </c>
      <c r="J5711" s="46">
        <v>911278.09</v>
      </c>
      <c r="K5711" s="15">
        <f t="shared" si="462"/>
        <v>47058</v>
      </c>
      <c r="L5711" s="17">
        <f t="shared" si="463"/>
        <v>134</v>
      </c>
      <c r="M5711" s="5">
        <f t="shared" si="465"/>
        <v>31</v>
      </c>
      <c r="N5711" s="15">
        <f t="shared" si="464"/>
        <v>48000</v>
      </c>
    </row>
    <row r="5712" spans="3:14" x14ac:dyDescent="0.2">
      <c r="C5712">
        <v>5711</v>
      </c>
      <c r="D5712" s="2">
        <v>34</v>
      </c>
      <c r="E5712" s="44">
        <v>47058</v>
      </c>
      <c r="F5712" s="45">
        <v>37</v>
      </c>
      <c r="G5712" s="45">
        <v>28</v>
      </c>
      <c r="H5712" s="45">
        <v>14</v>
      </c>
      <c r="I5712" s="45">
        <v>34</v>
      </c>
      <c r="J5712" s="46">
        <v>591094.23</v>
      </c>
      <c r="K5712" s="15">
        <f t="shared" si="462"/>
        <v>47058</v>
      </c>
      <c r="L5712" s="17">
        <f t="shared" si="463"/>
        <v>134</v>
      </c>
      <c r="M5712" s="5">
        <f t="shared" si="465"/>
        <v>34</v>
      </c>
      <c r="N5712" s="15">
        <f t="shared" si="464"/>
        <v>48092</v>
      </c>
    </row>
    <row r="5713" spans="3:14" x14ac:dyDescent="0.2">
      <c r="C5713">
        <v>5712</v>
      </c>
      <c r="D5713" s="2">
        <v>33</v>
      </c>
      <c r="E5713" s="44">
        <v>47058</v>
      </c>
      <c r="F5713" s="45">
        <v>5</v>
      </c>
      <c r="G5713" s="45">
        <v>21</v>
      </c>
      <c r="H5713" s="45">
        <v>20</v>
      </c>
      <c r="I5713" s="45">
        <v>33</v>
      </c>
      <c r="J5713" s="46">
        <v>1166387.45</v>
      </c>
      <c r="K5713" s="15">
        <f t="shared" si="462"/>
        <v>47058</v>
      </c>
      <c r="L5713" s="17">
        <f t="shared" si="463"/>
        <v>134</v>
      </c>
      <c r="M5713" s="5">
        <f t="shared" si="465"/>
        <v>33</v>
      </c>
      <c r="N5713" s="15">
        <f t="shared" si="464"/>
        <v>48061</v>
      </c>
    </row>
    <row r="5714" spans="3:14" x14ac:dyDescent="0.2">
      <c r="C5714">
        <v>5713</v>
      </c>
      <c r="D5714" s="2">
        <v>31</v>
      </c>
      <c r="E5714" s="44">
        <v>47058</v>
      </c>
      <c r="F5714" s="45">
        <v>3</v>
      </c>
      <c r="G5714" s="45">
        <v>35</v>
      </c>
      <c r="H5714" s="45">
        <v>29</v>
      </c>
      <c r="I5714" s="45">
        <v>31</v>
      </c>
      <c r="J5714" s="46">
        <v>927021.63</v>
      </c>
      <c r="K5714" s="15">
        <f t="shared" si="462"/>
        <v>47058</v>
      </c>
      <c r="L5714" s="17">
        <f t="shared" si="463"/>
        <v>134</v>
      </c>
      <c r="M5714" s="5">
        <f t="shared" si="465"/>
        <v>31</v>
      </c>
      <c r="N5714" s="15">
        <f t="shared" si="464"/>
        <v>48000</v>
      </c>
    </row>
    <row r="5715" spans="3:14" x14ac:dyDescent="0.2">
      <c r="C5715">
        <v>5714</v>
      </c>
      <c r="D5715" s="2">
        <v>24</v>
      </c>
      <c r="E5715" s="44">
        <v>47088</v>
      </c>
      <c r="F5715" s="45">
        <v>2</v>
      </c>
      <c r="G5715" s="45">
        <v>13</v>
      </c>
      <c r="H5715" s="45">
        <v>8</v>
      </c>
      <c r="I5715" s="45">
        <v>24</v>
      </c>
      <c r="J5715" s="46">
        <v>1409735.21</v>
      </c>
      <c r="K5715" s="15">
        <f t="shared" si="462"/>
        <v>47088</v>
      </c>
      <c r="L5715" s="17">
        <f t="shared" si="463"/>
        <v>133</v>
      </c>
      <c r="M5715" s="5">
        <f t="shared" si="465"/>
        <v>24</v>
      </c>
      <c r="N5715" s="15">
        <f t="shared" si="464"/>
        <v>47818</v>
      </c>
    </row>
    <row r="5716" spans="3:14" x14ac:dyDescent="0.2">
      <c r="C5716">
        <v>5715</v>
      </c>
      <c r="D5716" s="2">
        <v>20</v>
      </c>
      <c r="E5716" s="44">
        <v>47088</v>
      </c>
      <c r="F5716" s="45">
        <v>7</v>
      </c>
      <c r="G5716" s="45">
        <v>23</v>
      </c>
      <c r="H5716" s="45">
        <v>7</v>
      </c>
      <c r="I5716" s="45">
        <v>20</v>
      </c>
      <c r="J5716" s="46">
        <v>1244074.32</v>
      </c>
      <c r="K5716" s="15">
        <f t="shared" si="462"/>
        <v>47088</v>
      </c>
      <c r="L5716" s="17">
        <f t="shared" si="463"/>
        <v>133</v>
      </c>
      <c r="M5716" s="5">
        <f t="shared" si="465"/>
        <v>20</v>
      </c>
      <c r="N5716" s="15">
        <f t="shared" si="464"/>
        <v>47696</v>
      </c>
    </row>
    <row r="5717" spans="3:14" x14ac:dyDescent="0.2">
      <c r="C5717">
        <v>5716</v>
      </c>
      <c r="D5717" s="2">
        <v>29</v>
      </c>
      <c r="E5717" s="44">
        <v>47088</v>
      </c>
      <c r="F5717" s="45">
        <v>6</v>
      </c>
      <c r="G5717" s="45">
        <v>13</v>
      </c>
      <c r="H5717" s="45">
        <v>12</v>
      </c>
      <c r="I5717" s="45">
        <v>29</v>
      </c>
      <c r="J5717" s="46">
        <v>2095328.54</v>
      </c>
      <c r="K5717" s="15">
        <f t="shared" si="462"/>
        <v>47088</v>
      </c>
      <c r="L5717" s="17">
        <f t="shared" si="463"/>
        <v>133</v>
      </c>
      <c r="M5717" s="5">
        <f t="shared" si="465"/>
        <v>29</v>
      </c>
      <c r="N5717" s="15">
        <f t="shared" si="464"/>
        <v>47969</v>
      </c>
    </row>
    <row r="5718" spans="3:14" x14ac:dyDescent="0.2">
      <c r="C5718">
        <v>5717</v>
      </c>
      <c r="D5718" s="2">
        <v>30</v>
      </c>
      <c r="E5718" s="44">
        <v>47088</v>
      </c>
      <c r="F5718" s="45">
        <v>3</v>
      </c>
      <c r="G5718" s="45">
        <v>28</v>
      </c>
      <c r="H5718" s="45">
        <v>15</v>
      </c>
      <c r="I5718" s="45">
        <v>30</v>
      </c>
      <c r="J5718" s="46">
        <v>2174732.5</v>
      </c>
      <c r="K5718" s="15">
        <f t="shared" si="462"/>
        <v>47088</v>
      </c>
      <c r="L5718" s="17">
        <f t="shared" si="463"/>
        <v>133</v>
      </c>
      <c r="M5718" s="5">
        <f t="shared" si="465"/>
        <v>30</v>
      </c>
      <c r="N5718" s="15">
        <f t="shared" si="464"/>
        <v>48000</v>
      </c>
    </row>
    <row r="5719" spans="3:14" x14ac:dyDescent="0.2">
      <c r="C5719">
        <v>5718</v>
      </c>
      <c r="D5719" s="2">
        <v>28</v>
      </c>
      <c r="E5719" s="44">
        <v>47088</v>
      </c>
      <c r="F5719" s="45">
        <v>12</v>
      </c>
      <c r="G5719" s="45">
        <v>17</v>
      </c>
      <c r="H5719" s="45">
        <v>25</v>
      </c>
      <c r="I5719" s="45">
        <v>28</v>
      </c>
      <c r="J5719" s="46">
        <v>2058945.94</v>
      </c>
      <c r="K5719" s="15">
        <f t="shared" si="462"/>
        <v>47088</v>
      </c>
      <c r="L5719" s="17">
        <f t="shared" si="463"/>
        <v>133</v>
      </c>
      <c r="M5719" s="5">
        <f t="shared" si="465"/>
        <v>28</v>
      </c>
      <c r="N5719" s="15">
        <f t="shared" si="464"/>
        <v>47939</v>
      </c>
    </row>
    <row r="5720" spans="3:14" x14ac:dyDescent="0.2">
      <c r="C5720">
        <v>5719</v>
      </c>
      <c r="D5720" s="2">
        <v>19</v>
      </c>
      <c r="E5720" s="44">
        <v>47088</v>
      </c>
      <c r="F5720" s="45">
        <v>1</v>
      </c>
      <c r="G5720" s="45">
        <v>29</v>
      </c>
      <c r="H5720" s="45">
        <v>2</v>
      </c>
      <c r="I5720" s="45">
        <v>19</v>
      </c>
      <c r="J5720" s="46">
        <v>1274964.06</v>
      </c>
      <c r="K5720" s="15">
        <f t="shared" si="462"/>
        <v>47088</v>
      </c>
      <c r="L5720" s="17">
        <f t="shared" si="463"/>
        <v>133</v>
      </c>
      <c r="M5720" s="5">
        <f t="shared" si="465"/>
        <v>19</v>
      </c>
      <c r="N5720" s="15">
        <f t="shared" si="464"/>
        <v>47665</v>
      </c>
    </row>
    <row r="5721" spans="3:14" x14ac:dyDescent="0.2">
      <c r="C5721">
        <v>5720</v>
      </c>
      <c r="D5721" s="2">
        <v>29</v>
      </c>
      <c r="E5721" s="44">
        <v>47088</v>
      </c>
      <c r="F5721" s="45">
        <v>0</v>
      </c>
      <c r="G5721" s="45">
        <v>6</v>
      </c>
      <c r="H5721" s="45">
        <v>26</v>
      </c>
      <c r="I5721" s="45">
        <v>29</v>
      </c>
      <c r="J5721" s="46">
        <v>1543817.22</v>
      </c>
      <c r="K5721" s="15">
        <f t="shared" si="462"/>
        <v>47088</v>
      </c>
      <c r="L5721" s="17">
        <f t="shared" si="463"/>
        <v>133</v>
      </c>
      <c r="M5721" s="5">
        <f t="shared" si="465"/>
        <v>29</v>
      </c>
      <c r="N5721" s="15">
        <f t="shared" si="464"/>
        <v>47969</v>
      </c>
    </row>
    <row r="5722" spans="3:14" x14ac:dyDescent="0.2">
      <c r="C5722">
        <v>5721</v>
      </c>
      <c r="D5722" s="2">
        <v>31</v>
      </c>
      <c r="E5722" s="44">
        <v>47088</v>
      </c>
      <c r="F5722" s="45">
        <v>7</v>
      </c>
      <c r="G5722" s="45">
        <v>34</v>
      </c>
      <c r="H5722" s="45">
        <v>24</v>
      </c>
      <c r="I5722" s="45">
        <v>31</v>
      </c>
      <c r="J5722" s="46">
        <v>961628.28</v>
      </c>
      <c r="K5722" s="15">
        <f t="shared" si="462"/>
        <v>47088</v>
      </c>
      <c r="L5722" s="17">
        <f t="shared" si="463"/>
        <v>133</v>
      </c>
      <c r="M5722" s="5">
        <f t="shared" si="465"/>
        <v>31</v>
      </c>
      <c r="N5722" s="15">
        <f t="shared" si="464"/>
        <v>48030</v>
      </c>
    </row>
    <row r="5723" spans="3:14" x14ac:dyDescent="0.2">
      <c r="C5723">
        <v>5722</v>
      </c>
      <c r="D5723" s="2">
        <v>31</v>
      </c>
      <c r="E5723" s="44">
        <v>47088</v>
      </c>
      <c r="F5723" s="45">
        <v>2</v>
      </c>
      <c r="G5723" s="45">
        <v>6</v>
      </c>
      <c r="H5723" s="45">
        <v>25</v>
      </c>
      <c r="I5723" s="45">
        <v>31</v>
      </c>
      <c r="J5723" s="46">
        <v>1483823.54</v>
      </c>
      <c r="K5723" s="15">
        <f t="shared" si="462"/>
        <v>47088</v>
      </c>
      <c r="L5723" s="17">
        <f t="shared" si="463"/>
        <v>133</v>
      </c>
      <c r="M5723" s="5">
        <f t="shared" si="465"/>
        <v>31</v>
      </c>
      <c r="N5723" s="15">
        <f t="shared" si="464"/>
        <v>48030</v>
      </c>
    </row>
    <row r="5724" spans="3:14" x14ac:dyDescent="0.2">
      <c r="C5724">
        <v>5723</v>
      </c>
      <c r="D5724" s="2">
        <v>32</v>
      </c>
      <c r="E5724" s="44">
        <v>47088</v>
      </c>
      <c r="F5724" s="45">
        <v>1</v>
      </c>
      <c r="G5724" s="45">
        <v>34</v>
      </c>
      <c r="H5724" s="45">
        <v>6</v>
      </c>
      <c r="I5724" s="45">
        <v>32</v>
      </c>
      <c r="J5724" s="46">
        <v>1380115.5</v>
      </c>
      <c r="K5724" s="15">
        <f t="shared" si="462"/>
        <v>47088</v>
      </c>
      <c r="L5724" s="17">
        <f t="shared" si="463"/>
        <v>133</v>
      </c>
      <c r="M5724" s="5">
        <f t="shared" si="465"/>
        <v>32</v>
      </c>
      <c r="N5724" s="15">
        <f t="shared" si="464"/>
        <v>48061</v>
      </c>
    </row>
    <row r="5725" spans="3:14" x14ac:dyDescent="0.2">
      <c r="C5725">
        <v>5724</v>
      </c>
      <c r="D5725" s="2">
        <v>3</v>
      </c>
      <c r="E5725" s="44">
        <v>47088</v>
      </c>
      <c r="F5725" s="45">
        <v>10</v>
      </c>
      <c r="G5725" s="45">
        <v>27</v>
      </c>
      <c r="H5725" s="45">
        <v>13</v>
      </c>
      <c r="I5725" s="45">
        <v>3</v>
      </c>
      <c r="J5725" s="46">
        <v>781836.79</v>
      </c>
      <c r="K5725" s="15">
        <f t="shared" si="462"/>
        <v>47088</v>
      </c>
      <c r="L5725" s="17">
        <f t="shared" si="463"/>
        <v>133</v>
      </c>
      <c r="M5725" s="5">
        <f t="shared" si="465"/>
        <v>3</v>
      </c>
      <c r="N5725" s="15">
        <f t="shared" si="464"/>
        <v>47178</v>
      </c>
    </row>
    <row r="5726" spans="3:14" x14ac:dyDescent="0.2">
      <c r="C5726">
        <v>5725</v>
      </c>
      <c r="D5726" s="2">
        <v>30</v>
      </c>
      <c r="E5726" s="44">
        <v>47088</v>
      </c>
      <c r="F5726" s="45">
        <v>2</v>
      </c>
      <c r="G5726" s="45">
        <v>10</v>
      </c>
      <c r="H5726" s="45">
        <v>23</v>
      </c>
      <c r="I5726" s="45">
        <v>30</v>
      </c>
      <c r="J5726" s="46">
        <v>866129.68</v>
      </c>
      <c r="K5726" s="15">
        <f t="shared" si="462"/>
        <v>47088</v>
      </c>
      <c r="L5726" s="17">
        <f t="shared" si="463"/>
        <v>133</v>
      </c>
      <c r="M5726" s="5">
        <f t="shared" si="465"/>
        <v>30</v>
      </c>
      <c r="N5726" s="15">
        <f t="shared" si="464"/>
        <v>48000</v>
      </c>
    </row>
    <row r="5727" spans="3:14" x14ac:dyDescent="0.2">
      <c r="C5727">
        <v>5726</v>
      </c>
      <c r="D5727" s="2">
        <v>35</v>
      </c>
      <c r="E5727" s="44">
        <v>47088</v>
      </c>
      <c r="F5727" s="45">
        <v>19</v>
      </c>
      <c r="G5727" s="45">
        <v>12</v>
      </c>
      <c r="H5727" s="45">
        <v>17</v>
      </c>
      <c r="I5727" s="45">
        <v>35</v>
      </c>
      <c r="J5727" s="46">
        <v>1594703.05</v>
      </c>
      <c r="K5727" s="15">
        <f t="shared" si="462"/>
        <v>47088</v>
      </c>
      <c r="L5727" s="17">
        <f t="shared" si="463"/>
        <v>133</v>
      </c>
      <c r="M5727" s="5">
        <f t="shared" si="465"/>
        <v>35</v>
      </c>
      <c r="N5727" s="15">
        <f t="shared" si="464"/>
        <v>48153</v>
      </c>
    </row>
    <row r="5728" spans="3:14" x14ac:dyDescent="0.2">
      <c r="C5728">
        <v>5727</v>
      </c>
      <c r="D5728" s="2">
        <v>28</v>
      </c>
      <c r="E5728" s="44">
        <v>47088</v>
      </c>
      <c r="F5728" s="45">
        <v>3</v>
      </c>
      <c r="G5728" s="45">
        <v>35</v>
      </c>
      <c r="H5728" s="45">
        <v>17</v>
      </c>
      <c r="I5728" s="45">
        <v>28</v>
      </c>
      <c r="J5728" s="46">
        <v>1301298.8799999999</v>
      </c>
      <c r="K5728" s="15">
        <f t="shared" si="462"/>
        <v>47088</v>
      </c>
      <c r="L5728" s="17">
        <f t="shared" si="463"/>
        <v>133</v>
      </c>
      <c r="M5728" s="5">
        <f t="shared" si="465"/>
        <v>28</v>
      </c>
      <c r="N5728" s="15">
        <f t="shared" si="464"/>
        <v>47939</v>
      </c>
    </row>
    <row r="5729" spans="3:14" x14ac:dyDescent="0.2">
      <c r="C5729">
        <v>5728</v>
      </c>
      <c r="D5729" s="2">
        <v>27</v>
      </c>
      <c r="E5729" s="44">
        <v>47088</v>
      </c>
      <c r="F5729" s="45">
        <v>8</v>
      </c>
      <c r="G5729" s="45">
        <v>1</v>
      </c>
      <c r="H5729" s="45">
        <v>19</v>
      </c>
      <c r="I5729" s="45">
        <v>27</v>
      </c>
      <c r="J5729" s="46">
        <v>548429.06999999995</v>
      </c>
      <c r="K5729" s="15">
        <f t="shared" si="462"/>
        <v>47088</v>
      </c>
      <c r="L5729" s="17">
        <f t="shared" si="463"/>
        <v>133</v>
      </c>
      <c r="M5729" s="5">
        <f t="shared" si="465"/>
        <v>27</v>
      </c>
      <c r="N5729" s="15">
        <f t="shared" si="464"/>
        <v>47908</v>
      </c>
    </row>
    <row r="5730" spans="3:14" x14ac:dyDescent="0.2">
      <c r="C5730">
        <v>5729</v>
      </c>
      <c r="D5730" s="2">
        <v>35</v>
      </c>
      <c r="E5730" s="44">
        <v>47088</v>
      </c>
      <c r="F5730" s="45">
        <v>7</v>
      </c>
      <c r="G5730" s="45">
        <v>30</v>
      </c>
      <c r="H5730" s="45">
        <v>10</v>
      </c>
      <c r="I5730" s="45">
        <v>35</v>
      </c>
      <c r="J5730" s="46">
        <v>640445.76</v>
      </c>
      <c r="K5730" s="15">
        <f t="shared" si="462"/>
        <v>47088</v>
      </c>
      <c r="L5730" s="17">
        <f t="shared" si="463"/>
        <v>133</v>
      </c>
      <c r="M5730" s="5">
        <f t="shared" si="465"/>
        <v>35</v>
      </c>
      <c r="N5730" s="15">
        <f t="shared" si="464"/>
        <v>48153</v>
      </c>
    </row>
    <row r="5731" spans="3:14" x14ac:dyDescent="0.2">
      <c r="C5731">
        <v>5730</v>
      </c>
      <c r="D5731" s="2">
        <v>28</v>
      </c>
      <c r="E5731" s="44">
        <v>47088</v>
      </c>
      <c r="F5731" s="45">
        <v>6</v>
      </c>
      <c r="G5731" s="45">
        <v>2</v>
      </c>
      <c r="H5731" s="45">
        <v>16</v>
      </c>
      <c r="I5731" s="45">
        <v>28</v>
      </c>
      <c r="J5731" s="46">
        <v>1457876.42</v>
      </c>
      <c r="K5731" s="15">
        <f t="shared" si="462"/>
        <v>47088</v>
      </c>
      <c r="L5731" s="17">
        <f t="shared" si="463"/>
        <v>133</v>
      </c>
      <c r="M5731" s="5">
        <f t="shared" si="465"/>
        <v>28</v>
      </c>
      <c r="N5731" s="15">
        <f t="shared" si="464"/>
        <v>47939</v>
      </c>
    </row>
    <row r="5732" spans="3:14" x14ac:dyDescent="0.2">
      <c r="C5732">
        <v>5731</v>
      </c>
      <c r="D5732" s="2">
        <v>36</v>
      </c>
      <c r="E5732" s="44">
        <v>47119</v>
      </c>
      <c r="F5732" s="45">
        <v>16</v>
      </c>
      <c r="G5732" s="45">
        <v>0</v>
      </c>
      <c r="H5732" s="45">
        <v>19</v>
      </c>
      <c r="I5732" s="45">
        <v>36</v>
      </c>
      <c r="J5732" s="46">
        <v>1842917.81</v>
      </c>
      <c r="K5732" s="15">
        <f t="shared" si="462"/>
        <v>47119</v>
      </c>
      <c r="L5732" s="17">
        <f t="shared" si="463"/>
        <v>132</v>
      </c>
      <c r="M5732" s="5">
        <f t="shared" si="465"/>
        <v>36</v>
      </c>
      <c r="N5732" s="15">
        <f t="shared" si="464"/>
        <v>48214</v>
      </c>
    </row>
    <row r="5733" spans="3:14" x14ac:dyDescent="0.2">
      <c r="C5733">
        <v>5732</v>
      </c>
      <c r="D5733" s="2">
        <v>36</v>
      </c>
      <c r="E5733" s="44">
        <v>47119</v>
      </c>
      <c r="F5733" s="45">
        <v>7</v>
      </c>
      <c r="G5733" s="45">
        <v>32</v>
      </c>
      <c r="H5733" s="45">
        <v>10</v>
      </c>
      <c r="I5733" s="45">
        <v>36</v>
      </c>
      <c r="J5733" s="46">
        <v>1810013.32</v>
      </c>
      <c r="K5733" s="15">
        <f t="shared" si="462"/>
        <v>47119</v>
      </c>
      <c r="L5733" s="17">
        <f t="shared" si="463"/>
        <v>132</v>
      </c>
      <c r="M5733" s="5">
        <f t="shared" si="465"/>
        <v>36</v>
      </c>
      <c r="N5733" s="15">
        <f t="shared" si="464"/>
        <v>48214</v>
      </c>
    </row>
    <row r="5734" spans="3:14" x14ac:dyDescent="0.2">
      <c r="C5734">
        <v>5733</v>
      </c>
      <c r="D5734" s="2">
        <v>29</v>
      </c>
      <c r="E5734" s="44">
        <v>47119</v>
      </c>
      <c r="F5734" s="45">
        <v>13</v>
      </c>
      <c r="G5734" s="45">
        <v>4</v>
      </c>
      <c r="H5734" s="45">
        <v>27</v>
      </c>
      <c r="I5734" s="45">
        <v>29</v>
      </c>
      <c r="J5734" s="46">
        <v>1303076.96</v>
      </c>
      <c r="K5734" s="15">
        <f t="shared" si="462"/>
        <v>47119</v>
      </c>
      <c r="L5734" s="17">
        <f t="shared" si="463"/>
        <v>132</v>
      </c>
      <c r="M5734" s="5">
        <f t="shared" si="465"/>
        <v>29</v>
      </c>
      <c r="N5734" s="15">
        <f t="shared" si="464"/>
        <v>48000</v>
      </c>
    </row>
    <row r="5735" spans="3:14" x14ac:dyDescent="0.2">
      <c r="C5735">
        <v>5734</v>
      </c>
      <c r="D5735" s="2">
        <v>28</v>
      </c>
      <c r="E5735" s="44">
        <v>47119</v>
      </c>
      <c r="F5735" s="45">
        <v>0</v>
      </c>
      <c r="G5735" s="45">
        <v>31</v>
      </c>
      <c r="H5735" s="45">
        <v>26</v>
      </c>
      <c r="I5735" s="45">
        <v>28</v>
      </c>
      <c r="J5735" s="46">
        <v>810021.17</v>
      </c>
      <c r="K5735" s="15">
        <f t="shared" si="462"/>
        <v>47119</v>
      </c>
      <c r="L5735" s="17">
        <f t="shared" si="463"/>
        <v>132</v>
      </c>
      <c r="M5735" s="5">
        <f t="shared" si="465"/>
        <v>28</v>
      </c>
      <c r="N5735" s="15">
        <f t="shared" si="464"/>
        <v>47969</v>
      </c>
    </row>
    <row r="5736" spans="3:14" x14ac:dyDescent="0.2">
      <c r="C5736">
        <v>5735</v>
      </c>
      <c r="D5736" s="2">
        <v>28</v>
      </c>
      <c r="E5736" s="44">
        <v>47119</v>
      </c>
      <c r="F5736" s="45">
        <v>7</v>
      </c>
      <c r="G5736" s="45">
        <v>24</v>
      </c>
      <c r="H5736" s="45">
        <v>18</v>
      </c>
      <c r="I5736" s="45">
        <v>28</v>
      </c>
      <c r="J5736" s="46">
        <v>1520691.63</v>
      </c>
      <c r="K5736" s="15">
        <f t="shared" si="462"/>
        <v>47119</v>
      </c>
      <c r="L5736" s="17">
        <f t="shared" si="463"/>
        <v>132</v>
      </c>
      <c r="M5736" s="5">
        <f t="shared" si="465"/>
        <v>28</v>
      </c>
      <c r="N5736" s="15">
        <f t="shared" si="464"/>
        <v>47969</v>
      </c>
    </row>
    <row r="5737" spans="3:14" x14ac:dyDescent="0.2">
      <c r="C5737">
        <v>5736</v>
      </c>
      <c r="D5737" s="2">
        <v>30</v>
      </c>
      <c r="E5737" s="44">
        <v>47119</v>
      </c>
      <c r="F5737" s="45">
        <v>7</v>
      </c>
      <c r="G5737" s="45">
        <v>22</v>
      </c>
      <c r="H5737" s="45">
        <v>36</v>
      </c>
      <c r="I5737" s="45">
        <v>30</v>
      </c>
      <c r="J5737" s="46">
        <v>1022788.12</v>
      </c>
      <c r="K5737" s="15">
        <f t="shared" si="462"/>
        <v>47119</v>
      </c>
      <c r="L5737" s="17">
        <f t="shared" si="463"/>
        <v>132</v>
      </c>
      <c r="M5737" s="5">
        <f t="shared" si="465"/>
        <v>30</v>
      </c>
      <c r="N5737" s="15">
        <f t="shared" si="464"/>
        <v>48030</v>
      </c>
    </row>
    <row r="5738" spans="3:14" x14ac:dyDescent="0.2">
      <c r="C5738">
        <v>5737</v>
      </c>
      <c r="D5738" s="2">
        <v>34</v>
      </c>
      <c r="E5738" s="44">
        <v>47119</v>
      </c>
      <c r="F5738" s="45">
        <v>3</v>
      </c>
      <c r="G5738" s="45">
        <v>17</v>
      </c>
      <c r="H5738" s="45">
        <v>13</v>
      </c>
      <c r="I5738" s="45">
        <v>34</v>
      </c>
      <c r="J5738" s="46">
        <v>1607595.23</v>
      </c>
      <c r="K5738" s="15">
        <f t="shared" si="462"/>
        <v>47119</v>
      </c>
      <c r="L5738" s="17">
        <f t="shared" si="463"/>
        <v>132</v>
      </c>
      <c r="M5738" s="5">
        <f t="shared" si="465"/>
        <v>34</v>
      </c>
      <c r="N5738" s="15">
        <f t="shared" si="464"/>
        <v>48153</v>
      </c>
    </row>
    <row r="5739" spans="3:14" x14ac:dyDescent="0.2">
      <c r="C5739">
        <v>5738</v>
      </c>
      <c r="D5739" s="2">
        <v>17</v>
      </c>
      <c r="E5739" s="44">
        <v>47119</v>
      </c>
      <c r="F5739" s="45">
        <v>10</v>
      </c>
      <c r="G5739" s="45">
        <v>5</v>
      </c>
      <c r="H5739" s="45">
        <v>4</v>
      </c>
      <c r="I5739" s="45">
        <v>17</v>
      </c>
      <c r="J5739" s="46">
        <v>1085637.1399999999</v>
      </c>
      <c r="K5739" s="15">
        <f t="shared" si="462"/>
        <v>47119</v>
      </c>
      <c r="L5739" s="17">
        <f t="shared" si="463"/>
        <v>132</v>
      </c>
      <c r="M5739" s="5">
        <f t="shared" si="465"/>
        <v>17</v>
      </c>
      <c r="N5739" s="15">
        <f t="shared" si="464"/>
        <v>47635</v>
      </c>
    </row>
    <row r="5740" spans="3:14" x14ac:dyDescent="0.2">
      <c r="C5740">
        <v>5739</v>
      </c>
      <c r="D5740" s="2">
        <v>33</v>
      </c>
      <c r="E5740" s="44">
        <v>47119</v>
      </c>
      <c r="F5740" s="45">
        <v>63</v>
      </c>
      <c r="G5740" s="45">
        <v>12</v>
      </c>
      <c r="H5740" s="45">
        <v>15</v>
      </c>
      <c r="I5740" s="45">
        <v>33</v>
      </c>
      <c r="J5740" s="46">
        <v>997594.1</v>
      </c>
      <c r="K5740" s="15">
        <f t="shared" si="462"/>
        <v>47119</v>
      </c>
      <c r="L5740" s="17">
        <f t="shared" si="463"/>
        <v>132</v>
      </c>
      <c r="M5740" s="5">
        <f t="shared" si="465"/>
        <v>33</v>
      </c>
      <c r="N5740" s="15">
        <f t="shared" si="464"/>
        <v>48122</v>
      </c>
    </row>
    <row r="5741" spans="3:14" x14ac:dyDescent="0.2">
      <c r="C5741">
        <v>5740</v>
      </c>
      <c r="D5741" s="2">
        <v>34</v>
      </c>
      <c r="E5741" s="44">
        <v>47119</v>
      </c>
      <c r="F5741" s="45">
        <v>17</v>
      </c>
      <c r="G5741" s="45">
        <v>22</v>
      </c>
      <c r="H5741" s="45">
        <v>0</v>
      </c>
      <c r="I5741" s="45">
        <v>34</v>
      </c>
      <c r="J5741" s="46">
        <v>1170777.8400000001</v>
      </c>
      <c r="K5741" s="15">
        <f t="shared" si="462"/>
        <v>47119</v>
      </c>
      <c r="L5741" s="17">
        <f t="shared" si="463"/>
        <v>132</v>
      </c>
      <c r="M5741" s="5">
        <f t="shared" si="465"/>
        <v>34</v>
      </c>
      <c r="N5741" s="15">
        <f t="shared" si="464"/>
        <v>48153</v>
      </c>
    </row>
    <row r="5742" spans="3:14" x14ac:dyDescent="0.2">
      <c r="C5742">
        <v>5741</v>
      </c>
      <c r="D5742" s="2">
        <v>31</v>
      </c>
      <c r="E5742" s="44">
        <v>47119</v>
      </c>
      <c r="F5742" s="45">
        <v>10</v>
      </c>
      <c r="G5742" s="45">
        <v>17</v>
      </c>
      <c r="H5742" s="45">
        <v>23</v>
      </c>
      <c r="I5742" s="45">
        <v>31</v>
      </c>
      <c r="J5742" s="46">
        <v>1309726.1100000001</v>
      </c>
      <c r="K5742" s="15">
        <f t="shared" si="462"/>
        <v>47119</v>
      </c>
      <c r="L5742" s="17">
        <f t="shared" si="463"/>
        <v>132</v>
      </c>
      <c r="M5742" s="5">
        <f t="shared" si="465"/>
        <v>31</v>
      </c>
      <c r="N5742" s="15">
        <f t="shared" si="464"/>
        <v>48061</v>
      </c>
    </row>
    <row r="5743" spans="3:14" x14ac:dyDescent="0.2">
      <c r="C5743">
        <v>5742</v>
      </c>
      <c r="D5743" s="2">
        <v>24</v>
      </c>
      <c r="E5743" s="44">
        <v>47119</v>
      </c>
      <c r="F5743" s="45">
        <v>0</v>
      </c>
      <c r="G5743" s="45">
        <v>31</v>
      </c>
      <c r="H5743" s="45">
        <v>35</v>
      </c>
      <c r="I5743" s="45">
        <v>24</v>
      </c>
      <c r="J5743" s="46">
        <v>1372999</v>
      </c>
      <c r="K5743" s="15">
        <f t="shared" si="462"/>
        <v>47119</v>
      </c>
      <c r="L5743" s="17">
        <f t="shared" si="463"/>
        <v>132</v>
      </c>
      <c r="M5743" s="5">
        <f t="shared" si="465"/>
        <v>24</v>
      </c>
      <c r="N5743" s="15">
        <f t="shared" si="464"/>
        <v>47849</v>
      </c>
    </row>
    <row r="5744" spans="3:14" x14ac:dyDescent="0.2">
      <c r="C5744">
        <v>5743</v>
      </c>
      <c r="D5744" s="2">
        <v>33</v>
      </c>
      <c r="E5744" s="44">
        <v>47119</v>
      </c>
      <c r="F5744" s="45">
        <v>3</v>
      </c>
      <c r="G5744" s="45">
        <v>32</v>
      </c>
      <c r="H5744" s="45">
        <v>22</v>
      </c>
      <c r="I5744" s="45">
        <v>33</v>
      </c>
      <c r="J5744" s="46">
        <v>611255.56999999995</v>
      </c>
      <c r="K5744" s="15">
        <f t="shared" si="462"/>
        <v>47119</v>
      </c>
      <c r="L5744" s="17">
        <f t="shared" si="463"/>
        <v>132</v>
      </c>
      <c r="M5744" s="5">
        <f t="shared" si="465"/>
        <v>33</v>
      </c>
      <c r="N5744" s="15">
        <f t="shared" si="464"/>
        <v>48122</v>
      </c>
    </row>
    <row r="5745" spans="3:14" x14ac:dyDescent="0.2">
      <c r="C5745">
        <v>5744</v>
      </c>
      <c r="D5745" s="2">
        <v>3</v>
      </c>
      <c r="E5745" s="44">
        <v>47150</v>
      </c>
      <c r="F5745" s="45">
        <v>20</v>
      </c>
      <c r="G5745" s="45">
        <v>29</v>
      </c>
      <c r="H5745" s="45">
        <v>20</v>
      </c>
      <c r="I5745" s="45">
        <v>3</v>
      </c>
      <c r="J5745" s="46">
        <v>1758585.26</v>
      </c>
      <c r="K5745" s="15">
        <f t="shared" si="462"/>
        <v>47150</v>
      </c>
      <c r="L5745" s="17">
        <f t="shared" si="463"/>
        <v>131</v>
      </c>
      <c r="M5745" s="5">
        <f t="shared" si="465"/>
        <v>3</v>
      </c>
      <c r="N5745" s="15">
        <f t="shared" si="464"/>
        <v>47239</v>
      </c>
    </row>
    <row r="5746" spans="3:14" x14ac:dyDescent="0.2">
      <c r="C5746">
        <v>5745</v>
      </c>
      <c r="D5746" s="2">
        <v>25</v>
      </c>
      <c r="E5746" s="44">
        <v>47150</v>
      </c>
      <c r="F5746" s="45">
        <v>9</v>
      </c>
      <c r="G5746" s="45">
        <v>2</v>
      </c>
      <c r="H5746" s="45">
        <v>17</v>
      </c>
      <c r="I5746" s="45">
        <v>25</v>
      </c>
      <c r="J5746" s="46">
        <v>1828513.93</v>
      </c>
      <c r="K5746" s="15">
        <f t="shared" si="462"/>
        <v>47150</v>
      </c>
      <c r="L5746" s="17">
        <f t="shared" si="463"/>
        <v>131</v>
      </c>
      <c r="M5746" s="5">
        <f t="shared" si="465"/>
        <v>25</v>
      </c>
      <c r="N5746" s="15">
        <f t="shared" si="464"/>
        <v>47908</v>
      </c>
    </row>
    <row r="5747" spans="3:14" x14ac:dyDescent="0.2">
      <c r="C5747">
        <v>5746</v>
      </c>
      <c r="D5747" s="2">
        <v>35</v>
      </c>
      <c r="E5747" s="44">
        <v>47150</v>
      </c>
      <c r="F5747" s="45">
        <v>22</v>
      </c>
      <c r="G5747" s="45">
        <v>0</v>
      </c>
      <c r="H5747" s="45">
        <v>22</v>
      </c>
      <c r="I5747" s="45">
        <v>35</v>
      </c>
      <c r="J5747" s="46">
        <v>1249557.6299999999</v>
      </c>
      <c r="K5747" s="15">
        <f t="shared" si="462"/>
        <v>47150</v>
      </c>
      <c r="L5747" s="17">
        <f t="shared" si="463"/>
        <v>131</v>
      </c>
      <c r="M5747" s="5">
        <f t="shared" si="465"/>
        <v>35</v>
      </c>
      <c r="N5747" s="15">
        <f t="shared" si="464"/>
        <v>48214</v>
      </c>
    </row>
    <row r="5748" spans="3:14" x14ac:dyDescent="0.2">
      <c r="C5748">
        <v>5747</v>
      </c>
      <c r="D5748" s="2">
        <v>11</v>
      </c>
      <c r="E5748" s="44">
        <v>47150</v>
      </c>
      <c r="F5748" s="45">
        <v>9</v>
      </c>
      <c r="G5748" s="45">
        <v>12</v>
      </c>
      <c r="H5748" s="45">
        <v>16</v>
      </c>
      <c r="I5748" s="45">
        <v>11</v>
      </c>
      <c r="J5748" s="46">
        <v>747738.87</v>
      </c>
      <c r="K5748" s="15">
        <f t="shared" si="462"/>
        <v>47150</v>
      </c>
      <c r="L5748" s="17">
        <f t="shared" si="463"/>
        <v>131</v>
      </c>
      <c r="M5748" s="5">
        <f t="shared" si="465"/>
        <v>11</v>
      </c>
      <c r="N5748" s="15">
        <f t="shared" si="464"/>
        <v>47484</v>
      </c>
    </row>
    <row r="5749" spans="3:14" x14ac:dyDescent="0.2">
      <c r="C5749">
        <v>5748</v>
      </c>
      <c r="D5749" s="2">
        <v>25</v>
      </c>
      <c r="E5749" s="44">
        <v>47150</v>
      </c>
      <c r="F5749" s="45">
        <v>3</v>
      </c>
      <c r="G5749" s="45">
        <v>8</v>
      </c>
      <c r="H5749" s="45">
        <v>18</v>
      </c>
      <c r="I5749" s="45">
        <v>25</v>
      </c>
      <c r="J5749" s="46">
        <v>783782.28</v>
      </c>
      <c r="K5749" s="15">
        <f t="shared" si="462"/>
        <v>47150</v>
      </c>
      <c r="L5749" s="17">
        <f t="shared" si="463"/>
        <v>131</v>
      </c>
      <c r="M5749" s="5">
        <f t="shared" si="465"/>
        <v>25</v>
      </c>
      <c r="N5749" s="15">
        <f t="shared" si="464"/>
        <v>47908</v>
      </c>
    </row>
    <row r="5750" spans="3:14" x14ac:dyDescent="0.2">
      <c r="C5750">
        <v>5749</v>
      </c>
      <c r="D5750" s="2">
        <v>30</v>
      </c>
      <c r="E5750" s="44">
        <v>47150</v>
      </c>
      <c r="F5750" s="45">
        <v>1</v>
      </c>
      <c r="G5750" s="45">
        <v>15</v>
      </c>
      <c r="H5750" s="45">
        <v>31</v>
      </c>
      <c r="I5750" s="45">
        <v>30</v>
      </c>
      <c r="J5750" s="46">
        <v>1908195.56</v>
      </c>
      <c r="K5750" s="15">
        <f t="shared" si="462"/>
        <v>47150</v>
      </c>
      <c r="L5750" s="17">
        <f t="shared" si="463"/>
        <v>131</v>
      </c>
      <c r="M5750" s="5">
        <f t="shared" si="465"/>
        <v>30</v>
      </c>
      <c r="N5750" s="15">
        <f t="shared" si="464"/>
        <v>48061</v>
      </c>
    </row>
    <row r="5751" spans="3:14" x14ac:dyDescent="0.2">
      <c r="C5751">
        <v>5750</v>
      </c>
      <c r="D5751" s="2">
        <v>35</v>
      </c>
      <c r="E5751" s="44">
        <v>47150</v>
      </c>
      <c r="F5751" s="45">
        <v>11</v>
      </c>
      <c r="G5751" s="45">
        <v>30</v>
      </c>
      <c r="H5751" s="45">
        <v>17</v>
      </c>
      <c r="I5751" s="45">
        <v>35</v>
      </c>
      <c r="J5751" s="46">
        <v>1801654.89</v>
      </c>
      <c r="K5751" s="15">
        <f t="shared" si="462"/>
        <v>47150</v>
      </c>
      <c r="L5751" s="17">
        <f t="shared" si="463"/>
        <v>131</v>
      </c>
      <c r="M5751" s="5">
        <f t="shared" si="465"/>
        <v>35</v>
      </c>
      <c r="N5751" s="15">
        <f t="shared" si="464"/>
        <v>48214</v>
      </c>
    </row>
    <row r="5752" spans="3:14" x14ac:dyDescent="0.2">
      <c r="C5752">
        <v>5751</v>
      </c>
      <c r="D5752" s="2">
        <v>35</v>
      </c>
      <c r="E5752" s="44">
        <v>47150</v>
      </c>
      <c r="F5752" s="45">
        <v>12</v>
      </c>
      <c r="G5752" s="45">
        <v>36</v>
      </c>
      <c r="H5752" s="45">
        <v>20</v>
      </c>
      <c r="I5752" s="45">
        <v>35</v>
      </c>
      <c r="J5752" s="46">
        <v>1169689.8999999999</v>
      </c>
      <c r="K5752" s="15">
        <f t="shared" si="462"/>
        <v>47150</v>
      </c>
      <c r="L5752" s="17">
        <f t="shared" si="463"/>
        <v>131</v>
      </c>
      <c r="M5752" s="5">
        <f t="shared" si="465"/>
        <v>35</v>
      </c>
      <c r="N5752" s="15">
        <f t="shared" si="464"/>
        <v>48214</v>
      </c>
    </row>
    <row r="5753" spans="3:14" x14ac:dyDescent="0.2">
      <c r="C5753">
        <v>5752</v>
      </c>
      <c r="D5753" s="2">
        <v>24</v>
      </c>
      <c r="E5753" s="44">
        <v>47150</v>
      </c>
      <c r="F5753" s="45">
        <v>21</v>
      </c>
      <c r="G5753" s="45">
        <v>10</v>
      </c>
      <c r="H5753" s="45">
        <v>19</v>
      </c>
      <c r="I5753" s="45">
        <v>24</v>
      </c>
      <c r="J5753" s="46">
        <v>1783573.01</v>
      </c>
      <c r="K5753" s="15">
        <f t="shared" si="462"/>
        <v>47150</v>
      </c>
      <c r="L5753" s="17">
        <f t="shared" si="463"/>
        <v>131</v>
      </c>
      <c r="M5753" s="5">
        <f t="shared" si="465"/>
        <v>24</v>
      </c>
      <c r="N5753" s="15">
        <f t="shared" si="464"/>
        <v>47880</v>
      </c>
    </row>
    <row r="5754" spans="3:14" x14ac:dyDescent="0.2">
      <c r="C5754">
        <v>5753</v>
      </c>
      <c r="D5754" s="2">
        <v>25</v>
      </c>
      <c r="E5754" s="44">
        <v>47150</v>
      </c>
      <c r="F5754" s="45">
        <v>3</v>
      </c>
      <c r="G5754" s="45">
        <v>36</v>
      </c>
      <c r="H5754" s="45">
        <v>28</v>
      </c>
      <c r="I5754" s="45">
        <v>25</v>
      </c>
      <c r="J5754" s="46">
        <v>649342.66</v>
      </c>
      <c r="K5754" s="15">
        <f t="shared" si="462"/>
        <v>47150</v>
      </c>
      <c r="L5754" s="17">
        <f t="shared" si="463"/>
        <v>131</v>
      </c>
      <c r="M5754" s="5">
        <f t="shared" si="465"/>
        <v>25</v>
      </c>
      <c r="N5754" s="15">
        <f t="shared" si="464"/>
        <v>47908</v>
      </c>
    </row>
    <row r="5755" spans="3:14" x14ac:dyDescent="0.2">
      <c r="C5755">
        <v>5754</v>
      </c>
      <c r="D5755" s="2">
        <v>35</v>
      </c>
      <c r="E5755" s="44">
        <v>47150</v>
      </c>
      <c r="F5755" s="45">
        <v>25</v>
      </c>
      <c r="G5755" s="45">
        <v>28</v>
      </c>
      <c r="H5755" s="45">
        <v>27</v>
      </c>
      <c r="I5755" s="45">
        <v>35</v>
      </c>
      <c r="J5755" s="46">
        <v>1077031.7</v>
      </c>
      <c r="K5755" s="15">
        <f t="shared" si="462"/>
        <v>47150</v>
      </c>
      <c r="L5755" s="17">
        <f t="shared" si="463"/>
        <v>131</v>
      </c>
      <c r="M5755" s="5">
        <f t="shared" si="465"/>
        <v>35</v>
      </c>
      <c r="N5755" s="15">
        <f t="shared" si="464"/>
        <v>48214</v>
      </c>
    </row>
    <row r="5756" spans="3:14" x14ac:dyDescent="0.2">
      <c r="C5756">
        <v>5755</v>
      </c>
      <c r="D5756" s="2">
        <v>28</v>
      </c>
      <c r="E5756" s="44">
        <v>47150</v>
      </c>
      <c r="F5756" s="45">
        <v>4</v>
      </c>
      <c r="G5756" s="45">
        <v>14</v>
      </c>
      <c r="H5756" s="45">
        <v>19</v>
      </c>
      <c r="I5756" s="45">
        <v>28</v>
      </c>
      <c r="J5756" s="46">
        <v>623259.51</v>
      </c>
      <c r="K5756" s="15">
        <f t="shared" si="462"/>
        <v>47150</v>
      </c>
      <c r="L5756" s="17">
        <f t="shared" si="463"/>
        <v>131</v>
      </c>
      <c r="M5756" s="5">
        <f t="shared" si="465"/>
        <v>28</v>
      </c>
      <c r="N5756" s="15">
        <f t="shared" si="464"/>
        <v>48000</v>
      </c>
    </row>
    <row r="5757" spans="3:14" x14ac:dyDescent="0.2">
      <c r="C5757">
        <v>5756</v>
      </c>
      <c r="D5757" s="2">
        <v>28</v>
      </c>
      <c r="E5757" s="44">
        <v>47150</v>
      </c>
      <c r="F5757" s="45">
        <v>19</v>
      </c>
      <c r="G5757" s="45">
        <v>21</v>
      </c>
      <c r="H5757" s="45">
        <v>2</v>
      </c>
      <c r="I5757" s="45">
        <v>28</v>
      </c>
      <c r="J5757" s="46">
        <v>1172505.9099999999</v>
      </c>
      <c r="K5757" s="15">
        <f t="shared" si="462"/>
        <v>47150</v>
      </c>
      <c r="L5757" s="17">
        <f t="shared" si="463"/>
        <v>131</v>
      </c>
      <c r="M5757" s="5">
        <f t="shared" si="465"/>
        <v>28</v>
      </c>
      <c r="N5757" s="15">
        <f t="shared" si="464"/>
        <v>48000</v>
      </c>
    </row>
    <row r="5758" spans="3:14" x14ac:dyDescent="0.2">
      <c r="C5758">
        <v>5757</v>
      </c>
      <c r="D5758" s="2">
        <v>31</v>
      </c>
      <c r="E5758" s="44">
        <v>47150</v>
      </c>
      <c r="F5758" s="45">
        <v>9</v>
      </c>
      <c r="G5758" s="45">
        <v>15</v>
      </c>
      <c r="H5758" s="45">
        <v>13</v>
      </c>
      <c r="I5758" s="45">
        <v>31</v>
      </c>
      <c r="J5758" s="46">
        <v>585066.18999999994</v>
      </c>
      <c r="K5758" s="15">
        <f t="shared" si="462"/>
        <v>47150</v>
      </c>
      <c r="L5758" s="17">
        <f t="shared" si="463"/>
        <v>131</v>
      </c>
      <c r="M5758" s="5">
        <f t="shared" si="465"/>
        <v>31</v>
      </c>
      <c r="N5758" s="15">
        <f t="shared" si="464"/>
        <v>48092</v>
      </c>
    </row>
    <row r="5759" spans="3:14" x14ac:dyDescent="0.2">
      <c r="C5759">
        <v>5758</v>
      </c>
      <c r="D5759" s="2">
        <v>26</v>
      </c>
      <c r="E5759" s="44">
        <v>47178</v>
      </c>
      <c r="F5759" s="45">
        <v>3</v>
      </c>
      <c r="G5759" s="45">
        <v>23</v>
      </c>
      <c r="H5759" s="45">
        <v>21</v>
      </c>
      <c r="I5759" s="45">
        <v>26</v>
      </c>
      <c r="J5759" s="46">
        <v>2242141.56</v>
      </c>
      <c r="K5759" s="15">
        <f t="shared" si="462"/>
        <v>47178</v>
      </c>
      <c r="L5759" s="17">
        <f t="shared" si="463"/>
        <v>130</v>
      </c>
      <c r="M5759" s="5">
        <f t="shared" si="465"/>
        <v>26</v>
      </c>
      <c r="N5759" s="15">
        <f t="shared" si="464"/>
        <v>47969</v>
      </c>
    </row>
    <row r="5760" spans="3:14" x14ac:dyDescent="0.2">
      <c r="C5760">
        <v>5759</v>
      </c>
      <c r="D5760" s="2">
        <v>24</v>
      </c>
      <c r="E5760" s="44">
        <v>47178</v>
      </c>
      <c r="F5760" s="45">
        <v>8</v>
      </c>
      <c r="G5760" s="45">
        <v>12</v>
      </c>
      <c r="H5760" s="45">
        <v>33</v>
      </c>
      <c r="I5760" s="45">
        <v>24</v>
      </c>
      <c r="J5760" s="46">
        <v>2606248.34</v>
      </c>
      <c r="K5760" s="15">
        <f t="shared" si="462"/>
        <v>47178</v>
      </c>
      <c r="L5760" s="17">
        <f t="shared" si="463"/>
        <v>130</v>
      </c>
      <c r="M5760" s="5">
        <f t="shared" si="465"/>
        <v>24</v>
      </c>
      <c r="N5760" s="15">
        <f t="shared" si="464"/>
        <v>47908</v>
      </c>
    </row>
    <row r="5761" spans="3:14" x14ac:dyDescent="0.2">
      <c r="C5761">
        <v>5760</v>
      </c>
      <c r="D5761" s="2">
        <v>36</v>
      </c>
      <c r="E5761" s="44">
        <v>47178</v>
      </c>
      <c r="F5761" s="45">
        <v>8</v>
      </c>
      <c r="G5761" s="45">
        <v>36</v>
      </c>
      <c r="H5761" s="45">
        <v>9</v>
      </c>
      <c r="I5761" s="45">
        <v>36</v>
      </c>
      <c r="J5761" s="46">
        <v>1512552.67</v>
      </c>
      <c r="K5761" s="15">
        <f t="shared" si="462"/>
        <v>47178</v>
      </c>
      <c r="L5761" s="17">
        <f t="shared" si="463"/>
        <v>130</v>
      </c>
      <c r="M5761" s="5">
        <f t="shared" si="465"/>
        <v>36</v>
      </c>
      <c r="N5761" s="15">
        <f t="shared" si="464"/>
        <v>48274</v>
      </c>
    </row>
    <row r="5762" spans="3:14" x14ac:dyDescent="0.2">
      <c r="C5762">
        <v>5761</v>
      </c>
      <c r="D5762" s="2">
        <v>18</v>
      </c>
      <c r="E5762" s="44">
        <v>47178</v>
      </c>
      <c r="F5762" s="45">
        <v>15</v>
      </c>
      <c r="G5762" s="45">
        <v>24</v>
      </c>
      <c r="H5762" s="45">
        <v>15</v>
      </c>
      <c r="I5762" s="45">
        <v>18</v>
      </c>
      <c r="J5762" s="46">
        <v>1693679.97</v>
      </c>
      <c r="K5762" s="15">
        <f t="shared" ref="K5762:K5825" si="466">DATE(YEAR(E5762),MONTH(E5762),1)</f>
        <v>47178</v>
      </c>
      <c r="L5762" s="17">
        <f t="shared" ref="L5762:L5825" si="467">ROUND(($B$3-K5762)/365.25*12,0)</f>
        <v>130</v>
      </c>
      <c r="M5762" s="5">
        <f t="shared" si="465"/>
        <v>18</v>
      </c>
      <c r="N5762" s="15">
        <f t="shared" ref="N5762:N5825" si="468">EDATE(E5762,D5762)</f>
        <v>47727</v>
      </c>
    </row>
    <row r="5763" spans="3:14" x14ac:dyDescent="0.2">
      <c r="C5763">
        <v>5762</v>
      </c>
      <c r="D5763" s="2">
        <v>16</v>
      </c>
      <c r="E5763" s="44">
        <v>47178</v>
      </c>
      <c r="F5763" s="45">
        <v>12</v>
      </c>
      <c r="G5763" s="45">
        <v>14</v>
      </c>
      <c r="H5763" s="45">
        <v>25</v>
      </c>
      <c r="I5763" s="45">
        <v>16</v>
      </c>
      <c r="J5763" s="46">
        <v>1071352.19</v>
      </c>
      <c r="K5763" s="15">
        <f t="shared" si="466"/>
        <v>47178</v>
      </c>
      <c r="L5763" s="17">
        <f t="shared" si="467"/>
        <v>130</v>
      </c>
      <c r="M5763" s="5">
        <f t="shared" ref="M5763:M5826" si="469">ROUND((N5763-K5763)/365.25*12,0)</f>
        <v>16</v>
      </c>
      <c r="N5763" s="15">
        <f t="shared" si="468"/>
        <v>47665</v>
      </c>
    </row>
    <row r="5764" spans="3:14" x14ac:dyDescent="0.2">
      <c r="C5764">
        <v>5763</v>
      </c>
      <c r="D5764" s="2">
        <v>9</v>
      </c>
      <c r="E5764" s="44">
        <v>47178</v>
      </c>
      <c r="F5764" s="45">
        <v>10</v>
      </c>
      <c r="G5764" s="45">
        <v>33</v>
      </c>
      <c r="H5764" s="45">
        <v>20</v>
      </c>
      <c r="I5764" s="45">
        <v>9</v>
      </c>
      <c r="J5764" s="46">
        <v>1189887.8</v>
      </c>
      <c r="K5764" s="15">
        <f t="shared" si="466"/>
        <v>47178</v>
      </c>
      <c r="L5764" s="17">
        <f t="shared" si="467"/>
        <v>130</v>
      </c>
      <c r="M5764" s="5">
        <f t="shared" si="469"/>
        <v>9</v>
      </c>
      <c r="N5764" s="15">
        <f t="shared" si="468"/>
        <v>47453</v>
      </c>
    </row>
    <row r="5765" spans="3:14" x14ac:dyDescent="0.2">
      <c r="C5765">
        <v>5764</v>
      </c>
      <c r="D5765" s="2">
        <v>36</v>
      </c>
      <c r="E5765" s="44">
        <v>47178</v>
      </c>
      <c r="F5765" s="45">
        <v>9</v>
      </c>
      <c r="G5765" s="45">
        <v>23</v>
      </c>
      <c r="H5765" s="45">
        <v>22</v>
      </c>
      <c r="I5765" s="45">
        <v>36</v>
      </c>
      <c r="J5765" s="46">
        <v>1156762.5900000001</v>
      </c>
      <c r="K5765" s="15">
        <f t="shared" si="466"/>
        <v>47178</v>
      </c>
      <c r="L5765" s="17">
        <f t="shared" si="467"/>
        <v>130</v>
      </c>
      <c r="M5765" s="5">
        <f t="shared" si="469"/>
        <v>36</v>
      </c>
      <c r="N5765" s="15">
        <f t="shared" si="468"/>
        <v>48274</v>
      </c>
    </row>
    <row r="5766" spans="3:14" x14ac:dyDescent="0.2">
      <c r="C5766">
        <v>5765</v>
      </c>
      <c r="D5766" s="2">
        <v>24</v>
      </c>
      <c r="E5766" s="44">
        <v>47178</v>
      </c>
      <c r="F5766" s="45">
        <v>12</v>
      </c>
      <c r="G5766" s="45">
        <v>32</v>
      </c>
      <c r="H5766" s="45">
        <v>19</v>
      </c>
      <c r="I5766" s="45">
        <v>24</v>
      </c>
      <c r="J5766" s="46">
        <v>924435.7</v>
      </c>
      <c r="K5766" s="15">
        <f t="shared" si="466"/>
        <v>47178</v>
      </c>
      <c r="L5766" s="17">
        <f t="shared" si="467"/>
        <v>130</v>
      </c>
      <c r="M5766" s="5">
        <f t="shared" si="469"/>
        <v>24</v>
      </c>
      <c r="N5766" s="15">
        <f t="shared" si="468"/>
        <v>47908</v>
      </c>
    </row>
    <row r="5767" spans="3:14" x14ac:dyDescent="0.2">
      <c r="C5767">
        <v>5766</v>
      </c>
      <c r="D5767" s="2">
        <v>23</v>
      </c>
      <c r="E5767" s="44">
        <v>47178</v>
      </c>
      <c r="F5767" s="45">
        <v>9</v>
      </c>
      <c r="G5767" s="45">
        <v>8</v>
      </c>
      <c r="H5767" s="45">
        <v>23</v>
      </c>
      <c r="I5767" s="45">
        <v>23</v>
      </c>
      <c r="J5767" s="46">
        <v>1836288.37</v>
      </c>
      <c r="K5767" s="15">
        <f t="shared" si="466"/>
        <v>47178</v>
      </c>
      <c r="L5767" s="17">
        <f t="shared" si="467"/>
        <v>130</v>
      </c>
      <c r="M5767" s="5">
        <f t="shared" si="469"/>
        <v>23</v>
      </c>
      <c r="N5767" s="15">
        <f t="shared" si="468"/>
        <v>47880</v>
      </c>
    </row>
    <row r="5768" spans="3:14" x14ac:dyDescent="0.2">
      <c r="C5768">
        <v>5767</v>
      </c>
      <c r="D5768" s="2">
        <v>4</v>
      </c>
      <c r="E5768" s="44">
        <v>47178</v>
      </c>
      <c r="F5768" s="45">
        <v>3</v>
      </c>
      <c r="G5768" s="45">
        <v>13</v>
      </c>
      <c r="H5768" s="45">
        <v>19</v>
      </c>
      <c r="I5768" s="45">
        <v>4</v>
      </c>
      <c r="J5768" s="46">
        <v>736472.35</v>
      </c>
      <c r="K5768" s="15">
        <f t="shared" si="466"/>
        <v>47178</v>
      </c>
      <c r="L5768" s="17">
        <f t="shared" si="467"/>
        <v>130</v>
      </c>
      <c r="M5768" s="5">
        <f t="shared" si="469"/>
        <v>4</v>
      </c>
      <c r="N5768" s="15">
        <f t="shared" si="468"/>
        <v>47300</v>
      </c>
    </row>
    <row r="5769" spans="3:14" x14ac:dyDescent="0.2">
      <c r="C5769">
        <v>5768</v>
      </c>
      <c r="D5769" s="2">
        <v>17</v>
      </c>
      <c r="E5769" s="44">
        <v>47178</v>
      </c>
      <c r="F5769" s="45">
        <v>0</v>
      </c>
      <c r="G5769" s="45">
        <v>31</v>
      </c>
      <c r="H5769" s="45">
        <v>19</v>
      </c>
      <c r="I5769" s="45">
        <v>17</v>
      </c>
      <c r="J5769" s="46">
        <v>978621.39</v>
      </c>
      <c r="K5769" s="15">
        <f t="shared" si="466"/>
        <v>47178</v>
      </c>
      <c r="L5769" s="17">
        <f t="shared" si="467"/>
        <v>130</v>
      </c>
      <c r="M5769" s="5">
        <f t="shared" si="469"/>
        <v>17</v>
      </c>
      <c r="N5769" s="15">
        <f t="shared" si="468"/>
        <v>47696</v>
      </c>
    </row>
    <row r="5770" spans="3:14" x14ac:dyDescent="0.2">
      <c r="C5770">
        <v>5769</v>
      </c>
      <c r="D5770" s="2">
        <v>20</v>
      </c>
      <c r="E5770" s="44">
        <v>47178</v>
      </c>
      <c r="F5770" s="45">
        <v>10</v>
      </c>
      <c r="G5770" s="45">
        <v>17</v>
      </c>
      <c r="H5770" s="45">
        <v>21</v>
      </c>
      <c r="I5770" s="45">
        <v>20</v>
      </c>
      <c r="J5770" s="46">
        <v>1420458.78</v>
      </c>
      <c r="K5770" s="15">
        <f t="shared" si="466"/>
        <v>47178</v>
      </c>
      <c r="L5770" s="17">
        <f t="shared" si="467"/>
        <v>130</v>
      </c>
      <c r="M5770" s="5">
        <f t="shared" si="469"/>
        <v>20</v>
      </c>
      <c r="N5770" s="15">
        <f t="shared" si="468"/>
        <v>47788</v>
      </c>
    </row>
    <row r="5771" spans="3:14" x14ac:dyDescent="0.2">
      <c r="C5771">
        <v>5770</v>
      </c>
      <c r="D5771" s="2">
        <v>23</v>
      </c>
      <c r="E5771" s="44">
        <v>47178</v>
      </c>
      <c r="F5771" s="45">
        <v>5</v>
      </c>
      <c r="G5771" s="45">
        <v>26</v>
      </c>
      <c r="H5771" s="45">
        <v>27</v>
      </c>
      <c r="I5771" s="45">
        <v>23</v>
      </c>
      <c r="J5771" s="46">
        <v>1457189.65</v>
      </c>
      <c r="K5771" s="15">
        <f t="shared" si="466"/>
        <v>47178</v>
      </c>
      <c r="L5771" s="17">
        <f t="shared" si="467"/>
        <v>130</v>
      </c>
      <c r="M5771" s="5">
        <f t="shared" si="469"/>
        <v>23</v>
      </c>
      <c r="N5771" s="15">
        <f t="shared" si="468"/>
        <v>47880</v>
      </c>
    </row>
    <row r="5772" spans="3:14" x14ac:dyDescent="0.2">
      <c r="C5772">
        <v>5771</v>
      </c>
      <c r="D5772" s="2">
        <v>26</v>
      </c>
      <c r="E5772" s="44">
        <v>47178</v>
      </c>
      <c r="F5772" s="45">
        <v>1</v>
      </c>
      <c r="G5772" s="45">
        <v>10</v>
      </c>
      <c r="H5772" s="45">
        <v>12</v>
      </c>
      <c r="I5772" s="45">
        <v>26</v>
      </c>
      <c r="J5772" s="46">
        <v>633210.01</v>
      </c>
      <c r="K5772" s="15">
        <f t="shared" si="466"/>
        <v>47178</v>
      </c>
      <c r="L5772" s="17">
        <f t="shared" si="467"/>
        <v>130</v>
      </c>
      <c r="M5772" s="5">
        <f t="shared" si="469"/>
        <v>26</v>
      </c>
      <c r="N5772" s="15">
        <f t="shared" si="468"/>
        <v>47969</v>
      </c>
    </row>
    <row r="5773" spans="3:14" x14ac:dyDescent="0.2">
      <c r="C5773">
        <v>5772</v>
      </c>
      <c r="D5773" s="2">
        <v>34</v>
      </c>
      <c r="E5773" s="44">
        <v>47209</v>
      </c>
      <c r="F5773" s="45">
        <v>10</v>
      </c>
      <c r="G5773" s="45">
        <v>9</v>
      </c>
      <c r="H5773" s="45">
        <v>28</v>
      </c>
      <c r="I5773" s="45">
        <v>34</v>
      </c>
      <c r="J5773" s="46">
        <v>950568.8</v>
      </c>
      <c r="K5773" s="15">
        <f t="shared" si="466"/>
        <v>47209</v>
      </c>
      <c r="L5773" s="17">
        <f t="shared" si="467"/>
        <v>129</v>
      </c>
      <c r="M5773" s="5">
        <f t="shared" si="469"/>
        <v>34</v>
      </c>
      <c r="N5773" s="15">
        <f t="shared" si="468"/>
        <v>48245</v>
      </c>
    </row>
    <row r="5774" spans="3:14" x14ac:dyDescent="0.2">
      <c r="C5774">
        <v>5773</v>
      </c>
      <c r="D5774" s="2">
        <v>33</v>
      </c>
      <c r="E5774" s="44">
        <v>47209</v>
      </c>
      <c r="F5774" s="45">
        <v>0</v>
      </c>
      <c r="G5774" s="45">
        <v>6</v>
      </c>
      <c r="H5774" s="45">
        <v>19</v>
      </c>
      <c r="I5774" s="45">
        <v>33</v>
      </c>
      <c r="J5774" s="46">
        <v>1633598.53</v>
      </c>
      <c r="K5774" s="15">
        <f t="shared" si="466"/>
        <v>47209</v>
      </c>
      <c r="L5774" s="17">
        <f t="shared" si="467"/>
        <v>129</v>
      </c>
      <c r="M5774" s="5">
        <f t="shared" si="469"/>
        <v>33</v>
      </c>
      <c r="N5774" s="15">
        <f t="shared" si="468"/>
        <v>48214</v>
      </c>
    </row>
    <row r="5775" spans="3:14" x14ac:dyDescent="0.2">
      <c r="C5775">
        <v>5774</v>
      </c>
      <c r="D5775" s="2">
        <v>30</v>
      </c>
      <c r="E5775" s="44">
        <v>47209</v>
      </c>
      <c r="F5775" s="45">
        <v>18</v>
      </c>
      <c r="G5775" s="45">
        <v>19</v>
      </c>
      <c r="H5775" s="45">
        <v>3</v>
      </c>
      <c r="I5775" s="45">
        <v>30</v>
      </c>
      <c r="J5775" s="46">
        <v>786134.02</v>
      </c>
      <c r="K5775" s="15">
        <f t="shared" si="466"/>
        <v>47209</v>
      </c>
      <c r="L5775" s="17">
        <f t="shared" si="467"/>
        <v>129</v>
      </c>
      <c r="M5775" s="5">
        <f t="shared" si="469"/>
        <v>30</v>
      </c>
      <c r="N5775" s="15">
        <f t="shared" si="468"/>
        <v>48122</v>
      </c>
    </row>
    <row r="5776" spans="3:14" x14ac:dyDescent="0.2">
      <c r="C5776">
        <v>5775</v>
      </c>
      <c r="D5776" s="2">
        <v>32</v>
      </c>
      <c r="E5776" s="44">
        <v>47209</v>
      </c>
      <c r="F5776" s="45">
        <v>4</v>
      </c>
      <c r="G5776" s="45">
        <v>16</v>
      </c>
      <c r="H5776" s="45">
        <v>11</v>
      </c>
      <c r="I5776" s="45">
        <v>32</v>
      </c>
      <c r="J5776" s="46">
        <v>1048785.6299999999</v>
      </c>
      <c r="K5776" s="15">
        <f t="shared" si="466"/>
        <v>47209</v>
      </c>
      <c r="L5776" s="17">
        <f t="shared" si="467"/>
        <v>129</v>
      </c>
      <c r="M5776" s="5">
        <f t="shared" si="469"/>
        <v>32</v>
      </c>
      <c r="N5776" s="15">
        <f t="shared" si="468"/>
        <v>48183</v>
      </c>
    </row>
    <row r="5777" spans="3:14" x14ac:dyDescent="0.2">
      <c r="C5777">
        <v>5776</v>
      </c>
      <c r="D5777" s="2">
        <v>29</v>
      </c>
      <c r="E5777" s="44">
        <v>47209</v>
      </c>
      <c r="F5777" s="45">
        <v>1</v>
      </c>
      <c r="G5777" s="45">
        <v>26</v>
      </c>
      <c r="H5777" s="45">
        <v>9</v>
      </c>
      <c r="I5777" s="45">
        <v>29</v>
      </c>
      <c r="J5777" s="46">
        <v>1443321.98</v>
      </c>
      <c r="K5777" s="15">
        <f t="shared" si="466"/>
        <v>47209</v>
      </c>
      <c r="L5777" s="17">
        <f t="shared" si="467"/>
        <v>129</v>
      </c>
      <c r="M5777" s="5">
        <f t="shared" si="469"/>
        <v>29</v>
      </c>
      <c r="N5777" s="15">
        <f t="shared" si="468"/>
        <v>48092</v>
      </c>
    </row>
    <row r="5778" spans="3:14" x14ac:dyDescent="0.2">
      <c r="C5778">
        <v>5777</v>
      </c>
      <c r="D5778" s="2">
        <v>33</v>
      </c>
      <c r="E5778" s="44">
        <v>47209</v>
      </c>
      <c r="F5778" s="45">
        <v>5</v>
      </c>
      <c r="G5778" s="45">
        <v>31</v>
      </c>
      <c r="H5778" s="45">
        <v>18</v>
      </c>
      <c r="I5778" s="45">
        <v>33</v>
      </c>
      <c r="J5778" s="46">
        <v>1014311.49</v>
      </c>
      <c r="K5778" s="15">
        <f t="shared" si="466"/>
        <v>47209</v>
      </c>
      <c r="L5778" s="17">
        <f t="shared" si="467"/>
        <v>129</v>
      </c>
      <c r="M5778" s="5">
        <f t="shared" si="469"/>
        <v>33</v>
      </c>
      <c r="N5778" s="15">
        <f t="shared" si="468"/>
        <v>48214</v>
      </c>
    </row>
    <row r="5779" spans="3:14" x14ac:dyDescent="0.2">
      <c r="C5779">
        <v>5778</v>
      </c>
      <c r="D5779" s="2">
        <v>20</v>
      </c>
      <c r="E5779" s="44">
        <v>47209</v>
      </c>
      <c r="F5779" s="45">
        <v>39</v>
      </c>
      <c r="G5779" s="45">
        <v>24</v>
      </c>
      <c r="H5779" s="45">
        <v>12</v>
      </c>
      <c r="I5779" s="45">
        <v>20</v>
      </c>
      <c r="J5779" s="46">
        <v>729710.33</v>
      </c>
      <c r="K5779" s="15">
        <f t="shared" si="466"/>
        <v>47209</v>
      </c>
      <c r="L5779" s="17">
        <f t="shared" si="467"/>
        <v>129</v>
      </c>
      <c r="M5779" s="5">
        <f t="shared" si="469"/>
        <v>20</v>
      </c>
      <c r="N5779" s="15">
        <f t="shared" si="468"/>
        <v>47818</v>
      </c>
    </row>
    <row r="5780" spans="3:14" x14ac:dyDescent="0.2">
      <c r="C5780">
        <v>5779</v>
      </c>
      <c r="D5780" s="2">
        <v>32</v>
      </c>
      <c r="E5780" s="44">
        <v>47209</v>
      </c>
      <c r="F5780" s="45">
        <v>3</v>
      </c>
      <c r="G5780" s="45">
        <v>34</v>
      </c>
      <c r="H5780" s="45">
        <v>13</v>
      </c>
      <c r="I5780" s="45">
        <v>32</v>
      </c>
      <c r="J5780" s="46">
        <v>1601854.26</v>
      </c>
      <c r="K5780" s="15">
        <f t="shared" si="466"/>
        <v>47209</v>
      </c>
      <c r="L5780" s="17">
        <f t="shared" si="467"/>
        <v>129</v>
      </c>
      <c r="M5780" s="5">
        <f t="shared" si="469"/>
        <v>32</v>
      </c>
      <c r="N5780" s="15">
        <f t="shared" si="468"/>
        <v>48183</v>
      </c>
    </row>
    <row r="5781" spans="3:14" x14ac:dyDescent="0.2">
      <c r="C5781">
        <v>5780</v>
      </c>
      <c r="D5781" s="2">
        <v>35</v>
      </c>
      <c r="E5781" s="44">
        <v>47209</v>
      </c>
      <c r="F5781" s="45">
        <v>25</v>
      </c>
      <c r="G5781" s="45">
        <v>12</v>
      </c>
      <c r="H5781" s="45">
        <v>29</v>
      </c>
      <c r="I5781" s="45">
        <v>35</v>
      </c>
      <c r="J5781" s="46">
        <v>1493064.63</v>
      </c>
      <c r="K5781" s="15">
        <f t="shared" si="466"/>
        <v>47209</v>
      </c>
      <c r="L5781" s="17">
        <f t="shared" si="467"/>
        <v>129</v>
      </c>
      <c r="M5781" s="5">
        <f t="shared" si="469"/>
        <v>35</v>
      </c>
      <c r="N5781" s="15">
        <f t="shared" si="468"/>
        <v>48274</v>
      </c>
    </row>
    <row r="5782" spans="3:14" x14ac:dyDescent="0.2">
      <c r="C5782">
        <v>5781</v>
      </c>
      <c r="D5782" s="2">
        <v>30</v>
      </c>
      <c r="E5782" s="44">
        <v>47209</v>
      </c>
      <c r="F5782" s="45">
        <v>25</v>
      </c>
      <c r="G5782" s="45">
        <v>26</v>
      </c>
      <c r="H5782" s="45">
        <v>3</v>
      </c>
      <c r="I5782" s="45">
        <v>30</v>
      </c>
      <c r="J5782" s="46">
        <v>1768953.85</v>
      </c>
      <c r="K5782" s="15">
        <f t="shared" si="466"/>
        <v>47209</v>
      </c>
      <c r="L5782" s="17">
        <f t="shared" si="467"/>
        <v>129</v>
      </c>
      <c r="M5782" s="5">
        <f t="shared" si="469"/>
        <v>30</v>
      </c>
      <c r="N5782" s="15">
        <f t="shared" si="468"/>
        <v>48122</v>
      </c>
    </row>
    <row r="5783" spans="3:14" x14ac:dyDescent="0.2">
      <c r="C5783">
        <v>5782</v>
      </c>
      <c r="D5783" s="2">
        <v>36</v>
      </c>
      <c r="E5783" s="44">
        <v>47209</v>
      </c>
      <c r="F5783" s="45">
        <v>0</v>
      </c>
      <c r="G5783" s="45">
        <v>14</v>
      </c>
      <c r="H5783" s="45">
        <v>25</v>
      </c>
      <c r="I5783" s="45">
        <v>36</v>
      </c>
      <c r="J5783" s="46">
        <v>1697749.92</v>
      </c>
      <c r="K5783" s="15">
        <f t="shared" si="466"/>
        <v>47209</v>
      </c>
      <c r="L5783" s="17">
        <f t="shared" si="467"/>
        <v>129</v>
      </c>
      <c r="M5783" s="5">
        <f t="shared" si="469"/>
        <v>36</v>
      </c>
      <c r="N5783" s="15">
        <f t="shared" si="468"/>
        <v>48305</v>
      </c>
    </row>
    <row r="5784" spans="3:14" x14ac:dyDescent="0.2">
      <c r="C5784">
        <v>5783</v>
      </c>
      <c r="D5784" s="2">
        <v>29</v>
      </c>
      <c r="E5784" s="44">
        <v>47209</v>
      </c>
      <c r="F5784" s="45">
        <v>4</v>
      </c>
      <c r="G5784" s="45">
        <v>1</v>
      </c>
      <c r="H5784" s="45">
        <v>20</v>
      </c>
      <c r="I5784" s="45">
        <v>29</v>
      </c>
      <c r="J5784" s="46">
        <v>631288.06000000006</v>
      </c>
      <c r="K5784" s="15">
        <f t="shared" si="466"/>
        <v>47209</v>
      </c>
      <c r="L5784" s="17">
        <f t="shared" si="467"/>
        <v>129</v>
      </c>
      <c r="M5784" s="5">
        <f t="shared" si="469"/>
        <v>29</v>
      </c>
      <c r="N5784" s="15">
        <f t="shared" si="468"/>
        <v>48092</v>
      </c>
    </row>
    <row r="5785" spans="3:14" x14ac:dyDescent="0.2">
      <c r="C5785">
        <v>5784</v>
      </c>
      <c r="D5785" s="2">
        <v>34</v>
      </c>
      <c r="E5785" s="44">
        <v>47209</v>
      </c>
      <c r="F5785" s="45">
        <v>0</v>
      </c>
      <c r="G5785" s="45">
        <v>19</v>
      </c>
      <c r="H5785" s="45">
        <v>10</v>
      </c>
      <c r="I5785" s="45">
        <v>34</v>
      </c>
      <c r="J5785" s="46">
        <v>648735.05000000005</v>
      </c>
      <c r="K5785" s="15">
        <f t="shared" si="466"/>
        <v>47209</v>
      </c>
      <c r="L5785" s="17">
        <f t="shared" si="467"/>
        <v>129</v>
      </c>
      <c r="M5785" s="5">
        <f t="shared" si="469"/>
        <v>34</v>
      </c>
      <c r="N5785" s="15">
        <f t="shared" si="468"/>
        <v>48245</v>
      </c>
    </row>
    <row r="5786" spans="3:14" x14ac:dyDescent="0.2">
      <c r="C5786">
        <v>5785</v>
      </c>
      <c r="D5786" s="2">
        <v>22</v>
      </c>
      <c r="E5786" s="44">
        <v>47209</v>
      </c>
      <c r="F5786" s="45">
        <v>9</v>
      </c>
      <c r="G5786" s="45">
        <v>6</v>
      </c>
      <c r="H5786" s="45">
        <v>24</v>
      </c>
      <c r="I5786" s="45">
        <v>22</v>
      </c>
      <c r="J5786" s="46">
        <v>1313042.97</v>
      </c>
      <c r="K5786" s="15">
        <f t="shared" si="466"/>
        <v>47209</v>
      </c>
      <c r="L5786" s="17">
        <f t="shared" si="467"/>
        <v>129</v>
      </c>
      <c r="M5786" s="5">
        <f t="shared" si="469"/>
        <v>22</v>
      </c>
      <c r="N5786" s="15">
        <f t="shared" si="468"/>
        <v>47880</v>
      </c>
    </row>
    <row r="5787" spans="3:14" x14ac:dyDescent="0.2">
      <c r="C5787">
        <v>5786</v>
      </c>
      <c r="D5787" s="2">
        <v>33</v>
      </c>
      <c r="E5787" s="44">
        <v>47239</v>
      </c>
      <c r="F5787" s="45">
        <v>5</v>
      </c>
      <c r="G5787" s="45">
        <v>6</v>
      </c>
      <c r="H5787" s="45">
        <v>13</v>
      </c>
      <c r="I5787" s="45">
        <v>33</v>
      </c>
      <c r="J5787" s="46">
        <v>2247707.02</v>
      </c>
      <c r="K5787" s="15">
        <f t="shared" si="466"/>
        <v>47239</v>
      </c>
      <c r="L5787" s="17">
        <f t="shared" si="467"/>
        <v>128</v>
      </c>
      <c r="M5787" s="5">
        <f t="shared" si="469"/>
        <v>33</v>
      </c>
      <c r="N5787" s="15">
        <f t="shared" si="468"/>
        <v>48245</v>
      </c>
    </row>
    <row r="5788" spans="3:14" x14ac:dyDescent="0.2">
      <c r="C5788">
        <v>5787</v>
      </c>
      <c r="D5788" s="2">
        <v>25</v>
      </c>
      <c r="E5788" s="44">
        <v>47239</v>
      </c>
      <c r="F5788" s="45">
        <v>7</v>
      </c>
      <c r="G5788" s="45">
        <v>10</v>
      </c>
      <c r="H5788" s="45">
        <v>19</v>
      </c>
      <c r="I5788" s="45">
        <v>25</v>
      </c>
      <c r="J5788" s="46">
        <v>1432627.18</v>
      </c>
      <c r="K5788" s="15">
        <f t="shared" si="466"/>
        <v>47239</v>
      </c>
      <c r="L5788" s="17">
        <f t="shared" si="467"/>
        <v>128</v>
      </c>
      <c r="M5788" s="5">
        <f t="shared" si="469"/>
        <v>25</v>
      </c>
      <c r="N5788" s="15">
        <f t="shared" si="468"/>
        <v>48000</v>
      </c>
    </row>
    <row r="5789" spans="3:14" x14ac:dyDescent="0.2">
      <c r="C5789">
        <v>5788</v>
      </c>
      <c r="D5789" s="2">
        <v>34</v>
      </c>
      <c r="E5789" s="44">
        <v>47239</v>
      </c>
      <c r="F5789" s="45">
        <v>6</v>
      </c>
      <c r="G5789" s="45">
        <v>31</v>
      </c>
      <c r="H5789" s="45">
        <v>1</v>
      </c>
      <c r="I5789" s="45">
        <v>34</v>
      </c>
      <c r="J5789" s="46">
        <v>2050349.23</v>
      </c>
      <c r="K5789" s="15">
        <f t="shared" si="466"/>
        <v>47239</v>
      </c>
      <c r="L5789" s="17">
        <f t="shared" si="467"/>
        <v>128</v>
      </c>
      <c r="M5789" s="5">
        <f t="shared" si="469"/>
        <v>34</v>
      </c>
      <c r="N5789" s="15">
        <f t="shared" si="468"/>
        <v>48274</v>
      </c>
    </row>
    <row r="5790" spans="3:14" x14ac:dyDescent="0.2">
      <c r="C5790">
        <v>5789</v>
      </c>
      <c r="D5790" s="2">
        <v>34</v>
      </c>
      <c r="E5790" s="44">
        <v>47239</v>
      </c>
      <c r="F5790" s="45">
        <v>0</v>
      </c>
      <c r="G5790" s="45">
        <v>33</v>
      </c>
      <c r="H5790" s="45">
        <v>24</v>
      </c>
      <c r="I5790" s="45">
        <v>34</v>
      </c>
      <c r="J5790" s="46">
        <v>2145043.2000000002</v>
      </c>
      <c r="K5790" s="15">
        <f t="shared" si="466"/>
        <v>47239</v>
      </c>
      <c r="L5790" s="17">
        <f t="shared" si="467"/>
        <v>128</v>
      </c>
      <c r="M5790" s="5">
        <f t="shared" si="469"/>
        <v>34</v>
      </c>
      <c r="N5790" s="15">
        <f t="shared" si="468"/>
        <v>48274</v>
      </c>
    </row>
    <row r="5791" spans="3:14" x14ac:dyDescent="0.2">
      <c r="C5791">
        <v>5790</v>
      </c>
      <c r="D5791" s="2">
        <v>31</v>
      </c>
      <c r="E5791" s="44">
        <v>47239</v>
      </c>
      <c r="F5791" s="45">
        <v>0</v>
      </c>
      <c r="G5791" s="45">
        <v>27</v>
      </c>
      <c r="H5791" s="45">
        <v>15</v>
      </c>
      <c r="I5791" s="45">
        <v>31</v>
      </c>
      <c r="J5791" s="46">
        <v>1390440.54</v>
      </c>
      <c r="K5791" s="15">
        <f t="shared" si="466"/>
        <v>47239</v>
      </c>
      <c r="L5791" s="17">
        <f t="shared" si="467"/>
        <v>128</v>
      </c>
      <c r="M5791" s="5">
        <f t="shared" si="469"/>
        <v>31</v>
      </c>
      <c r="N5791" s="15">
        <f t="shared" si="468"/>
        <v>48183</v>
      </c>
    </row>
    <row r="5792" spans="3:14" x14ac:dyDescent="0.2">
      <c r="C5792">
        <v>5791</v>
      </c>
      <c r="D5792" s="2">
        <v>34</v>
      </c>
      <c r="E5792" s="44">
        <v>47239</v>
      </c>
      <c r="F5792" s="45">
        <v>16</v>
      </c>
      <c r="G5792" s="45">
        <v>18</v>
      </c>
      <c r="H5792" s="45">
        <v>21</v>
      </c>
      <c r="I5792" s="45">
        <v>34</v>
      </c>
      <c r="J5792" s="46">
        <v>1943507.42</v>
      </c>
      <c r="K5792" s="15">
        <f t="shared" si="466"/>
        <v>47239</v>
      </c>
      <c r="L5792" s="17">
        <f t="shared" si="467"/>
        <v>128</v>
      </c>
      <c r="M5792" s="5">
        <f t="shared" si="469"/>
        <v>34</v>
      </c>
      <c r="N5792" s="15">
        <f t="shared" si="468"/>
        <v>48274</v>
      </c>
    </row>
    <row r="5793" spans="3:14" x14ac:dyDescent="0.2">
      <c r="C5793">
        <v>5792</v>
      </c>
      <c r="D5793" s="2">
        <v>18</v>
      </c>
      <c r="E5793" s="44">
        <v>47239</v>
      </c>
      <c r="F5793" s="45">
        <v>11</v>
      </c>
      <c r="G5793" s="45">
        <v>6</v>
      </c>
      <c r="H5793" s="45">
        <v>28</v>
      </c>
      <c r="I5793" s="45">
        <v>18</v>
      </c>
      <c r="J5793" s="46">
        <v>1294968.78</v>
      </c>
      <c r="K5793" s="15">
        <f t="shared" si="466"/>
        <v>47239</v>
      </c>
      <c r="L5793" s="17">
        <f t="shared" si="467"/>
        <v>128</v>
      </c>
      <c r="M5793" s="5">
        <f t="shared" si="469"/>
        <v>18</v>
      </c>
      <c r="N5793" s="15">
        <f t="shared" si="468"/>
        <v>47788</v>
      </c>
    </row>
    <row r="5794" spans="3:14" x14ac:dyDescent="0.2">
      <c r="C5794">
        <v>5793</v>
      </c>
      <c r="D5794" s="2">
        <v>35</v>
      </c>
      <c r="E5794" s="44">
        <v>47239</v>
      </c>
      <c r="F5794" s="45">
        <v>15</v>
      </c>
      <c r="G5794" s="45">
        <v>31</v>
      </c>
      <c r="H5794" s="45">
        <v>11</v>
      </c>
      <c r="I5794" s="45">
        <v>35</v>
      </c>
      <c r="J5794" s="46">
        <v>1082277.3600000001</v>
      </c>
      <c r="K5794" s="15">
        <f t="shared" si="466"/>
        <v>47239</v>
      </c>
      <c r="L5794" s="17">
        <f t="shared" si="467"/>
        <v>128</v>
      </c>
      <c r="M5794" s="5">
        <f t="shared" si="469"/>
        <v>35</v>
      </c>
      <c r="N5794" s="15">
        <f t="shared" si="468"/>
        <v>48305</v>
      </c>
    </row>
    <row r="5795" spans="3:14" x14ac:dyDescent="0.2">
      <c r="C5795">
        <v>5794</v>
      </c>
      <c r="D5795" s="2">
        <v>34</v>
      </c>
      <c r="E5795" s="44">
        <v>47239</v>
      </c>
      <c r="F5795" s="45">
        <v>13</v>
      </c>
      <c r="G5795" s="45">
        <v>3</v>
      </c>
      <c r="H5795" s="45">
        <v>11</v>
      </c>
      <c r="I5795" s="45">
        <v>34</v>
      </c>
      <c r="J5795" s="46">
        <v>908814.97</v>
      </c>
      <c r="K5795" s="15">
        <f t="shared" si="466"/>
        <v>47239</v>
      </c>
      <c r="L5795" s="17">
        <f t="shared" si="467"/>
        <v>128</v>
      </c>
      <c r="M5795" s="5">
        <f t="shared" si="469"/>
        <v>34</v>
      </c>
      <c r="N5795" s="15">
        <f t="shared" si="468"/>
        <v>48274</v>
      </c>
    </row>
    <row r="5796" spans="3:14" x14ac:dyDescent="0.2">
      <c r="C5796">
        <v>5795</v>
      </c>
      <c r="D5796" s="2">
        <v>31</v>
      </c>
      <c r="E5796" s="44">
        <v>47239</v>
      </c>
      <c r="F5796" s="45">
        <v>7</v>
      </c>
      <c r="G5796" s="45">
        <v>26</v>
      </c>
      <c r="H5796" s="45">
        <v>24</v>
      </c>
      <c r="I5796" s="45">
        <v>31</v>
      </c>
      <c r="J5796" s="46">
        <v>1881547.54</v>
      </c>
      <c r="K5796" s="15">
        <f t="shared" si="466"/>
        <v>47239</v>
      </c>
      <c r="L5796" s="17">
        <f t="shared" si="467"/>
        <v>128</v>
      </c>
      <c r="M5796" s="5">
        <f t="shared" si="469"/>
        <v>31</v>
      </c>
      <c r="N5796" s="15">
        <f t="shared" si="468"/>
        <v>48183</v>
      </c>
    </row>
    <row r="5797" spans="3:14" x14ac:dyDescent="0.2">
      <c r="C5797">
        <v>5796</v>
      </c>
      <c r="D5797" s="2">
        <v>32</v>
      </c>
      <c r="E5797" s="44">
        <v>47239</v>
      </c>
      <c r="F5797" s="45">
        <v>4</v>
      </c>
      <c r="G5797" s="45">
        <v>23</v>
      </c>
      <c r="H5797" s="45">
        <v>17</v>
      </c>
      <c r="I5797" s="45">
        <v>32</v>
      </c>
      <c r="J5797" s="46">
        <v>736500.12</v>
      </c>
      <c r="K5797" s="15">
        <f t="shared" si="466"/>
        <v>47239</v>
      </c>
      <c r="L5797" s="17">
        <f t="shared" si="467"/>
        <v>128</v>
      </c>
      <c r="M5797" s="5">
        <f t="shared" si="469"/>
        <v>32</v>
      </c>
      <c r="N5797" s="15">
        <f t="shared" si="468"/>
        <v>48214</v>
      </c>
    </row>
    <row r="5798" spans="3:14" x14ac:dyDescent="0.2">
      <c r="C5798">
        <v>5797</v>
      </c>
      <c r="D5798" s="2">
        <v>36</v>
      </c>
      <c r="E5798" s="44">
        <v>47239</v>
      </c>
      <c r="F5798" s="45">
        <v>20</v>
      </c>
      <c r="G5798" s="45">
        <v>6</v>
      </c>
      <c r="H5798" s="45">
        <v>19</v>
      </c>
      <c r="I5798" s="45">
        <v>36</v>
      </c>
      <c r="J5798" s="46">
        <v>1390086.67</v>
      </c>
      <c r="K5798" s="15">
        <f t="shared" si="466"/>
        <v>47239</v>
      </c>
      <c r="L5798" s="17">
        <f t="shared" si="467"/>
        <v>128</v>
      </c>
      <c r="M5798" s="5">
        <f t="shared" si="469"/>
        <v>36</v>
      </c>
      <c r="N5798" s="15">
        <f t="shared" si="468"/>
        <v>48335</v>
      </c>
    </row>
    <row r="5799" spans="3:14" x14ac:dyDescent="0.2">
      <c r="C5799">
        <v>5798</v>
      </c>
      <c r="D5799" s="2">
        <v>16</v>
      </c>
      <c r="E5799" s="44">
        <v>47239</v>
      </c>
      <c r="F5799" s="45">
        <v>0</v>
      </c>
      <c r="G5799" s="45">
        <v>18</v>
      </c>
      <c r="H5799" s="45">
        <v>1</v>
      </c>
      <c r="I5799" s="45">
        <v>16</v>
      </c>
      <c r="J5799" s="46">
        <v>1080263.3500000001</v>
      </c>
      <c r="K5799" s="15">
        <f t="shared" si="466"/>
        <v>47239</v>
      </c>
      <c r="L5799" s="17">
        <f t="shared" si="467"/>
        <v>128</v>
      </c>
      <c r="M5799" s="5">
        <f t="shared" si="469"/>
        <v>16</v>
      </c>
      <c r="N5799" s="15">
        <f t="shared" si="468"/>
        <v>47727</v>
      </c>
    </row>
    <row r="5800" spans="3:14" x14ac:dyDescent="0.2">
      <c r="C5800">
        <v>5799</v>
      </c>
      <c r="D5800" s="2">
        <v>36</v>
      </c>
      <c r="E5800" s="44">
        <v>47239</v>
      </c>
      <c r="F5800" s="45">
        <v>3</v>
      </c>
      <c r="G5800" s="45">
        <v>9</v>
      </c>
      <c r="H5800" s="45">
        <v>5</v>
      </c>
      <c r="I5800" s="45">
        <v>36</v>
      </c>
      <c r="J5800" s="46">
        <v>1203842.48</v>
      </c>
      <c r="K5800" s="15">
        <f t="shared" si="466"/>
        <v>47239</v>
      </c>
      <c r="L5800" s="17">
        <f t="shared" si="467"/>
        <v>128</v>
      </c>
      <c r="M5800" s="5">
        <f t="shared" si="469"/>
        <v>36</v>
      </c>
      <c r="N5800" s="15">
        <f t="shared" si="468"/>
        <v>48335</v>
      </c>
    </row>
    <row r="5801" spans="3:14" x14ac:dyDescent="0.2">
      <c r="C5801">
        <v>5800</v>
      </c>
      <c r="D5801" s="2">
        <v>21</v>
      </c>
      <c r="E5801" s="44">
        <v>47239</v>
      </c>
      <c r="F5801" s="45">
        <v>3</v>
      </c>
      <c r="G5801" s="45">
        <v>21</v>
      </c>
      <c r="H5801" s="45">
        <v>20</v>
      </c>
      <c r="I5801" s="45">
        <v>21</v>
      </c>
      <c r="J5801" s="46">
        <v>947073.92</v>
      </c>
      <c r="K5801" s="15">
        <f t="shared" si="466"/>
        <v>47239</v>
      </c>
      <c r="L5801" s="17">
        <f t="shared" si="467"/>
        <v>128</v>
      </c>
      <c r="M5801" s="5">
        <f t="shared" si="469"/>
        <v>21</v>
      </c>
      <c r="N5801" s="15">
        <f t="shared" si="468"/>
        <v>47880</v>
      </c>
    </row>
    <row r="5802" spans="3:14" x14ac:dyDescent="0.2">
      <c r="C5802">
        <v>5801</v>
      </c>
      <c r="D5802" s="2">
        <v>20</v>
      </c>
      <c r="E5802" s="44">
        <v>47270</v>
      </c>
      <c r="F5802" s="45">
        <v>6</v>
      </c>
      <c r="G5802" s="45">
        <v>11</v>
      </c>
      <c r="H5802" s="45">
        <v>19</v>
      </c>
      <c r="I5802" s="45">
        <v>20</v>
      </c>
      <c r="J5802" s="46">
        <v>1343968.9</v>
      </c>
      <c r="K5802" s="15">
        <f t="shared" si="466"/>
        <v>47270</v>
      </c>
      <c r="L5802" s="17">
        <f t="shared" si="467"/>
        <v>127</v>
      </c>
      <c r="M5802" s="5">
        <f t="shared" si="469"/>
        <v>20</v>
      </c>
      <c r="N5802" s="15">
        <f t="shared" si="468"/>
        <v>47880</v>
      </c>
    </row>
    <row r="5803" spans="3:14" x14ac:dyDescent="0.2">
      <c r="C5803">
        <v>5802</v>
      </c>
      <c r="D5803" s="2">
        <v>21</v>
      </c>
      <c r="E5803" s="44">
        <v>47270</v>
      </c>
      <c r="F5803" s="45">
        <v>1</v>
      </c>
      <c r="G5803" s="45">
        <v>14</v>
      </c>
      <c r="H5803" s="45">
        <v>14</v>
      </c>
      <c r="I5803" s="45">
        <v>21</v>
      </c>
      <c r="J5803" s="46">
        <v>1720358.91</v>
      </c>
      <c r="K5803" s="15">
        <f t="shared" si="466"/>
        <v>47270</v>
      </c>
      <c r="L5803" s="17">
        <f t="shared" si="467"/>
        <v>127</v>
      </c>
      <c r="M5803" s="5">
        <f t="shared" si="469"/>
        <v>21</v>
      </c>
      <c r="N5803" s="15">
        <f t="shared" si="468"/>
        <v>47908</v>
      </c>
    </row>
    <row r="5804" spans="3:14" x14ac:dyDescent="0.2">
      <c r="C5804">
        <v>5803</v>
      </c>
      <c r="D5804" s="2">
        <v>36</v>
      </c>
      <c r="E5804" s="44">
        <v>47270</v>
      </c>
      <c r="F5804" s="45">
        <v>16</v>
      </c>
      <c r="G5804" s="45">
        <v>23</v>
      </c>
      <c r="H5804" s="45">
        <v>24</v>
      </c>
      <c r="I5804" s="45">
        <v>36</v>
      </c>
      <c r="J5804" s="46">
        <v>908679.82</v>
      </c>
      <c r="K5804" s="15">
        <f t="shared" si="466"/>
        <v>47270</v>
      </c>
      <c r="L5804" s="17">
        <f t="shared" si="467"/>
        <v>127</v>
      </c>
      <c r="M5804" s="5">
        <f t="shared" si="469"/>
        <v>36</v>
      </c>
      <c r="N5804" s="15">
        <f t="shared" si="468"/>
        <v>48366</v>
      </c>
    </row>
    <row r="5805" spans="3:14" x14ac:dyDescent="0.2">
      <c r="C5805">
        <v>5804</v>
      </c>
      <c r="D5805" s="2">
        <v>19</v>
      </c>
      <c r="E5805" s="44">
        <v>47270</v>
      </c>
      <c r="F5805" s="45">
        <v>7</v>
      </c>
      <c r="G5805" s="45">
        <v>23</v>
      </c>
      <c r="H5805" s="45">
        <v>19</v>
      </c>
      <c r="I5805" s="45">
        <v>19</v>
      </c>
      <c r="J5805" s="46">
        <v>2083506.13</v>
      </c>
      <c r="K5805" s="15">
        <f t="shared" si="466"/>
        <v>47270</v>
      </c>
      <c r="L5805" s="17">
        <f t="shared" si="467"/>
        <v>127</v>
      </c>
      <c r="M5805" s="5">
        <f t="shared" si="469"/>
        <v>19</v>
      </c>
      <c r="N5805" s="15">
        <f t="shared" si="468"/>
        <v>47849</v>
      </c>
    </row>
    <row r="5806" spans="3:14" x14ac:dyDescent="0.2">
      <c r="C5806">
        <v>5805</v>
      </c>
      <c r="D5806" s="2">
        <v>28</v>
      </c>
      <c r="E5806" s="44">
        <v>47270</v>
      </c>
      <c r="F5806" s="45">
        <v>0</v>
      </c>
      <c r="G5806" s="45">
        <v>34</v>
      </c>
      <c r="H5806" s="45">
        <v>11</v>
      </c>
      <c r="I5806" s="45">
        <v>28</v>
      </c>
      <c r="J5806" s="46">
        <v>1202398.69</v>
      </c>
      <c r="K5806" s="15">
        <f t="shared" si="466"/>
        <v>47270</v>
      </c>
      <c r="L5806" s="17">
        <f t="shared" si="467"/>
        <v>127</v>
      </c>
      <c r="M5806" s="5">
        <f t="shared" si="469"/>
        <v>28</v>
      </c>
      <c r="N5806" s="15">
        <f t="shared" si="468"/>
        <v>48122</v>
      </c>
    </row>
    <row r="5807" spans="3:14" x14ac:dyDescent="0.2">
      <c r="C5807">
        <v>5806</v>
      </c>
      <c r="D5807" s="2">
        <v>27</v>
      </c>
      <c r="E5807" s="44">
        <v>47270</v>
      </c>
      <c r="F5807" s="45">
        <v>33</v>
      </c>
      <c r="G5807" s="45">
        <v>20</v>
      </c>
      <c r="H5807" s="45">
        <v>30</v>
      </c>
      <c r="I5807" s="45">
        <v>27</v>
      </c>
      <c r="J5807" s="46">
        <v>1986395.96</v>
      </c>
      <c r="K5807" s="15">
        <f t="shared" si="466"/>
        <v>47270</v>
      </c>
      <c r="L5807" s="17">
        <f t="shared" si="467"/>
        <v>127</v>
      </c>
      <c r="M5807" s="5">
        <f t="shared" si="469"/>
        <v>27</v>
      </c>
      <c r="N5807" s="15">
        <f t="shared" si="468"/>
        <v>48092</v>
      </c>
    </row>
    <row r="5808" spans="3:14" x14ac:dyDescent="0.2">
      <c r="C5808">
        <v>5807</v>
      </c>
      <c r="D5808" s="2">
        <v>27</v>
      </c>
      <c r="E5808" s="44">
        <v>47270</v>
      </c>
      <c r="F5808" s="45">
        <v>3</v>
      </c>
      <c r="G5808" s="45">
        <v>26</v>
      </c>
      <c r="H5808" s="45">
        <v>20</v>
      </c>
      <c r="I5808" s="45">
        <v>27</v>
      </c>
      <c r="J5808" s="46">
        <v>1855010.44</v>
      </c>
      <c r="K5808" s="15">
        <f t="shared" si="466"/>
        <v>47270</v>
      </c>
      <c r="L5808" s="17">
        <f t="shared" si="467"/>
        <v>127</v>
      </c>
      <c r="M5808" s="5">
        <f t="shared" si="469"/>
        <v>27</v>
      </c>
      <c r="N5808" s="15">
        <f t="shared" si="468"/>
        <v>48092</v>
      </c>
    </row>
    <row r="5809" spans="3:14" x14ac:dyDescent="0.2">
      <c r="C5809">
        <v>5808</v>
      </c>
      <c r="D5809" s="2">
        <v>34</v>
      </c>
      <c r="E5809" s="44">
        <v>47270</v>
      </c>
      <c r="F5809" s="45">
        <v>9</v>
      </c>
      <c r="G5809" s="45">
        <v>23</v>
      </c>
      <c r="H5809" s="45">
        <v>21</v>
      </c>
      <c r="I5809" s="45">
        <v>34</v>
      </c>
      <c r="J5809" s="46">
        <v>1456846.63</v>
      </c>
      <c r="K5809" s="15">
        <f t="shared" si="466"/>
        <v>47270</v>
      </c>
      <c r="L5809" s="17">
        <f t="shared" si="467"/>
        <v>127</v>
      </c>
      <c r="M5809" s="5">
        <f t="shared" si="469"/>
        <v>34</v>
      </c>
      <c r="N5809" s="15">
        <f t="shared" si="468"/>
        <v>48305</v>
      </c>
    </row>
    <row r="5810" spans="3:14" x14ac:dyDescent="0.2">
      <c r="C5810">
        <v>5809</v>
      </c>
      <c r="D5810" s="2">
        <v>26</v>
      </c>
      <c r="E5810" s="44">
        <v>47270</v>
      </c>
      <c r="F5810" s="45">
        <v>2</v>
      </c>
      <c r="G5810" s="45">
        <v>34</v>
      </c>
      <c r="H5810" s="45">
        <v>21</v>
      </c>
      <c r="I5810" s="45">
        <v>26</v>
      </c>
      <c r="J5810" s="46">
        <v>1777198.49</v>
      </c>
      <c r="K5810" s="15">
        <f t="shared" si="466"/>
        <v>47270</v>
      </c>
      <c r="L5810" s="17">
        <f t="shared" si="467"/>
        <v>127</v>
      </c>
      <c r="M5810" s="5">
        <f t="shared" si="469"/>
        <v>26</v>
      </c>
      <c r="N5810" s="15">
        <f t="shared" si="468"/>
        <v>48061</v>
      </c>
    </row>
    <row r="5811" spans="3:14" x14ac:dyDescent="0.2">
      <c r="C5811">
        <v>5810</v>
      </c>
      <c r="D5811" s="2">
        <v>33</v>
      </c>
      <c r="E5811" s="44">
        <v>47270</v>
      </c>
      <c r="F5811" s="45">
        <v>6</v>
      </c>
      <c r="G5811" s="45">
        <v>35</v>
      </c>
      <c r="H5811" s="45">
        <v>28</v>
      </c>
      <c r="I5811" s="45">
        <v>33</v>
      </c>
      <c r="J5811" s="46">
        <v>1567647.56</v>
      </c>
      <c r="K5811" s="15">
        <f t="shared" si="466"/>
        <v>47270</v>
      </c>
      <c r="L5811" s="17">
        <f t="shared" si="467"/>
        <v>127</v>
      </c>
      <c r="M5811" s="5">
        <f t="shared" si="469"/>
        <v>33</v>
      </c>
      <c r="N5811" s="15">
        <f t="shared" si="468"/>
        <v>48274</v>
      </c>
    </row>
    <row r="5812" spans="3:14" x14ac:dyDescent="0.2">
      <c r="C5812">
        <v>5811</v>
      </c>
      <c r="D5812" s="2">
        <v>33</v>
      </c>
      <c r="E5812" s="44">
        <v>47270</v>
      </c>
      <c r="F5812" s="45">
        <v>19</v>
      </c>
      <c r="G5812" s="45">
        <v>17</v>
      </c>
      <c r="H5812" s="45">
        <v>14</v>
      </c>
      <c r="I5812" s="45">
        <v>33</v>
      </c>
      <c r="J5812" s="46">
        <v>1054094.1399999999</v>
      </c>
      <c r="K5812" s="15">
        <f t="shared" si="466"/>
        <v>47270</v>
      </c>
      <c r="L5812" s="17">
        <f t="shared" si="467"/>
        <v>127</v>
      </c>
      <c r="M5812" s="5">
        <f t="shared" si="469"/>
        <v>33</v>
      </c>
      <c r="N5812" s="15">
        <f t="shared" si="468"/>
        <v>48274</v>
      </c>
    </row>
    <row r="5813" spans="3:14" x14ac:dyDescent="0.2">
      <c r="C5813">
        <v>5812</v>
      </c>
      <c r="D5813" s="2">
        <v>19</v>
      </c>
      <c r="E5813" s="44">
        <v>47270</v>
      </c>
      <c r="F5813" s="45">
        <v>2</v>
      </c>
      <c r="G5813" s="45">
        <v>27</v>
      </c>
      <c r="H5813" s="45">
        <v>19</v>
      </c>
      <c r="I5813" s="45">
        <v>19</v>
      </c>
      <c r="J5813" s="46">
        <v>1568376.94</v>
      </c>
      <c r="K5813" s="15">
        <f t="shared" si="466"/>
        <v>47270</v>
      </c>
      <c r="L5813" s="17">
        <f t="shared" si="467"/>
        <v>127</v>
      </c>
      <c r="M5813" s="5">
        <f t="shared" si="469"/>
        <v>19</v>
      </c>
      <c r="N5813" s="15">
        <f t="shared" si="468"/>
        <v>47849</v>
      </c>
    </row>
    <row r="5814" spans="3:14" x14ac:dyDescent="0.2">
      <c r="C5814">
        <v>5813</v>
      </c>
      <c r="D5814" s="2">
        <v>28</v>
      </c>
      <c r="E5814" s="44">
        <v>47270</v>
      </c>
      <c r="F5814" s="45">
        <v>19</v>
      </c>
      <c r="G5814" s="45">
        <v>20</v>
      </c>
      <c r="H5814" s="45">
        <v>16</v>
      </c>
      <c r="I5814" s="45">
        <v>28</v>
      </c>
      <c r="J5814" s="46">
        <v>716153.15</v>
      </c>
      <c r="K5814" s="15">
        <f t="shared" si="466"/>
        <v>47270</v>
      </c>
      <c r="L5814" s="17">
        <f t="shared" si="467"/>
        <v>127</v>
      </c>
      <c r="M5814" s="5">
        <f t="shared" si="469"/>
        <v>28</v>
      </c>
      <c r="N5814" s="15">
        <f t="shared" si="468"/>
        <v>48122</v>
      </c>
    </row>
    <row r="5815" spans="3:14" x14ac:dyDescent="0.2">
      <c r="C5815">
        <v>5814</v>
      </c>
      <c r="D5815" s="2">
        <v>22</v>
      </c>
      <c r="E5815" s="44">
        <v>47270</v>
      </c>
      <c r="F5815" s="45">
        <v>26</v>
      </c>
      <c r="G5815" s="45">
        <v>30</v>
      </c>
      <c r="H5815" s="45">
        <v>18</v>
      </c>
      <c r="I5815" s="45">
        <v>22</v>
      </c>
      <c r="J5815" s="46">
        <v>1645954.72</v>
      </c>
      <c r="K5815" s="15">
        <f t="shared" si="466"/>
        <v>47270</v>
      </c>
      <c r="L5815" s="17">
        <f t="shared" si="467"/>
        <v>127</v>
      </c>
      <c r="M5815" s="5">
        <f t="shared" si="469"/>
        <v>22</v>
      </c>
      <c r="N5815" s="15">
        <f t="shared" si="468"/>
        <v>47939</v>
      </c>
    </row>
    <row r="5816" spans="3:14" x14ac:dyDescent="0.2">
      <c r="C5816">
        <v>5815</v>
      </c>
      <c r="D5816" s="2">
        <v>25</v>
      </c>
      <c r="E5816" s="44">
        <v>47270</v>
      </c>
      <c r="F5816" s="45">
        <v>3</v>
      </c>
      <c r="G5816" s="45">
        <v>10</v>
      </c>
      <c r="H5816" s="45">
        <v>6</v>
      </c>
      <c r="I5816" s="45">
        <v>25</v>
      </c>
      <c r="J5816" s="46">
        <v>1093944.3400000001</v>
      </c>
      <c r="K5816" s="15">
        <f t="shared" si="466"/>
        <v>47270</v>
      </c>
      <c r="L5816" s="17">
        <f t="shared" si="467"/>
        <v>127</v>
      </c>
      <c r="M5816" s="5">
        <f t="shared" si="469"/>
        <v>25</v>
      </c>
      <c r="N5816" s="15">
        <f t="shared" si="468"/>
        <v>48030</v>
      </c>
    </row>
    <row r="5817" spans="3:14" x14ac:dyDescent="0.2">
      <c r="C5817">
        <v>5816</v>
      </c>
      <c r="D5817" s="2">
        <v>35</v>
      </c>
      <c r="E5817" s="44">
        <v>47270</v>
      </c>
      <c r="F5817" s="45">
        <v>32</v>
      </c>
      <c r="G5817" s="45">
        <v>9</v>
      </c>
      <c r="H5817" s="45">
        <v>11</v>
      </c>
      <c r="I5817" s="45">
        <v>35</v>
      </c>
      <c r="J5817" s="46">
        <v>1242969.17</v>
      </c>
      <c r="K5817" s="15">
        <f t="shared" si="466"/>
        <v>47270</v>
      </c>
      <c r="L5817" s="17">
        <f t="shared" si="467"/>
        <v>127</v>
      </c>
      <c r="M5817" s="5">
        <f t="shared" si="469"/>
        <v>35</v>
      </c>
      <c r="N5817" s="15">
        <f t="shared" si="468"/>
        <v>48335</v>
      </c>
    </row>
    <row r="5818" spans="3:14" x14ac:dyDescent="0.2">
      <c r="C5818">
        <v>5817</v>
      </c>
      <c r="D5818" s="2">
        <v>34</v>
      </c>
      <c r="E5818" s="44">
        <v>47270</v>
      </c>
      <c r="F5818" s="45">
        <v>4</v>
      </c>
      <c r="G5818" s="45">
        <v>5</v>
      </c>
      <c r="H5818" s="45">
        <v>12</v>
      </c>
      <c r="I5818" s="45">
        <v>34</v>
      </c>
      <c r="J5818" s="46">
        <v>844279.12</v>
      </c>
      <c r="K5818" s="15">
        <f t="shared" si="466"/>
        <v>47270</v>
      </c>
      <c r="L5818" s="17">
        <f t="shared" si="467"/>
        <v>127</v>
      </c>
      <c r="M5818" s="5">
        <f t="shared" si="469"/>
        <v>34</v>
      </c>
      <c r="N5818" s="15">
        <f t="shared" si="468"/>
        <v>48305</v>
      </c>
    </row>
    <row r="5819" spans="3:14" x14ac:dyDescent="0.2">
      <c r="C5819">
        <v>5818</v>
      </c>
      <c r="D5819" s="2">
        <v>27</v>
      </c>
      <c r="E5819" s="44">
        <v>47270</v>
      </c>
      <c r="F5819" s="45">
        <v>16</v>
      </c>
      <c r="G5819" s="45">
        <v>25</v>
      </c>
      <c r="H5819" s="45">
        <v>13</v>
      </c>
      <c r="I5819" s="45">
        <v>27</v>
      </c>
      <c r="J5819" s="46">
        <v>1199703.83</v>
      </c>
      <c r="K5819" s="15">
        <f t="shared" si="466"/>
        <v>47270</v>
      </c>
      <c r="L5819" s="17">
        <f t="shared" si="467"/>
        <v>127</v>
      </c>
      <c r="M5819" s="5">
        <f t="shared" si="469"/>
        <v>27</v>
      </c>
      <c r="N5819" s="15">
        <f t="shared" si="468"/>
        <v>48092</v>
      </c>
    </row>
    <row r="5820" spans="3:14" x14ac:dyDescent="0.2">
      <c r="C5820">
        <v>5819</v>
      </c>
      <c r="D5820" s="2">
        <v>21</v>
      </c>
      <c r="E5820" s="44">
        <v>47270</v>
      </c>
      <c r="F5820" s="45">
        <v>3</v>
      </c>
      <c r="G5820" s="45">
        <v>23</v>
      </c>
      <c r="H5820" s="45">
        <v>11</v>
      </c>
      <c r="I5820" s="45">
        <v>21</v>
      </c>
      <c r="J5820" s="46">
        <v>1221275.1200000001</v>
      </c>
      <c r="K5820" s="15">
        <f t="shared" si="466"/>
        <v>47270</v>
      </c>
      <c r="L5820" s="17">
        <f t="shared" si="467"/>
        <v>127</v>
      </c>
      <c r="M5820" s="5">
        <f t="shared" si="469"/>
        <v>21</v>
      </c>
      <c r="N5820" s="15">
        <f t="shared" si="468"/>
        <v>47908</v>
      </c>
    </row>
    <row r="5821" spans="3:14" x14ac:dyDescent="0.2">
      <c r="C5821">
        <v>5820</v>
      </c>
      <c r="D5821" s="2">
        <v>30</v>
      </c>
      <c r="E5821" s="44">
        <v>47300</v>
      </c>
      <c r="F5821" s="45">
        <v>2</v>
      </c>
      <c r="G5821" s="45">
        <v>31</v>
      </c>
      <c r="H5821" s="45">
        <v>24</v>
      </c>
      <c r="I5821" s="45">
        <v>30</v>
      </c>
      <c r="J5821" s="46">
        <v>2096943.01</v>
      </c>
      <c r="K5821" s="15">
        <f t="shared" si="466"/>
        <v>47300</v>
      </c>
      <c r="L5821" s="17">
        <f t="shared" si="467"/>
        <v>126</v>
      </c>
      <c r="M5821" s="5">
        <f t="shared" si="469"/>
        <v>30</v>
      </c>
      <c r="N5821" s="15">
        <f t="shared" si="468"/>
        <v>48214</v>
      </c>
    </row>
    <row r="5822" spans="3:14" x14ac:dyDescent="0.2">
      <c r="C5822">
        <v>5821</v>
      </c>
      <c r="D5822" s="2">
        <v>27</v>
      </c>
      <c r="E5822" s="44">
        <v>47300</v>
      </c>
      <c r="F5822" s="45">
        <v>1</v>
      </c>
      <c r="G5822" s="45">
        <v>16</v>
      </c>
      <c r="H5822" s="45">
        <v>5</v>
      </c>
      <c r="I5822" s="45">
        <v>27</v>
      </c>
      <c r="J5822" s="46">
        <v>1222392.77</v>
      </c>
      <c r="K5822" s="15">
        <f t="shared" si="466"/>
        <v>47300</v>
      </c>
      <c r="L5822" s="17">
        <f t="shared" si="467"/>
        <v>126</v>
      </c>
      <c r="M5822" s="5">
        <f t="shared" si="469"/>
        <v>27</v>
      </c>
      <c r="N5822" s="15">
        <f t="shared" si="468"/>
        <v>48122</v>
      </c>
    </row>
    <row r="5823" spans="3:14" x14ac:dyDescent="0.2">
      <c r="C5823">
        <v>5822</v>
      </c>
      <c r="D5823" s="2">
        <v>30</v>
      </c>
      <c r="E5823" s="44">
        <v>47300</v>
      </c>
      <c r="F5823" s="45">
        <v>32</v>
      </c>
      <c r="G5823" s="45">
        <v>8</v>
      </c>
      <c r="H5823" s="45">
        <v>33</v>
      </c>
      <c r="I5823" s="45">
        <v>30</v>
      </c>
      <c r="J5823" s="46">
        <v>1749324.71</v>
      </c>
      <c r="K5823" s="15">
        <f t="shared" si="466"/>
        <v>47300</v>
      </c>
      <c r="L5823" s="17">
        <f t="shared" si="467"/>
        <v>126</v>
      </c>
      <c r="M5823" s="5">
        <f t="shared" si="469"/>
        <v>30</v>
      </c>
      <c r="N5823" s="15">
        <f t="shared" si="468"/>
        <v>48214</v>
      </c>
    </row>
    <row r="5824" spans="3:14" x14ac:dyDescent="0.2">
      <c r="C5824">
        <v>5823</v>
      </c>
      <c r="D5824" s="2">
        <v>18</v>
      </c>
      <c r="E5824" s="44">
        <v>47300</v>
      </c>
      <c r="F5824" s="45">
        <v>18</v>
      </c>
      <c r="G5824" s="45">
        <v>12</v>
      </c>
      <c r="H5824" s="45">
        <v>13</v>
      </c>
      <c r="I5824" s="45">
        <v>18</v>
      </c>
      <c r="J5824" s="46">
        <v>1645624.2</v>
      </c>
      <c r="K5824" s="15">
        <f t="shared" si="466"/>
        <v>47300</v>
      </c>
      <c r="L5824" s="17">
        <f t="shared" si="467"/>
        <v>126</v>
      </c>
      <c r="M5824" s="5">
        <f t="shared" si="469"/>
        <v>18</v>
      </c>
      <c r="N5824" s="15">
        <f t="shared" si="468"/>
        <v>47849</v>
      </c>
    </row>
    <row r="5825" spans="3:14" x14ac:dyDescent="0.2">
      <c r="C5825">
        <v>5824</v>
      </c>
      <c r="D5825" s="2">
        <v>23</v>
      </c>
      <c r="E5825" s="44">
        <v>47300</v>
      </c>
      <c r="F5825" s="45">
        <v>2</v>
      </c>
      <c r="G5825" s="45">
        <v>13</v>
      </c>
      <c r="H5825" s="45">
        <v>20</v>
      </c>
      <c r="I5825" s="45">
        <v>23</v>
      </c>
      <c r="J5825" s="46">
        <v>797599.15</v>
      </c>
      <c r="K5825" s="15">
        <f t="shared" si="466"/>
        <v>47300</v>
      </c>
      <c r="L5825" s="17">
        <f t="shared" si="467"/>
        <v>126</v>
      </c>
      <c r="M5825" s="5">
        <f t="shared" si="469"/>
        <v>23</v>
      </c>
      <c r="N5825" s="15">
        <f t="shared" si="468"/>
        <v>48000</v>
      </c>
    </row>
    <row r="5826" spans="3:14" x14ac:dyDescent="0.2">
      <c r="C5826">
        <v>5825</v>
      </c>
      <c r="D5826" s="2">
        <v>34</v>
      </c>
      <c r="E5826" s="44">
        <v>47300</v>
      </c>
      <c r="F5826" s="45">
        <v>11</v>
      </c>
      <c r="G5826" s="45">
        <v>13</v>
      </c>
      <c r="H5826" s="45">
        <v>8</v>
      </c>
      <c r="I5826" s="45">
        <v>34</v>
      </c>
      <c r="J5826" s="46">
        <v>1957770.42</v>
      </c>
      <c r="K5826" s="15">
        <f t="shared" ref="K5826:K5889" si="470">DATE(YEAR(E5826),MONTH(E5826),1)</f>
        <v>47300</v>
      </c>
      <c r="L5826" s="17">
        <f t="shared" ref="L5826:L5889" si="471">ROUND(($B$3-K5826)/365.25*12,0)</f>
        <v>126</v>
      </c>
      <c r="M5826" s="5">
        <f t="shared" si="469"/>
        <v>34</v>
      </c>
      <c r="N5826" s="15">
        <f t="shared" ref="N5826:N5889" si="472">EDATE(E5826,D5826)</f>
        <v>48335</v>
      </c>
    </row>
    <row r="5827" spans="3:14" x14ac:dyDescent="0.2">
      <c r="C5827">
        <v>5826</v>
      </c>
      <c r="D5827" s="2">
        <v>34</v>
      </c>
      <c r="E5827" s="44">
        <v>47300</v>
      </c>
      <c r="F5827" s="45">
        <v>3</v>
      </c>
      <c r="G5827" s="45">
        <v>17</v>
      </c>
      <c r="H5827" s="45">
        <v>21</v>
      </c>
      <c r="I5827" s="45">
        <v>34</v>
      </c>
      <c r="J5827" s="46">
        <v>1444789.96</v>
      </c>
      <c r="K5827" s="15">
        <f t="shared" si="470"/>
        <v>47300</v>
      </c>
      <c r="L5827" s="17">
        <f t="shared" si="471"/>
        <v>126</v>
      </c>
      <c r="M5827" s="5">
        <f t="shared" ref="M5827:M5890" si="473">ROUND((N5827-K5827)/365.25*12,0)</f>
        <v>34</v>
      </c>
      <c r="N5827" s="15">
        <f t="shared" si="472"/>
        <v>48335</v>
      </c>
    </row>
    <row r="5828" spans="3:14" x14ac:dyDescent="0.2">
      <c r="C5828">
        <v>5827</v>
      </c>
      <c r="D5828" s="2">
        <v>33</v>
      </c>
      <c r="E5828" s="44">
        <v>47300</v>
      </c>
      <c r="F5828" s="45">
        <v>6</v>
      </c>
      <c r="G5828" s="45">
        <v>17</v>
      </c>
      <c r="H5828" s="45">
        <v>10</v>
      </c>
      <c r="I5828" s="45">
        <v>33</v>
      </c>
      <c r="J5828" s="46">
        <v>1001563.8</v>
      </c>
      <c r="K5828" s="15">
        <f t="shared" si="470"/>
        <v>47300</v>
      </c>
      <c r="L5828" s="17">
        <f t="shared" si="471"/>
        <v>126</v>
      </c>
      <c r="M5828" s="5">
        <f t="shared" si="473"/>
        <v>33</v>
      </c>
      <c r="N5828" s="15">
        <f t="shared" si="472"/>
        <v>48305</v>
      </c>
    </row>
    <row r="5829" spans="3:14" x14ac:dyDescent="0.2">
      <c r="C5829">
        <v>5828</v>
      </c>
      <c r="D5829" s="2">
        <v>7</v>
      </c>
      <c r="E5829" s="44">
        <v>47300</v>
      </c>
      <c r="F5829" s="45">
        <v>9</v>
      </c>
      <c r="G5829" s="45">
        <v>33</v>
      </c>
      <c r="H5829" s="45">
        <v>17</v>
      </c>
      <c r="I5829" s="45">
        <v>7</v>
      </c>
      <c r="J5829" s="46">
        <v>695313.62</v>
      </c>
      <c r="K5829" s="15">
        <f t="shared" si="470"/>
        <v>47300</v>
      </c>
      <c r="L5829" s="17">
        <f t="shared" si="471"/>
        <v>126</v>
      </c>
      <c r="M5829" s="5">
        <f t="shared" si="473"/>
        <v>7</v>
      </c>
      <c r="N5829" s="15">
        <f t="shared" si="472"/>
        <v>47515</v>
      </c>
    </row>
    <row r="5830" spans="3:14" x14ac:dyDescent="0.2">
      <c r="C5830">
        <v>5829</v>
      </c>
      <c r="D5830" s="2">
        <v>31</v>
      </c>
      <c r="E5830" s="44">
        <v>47300</v>
      </c>
      <c r="F5830" s="45">
        <v>2</v>
      </c>
      <c r="G5830" s="45">
        <v>2</v>
      </c>
      <c r="H5830" s="45">
        <v>26</v>
      </c>
      <c r="I5830" s="45">
        <v>31</v>
      </c>
      <c r="J5830" s="46">
        <v>1358934.2</v>
      </c>
      <c r="K5830" s="15">
        <f t="shared" si="470"/>
        <v>47300</v>
      </c>
      <c r="L5830" s="17">
        <f t="shared" si="471"/>
        <v>126</v>
      </c>
      <c r="M5830" s="5">
        <f t="shared" si="473"/>
        <v>31</v>
      </c>
      <c r="N5830" s="15">
        <f t="shared" si="472"/>
        <v>48245</v>
      </c>
    </row>
    <row r="5831" spans="3:14" x14ac:dyDescent="0.2">
      <c r="C5831">
        <v>5830</v>
      </c>
      <c r="D5831" s="2">
        <v>13</v>
      </c>
      <c r="E5831" s="44">
        <v>47300</v>
      </c>
      <c r="F5831" s="45">
        <v>1</v>
      </c>
      <c r="G5831" s="45">
        <v>23</v>
      </c>
      <c r="H5831" s="45">
        <v>20</v>
      </c>
      <c r="I5831" s="45">
        <v>13</v>
      </c>
      <c r="J5831" s="46">
        <v>1381086.09</v>
      </c>
      <c r="K5831" s="15">
        <f t="shared" si="470"/>
        <v>47300</v>
      </c>
      <c r="L5831" s="17">
        <f t="shared" si="471"/>
        <v>126</v>
      </c>
      <c r="M5831" s="5">
        <f t="shared" si="473"/>
        <v>13</v>
      </c>
      <c r="N5831" s="15">
        <f t="shared" si="472"/>
        <v>47696</v>
      </c>
    </row>
    <row r="5832" spans="3:14" x14ac:dyDescent="0.2">
      <c r="C5832">
        <v>5831</v>
      </c>
      <c r="D5832" s="2">
        <v>21</v>
      </c>
      <c r="E5832" s="44">
        <v>47300</v>
      </c>
      <c r="F5832" s="45">
        <v>8</v>
      </c>
      <c r="G5832" s="45">
        <v>12</v>
      </c>
      <c r="H5832" s="45">
        <v>31</v>
      </c>
      <c r="I5832" s="45">
        <v>21</v>
      </c>
      <c r="J5832" s="46">
        <v>559848.6</v>
      </c>
      <c r="K5832" s="15">
        <f t="shared" si="470"/>
        <v>47300</v>
      </c>
      <c r="L5832" s="17">
        <f t="shared" si="471"/>
        <v>126</v>
      </c>
      <c r="M5832" s="5">
        <f t="shared" si="473"/>
        <v>21</v>
      </c>
      <c r="N5832" s="15">
        <f t="shared" si="472"/>
        <v>47939</v>
      </c>
    </row>
    <row r="5833" spans="3:14" x14ac:dyDescent="0.2">
      <c r="C5833">
        <v>5832</v>
      </c>
      <c r="D5833" s="2">
        <v>33</v>
      </c>
      <c r="E5833" s="44">
        <v>47300</v>
      </c>
      <c r="F5833" s="45">
        <v>4</v>
      </c>
      <c r="G5833" s="45">
        <v>30</v>
      </c>
      <c r="H5833" s="45">
        <v>10</v>
      </c>
      <c r="I5833" s="45">
        <v>33</v>
      </c>
      <c r="J5833" s="46">
        <v>621438.14</v>
      </c>
      <c r="K5833" s="15">
        <f t="shared" si="470"/>
        <v>47300</v>
      </c>
      <c r="L5833" s="17">
        <f t="shared" si="471"/>
        <v>126</v>
      </c>
      <c r="M5833" s="5">
        <f t="shared" si="473"/>
        <v>33</v>
      </c>
      <c r="N5833" s="15">
        <f t="shared" si="472"/>
        <v>48305</v>
      </c>
    </row>
    <row r="5834" spans="3:14" x14ac:dyDescent="0.2">
      <c r="C5834">
        <v>5833</v>
      </c>
      <c r="D5834" s="2">
        <v>34</v>
      </c>
      <c r="E5834" s="44">
        <v>47331</v>
      </c>
      <c r="F5834" s="45">
        <v>9</v>
      </c>
      <c r="G5834" s="45">
        <v>35</v>
      </c>
      <c r="H5834" s="45">
        <v>4</v>
      </c>
      <c r="I5834" s="45">
        <v>34</v>
      </c>
      <c r="J5834" s="46">
        <v>989726.79</v>
      </c>
      <c r="K5834" s="15">
        <f t="shared" si="470"/>
        <v>47331</v>
      </c>
      <c r="L5834" s="17">
        <f t="shared" si="471"/>
        <v>125</v>
      </c>
      <c r="M5834" s="5">
        <f t="shared" si="473"/>
        <v>34</v>
      </c>
      <c r="N5834" s="15">
        <f t="shared" si="472"/>
        <v>48366</v>
      </c>
    </row>
    <row r="5835" spans="3:14" x14ac:dyDescent="0.2">
      <c r="C5835">
        <v>5834</v>
      </c>
      <c r="D5835" s="2">
        <v>36</v>
      </c>
      <c r="E5835" s="44">
        <v>47331</v>
      </c>
      <c r="F5835" s="45">
        <v>14</v>
      </c>
      <c r="G5835" s="45">
        <v>8</v>
      </c>
      <c r="H5835" s="45">
        <v>15</v>
      </c>
      <c r="I5835" s="45">
        <v>36</v>
      </c>
      <c r="J5835" s="46">
        <v>1579671.09</v>
      </c>
      <c r="K5835" s="15">
        <f t="shared" si="470"/>
        <v>47331</v>
      </c>
      <c r="L5835" s="17">
        <f t="shared" si="471"/>
        <v>125</v>
      </c>
      <c r="M5835" s="5">
        <f t="shared" si="473"/>
        <v>36</v>
      </c>
      <c r="N5835" s="15">
        <f t="shared" si="472"/>
        <v>48427</v>
      </c>
    </row>
    <row r="5836" spans="3:14" x14ac:dyDescent="0.2">
      <c r="C5836">
        <v>5835</v>
      </c>
      <c r="D5836" s="2">
        <v>32</v>
      </c>
      <c r="E5836" s="44">
        <v>47331</v>
      </c>
      <c r="F5836" s="45">
        <v>0</v>
      </c>
      <c r="G5836" s="45">
        <v>17</v>
      </c>
      <c r="H5836" s="45">
        <v>0</v>
      </c>
      <c r="I5836" s="45">
        <v>32</v>
      </c>
      <c r="J5836" s="46">
        <v>2299795.33</v>
      </c>
      <c r="K5836" s="15">
        <f t="shared" si="470"/>
        <v>47331</v>
      </c>
      <c r="L5836" s="17">
        <f t="shared" si="471"/>
        <v>125</v>
      </c>
      <c r="M5836" s="5">
        <f t="shared" si="473"/>
        <v>32</v>
      </c>
      <c r="N5836" s="15">
        <f t="shared" si="472"/>
        <v>48305</v>
      </c>
    </row>
    <row r="5837" spans="3:14" x14ac:dyDescent="0.2">
      <c r="C5837">
        <v>5836</v>
      </c>
      <c r="D5837" s="2">
        <v>32</v>
      </c>
      <c r="E5837" s="44">
        <v>47331</v>
      </c>
      <c r="F5837" s="45">
        <v>7</v>
      </c>
      <c r="G5837" s="45">
        <v>28</v>
      </c>
      <c r="H5837" s="45">
        <v>30</v>
      </c>
      <c r="I5837" s="45">
        <v>32</v>
      </c>
      <c r="J5837" s="46">
        <v>2052256.59</v>
      </c>
      <c r="K5837" s="15">
        <f t="shared" si="470"/>
        <v>47331</v>
      </c>
      <c r="L5837" s="17">
        <f t="shared" si="471"/>
        <v>125</v>
      </c>
      <c r="M5837" s="5">
        <f t="shared" si="473"/>
        <v>32</v>
      </c>
      <c r="N5837" s="15">
        <f t="shared" si="472"/>
        <v>48305</v>
      </c>
    </row>
    <row r="5838" spans="3:14" x14ac:dyDescent="0.2">
      <c r="C5838">
        <v>5837</v>
      </c>
      <c r="D5838" s="2">
        <v>28</v>
      </c>
      <c r="E5838" s="44">
        <v>47331</v>
      </c>
      <c r="F5838" s="45">
        <v>8</v>
      </c>
      <c r="G5838" s="45">
        <v>27</v>
      </c>
      <c r="H5838" s="45">
        <v>20</v>
      </c>
      <c r="I5838" s="45">
        <v>28</v>
      </c>
      <c r="J5838" s="46">
        <v>2369934.7799999998</v>
      </c>
      <c r="K5838" s="15">
        <f t="shared" si="470"/>
        <v>47331</v>
      </c>
      <c r="L5838" s="17">
        <f t="shared" si="471"/>
        <v>125</v>
      </c>
      <c r="M5838" s="5">
        <f t="shared" si="473"/>
        <v>28</v>
      </c>
      <c r="N5838" s="15">
        <f t="shared" si="472"/>
        <v>48183</v>
      </c>
    </row>
    <row r="5839" spans="3:14" x14ac:dyDescent="0.2">
      <c r="C5839">
        <v>5838</v>
      </c>
      <c r="D5839" s="2">
        <v>34</v>
      </c>
      <c r="E5839" s="44">
        <v>47331</v>
      </c>
      <c r="F5839" s="45">
        <v>3</v>
      </c>
      <c r="G5839" s="45">
        <v>36</v>
      </c>
      <c r="H5839" s="45">
        <v>22</v>
      </c>
      <c r="I5839" s="45">
        <v>34</v>
      </c>
      <c r="J5839" s="46">
        <v>2005001.28</v>
      </c>
      <c r="K5839" s="15">
        <f t="shared" si="470"/>
        <v>47331</v>
      </c>
      <c r="L5839" s="17">
        <f t="shared" si="471"/>
        <v>125</v>
      </c>
      <c r="M5839" s="5">
        <f t="shared" si="473"/>
        <v>34</v>
      </c>
      <c r="N5839" s="15">
        <f t="shared" si="472"/>
        <v>48366</v>
      </c>
    </row>
    <row r="5840" spans="3:14" x14ac:dyDescent="0.2">
      <c r="C5840">
        <v>5839</v>
      </c>
      <c r="D5840" s="2">
        <v>34</v>
      </c>
      <c r="E5840" s="44">
        <v>47331</v>
      </c>
      <c r="F5840" s="45">
        <v>24</v>
      </c>
      <c r="G5840" s="45">
        <v>24</v>
      </c>
      <c r="H5840" s="45">
        <v>29</v>
      </c>
      <c r="I5840" s="45">
        <v>34</v>
      </c>
      <c r="J5840" s="46">
        <v>783100.96</v>
      </c>
      <c r="K5840" s="15">
        <f t="shared" si="470"/>
        <v>47331</v>
      </c>
      <c r="L5840" s="17">
        <f t="shared" si="471"/>
        <v>125</v>
      </c>
      <c r="M5840" s="5">
        <f t="shared" si="473"/>
        <v>34</v>
      </c>
      <c r="N5840" s="15">
        <f t="shared" si="472"/>
        <v>48366</v>
      </c>
    </row>
    <row r="5841" spans="3:14" x14ac:dyDescent="0.2">
      <c r="C5841">
        <v>5840</v>
      </c>
      <c r="D5841" s="2">
        <v>19</v>
      </c>
      <c r="E5841" s="44">
        <v>47331</v>
      </c>
      <c r="F5841" s="45">
        <v>7</v>
      </c>
      <c r="G5841" s="45">
        <v>21</v>
      </c>
      <c r="H5841" s="45">
        <v>9</v>
      </c>
      <c r="I5841" s="45">
        <v>19</v>
      </c>
      <c r="J5841" s="46">
        <v>830475.3</v>
      </c>
      <c r="K5841" s="15">
        <f t="shared" si="470"/>
        <v>47331</v>
      </c>
      <c r="L5841" s="17">
        <f t="shared" si="471"/>
        <v>125</v>
      </c>
      <c r="M5841" s="5">
        <f t="shared" si="473"/>
        <v>19</v>
      </c>
      <c r="N5841" s="15">
        <f t="shared" si="472"/>
        <v>47908</v>
      </c>
    </row>
    <row r="5842" spans="3:14" x14ac:dyDescent="0.2">
      <c r="C5842">
        <v>5841</v>
      </c>
      <c r="D5842" s="2">
        <v>13</v>
      </c>
      <c r="E5842" s="44">
        <v>47331</v>
      </c>
      <c r="F5842" s="45">
        <v>12</v>
      </c>
      <c r="G5842" s="45">
        <v>13</v>
      </c>
      <c r="H5842" s="45">
        <v>25</v>
      </c>
      <c r="I5842" s="45">
        <v>13</v>
      </c>
      <c r="J5842" s="46">
        <v>865376.79</v>
      </c>
      <c r="K5842" s="15">
        <f t="shared" si="470"/>
        <v>47331</v>
      </c>
      <c r="L5842" s="17">
        <f t="shared" si="471"/>
        <v>125</v>
      </c>
      <c r="M5842" s="5">
        <f t="shared" si="473"/>
        <v>13</v>
      </c>
      <c r="N5842" s="15">
        <f t="shared" si="472"/>
        <v>47727</v>
      </c>
    </row>
    <row r="5843" spans="3:14" x14ac:dyDescent="0.2">
      <c r="C5843">
        <v>5842</v>
      </c>
      <c r="D5843" s="2">
        <v>32</v>
      </c>
      <c r="E5843" s="44">
        <v>47331</v>
      </c>
      <c r="F5843" s="45">
        <v>5</v>
      </c>
      <c r="G5843" s="45">
        <v>32</v>
      </c>
      <c r="H5843" s="45">
        <v>21</v>
      </c>
      <c r="I5843" s="45">
        <v>32</v>
      </c>
      <c r="J5843" s="46">
        <v>1811401.73</v>
      </c>
      <c r="K5843" s="15">
        <f t="shared" si="470"/>
        <v>47331</v>
      </c>
      <c r="L5843" s="17">
        <f t="shared" si="471"/>
        <v>125</v>
      </c>
      <c r="M5843" s="5">
        <f t="shared" si="473"/>
        <v>32</v>
      </c>
      <c r="N5843" s="15">
        <f t="shared" si="472"/>
        <v>48305</v>
      </c>
    </row>
    <row r="5844" spans="3:14" x14ac:dyDescent="0.2">
      <c r="C5844">
        <v>5843</v>
      </c>
      <c r="D5844" s="2">
        <v>26</v>
      </c>
      <c r="E5844" s="44">
        <v>47331</v>
      </c>
      <c r="F5844" s="45">
        <v>7</v>
      </c>
      <c r="G5844" s="45">
        <v>35</v>
      </c>
      <c r="H5844" s="45">
        <v>18</v>
      </c>
      <c r="I5844" s="45">
        <v>26</v>
      </c>
      <c r="J5844" s="46">
        <v>892091.69</v>
      </c>
      <c r="K5844" s="15">
        <f t="shared" si="470"/>
        <v>47331</v>
      </c>
      <c r="L5844" s="17">
        <f t="shared" si="471"/>
        <v>125</v>
      </c>
      <c r="M5844" s="5">
        <f t="shared" si="473"/>
        <v>26</v>
      </c>
      <c r="N5844" s="15">
        <f t="shared" si="472"/>
        <v>48122</v>
      </c>
    </row>
    <row r="5845" spans="3:14" x14ac:dyDescent="0.2">
      <c r="C5845">
        <v>5844</v>
      </c>
      <c r="D5845" s="2">
        <v>19</v>
      </c>
      <c r="E5845" s="44">
        <v>47331</v>
      </c>
      <c r="F5845" s="45">
        <v>0</v>
      </c>
      <c r="G5845" s="45">
        <v>13</v>
      </c>
      <c r="H5845" s="45">
        <v>16</v>
      </c>
      <c r="I5845" s="45">
        <v>19</v>
      </c>
      <c r="J5845" s="46">
        <v>943621.48</v>
      </c>
      <c r="K5845" s="15">
        <f t="shared" si="470"/>
        <v>47331</v>
      </c>
      <c r="L5845" s="17">
        <f t="shared" si="471"/>
        <v>125</v>
      </c>
      <c r="M5845" s="5">
        <f t="shared" si="473"/>
        <v>19</v>
      </c>
      <c r="N5845" s="15">
        <f t="shared" si="472"/>
        <v>47908</v>
      </c>
    </row>
    <row r="5846" spans="3:14" x14ac:dyDescent="0.2">
      <c r="C5846">
        <v>5845</v>
      </c>
      <c r="D5846" s="2">
        <v>23</v>
      </c>
      <c r="E5846" s="44">
        <v>47331</v>
      </c>
      <c r="F5846" s="45">
        <v>0</v>
      </c>
      <c r="G5846" s="45">
        <v>35</v>
      </c>
      <c r="H5846" s="45">
        <v>8</v>
      </c>
      <c r="I5846" s="45">
        <v>23</v>
      </c>
      <c r="J5846" s="46">
        <v>947063.09</v>
      </c>
      <c r="K5846" s="15">
        <f t="shared" si="470"/>
        <v>47331</v>
      </c>
      <c r="L5846" s="17">
        <f t="shared" si="471"/>
        <v>125</v>
      </c>
      <c r="M5846" s="5">
        <f t="shared" si="473"/>
        <v>23</v>
      </c>
      <c r="N5846" s="15">
        <f t="shared" si="472"/>
        <v>48030</v>
      </c>
    </row>
    <row r="5847" spans="3:14" x14ac:dyDescent="0.2">
      <c r="C5847">
        <v>5846</v>
      </c>
      <c r="D5847" s="2">
        <v>29</v>
      </c>
      <c r="E5847" s="44">
        <v>47331</v>
      </c>
      <c r="F5847" s="45">
        <v>8</v>
      </c>
      <c r="G5847" s="45">
        <v>6</v>
      </c>
      <c r="H5847" s="45">
        <v>19</v>
      </c>
      <c r="I5847" s="45">
        <v>29</v>
      </c>
      <c r="J5847" s="46">
        <v>738988.17</v>
      </c>
      <c r="K5847" s="15">
        <f t="shared" si="470"/>
        <v>47331</v>
      </c>
      <c r="L5847" s="17">
        <f t="shared" si="471"/>
        <v>125</v>
      </c>
      <c r="M5847" s="5">
        <f t="shared" si="473"/>
        <v>29</v>
      </c>
      <c r="N5847" s="15">
        <f t="shared" si="472"/>
        <v>48214</v>
      </c>
    </row>
    <row r="5848" spans="3:14" x14ac:dyDescent="0.2">
      <c r="C5848">
        <v>5847</v>
      </c>
      <c r="D5848" s="2">
        <v>28</v>
      </c>
      <c r="E5848" s="44">
        <v>47331</v>
      </c>
      <c r="F5848" s="45">
        <v>5</v>
      </c>
      <c r="G5848" s="45">
        <v>25</v>
      </c>
      <c r="H5848" s="45">
        <v>30</v>
      </c>
      <c r="I5848" s="45">
        <v>28</v>
      </c>
      <c r="J5848" s="46">
        <v>1735955.89</v>
      </c>
      <c r="K5848" s="15">
        <f t="shared" si="470"/>
        <v>47331</v>
      </c>
      <c r="L5848" s="17">
        <f t="shared" si="471"/>
        <v>125</v>
      </c>
      <c r="M5848" s="5">
        <f t="shared" si="473"/>
        <v>28</v>
      </c>
      <c r="N5848" s="15">
        <f t="shared" si="472"/>
        <v>48183</v>
      </c>
    </row>
    <row r="5849" spans="3:14" x14ac:dyDescent="0.2">
      <c r="C5849">
        <v>5848</v>
      </c>
      <c r="D5849" s="2">
        <v>28</v>
      </c>
      <c r="E5849" s="44">
        <v>47331</v>
      </c>
      <c r="F5849" s="45">
        <v>11</v>
      </c>
      <c r="G5849" s="45">
        <v>18</v>
      </c>
      <c r="H5849" s="45">
        <v>23</v>
      </c>
      <c r="I5849" s="45">
        <v>28</v>
      </c>
      <c r="J5849" s="46">
        <v>1358312.1</v>
      </c>
      <c r="K5849" s="15">
        <f t="shared" si="470"/>
        <v>47331</v>
      </c>
      <c r="L5849" s="17">
        <f t="shared" si="471"/>
        <v>125</v>
      </c>
      <c r="M5849" s="5">
        <f t="shared" si="473"/>
        <v>28</v>
      </c>
      <c r="N5849" s="15">
        <f t="shared" si="472"/>
        <v>48183</v>
      </c>
    </row>
    <row r="5850" spans="3:14" x14ac:dyDescent="0.2">
      <c r="C5850">
        <v>5849</v>
      </c>
      <c r="D5850" s="2">
        <v>36</v>
      </c>
      <c r="E5850" s="44">
        <v>47331</v>
      </c>
      <c r="F5850" s="45">
        <v>6</v>
      </c>
      <c r="G5850" s="45">
        <v>35</v>
      </c>
      <c r="H5850" s="45">
        <v>12</v>
      </c>
      <c r="I5850" s="45">
        <v>36</v>
      </c>
      <c r="J5850" s="46">
        <v>1535757.83</v>
      </c>
      <c r="K5850" s="15">
        <f t="shared" si="470"/>
        <v>47331</v>
      </c>
      <c r="L5850" s="17">
        <f t="shared" si="471"/>
        <v>125</v>
      </c>
      <c r="M5850" s="5">
        <f t="shared" si="473"/>
        <v>36</v>
      </c>
      <c r="N5850" s="15">
        <f t="shared" si="472"/>
        <v>48427</v>
      </c>
    </row>
    <row r="5851" spans="3:14" x14ac:dyDescent="0.2">
      <c r="C5851">
        <v>5850</v>
      </c>
      <c r="D5851" s="2">
        <v>34</v>
      </c>
      <c r="E5851" s="44">
        <v>47331</v>
      </c>
      <c r="F5851" s="45">
        <v>3</v>
      </c>
      <c r="G5851" s="45">
        <v>11</v>
      </c>
      <c r="H5851" s="45">
        <v>27</v>
      </c>
      <c r="I5851" s="45">
        <v>34</v>
      </c>
      <c r="J5851" s="46">
        <v>705232.8</v>
      </c>
      <c r="K5851" s="15">
        <f t="shared" si="470"/>
        <v>47331</v>
      </c>
      <c r="L5851" s="17">
        <f t="shared" si="471"/>
        <v>125</v>
      </c>
      <c r="M5851" s="5">
        <f t="shared" si="473"/>
        <v>34</v>
      </c>
      <c r="N5851" s="15">
        <f t="shared" si="472"/>
        <v>48366</v>
      </c>
    </row>
    <row r="5852" spans="3:14" x14ac:dyDescent="0.2">
      <c r="C5852">
        <v>5851</v>
      </c>
      <c r="D5852" s="2">
        <v>16</v>
      </c>
      <c r="E5852" s="44">
        <v>47331</v>
      </c>
      <c r="F5852" s="45">
        <v>6</v>
      </c>
      <c r="G5852" s="45">
        <v>15</v>
      </c>
      <c r="H5852" s="45">
        <v>18</v>
      </c>
      <c r="I5852" s="45">
        <v>16</v>
      </c>
      <c r="J5852" s="46">
        <v>1360698.52</v>
      </c>
      <c r="K5852" s="15">
        <f t="shared" si="470"/>
        <v>47331</v>
      </c>
      <c r="L5852" s="17">
        <f t="shared" si="471"/>
        <v>125</v>
      </c>
      <c r="M5852" s="5">
        <f t="shared" si="473"/>
        <v>16</v>
      </c>
      <c r="N5852" s="15">
        <f t="shared" si="472"/>
        <v>47818</v>
      </c>
    </row>
    <row r="5853" spans="3:14" x14ac:dyDescent="0.2">
      <c r="C5853">
        <v>5852</v>
      </c>
      <c r="D5853" s="2">
        <v>27</v>
      </c>
      <c r="E5853" s="44">
        <v>47331</v>
      </c>
      <c r="F5853" s="45">
        <v>26</v>
      </c>
      <c r="G5853" s="45">
        <v>22</v>
      </c>
      <c r="H5853" s="45">
        <v>13</v>
      </c>
      <c r="I5853" s="45">
        <v>27</v>
      </c>
      <c r="J5853" s="46">
        <v>1043585.98</v>
      </c>
      <c r="K5853" s="15">
        <f t="shared" si="470"/>
        <v>47331</v>
      </c>
      <c r="L5853" s="17">
        <f t="shared" si="471"/>
        <v>125</v>
      </c>
      <c r="M5853" s="5">
        <f t="shared" si="473"/>
        <v>27</v>
      </c>
      <c r="N5853" s="15">
        <f t="shared" si="472"/>
        <v>48153</v>
      </c>
    </row>
    <row r="5854" spans="3:14" x14ac:dyDescent="0.2">
      <c r="C5854">
        <v>5853</v>
      </c>
      <c r="D5854" s="2">
        <v>26</v>
      </c>
      <c r="E5854" s="44">
        <v>47331</v>
      </c>
      <c r="F5854" s="45">
        <v>14</v>
      </c>
      <c r="G5854" s="45">
        <v>2</v>
      </c>
      <c r="H5854" s="45">
        <v>9</v>
      </c>
      <c r="I5854" s="45">
        <v>26</v>
      </c>
      <c r="J5854" s="46">
        <v>853871.73</v>
      </c>
      <c r="K5854" s="15">
        <f t="shared" si="470"/>
        <v>47331</v>
      </c>
      <c r="L5854" s="17">
        <f t="shared" si="471"/>
        <v>125</v>
      </c>
      <c r="M5854" s="5">
        <f t="shared" si="473"/>
        <v>26</v>
      </c>
      <c r="N5854" s="15">
        <f t="shared" si="472"/>
        <v>48122</v>
      </c>
    </row>
    <row r="5855" spans="3:14" x14ac:dyDescent="0.2">
      <c r="C5855">
        <v>5854</v>
      </c>
      <c r="D5855" s="2">
        <v>36</v>
      </c>
      <c r="E5855" s="44">
        <v>47331</v>
      </c>
      <c r="F5855" s="45">
        <v>1</v>
      </c>
      <c r="G5855" s="45">
        <v>3</v>
      </c>
      <c r="H5855" s="45">
        <v>16</v>
      </c>
      <c r="I5855" s="45">
        <v>36</v>
      </c>
      <c r="J5855" s="46">
        <v>1409508.56</v>
      </c>
      <c r="K5855" s="15">
        <f t="shared" si="470"/>
        <v>47331</v>
      </c>
      <c r="L5855" s="17">
        <f t="shared" si="471"/>
        <v>125</v>
      </c>
      <c r="M5855" s="5">
        <f t="shared" si="473"/>
        <v>36</v>
      </c>
      <c r="N5855" s="15">
        <f t="shared" si="472"/>
        <v>48427</v>
      </c>
    </row>
    <row r="5856" spans="3:14" x14ac:dyDescent="0.2">
      <c r="C5856">
        <v>5855</v>
      </c>
      <c r="D5856" s="2">
        <v>23</v>
      </c>
      <c r="E5856" s="44">
        <v>47331</v>
      </c>
      <c r="F5856" s="45">
        <v>10</v>
      </c>
      <c r="G5856" s="45">
        <v>32</v>
      </c>
      <c r="H5856" s="45">
        <v>24</v>
      </c>
      <c r="I5856" s="45">
        <v>23</v>
      </c>
      <c r="J5856" s="46">
        <v>677005.61</v>
      </c>
      <c r="K5856" s="15">
        <f t="shared" si="470"/>
        <v>47331</v>
      </c>
      <c r="L5856" s="17">
        <f t="shared" si="471"/>
        <v>125</v>
      </c>
      <c r="M5856" s="5">
        <f t="shared" si="473"/>
        <v>23</v>
      </c>
      <c r="N5856" s="15">
        <f t="shared" si="472"/>
        <v>48030</v>
      </c>
    </row>
    <row r="5857" spans="3:14" x14ac:dyDescent="0.2">
      <c r="C5857">
        <v>5856</v>
      </c>
      <c r="D5857" s="2">
        <v>25</v>
      </c>
      <c r="E5857" s="44">
        <v>47331</v>
      </c>
      <c r="F5857" s="45">
        <v>0</v>
      </c>
      <c r="G5857" s="45">
        <v>20</v>
      </c>
      <c r="H5857" s="45">
        <v>15</v>
      </c>
      <c r="I5857" s="45">
        <v>25</v>
      </c>
      <c r="J5857" s="46">
        <v>1043117.05</v>
      </c>
      <c r="K5857" s="15">
        <f t="shared" si="470"/>
        <v>47331</v>
      </c>
      <c r="L5857" s="17">
        <f t="shared" si="471"/>
        <v>125</v>
      </c>
      <c r="M5857" s="5">
        <f t="shared" si="473"/>
        <v>25</v>
      </c>
      <c r="N5857" s="15">
        <f t="shared" si="472"/>
        <v>48092</v>
      </c>
    </row>
    <row r="5858" spans="3:14" x14ac:dyDescent="0.2">
      <c r="C5858">
        <v>5857</v>
      </c>
      <c r="D5858" s="2">
        <v>35</v>
      </c>
      <c r="E5858" s="44">
        <v>47331</v>
      </c>
      <c r="F5858" s="45">
        <v>6</v>
      </c>
      <c r="G5858" s="45">
        <v>6</v>
      </c>
      <c r="H5858" s="45">
        <v>4</v>
      </c>
      <c r="I5858" s="45">
        <v>35</v>
      </c>
      <c r="J5858" s="46">
        <v>798187.17</v>
      </c>
      <c r="K5858" s="15">
        <f t="shared" si="470"/>
        <v>47331</v>
      </c>
      <c r="L5858" s="17">
        <f t="shared" si="471"/>
        <v>125</v>
      </c>
      <c r="M5858" s="5">
        <f t="shared" si="473"/>
        <v>35</v>
      </c>
      <c r="N5858" s="15">
        <f t="shared" si="472"/>
        <v>48396</v>
      </c>
    </row>
    <row r="5859" spans="3:14" x14ac:dyDescent="0.2">
      <c r="C5859">
        <v>5858</v>
      </c>
      <c r="D5859" s="2">
        <v>19</v>
      </c>
      <c r="E5859" s="44">
        <v>47362</v>
      </c>
      <c r="F5859" s="45">
        <v>2</v>
      </c>
      <c r="G5859" s="45">
        <v>16</v>
      </c>
      <c r="H5859" s="45">
        <v>12</v>
      </c>
      <c r="I5859" s="45">
        <v>19</v>
      </c>
      <c r="J5859" s="46">
        <v>1891780.65</v>
      </c>
      <c r="K5859" s="15">
        <f t="shared" si="470"/>
        <v>47362</v>
      </c>
      <c r="L5859" s="17">
        <f t="shared" si="471"/>
        <v>124</v>
      </c>
      <c r="M5859" s="5">
        <f t="shared" si="473"/>
        <v>19</v>
      </c>
      <c r="N5859" s="15">
        <f t="shared" si="472"/>
        <v>47939</v>
      </c>
    </row>
    <row r="5860" spans="3:14" x14ac:dyDescent="0.2">
      <c r="C5860">
        <v>5859</v>
      </c>
      <c r="D5860" s="2">
        <v>26</v>
      </c>
      <c r="E5860" s="44">
        <v>47362</v>
      </c>
      <c r="F5860" s="45">
        <v>4</v>
      </c>
      <c r="G5860" s="45">
        <v>6</v>
      </c>
      <c r="H5860" s="45">
        <v>22</v>
      </c>
      <c r="I5860" s="45">
        <v>26</v>
      </c>
      <c r="J5860" s="46">
        <v>1304834.01</v>
      </c>
      <c r="K5860" s="15">
        <f t="shared" si="470"/>
        <v>47362</v>
      </c>
      <c r="L5860" s="17">
        <f t="shared" si="471"/>
        <v>124</v>
      </c>
      <c r="M5860" s="5">
        <f t="shared" si="473"/>
        <v>26</v>
      </c>
      <c r="N5860" s="15">
        <f t="shared" si="472"/>
        <v>48153</v>
      </c>
    </row>
    <row r="5861" spans="3:14" x14ac:dyDescent="0.2">
      <c r="C5861">
        <v>5860</v>
      </c>
      <c r="D5861" s="2">
        <v>20</v>
      </c>
      <c r="E5861" s="44">
        <v>47362</v>
      </c>
      <c r="F5861" s="45">
        <v>6</v>
      </c>
      <c r="G5861" s="45">
        <v>15</v>
      </c>
      <c r="H5861" s="45">
        <v>22</v>
      </c>
      <c r="I5861" s="45">
        <v>20</v>
      </c>
      <c r="J5861" s="46">
        <v>1929264.07</v>
      </c>
      <c r="K5861" s="15">
        <f t="shared" si="470"/>
        <v>47362</v>
      </c>
      <c r="L5861" s="17">
        <f t="shared" si="471"/>
        <v>124</v>
      </c>
      <c r="M5861" s="5">
        <f t="shared" si="473"/>
        <v>20</v>
      </c>
      <c r="N5861" s="15">
        <f t="shared" si="472"/>
        <v>47969</v>
      </c>
    </row>
    <row r="5862" spans="3:14" x14ac:dyDescent="0.2">
      <c r="C5862">
        <v>5861</v>
      </c>
      <c r="D5862" s="2">
        <v>14</v>
      </c>
      <c r="E5862" s="44">
        <v>47362</v>
      </c>
      <c r="F5862" s="45">
        <v>8</v>
      </c>
      <c r="G5862" s="45">
        <v>18</v>
      </c>
      <c r="H5862" s="45">
        <v>17</v>
      </c>
      <c r="I5862" s="45">
        <v>14</v>
      </c>
      <c r="J5862" s="46">
        <v>1658875.65</v>
      </c>
      <c r="K5862" s="15">
        <f t="shared" si="470"/>
        <v>47362</v>
      </c>
      <c r="L5862" s="17">
        <f t="shared" si="471"/>
        <v>124</v>
      </c>
      <c r="M5862" s="5">
        <f t="shared" si="473"/>
        <v>14</v>
      </c>
      <c r="N5862" s="15">
        <f t="shared" si="472"/>
        <v>47788</v>
      </c>
    </row>
    <row r="5863" spans="3:14" x14ac:dyDescent="0.2">
      <c r="C5863">
        <v>5862</v>
      </c>
      <c r="D5863" s="2">
        <v>19</v>
      </c>
      <c r="E5863" s="44">
        <v>47362</v>
      </c>
      <c r="F5863" s="45">
        <v>15</v>
      </c>
      <c r="G5863" s="45">
        <v>24</v>
      </c>
      <c r="H5863" s="45">
        <v>19</v>
      </c>
      <c r="I5863" s="45">
        <v>19</v>
      </c>
      <c r="J5863" s="46">
        <v>1774005.06</v>
      </c>
      <c r="K5863" s="15">
        <f t="shared" si="470"/>
        <v>47362</v>
      </c>
      <c r="L5863" s="17">
        <f t="shared" si="471"/>
        <v>124</v>
      </c>
      <c r="M5863" s="5">
        <f t="shared" si="473"/>
        <v>19</v>
      </c>
      <c r="N5863" s="15">
        <f t="shared" si="472"/>
        <v>47939</v>
      </c>
    </row>
    <row r="5864" spans="3:14" x14ac:dyDescent="0.2">
      <c r="C5864">
        <v>5863</v>
      </c>
      <c r="D5864" s="2">
        <v>32</v>
      </c>
      <c r="E5864" s="44">
        <v>47362</v>
      </c>
      <c r="F5864" s="45">
        <v>1</v>
      </c>
      <c r="G5864" s="45">
        <v>22</v>
      </c>
      <c r="H5864" s="45">
        <v>13</v>
      </c>
      <c r="I5864" s="45">
        <v>32</v>
      </c>
      <c r="J5864" s="46">
        <v>1136082.28</v>
      </c>
      <c r="K5864" s="15">
        <f t="shared" si="470"/>
        <v>47362</v>
      </c>
      <c r="L5864" s="17">
        <f t="shared" si="471"/>
        <v>124</v>
      </c>
      <c r="M5864" s="5">
        <f t="shared" si="473"/>
        <v>32</v>
      </c>
      <c r="N5864" s="15">
        <f t="shared" si="472"/>
        <v>48335</v>
      </c>
    </row>
    <row r="5865" spans="3:14" x14ac:dyDescent="0.2">
      <c r="C5865">
        <v>5864</v>
      </c>
      <c r="D5865" s="2">
        <v>33</v>
      </c>
      <c r="E5865" s="44">
        <v>47362</v>
      </c>
      <c r="F5865" s="45">
        <v>3</v>
      </c>
      <c r="G5865" s="45">
        <v>21</v>
      </c>
      <c r="H5865" s="45">
        <v>11</v>
      </c>
      <c r="I5865" s="45">
        <v>33</v>
      </c>
      <c r="J5865" s="46">
        <v>813558.55</v>
      </c>
      <c r="K5865" s="15">
        <f t="shared" si="470"/>
        <v>47362</v>
      </c>
      <c r="L5865" s="17">
        <f t="shared" si="471"/>
        <v>124</v>
      </c>
      <c r="M5865" s="5">
        <f t="shared" si="473"/>
        <v>33</v>
      </c>
      <c r="N5865" s="15">
        <f t="shared" si="472"/>
        <v>48366</v>
      </c>
    </row>
    <row r="5866" spans="3:14" x14ac:dyDescent="0.2">
      <c r="C5866">
        <v>5865</v>
      </c>
      <c r="D5866" s="2">
        <v>15</v>
      </c>
      <c r="E5866" s="44">
        <v>47362</v>
      </c>
      <c r="F5866" s="45">
        <v>2</v>
      </c>
      <c r="G5866" s="45">
        <v>15</v>
      </c>
      <c r="H5866" s="45">
        <v>5</v>
      </c>
      <c r="I5866" s="45">
        <v>15</v>
      </c>
      <c r="J5866" s="46">
        <v>1034322.4</v>
      </c>
      <c r="K5866" s="15">
        <f t="shared" si="470"/>
        <v>47362</v>
      </c>
      <c r="L5866" s="17">
        <f t="shared" si="471"/>
        <v>124</v>
      </c>
      <c r="M5866" s="5">
        <f t="shared" si="473"/>
        <v>15</v>
      </c>
      <c r="N5866" s="15">
        <f t="shared" si="472"/>
        <v>47818</v>
      </c>
    </row>
    <row r="5867" spans="3:14" x14ac:dyDescent="0.2">
      <c r="C5867">
        <v>5866</v>
      </c>
      <c r="D5867" s="2">
        <v>31</v>
      </c>
      <c r="E5867" s="44">
        <v>47362</v>
      </c>
      <c r="F5867" s="45">
        <v>5</v>
      </c>
      <c r="G5867" s="45">
        <v>6</v>
      </c>
      <c r="H5867" s="45">
        <v>4</v>
      </c>
      <c r="I5867" s="45">
        <v>31</v>
      </c>
      <c r="J5867" s="46">
        <v>1827944.01</v>
      </c>
      <c r="K5867" s="15">
        <f t="shared" si="470"/>
        <v>47362</v>
      </c>
      <c r="L5867" s="17">
        <f t="shared" si="471"/>
        <v>124</v>
      </c>
      <c r="M5867" s="5">
        <f t="shared" si="473"/>
        <v>31</v>
      </c>
      <c r="N5867" s="15">
        <f t="shared" si="472"/>
        <v>48305</v>
      </c>
    </row>
    <row r="5868" spans="3:14" x14ac:dyDescent="0.2">
      <c r="C5868">
        <v>5867</v>
      </c>
      <c r="D5868" s="2">
        <v>26</v>
      </c>
      <c r="E5868" s="44">
        <v>47362</v>
      </c>
      <c r="F5868" s="45">
        <v>13</v>
      </c>
      <c r="G5868" s="45">
        <v>26</v>
      </c>
      <c r="H5868" s="45">
        <v>28</v>
      </c>
      <c r="I5868" s="45">
        <v>26</v>
      </c>
      <c r="J5868" s="46">
        <v>1232138.07</v>
      </c>
      <c r="K5868" s="15">
        <f t="shared" si="470"/>
        <v>47362</v>
      </c>
      <c r="L5868" s="17">
        <f t="shared" si="471"/>
        <v>124</v>
      </c>
      <c r="M5868" s="5">
        <f t="shared" si="473"/>
        <v>26</v>
      </c>
      <c r="N5868" s="15">
        <f t="shared" si="472"/>
        <v>48153</v>
      </c>
    </row>
    <row r="5869" spans="3:14" x14ac:dyDescent="0.2">
      <c r="C5869">
        <v>5868</v>
      </c>
      <c r="D5869" s="2">
        <v>27</v>
      </c>
      <c r="E5869" s="44">
        <v>47362</v>
      </c>
      <c r="F5869" s="45">
        <v>8</v>
      </c>
      <c r="G5869" s="45">
        <v>24</v>
      </c>
      <c r="H5869" s="45">
        <v>5</v>
      </c>
      <c r="I5869" s="45">
        <v>27</v>
      </c>
      <c r="J5869" s="46">
        <v>1290886.69</v>
      </c>
      <c r="K5869" s="15">
        <f t="shared" si="470"/>
        <v>47362</v>
      </c>
      <c r="L5869" s="17">
        <f t="shared" si="471"/>
        <v>124</v>
      </c>
      <c r="M5869" s="5">
        <f t="shared" si="473"/>
        <v>27</v>
      </c>
      <c r="N5869" s="15">
        <f t="shared" si="472"/>
        <v>48183</v>
      </c>
    </row>
    <row r="5870" spans="3:14" x14ac:dyDescent="0.2">
      <c r="C5870">
        <v>5869</v>
      </c>
      <c r="D5870" s="2">
        <v>34</v>
      </c>
      <c r="E5870" s="44">
        <v>47362</v>
      </c>
      <c r="F5870" s="45">
        <v>19</v>
      </c>
      <c r="G5870" s="45">
        <v>24</v>
      </c>
      <c r="H5870" s="45">
        <v>26</v>
      </c>
      <c r="I5870" s="45">
        <v>34</v>
      </c>
      <c r="J5870" s="46">
        <v>794783.91</v>
      </c>
      <c r="K5870" s="15">
        <f t="shared" si="470"/>
        <v>47362</v>
      </c>
      <c r="L5870" s="17">
        <f t="shared" si="471"/>
        <v>124</v>
      </c>
      <c r="M5870" s="5">
        <f t="shared" si="473"/>
        <v>34</v>
      </c>
      <c r="N5870" s="15">
        <f t="shared" si="472"/>
        <v>48396</v>
      </c>
    </row>
    <row r="5871" spans="3:14" x14ac:dyDescent="0.2">
      <c r="C5871">
        <v>5870</v>
      </c>
      <c r="D5871" s="2">
        <v>34</v>
      </c>
      <c r="E5871" s="44">
        <v>47362</v>
      </c>
      <c r="F5871" s="45">
        <v>13</v>
      </c>
      <c r="G5871" s="45">
        <v>28</v>
      </c>
      <c r="H5871" s="45">
        <v>14</v>
      </c>
      <c r="I5871" s="45">
        <v>34</v>
      </c>
      <c r="J5871" s="46">
        <v>1459576.08</v>
      </c>
      <c r="K5871" s="15">
        <f t="shared" si="470"/>
        <v>47362</v>
      </c>
      <c r="L5871" s="17">
        <f t="shared" si="471"/>
        <v>124</v>
      </c>
      <c r="M5871" s="5">
        <f t="shared" si="473"/>
        <v>34</v>
      </c>
      <c r="N5871" s="15">
        <f t="shared" si="472"/>
        <v>48396</v>
      </c>
    </row>
    <row r="5872" spans="3:14" x14ac:dyDescent="0.2">
      <c r="C5872">
        <v>5871</v>
      </c>
      <c r="D5872" s="2">
        <v>12</v>
      </c>
      <c r="E5872" s="44">
        <v>47362</v>
      </c>
      <c r="F5872" s="45">
        <v>4</v>
      </c>
      <c r="G5872" s="45">
        <v>10</v>
      </c>
      <c r="H5872" s="45">
        <v>10</v>
      </c>
      <c r="I5872" s="45">
        <v>12</v>
      </c>
      <c r="J5872" s="46">
        <v>916430.91</v>
      </c>
      <c r="K5872" s="15">
        <f t="shared" si="470"/>
        <v>47362</v>
      </c>
      <c r="L5872" s="17">
        <f t="shared" si="471"/>
        <v>124</v>
      </c>
      <c r="M5872" s="5">
        <f t="shared" si="473"/>
        <v>12</v>
      </c>
      <c r="N5872" s="15">
        <f t="shared" si="472"/>
        <v>47727</v>
      </c>
    </row>
    <row r="5873" spans="3:14" x14ac:dyDescent="0.2">
      <c r="C5873">
        <v>5872</v>
      </c>
      <c r="D5873" s="2">
        <v>29</v>
      </c>
      <c r="E5873" s="44">
        <v>47362</v>
      </c>
      <c r="F5873" s="45">
        <v>12</v>
      </c>
      <c r="G5873" s="45">
        <v>19</v>
      </c>
      <c r="H5873" s="45">
        <v>20</v>
      </c>
      <c r="I5873" s="45">
        <v>29</v>
      </c>
      <c r="J5873" s="46">
        <v>1050903.1399999999</v>
      </c>
      <c r="K5873" s="15">
        <f t="shared" si="470"/>
        <v>47362</v>
      </c>
      <c r="L5873" s="17">
        <f t="shared" si="471"/>
        <v>124</v>
      </c>
      <c r="M5873" s="5">
        <f t="shared" si="473"/>
        <v>29</v>
      </c>
      <c r="N5873" s="15">
        <f t="shared" si="472"/>
        <v>48245</v>
      </c>
    </row>
    <row r="5874" spans="3:14" x14ac:dyDescent="0.2">
      <c r="C5874">
        <v>5873</v>
      </c>
      <c r="D5874" s="2">
        <v>36</v>
      </c>
      <c r="E5874" s="44">
        <v>47362</v>
      </c>
      <c r="F5874" s="45">
        <v>2</v>
      </c>
      <c r="G5874" s="45">
        <v>3</v>
      </c>
      <c r="H5874" s="45">
        <v>4</v>
      </c>
      <c r="I5874" s="45">
        <v>36</v>
      </c>
      <c r="J5874" s="46">
        <v>1291709.6100000001</v>
      </c>
      <c r="K5874" s="15">
        <f t="shared" si="470"/>
        <v>47362</v>
      </c>
      <c r="L5874" s="17">
        <f t="shared" si="471"/>
        <v>124</v>
      </c>
      <c r="M5874" s="5">
        <f t="shared" si="473"/>
        <v>36</v>
      </c>
      <c r="N5874" s="15">
        <f t="shared" si="472"/>
        <v>48458</v>
      </c>
    </row>
    <row r="5875" spans="3:14" x14ac:dyDescent="0.2">
      <c r="C5875">
        <v>5874</v>
      </c>
      <c r="D5875" s="2">
        <v>36</v>
      </c>
      <c r="E5875" s="44">
        <v>47392</v>
      </c>
      <c r="F5875" s="45">
        <v>17</v>
      </c>
      <c r="G5875" s="45">
        <v>15</v>
      </c>
      <c r="H5875" s="45">
        <v>19</v>
      </c>
      <c r="I5875" s="45">
        <v>36</v>
      </c>
      <c r="J5875" s="46">
        <v>2215215.4</v>
      </c>
      <c r="K5875" s="15">
        <f t="shared" si="470"/>
        <v>47392</v>
      </c>
      <c r="L5875" s="17">
        <f t="shared" si="471"/>
        <v>123</v>
      </c>
      <c r="M5875" s="5">
        <f t="shared" si="473"/>
        <v>36</v>
      </c>
      <c r="N5875" s="15">
        <f t="shared" si="472"/>
        <v>48488</v>
      </c>
    </row>
    <row r="5876" spans="3:14" x14ac:dyDescent="0.2">
      <c r="C5876">
        <v>5875</v>
      </c>
      <c r="D5876" s="2">
        <v>29</v>
      </c>
      <c r="E5876" s="44">
        <v>47392</v>
      </c>
      <c r="F5876" s="45">
        <v>2</v>
      </c>
      <c r="G5876" s="45">
        <v>14</v>
      </c>
      <c r="H5876" s="45">
        <v>29</v>
      </c>
      <c r="I5876" s="45">
        <v>29</v>
      </c>
      <c r="J5876" s="46">
        <v>1562448.12</v>
      </c>
      <c r="K5876" s="15">
        <f t="shared" si="470"/>
        <v>47392</v>
      </c>
      <c r="L5876" s="17">
        <f t="shared" si="471"/>
        <v>123</v>
      </c>
      <c r="M5876" s="5">
        <f t="shared" si="473"/>
        <v>29</v>
      </c>
      <c r="N5876" s="15">
        <f t="shared" si="472"/>
        <v>48274</v>
      </c>
    </row>
    <row r="5877" spans="3:14" x14ac:dyDescent="0.2">
      <c r="C5877">
        <v>5876</v>
      </c>
      <c r="D5877" s="2">
        <v>34</v>
      </c>
      <c r="E5877" s="44">
        <v>47392</v>
      </c>
      <c r="F5877" s="45">
        <v>4</v>
      </c>
      <c r="G5877" s="45">
        <v>9</v>
      </c>
      <c r="H5877" s="45">
        <v>19</v>
      </c>
      <c r="I5877" s="45">
        <v>34</v>
      </c>
      <c r="J5877" s="46">
        <v>1240707.77</v>
      </c>
      <c r="K5877" s="15">
        <f t="shared" si="470"/>
        <v>47392</v>
      </c>
      <c r="L5877" s="17">
        <f t="shared" si="471"/>
        <v>123</v>
      </c>
      <c r="M5877" s="5">
        <f t="shared" si="473"/>
        <v>34</v>
      </c>
      <c r="N5877" s="15">
        <f t="shared" si="472"/>
        <v>48427</v>
      </c>
    </row>
    <row r="5878" spans="3:14" x14ac:dyDescent="0.2">
      <c r="C5878">
        <v>5877</v>
      </c>
      <c r="D5878" s="2">
        <v>35</v>
      </c>
      <c r="E5878" s="44">
        <v>47392</v>
      </c>
      <c r="F5878" s="45">
        <v>2</v>
      </c>
      <c r="G5878" s="45">
        <v>34</v>
      </c>
      <c r="H5878" s="45">
        <v>8</v>
      </c>
      <c r="I5878" s="45">
        <v>35</v>
      </c>
      <c r="J5878" s="46">
        <v>1672491.63</v>
      </c>
      <c r="K5878" s="15">
        <f t="shared" si="470"/>
        <v>47392</v>
      </c>
      <c r="L5878" s="17">
        <f t="shared" si="471"/>
        <v>123</v>
      </c>
      <c r="M5878" s="5">
        <f t="shared" si="473"/>
        <v>35</v>
      </c>
      <c r="N5878" s="15">
        <f t="shared" si="472"/>
        <v>48458</v>
      </c>
    </row>
    <row r="5879" spans="3:14" x14ac:dyDescent="0.2">
      <c r="C5879">
        <v>5878</v>
      </c>
      <c r="D5879" s="2">
        <v>34</v>
      </c>
      <c r="E5879" s="44">
        <v>47392</v>
      </c>
      <c r="F5879" s="45">
        <v>51</v>
      </c>
      <c r="G5879" s="45">
        <v>13</v>
      </c>
      <c r="H5879" s="45">
        <v>33</v>
      </c>
      <c r="I5879" s="45">
        <v>34</v>
      </c>
      <c r="J5879" s="46">
        <v>1248705.97</v>
      </c>
      <c r="K5879" s="15">
        <f t="shared" si="470"/>
        <v>47392</v>
      </c>
      <c r="L5879" s="17">
        <f t="shared" si="471"/>
        <v>123</v>
      </c>
      <c r="M5879" s="5">
        <f t="shared" si="473"/>
        <v>34</v>
      </c>
      <c r="N5879" s="15">
        <f t="shared" si="472"/>
        <v>48427</v>
      </c>
    </row>
    <row r="5880" spans="3:14" x14ac:dyDescent="0.2">
      <c r="C5880">
        <v>5879</v>
      </c>
      <c r="D5880" s="2">
        <v>34</v>
      </c>
      <c r="E5880" s="44">
        <v>47392</v>
      </c>
      <c r="F5880" s="45">
        <v>19</v>
      </c>
      <c r="G5880" s="45">
        <v>12</v>
      </c>
      <c r="H5880" s="45">
        <v>12</v>
      </c>
      <c r="I5880" s="45">
        <v>34</v>
      </c>
      <c r="J5880" s="46">
        <v>990261.65</v>
      </c>
      <c r="K5880" s="15">
        <f t="shared" si="470"/>
        <v>47392</v>
      </c>
      <c r="L5880" s="17">
        <f t="shared" si="471"/>
        <v>123</v>
      </c>
      <c r="M5880" s="5">
        <f t="shared" si="473"/>
        <v>34</v>
      </c>
      <c r="N5880" s="15">
        <f t="shared" si="472"/>
        <v>48427</v>
      </c>
    </row>
    <row r="5881" spans="3:14" x14ac:dyDescent="0.2">
      <c r="C5881">
        <v>5880</v>
      </c>
      <c r="D5881" s="2">
        <v>27</v>
      </c>
      <c r="E5881" s="44">
        <v>47392</v>
      </c>
      <c r="F5881" s="45">
        <v>4</v>
      </c>
      <c r="G5881" s="45">
        <v>9</v>
      </c>
      <c r="H5881" s="45">
        <v>24</v>
      </c>
      <c r="I5881" s="45">
        <v>27</v>
      </c>
      <c r="J5881" s="46">
        <v>1459558.54</v>
      </c>
      <c r="K5881" s="15">
        <f t="shared" si="470"/>
        <v>47392</v>
      </c>
      <c r="L5881" s="17">
        <f t="shared" si="471"/>
        <v>123</v>
      </c>
      <c r="M5881" s="5">
        <f t="shared" si="473"/>
        <v>27</v>
      </c>
      <c r="N5881" s="15">
        <f t="shared" si="472"/>
        <v>48214</v>
      </c>
    </row>
    <row r="5882" spans="3:14" x14ac:dyDescent="0.2">
      <c r="C5882">
        <v>5881</v>
      </c>
      <c r="D5882" s="2">
        <v>35</v>
      </c>
      <c r="E5882" s="44">
        <v>47392</v>
      </c>
      <c r="F5882" s="45">
        <v>0</v>
      </c>
      <c r="G5882" s="45">
        <v>21</v>
      </c>
      <c r="H5882" s="45">
        <v>24</v>
      </c>
      <c r="I5882" s="45">
        <v>35</v>
      </c>
      <c r="J5882" s="46">
        <v>795228.1</v>
      </c>
      <c r="K5882" s="15">
        <f t="shared" si="470"/>
        <v>47392</v>
      </c>
      <c r="L5882" s="17">
        <f t="shared" si="471"/>
        <v>123</v>
      </c>
      <c r="M5882" s="5">
        <f t="shared" si="473"/>
        <v>35</v>
      </c>
      <c r="N5882" s="15">
        <f t="shared" si="472"/>
        <v>48458</v>
      </c>
    </row>
    <row r="5883" spans="3:14" x14ac:dyDescent="0.2">
      <c r="C5883">
        <v>5882</v>
      </c>
      <c r="D5883" s="2">
        <v>15</v>
      </c>
      <c r="E5883" s="44">
        <v>47392</v>
      </c>
      <c r="F5883" s="45">
        <v>8</v>
      </c>
      <c r="G5883" s="45">
        <v>3</v>
      </c>
      <c r="H5883" s="45">
        <v>8</v>
      </c>
      <c r="I5883" s="45">
        <v>15</v>
      </c>
      <c r="J5883" s="46">
        <v>1460222.91</v>
      </c>
      <c r="K5883" s="15">
        <f t="shared" si="470"/>
        <v>47392</v>
      </c>
      <c r="L5883" s="17">
        <f t="shared" si="471"/>
        <v>123</v>
      </c>
      <c r="M5883" s="5">
        <f t="shared" si="473"/>
        <v>15</v>
      </c>
      <c r="N5883" s="15">
        <f t="shared" si="472"/>
        <v>47849</v>
      </c>
    </row>
    <row r="5884" spans="3:14" x14ac:dyDescent="0.2">
      <c r="C5884">
        <v>5883</v>
      </c>
      <c r="D5884" s="2">
        <v>10</v>
      </c>
      <c r="E5884" s="44">
        <v>47392</v>
      </c>
      <c r="F5884" s="45">
        <v>2</v>
      </c>
      <c r="G5884" s="45">
        <v>23</v>
      </c>
      <c r="H5884" s="45">
        <v>17</v>
      </c>
      <c r="I5884" s="45">
        <v>10</v>
      </c>
      <c r="J5884" s="46">
        <v>1946168.37</v>
      </c>
      <c r="K5884" s="15">
        <f t="shared" si="470"/>
        <v>47392</v>
      </c>
      <c r="L5884" s="17">
        <f t="shared" si="471"/>
        <v>123</v>
      </c>
      <c r="M5884" s="5">
        <f t="shared" si="473"/>
        <v>10</v>
      </c>
      <c r="N5884" s="15">
        <f t="shared" si="472"/>
        <v>47696</v>
      </c>
    </row>
    <row r="5885" spans="3:14" x14ac:dyDescent="0.2">
      <c r="C5885">
        <v>5884</v>
      </c>
      <c r="D5885" s="2">
        <v>29</v>
      </c>
      <c r="E5885" s="44">
        <v>47392</v>
      </c>
      <c r="F5885" s="45">
        <v>14</v>
      </c>
      <c r="G5885" s="45">
        <v>4</v>
      </c>
      <c r="H5885" s="45">
        <v>18</v>
      </c>
      <c r="I5885" s="45">
        <v>29</v>
      </c>
      <c r="J5885" s="46">
        <v>1164010.3400000001</v>
      </c>
      <c r="K5885" s="15">
        <f t="shared" si="470"/>
        <v>47392</v>
      </c>
      <c r="L5885" s="17">
        <f t="shared" si="471"/>
        <v>123</v>
      </c>
      <c r="M5885" s="5">
        <f t="shared" si="473"/>
        <v>29</v>
      </c>
      <c r="N5885" s="15">
        <f t="shared" si="472"/>
        <v>48274</v>
      </c>
    </row>
    <row r="5886" spans="3:14" x14ac:dyDescent="0.2">
      <c r="C5886">
        <v>5885</v>
      </c>
      <c r="D5886" s="2">
        <v>33</v>
      </c>
      <c r="E5886" s="44">
        <v>47392</v>
      </c>
      <c r="F5886" s="45">
        <v>1</v>
      </c>
      <c r="G5886" s="45">
        <v>27</v>
      </c>
      <c r="H5886" s="45">
        <v>0</v>
      </c>
      <c r="I5886" s="45">
        <v>33</v>
      </c>
      <c r="J5886" s="46">
        <v>1603350.96</v>
      </c>
      <c r="K5886" s="15">
        <f t="shared" si="470"/>
        <v>47392</v>
      </c>
      <c r="L5886" s="17">
        <f t="shared" si="471"/>
        <v>123</v>
      </c>
      <c r="M5886" s="5">
        <f t="shared" si="473"/>
        <v>33</v>
      </c>
      <c r="N5886" s="15">
        <f t="shared" si="472"/>
        <v>48396</v>
      </c>
    </row>
    <row r="5887" spans="3:14" x14ac:dyDescent="0.2">
      <c r="C5887">
        <v>5886</v>
      </c>
      <c r="D5887" s="2">
        <v>9</v>
      </c>
      <c r="E5887" s="44">
        <v>47392</v>
      </c>
      <c r="F5887" s="45">
        <v>6</v>
      </c>
      <c r="G5887" s="45">
        <v>12</v>
      </c>
      <c r="H5887" s="45">
        <v>23</v>
      </c>
      <c r="I5887" s="45">
        <v>9</v>
      </c>
      <c r="J5887" s="46">
        <v>1574676.29</v>
      </c>
      <c r="K5887" s="15">
        <f t="shared" si="470"/>
        <v>47392</v>
      </c>
      <c r="L5887" s="17">
        <f t="shared" si="471"/>
        <v>123</v>
      </c>
      <c r="M5887" s="5">
        <f t="shared" si="473"/>
        <v>9</v>
      </c>
      <c r="N5887" s="15">
        <f t="shared" si="472"/>
        <v>47665</v>
      </c>
    </row>
    <row r="5888" spans="3:14" x14ac:dyDescent="0.2">
      <c r="C5888">
        <v>5887</v>
      </c>
      <c r="D5888" s="2">
        <v>17</v>
      </c>
      <c r="E5888" s="44">
        <v>47392</v>
      </c>
      <c r="F5888" s="45">
        <v>3</v>
      </c>
      <c r="G5888" s="45">
        <v>4</v>
      </c>
      <c r="H5888" s="45">
        <v>13</v>
      </c>
      <c r="I5888" s="45">
        <v>17</v>
      </c>
      <c r="J5888" s="46">
        <v>676108.23</v>
      </c>
      <c r="K5888" s="15">
        <f t="shared" si="470"/>
        <v>47392</v>
      </c>
      <c r="L5888" s="17">
        <f t="shared" si="471"/>
        <v>123</v>
      </c>
      <c r="M5888" s="5">
        <f t="shared" si="473"/>
        <v>17</v>
      </c>
      <c r="N5888" s="15">
        <f t="shared" si="472"/>
        <v>47908</v>
      </c>
    </row>
    <row r="5889" spans="3:14" x14ac:dyDescent="0.2">
      <c r="C5889">
        <v>5888</v>
      </c>
      <c r="D5889" s="2">
        <v>26</v>
      </c>
      <c r="E5889" s="44">
        <v>47392</v>
      </c>
      <c r="F5889" s="45">
        <v>1</v>
      </c>
      <c r="G5889" s="45">
        <v>27</v>
      </c>
      <c r="H5889" s="45">
        <v>7</v>
      </c>
      <c r="I5889" s="45">
        <v>26</v>
      </c>
      <c r="J5889" s="46">
        <v>1292215.8</v>
      </c>
      <c r="K5889" s="15">
        <f t="shared" si="470"/>
        <v>47392</v>
      </c>
      <c r="L5889" s="17">
        <f t="shared" si="471"/>
        <v>123</v>
      </c>
      <c r="M5889" s="5">
        <f t="shared" si="473"/>
        <v>26</v>
      </c>
      <c r="N5889" s="15">
        <f t="shared" si="472"/>
        <v>48183</v>
      </c>
    </row>
    <row r="5890" spans="3:14" x14ac:dyDescent="0.2">
      <c r="C5890">
        <v>5889</v>
      </c>
      <c r="D5890" s="2">
        <v>16</v>
      </c>
      <c r="E5890" s="44">
        <v>47392</v>
      </c>
      <c r="F5890" s="45">
        <v>2</v>
      </c>
      <c r="G5890" s="45">
        <v>12</v>
      </c>
      <c r="H5890" s="45">
        <v>4</v>
      </c>
      <c r="I5890" s="45">
        <v>16</v>
      </c>
      <c r="J5890" s="46">
        <v>1537476.73</v>
      </c>
      <c r="K5890" s="15">
        <f t="shared" ref="K5890:K5953" si="474">DATE(YEAR(E5890),MONTH(E5890),1)</f>
        <v>47392</v>
      </c>
      <c r="L5890" s="17">
        <f t="shared" ref="L5890:L5953" si="475">ROUND(($B$3-K5890)/365.25*12,0)</f>
        <v>123</v>
      </c>
      <c r="M5890" s="5">
        <f t="shared" si="473"/>
        <v>16</v>
      </c>
      <c r="N5890" s="15">
        <f t="shared" ref="N5890:N5953" si="476">EDATE(E5890,D5890)</f>
        <v>47880</v>
      </c>
    </row>
    <row r="5891" spans="3:14" x14ac:dyDescent="0.2">
      <c r="C5891">
        <v>5890</v>
      </c>
      <c r="D5891" s="2">
        <v>34</v>
      </c>
      <c r="E5891" s="44">
        <v>47392</v>
      </c>
      <c r="F5891" s="45">
        <v>9</v>
      </c>
      <c r="G5891" s="45">
        <v>2</v>
      </c>
      <c r="H5891" s="45">
        <v>29</v>
      </c>
      <c r="I5891" s="45">
        <v>34</v>
      </c>
      <c r="J5891" s="46">
        <v>724554.39</v>
      </c>
      <c r="K5891" s="15">
        <f t="shared" si="474"/>
        <v>47392</v>
      </c>
      <c r="L5891" s="17">
        <f t="shared" si="475"/>
        <v>123</v>
      </c>
      <c r="M5891" s="5">
        <f t="shared" ref="M5891:M5954" si="477">ROUND((N5891-K5891)/365.25*12,0)</f>
        <v>34</v>
      </c>
      <c r="N5891" s="15">
        <f t="shared" si="476"/>
        <v>48427</v>
      </c>
    </row>
    <row r="5892" spans="3:14" x14ac:dyDescent="0.2">
      <c r="C5892">
        <v>5891</v>
      </c>
      <c r="D5892" s="2">
        <v>29</v>
      </c>
      <c r="E5892" s="44">
        <v>47392</v>
      </c>
      <c r="F5892" s="45">
        <v>3</v>
      </c>
      <c r="G5892" s="45">
        <v>30</v>
      </c>
      <c r="H5892" s="45">
        <v>16</v>
      </c>
      <c r="I5892" s="45">
        <v>29</v>
      </c>
      <c r="J5892" s="46">
        <v>706338.98</v>
      </c>
      <c r="K5892" s="15">
        <f t="shared" si="474"/>
        <v>47392</v>
      </c>
      <c r="L5892" s="17">
        <f t="shared" si="475"/>
        <v>123</v>
      </c>
      <c r="M5892" s="5">
        <f t="shared" si="477"/>
        <v>29</v>
      </c>
      <c r="N5892" s="15">
        <f t="shared" si="476"/>
        <v>48274</v>
      </c>
    </row>
    <row r="5893" spans="3:14" x14ac:dyDescent="0.2">
      <c r="C5893">
        <v>5892</v>
      </c>
      <c r="D5893" s="2">
        <v>36</v>
      </c>
      <c r="E5893" s="44">
        <v>47392</v>
      </c>
      <c r="F5893" s="45">
        <v>21</v>
      </c>
      <c r="G5893" s="45">
        <v>6</v>
      </c>
      <c r="H5893" s="45">
        <v>11</v>
      </c>
      <c r="I5893" s="45">
        <v>36</v>
      </c>
      <c r="J5893" s="46">
        <v>957585.85</v>
      </c>
      <c r="K5893" s="15">
        <f t="shared" si="474"/>
        <v>47392</v>
      </c>
      <c r="L5893" s="17">
        <f t="shared" si="475"/>
        <v>123</v>
      </c>
      <c r="M5893" s="5">
        <f t="shared" si="477"/>
        <v>36</v>
      </c>
      <c r="N5893" s="15">
        <f t="shared" si="476"/>
        <v>48488</v>
      </c>
    </row>
    <row r="5894" spans="3:14" x14ac:dyDescent="0.2">
      <c r="C5894">
        <v>5893</v>
      </c>
      <c r="D5894" s="2">
        <v>30</v>
      </c>
      <c r="E5894" s="44">
        <v>47423</v>
      </c>
      <c r="F5894" s="45">
        <v>2</v>
      </c>
      <c r="G5894" s="45">
        <v>18</v>
      </c>
      <c r="H5894" s="45">
        <v>14</v>
      </c>
      <c r="I5894" s="45">
        <v>30</v>
      </c>
      <c r="J5894" s="46">
        <v>2541908.34</v>
      </c>
      <c r="K5894" s="15">
        <f t="shared" si="474"/>
        <v>47423</v>
      </c>
      <c r="L5894" s="17">
        <f t="shared" si="475"/>
        <v>122</v>
      </c>
      <c r="M5894" s="5">
        <f t="shared" si="477"/>
        <v>30</v>
      </c>
      <c r="N5894" s="15">
        <f t="shared" si="476"/>
        <v>48335</v>
      </c>
    </row>
    <row r="5895" spans="3:14" x14ac:dyDescent="0.2">
      <c r="C5895">
        <v>5894</v>
      </c>
      <c r="D5895" s="2">
        <v>26</v>
      </c>
      <c r="E5895" s="44">
        <v>47423</v>
      </c>
      <c r="F5895" s="45">
        <v>3</v>
      </c>
      <c r="G5895" s="45">
        <v>20</v>
      </c>
      <c r="H5895" s="45">
        <v>30</v>
      </c>
      <c r="I5895" s="45">
        <v>26</v>
      </c>
      <c r="J5895" s="46">
        <v>1930943.26</v>
      </c>
      <c r="K5895" s="15">
        <f t="shared" si="474"/>
        <v>47423</v>
      </c>
      <c r="L5895" s="17">
        <f t="shared" si="475"/>
        <v>122</v>
      </c>
      <c r="M5895" s="5">
        <f t="shared" si="477"/>
        <v>26</v>
      </c>
      <c r="N5895" s="15">
        <f t="shared" si="476"/>
        <v>48214</v>
      </c>
    </row>
    <row r="5896" spans="3:14" x14ac:dyDescent="0.2">
      <c r="C5896">
        <v>5895</v>
      </c>
      <c r="D5896" s="2">
        <v>29</v>
      </c>
      <c r="E5896" s="44">
        <v>47423</v>
      </c>
      <c r="F5896" s="45">
        <v>34</v>
      </c>
      <c r="G5896" s="45">
        <v>3</v>
      </c>
      <c r="H5896" s="45">
        <v>4</v>
      </c>
      <c r="I5896" s="45">
        <v>29</v>
      </c>
      <c r="J5896" s="46">
        <v>1907461.56</v>
      </c>
      <c r="K5896" s="15">
        <f t="shared" si="474"/>
        <v>47423</v>
      </c>
      <c r="L5896" s="17">
        <f t="shared" si="475"/>
        <v>122</v>
      </c>
      <c r="M5896" s="5">
        <f t="shared" si="477"/>
        <v>29</v>
      </c>
      <c r="N5896" s="15">
        <f t="shared" si="476"/>
        <v>48305</v>
      </c>
    </row>
    <row r="5897" spans="3:14" x14ac:dyDescent="0.2">
      <c r="C5897">
        <v>5896</v>
      </c>
      <c r="D5897" s="2">
        <v>19</v>
      </c>
      <c r="E5897" s="44">
        <v>47423</v>
      </c>
      <c r="F5897" s="45">
        <v>1</v>
      </c>
      <c r="G5897" s="45">
        <v>30</v>
      </c>
      <c r="H5897" s="45">
        <v>23</v>
      </c>
      <c r="I5897" s="45">
        <v>19</v>
      </c>
      <c r="J5897" s="46">
        <v>811911.35</v>
      </c>
      <c r="K5897" s="15">
        <f t="shared" si="474"/>
        <v>47423</v>
      </c>
      <c r="L5897" s="17">
        <f t="shared" si="475"/>
        <v>122</v>
      </c>
      <c r="M5897" s="5">
        <f t="shared" si="477"/>
        <v>19</v>
      </c>
      <c r="N5897" s="15">
        <f t="shared" si="476"/>
        <v>48000</v>
      </c>
    </row>
    <row r="5898" spans="3:14" x14ac:dyDescent="0.2">
      <c r="C5898">
        <v>5897</v>
      </c>
      <c r="D5898" s="2">
        <v>6</v>
      </c>
      <c r="E5898" s="44">
        <v>47423</v>
      </c>
      <c r="F5898" s="45">
        <v>2</v>
      </c>
      <c r="G5898" s="45">
        <v>26</v>
      </c>
      <c r="H5898" s="45">
        <v>20</v>
      </c>
      <c r="I5898" s="45">
        <v>6</v>
      </c>
      <c r="J5898" s="46">
        <v>1411457.7</v>
      </c>
      <c r="K5898" s="15">
        <f t="shared" si="474"/>
        <v>47423</v>
      </c>
      <c r="L5898" s="17">
        <f t="shared" si="475"/>
        <v>122</v>
      </c>
      <c r="M5898" s="5">
        <f t="shared" si="477"/>
        <v>6</v>
      </c>
      <c r="N5898" s="15">
        <f t="shared" si="476"/>
        <v>47604</v>
      </c>
    </row>
    <row r="5899" spans="3:14" x14ac:dyDescent="0.2">
      <c r="C5899">
        <v>5898</v>
      </c>
      <c r="D5899" s="2">
        <v>8</v>
      </c>
      <c r="E5899" s="44">
        <v>47423</v>
      </c>
      <c r="F5899" s="45">
        <v>0</v>
      </c>
      <c r="G5899" s="45">
        <v>10</v>
      </c>
      <c r="H5899" s="45">
        <v>14</v>
      </c>
      <c r="I5899" s="45">
        <v>8</v>
      </c>
      <c r="J5899" s="46">
        <v>805425.28</v>
      </c>
      <c r="K5899" s="15">
        <f t="shared" si="474"/>
        <v>47423</v>
      </c>
      <c r="L5899" s="17">
        <f t="shared" si="475"/>
        <v>122</v>
      </c>
      <c r="M5899" s="5">
        <f t="shared" si="477"/>
        <v>8</v>
      </c>
      <c r="N5899" s="15">
        <f t="shared" si="476"/>
        <v>47665</v>
      </c>
    </row>
    <row r="5900" spans="3:14" x14ac:dyDescent="0.2">
      <c r="C5900">
        <v>5899</v>
      </c>
      <c r="D5900" s="2">
        <v>7</v>
      </c>
      <c r="E5900" s="44">
        <v>47423</v>
      </c>
      <c r="F5900" s="45">
        <v>0</v>
      </c>
      <c r="G5900" s="45">
        <v>15</v>
      </c>
      <c r="H5900" s="45">
        <v>17</v>
      </c>
      <c r="I5900" s="45">
        <v>7</v>
      </c>
      <c r="J5900" s="46">
        <v>1996784.82</v>
      </c>
      <c r="K5900" s="15">
        <f t="shared" si="474"/>
        <v>47423</v>
      </c>
      <c r="L5900" s="17">
        <f t="shared" si="475"/>
        <v>122</v>
      </c>
      <c r="M5900" s="5">
        <f t="shared" si="477"/>
        <v>7</v>
      </c>
      <c r="N5900" s="15">
        <f t="shared" si="476"/>
        <v>47635</v>
      </c>
    </row>
    <row r="5901" spans="3:14" x14ac:dyDescent="0.2">
      <c r="C5901">
        <v>5900</v>
      </c>
      <c r="D5901" s="2">
        <v>26</v>
      </c>
      <c r="E5901" s="44">
        <v>47423</v>
      </c>
      <c r="F5901" s="45">
        <v>12</v>
      </c>
      <c r="G5901" s="45">
        <v>11</v>
      </c>
      <c r="H5901" s="45">
        <v>28</v>
      </c>
      <c r="I5901" s="45">
        <v>26</v>
      </c>
      <c r="J5901" s="46">
        <v>902064.63</v>
      </c>
      <c r="K5901" s="15">
        <f t="shared" si="474"/>
        <v>47423</v>
      </c>
      <c r="L5901" s="17">
        <f t="shared" si="475"/>
        <v>122</v>
      </c>
      <c r="M5901" s="5">
        <f t="shared" si="477"/>
        <v>26</v>
      </c>
      <c r="N5901" s="15">
        <f t="shared" si="476"/>
        <v>48214</v>
      </c>
    </row>
    <row r="5902" spans="3:14" x14ac:dyDescent="0.2">
      <c r="C5902">
        <v>5901</v>
      </c>
      <c r="D5902" s="2">
        <v>32</v>
      </c>
      <c r="E5902" s="44">
        <v>47423</v>
      </c>
      <c r="F5902" s="45">
        <v>14</v>
      </c>
      <c r="G5902" s="45">
        <v>22</v>
      </c>
      <c r="H5902" s="45">
        <v>27</v>
      </c>
      <c r="I5902" s="45">
        <v>32</v>
      </c>
      <c r="J5902" s="46">
        <v>1400663.96</v>
      </c>
      <c r="K5902" s="15">
        <f t="shared" si="474"/>
        <v>47423</v>
      </c>
      <c r="L5902" s="17">
        <f t="shared" si="475"/>
        <v>122</v>
      </c>
      <c r="M5902" s="5">
        <f t="shared" si="477"/>
        <v>32</v>
      </c>
      <c r="N5902" s="15">
        <f t="shared" si="476"/>
        <v>48396</v>
      </c>
    </row>
    <row r="5903" spans="3:14" x14ac:dyDescent="0.2">
      <c r="C5903">
        <v>5902</v>
      </c>
      <c r="D5903" s="2">
        <v>29</v>
      </c>
      <c r="E5903" s="44">
        <v>47423</v>
      </c>
      <c r="F5903" s="45">
        <v>6</v>
      </c>
      <c r="G5903" s="45">
        <v>35</v>
      </c>
      <c r="H5903" s="45">
        <v>26</v>
      </c>
      <c r="I5903" s="45">
        <v>29</v>
      </c>
      <c r="J5903" s="46">
        <v>1110329.97</v>
      </c>
      <c r="K5903" s="15">
        <f t="shared" si="474"/>
        <v>47423</v>
      </c>
      <c r="L5903" s="17">
        <f t="shared" si="475"/>
        <v>122</v>
      </c>
      <c r="M5903" s="5">
        <f t="shared" si="477"/>
        <v>29</v>
      </c>
      <c r="N5903" s="15">
        <f t="shared" si="476"/>
        <v>48305</v>
      </c>
    </row>
    <row r="5904" spans="3:14" x14ac:dyDescent="0.2">
      <c r="C5904">
        <v>5903</v>
      </c>
      <c r="D5904" s="2">
        <v>15</v>
      </c>
      <c r="E5904" s="44">
        <v>47423</v>
      </c>
      <c r="F5904" s="45">
        <v>7</v>
      </c>
      <c r="G5904" s="45">
        <v>22</v>
      </c>
      <c r="H5904" s="45">
        <v>14</v>
      </c>
      <c r="I5904" s="45">
        <v>15</v>
      </c>
      <c r="J5904" s="46">
        <v>1892939.83</v>
      </c>
      <c r="K5904" s="15">
        <f t="shared" si="474"/>
        <v>47423</v>
      </c>
      <c r="L5904" s="17">
        <f t="shared" si="475"/>
        <v>122</v>
      </c>
      <c r="M5904" s="5">
        <f t="shared" si="477"/>
        <v>15</v>
      </c>
      <c r="N5904" s="15">
        <f t="shared" si="476"/>
        <v>47880</v>
      </c>
    </row>
    <row r="5905" spans="3:14" x14ac:dyDescent="0.2">
      <c r="C5905">
        <v>5904</v>
      </c>
      <c r="D5905" s="2">
        <v>33</v>
      </c>
      <c r="E5905" s="44">
        <v>47423</v>
      </c>
      <c r="F5905" s="45">
        <v>3</v>
      </c>
      <c r="G5905" s="45">
        <v>16</v>
      </c>
      <c r="H5905" s="45">
        <v>6</v>
      </c>
      <c r="I5905" s="45">
        <v>33</v>
      </c>
      <c r="J5905" s="46">
        <v>1967945.12</v>
      </c>
      <c r="K5905" s="15">
        <f t="shared" si="474"/>
        <v>47423</v>
      </c>
      <c r="L5905" s="17">
        <f t="shared" si="475"/>
        <v>122</v>
      </c>
      <c r="M5905" s="5">
        <f t="shared" si="477"/>
        <v>33</v>
      </c>
      <c r="N5905" s="15">
        <f t="shared" si="476"/>
        <v>48427</v>
      </c>
    </row>
    <row r="5906" spans="3:14" x14ac:dyDescent="0.2">
      <c r="C5906">
        <v>5905</v>
      </c>
      <c r="D5906" s="2">
        <v>36</v>
      </c>
      <c r="E5906" s="44">
        <v>47423</v>
      </c>
      <c r="F5906" s="45">
        <v>8</v>
      </c>
      <c r="G5906" s="45">
        <v>5</v>
      </c>
      <c r="H5906" s="45">
        <v>14</v>
      </c>
      <c r="I5906" s="45">
        <v>36</v>
      </c>
      <c r="J5906" s="46">
        <v>852798.45</v>
      </c>
      <c r="K5906" s="15">
        <f t="shared" si="474"/>
        <v>47423</v>
      </c>
      <c r="L5906" s="17">
        <f t="shared" si="475"/>
        <v>122</v>
      </c>
      <c r="M5906" s="5">
        <f t="shared" si="477"/>
        <v>36</v>
      </c>
      <c r="N5906" s="15">
        <f t="shared" si="476"/>
        <v>48519</v>
      </c>
    </row>
    <row r="5907" spans="3:14" x14ac:dyDescent="0.2">
      <c r="C5907">
        <v>5906</v>
      </c>
      <c r="D5907" s="2">
        <v>31</v>
      </c>
      <c r="E5907" s="44">
        <v>47423</v>
      </c>
      <c r="F5907" s="45">
        <v>12</v>
      </c>
      <c r="G5907" s="45">
        <v>22</v>
      </c>
      <c r="H5907" s="45">
        <v>19</v>
      </c>
      <c r="I5907" s="45">
        <v>31</v>
      </c>
      <c r="J5907" s="46">
        <v>833109.08</v>
      </c>
      <c r="K5907" s="15">
        <f t="shared" si="474"/>
        <v>47423</v>
      </c>
      <c r="L5907" s="17">
        <f t="shared" si="475"/>
        <v>122</v>
      </c>
      <c r="M5907" s="5">
        <f t="shared" si="477"/>
        <v>31</v>
      </c>
      <c r="N5907" s="15">
        <f t="shared" si="476"/>
        <v>48366</v>
      </c>
    </row>
    <row r="5908" spans="3:14" x14ac:dyDescent="0.2">
      <c r="C5908">
        <v>5907</v>
      </c>
      <c r="D5908" s="2">
        <v>18</v>
      </c>
      <c r="E5908" s="44">
        <v>47423</v>
      </c>
      <c r="F5908" s="45">
        <v>21</v>
      </c>
      <c r="G5908" s="45">
        <v>28</v>
      </c>
      <c r="H5908" s="45">
        <v>17</v>
      </c>
      <c r="I5908" s="45">
        <v>18</v>
      </c>
      <c r="J5908" s="46">
        <v>1707086.72</v>
      </c>
      <c r="K5908" s="15">
        <f t="shared" si="474"/>
        <v>47423</v>
      </c>
      <c r="L5908" s="17">
        <f t="shared" si="475"/>
        <v>122</v>
      </c>
      <c r="M5908" s="5">
        <f t="shared" si="477"/>
        <v>18</v>
      </c>
      <c r="N5908" s="15">
        <f t="shared" si="476"/>
        <v>47969</v>
      </c>
    </row>
    <row r="5909" spans="3:14" x14ac:dyDescent="0.2">
      <c r="C5909">
        <v>5908</v>
      </c>
      <c r="D5909" s="2">
        <v>25</v>
      </c>
      <c r="E5909" s="44">
        <v>47423</v>
      </c>
      <c r="F5909" s="45">
        <v>4</v>
      </c>
      <c r="G5909" s="45">
        <v>15</v>
      </c>
      <c r="H5909" s="45">
        <v>28</v>
      </c>
      <c r="I5909" s="45">
        <v>25</v>
      </c>
      <c r="J5909" s="46">
        <v>1399909.05</v>
      </c>
      <c r="K5909" s="15">
        <f t="shared" si="474"/>
        <v>47423</v>
      </c>
      <c r="L5909" s="17">
        <f t="shared" si="475"/>
        <v>122</v>
      </c>
      <c r="M5909" s="5">
        <f t="shared" si="477"/>
        <v>25</v>
      </c>
      <c r="N5909" s="15">
        <f t="shared" si="476"/>
        <v>48183</v>
      </c>
    </row>
    <row r="5910" spans="3:14" x14ac:dyDescent="0.2">
      <c r="C5910">
        <v>5909</v>
      </c>
      <c r="D5910" s="2">
        <v>31</v>
      </c>
      <c r="E5910" s="44">
        <v>47453</v>
      </c>
      <c r="F5910" s="45">
        <v>8</v>
      </c>
      <c r="G5910" s="45">
        <v>17</v>
      </c>
      <c r="H5910" s="45">
        <v>15</v>
      </c>
      <c r="I5910" s="45">
        <v>31</v>
      </c>
      <c r="J5910" s="46">
        <v>1838098.23</v>
      </c>
      <c r="K5910" s="15">
        <f t="shared" si="474"/>
        <v>47453</v>
      </c>
      <c r="L5910" s="17">
        <f t="shared" si="475"/>
        <v>121</v>
      </c>
      <c r="M5910" s="5">
        <f t="shared" si="477"/>
        <v>31</v>
      </c>
      <c r="N5910" s="15">
        <f t="shared" si="476"/>
        <v>48396</v>
      </c>
    </row>
    <row r="5911" spans="3:14" x14ac:dyDescent="0.2">
      <c r="C5911">
        <v>5910</v>
      </c>
      <c r="D5911" s="2">
        <v>25</v>
      </c>
      <c r="E5911" s="44">
        <v>47453</v>
      </c>
      <c r="F5911" s="45">
        <v>0</v>
      </c>
      <c r="G5911" s="45">
        <v>16</v>
      </c>
      <c r="H5911" s="45">
        <v>23</v>
      </c>
      <c r="I5911" s="45">
        <v>25</v>
      </c>
      <c r="J5911" s="46">
        <v>1080684.74</v>
      </c>
      <c r="K5911" s="15">
        <f t="shared" si="474"/>
        <v>47453</v>
      </c>
      <c r="L5911" s="17">
        <f t="shared" si="475"/>
        <v>121</v>
      </c>
      <c r="M5911" s="5">
        <f t="shared" si="477"/>
        <v>25</v>
      </c>
      <c r="N5911" s="15">
        <f t="shared" si="476"/>
        <v>48214</v>
      </c>
    </row>
    <row r="5912" spans="3:14" x14ac:dyDescent="0.2">
      <c r="C5912">
        <v>5911</v>
      </c>
      <c r="D5912" s="2">
        <v>29</v>
      </c>
      <c r="E5912" s="44">
        <v>47453</v>
      </c>
      <c r="F5912" s="45">
        <v>8</v>
      </c>
      <c r="G5912" s="45">
        <v>5</v>
      </c>
      <c r="H5912" s="45">
        <v>32</v>
      </c>
      <c r="I5912" s="45">
        <v>29</v>
      </c>
      <c r="J5912" s="46">
        <v>1372306</v>
      </c>
      <c r="K5912" s="15">
        <f t="shared" si="474"/>
        <v>47453</v>
      </c>
      <c r="L5912" s="17">
        <f t="shared" si="475"/>
        <v>121</v>
      </c>
      <c r="M5912" s="5">
        <f t="shared" si="477"/>
        <v>29</v>
      </c>
      <c r="N5912" s="15">
        <f t="shared" si="476"/>
        <v>48335</v>
      </c>
    </row>
    <row r="5913" spans="3:14" x14ac:dyDescent="0.2">
      <c r="C5913">
        <v>5912</v>
      </c>
      <c r="D5913" s="2">
        <v>34</v>
      </c>
      <c r="E5913" s="44">
        <v>47453</v>
      </c>
      <c r="F5913" s="45">
        <v>13</v>
      </c>
      <c r="G5913" s="45">
        <v>19</v>
      </c>
      <c r="H5913" s="45">
        <v>14</v>
      </c>
      <c r="I5913" s="45">
        <v>34</v>
      </c>
      <c r="J5913" s="46">
        <v>1394563.13</v>
      </c>
      <c r="K5913" s="15">
        <f t="shared" si="474"/>
        <v>47453</v>
      </c>
      <c r="L5913" s="17">
        <f t="shared" si="475"/>
        <v>121</v>
      </c>
      <c r="M5913" s="5">
        <f t="shared" si="477"/>
        <v>34</v>
      </c>
      <c r="N5913" s="15">
        <f t="shared" si="476"/>
        <v>48488</v>
      </c>
    </row>
    <row r="5914" spans="3:14" x14ac:dyDescent="0.2">
      <c r="C5914">
        <v>5913</v>
      </c>
      <c r="D5914" s="2">
        <v>28</v>
      </c>
      <c r="E5914" s="44">
        <v>47453</v>
      </c>
      <c r="F5914" s="45">
        <v>33</v>
      </c>
      <c r="G5914" s="45">
        <v>1</v>
      </c>
      <c r="H5914" s="45">
        <v>26</v>
      </c>
      <c r="I5914" s="45">
        <v>28</v>
      </c>
      <c r="J5914" s="46">
        <v>1376934.64</v>
      </c>
      <c r="K5914" s="15">
        <f t="shared" si="474"/>
        <v>47453</v>
      </c>
      <c r="L5914" s="17">
        <f t="shared" si="475"/>
        <v>121</v>
      </c>
      <c r="M5914" s="5">
        <f t="shared" si="477"/>
        <v>28</v>
      </c>
      <c r="N5914" s="15">
        <f t="shared" si="476"/>
        <v>48305</v>
      </c>
    </row>
    <row r="5915" spans="3:14" x14ac:dyDescent="0.2">
      <c r="C5915">
        <v>5914</v>
      </c>
      <c r="D5915" s="2">
        <v>23</v>
      </c>
      <c r="E5915" s="44">
        <v>47453</v>
      </c>
      <c r="F5915" s="45">
        <v>20</v>
      </c>
      <c r="G5915" s="45">
        <v>36</v>
      </c>
      <c r="H5915" s="45">
        <v>30</v>
      </c>
      <c r="I5915" s="45">
        <v>23</v>
      </c>
      <c r="J5915" s="46">
        <v>1051892.17</v>
      </c>
      <c r="K5915" s="15">
        <f t="shared" si="474"/>
        <v>47453</v>
      </c>
      <c r="L5915" s="17">
        <f t="shared" si="475"/>
        <v>121</v>
      </c>
      <c r="M5915" s="5">
        <f t="shared" si="477"/>
        <v>23</v>
      </c>
      <c r="N5915" s="15">
        <f t="shared" si="476"/>
        <v>48153</v>
      </c>
    </row>
    <row r="5916" spans="3:14" x14ac:dyDescent="0.2">
      <c r="C5916">
        <v>5915</v>
      </c>
      <c r="D5916" s="2">
        <v>6</v>
      </c>
      <c r="E5916" s="44">
        <v>47453</v>
      </c>
      <c r="F5916" s="45">
        <v>6</v>
      </c>
      <c r="G5916" s="45">
        <v>11</v>
      </c>
      <c r="H5916" s="45">
        <v>9</v>
      </c>
      <c r="I5916" s="45">
        <v>6</v>
      </c>
      <c r="J5916" s="46">
        <v>1439723.46</v>
      </c>
      <c r="K5916" s="15">
        <f t="shared" si="474"/>
        <v>47453</v>
      </c>
      <c r="L5916" s="17">
        <f t="shared" si="475"/>
        <v>121</v>
      </c>
      <c r="M5916" s="5">
        <f t="shared" si="477"/>
        <v>6</v>
      </c>
      <c r="N5916" s="15">
        <f t="shared" si="476"/>
        <v>47635</v>
      </c>
    </row>
    <row r="5917" spans="3:14" x14ac:dyDescent="0.2">
      <c r="C5917">
        <v>5916</v>
      </c>
      <c r="D5917" s="2">
        <v>33</v>
      </c>
      <c r="E5917" s="44">
        <v>47453</v>
      </c>
      <c r="F5917" s="45">
        <v>11</v>
      </c>
      <c r="G5917" s="45">
        <v>14</v>
      </c>
      <c r="H5917" s="45">
        <v>17</v>
      </c>
      <c r="I5917" s="45">
        <v>33</v>
      </c>
      <c r="J5917" s="46">
        <v>1163493.8799999999</v>
      </c>
      <c r="K5917" s="15">
        <f t="shared" si="474"/>
        <v>47453</v>
      </c>
      <c r="L5917" s="17">
        <f t="shared" si="475"/>
        <v>121</v>
      </c>
      <c r="M5917" s="5">
        <f t="shared" si="477"/>
        <v>33</v>
      </c>
      <c r="N5917" s="15">
        <f t="shared" si="476"/>
        <v>48458</v>
      </c>
    </row>
    <row r="5918" spans="3:14" x14ac:dyDescent="0.2">
      <c r="C5918">
        <v>5917</v>
      </c>
      <c r="D5918" s="2">
        <v>30</v>
      </c>
      <c r="E5918" s="44">
        <v>47453</v>
      </c>
      <c r="F5918" s="45">
        <v>1</v>
      </c>
      <c r="G5918" s="45">
        <v>18</v>
      </c>
      <c r="H5918" s="45">
        <v>22</v>
      </c>
      <c r="I5918" s="45">
        <v>30</v>
      </c>
      <c r="J5918" s="46">
        <v>1669488.59</v>
      </c>
      <c r="K5918" s="15">
        <f t="shared" si="474"/>
        <v>47453</v>
      </c>
      <c r="L5918" s="17">
        <f t="shared" si="475"/>
        <v>121</v>
      </c>
      <c r="M5918" s="5">
        <f t="shared" si="477"/>
        <v>30</v>
      </c>
      <c r="N5918" s="15">
        <f t="shared" si="476"/>
        <v>48366</v>
      </c>
    </row>
    <row r="5919" spans="3:14" x14ac:dyDescent="0.2">
      <c r="C5919">
        <v>5918</v>
      </c>
      <c r="D5919" s="2">
        <v>33</v>
      </c>
      <c r="E5919" s="44">
        <v>47453</v>
      </c>
      <c r="F5919" s="45">
        <v>0</v>
      </c>
      <c r="G5919" s="45">
        <v>34</v>
      </c>
      <c r="H5919" s="45">
        <v>29</v>
      </c>
      <c r="I5919" s="45">
        <v>33</v>
      </c>
      <c r="J5919" s="46">
        <v>715517.93</v>
      </c>
      <c r="K5919" s="15">
        <f t="shared" si="474"/>
        <v>47453</v>
      </c>
      <c r="L5919" s="17">
        <f t="shared" si="475"/>
        <v>121</v>
      </c>
      <c r="M5919" s="5">
        <f t="shared" si="477"/>
        <v>33</v>
      </c>
      <c r="N5919" s="15">
        <f t="shared" si="476"/>
        <v>48458</v>
      </c>
    </row>
    <row r="5920" spans="3:14" x14ac:dyDescent="0.2">
      <c r="C5920">
        <v>5919</v>
      </c>
      <c r="D5920" s="2">
        <v>34</v>
      </c>
      <c r="E5920" s="44">
        <v>47453</v>
      </c>
      <c r="F5920" s="45">
        <v>8</v>
      </c>
      <c r="G5920" s="45">
        <v>1</v>
      </c>
      <c r="H5920" s="45">
        <v>21</v>
      </c>
      <c r="I5920" s="45">
        <v>34</v>
      </c>
      <c r="J5920" s="46">
        <v>1764785.42</v>
      </c>
      <c r="K5920" s="15">
        <f t="shared" si="474"/>
        <v>47453</v>
      </c>
      <c r="L5920" s="17">
        <f t="shared" si="475"/>
        <v>121</v>
      </c>
      <c r="M5920" s="5">
        <f t="shared" si="477"/>
        <v>34</v>
      </c>
      <c r="N5920" s="15">
        <f t="shared" si="476"/>
        <v>48488</v>
      </c>
    </row>
    <row r="5921" spans="3:14" x14ac:dyDescent="0.2">
      <c r="C5921">
        <v>5920</v>
      </c>
      <c r="D5921" s="2">
        <v>26</v>
      </c>
      <c r="E5921" s="44">
        <v>47453</v>
      </c>
      <c r="F5921" s="45">
        <v>7</v>
      </c>
      <c r="G5921" s="45">
        <v>34</v>
      </c>
      <c r="H5921" s="45">
        <v>24</v>
      </c>
      <c r="I5921" s="45">
        <v>26</v>
      </c>
      <c r="J5921" s="46">
        <v>1464563.84</v>
      </c>
      <c r="K5921" s="15">
        <f t="shared" si="474"/>
        <v>47453</v>
      </c>
      <c r="L5921" s="17">
        <f t="shared" si="475"/>
        <v>121</v>
      </c>
      <c r="M5921" s="5">
        <f t="shared" si="477"/>
        <v>26</v>
      </c>
      <c r="N5921" s="15">
        <f t="shared" si="476"/>
        <v>48245</v>
      </c>
    </row>
    <row r="5922" spans="3:14" x14ac:dyDescent="0.2">
      <c r="C5922">
        <v>5921</v>
      </c>
      <c r="D5922" s="2">
        <v>30</v>
      </c>
      <c r="E5922" s="44">
        <v>47453</v>
      </c>
      <c r="F5922" s="45">
        <v>13</v>
      </c>
      <c r="G5922" s="45">
        <v>28</v>
      </c>
      <c r="H5922" s="45">
        <v>7</v>
      </c>
      <c r="I5922" s="45">
        <v>30</v>
      </c>
      <c r="J5922" s="46">
        <v>616638.14</v>
      </c>
      <c r="K5922" s="15">
        <f t="shared" si="474"/>
        <v>47453</v>
      </c>
      <c r="L5922" s="17">
        <f t="shared" si="475"/>
        <v>121</v>
      </c>
      <c r="M5922" s="5">
        <f t="shared" si="477"/>
        <v>30</v>
      </c>
      <c r="N5922" s="15">
        <f t="shared" si="476"/>
        <v>48366</v>
      </c>
    </row>
    <row r="5923" spans="3:14" x14ac:dyDescent="0.2">
      <c r="C5923">
        <v>5922</v>
      </c>
      <c r="D5923" s="2">
        <v>35</v>
      </c>
      <c r="E5923" s="44">
        <v>47453</v>
      </c>
      <c r="F5923" s="45">
        <v>6</v>
      </c>
      <c r="G5923" s="45">
        <v>11</v>
      </c>
      <c r="H5923" s="45">
        <v>23</v>
      </c>
      <c r="I5923" s="45">
        <v>35</v>
      </c>
      <c r="J5923" s="46">
        <v>1195679.78</v>
      </c>
      <c r="K5923" s="15">
        <f t="shared" si="474"/>
        <v>47453</v>
      </c>
      <c r="L5923" s="17">
        <f t="shared" si="475"/>
        <v>121</v>
      </c>
      <c r="M5923" s="5">
        <f t="shared" si="477"/>
        <v>35</v>
      </c>
      <c r="N5923" s="15">
        <f t="shared" si="476"/>
        <v>48519</v>
      </c>
    </row>
    <row r="5924" spans="3:14" x14ac:dyDescent="0.2">
      <c r="C5924">
        <v>5923</v>
      </c>
      <c r="D5924" s="2">
        <v>20</v>
      </c>
      <c r="E5924" s="44">
        <v>47453</v>
      </c>
      <c r="F5924" s="45">
        <v>3</v>
      </c>
      <c r="G5924" s="45">
        <v>15</v>
      </c>
      <c r="H5924" s="45">
        <v>14</v>
      </c>
      <c r="I5924" s="45">
        <v>20</v>
      </c>
      <c r="J5924" s="46">
        <v>719925.7</v>
      </c>
      <c r="K5924" s="15">
        <f t="shared" si="474"/>
        <v>47453</v>
      </c>
      <c r="L5924" s="17">
        <f t="shared" si="475"/>
        <v>121</v>
      </c>
      <c r="M5924" s="5">
        <f t="shared" si="477"/>
        <v>20</v>
      </c>
      <c r="N5924" s="15">
        <f t="shared" si="476"/>
        <v>48061</v>
      </c>
    </row>
    <row r="5925" spans="3:14" x14ac:dyDescent="0.2">
      <c r="C5925">
        <v>5924</v>
      </c>
      <c r="D5925" s="2">
        <v>30</v>
      </c>
      <c r="E5925" s="44">
        <v>47453</v>
      </c>
      <c r="F5925" s="45">
        <v>23</v>
      </c>
      <c r="G5925" s="45">
        <v>7</v>
      </c>
      <c r="H5925" s="45">
        <v>29</v>
      </c>
      <c r="I5925" s="45">
        <v>30</v>
      </c>
      <c r="J5925" s="46">
        <v>763062.19</v>
      </c>
      <c r="K5925" s="15">
        <f t="shared" si="474"/>
        <v>47453</v>
      </c>
      <c r="L5925" s="17">
        <f t="shared" si="475"/>
        <v>121</v>
      </c>
      <c r="M5925" s="5">
        <f t="shared" si="477"/>
        <v>30</v>
      </c>
      <c r="N5925" s="15">
        <f t="shared" si="476"/>
        <v>48366</v>
      </c>
    </row>
    <row r="5926" spans="3:14" x14ac:dyDescent="0.2">
      <c r="C5926">
        <v>5925</v>
      </c>
      <c r="D5926" s="2">
        <v>34</v>
      </c>
      <c r="E5926" s="44">
        <v>47453</v>
      </c>
      <c r="F5926" s="45">
        <v>17</v>
      </c>
      <c r="G5926" s="45">
        <v>2</v>
      </c>
      <c r="H5926" s="45">
        <v>18</v>
      </c>
      <c r="I5926" s="45">
        <v>34</v>
      </c>
      <c r="J5926" s="46">
        <v>1614816.67</v>
      </c>
      <c r="K5926" s="15">
        <f t="shared" si="474"/>
        <v>47453</v>
      </c>
      <c r="L5926" s="17">
        <f t="shared" si="475"/>
        <v>121</v>
      </c>
      <c r="M5926" s="5">
        <f t="shared" si="477"/>
        <v>34</v>
      </c>
      <c r="N5926" s="15">
        <f t="shared" si="476"/>
        <v>48488</v>
      </c>
    </row>
    <row r="5927" spans="3:14" x14ac:dyDescent="0.2">
      <c r="C5927">
        <v>5926</v>
      </c>
      <c r="D5927" s="2">
        <v>31</v>
      </c>
      <c r="E5927" s="44">
        <v>47453</v>
      </c>
      <c r="F5927" s="45">
        <v>6</v>
      </c>
      <c r="G5927" s="45">
        <v>12</v>
      </c>
      <c r="H5927" s="45">
        <v>21</v>
      </c>
      <c r="I5927" s="45">
        <v>31</v>
      </c>
      <c r="J5927" s="46">
        <v>1288324.04</v>
      </c>
      <c r="K5927" s="15">
        <f t="shared" si="474"/>
        <v>47453</v>
      </c>
      <c r="L5927" s="17">
        <f t="shared" si="475"/>
        <v>121</v>
      </c>
      <c r="M5927" s="5">
        <f t="shared" si="477"/>
        <v>31</v>
      </c>
      <c r="N5927" s="15">
        <f t="shared" si="476"/>
        <v>48396</v>
      </c>
    </row>
    <row r="5928" spans="3:14" x14ac:dyDescent="0.2">
      <c r="C5928">
        <v>5927</v>
      </c>
      <c r="D5928" s="2">
        <v>30</v>
      </c>
      <c r="E5928" s="44">
        <v>47453</v>
      </c>
      <c r="F5928" s="45">
        <v>1</v>
      </c>
      <c r="G5928" s="45">
        <v>27</v>
      </c>
      <c r="H5928" s="45">
        <v>12</v>
      </c>
      <c r="I5928" s="45">
        <v>30</v>
      </c>
      <c r="J5928" s="46">
        <v>1509179.69</v>
      </c>
      <c r="K5928" s="15">
        <f t="shared" si="474"/>
        <v>47453</v>
      </c>
      <c r="L5928" s="17">
        <f t="shared" si="475"/>
        <v>121</v>
      </c>
      <c r="M5928" s="5">
        <f t="shared" si="477"/>
        <v>30</v>
      </c>
      <c r="N5928" s="15">
        <f t="shared" si="476"/>
        <v>48366</v>
      </c>
    </row>
    <row r="5929" spans="3:14" x14ac:dyDescent="0.2">
      <c r="C5929">
        <v>5928</v>
      </c>
      <c r="D5929" s="2">
        <v>11</v>
      </c>
      <c r="E5929" s="44">
        <v>47453</v>
      </c>
      <c r="F5929" s="45">
        <v>10</v>
      </c>
      <c r="G5929" s="45">
        <v>21</v>
      </c>
      <c r="H5929" s="45">
        <v>24</v>
      </c>
      <c r="I5929" s="45">
        <v>11</v>
      </c>
      <c r="J5929" s="46">
        <v>1301614.0900000001</v>
      </c>
      <c r="K5929" s="15">
        <f t="shared" si="474"/>
        <v>47453</v>
      </c>
      <c r="L5929" s="17">
        <f t="shared" si="475"/>
        <v>121</v>
      </c>
      <c r="M5929" s="5">
        <f t="shared" si="477"/>
        <v>11</v>
      </c>
      <c r="N5929" s="15">
        <f t="shared" si="476"/>
        <v>47788</v>
      </c>
    </row>
    <row r="5930" spans="3:14" x14ac:dyDescent="0.2">
      <c r="C5930">
        <v>5929</v>
      </c>
      <c r="D5930" s="2">
        <v>9</v>
      </c>
      <c r="E5930" s="44">
        <v>47484</v>
      </c>
      <c r="F5930" s="45">
        <v>5</v>
      </c>
      <c r="G5930" s="45">
        <v>31</v>
      </c>
      <c r="H5930" s="45">
        <v>14</v>
      </c>
      <c r="I5930" s="45">
        <v>9</v>
      </c>
      <c r="J5930" s="46">
        <v>944185.86</v>
      </c>
      <c r="K5930" s="15">
        <f t="shared" si="474"/>
        <v>47484</v>
      </c>
      <c r="L5930" s="17">
        <f t="shared" si="475"/>
        <v>120</v>
      </c>
      <c r="M5930" s="5">
        <f t="shared" si="477"/>
        <v>9</v>
      </c>
      <c r="N5930" s="15">
        <f t="shared" si="476"/>
        <v>47757</v>
      </c>
    </row>
    <row r="5931" spans="3:14" x14ac:dyDescent="0.2">
      <c r="C5931">
        <v>5930</v>
      </c>
      <c r="D5931" s="2">
        <v>15</v>
      </c>
      <c r="E5931" s="44">
        <v>47484</v>
      </c>
      <c r="F5931" s="45">
        <v>2</v>
      </c>
      <c r="G5931" s="45">
        <v>18</v>
      </c>
      <c r="H5931" s="45">
        <v>22</v>
      </c>
      <c r="I5931" s="45">
        <v>15</v>
      </c>
      <c r="J5931" s="46">
        <v>1722255.07</v>
      </c>
      <c r="K5931" s="15">
        <f t="shared" si="474"/>
        <v>47484</v>
      </c>
      <c r="L5931" s="17">
        <f t="shared" si="475"/>
        <v>120</v>
      </c>
      <c r="M5931" s="5">
        <f t="shared" si="477"/>
        <v>15</v>
      </c>
      <c r="N5931" s="15">
        <f t="shared" si="476"/>
        <v>47939</v>
      </c>
    </row>
    <row r="5932" spans="3:14" x14ac:dyDescent="0.2">
      <c r="C5932">
        <v>5931</v>
      </c>
      <c r="D5932" s="2">
        <v>24</v>
      </c>
      <c r="E5932" s="44">
        <v>47484</v>
      </c>
      <c r="F5932" s="45">
        <v>2</v>
      </c>
      <c r="G5932" s="45">
        <v>13</v>
      </c>
      <c r="H5932" s="45">
        <v>25</v>
      </c>
      <c r="I5932" s="45">
        <v>24</v>
      </c>
      <c r="J5932" s="46">
        <v>1875909.85</v>
      </c>
      <c r="K5932" s="15">
        <f t="shared" si="474"/>
        <v>47484</v>
      </c>
      <c r="L5932" s="17">
        <f t="shared" si="475"/>
        <v>120</v>
      </c>
      <c r="M5932" s="5">
        <f t="shared" si="477"/>
        <v>24</v>
      </c>
      <c r="N5932" s="15">
        <f t="shared" si="476"/>
        <v>48214</v>
      </c>
    </row>
    <row r="5933" spans="3:14" x14ac:dyDescent="0.2">
      <c r="C5933">
        <v>5932</v>
      </c>
      <c r="D5933" s="2">
        <v>27</v>
      </c>
      <c r="E5933" s="44">
        <v>47484</v>
      </c>
      <c r="F5933" s="45">
        <v>3</v>
      </c>
      <c r="G5933" s="45">
        <v>15</v>
      </c>
      <c r="H5933" s="45">
        <v>34</v>
      </c>
      <c r="I5933" s="45">
        <v>27</v>
      </c>
      <c r="J5933" s="46">
        <v>1970826.63</v>
      </c>
      <c r="K5933" s="15">
        <f t="shared" si="474"/>
        <v>47484</v>
      </c>
      <c r="L5933" s="17">
        <f t="shared" si="475"/>
        <v>120</v>
      </c>
      <c r="M5933" s="5">
        <f t="shared" si="477"/>
        <v>27</v>
      </c>
      <c r="N5933" s="15">
        <f t="shared" si="476"/>
        <v>48305</v>
      </c>
    </row>
    <row r="5934" spans="3:14" x14ac:dyDescent="0.2">
      <c r="C5934">
        <v>5933</v>
      </c>
      <c r="D5934" s="2">
        <v>34</v>
      </c>
      <c r="E5934" s="44">
        <v>47484</v>
      </c>
      <c r="F5934" s="45">
        <v>18</v>
      </c>
      <c r="G5934" s="45">
        <v>35</v>
      </c>
      <c r="H5934" s="45">
        <v>20</v>
      </c>
      <c r="I5934" s="45">
        <v>34</v>
      </c>
      <c r="J5934" s="46">
        <v>714535.72</v>
      </c>
      <c r="K5934" s="15">
        <f t="shared" si="474"/>
        <v>47484</v>
      </c>
      <c r="L5934" s="17">
        <f t="shared" si="475"/>
        <v>120</v>
      </c>
      <c r="M5934" s="5">
        <f t="shared" si="477"/>
        <v>34</v>
      </c>
      <c r="N5934" s="15">
        <f t="shared" si="476"/>
        <v>48519</v>
      </c>
    </row>
    <row r="5935" spans="3:14" x14ac:dyDescent="0.2">
      <c r="C5935">
        <v>5934</v>
      </c>
      <c r="D5935" s="2">
        <v>36</v>
      </c>
      <c r="E5935" s="44">
        <v>47484</v>
      </c>
      <c r="F5935" s="45">
        <v>0</v>
      </c>
      <c r="G5935" s="45">
        <v>17</v>
      </c>
      <c r="H5935" s="45">
        <v>19</v>
      </c>
      <c r="I5935" s="45">
        <v>36</v>
      </c>
      <c r="J5935" s="46">
        <v>1690106.95</v>
      </c>
      <c r="K5935" s="15">
        <f t="shared" si="474"/>
        <v>47484</v>
      </c>
      <c r="L5935" s="17">
        <f t="shared" si="475"/>
        <v>120</v>
      </c>
      <c r="M5935" s="5">
        <f t="shared" si="477"/>
        <v>36</v>
      </c>
      <c r="N5935" s="15">
        <f t="shared" si="476"/>
        <v>48580</v>
      </c>
    </row>
    <row r="5936" spans="3:14" x14ac:dyDescent="0.2">
      <c r="C5936">
        <v>5935</v>
      </c>
      <c r="D5936" s="2">
        <v>26</v>
      </c>
      <c r="E5936" s="44">
        <v>47484</v>
      </c>
      <c r="F5936" s="45">
        <v>7</v>
      </c>
      <c r="G5936" s="45">
        <v>33</v>
      </c>
      <c r="H5936" s="45">
        <v>15</v>
      </c>
      <c r="I5936" s="45">
        <v>26</v>
      </c>
      <c r="J5936" s="46">
        <v>1783127.15</v>
      </c>
      <c r="K5936" s="15">
        <f t="shared" si="474"/>
        <v>47484</v>
      </c>
      <c r="L5936" s="17">
        <f t="shared" si="475"/>
        <v>120</v>
      </c>
      <c r="M5936" s="5">
        <f t="shared" si="477"/>
        <v>26</v>
      </c>
      <c r="N5936" s="15">
        <f t="shared" si="476"/>
        <v>48274</v>
      </c>
    </row>
    <row r="5937" spans="3:14" x14ac:dyDescent="0.2">
      <c r="C5937">
        <v>5936</v>
      </c>
      <c r="D5937" s="2">
        <v>27</v>
      </c>
      <c r="E5937" s="44">
        <v>47484</v>
      </c>
      <c r="F5937" s="45">
        <v>12</v>
      </c>
      <c r="G5937" s="45">
        <v>2</v>
      </c>
      <c r="H5937" s="45">
        <v>26</v>
      </c>
      <c r="I5937" s="45">
        <v>27</v>
      </c>
      <c r="J5937" s="46">
        <v>1348920.67</v>
      </c>
      <c r="K5937" s="15">
        <f t="shared" si="474"/>
        <v>47484</v>
      </c>
      <c r="L5937" s="17">
        <f t="shared" si="475"/>
        <v>120</v>
      </c>
      <c r="M5937" s="5">
        <f t="shared" si="477"/>
        <v>27</v>
      </c>
      <c r="N5937" s="15">
        <f t="shared" si="476"/>
        <v>48305</v>
      </c>
    </row>
    <row r="5938" spans="3:14" x14ac:dyDescent="0.2">
      <c r="C5938">
        <v>5937</v>
      </c>
      <c r="D5938" s="2">
        <v>27</v>
      </c>
      <c r="E5938" s="44">
        <v>47484</v>
      </c>
      <c r="F5938" s="45">
        <v>0</v>
      </c>
      <c r="G5938" s="45">
        <v>12</v>
      </c>
      <c r="H5938" s="45">
        <v>9</v>
      </c>
      <c r="I5938" s="45">
        <v>27</v>
      </c>
      <c r="J5938" s="46">
        <v>1610744.36</v>
      </c>
      <c r="K5938" s="15">
        <f t="shared" si="474"/>
        <v>47484</v>
      </c>
      <c r="L5938" s="17">
        <f t="shared" si="475"/>
        <v>120</v>
      </c>
      <c r="M5938" s="5">
        <f t="shared" si="477"/>
        <v>27</v>
      </c>
      <c r="N5938" s="15">
        <f t="shared" si="476"/>
        <v>48305</v>
      </c>
    </row>
    <row r="5939" spans="3:14" x14ac:dyDescent="0.2">
      <c r="C5939">
        <v>5938</v>
      </c>
      <c r="D5939" s="2">
        <v>33</v>
      </c>
      <c r="E5939" s="44">
        <v>47484</v>
      </c>
      <c r="F5939" s="45">
        <v>15</v>
      </c>
      <c r="G5939" s="45">
        <v>26</v>
      </c>
      <c r="H5939" s="45">
        <v>22</v>
      </c>
      <c r="I5939" s="45">
        <v>33</v>
      </c>
      <c r="J5939" s="46">
        <v>1012091.34</v>
      </c>
      <c r="K5939" s="15">
        <f t="shared" si="474"/>
        <v>47484</v>
      </c>
      <c r="L5939" s="17">
        <f t="shared" si="475"/>
        <v>120</v>
      </c>
      <c r="M5939" s="5">
        <f t="shared" si="477"/>
        <v>33</v>
      </c>
      <c r="N5939" s="15">
        <f t="shared" si="476"/>
        <v>48488</v>
      </c>
    </row>
    <row r="5940" spans="3:14" x14ac:dyDescent="0.2">
      <c r="C5940">
        <v>5939</v>
      </c>
      <c r="D5940" s="2">
        <v>16</v>
      </c>
      <c r="E5940" s="44">
        <v>47484</v>
      </c>
      <c r="F5940" s="45">
        <v>2</v>
      </c>
      <c r="G5940" s="45">
        <v>31</v>
      </c>
      <c r="H5940" s="45">
        <v>24</v>
      </c>
      <c r="I5940" s="45">
        <v>16</v>
      </c>
      <c r="J5940" s="46">
        <v>857228.05</v>
      </c>
      <c r="K5940" s="15">
        <f t="shared" si="474"/>
        <v>47484</v>
      </c>
      <c r="L5940" s="17">
        <f t="shared" si="475"/>
        <v>120</v>
      </c>
      <c r="M5940" s="5">
        <f t="shared" si="477"/>
        <v>16</v>
      </c>
      <c r="N5940" s="15">
        <f t="shared" si="476"/>
        <v>47969</v>
      </c>
    </row>
    <row r="5941" spans="3:14" x14ac:dyDescent="0.2">
      <c r="C5941">
        <v>5940</v>
      </c>
      <c r="D5941" s="2">
        <v>29</v>
      </c>
      <c r="E5941" s="44">
        <v>47484</v>
      </c>
      <c r="F5941" s="45">
        <v>0</v>
      </c>
      <c r="G5941" s="45">
        <v>22</v>
      </c>
      <c r="H5941" s="45">
        <v>4</v>
      </c>
      <c r="I5941" s="45">
        <v>29</v>
      </c>
      <c r="J5941" s="46">
        <v>657780.28</v>
      </c>
      <c r="K5941" s="15">
        <f t="shared" si="474"/>
        <v>47484</v>
      </c>
      <c r="L5941" s="17">
        <f t="shared" si="475"/>
        <v>120</v>
      </c>
      <c r="M5941" s="5">
        <f t="shared" si="477"/>
        <v>29</v>
      </c>
      <c r="N5941" s="15">
        <f t="shared" si="476"/>
        <v>48366</v>
      </c>
    </row>
    <row r="5942" spans="3:14" x14ac:dyDescent="0.2">
      <c r="C5942">
        <v>5941</v>
      </c>
      <c r="D5942" s="2">
        <v>31</v>
      </c>
      <c r="E5942" s="44">
        <v>47484</v>
      </c>
      <c r="F5942" s="45">
        <v>18</v>
      </c>
      <c r="G5942" s="45">
        <v>30</v>
      </c>
      <c r="H5942" s="45">
        <v>17</v>
      </c>
      <c r="I5942" s="45">
        <v>31</v>
      </c>
      <c r="J5942" s="46">
        <v>578842.49</v>
      </c>
      <c r="K5942" s="15">
        <f t="shared" si="474"/>
        <v>47484</v>
      </c>
      <c r="L5942" s="17">
        <f t="shared" si="475"/>
        <v>120</v>
      </c>
      <c r="M5942" s="5">
        <f t="shared" si="477"/>
        <v>31</v>
      </c>
      <c r="N5942" s="15">
        <f t="shared" si="476"/>
        <v>48427</v>
      </c>
    </row>
    <row r="5943" spans="3:14" x14ac:dyDescent="0.2">
      <c r="C5943">
        <v>5942</v>
      </c>
      <c r="D5943" s="2">
        <v>32</v>
      </c>
      <c r="E5943" s="44">
        <v>47484</v>
      </c>
      <c r="F5943" s="45">
        <v>0</v>
      </c>
      <c r="G5943" s="45">
        <v>3</v>
      </c>
      <c r="H5943" s="45">
        <v>17</v>
      </c>
      <c r="I5943" s="45">
        <v>32</v>
      </c>
      <c r="J5943" s="46">
        <v>1326576.1399999999</v>
      </c>
      <c r="K5943" s="15">
        <f t="shared" si="474"/>
        <v>47484</v>
      </c>
      <c r="L5943" s="17">
        <f t="shared" si="475"/>
        <v>120</v>
      </c>
      <c r="M5943" s="5">
        <f t="shared" si="477"/>
        <v>32</v>
      </c>
      <c r="N5943" s="15">
        <f t="shared" si="476"/>
        <v>48458</v>
      </c>
    </row>
    <row r="5944" spans="3:14" x14ac:dyDescent="0.2">
      <c r="C5944">
        <v>5943</v>
      </c>
      <c r="D5944" s="2">
        <v>26</v>
      </c>
      <c r="E5944" s="44">
        <v>47515</v>
      </c>
      <c r="F5944" s="45">
        <v>18</v>
      </c>
      <c r="G5944" s="45">
        <v>3</v>
      </c>
      <c r="H5944" s="45">
        <v>12</v>
      </c>
      <c r="I5944" s="45">
        <v>26</v>
      </c>
      <c r="J5944" s="46">
        <v>2241672.17</v>
      </c>
      <c r="K5944" s="15">
        <f t="shared" si="474"/>
        <v>47515</v>
      </c>
      <c r="L5944" s="17">
        <f t="shared" si="475"/>
        <v>119</v>
      </c>
      <c r="M5944" s="5">
        <f t="shared" si="477"/>
        <v>26</v>
      </c>
      <c r="N5944" s="15">
        <f t="shared" si="476"/>
        <v>48305</v>
      </c>
    </row>
    <row r="5945" spans="3:14" x14ac:dyDescent="0.2">
      <c r="C5945">
        <v>5944</v>
      </c>
      <c r="D5945" s="2">
        <v>32</v>
      </c>
      <c r="E5945" s="44">
        <v>47515</v>
      </c>
      <c r="F5945" s="45">
        <v>1</v>
      </c>
      <c r="G5945" s="45">
        <v>3</v>
      </c>
      <c r="H5945" s="45">
        <v>18</v>
      </c>
      <c r="I5945" s="45">
        <v>32</v>
      </c>
      <c r="J5945" s="46">
        <v>843712.59</v>
      </c>
      <c r="K5945" s="15">
        <f t="shared" si="474"/>
        <v>47515</v>
      </c>
      <c r="L5945" s="17">
        <f t="shared" si="475"/>
        <v>119</v>
      </c>
      <c r="M5945" s="5">
        <f t="shared" si="477"/>
        <v>32</v>
      </c>
      <c r="N5945" s="15">
        <f t="shared" si="476"/>
        <v>48488</v>
      </c>
    </row>
    <row r="5946" spans="3:14" x14ac:dyDescent="0.2">
      <c r="C5946">
        <v>5945</v>
      </c>
      <c r="D5946" s="2">
        <v>35</v>
      </c>
      <c r="E5946" s="44">
        <v>47515</v>
      </c>
      <c r="F5946" s="45">
        <v>14</v>
      </c>
      <c r="G5946" s="45">
        <v>15</v>
      </c>
      <c r="H5946" s="45">
        <v>16</v>
      </c>
      <c r="I5946" s="45">
        <v>35</v>
      </c>
      <c r="J5946" s="46">
        <v>2057425.28</v>
      </c>
      <c r="K5946" s="15">
        <f t="shared" si="474"/>
        <v>47515</v>
      </c>
      <c r="L5946" s="17">
        <f t="shared" si="475"/>
        <v>119</v>
      </c>
      <c r="M5946" s="5">
        <f t="shared" si="477"/>
        <v>35</v>
      </c>
      <c r="N5946" s="15">
        <f t="shared" si="476"/>
        <v>48580</v>
      </c>
    </row>
    <row r="5947" spans="3:14" x14ac:dyDescent="0.2">
      <c r="C5947">
        <v>5946</v>
      </c>
      <c r="D5947" s="2">
        <v>32</v>
      </c>
      <c r="E5947" s="44">
        <v>47515</v>
      </c>
      <c r="F5947" s="45">
        <v>3</v>
      </c>
      <c r="G5947" s="45">
        <v>26</v>
      </c>
      <c r="H5947" s="45">
        <v>18</v>
      </c>
      <c r="I5947" s="45">
        <v>32</v>
      </c>
      <c r="J5947" s="46">
        <v>1719823.12</v>
      </c>
      <c r="K5947" s="15">
        <f t="shared" si="474"/>
        <v>47515</v>
      </c>
      <c r="L5947" s="17">
        <f t="shared" si="475"/>
        <v>119</v>
      </c>
      <c r="M5947" s="5">
        <f t="shared" si="477"/>
        <v>32</v>
      </c>
      <c r="N5947" s="15">
        <f t="shared" si="476"/>
        <v>48488</v>
      </c>
    </row>
    <row r="5948" spans="3:14" x14ac:dyDescent="0.2">
      <c r="C5948">
        <v>5947</v>
      </c>
      <c r="D5948" s="2">
        <v>27</v>
      </c>
      <c r="E5948" s="44">
        <v>47515</v>
      </c>
      <c r="F5948" s="45">
        <v>6</v>
      </c>
      <c r="G5948" s="45">
        <v>32</v>
      </c>
      <c r="H5948" s="45">
        <v>12</v>
      </c>
      <c r="I5948" s="45">
        <v>27</v>
      </c>
      <c r="J5948" s="46">
        <v>2154708.2599999998</v>
      </c>
      <c r="K5948" s="15">
        <f t="shared" si="474"/>
        <v>47515</v>
      </c>
      <c r="L5948" s="17">
        <f t="shared" si="475"/>
        <v>119</v>
      </c>
      <c r="M5948" s="5">
        <f t="shared" si="477"/>
        <v>27</v>
      </c>
      <c r="N5948" s="15">
        <f t="shared" si="476"/>
        <v>48335</v>
      </c>
    </row>
    <row r="5949" spans="3:14" x14ac:dyDescent="0.2">
      <c r="C5949">
        <v>5948</v>
      </c>
      <c r="D5949" s="2">
        <v>35</v>
      </c>
      <c r="E5949" s="44">
        <v>47515</v>
      </c>
      <c r="F5949" s="45">
        <v>2</v>
      </c>
      <c r="G5949" s="45">
        <v>26</v>
      </c>
      <c r="H5949" s="45">
        <v>21</v>
      </c>
      <c r="I5949" s="45">
        <v>35</v>
      </c>
      <c r="J5949" s="46">
        <v>1258920.8799999999</v>
      </c>
      <c r="K5949" s="15">
        <f t="shared" si="474"/>
        <v>47515</v>
      </c>
      <c r="L5949" s="17">
        <f t="shared" si="475"/>
        <v>119</v>
      </c>
      <c r="M5949" s="5">
        <f t="shared" si="477"/>
        <v>35</v>
      </c>
      <c r="N5949" s="15">
        <f t="shared" si="476"/>
        <v>48580</v>
      </c>
    </row>
    <row r="5950" spans="3:14" x14ac:dyDescent="0.2">
      <c r="C5950">
        <v>5949</v>
      </c>
      <c r="D5950" s="2">
        <v>33</v>
      </c>
      <c r="E5950" s="44">
        <v>47515</v>
      </c>
      <c r="F5950" s="45">
        <v>4</v>
      </c>
      <c r="G5950" s="45">
        <v>17</v>
      </c>
      <c r="H5950" s="45">
        <v>10</v>
      </c>
      <c r="I5950" s="45">
        <v>33</v>
      </c>
      <c r="J5950" s="46">
        <v>1011585.22</v>
      </c>
      <c r="K5950" s="15">
        <f t="shared" si="474"/>
        <v>47515</v>
      </c>
      <c r="L5950" s="17">
        <f t="shared" si="475"/>
        <v>119</v>
      </c>
      <c r="M5950" s="5">
        <f t="shared" si="477"/>
        <v>33</v>
      </c>
      <c r="N5950" s="15">
        <f t="shared" si="476"/>
        <v>48519</v>
      </c>
    </row>
    <row r="5951" spans="3:14" x14ac:dyDescent="0.2">
      <c r="C5951">
        <v>5950</v>
      </c>
      <c r="D5951" s="2">
        <v>31</v>
      </c>
      <c r="E5951" s="44">
        <v>47515</v>
      </c>
      <c r="F5951" s="45">
        <v>5</v>
      </c>
      <c r="G5951" s="45">
        <v>35</v>
      </c>
      <c r="H5951" s="45">
        <v>25</v>
      </c>
      <c r="I5951" s="45">
        <v>31</v>
      </c>
      <c r="J5951" s="46">
        <v>1095938.82</v>
      </c>
      <c r="K5951" s="15">
        <f t="shared" si="474"/>
        <v>47515</v>
      </c>
      <c r="L5951" s="17">
        <f t="shared" si="475"/>
        <v>119</v>
      </c>
      <c r="M5951" s="5">
        <f t="shared" si="477"/>
        <v>31</v>
      </c>
      <c r="N5951" s="15">
        <f t="shared" si="476"/>
        <v>48458</v>
      </c>
    </row>
    <row r="5952" spans="3:14" x14ac:dyDescent="0.2">
      <c r="C5952">
        <v>5951</v>
      </c>
      <c r="D5952" s="2">
        <v>28</v>
      </c>
      <c r="E5952" s="44">
        <v>47515</v>
      </c>
      <c r="F5952" s="45">
        <v>2</v>
      </c>
      <c r="G5952" s="45">
        <v>21</v>
      </c>
      <c r="H5952" s="45">
        <v>18</v>
      </c>
      <c r="I5952" s="45">
        <v>28</v>
      </c>
      <c r="J5952" s="46">
        <v>737804.16</v>
      </c>
      <c r="K5952" s="15">
        <f t="shared" si="474"/>
        <v>47515</v>
      </c>
      <c r="L5952" s="17">
        <f t="shared" si="475"/>
        <v>119</v>
      </c>
      <c r="M5952" s="5">
        <f t="shared" si="477"/>
        <v>28</v>
      </c>
      <c r="N5952" s="15">
        <f t="shared" si="476"/>
        <v>48366</v>
      </c>
    </row>
    <row r="5953" spans="3:14" x14ac:dyDescent="0.2">
      <c r="C5953">
        <v>5952</v>
      </c>
      <c r="D5953" s="2">
        <v>34</v>
      </c>
      <c r="E5953" s="44">
        <v>47515</v>
      </c>
      <c r="F5953" s="45">
        <v>22</v>
      </c>
      <c r="G5953" s="45">
        <v>35</v>
      </c>
      <c r="H5953" s="45">
        <v>29</v>
      </c>
      <c r="I5953" s="45">
        <v>34</v>
      </c>
      <c r="J5953" s="46">
        <v>1107315.8600000001</v>
      </c>
      <c r="K5953" s="15">
        <f t="shared" si="474"/>
        <v>47515</v>
      </c>
      <c r="L5953" s="17">
        <f t="shared" si="475"/>
        <v>119</v>
      </c>
      <c r="M5953" s="5">
        <f t="shared" si="477"/>
        <v>34</v>
      </c>
      <c r="N5953" s="15">
        <f t="shared" si="476"/>
        <v>48549</v>
      </c>
    </row>
    <row r="5954" spans="3:14" x14ac:dyDescent="0.2">
      <c r="C5954">
        <v>5953</v>
      </c>
      <c r="D5954" s="2">
        <v>36</v>
      </c>
      <c r="E5954" s="44">
        <v>47515</v>
      </c>
      <c r="F5954" s="45">
        <v>4</v>
      </c>
      <c r="G5954" s="45">
        <v>18</v>
      </c>
      <c r="H5954" s="45">
        <v>0</v>
      </c>
      <c r="I5954" s="45">
        <v>36</v>
      </c>
      <c r="J5954" s="46">
        <v>705539.28</v>
      </c>
      <c r="K5954" s="15">
        <f t="shared" ref="K5954:K6017" si="478">DATE(YEAR(E5954),MONTH(E5954),1)</f>
        <v>47515</v>
      </c>
      <c r="L5954" s="17">
        <f t="shared" ref="L5954:L6017" si="479">ROUND(($B$3-K5954)/365.25*12,0)</f>
        <v>119</v>
      </c>
      <c r="M5954" s="5">
        <f t="shared" si="477"/>
        <v>36</v>
      </c>
      <c r="N5954" s="15">
        <f t="shared" ref="N5954:N6017" si="480">EDATE(E5954,D5954)</f>
        <v>48611</v>
      </c>
    </row>
    <row r="5955" spans="3:14" x14ac:dyDescent="0.2">
      <c r="C5955">
        <v>5954</v>
      </c>
      <c r="D5955" s="2">
        <v>34</v>
      </c>
      <c r="E5955" s="44">
        <v>47515</v>
      </c>
      <c r="F5955" s="45">
        <v>8</v>
      </c>
      <c r="G5955" s="45">
        <v>15</v>
      </c>
      <c r="H5955" s="45">
        <v>17</v>
      </c>
      <c r="I5955" s="45">
        <v>34</v>
      </c>
      <c r="J5955" s="46">
        <v>1098285.98</v>
      </c>
      <c r="K5955" s="15">
        <f t="shared" si="478"/>
        <v>47515</v>
      </c>
      <c r="L5955" s="17">
        <f t="shared" si="479"/>
        <v>119</v>
      </c>
      <c r="M5955" s="5">
        <f t="shared" ref="M5955:M6018" si="481">ROUND((N5955-K5955)/365.25*12,0)</f>
        <v>34</v>
      </c>
      <c r="N5955" s="15">
        <f t="shared" si="480"/>
        <v>48549</v>
      </c>
    </row>
    <row r="5956" spans="3:14" x14ac:dyDescent="0.2">
      <c r="C5956">
        <v>5955</v>
      </c>
      <c r="D5956" s="2">
        <v>27</v>
      </c>
      <c r="E5956" s="44">
        <v>47515</v>
      </c>
      <c r="F5956" s="45">
        <v>6</v>
      </c>
      <c r="G5956" s="45">
        <v>33</v>
      </c>
      <c r="H5956" s="45">
        <v>6</v>
      </c>
      <c r="I5956" s="45">
        <v>27</v>
      </c>
      <c r="J5956" s="46">
        <v>1062597.49</v>
      </c>
      <c r="K5956" s="15">
        <f t="shared" si="478"/>
        <v>47515</v>
      </c>
      <c r="L5956" s="17">
        <f t="shared" si="479"/>
        <v>119</v>
      </c>
      <c r="M5956" s="5">
        <f t="shared" si="481"/>
        <v>27</v>
      </c>
      <c r="N5956" s="15">
        <f t="shared" si="480"/>
        <v>48335</v>
      </c>
    </row>
    <row r="5957" spans="3:14" x14ac:dyDescent="0.2">
      <c r="C5957">
        <v>5956</v>
      </c>
      <c r="D5957" s="2">
        <v>33</v>
      </c>
      <c r="E5957" s="44">
        <v>47515</v>
      </c>
      <c r="F5957" s="45">
        <v>22</v>
      </c>
      <c r="G5957" s="45">
        <v>22</v>
      </c>
      <c r="H5957" s="45">
        <v>8</v>
      </c>
      <c r="I5957" s="45">
        <v>33</v>
      </c>
      <c r="J5957" s="46">
        <v>1157285.03</v>
      </c>
      <c r="K5957" s="15">
        <f t="shared" si="478"/>
        <v>47515</v>
      </c>
      <c r="L5957" s="17">
        <f t="shared" si="479"/>
        <v>119</v>
      </c>
      <c r="M5957" s="5">
        <f t="shared" si="481"/>
        <v>33</v>
      </c>
      <c r="N5957" s="15">
        <f t="shared" si="480"/>
        <v>48519</v>
      </c>
    </row>
    <row r="5958" spans="3:14" x14ac:dyDescent="0.2">
      <c r="C5958">
        <v>5957</v>
      </c>
      <c r="D5958" s="2">
        <v>30</v>
      </c>
      <c r="E5958" s="44">
        <v>47515</v>
      </c>
      <c r="F5958" s="45">
        <v>17</v>
      </c>
      <c r="G5958" s="45">
        <v>11</v>
      </c>
      <c r="H5958" s="45">
        <v>18</v>
      </c>
      <c r="I5958" s="45">
        <v>30</v>
      </c>
      <c r="J5958" s="46">
        <v>1296736.1599999999</v>
      </c>
      <c r="K5958" s="15">
        <f t="shared" si="478"/>
        <v>47515</v>
      </c>
      <c r="L5958" s="17">
        <f t="shared" si="479"/>
        <v>119</v>
      </c>
      <c r="M5958" s="5">
        <f t="shared" si="481"/>
        <v>30</v>
      </c>
      <c r="N5958" s="15">
        <f t="shared" si="480"/>
        <v>48427</v>
      </c>
    </row>
    <row r="5959" spans="3:14" x14ac:dyDescent="0.2">
      <c r="C5959">
        <v>5958</v>
      </c>
      <c r="D5959" s="2">
        <v>31</v>
      </c>
      <c r="E5959" s="44">
        <v>47543</v>
      </c>
      <c r="F5959" s="45">
        <v>2</v>
      </c>
      <c r="G5959" s="45">
        <v>35</v>
      </c>
      <c r="H5959" s="45">
        <v>31</v>
      </c>
      <c r="I5959" s="45">
        <v>31</v>
      </c>
      <c r="J5959" s="46">
        <v>2155480.63</v>
      </c>
      <c r="K5959" s="15">
        <f t="shared" si="478"/>
        <v>47543</v>
      </c>
      <c r="L5959" s="17">
        <f t="shared" si="479"/>
        <v>118</v>
      </c>
      <c r="M5959" s="5">
        <f t="shared" si="481"/>
        <v>31</v>
      </c>
      <c r="N5959" s="15">
        <f t="shared" si="480"/>
        <v>48488</v>
      </c>
    </row>
    <row r="5960" spans="3:14" x14ac:dyDescent="0.2">
      <c r="C5960">
        <v>5959</v>
      </c>
      <c r="D5960" s="2">
        <v>35</v>
      </c>
      <c r="E5960" s="44">
        <v>47543</v>
      </c>
      <c r="F5960" s="45">
        <v>0</v>
      </c>
      <c r="G5960" s="45">
        <v>27</v>
      </c>
      <c r="H5960" s="45">
        <v>5</v>
      </c>
      <c r="I5960" s="45">
        <v>35</v>
      </c>
      <c r="J5960" s="46">
        <v>2213721.98</v>
      </c>
      <c r="K5960" s="15">
        <f t="shared" si="478"/>
        <v>47543</v>
      </c>
      <c r="L5960" s="17">
        <f t="shared" si="479"/>
        <v>118</v>
      </c>
      <c r="M5960" s="5">
        <f t="shared" si="481"/>
        <v>35</v>
      </c>
      <c r="N5960" s="15">
        <f t="shared" si="480"/>
        <v>48611</v>
      </c>
    </row>
    <row r="5961" spans="3:14" x14ac:dyDescent="0.2">
      <c r="C5961">
        <v>5960</v>
      </c>
      <c r="D5961" s="2">
        <v>32</v>
      </c>
      <c r="E5961" s="44">
        <v>47543</v>
      </c>
      <c r="F5961" s="45">
        <v>2</v>
      </c>
      <c r="G5961" s="45">
        <v>22</v>
      </c>
      <c r="H5961" s="45">
        <v>13</v>
      </c>
      <c r="I5961" s="45">
        <v>32</v>
      </c>
      <c r="J5961" s="46">
        <v>1777006.55</v>
      </c>
      <c r="K5961" s="15">
        <f t="shared" si="478"/>
        <v>47543</v>
      </c>
      <c r="L5961" s="17">
        <f t="shared" si="479"/>
        <v>118</v>
      </c>
      <c r="M5961" s="5">
        <f t="shared" si="481"/>
        <v>32</v>
      </c>
      <c r="N5961" s="15">
        <f t="shared" si="480"/>
        <v>48519</v>
      </c>
    </row>
    <row r="5962" spans="3:14" x14ac:dyDescent="0.2">
      <c r="C5962">
        <v>5961</v>
      </c>
      <c r="D5962" s="2">
        <v>35</v>
      </c>
      <c r="E5962" s="44">
        <v>47543</v>
      </c>
      <c r="F5962" s="45">
        <v>2</v>
      </c>
      <c r="G5962" s="45">
        <v>36</v>
      </c>
      <c r="H5962" s="45">
        <v>20</v>
      </c>
      <c r="I5962" s="45">
        <v>35</v>
      </c>
      <c r="J5962" s="46">
        <v>1923117.5</v>
      </c>
      <c r="K5962" s="15">
        <f t="shared" si="478"/>
        <v>47543</v>
      </c>
      <c r="L5962" s="17">
        <f t="shared" si="479"/>
        <v>118</v>
      </c>
      <c r="M5962" s="5">
        <f t="shared" si="481"/>
        <v>35</v>
      </c>
      <c r="N5962" s="15">
        <f t="shared" si="480"/>
        <v>48611</v>
      </c>
    </row>
    <row r="5963" spans="3:14" x14ac:dyDescent="0.2">
      <c r="C5963">
        <v>5962</v>
      </c>
      <c r="D5963" s="2">
        <v>35</v>
      </c>
      <c r="E5963" s="44">
        <v>47543</v>
      </c>
      <c r="F5963" s="45">
        <v>14</v>
      </c>
      <c r="G5963" s="45">
        <v>26</v>
      </c>
      <c r="H5963" s="45">
        <v>27</v>
      </c>
      <c r="I5963" s="45">
        <v>35</v>
      </c>
      <c r="J5963" s="46">
        <v>1114968.53</v>
      </c>
      <c r="K5963" s="15">
        <f t="shared" si="478"/>
        <v>47543</v>
      </c>
      <c r="L5963" s="17">
        <f t="shared" si="479"/>
        <v>118</v>
      </c>
      <c r="M5963" s="5">
        <f t="shared" si="481"/>
        <v>35</v>
      </c>
      <c r="N5963" s="15">
        <f t="shared" si="480"/>
        <v>48611</v>
      </c>
    </row>
    <row r="5964" spans="3:14" x14ac:dyDescent="0.2">
      <c r="C5964">
        <v>5963</v>
      </c>
      <c r="D5964" s="2">
        <v>29</v>
      </c>
      <c r="E5964" s="44">
        <v>47543</v>
      </c>
      <c r="F5964" s="45">
        <v>13</v>
      </c>
      <c r="G5964" s="45">
        <v>10</v>
      </c>
      <c r="H5964" s="45">
        <v>3</v>
      </c>
      <c r="I5964" s="45">
        <v>29</v>
      </c>
      <c r="J5964" s="46">
        <v>1172701.44</v>
      </c>
      <c r="K5964" s="15">
        <f t="shared" si="478"/>
        <v>47543</v>
      </c>
      <c r="L5964" s="17">
        <f t="shared" si="479"/>
        <v>118</v>
      </c>
      <c r="M5964" s="5">
        <f t="shared" si="481"/>
        <v>29</v>
      </c>
      <c r="N5964" s="15">
        <f t="shared" si="480"/>
        <v>48427</v>
      </c>
    </row>
    <row r="5965" spans="3:14" x14ac:dyDescent="0.2">
      <c r="C5965">
        <v>5964</v>
      </c>
      <c r="D5965" s="2">
        <v>31</v>
      </c>
      <c r="E5965" s="44">
        <v>47543</v>
      </c>
      <c r="F5965" s="45">
        <v>1</v>
      </c>
      <c r="G5965" s="45">
        <v>7</v>
      </c>
      <c r="H5965" s="45">
        <v>21</v>
      </c>
      <c r="I5965" s="45">
        <v>31</v>
      </c>
      <c r="J5965" s="46">
        <v>1018710.8</v>
      </c>
      <c r="K5965" s="15">
        <f t="shared" si="478"/>
        <v>47543</v>
      </c>
      <c r="L5965" s="17">
        <f t="shared" si="479"/>
        <v>118</v>
      </c>
      <c r="M5965" s="5">
        <f t="shared" si="481"/>
        <v>31</v>
      </c>
      <c r="N5965" s="15">
        <f t="shared" si="480"/>
        <v>48488</v>
      </c>
    </row>
    <row r="5966" spans="3:14" x14ac:dyDescent="0.2">
      <c r="C5966">
        <v>5965</v>
      </c>
      <c r="D5966" s="2">
        <v>28</v>
      </c>
      <c r="E5966" s="44">
        <v>47543</v>
      </c>
      <c r="F5966" s="45">
        <v>21</v>
      </c>
      <c r="G5966" s="45">
        <v>28</v>
      </c>
      <c r="H5966" s="45">
        <v>14</v>
      </c>
      <c r="I5966" s="45">
        <v>28</v>
      </c>
      <c r="J5966" s="46">
        <v>1316299.3700000001</v>
      </c>
      <c r="K5966" s="15">
        <f t="shared" si="478"/>
        <v>47543</v>
      </c>
      <c r="L5966" s="17">
        <f t="shared" si="479"/>
        <v>118</v>
      </c>
      <c r="M5966" s="5">
        <f t="shared" si="481"/>
        <v>28</v>
      </c>
      <c r="N5966" s="15">
        <f t="shared" si="480"/>
        <v>48396</v>
      </c>
    </row>
    <row r="5967" spans="3:14" x14ac:dyDescent="0.2">
      <c r="C5967">
        <v>5966</v>
      </c>
      <c r="D5967" s="2">
        <v>31</v>
      </c>
      <c r="E5967" s="44">
        <v>47543</v>
      </c>
      <c r="F5967" s="45">
        <v>4</v>
      </c>
      <c r="G5967" s="45">
        <v>1</v>
      </c>
      <c r="H5967" s="45">
        <v>10</v>
      </c>
      <c r="I5967" s="45">
        <v>31</v>
      </c>
      <c r="J5967" s="46">
        <v>816710.91</v>
      </c>
      <c r="K5967" s="15">
        <f t="shared" si="478"/>
        <v>47543</v>
      </c>
      <c r="L5967" s="17">
        <f t="shared" si="479"/>
        <v>118</v>
      </c>
      <c r="M5967" s="5">
        <f t="shared" si="481"/>
        <v>31</v>
      </c>
      <c r="N5967" s="15">
        <f t="shared" si="480"/>
        <v>48488</v>
      </c>
    </row>
    <row r="5968" spans="3:14" x14ac:dyDescent="0.2">
      <c r="C5968">
        <v>5967</v>
      </c>
      <c r="D5968" s="2">
        <v>20</v>
      </c>
      <c r="E5968" s="44">
        <v>47543</v>
      </c>
      <c r="F5968" s="45">
        <v>23</v>
      </c>
      <c r="G5968" s="45">
        <v>35</v>
      </c>
      <c r="H5968" s="45">
        <v>19</v>
      </c>
      <c r="I5968" s="45">
        <v>20</v>
      </c>
      <c r="J5968" s="46">
        <v>1463062.79</v>
      </c>
      <c r="K5968" s="15">
        <f t="shared" si="478"/>
        <v>47543</v>
      </c>
      <c r="L5968" s="17">
        <f t="shared" si="479"/>
        <v>118</v>
      </c>
      <c r="M5968" s="5">
        <f t="shared" si="481"/>
        <v>20</v>
      </c>
      <c r="N5968" s="15">
        <f t="shared" si="480"/>
        <v>48153</v>
      </c>
    </row>
    <row r="5969" spans="3:14" x14ac:dyDescent="0.2">
      <c r="C5969">
        <v>5968</v>
      </c>
      <c r="D5969" s="2">
        <v>36</v>
      </c>
      <c r="E5969" s="44">
        <v>47543</v>
      </c>
      <c r="F5969" s="45">
        <v>1</v>
      </c>
      <c r="G5969" s="45">
        <v>33</v>
      </c>
      <c r="H5969" s="45">
        <v>27</v>
      </c>
      <c r="I5969" s="45">
        <v>36</v>
      </c>
      <c r="J5969" s="46">
        <v>889642.93</v>
      </c>
      <c r="K5969" s="15">
        <f t="shared" si="478"/>
        <v>47543</v>
      </c>
      <c r="L5969" s="17">
        <f t="shared" si="479"/>
        <v>118</v>
      </c>
      <c r="M5969" s="5">
        <f t="shared" si="481"/>
        <v>36</v>
      </c>
      <c r="N5969" s="15">
        <f t="shared" si="480"/>
        <v>48639</v>
      </c>
    </row>
    <row r="5970" spans="3:14" x14ac:dyDescent="0.2">
      <c r="C5970">
        <v>5969</v>
      </c>
      <c r="D5970" s="2">
        <v>12</v>
      </c>
      <c r="E5970" s="44">
        <v>47543</v>
      </c>
      <c r="F5970" s="45">
        <v>16</v>
      </c>
      <c r="G5970" s="45">
        <v>9</v>
      </c>
      <c r="H5970" s="45">
        <v>4</v>
      </c>
      <c r="I5970" s="45">
        <v>12</v>
      </c>
      <c r="J5970" s="46">
        <v>1300314.23</v>
      </c>
      <c r="K5970" s="15">
        <f t="shared" si="478"/>
        <v>47543</v>
      </c>
      <c r="L5970" s="17">
        <f t="shared" si="479"/>
        <v>118</v>
      </c>
      <c r="M5970" s="5">
        <f t="shared" si="481"/>
        <v>12</v>
      </c>
      <c r="N5970" s="15">
        <f t="shared" si="480"/>
        <v>47908</v>
      </c>
    </row>
    <row r="5971" spans="3:14" x14ac:dyDescent="0.2">
      <c r="C5971">
        <v>5970</v>
      </c>
      <c r="D5971" s="2">
        <v>35</v>
      </c>
      <c r="E5971" s="44">
        <v>47574</v>
      </c>
      <c r="F5971" s="45">
        <v>21</v>
      </c>
      <c r="G5971" s="45">
        <v>20</v>
      </c>
      <c r="H5971" s="45">
        <v>33</v>
      </c>
      <c r="I5971" s="45">
        <v>35</v>
      </c>
      <c r="J5971" s="46">
        <v>829886.95</v>
      </c>
      <c r="K5971" s="15">
        <f t="shared" si="478"/>
        <v>47574</v>
      </c>
      <c r="L5971" s="17">
        <f t="shared" si="479"/>
        <v>117</v>
      </c>
      <c r="M5971" s="5">
        <f t="shared" si="481"/>
        <v>35</v>
      </c>
      <c r="N5971" s="15">
        <f t="shared" si="480"/>
        <v>48639</v>
      </c>
    </row>
    <row r="5972" spans="3:14" x14ac:dyDescent="0.2">
      <c r="C5972">
        <v>5971</v>
      </c>
      <c r="D5972" s="2">
        <v>36</v>
      </c>
      <c r="E5972" s="44">
        <v>47574</v>
      </c>
      <c r="F5972" s="45">
        <v>20</v>
      </c>
      <c r="G5972" s="45">
        <v>17</v>
      </c>
      <c r="H5972" s="45">
        <v>25</v>
      </c>
      <c r="I5972" s="45">
        <v>36</v>
      </c>
      <c r="J5972" s="46">
        <v>1490289.04</v>
      </c>
      <c r="K5972" s="15">
        <f t="shared" si="478"/>
        <v>47574</v>
      </c>
      <c r="L5972" s="17">
        <f t="shared" si="479"/>
        <v>117</v>
      </c>
      <c r="M5972" s="5">
        <f t="shared" si="481"/>
        <v>36</v>
      </c>
      <c r="N5972" s="15">
        <f t="shared" si="480"/>
        <v>48670</v>
      </c>
    </row>
    <row r="5973" spans="3:14" x14ac:dyDescent="0.2">
      <c r="C5973">
        <v>5972</v>
      </c>
      <c r="D5973" s="2">
        <v>27</v>
      </c>
      <c r="E5973" s="44">
        <v>47574</v>
      </c>
      <c r="F5973" s="45">
        <v>17</v>
      </c>
      <c r="G5973" s="45">
        <v>15</v>
      </c>
      <c r="H5973" s="45">
        <v>21</v>
      </c>
      <c r="I5973" s="45">
        <v>27</v>
      </c>
      <c r="J5973" s="46">
        <v>1670979.94</v>
      </c>
      <c r="K5973" s="15">
        <f t="shared" si="478"/>
        <v>47574</v>
      </c>
      <c r="L5973" s="17">
        <f t="shared" si="479"/>
        <v>117</v>
      </c>
      <c r="M5973" s="5">
        <f t="shared" si="481"/>
        <v>27</v>
      </c>
      <c r="N5973" s="15">
        <f t="shared" si="480"/>
        <v>48396</v>
      </c>
    </row>
    <row r="5974" spans="3:14" x14ac:dyDescent="0.2">
      <c r="C5974">
        <v>5973</v>
      </c>
      <c r="D5974" s="2">
        <v>33</v>
      </c>
      <c r="E5974" s="44">
        <v>47574</v>
      </c>
      <c r="F5974" s="45">
        <v>0</v>
      </c>
      <c r="G5974" s="45">
        <v>9</v>
      </c>
      <c r="H5974" s="45">
        <v>14</v>
      </c>
      <c r="I5974" s="45">
        <v>33</v>
      </c>
      <c r="J5974" s="46">
        <v>925223.27</v>
      </c>
      <c r="K5974" s="15">
        <f t="shared" si="478"/>
        <v>47574</v>
      </c>
      <c r="L5974" s="17">
        <f t="shared" si="479"/>
        <v>117</v>
      </c>
      <c r="M5974" s="5">
        <f t="shared" si="481"/>
        <v>33</v>
      </c>
      <c r="N5974" s="15">
        <f t="shared" si="480"/>
        <v>48580</v>
      </c>
    </row>
    <row r="5975" spans="3:14" x14ac:dyDescent="0.2">
      <c r="C5975">
        <v>5974</v>
      </c>
      <c r="D5975" s="2">
        <v>25</v>
      </c>
      <c r="E5975" s="44">
        <v>47574</v>
      </c>
      <c r="F5975" s="45">
        <v>21</v>
      </c>
      <c r="G5975" s="45">
        <v>3</v>
      </c>
      <c r="H5975" s="45">
        <v>22</v>
      </c>
      <c r="I5975" s="45">
        <v>25</v>
      </c>
      <c r="J5975" s="46">
        <v>1341678.69</v>
      </c>
      <c r="K5975" s="15">
        <f t="shared" si="478"/>
        <v>47574</v>
      </c>
      <c r="L5975" s="17">
        <f t="shared" si="479"/>
        <v>117</v>
      </c>
      <c r="M5975" s="5">
        <f t="shared" si="481"/>
        <v>25</v>
      </c>
      <c r="N5975" s="15">
        <f t="shared" si="480"/>
        <v>48335</v>
      </c>
    </row>
    <row r="5976" spans="3:14" x14ac:dyDescent="0.2">
      <c r="C5976">
        <v>5975</v>
      </c>
      <c r="D5976" s="2">
        <v>30</v>
      </c>
      <c r="E5976" s="44">
        <v>47574</v>
      </c>
      <c r="F5976" s="45">
        <v>5</v>
      </c>
      <c r="G5976" s="45">
        <v>25</v>
      </c>
      <c r="H5976" s="45">
        <v>28</v>
      </c>
      <c r="I5976" s="45">
        <v>30</v>
      </c>
      <c r="J5976" s="46">
        <v>652698.43999999994</v>
      </c>
      <c r="K5976" s="15">
        <f t="shared" si="478"/>
        <v>47574</v>
      </c>
      <c r="L5976" s="17">
        <f t="shared" si="479"/>
        <v>117</v>
      </c>
      <c r="M5976" s="5">
        <f t="shared" si="481"/>
        <v>30</v>
      </c>
      <c r="N5976" s="15">
        <f t="shared" si="480"/>
        <v>48488</v>
      </c>
    </row>
    <row r="5977" spans="3:14" x14ac:dyDescent="0.2">
      <c r="C5977">
        <v>5976</v>
      </c>
      <c r="D5977" s="2">
        <v>33</v>
      </c>
      <c r="E5977" s="44">
        <v>47574</v>
      </c>
      <c r="F5977" s="45">
        <v>6</v>
      </c>
      <c r="G5977" s="45">
        <v>28</v>
      </c>
      <c r="H5977" s="45">
        <v>2</v>
      </c>
      <c r="I5977" s="45">
        <v>33</v>
      </c>
      <c r="J5977" s="46">
        <v>1619993.7</v>
      </c>
      <c r="K5977" s="15">
        <f t="shared" si="478"/>
        <v>47574</v>
      </c>
      <c r="L5977" s="17">
        <f t="shared" si="479"/>
        <v>117</v>
      </c>
      <c r="M5977" s="5">
        <f t="shared" si="481"/>
        <v>33</v>
      </c>
      <c r="N5977" s="15">
        <f t="shared" si="480"/>
        <v>48580</v>
      </c>
    </row>
    <row r="5978" spans="3:14" x14ac:dyDescent="0.2">
      <c r="C5978">
        <v>5977</v>
      </c>
      <c r="D5978" s="2">
        <v>34</v>
      </c>
      <c r="E5978" s="44">
        <v>47574</v>
      </c>
      <c r="F5978" s="45">
        <v>16</v>
      </c>
      <c r="G5978" s="45">
        <v>28</v>
      </c>
      <c r="H5978" s="45">
        <v>6</v>
      </c>
      <c r="I5978" s="45">
        <v>34</v>
      </c>
      <c r="J5978" s="46">
        <v>975399.7</v>
      </c>
      <c r="K5978" s="15">
        <f t="shared" si="478"/>
        <v>47574</v>
      </c>
      <c r="L5978" s="17">
        <f t="shared" si="479"/>
        <v>117</v>
      </c>
      <c r="M5978" s="5">
        <f t="shared" si="481"/>
        <v>34</v>
      </c>
      <c r="N5978" s="15">
        <f t="shared" si="480"/>
        <v>48611</v>
      </c>
    </row>
    <row r="5979" spans="3:14" x14ac:dyDescent="0.2">
      <c r="C5979">
        <v>5978</v>
      </c>
      <c r="D5979" s="2">
        <v>32</v>
      </c>
      <c r="E5979" s="44">
        <v>47574</v>
      </c>
      <c r="F5979" s="45">
        <v>31</v>
      </c>
      <c r="G5979" s="45">
        <v>29</v>
      </c>
      <c r="H5979" s="45">
        <v>4</v>
      </c>
      <c r="I5979" s="45">
        <v>32</v>
      </c>
      <c r="J5979" s="46">
        <v>853868.39</v>
      </c>
      <c r="K5979" s="15">
        <f t="shared" si="478"/>
        <v>47574</v>
      </c>
      <c r="L5979" s="17">
        <f t="shared" si="479"/>
        <v>117</v>
      </c>
      <c r="M5979" s="5">
        <f t="shared" si="481"/>
        <v>32</v>
      </c>
      <c r="N5979" s="15">
        <f t="shared" si="480"/>
        <v>48549</v>
      </c>
    </row>
    <row r="5980" spans="3:14" x14ac:dyDescent="0.2">
      <c r="C5980">
        <v>5979</v>
      </c>
      <c r="D5980" s="2">
        <v>25</v>
      </c>
      <c r="E5980" s="44">
        <v>47574</v>
      </c>
      <c r="F5980" s="45">
        <v>4</v>
      </c>
      <c r="G5980" s="45">
        <v>30</v>
      </c>
      <c r="H5980" s="45">
        <v>14</v>
      </c>
      <c r="I5980" s="45">
        <v>25</v>
      </c>
      <c r="J5980" s="46">
        <v>1518100.16</v>
      </c>
      <c r="K5980" s="15">
        <f t="shared" si="478"/>
        <v>47574</v>
      </c>
      <c r="L5980" s="17">
        <f t="shared" si="479"/>
        <v>117</v>
      </c>
      <c r="M5980" s="5">
        <f t="shared" si="481"/>
        <v>25</v>
      </c>
      <c r="N5980" s="15">
        <f t="shared" si="480"/>
        <v>48335</v>
      </c>
    </row>
    <row r="5981" spans="3:14" x14ac:dyDescent="0.2">
      <c r="C5981">
        <v>5980</v>
      </c>
      <c r="D5981" s="2">
        <v>36</v>
      </c>
      <c r="E5981" s="44">
        <v>47574</v>
      </c>
      <c r="F5981" s="45">
        <v>2</v>
      </c>
      <c r="G5981" s="45">
        <v>6</v>
      </c>
      <c r="H5981" s="45">
        <v>13</v>
      </c>
      <c r="I5981" s="45">
        <v>36</v>
      </c>
      <c r="J5981" s="46">
        <v>714440.83</v>
      </c>
      <c r="K5981" s="15">
        <f t="shared" si="478"/>
        <v>47574</v>
      </c>
      <c r="L5981" s="17">
        <f t="shared" si="479"/>
        <v>117</v>
      </c>
      <c r="M5981" s="5">
        <f t="shared" si="481"/>
        <v>36</v>
      </c>
      <c r="N5981" s="15">
        <f t="shared" si="480"/>
        <v>48670</v>
      </c>
    </row>
    <row r="5982" spans="3:14" x14ac:dyDescent="0.2">
      <c r="C5982">
        <v>5981</v>
      </c>
      <c r="D5982" s="2">
        <v>33</v>
      </c>
      <c r="E5982" s="44">
        <v>47604</v>
      </c>
      <c r="F5982" s="45">
        <v>13</v>
      </c>
      <c r="G5982" s="45">
        <v>4</v>
      </c>
      <c r="H5982" s="45">
        <v>14</v>
      </c>
      <c r="I5982" s="45">
        <v>33</v>
      </c>
      <c r="J5982" s="46">
        <v>1606879.2</v>
      </c>
      <c r="K5982" s="15">
        <f t="shared" si="478"/>
        <v>47604</v>
      </c>
      <c r="L5982" s="17">
        <f t="shared" si="479"/>
        <v>116</v>
      </c>
      <c r="M5982" s="5">
        <f t="shared" si="481"/>
        <v>33</v>
      </c>
      <c r="N5982" s="15">
        <f t="shared" si="480"/>
        <v>48611</v>
      </c>
    </row>
    <row r="5983" spans="3:14" x14ac:dyDescent="0.2">
      <c r="C5983">
        <v>5982</v>
      </c>
      <c r="D5983" s="2">
        <v>32</v>
      </c>
      <c r="E5983" s="44">
        <v>47604</v>
      </c>
      <c r="F5983" s="45">
        <v>26</v>
      </c>
      <c r="G5983" s="45">
        <v>0</v>
      </c>
      <c r="H5983" s="45">
        <v>27</v>
      </c>
      <c r="I5983" s="45">
        <v>32</v>
      </c>
      <c r="J5983" s="46">
        <v>1788086.98</v>
      </c>
      <c r="K5983" s="15">
        <f t="shared" si="478"/>
        <v>47604</v>
      </c>
      <c r="L5983" s="17">
        <f t="shared" si="479"/>
        <v>116</v>
      </c>
      <c r="M5983" s="5">
        <f t="shared" si="481"/>
        <v>32</v>
      </c>
      <c r="N5983" s="15">
        <f t="shared" si="480"/>
        <v>48580</v>
      </c>
    </row>
    <row r="5984" spans="3:14" x14ac:dyDescent="0.2">
      <c r="C5984">
        <v>5983</v>
      </c>
      <c r="D5984" s="2">
        <v>27</v>
      </c>
      <c r="E5984" s="44">
        <v>47604</v>
      </c>
      <c r="F5984" s="45">
        <v>0</v>
      </c>
      <c r="G5984" s="45">
        <v>11</v>
      </c>
      <c r="H5984" s="45">
        <v>24</v>
      </c>
      <c r="I5984" s="45">
        <v>27</v>
      </c>
      <c r="J5984" s="46">
        <v>1273943.9099999999</v>
      </c>
      <c r="K5984" s="15">
        <f t="shared" si="478"/>
        <v>47604</v>
      </c>
      <c r="L5984" s="17">
        <f t="shared" si="479"/>
        <v>116</v>
      </c>
      <c r="M5984" s="5">
        <f t="shared" si="481"/>
        <v>27</v>
      </c>
      <c r="N5984" s="15">
        <f t="shared" si="480"/>
        <v>48427</v>
      </c>
    </row>
    <row r="5985" spans="3:14" x14ac:dyDescent="0.2">
      <c r="C5985">
        <v>5984</v>
      </c>
      <c r="D5985" s="2">
        <v>32</v>
      </c>
      <c r="E5985" s="44">
        <v>47604</v>
      </c>
      <c r="F5985" s="45">
        <v>6</v>
      </c>
      <c r="G5985" s="45">
        <v>4</v>
      </c>
      <c r="H5985" s="45">
        <v>1</v>
      </c>
      <c r="I5985" s="45">
        <v>32</v>
      </c>
      <c r="J5985" s="46">
        <v>810004.71</v>
      </c>
      <c r="K5985" s="15">
        <f t="shared" si="478"/>
        <v>47604</v>
      </c>
      <c r="L5985" s="17">
        <f t="shared" si="479"/>
        <v>116</v>
      </c>
      <c r="M5985" s="5">
        <f t="shared" si="481"/>
        <v>32</v>
      </c>
      <c r="N5985" s="15">
        <f t="shared" si="480"/>
        <v>48580</v>
      </c>
    </row>
    <row r="5986" spans="3:14" x14ac:dyDescent="0.2">
      <c r="C5986">
        <v>5985</v>
      </c>
      <c r="D5986" s="2">
        <v>29</v>
      </c>
      <c r="E5986" s="44">
        <v>47604</v>
      </c>
      <c r="F5986" s="45">
        <v>11</v>
      </c>
      <c r="G5986" s="45">
        <v>33</v>
      </c>
      <c r="H5986" s="45">
        <v>17</v>
      </c>
      <c r="I5986" s="45">
        <v>29</v>
      </c>
      <c r="J5986" s="46">
        <v>1364824.14</v>
      </c>
      <c r="K5986" s="15">
        <f t="shared" si="478"/>
        <v>47604</v>
      </c>
      <c r="L5986" s="17">
        <f t="shared" si="479"/>
        <v>116</v>
      </c>
      <c r="M5986" s="5">
        <f t="shared" si="481"/>
        <v>29</v>
      </c>
      <c r="N5986" s="15">
        <f t="shared" si="480"/>
        <v>48488</v>
      </c>
    </row>
    <row r="5987" spans="3:14" x14ac:dyDescent="0.2">
      <c r="C5987">
        <v>5986</v>
      </c>
      <c r="D5987" s="2">
        <v>34</v>
      </c>
      <c r="E5987" s="44">
        <v>47604</v>
      </c>
      <c r="F5987" s="45">
        <v>0</v>
      </c>
      <c r="G5987" s="45">
        <v>13</v>
      </c>
      <c r="H5987" s="45">
        <v>15</v>
      </c>
      <c r="I5987" s="45">
        <v>34</v>
      </c>
      <c r="J5987" s="46">
        <v>1033899.51</v>
      </c>
      <c r="K5987" s="15">
        <f t="shared" si="478"/>
        <v>47604</v>
      </c>
      <c r="L5987" s="17">
        <f t="shared" si="479"/>
        <v>116</v>
      </c>
      <c r="M5987" s="5">
        <f t="shared" si="481"/>
        <v>34</v>
      </c>
      <c r="N5987" s="15">
        <f t="shared" si="480"/>
        <v>48639</v>
      </c>
    </row>
    <row r="5988" spans="3:14" x14ac:dyDescent="0.2">
      <c r="C5988">
        <v>5987</v>
      </c>
      <c r="D5988" s="2">
        <v>32</v>
      </c>
      <c r="E5988" s="44">
        <v>47604</v>
      </c>
      <c r="F5988" s="45">
        <v>12</v>
      </c>
      <c r="G5988" s="45">
        <v>29</v>
      </c>
      <c r="H5988" s="45">
        <v>12</v>
      </c>
      <c r="I5988" s="45">
        <v>32</v>
      </c>
      <c r="J5988" s="46">
        <v>1702555.25</v>
      </c>
      <c r="K5988" s="15">
        <f t="shared" si="478"/>
        <v>47604</v>
      </c>
      <c r="L5988" s="17">
        <f t="shared" si="479"/>
        <v>116</v>
      </c>
      <c r="M5988" s="5">
        <f t="shared" si="481"/>
        <v>32</v>
      </c>
      <c r="N5988" s="15">
        <f t="shared" si="480"/>
        <v>48580</v>
      </c>
    </row>
    <row r="5989" spans="3:14" x14ac:dyDescent="0.2">
      <c r="C5989">
        <v>5988</v>
      </c>
      <c r="D5989" s="2">
        <v>22</v>
      </c>
      <c r="E5989" s="44">
        <v>47604</v>
      </c>
      <c r="F5989" s="45">
        <v>1</v>
      </c>
      <c r="G5989" s="45">
        <v>12</v>
      </c>
      <c r="H5989" s="45">
        <v>28</v>
      </c>
      <c r="I5989" s="45">
        <v>22</v>
      </c>
      <c r="J5989" s="46">
        <v>968756.1</v>
      </c>
      <c r="K5989" s="15">
        <f t="shared" si="478"/>
        <v>47604</v>
      </c>
      <c r="L5989" s="17">
        <f t="shared" si="479"/>
        <v>116</v>
      </c>
      <c r="M5989" s="5">
        <f t="shared" si="481"/>
        <v>22</v>
      </c>
      <c r="N5989" s="15">
        <f t="shared" si="480"/>
        <v>48274</v>
      </c>
    </row>
    <row r="5990" spans="3:14" x14ac:dyDescent="0.2">
      <c r="C5990">
        <v>5989</v>
      </c>
      <c r="D5990" s="2">
        <v>34</v>
      </c>
      <c r="E5990" s="44">
        <v>47604</v>
      </c>
      <c r="F5990" s="45">
        <v>10</v>
      </c>
      <c r="G5990" s="45">
        <v>31</v>
      </c>
      <c r="H5990" s="45">
        <v>8</v>
      </c>
      <c r="I5990" s="45">
        <v>34</v>
      </c>
      <c r="J5990" s="46">
        <v>1157842.3600000001</v>
      </c>
      <c r="K5990" s="15">
        <f t="shared" si="478"/>
        <v>47604</v>
      </c>
      <c r="L5990" s="17">
        <f t="shared" si="479"/>
        <v>116</v>
      </c>
      <c r="M5990" s="5">
        <f t="shared" si="481"/>
        <v>34</v>
      </c>
      <c r="N5990" s="15">
        <f t="shared" si="480"/>
        <v>48639</v>
      </c>
    </row>
    <row r="5991" spans="3:14" x14ac:dyDescent="0.2">
      <c r="C5991">
        <v>5990</v>
      </c>
      <c r="D5991" s="2">
        <v>29</v>
      </c>
      <c r="E5991" s="44">
        <v>47604</v>
      </c>
      <c r="F5991" s="45">
        <v>5</v>
      </c>
      <c r="G5991" s="45">
        <v>26</v>
      </c>
      <c r="H5991" s="45">
        <v>32</v>
      </c>
      <c r="I5991" s="45">
        <v>29</v>
      </c>
      <c r="J5991" s="46">
        <v>1107098.8700000001</v>
      </c>
      <c r="K5991" s="15">
        <f t="shared" si="478"/>
        <v>47604</v>
      </c>
      <c r="L5991" s="17">
        <f t="shared" si="479"/>
        <v>116</v>
      </c>
      <c r="M5991" s="5">
        <f t="shared" si="481"/>
        <v>29</v>
      </c>
      <c r="N5991" s="15">
        <f t="shared" si="480"/>
        <v>48488</v>
      </c>
    </row>
    <row r="5992" spans="3:14" x14ac:dyDescent="0.2">
      <c r="C5992">
        <v>5991</v>
      </c>
      <c r="D5992" s="2">
        <v>36</v>
      </c>
      <c r="E5992" s="44">
        <v>47604</v>
      </c>
      <c r="F5992" s="45">
        <v>3</v>
      </c>
      <c r="G5992" s="45">
        <v>8</v>
      </c>
      <c r="H5992" s="45">
        <v>4</v>
      </c>
      <c r="I5992" s="45">
        <v>36</v>
      </c>
      <c r="J5992" s="46">
        <v>997985.39</v>
      </c>
      <c r="K5992" s="15">
        <f t="shared" si="478"/>
        <v>47604</v>
      </c>
      <c r="L5992" s="17">
        <f t="shared" si="479"/>
        <v>116</v>
      </c>
      <c r="M5992" s="5">
        <f t="shared" si="481"/>
        <v>36</v>
      </c>
      <c r="N5992" s="15">
        <f t="shared" si="480"/>
        <v>48700</v>
      </c>
    </row>
    <row r="5993" spans="3:14" x14ac:dyDescent="0.2">
      <c r="C5993">
        <v>5992</v>
      </c>
      <c r="D5993" s="2">
        <v>32</v>
      </c>
      <c r="E5993" s="44">
        <v>47604</v>
      </c>
      <c r="F5993" s="45">
        <v>1</v>
      </c>
      <c r="G5993" s="45">
        <v>31</v>
      </c>
      <c r="H5993" s="45">
        <v>5</v>
      </c>
      <c r="I5993" s="45">
        <v>32</v>
      </c>
      <c r="J5993" s="46">
        <v>770430.45</v>
      </c>
      <c r="K5993" s="15">
        <f t="shared" si="478"/>
        <v>47604</v>
      </c>
      <c r="L5993" s="17">
        <f t="shared" si="479"/>
        <v>116</v>
      </c>
      <c r="M5993" s="5">
        <f t="shared" si="481"/>
        <v>32</v>
      </c>
      <c r="N5993" s="15">
        <f t="shared" si="480"/>
        <v>48580</v>
      </c>
    </row>
    <row r="5994" spans="3:14" x14ac:dyDescent="0.2">
      <c r="C5994">
        <v>5993</v>
      </c>
      <c r="D5994" s="2">
        <v>26</v>
      </c>
      <c r="E5994" s="44">
        <v>47604</v>
      </c>
      <c r="F5994" s="45">
        <v>0</v>
      </c>
      <c r="G5994" s="45">
        <v>1</v>
      </c>
      <c r="H5994" s="45">
        <v>7</v>
      </c>
      <c r="I5994" s="45">
        <v>26</v>
      </c>
      <c r="J5994" s="46">
        <v>669744.4</v>
      </c>
      <c r="K5994" s="15">
        <f t="shared" si="478"/>
        <v>47604</v>
      </c>
      <c r="L5994" s="17">
        <f t="shared" si="479"/>
        <v>116</v>
      </c>
      <c r="M5994" s="5">
        <f t="shared" si="481"/>
        <v>26</v>
      </c>
      <c r="N5994" s="15">
        <f t="shared" si="480"/>
        <v>48396</v>
      </c>
    </row>
    <row r="5995" spans="3:14" x14ac:dyDescent="0.2">
      <c r="C5995">
        <v>5994</v>
      </c>
      <c r="D5995" s="2">
        <v>29</v>
      </c>
      <c r="E5995" s="44">
        <v>47604</v>
      </c>
      <c r="F5995" s="45">
        <v>0</v>
      </c>
      <c r="G5995" s="45">
        <v>6</v>
      </c>
      <c r="H5995" s="45">
        <v>13</v>
      </c>
      <c r="I5995" s="45">
        <v>29</v>
      </c>
      <c r="J5995" s="46">
        <v>597529.65</v>
      </c>
      <c r="K5995" s="15">
        <f t="shared" si="478"/>
        <v>47604</v>
      </c>
      <c r="L5995" s="17">
        <f t="shared" si="479"/>
        <v>116</v>
      </c>
      <c r="M5995" s="5">
        <f t="shared" si="481"/>
        <v>29</v>
      </c>
      <c r="N5995" s="15">
        <f t="shared" si="480"/>
        <v>48488</v>
      </c>
    </row>
    <row r="5996" spans="3:14" x14ac:dyDescent="0.2">
      <c r="C5996">
        <v>5995</v>
      </c>
      <c r="D5996" s="2">
        <v>31</v>
      </c>
      <c r="E5996" s="44">
        <v>47604</v>
      </c>
      <c r="F5996" s="45">
        <v>6</v>
      </c>
      <c r="G5996" s="45">
        <v>28</v>
      </c>
      <c r="H5996" s="45">
        <v>17</v>
      </c>
      <c r="I5996" s="45">
        <v>31</v>
      </c>
      <c r="J5996" s="46">
        <v>1076245.92</v>
      </c>
      <c r="K5996" s="15">
        <f t="shared" si="478"/>
        <v>47604</v>
      </c>
      <c r="L5996" s="17">
        <f t="shared" si="479"/>
        <v>116</v>
      </c>
      <c r="M5996" s="5">
        <f t="shared" si="481"/>
        <v>31</v>
      </c>
      <c r="N5996" s="15">
        <f t="shared" si="480"/>
        <v>48549</v>
      </c>
    </row>
    <row r="5997" spans="3:14" x14ac:dyDescent="0.2">
      <c r="C5997">
        <v>5996</v>
      </c>
      <c r="D5997" s="2">
        <v>35</v>
      </c>
      <c r="E5997" s="44">
        <v>47604</v>
      </c>
      <c r="F5997" s="45">
        <v>10</v>
      </c>
      <c r="G5997" s="45">
        <v>31</v>
      </c>
      <c r="H5997" s="45">
        <v>23</v>
      </c>
      <c r="I5997" s="45">
        <v>35</v>
      </c>
      <c r="J5997" s="46">
        <v>1158923.98</v>
      </c>
      <c r="K5997" s="15">
        <f t="shared" si="478"/>
        <v>47604</v>
      </c>
      <c r="L5997" s="17">
        <f t="shared" si="479"/>
        <v>116</v>
      </c>
      <c r="M5997" s="5">
        <f t="shared" si="481"/>
        <v>35</v>
      </c>
      <c r="N5997" s="15">
        <f t="shared" si="480"/>
        <v>48670</v>
      </c>
    </row>
    <row r="5998" spans="3:14" x14ac:dyDescent="0.2">
      <c r="C5998">
        <v>5997</v>
      </c>
      <c r="D5998" s="2">
        <v>26</v>
      </c>
      <c r="E5998" s="44">
        <v>47604</v>
      </c>
      <c r="F5998" s="45">
        <v>2</v>
      </c>
      <c r="G5998" s="45">
        <v>29</v>
      </c>
      <c r="H5998" s="45">
        <v>17</v>
      </c>
      <c r="I5998" s="45">
        <v>26</v>
      </c>
      <c r="J5998" s="46">
        <v>895585.26</v>
      </c>
      <c r="K5998" s="15">
        <f t="shared" si="478"/>
        <v>47604</v>
      </c>
      <c r="L5998" s="17">
        <f t="shared" si="479"/>
        <v>116</v>
      </c>
      <c r="M5998" s="5">
        <f t="shared" si="481"/>
        <v>26</v>
      </c>
      <c r="N5998" s="15">
        <f t="shared" si="480"/>
        <v>48396</v>
      </c>
    </row>
    <row r="5999" spans="3:14" x14ac:dyDescent="0.2">
      <c r="C5999">
        <v>5998</v>
      </c>
      <c r="D5999" s="2">
        <v>31</v>
      </c>
      <c r="E5999" s="44">
        <v>47635</v>
      </c>
      <c r="F5999" s="45">
        <v>6</v>
      </c>
      <c r="G5999" s="45">
        <v>4</v>
      </c>
      <c r="H5999" s="45">
        <v>11</v>
      </c>
      <c r="I5999" s="45">
        <v>31</v>
      </c>
      <c r="J5999" s="46">
        <v>1517516.31</v>
      </c>
      <c r="K5999" s="15">
        <f t="shared" si="478"/>
        <v>47635</v>
      </c>
      <c r="L5999" s="17">
        <f t="shared" si="479"/>
        <v>115</v>
      </c>
      <c r="M5999" s="5">
        <f t="shared" si="481"/>
        <v>31</v>
      </c>
      <c r="N5999" s="15">
        <f t="shared" si="480"/>
        <v>48580</v>
      </c>
    </row>
    <row r="6000" spans="3:14" x14ac:dyDescent="0.2">
      <c r="C6000">
        <v>5999</v>
      </c>
      <c r="D6000" s="2">
        <v>33</v>
      </c>
      <c r="E6000" s="44">
        <v>47635</v>
      </c>
      <c r="F6000" s="45">
        <v>10</v>
      </c>
      <c r="G6000" s="45">
        <v>31</v>
      </c>
      <c r="H6000" s="45">
        <v>14</v>
      </c>
      <c r="I6000" s="45">
        <v>33</v>
      </c>
      <c r="J6000" s="46">
        <v>1549698.71</v>
      </c>
      <c r="K6000" s="15">
        <f t="shared" si="478"/>
        <v>47635</v>
      </c>
      <c r="L6000" s="17">
        <f t="shared" si="479"/>
        <v>115</v>
      </c>
      <c r="M6000" s="5">
        <f t="shared" si="481"/>
        <v>33</v>
      </c>
      <c r="N6000" s="15">
        <f t="shared" si="480"/>
        <v>48639</v>
      </c>
    </row>
    <row r="6001" spans="3:14" x14ac:dyDescent="0.2">
      <c r="C6001">
        <v>6000</v>
      </c>
      <c r="D6001" s="2">
        <v>30</v>
      </c>
      <c r="E6001" s="44">
        <v>47635</v>
      </c>
      <c r="F6001" s="45">
        <v>4</v>
      </c>
      <c r="G6001" s="45">
        <v>32</v>
      </c>
      <c r="H6001" s="45">
        <v>18</v>
      </c>
      <c r="I6001" s="45">
        <v>30</v>
      </c>
      <c r="J6001" s="46">
        <v>1275560.8999999999</v>
      </c>
      <c r="K6001" s="15">
        <f t="shared" si="478"/>
        <v>47635</v>
      </c>
      <c r="L6001" s="17">
        <f t="shared" si="479"/>
        <v>115</v>
      </c>
      <c r="M6001" s="5">
        <f t="shared" si="481"/>
        <v>30</v>
      </c>
      <c r="N6001" s="15">
        <f t="shared" si="480"/>
        <v>48549</v>
      </c>
    </row>
    <row r="6002" spans="3:14" x14ac:dyDescent="0.2">
      <c r="C6002">
        <v>6001</v>
      </c>
      <c r="D6002" s="2">
        <v>34</v>
      </c>
      <c r="E6002" s="44">
        <v>47635</v>
      </c>
      <c r="F6002" s="45">
        <v>2</v>
      </c>
      <c r="G6002" s="45">
        <v>23</v>
      </c>
      <c r="H6002" s="45">
        <v>20</v>
      </c>
      <c r="I6002" s="45">
        <v>34</v>
      </c>
      <c r="J6002" s="46">
        <v>2136903.33</v>
      </c>
      <c r="K6002" s="15">
        <f t="shared" si="478"/>
        <v>47635</v>
      </c>
      <c r="L6002" s="17">
        <f t="shared" si="479"/>
        <v>115</v>
      </c>
      <c r="M6002" s="5">
        <f t="shared" si="481"/>
        <v>34</v>
      </c>
      <c r="N6002" s="15">
        <f t="shared" si="480"/>
        <v>48670</v>
      </c>
    </row>
    <row r="6003" spans="3:14" x14ac:dyDescent="0.2">
      <c r="C6003">
        <v>6002</v>
      </c>
      <c r="D6003" s="2">
        <v>26</v>
      </c>
      <c r="E6003" s="44">
        <v>47635</v>
      </c>
      <c r="F6003" s="45">
        <v>1</v>
      </c>
      <c r="G6003" s="45">
        <v>5</v>
      </c>
      <c r="H6003" s="45">
        <v>35</v>
      </c>
      <c r="I6003" s="45">
        <v>26</v>
      </c>
      <c r="J6003" s="46">
        <v>2062387.38</v>
      </c>
      <c r="K6003" s="15">
        <f t="shared" si="478"/>
        <v>47635</v>
      </c>
      <c r="L6003" s="17">
        <f t="shared" si="479"/>
        <v>115</v>
      </c>
      <c r="M6003" s="5">
        <f t="shared" si="481"/>
        <v>26</v>
      </c>
      <c r="N6003" s="15">
        <f t="shared" si="480"/>
        <v>48427</v>
      </c>
    </row>
    <row r="6004" spans="3:14" x14ac:dyDescent="0.2">
      <c r="C6004">
        <v>6003</v>
      </c>
      <c r="D6004" s="2">
        <v>24</v>
      </c>
      <c r="E6004" s="44">
        <v>47635</v>
      </c>
      <c r="F6004" s="45">
        <v>3</v>
      </c>
      <c r="G6004" s="45">
        <v>5</v>
      </c>
      <c r="H6004" s="45">
        <v>21</v>
      </c>
      <c r="I6004" s="45">
        <v>24</v>
      </c>
      <c r="J6004" s="46">
        <v>1248808.28</v>
      </c>
      <c r="K6004" s="15">
        <f t="shared" si="478"/>
        <v>47635</v>
      </c>
      <c r="L6004" s="17">
        <f t="shared" si="479"/>
        <v>115</v>
      </c>
      <c r="M6004" s="5">
        <f t="shared" si="481"/>
        <v>24</v>
      </c>
      <c r="N6004" s="15">
        <f t="shared" si="480"/>
        <v>48366</v>
      </c>
    </row>
    <row r="6005" spans="3:14" x14ac:dyDescent="0.2">
      <c r="C6005">
        <v>6004</v>
      </c>
      <c r="D6005" s="2">
        <v>35</v>
      </c>
      <c r="E6005" s="44">
        <v>47635</v>
      </c>
      <c r="F6005" s="45">
        <v>21</v>
      </c>
      <c r="G6005" s="45">
        <v>22</v>
      </c>
      <c r="H6005" s="45">
        <v>8</v>
      </c>
      <c r="I6005" s="45">
        <v>35</v>
      </c>
      <c r="J6005" s="46">
        <v>1451759.81</v>
      </c>
      <c r="K6005" s="15">
        <f t="shared" si="478"/>
        <v>47635</v>
      </c>
      <c r="L6005" s="17">
        <f t="shared" si="479"/>
        <v>115</v>
      </c>
      <c r="M6005" s="5">
        <f t="shared" si="481"/>
        <v>35</v>
      </c>
      <c r="N6005" s="15">
        <f t="shared" si="480"/>
        <v>48700</v>
      </c>
    </row>
    <row r="6006" spans="3:14" x14ac:dyDescent="0.2">
      <c r="C6006">
        <v>6005</v>
      </c>
      <c r="D6006" s="2">
        <v>31</v>
      </c>
      <c r="E6006" s="44">
        <v>47635</v>
      </c>
      <c r="F6006" s="45">
        <v>0</v>
      </c>
      <c r="G6006" s="45">
        <v>13</v>
      </c>
      <c r="H6006" s="45">
        <v>9</v>
      </c>
      <c r="I6006" s="45">
        <v>31</v>
      </c>
      <c r="J6006" s="46">
        <v>831678.08</v>
      </c>
      <c r="K6006" s="15">
        <f t="shared" si="478"/>
        <v>47635</v>
      </c>
      <c r="L6006" s="17">
        <f t="shared" si="479"/>
        <v>115</v>
      </c>
      <c r="M6006" s="5">
        <f t="shared" si="481"/>
        <v>31</v>
      </c>
      <c r="N6006" s="15">
        <f t="shared" si="480"/>
        <v>48580</v>
      </c>
    </row>
    <row r="6007" spans="3:14" x14ac:dyDescent="0.2">
      <c r="C6007">
        <v>6006</v>
      </c>
      <c r="D6007" s="2">
        <v>35</v>
      </c>
      <c r="E6007" s="44">
        <v>47635</v>
      </c>
      <c r="F6007" s="45">
        <v>1</v>
      </c>
      <c r="G6007" s="45">
        <v>4</v>
      </c>
      <c r="H6007" s="45">
        <v>31</v>
      </c>
      <c r="I6007" s="45">
        <v>35</v>
      </c>
      <c r="J6007" s="46">
        <v>1602878.38</v>
      </c>
      <c r="K6007" s="15">
        <f t="shared" si="478"/>
        <v>47635</v>
      </c>
      <c r="L6007" s="17">
        <f t="shared" si="479"/>
        <v>115</v>
      </c>
      <c r="M6007" s="5">
        <f t="shared" si="481"/>
        <v>35</v>
      </c>
      <c r="N6007" s="15">
        <f t="shared" si="480"/>
        <v>48700</v>
      </c>
    </row>
    <row r="6008" spans="3:14" x14ac:dyDescent="0.2">
      <c r="C6008">
        <v>6007</v>
      </c>
      <c r="D6008" s="2">
        <v>35</v>
      </c>
      <c r="E6008" s="44">
        <v>47635</v>
      </c>
      <c r="F6008" s="45">
        <v>16</v>
      </c>
      <c r="G6008" s="45">
        <v>22</v>
      </c>
      <c r="H6008" s="45">
        <v>20</v>
      </c>
      <c r="I6008" s="45">
        <v>35</v>
      </c>
      <c r="J6008" s="46">
        <v>1568113.15</v>
      </c>
      <c r="K6008" s="15">
        <f t="shared" si="478"/>
        <v>47635</v>
      </c>
      <c r="L6008" s="17">
        <f t="shared" si="479"/>
        <v>115</v>
      </c>
      <c r="M6008" s="5">
        <f t="shared" si="481"/>
        <v>35</v>
      </c>
      <c r="N6008" s="15">
        <f t="shared" si="480"/>
        <v>48700</v>
      </c>
    </row>
    <row r="6009" spans="3:14" x14ac:dyDescent="0.2">
      <c r="C6009">
        <v>6008</v>
      </c>
      <c r="D6009" s="2">
        <v>19</v>
      </c>
      <c r="E6009" s="44">
        <v>47635</v>
      </c>
      <c r="F6009" s="45">
        <v>3</v>
      </c>
      <c r="G6009" s="45">
        <v>3</v>
      </c>
      <c r="H6009" s="45">
        <v>20</v>
      </c>
      <c r="I6009" s="45">
        <v>19</v>
      </c>
      <c r="J6009" s="46">
        <v>1587111.49</v>
      </c>
      <c r="K6009" s="15">
        <f t="shared" si="478"/>
        <v>47635</v>
      </c>
      <c r="L6009" s="17">
        <f t="shared" si="479"/>
        <v>115</v>
      </c>
      <c r="M6009" s="5">
        <f t="shared" si="481"/>
        <v>19</v>
      </c>
      <c r="N6009" s="15">
        <f t="shared" si="480"/>
        <v>48214</v>
      </c>
    </row>
    <row r="6010" spans="3:14" x14ac:dyDescent="0.2">
      <c r="C6010">
        <v>6009</v>
      </c>
      <c r="D6010" s="2">
        <v>23</v>
      </c>
      <c r="E6010" s="44">
        <v>47635</v>
      </c>
      <c r="F6010" s="45">
        <v>19</v>
      </c>
      <c r="G6010" s="45">
        <v>2</v>
      </c>
      <c r="H6010" s="45">
        <v>27</v>
      </c>
      <c r="I6010" s="45">
        <v>23</v>
      </c>
      <c r="J6010" s="46">
        <v>737807.15</v>
      </c>
      <c r="K6010" s="15">
        <f t="shared" si="478"/>
        <v>47635</v>
      </c>
      <c r="L6010" s="17">
        <f t="shared" si="479"/>
        <v>115</v>
      </c>
      <c r="M6010" s="5">
        <f t="shared" si="481"/>
        <v>23</v>
      </c>
      <c r="N6010" s="15">
        <f t="shared" si="480"/>
        <v>48335</v>
      </c>
    </row>
    <row r="6011" spans="3:14" x14ac:dyDescent="0.2">
      <c r="C6011">
        <v>6010</v>
      </c>
      <c r="D6011" s="2">
        <v>24</v>
      </c>
      <c r="E6011" s="44">
        <v>47635</v>
      </c>
      <c r="F6011" s="45">
        <v>2</v>
      </c>
      <c r="G6011" s="45">
        <v>5</v>
      </c>
      <c r="H6011" s="45">
        <v>24</v>
      </c>
      <c r="I6011" s="45">
        <v>24</v>
      </c>
      <c r="J6011" s="46">
        <v>1256024.23</v>
      </c>
      <c r="K6011" s="15">
        <f t="shared" si="478"/>
        <v>47635</v>
      </c>
      <c r="L6011" s="17">
        <f t="shared" si="479"/>
        <v>115</v>
      </c>
      <c r="M6011" s="5">
        <f t="shared" si="481"/>
        <v>24</v>
      </c>
      <c r="N6011" s="15">
        <f t="shared" si="480"/>
        <v>48366</v>
      </c>
    </row>
    <row r="6012" spans="3:14" x14ac:dyDescent="0.2">
      <c r="C6012">
        <v>6011</v>
      </c>
      <c r="D6012" s="2">
        <v>13</v>
      </c>
      <c r="E6012" s="44">
        <v>47665</v>
      </c>
      <c r="F6012" s="45">
        <v>5</v>
      </c>
      <c r="G6012" s="45">
        <v>13</v>
      </c>
      <c r="H6012" s="45">
        <v>21</v>
      </c>
      <c r="I6012" s="45">
        <v>13</v>
      </c>
      <c r="J6012" s="46">
        <v>2308603.36</v>
      </c>
      <c r="K6012" s="15">
        <f t="shared" si="478"/>
        <v>47665</v>
      </c>
      <c r="L6012" s="17">
        <f t="shared" si="479"/>
        <v>114</v>
      </c>
      <c r="M6012" s="5">
        <f t="shared" si="481"/>
        <v>13</v>
      </c>
      <c r="N6012" s="15">
        <f t="shared" si="480"/>
        <v>48061</v>
      </c>
    </row>
    <row r="6013" spans="3:14" x14ac:dyDescent="0.2">
      <c r="C6013">
        <v>6012</v>
      </c>
      <c r="D6013" s="2">
        <v>14</v>
      </c>
      <c r="E6013" s="44">
        <v>47665</v>
      </c>
      <c r="F6013" s="45">
        <v>16</v>
      </c>
      <c r="G6013" s="45">
        <v>19</v>
      </c>
      <c r="H6013" s="45">
        <v>13</v>
      </c>
      <c r="I6013" s="45">
        <v>14</v>
      </c>
      <c r="J6013" s="46">
        <v>1556523.53</v>
      </c>
      <c r="K6013" s="15">
        <f t="shared" si="478"/>
        <v>47665</v>
      </c>
      <c r="L6013" s="17">
        <f t="shared" si="479"/>
        <v>114</v>
      </c>
      <c r="M6013" s="5">
        <f t="shared" si="481"/>
        <v>14</v>
      </c>
      <c r="N6013" s="15">
        <f t="shared" si="480"/>
        <v>48092</v>
      </c>
    </row>
    <row r="6014" spans="3:14" x14ac:dyDescent="0.2">
      <c r="C6014">
        <v>6013</v>
      </c>
      <c r="D6014" s="2">
        <v>36</v>
      </c>
      <c r="E6014" s="44">
        <v>47665</v>
      </c>
      <c r="F6014" s="45">
        <v>6</v>
      </c>
      <c r="G6014" s="45">
        <v>36</v>
      </c>
      <c r="H6014" s="45">
        <v>30</v>
      </c>
      <c r="I6014" s="45">
        <v>36</v>
      </c>
      <c r="J6014" s="46">
        <v>799628.35</v>
      </c>
      <c r="K6014" s="15">
        <f t="shared" si="478"/>
        <v>47665</v>
      </c>
      <c r="L6014" s="17">
        <f t="shared" si="479"/>
        <v>114</v>
      </c>
      <c r="M6014" s="5">
        <f t="shared" si="481"/>
        <v>36</v>
      </c>
      <c r="N6014" s="15">
        <f t="shared" si="480"/>
        <v>48761</v>
      </c>
    </row>
    <row r="6015" spans="3:14" x14ac:dyDescent="0.2">
      <c r="C6015">
        <v>6014</v>
      </c>
      <c r="D6015" s="2">
        <v>21</v>
      </c>
      <c r="E6015" s="44">
        <v>47665</v>
      </c>
      <c r="F6015" s="45">
        <v>3</v>
      </c>
      <c r="G6015" s="45">
        <v>22</v>
      </c>
      <c r="H6015" s="45">
        <v>16</v>
      </c>
      <c r="I6015" s="45">
        <v>21</v>
      </c>
      <c r="J6015" s="46">
        <v>2194940.14</v>
      </c>
      <c r="K6015" s="15">
        <f t="shared" si="478"/>
        <v>47665</v>
      </c>
      <c r="L6015" s="17">
        <f t="shared" si="479"/>
        <v>114</v>
      </c>
      <c r="M6015" s="5">
        <f t="shared" si="481"/>
        <v>21</v>
      </c>
      <c r="N6015" s="15">
        <f t="shared" si="480"/>
        <v>48305</v>
      </c>
    </row>
    <row r="6016" spans="3:14" x14ac:dyDescent="0.2">
      <c r="C6016">
        <v>6015</v>
      </c>
      <c r="D6016" s="2">
        <v>35</v>
      </c>
      <c r="E6016" s="44">
        <v>47665</v>
      </c>
      <c r="F6016" s="45">
        <v>2</v>
      </c>
      <c r="G6016" s="45">
        <v>31</v>
      </c>
      <c r="H6016" s="45">
        <v>19</v>
      </c>
      <c r="I6016" s="45">
        <v>35</v>
      </c>
      <c r="J6016" s="46">
        <v>2171329.91</v>
      </c>
      <c r="K6016" s="15">
        <f t="shared" si="478"/>
        <v>47665</v>
      </c>
      <c r="L6016" s="17">
        <f t="shared" si="479"/>
        <v>114</v>
      </c>
      <c r="M6016" s="5">
        <f t="shared" si="481"/>
        <v>35</v>
      </c>
      <c r="N6016" s="15">
        <f t="shared" si="480"/>
        <v>48731</v>
      </c>
    </row>
    <row r="6017" spans="3:14" x14ac:dyDescent="0.2">
      <c r="C6017">
        <v>6016</v>
      </c>
      <c r="D6017" s="2">
        <v>27</v>
      </c>
      <c r="E6017" s="44">
        <v>47665</v>
      </c>
      <c r="F6017" s="45">
        <v>0</v>
      </c>
      <c r="G6017" s="45">
        <v>14</v>
      </c>
      <c r="H6017" s="45">
        <v>21</v>
      </c>
      <c r="I6017" s="45">
        <v>27</v>
      </c>
      <c r="J6017" s="46">
        <v>917810.09</v>
      </c>
      <c r="K6017" s="15">
        <f t="shared" si="478"/>
        <v>47665</v>
      </c>
      <c r="L6017" s="17">
        <f t="shared" si="479"/>
        <v>114</v>
      </c>
      <c r="M6017" s="5">
        <f t="shared" si="481"/>
        <v>27</v>
      </c>
      <c r="N6017" s="15">
        <f t="shared" si="480"/>
        <v>48488</v>
      </c>
    </row>
    <row r="6018" spans="3:14" x14ac:dyDescent="0.2">
      <c r="C6018">
        <v>6017</v>
      </c>
      <c r="D6018" s="2">
        <v>35</v>
      </c>
      <c r="E6018" s="44">
        <v>47665</v>
      </c>
      <c r="F6018" s="45">
        <v>8</v>
      </c>
      <c r="G6018" s="45">
        <v>26</v>
      </c>
      <c r="H6018" s="45">
        <v>21</v>
      </c>
      <c r="I6018" s="45">
        <v>35</v>
      </c>
      <c r="J6018" s="46">
        <v>1809428.88</v>
      </c>
      <c r="K6018" s="15">
        <f t="shared" ref="K6018:K6081" si="482">DATE(YEAR(E6018),MONTH(E6018),1)</f>
        <v>47665</v>
      </c>
      <c r="L6018" s="17">
        <f t="shared" ref="L6018:L6081" si="483">ROUND(($B$3-K6018)/365.25*12,0)</f>
        <v>114</v>
      </c>
      <c r="M6018" s="5">
        <f t="shared" si="481"/>
        <v>35</v>
      </c>
      <c r="N6018" s="15">
        <f t="shared" ref="N6018:N6081" si="484">EDATE(E6018,D6018)</f>
        <v>48731</v>
      </c>
    </row>
    <row r="6019" spans="3:14" x14ac:dyDescent="0.2">
      <c r="C6019">
        <v>6018</v>
      </c>
      <c r="D6019" s="2">
        <v>17</v>
      </c>
      <c r="E6019" s="44">
        <v>47665</v>
      </c>
      <c r="F6019" s="45">
        <v>5</v>
      </c>
      <c r="G6019" s="45">
        <v>3</v>
      </c>
      <c r="H6019" s="45">
        <v>1</v>
      </c>
      <c r="I6019" s="45">
        <v>17</v>
      </c>
      <c r="J6019" s="46">
        <v>1846230.23</v>
      </c>
      <c r="K6019" s="15">
        <f t="shared" si="482"/>
        <v>47665</v>
      </c>
      <c r="L6019" s="17">
        <f t="shared" si="483"/>
        <v>114</v>
      </c>
      <c r="M6019" s="5">
        <f t="shared" ref="M6019:M6082" si="485">ROUND((N6019-K6019)/365.25*12,0)</f>
        <v>17</v>
      </c>
      <c r="N6019" s="15">
        <f t="shared" si="484"/>
        <v>48183</v>
      </c>
    </row>
    <row r="6020" spans="3:14" x14ac:dyDescent="0.2">
      <c r="C6020">
        <v>6019</v>
      </c>
      <c r="D6020" s="2">
        <v>28</v>
      </c>
      <c r="E6020" s="44">
        <v>47665</v>
      </c>
      <c r="F6020" s="45">
        <v>9</v>
      </c>
      <c r="G6020" s="45">
        <v>28</v>
      </c>
      <c r="H6020" s="45">
        <v>12</v>
      </c>
      <c r="I6020" s="45">
        <v>28</v>
      </c>
      <c r="J6020" s="46">
        <v>1430002.19</v>
      </c>
      <c r="K6020" s="15">
        <f t="shared" si="482"/>
        <v>47665</v>
      </c>
      <c r="L6020" s="17">
        <f t="shared" si="483"/>
        <v>114</v>
      </c>
      <c r="M6020" s="5">
        <f t="shared" si="485"/>
        <v>28</v>
      </c>
      <c r="N6020" s="15">
        <f t="shared" si="484"/>
        <v>48519</v>
      </c>
    </row>
    <row r="6021" spans="3:14" x14ac:dyDescent="0.2">
      <c r="C6021">
        <v>6020</v>
      </c>
      <c r="D6021" s="2">
        <v>25</v>
      </c>
      <c r="E6021" s="44">
        <v>47665</v>
      </c>
      <c r="F6021" s="45">
        <v>6</v>
      </c>
      <c r="G6021" s="45">
        <v>17</v>
      </c>
      <c r="H6021" s="45">
        <v>19</v>
      </c>
      <c r="I6021" s="45">
        <v>25</v>
      </c>
      <c r="J6021" s="46">
        <v>1684181.65</v>
      </c>
      <c r="K6021" s="15">
        <f t="shared" si="482"/>
        <v>47665</v>
      </c>
      <c r="L6021" s="17">
        <f t="shared" si="483"/>
        <v>114</v>
      </c>
      <c r="M6021" s="5">
        <f t="shared" si="485"/>
        <v>25</v>
      </c>
      <c r="N6021" s="15">
        <f t="shared" si="484"/>
        <v>48427</v>
      </c>
    </row>
    <row r="6022" spans="3:14" x14ac:dyDescent="0.2">
      <c r="C6022">
        <v>6021</v>
      </c>
      <c r="D6022" s="2">
        <v>34</v>
      </c>
      <c r="E6022" s="44">
        <v>47665</v>
      </c>
      <c r="F6022" s="45">
        <v>3</v>
      </c>
      <c r="G6022" s="45">
        <v>2</v>
      </c>
      <c r="H6022" s="45">
        <v>21</v>
      </c>
      <c r="I6022" s="45">
        <v>34</v>
      </c>
      <c r="J6022" s="46">
        <v>1265375.3700000001</v>
      </c>
      <c r="K6022" s="15">
        <f t="shared" si="482"/>
        <v>47665</v>
      </c>
      <c r="L6022" s="17">
        <f t="shared" si="483"/>
        <v>114</v>
      </c>
      <c r="M6022" s="5">
        <f t="shared" si="485"/>
        <v>34</v>
      </c>
      <c r="N6022" s="15">
        <f t="shared" si="484"/>
        <v>48700</v>
      </c>
    </row>
    <row r="6023" spans="3:14" x14ac:dyDescent="0.2">
      <c r="C6023">
        <v>6022</v>
      </c>
      <c r="D6023" s="2">
        <v>26</v>
      </c>
      <c r="E6023" s="44">
        <v>47665</v>
      </c>
      <c r="F6023" s="45">
        <v>1</v>
      </c>
      <c r="G6023" s="45">
        <v>18</v>
      </c>
      <c r="H6023" s="45">
        <v>31</v>
      </c>
      <c r="I6023" s="45">
        <v>26</v>
      </c>
      <c r="J6023" s="46">
        <v>830554</v>
      </c>
      <c r="K6023" s="15">
        <f t="shared" si="482"/>
        <v>47665</v>
      </c>
      <c r="L6023" s="17">
        <f t="shared" si="483"/>
        <v>114</v>
      </c>
      <c r="M6023" s="5">
        <f t="shared" si="485"/>
        <v>26</v>
      </c>
      <c r="N6023" s="15">
        <f t="shared" si="484"/>
        <v>48458</v>
      </c>
    </row>
    <row r="6024" spans="3:14" x14ac:dyDescent="0.2">
      <c r="C6024">
        <v>6023</v>
      </c>
      <c r="D6024" s="2">
        <v>19</v>
      </c>
      <c r="E6024" s="44">
        <v>47665</v>
      </c>
      <c r="F6024" s="45">
        <v>4</v>
      </c>
      <c r="G6024" s="45">
        <v>1</v>
      </c>
      <c r="H6024" s="45">
        <v>34</v>
      </c>
      <c r="I6024" s="45">
        <v>19</v>
      </c>
      <c r="J6024" s="46">
        <v>1747087.49</v>
      </c>
      <c r="K6024" s="15">
        <f t="shared" si="482"/>
        <v>47665</v>
      </c>
      <c r="L6024" s="17">
        <f t="shared" si="483"/>
        <v>114</v>
      </c>
      <c r="M6024" s="5">
        <f t="shared" si="485"/>
        <v>19</v>
      </c>
      <c r="N6024" s="15">
        <f t="shared" si="484"/>
        <v>48245</v>
      </c>
    </row>
    <row r="6025" spans="3:14" x14ac:dyDescent="0.2">
      <c r="C6025">
        <v>6024</v>
      </c>
      <c r="D6025" s="2">
        <v>36</v>
      </c>
      <c r="E6025" s="44">
        <v>47665</v>
      </c>
      <c r="F6025" s="45">
        <v>5</v>
      </c>
      <c r="G6025" s="45">
        <v>26</v>
      </c>
      <c r="H6025" s="45">
        <v>32</v>
      </c>
      <c r="I6025" s="45">
        <v>36</v>
      </c>
      <c r="J6025" s="46">
        <v>1428331.33</v>
      </c>
      <c r="K6025" s="15">
        <f t="shared" si="482"/>
        <v>47665</v>
      </c>
      <c r="L6025" s="17">
        <f t="shared" si="483"/>
        <v>114</v>
      </c>
      <c r="M6025" s="5">
        <f t="shared" si="485"/>
        <v>36</v>
      </c>
      <c r="N6025" s="15">
        <f t="shared" si="484"/>
        <v>48761</v>
      </c>
    </row>
    <row r="6026" spans="3:14" x14ac:dyDescent="0.2">
      <c r="C6026">
        <v>6025</v>
      </c>
      <c r="D6026" s="2">
        <v>24</v>
      </c>
      <c r="E6026" s="44">
        <v>47665</v>
      </c>
      <c r="F6026" s="45">
        <v>14</v>
      </c>
      <c r="G6026" s="45">
        <v>1</v>
      </c>
      <c r="H6026" s="45">
        <v>23</v>
      </c>
      <c r="I6026" s="45">
        <v>24</v>
      </c>
      <c r="J6026" s="46">
        <v>881727.64</v>
      </c>
      <c r="K6026" s="15">
        <f t="shared" si="482"/>
        <v>47665</v>
      </c>
      <c r="L6026" s="17">
        <f t="shared" si="483"/>
        <v>114</v>
      </c>
      <c r="M6026" s="5">
        <f t="shared" si="485"/>
        <v>24</v>
      </c>
      <c r="N6026" s="15">
        <f t="shared" si="484"/>
        <v>48396</v>
      </c>
    </row>
    <row r="6027" spans="3:14" x14ac:dyDescent="0.2">
      <c r="C6027">
        <v>6026</v>
      </c>
      <c r="D6027" s="2">
        <v>33</v>
      </c>
      <c r="E6027" s="44">
        <v>47665</v>
      </c>
      <c r="F6027" s="45">
        <v>13</v>
      </c>
      <c r="G6027" s="45">
        <v>33</v>
      </c>
      <c r="H6027" s="45">
        <v>28</v>
      </c>
      <c r="I6027" s="45">
        <v>33</v>
      </c>
      <c r="J6027" s="46">
        <v>1407355.89</v>
      </c>
      <c r="K6027" s="15">
        <f t="shared" si="482"/>
        <v>47665</v>
      </c>
      <c r="L6027" s="17">
        <f t="shared" si="483"/>
        <v>114</v>
      </c>
      <c r="M6027" s="5">
        <f t="shared" si="485"/>
        <v>33</v>
      </c>
      <c r="N6027" s="15">
        <f t="shared" si="484"/>
        <v>48670</v>
      </c>
    </row>
    <row r="6028" spans="3:14" x14ac:dyDescent="0.2">
      <c r="C6028">
        <v>6027</v>
      </c>
      <c r="D6028" s="2">
        <v>31</v>
      </c>
      <c r="E6028" s="44">
        <v>47665</v>
      </c>
      <c r="F6028" s="45">
        <v>5</v>
      </c>
      <c r="G6028" s="45">
        <v>30</v>
      </c>
      <c r="H6028" s="45">
        <v>11</v>
      </c>
      <c r="I6028" s="45">
        <v>31</v>
      </c>
      <c r="J6028" s="46">
        <v>784135.59</v>
      </c>
      <c r="K6028" s="15">
        <f t="shared" si="482"/>
        <v>47665</v>
      </c>
      <c r="L6028" s="17">
        <f t="shared" si="483"/>
        <v>114</v>
      </c>
      <c r="M6028" s="5">
        <f t="shared" si="485"/>
        <v>31</v>
      </c>
      <c r="N6028" s="15">
        <f t="shared" si="484"/>
        <v>48611</v>
      </c>
    </row>
    <row r="6029" spans="3:14" x14ac:dyDescent="0.2">
      <c r="C6029">
        <v>6028</v>
      </c>
      <c r="D6029" s="2">
        <v>26</v>
      </c>
      <c r="E6029" s="44">
        <v>47696</v>
      </c>
      <c r="F6029" s="45">
        <v>25</v>
      </c>
      <c r="G6029" s="45">
        <v>14</v>
      </c>
      <c r="H6029" s="45">
        <v>10</v>
      </c>
      <c r="I6029" s="45">
        <v>26</v>
      </c>
      <c r="J6029" s="46">
        <v>2141907.66</v>
      </c>
      <c r="K6029" s="15">
        <f t="shared" si="482"/>
        <v>47696</v>
      </c>
      <c r="L6029" s="17">
        <f t="shared" si="483"/>
        <v>113</v>
      </c>
      <c r="M6029" s="5">
        <f t="shared" si="485"/>
        <v>26</v>
      </c>
      <c r="N6029" s="15">
        <f t="shared" si="484"/>
        <v>48488</v>
      </c>
    </row>
    <row r="6030" spans="3:14" x14ac:dyDescent="0.2">
      <c r="C6030">
        <v>6029</v>
      </c>
      <c r="D6030" s="2">
        <v>30</v>
      </c>
      <c r="E6030" s="44">
        <v>47696</v>
      </c>
      <c r="F6030" s="45">
        <v>14</v>
      </c>
      <c r="G6030" s="45">
        <v>36</v>
      </c>
      <c r="H6030" s="45">
        <v>2</v>
      </c>
      <c r="I6030" s="45">
        <v>30</v>
      </c>
      <c r="J6030" s="46">
        <v>1279667.8600000001</v>
      </c>
      <c r="K6030" s="15">
        <f t="shared" si="482"/>
        <v>47696</v>
      </c>
      <c r="L6030" s="17">
        <f t="shared" si="483"/>
        <v>113</v>
      </c>
      <c r="M6030" s="5">
        <f t="shared" si="485"/>
        <v>30</v>
      </c>
      <c r="N6030" s="15">
        <f t="shared" si="484"/>
        <v>48611</v>
      </c>
    </row>
    <row r="6031" spans="3:14" x14ac:dyDescent="0.2">
      <c r="C6031">
        <v>6030</v>
      </c>
      <c r="D6031" s="2">
        <v>18</v>
      </c>
      <c r="E6031" s="44">
        <v>47696</v>
      </c>
      <c r="F6031" s="45">
        <v>6</v>
      </c>
      <c r="G6031" s="45">
        <v>25</v>
      </c>
      <c r="H6031" s="45">
        <v>24</v>
      </c>
      <c r="I6031" s="45">
        <v>18</v>
      </c>
      <c r="J6031" s="46">
        <v>1819303.83</v>
      </c>
      <c r="K6031" s="15">
        <f t="shared" si="482"/>
        <v>47696</v>
      </c>
      <c r="L6031" s="17">
        <f t="shared" si="483"/>
        <v>113</v>
      </c>
      <c r="M6031" s="5">
        <f t="shared" si="485"/>
        <v>18</v>
      </c>
      <c r="N6031" s="15">
        <f t="shared" si="484"/>
        <v>48245</v>
      </c>
    </row>
    <row r="6032" spans="3:14" x14ac:dyDescent="0.2">
      <c r="C6032">
        <v>6031</v>
      </c>
      <c r="D6032" s="2">
        <v>35</v>
      </c>
      <c r="E6032" s="44">
        <v>47696</v>
      </c>
      <c r="F6032" s="45">
        <v>17</v>
      </c>
      <c r="G6032" s="45">
        <v>20</v>
      </c>
      <c r="H6032" s="45">
        <v>21</v>
      </c>
      <c r="I6032" s="45">
        <v>35</v>
      </c>
      <c r="J6032" s="46">
        <v>1372833.44</v>
      </c>
      <c r="K6032" s="15">
        <f t="shared" si="482"/>
        <v>47696</v>
      </c>
      <c r="L6032" s="17">
        <f t="shared" si="483"/>
        <v>113</v>
      </c>
      <c r="M6032" s="5">
        <f t="shared" si="485"/>
        <v>35</v>
      </c>
      <c r="N6032" s="15">
        <f t="shared" si="484"/>
        <v>48761</v>
      </c>
    </row>
    <row r="6033" spans="3:14" x14ac:dyDescent="0.2">
      <c r="C6033">
        <v>6032</v>
      </c>
      <c r="D6033" s="2">
        <v>35</v>
      </c>
      <c r="E6033" s="44">
        <v>47696</v>
      </c>
      <c r="F6033" s="45">
        <v>8</v>
      </c>
      <c r="G6033" s="45">
        <v>35</v>
      </c>
      <c r="H6033" s="45">
        <v>23</v>
      </c>
      <c r="I6033" s="45">
        <v>35</v>
      </c>
      <c r="J6033" s="46">
        <v>1499033.64</v>
      </c>
      <c r="K6033" s="15">
        <f t="shared" si="482"/>
        <v>47696</v>
      </c>
      <c r="L6033" s="17">
        <f t="shared" si="483"/>
        <v>113</v>
      </c>
      <c r="M6033" s="5">
        <f t="shared" si="485"/>
        <v>35</v>
      </c>
      <c r="N6033" s="15">
        <f t="shared" si="484"/>
        <v>48761</v>
      </c>
    </row>
    <row r="6034" spans="3:14" x14ac:dyDescent="0.2">
      <c r="C6034">
        <v>6033</v>
      </c>
      <c r="D6034" s="2">
        <v>31</v>
      </c>
      <c r="E6034" s="44">
        <v>47696</v>
      </c>
      <c r="F6034" s="45">
        <v>1</v>
      </c>
      <c r="G6034" s="45">
        <v>15</v>
      </c>
      <c r="H6034" s="45">
        <v>27</v>
      </c>
      <c r="I6034" s="45">
        <v>31</v>
      </c>
      <c r="J6034" s="46">
        <v>1704590.42</v>
      </c>
      <c r="K6034" s="15">
        <f t="shared" si="482"/>
        <v>47696</v>
      </c>
      <c r="L6034" s="17">
        <f t="shared" si="483"/>
        <v>113</v>
      </c>
      <c r="M6034" s="5">
        <f t="shared" si="485"/>
        <v>31</v>
      </c>
      <c r="N6034" s="15">
        <f t="shared" si="484"/>
        <v>48639</v>
      </c>
    </row>
    <row r="6035" spans="3:14" x14ac:dyDescent="0.2">
      <c r="C6035">
        <v>6034</v>
      </c>
      <c r="D6035" s="2">
        <v>36</v>
      </c>
      <c r="E6035" s="44">
        <v>47696</v>
      </c>
      <c r="F6035" s="45">
        <v>3</v>
      </c>
      <c r="G6035" s="45">
        <v>17</v>
      </c>
      <c r="H6035" s="45">
        <v>23</v>
      </c>
      <c r="I6035" s="45">
        <v>36</v>
      </c>
      <c r="J6035" s="46">
        <v>843999.06</v>
      </c>
      <c r="K6035" s="15">
        <f t="shared" si="482"/>
        <v>47696</v>
      </c>
      <c r="L6035" s="17">
        <f t="shared" si="483"/>
        <v>113</v>
      </c>
      <c r="M6035" s="5">
        <f t="shared" si="485"/>
        <v>36</v>
      </c>
      <c r="N6035" s="15">
        <f t="shared" si="484"/>
        <v>48792</v>
      </c>
    </row>
    <row r="6036" spans="3:14" x14ac:dyDescent="0.2">
      <c r="C6036">
        <v>6035</v>
      </c>
      <c r="D6036" s="2">
        <v>35</v>
      </c>
      <c r="E6036" s="44">
        <v>47696</v>
      </c>
      <c r="F6036" s="45">
        <v>2</v>
      </c>
      <c r="G6036" s="45">
        <v>33</v>
      </c>
      <c r="H6036" s="45">
        <v>13</v>
      </c>
      <c r="I6036" s="45">
        <v>35</v>
      </c>
      <c r="J6036" s="46">
        <v>1477696.27</v>
      </c>
      <c r="K6036" s="15">
        <f t="shared" si="482"/>
        <v>47696</v>
      </c>
      <c r="L6036" s="17">
        <f t="shared" si="483"/>
        <v>113</v>
      </c>
      <c r="M6036" s="5">
        <f t="shared" si="485"/>
        <v>35</v>
      </c>
      <c r="N6036" s="15">
        <f t="shared" si="484"/>
        <v>48761</v>
      </c>
    </row>
    <row r="6037" spans="3:14" x14ac:dyDescent="0.2">
      <c r="C6037">
        <v>6036</v>
      </c>
      <c r="D6037" s="2">
        <v>28</v>
      </c>
      <c r="E6037" s="44">
        <v>47696</v>
      </c>
      <c r="F6037" s="45">
        <v>2</v>
      </c>
      <c r="G6037" s="45">
        <v>6</v>
      </c>
      <c r="H6037" s="45">
        <v>17</v>
      </c>
      <c r="I6037" s="45">
        <v>28</v>
      </c>
      <c r="J6037" s="46">
        <v>1327919</v>
      </c>
      <c r="K6037" s="15">
        <f t="shared" si="482"/>
        <v>47696</v>
      </c>
      <c r="L6037" s="17">
        <f t="shared" si="483"/>
        <v>113</v>
      </c>
      <c r="M6037" s="5">
        <f t="shared" si="485"/>
        <v>28</v>
      </c>
      <c r="N6037" s="15">
        <f t="shared" si="484"/>
        <v>48549</v>
      </c>
    </row>
    <row r="6038" spans="3:14" x14ac:dyDescent="0.2">
      <c r="C6038">
        <v>6037</v>
      </c>
      <c r="D6038" s="2">
        <v>25</v>
      </c>
      <c r="E6038" s="44">
        <v>47696</v>
      </c>
      <c r="F6038" s="45">
        <v>10</v>
      </c>
      <c r="G6038" s="45">
        <v>6</v>
      </c>
      <c r="H6038" s="45">
        <v>27</v>
      </c>
      <c r="I6038" s="45">
        <v>25</v>
      </c>
      <c r="J6038" s="46">
        <v>659780.07999999996</v>
      </c>
      <c r="K6038" s="15">
        <f t="shared" si="482"/>
        <v>47696</v>
      </c>
      <c r="L6038" s="17">
        <f t="shared" si="483"/>
        <v>113</v>
      </c>
      <c r="M6038" s="5">
        <f t="shared" si="485"/>
        <v>25</v>
      </c>
      <c r="N6038" s="15">
        <f t="shared" si="484"/>
        <v>48458</v>
      </c>
    </row>
    <row r="6039" spans="3:14" x14ac:dyDescent="0.2">
      <c r="C6039">
        <v>6038</v>
      </c>
      <c r="D6039" s="2">
        <v>29</v>
      </c>
      <c r="E6039" s="44">
        <v>47696</v>
      </c>
      <c r="F6039" s="45">
        <v>8</v>
      </c>
      <c r="G6039" s="45">
        <v>4</v>
      </c>
      <c r="H6039" s="45">
        <v>11</v>
      </c>
      <c r="I6039" s="45">
        <v>29</v>
      </c>
      <c r="J6039" s="46">
        <v>1371789.02</v>
      </c>
      <c r="K6039" s="15">
        <f t="shared" si="482"/>
        <v>47696</v>
      </c>
      <c r="L6039" s="17">
        <f t="shared" si="483"/>
        <v>113</v>
      </c>
      <c r="M6039" s="5">
        <f t="shared" si="485"/>
        <v>29</v>
      </c>
      <c r="N6039" s="15">
        <f t="shared" si="484"/>
        <v>48580</v>
      </c>
    </row>
    <row r="6040" spans="3:14" x14ac:dyDescent="0.2">
      <c r="C6040">
        <v>6039</v>
      </c>
      <c r="D6040" s="2">
        <v>28</v>
      </c>
      <c r="E6040" s="44">
        <v>47727</v>
      </c>
      <c r="F6040" s="45">
        <v>2</v>
      </c>
      <c r="G6040" s="45">
        <v>30</v>
      </c>
      <c r="H6040" s="45">
        <v>15</v>
      </c>
      <c r="I6040" s="45">
        <v>28</v>
      </c>
      <c r="J6040" s="46">
        <v>2085739.99</v>
      </c>
      <c r="K6040" s="15">
        <f t="shared" si="482"/>
        <v>47727</v>
      </c>
      <c r="L6040" s="17">
        <f t="shared" si="483"/>
        <v>112</v>
      </c>
      <c r="M6040" s="5">
        <f t="shared" si="485"/>
        <v>28</v>
      </c>
      <c r="N6040" s="15">
        <f t="shared" si="484"/>
        <v>48580</v>
      </c>
    </row>
    <row r="6041" spans="3:14" x14ac:dyDescent="0.2">
      <c r="C6041">
        <v>6040</v>
      </c>
      <c r="D6041" s="2">
        <v>35</v>
      </c>
      <c r="E6041" s="44">
        <v>47727</v>
      </c>
      <c r="F6041" s="45">
        <v>8</v>
      </c>
      <c r="G6041" s="45">
        <v>1</v>
      </c>
      <c r="H6041" s="45">
        <v>14</v>
      </c>
      <c r="I6041" s="45">
        <v>35</v>
      </c>
      <c r="J6041" s="46">
        <v>1982587.66</v>
      </c>
      <c r="K6041" s="15">
        <f t="shared" si="482"/>
        <v>47727</v>
      </c>
      <c r="L6041" s="17">
        <f t="shared" si="483"/>
        <v>112</v>
      </c>
      <c r="M6041" s="5">
        <f t="shared" si="485"/>
        <v>35</v>
      </c>
      <c r="N6041" s="15">
        <f t="shared" si="484"/>
        <v>48792</v>
      </c>
    </row>
    <row r="6042" spans="3:14" x14ac:dyDescent="0.2">
      <c r="C6042">
        <v>6041</v>
      </c>
      <c r="D6042" s="2">
        <v>21</v>
      </c>
      <c r="E6042" s="44">
        <v>47727</v>
      </c>
      <c r="F6042" s="45">
        <v>33</v>
      </c>
      <c r="G6042" s="45">
        <v>10</v>
      </c>
      <c r="H6042" s="45">
        <v>27</v>
      </c>
      <c r="I6042" s="45">
        <v>21</v>
      </c>
      <c r="J6042" s="46">
        <v>1536224.3</v>
      </c>
      <c r="K6042" s="15">
        <f t="shared" si="482"/>
        <v>47727</v>
      </c>
      <c r="L6042" s="17">
        <f t="shared" si="483"/>
        <v>112</v>
      </c>
      <c r="M6042" s="5">
        <f t="shared" si="485"/>
        <v>21</v>
      </c>
      <c r="N6042" s="15">
        <f t="shared" si="484"/>
        <v>48366</v>
      </c>
    </row>
    <row r="6043" spans="3:14" x14ac:dyDescent="0.2">
      <c r="C6043">
        <v>6042</v>
      </c>
      <c r="D6043" s="2">
        <v>32</v>
      </c>
      <c r="E6043" s="44">
        <v>47727</v>
      </c>
      <c r="F6043" s="45">
        <v>0</v>
      </c>
      <c r="G6043" s="45">
        <v>27</v>
      </c>
      <c r="H6043" s="45">
        <v>24</v>
      </c>
      <c r="I6043" s="45">
        <v>32</v>
      </c>
      <c r="J6043" s="46">
        <v>1915238.44</v>
      </c>
      <c r="K6043" s="15">
        <f t="shared" si="482"/>
        <v>47727</v>
      </c>
      <c r="L6043" s="17">
        <f t="shared" si="483"/>
        <v>112</v>
      </c>
      <c r="M6043" s="5">
        <f t="shared" si="485"/>
        <v>32</v>
      </c>
      <c r="N6043" s="15">
        <f t="shared" si="484"/>
        <v>48700</v>
      </c>
    </row>
    <row r="6044" spans="3:14" x14ac:dyDescent="0.2">
      <c r="C6044">
        <v>6043</v>
      </c>
      <c r="D6044" s="2">
        <v>34</v>
      </c>
      <c r="E6044" s="44">
        <v>47727</v>
      </c>
      <c r="F6044" s="45">
        <v>9</v>
      </c>
      <c r="G6044" s="45">
        <v>16</v>
      </c>
      <c r="H6044" s="45">
        <v>14</v>
      </c>
      <c r="I6044" s="45">
        <v>34</v>
      </c>
      <c r="J6044" s="46">
        <v>1597299.72</v>
      </c>
      <c r="K6044" s="15">
        <f t="shared" si="482"/>
        <v>47727</v>
      </c>
      <c r="L6044" s="17">
        <f t="shared" si="483"/>
        <v>112</v>
      </c>
      <c r="M6044" s="5">
        <f t="shared" si="485"/>
        <v>34</v>
      </c>
      <c r="N6044" s="15">
        <f t="shared" si="484"/>
        <v>48761</v>
      </c>
    </row>
    <row r="6045" spans="3:14" x14ac:dyDescent="0.2">
      <c r="C6045">
        <v>6044</v>
      </c>
      <c r="D6045" s="2">
        <v>25</v>
      </c>
      <c r="E6045" s="44">
        <v>47727</v>
      </c>
      <c r="F6045" s="45">
        <v>2</v>
      </c>
      <c r="G6045" s="45">
        <v>27</v>
      </c>
      <c r="H6045" s="45">
        <v>21</v>
      </c>
      <c r="I6045" s="45">
        <v>25</v>
      </c>
      <c r="J6045" s="46">
        <v>911530.24</v>
      </c>
      <c r="K6045" s="15">
        <f t="shared" si="482"/>
        <v>47727</v>
      </c>
      <c r="L6045" s="17">
        <f t="shared" si="483"/>
        <v>112</v>
      </c>
      <c r="M6045" s="5">
        <f t="shared" si="485"/>
        <v>25</v>
      </c>
      <c r="N6045" s="15">
        <f t="shared" si="484"/>
        <v>48488</v>
      </c>
    </row>
    <row r="6046" spans="3:14" x14ac:dyDescent="0.2">
      <c r="C6046">
        <v>6045</v>
      </c>
      <c r="D6046" s="2">
        <v>31</v>
      </c>
      <c r="E6046" s="44">
        <v>47727</v>
      </c>
      <c r="F6046" s="45">
        <v>5</v>
      </c>
      <c r="G6046" s="45">
        <v>1</v>
      </c>
      <c r="H6046" s="45">
        <v>33</v>
      </c>
      <c r="I6046" s="45">
        <v>31</v>
      </c>
      <c r="J6046" s="46">
        <v>1398330.3</v>
      </c>
      <c r="K6046" s="15">
        <f t="shared" si="482"/>
        <v>47727</v>
      </c>
      <c r="L6046" s="17">
        <f t="shared" si="483"/>
        <v>112</v>
      </c>
      <c r="M6046" s="5">
        <f t="shared" si="485"/>
        <v>31</v>
      </c>
      <c r="N6046" s="15">
        <f t="shared" si="484"/>
        <v>48670</v>
      </c>
    </row>
    <row r="6047" spans="3:14" x14ac:dyDescent="0.2">
      <c r="C6047">
        <v>6046</v>
      </c>
      <c r="D6047" s="2">
        <v>21</v>
      </c>
      <c r="E6047" s="44">
        <v>47727</v>
      </c>
      <c r="F6047" s="45">
        <v>5</v>
      </c>
      <c r="G6047" s="45">
        <v>25</v>
      </c>
      <c r="H6047" s="45">
        <v>17</v>
      </c>
      <c r="I6047" s="45">
        <v>21</v>
      </c>
      <c r="J6047" s="46">
        <v>815053.13</v>
      </c>
      <c r="K6047" s="15">
        <f t="shared" si="482"/>
        <v>47727</v>
      </c>
      <c r="L6047" s="17">
        <f t="shared" si="483"/>
        <v>112</v>
      </c>
      <c r="M6047" s="5">
        <f t="shared" si="485"/>
        <v>21</v>
      </c>
      <c r="N6047" s="15">
        <f t="shared" si="484"/>
        <v>48366</v>
      </c>
    </row>
    <row r="6048" spans="3:14" x14ac:dyDescent="0.2">
      <c r="C6048">
        <v>6047</v>
      </c>
      <c r="D6048" s="2">
        <v>22</v>
      </c>
      <c r="E6048" s="44">
        <v>47727</v>
      </c>
      <c r="F6048" s="45">
        <v>16</v>
      </c>
      <c r="G6048" s="45">
        <v>7</v>
      </c>
      <c r="H6048" s="45">
        <v>27</v>
      </c>
      <c r="I6048" s="45">
        <v>22</v>
      </c>
      <c r="J6048" s="46">
        <v>1632770.01</v>
      </c>
      <c r="K6048" s="15">
        <f t="shared" si="482"/>
        <v>47727</v>
      </c>
      <c r="L6048" s="17">
        <f t="shared" si="483"/>
        <v>112</v>
      </c>
      <c r="M6048" s="5">
        <f t="shared" si="485"/>
        <v>22</v>
      </c>
      <c r="N6048" s="15">
        <f t="shared" si="484"/>
        <v>48396</v>
      </c>
    </row>
    <row r="6049" spans="3:14" x14ac:dyDescent="0.2">
      <c r="C6049">
        <v>6048</v>
      </c>
      <c r="D6049" s="2">
        <v>35</v>
      </c>
      <c r="E6049" s="44">
        <v>47727</v>
      </c>
      <c r="F6049" s="45">
        <v>5</v>
      </c>
      <c r="G6049" s="45">
        <v>30</v>
      </c>
      <c r="H6049" s="45">
        <v>33</v>
      </c>
      <c r="I6049" s="45">
        <v>35</v>
      </c>
      <c r="J6049" s="46">
        <v>563117.93999999994</v>
      </c>
      <c r="K6049" s="15">
        <f t="shared" si="482"/>
        <v>47727</v>
      </c>
      <c r="L6049" s="17">
        <f t="shared" si="483"/>
        <v>112</v>
      </c>
      <c r="M6049" s="5">
        <f t="shared" si="485"/>
        <v>35</v>
      </c>
      <c r="N6049" s="15">
        <f t="shared" si="484"/>
        <v>48792</v>
      </c>
    </row>
    <row r="6050" spans="3:14" x14ac:dyDescent="0.2">
      <c r="C6050">
        <v>6049</v>
      </c>
      <c r="D6050" s="2">
        <v>29</v>
      </c>
      <c r="E6050" s="44">
        <v>47727</v>
      </c>
      <c r="F6050" s="45">
        <v>37</v>
      </c>
      <c r="G6050" s="45">
        <v>36</v>
      </c>
      <c r="H6050" s="45">
        <v>18</v>
      </c>
      <c r="I6050" s="45">
        <v>29</v>
      </c>
      <c r="J6050" s="46">
        <v>842201.37</v>
      </c>
      <c r="K6050" s="15">
        <f t="shared" si="482"/>
        <v>47727</v>
      </c>
      <c r="L6050" s="17">
        <f t="shared" si="483"/>
        <v>112</v>
      </c>
      <c r="M6050" s="5">
        <f t="shared" si="485"/>
        <v>29</v>
      </c>
      <c r="N6050" s="15">
        <f t="shared" si="484"/>
        <v>48611</v>
      </c>
    </row>
    <row r="6051" spans="3:14" x14ac:dyDescent="0.2">
      <c r="C6051">
        <v>6050</v>
      </c>
      <c r="D6051" s="2">
        <v>31</v>
      </c>
      <c r="E6051" s="44">
        <v>47727</v>
      </c>
      <c r="F6051" s="45">
        <v>34</v>
      </c>
      <c r="G6051" s="45">
        <v>20</v>
      </c>
      <c r="H6051" s="45">
        <v>15</v>
      </c>
      <c r="I6051" s="45">
        <v>31</v>
      </c>
      <c r="J6051" s="46">
        <v>999636.5</v>
      </c>
      <c r="K6051" s="15">
        <f t="shared" si="482"/>
        <v>47727</v>
      </c>
      <c r="L6051" s="17">
        <f t="shared" si="483"/>
        <v>112</v>
      </c>
      <c r="M6051" s="5">
        <f t="shared" si="485"/>
        <v>31</v>
      </c>
      <c r="N6051" s="15">
        <f t="shared" si="484"/>
        <v>48670</v>
      </c>
    </row>
    <row r="6052" spans="3:14" x14ac:dyDescent="0.2">
      <c r="C6052">
        <v>6051</v>
      </c>
      <c r="D6052" s="2">
        <v>30</v>
      </c>
      <c r="E6052" s="44">
        <v>47727</v>
      </c>
      <c r="F6052" s="45">
        <v>2</v>
      </c>
      <c r="G6052" s="45">
        <v>30</v>
      </c>
      <c r="H6052" s="45">
        <v>4</v>
      </c>
      <c r="I6052" s="45">
        <v>30</v>
      </c>
      <c r="J6052" s="46">
        <v>819337.63</v>
      </c>
      <c r="K6052" s="15">
        <f t="shared" si="482"/>
        <v>47727</v>
      </c>
      <c r="L6052" s="17">
        <f t="shared" si="483"/>
        <v>112</v>
      </c>
      <c r="M6052" s="5">
        <f t="shared" si="485"/>
        <v>30</v>
      </c>
      <c r="N6052" s="15">
        <f t="shared" si="484"/>
        <v>48639</v>
      </c>
    </row>
    <row r="6053" spans="3:14" x14ac:dyDescent="0.2">
      <c r="C6053">
        <v>6052</v>
      </c>
      <c r="D6053" s="2">
        <v>35</v>
      </c>
      <c r="E6053" s="44">
        <v>47727</v>
      </c>
      <c r="F6053" s="45">
        <v>1</v>
      </c>
      <c r="G6053" s="45">
        <v>36</v>
      </c>
      <c r="H6053" s="45">
        <v>6</v>
      </c>
      <c r="I6053" s="45">
        <v>35</v>
      </c>
      <c r="J6053" s="46">
        <v>1272480.5900000001</v>
      </c>
      <c r="K6053" s="15">
        <f t="shared" si="482"/>
        <v>47727</v>
      </c>
      <c r="L6053" s="17">
        <f t="shared" si="483"/>
        <v>112</v>
      </c>
      <c r="M6053" s="5">
        <f t="shared" si="485"/>
        <v>35</v>
      </c>
      <c r="N6053" s="15">
        <f t="shared" si="484"/>
        <v>48792</v>
      </c>
    </row>
    <row r="6054" spans="3:14" x14ac:dyDescent="0.2">
      <c r="C6054">
        <v>6053</v>
      </c>
      <c r="D6054" s="2">
        <v>32</v>
      </c>
      <c r="E6054" s="44">
        <v>47727</v>
      </c>
      <c r="F6054" s="45">
        <v>8</v>
      </c>
      <c r="G6054" s="45">
        <v>35</v>
      </c>
      <c r="H6054" s="45">
        <v>7</v>
      </c>
      <c r="I6054" s="45">
        <v>32</v>
      </c>
      <c r="J6054" s="46">
        <v>1345171.34</v>
      </c>
      <c r="K6054" s="15">
        <f t="shared" si="482"/>
        <v>47727</v>
      </c>
      <c r="L6054" s="17">
        <f t="shared" si="483"/>
        <v>112</v>
      </c>
      <c r="M6054" s="5">
        <f t="shared" si="485"/>
        <v>32</v>
      </c>
      <c r="N6054" s="15">
        <f t="shared" si="484"/>
        <v>48700</v>
      </c>
    </row>
    <row r="6055" spans="3:14" x14ac:dyDescent="0.2">
      <c r="C6055">
        <v>6054</v>
      </c>
      <c r="D6055" s="2">
        <v>17</v>
      </c>
      <c r="E6055" s="44">
        <v>47727</v>
      </c>
      <c r="F6055" s="45">
        <v>0</v>
      </c>
      <c r="G6055" s="45">
        <v>9</v>
      </c>
      <c r="H6055" s="45">
        <v>30</v>
      </c>
      <c r="I6055" s="45">
        <v>17</v>
      </c>
      <c r="J6055" s="46">
        <v>843074.57</v>
      </c>
      <c r="K6055" s="15">
        <f t="shared" si="482"/>
        <v>47727</v>
      </c>
      <c r="L6055" s="17">
        <f t="shared" si="483"/>
        <v>112</v>
      </c>
      <c r="M6055" s="5">
        <f t="shared" si="485"/>
        <v>17</v>
      </c>
      <c r="N6055" s="15">
        <f t="shared" si="484"/>
        <v>48245</v>
      </c>
    </row>
    <row r="6056" spans="3:14" x14ac:dyDescent="0.2">
      <c r="C6056">
        <v>6055</v>
      </c>
      <c r="D6056" s="2">
        <v>30</v>
      </c>
      <c r="E6056" s="44">
        <v>47757</v>
      </c>
      <c r="F6056" s="45">
        <v>5</v>
      </c>
      <c r="G6056" s="45">
        <v>6</v>
      </c>
      <c r="H6056" s="45">
        <v>1</v>
      </c>
      <c r="I6056" s="45">
        <v>30</v>
      </c>
      <c r="J6056" s="46">
        <v>1808656.61</v>
      </c>
      <c r="K6056" s="15">
        <f t="shared" si="482"/>
        <v>47757</v>
      </c>
      <c r="L6056" s="17">
        <f t="shared" si="483"/>
        <v>111</v>
      </c>
      <c r="M6056" s="5">
        <f t="shared" si="485"/>
        <v>30</v>
      </c>
      <c r="N6056" s="15">
        <f t="shared" si="484"/>
        <v>48670</v>
      </c>
    </row>
    <row r="6057" spans="3:14" x14ac:dyDescent="0.2">
      <c r="C6057">
        <v>6056</v>
      </c>
      <c r="D6057" s="2">
        <v>32</v>
      </c>
      <c r="E6057" s="44">
        <v>47757</v>
      </c>
      <c r="F6057" s="45">
        <v>2</v>
      </c>
      <c r="G6057" s="45">
        <v>8</v>
      </c>
      <c r="H6057" s="45">
        <v>33</v>
      </c>
      <c r="I6057" s="45">
        <v>32</v>
      </c>
      <c r="J6057" s="46">
        <v>1413183.95</v>
      </c>
      <c r="K6057" s="15">
        <f t="shared" si="482"/>
        <v>47757</v>
      </c>
      <c r="L6057" s="17">
        <f t="shared" si="483"/>
        <v>111</v>
      </c>
      <c r="M6057" s="5">
        <f t="shared" si="485"/>
        <v>32</v>
      </c>
      <c r="N6057" s="15">
        <f t="shared" si="484"/>
        <v>48731</v>
      </c>
    </row>
    <row r="6058" spans="3:14" x14ac:dyDescent="0.2">
      <c r="C6058">
        <v>6057</v>
      </c>
      <c r="D6058" s="2">
        <v>33</v>
      </c>
      <c r="E6058" s="44">
        <v>47757</v>
      </c>
      <c r="F6058" s="45">
        <v>9</v>
      </c>
      <c r="G6058" s="45">
        <v>36</v>
      </c>
      <c r="H6058" s="45">
        <v>19</v>
      </c>
      <c r="I6058" s="45">
        <v>33</v>
      </c>
      <c r="J6058" s="46">
        <v>2262397.09</v>
      </c>
      <c r="K6058" s="15">
        <f t="shared" si="482"/>
        <v>47757</v>
      </c>
      <c r="L6058" s="17">
        <f t="shared" si="483"/>
        <v>111</v>
      </c>
      <c r="M6058" s="5">
        <f t="shared" si="485"/>
        <v>33</v>
      </c>
      <c r="N6058" s="15">
        <f t="shared" si="484"/>
        <v>48761</v>
      </c>
    </row>
    <row r="6059" spans="3:14" x14ac:dyDescent="0.2">
      <c r="C6059">
        <v>6058</v>
      </c>
      <c r="D6059" s="2">
        <v>33</v>
      </c>
      <c r="E6059" s="44">
        <v>47757</v>
      </c>
      <c r="F6059" s="45">
        <v>2</v>
      </c>
      <c r="G6059" s="45">
        <v>32</v>
      </c>
      <c r="H6059" s="45">
        <v>23</v>
      </c>
      <c r="I6059" s="45">
        <v>33</v>
      </c>
      <c r="J6059" s="46">
        <v>1223990.6299999999</v>
      </c>
      <c r="K6059" s="15">
        <f t="shared" si="482"/>
        <v>47757</v>
      </c>
      <c r="L6059" s="17">
        <f t="shared" si="483"/>
        <v>111</v>
      </c>
      <c r="M6059" s="5">
        <f t="shared" si="485"/>
        <v>33</v>
      </c>
      <c r="N6059" s="15">
        <f t="shared" si="484"/>
        <v>48761</v>
      </c>
    </row>
    <row r="6060" spans="3:14" x14ac:dyDescent="0.2">
      <c r="C6060">
        <v>6059</v>
      </c>
      <c r="D6060" s="2">
        <v>30</v>
      </c>
      <c r="E6060" s="44">
        <v>47757</v>
      </c>
      <c r="F6060" s="45">
        <v>5</v>
      </c>
      <c r="G6060" s="45">
        <v>16</v>
      </c>
      <c r="H6060" s="45">
        <v>12</v>
      </c>
      <c r="I6060" s="45">
        <v>30</v>
      </c>
      <c r="J6060" s="46">
        <v>1769096.2</v>
      </c>
      <c r="K6060" s="15">
        <f t="shared" si="482"/>
        <v>47757</v>
      </c>
      <c r="L6060" s="17">
        <f t="shared" si="483"/>
        <v>111</v>
      </c>
      <c r="M6060" s="5">
        <f t="shared" si="485"/>
        <v>30</v>
      </c>
      <c r="N6060" s="15">
        <f t="shared" si="484"/>
        <v>48670</v>
      </c>
    </row>
    <row r="6061" spans="3:14" x14ac:dyDescent="0.2">
      <c r="C6061">
        <v>6060</v>
      </c>
      <c r="D6061" s="2">
        <v>34</v>
      </c>
      <c r="E6061" s="44">
        <v>47757</v>
      </c>
      <c r="F6061" s="45">
        <v>20</v>
      </c>
      <c r="G6061" s="45">
        <v>30</v>
      </c>
      <c r="H6061" s="45">
        <v>33</v>
      </c>
      <c r="I6061" s="45">
        <v>34</v>
      </c>
      <c r="J6061" s="46">
        <v>825233.71</v>
      </c>
      <c r="K6061" s="15">
        <f t="shared" si="482"/>
        <v>47757</v>
      </c>
      <c r="L6061" s="17">
        <f t="shared" si="483"/>
        <v>111</v>
      </c>
      <c r="M6061" s="5">
        <f t="shared" si="485"/>
        <v>34</v>
      </c>
      <c r="N6061" s="15">
        <f t="shared" si="484"/>
        <v>48792</v>
      </c>
    </row>
    <row r="6062" spans="3:14" x14ac:dyDescent="0.2">
      <c r="C6062">
        <v>6061</v>
      </c>
      <c r="D6062" s="2">
        <v>35</v>
      </c>
      <c r="E6062" s="44">
        <v>47757</v>
      </c>
      <c r="F6062" s="45">
        <v>9</v>
      </c>
      <c r="G6062" s="45">
        <v>14</v>
      </c>
      <c r="H6062" s="45">
        <v>0</v>
      </c>
      <c r="I6062" s="45">
        <v>35</v>
      </c>
      <c r="J6062" s="46">
        <v>1848858.29</v>
      </c>
      <c r="K6062" s="15">
        <f t="shared" si="482"/>
        <v>47757</v>
      </c>
      <c r="L6062" s="17">
        <f t="shared" si="483"/>
        <v>111</v>
      </c>
      <c r="M6062" s="5">
        <f t="shared" si="485"/>
        <v>35</v>
      </c>
      <c r="N6062" s="15">
        <f t="shared" si="484"/>
        <v>48823</v>
      </c>
    </row>
    <row r="6063" spans="3:14" x14ac:dyDescent="0.2">
      <c r="C6063">
        <v>6062</v>
      </c>
      <c r="D6063" s="2">
        <v>16</v>
      </c>
      <c r="E6063" s="44">
        <v>47757</v>
      </c>
      <c r="F6063" s="45">
        <v>4</v>
      </c>
      <c r="G6063" s="45">
        <v>29</v>
      </c>
      <c r="H6063" s="45">
        <v>25</v>
      </c>
      <c r="I6063" s="45">
        <v>16</v>
      </c>
      <c r="J6063" s="46">
        <v>1194458.27</v>
      </c>
      <c r="K6063" s="15">
        <f t="shared" si="482"/>
        <v>47757</v>
      </c>
      <c r="L6063" s="17">
        <f t="shared" si="483"/>
        <v>111</v>
      </c>
      <c r="M6063" s="5">
        <f t="shared" si="485"/>
        <v>16</v>
      </c>
      <c r="N6063" s="15">
        <f t="shared" si="484"/>
        <v>48245</v>
      </c>
    </row>
    <row r="6064" spans="3:14" x14ac:dyDescent="0.2">
      <c r="C6064">
        <v>6063</v>
      </c>
      <c r="D6064" s="2">
        <v>32</v>
      </c>
      <c r="E6064" s="44">
        <v>47757</v>
      </c>
      <c r="F6064" s="45">
        <v>5</v>
      </c>
      <c r="G6064" s="45">
        <v>2</v>
      </c>
      <c r="H6064" s="45">
        <v>18</v>
      </c>
      <c r="I6064" s="45">
        <v>32</v>
      </c>
      <c r="J6064" s="46">
        <v>1377078.76</v>
      </c>
      <c r="K6064" s="15">
        <f t="shared" si="482"/>
        <v>47757</v>
      </c>
      <c r="L6064" s="17">
        <f t="shared" si="483"/>
        <v>111</v>
      </c>
      <c r="M6064" s="5">
        <f t="shared" si="485"/>
        <v>32</v>
      </c>
      <c r="N6064" s="15">
        <f t="shared" si="484"/>
        <v>48731</v>
      </c>
    </row>
    <row r="6065" spans="3:14" x14ac:dyDescent="0.2">
      <c r="C6065">
        <v>6064</v>
      </c>
      <c r="D6065" s="2">
        <v>8</v>
      </c>
      <c r="E6065" s="44">
        <v>47757</v>
      </c>
      <c r="F6065" s="45">
        <v>14</v>
      </c>
      <c r="G6065" s="45">
        <v>7</v>
      </c>
      <c r="H6065" s="45">
        <v>20</v>
      </c>
      <c r="I6065" s="45">
        <v>8</v>
      </c>
      <c r="J6065" s="46">
        <v>855032.96</v>
      </c>
      <c r="K6065" s="15">
        <f t="shared" si="482"/>
        <v>47757</v>
      </c>
      <c r="L6065" s="17">
        <f t="shared" si="483"/>
        <v>111</v>
      </c>
      <c r="M6065" s="5">
        <f t="shared" si="485"/>
        <v>8</v>
      </c>
      <c r="N6065" s="15">
        <f t="shared" si="484"/>
        <v>48000</v>
      </c>
    </row>
    <row r="6066" spans="3:14" x14ac:dyDescent="0.2">
      <c r="C6066">
        <v>6065</v>
      </c>
      <c r="D6066" s="2">
        <v>27</v>
      </c>
      <c r="E6066" s="44">
        <v>47757</v>
      </c>
      <c r="F6066" s="45">
        <v>6</v>
      </c>
      <c r="G6066" s="45">
        <v>25</v>
      </c>
      <c r="H6066" s="45">
        <v>24</v>
      </c>
      <c r="I6066" s="45">
        <v>27</v>
      </c>
      <c r="J6066" s="46">
        <v>1700145.55</v>
      </c>
      <c r="K6066" s="15">
        <f t="shared" si="482"/>
        <v>47757</v>
      </c>
      <c r="L6066" s="17">
        <f t="shared" si="483"/>
        <v>111</v>
      </c>
      <c r="M6066" s="5">
        <f t="shared" si="485"/>
        <v>27</v>
      </c>
      <c r="N6066" s="15">
        <f t="shared" si="484"/>
        <v>48580</v>
      </c>
    </row>
    <row r="6067" spans="3:14" x14ac:dyDescent="0.2">
      <c r="C6067">
        <v>6066</v>
      </c>
      <c r="D6067" s="2">
        <v>34</v>
      </c>
      <c r="E6067" s="44">
        <v>47757</v>
      </c>
      <c r="F6067" s="45">
        <v>9</v>
      </c>
      <c r="G6067" s="45">
        <v>21</v>
      </c>
      <c r="H6067" s="45">
        <v>12</v>
      </c>
      <c r="I6067" s="45">
        <v>34</v>
      </c>
      <c r="J6067" s="46">
        <v>1444181.66</v>
      </c>
      <c r="K6067" s="15">
        <f t="shared" si="482"/>
        <v>47757</v>
      </c>
      <c r="L6067" s="17">
        <f t="shared" si="483"/>
        <v>111</v>
      </c>
      <c r="M6067" s="5">
        <f t="shared" si="485"/>
        <v>34</v>
      </c>
      <c r="N6067" s="15">
        <f t="shared" si="484"/>
        <v>48792</v>
      </c>
    </row>
    <row r="6068" spans="3:14" x14ac:dyDescent="0.2">
      <c r="C6068">
        <v>6067</v>
      </c>
      <c r="D6068" s="2">
        <v>36</v>
      </c>
      <c r="E6068" s="44">
        <v>47757</v>
      </c>
      <c r="F6068" s="45">
        <v>16</v>
      </c>
      <c r="G6068" s="45">
        <v>27</v>
      </c>
      <c r="H6068" s="45">
        <v>23</v>
      </c>
      <c r="I6068" s="45">
        <v>36</v>
      </c>
      <c r="J6068" s="46">
        <v>1655835.71</v>
      </c>
      <c r="K6068" s="15">
        <f t="shared" si="482"/>
        <v>47757</v>
      </c>
      <c r="L6068" s="17">
        <f t="shared" si="483"/>
        <v>111</v>
      </c>
      <c r="M6068" s="5">
        <f t="shared" si="485"/>
        <v>36</v>
      </c>
      <c r="N6068" s="15">
        <f t="shared" si="484"/>
        <v>48853</v>
      </c>
    </row>
    <row r="6069" spans="3:14" x14ac:dyDescent="0.2">
      <c r="C6069">
        <v>6068</v>
      </c>
      <c r="D6069" s="2">
        <v>33</v>
      </c>
      <c r="E6069" s="44">
        <v>47757</v>
      </c>
      <c r="F6069" s="45">
        <v>8</v>
      </c>
      <c r="G6069" s="45">
        <v>4</v>
      </c>
      <c r="H6069" s="45">
        <v>21</v>
      </c>
      <c r="I6069" s="45">
        <v>33</v>
      </c>
      <c r="J6069" s="46">
        <v>1271379.6499999999</v>
      </c>
      <c r="K6069" s="15">
        <f t="shared" si="482"/>
        <v>47757</v>
      </c>
      <c r="L6069" s="17">
        <f t="shared" si="483"/>
        <v>111</v>
      </c>
      <c r="M6069" s="5">
        <f t="shared" si="485"/>
        <v>33</v>
      </c>
      <c r="N6069" s="15">
        <f t="shared" si="484"/>
        <v>48761</v>
      </c>
    </row>
    <row r="6070" spans="3:14" x14ac:dyDescent="0.2">
      <c r="C6070">
        <v>6069</v>
      </c>
      <c r="D6070" s="2">
        <v>33</v>
      </c>
      <c r="E6070" s="44">
        <v>47757</v>
      </c>
      <c r="F6070" s="45">
        <v>2</v>
      </c>
      <c r="G6070" s="45">
        <v>25</v>
      </c>
      <c r="H6070" s="45">
        <v>18</v>
      </c>
      <c r="I6070" s="45">
        <v>33</v>
      </c>
      <c r="J6070" s="46">
        <v>630947.98</v>
      </c>
      <c r="K6070" s="15">
        <f t="shared" si="482"/>
        <v>47757</v>
      </c>
      <c r="L6070" s="17">
        <f t="shared" si="483"/>
        <v>111</v>
      </c>
      <c r="M6070" s="5">
        <f t="shared" si="485"/>
        <v>33</v>
      </c>
      <c r="N6070" s="15">
        <f t="shared" si="484"/>
        <v>48761</v>
      </c>
    </row>
    <row r="6071" spans="3:14" x14ac:dyDescent="0.2">
      <c r="C6071">
        <v>6070</v>
      </c>
      <c r="D6071" s="2">
        <v>36</v>
      </c>
      <c r="E6071" s="44">
        <v>47757</v>
      </c>
      <c r="F6071" s="45">
        <v>6</v>
      </c>
      <c r="G6071" s="45">
        <v>5</v>
      </c>
      <c r="H6071" s="45">
        <v>16</v>
      </c>
      <c r="I6071" s="45">
        <v>36</v>
      </c>
      <c r="J6071" s="46">
        <v>1495635.13</v>
      </c>
      <c r="K6071" s="15">
        <f t="shared" si="482"/>
        <v>47757</v>
      </c>
      <c r="L6071" s="17">
        <f t="shared" si="483"/>
        <v>111</v>
      </c>
      <c r="M6071" s="5">
        <f t="shared" si="485"/>
        <v>36</v>
      </c>
      <c r="N6071" s="15">
        <f t="shared" si="484"/>
        <v>48853</v>
      </c>
    </row>
    <row r="6072" spans="3:14" x14ac:dyDescent="0.2">
      <c r="C6072">
        <v>6071</v>
      </c>
      <c r="D6072" s="2">
        <v>15</v>
      </c>
      <c r="E6072" s="44">
        <v>47757</v>
      </c>
      <c r="F6072" s="45">
        <v>4</v>
      </c>
      <c r="G6072" s="45">
        <v>12</v>
      </c>
      <c r="H6072" s="45">
        <v>10</v>
      </c>
      <c r="I6072" s="45">
        <v>15</v>
      </c>
      <c r="J6072" s="46">
        <v>1163319.95</v>
      </c>
      <c r="K6072" s="15">
        <f t="shared" si="482"/>
        <v>47757</v>
      </c>
      <c r="L6072" s="17">
        <f t="shared" si="483"/>
        <v>111</v>
      </c>
      <c r="M6072" s="5">
        <f t="shared" si="485"/>
        <v>15</v>
      </c>
      <c r="N6072" s="15">
        <f t="shared" si="484"/>
        <v>48214</v>
      </c>
    </row>
    <row r="6073" spans="3:14" x14ac:dyDescent="0.2">
      <c r="C6073">
        <v>6072</v>
      </c>
      <c r="D6073" s="2">
        <v>36</v>
      </c>
      <c r="E6073" s="44">
        <v>47757</v>
      </c>
      <c r="F6073" s="45">
        <v>4</v>
      </c>
      <c r="G6073" s="45">
        <v>22</v>
      </c>
      <c r="H6073" s="45">
        <v>9</v>
      </c>
      <c r="I6073" s="45">
        <v>36</v>
      </c>
      <c r="J6073" s="46">
        <v>1304733.99</v>
      </c>
      <c r="K6073" s="15">
        <f t="shared" si="482"/>
        <v>47757</v>
      </c>
      <c r="L6073" s="17">
        <f t="shared" si="483"/>
        <v>111</v>
      </c>
      <c r="M6073" s="5">
        <f t="shared" si="485"/>
        <v>36</v>
      </c>
      <c r="N6073" s="15">
        <f t="shared" si="484"/>
        <v>48853</v>
      </c>
    </row>
    <row r="6074" spans="3:14" x14ac:dyDescent="0.2">
      <c r="C6074">
        <v>6073</v>
      </c>
      <c r="D6074" s="2">
        <v>32</v>
      </c>
      <c r="E6074" s="44">
        <v>47757</v>
      </c>
      <c r="F6074" s="45">
        <v>0</v>
      </c>
      <c r="G6074" s="45">
        <v>16</v>
      </c>
      <c r="H6074" s="45">
        <v>3</v>
      </c>
      <c r="I6074" s="45">
        <v>32</v>
      </c>
      <c r="J6074" s="46">
        <v>977440.25</v>
      </c>
      <c r="K6074" s="15">
        <f t="shared" si="482"/>
        <v>47757</v>
      </c>
      <c r="L6074" s="17">
        <f t="shared" si="483"/>
        <v>111</v>
      </c>
      <c r="M6074" s="5">
        <f t="shared" si="485"/>
        <v>32</v>
      </c>
      <c r="N6074" s="15">
        <f t="shared" si="484"/>
        <v>48731</v>
      </c>
    </row>
    <row r="6075" spans="3:14" x14ac:dyDescent="0.2">
      <c r="C6075">
        <v>6074</v>
      </c>
      <c r="D6075" s="2">
        <v>33</v>
      </c>
      <c r="E6075" s="44">
        <v>47757</v>
      </c>
      <c r="F6075" s="45">
        <v>5</v>
      </c>
      <c r="G6075" s="45">
        <v>21</v>
      </c>
      <c r="H6075" s="45">
        <v>4</v>
      </c>
      <c r="I6075" s="45">
        <v>33</v>
      </c>
      <c r="J6075" s="46">
        <v>1220778.22</v>
      </c>
      <c r="K6075" s="15">
        <f t="shared" si="482"/>
        <v>47757</v>
      </c>
      <c r="L6075" s="17">
        <f t="shared" si="483"/>
        <v>111</v>
      </c>
      <c r="M6075" s="5">
        <f t="shared" si="485"/>
        <v>33</v>
      </c>
      <c r="N6075" s="15">
        <f t="shared" si="484"/>
        <v>48761</v>
      </c>
    </row>
    <row r="6076" spans="3:14" x14ac:dyDescent="0.2">
      <c r="C6076">
        <v>6075</v>
      </c>
      <c r="D6076" s="2">
        <v>28</v>
      </c>
      <c r="E6076" s="44">
        <v>47757</v>
      </c>
      <c r="F6076" s="45">
        <v>0</v>
      </c>
      <c r="G6076" s="45">
        <v>3</v>
      </c>
      <c r="H6076" s="45">
        <v>13</v>
      </c>
      <c r="I6076" s="45">
        <v>28</v>
      </c>
      <c r="J6076" s="46">
        <v>755935.43</v>
      </c>
      <c r="K6076" s="15">
        <f t="shared" si="482"/>
        <v>47757</v>
      </c>
      <c r="L6076" s="17">
        <f t="shared" si="483"/>
        <v>111</v>
      </c>
      <c r="M6076" s="5">
        <f t="shared" si="485"/>
        <v>28</v>
      </c>
      <c r="N6076" s="15">
        <f t="shared" si="484"/>
        <v>48611</v>
      </c>
    </row>
    <row r="6077" spans="3:14" x14ac:dyDescent="0.2">
      <c r="C6077">
        <v>6076</v>
      </c>
      <c r="D6077" s="2">
        <v>31</v>
      </c>
      <c r="E6077" s="44">
        <v>47757</v>
      </c>
      <c r="F6077" s="45">
        <v>3</v>
      </c>
      <c r="G6077" s="45">
        <v>31</v>
      </c>
      <c r="H6077" s="45">
        <v>15</v>
      </c>
      <c r="I6077" s="45">
        <v>31</v>
      </c>
      <c r="J6077" s="46">
        <v>1511395.52</v>
      </c>
      <c r="K6077" s="15">
        <f t="shared" si="482"/>
        <v>47757</v>
      </c>
      <c r="L6077" s="17">
        <f t="shared" si="483"/>
        <v>111</v>
      </c>
      <c r="M6077" s="5">
        <f t="shared" si="485"/>
        <v>31</v>
      </c>
      <c r="N6077" s="15">
        <f t="shared" si="484"/>
        <v>48700</v>
      </c>
    </row>
    <row r="6078" spans="3:14" x14ac:dyDescent="0.2">
      <c r="C6078">
        <v>6077</v>
      </c>
      <c r="D6078" s="2">
        <v>28</v>
      </c>
      <c r="E6078" s="44">
        <v>47757</v>
      </c>
      <c r="F6078" s="45">
        <v>10</v>
      </c>
      <c r="G6078" s="45">
        <v>10</v>
      </c>
      <c r="H6078" s="45">
        <v>16</v>
      </c>
      <c r="I6078" s="45">
        <v>28</v>
      </c>
      <c r="J6078" s="46">
        <v>1409366.5</v>
      </c>
      <c r="K6078" s="15">
        <f t="shared" si="482"/>
        <v>47757</v>
      </c>
      <c r="L6078" s="17">
        <f t="shared" si="483"/>
        <v>111</v>
      </c>
      <c r="M6078" s="5">
        <f t="shared" si="485"/>
        <v>28</v>
      </c>
      <c r="N6078" s="15">
        <f t="shared" si="484"/>
        <v>48611</v>
      </c>
    </row>
    <row r="6079" spans="3:14" x14ac:dyDescent="0.2">
      <c r="C6079">
        <v>6078</v>
      </c>
      <c r="D6079" s="2">
        <v>32</v>
      </c>
      <c r="E6079" s="44">
        <v>47757</v>
      </c>
      <c r="F6079" s="45">
        <v>5</v>
      </c>
      <c r="G6079" s="45">
        <v>9</v>
      </c>
      <c r="H6079" s="45">
        <v>1</v>
      </c>
      <c r="I6079" s="45">
        <v>32</v>
      </c>
      <c r="J6079" s="46">
        <v>1311424.1100000001</v>
      </c>
      <c r="K6079" s="15">
        <f t="shared" si="482"/>
        <v>47757</v>
      </c>
      <c r="L6079" s="17">
        <f t="shared" si="483"/>
        <v>111</v>
      </c>
      <c r="M6079" s="5">
        <f t="shared" si="485"/>
        <v>32</v>
      </c>
      <c r="N6079" s="15">
        <f t="shared" si="484"/>
        <v>48731</v>
      </c>
    </row>
    <row r="6080" spans="3:14" x14ac:dyDescent="0.2">
      <c r="C6080">
        <v>6079</v>
      </c>
      <c r="D6080" s="2">
        <v>14</v>
      </c>
      <c r="E6080" s="44">
        <v>47757</v>
      </c>
      <c r="F6080" s="45">
        <v>16</v>
      </c>
      <c r="G6080" s="45">
        <v>14</v>
      </c>
      <c r="H6080" s="45">
        <v>24</v>
      </c>
      <c r="I6080" s="45">
        <v>14</v>
      </c>
      <c r="J6080" s="46">
        <v>641044.18999999994</v>
      </c>
      <c r="K6080" s="15">
        <f t="shared" si="482"/>
        <v>47757</v>
      </c>
      <c r="L6080" s="17">
        <f t="shared" si="483"/>
        <v>111</v>
      </c>
      <c r="M6080" s="5">
        <f t="shared" si="485"/>
        <v>14</v>
      </c>
      <c r="N6080" s="15">
        <f t="shared" si="484"/>
        <v>48183</v>
      </c>
    </row>
    <row r="6081" spans="3:14" x14ac:dyDescent="0.2">
      <c r="C6081">
        <v>6080</v>
      </c>
      <c r="D6081" s="2">
        <v>22</v>
      </c>
      <c r="E6081" s="44">
        <v>47757</v>
      </c>
      <c r="F6081" s="45">
        <v>18</v>
      </c>
      <c r="G6081" s="45">
        <v>13</v>
      </c>
      <c r="H6081" s="45">
        <v>27</v>
      </c>
      <c r="I6081" s="45">
        <v>22</v>
      </c>
      <c r="J6081" s="46">
        <v>1361773.3</v>
      </c>
      <c r="K6081" s="15">
        <f t="shared" si="482"/>
        <v>47757</v>
      </c>
      <c r="L6081" s="17">
        <f t="shared" si="483"/>
        <v>111</v>
      </c>
      <c r="M6081" s="5">
        <f t="shared" si="485"/>
        <v>22</v>
      </c>
      <c r="N6081" s="15">
        <f t="shared" si="484"/>
        <v>48427</v>
      </c>
    </row>
    <row r="6082" spans="3:14" x14ac:dyDescent="0.2">
      <c r="C6082">
        <v>6081</v>
      </c>
      <c r="D6082" s="2">
        <v>36</v>
      </c>
      <c r="E6082" s="44">
        <v>47788</v>
      </c>
      <c r="F6082" s="45">
        <v>18</v>
      </c>
      <c r="G6082" s="45">
        <v>26</v>
      </c>
      <c r="H6082" s="45">
        <v>2</v>
      </c>
      <c r="I6082" s="45">
        <v>36</v>
      </c>
      <c r="J6082" s="46">
        <v>2371439.89</v>
      </c>
      <c r="K6082" s="15">
        <f t="shared" ref="K6082:K6145" si="486">DATE(YEAR(E6082),MONTH(E6082),1)</f>
        <v>47788</v>
      </c>
      <c r="L6082" s="17">
        <f t="shared" ref="L6082:L6145" si="487">ROUND(($B$3-K6082)/365.25*12,0)</f>
        <v>110</v>
      </c>
      <c r="M6082" s="5">
        <f t="shared" si="485"/>
        <v>36</v>
      </c>
      <c r="N6082" s="15">
        <f t="shared" ref="N6082:N6145" si="488">EDATE(E6082,D6082)</f>
        <v>48884</v>
      </c>
    </row>
    <row r="6083" spans="3:14" x14ac:dyDescent="0.2">
      <c r="C6083">
        <v>6082</v>
      </c>
      <c r="D6083" s="2">
        <v>25</v>
      </c>
      <c r="E6083" s="44">
        <v>47788</v>
      </c>
      <c r="F6083" s="45">
        <v>8</v>
      </c>
      <c r="G6083" s="45">
        <v>29</v>
      </c>
      <c r="H6083" s="45">
        <v>18</v>
      </c>
      <c r="I6083" s="45">
        <v>25</v>
      </c>
      <c r="J6083" s="46">
        <v>2191557.23</v>
      </c>
      <c r="K6083" s="15">
        <f t="shared" si="486"/>
        <v>47788</v>
      </c>
      <c r="L6083" s="17">
        <f t="shared" si="487"/>
        <v>110</v>
      </c>
      <c r="M6083" s="5">
        <f t="shared" ref="M6083:M6146" si="489">ROUND((N6083-K6083)/365.25*12,0)</f>
        <v>25</v>
      </c>
      <c r="N6083" s="15">
        <f t="shared" si="488"/>
        <v>48549</v>
      </c>
    </row>
    <row r="6084" spans="3:14" x14ac:dyDescent="0.2">
      <c r="C6084">
        <v>6083</v>
      </c>
      <c r="D6084" s="2">
        <v>10</v>
      </c>
      <c r="E6084" s="44">
        <v>47788</v>
      </c>
      <c r="F6084" s="45">
        <v>5</v>
      </c>
      <c r="G6084" s="45">
        <v>34</v>
      </c>
      <c r="H6084" s="45">
        <v>21</v>
      </c>
      <c r="I6084" s="45">
        <v>10</v>
      </c>
      <c r="J6084" s="46">
        <v>914942.64</v>
      </c>
      <c r="K6084" s="15">
        <f t="shared" si="486"/>
        <v>47788</v>
      </c>
      <c r="L6084" s="17">
        <f t="shared" si="487"/>
        <v>110</v>
      </c>
      <c r="M6084" s="5">
        <f t="shared" si="489"/>
        <v>10</v>
      </c>
      <c r="N6084" s="15">
        <f t="shared" si="488"/>
        <v>48092</v>
      </c>
    </row>
    <row r="6085" spans="3:14" x14ac:dyDescent="0.2">
      <c r="C6085">
        <v>6084</v>
      </c>
      <c r="D6085" s="2">
        <v>22</v>
      </c>
      <c r="E6085" s="44">
        <v>47788</v>
      </c>
      <c r="F6085" s="45">
        <v>23</v>
      </c>
      <c r="G6085" s="45">
        <v>32</v>
      </c>
      <c r="H6085" s="45">
        <v>16</v>
      </c>
      <c r="I6085" s="45">
        <v>22</v>
      </c>
      <c r="J6085" s="46">
        <v>1837629.1</v>
      </c>
      <c r="K6085" s="15">
        <f t="shared" si="486"/>
        <v>47788</v>
      </c>
      <c r="L6085" s="17">
        <f t="shared" si="487"/>
        <v>110</v>
      </c>
      <c r="M6085" s="5">
        <f t="shared" si="489"/>
        <v>22</v>
      </c>
      <c r="N6085" s="15">
        <f t="shared" si="488"/>
        <v>48458</v>
      </c>
    </row>
    <row r="6086" spans="3:14" x14ac:dyDescent="0.2">
      <c r="C6086">
        <v>6085</v>
      </c>
      <c r="D6086" s="2">
        <v>24</v>
      </c>
      <c r="E6086" s="44">
        <v>47788</v>
      </c>
      <c r="F6086" s="45">
        <v>11</v>
      </c>
      <c r="G6086" s="45">
        <v>21</v>
      </c>
      <c r="H6086" s="45">
        <v>17</v>
      </c>
      <c r="I6086" s="45">
        <v>24</v>
      </c>
      <c r="J6086" s="46">
        <v>1072182.32</v>
      </c>
      <c r="K6086" s="15">
        <f t="shared" si="486"/>
        <v>47788</v>
      </c>
      <c r="L6086" s="17">
        <f t="shared" si="487"/>
        <v>110</v>
      </c>
      <c r="M6086" s="5">
        <f t="shared" si="489"/>
        <v>24</v>
      </c>
      <c r="N6086" s="15">
        <f t="shared" si="488"/>
        <v>48519</v>
      </c>
    </row>
    <row r="6087" spans="3:14" x14ac:dyDescent="0.2">
      <c r="C6087">
        <v>6086</v>
      </c>
      <c r="D6087" s="2">
        <v>35</v>
      </c>
      <c r="E6087" s="44">
        <v>47788</v>
      </c>
      <c r="F6087" s="45">
        <v>3</v>
      </c>
      <c r="G6087" s="45">
        <v>1</v>
      </c>
      <c r="H6087" s="45">
        <v>28</v>
      </c>
      <c r="I6087" s="45">
        <v>35</v>
      </c>
      <c r="J6087" s="46">
        <v>984073</v>
      </c>
      <c r="K6087" s="15">
        <f t="shared" si="486"/>
        <v>47788</v>
      </c>
      <c r="L6087" s="17">
        <f t="shared" si="487"/>
        <v>110</v>
      </c>
      <c r="M6087" s="5">
        <f t="shared" si="489"/>
        <v>35</v>
      </c>
      <c r="N6087" s="15">
        <f t="shared" si="488"/>
        <v>48853</v>
      </c>
    </row>
    <row r="6088" spans="3:14" x14ac:dyDescent="0.2">
      <c r="C6088">
        <v>6087</v>
      </c>
      <c r="D6088" s="2">
        <v>36</v>
      </c>
      <c r="E6088" s="44">
        <v>47788</v>
      </c>
      <c r="F6088" s="45">
        <v>4</v>
      </c>
      <c r="G6088" s="45">
        <v>22</v>
      </c>
      <c r="H6088" s="45">
        <v>7</v>
      </c>
      <c r="I6088" s="45">
        <v>36</v>
      </c>
      <c r="J6088" s="46">
        <v>1778465.61</v>
      </c>
      <c r="K6088" s="15">
        <f t="shared" si="486"/>
        <v>47788</v>
      </c>
      <c r="L6088" s="17">
        <f t="shared" si="487"/>
        <v>110</v>
      </c>
      <c r="M6088" s="5">
        <f t="shared" si="489"/>
        <v>36</v>
      </c>
      <c r="N6088" s="15">
        <f t="shared" si="488"/>
        <v>48884</v>
      </c>
    </row>
    <row r="6089" spans="3:14" x14ac:dyDescent="0.2">
      <c r="C6089">
        <v>6088</v>
      </c>
      <c r="D6089" s="2">
        <v>32</v>
      </c>
      <c r="E6089" s="44">
        <v>47788</v>
      </c>
      <c r="F6089" s="45">
        <v>5</v>
      </c>
      <c r="G6089" s="45">
        <v>13</v>
      </c>
      <c r="H6089" s="45">
        <v>7</v>
      </c>
      <c r="I6089" s="45">
        <v>32</v>
      </c>
      <c r="J6089" s="46">
        <v>1209085.1599999999</v>
      </c>
      <c r="K6089" s="15">
        <f t="shared" si="486"/>
        <v>47788</v>
      </c>
      <c r="L6089" s="17">
        <f t="shared" si="487"/>
        <v>110</v>
      </c>
      <c r="M6089" s="5">
        <f t="shared" si="489"/>
        <v>32</v>
      </c>
      <c r="N6089" s="15">
        <f t="shared" si="488"/>
        <v>48761</v>
      </c>
    </row>
    <row r="6090" spans="3:14" x14ac:dyDescent="0.2">
      <c r="C6090">
        <v>6089</v>
      </c>
      <c r="D6090" s="2">
        <v>33</v>
      </c>
      <c r="E6090" s="44">
        <v>47788</v>
      </c>
      <c r="F6090" s="45">
        <v>6</v>
      </c>
      <c r="G6090" s="45">
        <v>32</v>
      </c>
      <c r="H6090" s="45">
        <v>19</v>
      </c>
      <c r="I6090" s="45">
        <v>33</v>
      </c>
      <c r="J6090" s="46">
        <v>1860934.49</v>
      </c>
      <c r="K6090" s="15">
        <f t="shared" si="486"/>
        <v>47788</v>
      </c>
      <c r="L6090" s="17">
        <f t="shared" si="487"/>
        <v>110</v>
      </c>
      <c r="M6090" s="5">
        <f t="shared" si="489"/>
        <v>33</v>
      </c>
      <c r="N6090" s="15">
        <f t="shared" si="488"/>
        <v>48792</v>
      </c>
    </row>
    <row r="6091" spans="3:14" x14ac:dyDescent="0.2">
      <c r="C6091">
        <v>6090</v>
      </c>
      <c r="D6091" s="2">
        <v>28</v>
      </c>
      <c r="E6091" s="44">
        <v>47788</v>
      </c>
      <c r="F6091" s="45">
        <v>1</v>
      </c>
      <c r="G6091" s="45">
        <v>3</v>
      </c>
      <c r="H6091" s="45">
        <v>27</v>
      </c>
      <c r="I6091" s="45">
        <v>28</v>
      </c>
      <c r="J6091" s="46">
        <v>996411.7</v>
      </c>
      <c r="K6091" s="15">
        <f t="shared" si="486"/>
        <v>47788</v>
      </c>
      <c r="L6091" s="17">
        <f t="shared" si="487"/>
        <v>110</v>
      </c>
      <c r="M6091" s="5">
        <f t="shared" si="489"/>
        <v>28</v>
      </c>
      <c r="N6091" s="15">
        <f t="shared" si="488"/>
        <v>48639</v>
      </c>
    </row>
    <row r="6092" spans="3:14" x14ac:dyDescent="0.2">
      <c r="C6092">
        <v>6091</v>
      </c>
      <c r="D6092" s="2">
        <v>26</v>
      </c>
      <c r="E6092" s="44">
        <v>47788</v>
      </c>
      <c r="F6092" s="45">
        <v>8</v>
      </c>
      <c r="G6092" s="45">
        <v>23</v>
      </c>
      <c r="H6092" s="45">
        <v>20</v>
      </c>
      <c r="I6092" s="45">
        <v>26</v>
      </c>
      <c r="J6092" s="46">
        <v>1153753.55</v>
      </c>
      <c r="K6092" s="15">
        <f t="shared" si="486"/>
        <v>47788</v>
      </c>
      <c r="L6092" s="17">
        <f t="shared" si="487"/>
        <v>110</v>
      </c>
      <c r="M6092" s="5">
        <f t="shared" si="489"/>
        <v>26</v>
      </c>
      <c r="N6092" s="15">
        <f t="shared" si="488"/>
        <v>48580</v>
      </c>
    </row>
    <row r="6093" spans="3:14" x14ac:dyDescent="0.2">
      <c r="C6093">
        <v>6092</v>
      </c>
      <c r="D6093" s="2">
        <v>28</v>
      </c>
      <c r="E6093" s="44">
        <v>47788</v>
      </c>
      <c r="F6093" s="45">
        <v>8</v>
      </c>
      <c r="G6093" s="45">
        <v>3</v>
      </c>
      <c r="H6093" s="45">
        <v>9</v>
      </c>
      <c r="I6093" s="45">
        <v>28</v>
      </c>
      <c r="J6093" s="46">
        <v>1151812.55</v>
      </c>
      <c r="K6093" s="15">
        <f t="shared" si="486"/>
        <v>47788</v>
      </c>
      <c r="L6093" s="17">
        <f t="shared" si="487"/>
        <v>110</v>
      </c>
      <c r="M6093" s="5">
        <f t="shared" si="489"/>
        <v>28</v>
      </c>
      <c r="N6093" s="15">
        <f t="shared" si="488"/>
        <v>48639</v>
      </c>
    </row>
    <row r="6094" spans="3:14" x14ac:dyDescent="0.2">
      <c r="C6094">
        <v>6093</v>
      </c>
      <c r="D6094" s="2">
        <v>32</v>
      </c>
      <c r="E6094" s="44">
        <v>47788</v>
      </c>
      <c r="F6094" s="45">
        <v>13</v>
      </c>
      <c r="G6094" s="45">
        <v>35</v>
      </c>
      <c r="H6094" s="45">
        <v>16</v>
      </c>
      <c r="I6094" s="45">
        <v>32</v>
      </c>
      <c r="J6094" s="46">
        <v>1211904.58</v>
      </c>
      <c r="K6094" s="15">
        <f t="shared" si="486"/>
        <v>47788</v>
      </c>
      <c r="L6094" s="17">
        <f t="shared" si="487"/>
        <v>110</v>
      </c>
      <c r="M6094" s="5">
        <f t="shared" si="489"/>
        <v>32</v>
      </c>
      <c r="N6094" s="15">
        <f t="shared" si="488"/>
        <v>48761</v>
      </c>
    </row>
    <row r="6095" spans="3:14" x14ac:dyDescent="0.2">
      <c r="C6095">
        <v>6094</v>
      </c>
      <c r="D6095" s="2">
        <v>31</v>
      </c>
      <c r="E6095" s="44">
        <v>47788</v>
      </c>
      <c r="F6095" s="45">
        <v>0</v>
      </c>
      <c r="G6095" s="45">
        <v>13</v>
      </c>
      <c r="H6095" s="45">
        <v>14</v>
      </c>
      <c r="I6095" s="45">
        <v>31</v>
      </c>
      <c r="J6095" s="46">
        <v>1486878.1</v>
      </c>
      <c r="K6095" s="15">
        <f t="shared" si="486"/>
        <v>47788</v>
      </c>
      <c r="L6095" s="17">
        <f t="shared" si="487"/>
        <v>110</v>
      </c>
      <c r="M6095" s="5">
        <f t="shared" si="489"/>
        <v>31</v>
      </c>
      <c r="N6095" s="15">
        <f t="shared" si="488"/>
        <v>48731</v>
      </c>
    </row>
    <row r="6096" spans="3:14" x14ac:dyDescent="0.2">
      <c r="C6096">
        <v>6095</v>
      </c>
      <c r="D6096" s="2">
        <v>20</v>
      </c>
      <c r="E6096" s="44">
        <v>47788</v>
      </c>
      <c r="F6096" s="45">
        <v>4</v>
      </c>
      <c r="G6096" s="45">
        <v>15</v>
      </c>
      <c r="H6096" s="45">
        <v>29</v>
      </c>
      <c r="I6096" s="45">
        <v>20</v>
      </c>
      <c r="J6096" s="46">
        <v>638722.47</v>
      </c>
      <c r="K6096" s="15">
        <f t="shared" si="486"/>
        <v>47788</v>
      </c>
      <c r="L6096" s="17">
        <f t="shared" si="487"/>
        <v>110</v>
      </c>
      <c r="M6096" s="5">
        <f t="shared" si="489"/>
        <v>20</v>
      </c>
      <c r="N6096" s="15">
        <f t="shared" si="488"/>
        <v>48396</v>
      </c>
    </row>
    <row r="6097" spans="3:14" x14ac:dyDescent="0.2">
      <c r="C6097">
        <v>6096</v>
      </c>
      <c r="D6097" s="2">
        <v>12</v>
      </c>
      <c r="E6097" s="44">
        <v>47788</v>
      </c>
      <c r="F6097" s="45">
        <v>29</v>
      </c>
      <c r="G6097" s="45">
        <v>20</v>
      </c>
      <c r="H6097" s="45">
        <v>6</v>
      </c>
      <c r="I6097" s="45">
        <v>12</v>
      </c>
      <c r="J6097" s="46">
        <v>1059003.83</v>
      </c>
      <c r="K6097" s="15">
        <f t="shared" si="486"/>
        <v>47788</v>
      </c>
      <c r="L6097" s="17">
        <f t="shared" si="487"/>
        <v>110</v>
      </c>
      <c r="M6097" s="5">
        <f t="shared" si="489"/>
        <v>12</v>
      </c>
      <c r="N6097" s="15">
        <f t="shared" si="488"/>
        <v>48153</v>
      </c>
    </row>
    <row r="6098" spans="3:14" x14ac:dyDescent="0.2">
      <c r="C6098">
        <v>6097</v>
      </c>
      <c r="D6098" s="2">
        <v>19</v>
      </c>
      <c r="E6098" s="44">
        <v>47788</v>
      </c>
      <c r="F6098" s="45">
        <v>5</v>
      </c>
      <c r="G6098" s="45">
        <v>13</v>
      </c>
      <c r="H6098" s="45">
        <v>16</v>
      </c>
      <c r="I6098" s="45">
        <v>19</v>
      </c>
      <c r="J6098" s="46">
        <v>1358299.4</v>
      </c>
      <c r="K6098" s="15">
        <f t="shared" si="486"/>
        <v>47788</v>
      </c>
      <c r="L6098" s="17">
        <f t="shared" si="487"/>
        <v>110</v>
      </c>
      <c r="M6098" s="5">
        <f t="shared" si="489"/>
        <v>19</v>
      </c>
      <c r="N6098" s="15">
        <f t="shared" si="488"/>
        <v>48366</v>
      </c>
    </row>
    <row r="6099" spans="3:14" x14ac:dyDescent="0.2">
      <c r="C6099">
        <v>6098</v>
      </c>
      <c r="D6099" s="2">
        <v>34</v>
      </c>
      <c r="E6099" s="44">
        <v>47788</v>
      </c>
      <c r="F6099" s="45">
        <v>0</v>
      </c>
      <c r="G6099" s="45">
        <v>16</v>
      </c>
      <c r="H6099" s="45">
        <v>17</v>
      </c>
      <c r="I6099" s="45">
        <v>34</v>
      </c>
      <c r="J6099" s="46">
        <v>1731040.8</v>
      </c>
      <c r="K6099" s="15">
        <f t="shared" si="486"/>
        <v>47788</v>
      </c>
      <c r="L6099" s="17">
        <f t="shared" si="487"/>
        <v>110</v>
      </c>
      <c r="M6099" s="5">
        <f t="shared" si="489"/>
        <v>34</v>
      </c>
      <c r="N6099" s="15">
        <f t="shared" si="488"/>
        <v>48823</v>
      </c>
    </row>
    <row r="6100" spans="3:14" x14ac:dyDescent="0.2">
      <c r="C6100">
        <v>6099</v>
      </c>
      <c r="D6100" s="2">
        <v>29</v>
      </c>
      <c r="E6100" s="44">
        <v>47788</v>
      </c>
      <c r="F6100" s="45">
        <v>1</v>
      </c>
      <c r="G6100" s="45">
        <v>23</v>
      </c>
      <c r="H6100" s="45">
        <v>2</v>
      </c>
      <c r="I6100" s="45">
        <v>29</v>
      </c>
      <c r="J6100" s="46">
        <v>1728474.17</v>
      </c>
      <c r="K6100" s="15">
        <f t="shared" si="486"/>
        <v>47788</v>
      </c>
      <c r="L6100" s="17">
        <f t="shared" si="487"/>
        <v>110</v>
      </c>
      <c r="M6100" s="5">
        <f t="shared" si="489"/>
        <v>29</v>
      </c>
      <c r="N6100" s="15">
        <f t="shared" si="488"/>
        <v>48670</v>
      </c>
    </row>
    <row r="6101" spans="3:14" x14ac:dyDescent="0.2">
      <c r="C6101">
        <v>6100</v>
      </c>
      <c r="D6101" s="2">
        <v>1</v>
      </c>
      <c r="E6101" s="44">
        <v>47788</v>
      </c>
      <c r="F6101" s="45">
        <v>3</v>
      </c>
      <c r="G6101" s="45">
        <v>16</v>
      </c>
      <c r="H6101" s="45">
        <v>22</v>
      </c>
      <c r="I6101" s="45">
        <v>1</v>
      </c>
      <c r="J6101" s="46">
        <v>1496119.72</v>
      </c>
      <c r="K6101" s="15">
        <f t="shared" si="486"/>
        <v>47788</v>
      </c>
      <c r="L6101" s="17">
        <f t="shared" si="487"/>
        <v>110</v>
      </c>
      <c r="M6101" s="5">
        <f t="shared" si="489"/>
        <v>1</v>
      </c>
      <c r="N6101" s="15">
        <f t="shared" si="488"/>
        <v>47818</v>
      </c>
    </row>
    <row r="6102" spans="3:14" x14ac:dyDescent="0.2">
      <c r="C6102">
        <v>6101</v>
      </c>
      <c r="D6102" s="2">
        <v>36</v>
      </c>
      <c r="E6102" s="44">
        <v>47788</v>
      </c>
      <c r="F6102" s="45">
        <v>5</v>
      </c>
      <c r="G6102" s="45">
        <v>32</v>
      </c>
      <c r="H6102" s="45">
        <v>8</v>
      </c>
      <c r="I6102" s="45">
        <v>36</v>
      </c>
      <c r="J6102" s="46">
        <v>1046215.07</v>
      </c>
      <c r="K6102" s="15">
        <f t="shared" si="486"/>
        <v>47788</v>
      </c>
      <c r="L6102" s="17">
        <f t="shared" si="487"/>
        <v>110</v>
      </c>
      <c r="M6102" s="5">
        <f t="shared" si="489"/>
        <v>36</v>
      </c>
      <c r="N6102" s="15">
        <f t="shared" si="488"/>
        <v>48884</v>
      </c>
    </row>
    <row r="6103" spans="3:14" x14ac:dyDescent="0.2">
      <c r="C6103">
        <v>6102</v>
      </c>
      <c r="D6103" s="2">
        <v>30</v>
      </c>
      <c r="E6103" s="44">
        <v>47788</v>
      </c>
      <c r="F6103" s="45">
        <v>9</v>
      </c>
      <c r="G6103" s="45">
        <v>6</v>
      </c>
      <c r="H6103" s="45">
        <v>20</v>
      </c>
      <c r="I6103" s="45">
        <v>30</v>
      </c>
      <c r="J6103" s="46">
        <v>1344090.28</v>
      </c>
      <c r="K6103" s="15">
        <f t="shared" si="486"/>
        <v>47788</v>
      </c>
      <c r="L6103" s="17">
        <f t="shared" si="487"/>
        <v>110</v>
      </c>
      <c r="M6103" s="5">
        <f t="shared" si="489"/>
        <v>30</v>
      </c>
      <c r="N6103" s="15">
        <f t="shared" si="488"/>
        <v>48700</v>
      </c>
    </row>
    <row r="6104" spans="3:14" x14ac:dyDescent="0.2">
      <c r="C6104">
        <v>6103</v>
      </c>
      <c r="D6104" s="2">
        <v>35</v>
      </c>
      <c r="E6104" s="44">
        <v>47788</v>
      </c>
      <c r="F6104" s="45">
        <v>6</v>
      </c>
      <c r="G6104" s="45">
        <v>7</v>
      </c>
      <c r="H6104" s="45">
        <v>4</v>
      </c>
      <c r="I6104" s="45">
        <v>35</v>
      </c>
      <c r="J6104" s="46">
        <v>1326329.75</v>
      </c>
      <c r="K6104" s="15">
        <f t="shared" si="486"/>
        <v>47788</v>
      </c>
      <c r="L6104" s="17">
        <f t="shared" si="487"/>
        <v>110</v>
      </c>
      <c r="M6104" s="5">
        <f t="shared" si="489"/>
        <v>35</v>
      </c>
      <c r="N6104" s="15">
        <f t="shared" si="488"/>
        <v>48853</v>
      </c>
    </row>
    <row r="6105" spans="3:14" x14ac:dyDescent="0.2">
      <c r="C6105">
        <v>6104</v>
      </c>
      <c r="D6105" s="2">
        <v>28</v>
      </c>
      <c r="E6105" s="44">
        <v>47788</v>
      </c>
      <c r="F6105" s="45">
        <v>7</v>
      </c>
      <c r="G6105" s="45">
        <v>29</v>
      </c>
      <c r="H6105" s="45">
        <v>7</v>
      </c>
      <c r="I6105" s="45">
        <v>28</v>
      </c>
      <c r="J6105" s="46">
        <v>583734.99</v>
      </c>
      <c r="K6105" s="15">
        <f t="shared" si="486"/>
        <v>47788</v>
      </c>
      <c r="L6105" s="17">
        <f t="shared" si="487"/>
        <v>110</v>
      </c>
      <c r="M6105" s="5">
        <f t="shared" si="489"/>
        <v>28</v>
      </c>
      <c r="N6105" s="15">
        <f t="shared" si="488"/>
        <v>48639</v>
      </c>
    </row>
    <row r="6106" spans="3:14" x14ac:dyDescent="0.2">
      <c r="C6106">
        <v>6105</v>
      </c>
      <c r="D6106" s="2">
        <v>32</v>
      </c>
      <c r="E6106" s="44">
        <v>47818</v>
      </c>
      <c r="F6106" s="45">
        <v>2</v>
      </c>
      <c r="G6106" s="45">
        <v>20</v>
      </c>
      <c r="H6106" s="45">
        <v>15</v>
      </c>
      <c r="I6106" s="45">
        <v>32</v>
      </c>
      <c r="J6106" s="46">
        <v>2437699.5499999998</v>
      </c>
      <c r="K6106" s="15">
        <f t="shared" si="486"/>
        <v>47818</v>
      </c>
      <c r="L6106" s="17">
        <f t="shared" si="487"/>
        <v>109</v>
      </c>
      <c r="M6106" s="5">
        <f t="shared" si="489"/>
        <v>32</v>
      </c>
      <c r="N6106" s="15">
        <f t="shared" si="488"/>
        <v>48792</v>
      </c>
    </row>
    <row r="6107" spans="3:14" x14ac:dyDescent="0.2">
      <c r="C6107">
        <v>6106</v>
      </c>
      <c r="D6107" s="2">
        <v>30</v>
      </c>
      <c r="E6107" s="44">
        <v>47818</v>
      </c>
      <c r="F6107" s="45">
        <v>5</v>
      </c>
      <c r="G6107" s="45">
        <v>25</v>
      </c>
      <c r="H6107" s="45">
        <v>18</v>
      </c>
      <c r="I6107" s="45">
        <v>30</v>
      </c>
      <c r="J6107" s="46">
        <v>2285254.4300000002</v>
      </c>
      <c r="K6107" s="15">
        <f t="shared" si="486"/>
        <v>47818</v>
      </c>
      <c r="L6107" s="17">
        <f t="shared" si="487"/>
        <v>109</v>
      </c>
      <c r="M6107" s="5">
        <f t="shared" si="489"/>
        <v>30</v>
      </c>
      <c r="N6107" s="15">
        <f t="shared" si="488"/>
        <v>48731</v>
      </c>
    </row>
    <row r="6108" spans="3:14" x14ac:dyDescent="0.2">
      <c r="C6108">
        <v>6107</v>
      </c>
      <c r="D6108" s="2">
        <v>35</v>
      </c>
      <c r="E6108" s="44">
        <v>47818</v>
      </c>
      <c r="F6108" s="45">
        <v>6</v>
      </c>
      <c r="G6108" s="45">
        <v>11</v>
      </c>
      <c r="H6108" s="45">
        <v>18</v>
      </c>
      <c r="I6108" s="45">
        <v>35</v>
      </c>
      <c r="J6108" s="46">
        <v>952891.83</v>
      </c>
      <c r="K6108" s="15">
        <f t="shared" si="486"/>
        <v>47818</v>
      </c>
      <c r="L6108" s="17">
        <f t="shared" si="487"/>
        <v>109</v>
      </c>
      <c r="M6108" s="5">
        <f t="shared" si="489"/>
        <v>35</v>
      </c>
      <c r="N6108" s="15">
        <f t="shared" si="488"/>
        <v>48884</v>
      </c>
    </row>
    <row r="6109" spans="3:14" x14ac:dyDescent="0.2">
      <c r="C6109">
        <v>6108</v>
      </c>
      <c r="D6109" s="2">
        <v>36</v>
      </c>
      <c r="E6109" s="44">
        <v>47818</v>
      </c>
      <c r="F6109" s="45">
        <v>0</v>
      </c>
      <c r="G6109" s="45">
        <v>30</v>
      </c>
      <c r="H6109" s="45">
        <v>17</v>
      </c>
      <c r="I6109" s="45">
        <v>36</v>
      </c>
      <c r="J6109" s="46">
        <v>1709624.65</v>
      </c>
      <c r="K6109" s="15">
        <f t="shared" si="486"/>
        <v>47818</v>
      </c>
      <c r="L6109" s="17">
        <f t="shared" si="487"/>
        <v>109</v>
      </c>
      <c r="M6109" s="5">
        <f t="shared" si="489"/>
        <v>36</v>
      </c>
      <c r="N6109" s="15">
        <f t="shared" si="488"/>
        <v>48914</v>
      </c>
    </row>
    <row r="6110" spans="3:14" x14ac:dyDescent="0.2">
      <c r="C6110">
        <v>6109</v>
      </c>
      <c r="D6110" s="2">
        <v>30</v>
      </c>
      <c r="E6110" s="44">
        <v>47818</v>
      </c>
      <c r="F6110" s="45">
        <v>2</v>
      </c>
      <c r="G6110" s="45">
        <v>26</v>
      </c>
      <c r="H6110" s="45">
        <v>13</v>
      </c>
      <c r="I6110" s="45">
        <v>30</v>
      </c>
      <c r="J6110" s="46">
        <v>1561721.66</v>
      </c>
      <c r="K6110" s="15">
        <f t="shared" si="486"/>
        <v>47818</v>
      </c>
      <c r="L6110" s="17">
        <f t="shared" si="487"/>
        <v>109</v>
      </c>
      <c r="M6110" s="5">
        <f t="shared" si="489"/>
        <v>30</v>
      </c>
      <c r="N6110" s="15">
        <f t="shared" si="488"/>
        <v>48731</v>
      </c>
    </row>
    <row r="6111" spans="3:14" x14ac:dyDescent="0.2">
      <c r="C6111">
        <v>6110</v>
      </c>
      <c r="D6111" s="2">
        <v>31</v>
      </c>
      <c r="E6111" s="44">
        <v>47818</v>
      </c>
      <c r="F6111" s="45">
        <v>3</v>
      </c>
      <c r="G6111" s="45">
        <v>13</v>
      </c>
      <c r="H6111" s="45">
        <v>4</v>
      </c>
      <c r="I6111" s="45">
        <v>31</v>
      </c>
      <c r="J6111" s="46">
        <v>1769374.59</v>
      </c>
      <c r="K6111" s="15">
        <f t="shared" si="486"/>
        <v>47818</v>
      </c>
      <c r="L6111" s="17">
        <f t="shared" si="487"/>
        <v>109</v>
      </c>
      <c r="M6111" s="5">
        <f t="shared" si="489"/>
        <v>31</v>
      </c>
      <c r="N6111" s="15">
        <f t="shared" si="488"/>
        <v>48761</v>
      </c>
    </row>
    <row r="6112" spans="3:14" x14ac:dyDescent="0.2">
      <c r="C6112">
        <v>6111</v>
      </c>
      <c r="D6112" s="2">
        <v>32</v>
      </c>
      <c r="E6112" s="44">
        <v>47818</v>
      </c>
      <c r="F6112" s="45">
        <v>3</v>
      </c>
      <c r="G6112" s="45">
        <v>14</v>
      </c>
      <c r="H6112" s="45">
        <v>11</v>
      </c>
      <c r="I6112" s="45">
        <v>32</v>
      </c>
      <c r="J6112" s="46">
        <v>878442.64</v>
      </c>
      <c r="K6112" s="15">
        <f t="shared" si="486"/>
        <v>47818</v>
      </c>
      <c r="L6112" s="17">
        <f t="shared" si="487"/>
        <v>109</v>
      </c>
      <c r="M6112" s="5">
        <f t="shared" si="489"/>
        <v>32</v>
      </c>
      <c r="N6112" s="15">
        <f t="shared" si="488"/>
        <v>48792</v>
      </c>
    </row>
    <row r="6113" spans="3:14" x14ac:dyDescent="0.2">
      <c r="C6113">
        <v>6112</v>
      </c>
      <c r="D6113" s="2">
        <v>28</v>
      </c>
      <c r="E6113" s="44">
        <v>47818</v>
      </c>
      <c r="F6113" s="45">
        <v>3</v>
      </c>
      <c r="G6113" s="45">
        <v>1</v>
      </c>
      <c r="H6113" s="45">
        <v>16</v>
      </c>
      <c r="I6113" s="45">
        <v>28</v>
      </c>
      <c r="J6113" s="46">
        <v>909988.44</v>
      </c>
      <c r="K6113" s="15">
        <f t="shared" si="486"/>
        <v>47818</v>
      </c>
      <c r="L6113" s="17">
        <f t="shared" si="487"/>
        <v>109</v>
      </c>
      <c r="M6113" s="5">
        <f t="shared" si="489"/>
        <v>28</v>
      </c>
      <c r="N6113" s="15">
        <f t="shared" si="488"/>
        <v>48670</v>
      </c>
    </row>
    <row r="6114" spans="3:14" x14ac:dyDescent="0.2">
      <c r="C6114">
        <v>6113</v>
      </c>
      <c r="D6114" s="2">
        <v>31</v>
      </c>
      <c r="E6114" s="44">
        <v>47818</v>
      </c>
      <c r="F6114" s="45">
        <v>3</v>
      </c>
      <c r="G6114" s="45">
        <v>32</v>
      </c>
      <c r="H6114" s="45">
        <v>11</v>
      </c>
      <c r="I6114" s="45">
        <v>31</v>
      </c>
      <c r="J6114" s="46">
        <v>867401.08</v>
      </c>
      <c r="K6114" s="15">
        <f t="shared" si="486"/>
        <v>47818</v>
      </c>
      <c r="L6114" s="17">
        <f t="shared" si="487"/>
        <v>109</v>
      </c>
      <c r="M6114" s="5">
        <f t="shared" si="489"/>
        <v>31</v>
      </c>
      <c r="N6114" s="15">
        <f t="shared" si="488"/>
        <v>48761</v>
      </c>
    </row>
    <row r="6115" spans="3:14" x14ac:dyDescent="0.2">
      <c r="C6115">
        <v>6114</v>
      </c>
      <c r="D6115" s="2">
        <v>23</v>
      </c>
      <c r="E6115" s="44">
        <v>47818</v>
      </c>
      <c r="F6115" s="45">
        <v>3</v>
      </c>
      <c r="G6115" s="45">
        <v>28</v>
      </c>
      <c r="H6115" s="45">
        <v>14</v>
      </c>
      <c r="I6115" s="45">
        <v>23</v>
      </c>
      <c r="J6115" s="46">
        <v>842854.47</v>
      </c>
      <c r="K6115" s="15">
        <f t="shared" si="486"/>
        <v>47818</v>
      </c>
      <c r="L6115" s="17">
        <f t="shared" si="487"/>
        <v>109</v>
      </c>
      <c r="M6115" s="5">
        <f t="shared" si="489"/>
        <v>23</v>
      </c>
      <c r="N6115" s="15">
        <f t="shared" si="488"/>
        <v>48519</v>
      </c>
    </row>
    <row r="6116" spans="3:14" x14ac:dyDescent="0.2">
      <c r="C6116">
        <v>6115</v>
      </c>
      <c r="D6116" s="2">
        <v>36</v>
      </c>
      <c r="E6116" s="44">
        <v>47818</v>
      </c>
      <c r="F6116" s="45">
        <v>2</v>
      </c>
      <c r="G6116" s="45">
        <v>3</v>
      </c>
      <c r="H6116" s="45">
        <v>4</v>
      </c>
      <c r="I6116" s="45">
        <v>36</v>
      </c>
      <c r="J6116" s="46">
        <v>1651726.73</v>
      </c>
      <c r="K6116" s="15">
        <f t="shared" si="486"/>
        <v>47818</v>
      </c>
      <c r="L6116" s="17">
        <f t="shared" si="487"/>
        <v>109</v>
      </c>
      <c r="M6116" s="5">
        <f t="shared" si="489"/>
        <v>36</v>
      </c>
      <c r="N6116" s="15">
        <f t="shared" si="488"/>
        <v>48914</v>
      </c>
    </row>
    <row r="6117" spans="3:14" x14ac:dyDescent="0.2">
      <c r="C6117">
        <v>6116</v>
      </c>
      <c r="D6117" s="2">
        <v>3</v>
      </c>
      <c r="E6117" s="44">
        <v>47818</v>
      </c>
      <c r="F6117" s="45">
        <v>26</v>
      </c>
      <c r="G6117" s="45">
        <v>5</v>
      </c>
      <c r="H6117" s="45">
        <v>22</v>
      </c>
      <c r="I6117" s="45">
        <v>3</v>
      </c>
      <c r="J6117" s="46">
        <v>1136188.8899999999</v>
      </c>
      <c r="K6117" s="15">
        <f t="shared" si="486"/>
        <v>47818</v>
      </c>
      <c r="L6117" s="17">
        <f t="shared" si="487"/>
        <v>109</v>
      </c>
      <c r="M6117" s="5">
        <f t="shared" si="489"/>
        <v>3</v>
      </c>
      <c r="N6117" s="15">
        <f t="shared" si="488"/>
        <v>47908</v>
      </c>
    </row>
    <row r="6118" spans="3:14" x14ac:dyDescent="0.2">
      <c r="C6118">
        <v>6117</v>
      </c>
      <c r="D6118" s="2">
        <v>32</v>
      </c>
      <c r="E6118" s="44">
        <v>47818</v>
      </c>
      <c r="F6118" s="45">
        <v>8</v>
      </c>
      <c r="G6118" s="45">
        <v>31</v>
      </c>
      <c r="H6118" s="45">
        <v>23</v>
      </c>
      <c r="I6118" s="45">
        <v>32</v>
      </c>
      <c r="J6118" s="46">
        <v>1578048.43</v>
      </c>
      <c r="K6118" s="15">
        <f t="shared" si="486"/>
        <v>47818</v>
      </c>
      <c r="L6118" s="17">
        <f t="shared" si="487"/>
        <v>109</v>
      </c>
      <c r="M6118" s="5">
        <f t="shared" si="489"/>
        <v>32</v>
      </c>
      <c r="N6118" s="15">
        <f t="shared" si="488"/>
        <v>48792</v>
      </c>
    </row>
    <row r="6119" spans="3:14" x14ac:dyDescent="0.2">
      <c r="C6119">
        <v>6118</v>
      </c>
      <c r="D6119" s="2">
        <v>32</v>
      </c>
      <c r="E6119" s="44">
        <v>47818</v>
      </c>
      <c r="F6119" s="45">
        <v>17</v>
      </c>
      <c r="G6119" s="45">
        <v>30</v>
      </c>
      <c r="H6119" s="45">
        <v>26</v>
      </c>
      <c r="I6119" s="45">
        <v>32</v>
      </c>
      <c r="J6119" s="46">
        <v>680175.59</v>
      </c>
      <c r="K6119" s="15">
        <f t="shared" si="486"/>
        <v>47818</v>
      </c>
      <c r="L6119" s="17">
        <f t="shared" si="487"/>
        <v>109</v>
      </c>
      <c r="M6119" s="5">
        <f t="shared" si="489"/>
        <v>32</v>
      </c>
      <c r="N6119" s="15">
        <f t="shared" si="488"/>
        <v>48792</v>
      </c>
    </row>
    <row r="6120" spans="3:14" x14ac:dyDescent="0.2">
      <c r="C6120">
        <v>6119</v>
      </c>
      <c r="D6120" s="2">
        <v>32</v>
      </c>
      <c r="E6120" s="44">
        <v>47818</v>
      </c>
      <c r="F6120" s="45">
        <v>1</v>
      </c>
      <c r="G6120" s="45">
        <v>13</v>
      </c>
      <c r="H6120" s="45">
        <v>12</v>
      </c>
      <c r="I6120" s="45">
        <v>32</v>
      </c>
      <c r="J6120" s="46">
        <v>1046671.61</v>
      </c>
      <c r="K6120" s="15">
        <f t="shared" si="486"/>
        <v>47818</v>
      </c>
      <c r="L6120" s="17">
        <f t="shared" si="487"/>
        <v>109</v>
      </c>
      <c r="M6120" s="5">
        <f t="shared" si="489"/>
        <v>32</v>
      </c>
      <c r="N6120" s="15">
        <f t="shared" si="488"/>
        <v>48792</v>
      </c>
    </row>
    <row r="6121" spans="3:14" x14ac:dyDescent="0.2">
      <c r="C6121">
        <v>6120</v>
      </c>
      <c r="D6121" s="2">
        <v>36</v>
      </c>
      <c r="E6121" s="44">
        <v>47818</v>
      </c>
      <c r="F6121" s="45">
        <v>1</v>
      </c>
      <c r="G6121" s="45">
        <v>5</v>
      </c>
      <c r="H6121" s="45">
        <v>14</v>
      </c>
      <c r="I6121" s="45">
        <v>36</v>
      </c>
      <c r="J6121" s="46">
        <v>1412759.78</v>
      </c>
      <c r="K6121" s="15">
        <f t="shared" si="486"/>
        <v>47818</v>
      </c>
      <c r="L6121" s="17">
        <f t="shared" si="487"/>
        <v>109</v>
      </c>
      <c r="M6121" s="5">
        <f t="shared" si="489"/>
        <v>36</v>
      </c>
      <c r="N6121" s="15">
        <f t="shared" si="488"/>
        <v>48914</v>
      </c>
    </row>
    <row r="6122" spans="3:14" x14ac:dyDescent="0.2">
      <c r="C6122">
        <v>6121</v>
      </c>
      <c r="D6122" s="2">
        <v>23</v>
      </c>
      <c r="E6122" s="44">
        <v>47818</v>
      </c>
      <c r="F6122" s="45">
        <v>4</v>
      </c>
      <c r="G6122" s="45">
        <v>26</v>
      </c>
      <c r="H6122" s="45">
        <v>22</v>
      </c>
      <c r="I6122" s="45">
        <v>23</v>
      </c>
      <c r="J6122" s="46">
        <v>646444.85</v>
      </c>
      <c r="K6122" s="15">
        <f t="shared" si="486"/>
        <v>47818</v>
      </c>
      <c r="L6122" s="17">
        <f t="shared" si="487"/>
        <v>109</v>
      </c>
      <c r="M6122" s="5">
        <f t="shared" si="489"/>
        <v>23</v>
      </c>
      <c r="N6122" s="15">
        <f t="shared" si="488"/>
        <v>48519</v>
      </c>
    </row>
    <row r="6123" spans="3:14" x14ac:dyDescent="0.2">
      <c r="C6123">
        <v>6122</v>
      </c>
      <c r="D6123" s="2">
        <v>34</v>
      </c>
      <c r="E6123" s="44">
        <v>47818</v>
      </c>
      <c r="F6123" s="45">
        <v>9</v>
      </c>
      <c r="G6123" s="45">
        <v>21</v>
      </c>
      <c r="H6123" s="45">
        <v>11</v>
      </c>
      <c r="I6123" s="45">
        <v>34</v>
      </c>
      <c r="J6123" s="46">
        <v>938044</v>
      </c>
      <c r="K6123" s="15">
        <f t="shared" si="486"/>
        <v>47818</v>
      </c>
      <c r="L6123" s="17">
        <f t="shared" si="487"/>
        <v>109</v>
      </c>
      <c r="M6123" s="5">
        <f t="shared" si="489"/>
        <v>34</v>
      </c>
      <c r="N6123" s="15">
        <f t="shared" si="488"/>
        <v>48853</v>
      </c>
    </row>
    <row r="6124" spans="3:14" x14ac:dyDescent="0.2">
      <c r="C6124">
        <v>6123</v>
      </c>
      <c r="D6124" s="2">
        <v>36</v>
      </c>
      <c r="E6124" s="44">
        <v>47818</v>
      </c>
      <c r="F6124" s="45">
        <v>21</v>
      </c>
      <c r="G6124" s="45">
        <v>14</v>
      </c>
      <c r="H6124" s="45">
        <v>13</v>
      </c>
      <c r="I6124" s="45">
        <v>36</v>
      </c>
      <c r="J6124" s="46">
        <v>1384930.94</v>
      </c>
      <c r="K6124" s="15">
        <f t="shared" si="486"/>
        <v>47818</v>
      </c>
      <c r="L6124" s="17">
        <f t="shared" si="487"/>
        <v>109</v>
      </c>
      <c r="M6124" s="5">
        <f t="shared" si="489"/>
        <v>36</v>
      </c>
      <c r="N6124" s="15">
        <f t="shared" si="488"/>
        <v>48914</v>
      </c>
    </row>
    <row r="6125" spans="3:14" x14ac:dyDescent="0.2">
      <c r="C6125">
        <v>6124</v>
      </c>
      <c r="D6125" s="2">
        <v>12</v>
      </c>
      <c r="E6125" s="44">
        <v>47818</v>
      </c>
      <c r="F6125" s="45">
        <v>32</v>
      </c>
      <c r="G6125" s="45">
        <v>10</v>
      </c>
      <c r="H6125" s="45">
        <v>21</v>
      </c>
      <c r="I6125" s="45">
        <v>12</v>
      </c>
      <c r="J6125" s="46">
        <v>1020669.3</v>
      </c>
      <c r="K6125" s="15">
        <f t="shared" si="486"/>
        <v>47818</v>
      </c>
      <c r="L6125" s="17">
        <f t="shared" si="487"/>
        <v>109</v>
      </c>
      <c r="M6125" s="5">
        <f t="shared" si="489"/>
        <v>12</v>
      </c>
      <c r="N6125" s="15">
        <f t="shared" si="488"/>
        <v>48183</v>
      </c>
    </row>
    <row r="6126" spans="3:14" x14ac:dyDescent="0.2">
      <c r="C6126">
        <v>6125</v>
      </c>
      <c r="D6126" s="2">
        <v>32</v>
      </c>
      <c r="E6126" s="44">
        <v>47818</v>
      </c>
      <c r="F6126" s="45">
        <v>2</v>
      </c>
      <c r="G6126" s="45">
        <v>27</v>
      </c>
      <c r="H6126" s="45">
        <v>12</v>
      </c>
      <c r="I6126" s="45">
        <v>32</v>
      </c>
      <c r="J6126" s="46">
        <v>1402334.75</v>
      </c>
      <c r="K6126" s="15">
        <f t="shared" si="486"/>
        <v>47818</v>
      </c>
      <c r="L6126" s="17">
        <f t="shared" si="487"/>
        <v>109</v>
      </c>
      <c r="M6126" s="5">
        <f t="shared" si="489"/>
        <v>32</v>
      </c>
      <c r="N6126" s="15">
        <f t="shared" si="488"/>
        <v>48792</v>
      </c>
    </row>
    <row r="6127" spans="3:14" x14ac:dyDescent="0.2">
      <c r="C6127">
        <v>6126</v>
      </c>
      <c r="D6127" s="2">
        <v>29</v>
      </c>
      <c r="E6127" s="44">
        <v>47818</v>
      </c>
      <c r="F6127" s="45">
        <v>6</v>
      </c>
      <c r="G6127" s="45">
        <v>17</v>
      </c>
      <c r="H6127" s="45">
        <v>15</v>
      </c>
      <c r="I6127" s="45">
        <v>29</v>
      </c>
      <c r="J6127" s="46">
        <v>1434086.51</v>
      </c>
      <c r="K6127" s="15">
        <f t="shared" si="486"/>
        <v>47818</v>
      </c>
      <c r="L6127" s="17">
        <f t="shared" si="487"/>
        <v>109</v>
      </c>
      <c r="M6127" s="5">
        <f t="shared" si="489"/>
        <v>29</v>
      </c>
      <c r="N6127" s="15">
        <f t="shared" si="488"/>
        <v>48700</v>
      </c>
    </row>
    <row r="6128" spans="3:14" x14ac:dyDescent="0.2">
      <c r="C6128">
        <v>6127</v>
      </c>
      <c r="D6128" s="2">
        <v>33</v>
      </c>
      <c r="E6128" s="44">
        <v>47849</v>
      </c>
      <c r="F6128" s="45">
        <v>1</v>
      </c>
      <c r="G6128" s="45">
        <v>10</v>
      </c>
      <c r="H6128" s="45">
        <v>2</v>
      </c>
      <c r="I6128" s="45">
        <v>33</v>
      </c>
      <c r="J6128" s="46">
        <v>2591047.17</v>
      </c>
      <c r="K6128" s="15">
        <f t="shared" si="486"/>
        <v>47849</v>
      </c>
      <c r="L6128" s="17">
        <f t="shared" si="487"/>
        <v>108</v>
      </c>
      <c r="M6128" s="5">
        <f t="shared" si="489"/>
        <v>33</v>
      </c>
      <c r="N6128" s="15">
        <f t="shared" si="488"/>
        <v>48853</v>
      </c>
    </row>
    <row r="6129" spans="3:14" x14ac:dyDescent="0.2">
      <c r="C6129">
        <v>6128</v>
      </c>
      <c r="D6129" s="2">
        <v>26</v>
      </c>
      <c r="E6129" s="44">
        <v>47849</v>
      </c>
      <c r="F6129" s="45">
        <v>10</v>
      </c>
      <c r="G6129" s="45">
        <v>11</v>
      </c>
      <c r="H6129" s="45">
        <v>24</v>
      </c>
      <c r="I6129" s="45">
        <v>26</v>
      </c>
      <c r="J6129" s="46">
        <v>862036.08</v>
      </c>
      <c r="K6129" s="15">
        <f t="shared" si="486"/>
        <v>47849</v>
      </c>
      <c r="L6129" s="17">
        <f t="shared" si="487"/>
        <v>108</v>
      </c>
      <c r="M6129" s="5">
        <f t="shared" si="489"/>
        <v>26</v>
      </c>
      <c r="N6129" s="15">
        <f t="shared" si="488"/>
        <v>48639</v>
      </c>
    </row>
    <row r="6130" spans="3:14" x14ac:dyDescent="0.2">
      <c r="C6130">
        <v>6129</v>
      </c>
      <c r="D6130" s="2">
        <v>22</v>
      </c>
      <c r="E6130" s="44">
        <v>47849</v>
      </c>
      <c r="F6130" s="45">
        <v>3</v>
      </c>
      <c r="G6130" s="45">
        <v>36</v>
      </c>
      <c r="H6130" s="45">
        <v>17</v>
      </c>
      <c r="I6130" s="45">
        <v>22</v>
      </c>
      <c r="J6130" s="46">
        <v>1934188.72</v>
      </c>
      <c r="K6130" s="15">
        <f t="shared" si="486"/>
        <v>47849</v>
      </c>
      <c r="L6130" s="17">
        <f t="shared" si="487"/>
        <v>108</v>
      </c>
      <c r="M6130" s="5">
        <f t="shared" si="489"/>
        <v>22</v>
      </c>
      <c r="N6130" s="15">
        <f t="shared" si="488"/>
        <v>48519</v>
      </c>
    </row>
    <row r="6131" spans="3:14" x14ac:dyDescent="0.2">
      <c r="C6131">
        <v>6130</v>
      </c>
      <c r="D6131" s="2">
        <v>29</v>
      </c>
      <c r="E6131" s="44">
        <v>47849</v>
      </c>
      <c r="F6131" s="45">
        <v>12</v>
      </c>
      <c r="G6131" s="45">
        <v>15</v>
      </c>
      <c r="H6131" s="45">
        <v>5</v>
      </c>
      <c r="I6131" s="45">
        <v>29</v>
      </c>
      <c r="J6131" s="46">
        <v>2303457.9300000002</v>
      </c>
      <c r="K6131" s="15">
        <f t="shared" si="486"/>
        <v>47849</v>
      </c>
      <c r="L6131" s="17">
        <f t="shared" si="487"/>
        <v>108</v>
      </c>
      <c r="M6131" s="5">
        <f t="shared" si="489"/>
        <v>29</v>
      </c>
      <c r="N6131" s="15">
        <f t="shared" si="488"/>
        <v>48731</v>
      </c>
    </row>
    <row r="6132" spans="3:14" x14ac:dyDescent="0.2">
      <c r="C6132">
        <v>6131</v>
      </c>
      <c r="D6132" s="2">
        <v>24</v>
      </c>
      <c r="E6132" s="44">
        <v>47849</v>
      </c>
      <c r="F6132" s="45">
        <v>0</v>
      </c>
      <c r="G6132" s="45">
        <v>8</v>
      </c>
      <c r="H6132" s="45">
        <v>1</v>
      </c>
      <c r="I6132" s="45">
        <v>24</v>
      </c>
      <c r="J6132" s="46">
        <v>1934914.51</v>
      </c>
      <c r="K6132" s="15">
        <f t="shared" si="486"/>
        <v>47849</v>
      </c>
      <c r="L6132" s="17">
        <f t="shared" si="487"/>
        <v>108</v>
      </c>
      <c r="M6132" s="5">
        <f t="shared" si="489"/>
        <v>24</v>
      </c>
      <c r="N6132" s="15">
        <f t="shared" si="488"/>
        <v>48580</v>
      </c>
    </row>
    <row r="6133" spans="3:14" x14ac:dyDescent="0.2">
      <c r="C6133">
        <v>6132</v>
      </c>
      <c r="D6133" s="2">
        <v>16</v>
      </c>
      <c r="E6133" s="44">
        <v>47849</v>
      </c>
      <c r="F6133" s="45">
        <v>6</v>
      </c>
      <c r="G6133" s="45">
        <v>29</v>
      </c>
      <c r="H6133" s="45">
        <v>17</v>
      </c>
      <c r="I6133" s="45">
        <v>16</v>
      </c>
      <c r="J6133" s="46">
        <v>849430.41</v>
      </c>
      <c r="K6133" s="15">
        <f t="shared" si="486"/>
        <v>47849</v>
      </c>
      <c r="L6133" s="17">
        <f t="shared" si="487"/>
        <v>108</v>
      </c>
      <c r="M6133" s="5">
        <f t="shared" si="489"/>
        <v>16</v>
      </c>
      <c r="N6133" s="15">
        <f t="shared" si="488"/>
        <v>48335</v>
      </c>
    </row>
    <row r="6134" spans="3:14" x14ac:dyDescent="0.2">
      <c r="C6134">
        <v>6133</v>
      </c>
      <c r="D6134" s="2">
        <v>34</v>
      </c>
      <c r="E6134" s="44">
        <v>47849</v>
      </c>
      <c r="F6134" s="45">
        <v>6</v>
      </c>
      <c r="G6134" s="45">
        <v>26</v>
      </c>
      <c r="H6134" s="45">
        <v>8</v>
      </c>
      <c r="I6134" s="45">
        <v>34</v>
      </c>
      <c r="J6134" s="46">
        <v>1134897.07</v>
      </c>
      <c r="K6134" s="15">
        <f t="shared" si="486"/>
        <v>47849</v>
      </c>
      <c r="L6134" s="17">
        <f t="shared" si="487"/>
        <v>108</v>
      </c>
      <c r="M6134" s="5">
        <f t="shared" si="489"/>
        <v>34</v>
      </c>
      <c r="N6134" s="15">
        <f t="shared" si="488"/>
        <v>48884</v>
      </c>
    </row>
    <row r="6135" spans="3:14" x14ac:dyDescent="0.2">
      <c r="C6135">
        <v>6134</v>
      </c>
      <c r="D6135" s="2">
        <v>35</v>
      </c>
      <c r="E6135" s="44">
        <v>47849</v>
      </c>
      <c r="F6135" s="45">
        <v>1</v>
      </c>
      <c r="G6135" s="45">
        <v>15</v>
      </c>
      <c r="H6135" s="45">
        <v>24</v>
      </c>
      <c r="I6135" s="45">
        <v>35</v>
      </c>
      <c r="J6135" s="46">
        <v>1293673.27</v>
      </c>
      <c r="K6135" s="15">
        <f t="shared" si="486"/>
        <v>47849</v>
      </c>
      <c r="L6135" s="17">
        <f t="shared" si="487"/>
        <v>108</v>
      </c>
      <c r="M6135" s="5">
        <f t="shared" si="489"/>
        <v>35</v>
      </c>
      <c r="N6135" s="15">
        <f t="shared" si="488"/>
        <v>48914</v>
      </c>
    </row>
    <row r="6136" spans="3:14" x14ac:dyDescent="0.2">
      <c r="C6136">
        <v>6135</v>
      </c>
      <c r="D6136" s="2">
        <v>29</v>
      </c>
      <c r="E6136" s="44">
        <v>47849</v>
      </c>
      <c r="F6136" s="45">
        <v>0</v>
      </c>
      <c r="G6136" s="45">
        <v>8</v>
      </c>
      <c r="H6136" s="45">
        <v>26</v>
      </c>
      <c r="I6136" s="45">
        <v>29</v>
      </c>
      <c r="J6136" s="46">
        <v>633037.56999999995</v>
      </c>
      <c r="K6136" s="15">
        <f t="shared" si="486"/>
        <v>47849</v>
      </c>
      <c r="L6136" s="17">
        <f t="shared" si="487"/>
        <v>108</v>
      </c>
      <c r="M6136" s="5">
        <f t="shared" si="489"/>
        <v>29</v>
      </c>
      <c r="N6136" s="15">
        <f t="shared" si="488"/>
        <v>48731</v>
      </c>
    </row>
    <row r="6137" spans="3:14" x14ac:dyDescent="0.2">
      <c r="C6137">
        <v>6136</v>
      </c>
      <c r="D6137" s="2">
        <v>35</v>
      </c>
      <c r="E6137" s="44">
        <v>47849</v>
      </c>
      <c r="F6137" s="45">
        <v>0</v>
      </c>
      <c r="G6137" s="45">
        <v>20</v>
      </c>
      <c r="H6137" s="45">
        <v>17</v>
      </c>
      <c r="I6137" s="45">
        <v>35</v>
      </c>
      <c r="J6137" s="46">
        <v>1697337.22</v>
      </c>
      <c r="K6137" s="15">
        <f t="shared" si="486"/>
        <v>47849</v>
      </c>
      <c r="L6137" s="17">
        <f t="shared" si="487"/>
        <v>108</v>
      </c>
      <c r="M6137" s="5">
        <f t="shared" si="489"/>
        <v>35</v>
      </c>
      <c r="N6137" s="15">
        <f t="shared" si="488"/>
        <v>48914</v>
      </c>
    </row>
    <row r="6138" spans="3:14" x14ac:dyDescent="0.2">
      <c r="C6138">
        <v>6137</v>
      </c>
      <c r="D6138" s="2">
        <v>12</v>
      </c>
      <c r="E6138" s="44">
        <v>47849</v>
      </c>
      <c r="F6138" s="45">
        <v>2</v>
      </c>
      <c r="G6138" s="45">
        <v>10</v>
      </c>
      <c r="H6138" s="45">
        <v>14</v>
      </c>
      <c r="I6138" s="45">
        <v>12</v>
      </c>
      <c r="J6138" s="46">
        <v>806073.01</v>
      </c>
      <c r="K6138" s="15">
        <f t="shared" si="486"/>
        <v>47849</v>
      </c>
      <c r="L6138" s="17">
        <f t="shared" si="487"/>
        <v>108</v>
      </c>
      <c r="M6138" s="5">
        <f t="shared" si="489"/>
        <v>12</v>
      </c>
      <c r="N6138" s="15">
        <f t="shared" si="488"/>
        <v>48214</v>
      </c>
    </row>
    <row r="6139" spans="3:14" x14ac:dyDescent="0.2">
      <c r="C6139">
        <v>6138</v>
      </c>
      <c r="D6139" s="2">
        <v>9</v>
      </c>
      <c r="E6139" s="44">
        <v>47849</v>
      </c>
      <c r="F6139" s="45">
        <v>2</v>
      </c>
      <c r="G6139" s="45">
        <v>17</v>
      </c>
      <c r="H6139" s="45">
        <v>15</v>
      </c>
      <c r="I6139" s="45">
        <v>9</v>
      </c>
      <c r="J6139" s="46">
        <v>890975.72</v>
      </c>
      <c r="K6139" s="15">
        <f t="shared" si="486"/>
        <v>47849</v>
      </c>
      <c r="L6139" s="17">
        <f t="shared" si="487"/>
        <v>108</v>
      </c>
      <c r="M6139" s="5">
        <f t="shared" si="489"/>
        <v>9</v>
      </c>
      <c r="N6139" s="15">
        <f t="shared" si="488"/>
        <v>48122</v>
      </c>
    </row>
    <row r="6140" spans="3:14" x14ac:dyDescent="0.2">
      <c r="C6140">
        <v>6139</v>
      </c>
      <c r="D6140" s="2">
        <v>26</v>
      </c>
      <c r="E6140" s="44">
        <v>47849</v>
      </c>
      <c r="F6140" s="45">
        <v>12</v>
      </c>
      <c r="G6140" s="45">
        <v>16</v>
      </c>
      <c r="H6140" s="45">
        <v>11</v>
      </c>
      <c r="I6140" s="45">
        <v>26</v>
      </c>
      <c r="J6140" s="46">
        <v>1468962.74</v>
      </c>
      <c r="K6140" s="15">
        <f t="shared" si="486"/>
        <v>47849</v>
      </c>
      <c r="L6140" s="17">
        <f t="shared" si="487"/>
        <v>108</v>
      </c>
      <c r="M6140" s="5">
        <f t="shared" si="489"/>
        <v>26</v>
      </c>
      <c r="N6140" s="15">
        <f t="shared" si="488"/>
        <v>48639</v>
      </c>
    </row>
    <row r="6141" spans="3:14" x14ac:dyDescent="0.2">
      <c r="C6141">
        <v>6140</v>
      </c>
      <c r="D6141" s="2">
        <v>36</v>
      </c>
      <c r="E6141" s="44">
        <v>47849</v>
      </c>
      <c r="F6141" s="45">
        <v>1</v>
      </c>
      <c r="G6141" s="45">
        <v>28</v>
      </c>
      <c r="H6141" s="45">
        <v>11</v>
      </c>
      <c r="I6141" s="45">
        <v>36</v>
      </c>
      <c r="J6141" s="46">
        <v>671073.15</v>
      </c>
      <c r="K6141" s="15">
        <f t="shared" si="486"/>
        <v>47849</v>
      </c>
      <c r="L6141" s="17">
        <f t="shared" si="487"/>
        <v>108</v>
      </c>
      <c r="M6141" s="5">
        <f t="shared" si="489"/>
        <v>36</v>
      </c>
      <c r="N6141" s="15">
        <f t="shared" si="488"/>
        <v>48945</v>
      </c>
    </row>
    <row r="6142" spans="3:14" x14ac:dyDescent="0.2">
      <c r="C6142">
        <v>6141</v>
      </c>
      <c r="D6142" s="2">
        <v>36</v>
      </c>
      <c r="E6142" s="44">
        <v>47849</v>
      </c>
      <c r="F6142" s="45">
        <v>10</v>
      </c>
      <c r="G6142" s="45">
        <v>34</v>
      </c>
      <c r="H6142" s="45">
        <v>13</v>
      </c>
      <c r="I6142" s="45">
        <v>36</v>
      </c>
      <c r="J6142" s="46">
        <v>1148629.82</v>
      </c>
      <c r="K6142" s="15">
        <f t="shared" si="486"/>
        <v>47849</v>
      </c>
      <c r="L6142" s="17">
        <f t="shared" si="487"/>
        <v>108</v>
      </c>
      <c r="M6142" s="5">
        <f t="shared" si="489"/>
        <v>36</v>
      </c>
      <c r="N6142" s="15">
        <f t="shared" si="488"/>
        <v>48945</v>
      </c>
    </row>
    <row r="6143" spans="3:14" x14ac:dyDescent="0.2">
      <c r="C6143">
        <v>6142</v>
      </c>
      <c r="D6143" s="2">
        <v>23</v>
      </c>
      <c r="E6143" s="44">
        <v>47849</v>
      </c>
      <c r="F6143" s="45">
        <v>9</v>
      </c>
      <c r="G6143" s="45">
        <v>34</v>
      </c>
      <c r="H6143" s="45">
        <v>28</v>
      </c>
      <c r="I6143" s="45">
        <v>23</v>
      </c>
      <c r="J6143" s="46">
        <v>1478019.26</v>
      </c>
      <c r="K6143" s="15">
        <f t="shared" si="486"/>
        <v>47849</v>
      </c>
      <c r="L6143" s="17">
        <f t="shared" si="487"/>
        <v>108</v>
      </c>
      <c r="M6143" s="5">
        <f t="shared" si="489"/>
        <v>23</v>
      </c>
      <c r="N6143" s="15">
        <f t="shared" si="488"/>
        <v>48549</v>
      </c>
    </row>
    <row r="6144" spans="3:14" x14ac:dyDescent="0.2">
      <c r="C6144">
        <v>6143</v>
      </c>
      <c r="D6144" s="2">
        <v>31</v>
      </c>
      <c r="E6144" s="44">
        <v>47849</v>
      </c>
      <c r="F6144" s="45">
        <v>0</v>
      </c>
      <c r="G6144" s="45">
        <v>6</v>
      </c>
      <c r="H6144" s="45">
        <v>32</v>
      </c>
      <c r="I6144" s="45">
        <v>31</v>
      </c>
      <c r="J6144" s="46">
        <v>567443.57999999996</v>
      </c>
      <c r="K6144" s="15">
        <f t="shared" si="486"/>
        <v>47849</v>
      </c>
      <c r="L6144" s="17">
        <f t="shared" si="487"/>
        <v>108</v>
      </c>
      <c r="M6144" s="5">
        <f t="shared" si="489"/>
        <v>31</v>
      </c>
      <c r="N6144" s="15">
        <f t="shared" si="488"/>
        <v>48792</v>
      </c>
    </row>
    <row r="6145" spans="3:14" x14ac:dyDescent="0.2">
      <c r="C6145">
        <v>6144</v>
      </c>
      <c r="D6145" s="2">
        <v>33</v>
      </c>
      <c r="E6145" s="44">
        <v>47849</v>
      </c>
      <c r="F6145" s="45">
        <v>0</v>
      </c>
      <c r="G6145" s="45">
        <v>31</v>
      </c>
      <c r="H6145" s="45">
        <v>15</v>
      </c>
      <c r="I6145" s="45">
        <v>33</v>
      </c>
      <c r="J6145" s="46">
        <v>874324.77</v>
      </c>
      <c r="K6145" s="15">
        <f t="shared" si="486"/>
        <v>47849</v>
      </c>
      <c r="L6145" s="17">
        <f t="shared" si="487"/>
        <v>108</v>
      </c>
      <c r="M6145" s="5">
        <f t="shared" si="489"/>
        <v>33</v>
      </c>
      <c r="N6145" s="15">
        <f t="shared" si="488"/>
        <v>48853</v>
      </c>
    </row>
    <row r="6146" spans="3:14" x14ac:dyDescent="0.2">
      <c r="C6146">
        <v>6145</v>
      </c>
      <c r="D6146" s="2">
        <v>0</v>
      </c>
      <c r="E6146" s="44">
        <v>47849</v>
      </c>
      <c r="F6146" s="45">
        <v>4</v>
      </c>
      <c r="G6146" s="45">
        <v>6</v>
      </c>
      <c r="H6146" s="45">
        <v>20</v>
      </c>
      <c r="I6146" s="45">
        <v>0</v>
      </c>
      <c r="J6146" s="46">
        <v>631674.28</v>
      </c>
      <c r="K6146" s="15">
        <f t="shared" ref="K6146:K6209" si="490">DATE(YEAR(E6146),MONTH(E6146),1)</f>
        <v>47849</v>
      </c>
      <c r="L6146" s="17">
        <f t="shared" ref="L6146:L6209" si="491">ROUND(($B$3-K6146)/365.25*12,0)</f>
        <v>108</v>
      </c>
      <c r="M6146" s="5">
        <f t="shared" si="489"/>
        <v>0</v>
      </c>
      <c r="N6146" s="15">
        <f t="shared" ref="N6146:N6209" si="492">EDATE(E6146,D6146)</f>
        <v>47849</v>
      </c>
    </row>
    <row r="6147" spans="3:14" x14ac:dyDescent="0.2">
      <c r="C6147">
        <v>6146</v>
      </c>
      <c r="D6147" s="2">
        <v>29</v>
      </c>
      <c r="E6147" s="44">
        <v>47849</v>
      </c>
      <c r="F6147" s="45">
        <v>2</v>
      </c>
      <c r="G6147" s="45">
        <v>11</v>
      </c>
      <c r="H6147" s="45">
        <v>22</v>
      </c>
      <c r="I6147" s="45">
        <v>29</v>
      </c>
      <c r="J6147" s="46">
        <v>571313.18999999994</v>
      </c>
      <c r="K6147" s="15">
        <f t="shared" si="490"/>
        <v>47849</v>
      </c>
      <c r="L6147" s="17">
        <f t="shared" si="491"/>
        <v>108</v>
      </c>
      <c r="M6147" s="5">
        <f t="shared" ref="M6147:M6210" si="493">ROUND((N6147-K6147)/365.25*12,0)</f>
        <v>29</v>
      </c>
      <c r="N6147" s="15">
        <f t="shared" si="492"/>
        <v>48731</v>
      </c>
    </row>
    <row r="6148" spans="3:14" x14ac:dyDescent="0.2">
      <c r="C6148">
        <v>6147</v>
      </c>
      <c r="D6148" s="2">
        <v>34</v>
      </c>
      <c r="E6148" s="44">
        <v>47880</v>
      </c>
      <c r="F6148" s="45">
        <v>1</v>
      </c>
      <c r="G6148" s="45">
        <v>3</v>
      </c>
      <c r="H6148" s="45">
        <v>13</v>
      </c>
      <c r="I6148" s="45">
        <v>34</v>
      </c>
      <c r="J6148" s="46">
        <v>1173737.3500000001</v>
      </c>
      <c r="K6148" s="15">
        <f t="shared" si="490"/>
        <v>47880</v>
      </c>
      <c r="L6148" s="17">
        <f t="shared" si="491"/>
        <v>107</v>
      </c>
      <c r="M6148" s="5">
        <f t="shared" si="493"/>
        <v>34</v>
      </c>
      <c r="N6148" s="15">
        <f t="shared" si="492"/>
        <v>48914</v>
      </c>
    </row>
    <row r="6149" spans="3:14" x14ac:dyDescent="0.2">
      <c r="C6149">
        <v>6148</v>
      </c>
      <c r="D6149" s="2">
        <v>35</v>
      </c>
      <c r="E6149" s="44">
        <v>47880</v>
      </c>
      <c r="F6149" s="45">
        <v>2</v>
      </c>
      <c r="G6149" s="45">
        <v>17</v>
      </c>
      <c r="H6149" s="45">
        <v>34</v>
      </c>
      <c r="I6149" s="45">
        <v>35</v>
      </c>
      <c r="J6149" s="46">
        <v>2352666.5299999998</v>
      </c>
      <c r="K6149" s="15">
        <f t="shared" si="490"/>
        <v>47880</v>
      </c>
      <c r="L6149" s="17">
        <f t="shared" si="491"/>
        <v>107</v>
      </c>
      <c r="M6149" s="5">
        <f t="shared" si="493"/>
        <v>35</v>
      </c>
      <c r="N6149" s="15">
        <f t="shared" si="492"/>
        <v>48945</v>
      </c>
    </row>
    <row r="6150" spans="3:14" x14ac:dyDescent="0.2">
      <c r="C6150">
        <v>6149</v>
      </c>
      <c r="D6150" s="2">
        <v>32</v>
      </c>
      <c r="E6150" s="44">
        <v>47880</v>
      </c>
      <c r="F6150" s="45">
        <v>0</v>
      </c>
      <c r="G6150" s="45">
        <v>27</v>
      </c>
      <c r="H6150" s="45">
        <v>6</v>
      </c>
      <c r="I6150" s="45">
        <v>32</v>
      </c>
      <c r="J6150" s="46">
        <v>907491.11</v>
      </c>
      <c r="K6150" s="15">
        <f t="shared" si="490"/>
        <v>47880</v>
      </c>
      <c r="L6150" s="17">
        <f t="shared" si="491"/>
        <v>107</v>
      </c>
      <c r="M6150" s="5">
        <f t="shared" si="493"/>
        <v>32</v>
      </c>
      <c r="N6150" s="15">
        <f t="shared" si="492"/>
        <v>48853</v>
      </c>
    </row>
    <row r="6151" spans="3:14" x14ac:dyDescent="0.2">
      <c r="C6151">
        <v>6150</v>
      </c>
      <c r="D6151" s="2">
        <v>30</v>
      </c>
      <c r="E6151" s="44">
        <v>47880</v>
      </c>
      <c r="F6151" s="45">
        <v>25</v>
      </c>
      <c r="G6151" s="45">
        <v>14</v>
      </c>
      <c r="H6151" s="45">
        <v>16</v>
      </c>
      <c r="I6151" s="45">
        <v>30</v>
      </c>
      <c r="J6151" s="46">
        <v>1798479.96</v>
      </c>
      <c r="K6151" s="15">
        <f t="shared" si="490"/>
        <v>47880</v>
      </c>
      <c r="L6151" s="17">
        <f t="shared" si="491"/>
        <v>107</v>
      </c>
      <c r="M6151" s="5">
        <f t="shared" si="493"/>
        <v>30</v>
      </c>
      <c r="N6151" s="15">
        <f t="shared" si="492"/>
        <v>48792</v>
      </c>
    </row>
    <row r="6152" spans="3:14" x14ac:dyDescent="0.2">
      <c r="C6152">
        <v>6151</v>
      </c>
      <c r="D6152" s="2">
        <v>17</v>
      </c>
      <c r="E6152" s="44">
        <v>47880</v>
      </c>
      <c r="F6152" s="45">
        <v>2</v>
      </c>
      <c r="G6152" s="45">
        <v>1</v>
      </c>
      <c r="H6152" s="45">
        <v>20</v>
      </c>
      <c r="I6152" s="45">
        <v>17</v>
      </c>
      <c r="J6152" s="46">
        <v>963532.94</v>
      </c>
      <c r="K6152" s="15">
        <f t="shared" si="490"/>
        <v>47880</v>
      </c>
      <c r="L6152" s="17">
        <f t="shared" si="491"/>
        <v>107</v>
      </c>
      <c r="M6152" s="5">
        <f t="shared" si="493"/>
        <v>17</v>
      </c>
      <c r="N6152" s="15">
        <f t="shared" si="492"/>
        <v>48396</v>
      </c>
    </row>
    <row r="6153" spans="3:14" x14ac:dyDescent="0.2">
      <c r="C6153">
        <v>6152</v>
      </c>
      <c r="D6153" s="2">
        <v>24</v>
      </c>
      <c r="E6153" s="44">
        <v>47880</v>
      </c>
      <c r="F6153" s="45">
        <v>4</v>
      </c>
      <c r="G6153" s="45">
        <v>20</v>
      </c>
      <c r="H6153" s="45">
        <v>12</v>
      </c>
      <c r="I6153" s="45">
        <v>24</v>
      </c>
      <c r="J6153" s="46">
        <v>929379.51</v>
      </c>
      <c r="K6153" s="15">
        <f t="shared" si="490"/>
        <v>47880</v>
      </c>
      <c r="L6153" s="17">
        <f t="shared" si="491"/>
        <v>107</v>
      </c>
      <c r="M6153" s="5">
        <f t="shared" si="493"/>
        <v>24</v>
      </c>
      <c r="N6153" s="15">
        <f t="shared" si="492"/>
        <v>48611</v>
      </c>
    </row>
    <row r="6154" spans="3:14" x14ac:dyDescent="0.2">
      <c r="C6154">
        <v>6153</v>
      </c>
      <c r="D6154" s="2">
        <v>35</v>
      </c>
      <c r="E6154" s="44">
        <v>47880</v>
      </c>
      <c r="F6154" s="45">
        <v>12</v>
      </c>
      <c r="G6154" s="45">
        <v>21</v>
      </c>
      <c r="H6154" s="45">
        <v>21</v>
      </c>
      <c r="I6154" s="45">
        <v>35</v>
      </c>
      <c r="J6154" s="46">
        <v>1310335.44</v>
      </c>
      <c r="K6154" s="15">
        <f t="shared" si="490"/>
        <v>47880</v>
      </c>
      <c r="L6154" s="17">
        <f t="shared" si="491"/>
        <v>107</v>
      </c>
      <c r="M6154" s="5">
        <f t="shared" si="493"/>
        <v>35</v>
      </c>
      <c r="N6154" s="15">
        <f t="shared" si="492"/>
        <v>48945</v>
      </c>
    </row>
    <row r="6155" spans="3:14" x14ac:dyDescent="0.2">
      <c r="C6155">
        <v>6154</v>
      </c>
      <c r="D6155" s="2">
        <v>36</v>
      </c>
      <c r="E6155" s="44">
        <v>47880</v>
      </c>
      <c r="F6155" s="45">
        <v>2</v>
      </c>
      <c r="G6155" s="45">
        <v>9</v>
      </c>
      <c r="H6155" s="45">
        <v>26</v>
      </c>
      <c r="I6155" s="45">
        <v>36</v>
      </c>
      <c r="J6155" s="46">
        <v>1811880.24</v>
      </c>
      <c r="K6155" s="15">
        <f t="shared" si="490"/>
        <v>47880</v>
      </c>
      <c r="L6155" s="17">
        <f t="shared" si="491"/>
        <v>107</v>
      </c>
      <c r="M6155" s="5">
        <f t="shared" si="493"/>
        <v>36</v>
      </c>
      <c r="N6155" s="15">
        <f t="shared" si="492"/>
        <v>48976</v>
      </c>
    </row>
    <row r="6156" spans="3:14" x14ac:dyDescent="0.2">
      <c r="C6156">
        <v>6155</v>
      </c>
      <c r="D6156" s="2">
        <v>31</v>
      </c>
      <c r="E6156" s="44">
        <v>47880</v>
      </c>
      <c r="F6156" s="45">
        <v>0</v>
      </c>
      <c r="G6156" s="45">
        <v>4</v>
      </c>
      <c r="H6156" s="45">
        <v>19</v>
      </c>
      <c r="I6156" s="45">
        <v>31</v>
      </c>
      <c r="J6156" s="46">
        <v>996018.24</v>
      </c>
      <c r="K6156" s="15">
        <f t="shared" si="490"/>
        <v>47880</v>
      </c>
      <c r="L6156" s="17">
        <f t="shared" si="491"/>
        <v>107</v>
      </c>
      <c r="M6156" s="5">
        <f t="shared" si="493"/>
        <v>31</v>
      </c>
      <c r="N6156" s="15">
        <f t="shared" si="492"/>
        <v>48823</v>
      </c>
    </row>
    <row r="6157" spans="3:14" x14ac:dyDescent="0.2">
      <c r="C6157">
        <v>6156</v>
      </c>
      <c r="D6157" s="2">
        <v>20</v>
      </c>
      <c r="E6157" s="44">
        <v>47880</v>
      </c>
      <c r="F6157" s="45">
        <v>4</v>
      </c>
      <c r="G6157" s="45">
        <v>10</v>
      </c>
      <c r="H6157" s="45">
        <v>20</v>
      </c>
      <c r="I6157" s="45">
        <v>20</v>
      </c>
      <c r="J6157" s="46">
        <v>915479.98</v>
      </c>
      <c r="K6157" s="15">
        <f t="shared" si="490"/>
        <v>47880</v>
      </c>
      <c r="L6157" s="17">
        <f t="shared" si="491"/>
        <v>107</v>
      </c>
      <c r="M6157" s="5">
        <f t="shared" si="493"/>
        <v>20</v>
      </c>
      <c r="N6157" s="15">
        <f t="shared" si="492"/>
        <v>48488</v>
      </c>
    </row>
    <row r="6158" spans="3:14" x14ac:dyDescent="0.2">
      <c r="C6158">
        <v>6157</v>
      </c>
      <c r="D6158" s="2">
        <v>33</v>
      </c>
      <c r="E6158" s="44">
        <v>47880</v>
      </c>
      <c r="F6158" s="45">
        <v>11</v>
      </c>
      <c r="G6158" s="45">
        <v>36</v>
      </c>
      <c r="H6158" s="45">
        <v>22</v>
      </c>
      <c r="I6158" s="45">
        <v>33</v>
      </c>
      <c r="J6158" s="46">
        <v>625585.5</v>
      </c>
      <c r="K6158" s="15">
        <f t="shared" si="490"/>
        <v>47880</v>
      </c>
      <c r="L6158" s="17">
        <f t="shared" si="491"/>
        <v>107</v>
      </c>
      <c r="M6158" s="5">
        <f t="shared" si="493"/>
        <v>33</v>
      </c>
      <c r="N6158" s="15">
        <f t="shared" si="492"/>
        <v>48884</v>
      </c>
    </row>
    <row r="6159" spans="3:14" x14ac:dyDescent="0.2">
      <c r="C6159">
        <v>6158</v>
      </c>
      <c r="D6159" s="2">
        <v>18</v>
      </c>
      <c r="E6159" s="44">
        <v>47880</v>
      </c>
      <c r="F6159" s="45">
        <v>7</v>
      </c>
      <c r="G6159" s="45">
        <v>8</v>
      </c>
      <c r="H6159" s="45">
        <v>9</v>
      </c>
      <c r="I6159" s="45">
        <v>18</v>
      </c>
      <c r="J6159" s="46">
        <v>660831.03</v>
      </c>
      <c r="K6159" s="15">
        <f t="shared" si="490"/>
        <v>47880</v>
      </c>
      <c r="L6159" s="17">
        <f t="shared" si="491"/>
        <v>107</v>
      </c>
      <c r="M6159" s="5">
        <f t="shared" si="493"/>
        <v>18</v>
      </c>
      <c r="N6159" s="15">
        <f t="shared" si="492"/>
        <v>48427</v>
      </c>
    </row>
    <row r="6160" spans="3:14" x14ac:dyDescent="0.2">
      <c r="C6160">
        <v>6159</v>
      </c>
      <c r="D6160" s="2">
        <v>34</v>
      </c>
      <c r="E6160" s="44">
        <v>47880</v>
      </c>
      <c r="F6160" s="45">
        <v>6</v>
      </c>
      <c r="G6160" s="45">
        <v>25</v>
      </c>
      <c r="H6160" s="45">
        <v>5</v>
      </c>
      <c r="I6160" s="45">
        <v>34</v>
      </c>
      <c r="J6160" s="46">
        <v>1513342.75</v>
      </c>
      <c r="K6160" s="15">
        <f t="shared" si="490"/>
        <v>47880</v>
      </c>
      <c r="L6160" s="17">
        <f t="shared" si="491"/>
        <v>107</v>
      </c>
      <c r="M6160" s="5">
        <f t="shared" si="493"/>
        <v>34</v>
      </c>
      <c r="N6160" s="15">
        <f t="shared" si="492"/>
        <v>48914</v>
      </c>
    </row>
    <row r="6161" spans="3:14" x14ac:dyDescent="0.2">
      <c r="C6161">
        <v>6160</v>
      </c>
      <c r="D6161" s="2">
        <v>34</v>
      </c>
      <c r="E6161" s="44">
        <v>47880</v>
      </c>
      <c r="F6161" s="45">
        <v>6</v>
      </c>
      <c r="G6161" s="45">
        <v>3</v>
      </c>
      <c r="H6161" s="45">
        <v>26</v>
      </c>
      <c r="I6161" s="45">
        <v>34</v>
      </c>
      <c r="J6161" s="46">
        <v>887244.06</v>
      </c>
      <c r="K6161" s="15">
        <f t="shared" si="490"/>
        <v>47880</v>
      </c>
      <c r="L6161" s="17">
        <f t="shared" si="491"/>
        <v>107</v>
      </c>
      <c r="M6161" s="5">
        <f t="shared" si="493"/>
        <v>34</v>
      </c>
      <c r="N6161" s="15">
        <f t="shared" si="492"/>
        <v>48914</v>
      </c>
    </row>
    <row r="6162" spans="3:14" x14ac:dyDescent="0.2">
      <c r="C6162">
        <v>6161</v>
      </c>
      <c r="D6162" s="2">
        <v>31</v>
      </c>
      <c r="E6162" s="44">
        <v>47880</v>
      </c>
      <c r="F6162" s="45">
        <v>5</v>
      </c>
      <c r="G6162" s="45">
        <v>15</v>
      </c>
      <c r="H6162" s="45">
        <v>22</v>
      </c>
      <c r="I6162" s="45">
        <v>31</v>
      </c>
      <c r="J6162" s="46">
        <v>1394267.67</v>
      </c>
      <c r="K6162" s="15">
        <f t="shared" si="490"/>
        <v>47880</v>
      </c>
      <c r="L6162" s="17">
        <f t="shared" si="491"/>
        <v>107</v>
      </c>
      <c r="M6162" s="5">
        <f t="shared" si="493"/>
        <v>31</v>
      </c>
      <c r="N6162" s="15">
        <f t="shared" si="492"/>
        <v>48823</v>
      </c>
    </row>
    <row r="6163" spans="3:14" x14ac:dyDescent="0.2">
      <c r="C6163">
        <v>6162</v>
      </c>
      <c r="D6163" s="2">
        <v>36</v>
      </c>
      <c r="E6163" s="44">
        <v>47908</v>
      </c>
      <c r="F6163" s="45">
        <v>12</v>
      </c>
      <c r="G6163" s="45">
        <v>29</v>
      </c>
      <c r="H6163" s="45">
        <v>19</v>
      </c>
      <c r="I6163" s="45">
        <v>36</v>
      </c>
      <c r="J6163" s="46">
        <v>2533572.79</v>
      </c>
      <c r="K6163" s="15">
        <f t="shared" si="490"/>
        <v>47908</v>
      </c>
      <c r="L6163" s="17">
        <f t="shared" si="491"/>
        <v>106</v>
      </c>
      <c r="M6163" s="5">
        <f t="shared" si="493"/>
        <v>36</v>
      </c>
      <c r="N6163" s="15">
        <f t="shared" si="492"/>
        <v>49004</v>
      </c>
    </row>
    <row r="6164" spans="3:14" x14ac:dyDescent="0.2">
      <c r="C6164">
        <v>6163</v>
      </c>
      <c r="D6164" s="2">
        <v>28</v>
      </c>
      <c r="E6164" s="44">
        <v>47908</v>
      </c>
      <c r="F6164" s="45">
        <v>9</v>
      </c>
      <c r="G6164" s="45">
        <v>14</v>
      </c>
      <c r="H6164" s="45">
        <v>13</v>
      </c>
      <c r="I6164" s="45">
        <v>28</v>
      </c>
      <c r="J6164" s="46">
        <v>1810496.47</v>
      </c>
      <c r="K6164" s="15">
        <f t="shared" si="490"/>
        <v>47908</v>
      </c>
      <c r="L6164" s="17">
        <f t="shared" si="491"/>
        <v>106</v>
      </c>
      <c r="M6164" s="5">
        <f t="shared" si="493"/>
        <v>28</v>
      </c>
      <c r="N6164" s="15">
        <f t="shared" si="492"/>
        <v>48761</v>
      </c>
    </row>
    <row r="6165" spans="3:14" x14ac:dyDescent="0.2">
      <c r="C6165">
        <v>6164</v>
      </c>
      <c r="D6165" s="2">
        <v>12</v>
      </c>
      <c r="E6165" s="44">
        <v>47908</v>
      </c>
      <c r="F6165" s="45">
        <v>1</v>
      </c>
      <c r="G6165" s="45">
        <v>23</v>
      </c>
      <c r="H6165" s="45">
        <v>28</v>
      </c>
      <c r="I6165" s="45">
        <v>12</v>
      </c>
      <c r="J6165" s="46">
        <v>926865.08</v>
      </c>
      <c r="K6165" s="15">
        <f t="shared" si="490"/>
        <v>47908</v>
      </c>
      <c r="L6165" s="17">
        <f t="shared" si="491"/>
        <v>106</v>
      </c>
      <c r="M6165" s="5">
        <f t="shared" si="493"/>
        <v>12</v>
      </c>
      <c r="N6165" s="15">
        <f t="shared" si="492"/>
        <v>48274</v>
      </c>
    </row>
    <row r="6166" spans="3:14" x14ac:dyDescent="0.2">
      <c r="C6166">
        <v>6165</v>
      </c>
      <c r="D6166" s="2">
        <v>35</v>
      </c>
      <c r="E6166" s="44">
        <v>47908</v>
      </c>
      <c r="F6166" s="45">
        <v>9</v>
      </c>
      <c r="G6166" s="45">
        <v>22</v>
      </c>
      <c r="H6166" s="45">
        <v>17</v>
      </c>
      <c r="I6166" s="45">
        <v>35</v>
      </c>
      <c r="J6166" s="46">
        <v>1697540.84</v>
      </c>
      <c r="K6166" s="15">
        <f t="shared" si="490"/>
        <v>47908</v>
      </c>
      <c r="L6166" s="17">
        <f t="shared" si="491"/>
        <v>106</v>
      </c>
      <c r="M6166" s="5">
        <f t="shared" si="493"/>
        <v>35</v>
      </c>
      <c r="N6166" s="15">
        <f t="shared" si="492"/>
        <v>48976</v>
      </c>
    </row>
    <row r="6167" spans="3:14" x14ac:dyDescent="0.2">
      <c r="C6167">
        <v>6166</v>
      </c>
      <c r="D6167" s="2">
        <v>27</v>
      </c>
      <c r="E6167" s="44">
        <v>47908</v>
      </c>
      <c r="F6167" s="45">
        <v>31</v>
      </c>
      <c r="G6167" s="45">
        <v>29</v>
      </c>
      <c r="H6167" s="45">
        <v>24</v>
      </c>
      <c r="I6167" s="45">
        <v>27</v>
      </c>
      <c r="J6167" s="46">
        <v>1433149.91</v>
      </c>
      <c r="K6167" s="15">
        <f t="shared" si="490"/>
        <v>47908</v>
      </c>
      <c r="L6167" s="17">
        <f t="shared" si="491"/>
        <v>106</v>
      </c>
      <c r="M6167" s="5">
        <f t="shared" si="493"/>
        <v>27</v>
      </c>
      <c r="N6167" s="15">
        <f t="shared" si="492"/>
        <v>48731</v>
      </c>
    </row>
    <row r="6168" spans="3:14" x14ac:dyDescent="0.2">
      <c r="C6168">
        <v>6167</v>
      </c>
      <c r="D6168" s="2">
        <v>31</v>
      </c>
      <c r="E6168" s="44">
        <v>47908</v>
      </c>
      <c r="F6168" s="45">
        <v>24</v>
      </c>
      <c r="G6168" s="45">
        <v>3</v>
      </c>
      <c r="H6168" s="45">
        <v>20</v>
      </c>
      <c r="I6168" s="45">
        <v>31</v>
      </c>
      <c r="J6168" s="46">
        <v>1126648.06</v>
      </c>
      <c r="K6168" s="15">
        <f t="shared" si="490"/>
        <v>47908</v>
      </c>
      <c r="L6168" s="17">
        <f t="shared" si="491"/>
        <v>106</v>
      </c>
      <c r="M6168" s="5">
        <f t="shared" si="493"/>
        <v>31</v>
      </c>
      <c r="N6168" s="15">
        <f t="shared" si="492"/>
        <v>48853</v>
      </c>
    </row>
    <row r="6169" spans="3:14" x14ac:dyDescent="0.2">
      <c r="C6169">
        <v>6168</v>
      </c>
      <c r="D6169" s="2">
        <v>32</v>
      </c>
      <c r="E6169" s="44">
        <v>47908</v>
      </c>
      <c r="F6169" s="45">
        <v>28</v>
      </c>
      <c r="G6169" s="45">
        <v>31</v>
      </c>
      <c r="H6169" s="45">
        <v>2</v>
      </c>
      <c r="I6169" s="45">
        <v>32</v>
      </c>
      <c r="J6169" s="46">
        <v>916357.53</v>
      </c>
      <c r="K6169" s="15">
        <f t="shared" si="490"/>
        <v>47908</v>
      </c>
      <c r="L6169" s="17">
        <f t="shared" si="491"/>
        <v>106</v>
      </c>
      <c r="M6169" s="5">
        <f t="shared" si="493"/>
        <v>32</v>
      </c>
      <c r="N6169" s="15">
        <f t="shared" si="492"/>
        <v>48884</v>
      </c>
    </row>
    <row r="6170" spans="3:14" x14ac:dyDescent="0.2">
      <c r="C6170">
        <v>6169</v>
      </c>
      <c r="D6170" s="2">
        <v>35</v>
      </c>
      <c r="E6170" s="44">
        <v>47908</v>
      </c>
      <c r="F6170" s="45">
        <v>5</v>
      </c>
      <c r="G6170" s="45">
        <v>20</v>
      </c>
      <c r="H6170" s="45">
        <v>4</v>
      </c>
      <c r="I6170" s="45">
        <v>35</v>
      </c>
      <c r="J6170" s="46">
        <v>1437323.73</v>
      </c>
      <c r="K6170" s="15">
        <f t="shared" si="490"/>
        <v>47908</v>
      </c>
      <c r="L6170" s="17">
        <f t="shared" si="491"/>
        <v>106</v>
      </c>
      <c r="M6170" s="5">
        <f t="shared" si="493"/>
        <v>35</v>
      </c>
      <c r="N6170" s="15">
        <f t="shared" si="492"/>
        <v>48976</v>
      </c>
    </row>
    <row r="6171" spans="3:14" x14ac:dyDescent="0.2">
      <c r="C6171">
        <v>6170</v>
      </c>
      <c r="D6171" s="2">
        <v>34</v>
      </c>
      <c r="E6171" s="44">
        <v>47908</v>
      </c>
      <c r="F6171" s="45">
        <v>5</v>
      </c>
      <c r="G6171" s="45">
        <v>10</v>
      </c>
      <c r="H6171" s="45">
        <v>20</v>
      </c>
      <c r="I6171" s="45">
        <v>34</v>
      </c>
      <c r="J6171" s="46">
        <v>725084.68</v>
      </c>
      <c r="K6171" s="15">
        <f t="shared" si="490"/>
        <v>47908</v>
      </c>
      <c r="L6171" s="17">
        <f t="shared" si="491"/>
        <v>106</v>
      </c>
      <c r="M6171" s="5">
        <f t="shared" si="493"/>
        <v>34</v>
      </c>
      <c r="N6171" s="15">
        <f t="shared" si="492"/>
        <v>48945</v>
      </c>
    </row>
    <row r="6172" spans="3:14" x14ac:dyDescent="0.2">
      <c r="C6172">
        <v>6171</v>
      </c>
      <c r="D6172" s="2">
        <v>23</v>
      </c>
      <c r="E6172" s="44">
        <v>47908</v>
      </c>
      <c r="F6172" s="45">
        <v>30</v>
      </c>
      <c r="G6172" s="45">
        <v>31</v>
      </c>
      <c r="H6172" s="45">
        <v>22</v>
      </c>
      <c r="I6172" s="45">
        <v>23</v>
      </c>
      <c r="J6172" s="46">
        <v>1652596.2</v>
      </c>
      <c r="K6172" s="15">
        <f t="shared" si="490"/>
        <v>47908</v>
      </c>
      <c r="L6172" s="17">
        <f t="shared" si="491"/>
        <v>106</v>
      </c>
      <c r="M6172" s="5">
        <f t="shared" si="493"/>
        <v>23</v>
      </c>
      <c r="N6172" s="15">
        <f t="shared" si="492"/>
        <v>48611</v>
      </c>
    </row>
    <row r="6173" spans="3:14" x14ac:dyDescent="0.2">
      <c r="C6173">
        <v>6172</v>
      </c>
      <c r="D6173" s="2">
        <v>36</v>
      </c>
      <c r="E6173" s="44">
        <v>47908</v>
      </c>
      <c r="F6173" s="45">
        <v>27</v>
      </c>
      <c r="G6173" s="45">
        <v>34</v>
      </c>
      <c r="H6173" s="45">
        <v>20</v>
      </c>
      <c r="I6173" s="45">
        <v>36</v>
      </c>
      <c r="J6173" s="46">
        <v>899018.33</v>
      </c>
      <c r="K6173" s="15">
        <f t="shared" si="490"/>
        <v>47908</v>
      </c>
      <c r="L6173" s="17">
        <f t="shared" si="491"/>
        <v>106</v>
      </c>
      <c r="M6173" s="5">
        <f t="shared" si="493"/>
        <v>36</v>
      </c>
      <c r="N6173" s="15">
        <f t="shared" si="492"/>
        <v>49004</v>
      </c>
    </row>
    <row r="6174" spans="3:14" x14ac:dyDescent="0.2">
      <c r="C6174">
        <v>6173</v>
      </c>
      <c r="D6174" s="2">
        <v>23</v>
      </c>
      <c r="E6174" s="44">
        <v>47908</v>
      </c>
      <c r="F6174" s="45">
        <v>23</v>
      </c>
      <c r="G6174" s="45">
        <v>18</v>
      </c>
      <c r="H6174" s="45">
        <v>21</v>
      </c>
      <c r="I6174" s="45">
        <v>23</v>
      </c>
      <c r="J6174" s="46">
        <v>594116.73</v>
      </c>
      <c r="K6174" s="15">
        <f t="shared" si="490"/>
        <v>47908</v>
      </c>
      <c r="L6174" s="17">
        <f t="shared" si="491"/>
        <v>106</v>
      </c>
      <c r="M6174" s="5">
        <f t="shared" si="493"/>
        <v>23</v>
      </c>
      <c r="N6174" s="15">
        <f t="shared" si="492"/>
        <v>48611</v>
      </c>
    </row>
    <row r="6175" spans="3:14" x14ac:dyDescent="0.2">
      <c r="C6175">
        <v>6174</v>
      </c>
      <c r="D6175" s="2">
        <v>31</v>
      </c>
      <c r="E6175" s="44">
        <v>47939</v>
      </c>
      <c r="F6175" s="45">
        <v>12</v>
      </c>
      <c r="G6175" s="45">
        <v>20</v>
      </c>
      <c r="H6175" s="45">
        <v>11</v>
      </c>
      <c r="I6175" s="45">
        <v>31</v>
      </c>
      <c r="J6175" s="46">
        <v>1060979.42</v>
      </c>
      <c r="K6175" s="15">
        <f t="shared" si="490"/>
        <v>47939</v>
      </c>
      <c r="L6175" s="17">
        <f t="shared" si="491"/>
        <v>105</v>
      </c>
      <c r="M6175" s="5">
        <f t="shared" si="493"/>
        <v>31</v>
      </c>
      <c r="N6175" s="15">
        <f t="shared" si="492"/>
        <v>48884</v>
      </c>
    </row>
    <row r="6176" spans="3:14" x14ac:dyDescent="0.2">
      <c r="C6176">
        <v>6175</v>
      </c>
      <c r="D6176" s="2">
        <v>20</v>
      </c>
      <c r="E6176" s="44">
        <v>47939</v>
      </c>
      <c r="F6176" s="45">
        <v>8</v>
      </c>
      <c r="G6176" s="45">
        <v>3</v>
      </c>
      <c r="H6176" s="45">
        <v>18</v>
      </c>
      <c r="I6176" s="45">
        <v>20</v>
      </c>
      <c r="J6176" s="46">
        <v>1740606.38</v>
      </c>
      <c r="K6176" s="15">
        <f t="shared" si="490"/>
        <v>47939</v>
      </c>
      <c r="L6176" s="17">
        <f t="shared" si="491"/>
        <v>105</v>
      </c>
      <c r="M6176" s="5">
        <f t="shared" si="493"/>
        <v>20</v>
      </c>
      <c r="N6176" s="15">
        <f t="shared" si="492"/>
        <v>48549</v>
      </c>
    </row>
    <row r="6177" spans="3:14" x14ac:dyDescent="0.2">
      <c r="C6177">
        <v>6176</v>
      </c>
      <c r="D6177" s="2">
        <v>25</v>
      </c>
      <c r="E6177" s="44">
        <v>47939</v>
      </c>
      <c r="F6177" s="45">
        <v>3</v>
      </c>
      <c r="G6177" s="45">
        <v>10</v>
      </c>
      <c r="H6177" s="45">
        <v>17</v>
      </c>
      <c r="I6177" s="45">
        <v>25</v>
      </c>
      <c r="J6177" s="46">
        <v>1769946.02</v>
      </c>
      <c r="K6177" s="15">
        <f t="shared" si="490"/>
        <v>47939</v>
      </c>
      <c r="L6177" s="17">
        <f t="shared" si="491"/>
        <v>105</v>
      </c>
      <c r="M6177" s="5">
        <f t="shared" si="493"/>
        <v>25</v>
      </c>
      <c r="N6177" s="15">
        <f t="shared" si="492"/>
        <v>48700</v>
      </c>
    </row>
    <row r="6178" spans="3:14" x14ac:dyDescent="0.2">
      <c r="C6178">
        <v>6177</v>
      </c>
      <c r="D6178" s="2">
        <v>31</v>
      </c>
      <c r="E6178" s="44">
        <v>47939</v>
      </c>
      <c r="F6178" s="45">
        <v>11</v>
      </c>
      <c r="G6178" s="45">
        <v>34</v>
      </c>
      <c r="H6178" s="45">
        <v>30</v>
      </c>
      <c r="I6178" s="45">
        <v>31</v>
      </c>
      <c r="J6178" s="46">
        <v>1362082.6</v>
      </c>
      <c r="K6178" s="15">
        <f t="shared" si="490"/>
        <v>47939</v>
      </c>
      <c r="L6178" s="17">
        <f t="shared" si="491"/>
        <v>105</v>
      </c>
      <c r="M6178" s="5">
        <f t="shared" si="493"/>
        <v>31</v>
      </c>
      <c r="N6178" s="15">
        <f t="shared" si="492"/>
        <v>48884</v>
      </c>
    </row>
    <row r="6179" spans="3:14" x14ac:dyDescent="0.2">
      <c r="C6179">
        <v>6178</v>
      </c>
      <c r="D6179" s="2">
        <v>34</v>
      </c>
      <c r="E6179" s="44">
        <v>47939</v>
      </c>
      <c r="F6179" s="45">
        <v>11</v>
      </c>
      <c r="G6179" s="45">
        <v>5</v>
      </c>
      <c r="H6179" s="45">
        <v>25</v>
      </c>
      <c r="I6179" s="45">
        <v>34</v>
      </c>
      <c r="J6179" s="46">
        <v>1945872.57</v>
      </c>
      <c r="K6179" s="15">
        <f t="shared" si="490"/>
        <v>47939</v>
      </c>
      <c r="L6179" s="17">
        <f t="shared" si="491"/>
        <v>105</v>
      </c>
      <c r="M6179" s="5">
        <f t="shared" si="493"/>
        <v>34</v>
      </c>
      <c r="N6179" s="15">
        <f t="shared" si="492"/>
        <v>48976</v>
      </c>
    </row>
    <row r="6180" spans="3:14" x14ac:dyDescent="0.2">
      <c r="C6180">
        <v>6179</v>
      </c>
      <c r="D6180" s="2">
        <v>34</v>
      </c>
      <c r="E6180" s="44">
        <v>47939</v>
      </c>
      <c r="F6180" s="45">
        <v>0</v>
      </c>
      <c r="G6180" s="45">
        <v>14</v>
      </c>
      <c r="H6180" s="45">
        <v>10</v>
      </c>
      <c r="I6180" s="45">
        <v>34</v>
      </c>
      <c r="J6180" s="46">
        <v>1566386.59</v>
      </c>
      <c r="K6180" s="15">
        <f t="shared" si="490"/>
        <v>47939</v>
      </c>
      <c r="L6180" s="17">
        <f t="shared" si="491"/>
        <v>105</v>
      </c>
      <c r="M6180" s="5">
        <f t="shared" si="493"/>
        <v>34</v>
      </c>
      <c r="N6180" s="15">
        <f t="shared" si="492"/>
        <v>48976</v>
      </c>
    </row>
    <row r="6181" spans="3:14" x14ac:dyDescent="0.2">
      <c r="C6181">
        <v>6180</v>
      </c>
      <c r="D6181" s="2">
        <v>26</v>
      </c>
      <c r="E6181" s="44">
        <v>47939</v>
      </c>
      <c r="F6181" s="45">
        <v>5</v>
      </c>
      <c r="G6181" s="45">
        <v>21</v>
      </c>
      <c r="H6181" s="45">
        <v>18</v>
      </c>
      <c r="I6181" s="45">
        <v>26</v>
      </c>
      <c r="J6181" s="46">
        <v>1884336.06</v>
      </c>
      <c r="K6181" s="15">
        <f t="shared" si="490"/>
        <v>47939</v>
      </c>
      <c r="L6181" s="17">
        <f t="shared" si="491"/>
        <v>105</v>
      </c>
      <c r="M6181" s="5">
        <f t="shared" si="493"/>
        <v>26</v>
      </c>
      <c r="N6181" s="15">
        <f t="shared" si="492"/>
        <v>48731</v>
      </c>
    </row>
    <row r="6182" spans="3:14" x14ac:dyDescent="0.2">
      <c r="C6182">
        <v>6181</v>
      </c>
      <c r="D6182" s="2">
        <v>27</v>
      </c>
      <c r="E6182" s="44">
        <v>47939</v>
      </c>
      <c r="F6182" s="45">
        <v>7</v>
      </c>
      <c r="G6182" s="45">
        <v>21</v>
      </c>
      <c r="H6182" s="45">
        <v>20</v>
      </c>
      <c r="I6182" s="45">
        <v>27</v>
      </c>
      <c r="J6182" s="46">
        <v>994278.92</v>
      </c>
      <c r="K6182" s="15">
        <f t="shared" si="490"/>
        <v>47939</v>
      </c>
      <c r="L6182" s="17">
        <f t="shared" si="491"/>
        <v>105</v>
      </c>
      <c r="M6182" s="5">
        <f t="shared" si="493"/>
        <v>27</v>
      </c>
      <c r="N6182" s="15">
        <f t="shared" si="492"/>
        <v>48761</v>
      </c>
    </row>
    <row r="6183" spans="3:14" x14ac:dyDescent="0.2">
      <c r="C6183">
        <v>6182</v>
      </c>
      <c r="D6183" s="2">
        <v>19</v>
      </c>
      <c r="E6183" s="44">
        <v>47939</v>
      </c>
      <c r="F6183" s="45">
        <v>5</v>
      </c>
      <c r="G6183" s="45">
        <v>32</v>
      </c>
      <c r="H6183" s="45">
        <v>9</v>
      </c>
      <c r="I6183" s="45">
        <v>19</v>
      </c>
      <c r="J6183" s="46">
        <v>798583.27</v>
      </c>
      <c r="K6183" s="15">
        <f t="shared" si="490"/>
        <v>47939</v>
      </c>
      <c r="L6183" s="17">
        <f t="shared" si="491"/>
        <v>105</v>
      </c>
      <c r="M6183" s="5">
        <f t="shared" si="493"/>
        <v>19</v>
      </c>
      <c r="N6183" s="15">
        <f t="shared" si="492"/>
        <v>48519</v>
      </c>
    </row>
    <row r="6184" spans="3:14" x14ac:dyDescent="0.2">
      <c r="C6184">
        <v>6183</v>
      </c>
      <c r="D6184" s="2">
        <v>29</v>
      </c>
      <c r="E6184" s="44">
        <v>47939</v>
      </c>
      <c r="F6184" s="45">
        <v>6</v>
      </c>
      <c r="G6184" s="45">
        <v>23</v>
      </c>
      <c r="H6184" s="45">
        <v>7</v>
      </c>
      <c r="I6184" s="45">
        <v>29</v>
      </c>
      <c r="J6184" s="46">
        <v>868519.71</v>
      </c>
      <c r="K6184" s="15">
        <f t="shared" si="490"/>
        <v>47939</v>
      </c>
      <c r="L6184" s="17">
        <f t="shared" si="491"/>
        <v>105</v>
      </c>
      <c r="M6184" s="5">
        <f t="shared" si="493"/>
        <v>29</v>
      </c>
      <c r="N6184" s="15">
        <f t="shared" si="492"/>
        <v>48823</v>
      </c>
    </row>
    <row r="6185" spans="3:14" x14ac:dyDescent="0.2">
      <c r="C6185">
        <v>6184</v>
      </c>
      <c r="D6185" s="2">
        <v>35</v>
      </c>
      <c r="E6185" s="44">
        <v>47939</v>
      </c>
      <c r="F6185" s="45">
        <v>0</v>
      </c>
      <c r="G6185" s="45">
        <v>27</v>
      </c>
      <c r="H6185" s="45">
        <v>3</v>
      </c>
      <c r="I6185" s="45">
        <v>35</v>
      </c>
      <c r="J6185" s="46">
        <v>1546057.72</v>
      </c>
      <c r="K6185" s="15">
        <f t="shared" si="490"/>
        <v>47939</v>
      </c>
      <c r="L6185" s="17">
        <f t="shared" si="491"/>
        <v>105</v>
      </c>
      <c r="M6185" s="5">
        <f t="shared" si="493"/>
        <v>35</v>
      </c>
      <c r="N6185" s="15">
        <f t="shared" si="492"/>
        <v>49004</v>
      </c>
    </row>
    <row r="6186" spans="3:14" x14ac:dyDescent="0.2">
      <c r="C6186">
        <v>6185</v>
      </c>
      <c r="D6186" s="2">
        <v>32</v>
      </c>
      <c r="E6186" s="44">
        <v>47939</v>
      </c>
      <c r="F6186" s="45">
        <v>5</v>
      </c>
      <c r="G6186" s="45">
        <v>15</v>
      </c>
      <c r="H6186" s="45">
        <v>22</v>
      </c>
      <c r="I6186" s="45">
        <v>32</v>
      </c>
      <c r="J6186" s="46">
        <v>1504306.5</v>
      </c>
      <c r="K6186" s="15">
        <f t="shared" si="490"/>
        <v>47939</v>
      </c>
      <c r="L6186" s="17">
        <f t="shared" si="491"/>
        <v>105</v>
      </c>
      <c r="M6186" s="5">
        <f t="shared" si="493"/>
        <v>32</v>
      </c>
      <c r="N6186" s="15">
        <f t="shared" si="492"/>
        <v>48914</v>
      </c>
    </row>
    <row r="6187" spans="3:14" x14ac:dyDescent="0.2">
      <c r="C6187">
        <v>6186</v>
      </c>
      <c r="D6187" s="2">
        <v>24</v>
      </c>
      <c r="E6187" s="44">
        <v>47939</v>
      </c>
      <c r="F6187" s="45">
        <v>2</v>
      </c>
      <c r="G6187" s="45">
        <v>29</v>
      </c>
      <c r="H6187" s="45">
        <v>31</v>
      </c>
      <c r="I6187" s="45">
        <v>24</v>
      </c>
      <c r="J6187" s="46">
        <v>1411331.55</v>
      </c>
      <c r="K6187" s="15">
        <f t="shared" si="490"/>
        <v>47939</v>
      </c>
      <c r="L6187" s="17">
        <f t="shared" si="491"/>
        <v>105</v>
      </c>
      <c r="M6187" s="5">
        <f t="shared" si="493"/>
        <v>24</v>
      </c>
      <c r="N6187" s="15">
        <f t="shared" si="492"/>
        <v>48670</v>
      </c>
    </row>
    <row r="6188" spans="3:14" x14ac:dyDescent="0.2">
      <c r="C6188">
        <v>6187</v>
      </c>
      <c r="D6188" s="2">
        <v>12</v>
      </c>
      <c r="E6188" s="44">
        <v>47939</v>
      </c>
      <c r="F6188" s="45">
        <v>13</v>
      </c>
      <c r="G6188" s="45">
        <v>33</v>
      </c>
      <c r="H6188" s="45">
        <v>30</v>
      </c>
      <c r="I6188" s="45">
        <v>12</v>
      </c>
      <c r="J6188" s="46">
        <v>637762.81999999995</v>
      </c>
      <c r="K6188" s="15">
        <f t="shared" si="490"/>
        <v>47939</v>
      </c>
      <c r="L6188" s="17">
        <f t="shared" si="491"/>
        <v>105</v>
      </c>
      <c r="M6188" s="5">
        <f t="shared" si="493"/>
        <v>12</v>
      </c>
      <c r="N6188" s="15">
        <f t="shared" si="492"/>
        <v>48305</v>
      </c>
    </row>
    <row r="6189" spans="3:14" x14ac:dyDescent="0.2">
      <c r="C6189">
        <v>6188</v>
      </c>
      <c r="D6189" s="2">
        <v>27</v>
      </c>
      <c r="E6189" s="44">
        <v>47939</v>
      </c>
      <c r="F6189" s="45">
        <v>0</v>
      </c>
      <c r="G6189" s="45">
        <v>36</v>
      </c>
      <c r="H6189" s="45">
        <v>16</v>
      </c>
      <c r="I6189" s="45">
        <v>27</v>
      </c>
      <c r="J6189" s="46">
        <v>781195.99</v>
      </c>
      <c r="K6189" s="15">
        <f t="shared" si="490"/>
        <v>47939</v>
      </c>
      <c r="L6189" s="17">
        <f t="shared" si="491"/>
        <v>105</v>
      </c>
      <c r="M6189" s="5">
        <f t="shared" si="493"/>
        <v>27</v>
      </c>
      <c r="N6189" s="15">
        <f t="shared" si="492"/>
        <v>48761</v>
      </c>
    </row>
    <row r="6190" spans="3:14" x14ac:dyDescent="0.2">
      <c r="C6190">
        <v>6189</v>
      </c>
      <c r="D6190" s="2">
        <v>24</v>
      </c>
      <c r="E6190" s="44">
        <v>47939</v>
      </c>
      <c r="F6190" s="45">
        <v>7</v>
      </c>
      <c r="G6190" s="45">
        <v>26</v>
      </c>
      <c r="H6190" s="45">
        <v>18</v>
      </c>
      <c r="I6190" s="45">
        <v>24</v>
      </c>
      <c r="J6190" s="46">
        <v>568425.66</v>
      </c>
      <c r="K6190" s="15">
        <f t="shared" si="490"/>
        <v>47939</v>
      </c>
      <c r="L6190" s="17">
        <f t="shared" si="491"/>
        <v>105</v>
      </c>
      <c r="M6190" s="5">
        <f t="shared" si="493"/>
        <v>24</v>
      </c>
      <c r="N6190" s="15">
        <f t="shared" si="492"/>
        <v>48670</v>
      </c>
    </row>
    <row r="6191" spans="3:14" x14ac:dyDescent="0.2">
      <c r="C6191">
        <v>6190</v>
      </c>
      <c r="D6191" s="2">
        <v>27</v>
      </c>
      <c r="E6191" s="44">
        <v>47939</v>
      </c>
      <c r="F6191" s="45">
        <v>7</v>
      </c>
      <c r="G6191" s="45">
        <v>6</v>
      </c>
      <c r="H6191" s="45">
        <v>15</v>
      </c>
      <c r="I6191" s="45">
        <v>27</v>
      </c>
      <c r="J6191" s="46">
        <v>781921.56</v>
      </c>
      <c r="K6191" s="15">
        <f t="shared" si="490"/>
        <v>47939</v>
      </c>
      <c r="L6191" s="17">
        <f t="shared" si="491"/>
        <v>105</v>
      </c>
      <c r="M6191" s="5">
        <f t="shared" si="493"/>
        <v>27</v>
      </c>
      <c r="N6191" s="15">
        <f t="shared" si="492"/>
        <v>48761</v>
      </c>
    </row>
    <row r="6192" spans="3:14" x14ac:dyDescent="0.2">
      <c r="C6192">
        <v>6191</v>
      </c>
      <c r="D6192" s="2">
        <v>27</v>
      </c>
      <c r="E6192" s="44">
        <v>47939</v>
      </c>
      <c r="F6192" s="45">
        <v>10</v>
      </c>
      <c r="G6192" s="45">
        <v>22</v>
      </c>
      <c r="H6192" s="45">
        <v>20</v>
      </c>
      <c r="I6192" s="45">
        <v>27</v>
      </c>
      <c r="J6192" s="46">
        <v>741820.42</v>
      </c>
      <c r="K6192" s="15">
        <f t="shared" si="490"/>
        <v>47939</v>
      </c>
      <c r="L6192" s="17">
        <f t="shared" si="491"/>
        <v>105</v>
      </c>
      <c r="M6192" s="5">
        <f t="shared" si="493"/>
        <v>27</v>
      </c>
      <c r="N6192" s="15">
        <f t="shared" si="492"/>
        <v>48761</v>
      </c>
    </row>
    <row r="6193" spans="3:14" x14ac:dyDescent="0.2">
      <c r="C6193">
        <v>6192</v>
      </c>
      <c r="D6193" s="2">
        <v>35</v>
      </c>
      <c r="E6193" s="44">
        <v>47969</v>
      </c>
      <c r="F6193" s="45">
        <v>10</v>
      </c>
      <c r="G6193" s="45">
        <v>25</v>
      </c>
      <c r="H6193" s="45">
        <v>17</v>
      </c>
      <c r="I6193" s="45">
        <v>35</v>
      </c>
      <c r="J6193" s="46">
        <v>1451623.84</v>
      </c>
      <c r="K6193" s="15">
        <f t="shared" si="490"/>
        <v>47969</v>
      </c>
      <c r="L6193" s="17">
        <f t="shared" si="491"/>
        <v>104</v>
      </c>
      <c r="M6193" s="5">
        <f t="shared" si="493"/>
        <v>35</v>
      </c>
      <c r="N6193" s="15">
        <f t="shared" si="492"/>
        <v>49035</v>
      </c>
    </row>
    <row r="6194" spans="3:14" x14ac:dyDescent="0.2">
      <c r="C6194">
        <v>6193</v>
      </c>
      <c r="D6194" s="2">
        <v>34</v>
      </c>
      <c r="E6194" s="44">
        <v>47969</v>
      </c>
      <c r="F6194" s="45">
        <v>6</v>
      </c>
      <c r="G6194" s="45">
        <v>35</v>
      </c>
      <c r="H6194" s="45">
        <v>19</v>
      </c>
      <c r="I6194" s="45">
        <v>34</v>
      </c>
      <c r="J6194" s="46">
        <v>1637413.17</v>
      </c>
      <c r="K6194" s="15">
        <f t="shared" si="490"/>
        <v>47969</v>
      </c>
      <c r="L6194" s="17">
        <f t="shared" si="491"/>
        <v>104</v>
      </c>
      <c r="M6194" s="5">
        <f t="shared" si="493"/>
        <v>34</v>
      </c>
      <c r="N6194" s="15">
        <f t="shared" si="492"/>
        <v>49004</v>
      </c>
    </row>
    <row r="6195" spans="3:14" x14ac:dyDescent="0.2">
      <c r="C6195">
        <v>6194</v>
      </c>
      <c r="D6195" s="2">
        <v>31</v>
      </c>
      <c r="E6195" s="44">
        <v>47969</v>
      </c>
      <c r="F6195" s="45">
        <v>3</v>
      </c>
      <c r="G6195" s="45">
        <v>22</v>
      </c>
      <c r="H6195" s="45">
        <v>23</v>
      </c>
      <c r="I6195" s="45">
        <v>31</v>
      </c>
      <c r="J6195" s="46">
        <v>791190.16</v>
      </c>
      <c r="K6195" s="15">
        <f t="shared" si="490"/>
        <v>47969</v>
      </c>
      <c r="L6195" s="17">
        <f t="shared" si="491"/>
        <v>104</v>
      </c>
      <c r="M6195" s="5">
        <f t="shared" si="493"/>
        <v>31</v>
      </c>
      <c r="N6195" s="15">
        <f t="shared" si="492"/>
        <v>48914</v>
      </c>
    </row>
    <row r="6196" spans="3:14" x14ac:dyDescent="0.2">
      <c r="C6196">
        <v>6195</v>
      </c>
      <c r="D6196" s="2">
        <v>34</v>
      </c>
      <c r="E6196" s="44">
        <v>47969</v>
      </c>
      <c r="F6196" s="45">
        <v>4</v>
      </c>
      <c r="G6196" s="45">
        <v>12</v>
      </c>
      <c r="H6196" s="45">
        <v>13</v>
      </c>
      <c r="I6196" s="45">
        <v>34</v>
      </c>
      <c r="J6196" s="46">
        <v>1854226.96</v>
      </c>
      <c r="K6196" s="15">
        <f t="shared" si="490"/>
        <v>47969</v>
      </c>
      <c r="L6196" s="17">
        <f t="shared" si="491"/>
        <v>104</v>
      </c>
      <c r="M6196" s="5">
        <f t="shared" si="493"/>
        <v>34</v>
      </c>
      <c r="N6196" s="15">
        <f t="shared" si="492"/>
        <v>49004</v>
      </c>
    </row>
    <row r="6197" spans="3:14" x14ac:dyDescent="0.2">
      <c r="C6197">
        <v>6196</v>
      </c>
      <c r="D6197" s="2">
        <v>29</v>
      </c>
      <c r="E6197" s="44">
        <v>47969</v>
      </c>
      <c r="F6197" s="45">
        <v>4</v>
      </c>
      <c r="G6197" s="45">
        <v>19</v>
      </c>
      <c r="H6197" s="45">
        <v>8</v>
      </c>
      <c r="I6197" s="45">
        <v>29</v>
      </c>
      <c r="J6197" s="46">
        <v>772618.81</v>
      </c>
      <c r="K6197" s="15">
        <f t="shared" si="490"/>
        <v>47969</v>
      </c>
      <c r="L6197" s="17">
        <f t="shared" si="491"/>
        <v>104</v>
      </c>
      <c r="M6197" s="5">
        <f t="shared" si="493"/>
        <v>29</v>
      </c>
      <c r="N6197" s="15">
        <f t="shared" si="492"/>
        <v>48853</v>
      </c>
    </row>
    <row r="6198" spans="3:14" x14ac:dyDescent="0.2">
      <c r="C6198">
        <v>6197</v>
      </c>
      <c r="D6198" s="2">
        <v>33</v>
      </c>
      <c r="E6198" s="44">
        <v>47969</v>
      </c>
      <c r="F6198" s="45">
        <v>0</v>
      </c>
      <c r="G6198" s="45">
        <v>32</v>
      </c>
      <c r="H6198" s="45">
        <v>21</v>
      </c>
      <c r="I6198" s="45">
        <v>33</v>
      </c>
      <c r="J6198" s="46">
        <v>1082613.7</v>
      </c>
      <c r="K6198" s="15">
        <f t="shared" si="490"/>
        <v>47969</v>
      </c>
      <c r="L6198" s="17">
        <f t="shared" si="491"/>
        <v>104</v>
      </c>
      <c r="M6198" s="5">
        <f t="shared" si="493"/>
        <v>33</v>
      </c>
      <c r="N6198" s="15">
        <f t="shared" si="492"/>
        <v>48976</v>
      </c>
    </row>
    <row r="6199" spans="3:14" x14ac:dyDescent="0.2">
      <c r="C6199">
        <v>6198</v>
      </c>
      <c r="D6199" s="2">
        <v>32</v>
      </c>
      <c r="E6199" s="44">
        <v>47969</v>
      </c>
      <c r="F6199" s="45">
        <v>8</v>
      </c>
      <c r="G6199" s="45">
        <v>32</v>
      </c>
      <c r="H6199" s="45">
        <v>22</v>
      </c>
      <c r="I6199" s="45">
        <v>32</v>
      </c>
      <c r="J6199" s="46">
        <v>1619235.94</v>
      </c>
      <c r="K6199" s="15">
        <f t="shared" si="490"/>
        <v>47969</v>
      </c>
      <c r="L6199" s="17">
        <f t="shared" si="491"/>
        <v>104</v>
      </c>
      <c r="M6199" s="5">
        <f t="shared" si="493"/>
        <v>32</v>
      </c>
      <c r="N6199" s="15">
        <f t="shared" si="492"/>
        <v>48945</v>
      </c>
    </row>
    <row r="6200" spans="3:14" x14ac:dyDescent="0.2">
      <c r="C6200">
        <v>6199</v>
      </c>
      <c r="D6200" s="2">
        <v>32</v>
      </c>
      <c r="E6200" s="44">
        <v>47969</v>
      </c>
      <c r="F6200" s="45">
        <v>2</v>
      </c>
      <c r="G6200" s="45">
        <v>34</v>
      </c>
      <c r="H6200" s="45">
        <v>14</v>
      </c>
      <c r="I6200" s="45">
        <v>32</v>
      </c>
      <c r="J6200" s="46">
        <v>1770158.65</v>
      </c>
      <c r="K6200" s="15">
        <f t="shared" si="490"/>
        <v>47969</v>
      </c>
      <c r="L6200" s="17">
        <f t="shared" si="491"/>
        <v>104</v>
      </c>
      <c r="M6200" s="5">
        <f t="shared" si="493"/>
        <v>32</v>
      </c>
      <c r="N6200" s="15">
        <f t="shared" si="492"/>
        <v>48945</v>
      </c>
    </row>
    <row r="6201" spans="3:14" x14ac:dyDescent="0.2">
      <c r="C6201">
        <v>6200</v>
      </c>
      <c r="D6201" s="2">
        <v>32</v>
      </c>
      <c r="E6201" s="44">
        <v>47969</v>
      </c>
      <c r="F6201" s="45">
        <v>14</v>
      </c>
      <c r="G6201" s="45">
        <v>17</v>
      </c>
      <c r="H6201" s="45">
        <v>19</v>
      </c>
      <c r="I6201" s="45">
        <v>32</v>
      </c>
      <c r="J6201" s="46">
        <v>807255.77</v>
      </c>
      <c r="K6201" s="15">
        <f t="shared" si="490"/>
        <v>47969</v>
      </c>
      <c r="L6201" s="17">
        <f t="shared" si="491"/>
        <v>104</v>
      </c>
      <c r="M6201" s="5">
        <f t="shared" si="493"/>
        <v>32</v>
      </c>
      <c r="N6201" s="15">
        <f t="shared" si="492"/>
        <v>48945</v>
      </c>
    </row>
    <row r="6202" spans="3:14" x14ac:dyDescent="0.2">
      <c r="C6202">
        <v>6201</v>
      </c>
      <c r="D6202" s="2">
        <v>36</v>
      </c>
      <c r="E6202" s="44">
        <v>47969</v>
      </c>
      <c r="F6202" s="45">
        <v>0</v>
      </c>
      <c r="G6202" s="45">
        <v>16</v>
      </c>
      <c r="H6202" s="45">
        <v>27</v>
      </c>
      <c r="I6202" s="45">
        <v>36</v>
      </c>
      <c r="J6202" s="46">
        <v>1685169.59</v>
      </c>
      <c r="K6202" s="15">
        <f t="shared" si="490"/>
        <v>47969</v>
      </c>
      <c r="L6202" s="17">
        <f t="shared" si="491"/>
        <v>104</v>
      </c>
      <c r="M6202" s="5">
        <f t="shared" si="493"/>
        <v>36</v>
      </c>
      <c r="N6202" s="15">
        <f t="shared" si="492"/>
        <v>49065</v>
      </c>
    </row>
    <row r="6203" spans="3:14" x14ac:dyDescent="0.2">
      <c r="C6203">
        <v>6202</v>
      </c>
      <c r="D6203" s="2">
        <v>13</v>
      </c>
      <c r="E6203" s="44">
        <v>47969</v>
      </c>
      <c r="F6203" s="45">
        <v>9</v>
      </c>
      <c r="G6203" s="45">
        <v>1</v>
      </c>
      <c r="H6203" s="45">
        <v>5</v>
      </c>
      <c r="I6203" s="45">
        <v>13</v>
      </c>
      <c r="J6203" s="46">
        <v>602331.79</v>
      </c>
      <c r="K6203" s="15">
        <f t="shared" si="490"/>
        <v>47969</v>
      </c>
      <c r="L6203" s="17">
        <f t="shared" si="491"/>
        <v>104</v>
      </c>
      <c r="M6203" s="5">
        <f t="shared" si="493"/>
        <v>13</v>
      </c>
      <c r="N6203" s="15">
        <f t="shared" si="492"/>
        <v>48366</v>
      </c>
    </row>
    <row r="6204" spans="3:14" x14ac:dyDescent="0.2">
      <c r="C6204">
        <v>6203</v>
      </c>
      <c r="D6204" s="2">
        <v>34</v>
      </c>
      <c r="E6204" s="44">
        <v>47969</v>
      </c>
      <c r="F6204" s="45">
        <v>12</v>
      </c>
      <c r="G6204" s="45">
        <v>19</v>
      </c>
      <c r="H6204" s="45">
        <v>17</v>
      </c>
      <c r="I6204" s="45">
        <v>34</v>
      </c>
      <c r="J6204" s="46">
        <v>754619.23</v>
      </c>
      <c r="K6204" s="15">
        <f t="shared" si="490"/>
        <v>47969</v>
      </c>
      <c r="L6204" s="17">
        <f t="shared" si="491"/>
        <v>104</v>
      </c>
      <c r="M6204" s="5">
        <f t="shared" si="493"/>
        <v>34</v>
      </c>
      <c r="N6204" s="15">
        <f t="shared" si="492"/>
        <v>49004</v>
      </c>
    </row>
    <row r="6205" spans="3:14" x14ac:dyDescent="0.2">
      <c r="C6205">
        <v>6204</v>
      </c>
      <c r="D6205" s="2">
        <v>35</v>
      </c>
      <c r="E6205" s="44">
        <v>47969</v>
      </c>
      <c r="F6205" s="45">
        <v>24</v>
      </c>
      <c r="G6205" s="45">
        <v>24</v>
      </c>
      <c r="H6205" s="45">
        <v>14</v>
      </c>
      <c r="I6205" s="45">
        <v>35</v>
      </c>
      <c r="J6205" s="46">
        <v>678921.41</v>
      </c>
      <c r="K6205" s="15">
        <f t="shared" si="490"/>
        <v>47969</v>
      </c>
      <c r="L6205" s="17">
        <f t="shared" si="491"/>
        <v>104</v>
      </c>
      <c r="M6205" s="5">
        <f t="shared" si="493"/>
        <v>35</v>
      </c>
      <c r="N6205" s="15">
        <f t="shared" si="492"/>
        <v>49035</v>
      </c>
    </row>
    <row r="6206" spans="3:14" x14ac:dyDescent="0.2">
      <c r="C6206">
        <v>6205</v>
      </c>
      <c r="D6206" s="2">
        <v>31</v>
      </c>
      <c r="E6206" s="44">
        <v>48000</v>
      </c>
      <c r="F6206" s="45">
        <v>19</v>
      </c>
      <c r="G6206" s="45">
        <v>34</v>
      </c>
      <c r="H6206" s="45">
        <v>16</v>
      </c>
      <c r="I6206" s="45">
        <v>31</v>
      </c>
      <c r="J6206" s="46">
        <v>1471726.14</v>
      </c>
      <c r="K6206" s="15">
        <f t="shared" si="490"/>
        <v>48000</v>
      </c>
      <c r="L6206" s="17">
        <f t="shared" si="491"/>
        <v>103</v>
      </c>
      <c r="M6206" s="5">
        <f t="shared" si="493"/>
        <v>31</v>
      </c>
      <c r="N6206" s="15">
        <f t="shared" si="492"/>
        <v>48945</v>
      </c>
    </row>
    <row r="6207" spans="3:14" x14ac:dyDescent="0.2">
      <c r="C6207">
        <v>6206</v>
      </c>
      <c r="D6207" s="2">
        <v>23</v>
      </c>
      <c r="E6207" s="44">
        <v>48000</v>
      </c>
      <c r="F6207" s="45">
        <v>1</v>
      </c>
      <c r="G6207" s="45">
        <v>13</v>
      </c>
      <c r="H6207" s="45">
        <v>29</v>
      </c>
      <c r="I6207" s="45">
        <v>23</v>
      </c>
      <c r="J6207" s="46">
        <v>1652713.64</v>
      </c>
      <c r="K6207" s="15">
        <f t="shared" si="490"/>
        <v>48000</v>
      </c>
      <c r="L6207" s="17">
        <f t="shared" si="491"/>
        <v>103</v>
      </c>
      <c r="M6207" s="5">
        <f t="shared" si="493"/>
        <v>23</v>
      </c>
      <c r="N6207" s="15">
        <f t="shared" si="492"/>
        <v>48700</v>
      </c>
    </row>
    <row r="6208" spans="3:14" x14ac:dyDescent="0.2">
      <c r="C6208">
        <v>6207</v>
      </c>
      <c r="D6208" s="2">
        <v>21</v>
      </c>
      <c r="E6208" s="44">
        <v>48000</v>
      </c>
      <c r="F6208" s="45">
        <v>0</v>
      </c>
      <c r="G6208" s="45">
        <v>18</v>
      </c>
      <c r="H6208" s="45">
        <v>19</v>
      </c>
      <c r="I6208" s="45">
        <v>21</v>
      </c>
      <c r="J6208" s="46">
        <v>1723529.43</v>
      </c>
      <c r="K6208" s="15">
        <f t="shared" si="490"/>
        <v>48000</v>
      </c>
      <c r="L6208" s="17">
        <f t="shared" si="491"/>
        <v>103</v>
      </c>
      <c r="M6208" s="5">
        <f t="shared" si="493"/>
        <v>21</v>
      </c>
      <c r="N6208" s="15">
        <f t="shared" si="492"/>
        <v>48639</v>
      </c>
    </row>
    <row r="6209" spans="3:14" x14ac:dyDescent="0.2">
      <c r="C6209">
        <v>6208</v>
      </c>
      <c r="D6209" s="2">
        <v>29</v>
      </c>
      <c r="E6209" s="44">
        <v>48000</v>
      </c>
      <c r="F6209" s="45">
        <v>24</v>
      </c>
      <c r="G6209" s="45">
        <v>19</v>
      </c>
      <c r="H6209" s="45">
        <v>8</v>
      </c>
      <c r="I6209" s="45">
        <v>29</v>
      </c>
      <c r="J6209" s="46">
        <v>1378537.98</v>
      </c>
      <c r="K6209" s="15">
        <f t="shared" si="490"/>
        <v>48000</v>
      </c>
      <c r="L6209" s="17">
        <f t="shared" si="491"/>
        <v>103</v>
      </c>
      <c r="M6209" s="5">
        <f t="shared" si="493"/>
        <v>29</v>
      </c>
      <c r="N6209" s="15">
        <f t="shared" si="492"/>
        <v>48884</v>
      </c>
    </row>
    <row r="6210" spans="3:14" x14ac:dyDescent="0.2">
      <c r="C6210">
        <v>6209</v>
      </c>
      <c r="D6210" s="2">
        <v>36</v>
      </c>
      <c r="E6210" s="44">
        <v>48000</v>
      </c>
      <c r="F6210" s="45">
        <v>0</v>
      </c>
      <c r="G6210" s="45">
        <v>29</v>
      </c>
      <c r="H6210" s="45">
        <v>27</v>
      </c>
      <c r="I6210" s="45">
        <v>36</v>
      </c>
      <c r="J6210" s="46">
        <v>1197426.24</v>
      </c>
      <c r="K6210" s="15">
        <f t="shared" ref="K6210:K6273" si="494">DATE(YEAR(E6210),MONTH(E6210),1)</f>
        <v>48000</v>
      </c>
      <c r="L6210" s="17">
        <f t="shared" ref="L6210:L6273" si="495">ROUND(($B$3-K6210)/365.25*12,0)</f>
        <v>103</v>
      </c>
      <c r="M6210" s="5">
        <f t="shared" si="493"/>
        <v>36</v>
      </c>
      <c r="N6210" s="15">
        <f t="shared" ref="N6210:N6273" si="496">EDATE(E6210,D6210)</f>
        <v>49096</v>
      </c>
    </row>
    <row r="6211" spans="3:14" x14ac:dyDescent="0.2">
      <c r="C6211">
        <v>6210</v>
      </c>
      <c r="D6211" s="2">
        <v>17</v>
      </c>
      <c r="E6211" s="44">
        <v>48000</v>
      </c>
      <c r="F6211" s="45">
        <v>13</v>
      </c>
      <c r="G6211" s="45">
        <v>16</v>
      </c>
      <c r="H6211" s="45">
        <v>20</v>
      </c>
      <c r="I6211" s="45">
        <v>17</v>
      </c>
      <c r="J6211" s="46">
        <v>1587889.85</v>
      </c>
      <c r="K6211" s="15">
        <f t="shared" si="494"/>
        <v>48000</v>
      </c>
      <c r="L6211" s="17">
        <f t="shared" si="495"/>
        <v>103</v>
      </c>
      <c r="M6211" s="5">
        <f t="shared" ref="M6211:M6274" si="497">ROUND((N6211-K6211)/365.25*12,0)</f>
        <v>17</v>
      </c>
      <c r="N6211" s="15">
        <f t="shared" si="496"/>
        <v>48519</v>
      </c>
    </row>
    <row r="6212" spans="3:14" x14ac:dyDescent="0.2">
      <c r="C6212">
        <v>6211</v>
      </c>
      <c r="D6212" s="2">
        <v>12</v>
      </c>
      <c r="E6212" s="44">
        <v>48000</v>
      </c>
      <c r="F6212" s="45">
        <v>0</v>
      </c>
      <c r="G6212" s="45">
        <v>16</v>
      </c>
      <c r="H6212" s="45">
        <v>25</v>
      </c>
      <c r="I6212" s="45">
        <v>12</v>
      </c>
      <c r="J6212" s="46">
        <v>1161898.1599999999</v>
      </c>
      <c r="K6212" s="15">
        <f t="shared" si="494"/>
        <v>48000</v>
      </c>
      <c r="L6212" s="17">
        <f t="shared" si="495"/>
        <v>103</v>
      </c>
      <c r="M6212" s="5">
        <f t="shared" si="497"/>
        <v>12</v>
      </c>
      <c r="N6212" s="15">
        <f t="shared" si="496"/>
        <v>48366</v>
      </c>
    </row>
    <row r="6213" spans="3:14" x14ac:dyDescent="0.2">
      <c r="C6213">
        <v>6212</v>
      </c>
      <c r="D6213" s="2">
        <v>20</v>
      </c>
      <c r="E6213" s="44">
        <v>48000</v>
      </c>
      <c r="F6213" s="45">
        <v>3</v>
      </c>
      <c r="G6213" s="45">
        <v>28</v>
      </c>
      <c r="H6213" s="45">
        <v>28</v>
      </c>
      <c r="I6213" s="45">
        <v>20</v>
      </c>
      <c r="J6213" s="46">
        <v>1810270.6</v>
      </c>
      <c r="K6213" s="15">
        <f t="shared" si="494"/>
        <v>48000</v>
      </c>
      <c r="L6213" s="17">
        <f t="shared" si="495"/>
        <v>103</v>
      </c>
      <c r="M6213" s="5">
        <f t="shared" si="497"/>
        <v>20</v>
      </c>
      <c r="N6213" s="15">
        <f t="shared" si="496"/>
        <v>48611</v>
      </c>
    </row>
    <row r="6214" spans="3:14" x14ac:dyDescent="0.2">
      <c r="C6214">
        <v>6213</v>
      </c>
      <c r="D6214" s="2">
        <v>32</v>
      </c>
      <c r="E6214" s="44">
        <v>48000</v>
      </c>
      <c r="F6214" s="45">
        <v>3</v>
      </c>
      <c r="G6214" s="45">
        <v>28</v>
      </c>
      <c r="H6214" s="45">
        <v>3</v>
      </c>
      <c r="I6214" s="45">
        <v>32</v>
      </c>
      <c r="J6214" s="46">
        <v>1008014.33</v>
      </c>
      <c r="K6214" s="15">
        <f t="shared" si="494"/>
        <v>48000</v>
      </c>
      <c r="L6214" s="17">
        <f t="shared" si="495"/>
        <v>103</v>
      </c>
      <c r="M6214" s="5">
        <f t="shared" si="497"/>
        <v>32</v>
      </c>
      <c r="N6214" s="15">
        <f t="shared" si="496"/>
        <v>48976</v>
      </c>
    </row>
    <row r="6215" spans="3:14" x14ac:dyDescent="0.2">
      <c r="C6215">
        <v>6214</v>
      </c>
      <c r="D6215" s="2">
        <v>30</v>
      </c>
      <c r="E6215" s="44">
        <v>48000</v>
      </c>
      <c r="F6215" s="45">
        <v>10</v>
      </c>
      <c r="G6215" s="45">
        <v>2</v>
      </c>
      <c r="H6215" s="45">
        <v>23</v>
      </c>
      <c r="I6215" s="45">
        <v>30</v>
      </c>
      <c r="J6215" s="46">
        <v>1941151.5</v>
      </c>
      <c r="K6215" s="15">
        <f t="shared" si="494"/>
        <v>48000</v>
      </c>
      <c r="L6215" s="17">
        <f t="shared" si="495"/>
        <v>103</v>
      </c>
      <c r="M6215" s="5">
        <f t="shared" si="497"/>
        <v>30</v>
      </c>
      <c r="N6215" s="15">
        <f t="shared" si="496"/>
        <v>48914</v>
      </c>
    </row>
    <row r="6216" spans="3:14" x14ac:dyDescent="0.2">
      <c r="C6216">
        <v>6215</v>
      </c>
      <c r="D6216" s="2">
        <v>34</v>
      </c>
      <c r="E6216" s="44">
        <v>48000</v>
      </c>
      <c r="F6216" s="45">
        <v>2</v>
      </c>
      <c r="G6216" s="45">
        <v>8</v>
      </c>
      <c r="H6216" s="45">
        <v>19</v>
      </c>
      <c r="I6216" s="45">
        <v>34</v>
      </c>
      <c r="J6216" s="46">
        <v>1122583.79</v>
      </c>
      <c r="K6216" s="15">
        <f t="shared" si="494"/>
        <v>48000</v>
      </c>
      <c r="L6216" s="17">
        <f t="shared" si="495"/>
        <v>103</v>
      </c>
      <c r="M6216" s="5">
        <f t="shared" si="497"/>
        <v>34</v>
      </c>
      <c r="N6216" s="15">
        <f t="shared" si="496"/>
        <v>49035</v>
      </c>
    </row>
    <row r="6217" spans="3:14" x14ac:dyDescent="0.2">
      <c r="C6217">
        <v>6216</v>
      </c>
      <c r="D6217" s="2">
        <v>33</v>
      </c>
      <c r="E6217" s="44">
        <v>48000</v>
      </c>
      <c r="F6217" s="45">
        <v>8</v>
      </c>
      <c r="G6217" s="45">
        <v>10</v>
      </c>
      <c r="H6217" s="45">
        <v>27</v>
      </c>
      <c r="I6217" s="45">
        <v>33</v>
      </c>
      <c r="J6217" s="46">
        <v>1453033.41</v>
      </c>
      <c r="K6217" s="15">
        <f t="shared" si="494"/>
        <v>48000</v>
      </c>
      <c r="L6217" s="17">
        <f t="shared" si="495"/>
        <v>103</v>
      </c>
      <c r="M6217" s="5">
        <f t="shared" si="497"/>
        <v>33</v>
      </c>
      <c r="N6217" s="15">
        <f t="shared" si="496"/>
        <v>49004</v>
      </c>
    </row>
    <row r="6218" spans="3:14" x14ac:dyDescent="0.2">
      <c r="C6218">
        <v>6217</v>
      </c>
      <c r="D6218" s="2">
        <v>32</v>
      </c>
      <c r="E6218" s="44">
        <v>48000</v>
      </c>
      <c r="F6218" s="45">
        <v>7</v>
      </c>
      <c r="G6218" s="45">
        <v>32</v>
      </c>
      <c r="H6218" s="45">
        <v>25</v>
      </c>
      <c r="I6218" s="45">
        <v>32</v>
      </c>
      <c r="J6218" s="46">
        <v>638244.38</v>
      </c>
      <c r="K6218" s="15">
        <f t="shared" si="494"/>
        <v>48000</v>
      </c>
      <c r="L6218" s="17">
        <f t="shared" si="495"/>
        <v>103</v>
      </c>
      <c r="M6218" s="5">
        <f t="shared" si="497"/>
        <v>32</v>
      </c>
      <c r="N6218" s="15">
        <f t="shared" si="496"/>
        <v>48976</v>
      </c>
    </row>
    <row r="6219" spans="3:14" x14ac:dyDescent="0.2">
      <c r="C6219">
        <v>6218</v>
      </c>
      <c r="D6219" s="2">
        <v>0</v>
      </c>
      <c r="E6219" s="44">
        <v>48000</v>
      </c>
      <c r="F6219" s="45">
        <v>2</v>
      </c>
      <c r="G6219" s="45">
        <v>9</v>
      </c>
      <c r="H6219" s="45">
        <v>11</v>
      </c>
      <c r="I6219" s="45">
        <v>0</v>
      </c>
      <c r="J6219" s="46">
        <v>1292095.3500000001</v>
      </c>
      <c r="K6219" s="15">
        <f t="shared" si="494"/>
        <v>48000</v>
      </c>
      <c r="L6219" s="17">
        <f t="shared" si="495"/>
        <v>103</v>
      </c>
      <c r="M6219" s="5">
        <f t="shared" si="497"/>
        <v>0</v>
      </c>
      <c r="N6219" s="15">
        <f t="shared" si="496"/>
        <v>48000</v>
      </c>
    </row>
    <row r="6220" spans="3:14" x14ac:dyDescent="0.2">
      <c r="C6220">
        <v>6219</v>
      </c>
      <c r="D6220" s="2">
        <v>26</v>
      </c>
      <c r="E6220" s="44">
        <v>48000</v>
      </c>
      <c r="F6220" s="45">
        <v>1</v>
      </c>
      <c r="G6220" s="45">
        <v>35</v>
      </c>
      <c r="H6220" s="45">
        <v>19</v>
      </c>
      <c r="I6220" s="45">
        <v>26</v>
      </c>
      <c r="J6220" s="46">
        <v>792806.55</v>
      </c>
      <c r="K6220" s="15">
        <f t="shared" si="494"/>
        <v>48000</v>
      </c>
      <c r="L6220" s="17">
        <f t="shared" si="495"/>
        <v>103</v>
      </c>
      <c r="M6220" s="5">
        <f t="shared" si="497"/>
        <v>26</v>
      </c>
      <c r="N6220" s="15">
        <f t="shared" si="496"/>
        <v>48792</v>
      </c>
    </row>
    <row r="6221" spans="3:14" x14ac:dyDescent="0.2">
      <c r="C6221">
        <v>6220</v>
      </c>
      <c r="D6221" s="2">
        <v>29</v>
      </c>
      <c r="E6221" s="44">
        <v>48000</v>
      </c>
      <c r="F6221" s="45">
        <v>17</v>
      </c>
      <c r="G6221" s="45">
        <v>8</v>
      </c>
      <c r="H6221" s="45">
        <v>19</v>
      </c>
      <c r="I6221" s="45">
        <v>29</v>
      </c>
      <c r="J6221" s="46">
        <v>846881.59</v>
      </c>
      <c r="K6221" s="15">
        <f t="shared" si="494"/>
        <v>48000</v>
      </c>
      <c r="L6221" s="17">
        <f t="shared" si="495"/>
        <v>103</v>
      </c>
      <c r="M6221" s="5">
        <f t="shared" si="497"/>
        <v>29</v>
      </c>
      <c r="N6221" s="15">
        <f t="shared" si="496"/>
        <v>48884</v>
      </c>
    </row>
    <row r="6222" spans="3:14" x14ac:dyDescent="0.2">
      <c r="C6222">
        <v>6221</v>
      </c>
      <c r="D6222" s="2">
        <v>35</v>
      </c>
      <c r="E6222" s="44">
        <v>48000</v>
      </c>
      <c r="F6222" s="45">
        <v>1</v>
      </c>
      <c r="G6222" s="45">
        <v>12</v>
      </c>
      <c r="H6222" s="45">
        <v>21</v>
      </c>
      <c r="I6222" s="45">
        <v>35</v>
      </c>
      <c r="J6222" s="46">
        <v>867652.13</v>
      </c>
      <c r="K6222" s="15">
        <f t="shared" si="494"/>
        <v>48000</v>
      </c>
      <c r="L6222" s="17">
        <f t="shared" si="495"/>
        <v>103</v>
      </c>
      <c r="M6222" s="5">
        <f t="shared" si="497"/>
        <v>35</v>
      </c>
      <c r="N6222" s="15">
        <f t="shared" si="496"/>
        <v>49065</v>
      </c>
    </row>
    <row r="6223" spans="3:14" x14ac:dyDescent="0.2">
      <c r="C6223">
        <v>6222</v>
      </c>
      <c r="D6223" s="2">
        <v>35</v>
      </c>
      <c r="E6223" s="44">
        <v>48000</v>
      </c>
      <c r="F6223" s="45">
        <v>13</v>
      </c>
      <c r="G6223" s="45">
        <v>12</v>
      </c>
      <c r="H6223" s="45">
        <v>5</v>
      </c>
      <c r="I6223" s="45">
        <v>35</v>
      </c>
      <c r="J6223" s="46">
        <v>1274565.57</v>
      </c>
      <c r="K6223" s="15">
        <f t="shared" si="494"/>
        <v>48000</v>
      </c>
      <c r="L6223" s="17">
        <f t="shared" si="495"/>
        <v>103</v>
      </c>
      <c r="M6223" s="5">
        <f t="shared" si="497"/>
        <v>35</v>
      </c>
      <c r="N6223" s="15">
        <f t="shared" si="496"/>
        <v>49065</v>
      </c>
    </row>
    <row r="6224" spans="3:14" x14ac:dyDescent="0.2">
      <c r="C6224">
        <v>6223</v>
      </c>
      <c r="D6224" s="2">
        <v>27</v>
      </c>
      <c r="E6224" s="44">
        <v>48000</v>
      </c>
      <c r="F6224" s="45">
        <v>12</v>
      </c>
      <c r="G6224" s="45">
        <v>0</v>
      </c>
      <c r="H6224" s="45">
        <v>21</v>
      </c>
      <c r="I6224" s="45">
        <v>27</v>
      </c>
      <c r="J6224" s="46">
        <v>958835.59</v>
      </c>
      <c r="K6224" s="15">
        <f t="shared" si="494"/>
        <v>48000</v>
      </c>
      <c r="L6224" s="17">
        <f t="shared" si="495"/>
        <v>103</v>
      </c>
      <c r="M6224" s="5">
        <f t="shared" si="497"/>
        <v>27</v>
      </c>
      <c r="N6224" s="15">
        <f t="shared" si="496"/>
        <v>48823</v>
      </c>
    </row>
    <row r="6225" spans="3:14" x14ac:dyDescent="0.2">
      <c r="C6225">
        <v>6224</v>
      </c>
      <c r="D6225" s="2">
        <v>32</v>
      </c>
      <c r="E6225" s="44">
        <v>48000</v>
      </c>
      <c r="F6225" s="45">
        <v>3</v>
      </c>
      <c r="G6225" s="45">
        <v>3</v>
      </c>
      <c r="H6225" s="45">
        <v>21</v>
      </c>
      <c r="I6225" s="45">
        <v>32</v>
      </c>
      <c r="J6225" s="46">
        <v>878090.29</v>
      </c>
      <c r="K6225" s="15">
        <f t="shared" si="494"/>
        <v>48000</v>
      </c>
      <c r="L6225" s="17">
        <f t="shared" si="495"/>
        <v>103</v>
      </c>
      <c r="M6225" s="5">
        <f t="shared" si="497"/>
        <v>32</v>
      </c>
      <c r="N6225" s="15">
        <f t="shared" si="496"/>
        <v>48976</v>
      </c>
    </row>
    <row r="6226" spans="3:14" x14ac:dyDescent="0.2">
      <c r="C6226">
        <v>6225</v>
      </c>
      <c r="D6226" s="2">
        <v>35</v>
      </c>
      <c r="E6226" s="44">
        <v>48000</v>
      </c>
      <c r="F6226" s="45">
        <v>7</v>
      </c>
      <c r="G6226" s="45">
        <v>24</v>
      </c>
      <c r="H6226" s="45">
        <v>5</v>
      </c>
      <c r="I6226" s="45">
        <v>35</v>
      </c>
      <c r="J6226" s="46">
        <v>563871.17000000004</v>
      </c>
      <c r="K6226" s="15">
        <f t="shared" si="494"/>
        <v>48000</v>
      </c>
      <c r="L6226" s="17">
        <f t="shared" si="495"/>
        <v>103</v>
      </c>
      <c r="M6226" s="5">
        <f t="shared" si="497"/>
        <v>35</v>
      </c>
      <c r="N6226" s="15">
        <f t="shared" si="496"/>
        <v>49065</v>
      </c>
    </row>
    <row r="6227" spans="3:14" x14ac:dyDescent="0.2">
      <c r="C6227">
        <v>6226</v>
      </c>
      <c r="D6227" s="2">
        <v>21</v>
      </c>
      <c r="E6227" s="44">
        <v>48000</v>
      </c>
      <c r="F6227" s="45">
        <v>4</v>
      </c>
      <c r="G6227" s="45">
        <v>32</v>
      </c>
      <c r="H6227" s="45">
        <v>20</v>
      </c>
      <c r="I6227" s="45">
        <v>21</v>
      </c>
      <c r="J6227" s="46">
        <v>633189.68000000005</v>
      </c>
      <c r="K6227" s="15">
        <f t="shared" si="494"/>
        <v>48000</v>
      </c>
      <c r="L6227" s="17">
        <f t="shared" si="495"/>
        <v>103</v>
      </c>
      <c r="M6227" s="5">
        <f t="shared" si="497"/>
        <v>21</v>
      </c>
      <c r="N6227" s="15">
        <f t="shared" si="496"/>
        <v>48639</v>
      </c>
    </row>
    <row r="6228" spans="3:14" x14ac:dyDescent="0.2">
      <c r="C6228">
        <v>6227</v>
      </c>
      <c r="D6228" s="2">
        <v>28</v>
      </c>
      <c r="E6228" s="44">
        <v>48000</v>
      </c>
      <c r="F6228" s="45">
        <v>2</v>
      </c>
      <c r="G6228" s="45">
        <v>0</v>
      </c>
      <c r="H6228" s="45">
        <v>2</v>
      </c>
      <c r="I6228" s="45">
        <v>28</v>
      </c>
      <c r="J6228" s="46">
        <v>1211379.1200000001</v>
      </c>
      <c r="K6228" s="15">
        <f t="shared" si="494"/>
        <v>48000</v>
      </c>
      <c r="L6228" s="17">
        <f t="shared" si="495"/>
        <v>103</v>
      </c>
      <c r="M6228" s="5">
        <f t="shared" si="497"/>
        <v>28</v>
      </c>
      <c r="N6228" s="15">
        <f t="shared" si="496"/>
        <v>48853</v>
      </c>
    </row>
    <row r="6229" spans="3:14" x14ac:dyDescent="0.2">
      <c r="C6229">
        <v>6228</v>
      </c>
      <c r="D6229" s="2">
        <v>23</v>
      </c>
      <c r="E6229" s="44">
        <v>48000</v>
      </c>
      <c r="F6229" s="45">
        <v>3</v>
      </c>
      <c r="G6229" s="45">
        <v>18</v>
      </c>
      <c r="H6229" s="45">
        <v>8</v>
      </c>
      <c r="I6229" s="45">
        <v>23</v>
      </c>
      <c r="J6229" s="46">
        <v>1392829.86</v>
      </c>
      <c r="K6229" s="15">
        <f t="shared" si="494"/>
        <v>48000</v>
      </c>
      <c r="L6229" s="17">
        <f t="shared" si="495"/>
        <v>103</v>
      </c>
      <c r="M6229" s="5">
        <f t="shared" si="497"/>
        <v>23</v>
      </c>
      <c r="N6229" s="15">
        <f t="shared" si="496"/>
        <v>48700</v>
      </c>
    </row>
    <row r="6230" spans="3:14" x14ac:dyDescent="0.2">
      <c r="C6230">
        <v>6229</v>
      </c>
      <c r="D6230" s="2">
        <v>3</v>
      </c>
      <c r="E6230" s="44">
        <v>48030</v>
      </c>
      <c r="F6230" s="45">
        <v>7</v>
      </c>
      <c r="G6230" s="45">
        <v>19</v>
      </c>
      <c r="H6230" s="45">
        <v>23</v>
      </c>
      <c r="I6230" s="45">
        <v>3</v>
      </c>
      <c r="J6230" s="46">
        <v>2129733.85</v>
      </c>
      <c r="K6230" s="15">
        <f t="shared" si="494"/>
        <v>48030</v>
      </c>
      <c r="L6230" s="17">
        <f t="shared" si="495"/>
        <v>102</v>
      </c>
      <c r="M6230" s="5">
        <f t="shared" si="497"/>
        <v>3</v>
      </c>
      <c r="N6230" s="15">
        <f t="shared" si="496"/>
        <v>48122</v>
      </c>
    </row>
    <row r="6231" spans="3:14" x14ac:dyDescent="0.2">
      <c r="C6231">
        <v>6230</v>
      </c>
      <c r="D6231" s="2">
        <v>32</v>
      </c>
      <c r="E6231" s="44">
        <v>48030</v>
      </c>
      <c r="F6231" s="45">
        <v>40</v>
      </c>
      <c r="G6231" s="45">
        <v>24</v>
      </c>
      <c r="H6231" s="45">
        <v>19</v>
      </c>
      <c r="I6231" s="45">
        <v>32</v>
      </c>
      <c r="J6231" s="46">
        <v>1757860.86</v>
      </c>
      <c r="K6231" s="15">
        <f t="shared" si="494"/>
        <v>48030</v>
      </c>
      <c r="L6231" s="17">
        <f t="shared" si="495"/>
        <v>102</v>
      </c>
      <c r="M6231" s="5">
        <f t="shared" si="497"/>
        <v>32</v>
      </c>
      <c r="N6231" s="15">
        <f t="shared" si="496"/>
        <v>49004</v>
      </c>
    </row>
    <row r="6232" spans="3:14" x14ac:dyDescent="0.2">
      <c r="C6232">
        <v>6231</v>
      </c>
      <c r="D6232" s="2">
        <v>33</v>
      </c>
      <c r="E6232" s="44">
        <v>48030</v>
      </c>
      <c r="F6232" s="45">
        <v>12</v>
      </c>
      <c r="G6232" s="45">
        <v>29</v>
      </c>
      <c r="H6232" s="45">
        <v>6</v>
      </c>
      <c r="I6232" s="45">
        <v>33</v>
      </c>
      <c r="J6232" s="46">
        <v>1185476.8899999999</v>
      </c>
      <c r="K6232" s="15">
        <f t="shared" si="494"/>
        <v>48030</v>
      </c>
      <c r="L6232" s="17">
        <f t="shared" si="495"/>
        <v>102</v>
      </c>
      <c r="M6232" s="5">
        <f t="shared" si="497"/>
        <v>33</v>
      </c>
      <c r="N6232" s="15">
        <f t="shared" si="496"/>
        <v>49035</v>
      </c>
    </row>
    <row r="6233" spans="3:14" x14ac:dyDescent="0.2">
      <c r="C6233">
        <v>6232</v>
      </c>
      <c r="D6233" s="2">
        <v>34</v>
      </c>
      <c r="E6233" s="44">
        <v>48030</v>
      </c>
      <c r="F6233" s="45">
        <v>7</v>
      </c>
      <c r="G6233" s="45">
        <v>14</v>
      </c>
      <c r="H6233" s="45">
        <v>11</v>
      </c>
      <c r="I6233" s="45">
        <v>34</v>
      </c>
      <c r="J6233" s="46">
        <v>1316409.26</v>
      </c>
      <c r="K6233" s="15">
        <f t="shared" si="494"/>
        <v>48030</v>
      </c>
      <c r="L6233" s="17">
        <f t="shared" si="495"/>
        <v>102</v>
      </c>
      <c r="M6233" s="5">
        <f t="shared" si="497"/>
        <v>34</v>
      </c>
      <c r="N6233" s="15">
        <f t="shared" si="496"/>
        <v>49065</v>
      </c>
    </row>
    <row r="6234" spans="3:14" x14ac:dyDescent="0.2">
      <c r="C6234">
        <v>6233</v>
      </c>
      <c r="D6234" s="2">
        <v>29</v>
      </c>
      <c r="E6234" s="44">
        <v>48030</v>
      </c>
      <c r="F6234" s="45">
        <v>1</v>
      </c>
      <c r="G6234" s="45">
        <v>36</v>
      </c>
      <c r="H6234" s="45">
        <v>25</v>
      </c>
      <c r="I6234" s="45">
        <v>29</v>
      </c>
      <c r="J6234" s="46">
        <v>1434338.92</v>
      </c>
      <c r="K6234" s="15">
        <f t="shared" si="494"/>
        <v>48030</v>
      </c>
      <c r="L6234" s="17">
        <f t="shared" si="495"/>
        <v>102</v>
      </c>
      <c r="M6234" s="5">
        <f t="shared" si="497"/>
        <v>29</v>
      </c>
      <c r="N6234" s="15">
        <f t="shared" si="496"/>
        <v>48914</v>
      </c>
    </row>
    <row r="6235" spans="3:14" x14ac:dyDescent="0.2">
      <c r="C6235">
        <v>6234</v>
      </c>
      <c r="D6235" s="2">
        <v>35</v>
      </c>
      <c r="E6235" s="44">
        <v>48030</v>
      </c>
      <c r="F6235" s="45">
        <v>22</v>
      </c>
      <c r="G6235" s="45">
        <v>26</v>
      </c>
      <c r="H6235" s="45">
        <v>21</v>
      </c>
      <c r="I6235" s="45">
        <v>35</v>
      </c>
      <c r="J6235" s="46">
        <v>1186880.71</v>
      </c>
      <c r="K6235" s="15">
        <f t="shared" si="494"/>
        <v>48030</v>
      </c>
      <c r="L6235" s="17">
        <f t="shared" si="495"/>
        <v>102</v>
      </c>
      <c r="M6235" s="5">
        <f t="shared" si="497"/>
        <v>35</v>
      </c>
      <c r="N6235" s="15">
        <f t="shared" si="496"/>
        <v>49096</v>
      </c>
    </row>
    <row r="6236" spans="3:14" x14ac:dyDescent="0.2">
      <c r="C6236">
        <v>6235</v>
      </c>
      <c r="D6236" s="2">
        <v>22</v>
      </c>
      <c r="E6236" s="44">
        <v>48030</v>
      </c>
      <c r="F6236" s="45">
        <v>1</v>
      </c>
      <c r="G6236" s="45">
        <v>17</v>
      </c>
      <c r="H6236" s="45">
        <v>17</v>
      </c>
      <c r="I6236" s="45">
        <v>22</v>
      </c>
      <c r="J6236" s="46">
        <v>2158725.4700000002</v>
      </c>
      <c r="K6236" s="15">
        <f t="shared" si="494"/>
        <v>48030</v>
      </c>
      <c r="L6236" s="17">
        <f t="shared" si="495"/>
        <v>102</v>
      </c>
      <c r="M6236" s="5">
        <f t="shared" si="497"/>
        <v>22</v>
      </c>
      <c r="N6236" s="15">
        <f t="shared" si="496"/>
        <v>48700</v>
      </c>
    </row>
    <row r="6237" spans="3:14" x14ac:dyDescent="0.2">
      <c r="C6237">
        <v>6236</v>
      </c>
      <c r="D6237" s="2">
        <v>33</v>
      </c>
      <c r="E6237" s="44">
        <v>48030</v>
      </c>
      <c r="F6237" s="45">
        <v>1</v>
      </c>
      <c r="G6237" s="45">
        <v>35</v>
      </c>
      <c r="H6237" s="45">
        <v>15</v>
      </c>
      <c r="I6237" s="45">
        <v>33</v>
      </c>
      <c r="J6237" s="46">
        <v>1125056.8500000001</v>
      </c>
      <c r="K6237" s="15">
        <f t="shared" si="494"/>
        <v>48030</v>
      </c>
      <c r="L6237" s="17">
        <f t="shared" si="495"/>
        <v>102</v>
      </c>
      <c r="M6237" s="5">
        <f t="shared" si="497"/>
        <v>33</v>
      </c>
      <c r="N6237" s="15">
        <f t="shared" si="496"/>
        <v>49035</v>
      </c>
    </row>
    <row r="6238" spans="3:14" x14ac:dyDescent="0.2">
      <c r="C6238">
        <v>6237</v>
      </c>
      <c r="D6238" s="2">
        <v>36</v>
      </c>
      <c r="E6238" s="44">
        <v>48030</v>
      </c>
      <c r="F6238" s="45">
        <v>7</v>
      </c>
      <c r="G6238" s="45">
        <v>8</v>
      </c>
      <c r="H6238" s="45">
        <v>18</v>
      </c>
      <c r="I6238" s="45">
        <v>36</v>
      </c>
      <c r="J6238" s="46">
        <v>1471050.87</v>
      </c>
      <c r="K6238" s="15">
        <f t="shared" si="494"/>
        <v>48030</v>
      </c>
      <c r="L6238" s="17">
        <f t="shared" si="495"/>
        <v>102</v>
      </c>
      <c r="M6238" s="5">
        <f t="shared" si="497"/>
        <v>36</v>
      </c>
      <c r="N6238" s="15">
        <f t="shared" si="496"/>
        <v>49126</v>
      </c>
    </row>
    <row r="6239" spans="3:14" x14ac:dyDescent="0.2">
      <c r="C6239">
        <v>6238</v>
      </c>
      <c r="D6239" s="2">
        <v>19</v>
      </c>
      <c r="E6239" s="44">
        <v>48030</v>
      </c>
      <c r="F6239" s="45">
        <v>12</v>
      </c>
      <c r="G6239" s="45">
        <v>13</v>
      </c>
      <c r="H6239" s="45">
        <v>5</v>
      </c>
      <c r="I6239" s="45">
        <v>19</v>
      </c>
      <c r="J6239" s="46">
        <v>976162.88</v>
      </c>
      <c r="K6239" s="15">
        <f t="shared" si="494"/>
        <v>48030</v>
      </c>
      <c r="L6239" s="17">
        <f t="shared" si="495"/>
        <v>102</v>
      </c>
      <c r="M6239" s="5">
        <f t="shared" si="497"/>
        <v>19</v>
      </c>
      <c r="N6239" s="15">
        <f t="shared" si="496"/>
        <v>48611</v>
      </c>
    </row>
    <row r="6240" spans="3:14" x14ac:dyDescent="0.2">
      <c r="C6240">
        <v>6239</v>
      </c>
      <c r="D6240" s="2">
        <v>32</v>
      </c>
      <c r="E6240" s="44">
        <v>48030</v>
      </c>
      <c r="F6240" s="45">
        <v>2</v>
      </c>
      <c r="G6240" s="45">
        <v>15</v>
      </c>
      <c r="H6240" s="45">
        <v>8</v>
      </c>
      <c r="I6240" s="45">
        <v>32</v>
      </c>
      <c r="J6240" s="46">
        <v>1337779.0900000001</v>
      </c>
      <c r="K6240" s="15">
        <f t="shared" si="494"/>
        <v>48030</v>
      </c>
      <c r="L6240" s="17">
        <f t="shared" si="495"/>
        <v>102</v>
      </c>
      <c r="M6240" s="5">
        <f t="shared" si="497"/>
        <v>32</v>
      </c>
      <c r="N6240" s="15">
        <f t="shared" si="496"/>
        <v>49004</v>
      </c>
    </row>
    <row r="6241" spans="3:14" x14ac:dyDescent="0.2">
      <c r="C6241">
        <v>6240</v>
      </c>
      <c r="D6241" s="2">
        <v>26</v>
      </c>
      <c r="E6241" s="44">
        <v>48030</v>
      </c>
      <c r="F6241" s="45">
        <v>45</v>
      </c>
      <c r="G6241" s="45">
        <v>22</v>
      </c>
      <c r="H6241" s="45">
        <v>14</v>
      </c>
      <c r="I6241" s="45">
        <v>26</v>
      </c>
      <c r="J6241" s="46">
        <v>1399471.03</v>
      </c>
      <c r="K6241" s="15">
        <f t="shared" si="494"/>
        <v>48030</v>
      </c>
      <c r="L6241" s="17">
        <f t="shared" si="495"/>
        <v>102</v>
      </c>
      <c r="M6241" s="5">
        <f t="shared" si="497"/>
        <v>26</v>
      </c>
      <c r="N6241" s="15">
        <f t="shared" si="496"/>
        <v>48823</v>
      </c>
    </row>
    <row r="6242" spans="3:14" x14ac:dyDescent="0.2">
      <c r="C6242">
        <v>6241</v>
      </c>
      <c r="D6242" s="2">
        <v>23</v>
      </c>
      <c r="E6242" s="44">
        <v>48030</v>
      </c>
      <c r="F6242" s="45">
        <v>3</v>
      </c>
      <c r="G6242" s="45">
        <v>29</v>
      </c>
      <c r="H6242" s="45">
        <v>16</v>
      </c>
      <c r="I6242" s="45">
        <v>23</v>
      </c>
      <c r="J6242" s="46">
        <v>964870.57</v>
      </c>
      <c r="K6242" s="15">
        <f t="shared" si="494"/>
        <v>48030</v>
      </c>
      <c r="L6242" s="17">
        <f t="shared" si="495"/>
        <v>102</v>
      </c>
      <c r="M6242" s="5">
        <f t="shared" si="497"/>
        <v>23</v>
      </c>
      <c r="N6242" s="15">
        <f t="shared" si="496"/>
        <v>48731</v>
      </c>
    </row>
    <row r="6243" spans="3:14" x14ac:dyDescent="0.2">
      <c r="C6243">
        <v>6242</v>
      </c>
      <c r="D6243" s="2">
        <v>30</v>
      </c>
      <c r="E6243" s="44">
        <v>48030</v>
      </c>
      <c r="F6243" s="45">
        <v>4</v>
      </c>
      <c r="G6243" s="45">
        <v>6</v>
      </c>
      <c r="H6243" s="45">
        <v>6</v>
      </c>
      <c r="I6243" s="45">
        <v>30</v>
      </c>
      <c r="J6243" s="46">
        <v>1614087.82</v>
      </c>
      <c r="K6243" s="15">
        <f t="shared" si="494"/>
        <v>48030</v>
      </c>
      <c r="L6243" s="17">
        <f t="shared" si="495"/>
        <v>102</v>
      </c>
      <c r="M6243" s="5">
        <f t="shared" si="497"/>
        <v>30</v>
      </c>
      <c r="N6243" s="15">
        <f t="shared" si="496"/>
        <v>48945</v>
      </c>
    </row>
    <row r="6244" spans="3:14" x14ac:dyDescent="0.2">
      <c r="C6244">
        <v>6243</v>
      </c>
      <c r="D6244" s="2">
        <v>30</v>
      </c>
      <c r="E6244" s="44">
        <v>48030</v>
      </c>
      <c r="F6244" s="45">
        <v>1</v>
      </c>
      <c r="G6244" s="45">
        <v>9</v>
      </c>
      <c r="H6244" s="45">
        <v>10</v>
      </c>
      <c r="I6244" s="45">
        <v>30</v>
      </c>
      <c r="J6244" s="46">
        <v>565055.68999999994</v>
      </c>
      <c r="K6244" s="15">
        <f t="shared" si="494"/>
        <v>48030</v>
      </c>
      <c r="L6244" s="17">
        <f t="shared" si="495"/>
        <v>102</v>
      </c>
      <c r="M6244" s="5">
        <f t="shared" si="497"/>
        <v>30</v>
      </c>
      <c r="N6244" s="15">
        <f t="shared" si="496"/>
        <v>48945</v>
      </c>
    </row>
    <row r="6245" spans="3:14" x14ac:dyDescent="0.2">
      <c r="C6245">
        <v>6244</v>
      </c>
      <c r="D6245" s="2">
        <v>28</v>
      </c>
      <c r="E6245" s="44">
        <v>48030</v>
      </c>
      <c r="F6245" s="45">
        <v>11</v>
      </c>
      <c r="G6245" s="45">
        <v>0</v>
      </c>
      <c r="H6245" s="45">
        <v>5</v>
      </c>
      <c r="I6245" s="45">
        <v>28</v>
      </c>
      <c r="J6245" s="46">
        <v>952321.42</v>
      </c>
      <c r="K6245" s="15">
        <f t="shared" si="494"/>
        <v>48030</v>
      </c>
      <c r="L6245" s="17">
        <f t="shared" si="495"/>
        <v>102</v>
      </c>
      <c r="M6245" s="5">
        <f t="shared" si="497"/>
        <v>28</v>
      </c>
      <c r="N6245" s="15">
        <f t="shared" si="496"/>
        <v>48884</v>
      </c>
    </row>
    <row r="6246" spans="3:14" x14ac:dyDescent="0.2">
      <c r="C6246">
        <v>6245</v>
      </c>
      <c r="D6246" s="2">
        <v>31</v>
      </c>
      <c r="E6246" s="44">
        <v>48030</v>
      </c>
      <c r="F6246" s="45">
        <v>2</v>
      </c>
      <c r="G6246" s="45">
        <v>13</v>
      </c>
      <c r="H6246" s="45">
        <v>12</v>
      </c>
      <c r="I6246" s="45">
        <v>31</v>
      </c>
      <c r="J6246" s="46">
        <v>1010205.95</v>
      </c>
      <c r="K6246" s="15">
        <f t="shared" si="494"/>
        <v>48030</v>
      </c>
      <c r="L6246" s="17">
        <f t="shared" si="495"/>
        <v>102</v>
      </c>
      <c r="M6246" s="5">
        <f t="shared" si="497"/>
        <v>31</v>
      </c>
      <c r="N6246" s="15">
        <f t="shared" si="496"/>
        <v>48976</v>
      </c>
    </row>
    <row r="6247" spans="3:14" x14ac:dyDescent="0.2">
      <c r="C6247">
        <v>6246</v>
      </c>
      <c r="D6247" s="2">
        <v>33</v>
      </c>
      <c r="E6247" s="44">
        <v>48061</v>
      </c>
      <c r="F6247" s="45">
        <v>10</v>
      </c>
      <c r="G6247" s="45">
        <v>34</v>
      </c>
      <c r="H6247" s="45">
        <v>14</v>
      </c>
      <c r="I6247" s="45">
        <v>33</v>
      </c>
      <c r="J6247" s="46">
        <v>2347210.58</v>
      </c>
      <c r="K6247" s="15">
        <f t="shared" si="494"/>
        <v>48061</v>
      </c>
      <c r="L6247" s="17">
        <f t="shared" si="495"/>
        <v>101</v>
      </c>
      <c r="M6247" s="5">
        <f t="shared" si="497"/>
        <v>33</v>
      </c>
      <c r="N6247" s="15">
        <f t="shared" si="496"/>
        <v>49065</v>
      </c>
    </row>
    <row r="6248" spans="3:14" x14ac:dyDescent="0.2">
      <c r="C6248">
        <v>6247</v>
      </c>
      <c r="D6248" s="2">
        <v>13</v>
      </c>
      <c r="E6248" s="44">
        <v>48061</v>
      </c>
      <c r="F6248" s="45">
        <v>2</v>
      </c>
      <c r="G6248" s="45">
        <v>31</v>
      </c>
      <c r="H6248" s="45">
        <v>5</v>
      </c>
      <c r="I6248" s="45">
        <v>13</v>
      </c>
      <c r="J6248" s="46">
        <v>1694458.06</v>
      </c>
      <c r="K6248" s="15">
        <f t="shared" si="494"/>
        <v>48061</v>
      </c>
      <c r="L6248" s="17">
        <f t="shared" si="495"/>
        <v>101</v>
      </c>
      <c r="M6248" s="5">
        <f t="shared" si="497"/>
        <v>13</v>
      </c>
      <c r="N6248" s="15">
        <f t="shared" si="496"/>
        <v>48458</v>
      </c>
    </row>
    <row r="6249" spans="3:14" x14ac:dyDescent="0.2">
      <c r="C6249">
        <v>6248</v>
      </c>
      <c r="D6249" s="2">
        <v>32</v>
      </c>
      <c r="E6249" s="44">
        <v>48061</v>
      </c>
      <c r="F6249" s="45">
        <v>0</v>
      </c>
      <c r="G6249" s="45">
        <v>4</v>
      </c>
      <c r="H6249" s="45">
        <v>24</v>
      </c>
      <c r="I6249" s="45">
        <v>32</v>
      </c>
      <c r="J6249" s="46">
        <v>1352923.2</v>
      </c>
      <c r="K6249" s="15">
        <f t="shared" si="494"/>
        <v>48061</v>
      </c>
      <c r="L6249" s="17">
        <f t="shared" si="495"/>
        <v>101</v>
      </c>
      <c r="M6249" s="5">
        <f t="shared" si="497"/>
        <v>32</v>
      </c>
      <c r="N6249" s="15">
        <f t="shared" si="496"/>
        <v>49035</v>
      </c>
    </row>
    <row r="6250" spans="3:14" x14ac:dyDescent="0.2">
      <c r="C6250">
        <v>6249</v>
      </c>
      <c r="D6250" s="2">
        <v>11</v>
      </c>
      <c r="E6250" s="44">
        <v>48061</v>
      </c>
      <c r="F6250" s="45">
        <v>1</v>
      </c>
      <c r="G6250" s="45">
        <v>36</v>
      </c>
      <c r="H6250" s="45">
        <v>7</v>
      </c>
      <c r="I6250" s="45">
        <v>11</v>
      </c>
      <c r="J6250" s="46">
        <v>2348248.77</v>
      </c>
      <c r="K6250" s="15">
        <f t="shared" si="494"/>
        <v>48061</v>
      </c>
      <c r="L6250" s="17">
        <f t="shared" si="495"/>
        <v>101</v>
      </c>
      <c r="M6250" s="5">
        <f t="shared" si="497"/>
        <v>11</v>
      </c>
      <c r="N6250" s="15">
        <f t="shared" si="496"/>
        <v>48396</v>
      </c>
    </row>
    <row r="6251" spans="3:14" x14ac:dyDescent="0.2">
      <c r="C6251">
        <v>6250</v>
      </c>
      <c r="D6251" s="2">
        <v>27</v>
      </c>
      <c r="E6251" s="44">
        <v>48061</v>
      </c>
      <c r="F6251" s="45">
        <v>2</v>
      </c>
      <c r="G6251" s="45">
        <v>24</v>
      </c>
      <c r="H6251" s="45">
        <v>21</v>
      </c>
      <c r="I6251" s="45">
        <v>27</v>
      </c>
      <c r="J6251" s="46">
        <v>1822915.88</v>
      </c>
      <c r="K6251" s="15">
        <f t="shared" si="494"/>
        <v>48061</v>
      </c>
      <c r="L6251" s="17">
        <f t="shared" si="495"/>
        <v>101</v>
      </c>
      <c r="M6251" s="5">
        <f t="shared" si="497"/>
        <v>27</v>
      </c>
      <c r="N6251" s="15">
        <f t="shared" si="496"/>
        <v>48884</v>
      </c>
    </row>
    <row r="6252" spans="3:14" x14ac:dyDescent="0.2">
      <c r="C6252">
        <v>6251</v>
      </c>
      <c r="D6252" s="2">
        <v>24</v>
      </c>
      <c r="E6252" s="44">
        <v>48061</v>
      </c>
      <c r="F6252" s="45">
        <v>0</v>
      </c>
      <c r="G6252" s="45">
        <v>10</v>
      </c>
      <c r="H6252" s="45">
        <v>16</v>
      </c>
      <c r="I6252" s="45">
        <v>24</v>
      </c>
      <c r="J6252" s="46">
        <v>1390501.82</v>
      </c>
      <c r="K6252" s="15">
        <f t="shared" si="494"/>
        <v>48061</v>
      </c>
      <c r="L6252" s="17">
        <f t="shared" si="495"/>
        <v>101</v>
      </c>
      <c r="M6252" s="5">
        <f t="shared" si="497"/>
        <v>24</v>
      </c>
      <c r="N6252" s="15">
        <f t="shared" si="496"/>
        <v>48792</v>
      </c>
    </row>
    <row r="6253" spans="3:14" x14ac:dyDescent="0.2">
      <c r="C6253">
        <v>6252</v>
      </c>
      <c r="D6253" s="2">
        <v>30</v>
      </c>
      <c r="E6253" s="44">
        <v>48061</v>
      </c>
      <c r="F6253" s="45">
        <v>14</v>
      </c>
      <c r="G6253" s="45">
        <v>2</v>
      </c>
      <c r="H6253" s="45">
        <v>1</v>
      </c>
      <c r="I6253" s="45">
        <v>30</v>
      </c>
      <c r="J6253" s="46">
        <v>1727278.87</v>
      </c>
      <c r="K6253" s="15">
        <f t="shared" si="494"/>
        <v>48061</v>
      </c>
      <c r="L6253" s="17">
        <f t="shared" si="495"/>
        <v>101</v>
      </c>
      <c r="M6253" s="5">
        <f t="shared" si="497"/>
        <v>30</v>
      </c>
      <c r="N6253" s="15">
        <f t="shared" si="496"/>
        <v>48976</v>
      </c>
    </row>
    <row r="6254" spans="3:14" x14ac:dyDescent="0.2">
      <c r="C6254">
        <v>6253</v>
      </c>
      <c r="D6254" s="2">
        <v>32</v>
      </c>
      <c r="E6254" s="44">
        <v>48061</v>
      </c>
      <c r="F6254" s="45">
        <v>5</v>
      </c>
      <c r="G6254" s="45">
        <v>31</v>
      </c>
      <c r="H6254" s="45">
        <v>11</v>
      </c>
      <c r="I6254" s="45">
        <v>32</v>
      </c>
      <c r="J6254" s="46">
        <v>1388991.49</v>
      </c>
      <c r="K6254" s="15">
        <f t="shared" si="494"/>
        <v>48061</v>
      </c>
      <c r="L6254" s="17">
        <f t="shared" si="495"/>
        <v>101</v>
      </c>
      <c r="M6254" s="5">
        <f t="shared" si="497"/>
        <v>32</v>
      </c>
      <c r="N6254" s="15">
        <f t="shared" si="496"/>
        <v>49035</v>
      </c>
    </row>
    <row r="6255" spans="3:14" x14ac:dyDescent="0.2">
      <c r="C6255">
        <v>6254</v>
      </c>
      <c r="D6255" s="2">
        <v>33</v>
      </c>
      <c r="E6255" s="44">
        <v>48061</v>
      </c>
      <c r="F6255" s="45">
        <v>3</v>
      </c>
      <c r="G6255" s="45">
        <v>26</v>
      </c>
      <c r="H6255" s="45">
        <v>10</v>
      </c>
      <c r="I6255" s="45">
        <v>33</v>
      </c>
      <c r="J6255" s="46">
        <v>1996339.4</v>
      </c>
      <c r="K6255" s="15">
        <f t="shared" si="494"/>
        <v>48061</v>
      </c>
      <c r="L6255" s="17">
        <f t="shared" si="495"/>
        <v>101</v>
      </c>
      <c r="M6255" s="5">
        <f t="shared" si="497"/>
        <v>33</v>
      </c>
      <c r="N6255" s="15">
        <f t="shared" si="496"/>
        <v>49065</v>
      </c>
    </row>
    <row r="6256" spans="3:14" x14ac:dyDescent="0.2">
      <c r="C6256">
        <v>6255</v>
      </c>
      <c r="D6256" s="2">
        <v>34</v>
      </c>
      <c r="E6256" s="44">
        <v>48061</v>
      </c>
      <c r="F6256" s="45">
        <v>8</v>
      </c>
      <c r="G6256" s="45">
        <v>34</v>
      </c>
      <c r="H6256" s="45">
        <v>11</v>
      </c>
      <c r="I6256" s="45">
        <v>34</v>
      </c>
      <c r="J6256" s="46">
        <v>1724219.92</v>
      </c>
      <c r="K6256" s="15">
        <f t="shared" si="494"/>
        <v>48061</v>
      </c>
      <c r="L6256" s="17">
        <f t="shared" si="495"/>
        <v>101</v>
      </c>
      <c r="M6256" s="5">
        <f t="shared" si="497"/>
        <v>34</v>
      </c>
      <c r="N6256" s="15">
        <f t="shared" si="496"/>
        <v>49096</v>
      </c>
    </row>
    <row r="6257" spans="3:14" x14ac:dyDescent="0.2">
      <c r="C6257">
        <v>6256</v>
      </c>
      <c r="D6257" s="2">
        <v>16</v>
      </c>
      <c r="E6257" s="44">
        <v>48061</v>
      </c>
      <c r="F6257" s="45">
        <v>3</v>
      </c>
      <c r="G6257" s="45">
        <v>11</v>
      </c>
      <c r="H6257" s="45">
        <v>15</v>
      </c>
      <c r="I6257" s="45">
        <v>16</v>
      </c>
      <c r="J6257" s="46">
        <v>699863.86</v>
      </c>
      <c r="K6257" s="15">
        <f t="shared" si="494"/>
        <v>48061</v>
      </c>
      <c r="L6257" s="17">
        <f t="shared" si="495"/>
        <v>101</v>
      </c>
      <c r="M6257" s="5">
        <f t="shared" si="497"/>
        <v>16</v>
      </c>
      <c r="N6257" s="15">
        <f t="shared" si="496"/>
        <v>48549</v>
      </c>
    </row>
    <row r="6258" spans="3:14" x14ac:dyDescent="0.2">
      <c r="C6258">
        <v>6257</v>
      </c>
      <c r="D6258" s="2">
        <v>34</v>
      </c>
      <c r="E6258" s="44">
        <v>48061</v>
      </c>
      <c r="F6258" s="45">
        <v>7</v>
      </c>
      <c r="G6258" s="45">
        <v>17</v>
      </c>
      <c r="H6258" s="45">
        <v>10</v>
      </c>
      <c r="I6258" s="45">
        <v>34</v>
      </c>
      <c r="J6258" s="46">
        <v>1603772.73</v>
      </c>
      <c r="K6258" s="15">
        <f t="shared" si="494"/>
        <v>48061</v>
      </c>
      <c r="L6258" s="17">
        <f t="shared" si="495"/>
        <v>101</v>
      </c>
      <c r="M6258" s="5">
        <f t="shared" si="497"/>
        <v>34</v>
      </c>
      <c r="N6258" s="15">
        <f t="shared" si="496"/>
        <v>49096</v>
      </c>
    </row>
    <row r="6259" spans="3:14" x14ac:dyDescent="0.2">
      <c r="C6259">
        <v>6258</v>
      </c>
      <c r="D6259" s="2">
        <v>34</v>
      </c>
      <c r="E6259" s="44">
        <v>48061</v>
      </c>
      <c r="F6259" s="45">
        <v>27</v>
      </c>
      <c r="G6259" s="45">
        <v>21</v>
      </c>
      <c r="H6259" s="45">
        <v>10</v>
      </c>
      <c r="I6259" s="45">
        <v>34</v>
      </c>
      <c r="J6259" s="46">
        <v>1372419.83</v>
      </c>
      <c r="K6259" s="15">
        <f t="shared" si="494"/>
        <v>48061</v>
      </c>
      <c r="L6259" s="17">
        <f t="shared" si="495"/>
        <v>101</v>
      </c>
      <c r="M6259" s="5">
        <f t="shared" si="497"/>
        <v>34</v>
      </c>
      <c r="N6259" s="15">
        <f t="shared" si="496"/>
        <v>49096</v>
      </c>
    </row>
    <row r="6260" spans="3:14" x14ac:dyDescent="0.2">
      <c r="C6260">
        <v>6259</v>
      </c>
      <c r="D6260" s="2">
        <v>23</v>
      </c>
      <c r="E6260" s="44">
        <v>48061</v>
      </c>
      <c r="F6260" s="45">
        <v>0</v>
      </c>
      <c r="G6260" s="45">
        <v>16</v>
      </c>
      <c r="H6260" s="45">
        <v>18</v>
      </c>
      <c r="I6260" s="45">
        <v>23</v>
      </c>
      <c r="J6260" s="46">
        <v>826811.96</v>
      </c>
      <c r="K6260" s="15">
        <f t="shared" si="494"/>
        <v>48061</v>
      </c>
      <c r="L6260" s="17">
        <f t="shared" si="495"/>
        <v>101</v>
      </c>
      <c r="M6260" s="5">
        <f t="shared" si="497"/>
        <v>23</v>
      </c>
      <c r="N6260" s="15">
        <f t="shared" si="496"/>
        <v>48761</v>
      </c>
    </row>
    <row r="6261" spans="3:14" x14ac:dyDescent="0.2">
      <c r="C6261">
        <v>6260</v>
      </c>
      <c r="D6261" s="2">
        <v>28</v>
      </c>
      <c r="E6261" s="44">
        <v>48061</v>
      </c>
      <c r="F6261" s="45">
        <v>16</v>
      </c>
      <c r="G6261" s="45">
        <v>19</v>
      </c>
      <c r="H6261" s="45">
        <v>30</v>
      </c>
      <c r="I6261" s="45">
        <v>28</v>
      </c>
      <c r="J6261" s="46">
        <v>1622410.2</v>
      </c>
      <c r="K6261" s="15">
        <f t="shared" si="494"/>
        <v>48061</v>
      </c>
      <c r="L6261" s="17">
        <f t="shared" si="495"/>
        <v>101</v>
      </c>
      <c r="M6261" s="5">
        <f t="shared" si="497"/>
        <v>28</v>
      </c>
      <c r="N6261" s="15">
        <f t="shared" si="496"/>
        <v>48914</v>
      </c>
    </row>
    <row r="6262" spans="3:14" x14ac:dyDescent="0.2">
      <c r="C6262">
        <v>6261</v>
      </c>
      <c r="D6262" s="2">
        <v>36</v>
      </c>
      <c r="E6262" s="44">
        <v>48061</v>
      </c>
      <c r="F6262" s="45">
        <v>3</v>
      </c>
      <c r="G6262" s="45">
        <v>20</v>
      </c>
      <c r="H6262" s="45">
        <v>22</v>
      </c>
      <c r="I6262" s="45">
        <v>36</v>
      </c>
      <c r="J6262" s="46">
        <v>996714.87</v>
      </c>
      <c r="K6262" s="15">
        <f t="shared" si="494"/>
        <v>48061</v>
      </c>
      <c r="L6262" s="17">
        <f t="shared" si="495"/>
        <v>101</v>
      </c>
      <c r="M6262" s="5">
        <f t="shared" si="497"/>
        <v>36</v>
      </c>
      <c r="N6262" s="15">
        <f t="shared" si="496"/>
        <v>49157</v>
      </c>
    </row>
    <row r="6263" spans="3:14" x14ac:dyDescent="0.2">
      <c r="C6263">
        <v>6262</v>
      </c>
      <c r="D6263" s="2">
        <v>29</v>
      </c>
      <c r="E6263" s="44">
        <v>48061</v>
      </c>
      <c r="F6263" s="45">
        <v>1</v>
      </c>
      <c r="G6263" s="45">
        <v>4</v>
      </c>
      <c r="H6263" s="45">
        <v>14</v>
      </c>
      <c r="I6263" s="45">
        <v>29</v>
      </c>
      <c r="J6263" s="46">
        <v>1566115.52</v>
      </c>
      <c r="K6263" s="15">
        <f t="shared" si="494"/>
        <v>48061</v>
      </c>
      <c r="L6263" s="17">
        <f t="shared" si="495"/>
        <v>101</v>
      </c>
      <c r="M6263" s="5">
        <f t="shared" si="497"/>
        <v>29</v>
      </c>
      <c r="N6263" s="15">
        <f t="shared" si="496"/>
        <v>48945</v>
      </c>
    </row>
    <row r="6264" spans="3:14" x14ac:dyDescent="0.2">
      <c r="C6264">
        <v>6263</v>
      </c>
      <c r="D6264" s="2">
        <v>33</v>
      </c>
      <c r="E6264" s="44">
        <v>48061</v>
      </c>
      <c r="F6264" s="45">
        <v>9</v>
      </c>
      <c r="G6264" s="45">
        <v>23</v>
      </c>
      <c r="H6264" s="45">
        <v>24</v>
      </c>
      <c r="I6264" s="45">
        <v>33</v>
      </c>
      <c r="J6264" s="46">
        <v>1598488.13</v>
      </c>
      <c r="K6264" s="15">
        <f t="shared" si="494"/>
        <v>48061</v>
      </c>
      <c r="L6264" s="17">
        <f t="shared" si="495"/>
        <v>101</v>
      </c>
      <c r="M6264" s="5">
        <f t="shared" si="497"/>
        <v>33</v>
      </c>
      <c r="N6264" s="15">
        <f t="shared" si="496"/>
        <v>49065</v>
      </c>
    </row>
    <row r="6265" spans="3:14" x14ac:dyDescent="0.2">
      <c r="C6265">
        <v>6264</v>
      </c>
      <c r="D6265" s="2">
        <v>7</v>
      </c>
      <c r="E6265" s="44">
        <v>48061</v>
      </c>
      <c r="F6265" s="45">
        <v>2</v>
      </c>
      <c r="G6265" s="45">
        <v>23</v>
      </c>
      <c r="H6265" s="45">
        <v>27</v>
      </c>
      <c r="I6265" s="45">
        <v>7</v>
      </c>
      <c r="J6265" s="46">
        <v>1422730.55</v>
      </c>
      <c r="K6265" s="15">
        <f t="shared" si="494"/>
        <v>48061</v>
      </c>
      <c r="L6265" s="17">
        <f t="shared" si="495"/>
        <v>101</v>
      </c>
      <c r="M6265" s="5">
        <f t="shared" si="497"/>
        <v>7</v>
      </c>
      <c r="N6265" s="15">
        <f t="shared" si="496"/>
        <v>48274</v>
      </c>
    </row>
    <row r="6266" spans="3:14" x14ac:dyDescent="0.2">
      <c r="C6266">
        <v>6265</v>
      </c>
      <c r="D6266" s="2">
        <v>24</v>
      </c>
      <c r="E6266" s="44">
        <v>48061</v>
      </c>
      <c r="F6266" s="45">
        <v>10</v>
      </c>
      <c r="G6266" s="45">
        <v>5</v>
      </c>
      <c r="H6266" s="45">
        <v>27</v>
      </c>
      <c r="I6266" s="45">
        <v>24</v>
      </c>
      <c r="J6266" s="46">
        <v>967025.2</v>
      </c>
      <c r="K6266" s="15">
        <f t="shared" si="494"/>
        <v>48061</v>
      </c>
      <c r="L6266" s="17">
        <f t="shared" si="495"/>
        <v>101</v>
      </c>
      <c r="M6266" s="5">
        <f t="shared" si="497"/>
        <v>24</v>
      </c>
      <c r="N6266" s="15">
        <f t="shared" si="496"/>
        <v>48792</v>
      </c>
    </row>
    <row r="6267" spans="3:14" x14ac:dyDescent="0.2">
      <c r="C6267">
        <v>6266</v>
      </c>
      <c r="D6267" s="2">
        <v>22</v>
      </c>
      <c r="E6267" s="44">
        <v>48061</v>
      </c>
      <c r="F6267" s="45">
        <v>2</v>
      </c>
      <c r="G6267" s="45">
        <v>12</v>
      </c>
      <c r="H6267" s="45">
        <v>16</v>
      </c>
      <c r="I6267" s="45">
        <v>22</v>
      </c>
      <c r="J6267" s="46">
        <v>1161867.81</v>
      </c>
      <c r="K6267" s="15">
        <f t="shared" si="494"/>
        <v>48061</v>
      </c>
      <c r="L6267" s="17">
        <f t="shared" si="495"/>
        <v>101</v>
      </c>
      <c r="M6267" s="5">
        <f t="shared" si="497"/>
        <v>22</v>
      </c>
      <c r="N6267" s="15">
        <f t="shared" si="496"/>
        <v>48731</v>
      </c>
    </row>
    <row r="6268" spans="3:14" x14ac:dyDescent="0.2">
      <c r="C6268">
        <v>6267</v>
      </c>
      <c r="D6268" s="2">
        <v>24</v>
      </c>
      <c r="E6268" s="44">
        <v>48092</v>
      </c>
      <c r="F6268" s="45">
        <v>1</v>
      </c>
      <c r="G6268" s="45">
        <v>24</v>
      </c>
      <c r="H6268" s="45">
        <v>22</v>
      </c>
      <c r="I6268" s="45">
        <v>24</v>
      </c>
      <c r="J6268" s="46">
        <v>1241385.8600000001</v>
      </c>
      <c r="K6268" s="15">
        <f t="shared" si="494"/>
        <v>48092</v>
      </c>
      <c r="L6268" s="17">
        <f t="shared" si="495"/>
        <v>100</v>
      </c>
      <c r="M6268" s="5">
        <f t="shared" si="497"/>
        <v>24</v>
      </c>
      <c r="N6268" s="15">
        <f t="shared" si="496"/>
        <v>48823</v>
      </c>
    </row>
    <row r="6269" spans="3:14" x14ac:dyDescent="0.2">
      <c r="C6269">
        <v>6268</v>
      </c>
      <c r="D6269" s="2">
        <v>29</v>
      </c>
      <c r="E6269" s="44">
        <v>48092</v>
      </c>
      <c r="F6269" s="45">
        <v>4</v>
      </c>
      <c r="G6269" s="45">
        <v>30</v>
      </c>
      <c r="H6269" s="45">
        <v>21</v>
      </c>
      <c r="I6269" s="45">
        <v>29</v>
      </c>
      <c r="J6269" s="46">
        <v>875242.21</v>
      </c>
      <c r="K6269" s="15">
        <f t="shared" si="494"/>
        <v>48092</v>
      </c>
      <c r="L6269" s="17">
        <f t="shared" si="495"/>
        <v>100</v>
      </c>
      <c r="M6269" s="5">
        <f t="shared" si="497"/>
        <v>29</v>
      </c>
      <c r="N6269" s="15">
        <f t="shared" si="496"/>
        <v>48976</v>
      </c>
    </row>
    <row r="6270" spans="3:14" x14ac:dyDescent="0.2">
      <c r="C6270">
        <v>6269</v>
      </c>
      <c r="D6270" s="2">
        <v>30</v>
      </c>
      <c r="E6270" s="44">
        <v>48092</v>
      </c>
      <c r="F6270" s="45">
        <v>24</v>
      </c>
      <c r="G6270" s="45">
        <v>15</v>
      </c>
      <c r="H6270" s="45">
        <v>5</v>
      </c>
      <c r="I6270" s="45">
        <v>30</v>
      </c>
      <c r="J6270" s="46">
        <v>784031.05</v>
      </c>
      <c r="K6270" s="15">
        <f t="shared" si="494"/>
        <v>48092</v>
      </c>
      <c r="L6270" s="17">
        <f t="shared" si="495"/>
        <v>100</v>
      </c>
      <c r="M6270" s="5">
        <f t="shared" si="497"/>
        <v>30</v>
      </c>
      <c r="N6270" s="15">
        <f t="shared" si="496"/>
        <v>49004</v>
      </c>
    </row>
    <row r="6271" spans="3:14" x14ac:dyDescent="0.2">
      <c r="C6271">
        <v>6270</v>
      </c>
      <c r="D6271" s="2">
        <v>26</v>
      </c>
      <c r="E6271" s="44">
        <v>48092</v>
      </c>
      <c r="F6271" s="45">
        <v>10</v>
      </c>
      <c r="G6271" s="45">
        <v>21</v>
      </c>
      <c r="H6271" s="45">
        <v>20</v>
      </c>
      <c r="I6271" s="45">
        <v>26</v>
      </c>
      <c r="J6271" s="46">
        <v>1834844.49</v>
      </c>
      <c r="K6271" s="15">
        <f t="shared" si="494"/>
        <v>48092</v>
      </c>
      <c r="L6271" s="17">
        <f t="shared" si="495"/>
        <v>100</v>
      </c>
      <c r="M6271" s="5">
        <f t="shared" si="497"/>
        <v>26</v>
      </c>
      <c r="N6271" s="15">
        <f t="shared" si="496"/>
        <v>48884</v>
      </c>
    </row>
    <row r="6272" spans="3:14" x14ac:dyDescent="0.2">
      <c r="C6272">
        <v>6271</v>
      </c>
      <c r="D6272" s="2">
        <v>31</v>
      </c>
      <c r="E6272" s="44">
        <v>48092</v>
      </c>
      <c r="F6272" s="45">
        <v>3</v>
      </c>
      <c r="G6272" s="45">
        <v>31</v>
      </c>
      <c r="H6272" s="45">
        <v>9</v>
      </c>
      <c r="I6272" s="45">
        <v>31</v>
      </c>
      <c r="J6272" s="46">
        <v>2071112.87</v>
      </c>
      <c r="K6272" s="15">
        <f t="shared" si="494"/>
        <v>48092</v>
      </c>
      <c r="L6272" s="17">
        <f t="shared" si="495"/>
        <v>100</v>
      </c>
      <c r="M6272" s="5">
        <f t="shared" si="497"/>
        <v>31</v>
      </c>
      <c r="N6272" s="15">
        <f t="shared" si="496"/>
        <v>49035</v>
      </c>
    </row>
    <row r="6273" spans="3:14" x14ac:dyDescent="0.2">
      <c r="C6273">
        <v>6272</v>
      </c>
      <c r="D6273" s="2">
        <v>34</v>
      </c>
      <c r="E6273" s="44">
        <v>48092</v>
      </c>
      <c r="F6273" s="45">
        <v>5</v>
      </c>
      <c r="G6273" s="45">
        <v>18</v>
      </c>
      <c r="H6273" s="45">
        <v>6</v>
      </c>
      <c r="I6273" s="45">
        <v>34</v>
      </c>
      <c r="J6273" s="46">
        <v>1545035.13</v>
      </c>
      <c r="K6273" s="15">
        <f t="shared" si="494"/>
        <v>48092</v>
      </c>
      <c r="L6273" s="17">
        <f t="shared" si="495"/>
        <v>100</v>
      </c>
      <c r="M6273" s="5">
        <f t="shared" si="497"/>
        <v>34</v>
      </c>
      <c r="N6273" s="15">
        <f t="shared" si="496"/>
        <v>49126</v>
      </c>
    </row>
    <row r="6274" spans="3:14" x14ac:dyDescent="0.2">
      <c r="C6274">
        <v>6273</v>
      </c>
      <c r="D6274" s="2">
        <v>26</v>
      </c>
      <c r="E6274" s="44">
        <v>48092</v>
      </c>
      <c r="F6274" s="45">
        <v>7</v>
      </c>
      <c r="G6274" s="45">
        <v>34</v>
      </c>
      <c r="H6274" s="45">
        <v>19</v>
      </c>
      <c r="I6274" s="45">
        <v>26</v>
      </c>
      <c r="J6274" s="46">
        <v>963144.3</v>
      </c>
      <c r="K6274" s="15">
        <f t="shared" ref="K6274:K6337" si="498">DATE(YEAR(E6274),MONTH(E6274),1)</f>
        <v>48092</v>
      </c>
      <c r="L6274" s="17">
        <f t="shared" ref="L6274:L6337" si="499">ROUND(($B$3-K6274)/365.25*12,0)</f>
        <v>100</v>
      </c>
      <c r="M6274" s="5">
        <f t="shared" si="497"/>
        <v>26</v>
      </c>
      <c r="N6274" s="15">
        <f t="shared" ref="N6274:N6337" si="500">EDATE(E6274,D6274)</f>
        <v>48884</v>
      </c>
    </row>
    <row r="6275" spans="3:14" x14ac:dyDescent="0.2">
      <c r="C6275">
        <v>6274</v>
      </c>
      <c r="D6275" s="2">
        <v>35</v>
      </c>
      <c r="E6275" s="44">
        <v>48092</v>
      </c>
      <c r="F6275" s="45">
        <v>5</v>
      </c>
      <c r="G6275" s="45">
        <v>13</v>
      </c>
      <c r="H6275" s="45">
        <v>11</v>
      </c>
      <c r="I6275" s="45">
        <v>35</v>
      </c>
      <c r="J6275" s="46">
        <v>955571.41</v>
      </c>
      <c r="K6275" s="15">
        <f t="shared" si="498"/>
        <v>48092</v>
      </c>
      <c r="L6275" s="17">
        <f t="shared" si="499"/>
        <v>100</v>
      </c>
      <c r="M6275" s="5">
        <f t="shared" ref="M6275:M6338" si="501">ROUND((N6275-K6275)/365.25*12,0)</f>
        <v>35</v>
      </c>
      <c r="N6275" s="15">
        <f t="shared" si="500"/>
        <v>49157</v>
      </c>
    </row>
    <row r="6276" spans="3:14" x14ac:dyDescent="0.2">
      <c r="C6276">
        <v>6275</v>
      </c>
      <c r="D6276" s="2">
        <v>22</v>
      </c>
      <c r="E6276" s="44">
        <v>48092</v>
      </c>
      <c r="F6276" s="45">
        <v>3</v>
      </c>
      <c r="G6276" s="45">
        <v>30</v>
      </c>
      <c r="H6276" s="45">
        <v>13</v>
      </c>
      <c r="I6276" s="45">
        <v>22</v>
      </c>
      <c r="J6276" s="46">
        <v>1596222.55</v>
      </c>
      <c r="K6276" s="15">
        <f t="shared" si="498"/>
        <v>48092</v>
      </c>
      <c r="L6276" s="17">
        <f t="shared" si="499"/>
        <v>100</v>
      </c>
      <c r="M6276" s="5">
        <f t="shared" si="501"/>
        <v>22</v>
      </c>
      <c r="N6276" s="15">
        <f t="shared" si="500"/>
        <v>48761</v>
      </c>
    </row>
    <row r="6277" spans="3:14" x14ac:dyDescent="0.2">
      <c r="C6277">
        <v>6276</v>
      </c>
      <c r="D6277" s="2">
        <v>36</v>
      </c>
      <c r="E6277" s="44">
        <v>48092</v>
      </c>
      <c r="F6277" s="45">
        <v>17</v>
      </c>
      <c r="G6277" s="45">
        <v>12</v>
      </c>
      <c r="H6277" s="45">
        <v>1</v>
      </c>
      <c r="I6277" s="45">
        <v>36</v>
      </c>
      <c r="J6277" s="46">
        <v>1072787.6000000001</v>
      </c>
      <c r="K6277" s="15">
        <f t="shared" si="498"/>
        <v>48092</v>
      </c>
      <c r="L6277" s="17">
        <f t="shared" si="499"/>
        <v>100</v>
      </c>
      <c r="M6277" s="5">
        <f t="shared" si="501"/>
        <v>36</v>
      </c>
      <c r="N6277" s="15">
        <f t="shared" si="500"/>
        <v>49188</v>
      </c>
    </row>
    <row r="6278" spans="3:14" x14ac:dyDescent="0.2">
      <c r="C6278">
        <v>6277</v>
      </c>
      <c r="D6278" s="2">
        <v>4</v>
      </c>
      <c r="E6278" s="44">
        <v>48092</v>
      </c>
      <c r="F6278" s="45">
        <v>3</v>
      </c>
      <c r="G6278" s="45">
        <v>12</v>
      </c>
      <c r="H6278" s="45">
        <v>15</v>
      </c>
      <c r="I6278" s="45">
        <v>4</v>
      </c>
      <c r="J6278" s="46">
        <v>819852.54</v>
      </c>
      <c r="K6278" s="15">
        <f t="shared" si="498"/>
        <v>48092</v>
      </c>
      <c r="L6278" s="17">
        <f t="shared" si="499"/>
        <v>100</v>
      </c>
      <c r="M6278" s="5">
        <f t="shared" si="501"/>
        <v>4</v>
      </c>
      <c r="N6278" s="15">
        <f t="shared" si="500"/>
        <v>48214</v>
      </c>
    </row>
    <row r="6279" spans="3:14" x14ac:dyDescent="0.2">
      <c r="C6279">
        <v>6278</v>
      </c>
      <c r="D6279" s="2">
        <v>32</v>
      </c>
      <c r="E6279" s="44">
        <v>48092</v>
      </c>
      <c r="F6279" s="45">
        <v>6</v>
      </c>
      <c r="G6279" s="45">
        <v>17</v>
      </c>
      <c r="H6279" s="45">
        <v>25</v>
      </c>
      <c r="I6279" s="45">
        <v>32</v>
      </c>
      <c r="J6279" s="46">
        <v>794632.86</v>
      </c>
      <c r="K6279" s="15">
        <f t="shared" si="498"/>
        <v>48092</v>
      </c>
      <c r="L6279" s="17">
        <f t="shared" si="499"/>
        <v>100</v>
      </c>
      <c r="M6279" s="5">
        <f t="shared" si="501"/>
        <v>32</v>
      </c>
      <c r="N6279" s="15">
        <f t="shared" si="500"/>
        <v>49065</v>
      </c>
    </row>
    <row r="6280" spans="3:14" x14ac:dyDescent="0.2">
      <c r="C6280">
        <v>6279</v>
      </c>
      <c r="D6280" s="2">
        <v>26</v>
      </c>
      <c r="E6280" s="44">
        <v>48092</v>
      </c>
      <c r="F6280" s="45">
        <v>6</v>
      </c>
      <c r="G6280" s="45">
        <v>16</v>
      </c>
      <c r="H6280" s="45">
        <v>18</v>
      </c>
      <c r="I6280" s="45">
        <v>26</v>
      </c>
      <c r="J6280" s="46">
        <v>1147615.77</v>
      </c>
      <c r="K6280" s="15">
        <f t="shared" si="498"/>
        <v>48092</v>
      </c>
      <c r="L6280" s="17">
        <f t="shared" si="499"/>
        <v>100</v>
      </c>
      <c r="M6280" s="5">
        <f t="shared" si="501"/>
        <v>26</v>
      </c>
      <c r="N6280" s="15">
        <f t="shared" si="500"/>
        <v>48884</v>
      </c>
    </row>
    <row r="6281" spans="3:14" x14ac:dyDescent="0.2">
      <c r="C6281">
        <v>6280</v>
      </c>
      <c r="D6281" s="2">
        <v>33</v>
      </c>
      <c r="E6281" s="44">
        <v>48092</v>
      </c>
      <c r="F6281" s="45">
        <v>4</v>
      </c>
      <c r="G6281" s="45">
        <v>9</v>
      </c>
      <c r="H6281" s="45">
        <v>23</v>
      </c>
      <c r="I6281" s="45">
        <v>33</v>
      </c>
      <c r="J6281" s="46">
        <v>1313952.8600000001</v>
      </c>
      <c r="K6281" s="15">
        <f t="shared" si="498"/>
        <v>48092</v>
      </c>
      <c r="L6281" s="17">
        <f t="shared" si="499"/>
        <v>100</v>
      </c>
      <c r="M6281" s="5">
        <f t="shared" si="501"/>
        <v>33</v>
      </c>
      <c r="N6281" s="15">
        <f t="shared" si="500"/>
        <v>49096</v>
      </c>
    </row>
    <row r="6282" spans="3:14" x14ac:dyDescent="0.2">
      <c r="C6282">
        <v>6281</v>
      </c>
      <c r="D6282" s="2">
        <v>34</v>
      </c>
      <c r="E6282" s="44">
        <v>48092</v>
      </c>
      <c r="F6282" s="45">
        <v>1</v>
      </c>
      <c r="G6282" s="45">
        <v>26</v>
      </c>
      <c r="H6282" s="45">
        <v>17</v>
      </c>
      <c r="I6282" s="45">
        <v>34</v>
      </c>
      <c r="J6282" s="46">
        <v>955080.53</v>
      </c>
      <c r="K6282" s="15">
        <f t="shared" si="498"/>
        <v>48092</v>
      </c>
      <c r="L6282" s="17">
        <f t="shared" si="499"/>
        <v>100</v>
      </c>
      <c r="M6282" s="5">
        <f t="shared" si="501"/>
        <v>34</v>
      </c>
      <c r="N6282" s="15">
        <f t="shared" si="500"/>
        <v>49126</v>
      </c>
    </row>
    <row r="6283" spans="3:14" x14ac:dyDescent="0.2">
      <c r="C6283">
        <v>6282</v>
      </c>
      <c r="D6283" s="2">
        <v>22</v>
      </c>
      <c r="E6283" s="44">
        <v>48092</v>
      </c>
      <c r="F6283" s="45">
        <v>2</v>
      </c>
      <c r="G6283" s="45">
        <v>0</v>
      </c>
      <c r="H6283" s="45">
        <v>13</v>
      </c>
      <c r="I6283" s="45">
        <v>22</v>
      </c>
      <c r="J6283" s="46">
        <v>1450688.45</v>
      </c>
      <c r="K6283" s="15">
        <f t="shared" si="498"/>
        <v>48092</v>
      </c>
      <c r="L6283" s="17">
        <f t="shared" si="499"/>
        <v>100</v>
      </c>
      <c r="M6283" s="5">
        <f t="shared" si="501"/>
        <v>22</v>
      </c>
      <c r="N6283" s="15">
        <f t="shared" si="500"/>
        <v>48761</v>
      </c>
    </row>
    <row r="6284" spans="3:14" x14ac:dyDescent="0.2">
      <c r="C6284">
        <v>6283</v>
      </c>
      <c r="D6284" s="2">
        <v>35</v>
      </c>
      <c r="E6284" s="44">
        <v>48122</v>
      </c>
      <c r="F6284" s="45">
        <v>7</v>
      </c>
      <c r="G6284" s="45">
        <v>31</v>
      </c>
      <c r="H6284" s="45">
        <v>18</v>
      </c>
      <c r="I6284" s="45">
        <v>35</v>
      </c>
      <c r="J6284" s="46">
        <v>1724026.47</v>
      </c>
      <c r="K6284" s="15">
        <f t="shared" si="498"/>
        <v>48122</v>
      </c>
      <c r="L6284" s="17">
        <f t="shared" si="499"/>
        <v>99</v>
      </c>
      <c r="M6284" s="5">
        <f t="shared" si="501"/>
        <v>35</v>
      </c>
      <c r="N6284" s="15">
        <f t="shared" si="500"/>
        <v>49188</v>
      </c>
    </row>
    <row r="6285" spans="3:14" x14ac:dyDescent="0.2">
      <c r="C6285">
        <v>6284</v>
      </c>
      <c r="D6285" s="2">
        <v>28</v>
      </c>
      <c r="E6285" s="44">
        <v>48122</v>
      </c>
      <c r="F6285" s="45">
        <v>21</v>
      </c>
      <c r="G6285" s="45">
        <v>17</v>
      </c>
      <c r="H6285" s="45">
        <v>22</v>
      </c>
      <c r="I6285" s="45">
        <v>28</v>
      </c>
      <c r="J6285" s="46">
        <v>1527499.79</v>
      </c>
      <c r="K6285" s="15">
        <f t="shared" si="498"/>
        <v>48122</v>
      </c>
      <c r="L6285" s="17">
        <f t="shared" si="499"/>
        <v>99</v>
      </c>
      <c r="M6285" s="5">
        <f t="shared" si="501"/>
        <v>28</v>
      </c>
      <c r="N6285" s="15">
        <f t="shared" si="500"/>
        <v>48976</v>
      </c>
    </row>
    <row r="6286" spans="3:14" x14ac:dyDescent="0.2">
      <c r="C6286">
        <v>6285</v>
      </c>
      <c r="D6286" s="2">
        <v>28</v>
      </c>
      <c r="E6286" s="44">
        <v>48122</v>
      </c>
      <c r="F6286" s="45">
        <v>4</v>
      </c>
      <c r="G6286" s="45">
        <v>8</v>
      </c>
      <c r="H6286" s="45">
        <v>8</v>
      </c>
      <c r="I6286" s="45">
        <v>28</v>
      </c>
      <c r="J6286" s="46">
        <v>1719654.44</v>
      </c>
      <c r="K6286" s="15">
        <f t="shared" si="498"/>
        <v>48122</v>
      </c>
      <c r="L6286" s="17">
        <f t="shared" si="499"/>
        <v>99</v>
      </c>
      <c r="M6286" s="5">
        <f t="shared" si="501"/>
        <v>28</v>
      </c>
      <c r="N6286" s="15">
        <f t="shared" si="500"/>
        <v>48976</v>
      </c>
    </row>
    <row r="6287" spans="3:14" x14ac:dyDescent="0.2">
      <c r="C6287">
        <v>6286</v>
      </c>
      <c r="D6287" s="2">
        <v>34</v>
      </c>
      <c r="E6287" s="44">
        <v>48122</v>
      </c>
      <c r="F6287" s="45">
        <v>1</v>
      </c>
      <c r="G6287" s="45">
        <v>9</v>
      </c>
      <c r="H6287" s="45">
        <v>22</v>
      </c>
      <c r="I6287" s="45">
        <v>34</v>
      </c>
      <c r="J6287" s="46">
        <v>1769275.14</v>
      </c>
      <c r="K6287" s="15">
        <f t="shared" si="498"/>
        <v>48122</v>
      </c>
      <c r="L6287" s="17">
        <f t="shared" si="499"/>
        <v>99</v>
      </c>
      <c r="M6287" s="5">
        <f t="shared" si="501"/>
        <v>34</v>
      </c>
      <c r="N6287" s="15">
        <f t="shared" si="500"/>
        <v>49157</v>
      </c>
    </row>
    <row r="6288" spans="3:14" x14ac:dyDescent="0.2">
      <c r="C6288">
        <v>6287</v>
      </c>
      <c r="D6288" s="2">
        <v>33</v>
      </c>
      <c r="E6288" s="44">
        <v>48122</v>
      </c>
      <c r="F6288" s="45">
        <v>4</v>
      </c>
      <c r="G6288" s="45">
        <v>13</v>
      </c>
      <c r="H6288" s="45">
        <v>11</v>
      </c>
      <c r="I6288" s="45">
        <v>33</v>
      </c>
      <c r="J6288" s="46">
        <v>1365694.84</v>
      </c>
      <c r="K6288" s="15">
        <f t="shared" si="498"/>
        <v>48122</v>
      </c>
      <c r="L6288" s="17">
        <f t="shared" si="499"/>
        <v>99</v>
      </c>
      <c r="M6288" s="5">
        <f t="shared" si="501"/>
        <v>33</v>
      </c>
      <c r="N6288" s="15">
        <f t="shared" si="500"/>
        <v>49126</v>
      </c>
    </row>
    <row r="6289" spans="3:14" x14ac:dyDescent="0.2">
      <c r="C6289">
        <v>6288</v>
      </c>
      <c r="D6289" s="2">
        <v>21</v>
      </c>
      <c r="E6289" s="44">
        <v>48122</v>
      </c>
      <c r="F6289" s="45">
        <v>9</v>
      </c>
      <c r="G6289" s="45">
        <v>13</v>
      </c>
      <c r="H6289" s="45">
        <v>21</v>
      </c>
      <c r="I6289" s="45">
        <v>21</v>
      </c>
      <c r="J6289" s="46">
        <v>1664315.45</v>
      </c>
      <c r="K6289" s="15">
        <f t="shared" si="498"/>
        <v>48122</v>
      </c>
      <c r="L6289" s="17">
        <f t="shared" si="499"/>
        <v>99</v>
      </c>
      <c r="M6289" s="5">
        <f t="shared" si="501"/>
        <v>21</v>
      </c>
      <c r="N6289" s="15">
        <f t="shared" si="500"/>
        <v>48761</v>
      </c>
    </row>
    <row r="6290" spans="3:14" x14ac:dyDescent="0.2">
      <c r="C6290">
        <v>6289</v>
      </c>
      <c r="D6290" s="2">
        <v>31</v>
      </c>
      <c r="E6290" s="44">
        <v>48122</v>
      </c>
      <c r="F6290" s="45">
        <v>6</v>
      </c>
      <c r="G6290" s="45">
        <v>15</v>
      </c>
      <c r="H6290" s="45">
        <v>27</v>
      </c>
      <c r="I6290" s="45">
        <v>31</v>
      </c>
      <c r="J6290" s="46">
        <v>918458.56</v>
      </c>
      <c r="K6290" s="15">
        <f t="shared" si="498"/>
        <v>48122</v>
      </c>
      <c r="L6290" s="17">
        <f t="shared" si="499"/>
        <v>99</v>
      </c>
      <c r="M6290" s="5">
        <f t="shared" si="501"/>
        <v>31</v>
      </c>
      <c r="N6290" s="15">
        <f t="shared" si="500"/>
        <v>49065</v>
      </c>
    </row>
    <row r="6291" spans="3:14" x14ac:dyDescent="0.2">
      <c r="C6291">
        <v>6290</v>
      </c>
      <c r="D6291" s="2">
        <v>29</v>
      </c>
      <c r="E6291" s="44">
        <v>48122</v>
      </c>
      <c r="F6291" s="45">
        <v>0</v>
      </c>
      <c r="G6291" s="45">
        <v>27</v>
      </c>
      <c r="H6291" s="45">
        <v>16</v>
      </c>
      <c r="I6291" s="45">
        <v>29</v>
      </c>
      <c r="J6291" s="46">
        <v>1713492.23</v>
      </c>
      <c r="K6291" s="15">
        <f t="shared" si="498"/>
        <v>48122</v>
      </c>
      <c r="L6291" s="17">
        <f t="shared" si="499"/>
        <v>99</v>
      </c>
      <c r="M6291" s="5">
        <f t="shared" si="501"/>
        <v>29</v>
      </c>
      <c r="N6291" s="15">
        <f t="shared" si="500"/>
        <v>49004</v>
      </c>
    </row>
    <row r="6292" spans="3:14" x14ac:dyDescent="0.2">
      <c r="C6292">
        <v>6291</v>
      </c>
      <c r="D6292" s="2">
        <v>24</v>
      </c>
      <c r="E6292" s="44">
        <v>48122</v>
      </c>
      <c r="F6292" s="45">
        <v>0</v>
      </c>
      <c r="G6292" s="45">
        <v>23</v>
      </c>
      <c r="H6292" s="45">
        <v>22</v>
      </c>
      <c r="I6292" s="45">
        <v>24</v>
      </c>
      <c r="J6292" s="46">
        <v>671834.59</v>
      </c>
      <c r="K6292" s="15">
        <f t="shared" si="498"/>
        <v>48122</v>
      </c>
      <c r="L6292" s="17">
        <f t="shared" si="499"/>
        <v>99</v>
      </c>
      <c r="M6292" s="5">
        <f t="shared" si="501"/>
        <v>24</v>
      </c>
      <c r="N6292" s="15">
        <f t="shared" si="500"/>
        <v>48853</v>
      </c>
    </row>
    <row r="6293" spans="3:14" x14ac:dyDescent="0.2">
      <c r="C6293">
        <v>6292</v>
      </c>
      <c r="D6293" s="2">
        <v>36</v>
      </c>
      <c r="E6293" s="44">
        <v>48122</v>
      </c>
      <c r="F6293" s="45">
        <v>0</v>
      </c>
      <c r="G6293" s="45">
        <v>23</v>
      </c>
      <c r="H6293" s="45">
        <v>19</v>
      </c>
      <c r="I6293" s="45">
        <v>36</v>
      </c>
      <c r="J6293" s="46">
        <v>1746117.12</v>
      </c>
      <c r="K6293" s="15">
        <f t="shared" si="498"/>
        <v>48122</v>
      </c>
      <c r="L6293" s="17">
        <f t="shared" si="499"/>
        <v>99</v>
      </c>
      <c r="M6293" s="5">
        <f t="shared" si="501"/>
        <v>36</v>
      </c>
      <c r="N6293" s="15">
        <f t="shared" si="500"/>
        <v>49218</v>
      </c>
    </row>
    <row r="6294" spans="3:14" x14ac:dyDescent="0.2">
      <c r="C6294">
        <v>6293</v>
      </c>
      <c r="D6294" s="2">
        <v>30</v>
      </c>
      <c r="E6294" s="44">
        <v>48122</v>
      </c>
      <c r="F6294" s="45">
        <v>3</v>
      </c>
      <c r="G6294" s="45">
        <v>36</v>
      </c>
      <c r="H6294" s="45">
        <v>18</v>
      </c>
      <c r="I6294" s="45">
        <v>30</v>
      </c>
      <c r="J6294" s="46">
        <v>1156032.47</v>
      </c>
      <c r="K6294" s="15">
        <f t="shared" si="498"/>
        <v>48122</v>
      </c>
      <c r="L6294" s="17">
        <f t="shared" si="499"/>
        <v>99</v>
      </c>
      <c r="M6294" s="5">
        <f t="shared" si="501"/>
        <v>30</v>
      </c>
      <c r="N6294" s="15">
        <f t="shared" si="500"/>
        <v>49035</v>
      </c>
    </row>
    <row r="6295" spans="3:14" x14ac:dyDescent="0.2">
      <c r="C6295">
        <v>6294</v>
      </c>
      <c r="D6295" s="2">
        <v>7</v>
      </c>
      <c r="E6295" s="44">
        <v>48122</v>
      </c>
      <c r="F6295" s="45">
        <v>1</v>
      </c>
      <c r="G6295" s="45">
        <v>10</v>
      </c>
      <c r="H6295" s="45">
        <v>3</v>
      </c>
      <c r="I6295" s="45">
        <v>7</v>
      </c>
      <c r="J6295" s="46">
        <v>1705703.71</v>
      </c>
      <c r="K6295" s="15">
        <f t="shared" si="498"/>
        <v>48122</v>
      </c>
      <c r="L6295" s="17">
        <f t="shared" si="499"/>
        <v>99</v>
      </c>
      <c r="M6295" s="5">
        <f t="shared" si="501"/>
        <v>7</v>
      </c>
      <c r="N6295" s="15">
        <f t="shared" si="500"/>
        <v>48335</v>
      </c>
    </row>
    <row r="6296" spans="3:14" x14ac:dyDescent="0.2">
      <c r="C6296">
        <v>6295</v>
      </c>
      <c r="D6296" s="2">
        <v>33</v>
      </c>
      <c r="E6296" s="44">
        <v>48122</v>
      </c>
      <c r="F6296" s="45">
        <v>19</v>
      </c>
      <c r="G6296" s="45">
        <v>18</v>
      </c>
      <c r="H6296" s="45">
        <v>17</v>
      </c>
      <c r="I6296" s="45">
        <v>33</v>
      </c>
      <c r="J6296" s="46">
        <v>1242336.07</v>
      </c>
      <c r="K6296" s="15">
        <f t="shared" si="498"/>
        <v>48122</v>
      </c>
      <c r="L6296" s="17">
        <f t="shared" si="499"/>
        <v>99</v>
      </c>
      <c r="M6296" s="5">
        <f t="shared" si="501"/>
        <v>33</v>
      </c>
      <c r="N6296" s="15">
        <f t="shared" si="500"/>
        <v>49126</v>
      </c>
    </row>
    <row r="6297" spans="3:14" x14ac:dyDescent="0.2">
      <c r="C6297">
        <v>6296</v>
      </c>
      <c r="D6297" s="2">
        <v>29</v>
      </c>
      <c r="E6297" s="44">
        <v>48122</v>
      </c>
      <c r="F6297" s="45">
        <v>12</v>
      </c>
      <c r="G6297" s="45">
        <v>7</v>
      </c>
      <c r="H6297" s="45">
        <v>20</v>
      </c>
      <c r="I6297" s="45">
        <v>29</v>
      </c>
      <c r="J6297" s="46">
        <v>1152322.93</v>
      </c>
      <c r="K6297" s="15">
        <f t="shared" si="498"/>
        <v>48122</v>
      </c>
      <c r="L6297" s="17">
        <f t="shared" si="499"/>
        <v>99</v>
      </c>
      <c r="M6297" s="5">
        <f t="shared" si="501"/>
        <v>29</v>
      </c>
      <c r="N6297" s="15">
        <f t="shared" si="500"/>
        <v>49004</v>
      </c>
    </row>
    <row r="6298" spans="3:14" x14ac:dyDescent="0.2">
      <c r="C6298">
        <v>6297</v>
      </c>
      <c r="D6298" s="2">
        <v>28</v>
      </c>
      <c r="E6298" s="44">
        <v>48122</v>
      </c>
      <c r="F6298" s="45">
        <v>10</v>
      </c>
      <c r="G6298" s="45">
        <v>34</v>
      </c>
      <c r="H6298" s="45">
        <v>6</v>
      </c>
      <c r="I6298" s="45">
        <v>28</v>
      </c>
      <c r="J6298" s="46">
        <v>1667258.96</v>
      </c>
      <c r="K6298" s="15">
        <f t="shared" si="498"/>
        <v>48122</v>
      </c>
      <c r="L6298" s="17">
        <f t="shared" si="499"/>
        <v>99</v>
      </c>
      <c r="M6298" s="5">
        <f t="shared" si="501"/>
        <v>28</v>
      </c>
      <c r="N6298" s="15">
        <f t="shared" si="500"/>
        <v>48976</v>
      </c>
    </row>
    <row r="6299" spans="3:14" x14ac:dyDescent="0.2">
      <c r="C6299">
        <v>6298</v>
      </c>
      <c r="D6299" s="2">
        <v>10</v>
      </c>
      <c r="E6299" s="44">
        <v>48122</v>
      </c>
      <c r="F6299" s="45">
        <v>6</v>
      </c>
      <c r="G6299" s="45">
        <v>33</v>
      </c>
      <c r="H6299" s="45">
        <v>15</v>
      </c>
      <c r="I6299" s="45">
        <v>10</v>
      </c>
      <c r="J6299" s="46">
        <v>1182418.03</v>
      </c>
      <c r="K6299" s="15">
        <f t="shared" si="498"/>
        <v>48122</v>
      </c>
      <c r="L6299" s="17">
        <f t="shared" si="499"/>
        <v>99</v>
      </c>
      <c r="M6299" s="5">
        <f t="shared" si="501"/>
        <v>10</v>
      </c>
      <c r="N6299" s="15">
        <f t="shared" si="500"/>
        <v>48427</v>
      </c>
    </row>
    <row r="6300" spans="3:14" x14ac:dyDescent="0.2">
      <c r="C6300">
        <v>6299</v>
      </c>
      <c r="D6300" s="2">
        <v>36</v>
      </c>
      <c r="E6300" s="44">
        <v>48122</v>
      </c>
      <c r="F6300" s="45">
        <v>9</v>
      </c>
      <c r="G6300" s="45">
        <v>3</v>
      </c>
      <c r="H6300" s="45">
        <v>10</v>
      </c>
      <c r="I6300" s="45">
        <v>36</v>
      </c>
      <c r="J6300" s="46">
        <v>767631.97</v>
      </c>
      <c r="K6300" s="15">
        <f t="shared" si="498"/>
        <v>48122</v>
      </c>
      <c r="L6300" s="17">
        <f t="shared" si="499"/>
        <v>99</v>
      </c>
      <c r="M6300" s="5">
        <f t="shared" si="501"/>
        <v>36</v>
      </c>
      <c r="N6300" s="15">
        <f t="shared" si="500"/>
        <v>49218</v>
      </c>
    </row>
    <row r="6301" spans="3:14" x14ac:dyDescent="0.2">
      <c r="C6301">
        <v>6300</v>
      </c>
      <c r="D6301" s="2">
        <v>14</v>
      </c>
      <c r="E6301" s="44">
        <v>48122</v>
      </c>
      <c r="F6301" s="45">
        <v>12</v>
      </c>
      <c r="G6301" s="45">
        <v>9</v>
      </c>
      <c r="H6301" s="45">
        <v>14</v>
      </c>
      <c r="I6301" s="45">
        <v>14</v>
      </c>
      <c r="J6301" s="46">
        <v>1033043.95</v>
      </c>
      <c r="K6301" s="15">
        <f t="shared" si="498"/>
        <v>48122</v>
      </c>
      <c r="L6301" s="17">
        <f t="shared" si="499"/>
        <v>99</v>
      </c>
      <c r="M6301" s="5">
        <f t="shared" si="501"/>
        <v>14</v>
      </c>
      <c r="N6301" s="15">
        <f t="shared" si="500"/>
        <v>48549</v>
      </c>
    </row>
    <row r="6302" spans="3:14" x14ac:dyDescent="0.2">
      <c r="C6302">
        <v>6301</v>
      </c>
      <c r="D6302" s="2">
        <v>17</v>
      </c>
      <c r="E6302" s="44">
        <v>48153</v>
      </c>
      <c r="F6302" s="45">
        <v>0</v>
      </c>
      <c r="G6302" s="45">
        <v>18</v>
      </c>
      <c r="H6302" s="45">
        <v>25</v>
      </c>
      <c r="I6302" s="45">
        <v>17</v>
      </c>
      <c r="J6302" s="46">
        <v>1632963.71</v>
      </c>
      <c r="K6302" s="15">
        <f t="shared" si="498"/>
        <v>48153</v>
      </c>
      <c r="L6302" s="17">
        <f t="shared" si="499"/>
        <v>98</v>
      </c>
      <c r="M6302" s="5">
        <f t="shared" si="501"/>
        <v>17</v>
      </c>
      <c r="N6302" s="15">
        <f t="shared" si="500"/>
        <v>48670</v>
      </c>
    </row>
    <row r="6303" spans="3:14" x14ac:dyDescent="0.2">
      <c r="C6303">
        <v>6302</v>
      </c>
      <c r="D6303" s="2">
        <v>34</v>
      </c>
      <c r="E6303" s="44">
        <v>48153</v>
      </c>
      <c r="F6303" s="45">
        <v>17</v>
      </c>
      <c r="G6303" s="45">
        <v>35</v>
      </c>
      <c r="H6303" s="45">
        <v>20</v>
      </c>
      <c r="I6303" s="45">
        <v>34</v>
      </c>
      <c r="J6303" s="46">
        <v>1089232.6599999999</v>
      </c>
      <c r="K6303" s="15">
        <f t="shared" si="498"/>
        <v>48153</v>
      </c>
      <c r="L6303" s="17">
        <f t="shared" si="499"/>
        <v>98</v>
      </c>
      <c r="M6303" s="5">
        <f t="shared" si="501"/>
        <v>34</v>
      </c>
      <c r="N6303" s="15">
        <f t="shared" si="500"/>
        <v>49188</v>
      </c>
    </row>
    <row r="6304" spans="3:14" x14ac:dyDescent="0.2">
      <c r="C6304">
        <v>6303</v>
      </c>
      <c r="D6304" s="2">
        <v>36</v>
      </c>
      <c r="E6304" s="44">
        <v>48153</v>
      </c>
      <c r="F6304" s="45">
        <v>1</v>
      </c>
      <c r="G6304" s="45">
        <v>28</v>
      </c>
      <c r="H6304" s="45">
        <v>21</v>
      </c>
      <c r="I6304" s="45">
        <v>36</v>
      </c>
      <c r="J6304" s="46">
        <v>2119434.69</v>
      </c>
      <c r="K6304" s="15">
        <f t="shared" si="498"/>
        <v>48153</v>
      </c>
      <c r="L6304" s="17">
        <f t="shared" si="499"/>
        <v>98</v>
      </c>
      <c r="M6304" s="5">
        <f t="shared" si="501"/>
        <v>36</v>
      </c>
      <c r="N6304" s="15">
        <f t="shared" si="500"/>
        <v>49249</v>
      </c>
    </row>
    <row r="6305" spans="3:14" x14ac:dyDescent="0.2">
      <c r="C6305">
        <v>6304</v>
      </c>
      <c r="D6305" s="2">
        <v>36</v>
      </c>
      <c r="E6305" s="44">
        <v>48153</v>
      </c>
      <c r="F6305" s="45">
        <v>3</v>
      </c>
      <c r="G6305" s="45">
        <v>7</v>
      </c>
      <c r="H6305" s="45">
        <v>15</v>
      </c>
      <c r="I6305" s="45">
        <v>36</v>
      </c>
      <c r="J6305" s="46">
        <v>1377960.44</v>
      </c>
      <c r="K6305" s="15">
        <f t="shared" si="498"/>
        <v>48153</v>
      </c>
      <c r="L6305" s="17">
        <f t="shared" si="499"/>
        <v>98</v>
      </c>
      <c r="M6305" s="5">
        <f t="shared" si="501"/>
        <v>36</v>
      </c>
      <c r="N6305" s="15">
        <f t="shared" si="500"/>
        <v>49249</v>
      </c>
    </row>
    <row r="6306" spans="3:14" x14ac:dyDescent="0.2">
      <c r="C6306">
        <v>6305</v>
      </c>
      <c r="D6306" s="2">
        <v>23</v>
      </c>
      <c r="E6306" s="44">
        <v>48153</v>
      </c>
      <c r="F6306" s="45">
        <v>11</v>
      </c>
      <c r="G6306" s="45">
        <v>6</v>
      </c>
      <c r="H6306" s="45">
        <v>14</v>
      </c>
      <c r="I6306" s="45">
        <v>23</v>
      </c>
      <c r="J6306" s="46">
        <v>1319765.3799999999</v>
      </c>
      <c r="K6306" s="15">
        <f t="shared" si="498"/>
        <v>48153</v>
      </c>
      <c r="L6306" s="17">
        <f t="shared" si="499"/>
        <v>98</v>
      </c>
      <c r="M6306" s="5">
        <f t="shared" si="501"/>
        <v>23</v>
      </c>
      <c r="N6306" s="15">
        <f t="shared" si="500"/>
        <v>48853</v>
      </c>
    </row>
    <row r="6307" spans="3:14" x14ac:dyDescent="0.2">
      <c r="C6307">
        <v>6306</v>
      </c>
      <c r="D6307" s="2">
        <v>26</v>
      </c>
      <c r="E6307" s="44">
        <v>48153</v>
      </c>
      <c r="F6307" s="45">
        <v>0</v>
      </c>
      <c r="G6307" s="45">
        <v>35</v>
      </c>
      <c r="H6307" s="45">
        <v>2</v>
      </c>
      <c r="I6307" s="45">
        <v>26</v>
      </c>
      <c r="J6307" s="46">
        <v>2026049.01</v>
      </c>
      <c r="K6307" s="15">
        <f t="shared" si="498"/>
        <v>48153</v>
      </c>
      <c r="L6307" s="17">
        <f t="shared" si="499"/>
        <v>98</v>
      </c>
      <c r="M6307" s="5">
        <f t="shared" si="501"/>
        <v>26</v>
      </c>
      <c r="N6307" s="15">
        <f t="shared" si="500"/>
        <v>48945</v>
      </c>
    </row>
    <row r="6308" spans="3:14" x14ac:dyDescent="0.2">
      <c r="C6308">
        <v>6307</v>
      </c>
      <c r="D6308" s="2">
        <v>15</v>
      </c>
      <c r="E6308" s="44">
        <v>48153</v>
      </c>
      <c r="F6308" s="45">
        <v>6</v>
      </c>
      <c r="G6308" s="45">
        <v>5</v>
      </c>
      <c r="H6308" s="45">
        <v>8</v>
      </c>
      <c r="I6308" s="45">
        <v>15</v>
      </c>
      <c r="J6308" s="46">
        <v>951759.53</v>
      </c>
      <c r="K6308" s="15">
        <f t="shared" si="498"/>
        <v>48153</v>
      </c>
      <c r="L6308" s="17">
        <f t="shared" si="499"/>
        <v>98</v>
      </c>
      <c r="M6308" s="5">
        <f t="shared" si="501"/>
        <v>15</v>
      </c>
      <c r="N6308" s="15">
        <f t="shared" si="500"/>
        <v>48611</v>
      </c>
    </row>
    <row r="6309" spans="3:14" x14ac:dyDescent="0.2">
      <c r="C6309">
        <v>6308</v>
      </c>
      <c r="D6309" s="2">
        <v>7</v>
      </c>
      <c r="E6309" s="44">
        <v>48153</v>
      </c>
      <c r="F6309" s="45">
        <v>9</v>
      </c>
      <c r="G6309" s="45">
        <v>26</v>
      </c>
      <c r="H6309" s="45">
        <v>24</v>
      </c>
      <c r="I6309" s="45">
        <v>7</v>
      </c>
      <c r="J6309" s="46">
        <v>1839787.59</v>
      </c>
      <c r="K6309" s="15">
        <f t="shared" si="498"/>
        <v>48153</v>
      </c>
      <c r="L6309" s="17">
        <f t="shared" si="499"/>
        <v>98</v>
      </c>
      <c r="M6309" s="5">
        <f t="shared" si="501"/>
        <v>7</v>
      </c>
      <c r="N6309" s="15">
        <f t="shared" si="500"/>
        <v>48366</v>
      </c>
    </row>
    <row r="6310" spans="3:14" x14ac:dyDescent="0.2">
      <c r="C6310">
        <v>6309</v>
      </c>
      <c r="D6310" s="2">
        <v>17</v>
      </c>
      <c r="E6310" s="44">
        <v>48153</v>
      </c>
      <c r="F6310" s="45">
        <v>8</v>
      </c>
      <c r="G6310" s="45">
        <v>25</v>
      </c>
      <c r="H6310" s="45">
        <v>15</v>
      </c>
      <c r="I6310" s="45">
        <v>17</v>
      </c>
      <c r="J6310" s="46">
        <v>1575227.25</v>
      </c>
      <c r="K6310" s="15">
        <f t="shared" si="498"/>
        <v>48153</v>
      </c>
      <c r="L6310" s="17">
        <f t="shared" si="499"/>
        <v>98</v>
      </c>
      <c r="M6310" s="5">
        <f t="shared" si="501"/>
        <v>17</v>
      </c>
      <c r="N6310" s="15">
        <f t="shared" si="500"/>
        <v>48670</v>
      </c>
    </row>
    <row r="6311" spans="3:14" x14ac:dyDescent="0.2">
      <c r="C6311">
        <v>6310</v>
      </c>
      <c r="D6311" s="2">
        <v>28</v>
      </c>
      <c r="E6311" s="44">
        <v>48153</v>
      </c>
      <c r="F6311" s="45">
        <v>1</v>
      </c>
      <c r="G6311" s="45">
        <v>27</v>
      </c>
      <c r="H6311" s="45">
        <v>12</v>
      </c>
      <c r="I6311" s="45">
        <v>28</v>
      </c>
      <c r="J6311" s="46">
        <v>1599141.4</v>
      </c>
      <c r="K6311" s="15">
        <f t="shared" si="498"/>
        <v>48153</v>
      </c>
      <c r="L6311" s="17">
        <f t="shared" si="499"/>
        <v>98</v>
      </c>
      <c r="M6311" s="5">
        <f t="shared" si="501"/>
        <v>28</v>
      </c>
      <c r="N6311" s="15">
        <f t="shared" si="500"/>
        <v>49004</v>
      </c>
    </row>
    <row r="6312" spans="3:14" x14ac:dyDescent="0.2">
      <c r="C6312">
        <v>6311</v>
      </c>
      <c r="D6312" s="2">
        <v>30</v>
      </c>
      <c r="E6312" s="44">
        <v>48153</v>
      </c>
      <c r="F6312" s="45">
        <v>1</v>
      </c>
      <c r="G6312" s="45">
        <v>2</v>
      </c>
      <c r="H6312" s="45">
        <v>33</v>
      </c>
      <c r="I6312" s="45">
        <v>30</v>
      </c>
      <c r="J6312" s="46">
        <v>1836769.89</v>
      </c>
      <c r="K6312" s="15">
        <f t="shared" si="498"/>
        <v>48153</v>
      </c>
      <c r="L6312" s="17">
        <f t="shared" si="499"/>
        <v>98</v>
      </c>
      <c r="M6312" s="5">
        <f t="shared" si="501"/>
        <v>30</v>
      </c>
      <c r="N6312" s="15">
        <f t="shared" si="500"/>
        <v>49065</v>
      </c>
    </row>
    <row r="6313" spans="3:14" x14ac:dyDescent="0.2">
      <c r="C6313">
        <v>6312</v>
      </c>
      <c r="D6313" s="2">
        <v>36</v>
      </c>
      <c r="E6313" s="44">
        <v>48153</v>
      </c>
      <c r="F6313" s="45">
        <v>8</v>
      </c>
      <c r="G6313" s="45">
        <v>27</v>
      </c>
      <c r="H6313" s="45">
        <v>23</v>
      </c>
      <c r="I6313" s="45">
        <v>36</v>
      </c>
      <c r="J6313" s="46">
        <v>646821.41</v>
      </c>
      <c r="K6313" s="15">
        <f t="shared" si="498"/>
        <v>48153</v>
      </c>
      <c r="L6313" s="17">
        <f t="shared" si="499"/>
        <v>98</v>
      </c>
      <c r="M6313" s="5">
        <f t="shared" si="501"/>
        <v>36</v>
      </c>
      <c r="N6313" s="15">
        <f t="shared" si="500"/>
        <v>49249</v>
      </c>
    </row>
    <row r="6314" spans="3:14" x14ac:dyDescent="0.2">
      <c r="C6314">
        <v>6313</v>
      </c>
      <c r="D6314" s="2">
        <v>35</v>
      </c>
      <c r="E6314" s="44">
        <v>48153</v>
      </c>
      <c r="F6314" s="45">
        <v>9</v>
      </c>
      <c r="G6314" s="45">
        <v>2</v>
      </c>
      <c r="H6314" s="45">
        <v>31</v>
      </c>
      <c r="I6314" s="45">
        <v>35</v>
      </c>
      <c r="J6314" s="46">
        <v>1312293.8500000001</v>
      </c>
      <c r="K6314" s="15">
        <f t="shared" si="498"/>
        <v>48153</v>
      </c>
      <c r="L6314" s="17">
        <f t="shared" si="499"/>
        <v>98</v>
      </c>
      <c r="M6314" s="5">
        <f t="shared" si="501"/>
        <v>35</v>
      </c>
      <c r="N6314" s="15">
        <f t="shared" si="500"/>
        <v>49218</v>
      </c>
    </row>
    <row r="6315" spans="3:14" x14ac:dyDescent="0.2">
      <c r="C6315">
        <v>6314</v>
      </c>
      <c r="D6315" s="2">
        <v>31</v>
      </c>
      <c r="E6315" s="44">
        <v>48153</v>
      </c>
      <c r="F6315" s="45">
        <v>3</v>
      </c>
      <c r="G6315" s="45">
        <v>11</v>
      </c>
      <c r="H6315" s="45">
        <v>6</v>
      </c>
      <c r="I6315" s="45">
        <v>31</v>
      </c>
      <c r="J6315" s="46">
        <v>993717.79</v>
      </c>
      <c r="K6315" s="15">
        <f t="shared" si="498"/>
        <v>48153</v>
      </c>
      <c r="L6315" s="17">
        <f t="shared" si="499"/>
        <v>98</v>
      </c>
      <c r="M6315" s="5">
        <f t="shared" si="501"/>
        <v>31</v>
      </c>
      <c r="N6315" s="15">
        <f t="shared" si="500"/>
        <v>49096</v>
      </c>
    </row>
    <row r="6316" spans="3:14" x14ac:dyDescent="0.2">
      <c r="C6316">
        <v>6315</v>
      </c>
      <c r="D6316" s="2">
        <v>26</v>
      </c>
      <c r="E6316" s="44">
        <v>48153</v>
      </c>
      <c r="F6316" s="45">
        <v>9</v>
      </c>
      <c r="G6316" s="45">
        <v>24</v>
      </c>
      <c r="H6316" s="45">
        <v>26</v>
      </c>
      <c r="I6316" s="45">
        <v>26</v>
      </c>
      <c r="J6316" s="46">
        <v>730395.99</v>
      </c>
      <c r="K6316" s="15">
        <f t="shared" si="498"/>
        <v>48153</v>
      </c>
      <c r="L6316" s="17">
        <f t="shared" si="499"/>
        <v>98</v>
      </c>
      <c r="M6316" s="5">
        <f t="shared" si="501"/>
        <v>26</v>
      </c>
      <c r="N6316" s="15">
        <f t="shared" si="500"/>
        <v>48945</v>
      </c>
    </row>
    <row r="6317" spans="3:14" x14ac:dyDescent="0.2">
      <c r="C6317">
        <v>6316</v>
      </c>
      <c r="D6317" s="2">
        <v>23</v>
      </c>
      <c r="E6317" s="44">
        <v>48153</v>
      </c>
      <c r="F6317" s="45">
        <v>2</v>
      </c>
      <c r="G6317" s="45">
        <v>15</v>
      </c>
      <c r="H6317" s="45">
        <v>23</v>
      </c>
      <c r="I6317" s="45">
        <v>23</v>
      </c>
      <c r="J6317" s="46">
        <v>1181175.08</v>
      </c>
      <c r="K6317" s="15">
        <f t="shared" si="498"/>
        <v>48153</v>
      </c>
      <c r="L6317" s="17">
        <f t="shared" si="499"/>
        <v>98</v>
      </c>
      <c r="M6317" s="5">
        <f t="shared" si="501"/>
        <v>23</v>
      </c>
      <c r="N6317" s="15">
        <f t="shared" si="500"/>
        <v>48853</v>
      </c>
    </row>
    <row r="6318" spans="3:14" x14ac:dyDescent="0.2">
      <c r="C6318">
        <v>6317</v>
      </c>
      <c r="D6318" s="2">
        <v>26</v>
      </c>
      <c r="E6318" s="44">
        <v>48153</v>
      </c>
      <c r="F6318" s="45">
        <v>1</v>
      </c>
      <c r="G6318" s="45">
        <v>18</v>
      </c>
      <c r="H6318" s="45">
        <v>15</v>
      </c>
      <c r="I6318" s="45">
        <v>26</v>
      </c>
      <c r="J6318" s="46">
        <v>1680899.01</v>
      </c>
      <c r="K6318" s="15">
        <f t="shared" si="498"/>
        <v>48153</v>
      </c>
      <c r="L6318" s="17">
        <f t="shared" si="499"/>
        <v>98</v>
      </c>
      <c r="M6318" s="5">
        <f t="shared" si="501"/>
        <v>26</v>
      </c>
      <c r="N6318" s="15">
        <f t="shared" si="500"/>
        <v>48945</v>
      </c>
    </row>
    <row r="6319" spans="3:14" x14ac:dyDescent="0.2">
      <c r="C6319">
        <v>6318</v>
      </c>
      <c r="D6319" s="2">
        <v>19</v>
      </c>
      <c r="E6319" s="44">
        <v>48153</v>
      </c>
      <c r="F6319" s="45">
        <v>2</v>
      </c>
      <c r="G6319" s="45">
        <v>36</v>
      </c>
      <c r="H6319" s="45">
        <v>21</v>
      </c>
      <c r="I6319" s="45">
        <v>19</v>
      </c>
      <c r="J6319" s="46">
        <v>1337664.0900000001</v>
      </c>
      <c r="K6319" s="15">
        <f t="shared" si="498"/>
        <v>48153</v>
      </c>
      <c r="L6319" s="17">
        <f t="shared" si="499"/>
        <v>98</v>
      </c>
      <c r="M6319" s="5">
        <f t="shared" si="501"/>
        <v>19</v>
      </c>
      <c r="N6319" s="15">
        <f t="shared" si="500"/>
        <v>48731</v>
      </c>
    </row>
    <row r="6320" spans="3:14" x14ac:dyDescent="0.2">
      <c r="C6320">
        <v>6319</v>
      </c>
      <c r="D6320" s="2">
        <v>18</v>
      </c>
      <c r="E6320" s="44">
        <v>48153</v>
      </c>
      <c r="F6320" s="45">
        <v>19</v>
      </c>
      <c r="G6320" s="45">
        <v>10</v>
      </c>
      <c r="H6320" s="45">
        <v>22</v>
      </c>
      <c r="I6320" s="45">
        <v>18</v>
      </c>
      <c r="J6320" s="46">
        <v>860687.57</v>
      </c>
      <c r="K6320" s="15">
        <f t="shared" si="498"/>
        <v>48153</v>
      </c>
      <c r="L6320" s="17">
        <f t="shared" si="499"/>
        <v>98</v>
      </c>
      <c r="M6320" s="5">
        <f t="shared" si="501"/>
        <v>18</v>
      </c>
      <c r="N6320" s="15">
        <f t="shared" si="500"/>
        <v>48700</v>
      </c>
    </row>
    <row r="6321" spans="3:14" x14ac:dyDescent="0.2">
      <c r="C6321">
        <v>6320</v>
      </c>
      <c r="D6321" s="2">
        <v>35</v>
      </c>
      <c r="E6321" s="44">
        <v>48153</v>
      </c>
      <c r="F6321" s="45">
        <v>5</v>
      </c>
      <c r="G6321" s="45">
        <v>8</v>
      </c>
      <c r="H6321" s="45">
        <v>17</v>
      </c>
      <c r="I6321" s="45">
        <v>35</v>
      </c>
      <c r="J6321" s="46">
        <v>720839.32</v>
      </c>
      <c r="K6321" s="15">
        <f t="shared" si="498"/>
        <v>48153</v>
      </c>
      <c r="L6321" s="17">
        <f t="shared" si="499"/>
        <v>98</v>
      </c>
      <c r="M6321" s="5">
        <f t="shared" si="501"/>
        <v>35</v>
      </c>
      <c r="N6321" s="15">
        <f t="shared" si="500"/>
        <v>49218</v>
      </c>
    </row>
    <row r="6322" spans="3:14" x14ac:dyDescent="0.2">
      <c r="C6322">
        <v>6321</v>
      </c>
      <c r="D6322" s="2">
        <v>18</v>
      </c>
      <c r="E6322" s="44">
        <v>48183</v>
      </c>
      <c r="F6322" s="45">
        <v>5</v>
      </c>
      <c r="G6322" s="45">
        <v>17</v>
      </c>
      <c r="H6322" s="45">
        <v>11</v>
      </c>
      <c r="I6322" s="45">
        <v>18</v>
      </c>
      <c r="J6322" s="46">
        <v>784625.12</v>
      </c>
      <c r="K6322" s="15">
        <f t="shared" si="498"/>
        <v>48183</v>
      </c>
      <c r="L6322" s="17">
        <f t="shared" si="499"/>
        <v>97</v>
      </c>
      <c r="M6322" s="5">
        <f t="shared" si="501"/>
        <v>18</v>
      </c>
      <c r="N6322" s="15">
        <f t="shared" si="500"/>
        <v>48731</v>
      </c>
    </row>
    <row r="6323" spans="3:14" x14ac:dyDescent="0.2">
      <c r="C6323">
        <v>6322</v>
      </c>
      <c r="D6323" s="2">
        <v>20</v>
      </c>
      <c r="E6323" s="44">
        <v>48183</v>
      </c>
      <c r="F6323" s="45">
        <v>9</v>
      </c>
      <c r="G6323" s="45">
        <v>11</v>
      </c>
      <c r="H6323" s="45">
        <v>14</v>
      </c>
      <c r="I6323" s="45">
        <v>20</v>
      </c>
      <c r="J6323" s="46">
        <v>2214147.46</v>
      </c>
      <c r="K6323" s="15">
        <f t="shared" si="498"/>
        <v>48183</v>
      </c>
      <c r="L6323" s="17">
        <f t="shared" si="499"/>
        <v>97</v>
      </c>
      <c r="M6323" s="5">
        <f t="shared" si="501"/>
        <v>20</v>
      </c>
      <c r="N6323" s="15">
        <f t="shared" si="500"/>
        <v>48792</v>
      </c>
    </row>
    <row r="6324" spans="3:14" x14ac:dyDescent="0.2">
      <c r="C6324">
        <v>6323</v>
      </c>
      <c r="D6324" s="2">
        <v>30</v>
      </c>
      <c r="E6324" s="44">
        <v>48183</v>
      </c>
      <c r="F6324" s="45">
        <v>0</v>
      </c>
      <c r="G6324" s="45">
        <v>21</v>
      </c>
      <c r="H6324" s="45">
        <v>22</v>
      </c>
      <c r="I6324" s="45">
        <v>30</v>
      </c>
      <c r="J6324" s="46">
        <v>1290329.8</v>
      </c>
      <c r="K6324" s="15">
        <f t="shared" si="498"/>
        <v>48183</v>
      </c>
      <c r="L6324" s="17">
        <f t="shared" si="499"/>
        <v>97</v>
      </c>
      <c r="M6324" s="5">
        <f t="shared" si="501"/>
        <v>30</v>
      </c>
      <c r="N6324" s="15">
        <f t="shared" si="500"/>
        <v>49096</v>
      </c>
    </row>
    <row r="6325" spans="3:14" x14ac:dyDescent="0.2">
      <c r="C6325">
        <v>6324</v>
      </c>
      <c r="D6325" s="2">
        <v>36</v>
      </c>
      <c r="E6325" s="44">
        <v>48183</v>
      </c>
      <c r="F6325" s="45">
        <v>18</v>
      </c>
      <c r="G6325" s="45">
        <v>29</v>
      </c>
      <c r="H6325" s="45">
        <v>32</v>
      </c>
      <c r="I6325" s="45">
        <v>36</v>
      </c>
      <c r="J6325" s="46">
        <v>2032822.21</v>
      </c>
      <c r="K6325" s="15">
        <f t="shared" si="498"/>
        <v>48183</v>
      </c>
      <c r="L6325" s="17">
        <f t="shared" si="499"/>
        <v>97</v>
      </c>
      <c r="M6325" s="5">
        <f t="shared" si="501"/>
        <v>36</v>
      </c>
      <c r="N6325" s="15">
        <f t="shared" si="500"/>
        <v>49279</v>
      </c>
    </row>
    <row r="6326" spans="3:14" x14ac:dyDescent="0.2">
      <c r="C6326">
        <v>6325</v>
      </c>
      <c r="D6326" s="2">
        <v>32</v>
      </c>
      <c r="E6326" s="44">
        <v>48183</v>
      </c>
      <c r="F6326" s="45">
        <v>6</v>
      </c>
      <c r="G6326" s="45">
        <v>28</v>
      </c>
      <c r="H6326" s="45">
        <v>10</v>
      </c>
      <c r="I6326" s="45">
        <v>32</v>
      </c>
      <c r="J6326" s="46">
        <v>944843.18</v>
      </c>
      <c r="K6326" s="15">
        <f t="shared" si="498"/>
        <v>48183</v>
      </c>
      <c r="L6326" s="17">
        <f t="shared" si="499"/>
        <v>97</v>
      </c>
      <c r="M6326" s="5">
        <f t="shared" si="501"/>
        <v>32</v>
      </c>
      <c r="N6326" s="15">
        <f t="shared" si="500"/>
        <v>49157</v>
      </c>
    </row>
    <row r="6327" spans="3:14" x14ac:dyDescent="0.2">
      <c r="C6327">
        <v>6326</v>
      </c>
      <c r="D6327" s="2">
        <v>28</v>
      </c>
      <c r="E6327" s="44">
        <v>48183</v>
      </c>
      <c r="F6327" s="45">
        <v>12</v>
      </c>
      <c r="G6327" s="45">
        <v>4</v>
      </c>
      <c r="H6327" s="45">
        <v>21</v>
      </c>
      <c r="I6327" s="45">
        <v>28</v>
      </c>
      <c r="J6327" s="46">
        <v>2026307.98</v>
      </c>
      <c r="K6327" s="15">
        <f t="shared" si="498"/>
        <v>48183</v>
      </c>
      <c r="L6327" s="17">
        <f t="shared" si="499"/>
        <v>97</v>
      </c>
      <c r="M6327" s="5">
        <f t="shared" si="501"/>
        <v>28</v>
      </c>
      <c r="N6327" s="15">
        <f t="shared" si="500"/>
        <v>49035</v>
      </c>
    </row>
    <row r="6328" spans="3:14" x14ac:dyDescent="0.2">
      <c r="C6328">
        <v>6327</v>
      </c>
      <c r="D6328" s="2">
        <v>32</v>
      </c>
      <c r="E6328" s="44">
        <v>48183</v>
      </c>
      <c r="F6328" s="45">
        <v>5</v>
      </c>
      <c r="G6328" s="45">
        <v>13</v>
      </c>
      <c r="H6328" s="45">
        <v>10</v>
      </c>
      <c r="I6328" s="45">
        <v>32</v>
      </c>
      <c r="J6328" s="46">
        <v>1737116.75</v>
      </c>
      <c r="K6328" s="15">
        <f t="shared" si="498"/>
        <v>48183</v>
      </c>
      <c r="L6328" s="17">
        <f t="shared" si="499"/>
        <v>97</v>
      </c>
      <c r="M6328" s="5">
        <f t="shared" si="501"/>
        <v>32</v>
      </c>
      <c r="N6328" s="15">
        <f t="shared" si="500"/>
        <v>49157</v>
      </c>
    </row>
    <row r="6329" spans="3:14" x14ac:dyDescent="0.2">
      <c r="C6329">
        <v>6328</v>
      </c>
      <c r="D6329" s="2">
        <v>9</v>
      </c>
      <c r="E6329" s="44">
        <v>48183</v>
      </c>
      <c r="F6329" s="45">
        <v>2</v>
      </c>
      <c r="G6329" s="45">
        <v>3</v>
      </c>
      <c r="H6329" s="45">
        <v>15</v>
      </c>
      <c r="I6329" s="45">
        <v>9</v>
      </c>
      <c r="J6329" s="46">
        <v>1561624.96</v>
      </c>
      <c r="K6329" s="15">
        <f t="shared" si="498"/>
        <v>48183</v>
      </c>
      <c r="L6329" s="17">
        <f t="shared" si="499"/>
        <v>97</v>
      </c>
      <c r="M6329" s="5">
        <f t="shared" si="501"/>
        <v>9</v>
      </c>
      <c r="N6329" s="15">
        <f t="shared" si="500"/>
        <v>48458</v>
      </c>
    </row>
    <row r="6330" spans="3:14" x14ac:dyDescent="0.2">
      <c r="C6330">
        <v>6329</v>
      </c>
      <c r="D6330" s="2">
        <v>35</v>
      </c>
      <c r="E6330" s="44">
        <v>48183</v>
      </c>
      <c r="F6330" s="45">
        <v>2</v>
      </c>
      <c r="G6330" s="45">
        <v>12</v>
      </c>
      <c r="H6330" s="45">
        <v>15</v>
      </c>
      <c r="I6330" s="45">
        <v>35</v>
      </c>
      <c r="J6330" s="46">
        <v>1531491.83</v>
      </c>
      <c r="K6330" s="15">
        <f t="shared" si="498"/>
        <v>48183</v>
      </c>
      <c r="L6330" s="17">
        <f t="shared" si="499"/>
        <v>97</v>
      </c>
      <c r="M6330" s="5">
        <f t="shared" si="501"/>
        <v>35</v>
      </c>
      <c r="N6330" s="15">
        <f t="shared" si="500"/>
        <v>49249</v>
      </c>
    </row>
    <row r="6331" spans="3:14" x14ac:dyDescent="0.2">
      <c r="C6331">
        <v>6330</v>
      </c>
      <c r="D6331" s="2">
        <v>29</v>
      </c>
      <c r="E6331" s="44">
        <v>48183</v>
      </c>
      <c r="F6331" s="45">
        <v>13</v>
      </c>
      <c r="G6331" s="45">
        <v>15</v>
      </c>
      <c r="H6331" s="45">
        <v>18</v>
      </c>
      <c r="I6331" s="45">
        <v>29</v>
      </c>
      <c r="J6331" s="46">
        <v>1684113.02</v>
      </c>
      <c r="K6331" s="15">
        <f t="shared" si="498"/>
        <v>48183</v>
      </c>
      <c r="L6331" s="17">
        <f t="shared" si="499"/>
        <v>97</v>
      </c>
      <c r="M6331" s="5">
        <f t="shared" si="501"/>
        <v>29</v>
      </c>
      <c r="N6331" s="15">
        <f t="shared" si="500"/>
        <v>49065</v>
      </c>
    </row>
    <row r="6332" spans="3:14" x14ac:dyDescent="0.2">
      <c r="C6332">
        <v>6331</v>
      </c>
      <c r="D6332" s="2">
        <v>30</v>
      </c>
      <c r="E6332" s="44">
        <v>48183</v>
      </c>
      <c r="F6332" s="45">
        <v>12</v>
      </c>
      <c r="G6332" s="45">
        <v>29</v>
      </c>
      <c r="H6332" s="45">
        <v>27</v>
      </c>
      <c r="I6332" s="45">
        <v>30</v>
      </c>
      <c r="J6332" s="46">
        <v>1233799.9099999999</v>
      </c>
      <c r="K6332" s="15">
        <f t="shared" si="498"/>
        <v>48183</v>
      </c>
      <c r="L6332" s="17">
        <f t="shared" si="499"/>
        <v>97</v>
      </c>
      <c r="M6332" s="5">
        <f t="shared" si="501"/>
        <v>30</v>
      </c>
      <c r="N6332" s="15">
        <f t="shared" si="500"/>
        <v>49096</v>
      </c>
    </row>
    <row r="6333" spans="3:14" x14ac:dyDescent="0.2">
      <c r="C6333">
        <v>6332</v>
      </c>
      <c r="D6333" s="2">
        <v>31</v>
      </c>
      <c r="E6333" s="44">
        <v>48183</v>
      </c>
      <c r="F6333" s="45">
        <v>4</v>
      </c>
      <c r="G6333" s="45">
        <v>9</v>
      </c>
      <c r="H6333" s="45">
        <v>12</v>
      </c>
      <c r="I6333" s="45">
        <v>31</v>
      </c>
      <c r="J6333" s="46">
        <v>1320327.3899999999</v>
      </c>
      <c r="K6333" s="15">
        <f t="shared" si="498"/>
        <v>48183</v>
      </c>
      <c r="L6333" s="17">
        <f t="shared" si="499"/>
        <v>97</v>
      </c>
      <c r="M6333" s="5">
        <f t="shared" si="501"/>
        <v>31</v>
      </c>
      <c r="N6333" s="15">
        <f t="shared" si="500"/>
        <v>49126</v>
      </c>
    </row>
    <row r="6334" spans="3:14" x14ac:dyDescent="0.2">
      <c r="C6334">
        <v>6333</v>
      </c>
      <c r="D6334" s="2">
        <v>34</v>
      </c>
      <c r="E6334" s="44">
        <v>48183</v>
      </c>
      <c r="F6334" s="45">
        <v>14</v>
      </c>
      <c r="G6334" s="45">
        <v>16</v>
      </c>
      <c r="H6334" s="45">
        <v>2</v>
      </c>
      <c r="I6334" s="45">
        <v>34</v>
      </c>
      <c r="J6334" s="46">
        <v>1662858.23</v>
      </c>
      <c r="K6334" s="15">
        <f t="shared" si="498"/>
        <v>48183</v>
      </c>
      <c r="L6334" s="17">
        <f t="shared" si="499"/>
        <v>97</v>
      </c>
      <c r="M6334" s="5">
        <f t="shared" si="501"/>
        <v>34</v>
      </c>
      <c r="N6334" s="15">
        <f t="shared" si="500"/>
        <v>49218</v>
      </c>
    </row>
    <row r="6335" spans="3:14" x14ac:dyDescent="0.2">
      <c r="C6335">
        <v>6334</v>
      </c>
      <c r="D6335" s="2">
        <v>31</v>
      </c>
      <c r="E6335" s="44">
        <v>48183</v>
      </c>
      <c r="F6335" s="45">
        <v>4</v>
      </c>
      <c r="G6335" s="45">
        <v>20</v>
      </c>
      <c r="H6335" s="45">
        <v>3</v>
      </c>
      <c r="I6335" s="45">
        <v>31</v>
      </c>
      <c r="J6335" s="46">
        <v>1380361.39</v>
      </c>
      <c r="K6335" s="15">
        <f t="shared" si="498"/>
        <v>48183</v>
      </c>
      <c r="L6335" s="17">
        <f t="shared" si="499"/>
        <v>97</v>
      </c>
      <c r="M6335" s="5">
        <f t="shared" si="501"/>
        <v>31</v>
      </c>
      <c r="N6335" s="15">
        <f t="shared" si="500"/>
        <v>49126</v>
      </c>
    </row>
    <row r="6336" spans="3:14" x14ac:dyDescent="0.2">
      <c r="C6336">
        <v>6335</v>
      </c>
      <c r="D6336" s="2">
        <v>35</v>
      </c>
      <c r="E6336" s="44">
        <v>48183</v>
      </c>
      <c r="F6336" s="45">
        <v>16</v>
      </c>
      <c r="G6336" s="45">
        <v>7</v>
      </c>
      <c r="H6336" s="45">
        <v>21</v>
      </c>
      <c r="I6336" s="45">
        <v>35</v>
      </c>
      <c r="J6336" s="46">
        <v>1003742.21</v>
      </c>
      <c r="K6336" s="15">
        <f t="shared" si="498"/>
        <v>48183</v>
      </c>
      <c r="L6336" s="17">
        <f t="shared" si="499"/>
        <v>97</v>
      </c>
      <c r="M6336" s="5">
        <f t="shared" si="501"/>
        <v>35</v>
      </c>
      <c r="N6336" s="15">
        <f t="shared" si="500"/>
        <v>49249</v>
      </c>
    </row>
    <row r="6337" spans="3:14" x14ac:dyDescent="0.2">
      <c r="C6337">
        <v>6336</v>
      </c>
      <c r="D6337" s="2">
        <v>35</v>
      </c>
      <c r="E6337" s="44">
        <v>48214</v>
      </c>
      <c r="F6337" s="45">
        <v>19</v>
      </c>
      <c r="G6337" s="45">
        <v>1</v>
      </c>
      <c r="H6337" s="45">
        <v>11</v>
      </c>
      <c r="I6337" s="45">
        <v>35</v>
      </c>
      <c r="J6337" s="46">
        <v>1698358.79</v>
      </c>
      <c r="K6337" s="15">
        <f t="shared" si="498"/>
        <v>48214</v>
      </c>
      <c r="L6337" s="17">
        <f t="shared" si="499"/>
        <v>96</v>
      </c>
      <c r="M6337" s="5">
        <f t="shared" si="501"/>
        <v>35</v>
      </c>
      <c r="N6337" s="15">
        <f t="shared" si="500"/>
        <v>49279</v>
      </c>
    </row>
    <row r="6338" spans="3:14" x14ac:dyDescent="0.2">
      <c r="C6338">
        <v>6337</v>
      </c>
      <c r="D6338" s="2">
        <v>28</v>
      </c>
      <c r="E6338" s="44">
        <v>48214</v>
      </c>
      <c r="F6338" s="45">
        <v>10</v>
      </c>
      <c r="G6338" s="45">
        <v>29</v>
      </c>
      <c r="H6338" s="45">
        <v>22</v>
      </c>
      <c r="I6338" s="45">
        <v>28</v>
      </c>
      <c r="J6338" s="46">
        <v>2291203.0499999998</v>
      </c>
      <c r="K6338" s="15">
        <f t="shared" ref="K6338:K6401" si="502">DATE(YEAR(E6338),MONTH(E6338),1)</f>
        <v>48214</v>
      </c>
      <c r="L6338" s="17">
        <f t="shared" ref="L6338:L6401" si="503">ROUND(($B$3-K6338)/365.25*12,0)</f>
        <v>96</v>
      </c>
      <c r="M6338" s="5">
        <f t="shared" si="501"/>
        <v>28</v>
      </c>
      <c r="N6338" s="15">
        <f t="shared" ref="N6338:N6401" si="504">EDATE(E6338,D6338)</f>
        <v>49065</v>
      </c>
    </row>
    <row r="6339" spans="3:14" x14ac:dyDescent="0.2">
      <c r="C6339">
        <v>6338</v>
      </c>
      <c r="D6339" s="2">
        <v>29</v>
      </c>
      <c r="E6339" s="44">
        <v>48214</v>
      </c>
      <c r="F6339" s="45">
        <v>3</v>
      </c>
      <c r="G6339" s="45">
        <v>21</v>
      </c>
      <c r="H6339" s="45">
        <v>24</v>
      </c>
      <c r="I6339" s="45">
        <v>29</v>
      </c>
      <c r="J6339" s="46">
        <v>1446254.52</v>
      </c>
      <c r="K6339" s="15">
        <f t="shared" si="502"/>
        <v>48214</v>
      </c>
      <c r="L6339" s="17">
        <f t="shared" si="503"/>
        <v>96</v>
      </c>
      <c r="M6339" s="5">
        <f t="shared" ref="M6339:M6402" si="505">ROUND((N6339-K6339)/365.25*12,0)</f>
        <v>29</v>
      </c>
      <c r="N6339" s="15">
        <f t="shared" si="504"/>
        <v>49096</v>
      </c>
    </row>
    <row r="6340" spans="3:14" x14ac:dyDescent="0.2">
      <c r="C6340">
        <v>6339</v>
      </c>
      <c r="D6340" s="2">
        <v>36</v>
      </c>
      <c r="E6340" s="44">
        <v>48214</v>
      </c>
      <c r="F6340" s="45">
        <v>4</v>
      </c>
      <c r="G6340" s="45">
        <v>0</v>
      </c>
      <c r="H6340" s="45">
        <v>22</v>
      </c>
      <c r="I6340" s="45">
        <v>36</v>
      </c>
      <c r="J6340" s="46">
        <v>1969539.63</v>
      </c>
      <c r="K6340" s="15">
        <f t="shared" si="502"/>
        <v>48214</v>
      </c>
      <c r="L6340" s="17">
        <f t="shared" si="503"/>
        <v>96</v>
      </c>
      <c r="M6340" s="5">
        <f t="shared" si="505"/>
        <v>36</v>
      </c>
      <c r="N6340" s="15">
        <f t="shared" si="504"/>
        <v>49310</v>
      </c>
    </row>
    <row r="6341" spans="3:14" x14ac:dyDescent="0.2">
      <c r="C6341">
        <v>6340</v>
      </c>
      <c r="D6341" s="2">
        <v>32</v>
      </c>
      <c r="E6341" s="44">
        <v>48214</v>
      </c>
      <c r="F6341" s="45">
        <v>4</v>
      </c>
      <c r="G6341" s="45">
        <v>11</v>
      </c>
      <c r="H6341" s="45">
        <v>16</v>
      </c>
      <c r="I6341" s="45">
        <v>32</v>
      </c>
      <c r="J6341" s="46">
        <v>970468.82</v>
      </c>
      <c r="K6341" s="15">
        <f t="shared" si="502"/>
        <v>48214</v>
      </c>
      <c r="L6341" s="17">
        <f t="shared" si="503"/>
        <v>96</v>
      </c>
      <c r="M6341" s="5">
        <f t="shared" si="505"/>
        <v>32</v>
      </c>
      <c r="N6341" s="15">
        <f t="shared" si="504"/>
        <v>49188</v>
      </c>
    </row>
    <row r="6342" spans="3:14" x14ac:dyDescent="0.2">
      <c r="C6342">
        <v>6341</v>
      </c>
      <c r="D6342" s="2">
        <v>34</v>
      </c>
      <c r="E6342" s="44">
        <v>48214</v>
      </c>
      <c r="F6342" s="45">
        <v>15</v>
      </c>
      <c r="G6342" s="45">
        <v>9</v>
      </c>
      <c r="H6342" s="45">
        <v>24</v>
      </c>
      <c r="I6342" s="45">
        <v>34</v>
      </c>
      <c r="J6342" s="46">
        <v>1444420.34</v>
      </c>
      <c r="K6342" s="15">
        <f t="shared" si="502"/>
        <v>48214</v>
      </c>
      <c r="L6342" s="17">
        <f t="shared" si="503"/>
        <v>96</v>
      </c>
      <c r="M6342" s="5">
        <f t="shared" si="505"/>
        <v>34</v>
      </c>
      <c r="N6342" s="15">
        <f t="shared" si="504"/>
        <v>49249</v>
      </c>
    </row>
    <row r="6343" spans="3:14" x14ac:dyDescent="0.2">
      <c r="C6343">
        <v>6342</v>
      </c>
      <c r="D6343" s="2">
        <v>33</v>
      </c>
      <c r="E6343" s="44">
        <v>48214</v>
      </c>
      <c r="F6343" s="45">
        <v>0</v>
      </c>
      <c r="G6343" s="45">
        <v>29</v>
      </c>
      <c r="H6343" s="45">
        <v>10</v>
      </c>
      <c r="I6343" s="45">
        <v>33</v>
      </c>
      <c r="J6343" s="46">
        <v>844400.18</v>
      </c>
      <c r="K6343" s="15">
        <f t="shared" si="502"/>
        <v>48214</v>
      </c>
      <c r="L6343" s="17">
        <f t="shared" si="503"/>
        <v>96</v>
      </c>
      <c r="M6343" s="5">
        <f t="shared" si="505"/>
        <v>33</v>
      </c>
      <c r="N6343" s="15">
        <f t="shared" si="504"/>
        <v>49218</v>
      </c>
    </row>
    <row r="6344" spans="3:14" x14ac:dyDescent="0.2">
      <c r="C6344">
        <v>6343</v>
      </c>
      <c r="D6344" s="2">
        <v>21</v>
      </c>
      <c r="E6344" s="44">
        <v>48214</v>
      </c>
      <c r="F6344" s="45">
        <v>6</v>
      </c>
      <c r="G6344" s="45">
        <v>27</v>
      </c>
      <c r="H6344" s="45">
        <v>18</v>
      </c>
      <c r="I6344" s="45">
        <v>21</v>
      </c>
      <c r="J6344" s="46">
        <v>1066968.1599999999</v>
      </c>
      <c r="K6344" s="15">
        <f t="shared" si="502"/>
        <v>48214</v>
      </c>
      <c r="L6344" s="17">
        <f t="shared" si="503"/>
        <v>96</v>
      </c>
      <c r="M6344" s="5">
        <f t="shared" si="505"/>
        <v>21</v>
      </c>
      <c r="N6344" s="15">
        <f t="shared" si="504"/>
        <v>48853</v>
      </c>
    </row>
    <row r="6345" spans="3:14" x14ac:dyDescent="0.2">
      <c r="C6345">
        <v>6344</v>
      </c>
      <c r="D6345" s="2">
        <v>34</v>
      </c>
      <c r="E6345" s="44">
        <v>48214</v>
      </c>
      <c r="F6345" s="45">
        <v>2</v>
      </c>
      <c r="G6345" s="45">
        <v>24</v>
      </c>
      <c r="H6345" s="45">
        <v>16</v>
      </c>
      <c r="I6345" s="45">
        <v>34</v>
      </c>
      <c r="J6345" s="46">
        <v>1559999.33</v>
      </c>
      <c r="K6345" s="15">
        <f t="shared" si="502"/>
        <v>48214</v>
      </c>
      <c r="L6345" s="17">
        <f t="shared" si="503"/>
        <v>96</v>
      </c>
      <c r="M6345" s="5">
        <f t="shared" si="505"/>
        <v>34</v>
      </c>
      <c r="N6345" s="15">
        <f t="shared" si="504"/>
        <v>49249</v>
      </c>
    </row>
    <row r="6346" spans="3:14" x14ac:dyDescent="0.2">
      <c r="C6346">
        <v>6345</v>
      </c>
      <c r="D6346" s="2">
        <v>22</v>
      </c>
      <c r="E6346" s="44">
        <v>48214</v>
      </c>
      <c r="F6346" s="45">
        <v>22</v>
      </c>
      <c r="G6346" s="45">
        <v>6</v>
      </c>
      <c r="H6346" s="45">
        <v>17</v>
      </c>
      <c r="I6346" s="45">
        <v>22</v>
      </c>
      <c r="J6346" s="46">
        <v>1162408.3700000001</v>
      </c>
      <c r="K6346" s="15">
        <f t="shared" si="502"/>
        <v>48214</v>
      </c>
      <c r="L6346" s="17">
        <f t="shared" si="503"/>
        <v>96</v>
      </c>
      <c r="M6346" s="5">
        <f t="shared" si="505"/>
        <v>22</v>
      </c>
      <c r="N6346" s="15">
        <f t="shared" si="504"/>
        <v>48884</v>
      </c>
    </row>
    <row r="6347" spans="3:14" x14ac:dyDescent="0.2">
      <c r="C6347">
        <v>6346</v>
      </c>
      <c r="D6347" s="2">
        <v>14</v>
      </c>
      <c r="E6347" s="44">
        <v>48214</v>
      </c>
      <c r="F6347" s="45">
        <v>5</v>
      </c>
      <c r="G6347" s="45">
        <v>9</v>
      </c>
      <c r="H6347" s="45">
        <v>26</v>
      </c>
      <c r="I6347" s="45">
        <v>14</v>
      </c>
      <c r="J6347" s="46">
        <v>983030.04</v>
      </c>
      <c r="K6347" s="15">
        <f t="shared" si="502"/>
        <v>48214</v>
      </c>
      <c r="L6347" s="17">
        <f t="shared" si="503"/>
        <v>96</v>
      </c>
      <c r="M6347" s="5">
        <f t="shared" si="505"/>
        <v>14</v>
      </c>
      <c r="N6347" s="15">
        <f t="shared" si="504"/>
        <v>48639</v>
      </c>
    </row>
    <row r="6348" spans="3:14" x14ac:dyDescent="0.2">
      <c r="C6348">
        <v>6347</v>
      </c>
      <c r="D6348" s="2">
        <v>34</v>
      </c>
      <c r="E6348" s="44">
        <v>48214</v>
      </c>
      <c r="F6348" s="45">
        <v>6</v>
      </c>
      <c r="G6348" s="45">
        <v>3</v>
      </c>
      <c r="H6348" s="45">
        <v>15</v>
      </c>
      <c r="I6348" s="45">
        <v>34</v>
      </c>
      <c r="J6348" s="46">
        <v>1131485.19</v>
      </c>
      <c r="K6348" s="15">
        <f t="shared" si="502"/>
        <v>48214</v>
      </c>
      <c r="L6348" s="17">
        <f t="shared" si="503"/>
        <v>96</v>
      </c>
      <c r="M6348" s="5">
        <f t="shared" si="505"/>
        <v>34</v>
      </c>
      <c r="N6348" s="15">
        <f t="shared" si="504"/>
        <v>49249</v>
      </c>
    </row>
    <row r="6349" spans="3:14" x14ac:dyDescent="0.2">
      <c r="C6349">
        <v>6348</v>
      </c>
      <c r="D6349" s="2">
        <v>32</v>
      </c>
      <c r="E6349" s="44">
        <v>48214</v>
      </c>
      <c r="F6349" s="45">
        <v>18</v>
      </c>
      <c r="G6349" s="45">
        <v>36</v>
      </c>
      <c r="H6349" s="45">
        <v>19</v>
      </c>
      <c r="I6349" s="45">
        <v>32</v>
      </c>
      <c r="J6349" s="46">
        <v>1497088.55</v>
      </c>
      <c r="K6349" s="15">
        <f t="shared" si="502"/>
        <v>48214</v>
      </c>
      <c r="L6349" s="17">
        <f t="shared" si="503"/>
        <v>96</v>
      </c>
      <c r="M6349" s="5">
        <f t="shared" si="505"/>
        <v>32</v>
      </c>
      <c r="N6349" s="15">
        <f t="shared" si="504"/>
        <v>49188</v>
      </c>
    </row>
    <row r="6350" spans="3:14" x14ac:dyDescent="0.2">
      <c r="C6350">
        <v>6349</v>
      </c>
      <c r="D6350" s="2">
        <v>26</v>
      </c>
      <c r="E6350" s="44">
        <v>48214</v>
      </c>
      <c r="F6350" s="45">
        <v>9</v>
      </c>
      <c r="G6350" s="45">
        <v>18</v>
      </c>
      <c r="H6350" s="45">
        <v>35</v>
      </c>
      <c r="I6350" s="45">
        <v>26</v>
      </c>
      <c r="J6350" s="46">
        <v>1781644.24</v>
      </c>
      <c r="K6350" s="15">
        <f t="shared" si="502"/>
        <v>48214</v>
      </c>
      <c r="L6350" s="17">
        <f t="shared" si="503"/>
        <v>96</v>
      </c>
      <c r="M6350" s="5">
        <f t="shared" si="505"/>
        <v>26</v>
      </c>
      <c r="N6350" s="15">
        <f t="shared" si="504"/>
        <v>49004</v>
      </c>
    </row>
    <row r="6351" spans="3:14" x14ac:dyDescent="0.2">
      <c r="C6351">
        <v>6350</v>
      </c>
      <c r="D6351" s="2">
        <v>32</v>
      </c>
      <c r="E6351" s="44">
        <v>48214</v>
      </c>
      <c r="F6351" s="45">
        <v>6</v>
      </c>
      <c r="G6351" s="45">
        <v>35</v>
      </c>
      <c r="H6351" s="45">
        <v>27</v>
      </c>
      <c r="I6351" s="45">
        <v>32</v>
      </c>
      <c r="J6351" s="46">
        <v>1421439.97</v>
      </c>
      <c r="K6351" s="15">
        <f t="shared" si="502"/>
        <v>48214</v>
      </c>
      <c r="L6351" s="17">
        <f t="shared" si="503"/>
        <v>96</v>
      </c>
      <c r="M6351" s="5">
        <f t="shared" si="505"/>
        <v>32</v>
      </c>
      <c r="N6351" s="15">
        <f t="shared" si="504"/>
        <v>49188</v>
      </c>
    </row>
    <row r="6352" spans="3:14" x14ac:dyDescent="0.2">
      <c r="C6352">
        <v>6351</v>
      </c>
      <c r="D6352" s="2">
        <v>26</v>
      </c>
      <c r="E6352" s="44">
        <v>48214</v>
      </c>
      <c r="F6352" s="45">
        <v>9</v>
      </c>
      <c r="G6352" s="45">
        <v>7</v>
      </c>
      <c r="H6352" s="45">
        <v>11</v>
      </c>
      <c r="I6352" s="45">
        <v>26</v>
      </c>
      <c r="J6352" s="46">
        <v>1245044.6100000001</v>
      </c>
      <c r="K6352" s="15">
        <f t="shared" si="502"/>
        <v>48214</v>
      </c>
      <c r="L6352" s="17">
        <f t="shared" si="503"/>
        <v>96</v>
      </c>
      <c r="M6352" s="5">
        <f t="shared" si="505"/>
        <v>26</v>
      </c>
      <c r="N6352" s="15">
        <f t="shared" si="504"/>
        <v>49004</v>
      </c>
    </row>
    <row r="6353" spans="3:14" x14ac:dyDescent="0.2">
      <c r="C6353">
        <v>6352</v>
      </c>
      <c r="D6353" s="2">
        <v>20</v>
      </c>
      <c r="E6353" s="44">
        <v>48214</v>
      </c>
      <c r="F6353" s="45">
        <v>27</v>
      </c>
      <c r="G6353" s="45">
        <v>14</v>
      </c>
      <c r="H6353" s="45">
        <v>19</v>
      </c>
      <c r="I6353" s="45">
        <v>20</v>
      </c>
      <c r="J6353" s="46">
        <v>616689.91</v>
      </c>
      <c r="K6353" s="15">
        <f t="shared" si="502"/>
        <v>48214</v>
      </c>
      <c r="L6353" s="17">
        <f t="shared" si="503"/>
        <v>96</v>
      </c>
      <c r="M6353" s="5">
        <f t="shared" si="505"/>
        <v>20</v>
      </c>
      <c r="N6353" s="15">
        <f t="shared" si="504"/>
        <v>48823</v>
      </c>
    </row>
    <row r="6354" spans="3:14" x14ac:dyDescent="0.2">
      <c r="C6354">
        <v>6353</v>
      </c>
      <c r="D6354" s="2">
        <v>31</v>
      </c>
      <c r="E6354" s="44">
        <v>48214</v>
      </c>
      <c r="F6354" s="45">
        <v>24</v>
      </c>
      <c r="G6354" s="45">
        <v>15</v>
      </c>
      <c r="H6354" s="45">
        <v>25</v>
      </c>
      <c r="I6354" s="45">
        <v>31</v>
      </c>
      <c r="J6354" s="46">
        <v>893445.29</v>
      </c>
      <c r="K6354" s="15">
        <f t="shared" si="502"/>
        <v>48214</v>
      </c>
      <c r="L6354" s="17">
        <f t="shared" si="503"/>
        <v>96</v>
      </c>
      <c r="M6354" s="5">
        <f t="shared" si="505"/>
        <v>31</v>
      </c>
      <c r="N6354" s="15">
        <f t="shared" si="504"/>
        <v>49157</v>
      </c>
    </row>
    <row r="6355" spans="3:14" x14ac:dyDescent="0.2">
      <c r="C6355">
        <v>6354</v>
      </c>
      <c r="D6355" s="2">
        <v>26</v>
      </c>
      <c r="E6355" s="44">
        <v>48214</v>
      </c>
      <c r="F6355" s="45">
        <v>6</v>
      </c>
      <c r="G6355" s="45">
        <v>5</v>
      </c>
      <c r="H6355" s="45">
        <v>18</v>
      </c>
      <c r="I6355" s="45">
        <v>26</v>
      </c>
      <c r="J6355" s="46">
        <v>951424.29</v>
      </c>
      <c r="K6355" s="15">
        <f t="shared" si="502"/>
        <v>48214</v>
      </c>
      <c r="L6355" s="17">
        <f t="shared" si="503"/>
        <v>96</v>
      </c>
      <c r="M6355" s="5">
        <f t="shared" si="505"/>
        <v>26</v>
      </c>
      <c r="N6355" s="15">
        <f t="shared" si="504"/>
        <v>49004</v>
      </c>
    </row>
    <row r="6356" spans="3:14" x14ac:dyDescent="0.2">
      <c r="C6356">
        <v>6355</v>
      </c>
      <c r="D6356" s="2">
        <v>13</v>
      </c>
      <c r="E6356" s="44">
        <v>48214</v>
      </c>
      <c r="F6356" s="45">
        <v>8</v>
      </c>
      <c r="G6356" s="45">
        <v>10</v>
      </c>
      <c r="H6356" s="45">
        <v>2</v>
      </c>
      <c r="I6356" s="45">
        <v>13</v>
      </c>
      <c r="J6356" s="46">
        <v>865271.1</v>
      </c>
      <c r="K6356" s="15">
        <f t="shared" si="502"/>
        <v>48214</v>
      </c>
      <c r="L6356" s="17">
        <f t="shared" si="503"/>
        <v>96</v>
      </c>
      <c r="M6356" s="5">
        <f t="shared" si="505"/>
        <v>13</v>
      </c>
      <c r="N6356" s="15">
        <f t="shared" si="504"/>
        <v>48611</v>
      </c>
    </row>
    <row r="6357" spans="3:14" x14ac:dyDescent="0.2">
      <c r="C6357">
        <v>6356</v>
      </c>
      <c r="D6357" s="2">
        <v>13</v>
      </c>
      <c r="E6357" s="44">
        <v>48214</v>
      </c>
      <c r="F6357" s="45">
        <v>3</v>
      </c>
      <c r="G6357" s="45">
        <v>9</v>
      </c>
      <c r="H6357" s="45">
        <v>13</v>
      </c>
      <c r="I6357" s="45">
        <v>13</v>
      </c>
      <c r="J6357" s="46">
        <v>1280702</v>
      </c>
      <c r="K6357" s="15">
        <f t="shared" si="502"/>
        <v>48214</v>
      </c>
      <c r="L6357" s="17">
        <f t="shared" si="503"/>
        <v>96</v>
      </c>
      <c r="M6357" s="5">
        <f t="shared" si="505"/>
        <v>13</v>
      </c>
      <c r="N6357" s="15">
        <f t="shared" si="504"/>
        <v>48611</v>
      </c>
    </row>
    <row r="6358" spans="3:14" x14ac:dyDescent="0.2">
      <c r="C6358">
        <v>6357</v>
      </c>
      <c r="D6358" s="2">
        <v>19</v>
      </c>
      <c r="E6358" s="44">
        <v>48245</v>
      </c>
      <c r="F6358" s="45">
        <v>0</v>
      </c>
      <c r="G6358" s="45">
        <v>12</v>
      </c>
      <c r="H6358" s="45">
        <v>22</v>
      </c>
      <c r="I6358" s="45">
        <v>19</v>
      </c>
      <c r="J6358" s="46">
        <v>1462942.04</v>
      </c>
      <c r="K6358" s="15">
        <f t="shared" si="502"/>
        <v>48245</v>
      </c>
      <c r="L6358" s="17">
        <f t="shared" si="503"/>
        <v>95</v>
      </c>
      <c r="M6358" s="5">
        <f t="shared" si="505"/>
        <v>19</v>
      </c>
      <c r="N6358" s="15">
        <f t="shared" si="504"/>
        <v>48823</v>
      </c>
    </row>
    <row r="6359" spans="3:14" x14ac:dyDescent="0.2">
      <c r="C6359">
        <v>6358</v>
      </c>
      <c r="D6359" s="2">
        <v>32</v>
      </c>
      <c r="E6359" s="44">
        <v>48245</v>
      </c>
      <c r="F6359" s="45">
        <v>41</v>
      </c>
      <c r="G6359" s="45">
        <v>11</v>
      </c>
      <c r="H6359" s="45">
        <v>15</v>
      </c>
      <c r="I6359" s="45">
        <v>32</v>
      </c>
      <c r="J6359" s="46">
        <v>1392143.81</v>
      </c>
      <c r="K6359" s="15">
        <f t="shared" si="502"/>
        <v>48245</v>
      </c>
      <c r="L6359" s="17">
        <f t="shared" si="503"/>
        <v>95</v>
      </c>
      <c r="M6359" s="5">
        <f t="shared" si="505"/>
        <v>32</v>
      </c>
      <c r="N6359" s="15">
        <f t="shared" si="504"/>
        <v>49218</v>
      </c>
    </row>
    <row r="6360" spans="3:14" x14ac:dyDescent="0.2">
      <c r="C6360">
        <v>6359</v>
      </c>
      <c r="D6360" s="2">
        <v>19</v>
      </c>
      <c r="E6360" s="44">
        <v>48245</v>
      </c>
      <c r="F6360" s="45">
        <v>1</v>
      </c>
      <c r="G6360" s="45">
        <v>35</v>
      </c>
      <c r="H6360" s="45">
        <v>10</v>
      </c>
      <c r="I6360" s="45">
        <v>19</v>
      </c>
      <c r="J6360" s="46">
        <v>1337944.58</v>
      </c>
      <c r="K6360" s="15">
        <f t="shared" si="502"/>
        <v>48245</v>
      </c>
      <c r="L6360" s="17">
        <f t="shared" si="503"/>
        <v>95</v>
      </c>
      <c r="M6360" s="5">
        <f t="shared" si="505"/>
        <v>19</v>
      </c>
      <c r="N6360" s="15">
        <f t="shared" si="504"/>
        <v>48823</v>
      </c>
    </row>
    <row r="6361" spans="3:14" x14ac:dyDescent="0.2">
      <c r="C6361">
        <v>6360</v>
      </c>
      <c r="D6361" s="2">
        <v>35</v>
      </c>
      <c r="E6361" s="44">
        <v>48245</v>
      </c>
      <c r="F6361" s="45">
        <v>1</v>
      </c>
      <c r="G6361" s="45">
        <v>5</v>
      </c>
      <c r="H6361" s="45">
        <v>28</v>
      </c>
      <c r="I6361" s="45">
        <v>35</v>
      </c>
      <c r="J6361" s="46">
        <v>1473617.78</v>
      </c>
      <c r="K6361" s="15">
        <f t="shared" si="502"/>
        <v>48245</v>
      </c>
      <c r="L6361" s="17">
        <f t="shared" si="503"/>
        <v>95</v>
      </c>
      <c r="M6361" s="5">
        <f t="shared" si="505"/>
        <v>35</v>
      </c>
      <c r="N6361" s="15">
        <f t="shared" si="504"/>
        <v>49310</v>
      </c>
    </row>
    <row r="6362" spans="3:14" x14ac:dyDescent="0.2">
      <c r="C6362">
        <v>6361</v>
      </c>
      <c r="D6362" s="2">
        <v>35</v>
      </c>
      <c r="E6362" s="44">
        <v>48245</v>
      </c>
      <c r="F6362" s="45">
        <v>3</v>
      </c>
      <c r="G6362" s="45">
        <v>35</v>
      </c>
      <c r="H6362" s="45">
        <v>19</v>
      </c>
      <c r="I6362" s="45">
        <v>35</v>
      </c>
      <c r="J6362" s="46">
        <v>1899238.48</v>
      </c>
      <c r="K6362" s="15">
        <f t="shared" si="502"/>
        <v>48245</v>
      </c>
      <c r="L6362" s="17">
        <f t="shared" si="503"/>
        <v>95</v>
      </c>
      <c r="M6362" s="5">
        <f t="shared" si="505"/>
        <v>35</v>
      </c>
      <c r="N6362" s="15">
        <f t="shared" si="504"/>
        <v>49310</v>
      </c>
    </row>
    <row r="6363" spans="3:14" x14ac:dyDescent="0.2">
      <c r="C6363">
        <v>6362</v>
      </c>
      <c r="D6363" s="2">
        <v>36</v>
      </c>
      <c r="E6363" s="44">
        <v>48245</v>
      </c>
      <c r="F6363" s="45">
        <v>9</v>
      </c>
      <c r="G6363" s="45">
        <v>6</v>
      </c>
      <c r="H6363" s="45">
        <v>9</v>
      </c>
      <c r="I6363" s="45">
        <v>36</v>
      </c>
      <c r="J6363" s="46">
        <v>1066628.8400000001</v>
      </c>
      <c r="K6363" s="15">
        <f t="shared" si="502"/>
        <v>48245</v>
      </c>
      <c r="L6363" s="17">
        <f t="shared" si="503"/>
        <v>95</v>
      </c>
      <c r="M6363" s="5">
        <f t="shared" si="505"/>
        <v>36</v>
      </c>
      <c r="N6363" s="15">
        <f t="shared" si="504"/>
        <v>49341</v>
      </c>
    </row>
    <row r="6364" spans="3:14" x14ac:dyDescent="0.2">
      <c r="C6364">
        <v>6363</v>
      </c>
      <c r="D6364" s="2">
        <v>25</v>
      </c>
      <c r="E6364" s="44">
        <v>48245</v>
      </c>
      <c r="F6364" s="45">
        <v>4</v>
      </c>
      <c r="G6364" s="45">
        <v>36</v>
      </c>
      <c r="H6364" s="45">
        <v>14</v>
      </c>
      <c r="I6364" s="45">
        <v>25</v>
      </c>
      <c r="J6364" s="46">
        <v>1989465.39</v>
      </c>
      <c r="K6364" s="15">
        <f t="shared" si="502"/>
        <v>48245</v>
      </c>
      <c r="L6364" s="17">
        <f t="shared" si="503"/>
        <v>95</v>
      </c>
      <c r="M6364" s="5">
        <f t="shared" si="505"/>
        <v>25</v>
      </c>
      <c r="N6364" s="15">
        <f t="shared" si="504"/>
        <v>49004</v>
      </c>
    </row>
    <row r="6365" spans="3:14" x14ac:dyDescent="0.2">
      <c r="C6365">
        <v>6364</v>
      </c>
      <c r="D6365" s="2">
        <v>34</v>
      </c>
      <c r="E6365" s="44">
        <v>48245</v>
      </c>
      <c r="F6365" s="45">
        <v>9</v>
      </c>
      <c r="G6365" s="45">
        <v>35</v>
      </c>
      <c r="H6365" s="45">
        <v>25</v>
      </c>
      <c r="I6365" s="45">
        <v>34</v>
      </c>
      <c r="J6365" s="46">
        <v>1139241.93</v>
      </c>
      <c r="K6365" s="15">
        <f t="shared" si="502"/>
        <v>48245</v>
      </c>
      <c r="L6365" s="17">
        <f t="shared" si="503"/>
        <v>95</v>
      </c>
      <c r="M6365" s="5">
        <f t="shared" si="505"/>
        <v>34</v>
      </c>
      <c r="N6365" s="15">
        <f t="shared" si="504"/>
        <v>49279</v>
      </c>
    </row>
    <row r="6366" spans="3:14" x14ac:dyDescent="0.2">
      <c r="C6366">
        <v>6365</v>
      </c>
      <c r="D6366" s="2">
        <v>31</v>
      </c>
      <c r="E6366" s="44">
        <v>48245</v>
      </c>
      <c r="F6366" s="45">
        <v>5</v>
      </c>
      <c r="G6366" s="45">
        <v>6</v>
      </c>
      <c r="H6366" s="45">
        <v>21</v>
      </c>
      <c r="I6366" s="45">
        <v>31</v>
      </c>
      <c r="J6366" s="46">
        <v>1738516.33</v>
      </c>
      <c r="K6366" s="15">
        <f t="shared" si="502"/>
        <v>48245</v>
      </c>
      <c r="L6366" s="17">
        <f t="shared" si="503"/>
        <v>95</v>
      </c>
      <c r="M6366" s="5">
        <f t="shared" si="505"/>
        <v>31</v>
      </c>
      <c r="N6366" s="15">
        <f t="shared" si="504"/>
        <v>49188</v>
      </c>
    </row>
    <row r="6367" spans="3:14" x14ac:dyDescent="0.2">
      <c r="C6367">
        <v>6366</v>
      </c>
      <c r="D6367" s="2">
        <v>29</v>
      </c>
      <c r="E6367" s="44">
        <v>48245</v>
      </c>
      <c r="F6367" s="45">
        <v>7</v>
      </c>
      <c r="G6367" s="45">
        <v>26</v>
      </c>
      <c r="H6367" s="45">
        <v>27</v>
      </c>
      <c r="I6367" s="45">
        <v>29</v>
      </c>
      <c r="J6367" s="46">
        <v>1563451.33</v>
      </c>
      <c r="K6367" s="15">
        <f t="shared" si="502"/>
        <v>48245</v>
      </c>
      <c r="L6367" s="17">
        <f t="shared" si="503"/>
        <v>95</v>
      </c>
      <c r="M6367" s="5">
        <f t="shared" si="505"/>
        <v>29</v>
      </c>
      <c r="N6367" s="15">
        <f t="shared" si="504"/>
        <v>49126</v>
      </c>
    </row>
    <row r="6368" spans="3:14" x14ac:dyDescent="0.2">
      <c r="C6368">
        <v>6367</v>
      </c>
      <c r="D6368" s="2">
        <v>3</v>
      </c>
      <c r="E6368" s="44">
        <v>48245</v>
      </c>
      <c r="F6368" s="45">
        <v>6</v>
      </c>
      <c r="G6368" s="45">
        <v>16</v>
      </c>
      <c r="H6368" s="45">
        <v>13</v>
      </c>
      <c r="I6368" s="45">
        <v>3</v>
      </c>
      <c r="J6368" s="46">
        <v>1068970.7</v>
      </c>
      <c r="K6368" s="15">
        <f t="shared" si="502"/>
        <v>48245</v>
      </c>
      <c r="L6368" s="17">
        <f t="shared" si="503"/>
        <v>95</v>
      </c>
      <c r="M6368" s="5">
        <f t="shared" si="505"/>
        <v>3</v>
      </c>
      <c r="N6368" s="15">
        <f t="shared" si="504"/>
        <v>48335</v>
      </c>
    </row>
    <row r="6369" spans="3:14" x14ac:dyDescent="0.2">
      <c r="C6369">
        <v>6368</v>
      </c>
      <c r="D6369" s="2">
        <v>34</v>
      </c>
      <c r="E6369" s="44">
        <v>48245</v>
      </c>
      <c r="F6369" s="45">
        <v>9</v>
      </c>
      <c r="G6369" s="45">
        <v>29</v>
      </c>
      <c r="H6369" s="45">
        <v>22</v>
      </c>
      <c r="I6369" s="45">
        <v>34</v>
      </c>
      <c r="J6369" s="46">
        <v>1196102.5</v>
      </c>
      <c r="K6369" s="15">
        <f t="shared" si="502"/>
        <v>48245</v>
      </c>
      <c r="L6369" s="17">
        <f t="shared" si="503"/>
        <v>95</v>
      </c>
      <c r="M6369" s="5">
        <f t="shared" si="505"/>
        <v>34</v>
      </c>
      <c r="N6369" s="15">
        <f t="shared" si="504"/>
        <v>49279</v>
      </c>
    </row>
    <row r="6370" spans="3:14" x14ac:dyDescent="0.2">
      <c r="C6370">
        <v>6369</v>
      </c>
      <c r="D6370" s="2">
        <v>30</v>
      </c>
      <c r="E6370" s="44">
        <v>48245</v>
      </c>
      <c r="F6370" s="45">
        <v>6</v>
      </c>
      <c r="G6370" s="45">
        <v>6</v>
      </c>
      <c r="H6370" s="45">
        <v>18</v>
      </c>
      <c r="I6370" s="45">
        <v>30</v>
      </c>
      <c r="J6370" s="46">
        <v>1004966.57</v>
      </c>
      <c r="K6370" s="15">
        <f t="shared" si="502"/>
        <v>48245</v>
      </c>
      <c r="L6370" s="17">
        <f t="shared" si="503"/>
        <v>95</v>
      </c>
      <c r="M6370" s="5">
        <f t="shared" si="505"/>
        <v>30</v>
      </c>
      <c r="N6370" s="15">
        <f t="shared" si="504"/>
        <v>49157</v>
      </c>
    </row>
    <row r="6371" spans="3:14" x14ac:dyDescent="0.2">
      <c r="C6371">
        <v>6370</v>
      </c>
      <c r="D6371" s="2">
        <v>35</v>
      </c>
      <c r="E6371" s="44">
        <v>48245</v>
      </c>
      <c r="F6371" s="45">
        <v>17</v>
      </c>
      <c r="G6371" s="45">
        <v>7</v>
      </c>
      <c r="H6371" s="45">
        <v>28</v>
      </c>
      <c r="I6371" s="45">
        <v>35</v>
      </c>
      <c r="J6371" s="46">
        <v>703252.8</v>
      </c>
      <c r="K6371" s="15">
        <f t="shared" si="502"/>
        <v>48245</v>
      </c>
      <c r="L6371" s="17">
        <f t="shared" si="503"/>
        <v>95</v>
      </c>
      <c r="M6371" s="5">
        <f t="shared" si="505"/>
        <v>35</v>
      </c>
      <c r="N6371" s="15">
        <f t="shared" si="504"/>
        <v>49310</v>
      </c>
    </row>
    <row r="6372" spans="3:14" x14ac:dyDescent="0.2">
      <c r="C6372">
        <v>6371</v>
      </c>
      <c r="D6372" s="2">
        <v>33</v>
      </c>
      <c r="E6372" s="44">
        <v>48245</v>
      </c>
      <c r="F6372" s="45">
        <v>2</v>
      </c>
      <c r="G6372" s="45">
        <v>22</v>
      </c>
      <c r="H6372" s="45">
        <v>9</v>
      </c>
      <c r="I6372" s="45">
        <v>33</v>
      </c>
      <c r="J6372" s="46">
        <v>1354928.95</v>
      </c>
      <c r="K6372" s="15">
        <f t="shared" si="502"/>
        <v>48245</v>
      </c>
      <c r="L6372" s="17">
        <f t="shared" si="503"/>
        <v>95</v>
      </c>
      <c r="M6372" s="5">
        <f t="shared" si="505"/>
        <v>33</v>
      </c>
      <c r="N6372" s="15">
        <f t="shared" si="504"/>
        <v>49249</v>
      </c>
    </row>
    <row r="6373" spans="3:14" x14ac:dyDescent="0.2">
      <c r="C6373">
        <v>6372</v>
      </c>
      <c r="D6373" s="2">
        <v>32</v>
      </c>
      <c r="E6373" s="44">
        <v>48274</v>
      </c>
      <c r="F6373" s="45">
        <v>32</v>
      </c>
      <c r="G6373" s="45">
        <v>2</v>
      </c>
      <c r="H6373" s="45">
        <v>18</v>
      </c>
      <c r="I6373" s="45">
        <v>32</v>
      </c>
      <c r="J6373" s="46">
        <v>908018.21</v>
      </c>
      <c r="K6373" s="15">
        <f t="shared" si="502"/>
        <v>48274</v>
      </c>
      <c r="L6373" s="17">
        <f t="shared" si="503"/>
        <v>94</v>
      </c>
      <c r="M6373" s="5">
        <f t="shared" si="505"/>
        <v>32</v>
      </c>
      <c r="N6373" s="15">
        <f t="shared" si="504"/>
        <v>49249</v>
      </c>
    </row>
    <row r="6374" spans="3:14" x14ac:dyDescent="0.2">
      <c r="C6374">
        <v>6373</v>
      </c>
      <c r="D6374" s="2">
        <v>35</v>
      </c>
      <c r="E6374" s="44">
        <v>48274</v>
      </c>
      <c r="F6374" s="45">
        <v>6</v>
      </c>
      <c r="G6374" s="45">
        <v>14</v>
      </c>
      <c r="H6374" s="45">
        <v>23</v>
      </c>
      <c r="I6374" s="45">
        <v>35</v>
      </c>
      <c r="J6374" s="46">
        <v>2499498.59</v>
      </c>
      <c r="K6374" s="15">
        <f t="shared" si="502"/>
        <v>48274</v>
      </c>
      <c r="L6374" s="17">
        <f t="shared" si="503"/>
        <v>94</v>
      </c>
      <c r="M6374" s="5">
        <f t="shared" si="505"/>
        <v>35</v>
      </c>
      <c r="N6374" s="15">
        <f t="shared" si="504"/>
        <v>49341</v>
      </c>
    </row>
    <row r="6375" spans="3:14" x14ac:dyDescent="0.2">
      <c r="C6375">
        <v>6374</v>
      </c>
      <c r="D6375" s="2">
        <v>36</v>
      </c>
      <c r="E6375" s="44">
        <v>48274</v>
      </c>
      <c r="F6375" s="45">
        <v>2</v>
      </c>
      <c r="G6375" s="45">
        <v>4</v>
      </c>
      <c r="H6375" s="45">
        <v>22</v>
      </c>
      <c r="I6375" s="45">
        <v>36</v>
      </c>
      <c r="J6375" s="46">
        <v>1931509.48</v>
      </c>
      <c r="K6375" s="15">
        <f t="shared" si="502"/>
        <v>48274</v>
      </c>
      <c r="L6375" s="17">
        <f t="shared" si="503"/>
        <v>94</v>
      </c>
      <c r="M6375" s="5">
        <f t="shared" si="505"/>
        <v>36</v>
      </c>
      <c r="N6375" s="15">
        <f t="shared" si="504"/>
        <v>49369</v>
      </c>
    </row>
    <row r="6376" spans="3:14" x14ac:dyDescent="0.2">
      <c r="C6376">
        <v>6375</v>
      </c>
      <c r="D6376" s="2">
        <v>27</v>
      </c>
      <c r="E6376" s="44">
        <v>48274</v>
      </c>
      <c r="F6376" s="45">
        <v>2</v>
      </c>
      <c r="G6376" s="45">
        <v>1</v>
      </c>
      <c r="H6376" s="45">
        <v>12</v>
      </c>
      <c r="I6376" s="45">
        <v>27</v>
      </c>
      <c r="J6376" s="46">
        <v>2288738.27</v>
      </c>
      <c r="K6376" s="15">
        <f t="shared" si="502"/>
        <v>48274</v>
      </c>
      <c r="L6376" s="17">
        <f t="shared" si="503"/>
        <v>94</v>
      </c>
      <c r="M6376" s="5">
        <f t="shared" si="505"/>
        <v>27</v>
      </c>
      <c r="N6376" s="15">
        <f t="shared" si="504"/>
        <v>49096</v>
      </c>
    </row>
    <row r="6377" spans="3:14" x14ac:dyDescent="0.2">
      <c r="C6377">
        <v>6376</v>
      </c>
      <c r="D6377" s="2">
        <v>34</v>
      </c>
      <c r="E6377" s="44">
        <v>48274</v>
      </c>
      <c r="F6377" s="45">
        <v>10</v>
      </c>
      <c r="G6377" s="45">
        <v>11</v>
      </c>
      <c r="H6377" s="45">
        <v>14</v>
      </c>
      <c r="I6377" s="45">
        <v>34</v>
      </c>
      <c r="J6377" s="46">
        <v>1637736.7</v>
      </c>
      <c r="K6377" s="15">
        <f t="shared" si="502"/>
        <v>48274</v>
      </c>
      <c r="L6377" s="17">
        <f t="shared" si="503"/>
        <v>94</v>
      </c>
      <c r="M6377" s="5">
        <f t="shared" si="505"/>
        <v>34</v>
      </c>
      <c r="N6377" s="15">
        <f t="shared" si="504"/>
        <v>49310</v>
      </c>
    </row>
    <row r="6378" spans="3:14" x14ac:dyDescent="0.2">
      <c r="C6378">
        <v>6377</v>
      </c>
      <c r="D6378" s="2">
        <v>33</v>
      </c>
      <c r="E6378" s="44">
        <v>48274</v>
      </c>
      <c r="F6378" s="45">
        <v>0</v>
      </c>
      <c r="G6378" s="45">
        <v>18</v>
      </c>
      <c r="H6378" s="45">
        <v>15</v>
      </c>
      <c r="I6378" s="45">
        <v>33</v>
      </c>
      <c r="J6378" s="46">
        <v>1599274.55</v>
      </c>
      <c r="K6378" s="15">
        <f t="shared" si="502"/>
        <v>48274</v>
      </c>
      <c r="L6378" s="17">
        <f t="shared" si="503"/>
        <v>94</v>
      </c>
      <c r="M6378" s="5">
        <f t="shared" si="505"/>
        <v>33</v>
      </c>
      <c r="N6378" s="15">
        <f t="shared" si="504"/>
        <v>49279</v>
      </c>
    </row>
    <row r="6379" spans="3:14" x14ac:dyDescent="0.2">
      <c r="C6379">
        <v>6378</v>
      </c>
      <c r="D6379" s="2">
        <v>36</v>
      </c>
      <c r="E6379" s="44">
        <v>48274</v>
      </c>
      <c r="F6379" s="45">
        <v>2</v>
      </c>
      <c r="G6379" s="45">
        <v>6</v>
      </c>
      <c r="H6379" s="45">
        <v>8</v>
      </c>
      <c r="I6379" s="45">
        <v>36</v>
      </c>
      <c r="J6379" s="46">
        <v>1778137.11</v>
      </c>
      <c r="K6379" s="15">
        <f t="shared" si="502"/>
        <v>48274</v>
      </c>
      <c r="L6379" s="17">
        <f t="shared" si="503"/>
        <v>94</v>
      </c>
      <c r="M6379" s="5">
        <f t="shared" si="505"/>
        <v>36</v>
      </c>
      <c r="N6379" s="15">
        <f t="shared" si="504"/>
        <v>49369</v>
      </c>
    </row>
    <row r="6380" spans="3:14" x14ac:dyDescent="0.2">
      <c r="C6380">
        <v>6379</v>
      </c>
      <c r="D6380" s="2">
        <v>33</v>
      </c>
      <c r="E6380" s="44">
        <v>48274</v>
      </c>
      <c r="F6380" s="45">
        <v>9</v>
      </c>
      <c r="G6380" s="45">
        <v>20</v>
      </c>
      <c r="H6380" s="45">
        <v>11</v>
      </c>
      <c r="I6380" s="45">
        <v>33</v>
      </c>
      <c r="J6380" s="46">
        <v>1929139.79</v>
      </c>
      <c r="K6380" s="15">
        <f t="shared" si="502"/>
        <v>48274</v>
      </c>
      <c r="L6380" s="17">
        <f t="shared" si="503"/>
        <v>94</v>
      </c>
      <c r="M6380" s="5">
        <f t="shared" si="505"/>
        <v>33</v>
      </c>
      <c r="N6380" s="15">
        <f t="shared" si="504"/>
        <v>49279</v>
      </c>
    </row>
    <row r="6381" spans="3:14" x14ac:dyDescent="0.2">
      <c r="C6381">
        <v>6380</v>
      </c>
      <c r="D6381" s="2">
        <v>29</v>
      </c>
      <c r="E6381" s="44">
        <v>48274</v>
      </c>
      <c r="F6381" s="45">
        <v>3</v>
      </c>
      <c r="G6381" s="45">
        <v>15</v>
      </c>
      <c r="H6381" s="45">
        <v>19</v>
      </c>
      <c r="I6381" s="45">
        <v>29</v>
      </c>
      <c r="J6381" s="46">
        <v>1143888.32</v>
      </c>
      <c r="K6381" s="15">
        <f t="shared" si="502"/>
        <v>48274</v>
      </c>
      <c r="L6381" s="17">
        <f t="shared" si="503"/>
        <v>94</v>
      </c>
      <c r="M6381" s="5">
        <f t="shared" si="505"/>
        <v>29</v>
      </c>
      <c r="N6381" s="15">
        <f t="shared" si="504"/>
        <v>49157</v>
      </c>
    </row>
    <row r="6382" spans="3:14" x14ac:dyDescent="0.2">
      <c r="C6382">
        <v>6381</v>
      </c>
      <c r="D6382" s="2">
        <v>31</v>
      </c>
      <c r="E6382" s="44">
        <v>48274</v>
      </c>
      <c r="F6382" s="45">
        <v>11</v>
      </c>
      <c r="G6382" s="45">
        <v>15</v>
      </c>
      <c r="H6382" s="45">
        <v>21</v>
      </c>
      <c r="I6382" s="45">
        <v>31</v>
      </c>
      <c r="J6382" s="46">
        <v>1476472.46</v>
      </c>
      <c r="K6382" s="15">
        <f t="shared" si="502"/>
        <v>48274</v>
      </c>
      <c r="L6382" s="17">
        <f t="shared" si="503"/>
        <v>94</v>
      </c>
      <c r="M6382" s="5">
        <f t="shared" si="505"/>
        <v>31</v>
      </c>
      <c r="N6382" s="15">
        <f t="shared" si="504"/>
        <v>49218</v>
      </c>
    </row>
    <row r="6383" spans="3:14" x14ac:dyDescent="0.2">
      <c r="C6383">
        <v>6382</v>
      </c>
      <c r="D6383" s="2">
        <v>16</v>
      </c>
      <c r="E6383" s="44">
        <v>48274</v>
      </c>
      <c r="F6383" s="45">
        <v>26</v>
      </c>
      <c r="G6383" s="45">
        <v>14</v>
      </c>
      <c r="H6383" s="45">
        <v>9</v>
      </c>
      <c r="I6383" s="45">
        <v>16</v>
      </c>
      <c r="J6383" s="46">
        <v>1360900.93</v>
      </c>
      <c r="K6383" s="15">
        <f t="shared" si="502"/>
        <v>48274</v>
      </c>
      <c r="L6383" s="17">
        <f t="shared" si="503"/>
        <v>94</v>
      </c>
      <c r="M6383" s="5">
        <f t="shared" si="505"/>
        <v>16</v>
      </c>
      <c r="N6383" s="15">
        <f t="shared" si="504"/>
        <v>48761</v>
      </c>
    </row>
    <row r="6384" spans="3:14" x14ac:dyDescent="0.2">
      <c r="C6384">
        <v>6383</v>
      </c>
      <c r="D6384" s="2">
        <v>28</v>
      </c>
      <c r="E6384" s="44">
        <v>48274</v>
      </c>
      <c r="F6384" s="45">
        <v>14</v>
      </c>
      <c r="G6384" s="45">
        <v>6</v>
      </c>
      <c r="H6384" s="45">
        <v>28</v>
      </c>
      <c r="I6384" s="45">
        <v>28</v>
      </c>
      <c r="J6384" s="46">
        <v>1418115</v>
      </c>
      <c r="K6384" s="15">
        <f t="shared" si="502"/>
        <v>48274</v>
      </c>
      <c r="L6384" s="17">
        <f t="shared" si="503"/>
        <v>94</v>
      </c>
      <c r="M6384" s="5">
        <f t="shared" si="505"/>
        <v>28</v>
      </c>
      <c r="N6384" s="15">
        <f t="shared" si="504"/>
        <v>49126</v>
      </c>
    </row>
    <row r="6385" spans="3:14" x14ac:dyDescent="0.2">
      <c r="C6385">
        <v>6384</v>
      </c>
      <c r="D6385" s="2">
        <v>32</v>
      </c>
      <c r="E6385" s="44">
        <v>48274</v>
      </c>
      <c r="F6385" s="45">
        <v>3</v>
      </c>
      <c r="G6385" s="45">
        <v>19</v>
      </c>
      <c r="H6385" s="45">
        <v>30</v>
      </c>
      <c r="I6385" s="45">
        <v>32</v>
      </c>
      <c r="J6385" s="46">
        <v>1078237.58</v>
      </c>
      <c r="K6385" s="15">
        <f t="shared" si="502"/>
        <v>48274</v>
      </c>
      <c r="L6385" s="17">
        <f t="shared" si="503"/>
        <v>94</v>
      </c>
      <c r="M6385" s="5">
        <f t="shared" si="505"/>
        <v>32</v>
      </c>
      <c r="N6385" s="15">
        <f t="shared" si="504"/>
        <v>49249</v>
      </c>
    </row>
    <row r="6386" spans="3:14" x14ac:dyDescent="0.2">
      <c r="C6386">
        <v>6385</v>
      </c>
      <c r="D6386" s="2">
        <v>35</v>
      </c>
      <c r="E6386" s="44">
        <v>48274</v>
      </c>
      <c r="F6386" s="45">
        <v>7</v>
      </c>
      <c r="G6386" s="45">
        <v>12</v>
      </c>
      <c r="H6386" s="45">
        <v>0</v>
      </c>
      <c r="I6386" s="45">
        <v>35</v>
      </c>
      <c r="J6386" s="46">
        <v>1297934.51</v>
      </c>
      <c r="K6386" s="15">
        <f t="shared" si="502"/>
        <v>48274</v>
      </c>
      <c r="L6386" s="17">
        <f t="shared" si="503"/>
        <v>94</v>
      </c>
      <c r="M6386" s="5">
        <f t="shared" si="505"/>
        <v>35</v>
      </c>
      <c r="N6386" s="15">
        <f t="shared" si="504"/>
        <v>49341</v>
      </c>
    </row>
    <row r="6387" spans="3:14" x14ac:dyDescent="0.2">
      <c r="C6387">
        <v>6386</v>
      </c>
      <c r="D6387" s="2">
        <v>14</v>
      </c>
      <c r="E6387" s="44">
        <v>48274</v>
      </c>
      <c r="F6387" s="45">
        <v>9</v>
      </c>
      <c r="G6387" s="45">
        <v>36</v>
      </c>
      <c r="H6387" s="45">
        <v>7</v>
      </c>
      <c r="I6387" s="45">
        <v>14</v>
      </c>
      <c r="J6387" s="46">
        <v>1488764.52</v>
      </c>
      <c r="K6387" s="15">
        <f t="shared" si="502"/>
        <v>48274</v>
      </c>
      <c r="L6387" s="17">
        <f t="shared" si="503"/>
        <v>94</v>
      </c>
      <c r="M6387" s="5">
        <f t="shared" si="505"/>
        <v>14</v>
      </c>
      <c r="N6387" s="15">
        <f t="shared" si="504"/>
        <v>48700</v>
      </c>
    </row>
    <row r="6388" spans="3:14" x14ac:dyDescent="0.2">
      <c r="C6388">
        <v>6387</v>
      </c>
      <c r="D6388" s="2">
        <v>32</v>
      </c>
      <c r="E6388" s="44">
        <v>48274</v>
      </c>
      <c r="F6388" s="45">
        <v>3</v>
      </c>
      <c r="G6388" s="45">
        <v>8</v>
      </c>
      <c r="H6388" s="45">
        <v>15</v>
      </c>
      <c r="I6388" s="45">
        <v>32</v>
      </c>
      <c r="J6388" s="46">
        <v>1226978.3400000001</v>
      </c>
      <c r="K6388" s="15">
        <f t="shared" si="502"/>
        <v>48274</v>
      </c>
      <c r="L6388" s="17">
        <f t="shared" si="503"/>
        <v>94</v>
      </c>
      <c r="M6388" s="5">
        <f t="shared" si="505"/>
        <v>32</v>
      </c>
      <c r="N6388" s="15">
        <f t="shared" si="504"/>
        <v>49249</v>
      </c>
    </row>
    <row r="6389" spans="3:14" x14ac:dyDescent="0.2">
      <c r="C6389">
        <v>6388</v>
      </c>
      <c r="D6389" s="2">
        <v>14</v>
      </c>
      <c r="E6389" s="44">
        <v>48274</v>
      </c>
      <c r="F6389" s="45">
        <v>8</v>
      </c>
      <c r="G6389" s="45">
        <v>36</v>
      </c>
      <c r="H6389" s="45">
        <v>14</v>
      </c>
      <c r="I6389" s="45">
        <v>14</v>
      </c>
      <c r="J6389" s="46">
        <v>688998.93</v>
      </c>
      <c r="K6389" s="15">
        <f t="shared" si="502"/>
        <v>48274</v>
      </c>
      <c r="L6389" s="17">
        <f t="shared" si="503"/>
        <v>94</v>
      </c>
      <c r="M6389" s="5">
        <f t="shared" si="505"/>
        <v>14</v>
      </c>
      <c r="N6389" s="15">
        <f t="shared" si="504"/>
        <v>48700</v>
      </c>
    </row>
    <row r="6390" spans="3:14" x14ac:dyDescent="0.2">
      <c r="C6390">
        <v>6389</v>
      </c>
      <c r="D6390" s="2">
        <v>35</v>
      </c>
      <c r="E6390" s="44">
        <v>48274</v>
      </c>
      <c r="F6390" s="45">
        <v>9</v>
      </c>
      <c r="G6390" s="45">
        <v>23</v>
      </c>
      <c r="H6390" s="45">
        <v>10</v>
      </c>
      <c r="I6390" s="45">
        <v>35</v>
      </c>
      <c r="J6390" s="46">
        <v>801055.72</v>
      </c>
      <c r="K6390" s="15">
        <f t="shared" si="502"/>
        <v>48274</v>
      </c>
      <c r="L6390" s="17">
        <f t="shared" si="503"/>
        <v>94</v>
      </c>
      <c r="M6390" s="5">
        <f t="shared" si="505"/>
        <v>35</v>
      </c>
      <c r="N6390" s="15">
        <f t="shared" si="504"/>
        <v>49341</v>
      </c>
    </row>
    <row r="6391" spans="3:14" x14ac:dyDescent="0.2">
      <c r="C6391">
        <v>6390</v>
      </c>
      <c r="D6391" s="2">
        <v>31</v>
      </c>
      <c r="E6391" s="44">
        <v>48274</v>
      </c>
      <c r="F6391" s="45">
        <v>17</v>
      </c>
      <c r="G6391" s="45">
        <v>16</v>
      </c>
      <c r="H6391" s="45">
        <v>17</v>
      </c>
      <c r="I6391" s="45">
        <v>31</v>
      </c>
      <c r="J6391" s="46">
        <v>1388186.62</v>
      </c>
      <c r="K6391" s="15">
        <f t="shared" si="502"/>
        <v>48274</v>
      </c>
      <c r="L6391" s="17">
        <f t="shared" si="503"/>
        <v>94</v>
      </c>
      <c r="M6391" s="5">
        <f t="shared" si="505"/>
        <v>31</v>
      </c>
      <c r="N6391" s="15">
        <f t="shared" si="504"/>
        <v>49218</v>
      </c>
    </row>
    <row r="6392" spans="3:14" x14ac:dyDescent="0.2">
      <c r="C6392">
        <v>6391</v>
      </c>
      <c r="D6392" s="2">
        <v>31</v>
      </c>
      <c r="E6392" s="44">
        <v>48305</v>
      </c>
      <c r="F6392" s="45">
        <v>17</v>
      </c>
      <c r="G6392" s="45">
        <v>9</v>
      </c>
      <c r="H6392" s="45">
        <v>2</v>
      </c>
      <c r="I6392" s="45">
        <v>31</v>
      </c>
      <c r="J6392" s="46">
        <v>1598164.71</v>
      </c>
      <c r="K6392" s="15">
        <f t="shared" si="502"/>
        <v>48305</v>
      </c>
      <c r="L6392" s="17">
        <f t="shared" si="503"/>
        <v>93</v>
      </c>
      <c r="M6392" s="5">
        <f t="shared" si="505"/>
        <v>31</v>
      </c>
      <c r="N6392" s="15">
        <f t="shared" si="504"/>
        <v>49249</v>
      </c>
    </row>
    <row r="6393" spans="3:14" x14ac:dyDescent="0.2">
      <c r="C6393">
        <v>6392</v>
      </c>
      <c r="D6393" s="2">
        <v>24</v>
      </c>
      <c r="E6393" s="44">
        <v>48305</v>
      </c>
      <c r="F6393" s="45">
        <v>4</v>
      </c>
      <c r="G6393" s="45">
        <v>15</v>
      </c>
      <c r="H6393" s="45">
        <v>28</v>
      </c>
      <c r="I6393" s="45">
        <v>24</v>
      </c>
      <c r="J6393" s="46">
        <v>1388264.76</v>
      </c>
      <c r="K6393" s="15">
        <f t="shared" si="502"/>
        <v>48305</v>
      </c>
      <c r="L6393" s="17">
        <f t="shared" si="503"/>
        <v>93</v>
      </c>
      <c r="M6393" s="5">
        <f t="shared" si="505"/>
        <v>24</v>
      </c>
      <c r="N6393" s="15">
        <f t="shared" si="504"/>
        <v>49035</v>
      </c>
    </row>
    <row r="6394" spans="3:14" x14ac:dyDescent="0.2">
      <c r="C6394">
        <v>6393</v>
      </c>
      <c r="D6394" s="2">
        <v>28</v>
      </c>
      <c r="E6394" s="44">
        <v>48305</v>
      </c>
      <c r="F6394" s="45">
        <v>6</v>
      </c>
      <c r="G6394" s="45">
        <v>2</v>
      </c>
      <c r="H6394" s="45">
        <v>9</v>
      </c>
      <c r="I6394" s="45">
        <v>28</v>
      </c>
      <c r="J6394" s="46">
        <v>1768341.6</v>
      </c>
      <c r="K6394" s="15">
        <f t="shared" si="502"/>
        <v>48305</v>
      </c>
      <c r="L6394" s="17">
        <f t="shared" si="503"/>
        <v>93</v>
      </c>
      <c r="M6394" s="5">
        <f t="shared" si="505"/>
        <v>28</v>
      </c>
      <c r="N6394" s="15">
        <f t="shared" si="504"/>
        <v>49157</v>
      </c>
    </row>
    <row r="6395" spans="3:14" x14ac:dyDescent="0.2">
      <c r="C6395">
        <v>6394</v>
      </c>
      <c r="D6395" s="2">
        <v>36</v>
      </c>
      <c r="E6395" s="44">
        <v>48305</v>
      </c>
      <c r="F6395" s="45">
        <v>3</v>
      </c>
      <c r="G6395" s="45">
        <v>19</v>
      </c>
      <c r="H6395" s="45">
        <v>7</v>
      </c>
      <c r="I6395" s="45">
        <v>36</v>
      </c>
      <c r="J6395" s="46">
        <v>1624770.08</v>
      </c>
      <c r="K6395" s="15">
        <f t="shared" si="502"/>
        <v>48305</v>
      </c>
      <c r="L6395" s="17">
        <f t="shared" si="503"/>
        <v>93</v>
      </c>
      <c r="M6395" s="5">
        <f t="shared" si="505"/>
        <v>36</v>
      </c>
      <c r="N6395" s="15">
        <f t="shared" si="504"/>
        <v>49400</v>
      </c>
    </row>
    <row r="6396" spans="3:14" x14ac:dyDescent="0.2">
      <c r="C6396">
        <v>6395</v>
      </c>
      <c r="D6396" s="2">
        <v>35</v>
      </c>
      <c r="E6396" s="44">
        <v>48305</v>
      </c>
      <c r="F6396" s="45">
        <v>9</v>
      </c>
      <c r="G6396" s="45">
        <v>1</v>
      </c>
      <c r="H6396" s="45">
        <v>15</v>
      </c>
      <c r="I6396" s="45">
        <v>35</v>
      </c>
      <c r="J6396" s="46">
        <v>1802445.97</v>
      </c>
      <c r="K6396" s="15">
        <f t="shared" si="502"/>
        <v>48305</v>
      </c>
      <c r="L6396" s="17">
        <f t="shared" si="503"/>
        <v>93</v>
      </c>
      <c r="M6396" s="5">
        <f t="shared" si="505"/>
        <v>35</v>
      </c>
      <c r="N6396" s="15">
        <f t="shared" si="504"/>
        <v>49369</v>
      </c>
    </row>
    <row r="6397" spans="3:14" x14ac:dyDescent="0.2">
      <c r="C6397">
        <v>6396</v>
      </c>
      <c r="D6397" s="2">
        <v>27</v>
      </c>
      <c r="E6397" s="44">
        <v>48305</v>
      </c>
      <c r="F6397" s="45">
        <v>27</v>
      </c>
      <c r="G6397" s="45">
        <v>23</v>
      </c>
      <c r="H6397" s="45">
        <v>5</v>
      </c>
      <c r="I6397" s="45">
        <v>27</v>
      </c>
      <c r="J6397" s="46">
        <v>2006885.35</v>
      </c>
      <c r="K6397" s="15">
        <f t="shared" si="502"/>
        <v>48305</v>
      </c>
      <c r="L6397" s="17">
        <f t="shared" si="503"/>
        <v>93</v>
      </c>
      <c r="M6397" s="5">
        <f t="shared" si="505"/>
        <v>27</v>
      </c>
      <c r="N6397" s="15">
        <f t="shared" si="504"/>
        <v>49126</v>
      </c>
    </row>
    <row r="6398" spans="3:14" x14ac:dyDescent="0.2">
      <c r="C6398">
        <v>6397</v>
      </c>
      <c r="D6398" s="2">
        <v>18</v>
      </c>
      <c r="E6398" s="44">
        <v>48305</v>
      </c>
      <c r="F6398" s="45">
        <v>11</v>
      </c>
      <c r="G6398" s="45">
        <v>18</v>
      </c>
      <c r="H6398" s="45">
        <v>9</v>
      </c>
      <c r="I6398" s="45">
        <v>18</v>
      </c>
      <c r="J6398" s="46">
        <v>1859282.02</v>
      </c>
      <c r="K6398" s="15">
        <f t="shared" si="502"/>
        <v>48305</v>
      </c>
      <c r="L6398" s="17">
        <f t="shared" si="503"/>
        <v>93</v>
      </c>
      <c r="M6398" s="5">
        <f t="shared" si="505"/>
        <v>18</v>
      </c>
      <c r="N6398" s="15">
        <f t="shared" si="504"/>
        <v>48853</v>
      </c>
    </row>
    <row r="6399" spans="3:14" x14ac:dyDescent="0.2">
      <c r="C6399">
        <v>6398</v>
      </c>
      <c r="D6399" s="2">
        <v>26</v>
      </c>
      <c r="E6399" s="44">
        <v>48305</v>
      </c>
      <c r="F6399" s="45">
        <v>41</v>
      </c>
      <c r="G6399" s="45">
        <v>7</v>
      </c>
      <c r="H6399" s="45">
        <v>32</v>
      </c>
      <c r="I6399" s="45">
        <v>26</v>
      </c>
      <c r="J6399" s="46">
        <v>1583689.32</v>
      </c>
      <c r="K6399" s="15">
        <f t="shared" si="502"/>
        <v>48305</v>
      </c>
      <c r="L6399" s="17">
        <f t="shared" si="503"/>
        <v>93</v>
      </c>
      <c r="M6399" s="5">
        <f t="shared" si="505"/>
        <v>26</v>
      </c>
      <c r="N6399" s="15">
        <f t="shared" si="504"/>
        <v>49096</v>
      </c>
    </row>
    <row r="6400" spans="3:14" x14ac:dyDescent="0.2">
      <c r="C6400">
        <v>6399</v>
      </c>
      <c r="D6400" s="2">
        <v>20</v>
      </c>
      <c r="E6400" s="44">
        <v>48305</v>
      </c>
      <c r="F6400" s="45">
        <v>19</v>
      </c>
      <c r="G6400" s="45">
        <v>24</v>
      </c>
      <c r="H6400" s="45">
        <v>14</v>
      </c>
      <c r="I6400" s="45">
        <v>20</v>
      </c>
      <c r="J6400" s="46">
        <v>1376812.32</v>
      </c>
      <c r="K6400" s="15">
        <f t="shared" si="502"/>
        <v>48305</v>
      </c>
      <c r="L6400" s="17">
        <f t="shared" si="503"/>
        <v>93</v>
      </c>
      <c r="M6400" s="5">
        <f t="shared" si="505"/>
        <v>20</v>
      </c>
      <c r="N6400" s="15">
        <f t="shared" si="504"/>
        <v>48914</v>
      </c>
    </row>
    <row r="6401" spans="3:14" x14ac:dyDescent="0.2">
      <c r="C6401">
        <v>6400</v>
      </c>
      <c r="D6401" s="2">
        <v>28</v>
      </c>
      <c r="E6401" s="44">
        <v>48305</v>
      </c>
      <c r="F6401" s="45">
        <v>0</v>
      </c>
      <c r="G6401" s="45">
        <v>30</v>
      </c>
      <c r="H6401" s="45">
        <v>17</v>
      </c>
      <c r="I6401" s="45">
        <v>28</v>
      </c>
      <c r="J6401" s="46">
        <v>1436992.37</v>
      </c>
      <c r="K6401" s="15">
        <f t="shared" si="502"/>
        <v>48305</v>
      </c>
      <c r="L6401" s="17">
        <f t="shared" si="503"/>
        <v>93</v>
      </c>
      <c r="M6401" s="5">
        <f t="shared" si="505"/>
        <v>28</v>
      </c>
      <c r="N6401" s="15">
        <f t="shared" si="504"/>
        <v>49157</v>
      </c>
    </row>
    <row r="6402" spans="3:14" x14ac:dyDescent="0.2">
      <c r="C6402">
        <v>6401</v>
      </c>
      <c r="D6402" s="2">
        <v>30</v>
      </c>
      <c r="E6402" s="44">
        <v>48305</v>
      </c>
      <c r="F6402" s="45">
        <v>4</v>
      </c>
      <c r="G6402" s="45">
        <v>4</v>
      </c>
      <c r="H6402" s="45">
        <v>19</v>
      </c>
      <c r="I6402" s="45">
        <v>30</v>
      </c>
      <c r="J6402" s="46">
        <v>1068365.24</v>
      </c>
      <c r="K6402" s="15">
        <f t="shared" ref="K6402:K6465" si="506">DATE(YEAR(E6402),MONTH(E6402),1)</f>
        <v>48305</v>
      </c>
      <c r="L6402" s="17">
        <f t="shared" ref="L6402:L6465" si="507">ROUND(($B$3-K6402)/365.25*12,0)</f>
        <v>93</v>
      </c>
      <c r="M6402" s="5">
        <f t="shared" si="505"/>
        <v>30</v>
      </c>
      <c r="N6402" s="15">
        <f t="shared" ref="N6402:N6465" si="508">EDATE(E6402,D6402)</f>
        <v>49218</v>
      </c>
    </row>
    <row r="6403" spans="3:14" x14ac:dyDescent="0.2">
      <c r="C6403">
        <v>6402</v>
      </c>
      <c r="D6403" s="2">
        <v>30</v>
      </c>
      <c r="E6403" s="44">
        <v>48305</v>
      </c>
      <c r="F6403" s="45">
        <v>1</v>
      </c>
      <c r="G6403" s="45">
        <v>26</v>
      </c>
      <c r="H6403" s="45">
        <v>15</v>
      </c>
      <c r="I6403" s="45">
        <v>30</v>
      </c>
      <c r="J6403" s="46">
        <v>1696938.43</v>
      </c>
      <c r="K6403" s="15">
        <f t="shared" si="506"/>
        <v>48305</v>
      </c>
      <c r="L6403" s="17">
        <f t="shared" si="507"/>
        <v>93</v>
      </c>
      <c r="M6403" s="5">
        <f t="shared" ref="M6403:M6466" si="509">ROUND((N6403-K6403)/365.25*12,0)</f>
        <v>30</v>
      </c>
      <c r="N6403" s="15">
        <f t="shared" si="508"/>
        <v>49218</v>
      </c>
    </row>
    <row r="6404" spans="3:14" x14ac:dyDescent="0.2">
      <c r="C6404">
        <v>6403</v>
      </c>
      <c r="D6404" s="2">
        <v>33</v>
      </c>
      <c r="E6404" s="44">
        <v>48305</v>
      </c>
      <c r="F6404" s="45">
        <v>2</v>
      </c>
      <c r="G6404" s="45">
        <v>14</v>
      </c>
      <c r="H6404" s="45">
        <v>32</v>
      </c>
      <c r="I6404" s="45">
        <v>33</v>
      </c>
      <c r="J6404" s="46">
        <v>1133403.27</v>
      </c>
      <c r="K6404" s="15">
        <f t="shared" si="506"/>
        <v>48305</v>
      </c>
      <c r="L6404" s="17">
        <f t="shared" si="507"/>
        <v>93</v>
      </c>
      <c r="M6404" s="5">
        <f t="shared" si="509"/>
        <v>33</v>
      </c>
      <c r="N6404" s="15">
        <f t="shared" si="508"/>
        <v>49310</v>
      </c>
    </row>
    <row r="6405" spans="3:14" x14ac:dyDescent="0.2">
      <c r="C6405">
        <v>6404</v>
      </c>
      <c r="D6405" s="2">
        <v>19</v>
      </c>
      <c r="E6405" s="44">
        <v>48305</v>
      </c>
      <c r="F6405" s="45">
        <v>5</v>
      </c>
      <c r="G6405" s="45">
        <v>11</v>
      </c>
      <c r="H6405" s="45">
        <v>4</v>
      </c>
      <c r="I6405" s="45">
        <v>19</v>
      </c>
      <c r="J6405" s="46">
        <v>633672.6</v>
      </c>
      <c r="K6405" s="15">
        <f t="shared" si="506"/>
        <v>48305</v>
      </c>
      <c r="L6405" s="17">
        <f t="shared" si="507"/>
        <v>93</v>
      </c>
      <c r="M6405" s="5">
        <f t="shared" si="509"/>
        <v>19</v>
      </c>
      <c r="N6405" s="15">
        <f t="shared" si="508"/>
        <v>48884</v>
      </c>
    </row>
    <row r="6406" spans="3:14" x14ac:dyDescent="0.2">
      <c r="C6406">
        <v>6405</v>
      </c>
      <c r="D6406" s="2">
        <v>33</v>
      </c>
      <c r="E6406" s="44">
        <v>48305</v>
      </c>
      <c r="F6406" s="45">
        <v>8</v>
      </c>
      <c r="G6406" s="45">
        <v>13</v>
      </c>
      <c r="H6406" s="45">
        <v>13</v>
      </c>
      <c r="I6406" s="45">
        <v>33</v>
      </c>
      <c r="J6406" s="46">
        <v>1219134.6200000001</v>
      </c>
      <c r="K6406" s="15">
        <f t="shared" si="506"/>
        <v>48305</v>
      </c>
      <c r="L6406" s="17">
        <f t="shared" si="507"/>
        <v>93</v>
      </c>
      <c r="M6406" s="5">
        <f t="shared" si="509"/>
        <v>33</v>
      </c>
      <c r="N6406" s="15">
        <f t="shared" si="508"/>
        <v>49310</v>
      </c>
    </row>
    <row r="6407" spans="3:14" x14ac:dyDescent="0.2">
      <c r="C6407">
        <v>6406</v>
      </c>
      <c r="D6407" s="2">
        <v>18</v>
      </c>
      <c r="E6407" s="44">
        <v>48305</v>
      </c>
      <c r="F6407" s="45">
        <v>3</v>
      </c>
      <c r="G6407" s="45">
        <v>21</v>
      </c>
      <c r="H6407" s="45">
        <v>27</v>
      </c>
      <c r="I6407" s="45">
        <v>18</v>
      </c>
      <c r="J6407" s="46">
        <v>839583.23</v>
      </c>
      <c r="K6407" s="15">
        <f t="shared" si="506"/>
        <v>48305</v>
      </c>
      <c r="L6407" s="17">
        <f t="shared" si="507"/>
        <v>93</v>
      </c>
      <c r="M6407" s="5">
        <f t="shared" si="509"/>
        <v>18</v>
      </c>
      <c r="N6407" s="15">
        <f t="shared" si="508"/>
        <v>48853</v>
      </c>
    </row>
    <row r="6408" spans="3:14" x14ac:dyDescent="0.2">
      <c r="C6408">
        <v>6407</v>
      </c>
      <c r="D6408" s="2">
        <v>31</v>
      </c>
      <c r="E6408" s="44">
        <v>48305</v>
      </c>
      <c r="F6408" s="45">
        <v>5</v>
      </c>
      <c r="G6408" s="45">
        <v>29</v>
      </c>
      <c r="H6408" s="45">
        <v>21</v>
      </c>
      <c r="I6408" s="45">
        <v>31</v>
      </c>
      <c r="J6408" s="46">
        <v>1282765.6200000001</v>
      </c>
      <c r="K6408" s="15">
        <f t="shared" si="506"/>
        <v>48305</v>
      </c>
      <c r="L6408" s="17">
        <f t="shared" si="507"/>
        <v>93</v>
      </c>
      <c r="M6408" s="5">
        <f t="shared" si="509"/>
        <v>31</v>
      </c>
      <c r="N6408" s="15">
        <f t="shared" si="508"/>
        <v>49249</v>
      </c>
    </row>
    <row r="6409" spans="3:14" x14ac:dyDescent="0.2">
      <c r="C6409">
        <v>6408</v>
      </c>
      <c r="D6409" s="2">
        <v>36</v>
      </c>
      <c r="E6409" s="44">
        <v>48305</v>
      </c>
      <c r="F6409" s="45">
        <v>3</v>
      </c>
      <c r="G6409" s="45">
        <v>25</v>
      </c>
      <c r="H6409" s="45">
        <v>29</v>
      </c>
      <c r="I6409" s="45">
        <v>36</v>
      </c>
      <c r="J6409" s="46">
        <v>1187136.07</v>
      </c>
      <c r="K6409" s="15">
        <f t="shared" si="506"/>
        <v>48305</v>
      </c>
      <c r="L6409" s="17">
        <f t="shared" si="507"/>
        <v>93</v>
      </c>
      <c r="M6409" s="5">
        <f t="shared" si="509"/>
        <v>36</v>
      </c>
      <c r="N6409" s="15">
        <f t="shared" si="508"/>
        <v>49400</v>
      </c>
    </row>
    <row r="6410" spans="3:14" x14ac:dyDescent="0.2">
      <c r="C6410">
        <v>6409</v>
      </c>
      <c r="D6410" s="2">
        <v>32</v>
      </c>
      <c r="E6410" s="44">
        <v>48305</v>
      </c>
      <c r="F6410" s="45">
        <v>14</v>
      </c>
      <c r="G6410" s="45">
        <v>33</v>
      </c>
      <c r="H6410" s="45">
        <v>8</v>
      </c>
      <c r="I6410" s="45">
        <v>32</v>
      </c>
      <c r="J6410" s="46">
        <v>975501</v>
      </c>
      <c r="K6410" s="15">
        <f t="shared" si="506"/>
        <v>48305</v>
      </c>
      <c r="L6410" s="17">
        <f t="shared" si="507"/>
        <v>93</v>
      </c>
      <c r="M6410" s="5">
        <f t="shared" si="509"/>
        <v>32</v>
      </c>
      <c r="N6410" s="15">
        <f t="shared" si="508"/>
        <v>49279</v>
      </c>
    </row>
    <row r="6411" spans="3:14" x14ac:dyDescent="0.2">
      <c r="C6411">
        <v>6410</v>
      </c>
      <c r="D6411" s="2">
        <v>31</v>
      </c>
      <c r="E6411" s="44">
        <v>48305</v>
      </c>
      <c r="F6411" s="45">
        <v>2</v>
      </c>
      <c r="G6411" s="45">
        <v>17</v>
      </c>
      <c r="H6411" s="45">
        <v>12</v>
      </c>
      <c r="I6411" s="45">
        <v>31</v>
      </c>
      <c r="J6411" s="46">
        <v>1631089.61</v>
      </c>
      <c r="K6411" s="15">
        <f t="shared" si="506"/>
        <v>48305</v>
      </c>
      <c r="L6411" s="17">
        <f t="shared" si="507"/>
        <v>93</v>
      </c>
      <c r="M6411" s="5">
        <f t="shared" si="509"/>
        <v>31</v>
      </c>
      <c r="N6411" s="15">
        <f t="shared" si="508"/>
        <v>49249</v>
      </c>
    </row>
    <row r="6412" spans="3:14" x14ac:dyDescent="0.2">
      <c r="C6412">
        <v>6411</v>
      </c>
      <c r="D6412" s="2">
        <v>29</v>
      </c>
      <c r="E6412" s="44">
        <v>48305</v>
      </c>
      <c r="F6412" s="45">
        <v>7</v>
      </c>
      <c r="G6412" s="45">
        <v>25</v>
      </c>
      <c r="H6412" s="45">
        <v>33</v>
      </c>
      <c r="I6412" s="45">
        <v>29</v>
      </c>
      <c r="J6412" s="46">
        <v>1324698.0900000001</v>
      </c>
      <c r="K6412" s="15">
        <f t="shared" si="506"/>
        <v>48305</v>
      </c>
      <c r="L6412" s="17">
        <f t="shared" si="507"/>
        <v>93</v>
      </c>
      <c r="M6412" s="5">
        <f t="shared" si="509"/>
        <v>29</v>
      </c>
      <c r="N6412" s="15">
        <f t="shared" si="508"/>
        <v>49188</v>
      </c>
    </row>
    <row r="6413" spans="3:14" x14ac:dyDescent="0.2">
      <c r="C6413">
        <v>6412</v>
      </c>
      <c r="D6413" s="2">
        <v>24</v>
      </c>
      <c r="E6413" s="44">
        <v>48305</v>
      </c>
      <c r="F6413" s="45">
        <v>38</v>
      </c>
      <c r="G6413" s="45">
        <v>32</v>
      </c>
      <c r="H6413" s="45">
        <v>19</v>
      </c>
      <c r="I6413" s="45">
        <v>24</v>
      </c>
      <c r="J6413" s="46">
        <v>1113116.44</v>
      </c>
      <c r="K6413" s="15">
        <f t="shared" si="506"/>
        <v>48305</v>
      </c>
      <c r="L6413" s="17">
        <f t="shared" si="507"/>
        <v>93</v>
      </c>
      <c r="M6413" s="5">
        <f t="shared" si="509"/>
        <v>24</v>
      </c>
      <c r="N6413" s="15">
        <f t="shared" si="508"/>
        <v>49035</v>
      </c>
    </row>
    <row r="6414" spans="3:14" x14ac:dyDescent="0.2">
      <c r="C6414">
        <v>6413</v>
      </c>
      <c r="D6414" s="2">
        <v>36</v>
      </c>
      <c r="E6414" s="44">
        <v>48305</v>
      </c>
      <c r="F6414" s="45">
        <v>11</v>
      </c>
      <c r="G6414" s="45">
        <v>23</v>
      </c>
      <c r="H6414" s="45">
        <v>15</v>
      </c>
      <c r="I6414" s="45">
        <v>36</v>
      </c>
      <c r="J6414" s="46">
        <v>1009197.04</v>
      </c>
      <c r="K6414" s="15">
        <f t="shared" si="506"/>
        <v>48305</v>
      </c>
      <c r="L6414" s="17">
        <f t="shared" si="507"/>
        <v>93</v>
      </c>
      <c r="M6414" s="5">
        <f t="shared" si="509"/>
        <v>36</v>
      </c>
      <c r="N6414" s="15">
        <f t="shared" si="508"/>
        <v>49400</v>
      </c>
    </row>
    <row r="6415" spans="3:14" x14ac:dyDescent="0.2">
      <c r="C6415">
        <v>6414</v>
      </c>
      <c r="D6415" s="2">
        <v>35</v>
      </c>
      <c r="E6415" s="44">
        <v>48335</v>
      </c>
      <c r="F6415" s="45">
        <v>17</v>
      </c>
      <c r="G6415" s="45">
        <v>16</v>
      </c>
      <c r="H6415" s="45">
        <v>18</v>
      </c>
      <c r="I6415" s="45">
        <v>35</v>
      </c>
      <c r="J6415" s="46">
        <v>1180943.77</v>
      </c>
      <c r="K6415" s="15">
        <f t="shared" si="506"/>
        <v>48335</v>
      </c>
      <c r="L6415" s="17">
        <f t="shared" si="507"/>
        <v>92</v>
      </c>
      <c r="M6415" s="5">
        <f t="shared" si="509"/>
        <v>35</v>
      </c>
      <c r="N6415" s="15">
        <f t="shared" si="508"/>
        <v>49400</v>
      </c>
    </row>
    <row r="6416" spans="3:14" x14ac:dyDescent="0.2">
      <c r="C6416">
        <v>6415</v>
      </c>
      <c r="D6416" s="2">
        <v>8</v>
      </c>
      <c r="E6416" s="44">
        <v>48335</v>
      </c>
      <c r="F6416" s="45">
        <v>0</v>
      </c>
      <c r="G6416" s="45">
        <v>3</v>
      </c>
      <c r="H6416" s="45">
        <v>24</v>
      </c>
      <c r="I6416" s="45">
        <v>8</v>
      </c>
      <c r="J6416" s="46">
        <v>1372791.63</v>
      </c>
      <c r="K6416" s="15">
        <f t="shared" si="506"/>
        <v>48335</v>
      </c>
      <c r="L6416" s="17">
        <f t="shared" si="507"/>
        <v>92</v>
      </c>
      <c r="M6416" s="5">
        <f t="shared" si="509"/>
        <v>8</v>
      </c>
      <c r="N6416" s="15">
        <f t="shared" si="508"/>
        <v>48580</v>
      </c>
    </row>
    <row r="6417" spans="3:14" x14ac:dyDescent="0.2">
      <c r="C6417">
        <v>6416</v>
      </c>
      <c r="D6417" s="2">
        <v>35</v>
      </c>
      <c r="E6417" s="44">
        <v>48335</v>
      </c>
      <c r="F6417" s="45">
        <v>2</v>
      </c>
      <c r="G6417" s="45">
        <v>34</v>
      </c>
      <c r="H6417" s="45">
        <v>19</v>
      </c>
      <c r="I6417" s="45">
        <v>35</v>
      </c>
      <c r="J6417" s="46">
        <v>1209337.43</v>
      </c>
      <c r="K6417" s="15">
        <f t="shared" si="506"/>
        <v>48335</v>
      </c>
      <c r="L6417" s="17">
        <f t="shared" si="507"/>
        <v>92</v>
      </c>
      <c r="M6417" s="5">
        <f t="shared" si="509"/>
        <v>35</v>
      </c>
      <c r="N6417" s="15">
        <f t="shared" si="508"/>
        <v>49400</v>
      </c>
    </row>
    <row r="6418" spans="3:14" x14ac:dyDescent="0.2">
      <c r="C6418">
        <v>6417</v>
      </c>
      <c r="D6418" s="2">
        <v>17</v>
      </c>
      <c r="E6418" s="44">
        <v>48335</v>
      </c>
      <c r="F6418" s="45">
        <v>3</v>
      </c>
      <c r="G6418" s="45">
        <v>29</v>
      </c>
      <c r="H6418" s="45">
        <v>18</v>
      </c>
      <c r="I6418" s="45">
        <v>17</v>
      </c>
      <c r="J6418" s="46">
        <v>1278117.1599999999</v>
      </c>
      <c r="K6418" s="15">
        <f t="shared" si="506"/>
        <v>48335</v>
      </c>
      <c r="L6418" s="17">
        <f t="shared" si="507"/>
        <v>92</v>
      </c>
      <c r="M6418" s="5">
        <f t="shared" si="509"/>
        <v>17</v>
      </c>
      <c r="N6418" s="15">
        <f t="shared" si="508"/>
        <v>48853</v>
      </c>
    </row>
    <row r="6419" spans="3:14" x14ac:dyDescent="0.2">
      <c r="C6419">
        <v>6418</v>
      </c>
      <c r="D6419" s="2">
        <v>36</v>
      </c>
      <c r="E6419" s="44">
        <v>48335</v>
      </c>
      <c r="F6419" s="45">
        <v>7</v>
      </c>
      <c r="G6419" s="45">
        <v>25</v>
      </c>
      <c r="H6419" s="45">
        <v>0</v>
      </c>
      <c r="I6419" s="45">
        <v>36</v>
      </c>
      <c r="J6419" s="46">
        <v>1227566.92</v>
      </c>
      <c r="K6419" s="15">
        <f t="shared" si="506"/>
        <v>48335</v>
      </c>
      <c r="L6419" s="17">
        <f t="shared" si="507"/>
        <v>92</v>
      </c>
      <c r="M6419" s="5">
        <f t="shared" si="509"/>
        <v>36</v>
      </c>
      <c r="N6419" s="15">
        <f t="shared" si="508"/>
        <v>49430</v>
      </c>
    </row>
    <row r="6420" spans="3:14" x14ac:dyDescent="0.2">
      <c r="C6420">
        <v>6419</v>
      </c>
      <c r="D6420" s="2">
        <v>31</v>
      </c>
      <c r="E6420" s="44">
        <v>48335</v>
      </c>
      <c r="F6420" s="45">
        <v>2</v>
      </c>
      <c r="G6420" s="45">
        <v>12</v>
      </c>
      <c r="H6420" s="45">
        <v>10</v>
      </c>
      <c r="I6420" s="45">
        <v>31</v>
      </c>
      <c r="J6420" s="46">
        <v>715734.66</v>
      </c>
      <c r="K6420" s="15">
        <f t="shared" si="506"/>
        <v>48335</v>
      </c>
      <c r="L6420" s="17">
        <f t="shared" si="507"/>
        <v>92</v>
      </c>
      <c r="M6420" s="5">
        <f t="shared" si="509"/>
        <v>31</v>
      </c>
      <c r="N6420" s="15">
        <f t="shared" si="508"/>
        <v>49279</v>
      </c>
    </row>
    <row r="6421" spans="3:14" x14ac:dyDescent="0.2">
      <c r="C6421">
        <v>6420</v>
      </c>
      <c r="D6421" s="2">
        <v>31</v>
      </c>
      <c r="E6421" s="44">
        <v>48335</v>
      </c>
      <c r="F6421" s="45">
        <v>10</v>
      </c>
      <c r="G6421" s="45">
        <v>8</v>
      </c>
      <c r="H6421" s="45">
        <v>27</v>
      </c>
      <c r="I6421" s="45">
        <v>31</v>
      </c>
      <c r="J6421" s="46">
        <v>1530982.57</v>
      </c>
      <c r="K6421" s="15">
        <f t="shared" si="506"/>
        <v>48335</v>
      </c>
      <c r="L6421" s="17">
        <f t="shared" si="507"/>
        <v>92</v>
      </c>
      <c r="M6421" s="5">
        <f t="shared" si="509"/>
        <v>31</v>
      </c>
      <c r="N6421" s="15">
        <f t="shared" si="508"/>
        <v>49279</v>
      </c>
    </row>
    <row r="6422" spans="3:14" x14ac:dyDescent="0.2">
      <c r="C6422">
        <v>6421</v>
      </c>
      <c r="D6422" s="2">
        <v>24</v>
      </c>
      <c r="E6422" s="44">
        <v>48335</v>
      </c>
      <c r="F6422" s="45">
        <v>9</v>
      </c>
      <c r="G6422" s="45">
        <v>28</v>
      </c>
      <c r="H6422" s="45">
        <v>12</v>
      </c>
      <c r="I6422" s="45">
        <v>24</v>
      </c>
      <c r="J6422" s="46">
        <v>1215574.6499999999</v>
      </c>
      <c r="K6422" s="15">
        <f t="shared" si="506"/>
        <v>48335</v>
      </c>
      <c r="L6422" s="17">
        <f t="shared" si="507"/>
        <v>92</v>
      </c>
      <c r="M6422" s="5">
        <f t="shared" si="509"/>
        <v>24</v>
      </c>
      <c r="N6422" s="15">
        <f t="shared" si="508"/>
        <v>49065</v>
      </c>
    </row>
    <row r="6423" spans="3:14" x14ac:dyDescent="0.2">
      <c r="C6423">
        <v>6422</v>
      </c>
      <c r="D6423" s="2">
        <v>28</v>
      </c>
      <c r="E6423" s="44">
        <v>48335</v>
      </c>
      <c r="F6423" s="45">
        <v>11</v>
      </c>
      <c r="G6423" s="45">
        <v>26</v>
      </c>
      <c r="H6423" s="45">
        <v>11</v>
      </c>
      <c r="I6423" s="45">
        <v>28</v>
      </c>
      <c r="J6423" s="46">
        <v>1111090.27</v>
      </c>
      <c r="K6423" s="15">
        <f t="shared" si="506"/>
        <v>48335</v>
      </c>
      <c r="L6423" s="17">
        <f t="shared" si="507"/>
        <v>92</v>
      </c>
      <c r="M6423" s="5">
        <f t="shared" si="509"/>
        <v>28</v>
      </c>
      <c r="N6423" s="15">
        <f t="shared" si="508"/>
        <v>49188</v>
      </c>
    </row>
    <row r="6424" spans="3:14" x14ac:dyDescent="0.2">
      <c r="C6424">
        <v>6423</v>
      </c>
      <c r="D6424" s="2">
        <v>20</v>
      </c>
      <c r="E6424" s="44">
        <v>48335</v>
      </c>
      <c r="F6424" s="45">
        <v>1</v>
      </c>
      <c r="G6424" s="45">
        <v>35</v>
      </c>
      <c r="H6424" s="45">
        <v>17</v>
      </c>
      <c r="I6424" s="45">
        <v>20</v>
      </c>
      <c r="J6424" s="46">
        <v>1099728.94</v>
      </c>
      <c r="K6424" s="15">
        <f t="shared" si="506"/>
        <v>48335</v>
      </c>
      <c r="L6424" s="17">
        <f t="shared" si="507"/>
        <v>92</v>
      </c>
      <c r="M6424" s="5">
        <f t="shared" si="509"/>
        <v>20</v>
      </c>
      <c r="N6424" s="15">
        <f t="shared" si="508"/>
        <v>48945</v>
      </c>
    </row>
    <row r="6425" spans="3:14" x14ac:dyDescent="0.2">
      <c r="C6425">
        <v>6424</v>
      </c>
      <c r="D6425" s="2">
        <v>34</v>
      </c>
      <c r="E6425" s="44">
        <v>48366</v>
      </c>
      <c r="F6425" s="45">
        <v>10</v>
      </c>
      <c r="G6425" s="45">
        <v>15</v>
      </c>
      <c r="H6425" s="45">
        <v>20</v>
      </c>
      <c r="I6425" s="45">
        <v>34</v>
      </c>
      <c r="J6425" s="46">
        <v>1879754.72</v>
      </c>
      <c r="K6425" s="15">
        <f t="shared" si="506"/>
        <v>48366</v>
      </c>
      <c r="L6425" s="17">
        <f t="shared" si="507"/>
        <v>91</v>
      </c>
      <c r="M6425" s="5">
        <f t="shared" si="509"/>
        <v>34</v>
      </c>
      <c r="N6425" s="15">
        <f t="shared" si="508"/>
        <v>49400</v>
      </c>
    </row>
    <row r="6426" spans="3:14" x14ac:dyDescent="0.2">
      <c r="C6426">
        <v>6425</v>
      </c>
      <c r="D6426" s="2">
        <v>24</v>
      </c>
      <c r="E6426" s="44">
        <v>48366</v>
      </c>
      <c r="F6426" s="45">
        <v>3</v>
      </c>
      <c r="G6426" s="45">
        <v>8</v>
      </c>
      <c r="H6426" s="45">
        <v>18</v>
      </c>
      <c r="I6426" s="45">
        <v>24</v>
      </c>
      <c r="J6426" s="46">
        <v>1645789.88</v>
      </c>
      <c r="K6426" s="15">
        <f t="shared" si="506"/>
        <v>48366</v>
      </c>
      <c r="L6426" s="17">
        <f t="shared" si="507"/>
        <v>91</v>
      </c>
      <c r="M6426" s="5">
        <f t="shared" si="509"/>
        <v>24</v>
      </c>
      <c r="N6426" s="15">
        <f t="shared" si="508"/>
        <v>49096</v>
      </c>
    </row>
    <row r="6427" spans="3:14" x14ac:dyDescent="0.2">
      <c r="C6427">
        <v>6426</v>
      </c>
      <c r="D6427" s="2">
        <v>30</v>
      </c>
      <c r="E6427" s="44">
        <v>48366</v>
      </c>
      <c r="F6427" s="45">
        <v>2</v>
      </c>
      <c r="G6427" s="45">
        <v>10</v>
      </c>
      <c r="H6427" s="45">
        <v>28</v>
      </c>
      <c r="I6427" s="45">
        <v>30</v>
      </c>
      <c r="J6427" s="46">
        <v>868542.65</v>
      </c>
      <c r="K6427" s="15">
        <f t="shared" si="506"/>
        <v>48366</v>
      </c>
      <c r="L6427" s="17">
        <f t="shared" si="507"/>
        <v>91</v>
      </c>
      <c r="M6427" s="5">
        <f t="shared" si="509"/>
        <v>30</v>
      </c>
      <c r="N6427" s="15">
        <f t="shared" si="508"/>
        <v>49279</v>
      </c>
    </row>
    <row r="6428" spans="3:14" x14ac:dyDescent="0.2">
      <c r="C6428">
        <v>6427</v>
      </c>
      <c r="D6428" s="2">
        <v>25</v>
      </c>
      <c r="E6428" s="44">
        <v>48366</v>
      </c>
      <c r="F6428" s="45">
        <v>10</v>
      </c>
      <c r="G6428" s="45">
        <v>28</v>
      </c>
      <c r="H6428" s="45">
        <v>14</v>
      </c>
      <c r="I6428" s="45">
        <v>25</v>
      </c>
      <c r="J6428" s="46">
        <v>1632531.85</v>
      </c>
      <c r="K6428" s="15">
        <f t="shared" si="506"/>
        <v>48366</v>
      </c>
      <c r="L6428" s="17">
        <f t="shared" si="507"/>
        <v>91</v>
      </c>
      <c r="M6428" s="5">
        <f t="shared" si="509"/>
        <v>25</v>
      </c>
      <c r="N6428" s="15">
        <f t="shared" si="508"/>
        <v>49126</v>
      </c>
    </row>
    <row r="6429" spans="3:14" x14ac:dyDescent="0.2">
      <c r="C6429">
        <v>6428</v>
      </c>
      <c r="D6429" s="2">
        <v>35</v>
      </c>
      <c r="E6429" s="44">
        <v>48366</v>
      </c>
      <c r="F6429" s="45">
        <v>7</v>
      </c>
      <c r="G6429" s="45">
        <v>12</v>
      </c>
      <c r="H6429" s="45">
        <v>13</v>
      </c>
      <c r="I6429" s="45">
        <v>35</v>
      </c>
      <c r="J6429" s="46">
        <v>1259816.6100000001</v>
      </c>
      <c r="K6429" s="15">
        <f t="shared" si="506"/>
        <v>48366</v>
      </c>
      <c r="L6429" s="17">
        <f t="shared" si="507"/>
        <v>91</v>
      </c>
      <c r="M6429" s="5">
        <f t="shared" si="509"/>
        <v>35</v>
      </c>
      <c r="N6429" s="15">
        <f t="shared" si="508"/>
        <v>49430</v>
      </c>
    </row>
    <row r="6430" spans="3:14" x14ac:dyDescent="0.2">
      <c r="C6430">
        <v>6429</v>
      </c>
      <c r="D6430" s="2">
        <v>35</v>
      </c>
      <c r="E6430" s="44">
        <v>48366</v>
      </c>
      <c r="F6430" s="45">
        <v>23</v>
      </c>
      <c r="G6430" s="45">
        <v>4</v>
      </c>
      <c r="H6430" s="45">
        <v>20</v>
      </c>
      <c r="I6430" s="45">
        <v>35</v>
      </c>
      <c r="J6430" s="46">
        <v>1609332.46</v>
      </c>
      <c r="K6430" s="15">
        <f t="shared" si="506"/>
        <v>48366</v>
      </c>
      <c r="L6430" s="17">
        <f t="shared" si="507"/>
        <v>91</v>
      </c>
      <c r="M6430" s="5">
        <f t="shared" si="509"/>
        <v>35</v>
      </c>
      <c r="N6430" s="15">
        <f t="shared" si="508"/>
        <v>49430</v>
      </c>
    </row>
    <row r="6431" spans="3:14" x14ac:dyDescent="0.2">
      <c r="C6431">
        <v>6430</v>
      </c>
      <c r="D6431" s="2">
        <v>30</v>
      </c>
      <c r="E6431" s="44">
        <v>48366</v>
      </c>
      <c r="F6431" s="45">
        <v>18</v>
      </c>
      <c r="G6431" s="45">
        <v>12</v>
      </c>
      <c r="H6431" s="45">
        <v>9</v>
      </c>
      <c r="I6431" s="45">
        <v>30</v>
      </c>
      <c r="J6431" s="46">
        <v>1250604.1000000001</v>
      </c>
      <c r="K6431" s="15">
        <f t="shared" si="506"/>
        <v>48366</v>
      </c>
      <c r="L6431" s="17">
        <f t="shared" si="507"/>
        <v>91</v>
      </c>
      <c r="M6431" s="5">
        <f t="shared" si="509"/>
        <v>30</v>
      </c>
      <c r="N6431" s="15">
        <f t="shared" si="508"/>
        <v>49279</v>
      </c>
    </row>
    <row r="6432" spans="3:14" x14ac:dyDescent="0.2">
      <c r="C6432">
        <v>6431</v>
      </c>
      <c r="D6432" s="2">
        <v>34</v>
      </c>
      <c r="E6432" s="44">
        <v>48366</v>
      </c>
      <c r="F6432" s="45">
        <v>4</v>
      </c>
      <c r="G6432" s="45">
        <v>29</v>
      </c>
      <c r="H6432" s="45">
        <v>18</v>
      </c>
      <c r="I6432" s="45">
        <v>34</v>
      </c>
      <c r="J6432" s="46">
        <v>1592230.38</v>
      </c>
      <c r="K6432" s="15">
        <f t="shared" si="506"/>
        <v>48366</v>
      </c>
      <c r="L6432" s="17">
        <f t="shared" si="507"/>
        <v>91</v>
      </c>
      <c r="M6432" s="5">
        <f t="shared" si="509"/>
        <v>34</v>
      </c>
      <c r="N6432" s="15">
        <f t="shared" si="508"/>
        <v>49400</v>
      </c>
    </row>
    <row r="6433" spans="3:14" x14ac:dyDescent="0.2">
      <c r="C6433">
        <v>6432</v>
      </c>
      <c r="D6433" s="2">
        <v>33</v>
      </c>
      <c r="E6433" s="44">
        <v>48366</v>
      </c>
      <c r="F6433" s="45">
        <v>25</v>
      </c>
      <c r="G6433" s="45">
        <v>3</v>
      </c>
      <c r="H6433" s="45">
        <v>17</v>
      </c>
      <c r="I6433" s="45">
        <v>33</v>
      </c>
      <c r="J6433" s="46">
        <v>1535008.02</v>
      </c>
      <c r="K6433" s="15">
        <f t="shared" si="506"/>
        <v>48366</v>
      </c>
      <c r="L6433" s="17">
        <f t="shared" si="507"/>
        <v>91</v>
      </c>
      <c r="M6433" s="5">
        <f t="shared" si="509"/>
        <v>33</v>
      </c>
      <c r="N6433" s="15">
        <f t="shared" si="508"/>
        <v>49369</v>
      </c>
    </row>
    <row r="6434" spans="3:14" x14ac:dyDescent="0.2">
      <c r="C6434">
        <v>6433</v>
      </c>
      <c r="D6434" s="2">
        <v>29</v>
      </c>
      <c r="E6434" s="44">
        <v>48366</v>
      </c>
      <c r="F6434" s="45">
        <v>5</v>
      </c>
      <c r="G6434" s="45">
        <v>23</v>
      </c>
      <c r="H6434" s="45">
        <v>35</v>
      </c>
      <c r="I6434" s="45">
        <v>29</v>
      </c>
      <c r="J6434" s="46">
        <v>1199744.4099999999</v>
      </c>
      <c r="K6434" s="15">
        <f t="shared" si="506"/>
        <v>48366</v>
      </c>
      <c r="L6434" s="17">
        <f t="shared" si="507"/>
        <v>91</v>
      </c>
      <c r="M6434" s="5">
        <f t="shared" si="509"/>
        <v>29</v>
      </c>
      <c r="N6434" s="15">
        <f t="shared" si="508"/>
        <v>49249</v>
      </c>
    </row>
    <row r="6435" spans="3:14" x14ac:dyDescent="0.2">
      <c r="C6435">
        <v>6434</v>
      </c>
      <c r="D6435" s="2">
        <v>20</v>
      </c>
      <c r="E6435" s="44">
        <v>48366</v>
      </c>
      <c r="F6435" s="45">
        <v>1</v>
      </c>
      <c r="G6435" s="45">
        <v>4</v>
      </c>
      <c r="H6435" s="45">
        <v>12</v>
      </c>
      <c r="I6435" s="45">
        <v>20</v>
      </c>
      <c r="J6435" s="46">
        <v>1609063.09</v>
      </c>
      <c r="K6435" s="15">
        <f t="shared" si="506"/>
        <v>48366</v>
      </c>
      <c r="L6435" s="17">
        <f t="shared" si="507"/>
        <v>91</v>
      </c>
      <c r="M6435" s="5">
        <f t="shared" si="509"/>
        <v>20</v>
      </c>
      <c r="N6435" s="15">
        <f t="shared" si="508"/>
        <v>48976</v>
      </c>
    </row>
    <row r="6436" spans="3:14" x14ac:dyDescent="0.2">
      <c r="C6436">
        <v>6435</v>
      </c>
      <c r="D6436" s="2">
        <v>36</v>
      </c>
      <c r="E6436" s="44">
        <v>48366</v>
      </c>
      <c r="F6436" s="45">
        <v>7</v>
      </c>
      <c r="G6436" s="45">
        <v>13</v>
      </c>
      <c r="H6436" s="45">
        <v>11</v>
      </c>
      <c r="I6436" s="45">
        <v>36</v>
      </c>
      <c r="J6436" s="46">
        <v>975841.63</v>
      </c>
      <c r="K6436" s="15">
        <f t="shared" si="506"/>
        <v>48366</v>
      </c>
      <c r="L6436" s="17">
        <f t="shared" si="507"/>
        <v>91</v>
      </c>
      <c r="M6436" s="5">
        <f t="shared" si="509"/>
        <v>36</v>
      </c>
      <c r="N6436" s="15">
        <f t="shared" si="508"/>
        <v>49461</v>
      </c>
    </row>
    <row r="6437" spans="3:14" x14ac:dyDescent="0.2">
      <c r="C6437">
        <v>6436</v>
      </c>
      <c r="D6437" s="2">
        <v>16</v>
      </c>
      <c r="E6437" s="44">
        <v>48366</v>
      </c>
      <c r="F6437" s="45">
        <v>10</v>
      </c>
      <c r="G6437" s="45">
        <v>2</v>
      </c>
      <c r="H6437" s="45">
        <v>6</v>
      </c>
      <c r="I6437" s="45">
        <v>16</v>
      </c>
      <c r="J6437" s="46">
        <v>873886.28</v>
      </c>
      <c r="K6437" s="15">
        <f t="shared" si="506"/>
        <v>48366</v>
      </c>
      <c r="L6437" s="17">
        <f t="shared" si="507"/>
        <v>91</v>
      </c>
      <c r="M6437" s="5">
        <f t="shared" si="509"/>
        <v>16</v>
      </c>
      <c r="N6437" s="15">
        <f t="shared" si="508"/>
        <v>48853</v>
      </c>
    </row>
    <row r="6438" spans="3:14" x14ac:dyDescent="0.2">
      <c r="C6438">
        <v>6437</v>
      </c>
      <c r="D6438" s="2">
        <v>21</v>
      </c>
      <c r="E6438" s="44">
        <v>48366</v>
      </c>
      <c r="F6438" s="45">
        <v>1</v>
      </c>
      <c r="G6438" s="45">
        <v>5</v>
      </c>
      <c r="H6438" s="45">
        <v>14</v>
      </c>
      <c r="I6438" s="45">
        <v>21</v>
      </c>
      <c r="J6438" s="46">
        <v>822467.99</v>
      </c>
      <c r="K6438" s="15">
        <f t="shared" si="506"/>
        <v>48366</v>
      </c>
      <c r="L6438" s="17">
        <f t="shared" si="507"/>
        <v>91</v>
      </c>
      <c r="M6438" s="5">
        <f t="shared" si="509"/>
        <v>21</v>
      </c>
      <c r="N6438" s="15">
        <f t="shared" si="508"/>
        <v>49004</v>
      </c>
    </row>
    <row r="6439" spans="3:14" x14ac:dyDescent="0.2">
      <c r="C6439">
        <v>6438</v>
      </c>
      <c r="D6439" s="2">
        <v>15</v>
      </c>
      <c r="E6439" s="44">
        <v>48366</v>
      </c>
      <c r="F6439" s="45">
        <v>4</v>
      </c>
      <c r="G6439" s="45">
        <v>5</v>
      </c>
      <c r="H6439" s="45">
        <v>21</v>
      </c>
      <c r="I6439" s="45">
        <v>15</v>
      </c>
      <c r="J6439" s="46">
        <v>1075084.92</v>
      </c>
      <c r="K6439" s="15">
        <f t="shared" si="506"/>
        <v>48366</v>
      </c>
      <c r="L6439" s="17">
        <f t="shared" si="507"/>
        <v>91</v>
      </c>
      <c r="M6439" s="5">
        <f t="shared" si="509"/>
        <v>15</v>
      </c>
      <c r="N6439" s="15">
        <f t="shared" si="508"/>
        <v>48823</v>
      </c>
    </row>
    <row r="6440" spans="3:14" x14ac:dyDescent="0.2">
      <c r="C6440">
        <v>6439</v>
      </c>
      <c r="D6440" s="2">
        <v>34</v>
      </c>
      <c r="E6440" s="44">
        <v>48366</v>
      </c>
      <c r="F6440" s="45">
        <v>2</v>
      </c>
      <c r="G6440" s="45">
        <v>36</v>
      </c>
      <c r="H6440" s="45">
        <v>22</v>
      </c>
      <c r="I6440" s="45">
        <v>34</v>
      </c>
      <c r="J6440" s="46">
        <v>1269934.53</v>
      </c>
      <c r="K6440" s="15">
        <f t="shared" si="506"/>
        <v>48366</v>
      </c>
      <c r="L6440" s="17">
        <f t="shared" si="507"/>
        <v>91</v>
      </c>
      <c r="M6440" s="5">
        <f t="shared" si="509"/>
        <v>34</v>
      </c>
      <c r="N6440" s="15">
        <f t="shared" si="508"/>
        <v>49400</v>
      </c>
    </row>
    <row r="6441" spans="3:14" x14ac:dyDescent="0.2">
      <c r="C6441">
        <v>6440</v>
      </c>
      <c r="D6441" s="2">
        <v>29</v>
      </c>
      <c r="E6441" s="44">
        <v>48366</v>
      </c>
      <c r="F6441" s="45">
        <v>21</v>
      </c>
      <c r="G6441" s="45">
        <v>31</v>
      </c>
      <c r="H6441" s="45">
        <v>13</v>
      </c>
      <c r="I6441" s="45">
        <v>29</v>
      </c>
      <c r="J6441" s="46">
        <v>1547650.47</v>
      </c>
      <c r="K6441" s="15">
        <f t="shared" si="506"/>
        <v>48366</v>
      </c>
      <c r="L6441" s="17">
        <f t="shared" si="507"/>
        <v>91</v>
      </c>
      <c r="M6441" s="5">
        <f t="shared" si="509"/>
        <v>29</v>
      </c>
      <c r="N6441" s="15">
        <f t="shared" si="508"/>
        <v>49249</v>
      </c>
    </row>
    <row r="6442" spans="3:14" x14ac:dyDescent="0.2">
      <c r="C6442">
        <v>6441</v>
      </c>
      <c r="D6442" s="2">
        <v>36</v>
      </c>
      <c r="E6442" s="44">
        <v>48366</v>
      </c>
      <c r="F6442" s="45">
        <v>2</v>
      </c>
      <c r="G6442" s="45">
        <v>13</v>
      </c>
      <c r="H6442" s="45">
        <v>21</v>
      </c>
      <c r="I6442" s="45">
        <v>36</v>
      </c>
      <c r="J6442" s="46">
        <v>1369278.17</v>
      </c>
      <c r="K6442" s="15">
        <f t="shared" si="506"/>
        <v>48366</v>
      </c>
      <c r="L6442" s="17">
        <f t="shared" si="507"/>
        <v>91</v>
      </c>
      <c r="M6442" s="5">
        <f t="shared" si="509"/>
        <v>36</v>
      </c>
      <c r="N6442" s="15">
        <f t="shared" si="508"/>
        <v>49461</v>
      </c>
    </row>
    <row r="6443" spans="3:14" x14ac:dyDescent="0.2">
      <c r="C6443">
        <v>6442</v>
      </c>
      <c r="D6443" s="2">
        <v>32</v>
      </c>
      <c r="E6443" s="44">
        <v>48396</v>
      </c>
      <c r="F6443" s="45">
        <v>5</v>
      </c>
      <c r="G6443" s="45">
        <v>5</v>
      </c>
      <c r="H6443" s="45">
        <v>12</v>
      </c>
      <c r="I6443" s="45">
        <v>32</v>
      </c>
      <c r="J6443" s="46">
        <v>2610946.89</v>
      </c>
      <c r="K6443" s="15">
        <f t="shared" si="506"/>
        <v>48396</v>
      </c>
      <c r="L6443" s="17">
        <f t="shared" si="507"/>
        <v>90</v>
      </c>
      <c r="M6443" s="5">
        <f t="shared" si="509"/>
        <v>32</v>
      </c>
      <c r="N6443" s="15">
        <f t="shared" si="508"/>
        <v>49369</v>
      </c>
    </row>
    <row r="6444" spans="3:14" x14ac:dyDescent="0.2">
      <c r="C6444">
        <v>6443</v>
      </c>
      <c r="D6444" s="2">
        <v>36</v>
      </c>
      <c r="E6444" s="44">
        <v>48396</v>
      </c>
      <c r="F6444" s="45">
        <v>3</v>
      </c>
      <c r="G6444" s="45">
        <v>19</v>
      </c>
      <c r="H6444" s="45">
        <v>21</v>
      </c>
      <c r="I6444" s="45">
        <v>36</v>
      </c>
      <c r="J6444" s="46">
        <v>2293554.1800000002</v>
      </c>
      <c r="K6444" s="15">
        <f t="shared" si="506"/>
        <v>48396</v>
      </c>
      <c r="L6444" s="17">
        <f t="shared" si="507"/>
        <v>90</v>
      </c>
      <c r="M6444" s="5">
        <f t="shared" si="509"/>
        <v>36</v>
      </c>
      <c r="N6444" s="15">
        <f t="shared" si="508"/>
        <v>49491</v>
      </c>
    </row>
    <row r="6445" spans="3:14" x14ac:dyDescent="0.2">
      <c r="C6445">
        <v>6444</v>
      </c>
      <c r="D6445" s="2">
        <v>36</v>
      </c>
      <c r="E6445" s="44">
        <v>48396</v>
      </c>
      <c r="F6445" s="45">
        <v>0</v>
      </c>
      <c r="G6445" s="45">
        <v>11</v>
      </c>
      <c r="H6445" s="45">
        <v>18</v>
      </c>
      <c r="I6445" s="45">
        <v>36</v>
      </c>
      <c r="J6445" s="46">
        <v>1261673.1399999999</v>
      </c>
      <c r="K6445" s="15">
        <f t="shared" si="506"/>
        <v>48396</v>
      </c>
      <c r="L6445" s="17">
        <f t="shared" si="507"/>
        <v>90</v>
      </c>
      <c r="M6445" s="5">
        <f t="shared" si="509"/>
        <v>36</v>
      </c>
      <c r="N6445" s="15">
        <f t="shared" si="508"/>
        <v>49491</v>
      </c>
    </row>
    <row r="6446" spans="3:14" x14ac:dyDescent="0.2">
      <c r="C6446">
        <v>6445</v>
      </c>
      <c r="D6446" s="2">
        <v>30</v>
      </c>
      <c r="E6446" s="44">
        <v>48396</v>
      </c>
      <c r="F6446" s="45">
        <v>8</v>
      </c>
      <c r="G6446" s="45">
        <v>7</v>
      </c>
      <c r="H6446" s="45">
        <v>9</v>
      </c>
      <c r="I6446" s="45">
        <v>30</v>
      </c>
      <c r="J6446" s="46">
        <v>1378288.77</v>
      </c>
      <c r="K6446" s="15">
        <f t="shared" si="506"/>
        <v>48396</v>
      </c>
      <c r="L6446" s="17">
        <f t="shared" si="507"/>
        <v>90</v>
      </c>
      <c r="M6446" s="5">
        <f t="shared" si="509"/>
        <v>30</v>
      </c>
      <c r="N6446" s="15">
        <f t="shared" si="508"/>
        <v>49310</v>
      </c>
    </row>
    <row r="6447" spans="3:14" x14ac:dyDescent="0.2">
      <c r="C6447">
        <v>6446</v>
      </c>
      <c r="D6447" s="2">
        <v>36</v>
      </c>
      <c r="E6447" s="44">
        <v>48396</v>
      </c>
      <c r="F6447" s="45">
        <v>3</v>
      </c>
      <c r="G6447" s="45">
        <v>4</v>
      </c>
      <c r="H6447" s="45">
        <v>4</v>
      </c>
      <c r="I6447" s="45">
        <v>36</v>
      </c>
      <c r="J6447" s="46">
        <v>1574141.52</v>
      </c>
      <c r="K6447" s="15">
        <f t="shared" si="506"/>
        <v>48396</v>
      </c>
      <c r="L6447" s="17">
        <f t="shared" si="507"/>
        <v>90</v>
      </c>
      <c r="M6447" s="5">
        <f t="shared" si="509"/>
        <v>36</v>
      </c>
      <c r="N6447" s="15">
        <f t="shared" si="508"/>
        <v>49491</v>
      </c>
    </row>
    <row r="6448" spans="3:14" x14ac:dyDescent="0.2">
      <c r="C6448">
        <v>6447</v>
      </c>
      <c r="D6448" s="2">
        <v>23</v>
      </c>
      <c r="E6448" s="44">
        <v>48396</v>
      </c>
      <c r="F6448" s="45">
        <v>2</v>
      </c>
      <c r="G6448" s="45">
        <v>36</v>
      </c>
      <c r="H6448" s="45">
        <v>25</v>
      </c>
      <c r="I6448" s="45">
        <v>23</v>
      </c>
      <c r="J6448" s="46">
        <v>920515.1</v>
      </c>
      <c r="K6448" s="15">
        <f t="shared" si="506"/>
        <v>48396</v>
      </c>
      <c r="L6448" s="17">
        <f t="shared" si="507"/>
        <v>90</v>
      </c>
      <c r="M6448" s="5">
        <f t="shared" si="509"/>
        <v>23</v>
      </c>
      <c r="N6448" s="15">
        <f t="shared" si="508"/>
        <v>49096</v>
      </c>
    </row>
    <row r="6449" spans="3:14" x14ac:dyDescent="0.2">
      <c r="C6449">
        <v>6448</v>
      </c>
      <c r="D6449" s="2">
        <v>34</v>
      </c>
      <c r="E6449" s="44">
        <v>48396</v>
      </c>
      <c r="F6449" s="45">
        <v>9</v>
      </c>
      <c r="G6449" s="45">
        <v>21</v>
      </c>
      <c r="H6449" s="45">
        <v>16</v>
      </c>
      <c r="I6449" s="45">
        <v>34</v>
      </c>
      <c r="J6449" s="46">
        <v>1808176.18</v>
      </c>
      <c r="K6449" s="15">
        <f t="shared" si="506"/>
        <v>48396</v>
      </c>
      <c r="L6449" s="17">
        <f t="shared" si="507"/>
        <v>90</v>
      </c>
      <c r="M6449" s="5">
        <f t="shared" si="509"/>
        <v>34</v>
      </c>
      <c r="N6449" s="15">
        <f t="shared" si="508"/>
        <v>49430</v>
      </c>
    </row>
    <row r="6450" spans="3:14" x14ac:dyDescent="0.2">
      <c r="C6450">
        <v>6449</v>
      </c>
      <c r="D6450" s="2">
        <v>23</v>
      </c>
      <c r="E6450" s="44">
        <v>48396</v>
      </c>
      <c r="F6450" s="45">
        <v>2</v>
      </c>
      <c r="G6450" s="45">
        <v>31</v>
      </c>
      <c r="H6450" s="45">
        <v>13</v>
      </c>
      <c r="I6450" s="45">
        <v>23</v>
      </c>
      <c r="J6450" s="46">
        <v>1876268.54</v>
      </c>
      <c r="K6450" s="15">
        <f t="shared" si="506"/>
        <v>48396</v>
      </c>
      <c r="L6450" s="17">
        <f t="shared" si="507"/>
        <v>90</v>
      </c>
      <c r="M6450" s="5">
        <f t="shared" si="509"/>
        <v>23</v>
      </c>
      <c r="N6450" s="15">
        <f t="shared" si="508"/>
        <v>49096</v>
      </c>
    </row>
    <row r="6451" spans="3:14" x14ac:dyDescent="0.2">
      <c r="C6451">
        <v>6450</v>
      </c>
      <c r="D6451" s="2">
        <v>35</v>
      </c>
      <c r="E6451" s="44">
        <v>48396</v>
      </c>
      <c r="F6451" s="45">
        <v>1</v>
      </c>
      <c r="G6451" s="45">
        <v>10</v>
      </c>
      <c r="H6451" s="45">
        <v>13</v>
      </c>
      <c r="I6451" s="45">
        <v>35</v>
      </c>
      <c r="J6451" s="46">
        <v>1275800.78</v>
      </c>
      <c r="K6451" s="15">
        <f t="shared" si="506"/>
        <v>48396</v>
      </c>
      <c r="L6451" s="17">
        <f t="shared" si="507"/>
        <v>90</v>
      </c>
      <c r="M6451" s="5">
        <f t="shared" si="509"/>
        <v>35</v>
      </c>
      <c r="N6451" s="15">
        <f t="shared" si="508"/>
        <v>49461</v>
      </c>
    </row>
    <row r="6452" spans="3:14" x14ac:dyDescent="0.2">
      <c r="C6452">
        <v>6451</v>
      </c>
      <c r="D6452" s="2">
        <v>33</v>
      </c>
      <c r="E6452" s="44">
        <v>48396</v>
      </c>
      <c r="F6452" s="45">
        <v>5</v>
      </c>
      <c r="G6452" s="45">
        <v>24</v>
      </c>
      <c r="H6452" s="45">
        <v>15</v>
      </c>
      <c r="I6452" s="45">
        <v>33</v>
      </c>
      <c r="J6452" s="46">
        <v>1778761.81</v>
      </c>
      <c r="K6452" s="15">
        <f t="shared" si="506"/>
        <v>48396</v>
      </c>
      <c r="L6452" s="17">
        <f t="shared" si="507"/>
        <v>90</v>
      </c>
      <c r="M6452" s="5">
        <f t="shared" si="509"/>
        <v>33</v>
      </c>
      <c r="N6452" s="15">
        <f t="shared" si="508"/>
        <v>49400</v>
      </c>
    </row>
    <row r="6453" spans="3:14" x14ac:dyDescent="0.2">
      <c r="C6453">
        <v>6452</v>
      </c>
      <c r="D6453" s="2">
        <v>30</v>
      </c>
      <c r="E6453" s="44">
        <v>48396</v>
      </c>
      <c r="F6453" s="45">
        <v>8</v>
      </c>
      <c r="G6453" s="45">
        <v>36</v>
      </c>
      <c r="H6453" s="45">
        <v>28</v>
      </c>
      <c r="I6453" s="45">
        <v>30</v>
      </c>
      <c r="J6453" s="46">
        <v>604824.5</v>
      </c>
      <c r="K6453" s="15">
        <f t="shared" si="506"/>
        <v>48396</v>
      </c>
      <c r="L6453" s="17">
        <f t="shared" si="507"/>
        <v>90</v>
      </c>
      <c r="M6453" s="5">
        <f t="shared" si="509"/>
        <v>30</v>
      </c>
      <c r="N6453" s="15">
        <f t="shared" si="508"/>
        <v>49310</v>
      </c>
    </row>
    <row r="6454" spans="3:14" x14ac:dyDescent="0.2">
      <c r="C6454">
        <v>6453</v>
      </c>
      <c r="D6454" s="2">
        <v>25</v>
      </c>
      <c r="E6454" s="44">
        <v>48396</v>
      </c>
      <c r="F6454" s="45">
        <v>1</v>
      </c>
      <c r="G6454" s="45">
        <v>26</v>
      </c>
      <c r="H6454" s="45">
        <v>25</v>
      </c>
      <c r="I6454" s="45">
        <v>25</v>
      </c>
      <c r="J6454" s="46">
        <v>972446.95</v>
      </c>
      <c r="K6454" s="15">
        <f t="shared" si="506"/>
        <v>48396</v>
      </c>
      <c r="L6454" s="17">
        <f t="shared" si="507"/>
        <v>90</v>
      </c>
      <c r="M6454" s="5">
        <f t="shared" si="509"/>
        <v>25</v>
      </c>
      <c r="N6454" s="15">
        <f t="shared" si="508"/>
        <v>49157</v>
      </c>
    </row>
    <row r="6455" spans="3:14" x14ac:dyDescent="0.2">
      <c r="C6455">
        <v>6454</v>
      </c>
      <c r="D6455" s="2">
        <v>36</v>
      </c>
      <c r="E6455" s="44">
        <v>48396</v>
      </c>
      <c r="F6455" s="45">
        <v>6</v>
      </c>
      <c r="G6455" s="45">
        <v>4</v>
      </c>
      <c r="H6455" s="45">
        <v>18</v>
      </c>
      <c r="I6455" s="45">
        <v>36</v>
      </c>
      <c r="J6455" s="46">
        <v>1554707.1</v>
      </c>
      <c r="K6455" s="15">
        <f t="shared" si="506"/>
        <v>48396</v>
      </c>
      <c r="L6455" s="17">
        <f t="shared" si="507"/>
        <v>90</v>
      </c>
      <c r="M6455" s="5">
        <f t="shared" si="509"/>
        <v>36</v>
      </c>
      <c r="N6455" s="15">
        <f t="shared" si="508"/>
        <v>49491</v>
      </c>
    </row>
    <row r="6456" spans="3:14" x14ac:dyDescent="0.2">
      <c r="C6456">
        <v>6455</v>
      </c>
      <c r="D6456" s="2">
        <v>30</v>
      </c>
      <c r="E6456" s="44">
        <v>48396</v>
      </c>
      <c r="F6456" s="45">
        <v>17</v>
      </c>
      <c r="G6456" s="45">
        <v>5</v>
      </c>
      <c r="H6456" s="45">
        <v>21</v>
      </c>
      <c r="I6456" s="45">
        <v>30</v>
      </c>
      <c r="J6456" s="46">
        <v>1228863.1599999999</v>
      </c>
      <c r="K6456" s="15">
        <f t="shared" si="506"/>
        <v>48396</v>
      </c>
      <c r="L6456" s="17">
        <f t="shared" si="507"/>
        <v>90</v>
      </c>
      <c r="M6456" s="5">
        <f t="shared" si="509"/>
        <v>30</v>
      </c>
      <c r="N6456" s="15">
        <f t="shared" si="508"/>
        <v>49310</v>
      </c>
    </row>
    <row r="6457" spans="3:14" x14ac:dyDescent="0.2">
      <c r="C6457">
        <v>6456</v>
      </c>
      <c r="D6457" s="2">
        <v>32</v>
      </c>
      <c r="E6457" s="44">
        <v>48396</v>
      </c>
      <c r="F6457" s="45">
        <v>1</v>
      </c>
      <c r="G6457" s="45">
        <v>7</v>
      </c>
      <c r="H6457" s="45">
        <v>8</v>
      </c>
      <c r="I6457" s="45">
        <v>32</v>
      </c>
      <c r="J6457" s="46">
        <v>1515405.82</v>
      </c>
      <c r="K6457" s="15">
        <f t="shared" si="506"/>
        <v>48396</v>
      </c>
      <c r="L6457" s="17">
        <f t="shared" si="507"/>
        <v>90</v>
      </c>
      <c r="M6457" s="5">
        <f t="shared" si="509"/>
        <v>32</v>
      </c>
      <c r="N6457" s="15">
        <f t="shared" si="508"/>
        <v>49369</v>
      </c>
    </row>
    <row r="6458" spans="3:14" x14ac:dyDescent="0.2">
      <c r="C6458">
        <v>6457</v>
      </c>
      <c r="D6458" s="2">
        <v>31</v>
      </c>
      <c r="E6458" s="44">
        <v>48396</v>
      </c>
      <c r="F6458" s="45">
        <v>13</v>
      </c>
      <c r="G6458" s="45">
        <v>17</v>
      </c>
      <c r="H6458" s="45">
        <v>22</v>
      </c>
      <c r="I6458" s="45">
        <v>31</v>
      </c>
      <c r="J6458" s="46">
        <v>596197.31000000006</v>
      </c>
      <c r="K6458" s="15">
        <f t="shared" si="506"/>
        <v>48396</v>
      </c>
      <c r="L6458" s="17">
        <f t="shared" si="507"/>
        <v>90</v>
      </c>
      <c r="M6458" s="5">
        <f t="shared" si="509"/>
        <v>31</v>
      </c>
      <c r="N6458" s="15">
        <f t="shared" si="508"/>
        <v>49341</v>
      </c>
    </row>
    <row r="6459" spans="3:14" x14ac:dyDescent="0.2">
      <c r="C6459">
        <v>6458</v>
      </c>
      <c r="D6459" s="2">
        <v>33</v>
      </c>
      <c r="E6459" s="44">
        <v>48396</v>
      </c>
      <c r="F6459" s="45">
        <v>2</v>
      </c>
      <c r="G6459" s="45">
        <v>14</v>
      </c>
      <c r="H6459" s="45">
        <v>19</v>
      </c>
      <c r="I6459" s="45">
        <v>33</v>
      </c>
      <c r="J6459" s="46">
        <v>855092.83</v>
      </c>
      <c r="K6459" s="15">
        <f t="shared" si="506"/>
        <v>48396</v>
      </c>
      <c r="L6459" s="17">
        <f t="shared" si="507"/>
        <v>90</v>
      </c>
      <c r="M6459" s="5">
        <f t="shared" si="509"/>
        <v>33</v>
      </c>
      <c r="N6459" s="15">
        <f t="shared" si="508"/>
        <v>49400</v>
      </c>
    </row>
    <row r="6460" spans="3:14" x14ac:dyDescent="0.2">
      <c r="C6460">
        <v>6459</v>
      </c>
      <c r="D6460" s="2">
        <v>29</v>
      </c>
      <c r="E6460" s="44">
        <v>48396</v>
      </c>
      <c r="F6460" s="45">
        <v>7</v>
      </c>
      <c r="G6460" s="45">
        <v>7</v>
      </c>
      <c r="H6460" s="45">
        <v>11</v>
      </c>
      <c r="I6460" s="45">
        <v>29</v>
      </c>
      <c r="J6460" s="46">
        <v>1013650.81</v>
      </c>
      <c r="K6460" s="15">
        <f t="shared" si="506"/>
        <v>48396</v>
      </c>
      <c r="L6460" s="17">
        <f t="shared" si="507"/>
        <v>90</v>
      </c>
      <c r="M6460" s="5">
        <f t="shared" si="509"/>
        <v>29</v>
      </c>
      <c r="N6460" s="15">
        <f t="shared" si="508"/>
        <v>49279</v>
      </c>
    </row>
    <row r="6461" spans="3:14" x14ac:dyDescent="0.2">
      <c r="C6461">
        <v>6460</v>
      </c>
      <c r="D6461" s="2">
        <v>28</v>
      </c>
      <c r="E6461" s="44">
        <v>48396</v>
      </c>
      <c r="F6461" s="45">
        <v>7</v>
      </c>
      <c r="G6461" s="45">
        <v>1</v>
      </c>
      <c r="H6461" s="45">
        <v>17</v>
      </c>
      <c r="I6461" s="45">
        <v>28</v>
      </c>
      <c r="J6461" s="46">
        <v>1157977.5</v>
      </c>
      <c r="K6461" s="15">
        <f t="shared" si="506"/>
        <v>48396</v>
      </c>
      <c r="L6461" s="17">
        <f t="shared" si="507"/>
        <v>90</v>
      </c>
      <c r="M6461" s="5">
        <f t="shared" si="509"/>
        <v>28</v>
      </c>
      <c r="N6461" s="15">
        <f t="shared" si="508"/>
        <v>49249</v>
      </c>
    </row>
    <row r="6462" spans="3:14" x14ac:dyDescent="0.2">
      <c r="C6462">
        <v>6461</v>
      </c>
      <c r="D6462" s="2">
        <v>33</v>
      </c>
      <c r="E6462" s="44">
        <v>48427</v>
      </c>
      <c r="F6462" s="45">
        <v>0</v>
      </c>
      <c r="G6462" s="45">
        <v>3</v>
      </c>
      <c r="H6462" s="45">
        <v>10</v>
      </c>
      <c r="I6462" s="45">
        <v>33</v>
      </c>
      <c r="J6462" s="46">
        <v>1357821.55</v>
      </c>
      <c r="K6462" s="15">
        <f t="shared" si="506"/>
        <v>48427</v>
      </c>
      <c r="L6462" s="17">
        <f t="shared" si="507"/>
        <v>89</v>
      </c>
      <c r="M6462" s="5">
        <f t="shared" si="509"/>
        <v>33</v>
      </c>
      <c r="N6462" s="15">
        <f t="shared" si="508"/>
        <v>49430</v>
      </c>
    </row>
    <row r="6463" spans="3:14" x14ac:dyDescent="0.2">
      <c r="C6463">
        <v>6462</v>
      </c>
      <c r="D6463" s="2">
        <v>6</v>
      </c>
      <c r="E6463" s="44">
        <v>48427</v>
      </c>
      <c r="F6463" s="45">
        <v>2</v>
      </c>
      <c r="G6463" s="45">
        <v>2</v>
      </c>
      <c r="H6463" s="45">
        <v>17</v>
      </c>
      <c r="I6463" s="45">
        <v>6</v>
      </c>
      <c r="J6463" s="46">
        <v>1585765.79</v>
      </c>
      <c r="K6463" s="15">
        <f t="shared" si="506"/>
        <v>48427</v>
      </c>
      <c r="L6463" s="17">
        <f t="shared" si="507"/>
        <v>89</v>
      </c>
      <c r="M6463" s="5">
        <f t="shared" si="509"/>
        <v>6</v>
      </c>
      <c r="N6463" s="15">
        <f t="shared" si="508"/>
        <v>48611</v>
      </c>
    </row>
    <row r="6464" spans="3:14" x14ac:dyDescent="0.2">
      <c r="C6464">
        <v>6463</v>
      </c>
      <c r="D6464" s="2">
        <v>36</v>
      </c>
      <c r="E6464" s="44">
        <v>48427</v>
      </c>
      <c r="F6464" s="45">
        <v>13</v>
      </c>
      <c r="G6464" s="45">
        <v>32</v>
      </c>
      <c r="H6464" s="45">
        <v>30</v>
      </c>
      <c r="I6464" s="45">
        <v>36</v>
      </c>
      <c r="J6464" s="46">
        <v>1479264.31</v>
      </c>
      <c r="K6464" s="15">
        <f t="shared" si="506"/>
        <v>48427</v>
      </c>
      <c r="L6464" s="17">
        <f t="shared" si="507"/>
        <v>89</v>
      </c>
      <c r="M6464" s="5">
        <f t="shared" si="509"/>
        <v>36</v>
      </c>
      <c r="N6464" s="15">
        <f t="shared" si="508"/>
        <v>49522</v>
      </c>
    </row>
    <row r="6465" spans="3:14" x14ac:dyDescent="0.2">
      <c r="C6465">
        <v>6464</v>
      </c>
      <c r="D6465" s="2">
        <v>34</v>
      </c>
      <c r="E6465" s="44">
        <v>48427</v>
      </c>
      <c r="F6465" s="45">
        <v>5</v>
      </c>
      <c r="G6465" s="45">
        <v>22</v>
      </c>
      <c r="H6465" s="45">
        <v>21</v>
      </c>
      <c r="I6465" s="45">
        <v>34</v>
      </c>
      <c r="J6465" s="46">
        <v>1317423.01</v>
      </c>
      <c r="K6465" s="15">
        <f t="shared" si="506"/>
        <v>48427</v>
      </c>
      <c r="L6465" s="17">
        <f t="shared" si="507"/>
        <v>89</v>
      </c>
      <c r="M6465" s="5">
        <f t="shared" si="509"/>
        <v>34</v>
      </c>
      <c r="N6465" s="15">
        <f t="shared" si="508"/>
        <v>49461</v>
      </c>
    </row>
    <row r="6466" spans="3:14" x14ac:dyDescent="0.2">
      <c r="C6466">
        <v>6465</v>
      </c>
      <c r="D6466" s="2">
        <v>24</v>
      </c>
      <c r="E6466" s="44">
        <v>48427</v>
      </c>
      <c r="F6466" s="45">
        <v>9</v>
      </c>
      <c r="G6466" s="45">
        <v>25</v>
      </c>
      <c r="H6466" s="45">
        <v>21</v>
      </c>
      <c r="I6466" s="45">
        <v>24</v>
      </c>
      <c r="J6466" s="46">
        <v>983387.42</v>
      </c>
      <c r="K6466" s="15">
        <f t="shared" ref="K6466:K6529" si="510">DATE(YEAR(E6466),MONTH(E6466),1)</f>
        <v>48427</v>
      </c>
      <c r="L6466" s="17">
        <f t="shared" ref="L6466:L6529" si="511">ROUND(($B$3-K6466)/365.25*12,0)</f>
        <v>89</v>
      </c>
      <c r="M6466" s="5">
        <f t="shared" si="509"/>
        <v>24</v>
      </c>
      <c r="N6466" s="15">
        <f t="shared" ref="N6466:N6529" si="512">EDATE(E6466,D6466)</f>
        <v>49157</v>
      </c>
    </row>
    <row r="6467" spans="3:14" x14ac:dyDescent="0.2">
      <c r="C6467">
        <v>6466</v>
      </c>
      <c r="D6467" s="2">
        <v>35</v>
      </c>
      <c r="E6467" s="44">
        <v>48427</v>
      </c>
      <c r="F6467" s="45">
        <v>13</v>
      </c>
      <c r="G6467" s="45">
        <v>14</v>
      </c>
      <c r="H6467" s="45">
        <v>16</v>
      </c>
      <c r="I6467" s="45">
        <v>35</v>
      </c>
      <c r="J6467" s="46">
        <v>1784845.92</v>
      </c>
      <c r="K6467" s="15">
        <f t="shared" si="510"/>
        <v>48427</v>
      </c>
      <c r="L6467" s="17">
        <f t="shared" si="511"/>
        <v>89</v>
      </c>
      <c r="M6467" s="5">
        <f t="shared" ref="M6467:M6530" si="513">ROUND((N6467-K6467)/365.25*12,0)</f>
        <v>35</v>
      </c>
      <c r="N6467" s="15">
        <f t="shared" si="512"/>
        <v>49491</v>
      </c>
    </row>
    <row r="6468" spans="3:14" x14ac:dyDescent="0.2">
      <c r="C6468">
        <v>6467</v>
      </c>
      <c r="D6468" s="2">
        <v>30</v>
      </c>
      <c r="E6468" s="44">
        <v>48427</v>
      </c>
      <c r="F6468" s="45">
        <v>1</v>
      </c>
      <c r="G6468" s="45">
        <v>19</v>
      </c>
      <c r="H6468" s="45">
        <v>28</v>
      </c>
      <c r="I6468" s="45">
        <v>30</v>
      </c>
      <c r="J6468" s="46">
        <v>1477283.78</v>
      </c>
      <c r="K6468" s="15">
        <f t="shared" si="510"/>
        <v>48427</v>
      </c>
      <c r="L6468" s="17">
        <f t="shared" si="511"/>
        <v>89</v>
      </c>
      <c r="M6468" s="5">
        <f t="shared" si="513"/>
        <v>30</v>
      </c>
      <c r="N6468" s="15">
        <f t="shared" si="512"/>
        <v>49341</v>
      </c>
    </row>
    <row r="6469" spans="3:14" x14ac:dyDescent="0.2">
      <c r="C6469">
        <v>6468</v>
      </c>
      <c r="D6469" s="2">
        <v>30</v>
      </c>
      <c r="E6469" s="44">
        <v>48427</v>
      </c>
      <c r="F6469" s="45">
        <v>13</v>
      </c>
      <c r="G6469" s="45">
        <v>11</v>
      </c>
      <c r="H6469" s="45">
        <v>19</v>
      </c>
      <c r="I6469" s="45">
        <v>30</v>
      </c>
      <c r="J6469" s="46">
        <v>958924.05</v>
      </c>
      <c r="K6469" s="15">
        <f t="shared" si="510"/>
        <v>48427</v>
      </c>
      <c r="L6469" s="17">
        <f t="shared" si="511"/>
        <v>89</v>
      </c>
      <c r="M6469" s="5">
        <f t="shared" si="513"/>
        <v>30</v>
      </c>
      <c r="N6469" s="15">
        <f t="shared" si="512"/>
        <v>49341</v>
      </c>
    </row>
    <row r="6470" spans="3:14" x14ac:dyDescent="0.2">
      <c r="C6470">
        <v>6469</v>
      </c>
      <c r="D6470" s="2">
        <v>25</v>
      </c>
      <c r="E6470" s="44">
        <v>48427</v>
      </c>
      <c r="F6470" s="45">
        <v>23</v>
      </c>
      <c r="G6470" s="45">
        <v>27</v>
      </c>
      <c r="H6470" s="45">
        <v>31</v>
      </c>
      <c r="I6470" s="45">
        <v>25</v>
      </c>
      <c r="J6470" s="46">
        <v>671532.05</v>
      </c>
      <c r="K6470" s="15">
        <f t="shared" si="510"/>
        <v>48427</v>
      </c>
      <c r="L6470" s="17">
        <f t="shared" si="511"/>
        <v>89</v>
      </c>
      <c r="M6470" s="5">
        <f t="shared" si="513"/>
        <v>25</v>
      </c>
      <c r="N6470" s="15">
        <f t="shared" si="512"/>
        <v>49188</v>
      </c>
    </row>
    <row r="6471" spans="3:14" x14ac:dyDescent="0.2">
      <c r="C6471">
        <v>6470</v>
      </c>
      <c r="D6471" s="2">
        <v>35</v>
      </c>
      <c r="E6471" s="44">
        <v>48427</v>
      </c>
      <c r="F6471" s="45">
        <v>5</v>
      </c>
      <c r="G6471" s="45">
        <v>32</v>
      </c>
      <c r="H6471" s="45">
        <v>6</v>
      </c>
      <c r="I6471" s="45">
        <v>35</v>
      </c>
      <c r="J6471" s="46">
        <v>1780733.16</v>
      </c>
      <c r="K6471" s="15">
        <f t="shared" si="510"/>
        <v>48427</v>
      </c>
      <c r="L6471" s="17">
        <f t="shared" si="511"/>
        <v>89</v>
      </c>
      <c r="M6471" s="5">
        <f t="shared" si="513"/>
        <v>35</v>
      </c>
      <c r="N6471" s="15">
        <f t="shared" si="512"/>
        <v>49491</v>
      </c>
    </row>
    <row r="6472" spans="3:14" x14ac:dyDescent="0.2">
      <c r="C6472">
        <v>6471</v>
      </c>
      <c r="D6472" s="2">
        <v>36</v>
      </c>
      <c r="E6472" s="44">
        <v>48427</v>
      </c>
      <c r="F6472" s="45">
        <v>5</v>
      </c>
      <c r="G6472" s="45">
        <v>23</v>
      </c>
      <c r="H6472" s="45">
        <v>17</v>
      </c>
      <c r="I6472" s="45">
        <v>36</v>
      </c>
      <c r="J6472" s="46">
        <v>1676129.42</v>
      </c>
      <c r="K6472" s="15">
        <f t="shared" si="510"/>
        <v>48427</v>
      </c>
      <c r="L6472" s="17">
        <f t="shared" si="511"/>
        <v>89</v>
      </c>
      <c r="M6472" s="5">
        <f t="shared" si="513"/>
        <v>36</v>
      </c>
      <c r="N6472" s="15">
        <f t="shared" si="512"/>
        <v>49522</v>
      </c>
    </row>
    <row r="6473" spans="3:14" x14ac:dyDescent="0.2">
      <c r="C6473">
        <v>6472</v>
      </c>
      <c r="D6473" s="2">
        <v>16</v>
      </c>
      <c r="E6473" s="44">
        <v>48427</v>
      </c>
      <c r="F6473" s="45">
        <v>9</v>
      </c>
      <c r="G6473" s="45">
        <v>27</v>
      </c>
      <c r="H6473" s="45">
        <v>15</v>
      </c>
      <c r="I6473" s="45">
        <v>16</v>
      </c>
      <c r="J6473" s="46">
        <v>917235.03</v>
      </c>
      <c r="K6473" s="15">
        <f t="shared" si="510"/>
        <v>48427</v>
      </c>
      <c r="L6473" s="17">
        <f t="shared" si="511"/>
        <v>89</v>
      </c>
      <c r="M6473" s="5">
        <f t="shared" si="513"/>
        <v>16</v>
      </c>
      <c r="N6473" s="15">
        <f t="shared" si="512"/>
        <v>48914</v>
      </c>
    </row>
    <row r="6474" spans="3:14" x14ac:dyDescent="0.2">
      <c r="C6474">
        <v>6473</v>
      </c>
      <c r="D6474" s="2">
        <v>33</v>
      </c>
      <c r="E6474" s="44">
        <v>48427</v>
      </c>
      <c r="F6474" s="45">
        <v>3</v>
      </c>
      <c r="G6474" s="45">
        <v>32</v>
      </c>
      <c r="H6474" s="45">
        <v>33</v>
      </c>
      <c r="I6474" s="45">
        <v>33</v>
      </c>
      <c r="J6474" s="46">
        <v>1310672.99</v>
      </c>
      <c r="K6474" s="15">
        <f t="shared" si="510"/>
        <v>48427</v>
      </c>
      <c r="L6474" s="17">
        <f t="shared" si="511"/>
        <v>89</v>
      </c>
      <c r="M6474" s="5">
        <f t="shared" si="513"/>
        <v>33</v>
      </c>
      <c r="N6474" s="15">
        <f t="shared" si="512"/>
        <v>49430</v>
      </c>
    </row>
    <row r="6475" spans="3:14" x14ac:dyDescent="0.2">
      <c r="C6475">
        <v>6474</v>
      </c>
      <c r="D6475" s="2">
        <v>28</v>
      </c>
      <c r="E6475" s="44">
        <v>48427</v>
      </c>
      <c r="F6475" s="45">
        <v>16</v>
      </c>
      <c r="G6475" s="45">
        <v>8</v>
      </c>
      <c r="H6475" s="45">
        <v>8</v>
      </c>
      <c r="I6475" s="45">
        <v>28</v>
      </c>
      <c r="J6475" s="46">
        <v>1135259.54</v>
      </c>
      <c r="K6475" s="15">
        <f t="shared" si="510"/>
        <v>48427</v>
      </c>
      <c r="L6475" s="17">
        <f t="shared" si="511"/>
        <v>89</v>
      </c>
      <c r="M6475" s="5">
        <f t="shared" si="513"/>
        <v>28</v>
      </c>
      <c r="N6475" s="15">
        <f t="shared" si="512"/>
        <v>49279</v>
      </c>
    </row>
    <row r="6476" spans="3:14" x14ac:dyDescent="0.2">
      <c r="C6476">
        <v>6475</v>
      </c>
      <c r="D6476" s="2">
        <v>26</v>
      </c>
      <c r="E6476" s="44">
        <v>48427</v>
      </c>
      <c r="F6476" s="45">
        <v>12</v>
      </c>
      <c r="G6476" s="45">
        <v>1</v>
      </c>
      <c r="H6476" s="45">
        <v>12</v>
      </c>
      <c r="I6476" s="45">
        <v>26</v>
      </c>
      <c r="J6476" s="46">
        <v>1192775.17</v>
      </c>
      <c r="K6476" s="15">
        <f t="shared" si="510"/>
        <v>48427</v>
      </c>
      <c r="L6476" s="17">
        <f t="shared" si="511"/>
        <v>89</v>
      </c>
      <c r="M6476" s="5">
        <f t="shared" si="513"/>
        <v>26</v>
      </c>
      <c r="N6476" s="15">
        <f t="shared" si="512"/>
        <v>49218</v>
      </c>
    </row>
    <row r="6477" spans="3:14" x14ac:dyDescent="0.2">
      <c r="C6477">
        <v>6476</v>
      </c>
      <c r="D6477" s="2">
        <v>33</v>
      </c>
      <c r="E6477" s="44">
        <v>48427</v>
      </c>
      <c r="F6477" s="45">
        <v>4</v>
      </c>
      <c r="G6477" s="45">
        <v>27</v>
      </c>
      <c r="H6477" s="45">
        <v>17</v>
      </c>
      <c r="I6477" s="45">
        <v>33</v>
      </c>
      <c r="J6477" s="46">
        <v>778264.91</v>
      </c>
      <c r="K6477" s="15">
        <f t="shared" si="510"/>
        <v>48427</v>
      </c>
      <c r="L6477" s="17">
        <f t="shared" si="511"/>
        <v>89</v>
      </c>
      <c r="M6477" s="5">
        <f t="shared" si="513"/>
        <v>33</v>
      </c>
      <c r="N6477" s="15">
        <f t="shared" si="512"/>
        <v>49430</v>
      </c>
    </row>
    <row r="6478" spans="3:14" x14ac:dyDescent="0.2">
      <c r="C6478">
        <v>6477</v>
      </c>
      <c r="D6478" s="2">
        <v>23</v>
      </c>
      <c r="E6478" s="44">
        <v>48458</v>
      </c>
      <c r="F6478" s="45">
        <v>4</v>
      </c>
      <c r="G6478" s="45">
        <v>2</v>
      </c>
      <c r="H6478" s="45">
        <v>32</v>
      </c>
      <c r="I6478" s="45">
        <v>23</v>
      </c>
      <c r="J6478" s="46">
        <v>2486858.0299999998</v>
      </c>
      <c r="K6478" s="15">
        <f t="shared" si="510"/>
        <v>48458</v>
      </c>
      <c r="L6478" s="17">
        <f t="shared" si="511"/>
        <v>88</v>
      </c>
      <c r="M6478" s="5">
        <f t="shared" si="513"/>
        <v>23</v>
      </c>
      <c r="N6478" s="15">
        <f t="shared" si="512"/>
        <v>49157</v>
      </c>
    </row>
    <row r="6479" spans="3:14" x14ac:dyDescent="0.2">
      <c r="C6479">
        <v>6478</v>
      </c>
      <c r="D6479" s="2">
        <v>29</v>
      </c>
      <c r="E6479" s="44">
        <v>48458</v>
      </c>
      <c r="F6479" s="45">
        <v>1</v>
      </c>
      <c r="G6479" s="45">
        <v>15</v>
      </c>
      <c r="H6479" s="45">
        <v>21</v>
      </c>
      <c r="I6479" s="45">
        <v>29</v>
      </c>
      <c r="J6479" s="46">
        <v>1500498.03</v>
      </c>
      <c r="K6479" s="15">
        <f t="shared" si="510"/>
        <v>48458</v>
      </c>
      <c r="L6479" s="17">
        <f t="shared" si="511"/>
        <v>88</v>
      </c>
      <c r="M6479" s="5">
        <f t="shared" si="513"/>
        <v>29</v>
      </c>
      <c r="N6479" s="15">
        <f t="shared" si="512"/>
        <v>49341</v>
      </c>
    </row>
    <row r="6480" spans="3:14" x14ac:dyDescent="0.2">
      <c r="C6480">
        <v>6479</v>
      </c>
      <c r="D6480" s="2">
        <v>35</v>
      </c>
      <c r="E6480" s="44">
        <v>48458</v>
      </c>
      <c r="F6480" s="45">
        <v>4</v>
      </c>
      <c r="G6480" s="45">
        <v>29</v>
      </c>
      <c r="H6480" s="45">
        <v>6</v>
      </c>
      <c r="I6480" s="45">
        <v>35</v>
      </c>
      <c r="J6480" s="46">
        <v>2100013.52</v>
      </c>
      <c r="K6480" s="15">
        <f t="shared" si="510"/>
        <v>48458</v>
      </c>
      <c r="L6480" s="17">
        <f t="shared" si="511"/>
        <v>88</v>
      </c>
      <c r="M6480" s="5">
        <f t="shared" si="513"/>
        <v>35</v>
      </c>
      <c r="N6480" s="15">
        <f t="shared" si="512"/>
        <v>49522</v>
      </c>
    </row>
    <row r="6481" spans="3:14" x14ac:dyDescent="0.2">
      <c r="C6481">
        <v>6480</v>
      </c>
      <c r="D6481" s="2">
        <v>29</v>
      </c>
      <c r="E6481" s="44">
        <v>48458</v>
      </c>
      <c r="F6481" s="45">
        <v>10</v>
      </c>
      <c r="G6481" s="45">
        <v>17</v>
      </c>
      <c r="H6481" s="45">
        <v>18</v>
      </c>
      <c r="I6481" s="45">
        <v>29</v>
      </c>
      <c r="J6481" s="46">
        <v>1472098.29</v>
      </c>
      <c r="K6481" s="15">
        <f t="shared" si="510"/>
        <v>48458</v>
      </c>
      <c r="L6481" s="17">
        <f t="shared" si="511"/>
        <v>88</v>
      </c>
      <c r="M6481" s="5">
        <f t="shared" si="513"/>
        <v>29</v>
      </c>
      <c r="N6481" s="15">
        <f t="shared" si="512"/>
        <v>49341</v>
      </c>
    </row>
    <row r="6482" spans="3:14" x14ac:dyDescent="0.2">
      <c r="C6482">
        <v>6481</v>
      </c>
      <c r="D6482" s="2">
        <v>24</v>
      </c>
      <c r="E6482" s="44">
        <v>48458</v>
      </c>
      <c r="F6482" s="45">
        <v>2</v>
      </c>
      <c r="G6482" s="45">
        <v>16</v>
      </c>
      <c r="H6482" s="45">
        <v>15</v>
      </c>
      <c r="I6482" s="45">
        <v>24</v>
      </c>
      <c r="J6482" s="46">
        <v>1878026.9</v>
      </c>
      <c r="K6482" s="15">
        <f t="shared" si="510"/>
        <v>48458</v>
      </c>
      <c r="L6482" s="17">
        <f t="shared" si="511"/>
        <v>88</v>
      </c>
      <c r="M6482" s="5">
        <f t="shared" si="513"/>
        <v>24</v>
      </c>
      <c r="N6482" s="15">
        <f t="shared" si="512"/>
        <v>49188</v>
      </c>
    </row>
    <row r="6483" spans="3:14" x14ac:dyDescent="0.2">
      <c r="C6483">
        <v>6482</v>
      </c>
      <c r="D6483" s="2">
        <v>35</v>
      </c>
      <c r="E6483" s="44">
        <v>48458</v>
      </c>
      <c r="F6483" s="45">
        <v>5</v>
      </c>
      <c r="G6483" s="45">
        <v>27</v>
      </c>
      <c r="H6483" s="45">
        <v>29</v>
      </c>
      <c r="I6483" s="45">
        <v>35</v>
      </c>
      <c r="J6483" s="46">
        <v>1584399.55</v>
      </c>
      <c r="K6483" s="15">
        <f t="shared" si="510"/>
        <v>48458</v>
      </c>
      <c r="L6483" s="17">
        <f t="shared" si="511"/>
        <v>88</v>
      </c>
      <c r="M6483" s="5">
        <f t="shared" si="513"/>
        <v>35</v>
      </c>
      <c r="N6483" s="15">
        <f t="shared" si="512"/>
        <v>49522</v>
      </c>
    </row>
    <row r="6484" spans="3:14" x14ac:dyDescent="0.2">
      <c r="C6484">
        <v>6483</v>
      </c>
      <c r="D6484" s="2">
        <v>19</v>
      </c>
      <c r="E6484" s="44">
        <v>48458</v>
      </c>
      <c r="F6484" s="45">
        <v>21</v>
      </c>
      <c r="G6484" s="45">
        <v>6</v>
      </c>
      <c r="H6484" s="45">
        <v>3</v>
      </c>
      <c r="I6484" s="45">
        <v>19</v>
      </c>
      <c r="J6484" s="46">
        <v>1503521.54</v>
      </c>
      <c r="K6484" s="15">
        <f t="shared" si="510"/>
        <v>48458</v>
      </c>
      <c r="L6484" s="17">
        <f t="shared" si="511"/>
        <v>88</v>
      </c>
      <c r="M6484" s="5">
        <f t="shared" si="513"/>
        <v>19</v>
      </c>
      <c r="N6484" s="15">
        <f t="shared" si="512"/>
        <v>49035</v>
      </c>
    </row>
    <row r="6485" spans="3:14" x14ac:dyDescent="0.2">
      <c r="C6485">
        <v>6484</v>
      </c>
      <c r="D6485" s="2">
        <v>35</v>
      </c>
      <c r="E6485" s="44">
        <v>48458</v>
      </c>
      <c r="F6485" s="45">
        <v>4</v>
      </c>
      <c r="G6485" s="45">
        <v>9</v>
      </c>
      <c r="H6485" s="45">
        <v>16</v>
      </c>
      <c r="I6485" s="45">
        <v>35</v>
      </c>
      <c r="J6485" s="46">
        <v>1807184.5</v>
      </c>
      <c r="K6485" s="15">
        <f t="shared" si="510"/>
        <v>48458</v>
      </c>
      <c r="L6485" s="17">
        <f t="shared" si="511"/>
        <v>88</v>
      </c>
      <c r="M6485" s="5">
        <f t="shared" si="513"/>
        <v>35</v>
      </c>
      <c r="N6485" s="15">
        <f t="shared" si="512"/>
        <v>49522</v>
      </c>
    </row>
    <row r="6486" spans="3:14" x14ac:dyDescent="0.2">
      <c r="C6486">
        <v>6485</v>
      </c>
      <c r="D6486" s="2">
        <v>35</v>
      </c>
      <c r="E6486" s="44">
        <v>48458</v>
      </c>
      <c r="F6486" s="45">
        <v>19</v>
      </c>
      <c r="G6486" s="45">
        <v>17</v>
      </c>
      <c r="H6486" s="45">
        <v>33</v>
      </c>
      <c r="I6486" s="45">
        <v>35</v>
      </c>
      <c r="J6486" s="46">
        <v>1967606.47</v>
      </c>
      <c r="K6486" s="15">
        <f t="shared" si="510"/>
        <v>48458</v>
      </c>
      <c r="L6486" s="17">
        <f t="shared" si="511"/>
        <v>88</v>
      </c>
      <c r="M6486" s="5">
        <f t="shared" si="513"/>
        <v>35</v>
      </c>
      <c r="N6486" s="15">
        <f t="shared" si="512"/>
        <v>49522</v>
      </c>
    </row>
    <row r="6487" spans="3:14" x14ac:dyDescent="0.2">
      <c r="C6487">
        <v>6486</v>
      </c>
      <c r="D6487" s="2">
        <v>30</v>
      </c>
      <c r="E6487" s="44">
        <v>48458</v>
      </c>
      <c r="F6487" s="45">
        <v>3</v>
      </c>
      <c r="G6487" s="45">
        <v>24</v>
      </c>
      <c r="H6487" s="45">
        <v>17</v>
      </c>
      <c r="I6487" s="45">
        <v>30</v>
      </c>
      <c r="J6487" s="46">
        <v>929593.49</v>
      </c>
      <c r="K6487" s="15">
        <f t="shared" si="510"/>
        <v>48458</v>
      </c>
      <c r="L6487" s="17">
        <f t="shared" si="511"/>
        <v>88</v>
      </c>
      <c r="M6487" s="5">
        <f t="shared" si="513"/>
        <v>30</v>
      </c>
      <c r="N6487" s="15">
        <f t="shared" si="512"/>
        <v>49369</v>
      </c>
    </row>
    <row r="6488" spans="3:14" x14ac:dyDescent="0.2">
      <c r="C6488">
        <v>6487</v>
      </c>
      <c r="D6488" s="2">
        <v>36</v>
      </c>
      <c r="E6488" s="44">
        <v>48458</v>
      </c>
      <c r="F6488" s="45">
        <v>1</v>
      </c>
      <c r="G6488" s="45">
        <v>27</v>
      </c>
      <c r="H6488" s="45">
        <v>17</v>
      </c>
      <c r="I6488" s="45">
        <v>36</v>
      </c>
      <c r="J6488" s="46">
        <v>1661210.62</v>
      </c>
      <c r="K6488" s="15">
        <f t="shared" si="510"/>
        <v>48458</v>
      </c>
      <c r="L6488" s="17">
        <f t="shared" si="511"/>
        <v>88</v>
      </c>
      <c r="M6488" s="5">
        <f t="shared" si="513"/>
        <v>36</v>
      </c>
      <c r="N6488" s="15">
        <f t="shared" si="512"/>
        <v>49553</v>
      </c>
    </row>
    <row r="6489" spans="3:14" x14ac:dyDescent="0.2">
      <c r="C6489">
        <v>6488</v>
      </c>
      <c r="D6489" s="2">
        <v>32</v>
      </c>
      <c r="E6489" s="44">
        <v>48458</v>
      </c>
      <c r="F6489" s="45">
        <v>9</v>
      </c>
      <c r="G6489" s="45">
        <v>26</v>
      </c>
      <c r="H6489" s="45">
        <v>14</v>
      </c>
      <c r="I6489" s="45">
        <v>32</v>
      </c>
      <c r="J6489" s="46">
        <v>736869.09</v>
      </c>
      <c r="K6489" s="15">
        <f t="shared" si="510"/>
        <v>48458</v>
      </c>
      <c r="L6489" s="17">
        <f t="shared" si="511"/>
        <v>88</v>
      </c>
      <c r="M6489" s="5">
        <f t="shared" si="513"/>
        <v>32</v>
      </c>
      <c r="N6489" s="15">
        <f t="shared" si="512"/>
        <v>49430</v>
      </c>
    </row>
    <row r="6490" spans="3:14" x14ac:dyDescent="0.2">
      <c r="C6490">
        <v>6489</v>
      </c>
      <c r="D6490" s="2">
        <v>23</v>
      </c>
      <c r="E6490" s="44">
        <v>48458</v>
      </c>
      <c r="F6490" s="45">
        <v>22</v>
      </c>
      <c r="G6490" s="45">
        <v>29</v>
      </c>
      <c r="H6490" s="45">
        <v>22</v>
      </c>
      <c r="I6490" s="45">
        <v>23</v>
      </c>
      <c r="J6490" s="46">
        <v>1705696.54</v>
      </c>
      <c r="K6490" s="15">
        <f t="shared" si="510"/>
        <v>48458</v>
      </c>
      <c r="L6490" s="17">
        <f t="shared" si="511"/>
        <v>88</v>
      </c>
      <c r="M6490" s="5">
        <f t="shared" si="513"/>
        <v>23</v>
      </c>
      <c r="N6490" s="15">
        <f t="shared" si="512"/>
        <v>49157</v>
      </c>
    </row>
    <row r="6491" spans="3:14" x14ac:dyDescent="0.2">
      <c r="C6491">
        <v>6490</v>
      </c>
      <c r="D6491" s="2">
        <v>29</v>
      </c>
      <c r="E6491" s="44">
        <v>48458</v>
      </c>
      <c r="F6491" s="45">
        <v>6</v>
      </c>
      <c r="G6491" s="45">
        <v>32</v>
      </c>
      <c r="H6491" s="45">
        <v>9</v>
      </c>
      <c r="I6491" s="45">
        <v>29</v>
      </c>
      <c r="J6491" s="46">
        <v>1065773.55</v>
      </c>
      <c r="K6491" s="15">
        <f t="shared" si="510"/>
        <v>48458</v>
      </c>
      <c r="L6491" s="17">
        <f t="shared" si="511"/>
        <v>88</v>
      </c>
      <c r="M6491" s="5">
        <f t="shared" si="513"/>
        <v>29</v>
      </c>
      <c r="N6491" s="15">
        <f t="shared" si="512"/>
        <v>49341</v>
      </c>
    </row>
    <row r="6492" spans="3:14" x14ac:dyDescent="0.2">
      <c r="C6492">
        <v>6491</v>
      </c>
      <c r="D6492" s="2">
        <v>27</v>
      </c>
      <c r="E6492" s="44">
        <v>48458</v>
      </c>
      <c r="F6492" s="45">
        <v>1</v>
      </c>
      <c r="G6492" s="45">
        <v>11</v>
      </c>
      <c r="H6492" s="45">
        <v>2</v>
      </c>
      <c r="I6492" s="45">
        <v>27</v>
      </c>
      <c r="J6492" s="46">
        <v>1629999.01</v>
      </c>
      <c r="K6492" s="15">
        <f t="shared" si="510"/>
        <v>48458</v>
      </c>
      <c r="L6492" s="17">
        <f t="shared" si="511"/>
        <v>88</v>
      </c>
      <c r="M6492" s="5">
        <f t="shared" si="513"/>
        <v>27</v>
      </c>
      <c r="N6492" s="15">
        <f t="shared" si="512"/>
        <v>49279</v>
      </c>
    </row>
    <row r="6493" spans="3:14" x14ac:dyDescent="0.2">
      <c r="C6493">
        <v>6492</v>
      </c>
      <c r="D6493" s="2">
        <v>34</v>
      </c>
      <c r="E6493" s="44">
        <v>48458</v>
      </c>
      <c r="F6493" s="45">
        <v>15</v>
      </c>
      <c r="G6493" s="45">
        <v>26</v>
      </c>
      <c r="H6493" s="45">
        <v>21</v>
      </c>
      <c r="I6493" s="45">
        <v>34</v>
      </c>
      <c r="J6493" s="46">
        <v>1006021.3</v>
      </c>
      <c r="K6493" s="15">
        <f t="shared" si="510"/>
        <v>48458</v>
      </c>
      <c r="L6493" s="17">
        <f t="shared" si="511"/>
        <v>88</v>
      </c>
      <c r="M6493" s="5">
        <f t="shared" si="513"/>
        <v>34</v>
      </c>
      <c r="N6493" s="15">
        <f t="shared" si="512"/>
        <v>49491</v>
      </c>
    </row>
    <row r="6494" spans="3:14" x14ac:dyDescent="0.2">
      <c r="C6494">
        <v>6493</v>
      </c>
      <c r="D6494" s="2">
        <v>33</v>
      </c>
      <c r="E6494" s="44">
        <v>48458</v>
      </c>
      <c r="F6494" s="45">
        <v>0</v>
      </c>
      <c r="G6494" s="45">
        <v>13</v>
      </c>
      <c r="H6494" s="45">
        <v>23</v>
      </c>
      <c r="I6494" s="45">
        <v>33</v>
      </c>
      <c r="J6494" s="46">
        <v>1088586.6599999999</v>
      </c>
      <c r="K6494" s="15">
        <f t="shared" si="510"/>
        <v>48458</v>
      </c>
      <c r="L6494" s="17">
        <f t="shared" si="511"/>
        <v>88</v>
      </c>
      <c r="M6494" s="5">
        <f t="shared" si="513"/>
        <v>33</v>
      </c>
      <c r="N6494" s="15">
        <f t="shared" si="512"/>
        <v>49461</v>
      </c>
    </row>
    <row r="6495" spans="3:14" x14ac:dyDescent="0.2">
      <c r="C6495">
        <v>6494</v>
      </c>
      <c r="D6495" s="2">
        <v>35</v>
      </c>
      <c r="E6495" s="44">
        <v>48458</v>
      </c>
      <c r="F6495" s="45">
        <v>0</v>
      </c>
      <c r="G6495" s="45">
        <v>16</v>
      </c>
      <c r="H6495" s="45">
        <v>27</v>
      </c>
      <c r="I6495" s="45">
        <v>35</v>
      </c>
      <c r="J6495" s="46">
        <v>1131707.6499999999</v>
      </c>
      <c r="K6495" s="15">
        <f t="shared" si="510"/>
        <v>48458</v>
      </c>
      <c r="L6495" s="17">
        <f t="shared" si="511"/>
        <v>88</v>
      </c>
      <c r="M6495" s="5">
        <f t="shared" si="513"/>
        <v>35</v>
      </c>
      <c r="N6495" s="15">
        <f t="shared" si="512"/>
        <v>49522</v>
      </c>
    </row>
    <row r="6496" spans="3:14" x14ac:dyDescent="0.2">
      <c r="C6496">
        <v>6495</v>
      </c>
      <c r="D6496" s="2">
        <v>33</v>
      </c>
      <c r="E6496" s="44">
        <v>48458</v>
      </c>
      <c r="F6496" s="45">
        <v>3</v>
      </c>
      <c r="G6496" s="45">
        <v>33</v>
      </c>
      <c r="H6496" s="45">
        <v>18</v>
      </c>
      <c r="I6496" s="45">
        <v>33</v>
      </c>
      <c r="J6496" s="46">
        <v>738341.08</v>
      </c>
      <c r="K6496" s="15">
        <f t="shared" si="510"/>
        <v>48458</v>
      </c>
      <c r="L6496" s="17">
        <f t="shared" si="511"/>
        <v>88</v>
      </c>
      <c r="M6496" s="5">
        <f t="shared" si="513"/>
        <v>33</v>
      </c>
      <c r="N6496" s="15">
        <f t="shared" si="512"/>
        <v>49461</v>
      </c>
    </row>
    <row r="6497" spans="3:14" x14ac:dyDescent="0.2">
      <c r="C6497">
        <v>6496</v>
      </c>
      <c r="D6497" s="2">
        <v>30</v>
      </c>
      <c r="E6497" s="44">
        <v>48458</v>
      </c>
      <c r="F6497" s="45">
        <v>7</v>
      </c>
      <c r="G6497" s="45">
        <v>14</v>
      </c>
      <c r="H6497" s="45">
        <v>9</v>
      </c>
      <c r="I6497" s="45">
        <v>30</v>
      </c>
      <c r="J6497" s="46">
        <v>1412157.81</v>
      </c>
      <c r="K6497" s="15">
        <f t="shared" si="510"/>
        <v>48458</v>
      </c>
      <c r="L6497" s="17">
        <f t="shared" si="511"/>
        <v>88</v>
      </c>
      <c r="M6497" s="5">
        <f t="shared" si="513"/>
        <v>30</v>
      </c>
      <c r="N6497" s="15">
        <f t="shared" si="512"/>
        <v>49369</v>
      </c>
    </row>
    <row r="6498" spans="3:14" x14ac:dyDescent="0.2">
      <c r="C6498">
        <v>6497</v>
      </c>
      <c r="D6498" s="2">
        <v>36</v>
      </c>
      <c r="E6498" s="44">
        <v>48458</v>
      </c>
      <c r="F6498" s="45">
        <v>0</v>
      </c>
      <c r="G6498" s="45">
        <v>12</v>
      </c>
      <c r="H6498" s="45">
        <v>21</v>
      </c>
      <c r="I6498" s="45">
        <v>36</v>
      </c>
      <c r="J6498" s="46">
        <v>745680.86</v>
      </c>
      <c r="K6498" s="15">
        <f t="shared" si="510"/>
        <v>48458</v>
      </c>
      <c r="L6498" s="17">
        <f t="shared" si="511"/>
        <v>88</v>
      </c>
      <c r="M6498" s="5">
        <f t="shared" si="513"/>
        <v>36</v>
      </c>
      <c r="N6498" s="15">
        <f t="shared" si="512"/>
        <v>49553</v>
      </c>
    </row>
    <row r="6499" spans="3:14" x14ac:dyDescent="0.2">
      <c r="C6499">
        <v>6498</v>
      </c>
      <c r="D6499" s="2">
        <v>33</v>
      </c>
      <c r="E6499" s="44">
        <v>48488</v>
      </c>
      <c r="F6499" s="45">
        <v>2</v>
      </c>
      <c r="G6499" s="45">
        <v>20</v>
      </c>
      <c r="H6499" s="45">
        <v>0</v>
      </c>
      <c r="I6499" s="45">
        <v>33</v>
      </c>
      <c r="J6499" s="46">
        <v>1434235.42</v>
      </c>
      <c r="K6499" s="15">
        <f t="shared" si="510"/>
        <v>48488</v>
      </c>
      <c r="L6499" s="17">
        <f t="shared" si="511"/>
        <v>87</v>
      </c>
      <c r="M6499" s="5">
        <f t="shared" si="513"/>
        <v>33</v>
      </c>
      <c r="N6499" s="15">
        <f t="shared" si="512"/>
        <v>49491</v>
      </c>
    </row>
    <row r="6500" spans="3:14" x14ac:dyDescent="0.2">
      <c r="C6500">
        <v>6499</v>
      </c>
      <c r="D6500" s="2">
        <v>26</v>
      </c>
      <c r="E6500" s="44">
        <v>48488</v>
      </c>
      <c r="F6500" s="45">
        <v>0</v>
      </c>
      <c r="G6500" s="45">
        <v>32</v>
      </c>
      <c r="H6500" s="45">
        <v>1</v>
      </c>
      <c r="I6500" s="45">
        <v>26</v>
      </c>
      <c r="J6500" s="46">
        <v>1002375.07</v>
      </c>
      <c r="K6500" s="15">
        <f t="shared" si="510"/>
        <v>48488</v>
      </c>
      <c r="L6500" s="17">
        <f t="shared" si="511"/>
        <v>87</v>
      </c>
      <c r="M6500" s="5">
        <f t="shared" si="513"/>
        <v>26</v>
      </c>
      <c r="N6500" s="15">
        <f t="shared" si="512"/>
        <v>49279</v>
      </c>
    </row>
    <row r="6501" spans="3:14" x14ac:dyDescent="0.2">
      <c r="C6501">
        <v>6500</v>
      </c>
      <c r="D6501" s="2">
        <v>28</v>
      </c>
      <c r="E6501" s="44">
        <v>48488</v>
      </c>
      <c r="F6501" s="45">
        <v>11</v>
      </c>
      <c r="G6501" s="45">
        <v>2</v>
      </c>
      <c r="H6501" s="45">
        <v>19</v>
      </c>
      <c r="I6501" s="45">
        <v>28</v>
      </c>
      <c r="J6501" s="46">
        <v>2049039.21</v>
      </c>
      <c r="K6501" s="15">
        <f t="shared" si="510"/>
        <v>48488</v>
      </c>
      <c r="L6501" s="17">
        <f t="shared" si="511"/>
        <v>87</v>
      </c>
      <c r="M6501" s="5">
        <f t="shared" si="513"/>
        <v>28</v>
      </c>
      <c r="N6501" s="15">
        <f t="shared" si="512"/>
        <v>49341</v>
      </c>
    </row>
    <row r="6502" spans="3:14" x14ac:dyDescent="0.2">
      <c r="C6502">
        <v>6501</v>
      </c>
      <c r="D6502" s="2">
        <v>15</v>
      </c>
      <c r="E6502" s="44">
        <v>48488</v>
      </c>
      <c r="F6502" s="45">
        <v>2</v>
      </c>
      <c r="G6502" s="45">
        <v>5</v>
      </c>
      <c r="H6502" s="45">
        <v>8</v>
      </c>
      <c r="I6502" s="45">
        <v>15</v>
      </c>
      <c r="J6502" s="46">
        <v>1258899.03</v>
      </c>
      <c r="K6502" s="15">
        <f t="shared" si="510"/>
        <v>48488</v>
      </c>
      <c r="L6502" s="17">
        <f t="shared" si="511"/>
        <v>87</v>
      </c>
      <c r="M6502" s="5">
        <f t="shared" si="513"/>
        <v>15</v>
      </c>
      <c r="N6502" s="15">
        <f t="shared" si="512"/>
        <v>48945</v>
      </c>
    </row>
    <row r="6503" spans="3:14" x14ac:dyDescent="0.2">
      <c r="C6503">
        <v>6502</v>
      </c>
      <c r="D6503" s="2">
        <v>31</v>
      </c>
      <c r="E6503" s="44">
        <v>48488</v>
      </c>
      <c r="F6503" s="45">
        <v>5</v>
      </c>
      <c r="G6503" s="45">
        <v>26</v>
      </c>
      <c r="H6503" s="45">
        <v>6</v>
      </c>
      <c r="I6503" s="45">
        <v>31</v>
      </c>
      <c r="J6503" s="46">
        <v>2165241.37</v>
      </c>
      <c r="K6503" s="15">
        <f t="shared" si="510"/>
        <v>48488</v>
      </c>
      <c r="L6503" s="17">
        <f t="shared" si="511"/>
        <v>87</v>
      </c>
      <c r="M6503" s="5">
        <f t="shared" si="513"/>
        <v>31</v>
      </c>
      <c r="N6503" s="15">
        <f t="shared" si="512"/>
        <v>49430</v>
      </c>
    </row>
    <row r="6504" spans="3:14" x14ac:dyDescent="0.2">
      <c r="C6504">
        <v>6503</v>
      </c>
      <c r="D6504" s="2">
        <v>25</v>
      </c>
      <c r="E6504" s="44">
        <v>48488</v>
      </c>
      <c r="F6504" s="45">
        <v>2</v>
      </c>
      <c r="G6504" s="45">
        <v>26</v>
      </c>
      <c r="H6504" s="45">
        <v>28</v>
      </c>
      <c r="I6504" s="45">
        <v>25</v>
      </c>
      <c r="J6504" s="46">
        <v>1210358.3500000001</v>
      </c>
      <c r="K6504" s="15">
        <f t="shared" si="510"/>
        <v>48488</v>
      </c>
      <c r="L6504" s="17">
        <f t="shared" si="511"/>
        <v>87</v>
      </c>
      <c r="M6504" s="5">
        <f t="shared" si="513"/>
        <v>25</v>
      </c>
      <c r="N6504" s="15">
        <f t="shared" si="512"/>
        <v>49249</v>
      </c>
    </row>
    <row r="6505" spans="3:14" x14ac:dyDescent="0.2">
      <c r="C6505">
        <v>6504</v>
      </c>
      <c r="D6505" s="2">
        <v>36</v>
      </c>
      <c r="E6505" s="44">
        <v>48488</v>
      </c>
      <c r="F6505" s="45">
        <v>5</v>
      </c>
      <c r="G6505" s="45">
        <v>14</v>
      </c>
      <c r="H6505" s="45">
        <v>11</v>
      </c>
      <c r="I6505" s="45">
        <v>36</v>
      </c>
      <c r="J6505" s="46">
        <v>1472580.02</v>
      </c>
      <c r="K6505" s="15">
        <f t="shared" si="510"/>
        <v>48488</v>
      </c>
      <c r="L6505" s="17">
        <f t="shared" si="511"/>
        <v>87</v>
      </c>
      <c r="M6505" s="5">
        <f t="shared" si="513"/>
        <v>36</v>
      </c>
      <c r="N6505" s="15">
        <f t="shared" si="512"/>
        <v>49583</v>
      </c>
    </row>
    <row r="6506" spans="3:14" x14ac:dyDescent="0.2">
      <c r="C6506">
        <v>6505</v>
      </c>
      <c r="D6506" s="2">
        <v>34</v>
      </c>
      <c r="E6506" s="44">
        <v>48488</v>
      </c>
      <c r="F6506" s="45">
        <v>42</v>
      </c>
      <c r="G6506" s="45">
        <v>17</v>
      </c>
      <c r="H6506" s="45">
        <v>8</v>
      </c>
      <c r="I6506" s="45">
        <v>34</v>
      </c>
      <c r="J6506" s="46">
        <v>1396530.41</v>
      </c>
      <c r="K6506" s="15">
        <f t="shared" si="510"/>
        <v>48488</v>
      </c>
      <c r="L6506" s="17">
        <f t="shared" si="511"/>
        <v>87</v>
      </c>
      <c r="M6506" s="5">
        <f t="shared" si="513"/>
        <v>34</v>
      </c>
      <c r="N6506" s="15">
        <f t="shared" si="512"/>
        <v>49522</v>
      </c>
    </row>
    <row r="6507" spans="3:14" x14ac:dyDescent="0.2">
      <c r="C6507">
        <v>6506</v>
      </c>
      <c r="D6507" s="2">
        <v>32</v>
      </c>
      <c r="E6507" s="44">
        <v>48488</v>
      </c>
      <c r="F6507" s="45">
        <v>6</v>
      </c>
      <c r="G6507" s="45">
        <v>24</v>
      </c>
      <c r="H6507" s="45">
        <v>26</v>
      </c>
      <c r="I6507" s="45">
        <v>32</v>
      </c>
      <c r="J6507" s="46">
        <v>1366596.63</v>
      </c>
      <c r="K6507" s="15">
        <f t="shared" si="510"/>
        <v>48488</v>
      </c>
      <c r="L6507" s="17">
        <f t="shared" si="511"/>
        <v>87</v>
      </c>
      <c r="M6507" s="5">
        <f t="shared" si="513"/>
        <v>32</v>
      </c>
      <c r="N6507" s="15">
        <f t="shared" si="512"/>
        <v>49461</v>
      </c>
    </row>
    <row r="6508" spans="3:14" x14ac:dyDescent="0.2">
      <c r="C6508">
        <v>6507</v>
      </c>
      <c r="D6508" s="2">
        <v>27</v>
      </c>
      <c r="E6508" s="44">
        <v>48488</v>
      </c>
      <c r="F6508" s="45">
        <v>0</v>
      </c>
      <c r="G6508" s="45">
        <v>9</v>
      </c>
      <c r="H6508" s="45">
        <v>24</v>
      </c>
      <c r="I6508" s="45">
        <v>27</v>
      </c>
      <c r="J6508" s="46">
        <v>698313.75</v>
      </c>
      <c r="K6508" s="15">
        <f t="shared" si="510"/>
        <v>48488</v>
      </c>
      <c r="L6508" s="17">
        <f t="shared" si="511"/>
        <v>87</v>
      </c>
      <c r="M6508" s="5">
        <f t="shared" si="513"/>
        <v>27</v>
      </c>
      <c r="N6508" s="15">
        <f t="shared" si="512"/>
        <v>49310</v>
      </c>
    </row>
    <row r="6509" spans="3:14" x14ac:dyDescent="0.2">
      <c r="C6509">
        <v>6508</v>
      </c>
      <c r="D6509" s="2">
        <v>29</v>
      </c>
      <c r="E6509" s="44">
        <v>48488</v>
      </c>
      <c r="F6509" s="45">
        <v>1</v>
      </c>
      <c r="G6509" s="45">
        <v>7</v>
      </c>
      <c r="H6509" s="45">
        <v>16</v>
      </c>
      <c r="I6509" s="45">
        <v>29</v>
      </c>
      <c r="J6509" s="46">
        <v>804768.3</v>
      </c>
      <c r="K6509" s="15">
        <f t="shared" si="510"/>
        <v>48488</v>
      </c>
      <c r="L6509" s="17">
        <f t="shared" si="511"/>
        <v>87</v>
      </c>
      <c r="M6509" s="5">
        <f t="shared" si="513"/>
        <v>29</v>
      </c>
      <c r="N6509" s="15">
        <f t="shared" si="512"/>
        <v>49369</v>
      </c>
    </row>
    <row r="6510" spans="3:14" x14ac:dyDescent="0.2">
      <c r="C6510">
        <v>6509</v>
      </c>
      <c r="D6510" s="2">
        <v>14</v>
      </c>
      <c r="E6510" s="44">
        <v>48488</v>
      </c>
      <c r="F6510" s="45">
        <v>0</v>
      </c>
      <c r="G6510" s="45">
        <v>8</v>
      </c>
      <c r="H6510" s="45">
        <v>25</v>
      </c>
      <c r="I6510" s="45">
        <v>14</v>
      </c>
      <c r="J6510" s="46">
        <v>1568081.28</v>
      </c>
      <c r="K6510" s="15">
        <f t="shared" si="510"/>
        <v>48488</v>
      </c>
      <c r="L6510" s="17">
        <f t="shared" si="511"/>
        <v>87</v>
      </c>
      <c r="M6510" s="5">
        <f t="shared" si="513"/>
        <v>14</v>
      </c>
      <c r="N6510" s="15">
        <f t="shared" si="512"/>
        <v>48914</v>
      </c>
    </row>
    <row r="6511" spans="3:14" x14ac:dyDescent="0.2">
      <c r="C6511">
        <v>6510</v>
      </c>
      <c r="D6511" s="2">
        <v>23</v>
      </c>
      <c r="E6511" s="44">
        <v>48488</v>
      </c>
      <c r="F6511" s="45">
        <v>4</v>
      </c>
      <c r="G6511" s="45">
        <v>13</v>
      </c>
      <c r="H6511" s="45">
        <v>15</v>
      </c>
      <c r="I6511" s="45">
        <v>23</v>
      </c>
      <c r="J6511" s="46">
        <v>1528492.19</v>
      </c>
      <c r="K6511" s="15">
        <f t="shared" si="510"/>
        <v>48488</v>
      </c>
      <c r="L6511" s="17">
        <f t="shared" si="511"/>
        <v>87</v>
      </c>
      <c r="M6511" s="5">
        <f t="shared" si="513"/>
        <v>23</v>
      </c>
      <c r="N6511" s="15">
        <f t="shared" si="512"/>
        <v>49188</v>
      </c>
    </row>
    <row r="6512" spans="3:14" x14ac:dyDescent="0.2">
      <c r="C6512">
        <v>6511</v>
      </c>
      <c r="D6512" s="2">
        <v>18</v>
      </c>
      <c r="E6512" s="44">
        <v>48488</v>
      </c>
      <c r="F6512" s="45">
        <v>8</v>
      </c>
      <c r="G6512" s="45">
        <v>19</v>
      </c>
      <c r="H6512" s="45">
        <v>17</v>
      </c>
      <c r="I6512" s="45">
        <v>18</v>
      </c>
      <c r="J6512" s="46">
        <v>709670</v>
      </c>
      <c r="K6512" s="15">
        <f t="shared" si="510"/>
        <v>48488</v>
      </c>
      <c r="L6512" s="17">
        <f t="shared" si="511"/>
        <v>87</v>
      </c>
      <c r="M6512" s="5">
        <f t="shared" si="513"/>
        <v>18</v>
      </c>
      <c r="N6512" s="15">
        <f t="shared" si="512"/>
        <v>49035</v>
      </c>
    </row>
    <row r="6513" spans="3:14" x14ac:dyDescent="0.2">
      <c r="C6513">
        <v>6512</v>
      </c>
      <c r="D6513" s="2">
        <v>34</v>
      </c>
      <c r="E6513" s="44">
        <v>48488</v>
      </c>
      <c r="F6513" s="45">
        <v>4</v>
      </c>
      <c r="G6513" s="45">
        <v>23</v>
      </c>
      <c r="H6513" s="45">
        <v>25</v>
      </c>
      <c r="I6513" s="45">
        <v>34</v>
      </c>
      <c r="J6513" s="46">
        <v>1346639.51</v>
      </c>
      <c r="K6513" s="15">
        <f t="shared" si="510"/>
        <v>48488</v>
      </c>
      <c r="L6513" s="17">
        <f t="shared" si="511"/>
        <v>87</v>
      </c>
      <c r="M6513" s="5">
        <f t="shared" si="513"/>
        <v>34</v>
      </c>
      <c r="N6513" s="15">
        <f t="shared" si="512"/>
        <v>49522</v>
      </c>
    </row>
    <row r="6514" spans="3:14" x14ac:dyDescent="0.2">
      <c r="C6514">
        <v>6513</v>
      </c>
      <c r="D6514" s="2">
        <v>21</v>
      </c>
      <c r="E6514" s="44">
        <v>48519</v>
      </c>
      <c r="F6514" s="45">
        <v>4</v>
      </c>
      <c r="G6514" s="45">
        <v>22</v>
      </c>
      <c r="H6514" s="45">
        <v>24</v>
      </c>
      <c r="I6514" s="45">
        <v>21</v>
      </c>
      <c r="J6514" s="46">
        <v>1556213.13</v>
      </c>
      <c r="K6514" s="15">
        <f t="shared" si="510"/>
        <v>48519</v>
      </c>
      <c r="L6514" s="17">
        <f t="shared" si="511"/>
        <v>86</v>
      </c>
      <c r="M6514" s="5">
        <f t="shared" si="513"/>
        <v>21</v>
      </c>
      <c r="N6514" s="15">
        <f t="shared" si="512"/>
        <v>49157</v>
      </c>
    </row>
    <row r="6515" spans="3:14" x14ac:dyDescent="0.2">
      <c r="C6515">
        <v>6514</v>
      </c>
      <c r="D6515" s="2">
        <v>13</v>
      </c>
      <c r="E6515" s="44">
        <v>48519</v>
      </c>
      <c r="F6515" s="45">
        <v>4</v>
      </c>
      <c r="G6515" s="45">
        <v>3</v>
      </c>
      <c r="H6515" s="45">
        <v>30</v>
      </c>
      <c r="I6515" s="45">
        <v>13</v>
      </c>
      <c r="J6515" s="46">
        <v>1952095.36</v>
      </c>
      <c r="K6515" s="15">
        <f t="shared" si="510"/>
        <v>48519</v>
      </c>
      <c r="L6515" s="17">
        <f t="shared" si="511"/>
        <v>86</v>
      </c>
      <c r="M6515" s="5">
        <f t="shared" si="513"/>
        <v>13</v>
      </c>
      <c r="N6515" s="15">
        <f t="shared" si="512"/>
        <v>48914</v>
      </c>
    </row>
    <row r="6516" spans="3:14" x14ac:dyDescent="0.2">
      <c r="C6516">
        <v>6515</v>
      </c>
      <c r="D6516" s="2">
        <v>34</v>
      </c>
      <c r="E6516" s="44">
        <v>48519</v>
      </c>
      <c r="F6516" s="45">
        <v>9</v>
      </c>
      <c r="G6516" s="45">
        <v>32</v>
      </c>
      <c r="H6516" s="45">
        <v>8</v>
      </c>
      <c r="I6516" s="45">
        <v>34</v>
      </c>
      <c r="J6516" s="46">
        <v>1278018.8400000001</v>
      </c>
      <c r="K6516" s="15">
        <f t="shared" si="510"/>
        <v>48519</v>
      </c>
      <c r="L6516" s="17">
        <f t="shared" si="511"/>
        <v>86</v>
      </c>
      <c r="M6516" s="5">
        <f t="shared" si="513"/>
        <v>34</v>
      </c>
      <c r="N6516" s="15">
        <f t="shared" si="512"/>
        <v>49553</v>
      </c>
    </row>
    <row r="6517" spans="3:14" x14ac:dyDescent="0.2">
      <c r="C6517">
        <v>6516</v>
      </c>
      <c r="D6517" s="2">
        <v>34</v>
      </c>
      <c r="E6517" s="44">
        <v>48519</v>
      </c>
      <c r="F6517" s="45">
        <v>0</v>
      </c>
      <c r="G6517" s="45">
        <v>0</v>
      </c>
      <c r="H6517" s="45">
        <v>16</v>
      </c>
      <c r="I6517" s="45">
        <v>34</v>
      </c>
      <c r="J6517" s="46">
        <v>800686.35</v>
      </c>
      <c r="K6517" s="15">
        <f t="shared" si="510"/>
        <v>48519</v>
      </c>
      <c r="L6517" s="17">
        <f t="shared" si="511"/>
        <v>86</v>
      </c>
      <c r="M6517" s="5">
        <f t="shared" si="513"/>
        <v>34</v>
      </c>
      <c r="N6517" s="15">
        <f t="shared" si="512"/>
        <v>49553</v>
      </c>
    </row>
    <row r="6518" spans="3:14" x14ac:dyDescent="0.2">
      <c r="C6518">
        <v>6517</v>
      </c>
      <c r="D6518" s="2">
        <v>25</v>
      </c>
      <c r="E6518" s="44">
        <v>48519</v>
      </c>
      <c r="F6518" s="45">
        <v>1</v>
      </c>
      <c r="G6518" s="45">
        <v>1</v>
      </c>
      <c r="H6518" s="45">
        <v>21</v>
      </c>
      <c r="I6518" s="45">
        <v>25</v>
      </c>
      <c r="J6518" s="46">
        <v>1991592.13</v>
      </c>
      <c r="K6518" s="15">
        <f t="shared" si="510"/>
        <v>48519</v>
      </c>
      <c r="L6518" s="17">
        <f t="shared" si="511"/>
        <v>86</v>
      </c>
      <c r="M6518" s="5">
        <f t="shared" si="513"/>
        <v>25</v>
      </c>
      <c r="N6518" s="15">
        <f t="shared" si="512"/>
        <v>49279</v>
      </c>
    </row>
    <row r="6519" spans="3:14" x14ac:dyDescent="0.2">
      <c r="C6519">
        <v>6518</v>
      </c>
      <c r="D6519" s="2">
        <v>34</v>
      </c>
      <c r="E6519" s="44">
        <v>48519</v>
      </c>
      <c r="F6519" s="45">
        <v>0</v>
      </c>
      <c r="G6519" s="45">
        <v>11</v>
      </c>
      <c r="H6519" s="45">
        <v>5</v>
      </c>
      <c r="I6519" s="45">
        <v>34</v>
      </c>
      <c r="J6519" s="46">
        <v>1308500.1399999999</v>
      </c>
      <c r="K6519" s="15">
        <f t="shared" si="510"/>
        <v>48519</v>
      </c>
      <c r="L6519" s="17">
        <f t="shared" si="511"/>
        <v>86</v>
      </c>
      <c r="M6519" s="5">
        <f t="shared" si="513"/>
        <v>34</v>
      </c>
      <c r="N6519" s="15">
        <f t="shared" si="512"/>
        <v>49553</v>
      </c>
    </row>
    <row r="6520" spans="3:14" x14ac:dyDescent="0.2">
      <c r="C6520">
        <v>6519</v>
      </c>
      <c r="D6520" s="2">
        <v>31</v>
      </c>
      <c r="E6520" s="44">
        <v>48519</v>
      </c>
      <c r="F6520" s="45">
        <v>25</v>
      </c>
      <c r="G6520" s="45">
        <v>29</v>
      </c>
      <c r="H6520" s="45">
        <v>3</v>
      </c>
      <c r="I6520" s="45">
        <v>31</v>
      </c>
      <c r="J6520" s="46">
        <v>1670347.03</v>
      </c>
      <c r="K6520" s="15">
        <f t="shared" si="510"/>
        <v>48519</v>
      </c>
      <c r="L6520" s="17">
        <f t="shared" si="511"/>
        <v>86</v>
      </c>
      <c r="M6520" s="5">
        <f t="shared" si="513"/>
        <v>31</v>
      </c>
      <c r="N6520" s="15">
        <f t="shared" si="512"/>
        <v>49461</v>
      </c>
    </row>
    <row r="6521" spans="3:14" x14ac:dyDescent="0.2">
      <c r="C6521">
        <v>6520</v>
      </c>
      <c r="D6521" s="2">
        <v>35</v>
      </c>
      <c r="E6521" s="44">
        <v>48519</v>
      </c>
      <c r="F6521" s="45">
        <v>3</v>
      </c>
      <c r="G6521" s="45">
        <v>36</v>
      </c>
      <c r="H6521" s="45">
        <v>13</v>
      </c>
      <c r="I6521" s="45">
        <v>35</v>
      </c>
      <c r="J6521" s="46">
        <v>815695.38</v>
      </c>
      <c r="K6521" s="15">
        <f t="shared" si="510"/>
        <v>48519</v>
      </c>
      <c r="L6521" s="17">
        <f t="shared" si="511"/>
        <v>86</v>
      </c>
      <c r="M6521" s="5">
        <f t="shared" si="513"/>
        <v>35</v>
      </c>
      <c r="N6521" s="15">
        <f t="shared" si="512"/>
        <v>49583</v>
      </c>
    </row>
    <row r="6522" spans="3:14" x14ac:dyDescent="0.2">
      <c r="C6522">
        <v>6521</v>
      </c>
      <c r="D6522" s="2">
        <v>26</v>
      </c>
      <c r="E6522" s="44">
        <v>48519</v>
      </c>
      <c r="F6522" s="45">
        <v>10</v>
      </c>
      <c r="G6522" s="45">
        <v>6</v>
      </c>
      <c r="H6522" s="45">
        <v>17</v>
      </c>
      <c r="I6522" s="45">
        <v>26</v>
      </c>
      <c r="J6522" s="46">
        <v>1441217.65</v>
      </c>
      <c r="K6522" s="15">
        <f t="shared" si="510"/>
        <v>48519</v>
      </c>
      <c r="L6522" s="17">
        <f t="shared" si="511"/>
        <v>86</v>
      </c>
      <c r="M6522" s="5">
        <f t="shared" si="513"/>
        <v>26</v>
      </c>
      <c r="N6522" s="15">
        <f t="shared" si="512"/>
        <v>49310</v>
      </c>
    </row>
    <row r="6523" spans="3:14" x14ac:dyDescent="0.2">
      <c r="C6523">
        <v>6522</v>
      </c>
      <c r="D6523" s="2">
        <v>34</v>
      </c>
      <c r="E6523" s="44">
        <v>48519</v>
      </c>
      <c r="F6523" s="45">
        <v>0</v>
      </c>
      <c r="G6523" s="45">
        <v>28</v>
      </c>
      <c r="H6523" s="45">
        <v>18</v>
      </c>
      <c r="I6523" s="45">
        <v>34</v>
      </c>
      <c r="J6523" s="46">
        <v>830725.36</v>
      </c>
      <c r="K6523" s="15">
        <f t="shared" si="510"/>
        <v>48519</v>
      </c>
      <c r="L6523" s="17">
        <f t="shared" si="511"/>
        <v>86</v>
      </c>
      <c r="M6523" s="5">
        <f t="shared" si="513"/>
        <v>34</v>
      </c>
      <c r="N6523" s="15">
        <f t="shared" si="512"/>
        <v>49553</v>
      </c>
    </row>
    <row r="6524" spans="3:14" x14ac:dyDescent="0.2">
      <c r="C6524">
        <v>6523</v>
      </c>
      <c r="D6524" s="2">
        <v>14</v>
      </c>
      <c r="E6524" s="44">
        <v>48519</v>
      </c>
      <c r="F6524" s="45">
        <v>7</v>
      </c>
      <c r="G6524" s="45">
        <v>4</v>
      </c>
      <c r="H6524" s="45">
        <v>23</v>
      </c>
      <c r="I6524" s="45">
        <v>14</v>
      </c>
      <c r="J6524" s="46">
        <v>1171021.01</v>
      </c>
      <c r="K6524" s="15">
        <f t="shared" si="510"/>
        <v>48519</v>
      </c>
      <c r="L6524" s="17">
        <f t="shared" si="511"/>
        <v>86</v>
      </c>
      <c r="M6524" s="5">
        <f t="shared" si="513"/>
        <v>14</v>
      </c>
      <c r="N6524" s="15">
        <f t="shared" si="512"/>
        <v>48945</v>
      </c>
    </row>
    <row r="6525" spans="3:14" x14ac:dyDescent="0.2">
      <c r="C6525">
        <v>6524</v>
      </c>
      <c r="D6525" s="2">
        <v>25</v>
      </c>
      <c r="E6525" s="44">
        <v>48519</v>
      </c>
      <c r="F6525" s="45">
        <v>5</v>
      </c>
      <c r="G6525" s="45">
        <v>15</v>
      </c>
      <c r="H6525" s="45">
        <v>27</v>
      </c>
      <c r="I6525" s="45">
        <v>25</v>
      </c>
      <c r="J6525" s="46">
        <v>1256718.3799999999</v>
      </c>
      <c r="K6525" s="15">
        <f t="shared" si="510"/>
        <v>48519</v>
      </c>
      <c r="L6525" s="17">
        <f t="shared" si="511"/>
        <v>86</v>
      </c>
      <c r="M6525" s="5">
        <f t="shared" si="513"/>
        <v>25</v>
      </c>
      <c r="N6525" s="15">
        <f t="shared" si="512"/>
        <v>49279</v>
      </c>
    </row>
    <row r="6526" spans="3:14" x14ac:dyDescent="0.2">
      <c r="C6526">
        <v>6525</v>
      </c>
      <c r="D6526" s="2">
        <v>35</v>
      </c>
      <c r="E6526" s="44">
        <v>48519</v>
      </c>
      <c r="F6526" s="45">
        <v>16</v>
      </c>
      <c r="G6526" s="45">
        <v>35</v>
      </c>
      <c r="H6526" s="45">
        <v>16</v>
      </c>
      <c r="I6526" s="45">
        <v>35</v>
      </c>
      <c r="J6526" s="46">
        <v>940138.6</v>
      </c>
      <c r="K6526" s="15">
        <f t="shared" si="510"/>
        <v>48519</v>
      </c>
      <c r="L6526" s="17">
        <f t="shared" si="511"/>
        <v>86</v>
      </c>
      <c r="M6526" s="5">
        <f t="shared" si="513"/>
        <v>35</v>
      </c>
      <c r="N6526" s="15">
        <f t="shared" si="512"/>
        <v>49583</v>
      </c>
    </row>
    <row r="6527" spans="3:14" x14ac:dyDescent="0.2">
      <c r="C6527">
        <v>6526</v>
      </c>
      <c r="D6527" s="2">
        <v>18</v>
      </c>
      <c r="E6527" s="44">
        <v>48519</v>
      </c>
      <c r="F6527" s="45">
        <v>4</v>
      </c>
      <c r="G6527" s="45">
        <v>16</v>
      </c>
      <c r="H6527" s="45">
        <v>16</v>
      </c>
      <c r="I6527" s="45">
        <v>18</v>
      </c>
      <c r="J6527" s="46">
        <v>969445.54</v>
      </c>
      <c r="K6527" s="15">
        <f t="shared" si="510"/>
        <v>48519</v>
      </c>
      <c r="L6527" s="17">
        <f t="shared" si="511"/>
        <v>86</v>
      </c>
      <c r="M6527" s="5">
        <f t="shared" si="513"/>
        <v>18</v>
      </c>
      <c r="N6527" s="15">
        <f t="shared" si="512"/>
        <v>49065</v>
      </c>
    </row>
    <row r="6528" spans="3:14" x14ac:dyDescent="0.2">
      <c r="C6528">
        <v>6527</v>
      </c>
      <c r="D6528" s="2">
        <v>35</v>
      </c>
      <c r="E6528" s="44">
        <v>48519</v>
      </c>
      <c r="F6528" s="45">
        <v>11</v>
      </c>
      <c r="G6528" s="45">
        <v>32</v>
      </c>
      <c r="H6528" s="45">
        <v>12</v>
      </c>
      <c r="I6528" s="45">
        <v>35</v>
      </c>
      <c r="J6528" s="46">
        <v>1039171.71</v>
      </c>
      <c r="K6528" s="15">
        <f t="shared" si="510"/>
        <v>48519</v>
      </c>
      <c r="L6528" s="17">
        <f t="shared" si="511"/>
        <v>86</v>
      </c>
      <c r="M6528" s="5">
        <f t="shared" si="513"/>
        <v>35</v>
      </c>
      <c r="N6528" s="15">
        <f t="shared" si="512"/>
        <v>49583</v>
      </c>
    </row>
    <row r="6529" spans="3:14" x14ac:dyDescent="0.2">
      <c r="C6529">
        <v>6528</v>
      </c>
      <c r="D6529" s="2">
        <v>36</v>
      </c>
      <c r="E6529" s="44">
        <v>48519</v>
      </c>
      <c r="F6529" s="45">
        <v>2</v>
      </c>
      <c r="G6529" s="45">
        <v>15</v>
      </c>
      <c r="H6529" s="45">
        <v>26</v>
      </c>
      <c r="I6529" s="45">
        <v>36</v>
      </c>
      <c r="J6529" s="46">
        <v>1483703.67</v>
      </c>
      <c r="K6529" s="15">
        <f t="shared" si="510"/>
        <v>48519</v>
      </c>
      <c r="L6529" s="17">
        <f t="shared" si="511"/>
        <v>86</v>
      </c>
      <c r="M6529" s="5">
        <f t="shared" si="513"/>
        <v>36</v>
      </c>
      <c r="N6529" s="15">
        <f t="shared" si="512"/>
        <v>49614</v>
      </c>
    </row>
    <row r="6530" spans="3:14" x14ac:dyDescent="0.2">
      <c r="C6530">
        <v>6529</v>
      </c>
      <c r="D6530" s="2">
        <v>31</v>
      </c>
      <c r="E6530" s="44">
        <v>48549</v>
      </c>
      <c r="F6530" s="45">
        <v>6</v>
      </c>
      <c r="G6530" s="45">
        <v>20</v>
      </c>
      <c r="H6530" s="45">
        <v>32</v>
      </c>
      <c r="I6530" s="45">
        <v>31</v>
      </c>
      <c r="J6530" s="46">
        <v>1199503.33</v>
      </c>
      <c r="K6530" s="15">
        <f t="shared" ref="K6530:K6593" si="514">DATE(YEAR(E6530),MONTH(E6530),1)</f>
        <v>48549</v>
      </c>
      <c r="L6530" s="17">
        <f t="shared" ref="L6530:L6593" si="515">ROUND(($B$3-K6530)/365.25*12,0)</f>
        <v>85</v>
      </c>
      <c r="M6530" s="5">
        <f t="shared" si="513"/>
        <v>31</v>
      </c>
      <c r="N6530" s="15">
        <f t="shared" ref="N6530:N6593" si="516">EDATE(E6530,D6530)</f>
        <v>49491</v>
      </c>
    </row>
    <row r="6531" spans="3:14" x14ac:dyDescent="0.2">
      <c r="C6531">
        <v>6530</v>
      </c>
      <c r="D6531" s="2">
        <v>32</v>
      </c>
      <c r="E6531" s="44">
        <v>48549</v>
      </c>
      <c r="F6531" s="45">
        <v>3</v>
      </c>
      <c r="G6531" s="45">
        <v>21</v>
      </c>
      <c r="H6531" s="45">
        <v>31</v>
      </c>
      <c r="I6531" s="45">
        <v>32</v>
      </c>
      <c r="J6531" s="46">
        <v>1369523.11</v>
      </c>
      <c r="K6531" s="15">
        <f t="shared" si="514"/>
        <v>48549</v>
      </c>
      <c r="L6531" s="17">
        <f t="shared" si="515"/>
        <v>85</v>
      </c>
      <c r="M6531" s="5">
        <f t="shared" ref="M6531:M6594" si="517">ROUND((N6531-K6531)/365.25*12,0)</f>
        <v>32</v>
      </c>
      <c r="N6531" s="15">
        <f t="shared" si="516"/>
        <v>49522</v>
      </c>
    </row>
    <row r="6532" spans="3:14" x14ac:dyDescent="0.2">
      <c r="C6532">
        <v>6531</v>
      </c>
      <c r="D6532" s="2">
        <v>29</v>
      </c>
      <c r="E6532" s="44">
        <v>48549</v>
      </c>
      <c r="F6532" s="45">
        <v>1</v>
      </c>
      <c r="G6532" s="45">
        <v>15</v>
      </c>
      <c r="H6532" s="45">
        <v>19</v>
      </c>
      <c r="I6532" s="45">
        <v>29</v>
      </c>
      <c r="J6532" s="46">
        <v>1732117</v>
      </c>
      <c r="K6532" s="15">
        <f t="shared" si="514"/>
        <v>48549</v>
      </c>
      <c r="L6532" s="17">
        <f t="shared" si="515"/>
        <v>85</v>
      </c>
      <c r="M6532" s="5">
        <f t="shared" si="517"/>
        <v>29</v>
      </c>
      <c r="N6532" s="15">
        <f t="shared" si="516"/>
        <v>49430</v>
      </c>
    </row>
    <row r="6533" spans="3:14" x14ac:dyDescent="0.2">
      <c r="C6533">
        <v>6532</v>
      </c>
      <c r="D6533" s="2">
        <v>33</v>
      </c>
      <c r="E6533" s="44">
        <v>48549</v>
      </c>
      <c r="F6533" s="45">
        <v>6</v>
      </c>
      <c r="G6533" s="45">
        <v>12</v>
      </c>
      <c r="H6533" s="45">
        <v>7</v>
      </c>
      <c r="I6533" s="45">
        <v>33</v>
      </c>
      <c r="J6533" s="46">
        <v>1726091.77</v>
      </c>
      <c r="K6533" s="15">
        <f t="shared" si="514"/>
        <v>48549</v>
      </c>
      <c r="L6533" s="17">
        <f t="shared" si="515"/>
        <v>85</v>
      </c>
      <c r="M6533" s="5">
        <f t="shared" si="517"/>
        <v>33</v>
      </c>
      <c r="N6533" s="15">
        <f t="shared" si="516"/>
        <v>49553</v>
      </c>
    </row>
    <row r="6534" spans="3:14" x14ac:dyDescent="0.2">
      <c r="C6534">
        <v>6533</v>
      </c>
      <c r="D6534" s="2">
        <v>29</v>
      </c>
      <c r="E6534" s="44">
        <v>48549</v>
      </c>
      <c r="F6534" s="45">
        <v>16</v>
      </c>
      <c r="G6534" s="45">
        <v>14</v>
      </c>
      <c r="H6534" s="45">
        <v>26</v>
      </c>
      <c r="I6534" s="45">
        <v>29</v>
      </c>
      <c r="J6534" s="46">
        <v>1696504.48</v>
      </c>
      <c r="K6534" s="15">
        <f t="shared" si="514"/>
        <v>48549</v>
      </c>
      <c r="L6534" s="17">
        <f t="shared" si="515"/>
        <v>85</v>
      </c>
      <c r="M6534" s="5">
        <f t="shared" si="517"/>
        <v>29</v>
      </c>
      <c r="N6534" s="15">
        <f t="shared" si="516"/>
        <v>49430</v>
      </c>
    </row>
    <row r="6535" spans="3:14" x14ac:dyDescent="0.2">
      <c r="C6535">
        <v>6534</v>
      </c>
      <c r="D6535" s="2">
        <v>0</v>
      </c>
      <c r="E6535" s="44">
        <v>48549</v>
      </c>
      <c r="F6535" s="45">
        <v>4</v>
      </c>
      <c r="G6535" s="45">
        <v>25</v>
      </c>
      <c r="H6535" s="45">
        <v>22</v>
      </c>
      <c r="I6535" s="45">
        <v>0</v>
      </c>
      <c r="J6535" s="46">
        <v>1789718.89</v>
      </c>
      <c r="K6535" s="15">
        <f t="shared" si="514"/>
        <v>48549</v>
      </c>
      <c r="L6535" s="17">
        <f t="shared" si="515"/>
        <v>85</v>
      </c>
      <c r="M6535" s="5">
        <f t="shared" si="517"/>
        <v>0</v>
      </c>
      <c r="N6535" s="15">
        <f t="shared" si="516"/>
        <v>48549</v>
      </c>
    </row>
    <row r="6536" spans="3:14" x14ac:dyDescent="0.2">
      <c r="C6536">
        <v>6535</v>
      </c>
      <c r="D6536" s="2">
        <v>31</v>
      </c>
      <c r="E6536" s="44">
        <v>48549</v>
      </c>
      <c r="F6536" s="45">
        <v>7</v>
      </c>
      <c r="G6536" s="45">
        <v>8</v>
      </c>
      <c r="H6536" s="45">
        <v>0</v>
      </c>
      <c r="I6536" s="45">
        <v>31</v>
      </c>
      <c r="J6536" s="46">
        <v>1839498.97</v>
      </c>
      <c r="K6536" s="15">
        <f t="shared" si="514"/>
        <v>48549</v>
      </c>
      <c r="L6536" s="17">
        <f t="shared" si="515"/>
        <v>85</v>
      </c>
      <c r="M6536" s="5">
        <f t="shared" si="517"/>
        <v>31</v>
      </c>
      <c r="N6536" s="15">
        <f t="shared" si="516"/>
        <v>49491</v>
      </c>
    </row>
    <row r="6537" spans="3:14" x14ac:dyDescent="0.2">
      <c r="C6537">
        <v>6536</v>
      </c>
      <c r="D6537" s="2">
        <v>6</v>
      </c>
      <c r="E6537" s="44">
        <v>48549</v>
      </c>
      <c r="F6537" s="45">
        <v>4</v>
      </c>
      <c r="G6537" s="45">
        <v>29</v>
      </c>
      <c r="H6537" s="45">
        <v>24</v>
      </c>
      <c r="I6537" s="45">
        <v>6</v>
      </c>
      <c r="J6537" s="46">
        <v>1051193.1299999999</v>
      </c>
      <c r="K6537" s="15">
        <f t="shared" si="514"/>
        <v>48549</v>
      </c>
      <c r="L6537" s="17">
        <f t="shared" si="515"/>
        <v>85</v>
      </c>
      <c r="M6537" s="5">
        <f t="shared" si="517"/>
        <v>6</v>
      </c>
      <c r="N6537" s="15">
        <f t="shared" si="516"/>
        <v>48731</v>
      </c>
    </row>
    <row r="6538" spans="3:14" x14ac:dyDescent="0.2">
      <c r="C6538">
        <v>6537</v>
      </c>
      <c r="D6538" s="2">
        <v>28</v>
      </c>
      <c r="E6538" s="44">
        <v>48549</v>
      </c>
      <c r="F6538" s="45">
        <v>3</v>
      </c>
      <c r="G6538" s="45">
        <v>5</v>
      </c>
      <c r="H6538" s="45">
        <v>3</v>
      </c>
      <c r="I6538" s="45">
        <v>28</v>
      </c>
      <c r="J6538" s="46">
        <v>1118563.79</v>
      </c>
      <c r="K6538" s="15">
        <f t="shared" si="514"/>
        <v>48549</v>
      </c>
      <c r="L6538" s="17">
        <f t="shared" si="515"/>
        <v>85</v>
      </c>
      <c r="M6538" s="5">
        <f t="shared" si="517"/>
        <v>28</v>
      </c>
      <c r="N6538" s="15">
        <f t="shared" si="516"/>
        <v>49400</v>
      </c>
    </row>
    <row r="6539" spans="3:14" x14ac:dyDescent="0.2">
      <c r="C6539">
        <v>6538</v>
      </c>
      <c r="D6539" s="2">
        <v>31</v>
      </c>
      <c r="E6539" s="44">
        <v>48549</v>
      </c>
      <c r="F6539" s="45">
        <v>3</v>
      </c>
      <c r="G6539" s="45">
        <v>17</v>
      </c>
      <c r="H6539" s="45">
        <v>16</v>
      </c>
      <c r="I6539" s="45">
        <v>31</v>
      </c>
      <c r="J6539" s="46">
        <v>844145.18</v>
      </c>
      <c r="K6539" s="15">
        <f t="shared" si="514"/>
        <v>48549</v>
      </c>
      <c r="L6539" s="17">
        <f t="shared" si="515"/>
        <v>85</v>
      </c>
      <c r="M6539" s="5">
        <f t="shared" si="517"/>
        <v>31</v>
      </c>
      <c r="N6539" s="15">
        <f t="shared" si="516"/>
        <v>49491</v>
      </c>
    </row>
    <row r="6540" spans="3:14" x14ac:dyDescent="0.2">
      <c r="C6540">
        <v>6539</v>
      </c>
      <c r="D6540" s="2">
        <v>23</v>
      </c>
      <c r="E6540" s="44">
        <v>48549</v>
      </c>
      <c r="F6540" s="45">
        <v>0</v>
      </c>
      <c r="G6540" s="45">
        <v>5</v>
      </c>
      <c r="H6540" s="45">
        <v>12</v>
      </c>
      <c r="I6540" s="45">
        <v>23</v>
      </c>
      <c r="J6540" s="46">
        <v>1489980.03</v>
      </c>
      <c r="K6540" s="15">
        <f t="shared" si="514"/>
        <v>48549</v>
      </c>
      <c r="L6540" s="17">
        <f t="shared" si="515"/>
        <v>85</v>
      </c>
      <c r="M6540" s="5">
        <f t="shared" si="517"/>
        <v>23</v>
      </c>
      <c r="N6540" s="15">
        <f t="shared" si="516"/>
        <v>49249</v>
      </c>
    </row>
    <row r="6541" spans="3:14" x14ac:dyDescent="0.2">
      <c r="C6541">
        <v>6540</v>
      </c>
      <c r="D6541" s="2">
        <v>15</v>
      </c>
      <c r="E6541" s="44">
        <v>48549</v>
      </c>
      <c r="F6541" s="45">
        <v>1</v>
      </c>
      <c r="G6541" s="45">
        <v>24</v>
      </c>
      <c r="H6541" s="45">
        <v>14</v>
      </c>
      <c r="I6541" s="45">
        <v>15</v>
      </c>
      <c r="J6541" s="46">
        <v>674353.65</v>
      </c>
      <c r="K6541" s="15">
        <f t="shared" si="514"/>
        <v>48549</v>
      </c>
      <c r="L6541" s="17">
        <f t="shared" si="515"/>
        <v>85</v>
      </c>
      <c r="M6541" s="5">
        <f t="shared" si="517"/>
        <v>15</v>
      </c>
      <c r="N6541" s="15">
        <f t="shared" si="516"/>
        <v>49004</v>
      </c>
    </row>
    <row r="6542" spans="3:14" x14ac:dyDescent="0.2">
      <c r="C6542">
        <v>6541</v>
      </c>
      <c r="D6542" s="2">
        <v>15</v>
      </c>
      <c r="E6542" s="44">
        <v>48549</v>
      </c>
      <c r="F6542" s="45">
        <v>8</v>
      </c>
      <c r="G6542" s="45">
        <v>27</v>
      </c>
      <c r="H6542" s="45">
        <v>23</v>
      </c>
      <c r="I6542" s="45">
        <v>15</v>
      </c>
      <c r="J6542" s="46">
        <v>1212144.58</v>
      </c>
      <c r="K6542" s="15">
        <f t="shared" si="514"/>
        <v>48549</v>
      </c>
      <c r="L6542" s="17">
        <f t="shared" si="515"/>
        <v>85</v>
      </c>
      <c r="M6542" s="5">
        <f t="shared" si="517"/>
        <v>15</v>
      </c>
      <c r="N6542" s="15">
        <f t="shared" si="516"/>
        <v>49004</v>
      </c>
    </row>
    <row r="6543" spans="3:14" x14ac:dyDescent="0.2">
      <c r="C6543">
        <v>6542</v>
      </c>
      <c r="D6543" s="2">
        <v>27</v>
      </c>
      <c r="E6543" s="44">
        <v>48549</v>
      </c>
      <c r="F6543" s="45">
        <v>1</v>
      </c>
      <c r="G6543" s="45">
        <v>34</v>
      </c>
      <c r="H6543" s="45">
        <v>11</v>
      </c>
      <c r="I6543" s="45">
        <v>27</v>
      </c>
      <c r="J6543" s="46">
        <v>1464353.36</v>
      </c>
      <c r="K6543" s="15">
        <f t="shared" si="514"/>
        <v>48549</v>
      </c>
      <c r="L6543" s="17">
        <f t="shared" si="515"/>
        <v>85</v>
      </c>
      <c r="M6543" s="5">
        <f t="shared" si="517"/>
        <v>27</v>
      </c>
      <c r="N6543" s="15">
        <f t="shared" si="516"/>
        <v>49369</v>
      </c>
    </row>
    <row r="6544" spans="3:14" x14ac:dyDescent="0.2">
      <c r="C6544">
        <v>6543</v>
      </c>
      <c r="D6544" s="2">
        <v>35</v>
      </c>
      <c r="E6544" s="44">
        <v>48549</v>
      </c>
      <c r="F6544" s="45">
        <v>17</v>
      </c>
      <c r="G6544" s="45">
        <v>8</v>
      </c>
      <c r="H6544" s="45">
        <v>6</v>
      </c>
      <c r="I6544" s="45">
        <v>35</v>
      </c>
      <c r="J6544" s="46">
        <v>758023.42</v>
      </c>
      <c r="K6544" s="15">
        <f t="shared" si="514"/>
        <v>48549</v>
      </c>
      <c r="L6544" s="17">
        <f t="shared" si="515"/>
        <v>85</v>
      </c>
      <c r="M6544" s="5">
        <f t="shared" si="517"/>
        <v>35</v>
      </c>
      <c r="N6544" s="15">
        <f t="shared" si="516"/>
        <v>49614</v>
      </c>
    </row>
    <row r="6545" spans="3:14" x14ac:dyDescent="0.2">
      <c r="C6545">
        <v>6544</v>
      </c>
      <c r="D6545" s="2">
        <v>35</v>
      </c>
      <c r="E6545" s="44">
        <v>48549</v>
      </c>
      <c r="F6545" s="45">
        <v>7</v>
      </c>
      <c r="G6545" s="45">
        <v>1</v>
      </c>
      <c r="H6545" s="45">
        <v>16</v>
      </c>
      <c r="I6545" s="45">
        <v>35</v>
      </c>
      <c r="J6545" s="46">
        <v>1276032.1000000001</v>
      </c>
      <c r="K6545" s="15">
        <f t="shared" si="514"/>
        <v>48549</v>
      </c>
      <c r="L6545" s="17">
        <f t="shared" si="515"/>
        <v>85</v>
      </c>
      <c r="M6545" s="5">
        <f t="shared" si="517"/>
        <v>35</v>
      </c>
      <c r="N6545" s="15">
        <f t="shared" si="516"/>
        <v>49614</v>
      </c>
    </row>
    <row r="6546" spans="3:14" x14ac:dyDescent="0.2">
      <c r="C6546">
        <v>6545</v>
      </c>
      <c r="D6546" s="2">
        <v>36</v>
      </c>
      <c r="E6546" s="44">
        <v>48549</v>
      </c>
      <c r="F6546" s="45">
        <v>10</v>
      </c>
      <c r="G6546" s="45">
        <v>13</v>
      </c>
      <c r="H6546" s="45">
        <v>17</v>
      </c>
      <c r="I6546" s="45">
        <v>36</v>
      </c>
      <c r="J6546" s="46">
        <v>570261.43999999994</v>
      </c>
      <c r="K6546" s="15">
        <f t="shared" si="514"/>
        <v>48549</v>
      </c>
      <c r="L6546" s="17">
        <f t="shared" si="515"/>
        <v>85</v>
      </c>
      <c r="M6546" s="5">
        <f t="shared" si="517"/>
        <v>36</v>
      </c>
      <c r="N6546" s="15">
        <f t="shared" si="516"/>
        <v>49644</v>
      </c>
    </row>
    <row r="6547" spans="3:14" x14ac:dyDescent="0.2">
      <c r="C6547">
        <v>6546</v>
      </c>
      <c r="D6547" s="2">
        <v>26</v>
      </c>
      <c r="E6547" s="44">
        <v>48549</v>
      </c>
      <c r="F6547" s="45">
        <v>1</v>
      </c>
      <c r="G6547" s="45">
        <v>11</v>
      </c>
      <c r="H6547" s="45">
        <v>13</v>
      </c>
      <c r="I6547" s="45">
        <v>26</v>
      </c>
      <c r="J6547" s="46">
        <v>1178355.28</v>
      </c>
      <c r="K6547" s="15">
        <f t="shared" si="514"/>
        <v>48549</v>
      </c>
      <c r="L6547" s="17">
        <f t="shared" si="515"/>
        <v>85</v>
      </c>
      <c r="M6547" s="5">
        <f t="shared" si="517"/>
        <v>26</v>
      </c>
      <c r="N6547" s="15">
        <f t="shared" si="516"/>
        <v>49341</v>
      </c>
    </row>
    <row r="6548" spans="3:14" x14ac:dyDescent="0.2">
      <c r="C6548">
        <v>6547</v>
      </c>
      <c r="D6548" s="2">
        <v>34</v>
      </c>
      <c r="E6548" s="44">
        <v>48549</v>
      </c>
      <c r="F6548" s="45">
        <v>10</v>
      </c>
      <c r="G6548" s="45">
        <v>27</v>
      </c>
      <c r="H6548" s="45">
        <v>20</v>
      </c>
      <c r="I6548" s="45">
        <v>34</v>
      </c>
      <c r="J6548" s="46">
        <v>1105929.8999999999</v>
      </c>
      <c r="K6548" s="15">
        <f t="shared" si="514"/>
        <v>48549</v>
      </c>
      <c r="L6548" s="17">
        <f t="shared" si="515"/>
        <v>85</v>
      </c>
      <c r="M6548" s="5">
        <f t="shared" si="517"/>
        <v>34</v>
      </c>
      <c r="N6548" s="15">
        <f t="shared" si="516"/>
        <v>49583</v>
      </c>
    </row>
    <row r="6549" spans="3:14" x14ac:dyDescent="0.2">
      <c r="C6549">
        <v>6548</v>
      </c>
      <c r="D6549" s="2">
        <v>16</v>
      </c>
      <c r="E6549" s="44">
        <v>48549</v>
      </c>
      <c r="F6549" s="45">
        <v>5</v>
      </c>
      <c r="G6549" s="45">
        <v>10</v>
      </c>
      <c r="H6549" s="45">
        <v>28</v>
      </c>
      <c r="I6549" s="45">
        <v>16</v>
      </c>
      <c r="J6549" s="46">
        <v>645914.11</v>
      </c>
      <c r="K6549" s="15">
        <f t="shared" si="514"/>
        <v>48549</v>
      </c>
      <c r="L6549" s="17">
        <f t="shared" si="515"/>
        <v>85</v>
      </c>
      <c r="M6549" s="5">
        <f t="shared" si="517"/>
        <v>16</v>
      </c>
      <c r="N6549" s="15">
        <f t="shared" si="516"/>
        <v>49035</v>
      </c>
    </row>
    <row r="6550" spans="3:14" x14ac:dyDescent="0.2">
      <c r="C6550">
        <v>6549</v>
      </c>
      <c r="D6550" s="2">
        <v>24</v>
      </c>
      <c r="E6550" s="44">
        <v>48549</v>
      </c>
      <c r="F6550" s="45">
        <v>10</v>
      </c>
      <c r="G6550" s="45">
        <v>15</v>
      </c>
      <c r="H6550" s="45">
        <v>29</v>
      </c>
      <c r="I6550" s="45">
        <v>24</v>
      </c>
      <c r="J6550" s="46">
        <v>827974.1</v>
      </c>
      <c r="K6550" s="15">
        <f t="shared" si="514"/>
        <v>48549</v>
      </c>
      <c r="L6550" s="17">
        <f t="shared" si="515"/>
        <v>85</v>
      </c>
      <c r="M6550" s="5">
        <f t="shared" si="517"/>
        <v>24</v>
      </c>
      <c r="N6550" s="15">
        <f t="shared" si="516"/>
        <v>49279</v>
      </c>
    </row>
    <row r="6551" spans="3:14" x14ac:dyDescent="0.2">
      <c r="C6551">
        <v>6550</v>
      </c>
      <c r="D6551" s="2">
        <v>36</v>
      </c>
      <c r="E6551" s="44">
        <v>48549</v>
      </c>
      <c r="F6551" s="45">
        <v>10</v>
      </c>
      <c r="G6551" s="45">
        <v>3</v>
      </c>
      <c r="H6551" s="45">
        <v>12</v>
      </c>
      <c r="I6551" s="45">
        <v>36</v>
      </c>
      <c r="J6551" s="46">
        <v>529858.78</v>
      </c>
      <c r="K6551" s="15">
        <f t="shared" si="514"/>
        <v>48549</v>
      </c>
      <c r="L6551" s="17">
        <f t="shared" si="515"/>
        <v>85</v>
      </c>
      <c r="M6551" s="5">
        <f t="shared" si="517"/>
        <v>36</v>
      </c>
      <c r="N6551" s="15">
        <f t="shared" si="516"/>
        <v>49644</v>
      </c>
    </row>
    <row r="6552" spans="3:14" x14ac:dyDescent="0.2">
      <c r="C6552">
        <v>6551</v>
      </c>
      <c r="D6552" s="2">
        <v>18</v>
      </c>
      <c r="E6552" s="44">
        <v>48549</v>
      </c>
      <c r="F6552" s="45">
        <v>3</v>
      </c>
      <c r="G6552" s="45">
        <v>10</v>
      </c>
      <c r="H6552" s="45">
        <v>11</v>
      </c>
      <c r="I6552" s="45">
        <v>18</v>
      </c>
      <c r="J6552" s="46">
        <v>1463400.31</v>
      </c>
      <c r="K6552" s="15">
        <f t="shared" si="514"/>
        <v>48549</v>
      </c>
      <c r="L6552" s="17">
        <f t="shared" si="515"/>
        <v>85</v>
      </c>
      <c r="M6552" s="5">
        <f t="shared" si="517"/>
        <v>18</v>
      </c>
      <c r="N6552" s="15">
        <f t="shared" si="516"/>
        <v>49096</v>
      </c>
    </row>
    <row r="6553" spans="3:14" x14ac:dyDescent="0.2">
      <c r="C6553">
        <v>6552</v>
      </c>
      <c r="D6553" s="2">
        <v>31</v>
      </c>
      <c r="E6553" s="44">
        <v>48580</v>
      </c>
      <c r="F6553" s="45">
        <v>21</v>
      </c>
      <c r="G6553" s="45">
        <v>21</v>
      </c>
      <c r="H6553" s="45">
        <v>16</v>
      </c>
      <c r="I6553" s="45">
        <v>31</v>
      </c>
      <c r="J6553" s="46">
        <v>1144945.82</v>
      </c>
      <c r="K6553" s="15">
        <f t="shared" si="514"/>
        <v>48580</v>
      </c>
      <c r="L6553" s="17">
        <f t="shared" si="515"/>
        <v>84</v>
      </c>
      <c r="M6553" s="5">
        <f t="shared" si="517"/>
        <v>31</v>
      </c>
      <c r="N6553" s="15">
        <f t="shared" si="516"/>
        <v>49522</v>
      </c>
    </row>
    <row r="6554" spans="3:14" x14ac:dyDescent="0.2">
      <c r="C6554">
        <v>6553</v>
      </c>
      <c r="D6554" s="2">
        <v>23</v>
      </c>
      <c r="E6554" s="44">
        <v>48580</v>
      </c>
      <c r="F6554" s="45">
        <v>13</v>
      </c>
      <c r="G6554" s="45">
        <v>32</v>
      </c>
      <c r="H6554" s="45">
        <v>9</v>
      </c>
      <c r="I6554" s="45">
        <v>23</v>
      </c>
      <c r="J6554" s="46">
        <v>753576.59</v>
      </c>
      <c r="K6554" s="15">
        <f t="shared" si="514"/>
        <v>48580</v>
      </c>
      <c r="L6554" s="17">
        <f t="shared" si="515"/>
        <v>84</v>
      </c>
      <c r="M6554" s="5">
        <f t="shared" si="517"/>
        <v>23</v>
      </c>
      <c r="N6554" s="15">
        <f t="shared" si="516"/>
        <v>49279</v>
      </c>
    </row>
    <row r="6555" spans="3:14" x14ac:dyDescent="0.2">
      <c r="C6555">
        <v>6554</v>
      </c>
      <c r="D6555" s="2">
        <v>23</v>
      </c>
      <c r="E6555" s="44">
        <v>48580</v>
      </c>
      <c r="F6555" s="45">
        <v>9</v>
      </c>
      <c r="G6555" s="45">
        <v>29</v>
      </c>
      <c r="H6555" s="45">
        <v>24</v>
      </c>
      <c r="I6555" s="45">
        <v>23</v>
      </c>
      <c r="J6555" s="46">
        <v>1911574.19</v>
      </c>
      <c r="K6555" s="15">
        <f t="shared" si="514"/>
        <v>48580</v>
      </c>
      <c r="L6555" s="17">
        <f t="shared" si="515"/>
        <v>84</v>
      </c>
      <c r="M6555" s="5">
        <f t="shared" si="517"/>
        <v>23</v>
      </c>
      <c r="N6555" s="15">
        <f t="shared" si="516"/>
        <v>49279</v>
      </c>
    </row>
    <row r="6556" spans="3:14" x14ac:dyDescent="0.2">
      <c r="C6556">
        <v>6555</v>
      </c>
      <c r="D6556" s="2">
        <v>32</v>
      </c>
      <c r="E6556" s="44">
        <v>48580</v>
      </c>
      <c r="F6556" s="45">
        <v>0</v>
      </c>
      <c r="G6556" s="45">
        <v>30</v>
      </c>
      <c r="H6556" s="45">
        <v>18</v>
      </c>
      <c r="I6556" s="45">
        <v>32</v>
      </c>
      <c r="J6556" s="46">
        <v>750583.72</v>
      </c>
      <c r="K6556" s="15">
        <f t="shared" si="514"/>
        <v>48580</v>
      </c>
      <c r="L6556" s="17">
        <f t="shared" si="515"/>
        <v>84</v>
      </c>
      <c r="M6556" s="5">
        <f t="shared" si="517"/>
        <v>32</v>
      </c>
      <c r="N6556" s="15">
        <f t="shared" si="516"/>
        <v>49553</v>
      </c>
    </row>
    <row r="6557" spans="3:14" x14ac:dyDescent="0.2">
      <c r="C6557">
        <v>6556</v>
      </c>
      <c r="D6557" s="2">
        <v>36</v>
      </c>
      <c r="E6557" s="44">
        <v>48580</v>
      </c>
      <c r="F6557" s="45">
        <v>3</v>
      </c>
      <c r="G6557" s="45">
        <v>22</v>
      </c>
      <c r="H6557" s="45">
        <v>29</v>
      </c>
      <c r="I6557" s="45">
        <v>36</v>
      </c>
      <c r="J6557" s="46">
        <v>1474079.94</v>
      </c>
      <c r="K6557" s="15">
        <f t="shared" si="514"/>
        <v>48580</v>
      </c>
      <c r="L6557" s="17">
        <f t="shared" si="515"/>
        <v>84</v>
      </c>
      <c r="M6557" s="5">
        <f t="shared" si="517"/>
        <v>36</v>
      </c>
      <c r="N6557" s="15">
        <f t="shared" si="516"/>
        <v>49675</v>
      </c>
    </row>
    <row r="6558" spans="3:14" x14ac:dyDescent="0.2">
      <c r="C6558">
        <v>6557</v>
      </c>
      <c r="D6558" s="2">
        <v>15</v>
      </c>
      <c r="E6558" s="44">
        <v>48580</v>
      </c>
      <c r="F6558" s="45">
        <v>12</v>
      </c>
      <c r="G6558" s="45">
        <v>28</v>
      </c>
      <c r="H6558" s="45">
        <v>23</v>
      </c>
      <c r="I6558" s="45">
        <v>15</v>
      </c>
      <c r="J6558" s="46">
        <v>1438604.14</v>
      </c>
      <c r="K6558" s="15">
        <f t="shared" si="514"/>
        <v>48580</v>
      </c>
      <c r="L6558" s="17">
        <f t="shared" si="515"/>
        <v>84</v>
      </c>
      <c r="M6558" s="5">
        <f t="shared" si="517"/>
        <v>15</v>
      </c>
      <c r="N6558" s="15">
        <f t="shared" si="516"/>
        <v>49035</v>
      </c>
    </row>
    <row r="6559" spans="3:14" x14ac:dyDescent="0.2">
      <c r="C6559">
        <v>6558</v>
      </c>
      <c r="D6559" s="2">
        <v>21</v>
      </c>
      <c r="E6559" s="44">
        <v>48580</v>
      </c>
      <c r="F6559" s="45">
        <v>3</v>
      </c>
      <c r="G6559" s="45">
        <v>32</v>
      </c>
      <c r="H6559" s="45">
        <v>24</v>
      </c>
      <c r="I6559" s="45">
        <v>21</v>
      </c>
      <c r="J6559" s="46">
        <v>1530635.95</v>
      </c>
      <c r="K6559" s="15">
        <f t="shared" si="514"/>
        <v>48580</v>
      </c>
      <c r="L6559" s="17">
        <f t="shared" si="515"/>
        <v>84</v>
      </c>
      <c r="M6559" s="5">
        <f t="shared" si="517"/>
        <v>21</v>
      </c>
      <c r="N6559" s="15">
        <f t="shared" si="516"/>
        <v>49218</v>
      </c>
    </row>
    <row r="6560" spans="3:14" x14ac:dyDescent="0.2">
      <c r="C6560">
        <v>6559</v>
      </c>
      <c r="D6560" s="2">
        <v>27</v>
      </c>
      <c r="E6560" s="44">
        <v>48580</v>
      </c>
      <c r="F6560" s="45">
        <v>5</v>
      </c>
      <c r="G6560" s="45">
        <v>27</v>
      </c>
      <c r="H6560" s="45">
        <v>12</v>
      </c>
      <c r="I6560" s="45">
        <v>27</v>
      </c>
      <c r="J6560" s="46">
        <v>859110.94</v>
      </c>
      <c r="K6560" s="15">
        <f t="shared" si="514"/>
        <v>48580</v>
      </c>
      <c r="L6560" s="17">
        <f t="shared" si="515"/>
        <v>84</v>
      </c>
      <c r="M6560" s="5">
        <f t="shared" si="517"/>
        <v>27</v>
      </c>
      <c r="N6560" s="15">
        <f t="shared" si="516"/>
        <v>49400</v>
      </c>
    </row>
    <row r="6561" spans="3:14" x14ac:dyDescent="0.2">
      <c r="C6561">
        <v>6560</v>
      </c>
      <c r="D6561" s="2">
        <v>36</v>
      </c>
      <c r="E6561" s="44">
        <v>48580</v>
      </c>
      <c r="F6561" s="45">
        <v>11</v>
      </c>
      <c r="G6561" s="45">
        <v>33</v>
      </c>
      <c r="H6561" s="45">
        <v>1</v>
      </c>
      <c r="I6561" s="45">
        <v>36</v>
      </c>
      <c r="J6561" s="46">
        <v>811259.24</v>
      </c>
      <c r="K6561" s="15">
        <f t="shared" si="514"/>
        <v>48580</v>
      </c>
      <c r="L6561" s="17">
        <f t="shared" si="515"/>
        <v>84</v>
      </c>
      <c r="M6561" s="5">
        <f t="shared" si="517"/>
        <v>36</v>
      </c>
      <c r="N6561" s="15">
        <f t="shared" si="516"/>
        <v>49675</v>
      </c>
    </row>
    <row r="6562" spans="3:14" x14ac:dyDescent="0.2">
      <c r="C6562">
        <v>6561</v>
      </c>
      <c r="D6562" s="2">
        <v>36</v>
      </c>
      <c r="E6562" s="44">
        <v>48580</v>
      </c>
      <c r="F6562" s="45">
        <v>4</v>
      </c>
      <c r="G6562" s="45">
        <v>16</v>
      </c>
      <c r="H6562" s="45">
        <v>15</v>
      </c>
      <c r="I6562" s="45">
        <v>36</v>
      </c>
      <c r="J6562" s="46">
        <v>1727532.49</v>
      </c>
      <c r="K6562" s="15">
        <f t="shared" si="514"/>
        <v>48580</v>
      </c>
      <c r="L6562" s="17">
        <f t="shared" si="515"/>
        <v>84</v>
      </c>
      <c r="M6562" s="5">
        <f t="shared" si="517"/>
        <v>36</v>
      </c>
      <c r="N6562" s="15">
        <f t="shared" si="516"/>
        <v>49675</v>
      </c>
    </row>
    <row r="6563" spans="3:14" x14ac:dyDescent="0.2">
      <c r="C6563">
        <v>6562</v>
      </c>
      <c r="D6563" s="2">
        <v>23</v>
      </c>
      <c r="E6563" s="44">
        <v>48580</v>
      </c>
      <c r="F6563" s="45">
        <v>11</v>
      </c>
      <c r="G6563" s="45">
        <v>35</v>
      </c>
      <c r="H6563" s="45">
        <v>11</v>
      </c>
      <c r="I6563" s="45">
        <v>23</v>
      </c>
      <c r="J6563" s="46">
        <v>1207144.22</v>
      </c>
      <c r="K6563" s="15">
        <f t="shared" si="514"/>
        <v>48580</v>
      </c>
      <c r="L6563" s="17">
        <f t="shared" si="515"/>
        <v>84</v>
      </c>
      <c r="M6563" s="5">
        <f t="shared" si="517"/>
        <v>23</v>
      </c>
      <c r="N6563" s="15">
        <f t="shared" si="516"/>
        <v>49279</v>
      </c>
    </row>
    <row r="6564" spans="3:14" x14ac:dyDescent="0.2">
      <c r="C6564">
        <v>6563</v>
      </c>
      <c r="D6564" s="2">
        <v>32</v>
      </c>
      <c r="E6564" s="44">
        <v>48580</v>
      </c>
      <c r="F6564" s="45">
        <v>0</v>
      </c>
      <c r="G6564" s="45">
        <v>29</v>
      </c>
      <c r="H6564" s="45">
        <v>27</v>
      </c>
      <c r="I6564" s="45">
        <v>32</v>
      </c>
      <c r="J6564" s="46">
        <v>1227359.47</v>
      </c>
      <c r="K6564" s="15">
        <f t="shared" si="514"/>
        <v>48580</v>
      </c>
      <c r="L6564" s="17">
        <f t="shared" si="515"/>
        <v>84</v>
      </c>
      <c r="M6564" s="5">
        <f t="shared" si="517"/>
        <v>32</v>
      </c>
      <c r="N6564" s="15">
        <f t="shared" si="516"/>
        <v>49553</v>
      </c>
    </row>
    <row r="6565" spans="3:14" x14ac:dyDescent="0.2">
      <c r="C6565">
        <v>6564</v>
      </c>
      <c r="D6565" s="2">
        <v>27</v>
      </c>
      <c r="E6565" s="44">
        <v>48580</v>
      </c>
      <c r="F6565" s="45">
        <v>18</v>
      </c>
      <c r="G6565" s="45">
        <v>26</v>
      </c>
      <c r="H6565" s="45">
        <v>26</v>
      </c>
      <c r="I6565" s="45">
        <v>27</v>
      </c>
      <c r="J6565" s="46">
        <v>657343.04</v>
      </c>
      <c r="K6565" s="15">
        <f t="shared" si="514"/>
        <v>48580</v>
      </c>
      <c r="L6565" s="17">
        <f t="shared" si="515"/>
        <v>84</v>
      </c>
      <c r="M6565" s="5">
        <f t="shared" si="517"/>
        <v>27</v>
      </c>
      <c r="N6565" s="15">
        <f t="shared" si="516"/>
        <v>49400</v>
      </c>
    </row>
    <row r="6566" spans="3:14" x14ac:dyDescent="0.2">
      <c r="C6566">
        <v>6565</v>
      </c>
      <c r="D6566" s="2">
        <v>33</v>
      </c>
      <c r="E6566" s="44">
        <v>48580</v>
      </c>
      <c r="F6566" s="45">
        <v>10</v>
      </c>
      <c r="G6566" s="45">
        <v>16</v>
      </c>
      <c r="H6566" s="45">
        <v>15</v>
      </c>
      <c r="I6566" s="45">
        <v>33</v>
      </c>
      <c r="J6566" s="46">
        <v>1078139.6299999999</v>
      </c>
      <c r="K6566" s="15">
        <f t="shared" si="514"/>
        <v>48580</v>
      </c>
      <c r="L6566" s="17">
        <f t="shared" si="515"/>
        <v>84</v>
      </c>
      <c r="M6566" s="5">
        <f t="shared" si="517"/>
        <v>33</v>
      </c>
      <c r="N6566" s="15">
        <f t="shared" si="516"/>
        <v>49583</v>
      </c>
    </row>
    <row r="6567" spans="3:14" x14ac:dyDescent="0.2">
      <c r="C6567">
        <v>6566</v>
      </c>
      <c r="D6567" s="2">
        <v>29</v>
      </c>
      <c r="E6567" s="44">
        <v>48611</v>
      </c>
      <c r="F6567" s="45">
        <v>13</v>
      </c>
      <c r="G6567" s="45">
        <v>32</v>
      </c>
      <c r="H6567" s="45">
        <v>15</v>
      </c>
      <c r="I6567" s="45">
        <v>29</v>
      </c>
      <c r="J6567" s="46">
        <v>2548555.2000000002</v>
      </c>
      <c r="K6567" s="15">
        <f t="shared" si="514"/>
        <v>48611</v>
      </c>
      <c r="L6567" s="17">
        <f t="shared" si="515"/>
        <v>83</v>
      </c>
      <c r="M6567" s="5">
        <f t="shared" si="517"/>
        <v>29</v>
      </c>
      <c r="N6567" s="15">
        <f t="shared" si="516"/>
        <v>49491</v>
      </c>
    </row>
    <row r="6568" spans="3:14" x14ac:dyDescent="0.2">
      <c r="C6568">
        <v>6567</v>
      </c>
      <c r="D6568" s="2">
        <v>34</v>
      </c>
      <c r="E6568" s="44">
        <v>48611</v>
      </c>
      <c r="F6568" s="45">
        <v>50</v>
      </c>
      <c r="G6568" s="45">
        <v>7</v>
      </c>
      <c r="H6568" s="45">
        <v>25</v>
      </c>
      <c r="I6568" s="45">
        <v>34</v>
      </c>
      <c r="J6568" s="46">
        <v>1780343.43</v>
      </c>
      <c r="K6568" s="15">
        <f t="shared" si="514"/>
        <v>48611</v>
      </c>
      <c r="L6568" s="17">
        <f t="shared" si="515"/>
        <v>83</v>
      </c>
      <c r="M6568" s="5">
        <f t="shared" si="517"/>
        <v>34</v>
      </c>
      <c r="N6568" s="15">
        <f t="shared" si="516"/>
        <v>49644</v>
      </c>
    </row>
    <row r="6569" spans="3:14" x14ac:dyDescent="0.2">
      <c r="C6569">
        <v>6568</v>
      </c>
      <c r="D6569" s="2">
        <v>29</v>
      </c>
      <c r="E6569" s="44">
        <v>48611</v>
      </c>
      <c r="F6569" s="45">
        <v>7</v>
      </c>
      <c r="G6569" s="45">
        <v>19</v>
      </c>
      <c r="H6569" s="45">
        <v>34</v>
      </c>
      <c r="I6569" s="45">
        <v>29</v>
      </c>
      <c r="J6569" s="46">
        <v>1213140.43</v>
      </c>
      <c r="K6569" s="15">
        <f t="shared" si="514"/>
        <v>48611</v>
      </c>
      <c r="L6569" s="17">
        <f t="shared" si="515"/>
        <v>83</v>
      </c>
      <c r="M6569" s="5">
        <f t="shared" si="517"/>
        <v>29</v>
      </c>
      <c r="N6569" s="15">
        <f t="shared" si="516"/>
        <v>49491</v>
      </c>
    </row>
    <row r="6570" spans="3:14" x14ac:dyDescent="0.2">
      <c r="C6570">
        <v>6569</v>
      </c>
      <c r="D6570" s="2">
        <v>18</v>
      </c>
      <c r="E6570" s="44">
        <v>48611</v>
      </c>
      <c r="F6570" s="45">
        <v>2</v>
      </c>
      <c r="G6570" s="45">
        <v>21</v>
      </c>
      <c r="H6570" s="45">
        <v>11</v>
      </c>
      <c r="I6570" s="45">
        <v>18</v>
      </c>
      <c r="J6570" s="46">
        <v>2327764.6800000002</v>
      </c>
      <c r="K6570" s="15">
        <f t="shared" si="514"/>
        <v>48611</v>
      </c>
      <c r="L6570" s="17">
        <f t="shared" si="515"/>
        <v>83</v>
      </c>
      <c r="M6570" s="5">
        <f t="shared" si="517"/>
        <v>18</v>
      </c>
      <c r="N6570" s="15">
        <f t="shared" si="516"/>
        <v>49157</v>
      </c>
    </row>
    <row r="6571" spans="3:14" x14ac:dyDescent="0.2">
      <c r="C6571">
        <v>6570</v>
      </c>
      <c r="D6571" s="2">
        <v>33</v>
      </c>
      <c r="E6571" s="44">
        <v>48611</v>
      </c>
      <c r="F6571" s="45">
        <v>4</v>
      </c>
      <c r="G6571" s="45">
        <v>28</v>
      </c>
      <c r="H6571" s="45">
        <v>29</v>
      </c>
      <c r="I6571" s="45">
        <v>33</v>
      </c>
      <c r="J6571" s="46">
        <v>1872791.78</v>
      </c>
      <c r="K6571" s="15">
        <f t="shared" si="514"/>
        <v>48611</v>
      </c>
      <c r="L6571" s="17">
        <f t="shared" si="515"/>
        <v>83</v>
      </c>
      <c r="M6571" s="5">
        <f t="shared" si="517"/>
        <v>33</v>
      </c>
      <c r="N6571" s="15">
        <f t="shared" si="516"/>
        <v>49614</v>
      </c>
    </row>
    <row r="6572" spans="3:14" x14ac:dyDescent="0.2">
      <c r="C6572">
        <v>6571</v>
      </c>
      <c r="D6572" s="2">
        <v>36</v>
      </c>
      <c r="E6572" s="44">
        <v>48611</v>
      </c>
      <c r="F6572" s="45">
        <v>18</v>
      </c>
      <c r="G6572" s="45">
        <v>13</v>
      </c>
      <c r="H6572" s="45">
        <v>24</v>
      </c>
      <c r="I6572" s="45">
        <v>36</v>
      </c>
      <c r="J6572" s="46">
        <v>764915.1</v>
      </c>
      <c r="K6572" s="15">
        <f t="shared" si="514"/>
        <v>48611</v>
      </c>
      <c r="L6572" s="17">
        <f t="shared" si="515"/>
        <v>83</v>
      </c>
      <c r="M6572" s="5">
        <f t="shared" si="517"/>
        <v>36</v>
      </c>
      <c r="N6572" s="15">
        <f t="shared" si="516"/>
        <v>49706</v>
      </c>
    </row>
    <row r="6573" spans="3:14" x14ac:dyDescent="0.2">
      <c r="C6573">
        <v>6572</v>
      </c>
      <c r="D6573" s="2">
        <v>31</v>
      </c>
      <c r="E6573" s="44">
        <v>48611</v>
      </c>
      <c r="F6573" s="45">
        <v>14</v>
      </c>
      <c r="G6573" s="45">
        <v>3</v>
      </c>
      <c r="H6573" s="45">
        <v>8</v>
      </c>
      <c r="I6573" s="45">
        <v>31</v>
      </c>
      <c r="J6573" s="46">
        <v>1267920.77</v>
      </c>
      <c r="K6573" s="15">
        <f t="shared" si="514"/>
        <v>48611</v>
      </c>
      <c r="L6573" s="17">
        <f t="shared" si="515"/>
        <v>83</v>
      </c>
      <c r="M6573" s="5">
        <f t="shared" si="517"/>
        <v>31</v>
      </c>
      <c r="N6573" s="15">
        <f t="shared" si="516"/>
        <v>49553</v>
      </c>
    </row>
    <row r="6574" spans="3:14" x14ac:dyDescent="0.2">
      <c r="C6574">
        <v>6573</v>
      </c>
      <c r="D6574" s="2">
        <v>29</v>
      </c>
      <c r="E6574" s="44">
        <v>48611</v>
      </c>
      <c r="F6574" s="45">
        <v>5</v>
      </c>
      <c r="G6574" s="45">
        <v>34</v>
      </c>
      <c r="H6574" s="45">
        <v>22</v>
      </c>
      <c r="I6574" s="45">
        <v>29</v>
      </c>
      <c r="J6574" s="46">
        <v>1759652.71</v>
      </c>
      <c r="K6574" s="15">
        <f t="shared" si="514"/>
        <v>48611</v>
      </c>
      <c r="L6574" s="17">
        <f t="shared" si="515"/>
        <v>83</v>
      </c>
      <c r="M6574" s="5">
        <f t="shared" si="517"/>
        <v>29</v>
      </c>
      <c r="N6574" s="15">
        <f t="shared" si="516"/>
        <v>49491</v>
      </c>
    </row>
    <row r="6575" spans="3:14" x14ac:dyDescent="0.2">
      <c r="C6575">
        <v>6574</v>
      </c>
      <c r="D6575" s="2">
        <v>32</v>
      </c>
      <c r="E6575" s="44">
        <v>48611</v>
      </c>
      <c r="F6575" s="45">
        <v>9</v>
      </c>
      <c r="G6575" s="45">
        <v>0</v>
      </c>
      <c r="H6575" s="45">
        <v>21</v>
      </c>
      <c r="I6575" s="45">
        <v>32</v>
      </c>
      <c r="J6575" s="46">
        <v>1221315.07</v>
      </c>
      <c r="K6575" s="15">
        <f t="shared" si="514"/>
        <v>48611</v>
      </c>
      <c r="L6575" s="17">
        <f t="shared" si="515"/>
        <v>83</v>
      </c>
      <c r="M6575" s="5">
        <f t="shared" si="517"/>
        <v>32</v>
      </c>
      <c r="N6575" s="15">
        <f t="shared" si="516"/>
        <v>49583</v>
      </c>
    </row>
    <row r="6576" spans="3:14" x14ac:dyDescent="0.2">
      <c r="C6576">
        <v>6575</v>
      </c>
      <c r="D6576" s="2">
        <v>34</v>
      </c>
      <c r="E6576" s="44">
        <v>48611</v>
      </c>
      <c r="F6576" s="45">
        <v>6</v>
      </c>
      <c r="G6576" s="45">
        <v>36</v>
      </c>
      <c r="H6576" s="45">
        <v>20</v>
      </c>
      <c r="I6576" s="45">
        <v>34</v>
      </c>
      <c r="J6576" s="46">
        <v>801222.78</v>
      </c>
      <c r="K6576" s="15">
        <f t="shared" si="514"/>
        <v>48611</v>
      </c>
      <c r="L6576" s="17">
        <f t="shared" si="515"/>
        <v>83</v>
      </c>
      <c r="M6576" s="5">
        <f t="shared" si="517"/>
        <v>34</v>
      </c>
      <c r="N6576" s="15">
        <f t="shared" si="516"/>
        <v>49644</v>
      </c>
    </row>
    <row r="6577" spans="3:14" x14ac:dyDescent="0.2">
      <c r="C6577">
        <v>6576</v>
      </c>
      <c r="D6577" s="2">
        <v>32</v>
      </c>
      <c r="E6577" s="44">
        <v>48611</v>
      </c>
      <c r="F6577" s="45">
        <v>0</v>
      </c>
      <c r="G6577" s="45">
        <v>16</v>
      </c>
      <c r="H6577" s="45">
        <v>13</v>
      </c>
      <c r="I6577" s="45">
        <v>32</v>
      </c>
      <c r="J6577" s="46">
        <v>1178861.96</v>
      </c>
      <c r="K6577" s="15">
        <f t="shared" si="514"/>
        <v>48611</v>
      </c>
      <c r="L6577" s="17">
        <f t="shared" si="515"/>
        <v>83</v>
      </c>
      <c r="M6577" s="5">
        <f t="shared" si="517"/>
        <v>32</v>
      </c>
      <c r="N6577" s="15">
        <f t="shared" si="516"/>
        <v>49583</v>
      </c>
    </row>
    <row r="6578" spans="3:14" x14ac:dyDescent="0.2">
      <c r="C6578">
        <v>6577</v>
      </c>
      <c r="D6578" s="2">
        <v>35</v>
      </c>
      <c r="E6578" s="44">
        <v>48611</v>
      </c>
      <c r="F6578" s="45">
        <v>4</v>
      </c>
      <c r="G6578" s="45">
        <v>30</v>
      </c>
      <c r="H6578" s="45">
        <v>35</v>
      </c>
      <c r="I6578" s="45">
        <v>35</v>
      </c>
      <c r="J6578" s="46">
        <v>894137.57</v>
      </c>
      <c r="K6578" s="15">
        <f t="shared" si="514"/>
        <v>48611</v>
      </c>
      <c r="L6578" s="17">
        <f t="shared" si="515"/>
        <v>83</v>
      </c>
      <c r="M6578" s="5">
        <f t="shared" si="517"/>
        <v>35</v>
      </c>
      <c r="N6578" s="15">
        <f t="shared" si="516"/>
        <v>49675</v>
      </c>
    </row>
    <row r="6579" spans="3:14" x14ac:dyDescent="0.2">
      <c r="C6579">
        <v>6578</v>
      </c>
      <c r="D6579" s="2">
        <v>30</v>
      </c>
      <c r="E6579" s="44">
        <v>48611</v>
      </c>
      <c r="F6579" s="45">
        <v>1</v>
      </c>
      <c r="G6579" s="45">
        <v>10</v>
      </c>
      <c r="H6579" s="45">
        <v>24</v>
      </c>
      <c r="I6579" s="45">
        <v>30</v>
      </c>
      <c r="J6579" s="46">
        <v>1753630.36</v>
      </c>
      <c r="K6579" s="15">
        <f t="shared" si="514"/>
        <v>48611</v>
      </c>
      <c r="L6579" s="17">
        <f t="shared" si="515"/>
        <v>83</v>
      </c>
      <c r="M6579" s="5">
        <f t="shared" si="517"/>
        <v>30</v>
      </c>
      <c r="N6579" s="15">
        <f t="shared" si="516"/>
        <v>49522</v>
      </c>
    </row>
    <row r="6580" spans="3:14" x14ac:dyDescent="0.2">
      <c r="C6580">
        <v>6579</v>
      </c>
      <c r="D6580" s="2">
        <v>35</v>
      </c>
      <c r="E6580" s="44">
        <v>48611</v>
      </c>
      <c r="F6580" s="45">
        <v>13</v>
      </c>
      <c r="G6580" s="45">
        <v>0</v>
      </c>
      <c r="H6580" s="45">
        <v>20</v>
      </c>
      <c r="I6580" s="45">
        <v>35</v>
      </c>
      <c r="J6580" s="46">
        <v>1385174.96</v>
      </c>
      <c r="K6580" s="15">
        <f t="shared" si="514"/>
        <v>48611</v>
      </c>
      <c r="L6580" s="17">
        <f t="shared" si="515"/>
        <v>83</v>
      </c>
      <c r="M6580" s="5">
        <f t="shared" si="517"/>
        <v>35</v>
      </c>
      <c r="N6580" s="15">
        <f t="shared" si="516"/>
        <v>49675</v>
      </c>
    </row>
    <row r="6581" spans="3:14" x14ac:dyDescent="0.2">
      <c r="C6581">
        <v>6580</v>
      </c>
      <c r="D6581" s="2">
        <v>27</v>
      </c>
      <c r="E6581" s="44">
        <v>48611</v>
      </c>
      <c r="F6581" s="45">
        <v>11</v>
      </c>
      <c r="G6581" s="45">
        <v>30</v>
      </c>
      <c r="H6581" s="45">
        <v>21</v>
      </c>
      <c r="I6581" s="45">
        <v>27</v>
      </c>
      <c r="J6581" s="46">
        <v>708495.71</v>
      </c>
      <c r="K6581" s="15">
        <f t="shared" si="514"/>
        <v>48611</v>
      </c>
      <c r="L6581" s="17">
        <f t="shared" si="515"/>
        <v>83</v>
      </c>
      <c r="M6581" s="5">
        <f t="shared" si="517"/>
        <v>27</v>
      </c>
      <c r="N6581" s="15">
        <f t="shared" si="516"/>
        <v>49430</v>
      </c>
    </row>
    <row r="6582" spans="3:14" x14ac:dyDescent="0.2">
      <c r="C6582">
        <v>6581</v>
      </c>
      <c r="D6582" s="2">
        <v>28</v>
      </c>
      <c r="E6582" s="44">
        <v>48611</v>
      </c>
      <c r="F6582" s="45">
        <v>1</v>
      </c>
      <c r="G6582" s="45">
        <v>29</v>
      </c>
      <c r="H6582" s="45">
        <v>13</v>
      </c>
      <c r="I6582" s="45">
        <v>28</v>
      </c>
      <c r="J6582" s="46">
        <v>607817.99</v>
      </c>
      <c r="K6582" s="15">
        <f t="shared" si="514"/>
        <v>48611</v>
      </c>
      <c r="L6582" s="17">
        <f t="shared" si="515"/>
        <v>83</v>
      </c>
      <c r="M6582" s="5">
        <f t="shared" si="517"/>
        <v>28</v>
      </c>
      <c r="N6582" s="15">
        <f t="shared" si="516"/>
        <v>49461</v>
      </c>
    </row>
    <row r="6583" spans="3:14" x14ac:dyDescent="0.2">
      <c r="C6583">
        <v>6582</v>
      </c>
      <c r="D6583" s="2">
        <v>29</v>
      </c>
      <c r="E6583" s="44">
        <v>48611</v>
      </c>
      <c r="F6583" s="45">
        <v>6</v>
      </c>
      <c r="G6583" s="45">
        <v>14</v>
      </c>
      <c r="H6583" s="45">
        <v>20</v>
      </c>
      <c r="I6583" s="45">
        <v>29</v>
      </c>
      <c r="J6583" s="46">
        <v>1516303.82</v>
      </c>
      <c r="K6583" s="15">
        <f t="shared" si="514"/>
        <v>48611</v>
      </c>
      <c r="L6583" s="17">
        <f t="shared" si="515"/>
        <v>83</v>
      </c>
      <c r="M6583" s="5">
        <f t="shared" si="517"/>
        <v>29</v>
      </c>
      <c r="N6583" s="15">
        <f t="shared" si="516"/>
        <v>49491</v>
      </c>
    </row>
    <row r="6584" spans="3:14" x14ac:dyDescent="0.2">
      <c r="C6584">
        <v>6583</v>
      </c>
      <c r="D6584" s="2">
        <v>29</v>
      </c>
      <c r="E6584" s="44">
        <v>48611</v>
      </c>
      <c r="F6584" s="45">
        <v>1</v>
      </c>
      <c r="G6584" s="45">
        <v>23</v>
      </c>
      <c r="H6584" s="45">
        <v>7</v>
      </c>
      <c r="I6584" s="45">
        <v>29</v>
      </c>
      <c r="J6584" s="46">
        <v>967003.4</v>
      </c>
      <c r="K6584" s="15">
        <f t="shared" si="514"/>
        <v>48611</v>
      </c>
      <c r="L6584" s="17">
        <f t="shared" si="515"/>
        <v>83</v>
      </c>
      <c r="M6584" s="5">
        <f t="shared" si="517"/>
        <v>29</v>
      </c>
      <c r="N6584" s="15">
        <f t="shared" si="516"/>
        <v>49491</v>
      </c>
    </row>
    <row r="6585" spans="3:14" x14ac:dyDescent="0.2">
      <c r="C6585">
        <v>6584</v>
      </c>
      <c r="D6585" s="2">
        <v>23</v>
      </c>
      <c r="E6585" s="44">
        <v>48611</v>
      </c>
      <c r="F6585" s="45">
        <v>12</v>
      </c>
      <c r="G6585" s="45">
        <v>26</v>
      </c>
      <c r="H6585" s="45">
        <v>25</v>
      </c>
      <c r="I6585" s="45">
        <v>23</v>
      </c>
      <c r="J6585" s="46">
        <v>1572165.34</v>
      </c>
      <c r="K6585" s="15">
        <f t="shared" si="514"/>
        <v>48611</v>
      </c>
      <c r="L6585" s="17">
        <f t="shared" si="515"/>
        <v>83</v>
      </c>
      <c r="M6585" s="5">
        <f t="shared" si="517"/>
        <v>23</v>
      </c>
      <c r="N6585" s="15">
        <f t="shared" si="516"/>
        <v>49310</v>
      </c>
    </row>
    <row r="6586" spans="3:14" x14ac:dyDescent="0.2">
      <c r="C6586">
        <v>6585</v>
      </c>
      <c r="D6586" s="2">
        <v>31</v>
      </c>
      <c r="E6586" s="44">
        <v>48611</v>
      </c>
      <c r="F6586" s="45">
        <v>1</v>
      </c>
      <c r="G6586" s="45">
        <v>25</v>
      </c>
      <c r="H6586" s="45">
        <v>9</v>
      </c>
      <c r="I6586" s="45">
        <v>31</v>
      </c>
      <c r="J6586" s="46">
        <v>1422761.16</v>
      </c>
      <c r="K6586" s="15">
        <f t="shared" si="514"/>
        <v>48611</v>
      </c>
      <c r="L6586" s="17">
        <f t="shared" si="515"/>
        <v>83</v>
      </c>
      <c r="M6586" s="5">
        <f t="shared" si="517"/>
        <v>31</v>
      </c>
      <c r="N6586" s="15">
        <f t="shared" si="516"/>
        <v>49553</v>
      </c>
    </row>
    <row r="6587" spans="3:14" x14ac:dyDescent="0.2">
      <c r="C6587">
        <v>6586</v>
      </c>
      <c r="D6587" s="2">
        <v>26</v>
      </c>
      <c r="E6587" s="44">
        <v>48611</v>
      </c>
      <c r="F6587" s="45">
        <v>12</v>
      </c>
      <c r="G6587" s="45">
        <v>18</v>
      </c>
      <c r="H6587" s="45">
        <v>23</v>
      </c>
      <c r="I6587" s="45">
        <v>26</v>
      </c>
      <c r="J6587" s="46">
        <v>1307261.1399999999</v>
      </c>
      <c r="K6587" s="15">
        <f t="shared" si="514"/>
        <v>48611</v>
      </c>
      <c r="L6587" s="17">
        <f t="shared" si="515"/>
        <v>83</v>
      </c>
      <c r="M6587" s="5">
        <f t="shared" si="517"/>
        <v>26</v>
      </c>
      <c r="N6587" s="15">
        <f t="shared" si="516"/>
        <v>49400</v>
      </c>
    </row>
    <row r="6588" spans="3:14" x14ac:dyDescent="0.2">
      <c r="C6588">
        <v>6587</v>
      </c>
      <c r="D6588" s="2">
        <v>31</v>
      </c>
      <c r="E6588" s="44">
        <v>48611</v>
      </c>
      <c r="F6588" s="45">
        <v>21</v>
      </c>
      <c r="G6588" s="45">
        <v>11</v>
      </c>
      <c r="H6588" s="45">
        <v>24</v>
      </c>
      <c r="I6588" s="45">
        <v>31</v>
      </c>
      <c r="J6588" s="46">
        <v>901898.67</v>
      </c>
      <c r="K6588" s="15">
        <f t="shared" si="514"/>
        <v>48611</v>
      </c>
      <c r="L6588" s="17">
        <f t="shared" si="515"/>
        <v>83</v>
      </c>
      <c r="M6588" s="5">
        <f t="shared" si="517"/>
        <v>31</v>
      </c>
      <c r="N6588" s="15">
        <f t="shared" si="516"/>
        <v>49553</v>
      </c>
    </row>
    <row r="6589" spans="3:14" x14ac:dyDescent="0.2">
      <c r="C6589">
        <v>6588</v>
      </c>
      <c r="D6589" s="2">
        <v>29</v>
      </c>
      <c r="E6589" s="44">
        <v>48611</v>
      </c>
      <c r="F6589" s="45">
        <v>3</v>
      </c>
      <c r="G6589" s="45">
        <v>33</v>
      </c>
      <c r="H6589" s="45">
        <v>16</v>
      </c>
      <c r="I6589" s="45">
        <v>29</v>
      </c>
      <c r="J6589" s="46">
        <v>927754.99</v>
      </c>
      <c r="K6589" s="15">
        <f t="shared" si="514"/>
        <v>48611</v>
      </c>
      <c r="L6589" s="17">
        <f t="shared" si="515"/>
        <v>83</v>
      </c>
      <c r="M6589" s="5">
        <f t="shared" si="517"/>
        <v>29</v>
      </c>
      <c r="N6589" s="15">
        <f t="shared" si="516"/>
        <v>49491</v>
      </c>
    </row>
    <row r="6590" spans="3:14" x14ac:dyDescent="0.2">
      <c r="C6590">
        <v>6589</v>
      </c>
      <c r="D6590" s="2">
        <v>34</v>
      </c>
      <c r="E6590" s="44">
        <v>48639</v>
      </c>
      <c r="F6590" s="45">
        <v>30</v>
      </c>
      <c r="G6590" s="45">
        <v>20</v>
      </c>
      <c r="H6590" s="45">
        <v>15</v>
      </c>
      <c r="I6590" s="45">
        <v>34</v>
      </c>
      <c r="J6590" s="46">
        <v>1161280.77</v>
      </c>
      <c r="K6590" s="15">
        <f t="shared" si="514"/>
        <v>48639</v>
      </c>
      <c r="L6590" s="17">
        <f t="shared" si="515"/>
        <v>82</v>
      </c>
      <c r="M6590" s="5">
        <f t="shared" si="517"/>
        <v>34</v>
      </c>
      <c r="N6590" s="15">
        <f t="shared" si="516"/>
        <v>49675</v>
      </c>
    </row>
    <row r="6591" spans="3:14" x14ac:dyDescent="0.2">
      <c r="C6591">
        <v>6590</v>
      </c>
      <c r="D6591" s="2">
        <v>32</v>
      </c>
      <c r="E6591" s="44">
        <v>48639</v>
      </c>
      <c r="F6591" s="45">
        <v>0</v>
      </c>
      <c r="G6591" s="45">
        <v>36</v>
      </c>
      <c r="H6591" s="45">
        <v>5</v>
      </c>
      <c r="I6591" s="45">
        <v>32</v>
      </c>
      <c r="J6591" s="46">
        <v>1363675.34</v>
      </c>
      <c r="K6591" s="15">
        <f t="shared" si="514"/>
        <v>48639</v>
      </c>
      <c r="L6591" s="17">
        <f t="shared" si="515"/>
        <v>82</v>
      </c>
      <c r="M6591" s="5">
        <f t="shared" si="517"/>
        <v>32</v>
      </c>
      <c r="N6591" s="15">
        <f t="shared" si="516"/>
        <v>49614</v>
      </c>
    </row>
    <row r="6592" spans="3:14" x14ac:dyDescent="0.2">
      <c r="C6592">
        <v>6591</v>
      </c>
      <c r="D6592" s="2">
        <v>36</v>
      </c>
      <c r="E6592" s="44">
        <v>48639</v>
      </c>
      <c r="F6592" s="45">
        <v>0</v>
      </c>
      <c r="G6592" s="45">
        <v>25</v>
      </c>
      <c r="H6592" s="45">
        <v>20</v>
      </c>
      <c r="I6592" s="45">
        <v>36</v>
      </c>
      <c r="J6592" s="46">
        <v>1184413.58</v>
      </c>
      <c r="K6592" s="15">
        <f t="shared" si="514"/>
        <v>48639</v>
      </c>
      <c r="L6592" s="17">
        <f t="shared" si="515"/>
        <v>82</v>
      </c>
      <c r="M6592" s="5">
        <f t="shared" si="517"/>
        <v>36</v>
      </c>
      <c r="N6592" s="15">
        <f t="shared" si="516"/>
        <v>49735</v>
      </c>
    </row>
    <row r="6593" spans="3:14" x14ac:dyDescent="0.2">
      <c r="C6593">
        <v>6592</v>
      </c>
      <c r="D6593" s="2">
        <v>36</v>
      </c>
      <c r="E6593" s="44">
        <v>48639</v>
      </c>
      <c r="F6593" s="45">
        <v>6</v>
      </c>
      <c r="G6593" s="45">
        <v>13</v>
      </c>
      <c r="H6593" s="45">
        <v>17</v>
      </c>
      <c r="I6593" s="45">
        <v>36</v>
      </c>
      <c r="J6593" s="46">
        <v>1537601.78</v>
      </c>
      <c r="K6593" s="15">
        <f t="shared" si="514"/>
        <v>48639</v>
      </c>
      <c r="L6593" s="17">
        <f t="shared" si="515"/>
        <v>82</v>
      </c>
      <c r="M6593" s="5">
        <f t="shared" si="517"/>
        <v>36</v>
      </c>
      <c r="N6593" s="15">
        <f t="shared" si="516"/>
        <v>49735</v>
      </c>
    </row>
    <row r="6594" spans="3:14" x14ac:dyDescent="0.2">
      <c r="C6594">
        <v>6593</v>
      </c>
      <c r="D6594" s="2">
        <v>27</v>
      </c>
      <c r="E6594" s="44">
        <v>48639</v>
      </c>
      <c r="F6594" s="45">
        <v>7</v>
      </c>
      <c r="G6594" s="45">
        <v>26</v>
      </c>
      <c r="H6594" s="45">
        <v>6</v>
      </c>
      <c r="I6594" s="45">
        <v>27</v>
      </c>
      <c r="J6594" s="46">
        <v>825077.82</v>
      </c>
      <c r="K6594" s="15">
        <f t="shared" ref="K6594:K6657" si="518">DATE(YEAR(E6594),MONTH(E6594),1)</f>
        <v>48639</v>
      </c>
      <c r="L6594" s="17">
        <f t="shared" ref="L6594:L6657" si="519">ROUND(($B$3-K6594)/365.25*12,0)</f>
        <v>82</v>
      </c>
      <c r="M6594" s="5">
        <f t="shared" si="517"/>
        <v>27</v>
      </c>
      <c r="N6594" s="15">
        <f t="shared" ref="N6594:N6657" si="520">EDATE(E6594,D6594)</f>
        <v>49461</v>
      </c>
    </row>
    <row r="6595" spans="3:14" x14ac:dyDescent="0.2">
      <c r="C6595">
        <v>6594</v>
      </c>
      <c r="D6595" s="2">
        <v>34</v>
      </c>
      <c r="E6595" s="44">
        <v>48639</v>
      </c>
      <c r="F6595" s="45">
        <v>18</v>
      </c>
      <c r="G6595" s="45">
        <v>18</v>
      </c>
      <c r="H6595" s="45">
        <v>21</v>
      </c>
      <c r="I6595" s="45">
        <v>34</v>
      </c>
      <c r="J6595" s="46">
        <v>2040277.66</v>
      </c>
      <c r="K6595" s="15">
        <f t="shared" si="518"/>
        <v>48639</v>
      </c>
      <c r="L6595" s="17">
        <f t="shared" si="519"/>
        <v>82</v>
      </c>
      <c r="M6595" s="5">
        <f t="shared" ref="M6595:M6658" si="521">ROUND((N6595-K6595)/365.25*12,0)</f>
        <v>34</v>
      </c>
      <c r="N6595" s="15">
        <f t="shared" si="520"/>
        <v>49675</v>
      </c>
    </row>
    <row r="6596" spans="3:14" x14ac:dyDescent="0.2">
      <c r="C6596">
        <v>6595</v>
      </c>
      <c r="D6596" s="2">
        <v>25</v>
      </c>
      <c r="E6596" s="44">
        <v>48639</v>
      </c>
      <c r="F6596" s="45">
        <v>4</v>
      </c>
      <c r="G6596" s="45">
        <v>27</v>
      </c>
      <c r="H6596" s="45">
        <v>23</v>
      </c>
      <c r="I6596" s="45">
        <v>25</v>
      </c>
      <c r="J6596" s="46">
        <v>1056009.8799999999</v>
      </c>
      <c r="K6596" s="15">
        <f t="shared" si="518"/>
        <v>48639</v>
      </c>
      <c r="L6596" s="17">
        <f t="shared" si="519"/>
        <v>82</v>
      </c>
      <c r="M6596" s="5">
        <f t="shared" si="521"/>
        <v>25</v>
      </c>
      <c r="N6596" s="15">
        <f t="shared" si="520"/>
        <v>49400</v>
      </c>
    </row>
    <row r="6597" spans="3:14" x14ac:dyDescent="0.2">
      <c r="C6597">
        <v>6596</v>
      </c>
      <c r="D6597" s="2">
        <v>30</v>
      </c>
      <c r="E6597" s="44">
        <v>48639</v>
      </c>
      <c r="F6597" s="45">
        <v>1</v>
      </c>
      <c r="G6597" s="45">
        <v>13</v>
      </c>
      <c r="H6597" s="45">
        <v>12</v>
      </c>
      <c r="I6597" s="45">
        <v>30</v>
      </c>
      <c r="J6597" s="46">
        <v>1487361.63</v>
      </c>
      <c r="K6597" s="15">
        <f t="shared" si="518"/>
        <v>48639</v>
      </c>
      <c r="L6597" s="17">
        <f t="shared" si="519"/>
        <v>82</v>
      </c>
      <c r="M6597" s="5">
        <f t="shared" si="521"/>
        <v>30</v>
      </c>
      <c r="N6597" s="15">
        <f t="shared" si="520"/>
        <v>49553</v>
      </c>
    </row>
    <row r="6598" spans="3:14" x14ac:dyDescent="0.2">
      <c r="C6598">
        <v>6597</v>
      </c>
      <c r="D6598" s="2">
        <v>36</v>
      </c>
      <c r="E6598" s="44">
        <v>48639</v>
      </c>
      <c r="F6598" s="45">
        <v>0</v>
      </c>
      <c r="G6598" s="45">
        <v>26</v>
      </c>
      <c r="H6598" s="45">
        <v>17</v>
      </c>
      <c r="I6598" s="45">
        <v>36</v>
      </c>
      <c r="J6598" s="46">
        <v>1226297.3899999999</v>
      </c>
      <c r="K6598" s="15">
        <f t="shared" si="518"/>
        <v>48639</v>
      </c>
      <c r="L6598" s="17">
        <f t="shared" si="519"/>
        <v>82</v>
      </c>
      <c r="M6598" s="5">
        <f t="shared" si="521"/>
        <v>36</v>
      </c>
      <c r="N6598" s="15">
        <f t="shared" si="520"/>
        <v>49735</v>
      </c>
    </row>
    <row r="6599" spans="3:14" x14ac:dyDescent="0.2">
      <c r="C6599">
        <v>6598</v>
      </c>
      <c r="D6599" s="2">
        <v>35</v>
      </c>
      <c r="E6599" s="44">
        <v>48639</v>
      </c>
      <c r="F6599" s="45">
        <v>24</v>
      </c>
      <c r="G6599" s="45">
        <v>32</v>
      </c>
      <c r="H6599" s="45">
        <v>31</v>
      </c>
      <c r="I6599" s="45">
        <v>35</v>
      </c>
      <c r="J6599" s="46">
        <v>836202.93</v>
      </c>
      <c r="K6599" s="15">
        <f t="shared" si="518"/>
        <v>48639</v>
      </c>
      <c r="L6599" s="17">
        <f t="shared" si="519"/>
        <v>82</v>
      </c>
      <c r="M6599" s="5">
        <f t="shared" si="521"/>
        <v>35</v>
      </c>
      <c r="N6599" s="15">
        <f t="shared" si="520"/>
        <v>49706</v>
      </c>
    </row>
    <row r="6600" spans="3:14" x14ac:dyDescent="0.2">
      <c r="C6600">
        <v>6599</v>
      </c>
      <c r="D6600" s="2">
        <v>33</v>
      </c>
      <c r="E6600" s="44">
        <v>48639</v>
      </c>
      <c r="F6600" s="45">
        <v>4</v>
      </c>
      <c r="G6600" s="45">
        <v>25</v>
      </c>
      <c r="H6600" s="45">
        <v>19</v>
      </c>
      <c r="I6600" s="45">
        <v>33</v>
      </c>
      <c r="J6600" s="46">
        <v>878957.1</v>
      </c>
      <c r="K6600" s="15">
        <f t="shared" si="518"/>
        <v>48639</v>
      </c>
      <c r="L6600" s="17">
        <f t="shared" si="519"/>
        <v>82</v>
      </c>
      <c r="M6600" s="5">
        <f t="shared" si="521"/>
        <v>33</v>
      </c>
      <c r="N6600" s="15">
        <f t="shared" si="520"/>
        <v>49644</v>
      </c>
    </row>
    <row r="6601" spans="3:14" x14ac:dyDescent="0.2">
      <c r="C6601">
        <v>6600</v>
      </c>
      <c r="D6601" s="2">
        <v>31</v>
      </c>
      <c r="E6601" s="44">
        <v>48639</v>
      </c>
      <c r="F6601" s="45">
        <v>15</v>
      </c>
      <c r="G6601" s="45">
        <v>14</v>
      </c>
      <c r="H6601" s="45">
        <v>11</v>
      </c>
      <c r="I6601" s="45">
        <v>31</v>
      </c>
      <c r="J6601" s="46">
        <v>1101195.6399999999</v>
      </c>
      <c r="K6601" s="15">
        <f t="shared" si="518"/>
        <v>48639</v>
      </c>
      <c r="L6601" s="17">
        <f t="shared" si="519"/>
        <v>82</v>
      </c>
      <c r="M6601" s="5">
        <f t="shared" si="521"/>
        <v>31</v>
      </c>
      <c r="N6601" s="15">
        <f t="shared" si="520"/>
        <v>49583</v>
      </c>
    </row>
    <row r="6602" spans="3:14" x14ac:dyDescent="0.2">
      <c r="C6602">
        <v>6601</v>
      </c>
      <c r="D6602" s="2">
        <v>28</v>
      </c>
      <c r="E6602" s="44">
        <v>48639</v>
      </c>
      <c r="F6602" s="45">
        <v>16</v>
      </c>
      <c r="G6602" s="45">
        <v>15</v>
      </c>
      <c r="H6602" s="45">
        <v>10</v>
      </c>
      <c r="I6602" s="45">
        <v>28</v>
      </c>
      <c r="J6602" s="46">
        <v>897446.08</v>
      </c>
      <c r="K6602" s="15">
        <f t="shared" si="518"/>
        <v>48639</v>
      </c>
      <c r="L6602" s="17">
        <f t="shared" si="519"/>
        <v>82</v>
      </c>
      <c r="M6602" s="5">
        <f t="shared" si="521"/>
        <v>28</v>
      </c>
      <c r="N6602" s="15">
        <f t="shared" si="520"/>
        <v>49491</v>
      </c>
    </row>
    <row r="6603" spans="3:14" x14ac:dyDescent="0.2">
      <c r="C6603">
        <v>6602</v>
      </c>
      <c r="D6603" s="2">
        <v>33</v>
      </c>
      <c r="E6603" s="44">
        <v>48639</v>
      </c>
      <c r="F6603" s="45">
        <v>2</v>
      </c>
      <c r="G6603" s="45">
        <v>9</v>
      </c>
      <c r="H6603" s="45">
        <v>18</v>
      </c>
      <c r="I6603" s="45">
        <v>33</v>
      </c>
      <c r="J6603" s="46">
        <v>998908.42</v>
      </c>
      <c r="K6603" s="15">
        <f t="shared" si="518"/>
        <v>48639</v>
      </c>
      <c r="L6603" s="17">
        <f t="shared" si="519"/>
        <v>82</v>
      </c>
      <c r="M6603" s="5">
        <f t="shared" si="521"/>
        <v>33</v>
      </c>
      <c r="N6603" s="15">
        <f t="shared" si="520"/>
        <v>49644</v>
      </c>
    </row>
    <row r="6604" spans="3:14" x14ac:dyDescent="0.2">
      <c r="C6604">
        <v>6603</v>
      </c>
      <c r="D6604" s="2">
        <v>23</v>
      </c>
      <c r="E6604" s="44">
        <v>48670</v>
      </c>
      <c r="F6604" s="45">
        <v>4</v>
      </c>
      <c r="G6604" s="45">
        <v>33</v>
      </c>
      <c r="H6604" s="45">
        <v>25</v>
      </c>
      <c r="I6604" s="45">
        <v>23</v>
      </c>
      <c r="J6604" s="46">
        <v>1921260.46</v>
      </c>
      <c r="K6604" s="15">
        <f t="shared" si="518"/>
        <v>48670</v>
      </c>
      <c r="L6604" s="17">
        <f t="shared" si="519"/>
        <v>81</v>
      </c>
      <c r="M6604" s="5">
        <f t="shared" si="521"/>
        <v>23</v>
      </c>
      <c r="N6604" s="15">
        <f t="shared" si="520"/>
        <v>49369</v>
      </c>
    </row>
    <row r="6605" spans="3:14" x14ac:dyDescent="0.2">
      <c r="C6605">
        <v>6604</v>
      </c>
      <c r="D6605" s="2">
        <v>26</v>
      </c>
      <c r="E6605" s="44">
        <v>48670</v>
      </c>
      <c r="F6605" s="45">
        <v>16</v>
      </c>
      <c r="G6605" s="45">
        <v>8</v>
      </c>
      <c r="H6605" s="45">
        <v>5</v>
      </c>
      <c r="I6605" s="45">
        <v>26</v>
      </c>
      <c r="J6605" s="46">
        <v>1151425.1000000001</v>
      </c>
      <c r="K6605" s="15">
        <f t="shared" si="518"/>
        <v>48670</v>
      </c>
      <c r="L6605" s="17">
        <f t="shared" si="519"/>
        <v>81</v>
      </c>
      <c r="M6605" s="5">
        <f t="shared" si="521"/>
        <v>26</v>
      </c>
      <c r="N6605" s="15">
        <f t="shared" si="520"/>
        <v>49461</v>
      </c>
    </row>
    <row r="6606" spans="3:14" x14ac:dyDescent="0.2">
      <c r="C6606">
        <v>6605</v>
      </c>
      <c r="D6606" s="2">
        <v>36</v>
      </c>
      <c r="E6606" s="44">
        <v>48670</v>
      </c>
      <c r="F6606" s="45">
        <v>8</v>
      </c>
      <c r="G6606" s="45">
        <v>31</v>
      </c>
      <c r="H6606" s="45">
        <v>32</v>
      </c>
      <c r="I6606" s="45">
        <v>36</v>
      </c>
      <c r="J6606" s="46">
        <v>713995.89</v>
      </c>
      <c r="K6606" s="15">
        <f t="shared" si="518"/>
        <v>48670</v>
      </c>
      <c r="L6606" s="17">
        <f t="shared" si="519"/>
        <v>81</v>
      </c>
      <c r="M6606" s="5">
        <f t="shared" si="521"/>
        <v>36</v>
      </c>
      <c r="N6606" s="15">
        <f t="shared" si="520"/>
        <v>49766</v>
      </c>
    </row>
    <row r="6607" spans="3:14" x14ac:dyDescent="0.2">
      <c r="C6607">
        <v>6606</v>
      </c>
      <c r="D6607" s="2">
        <v>35</v>
      </c>
      <c r="E6607" s="44">
        <v>48670</v>
      </c>
      <c r="F6607" s="45">
        <v>13</v>
      </c>
      <c r="G6607" s="45">
        <v>1</v>
      </c>
      <c r="H6607" s="45">
        <v>10</v>
      </c>
      <c r="I6607" s="45">
        <v>35</v>
      </c>
      <c r="J6607" s="46">
        <v>1762003.55</v>
      </c>
      <c r="K6607" s="15">
        <f t="shared" si="518"/>
        <v>48670</v>
      </c>
      <c r="L6607" s="17">
        <f t="shared" si="519"/>
        <v>81</v>
      </c>
      <c r="M6607" s="5">
        <f t="shared" si="521"/>
        <v>35</v>
      </c>
      <c r="N6607" s="15">
        <f t="shared" si="520"/>
        <v>49735</v>
      </c>
    </row>
    <row r="6608" spans="3:14" x14ac:dyDescent="0.2">
      <c r="C6608">
        <v>6607</v>
      </c>
      <c r="D6608" s="2">
        <v>33</v>
      </c>
      <c r="E6608" s="44">
        <v>48670</v>
      </c>
      <c r="F6608" s="45">
        <v>3</v>
      </c>
      <c r="G6608" s="45">
        <v>4</v>
      </c>
      <c r="H6608" s="45">
        <v>16</v>
      </c>
      <c r="I6608" s="45">
        <v>33</v>
      </c>
      <c r="J6608" s="46">
        <v>850281.42</v>
      </c>
      <c r="K6608" s="15">
        <f t="shared" si="518"/>
        <v>48670</v>
      </c>
      <c r="L6608" s="17">
        <f t="shared" si="519"/>
        <v>81</v>
      </c>
      <c r="M6608" s="5">
        <f t="shared" si="521"/>
        <v>33</v>
      </c>
      <c r="N6608" s="15">
        <f t="shared" si="520"/>
        <v>49675</v>
      </c>
    </row>
    <row r="6609" spans="3:14" x14ac:dyDescent="0.2">
      <c r="C6609">
        <v>6608</v>
      </c>
      <c r="D6609" s="2">
        <v>33</v>
      </c>
      <c r="E6609" s="44">
        <v>48670</v>
      </c>
      <c r="F6609" s="45">
        <v>5</v>
      </c>
      <c r="G6609" s="45">
        <v>32</v>
      </c>
      <c r="H6609" s="45">
        <v>26</v>
      </c>
      <c r="I6609" s="45">
        <v>33</v>
      </c>
      <c r="J6609" s="46">
        <v>1267820.3899999999</v>
      </c>
      <c r="K6609" s="15">
        <f t="shared" si="518"/>
        <v>48670</v>
      </c>
      <c r="L6609" s="17">
        <f t="shared" si="519"/>
        <v>81</v>
      </c>
      <c r="M6609" s="5">
        <f t="shared" si="521"/>
        <v>33</v>
      </c>
      <c r="N6609" s="15">
        <f t="shared" si="520"/>
        <v>49675</v>
      </c>
    </row>
    <row r="6610" spans="3:14" x14ac:dyDescent="0.2">
      <c r="C6610">
        <v>6609</v>
      </c>
      <c r="D6610" s="2">
        <v>36</v>
      </c>
      <c r="E6610" s="44">
        <v>48670</v>
      </c>
      <c r="F6610" s="45">
        <v>2</v>
      </c>
      <c r="G6610" s="45">
        <v>12</v>
      </c>
      <c r="H6610" s="45">
        <v>27</v>
      </c>
      <c r="I6610" s="45">
        <v>36</v>
      </c>
      <c r="J6610" s="46">
        <v>1436254.79</v>
      </c>
      <c r="K6610" s="15">
        <f t="shared" si="518"/>
        <v>48670</v>
      </c>
      <c r="L6610" s="17">
        <f t="shared" si="519"/>
        <v>81</v>
      </c>
      <c r="M6610" s="5">
        <f t="shared" si="521"/>
        <v>36</v>
      </c>
      <c r="N6610" s="15">
        <f t="shared" si="520"/>
        <v>49766</v>
      </c>
    </row>
    <row r="6611" spans="3:14" x14ac:dyDescent="0.2">
      <c r="C6611">
        <v>6610</v>
      </c>
      <c r="D6611" s="2">
        <v>33</v>
      </c>
      <c r="E6611" s="44">
        <v>48670</v>
      </c>
      <c r="F6611" s="45">
        <v>3</v>
      </c>
      <c r="G6611" s="45">
        <v>31</v>
      </c>
      <c r="H6611" s="45">
        <v>8</v>
      </c>
      <c r="I6611" s="45">
        <v>33</v>
      </c>
      <c r="J6611" s="46">
        <v>1258471.99</v>
      </c>
      <c r="K6611" s="15">
        <f t="shared" si="518"/>
        <v>48670</v>
      </c>
      <c r="L6611" s="17">
        <f t="shared" si="519"/>
        <v>81</v>
      </c>
      <c r="M6611" s="5">
        <f t="shared" si="521"/>
        <v>33</v>
      </c>
      <c r="N6611" s="15">
        <f t="shared" si="520"/>
        <v>49675</v>
      </c>
    </row>
    <row r="6612" spans="3:14" x14ac:dyDescent="0.2">
      <c r="C6612">
        <v>6611</v>
      </c>
      <c r="D6612" s="2">
        <v>32</v>
      </c>
      <c r="E6612" s="44">
        <v>48670</v>
      </c>
      <c r="F6612" s="45">
        <v>1</v>
      </c>
      <c r="G6612" s="45">
        <v>10</v>
      </c>
      <c r="H6612" s="45">
        <v>17</v>
      </c>
      <c r="I6612" s="45">
        <v>32</v>
      </c>
      <c r="J6612" s="46">
        <v>601470.81999999995</v>
      </c>
      <c r="K6612" s="15">
        <f t="shared" si="518"/>
        <v>48670</v>
      </c>
      <c r="L6612" s="17">
        <f t="shared" si="519"/>
        <v>81</v>
      </c>
      <c r="M6612" s="5">
        <f t="shared" si="521"/>
        <v>32</v>
      </c>
      <c r="N6612" s="15">
        <f t="shared" si="520"/>
        <v>49644</v>
      </c>
    </row>
    <row r="6613" spans="3:14" x14ac:dyDescent="0.2">
      <c r="C6613">
        <v>6612</v>
      </c>
      <c r="D6613" s="2">
        <v>31</v>
      </c>
      <c r="E6613" s="44">
        <v>48700</v>
      </c>
      <c r="F6613" s="45">
        <v>2</v>
      </c>
      <c r="G6613" s="45">
        <v>20</v>
      </c>
      <c r="H6613" s="45">
        <v>24</v>
      </c>
      <c r="I6613" s="45">
        <v>31</v>
      </c>
      <c r="J6613" s="46">
        <v>2109820.25</v>
      </c>
      <c r="K6613" s="15">
        <f t="shared" si="518"/>
        <v>48700</v>
      </c>
      <c r="L6613" s="17">
        <f t="shared" si="519"/>
        <v>80</v>
      </c>
      <c r="M6613" s="5">
        <f t="shared" si="521"/>
        <v>31</v>
      </c>
      <c r="N6613" s="15">
        <f t="shared" si="520"/>
        <v>49644</v>
      </c>
    </row>
    <row r="6614" spans="3:14" x14ac:dyDescent="0.2">
      <c r="C6614">
        <v>6613</v>
      </c>
      <c r="D6614" s="2">
        <v>21</v>
      </c>
      <c r="E6614" s="44">
        <v>48700</v>
      </c>
      <c r="F6614" s="45">
        <v>10</v>
      </c>
      <c r="G6614" s="45">
        <v>16</v>
      </c>
      <c r="H6614" s="45">
        <v>12</v>
      </c>
      <c r="I6614" s="45">
        <v>21</v>
      </c>
      <c r="J6614" s="46">
        <v>2263346.52</v>
      </c>
      <c r="K6614" s="15">
        <f t="shared" si="518"/>
        <v>48700</v>
      </c>
      <c r="L6614" s="17">
        <f t="shared" si="519"/>
        <v>80</v>
      </c>
      <c r="M6614" s="5">
        <f t="shared" si="521"/>
        <v>21</v>
      </c>
      <c r="N6614" s="15">
        <f t="shared" si="520"/>
        <v>49341</v>
      </c>
    </row>
    <row r="6615" spans="3:14" x14ac:dyDescent="0.2">
      <c r="C6615">
        <v>6614</v>
      </c>
      <c r="D6615" s="2">
        <v>28</v>
      </c>
      <c r="E6615" s="44">
        <v>48700</v>
      </c>
      <c r="F6615" s="45">
        <v>3</v>
      </c>
      <c r="G6615" s="45">
        <v>20</v>
      </c>
      <c r="H6615" s="45">
        <v>21</v>
      </c>
      <c r="I6615" s="45">
        <v>28</v>
      </c>
      <c r="J6615" s="46">
        <v>1723157.35</v>
      </c>
      <c r="K6615" s="15">
        <f t="shared" si="518"/>
        <v>48700</v>
      </c>
      <c r="L6615" s="17">
        <f t="shared" si="519"/>
        <v>80</v>
      </c>
      <c r="M6615" s="5">
        <f t="shared" si="521"/>
        <v>28</v>
      </c>
      <c r="N6615" s="15">
        <f t="shared" si="520"/>
        <v>49553</v>
      </c>
    </row>
    <row r="6616" spans="3:14" x14ac:dyDescent="0.2">
      <c r="C6616">
        <v>6615</v>
      </c>
      <c r="D6616" s="2">
        <v>25</v>
      </c>
      <c r="E6616" s="44">
        <v>48700</v>
      </c>
      <c r="F6616" s="45">
        <v>0</v>
      </c>
      <c r="G6616" s="45">
        <v>20</v>
      </c>
      <c r="H6616" s="45">
        <v>18</v>
      </c>
      <c r="I6616" s="45">
        <v>25</v>
      </c>
      <c r="J6616" s="46">
        <v>1843048.28</v>
      </c>
      <c r="K6616" s="15">
        <f t="shared" si="518"/>
        <v>48700</v>
      </c>
      <c r="L6616" s="17">
        <f t="shared" si="519"/>
        <v>80</v>
      </c>
      <c r="M6616" s="5">
        <f t="shared" si="521"/>
        <v>25</v>
      </c>
      <c r="N6616" s="15">
        <f t="shared" si="520"/>
        <v>49461</v>
      </c>
    </row>
    <row r="6617" spans="3:14" x14ac:dyDescent="0.2">
      <c r="C6617">
        <v>6616</v>
      </c>
      <c r="D6617" s="2">
        <v>24</v>
      </c>
      <c r="E6617" s="44">
        <v>48700</v>
      </c>
      <c r="F6617" s="45">
        <v>0</v>
      </c>
      <c r="G6617" s="45">
        <v>30</v>
      </c>
      <c r="H6617" s="45">
        <v>14</v>
      </c>
      <c r="I6617" s="45">
        <v>24</v>
      </c>
      <c r="J6617" s="46">
        <v>870929.58</v>
      </c>
      <c r="K6617" s="15">
        <f t="shared" si="518"/>
        <v>48700</v>
      </c>
      <c r="L6617" s="17">
        <f t="shared" si="519"/>
        <v>80</v>
      </c>
      <c r="M6617" s="5">
        <f t="shared" si="521"/>
        <v>24</v>
      </c>
      <c r="N6617" s="15">
        <f t="shared" si="520"/>
        <v>49430</v>
      </c>
    </row>
    <row r="6618" spans="3:14" x14ac:dyDescent="0.2">
      <c r="C6618">
        <v>6617</v>
      </c>
      <c r="D6618" s="2">
        <v>25</v>
      </c>
      <c r="E6618" s="44">
        <v>48700</v>
      </c>
      <c r="F6618" s="45">
        <v>8</v>
      </c>
      <c r="G6618" s="45">
        <v>0</v>
      </c>
      <c r="H6618" s="45">
        <v>19</v>
      </c>
      <c r="I6618" s="45">
        <v>25</v>
      </c>
      <c r="J6618" s="46">
        <v>1204162.1100000001</v>
      </c>
      <c r="K6618" s="15">
        <f t="shared" si="518"/>
        <v>48700</v>
      </c>
      <c r="L6618" s="17">
        <f t="shared" si="519"/>
        <v>80</v>
      </c>
      <c r="M6618" s="5">
        <f t="shared" si="521"/>
        <v>25</v>
      </c>
      <c r="N6618" s="15">
        <f t="shared" si="520"/>
        <v>49461</v>
      </c>
    </row>
    <row r="6619" spans="3:14" x14ac:dyDescent="0.2">
      <c r="C6619">
        <v>6618</v>
      </c>
      <c r="D6619" s="2">
        <v>32</v>
      </c>
      <c r="E6619" s="44">
        <v>48700</v>
      </c>
      <c r="F6619" s="45">
        <v>14</v>
      </c>
      <c r="G6619" s="45">
        <v>10</v>
      </c>
      <c r="H6619" s="45">
        <v>17</v>
      </c>
      <c r="I6619" s="45">
        <v>32</v>
      </c>
      <c r="J6619" s="46">
        <v>1653109.79</v>
      </c>
      <c r="K6619" s="15">
        <f t="shared" si="518"/>
        <v>48700</v>
      </c>
      <c r="L6619" s="17">
        <f t="shared" si="519"/>
        <v>80</v>
      </c>
      <c r="M6619" s="5">
        <f t="shared" si="521"/>
        <v>32</v>
      </c>
      <c r="N6619" s="15">
        <f t="shared" si="520"/>
        <v>49675</v>
      </c>
    </row>
    <row r="6620" spans="3:14" x14ac:dyDescent="0.2">
      <c r="C6620">
        <v>6619</v>
      </c>
      <c r="D6620" s="2">
        <v>33</v>
      </c>
      <c r="E6620" s="44">
        <v>48700</v>
      </c>
      <c r="F6620" s="45">
        <v>7</v>
      </c>
      <c r="G6620" s="45">
        <v>15</v>
      </c>
      <c r="H6620" s="45">
        <v>9</v>
      </c>
      <c r="I6620" s="45">
        <v>33</v>
      </c>
      <c r="J6620" s="46">
        <v>806288.59</v>
      </c>
      <c r="K6620" s="15">
        <f t="shared" si="518"/>
        <v>48700</v>
      </c>
      <c r="L6620" s="17">
        <f t="shared" si="519"/>
        <v>80</v>
      </c>
      <c r="M6620" s="5">
        <f t="shared" si="521"/>
        <v>33</v>
      </c>
      <c r="N6620" s="15">
        <f t="shared" si="520"/>
        <v>49706</v>
      </c>
    </row>
    <row r="6621" spans="3:14" x14ac:dyDescent="0.2">
      <c r="C6621">
        <v>6620</v>
      </c>
      <c r="D6621" s="2">
        <v>36</v>
      </c>
      <c r="E6621" s="44">
        <v>48700</v>
      </c>
      <c r="F6621" s="45">
        <v>15</v>
      </c>
      <c r="G6621" s="45">
        <v>13</v>
      </c>
      <c r="H6621" s="45">
        <v>13</v>
      </c>
      <c r="I6621" s="45">
        <v>36</v>
      </c>
      <c r="J6621" s="46">
        <v>1421886.8</v>
      </c>
      <c r="K6621" s="15">
        <f t="shared" si="518"/>
        <v>48700</v>
      </c>
      <c r="L6621" s="17">
        <f t="shared" si="519"/>
        <v>80</v>
      </c>
      <c r="M6621" s="5">
        <f t="shared" si="521"/>
        <v>36</v>
      </c>
      <c r="N6621" s="15">
        <f t="shared" si="520"/>
        <v>49796</v>
      </c>
    </row>
    <row r="6622" spans="3:14" x14ac:dyDescent="0.2">
      <c r="C6622">
        <v>6621</v>
      </c>
      <c r="D6622" s="2">
        <v>33</v>
      </c>
      <c r="E6622" s="44">
        <v>48700</v>
      </c>
      <c r="F6622" s="45">
        <v>7</v>
      </c>
      <c r="G6622" s="45">
        <v>3</v>
      </c>
      <c r="H6622" s="45">
        <v>22</v>
      </c>
      <c r="I6622" s="45">
        <v>33</v>
      </c>
      <c r="J6622" s="46">
        <v>583483.43000000005</v>
      </c>
      <c r="K6622" s="15">
        <f t="shared" si="518"/>
        <v>48700</v>
      </c>
      <c r="L6622" s="17">
        <f t="shared" si="519"/>
        <v>80</v>
      </c>
      <c r="M6622" s="5">
        <f t="shared" si="521"/>
        <v>33</v>
      </c>
      <c r="N6622" s="15">
        <f t="shared" si="520"/>
        <v>49706</v>
      </c>
    </row>
    <row r="6623" spans="3:14" x14ac:dyDescent="0.2">
      <c r="C6623">
        <v>6622</v>
      </c>
      <c r="D6623" s="2">
        <v>18</v>
      </c>
      <c r="E6623" s="44">
        <v>48700</v>
      </c>
      <c r="F6623" s="45">
        <v>1</v>
      </c>
      <c r="G6623" s="45">
        <v>15</v>
      </c>
      <c r="H6623" s="45">
        <v>14</v>
      </c>
      <c r="I6623" s="45">
        <v>18</v>
      </c>
      <c r="J6623" s="46">
        <v>1019267.34</v>
      </c>
      <c r="K6623" s="15">
        <f t="shared" si="518"/>
        <v>48700</v>
      </c>
      <c r="L6623" s="17">
        <f t="shared" si="519"/>
        <v>80</v>
      </c>
      <c r="M6623" s="5">
        <f t="shared" si="521"/>
        <v>18</v>
      </c>
      <c r="N6623" s="15">
        <f t="shared" si="520"/>
        <v>49249</v>
      </c>
    </row>
    <row r="6624" spans="3:14" x14ac:dyDescent="0.2">
      <c r="C6624">
        <v>6623</v>
      </c>
      <c r="D6624" s="2">
        <v>32</v>
      </c>
      <c r="E6624" s="44">
        <v>48700</v>
      </c>
      <c r="F6624" s="45">
        <v>8</v>
      </c>
      <c r="G6624" s="45">
        <v>19</v>
      </c>
      <c r="H6624" s="45">
        <v>13</v>
      </c>
      <c r="I6624" s="45">
        <v>32</v>
      </c>
      <c r="J6624" s="46">
        <v>579495.41</v>
      </c>
      <c r="K6624" s="15">
        <f t="shared" si="518"/>
        <v>48700</v>
      </c>
      <c r="L6624" s="17">
        <f t="shared" si="519"/>
        <v>80</v>
      </c>
      <c r="M6624" s="5">
        <f t="shared" si="521"/>
        <v>32</v>
      </c>
      <c r="N6624" s="15">
        <f t="shared" si="520"/>
        <v>49675</v>
      </c>
    </row>
    <row r="6625" spans="3:14" x14ac:dyDescent="0.2">
      <c r="C6625">
        <v>6624</v>
      </c>
      <c r="D6625" s="2">
        <v>34</v>
      </c>
      <c r="E6625" s="44">
        <v>48700</v>
      </c>
      <c r="F6625" s="45">
        <v>1</v>
      </c>
      <c r="G6625" s="45">
        <v>9</v>
      </c>
      <c r="H6625" s="45">
        <v>20</v>
      </c>
      <c r="I6625" s="45">
        <v>34</v>
      </c>
      <c r="J6625" s="46">
        <v>1345773.93</v>
      </c>
      <c r="K6625" s="15">
        <f t="shared" si="518"/>
        <v>48700</v>
      </c>
      <c r="L6625" s="17">
        <f t="shared" si="519"/>
        <v>80</v>
      </c>
      <c r="M6625" s="5">
        <f t="shared" si="521"/>
        <v>34</v>
      </c>
      <c r="N6625" s="15">
        <f t="shared" si="520"/>
        <v>49735</v>
      </c>
    </row>
    <row r="6626" spans="3:14" x14ac:dyDescent="0.2">
      <c r="C6626">
        <v>6625</v>
      </c>
      <c r="D6626" s="2">
        <v>31</v>
      </c>
      <c r="E6626" s="44">
        <v>48731</v>
      </c>
      <c r="F6626" s="45">
        <v>5</v>
      </c>
      <c r="G6626" s="45">
        <v>36</v>
      </c>
      <c r="H6626" s="45">
        <v>22</v>
      </c>
      <c r="I6626" s="45">
        <v>31</v>
      </c>
      <c r="J6626" s="46">
        <v>971741.21</v>
      </c>
      <c r="K6626" s="15">
        <f t="shared" si="518"/>
        <v>48731</v>
      </c>
      <c r="L6626" s="17">
        <f t="shared" si="519"/>
        <v>79</v>
      </c>
      <c r="M6626" s="5">
        <f t="shared" si="521"/>
        <v>31</v>
      </c>
      <c r="N6626" s="15">
        <f t="shared" si="520"/>
        <v>49675</v>
      </c>
    </row>
    <row r="6627" spans="3:14" x14ac:dyDescent="0.2">
      <c r="C6627">
        <v>6626</v>
      </c>
      <c r="D6627" s="2">
        <v>19</v>
      </c>
      <c r="E6627" s="44">
        <v>48731</v>
      </c>
      <c r="F6627" s="45">
        <v>6</v>
      </c>
      <c r="G6627" s="45">
        <v>22</v>
      </c>
      <c r="H6627" s="45">
        <v>15</v>
      </c>
      <c r="I6627" s="45">
        <v>19</v>
      </c>
      <c r="J6627" s="46">
        <v>1330684.18</v>
      </c>
      <c r="K6627" s="15">
        <f t="shared" si="518"/>
        <v>48731</v>
      </c>
      <c r="L6627" s="17">
        <f t="shared" si="519"/>
        <v>79</v>
      </c>
      <c r="M6627" s="5">
        <f t="shared" si="521"/>
        <v>19</v>
      </c>
      <c r="N6627" s="15">
        <f t="shared" si="520"/>
        <v>49310</v>
      </c>
    </row>
    <row r="6628" spans="3:14" x14ac:dyDescent="0.2">
      <c r="C6628">
        <v>6627</v>
      </c>
      <c r="D6628" s="2">
        <v>32</v>
      </c>
      <c r="E6628" s="44">
        <v>48731</v>
      </c>
      <c r="F6628" s="45">
        <v>1</v>
      </c>
      <c r="G6628" s="45">
        <v>31</v>
      </c>
      <c r="H6628" s="45">
        <v>9</v>
      </c>
      <c r="I6628" s="45">
        <v>32</v>
      </c>
      <c r="J6628" s="46">
        <v>1159341.81</v>
      </c>
      <c r="K6628" s="15">
        <f t="shared" si="518"/>
        <v>48731</v>
      </c>
      <c r="L6628" s="17">
        <f t="shared" si="519"/>
        <v>79</v>
      </c>
      <c r="M6628" s="5">
        <f t="shared" si="521"/>
        <v>32</v>
      </c>
      <c r="N6628" s="15">
        <f t="shared" si="520"/>
        <v>49706</v>
      </c>
    </row>
    <row r="6629" spans="3:14" x14ac:dyDescent="0.2">
      <c r="C6629">
        <v>6628</v>
      </c>
      <c r="D6629" s="2">
        <v>26</v>
      </c>
      <c r="E6629" s="44">
        <v>48731</v>
      </c>
      <c r="F6629" s="45">
        <v>4</v>
      </c>
      <c r="G6629" s="45">
        <v>26</v>
      </c>
      <c r="H6629" s="45">
        <v>18</v>
      </c>
      <c r="I6629" s="45">
        <v>26</v>
      </c>
      <c r="J6629" s="46">
        <v>1168696.21</v>
      </c>
      <c r="K6629" s="15">
        <f t="shared" si="518"/>
        <v>48731</v>
      </c>
      <c r="L6629" s="17">
        <f t="shared" si="519"/>
        <v>79</v>
      </c>
      <c r="M6629" s="5">
        <f t="shared" si="521"/>
        <v>26</v>
      </c>
      <c r="N6629" s="15">
        <f t="shared" si="520"/>
        <v>49522</v>
      </c>
    </row>
    <row r="6630" spans="3:14" x14ac:dyDescent="0.2">
      <c r="C6630">
        <v>6629</v>
      </c>
      <c r="D6630" s="2">
        <v>34</v>
      </c>
      <c r="E6630" s="44">
        <v>48731</v>
      </c>
      <c r="F6630" s="45">
        <v>4</v>
      </c>
      <c r="G6630" s="45">
        <v>9</v>
      </c>
      <c r="H6630" s="45">
        <v>24</v>
      </c>
      <c r="I6630" s="45">
        <v>34</v>
      </c>
      <c r="J6630" s="46">
        <v>865042.35</v>
      </c>
      <c r="K6630" s="15">
        <f t="shared" si="518"/>
        <v>48731</v>
      </c>
      <c r="L6630" s="17">
        <f t="shared" si="519"/>
        <v>79</v>
      </c>
      <c r="M6630" s="5">
        <f t="shared" si="521"/>
        <v>34</v>
      </c>
      <c r="N6630" s="15">
        <f t="shared" si="520"/>
        <v>49766</v>
      </c>
    </row>
    <row r="6631" spans="3:14" x14ac:dyDescent="0.2">
      <c r="C6631">
        <v>6630</v>
      </c>
      <c r="D6631" s="2">
        <v>34</v>
      </c>
      <c r="E6631" s="44">
        <v>48731</v>
      </c>
      <c r="F6631" s="45">
        <v>14</v>
      </c>
      <c r="G6631" s="45">
        <v>25</v>
      </c>
      <c r="H6631" s="45">
        <v>2</v>
      </c>
      <c r="I6631" s="45">
        <v>34</v>
      </c>
      <c r="J6631" s="46">
        <v>729691.97</v>
      </c>
      <c r="K6631" s="15">
        <f t="shared" si="518"/>
        <v>48731</v>
      </c>
      <c r="L6631" s="17">
        <f t="shared" si="519"/>
        <v>79</v>
      </c>
      <c r="M6631" s="5">
        <f t="shared" si="521"/>
        <v>34</v>
      </c>
      <c r="N6631" s="15">
        <f t="shared" si="520"/>
        <v>49766</v>
      </c>
    </row>
    <row r="6632" spans="3:14" x14ac:dyDescent="0.2">
      <c r="C6632">
        <v>6631</v>
      </c>
      <c r="D6632" s="2">
        <v>36</v>
      </c>
      <c r="E6632" s="44">
        <v>48731</v>
      </c>
      <c r="F6632" s="45">
        <v>3</v>
      </c>
      <c r="G6632" s="45">
        <v>20</v>
      </c>
      <c r="H6632" s="45">
        <v>9</v>
      </c>
      <c r="I6632" s="45">
        <v>36</v>
      </c>
      <c r="J6632" s="46">
        <v>759893.2</v>
      </c>
      <c r="K6632" s="15">
        <f t="shared" si="518"/>
        <v>48731</v>
      </c>
      <c r="L6632" s="17">
        <f t="shared" si="519"/>
        <v>79</v>
      </c>
      <c r="M6632" s="5">
        <f t="shared" si="521"/>
        <v>36</v>
      </c>
      <c r="N6632" s="15">
        <f t="shared" si="520"/>
        <v>49827</v>
      </c>
    </row>
    <row r="6633" spans="3:14" x14ac:dyDescent="0.2">
      <c r="C6633">
        <v>6632</v>
      </c>
      <c r="D6633" s="2">
        <v>7</v>
      </c>
      <c r="E6633" s="44">
        <v>48731</v>
      </c>
      <c r="F6633" s="45">
        <v>6</v>
      </c>
      <c r="G6633" s="45">
        <v>8</v>
      </c>
      <c r="H6633" s="45">
        <v>18</v>
      </c>
      <c r="I6633" s="45">
        <v>7</v>
      </c>
      <c r="J6633" s="46">
        <v>803301.88</v>
      </c>
      <c r="K6633" s="15">
        <f t="shared" si="518"/>
        <v>48731</v>
      </c>
      <c r="L6633" s="17">
        <f t="shared" si="519"/>
        <v>79</v>
      </c>
      <c r="M6633" s="5">
        <f t="shared" si="521"/>
        <v>7</v>
      </c>
      <c r="N6633" s="15">
        <f t="shared" si="520"/>
        <v>48945</v>
      </c>
    </row>
    <row r="6634" spans="3:14" x14ac:dyDescent="0.2">
      <c r="C6634">
        <v>6633</v>
      </c>
      <c r="D6634" s="2">
        <v>36</v>
      </c>
      <c r="E6634" s="44">
        <v>48731</v>
      </c>
      <c r="F6634" s="45">
        <v>10</v>
      </c>
      <c r="G6634" s="45">
        <v>27</v>
      </c>
      <c r="H6634" s="45">
        <v>20</v>
      </c>
      <c r="I6634" s="45">
        <v>36</v>
      </c>
      <c r="J6634" s="46">
        <v>1003955.82</v>
      </c>
      <c r="K6634" s="15">
        <f t="shared" si="518"/>
        <v>48731</v>
      </c>
      <c r="L6634" s="17">
        <f t="shared" si="519"/>
        <v>79</v>
      </c>
      <c r="M6634" s="5">
        <f t="shared" si="521"/>
        <v>36</v>
      </c>
      <c r="N6634" s="15">
        <f t="shared" si="520"/>
        <v>49827</v>
      </c>
    </row>
    <row r="6635" spans="3:14" x14ac:dyDescent="0.2">
      <c r="C6635">
        <v>6634</v>
      </c>
      <c r="D6635" s="2">
        <v>35</v>
      </c>
      <c r="E6635" s="44">
        <v>48731</v>
      </c>
      <c r="F6635" s="45">
        <v>33</v>
      </c>
      <c r="G6635" s="45">
        <v>31</v>
      </c>
      <c r="H6635" s="45">
        <v>25</v>
      </c>
      <c r="I6635" s="45">
        <v>35</v>
      </c>
      <c r="J6635" s="46">
        <v>1075338.98</v>
      </c>
      <c r="K6635" s="15">
        <f t="shared" si="518"/>
        <v>48731</v>
      </c>
      <c r="L6635" s="17">
        <f t="shared" si="519"/>
        <v>79</v>
      </c>
      <c r="M6635" s="5">
        <f t="shared" si="521"/>
        <v>35</v>
      </c>
      <c r="N6635" s="15">
        <f t="shared" si="520"/>
        <v>49796</v>
      </c>
    </row>
    <row r="6636" spans="3:14" x14ac:dyDescent="0.2">
      <c r="C6636">
        <v>6635</v>
      </c>
      <c r="D6636" s="2">
        <v>33</v>
      </c>
      <c r="E6636" s="44">
        <v>48731</v>
      </c>
      <c r="F6636" s="45">
        <v>10</v>
      </c>
      <c r="G6636" s="45">
        <v>3</v>
      </c>
      <c r="H6636" s="45">
        <v>31</v>
      </c>
      <c r="I6636" s="45">
        <v>33</v>
      </c>
      <c r="J6636" s="46">
        <v>1642252.95</v>
      </c>
      <c r="K6636" s="15">
        <f t="shared" si="518"/>
        <v>48731</v>
      </c>
      <c r="L6636" s="17">
        <f t="shared" si="519"/>
        <v>79</v>
      </c>
      <c r="M6636" s="5">
        <f t="shared" si="521"/>
        <v>33</v>
      </c>
      <c r="N6636" s="15">
        <f t="shared" si="520"/>
        <v>49735</v>
      </c>
    </row>
    <row r="6637" spans="3:14" x14ac:dyDescent="0.2">
      <c r="C6637">
        <v>6636</v>
      </c>
      <c r="D6637" s="2">
        <v>23</v>
      </c>
      <c r="E6637" s="44">
        <v>48731</v>
      </c>
      <c r="F6637" s="45">
        <v>6</v>
      </c>
      <c r="G6637" s="45">
        <v>21</v>
      </c>
      <c r="H6637" s="45">
        <v>15</v>
      </c>
      <c r="I6637" s="45">
        <v>23</v>
      </c>
      <c r="J6637" s="46">
        <v>870196.34</v>
      </c>
      <c r="K6637" s="15">
        <f t="shared" si="518"/>
        <v>48731</v>
      </c>
      <c r="L6637" s="17">
        <f t="shared" si="519"/>
        <v>79</v>
      </c>
      <c r="M6637" s="5">
        <f t="shared" si="521"/>
        <v>23</v>
      </c>
      <c r="N6637" s="15">
        <f t="shared" si="520"/>
        <v>49430</v>
      </c>
    </row>
    <row r="6638" spans="3:14" x14ac:dyDescent="0.2">
      <c r="C6638">
        <v>6637</v>
      </c>
      <c r="D6638" s="2">
        <v>32</v>
      </c>
      <c r="E6638" s="44">
        <v>48731</v>
      </c>
      <c r="F6638" s="45">
        <v>1</v>
      </c>
      <c r="G6638" s="45">
        <v>19</v>
      </c>
      <c r="H6638" s="45">
        <v>28</v>
      </c>
      <c r="I6638" s="45">
        <v>32</v>
      </c>
      <c r="J6638" s="46">
        <v>692721.41</v>
      </c>
      <c r="K6638" s="15">
        <f t="shared" si="518"/>
        <v>48731</v>
      </c>
      <c r="L6638" s="17">
        <f t="shared" si="519"/>
        <v>79</v>
      </c>
      <c r="M6638" s="5">
        <f t="shared" si="521"/>
        <v>32</v>
      </c>
      <c r="N6638" s="15">
        <f t="shared" si="520"/>
        <v>49706</v>
      </c>
    </row>
    <row r="6639" spans="3:14" x14ac:dyDescent="0.2">
      <c r="C6639">
        <v>6638</v>
      </c>
      <c r="D6639" s="2">
        <v>18</v>
      </c>
      <c r="E6639" s="44">
        <v>48731</v>
      </c>
      <c r="F6639" s="45">
        <v>2</v>
      </c>
      <c r="G6639" s="45">
        <v>14</v>
      </c>
      <c r="H6639" s="45">
        <v>22</v>
      </c>
      <c r="I6639" s="45">
        <v>18</v>
      </c>
      <c r="J6639" s="46">
        <v>598955.36</v>
      </c>
      <c r="K6639" s="15">
        <f t="shared" si="518"/>
        <v>48731</v>
      </c>
      <c r="L6639" s="17">
        <f t="shared" si="519"/>
        <v>79</v>
      </c>
      <c r="M6639" s="5">
        <f t="shared" si="521"/>
        <v>18</v>
      </c>
      <c r="N6639" s="15">
        <f t="shared" si="520"/>
        <v>49279</v>
      </c>
    </row>
    <row r="6640" spans="3:14" x14ac:dyDescent="0.2">
      <c r="C6640">
        <v>6639</v>
      </c>
      <c r="D6640" s="2">
        <v>31</v>
      </c>
      <c r="E6640" s="44">
        <v>48731</v>
      </c>
      <c r="F6640" s="45">
        <v>1</v>
      </c>
      <c r="G6640" s="45">
        <v>6</v>
      </c>
      <c r="H6640" s="45">
        <v>17</v>
      </c>
      <c r="I6640" s="45">
        <v>31</v>
      </c>
      <c r="J6640" s="46">
        <v>677656.24</v>
      </c>
      <c r="K6640" s="15">
        <f t="shared" si="518"/>
        <v>48731</v>
      </c>
      <c r="L6640" s="17">
        <f t="shared" si="519"/>
        <v>79</v>
      </c>
      <c r="M6640" s="5">
        <f t="shared" si="521"/>
        <v>31</v>
      </c>
      <c r="N6640" s="15">
        <f t="shared" si="520"/>
        <v>49675</v>
      </c>
    </row>
    <row r="6641" spans="3:14" x14ac:dyDescent="0.2">
      <c r="C6641">
        <v>6640</v>
      </c>
      <c r="D6641" s="2">
        <v>34</v>
      </c>
      <c r="E6641" s="44">
        <v>48731</v>
      </c>
      <c r="F6641" s="45">
        <v>11</v>
      </c>
      <c r="G6641" s="45">
        <v>27</v>
      </c>
      <c r="H6641" s="45">
        <v>2</v>
      </c>
      <c r="I6641" s="45">
        <v>34</v>
      </c>
      <c r="J6641" s="46">
        <v>1336797.6499999999</v>
      </c>
      <c r="K6641" s="15">
        <f t="shared" si="518"/>
        <v>48731</v>
      </c>
      <c r="L6641" s="17">
        <f t="shared" si="519"/>
        <v>79</v>
      </c>
      <c r="M6641" s="5">
        <f t="shared" si="521"/>
        <v>34</v>
      </c>
      <c r="N6641" s="15">
        <f t="shared" si="520"/>
        <v>49766</v>
      </c>
    </row>
    <row r="6642" spans="3:14" x14ac:dyDescent="0.2">
      <c r="C6642">
        <v>6641</v>
      </c>
      <c r="D6642" s="2">
        <v>34</v>
      </c>
      <c r="E6642" s="44">
        <v>48731</v>
      </c>
      <c r="F6642" s="45">
        <v>8</v>
      </c>
      <c r="G6642" s="45">
        <v>32</v>
      </c>
      <c r="H6642" s="45">
        <v>22</v>
      </c>
      <c r="I6642" s="45">
        <v>34</v>
      </c>
      <c r="J6642" s="46">
        <v>811936.48</v>
      </c>
      <c r="K6642" s="15">
        <f t="shared" si="518"/>
        <v>48731</v>
      </c>
      <c r="L6642" s="17">
        <f t="shared" si="519"/>
        <v>79</v>
      </c>
      <c r="M6642" s="5">
        <f t="shared" si="521"/>
        <v>34</v>
      </c>
      <c r="N6642" s="15">
        <f t="shared" si="520"/>
        <v>49766</v>
      </c>
    </row>
    <row r="6643" spans="3:14" x14ac:dyDescent="0.2">
      <c r="C6643">
        <v>6642</v>
      </c>
      <c r="D6643" s="2">
        <v>33</v>
      </c>
      <c r="E6643" s="44">
        <v>48761</v>
      </c>
      <c r="F6643" s="45">
        <v>17</v>
      </c>
      <c r="G6643" s="45">
        <v>0</v>
      </c>
      <c r="H6643" s="45">
        <v>22</v>
      </c>
      <c r="I6643" s="45">
        <v>33</v>
      </c>
      <c r="J6643" s="46">
        <v>2154757.9700000002</v>
      </c>
      <c r="K6643" s="15">
        <f t="shared" si="518"/>
        <v>48761</v>
      </c>
      <c r="L6643" s="17">
        <f t="shared" si="519"/>
        <v>78</v>
      </c>
      <c r="M6643" s="5">
        <f t="shared" si="521"/>
        <v>33</v>
      </c>
      <c r="N6643" s="15">
        <f t="shared" si="520"/>
        <v>49766</v>
      </c>
    </row>
    <row r="6644" spans="3:14" x14ac:dyDescent="0.2">
      <c r="C6644">
        <v>6643</v>
      </c>
      <c r="D6644" s="2">
        <v>12</v>
      </c>
      <c r="E6644" s="44">
        <v>48761</v>
      </c>
      <c r="F6644" s="45">
        <v>9</v>
      </c>
      <c r="G6644" s="45">
        <v>25</v>
      </c>
      <c r="H6644" s="45">
        <v>31</v>
      </c>
      <c r="I6644" s="45">
        <v>12</v>
      </c>
      <c r="J6644" s="46">
        <v>1635482.54</v>
      </c>
      <c r="K6644" s="15">
        <f t="shared" si="518"/>
        <v>48761</v>
      </c>
      <c r="L6644" s="17">
        <f t="shared" si="519"/>
        <v>78</v>
      </c>
      <c r="M6644" s="5">
        <f t="shared" si="521"/>
        <v>12</v>
      </c>
      <c r="N6644" s="15">
        <f t="shared" si="520"/>
        <v>49126</v>
      </c>
    </row>
    <row r="6645" spans="3:14" x14ac:dyDescent="0.2">
      <c r="C6645">
        <v>6644</v>
      </c>
      <c r="D6645" s="2">
        <v>29</v>
      </c>
      <c r="E6645" s="44">
        <v>48761</v>
      </c>
      <c r="F6645" s="45">
        <v>14</v>
      </c>
      <c r="G6645" s="45">
        <v>0</v>
      </c>
      <c r="H6645" s="45">
        <v>23</v>
      </c>
      <c r="I6645" s="45">
        <v>29</v>
      </c>
      <c r="J6645" s="46">
        <v>1316831.8700000001</v>
      </c>
      <c r="K6645" s="15">
        <f t="shared" si="518"/>
        <v>48761</v>
      </c>
      <c r="L6645" s="17">
        <f t="shared" si="519"/>
        <v>78</v>
      </c>
      <c r="M6645" s="5">
        <f t="shared" si="521"/>
        <v>29</v>
      </c>
      <c r="N6645" s="15">
        <f t="shared" si="520"/>
        <v>49644</v>
      </c>
    </row>
    <row r="6646" spans="3:14" x14ac:dyDescent="0.2">
      <c r="C6646">
        <v>6645</v>
      </c>
      <c r="D6646" s="2">
        <v>30</v>
      </c>
      <c r="E6646" s="44">
        <v>48761</v>
      </c>
      <c r="F6646" s="45">
        <v>2</v>
      </c>
      <c r="G6646" s="45">
        <v>14</v>
      </c>
      <c r="H6646" s="45">
        <v>16</v>
      </c>
      <c r="I6646" s="45">
        <v>30</v>
      </c>
      <c r="J6646" s="46">
        <v>930808.67</v>
      </c>
      <c r="K6646" s="15">
        <f t="shared" si="518"/>
        <v>48761</v>
      </c>
      <c r="L6646" s="17">
        <f t="shared" si="519"/>
        <v>78</v>
      </c>
      <c r="M6646" s="5">
        <f t="shared" si="521"/>
        <v>30</v>
      </c>
      <c r="N6646" s="15">
        <f t="shared" si="520"/>
        <v>49675</v>
      </c>
    </row>
    <row r="6647" spans="3:14" x14ac:dyDescent="0.2">
      <c r="C6647">
        <v>6646</v>
      </c>
      <c r="D6647" s="2">
        <v>34</v>
      </c>
      <c r="E6647" s="44">
        <v>48761</v>
      </c>
      <c r="F6647" s="45">
        <v>13</v>
      </c>
      <c r="G6647" s="45">
        <v>20</v>
      </c>
      <c r="H6647" s="45">
        <v>12</v>
      </c>
      <c r="I6647" s="45">
        <v>34</v>
      </c>
      <c r="J6647" s="46">
        <v>1577693.32</v>
      </c>
      <c r="K6647" s="15">
        <f t="shared" si="518"/>
        <v>48761</v>
      </c>
      <c r="L6647" s="17">
        <f t="shared" si="519"/>
        <v>78</v>
      </c>
      <c r="M6647" s="5">
        <f t="shared" si="521"/>
        <v>34</v>
      </c>
      <c r="N6647" s="15">
        <f t="shared" si="520"/>
        <v>49796</v>
      </c>
    </row>
    <row r="6648" spans="3:14" x14ac:dyDescent="0.2">
      <c r="C6648">
        <v>6647</v>
      </c>
      <c r="D6648" s="2">
        <v>31</v>
      </c>
      <c r="E6648" s="44">
        <v>48761</v>
      </c>
      <c r="F6648" s="45">
        <v>5</v>
      </c>
      <c r="G6648" s="45">
        <v>32</v>
      </c>
      <c r="H6648" s="45">
        <v>23</v>
      </c>
      <c r="I6648" s="45">
        <v>31</v>
      </c>
      <c r="J6648" s="46">
        <v>1759935.49</v>
      </c>
      <c r="K6648" s="15">
        <f t="shared" si="518"/>
        <v>48761</v>
      </c>
      <c r="L6648" s="17">
        <f t="shared" si="519"/>
        <v>78</v>
      </c>
      <c r="M6648" s="5">
        <f t="shared" si="521"/>
        <v>31</v>
      </c>
      <c r="N6648" s="15">
        <f t="shared" si="520"/>
        <v>49706</v>
      </c>
    </row>
    <row r="6649" spans="3:14" x14ac:dyDescent="0.2">
      <c r="C6649">
        <v>6648</v>
      </c>
      <c r="D6649" s="2">
        <v>33</v>
      </c>
      <c r="E6649" s="44">
        <v>48761</v>
      </c>
      <c r="F6649" s="45">
        <v>7</v>
      </c>
      <c r="G6649" s="45">
        <v>32</v>
      </c>
      <c r="H6649" s="45">
        <v>5</v>
      </c>
      <c r="I6649" s="45">
        <v>33</v>
      </c>
      <c r="J6649" s="46">
        <v>1755491.26</v>
      </c>
      <c r="K6649" s="15">
        <f t="shared" si="518"/>
        <v>48761</v>
      </c>
      <c r="L6649" s="17">
        <f t="shared" si="519"/>
        <v>78</v>
      </c>
      <c r="M6649" s="5">
        <f t="shared" si="521"/>
        <v>33</v>
      </c>
      <c r="N6649" s="15">
        <f t="shared" si="520"/>
        <v>49766</v>
      </c>
    </row>
    <row r="6650" spans="3:14" x14ac:dyDescent="0.2">
      <c r="C6650">
        <v>6649</v>
      </c>
      <c r="D6650" s="2">
        <v>25</v>
      </c>
      <c r="E6650" s="44">
        <v>48761</v>
      </c>
      <c r="F6650" s="45">
        <v>3</v>
      </c>
      <c r="G6650" s="45">
        <v>32</v>
      </c>
      <c r="H6650" s="45">
        <v>17</v>
      </c>
      <c r="I6650" s="45">
        <v>25</v>
      </c>
      <c r="J6650" s="46">
        <v>932656.39</v>
      </c>
      <c r="K6650" s="15">
        <f t="shared" si="518"/>
        <v>48761</v>
      </c>
      <c r="L6650" s="17">
        <f t="shared" si="519"/>
        <v>78</v>
      </c>
      <c r="M6650" s="5">
        <f t="shared" si="521"/>
        <v>25</v>
      </c>
      <c r="N6650" s="15">
        <f t="shared" si="520"/>
        <v>49522</v>
      </c>
    </row>
    <row r="6651" spans="3:14" x14ac:dyDescent="0.2">
      <c r="C6651">
        <v>6650</v>
      </c>
      <c r="D6651" s="2">
        <v>24</v>
      </c>
      <c r="E6651" s="44">
        <v>48761</v>
      </c>
      <c r="F6651" s="45">
        <v>16</v>
      </c>
      <c r="G6651" s="45">
        <v>5</v>
      </c>
      <c r="H6651" s="45">
        <v>29</v>
      </c>
      <c r="I6651" s="45">
        <v>24</v>
      </c>
      <c r="J6651" s="46">
        <v>1222984.1200000001</v>
      </c>
      <c r="K6651" s="15">
        <f t="shared" si="518"/>
        <v>48761</v>
      </c>
      <c r="L6651" s="17">
        <f t="shared" si="519"/>
        <v>78</v>
      </c>
      <c r="M6651" s="5">
        <f t="shared" si="521"/>
        <v>24</v>
      </c>
      <c r="N6651" s="15">
        <f t="shared" si="520"/>
        <v>49491</v>
      </c>
    </row>
    <row r="6652" spans="3:14" x14ac:dyDescent="0.2">
      <c r="C6652">
        <v>6651</v>
      </c>
      <c r="D6652" s="2">
        <v>36</v>
      </c>
      <c r="E6652" s="44">
        <v>48761</v>
      </c>
      <c r="F6652" s="45">
        <v>0</v>
      </c>
      <c r="G6652" s="45">
        <v>6</v>
      </c>
      <c r="H6652" s="45">
        <v>18</v>
      </c>
      <c r="I6652" s="45">
        <v>36</v>
      </c>
      <c r="J6652" s="46">
        <v>803259.28</v>
      </c>
      <c r="K6652" s="15">
        <f t="shared" si="518"/>
        <v>48761</v>
      </c>
      <c r="L6652" s="17">
        <f t="shared" si="519"/>
        <v>78</v>
      </c>
      <c r="M6652" s="5">
        <f t="shared" si="521"/>
        <v>36</v>
      </c>
      <c r="N6652" s="15">
        <f t="shared" si="520"/>
        <v>49857</v>
      </c>
    </row>
    <row r="6653" spans="3:14" x14ac:dyDescent="0.2">
      <c r="C6653">
        <v>6652</v>
      </c>
      <c r="D6653" s="2">
        <v>33</v>
      </c>
      <c r="E6653" s="44">
        <v>48761</v>
      </c>
      <c r="F6653" s="45">
        <v>0</v>
      </c>
      <c r="G6653" s="45">
        <v>2</v>
      </c>
      <c r="H6653" s="45">
        <v>18</v>
      </c>
      <c r="I6653" s="45">
        <v>33</v>
      </c>
      <c r="J6653" s="46">
        <v>601889.53</v>
      </c>
      <c r="K6653" s="15">
        <f t="shared" si="518"/>
        <v>48761</v>
      </c>
      <c r="L6653" s="17">
        <f t="shared" si="519"/>
        <v>78</v>
      </c>
      <c r="M6653" s="5">
        <f t="shared" si="521"/>
        <v>33</v>
      </c>
      <c r="N6653" s="15">
        <f t="shared" si="520"/>
        <v>49766</v>
      </c>
    </row>
    <row r="6654" spans="3:14" x14ac:dyDescent="0.2">
      <c r="C6654">
        <v>6653</v>
      </c>
      <c r="D6654" s="2">
        <v>31</v>
      </c>
      <c r="E6654" s="44">
        <v>48761</v>
      </c>
      <c r="F6654" s="45">
        <v>7</v>
      </c>
      <c r="G6654" s="45">
        <v>14</v>
      </c>
      <c r="H6654" s="45">
        <v>23</v>
      </c>
      <c r="I6654" s="45">
        <v>31</v>
      </c>
      <c r="J6654" s="46">
        <v>1020517.09</v>
      </c>
      <c r="K6654" s="15">
        <f t="shared" si="518"/>
        <v>48761</v>
      </c>
      <c r="L6654" s="17">
        <f t="shared" si="519"/>
        <v>78</v>
      </c>
      <c r="M6654" s="5">
        <f t="shared" si="521"/>
        <v>31</v>
      </c>
      <c r="N6654" s="15">
        <f t="shared" si="520"/>
        <v>49706</v>
      </c>
    </row>
    <row r="6655" spans="3:14" x14ac:dyDescent="0.2">
      <c r="C6655">
        <v>6654</v>
      </c>
      <c r="D6655" s="2">
        <v>32</v>
      </c>
      <c r="E6655" s="44">
        <v>48761</v>
      </c>
      <c r="F6655" s="45">
        <v>3</v>
      </c>
      <c r="G6655" s="45">
        <v>7</v>
      </c>
      <c r="H6655" s="45">
        <v>19</v>
      </c>
      <c r="I6655" s="45">
        <v>32</v>
      </c>
      <c r="J6655" s="46">
        <v>1080767.58</v>
      </c>
      <c r="K6655" s="15">
        <f t="shared" si="518"/>
        <v>48761</v>
      </c>
      <c r="L6655" s="17">
        <f t="shared" si="519"/>
        <v>78</v>
      </c>
      <c r="M6655" s="5">
        <f t="shared" si="521"/>
        <v>32</v>
      </c>
      <c r="N6655" s="15">
        <f t="shared" si="520"/>
        <v>49735</v>
      </c>
    </row>
    <row r="6656" spans="3:14" x14ac:dyDescent="0.2">
      <c r="C6656">
        <v>6655</v>
      </c>
      <c r="D6656" s="2">
        <v>22</v>
      </c>
      <c r="E6656" s="44">
        <v>48761</v>
      </c>
      <c r="F6656" s="45">
        <v>2</v>
      </c>
      <c r="G6656" s="45">
        <v>9</v>
      </c>
      <c r="H6656" s="45">
        <v>13</v>
      </c>
      <c r="I6656" s="45">
        <v>22</v>
      </c>
      <c r="J6656" s="46">
        <v>761551.9</v>
      </c>
      <c r="K6656" s="15">
        <f t="shared" si="518"/>
        <v>48761</v>
      </c>
      <c r="L6656" s="17">
        <f t="shared" si="519"/>
        <v>78</v>
      </c>
      <c r="M6656" s="5">
        <f t="shared" si="521"/>
        <v>22</v>
      </c>
      <c r="N6656" s="15">
        <f t="shared" si="520"/>
        <v>49430</v>
      </c>
    </row>
    <row r="6657" spans="3:14" x14ac:dyDescent="0.2">
      <c r="C6657">
        <v>6656</v>
      </c>
      <c r="D6657" s="2">
        <v>30</v>
      </c>
      <c r="E6657" s="44">
        <v>48761</v>
      </c>
      <c r="F6657" s="45">
        <v>7</v>
      </c>
      <c r="G6657" s="45">
        <v>22</v>
      </c>
      <c r="H6657" s="45">
        <v>15</v>
      </c>
      <c r="I6657" s="45">
        <v>30</v>
      </c>
      <c r="J6657" s="46">
        <v>1298564.8</v>
      </c>
      <c r="K6657" s="15">
        <f t="shared" si="518"/>
        <v>48761</v>
      </c>
      <c r="L6657" s="17">
        <f t="shared" si="519"/>
        <v>78</v>
      </c>
      <c r="M6657" s="5">
        <f t="shared" si="521"/>
        <v>30</v>
      </c>
      <c r="N6657" s="15">
        <f t="shared" si="520"/>
        <v>49675</v>
      </c>
    </row>
    <row r="6658" spans="3:14" x14ac:dyDescent="0.2">
      <c r="C6658">
        <v>6657</v>
      </c>
      <c r="D6658" s="2">
        <v>31</v>
      </c>
      <c r="E6658" s="44">
        <v>48761</v>
      </c>
      <c r="F6658" s="45">
        <v>24</v>
      </c>
      <c r="G6658" s="45">
        <v>10</v>
      </c>
      <c r="H6658" s="45">
        <v>12</v>
      </c>
      <c r="I6658" s="45">
        <v>31</v>
      </c>
      <c r="J6658" s="46">
        <v>746586.05</v>
      </c>
      <c r="K6658" s="15">
        <f t="shared" ref="K6658:K6721" si="522">DATE(YEAR(E6658),MONTH(E6658),1)</f>
        <v>48761</v>
      </c>
      <c r="L6658" s="17">
        <f t="shared" ref="L6658:L6721" si="523">ROUND(($B$3-K6658)/365.25*12,0)</f>
        <v>78</v>
      </c>
      <c r="M6658" s="5">
        <f t="shared" si="521"/>
        <v>31</v>
      </c>
      <c r="N6658" s="15">
        <f t="shared" ref="N6658:N6721" si="524">EDATE(E6658,D6658)</f>
        <v>49706</v>
      </c>
    </row>
    <row r="6659" spans="3:14" x14ac:dyDescent="0.2">
      <c r="C6659">
        <v>6658</v>
      </c>
      <c r="D6659" s="2">
        <v>24</v>
      </c>
      <c r="E6659" s="44">
        <v>48761</v>
      </c>
      <c r="F6659" s="45">
        <v>8</v>
      </c>
      <c r="G6659" s="45">
        <v>11</v>
      </c>
      <c r="H6659" s="45">
        <v>14</v>
      </c>
      <c r="I6659" s="45">
        <v>24</v>
      </c>
      <c r="J6659" s="46">
        <v>1422649.93</v>
      </c>
      <c r="K6659" s="15">
        <f t="shared" si="522"/>
        <v>48761</v>
      </c>
      <c r="L6659" s="17">
        <f t="shared" si="523"/>
        <v>78</v>
      </c>
      <c r="M6659" s="5">
        <f t="shared" ref="M6659:M6722" si="525">ROUND((N6659-K6659)/365.25*12,0)</f>
        <v>24</v>
      </c>
      <c r="N6659" s="15">
        <f t="shared" si="524"/>
        <v>49491</v>
      </c>
    </row>
    <row r="6660" spans="3:14" x14ac:dyDescent="0.2">
      <c r="C6660">
        <v>6659</v>
      </c>
      <c r="D6660" s="2">
        <v>32</v>
      </c>
      <c r="E6660" s="44">
        <v>48761</v>
      </c>
      <c r="F6660" s="45">
        <v>0</v>
      </c>
      <c r="G6660" s="45">
        <v>3</v>
      </c>
      <c r="H6660" s="45">
        <v>9</v>
      </c>
      <c r="I6660" s="45">
        <v>32</v>
      </c>
      <c r="J6660" s="46">
        <v>964417.51</v>
      </c>
      <c r="K6660" s="15">
        <f t="shared" si="522"/>
        <v>48761</v>
      </c>
      <c r="L6660" s="17">
        <f t="shared" si="523"/>
        <v>78</v>
      </c>
      <c r="M6660" s="5">
        <f t="shared" si="525"/>
        <v>32</v>
      </c>
      <c r="N6660" s="15">
        <f t="shared" si="524"/>
        <v>49735</v>
      </c>
    </row>
    <row r="6661" spans="3:14" x14ac:dyDescent="0.2">
      <c r="C6661">
        <v>6660</v>
      </c>
      <c r="D6661" s="2">
        <v>33</v>
      </c>
      <c r="E6661" s="44">
        <v>48792</v>
      </c>
      <c r="F6661" s="45">
        <v>12</v>
      </c>
      <c r="G6661" s="45">
        <v>28</v>
      </c>
      <c r="H6661" s="45">
        <v>21</v>
      </c>
      <c r="I6661" s="45">
        <v>33</v>
      </c>
      <c r="J6661" s="46">
        <v>2221858.86</v>
      </c>
      <c r="K6661" s="15">
        <f t="shared" si="522"/>
        <v>48792</v>
      </c>
      <c r="L6661" s="17">
        <f t="shared" si="523"/>
        <v>77</v>
      </c>
      <c r="M6661" s="5">
        <f t="shared" si="525"/>
        <v>33</v>
      </c>
      <c r="N6661" s="15">
        <f t="shared" si="524"/>
        <v>49796</v>
      </c>
    </row>
    <row r="6662" spans="3:14" x14ac:dyDescent="0.2">
      <c r="C6662">
        <v>6661</v>
      </c>
      <c r="D6662" s="2">
        <v>18</v>
      </c>
      <c r="E6662" s="44">
        <v>48792</v>
      </c>
      <c r="F6662" s="45">
        <v>6</v>
      </c>
      <c r="G6662" s="45">
        <v>2</v>
      </c>
      <c r="H6662" s="45">
        <v>14</v>
      </c>
      <c r="I6662" s="45">
        <v>18</v>
      </c>
      <c r="J6662" s="46">
        <v>2159991.0299999998</v>
      </c>
      <c r="K6662" s="15">
        <f t="shared" si="522"/>
        <v>48792</v>
      </c>
      <c r="L6662" s="17">
        <f t="shared" si="523"/>
        <v>77</v>
      </c>
      <c r="M6662" s="5">
        <f t="shared" si="525"/>
        <v>18</v>
      </c>
      <c r="N6662" s="15">
        <f t="shared" si="524"/>
        <v>49341</v>
      </c>
    </row>
    <row r="6663" spans="3:14" x14ac:dyDescent="0.2">
      <c r="C6663">
        <v>6662</v>
      </c>
      <c r="D6663" s="2">
        <v>23</v>
      </c>
      <c r="E6663" s="44">
        <v>48792</v>
      </c>
      <c r="F6663" s="45">
        <v>5</v>
      </c>
      <c r="G6663" s="45">
        <v>13</v>
      </c>
      <c r="H6663" s="45">
        <v>20</v>
      </c>
      <c r="I6663" s="45">
        <v>23</v>
      </c>
      <c r="J6663" s="46">
        <v>1198118.77</v>
      </c>
      <c r="K6663" s="15">
        <f t="shared" si="522"/>
        <v>48792</v>
      </c>
      <c r="L6663" s="17">
        <f t="shared" si="523"/>
        <v>77</v>
      </c>
      <c r="M6663" s="5">
        <f t="shared" si="525"/>
        <v>23</v>
      </c>
      <c r="N6663" s="15">
        <f t="shared" si="524"/>
        <v>49491</v>
      </c>
    </row>
    <row r="6664" spans="3:14" x14ac:dyDescent="0.2">
      <c r="C6664">
        <v>6663</v>
      </c>
      <c r="D6664" s="2">
        <v>33</v>
      </c>
      <c r="E6664" s="44">
        <v>48792</v>
      </c>
      <c r="F6664" s="45">
        <v>10</v>
      </c>
      <c r="G6664" s="45">
        <v>30</v>
      </c>
      <c r="H6664" s="45">
        <v>18</v>
      </c>
      <c r="I6664" s="45">
        <v>33</v>
      </c>
      <c r="J6664" s="46">
        <v>1722781.48</v>
      </c>
      <c r="K6664" s="15">
        <f t="shared" si="522"/>
        <v>48792</v>
      </c>
      <c r="L6664" s="17">
        <f t="shared" si="523"/>
        <v>77</v>
      </c>
      <c r="M6664" s="5">
        <f t="shared" si="525"/>
        <v>33</v>
      </c>
      <c r="N6664" s="15">
        <f t="shared" si="524"/>
        <v>49796</v>
      </c>
    </row>
    <row r="6665" spans="3:14" x14ac:dyDescent="0.2">
      <c r="C6665">
        <v>6664</v>
      </c>
      <c r="D6665" s="2">
        <v>35</v>
      </c>
      <c r="E6665" s="44">
        <v>48792</v>
      </c>
      <c r="F6665" s="45">
        <v>5</v>
      </c>
      <c r="G6665" s="45">
        <v>0</v>
      </c>
      <c r="H6665" s="45">
        <v>3</v>
      </c>
      <c r="I6665" s="45">
        <v>35</v>
      </c>
      <c r="J6665" s="46">
        <v>887146.09</v>
      </c>
      <c r="K6665" s="15">
        <f t="shared" si="522"/>
        <v>48792</v>
      </c>
      <c r="L6665" s="17">
        <f t="shared" si="523"/>
        <v>77</v>
      </c>
      <c r="M6665" s="5">
        <f t="shared" si="525"/>
        <v>35</v>
      </c>
      <c r="N6665" s="15">
        <f t="shared" si="524"/>
        <v>49857</v>
      </c>
    </row>
    <row r="6666" spans="3:14" x14ac:dyDescent="0.2">
      <c r="C6666">
        <v>6665</v>
      </c>
      <c r="D6666" s="2">
        <v>35</v>
      </c>
      <c r="E6666" s="44">
        <v>48792</v>
      </c>
      <c r="F6666" s="45">
        <v>10</v>
      </c>
      <c r="G6666" s="45">
        <v>22</v>
      </c>
      <c r="H6666" s="45">
        <v>17</v>
      </c>
      <c r="I6666" s="45">
        <v>35</v>
      </c>
      <c r="J6666" s="46">
        <v>1362119.27</v>
      </c>
      <c r="K6666" s="15">
        <f t="shared" si="522"/>
        <v>48792</v>
      </c>
      <c r="L6666" s="17">
        <f t="shared" si="523"/>
        <v>77</v>
      </c>
      <c r="M6666" s="5">
        <f t="shared" si="525"/>
        <v>35</v>
      </c>
      <c r="N6666" s="15">
        <f t="shared" si="524"/>
        <v>49857</v>
      </c>
    </row>
    <row r="6667" spans="3:14" x14ac:dyDescent="0.2">
      <c r="C6667">
        <v>6666</v>
      </c>
      <c r="D6667" s="2">
        <v>28</v>
      </c>
      <c r="E6667" s="44">
        <v>48792</v>
      </c>
      <c r="F6667" s="45">
        <v>11</v>
      </c>
      <c r="G6667" s="45">
        <v>18</v>
      </c>
      <c r="H6667" s="45">
        <v>29</v>
      </c>
      <c r="I6667" s="45">
        <v>28</v>
      </c>
      <c r="J6667" s="46">
        <v>1736873.61</v>
      </c>
      <c r="K6667" s="15">
        <f t="shared" si="522"/>
        <v>48792</v>
      </c>
      <c r="L6667" s="17">
        <f t="shared" si="523"/>
        <v>77</v>
      </c>
      <c r="M6667" s="5">
        <f t="shared" si="525"/>
        <v>28</v>
      </c>
      <c r="N6667" s="15">
        <f t="shared" si="524"/>
        <v>49644</v>
      </c>
    </row>
    <row r="6668" spans="3:14" x14ac:dyDescent="0.2">
      <c r="C6668">
        <v>6667</v>
      </c>
      <c r="D6668" s="2">
        <v>27</v>
      </c>
      <c r="E6668" s="44">
        <v>48792</v>
      </c>
      <c r="F6668" s="45">
        <v>13</v>
      </c>
      <c r="G6668" s="45">
        <v>34</v>
      </c>
      <c r="H6668" s="45">
        <v>9</v>
      </c>
      <c r="I6668" s="45">
        <v>27</v>
      </c>
      <c r="J6668" s="46">
        <v>1908409.52</v>
      </c>
      <c r="K6668" s="15">
        <f t="shared" si="522"/>
        <v>48792</v>
      </c>
      <c r="L6668" s="17">
        <f t="shared" si="523"/>
        <v>77</v>
      </c>
      <c r="M6668" s="5">
        <f t="shared" si="525"/>
        <v>27</v>
      </c>
      <c r="N6668" s="15">
        <f t="shared" si="524"/>
        <v>49614</v>
      </c>
    </row>
    <row r="6669" spans="3:14" x14ac:dyDescent="0.2">
      <c r="C6669">
        <v>6668</v>
      </c>
      <c r="D6669" s="2">
        <v>24</v>
      </c>
      <c r="E6669" s="44">
        <v>48792</v>
      </c>
      <c r="F6669" s="45">
        <v>10</v>
      </c>
      <c r="G6669" s="45">
        <v>4</v>
      </c>
      <c r="H6669" s="45">
        <v>5</v>
      </c>
      <c r="I6669" s="45">
        <v>24</v>
      </c>
      <c r="J6669" s="46">
        <v>1512769.92</v>
      </c>
      <c r="K6669" s="15">
        <f t="shared" si="522"/>
        <v>48792</v>
      </c>
      <c r="L6669" s="17">
        <f t="shared" si="523"/>
        <v>77</v>
      </c>
      <c r="M6669" s="5">
        <f t="shared" si="525"/>
        <v>24</v>
      </c>
      <c r="N6669" s="15">
        <f t="shared" si="524"/>
        <v>49522</v>
      </c>
    </row>
    <row r="6670" spans="3:14" x14ac:dyDescent="0.2">
      <c r="C6670">
        <v>6669</v>
      </c>
      <c r="D6670" s="2">
        <v>26</v>
      </c>
      <c r="E6670" s="44">
        <v>48792</v>
      </c>
      <c r="F6670" s="45">
        <v>1</v>
      </c>
      <c r="G6670" s="45">
        <v>35</v>
      </c>
      <c r="H6670" s="45">
        <v>18</v>
      </c>
      <c r="I6670" s="45">
        <v>26</v>
      </c>
      <c r="J6670" s="46">
        <v>1625297.63</v>
      </c>
      <c r="K6670" s="15">
        <f t="shared" si="522"/>
        <v>48792</v>
      </c>
      <c r="L6670" s="17">
        <f t="shared" si="523"/>
        <v>77</v>
      </c>
      <c r="M6670" s="5">
        <f t="shared" si="525"/>
        <v>26</v>
      </c>
      <c r="N6670" s="15">
        <f t="shared" si="524"/>
        <v>49583</v>
      </c>
    </row>
    <row r="6671" spans="3:14" x14ac:dyDescent="0.2">
      <c r="C6671">
        <v>6670</v>
      </c>
      <c r="D6671" s="2">
        <v>27</v>
      </c>
      <c r="E6671" s="44">
        <v>48792</v>
      </c>
      <c r="F6671" s="45">
        <v>12</v>
      </c>
      <c r="G6671" s="45">
        <v>3</v>
      </c>
      <c r="H6671" s="45">
        <v>11</v>
      </c>
      <c r="I6671" s="45">
        <v>27</v>
      </c>
      <c r="J6671" s="46">
        <v>1396766.56</v>
      </c>
      <c r="K6671" s="15">
        <f t="shared" si="522"/>
        <v>48792</v>
      </c>
      <c r="L6671" s="17">
        <f t="shared" si="523"/>
        <v>77</v>
      </c>
      <c r="M6671" s="5">
        <f t="shared" si="525"/>
        <v>27</v>
      </c>
      <c r="N6671" s="15">
        <f t="shared" si="524"/>
        <v>49614</v>
      </c>
    </row>
    <row r="6672" spans="3:14" x14ac:dyDescent="0.2">
      <c r="C6672">
        <v>6671</v>
      </c>
      <c r="D6672" s="2">
        <v>27</v>
      </c>
      <c r="E6672" s="44">
        <v>48792</v>
      </c>
      <c r="F6672" s="45">
        <v>0</v>
      </c>
      <c r="G6672" s="45">
        <v>3</v>
      </c>
      <c r="H6672" s="45">
        <v>28</v>
      </c>
      <c r="I6672" s="45">
        <v>27</v>
      </c>
      <c r="J6672" s="46">
        <v>872796.02</v>
      </c>
      <c r="K6672" s="15">
        <f t="shared" si="522"/>
        <v>48792</v>
      </c>
      <c r="L6672" s="17">
        <f t="shared" si="523"/>
        <v>77</v>
      </c>
      <c r="M6672" s="5">
        <f t="shared" si="525"/>
        <v>27</v>
      </c>
      <c r="N6672" s="15">
        <f t="shared" si="524"/>
        <v>49614</v>
      </c>
    </row>
    <row r="6673" spans="3:14" x14ac:dyDescent="0.2">
      <c r="C6673">
        <v>6672</v>
      </c>
      <c r="D6673" s="2">
        <v>32</v>
      </c>
      <c r="E6673" s="44">
        <v>48792</v>
      </c>
      <c r="F6673" s="45">
        <v>16</v>
      </c>
      <c r="G6673" s="45">
        <v>3</v>
      </c>
      <c r="H6673" s="45">
        <v>26</v>
      </c>
      <c r="I6673" s="45">
        <v>32</v>
      </c>
      <c r="J6673" s="46">
        <v>565597.68000000005</v>
      </c>
      <c r="K6673" s="15">
        <f t="shared" si="522"/>
        <v>48792</v>
      </c>
      <c r="L6673" s="17">
        <f t="shared" si="523"/>
        <v>77</v>
      </c>
      <c r="M6673" s="5">
        <f t="shared" si="525"/>
        <v>32</v>
      </c>
      <c r="N6673" s="15">
        <f t="shared" si="524"/>
        <v>49766</v>
      </c>
    </row>
    <row r="6674" spans="3:14" x14ac:dyDescent="0.2">
      <c r="C6674">
        <v>6673</v>
      </c>
      <c r="D6674" s="2">
        <v>30</v>
      </c>
      <c r="E6674" s="44">
        <v>48792</v>
      </c>
      <c r="F6674" s="45">
        <v>10</v>
      </c>
      <c r="G6674" s="45">
        <v>15</v>
      </c>
      <c r="H6674" s="45">
        <v>18</v>
      </c>
      <c r="I6674" s="45">
        <v>30</v>
      </c>
      <c r="J6674" s="46">
        <v>1130937.44</v>
      </c>
      <c r="K6674" s="15">
        <f t="shared" si="522"/>
        <v>48792</v>
      </c>
      <c r="L6674" s="17">
        <f t="shared" si="523"/>
        <v>77</v>
      </c>
      <c r="M6674" s="5">
        <f t="shared" si="525"/>
        <v>30</v>
      </c>
      <c r="N6674" s="15">
        <f t="shared" si="524"/>
        <v>49706</v>
      </c>
    </row>
    <row r="6675" spans="3:14" x14ac:dyDescent="0.2">
      <c r="C6675">
        <v>6674</v>
      </c>
      <c r="D6675" s="2">
        <v>29</v>
      </c>
      <c r="E6675" s="44">
        <v>48792</v>
      </c>
      <c r="F6675" s="45">
        <v>25</v>
      </c>
      <c r="G6675" s="45">
        <v>27</v>
      </c>
      <c r="H6675" s="45">
        <v>19</v>
      </c>
      <c r="I6675" s="45">
        <v>29</v>
      </c>
      <c r="J6675" s="46">
        <v>1245093.8700000001</v>
      </c>
      <c r="K6675" s="15">
        <f t="shared" si="522"/>
        <v>48792</v>
      </c>
      <c r="L6675" s="17">
        <f t="shared" si="523"/>
        <v>77</v>
      </c>
      <c r="M6675" s="5">
        <f t="shared" si="525"/>
        <v>29</v>
      </c>
      <c r="N6675" s="15">
        <f t="shared" si="524"/>
        <v>49675</v>
      </c>
    </row>
    <row r="6676" spans="3:14" x14ac:dyDescent="0.2">
      <c r="C6676">
        <v>6675</v>
      </c>
      <c r="D6676" s="2">
        <v>23</v>
      </c>
      <c r="E6676" s="44">
        <v>48792</v>
      </c>
      <c r="F6676" s="45">
        <v>6</v>
      </c>
      <c r="G6676" s="45">
        <v>9</v>
      </c>
      <c r="H6676" s="45">
        <v>33</v>
      </c>
      <c r="I6676" s="45">
        <v>23</v>
      </c>
      <c r="J6676" s="46">
        <v>1336607.31</v>
      </c>
      <c r="K6676" s="15">
        <f t="shared" si="522"/>
        <v>48792</v>
      </c>
      <c r="L6676" s="17">
        <f t="shared" si="523"/>
        <v>77</v>
      </c>
      <c r="M6676" s="5">
        <f t="shared" si="525"/>
        <v>23</v>
      </c>
      <c r="N6676" s="15">
        <f t="shared" si="524"/>
        <v>49491</v>
      </c>
    </row>
    <row r="6677" spans="3:14" x14ac:dyDescent="0.2">
      <c r="C6677">
        <v>6676</v>
      </c>
      <c r="D6677" s="2">
        <v>35</v>
      </c>
      <c r="E6677" s="44">
        <v>48792</v>
      </c>
      <c r="F6677" s="45">
        <v>6</v>
      </c>
      <c r="G6677" s="45">
        <v>6</v>
      </c>
      <c r="H6677" s="45">
        <v>19</v>
      </c>
      <c r="I6677" s="45">
        <v>35</v>
      </c>
      <c r="J6677" s="46">
        <v>1360709.31</v>
      </c>
      <c r="K6677" s="15">
        <f t="shared" si="522"/>
        <v>48792</v>
      </c>
      <c r="L6677" s="17">
        <f t="shared" si="523"/>
        <v>77</v>
      </c>
      <c r="M6677" s="5">
        <f t="shared" si="525"/>
        <v>35</v>
      </c>
      <c r="N6677" s="15">
        <f t="shared" si="524"/>
        <v>49857</v>
      </c>
    </row>
    <row r="6678" spans="3:14" x14ac:dyDescent="0.2">
      <c r="C6678">
        <v>6677</v>
      </c>
      <c r="D6678" s="2">
        <v>28</v>
      </c>
      <c r="E6678" s="44">
        <v>48823</v>
      </c>
      <c r="F6678" s="45">
        <v>7</v>
      </c>
      <c r="G6678" s="45">
        <v>21</v>
      </c>
      <c r="H6678" s="45">
        <v>23</v>
      </c>
      <c r="I6678" s="45">
        <v>28</v>
      </c>
      <c r="J6678" s="46">
        <v>2097163.4300000002</v>
      </c>
      <c r="K6678" s="15">
        <f t="shared" si="522"/>
        <v>48823</v>
      </c>
      <c r="L6678" s="17">
        <f t="shared" si="523"/>
        <v>76</v>
      </c>
      <c r="M6678" s="5">
        <f t="shared" si="525"/>
        <v>28</v>
      </c>
      <c r="N6678" s="15">
        <f t="shared" si="524"/>
        <v>49675</v>
      </c>
    </row>
    <row r="6679" spans="3:14" x14ac:dyDescent="0.2">
      <c r="C6679">
        <v>6678</v>
      </c>
      <c r="D6679" s="2">
        <v>34</v>
      </c>
      <c r="E6679" s="44">
        <v>48823</v>
      </c>
      <c r="F6679" s="45">
        <v>0</v>
      </c>
      <c r="G6679" s="45">
        <v>14</v>
      </c>
      <c r="H6679" s="45">
        <v>14</v>
      </c>
      <c r="I6679" s="45">
        <v>34</v>
      </c>
      <c r="J6679" s="46">
        <v>2460204.7400000002</v>
      </c>
      <c r="K6679" s="15">
        <f t="shared" si="522"/>
        <v>48823</v>
      </c>
      <c r="L6679" s="17">
        <f t="shared" si="523"/>
        <v>76</v>
      </c>
      <c r="M6679" s="5">
        <f t="shared" si="525"/>
        <v>34</v>
      </c>
      <c r="N6679" s="15">
        <f t="shared" si="524"/>
        <v>49857</v>
      </c>
    </row>
    <row r="6680" spans="3:14" x14ac:dyDescent="0.2">
      <c r="C6680">
        <v>6679</v>
      </c>
      <c r="D6680" s="2">
        <v>24</v>
      </c>
      <c r="E6680" s="44">
        <v>48823</v>
      </c>
      <c r="F6680" s="45">
        <v>4</v>
      </c>
      <c r="G6680" s="45">
        <v>22</v>
      </c>
      <c r="H6680" s="45">
        <v>24</v>
      </c>
      <c r="I6680" s="45">
        <v>24</v>
      </c>
      <c r="J6680" s="46">
        <v>1107364.93</v>
      </c>
      <c r="K6680" s="15">
        <f t="shared" si="522"/>
        <v>48823</v>
      </c>
      <c r="L6680" s="17">
        <f t="shared" si="523"/>
        <v>76</v>
      </c>
      <c r="M6680" s="5">
        <f t="shared" si="525"/>
        <v>24</v>
      </c>
      <c r="N6680" s="15">
        <f t="shared" si="524"/>
        <v>49553</v>
      </c>
    </row>
    <row r="6681" spans="3:14" x14ac:dyDescent="0.2">
      <c r="C6681">
        <v>6680</v>
      </c>
      <c r="D6681" s="2">
        <v>30</v>
      </c>
      <c r="E6681" s="44">
        <v>48823</v>
      </c>
      <c r="F6681" s="45">
        <v>5</v>
      </c>
      <c r="G6681" s="45">
        <v>32</v>
      </c>
      <c r="H6681" s="45">
        <v>24</v>
      </c>
      <c r="I6681" s="45">
        <v>30</v>
      </c>
      <c r="J6681" s="46">
        <v>2156670.94</v>
      </c>
      <c r="K6681" s="15">
        <f t="shared" si="522"/>
        <v>48823</v>
      </c>
      <c r="L6681" s="17">
        <f t="shared" si="523"/>
        <v>76</v>
      </c>
      <c r="M6681" s="5">
        <f t="shared" si="525"/>
        <v>30</v>
      </c>
      <c r="N6681" s="15">
        <f t="shared" si="524"/>
        <v>49735</v>
      </c>
    </row>
    <row r="6682" spans="3:14" x14ac:dyDescent="0.2">
      <c r="C6682">
        <v>6681</v>
      </c>
      <c r="D6682" s="2">
        <v>32</v>
      </c>
      <c r="E6682" s="44">
        <v>48823</v>
      </c>
      <c r="F6682" s="45">
        <v>1</v>
      </c>
      <c r="G6682" s="45">
        <v>8</v>
      </c>
      <c r="H6682" s="45">
        <v>25</v>
      </c>
      <c r="I6682" s="45">
        <v>32</v>
      </c>
      <c r="J6682" s="46">
        <v>739972.11</v>
      </c>
      <c r="K6682" s="15">
        <f t="shared" si="522"/>
        <v>48823</v>
      </c>
      <c r="L6682" s="17">
        <f t="shared" si="523"/>
        <v>76</v>
      </c>
      <c r="M6682" s="5">
        <f t="shared" si="525"/>
        <v>32</v>
      </c>
      <c r="N6682" s="15">
        <f t="shared" si="524"/>
        <v>49796</v>
      </c>
    </row>
    <row r="6683" spans="3:14" x14ac:dyDescent="0.2">
      <c r="C6683">
        <v>6682</v>
      </c>
      <c r="D6683" s="2">
        <v>18</v>
      </c>
      <c r="E6683" s="44">
        <v>48823</v>
      </c>
      <c r="F6683" s="45">
        <v>17</v>
      </c>
      <c r="G6683" s="45">
        <v>4</v>
      </c>
      <c r="H6683" s="45">
        <v>9</v>
      </c>
      <c r="I6683" s="45">
        <v>18</v>
      </c>
      <c r="J6683" s="46">
        <v>2095678.4</v>
      </c>
      <c r="K6683" s="15">
        <f t="shared" si="522"/>
        <v>48823</v>
      </c>
      <c r="L6683" s="17">
        <f t="shared" si="523"/>
        <v>76</v>
      </c>
      <c r="M6683" s="5">
        <f t="shared" si="525"/>
        <v>18</v>
      </c>
      <c r="N6683" s="15">
        <f t="shared" si="524"/>
        <v>49369</v>
      </c>
    </row>
    <row r="6684" spans="3:14" x14ac:dyDescent="0.2">
      <c r="C6684">
        <v>6683</v>
      </c>
      <c r="D6684" s="2">
        <v>30</v>
      </c>
      <c r="E6684" s="44">
        <v>48823</v>
      </c>
      <c r="F6684" s="45">
        <v>3</v>
      </c>
      <c r="G6684" s="45">
        <v>21</v>
      </c>
      <c r="H6684" s="45">
        <v>1</v>
      </c>
      <c r="I6684" s="45">
        <v>30</v>
      </c>
      <c r="J6684" s="46">
        <v>1353992.35</v>
      </c>
      <c r="K6684" s="15">
        <f t="shared" si="522"/>
        <v>48823</v>
      </c>
      <c r="L6684" s="17">
        <f t="shared" si="523"/>
        <v>76</v>
      </c>
      <c r="M6684" s="5">
        <f t="shared" si="525"/>
        <v>30</v>
      </c>
      <c r="N6684" s="15">
        <f t="shared" si="524"/>
        <v>49735</v>
      </c>
    </row>
    <row r="6685" spans="3:14" x14ac:dyDescent="0.2">
      <c r="C6685">
        <v>6684</v>
      </c>
      <c r="D6685" s="2">
        <v>31</v>
      </c>
      <c r="E6685" s="44">
        <v>48823</v>
      </c>
      <c r="F6685" s="45">
        <v>13</v>
      </c>
      <c r="G6685" s="45">
        <v>35</v>
      </c>
      <c r="H6685" s="45">
        <v>10</v>
      </c>
      <c r="I6685" s="45">
        <v>31</v>
      </c>
      <c r="J6685" s="46">
        <v>1437274.23</v>
      </c>
      <c r="K6685" s="15">
        <f t="shared" si="522"/>
        <v>48823</v>
      </c>
      <c r="L6685" s="17">
        <f t="shared" si="523"/>
        <v>76</v>
      </c>
      <c r="M6685" s="5">
        <f t="shared" si="525"/>
        <v>31</v>
      </c>
      <c r="N6685" s="15">
        <f t="shared" si="524"/>
        <v>49766</v>
      </c>
    </row>
    <row r="6686" spans="3:14" x14ac:dyDescent="0.2">
      <c r="C6686">
        <v>6685</v>
      </c>
      <c r="D6686" s="2">
        <v>31</v>
      </c>
      <c r="E6686" s="44">
        <v>48823</v>
      </c>
      <c r="F6686" s="45">
        <v>0</v>
      </c>
      <c r="G6686" s="45">
        <v>17</v>
      </c>
      <c r="H6686" s="45">
        <v>17</v>
      </c>
      <c r="I6686" s="45">
        <v>31</v>
      </c>
      <c r="J6686" s="46">
        <v>945230.13</v>
      </c>
      <c r="K6686" s="15">
        <f t="shared" si="522"/>
        <v>48823</v>
      </c>
      <c r="L6686" s="17">
        <f t="shared" si="523"/>
        <v>76</v>
      </c>
      <c r="M6686" s="5">
        <f t="shared" si="525"/>
        <v>31</v>
      </c>
      <c r="N6686" s="15">
        <f t="shared" si="524"/>
        <v>49766</v>
      </c>
    </row>
    <row r="6687" spans="3:14" x14ac:dyDescent="0.2">
      <c r="C6687">
        <v>6686</v>
      </c>
      <c r="D6687" s="2">
        <v>18</v>
      </c>
      <c r="E6687" s="44">
        <v>48823</v>
      </c>
      <c r="F6687" s="45">
        <v>12</v>
      </c>
      <c r="G6687" s="45">
        <v>11</v>
      </c>
      <c r="H6687" s="45">
        <v>26</v>
      </c>
      <c r="I6687" s="45">
        <v>18</v>
      </c>
      <c r="J6687" s="46">
        <v>1521835.51</v>
      </c>
      <c r="K6687" s="15">
        <f t="shared" si="522"/>
        <v>48823</v>
      </c>
      <c r="L6687" s="17">
        <f t="shared" si="523"/>
        <v>76</v>
      </c>
      <c r="M6687" s="5">
        <f t="shared" si="525"/>
        <v>18</v>
      </c>
      <c r="N6687" s="15">
        <f t="shared" si="524"/>
        <v>49369</v>
      </c>
    </row>
    <row r="6688" spans="3:14" x14ac:dyDescent="0.2">
      <c r="C6688">
        <v>6687</v>
      </c>
      <c r="D6688" s="2">
        <v>33</v>
      </c>
      <c r="E6688" s="44">
        <v>48823</v>
      </c>
      <c r="F6688" s="45">
        <v>18</v>
      </c>
      <c r="G6688" s="45">
        <v>33</v>
      </c>
      <c r="H6688" s="45">
        <v>19</v>
      </c>
      <c r="I6688" s="45">
        <v>33</v>
      </c>
      <c r="J6688" s="46">
        <v>1030555.58</v>
      </c>
      <c r="K6688" s="15">
        <f t="shared" si="522"/>
        <v>48823</v>
      </c>
      <c r="L6688" s="17">
        <f t="shared" si="523"/>
        <v>76</v>
      </c>
      <c r="M6688" s="5">
        <f t="shared" si="525"/>
        <v>33</v>
      </c>
      <c r="N6688" s="15">
        <f t="shared" si="524"/>
        <v>49827</v>
      </c>
    </row>
    <row r="6689" spans="3:14" x14ac:dyDescent="0.2">
      <c r="C6689">
        <v>6688</v>
      </c>
      <c r="D6689" s="2">
        <v>15</v>
      </c>
      <c r="E6689" s="44">
        <v>48823</v>
      </c>
      <c r="F6689" s="45">
        <v>17</v>
      </c>
      <c r="G6689" s="45">
        <v>15</v>
      </c>
      <c r="H6689" s="45">
        <v>23</v>
      </c>
      <c r="I6689" s="45">
        <v>15</v>
      </c>
      <c r="J6689" s="46">
        <v>851220.79</v>
      </c>
      <c r="K6689" s="15">
        <f t="shared" si="522"/>
        <v>48823</v>
      </c>
      <c r="L6689" s="17">
        <f t="shared" si="523"/>
        <v>76</v>
      </c>
      <c r="M6689" s="5">
        <f t="shared" si="525"/>
        <v>15</v>
      </c>
      <c r="N6689" s="15">
        <f t="shared" si="524"/>
        <v>49279</v>
      </c>
    </row>
    <row r="6690" spans="3:14" x14ac:dyDescent="0.2">
      <c r="C6690">
        <v>6689</v>
      </c>
      <c r="D6690" s="2">
        <v>29</v>
      </c>
      <c r="E6690" s="44">
        <v>48823</v>
      </c>
      <c r="F6690" s="45">
        <v>1</v>
      </c>
      <c r="G6690" s="45">
        <v>21</v>
      </c>
      <c r="H6690" s="45">
        <v>23</v>
      </c>
      <c r="I6690" s="45">
        <v>29</v>
      </c>
      <c r="J6690" s="46">
        <v>948201.78</v>
      </c>
      <c r="K6690" s="15">
        <f t="shared" si="522"/>
        <v>48823</v>
      </c>
      <c r="L6690" s="17">
        <f t="shared" si="523"/>
        <v>76</v>
      </c>
      <c r="M6690" s="5">
        <f t="shared" si="525"/>
        <v>29</v>
      </c>
      <c r="N6690" s="15">
        <f t="shared" si="524"/>
        <v>49706</v>
      </c>
    </row>
    <row r="6691" spans="3:14" x14ac:dyDescent="0.2">
      <c r="C6691">
        <v>6690</v>
      </c>
      <c r="D6691" s="2">
        <v>17</v>
      </c>
      <c r="E6691" s="44">
        <v>48823</v>
      </c>
      <c r="F6691" s="45">
        <v>2</v>
      </c>
      <c r="G6691" s="45">
        <v>21</v>
      </c>
      <c r="H6691" s="45">
        <v>19</v>
      </c>
      <c r="I6691" s="45">
        <v>17</v>
      </c>
      <c r="J6691" s="46">
        <v>656825.09</v>
      </c>
      <c r="K6691" s="15">
        <f t="shared" si="522"/>
        <v>48823</v>
      </c>
      <c r="L6691" s="17">
        <f t="shared" si="523"/>
        <v>76</v>
      </c>
      <c r="M6691" s="5">
        <f t="shared" si="525"/>
        <v>17</v>
      </c>
      <c r="N6691" s="15">
        <f t="shared" si="524"/>
        <v>49341</v>
      </c>
    </row>
    <row r="6692" spans="3:14" x14ac:dyDescent="0.2">
      <c r="C6692">
        <v>6691</v>
      </c>
      <c r="D6692" s="2">
        <v>28</v>
      </c>
      <c r="E6692" s="44">
        <v>48823</v>
      </c>
      <c r="F6692" s="45">
        <v>3</v>
      </c>
      <c r="G6692" s="45">
        <v>17</v>
      </c>
      <c r="H6692" s="45">
        <v>22</v>
      </c>
      <c r="I6692" s="45">
        <v>28</v>
      </c>
      <c r="J6692" s="46">
        <v>732471.3</v>
      </c>
      <c r="K6692" s="15">
        <f t="shared" si="522"/>
        <v>48823</v>
      </c>
      <c r="L6692" s="17">
        <f t="shared" si="523"/>
        <v>76</v>
      </c>
      <c r="M6692" s="5">
        <f t="shared" si="525"/>
        <v>28</v>
      </c>
      <c r="N6692" s="15">
        <f t="shared" si="524"/>
        <v>49675</v>
      </c>
    </row>
    <row r="6693" spans="3:14" x14ac:dyDescent="0.2">
      <c r="C6693">
        <v>6692</v>
      </c>
      <c r="D6693" s="2">
        <v>34</v>
      </c>
      <c r="E6693" s="44">
        <v>48823</v>
      </c>
      <c r="F6693" s="45">
        <v>3</v>
      </c>
      <c r="G6693" s="45">
        <v>19</v>
      </c>
      <c r="H6693" s="45">
        <v>22</v>
      </c>
      <c r="I6693" s="45">
        <v>34</v>
      </c>
      <c r="J6693" s="46">
        <v>1519916.41</v>
      </c>
      <c r="K6693" s="15">
        <f t="shared" si="522"/>
        <v>48823</v>
      </c>
      <c r="L6693" s="17">
        <f t="shared" si="523"/>
        <v>76</v>
      </c>
      <c r="M6693" s="5">
        <f t="shared" si="525"/>
        <v>34</v>
      </c>
      <c r="N6693" s="15">
        <f t="shared" si="524"/>
        <v>49857</v>
      </c>
    </row>
    <row r="6694" spans="3:14" x14ac:dyDescent="0.2">
      <c r="C6694">
        <v>6693</v>
      </c>
      <c r="D6694" s="2">
        <v>12</v>
      </c>
      <c r="E6694" s="44">
        <v>48853</v>
      </c>
      <c r="F6694" s="45">
        <v>8</v>
      </c>
      <c r="G6694" s="45">
        <v>5</v>
      </c>
      <c r="H6694" s="45">
        <v>0</v>
      </c>
      <c r="I6694" s="45">
        <v>12</v>
      </c>
      <c r="J6694" s="46">
        <v>2343018.94</v>
      </c>
      <c r="K6694" s="15">
        <f t="shared" si="522"/>
        <v>48853</v>
      </c>
      <c r="L6694" s="17">
        <f t="shared" si="523"/>
        <v>75</v>
      </c>
      <c r="M6694" s="5">
        <f t="shared" si="525"/>
        <v>12</v>
      </c>
      <c r="N6694" s="15">
        <f t="shared" si="524"/>
        <v>49218</v>
      </c>
    </row>
    <row r="6695" spans="3:14" x14ac:dyDescent="0.2">
      <c r="C6695">
        <v>6694</v>
      </c>
      <c r="D6695" s="2">
        <v>21</v>
      </c>
      <c r="E6695" s="44">
        <v>48853</v>
      </c>
      <c r="F6695" s="45">
        <v>12</v>
      </c>
      <c r="G6695" s="45">
        <v>31</v>
      </c>
      <c r="H6695" s="45">
        <v>21</v>
      </c>
      <c r="I6695" s="45">
        <v>21</v>
      </c>
      <c r="J6695" s="46">
        <v>1459426.44</v>
      </c>
      <c r="K6695" s="15">
        <f t="shared" si="522"/>
        <v>48853</v>
      </c>
      <c r="L6695" s="17">
        <f t="shared" si="523"/>
        <v>75</v>
      </c>
      <c r="M6695" s="5">
        <f t="shared" si="525"/>
        <v>21</v>
      </c>
      <c r="N6695" s="15">
        <f t="shared" si="524"/>
        <v>49491</v>
      </c>
    </row>
    <row r="6696" spans="3:14" x14ac:dyDescent="0.2">
      <c r="C6696">
        <v>6695</v>
      </c>
      <c r="D6696" s="2">
        <v>35</v>
      </c>
      <c r="E6696" s="44">
        <v>48853</v>
      </c>
      <c r="F6696" s="45">
        <v>10</v>
      </c>
      <c r="G6696" s="45">
        <v>18</v>
      </c>
      <c r="H6696" s="45">
        <v>23</v>
      </c>
      <c r="I6696" s="45">
        <v>35</v>
      </c>
      <c r="J6696" s="46">
        <v>968502.67</v>
      </c>
      <c r="K6696" s="15">
        <f t="shared" si="522"/>
        <v>48853</v>
      </c>
      <c r="L6696" s="17">
        <f t="shared" si="523"/>
        <v>75</v>
      </c>
      <c r="M6696" s="5">
        <f t="shared" si="525"/>
        <v>35</v>
      </c>
      <c r="N6696" s="15">
        <f t="shared" si="524"/>
        <v>49919</v>
      </c>
    </row>
    <row r="6697" spans="3:14" x14ac:dyDescent="0.2">
      <c r="C6697">
        <v>6696</v>
      </c>
      <c r="D6697" s="2">
        <v>21</v>
      </c>
      <c r="E6697" s="44">
        <v>48853</v>
      </c>
      <c r="F6697" s="45">
        <v>13</v>
      </c>
      <c r="G6697" s="45">
        <v>27</v>
      </c>
      <c r="H6697" s="45">
        <v>20</v>
      </c>
      <c r="I6697" s="45">
        <v>21</v>
      </c>
      <c r="J6697" s="46">
        <v>1662144.04</v>
      </c>
      <c r="K6697" s="15">
        <f t="shared" si="522"/>
        <v>48853</v>
      </c>
      <c r="L6697" s="17">
        <f t="shared" si="523"/>
        <v>75</v>
      </c>
      <c r="M6697" s="5">
        <f t="shared" si="525"/>
        <v>21</v>
      </c>
      <c r="N6697" s="15">
        <f t="shared" si="524"/>
        <v>49491</v>
      </c>
    </row>
    <row r="6698" spans="3:14" x14ac:dyDescent="0.2">
      <c r="C6698">
        <v>6697</v>
      </c>
      <c r="D6698" s="2">
        <v>20</v>
      </c>
      <c r="E6698" s="44">
        <v>48853</v>
      </c>
      <c r="F6698" s="45">
        <v>16</v>
      </c>
      <c r="G6698" s="45">
        <v>36</v>
      </c>
      <c r="H6698" s="45">
        <v>23</v>
      </c>
      <c r="I6698" s="45">
        <v>20</v>
      </c>
      <c r="J6698" s="46">
        <v>778380.71</v>
      </c>
      <c r="K6698" s="15">
        <f t="shared" si="522"/>
        <v>48853</v>
      </c>
      <c r="L6698" s="17">
        <f t="shared" si="523"/>
        <v>75</v>
      </c>
      <c r="M6698" s="5">
        <f t="shared" si="525"/>
        <v>20</v>
      </c>
      <c r="N6698" s="15">
        <f t="shared" si="524"/>
        <v>49461</v>
      </c>
    </row>
    <row r="6699" spans="3:14" x14ac:dyDescent="0.2">
      <c r="C6699">
        <v>6698</v>
      </c>
      <c r="D6699" s="2">
        <v>20</v>
      </c>
      <c r="E6699" s="44">
        <v>48853</v>
      </c>
      <c r="F6699" s="45">
        <v>6</v>
      </c>
      <c r="G6699" s="45">
        <v>8</v>
      </c>
      <c r="H6699" s="45">
        <v>24</v>
      </c>
      <c r="I6699" s="45">
        <v>20</v>
      </c>
      <c r="J6699" s="46">
        <v>1090981.7</v>
      </c>
      <c r="K6699" s="15">
        <f t="shared" si="522"/>
        <v>48853</v>
      </c>
      <c r="L6699" s="17">
        <f t="shared" si="523"/>
        <v>75</v>
      </c>
      <c r="M6699" s="5">
        <f t="shared" si="525"/>
        <v>20</v>
      </c>
      <c r="N6699" s="15">
        <f t="shared" si="524"/>
        <v>49461</v>
      </c>
    </row>
    <row r="6700" spans="3:14" x14ac:dyDescent="0.2">
      <c r="C6700">
        <v>6699</v>
      </c>
      <c r="D6700" s="2">
        <v>22</v>
      </c>
      <c r="E6700" s="44">
        <v>48853</v>
      </c>
      <c r="F6700" s="45">
        <v>9</v>
      </c>
      <c r="G6700" s="45">
        <v>15</v>
      </c>
      <c r="H6700" s="45">
        <v>16</v>
      </c>
      <c r="I6700" s="45">
        <v>22</v>
      </c>
      <c r="J6700" s="46">
        <v>1173565.93</v>
      </c>
      <c r="K6700" s="15">
        <f t="shared" si="522"/>
        <v>48853</v>
      </c>
      <c r="L6700" s="17">
        <f t="shared" si="523"/>
        <v>75</v>
      </c>
      <c r="M6700" s="5">
        <f t="shared" si="525"/>
        <v>22</v>
      </c>
      <c r="N6700" s="15">
        <f t="shared" si="524"/>
        <v>49522</v>
      </c>
    </row>
    <row r="6701" spans="3:14" x14ac:dyDescent="0.2">
      <c r="C6701">
        <v>6700</v>
      </c>
      <c r="D6701" s="2">
        <v>28</v>
      </c>
      <c r="E6701" s="44">
        <v>48853</v>
      </c>
      <c r="F6701" s="45">
        <v>7</v>
      </c>
      <c r="G6701" s="45">
        <v>32</v>
      </c>
      <c r="H6701" s="45">
        <v>8</v>
      </c>
      <c r="I6701" s="45">
        <v>28</v>
      </c>
      <c r="J6701" s="46">
        <v>1719686.87</v>
      </c>
      <c r="K6701" s="15">
        <f t="shared" si="522"/>
        <v>48853</v>
      </c>
      <c r="L6701" s="17">
        <f t="shared" si="523"/>
        <v>75</v>
      </c>
      <c r="M6701" s="5">
        <f t="shared" si="525"/>
        <v>28</v>
      </c>
      <c r="N6701" s="15">
        <f t="shared" si="524"/>
        <v>49706</v>
      </c>
    </row>
    <row r="6702" spans="3:14" x14ac:dyDescent="0.2">
      <c r="C6702">
        <v>6701</v>
      </c>
      <c r="D6702" s="2">
        <v>15</v>
      </c>
      <c r="E6702" s="44">
        <v>48853</v>
      </c>
      <c r="F6702" s="45">
        <v>6</v>
      </c>
      <c r="G6702" s="45">
        <v>6</v>
      </c>
      <c r="H6702" s="45">
        <v>25</v>
      </c>
      <c r="I6702" s="45">
        <v>15</v>
      </c>
      <c r="J6702" s="46">
        <v>1653248.63</v>
      </c>
      <c r="K6702" s="15">
        <f t="shared" si="522"/>
        <v>48853</v>
      </c>
      <c r="L6702" s="17">
        <f t="shared" si="523"/>
        <v>75</v>
      </c>
      <c r="M6702" s="5">
        <f t="shared" si="525"/>
        <v>15</v>
      </c>
      <c r="N6702" s="15">
        <f t="shared" si="524"/>
        <v>49310</v>
      </c>
    </row>
    <row r="6703" spans="3:14" x14ac:dyDescent="0.2">
      <c r="C6703">
        <v>6702</v>
      </c>
      <c r="D6703" s="2">
        <v>32</v>
      </c>
      <c r="E6703" s="44">
        <v>48853</v>
      </c>
      <c r="F6703" s="45">
        <v>7</v>
      </c>
      <c r="G6703" s="45">
        <v>3</v>
      </c>
      <c r="H6703" s="45">
        <v>22</v>
      </c>
      <c r="I6703" s="45">
        <v>32</v>
      </c>
      <c r="J6703" s="46">
        <v>967708.1</v>
      </c>
      <c r="K6703" s="15">
        <f t="shared" si="522"/>
        <v>48853</v>
      </c>
      <c r="L6703" s="17">
        <f t="shared" si="523"/>
        <v>75</v>
      </c>
      <c r="M6703" s="5">
        <f t="shared" si="525"/>
        <v>32</v>
      </c>
      <c r="N6703" s="15">
        <f t="shared" si="524"/>
        <v>49827</v>
      </c>
    </row>
    <row r="6704" spans="3:14" x14ac:dyDescent="0.2">
      <c r="C6704">
        <v>6703</v>
      </c>
      <c r="D6704" s="2">
        <v>13</v>
      </c>
      <c r="E6704" s="44">
        <v>48853</v>
      </c>
      <c r="F6704" s="45">
        <v>32</v>
      </c>
      <c r="G6704" s="45">
        <v>34</v>
      </c>
      <c r="H6704" s="45">
        <v>20</v>
      </c>
      <c r="I6704" s="45">
        <v>13</v>
      </c>
      <c r="J6704" s="46">
        <v>810890.43</v>
      </c>
      <c r="K6704" s="15">
        <f t="shared" si="522"/>
        <v>48853</v>
      </c>
      <c r="L6704" s="17">
        <f t="shared" si="523"/>
        <v>75</v>
      </c>
      <c r="M6704" s="5">
        <f t="shared" si="525"/>
        <v>13</v>
      </c>
      <c r="N6704" s="15">
        <f t="shared" si="524"/>
        <v>49249</v>
      </c>
    </row>
    <row r="6705" spans="3:14" x14ac:dyDescent="0.2">
      <c r="C6705">
        <v>6704</v>
      </c>
      <c r="D6705" s="2">
        <v>29</v>
      </c>
      <c r="E6705" s="44">
        <v>48853</v>
      </c>
      <c r="F6705" s="45">
        <v>15</v>
      </c>
      <c r="G6705" s="45">
        <v>32</v>
      </c>
      <c r="H6705" s="45">
        <v>13</v>
      </c>
      <c r="I6705" s="45">
        <v>29</v>
      </c>
      <c r="J6705" s="46">
        <v>703333.2</v>
      </c>
      <c r="K6705" s="15">
        <f t="shared" si="522"/>
        <v>48853</v>
      </c>
      <c r="L6705" s="17">
        <f t="shared" si="523"/>
        <v>75</v>
      </c>
      <c r="M6705" s="5">
        <f t="shared" si="525"/>
        <v>29</v>
      </c>
      <c r="N6705" s="15">
        <f t="shared" si="524"/>
        <v>49735</v>
      </c>
    </row>
    <row r="6706" spans="3:14" x14ac:dyDescent="0.2">
      <c r="C6706">
        <v>6705</v>
      </c>
      <c r="D6706" s="2">
        <v>2</v>
      </c>
      <c r="E6706" s="44">
        <v>48853</v>
      </c>
      <c r="F6706" s="45">
        <v>5</v>
      </c>
      <c r="G6706" s="45">
        <v>36</v>
      </c>
      <c r="H6706" s="45">
        <v>12</v>
      </c>
      <c r="I6706" s="45">
        <v>2</v>
      </c>
      <c r="J6706" s="46">
        <v>1429481.06</v>
      </c>
      <c r="K6706" s="15">
        <f t="shared" si="522"/>
        <v>48853</v>
      </c>
      <c r="L6706" s="17">
        <f t="shared" si="523"/>
        <v>75</v>
      </c>
      <c r="M6706" s="5">
        <f t="shared" si="525"/>
        <v>2</v>
      </c>
      <c r="N6706" s="15">
        <f t="shared" si="524"/>
        <v>48914</v>
      </c>
    </row>
    <row r="6707" spans="3:14" x14ac:dyDescent="0.2">
      <c r="C6707">
        <v>6706</v>
      </c>
      <c r="D6707" s="2">
        <v>36</v>
      </c>
      <c r="E6707" s="44">
        <v>48853</v>
      </c>
      <c r="F6707" s="45">
        <v>6</v>
      </c>
      <c r="G6707" s="45">
        <v>2</v>
      </c>
      <c r="H6707" s="45">
        <v>21</v>
      </c>
      <c r="I6707" s="45">
        <v>36</v>
      </c>
      <c r="J6707" s="46">
        <v>1521735.39</v>
      </c>
      <c r="K6707" s="15">
        <f t="shared" si="522"/>
        <v>48853</v>
      </c>
      <c r="L6707" s="17">
        <f t="shared" si="523"/>
        <v>75</v>
      </c>
      <c r="M6707" s="5">
        <f t="shared" si="525"/>
        <v>36</v>
      </c>
      <c r="N6707" s="15">
        <f t="shared" si="524"/>
        <v>49949</v>
      </c>
    </row>
    <row r="6708" spans="3:14" x14ac:dyDescent="0.2">
      <c r="C6708">
        <v>6707</v>
      </c>
      <c r="D6708" s="2">
        <v>9</v>
      </c>
      <c r="E6708" s="44">
        <v>48853</v>
      </c>
      <c r="F6708" s="45">
        <v>8</v>
      </c>
      <c r="G6708" s="45">
        <v>35</v>
      </c>
      <c r="H6708" s="45">
        <v>19</v>
      </c>
      <c r="I6708" s="45">
        <v>9</v>
      </c>
      <c r="J6708" s="46">
        <v>1389583.3</v>
      </c>
      <c r="K6708" s="15">
        <f t="shared" si="522"/>
        <v>48853</v>
      </c>
      <c r="L6708" s="17">
        <f t="shared" si="523"/>
        <v>75</v>
      </c>
      <c r="M6708" s="5">
        <f t="shared" si="525"/>
        <v>9</v>
      </c>
      <c r="N6708" s="15">
        <f t="shared" si="524"/>
        <v>49126</v>
      </c>
    </row>
    <row r="6709" spans="3:14" x14ac:dyDescent="0.2">
      <c r="C6709">
        <v>6708</v>
      </c>
      <c r="D6709" s="2">
        <v>14</v>
      </c>
      <c r="E6709" s="44">
        <v>48853</v>
      </c>
      <c r="F6709" s="45">
        <v>3</v>
      </c>
      <c r="G6709" s="45">
        <v>1</v>
      </c>
      <c r="H6709" s="45">
        <v>14</v>
      </c>
      <c r="I6709" s="45">
        <v>14</v>
      </c>
      <c r="J6709" s="46">
        <v>626021.64</v>
      </c>
      <c r="K6709" s="15">
        <f t="shared" si="522"/>
        <v>48853</v>
      </c>
      <c r="L6709" s="17">
        <f t="shared" si="523"/>
        <v>75</v>
      </c>
      <c r="M6709" s="5">
        <f t="shared" si="525"/>
        <v>14</v>
      </c>
      <c r="N6709" s="15">
        <f t="shared" si="524"/>
        <v>49279</v>
      </c>
    </row>
    <row r="6710" spans="3:14" x14ac:dyDescent="0.2">
      <c r="C6710">
        <v>6709</v>
      </c>
      <c r="D6710" s="2">
        <v>35</v>
      </c>
      <c r="E6710" s="44">
        <v>48853</v>
      </c>
      <c r="F6710" s="45">
        <v>17</v>
      </c>
      <c r="G6710" s="45">
        <v>1</v>
      </c>
      <c r="H6710" s="45">
        <v>14</v>
      </c>
      <c r="I6710" s="45">
        <v>35</v>
      </c>
      <c r="J6710" s="46">
        <v>1096248.57</v>
      </c>
      <c r="K6710" s="15">
        <f t="shared" si="522"/>
        <v>48853</v>
      </c>
      <c r="L6710" s="17">
        <f t="shared" si="523"/>
        <v>75</v>
      </c>
      <c r="M6710" s="5">
        <f t="shared" si="525"/>
        <v>35</v>
      </c>
      <c r="N6710" s="15">
        <f t="shared" si="524"/>
        <v>49919</v>
      </c>
    </row>
    <row r="6711" spans="3:14" x14ac:dyDescent="0.2">
      <c r="C6711">
        <v>6710</v>
      </c>
      <c r="D6711" s="2">
        <v>23</v>
      </c>
      <c r="E6711" s="44">
        <v>48884</v>
      </c>
      <c r="F6711" s="45">
        <v>23</v>
      </c>
      <c r="G6711" s="45">
        <v>1</v>
      </c>
      <c r="H6711" s="45">
        <v>28</v>
      </c>
      <c r="I6711" s="45">
        <v>23</v>
      </c>
      <c r="J6711" s="46">
        <v>1708469.89</v>
      </c>
      <c r="K6711" s="15">
        <f t="shared" si="522"/>
        <v>48884</v>
      </c>
      <c r="L6711" s="17">
        <f t="shared" si="523"/>
        <v>74</v>
      </c>
      <c r="M6711" s="5">
        <f t="shared" si="525"/>
        <v>23</v>
      </c>
      <c r="N6711" s="15">
        <f t="shared" si="524"/>
        <v>49583</v>
      </c>
    </row>
    <row r="6712" spans="3:14" x14ac:dyDescent="0.2">
      <c r="C6712">
        <v>6711</v>
      </c>
      <c r="D6712" s="2">
        <v>28</v>
      </c>
      <c r="E6712" s="44">
        <v>48884</v>
      </c>
      <c r="F6712" s="45">
        <v>18</v>
      </c>
      <c r="G6712" s="45">
        <v>26</v>
      </c>
      <c r="H6712" s="45">
        <v>20</v>
      </c>
      <c r="I6712" s="45">
        <v>28</v>
      </c>
      <c r="J6712" s="46">
        <v>2477749.16</v>
      </c>
      <c r="K6712" s="15">
        <f t="shared" si="522"/>
        <v>48884</v>
      </c>
      <c r="L6712" s="17">
        <f t="shared" si="523"/>
        <v>74</v>
      </c>
      <c r="M6712" s="5">
        <f t="shared" si="525"/>
        <v>28</v>
      </c>
      <c r="N6712" s="15">
        <f t="shared" si="524"/>
        <v>49735</v>
      </c>
    </row>
    <row r="6713" spans="3:14" x14ac:dyDescent="0.2">
      <c r="C6713">
        <v>6712</v>
      </c>
      <c r="D6713" s="2">
        <v>33</v>
      </c>
      <c r="E6713" s="44">
        <v>48884</v>
      </c>
      <c r="F6713" s="45">
        <v>10</v>
      </c>
      <c r="G6713" s="45">
        <v>31</v>
      </c>
      <c r="H6713" s="45">
        <v>22</v>
      </c>
      <c r="I6713" s="45">
        <v>33</v>
      </c>
      <c r="J6713" s="46">
        <v>2351476.56</v>
      </c>
      <c r="K6713" s="15">
        <f t="shared" si="522"/>
        <v>48884</v>
      </c>
      <c r="L6713" s="17">
        <f t="shared" si="523"/>
        <v>74</v>
      </c>
      <c r="M6713" s="5">
        <f t="shared" si="525"/>
        <v>33</v>
      </c>
      <c r="N6713" s="15">
        <f t="shared" si="524"/>
        <v>49888</v>
      </c>
    </row>
    <row r="6714" spans="3:14" x14ac:dyDescent="0.2">
      <c r="C6714">
        <v>6713</v>
      </c>
      <c r="D6714" s="2">
        <v>25</v>
      </c>
      <c r="E6714" s="44">
        <v>48884</v>
      </c>
      <c r="F6714" s="45">
        <v>1</v>
      </c>
      <c r="G6714" s="45">
        <v>4</v>
      </c>
      <c r="H6714" s="45">
        <v>19</v>
      </c>
      <c r="I6714" s="45">
        <v>25</v>
      </c>
      <c r="J6714" s="46">
        <v>1231959.6299999999</v>
      </c>
      <c r="K6714" s="15">
        <f t="shared" si="522"/>
        <v>48884</v>
      </c>
      <c r="L6714" s="17">
        <f t="shared" si="523"/>
        <v>74</v>
      </c>
      <c r="M6714" s="5">
        <f t="shared" si="525"/>
        <v>25</v>
      </c>
      <c r="N6714" s="15">
        <f t="shared" si="524"/>
        <v>49644</v>
      </c>
    </row>
    <row r="6715" spans="3:14" x14ac:dyDescent="0.2">
      <c r="C6715">
        <v>6714</v>
      </c>
      <c r="D6715" s="2">
        <v>24</v>
      </c>
      <c r="E6715" s="44">
        <v>48884</v>
      </c>
      <c r="F6715" s="45">
        <v>16</v>
      </c>
      <c r="G6715" s="45">
        <v>5</v>
      </c>
      <c r="H6715" s="45">
        <v>8</v>
      </c>
      <c r="I6715" s="45">
        <v>24</v>
      </c>
      <c r="J6715" s="46">
        <v>1186222.79</v>
      </c>
      <c r="K6715" s="15">
        <f t="shared" si="522"/>
        <v>48884</v>
      </c>
      <c r="L6715" s="17">
        <f t="shared" si="523"/>
        <v>74</v>
      </c>
      <c r="M6715" s="5">
        <f t="shared" si="525"/>
        <v>24</v>
      </c>
      <c r="N6715" s="15">
        <f t="shared" si="524"/>
        <v>49614</v>
      </c>
    </row>
    <row r="6716" spans="3:14" x14ac:dyDescent="0.2">
      <c r="C6716">
        <v>6715</v>
      </c>
      <c r="D6716" s="2">
        <v>22</v>
      </c>
      <c r="E6716" s="44">
        <v>48884</v>
      </c>
      <c r="F6716" s="45">
        <v>3</v>
      </c>
      <c r="G6716" s="45">
        <v>23</v>
      </c>
      <c r="H6716" s="45">
        <v>19</v>
      </c>
      <c r="I6716" s="45">
        <v>22</v>
      </c>
      <c r="J6716" s="46">
        <v>1157720.6000000001</v>
      </c>
      <c r="K6716" s="15">
        <f t="shared" si="522"/>
        <v>48884</v>
      </c>
      <c r="L6716" s="17">
        <f t="shared" si="523"/>
        <v>74</v>
      </c>
      <c r="M6716" s="5">
        <f t="shared" si="525"/>
        <v>22</v>
      </c>
      <c r="N6716" s="15">
        <f t="shared" si="524"/>
        <v>49553</v>
      </c>
    </row>
    <row r="6717" spans="3:14" x14ac:dyDescent="0.2">
      <c r="C6717">
        <v>6716</v>
      </c>
      <c r="D6717" s="2">
        <v>31</v>
      </c>
      <c r="E6717" s="44">
        <v>48884</v>
      </c>
      <c r="F6717" s="45">
        <v>2</v>
      </c>
      <c r="G6717" s="45">
        <v>2</v>
      </c>
      <c r="H6717" s="45">
        <v>10</v>
      </c>
      <c r="I6717" s="45">
        <v>31</v>
      </c>
      <c r="J6717" s="46">
        <v>896985.14</v>
      </c>
      <c r="K6717" s="15">
        <f t="shared" si="522"/>
        <v>48884</v>
      </c>
      <c r="L6717" s="17">
        <f t="shared" si="523"/>
        <v>74</v>
      </c>
      <c r="M6717" s="5">
        <f t="shared" si="525"/>
        <v>31</v>
      </c>
      <c r="N6717" s="15">
        <f t="shared" si="524"/>
        <v>49827</v>
      </c>
    </row>
    <row r="6718" spans="3:14" x14ac:dyDescent="0.2">
      <c r="C6718">
        <v>6717</v>
      </c>
      <c r="D6718" s="2">
        <v>32</v>
      </c>
      <c r="E6718" s="44">
        <v>48884</v>
      </c>
      <c r="F6718" s="45">
        <v>15</v>
      </c>
      <c r="G6718" s="45">
        <v>11</v>
      </c>
      <c r="H6718" s="45">
        <v>26</v>
      </c>
      <c r="I6718" s="45">
        <v>32</v>
      </c>
      <c r="J6718" s="46">
        <v>1604433.17</v>
      </c>
      <c r="K6718" s="15">
        <f t="shared" si="522"/>
        <v>48884</v>
      </c>
      <c r="L6718" s="17">
        <f t="shared" si="523"/>
        <v>74</v>
      </c>
      <c r="M6718" s="5">
        <f t="shared" si="525"/>
        <v>32</v>
      </c>
      <c r="N6718" s="15">
        <f t="shared" si="524"/>
        <v>49857</v>
      </c>
    </row>
    <row r="6719" spans="3:14" x14ac:dyDescent="0.2">
      <c r="C6719">
        <v>6718</v>
      </c>
      <c r="D6719" s="2">
        <v>32</v>
      </c>
      <c r="E6719" s="44">
        <v>48884</v>
      </c>
      <c r="F6719" s="45">
        <v>5</v>
      </c>
      <c r="G6719" s="45">
        <v>27</v>
      </c>
      <c r="H6719" s="45">
        <v>8</v>
      </c>
      <c r="I6719" s="45">
        <v>32</v>
      </c>
      <c r="J6719" s="46">
        <v>1485572.63</v>
      </c>
      <c r="K6719" s="15">
        <f t="shared" si="522"/>
        <v>48884</v>
      </c>
      <c r="L6719" s="17">
        <f t="shared" si="523"/>
        <v>74</v>
      </c>
      <c r="M6719" s="5">
        <f t="shared" si="525"/>
        <v>32</v>
      </c>
      <c r="N6719" s="15">
        <f t="shared" si="524"/>
        <v>49857</v>
      </c>
    </row>
    <row r="6720" spans="3:14" x14ac:dyDescent="0.2">
      <c r="C6720">
        <v>6719</v>
      </c>
      <c r="D6720" s="2">
        <v>21</v>
      </c>
      <c r="E6720" s="44">
        <v>48884</v>
      </c>
      <c r="F6720" s="45">
        <v>7</v>
      </c>
      <c r="G6720" s="45">
        <v>15</v>
      </c>
      <c r="H6720" s="45">
        <v>11</v>
      </c>
      <c r="I6720" s="45">
        <v>21</v>
      </c>
      <c r="J6720" s="46">
        <v>1181859.6499999999</v>
      </c>
      <c r="K6720" s="15">
        <f t="shared" si="522"/>
        <v>48884</v>
      </c>
      <c r="L6720" s="17">
        <f t="shared" si="523"/>
        <v>74</v>
      </c>
      <c r="M6720" s="5">
        <f t="shared" si="525"/>
        <v>21</v>
      </c>
      <c r="N6720" s="15">
        <f t="shared" si="524"/>
        <v>49522</v>
      </c>
    </row>
    <row r="6721" spans="3:14" x14ac:dyDescent="0.2">
      <c r="C6721">
        <v>6720</v>
      </c>
      <c r="D6721" s="2">
        <v>31</v>
      </c>
      <c r="E6721" s="44">
        <v>48884</v>
      </c>
      <c r="F6721" s="45">
        <v>0</v>
      </c>
      <c r="G6721" s="45">
        <v>25</v>
      </c>
      <c r="H6721" s="45">
        <v>23</v>
      </c>
      <c r="I6721" s="45">
        <v>31</v>
      </c>
      <c r="J6721" s="46">
        <v>759065.46</v>
      </c>
      <c r="K6721" s="15">
        <f t="shared" si="522"/>
        <v>48884</v>
      </c>
      <c r="L6721" s="17">
        <f t="shared" si="523"/>
        <v>74</v>
      </c>
      <c r="M6721" s="5">
        <f t="shared" si="525"/>
        <v>31</v>
      </c>
      <c r="N6721" s="15">
        <f t="shared" si="524"/>
        <v>49827</v>
      </c>
    </row>
    <row r="6722" spans="3:14" x14ac:dyDescent="0.2">
      <c r="C6722">
        <v>6721</v>
      </c>
      <c r="D6722" s="2">
        <v>16</v>
      </c>
      <c r="E6722" s="44">
        <v>48884</v>
      </c>
      <c r="F6722" s="45">
        <v>28</v>
      </c>
      <c r="G6722" s="45">
        <v>33</v>
      </c>
      <c r="H6722" s="45">
        <v>11</v>
      </c>
      <c r="I6722" s="45">
        <v>16</v>
      </c>
      <c r="J6722" s="46">
        <v>560167.56000000006</v>
      </c>
      <c r="K6722" s="15">
        <f t="shared" ref="K6722:K6785" si="526">DATE(YEAR(E6722),MONTH(E6722),1)</f>
        <v>48884</v>
      </c>
      <c r="L6722" s="17">
        <f t="shared" ref="L6722:L6785" si="527">ROUND(($B$3-K6722)/365.25*12,0)</f>
        <v>74</v>
      </c>
      <c r="M6722" s="5">
        <f t="shared" si="525"/>
        <v>16</v>
      </c>
      <c r="N6722" s="15">
        <f t="shared" ref="N6722:N6785" si="528">EDATE(E6722,D6722)</f>
        <v>49369</v>
      </c>
    </row>
    <row r="6723" spans="3:14" x14ac:dyDescent="0.2">
      <c r="C6723">
        <v>6722</v>
      </c>
      <c r="D6723" s="2">
        <v>33</v>
      </c>
      <c r="E6723" s="44">
        <v>48914</v>
      </c>
      <c r="F6723" s="45">
        <v>2</v>
      </c>
      <c r="G6723" s="45">
        <v>17</v>
      </c>
      <c r="H6723" s="45">
        <v>4</v>
      </c>
      <c r="I6723" s="45">
        <v>33</v>
      </c>
      <c r="J6723" s="46">
        <v>1601392.84</v>
      </c>
      <c r="K6723" s="15">
        <f t="shared" si="526"/>
        <v>48914</v>
      </c>
      <c r="L6723" s="17">
        <f t="shared" si="527"/>
        <v>73</v>
      </c>
      <c r="M6723" s="5">
        <f t="shared" ref="M6723:M6786" si="529">ROUND((N6723-K6723)/365.25*12,0)</f>
        <v>33</v>
      </c>
      <c r="N6723" s="15">
        <f t="shared" si="528"/>
        <v>49919</v>
      </c>
    </row>
    <row r="6724" spans="3:14" x14ac:dyDescent="0.2">
      <c r="C6724">
        <v>6723</v>
      </c>
      <c r="D6724" s="2">
        <v>35</v>
      </c>
      <c r="E6724" s="44">
        <v>48914</v>
      </c>
      <c r="F6724" s="45">
        <v>13</v>
      </c>
      <c r="G6724" s="45">
        <v>36</v>
      </c>
      <c r="H6724" s="45">
        <v>25</v>
      </c>
      <c r="I6724" s="45">
        <v>35</v>
      </c>
      <c r="J6724" s="46">
        <v>1796327.09</v>
      </c>
      <c r="K6724" s="15">
        <f t="shared" si="526"/>
        <v>48914</v>
      </c>
      <c r="L6724" s="17">
        <f t="shared" si="527"/>
        <v>73</v>
      </c>
      <c r="M6724" s="5">
        <f t="shared" si="529"/>
        <v>35</v>
      </c>
      <c r="N6724" s="15">
        <f t="shared" si="528"/>
        <v>49980</v>
      </c>
    </row>
    <row r="6725" spans="3:14" x14ac:dyDescent="0.2">
      <c r="C6725">
        <v>6724</v>
      </c>
      <c r="D6725" s="2">
        <v>30</v>
      </c>
      <c r="E6725" s="44">
        <v>48914</v>
      </c>
      <c r="F6725" s="45">
        <v>15</v>
      </c>
      <c r="G6725" s="45">
        <v>36</v>
      </c>
      <c r="H6725" s="45">
        <v>20</v>
      </c>
      <c r="I6725" s="45">
        <v>30</v>
      </c>
      <c r="J6725" s="46">
        <v>1111863.68</v>
      </c>
      <c r="K6725" s="15">
        <f t="shared" si="526"/>
        <v>48914</v>
      </c>
      <c r="L6725" s="17">
        <f t="shared" si="527"/>
        <v>73</v>
      </c>
      <c r="M6725" s="5">
        <f t="shared" si="529"/>
        <v>30</v>
      </c>
      <c r="N6725" s="15">
        <f t="shared" si="528"/>
        <v>49827</v>
      </c>
    </row>
    <row r="6726" spans="3:14" x14ac:dyDescent="0.2">
      <c r="C6726">
        <v>6725</v>
      </c>
      <c r="D6726" s="2">
        <v>31</v>
      </c>
      <c r="E6726" s="44">
        <v>48914</v>
      </c>
      <c r="F6726" s="45">
        <v>8</v>
      </c>
      <c r="G6726" s="45">
        <v>18</v>
      </c>
      <c r="H6726" s="45">
        <v>28</v>
      </c>
      <c r="I6726" s="45">
        <v>31</v>
      </c>
      <c r="J6726" s="46">
        <v>1467977.41</v>
      </c>
      <c r="K6726" s="15">
        <f t="shared" si="526"/>
        <v>48914</v>
      </c>
      <c r="L6726" s="17">
        <f t="shared" si="527"/>
        <v>73</v>
      </c>
      <c r="M6726" s="5">
        <f t="shared" si="529"/>
        <v>31</v>
      </c>
      <c r="N6726" s="15">
        <f t="shared" si="528"/>
        <v>49857</v>
      </c>
    </row>
    <row r="6727" spans="3:14" x14ac:dyDescent="0.2">
      <c r="C6727">
        <v>6726</v>
      </c>
      <c r="D6727" s="2">
        <v>32</v>
      </c>
      <c r="E6727" s="44">
        <v>48914</v>
      </c>
      <c r="F6727" s="45">
        <v>13</v>
      </c>
      <c r="G6727" s="45">
        <v>7</v>
      </c>
      <c r="H6727" s="45">
        <v>12</v>
      </c>
      <c r="I6727" s="45">
        <v>32</v>
      </c>
      <c r="J6727" s="46">
        <v>1320232.17</v>
      </c>
      <c r="K6727" s="15">
        <f t="shared" si="526"/>
        <v>48914</v>
      </c>
      <c r="L6727" s="17">
        <f t="shared" si="527"/>
        <v>73</v>
      </c>
      <c r="M6727" s="5">
        <f t="shared" si="529"/>
        <v>32</v>
      </c>
      <c r="N6727" s="15">
        <f t="shared" si="528"/>
        <v>49888</v>
      </c>
    </row>
    <row r="6728" spans="3:14" x14ac:dyDescent="0.2">
      <c r="C6728">
        <v>6727</v>
      </c>
      <c r="D6728" s="2">
        <v>31</v>
      </c>
      <c r="E6728" s="44">
        <v>48914</v>
      </c>
      <c r="F6728" s="45">
        <v>2</v>
      </c>
      <c r="G6728" s="45">
        <v>20</v>
      </c>
      <c r="H6728" s="45">
        <v>23</v>
      </c>
      <c r="I6728" s="45">
        <v>31</v>
      </c>
      <c r="J6728" s="46">
        <v>826875.33</v>
      </c>
      <c r="K6728" s="15">
        <f t="shared" si="526"/>
        <v>48914</v>
      </c>
      <c r="L6728" s="17">
        <f t="shared" si="527"/>
        <v>73</v>
      </c>
      <c r="M6728" s="5">
        <f t="shared" si="529"/>
        <v>31</v>
      </c>
      <c r="N6728" s="15">
        <f t="shared" si="528"/>
        <v>49857</v>
      </c>
    </row>
    <row r="6729" spans="3:14" x14ac:dyDescent="0.2">
      <c r="C6729">
        <v>6728</v>
      </c>
      <c r="D6729" s="2">
        <v>34</v>
      </c>
      <c r="E6729" s="44">
        <v>48914</v>
      </c>
      <c r="F6729" s="45">
        <v>5</v>
      </c>
      <c r="G6729" s="45">
        <v>16</v>
      </c>
      <c r="H6729" s="45">
        <v>14</v>
      </c>
      <c r="I6729" s="45">
        <v>34</v>
      </c>
      <c r="J6729" s="46">
        <v>1836352.94</v>
      </c>
      <c r="K6729" s="15">
        <f t="shared" si="526"/>
        <v>48914</v>
      </c>
      <c r="L6729" s="17">
        <f t="shared" si="527"/>
        <v>73</v>
      </c>
      <c r="M6729" s="5">
        <f t="shared" si="529"/>
        <v>34</v>
      </c>
      <c r="N6729" s="15">
        <f t="shared" si="528"/>
        <v>49949</v>
      </c>
    </row>
    <row r="6730" spans="3:14" x14ac:dyDescent="0.2">
      <c r="C6730">
        <v>6729</v>
      </c>
      <c r="D6730" s="2">
        <v>33</v>
      </c>
      <c r="E6730" s="44">
        <v>48914</v>
      </c>
      <c r="F6730" s="45">
        <v>2</v>
      </c>
      <c r="G6730" s="45">
        <v>33</v>
      </c>
      <c r="H6730" s="45">
        <v>18</v>
      </c>
      <c r="I6730" s="45">
        <v>33</v>
      </c>
      <c r="J6730" s="46">
        <v>815356.87</v>
      </c>
      <c r="K6730" s="15">
        <f t="shared" si="526"/>
        <v>48914</v>
      </c>
      <c r="L6730" s="17">
        <f t="shared" si="527"/>
        <v>73</v>
      </c>
      <c r="M6730" s="5">
        <f t="shared" si="529"/>
        <v>33</v>
      </c>
      <c r="N6730" s="15">
        <f t="shared" si="528"/>
        <v>49919</v>
      </c>
    </row>
    <row r="6731" spans="3:14" x14ac:dyDescent="0.2">
      <c r="C6731">
        <v>6730</v>
      </c>
      <c r="D6731" s="2">
        <v>21</v>
      </c>
      <c r="E6731" s="44">
        <v>48914</v>
      </c>
      <c r="F6731" s="45">
        <v>2</v>
      </c>
      <c r="G6731" s="45">
        <v>2</v>
      </c>
      <c r="H6731" s="45">
        <v>15</v>
      </c>
      <c r="I6731" s="45">
        <v>21</v>
      </c>
      <c r="J6731" s="46">
        <v>865461.86</v>
      </c>
      <c r="K6731" s="15">
        <f t="shared" si="526"/>
        <v>48914</v>
      </c>
      <c r="L6731" s="17">
        <f t="shared" si="527"/>
        <v>73</v>
      </c>
      <c r="M6731" s="5">
        <f t="shared" si="529"/>
        <v>21</v>
      </c>
      <c r="N6731" s="15">
        <f t="shared" si="528"/>
        <v>49553</v>
      </c>
    </row>
    <row r="6732" spans="3:14" x14ac:dyDescent="0.2">
      <c r="C6732">
        <v>6731</v>
      </c>
      <c r="D6732" s="2">
        <v>24</v>
      </c>
      <c r="E6732" s="44">
        <v>48914</v>
      </c>
      <c r="F6732" s="45">
        <v>3</v>
      </c>
      <c r="G6732" s="45">
        <v>19</v>
      </c>
      <c r="H6732" s="45">
        <v>22</v>
      </c>
      <c r="I6732" s="45">
        <v>24</v>
      </c>
      <c r="J6732" s="46">
        <v>1202269.23</v>
      </c>
      <c r="K6732" s="15">
        <f t="shared" si="526"/>
        <v>48914</v>
      </c>
      <c r="L6732" s="17">
        <f t="shared" si="527"/>
        <v>73</v>
      </c>
      <c r="M6732" s="5">
        <f t="shared" si="529"/>
        <v>24</v>
      </c>
      <c r="N6732" s="15">
        <f t="shared" si="528"/>
        <v>49644</v>
      </c>
    </row>
    <row r="6733" spans="3:14" x14ac:dyDescent="0.2">
      <c r="C6733">
        <v>6732</v>
      </c>
      <c r="D6733" s="2">
        <v>33</v>
      </c>
      <c r="E6733" s="44">
        <v>48914</v>
      </c>
      <c r="F6733" s="45">
        <v>27</v>
      </c>
      <c r="G6733" s="45">
        <v>30</v>
      </c>
      <c r="H6733" s="45">
        <v>19</v>
      </c>
      <c r="I6733" s="45">
        <v>33</v>
      </c>
      <c r="J6733" s="46">
        <v>1501704.51</v>
      </c>
      <c r="K6733" s="15">
        <f t="shared" si="526"/>
        <v>48914</v>
      </c>
      <c r="L6733" s="17">
        <f t="shared" si="527"/>
        <v>73</v>
      </c>
      <c r="M6733" s="5">
        <f t="shared" si="529"/>
        <v>33</v>
      </c>
      <c r="N6733" s="15">
        <f t="shared" si="528"/>
        <v>49919</v>
      </c>
    </row>
    <row r="6734" spans="3:14" x14ac:dyDescent="0.2">
      <c r="C6734">
        <v>6733</v>
      </c>
      <c r="D6734" s="2">
        <v>35</v>
      </c>
      <c r="E6734" s="44">
        <v>48914</v>
      </c>
      <c r="F6734" s="45">
        <v>3</v>
      </c>
      <c r="G6734" s="45">
        <v>5</v>
      </c>
      <c r="H6734" s="45">
        <v>25</v>
      </c>
      <c r="I6734" s="45">
        <v>35</v>
      </c>
      <c r="J6734" s="46">
        <v>1144022.8799999999</v>
      </c>
      <c r="K6734" s="15">
        <f t="shared" si="526"/>
        <v>48914</v>
      </c>
      <c r="L6734" s="17">
        <f t="shared" si="527"/>
        <v>73</v>
      </c>
      <c r="M6734" s="5">
        <f t="shared" si="529"/>
        <v>35</v>
      </c>
      <c r="N6734" s="15">
        <f t="shared" si="528"/>
        <v>49980</v>
      </c>
    </row>
    <row r="6735" spans="3:14" x14ac:dyDescent="0.2">
      <c r="C6735">
        <v>6734</v>
      </c>
      <c r="D6735" s="2">
        <v>35</v>
      </c>
      <c r="E6735" s="44">
        <v>48914</v>
      </c>
      <c r="F6735" s="45">
        <v>8</v>
      </c>
      <c r="G6735" s="45">
        <v>16</v>
      </c>
      <c r="H6735" s="45">
        <v>12</v>
      </c>
      <c r="I6735" s="45">
        <v>35</v>
      </c>
      <c r="J6735" s="46">
        <v>1559818.62</v>
      </c>
      <c r="K6735" s="15">
        <f t="shared" si="526"/>
        <v>48914</v>
      </c>
      <c r="L6735" s="17">
        <f t="shared" si="527"/>
        <v>73</v>
      </c>
      <c r="M6735" s="5">
        <f t="shared" si="529"/>
        <v>35</v>
      </c>
      <c r="N6735" s="15">
        <f t="shared" si="528"/>
        <v>49980</v>
      </c>
    </row>
    <row r="6736" spans="3:14" x14ac:dyDescent="0.2">
      <c r="C6736">
        <v>6735</v>
      </c>
      <c r="D6736" s="2">
        <v>33</v>
      </c>
      <c r="E6736" s="44">
        <v>48914</v>
      </c>
      <c r="F6736" s="45">
        <v>22</v>
      </c>
      <c r="G6736" s="45">
        <v>23</v>
      </c>
      <c r="H6736" s="45">
        <v>21</v>
      </c>
      <c r="I6736" s="45">
        <v>33</v>
      </c>
      <c r="J6736" s="46">
        <v>956751.33</v>
      </c>
      <c r="K6736" s="15">
        <f t="shared" si="526"/>
        <v>48914</v>
      </c>
      <c r="L6736" s="17">
        <f t="shared" si="527"/>
        <v>73</v>
      </c>
      <c r="M6736" s="5">
        <f t="shared" si="529"/>
        <v>33</v>
      </c>
      <c r="N6736" s="15">
        <f t="shared" si="528"/>
        <v>49919</v>
      </c>
    </row>
    <row r="6737" spans="3:14" x14ac:dyDescent="0.2">
      <c r="C6737">
        <v>6736</v>
      </c>
      <c r="D6737" s="2">
        <v>20</v>
      </c>
      <c r="E6737" s="44">
        <v>48914</v>
      </c>
      <c r="F6737" s="45">
        <v>9</v>
      </c>
      <c r="G6737" s="45">
        <v>4</v>
      </c>
      <c r="H6737" s="45">
        <v>15</v>
      </c>
      <c r="I6737" s="45">
        <v>20</v>
      </c>
      <c r="J6737" s="46">
        <v>1242112.6200000001</v>
      </c>
      <c r="K6737" s="15">
        <f t="shared" si="526"/>
        <v>48914</v>
      </c>
      <c r="L6737" s="17">
        <f t="shared" si="527"/>
        <v>73</v>
      </c>
      <c r="M6737" s="5">
        <f t="shared" si="529"/>
        <v>20</v>
      </c>
      <c r="N6737" s="15">
        <f t="shared" si="528"/>
        <v>49522</v>
      </c>
    </row>
    <row r="6738" spans="3:14" x14ac:dyDescent="0.2">
      <c r="C6738">
        <v>6737</v>
      </c>
      <c r="D6738" s="2">
        <v>27</v>
      </c>
      <c r="E6738" s="44">
        <v>48914</v>
      </c>
      <c r="F6738" s="45">
        <v>18</v>
      </c>
      <c r="G6738" s="45">
        <v>21</v>
      </c>
      <c r="H6738" s="45">
        <v>28</v>
      </c>
      <c r="I6738" s="45">
        <v>27</v>
      </c>
      <c r="J6738" s="46">
        <v>1025218.75</v>
      </c>
      <c r="K6738" s="15">
        <f t="shared" si="526"/>
        <v>48914</v>
      </c>
      <c r="L6738" s="17">
        <f t="shared" si="527"/>
        <v>73</v>
      </c>
      <c r="M6738" s="5">
        <f t="shared" si="529"/>
        <v>27</v>
      </c>
      <c r="N6738" s="15">
        <f t="shared" si="528"/>
        <v>49735</v>
      </c>
    </row>
    <row r="6739" spans="3:14" x14ac:dyDescent="0.2">
      <c r="C6739">
        <v>6738</v>
      </c>
      <c r="D6739" s="2">
        <v>23</v>
      </c>
      <c r="E6739" s="44">
        <v>48914</v>
      </c>
      <c r="F6739" s="45">
        <v>6</v>
      </c>
      <c r="G6739" s="45">
        <v>36</v>
      </c>
      <c r="H6739" s="45">
        <v>4</v>
      </c>
      <c r="I6739" s="45">
        <v>23</v>
      </c>
      <c r="J6739" s="46">
        <v>681302.77</v>
      </c>
      <c r="K6739" s="15">
        <f t="shared" si="526"/>
        <v>48914</v>
      </c>
      <c r="L6739" s="17">
        <f t="shared" si="527"/>
        <v>73</v>
      </c>
      <c r="M6739" s="5">
        <f t="shared" si="529"/>
        <v>23</v>
      </c>
      <c r="N6739" s="15">
        <f t="shared" si="528"/>
        <v>49614</v>
      </c>
    </row>
    <row r="6740" spans="3:14" x14ac:dyDescent="0.2">
      <c r="C6740">
        <v>6739</v>
      </c>
      <c r="D6740" s="2">
        <v>30</v>
      </c>
      <c r="E6740" s="44">
        <v>48945</v>
      </c>
      <c r="F6740" s="45">
        <v>3</v>
      </c>
      <c r="G6740" s="45">
        <v>20</v>
      </c>
      <c r="H6740" s="45">
        <v>22</v>
      </c>
      <c r="I6740" s="45">
        <v>30</v>
      </c>
      <c r="J6740" s="46">
        <v>1035096.39</v>
      </c>
      <c r="K6740" s="15">
        <f t="shared" si="526"/>
        <v>48945</v>
      </c>
      <c r="L6740" s="17">
        <f t="shared" si="527"/>
        <v>72</v>
      </c>
      <c r="M6740" s="5">
        <f t="shared" si="529"/>
        <v>30</v>
      </c>
      <c r="N6740" s="15">
        <f t="shared" si="528"/>
        <v>49857</v>
      </c>
    </row>
    <row r="6741" spans="3:14" x14ac:dyDescent="0.2">
      <c r="C6741">
        <v>6740</v>
      </c>
      <c r="D6741" s="2">
        <v>20</v>
      </c>
      <c r="E6741" s="44">
        <v>48945</v>
      </c>
      <c r="F6741" s="45">
        <v>3</v>
      </c>
      <c r="G6741" s="45">
        <v>18</v>
      </c>
      <c r="H6741" s="45">
        <v>17</v>
      </c>
      <c r="I6741" s="45">
        <v>20</v>
      </c>
      <c r="J6741" s="46">
        <v>1511734.39</v>
      </c>
      <c r="K6741" s="15">
        <f t="shared" si="526"/>
        <v>48945</v>
      </c>
      <c r="L6741" s="17">
        <f t="shared" si="527"/>
        <v>72</v>
      </c>
      <c r="M6741" s="5">
        <f t="shared" si="529"/>
        <v>20</v>
      </c>
      <c r="N6741" s="15">
        <f t="shared" si="528"/>
        <v>49553</v>
      </c>
    </row>
    <row r="6742" spans="3:14" x14ac:dyDescent="0.2">
      <c r="C6742">
        <v>6741</v>
      </c>
      <c r="D6742" s="2">
        <v>27</v>
      </c>
      <c r="E6742" s="44">
        <v>48945</v>
      </c>
      <c r="F6742" s="45">
        <v>8</v>
      </c>
      <c r="G6742" s="45">
        <v>17</v>
      </c>
      <c r="H6742" s="45">
        <v>27</v>
      </c>
      <c r="I6742" s="45">
        <v>27</v>
      </c>
      <c r="J6742" s="46">
        <v>1457694.69</v>
      </c>
      <c r="K6742" s="15">
        <f t="shared" si="526"/>
        <v>48945</v>
      </c>
      <c r="L6742" s="17">
        <f t="shared" si="527"/>
        <v>72</v>
      </c>
      <c r="M6742" s="5">
        <f t="shared" si="529"/>
        <v>27</v>
      </c>
      <c r="N6742" s="15">
        <f t="shared" si="528"/>
        <v>49766</v>
      </c>
    </row>
    <row r="6743" spans="3:14" x14ac:dyDescent="0.2">
      <c r="C6743">
        <v>6742</v>
      </c>
      <c r="D6743" s="2">
        <v>28</v>
      </c>
      <c r="E6743" s="44">
        <v>48945</v>
      </c>
      <c r="F6743" s="45">
        <v>3</v>
      </c>
      <c r="G6743" s="45">
        <v>22</v>
      </c>
      <c r="H6743" s="45">
        <v>19</v>
      </c>
      <c r="I6743" s="45">
        <v>28</v>
      </c>
      <c r="J6743" s="46">
        <v>1592107.14</v>
      </c>
      <c r="K6743" s="15">
        <f t="shared" si="526"/>
        <v>48945</v>
      </c>
      <c r="L6743" s="17">
        <f t="shared" si="527"/>
        <v>72</v>
      </c>
      <c r="M6743" s="5">
        <f t="shared" si="529"/>
        <v>28</v>
      </c>
      <c r="N6743" s="15">
        <f t="shared" si="528"/>
        <v>49796</v>
      </c>
    </row>
    <row r="6744" spans="3:14" x14ac:dyDescent="0.2">
      <c r="C6744">
        <v>6743</v>
      </c>
      <c r="D6744" s="2">
        <v>27</v>
      </c>
      <c r="E6744" s="44">
        <v>48945</v>
      </c>
      <c r="F6744" s="45">
        <v>5</v>
      </c>
      <c r="G6744" s="45">
        <v>13</v>
      </c>
      <c r="H6744" s="45">
        <v>24</v>
      </c>
      <c r="I6744" s="45">
        <v>27</v>
      </c>
      <c r="J6744" s="46">
        <v>772875.01</v>
      </c>
      <c r="K6744" s="15">
        <f t="shared" si="526"/>
        <v>48945</v>
      </c>
      <c r="L6744" s="17">
        <f t="shared" si="527"/>
        <v>72</v>
      </c>
      <c r="M6744" s="5">
        <f t="shared" si="529"/>
        <v>27</v>
      </c>
      <c r="N6744" s="15">
        <f t="shared" si="528"/>
        <v>49766</v>
      </c>
    </row>
    <row r="6745" spans="3:14" x14ac:dyDescent="0.2">
      <c r="C6745">
        <v>6744</v>
      </c>
      <c r="D6745" s="2">
        <v>35</v>
      </c>
      <c r="E6745" s="44">
        <v>48945</v>
      </c>
      <c r="F6745" s="45">
        <v>8</v>
      </c>
      <c r="G6745" s="45">
        <v>14</v>
      </c>
      <c r="H6745" s="45">
        <v>19</v>
      </c>
      <c r="I6745" s="45">
        <v>35</v>
      </c>
      <c r="J6745" s="46">
        <v>1567747.31</v>
      </c>
      <c r="K6745" s="15">
        <f t="shared" si="526"/>
        <v>48945</v>
      </c>
      <c r="L6745" s="17">
        <f t="shared" si="527"/>
        <v>72</v>
      </c>
      <c r="M6745" s="5">
        <f t="shared" si="529"/>
        <v>35</v>
      </c>
      <c r="N6745" s="15">
        <f t="shared" si="528"/>
        <v>50010</v>
      </c>
    </row>
    <row r="6746" spans="3:14" x14ac:dyDescent="0.2">
      <c r="C6746">
        <v>6745</v>
      </c>
      <c r="D6746" s="2">
        <v>33</v>
      </c>
      <c r="E6746" s="44">
        <v>48945</v>
      </c>
      <c r="F6746" s="45">
        <v>25</v>
      </c>
      <c r="G6746" s="45">
        <v>3</v>
      </c>
      <c r="H6746" s="45">
        <v>14</v>
      </c>
      <c r="I6746" s="45">
        <v>33</v>
      </c>
      <c r="J6746" s="46">
        <v>1494085.61</v>
      </c>
      <c r="K6746" s="15">
        <f t="shared" si="526"/>
        <v>48945</v>
      </c>
      <c r="L6746" s="17">
        <f t="shared" si="527"/>
        <v>72</v>
      </c>
      <c r="M6746" s="5">
        <f t="shared" si="529"/>
        <v>33</v>
      </c>
      <c r="N6746" s="15">
        <f t="shared" si="528"/>
        <v>49949</v>
      </c>
    </row>
    <row r="6747" spans="3:14" x14ac:dyDescent="0.2">
      <c r="C6747">
        <v>6746</v>
      </c>
      <c r="D6747" s="2">
        <v>35</v>
      </c>
      <c r="E6747" s="44">
        <v>48945</v>
      </c>
      <c r="F6747" s="45">
        <v>0</v>
      </c>
      <c r="G6747" s="45">
        <v>34</v>
      </c>
      <c r="H6747" s="45">
        <v>21</v>
      </c>
      <c r="I6747" s="45">
        <v>35</v>
      </c>
      <c r="J6747" s="46">
        <v>1516483.08</v>
      </c>
      <c r="K6747" s="15">
        <f t="shared" si="526"/>
        <v>48945</v>
      </c>
      <c r="L6747" s="17">
        <f t="shared" si="527"/>
        <v>72</v>
      </c>
      <c r="M6747" s="5">
        <f t="shared" si="529"/>
        <v>35</v>
      </c>
      <c r="N6747" s="15">
        <f t="shared" si="528"/>
        <v>50010</v>
      </c>
    </row>
    <row r="6748" spans="3:14" x14ac:dyDescent="0.2">
      <c r="C6748">
        <v>6747</v>
      </c>
      <c r="D6748" s="2">
        <v>24</v>
      </c>
      <c r="E6748" s="44">
        <v>48945</v>
      </c>
      <c r="F6748" s="45">
        <v>10</v>
      </c>
      <c r="G6748" s="45">
        <v>20</v>
      </c>
      <c r="H6748" s="45">
        <v>14</v>
      </c>
      <c r="I6748" s="45">
        <v>24</v>
      </c>
      <c r="J6748" s="46">
        <v>1033107.65</v>
      </c>
      <c r="K6748" s="15">
        <f t="shared" si="526"/>
        <v>48945</v>
      </c>
      <c r="L6748" s="17">
        <f t="shared" si="527"/>
        <v>72</v>
      </c>
      <c r="M6748" s="5">
        <f t="shared" si="529"/>
        <v>24</v>
      </c>
      <c r="N6748" s="15">
        <f t="shared" si="528"/>
        <v>49675</v>
      </c>
    </row>
    <row r="6749" spans="3:14" x14ac:dyDescent="0.2">
      <c r="C6749">
        <v>6748</v>
      </c>
      <c r="D6749" s="2">
        <v>30</v>
      </c>
      <c r="E6749" s="44">
        <v>48945</v>
      </c>
      <c r="F6749" s="45">
        <v>0</v>
      </c>
      <c r="G6749" s="45">
        <v>20</v>
      </c>
      <c r="H6749" s="45">
        <v>16</v>
      </c>
      <c r="I6749" s="45">
        <v>30</v>
      </c>
      <c r="J6749" s="46">
        <v>1699223.59</v>
      </c>
      <c r="K6749" s="15">
        <f t="shared" si="526"/>
        <v>48945</v>
      </c>
      <c r="L6749" s="17">
        <f t="shared" si="527"/>
        <v>72</v>
      </c>
      <c r="M6749" s="5">
        <f t="shared" si="529"/>
        <v>30</v>
      </c>
      <c r="N6749" s="15">
        <f t="shared" si="528"/>
        <v>49857</v>
      </c>
    </row>
    <row r="6750" spans="3:14" x14ac:dyDescent="0.2">
      <c r="C6750">
        <v>6749</v>
      </c>
      <c r="D6750" s="2">
        <v>28</v>
      </c>
      <c r="E6750" s="44">
        <v>48945</v>
      </c>
      <c r="F6750" s="45">
        <v>0</v>
      </c>
      <c r="G6750" s="45">
        <v>5</v>
      </c>
      <c r="H6750" s="45">
        <v>4</v>
      </c>
      <c r="I6750" s="45">
        <v>28</v>
      </c>
      <c r="J6750" s="46">
        <v>1506240.84</v>
      </c>
      <c r="K6750" s="15">
        <f t="shared" si="526"/>
        <v>48945</v>
      </c>
      <c r="L6750" s="17">
        <f t="shared" si="527"/>
        <v>72</v>
      </c>
      <c r="M6750" s="5">
        <f t="shared" si="529"/>
        <v>28</v>
      </c>
      <c r="N6750" s="15">
        <f t="shared" si="528"/>
        <v>49796</v>
      </c>
    </row>
    <row r="6751" spans="3:14" x14ac:dyDescent="0.2">
      <c r="C6751">
        <v>6750</v>
      </c>
      <c r="D6751" s="2">
        <v>33</v>
      </c>
      <c r="E6751" s="44">
        <v>48945</v>
      </c>
      <c r="F6751" s="45">
        <v>0</v>
      </c>
      <c r="G6751" s="45">
        <v>13</v>
      </c>
      <c r="H6751" s="45">
        <v>32</v>
      </c>
      <c r="I6751" s="45">
        <v>33</v>
      </c>
      <c r="J6751" s="46">
        <v>1477987.5</v>
      </c>
      <c r="K6751" s="15">
        <f t="shared" si="526"/>
        <v>48945</v>
      </c>
      <c r="L6751" s="17">
        <f t="shared" si="527"/>
        <v>72</v>
      </c>
      <c r="M6751" s="5">
        <f t="shared" si="529"/>
        <v>33</v>
      </c>
      <c r="N6751" s="15">
        <f t="shared" si="528"/>
        <v>49949</v>
      </c>
    </row>
    <row r="6752" spans="3:14" x14ac:dyDescent="0.2">
      <c r="C6752">
        <v>6751</v>
      </c>
      <c r="D6752" s="2">
        <v>26</v>
      </c>
      <c r="E6752" s="44">
        <v>48945</v>
      </c>
      <c r="F6752" s="45">
        <v>10</v>
      </c>
      <c r="G6752" s="45">
        <v>11</v>
      </c>
      <c r="H6752" s="45">
        <v>22</v>
      </c>
      <c r="I6752" s="45">
        <v>26</v>
      </c>
      <c r="J6752" s="46">
        <v>1568671.15</v>
      </c>
      <c r="K6752" s="15">
        <f t="shared" si="526"/>
        <v>48945</v>
      </c>
      <c r="L6752" s="17">
        <f t="shared" si="527"/>
        <v>72</v>
      </c>
      <c r="M6752" s="5">
        <f t="shared" si="529"/>
        <v>26</v>
      </c>
      <c r="N6752" s="15">
        <f t="shared" si="528"/>
        <v>49735</v>
      </c>
    </row>
    <row r="6753" spans="3:14" x14ac:dyDescent="0.2">
      <c r="C6753">
        <v>6752</v>
      </c>
      <c r="D6753" s="2">
        <v>19</v>
      </c>
      <c r="E6753" s="44">
        <v>48945</v>
      </c>
      <c r="F6753" s="45">
        <v>1</v>
      </c>
      <c r="G6753" s="45">
        <v>28</v>
      </c>
      <c r="H6753" s="45">
        <v>22</v>
      </c>
      <c r="I6753" s="45">
        <v>19</v>
      </c>
      <c r="J6753" s="46">
        <v>1405942.99</v>
      </c>
      <c r="K6753" s="15">
        <f t="shared" si="526"/>
        <v>48945</v>
      </c>
      <c r="L6753" s="17">
        <f t="shared" si="527"/>
        <v>72</v>
      </c>
      <c r="M6753" s="5">
        <f t="shared" si="529"/>
        <v>19</v>
      </c>
      <c r="N6753" s="15">
        <f t="shared" si="528"/>
        <v>49522</v>
      </c>
    </row>
    <row r="6754" spans="3:14" x14ac:dyDescent="0.2">
      <c r="C6754">
        <v>6753</v>
      </c>
      <c r="D6754" s="2">
        <v>30</v>
      </c>
      <c r="E6754" s="44">
        <v>48945</v>
      </c>
      <c r="F6754" s="45">
        <v>2</v>
      </c>
      <c r="G6754" s="45">
        <v>36</v>
      </c>
      <c r="H6754" s="45">
        <v>34</v>
      </c>
      <c r="I6754" s="45">
        <v>30</v>
      </c>
      <c r="J6754" s="46">
        <v>1296933.77</v>
      </c>
      <c r="K6754" s="15">
        <f t="shared" si="526"/>
        <v>48945</v>
      </c>
      <c r="L6754" s="17">
        <f t="shared" si="527"/>
        <v>72</v>
      </c>
      <c r="M6754" s="5">
        <f t="shared" si="529"/>
        <v>30</v>
      </c>
      <c r="N6754" s="15">
        <f t="shared" si="528"/>
        <v>49857</v>
      </c>
    </row>
    <row r="6755" spans="3:14" x14ac:dyDescent="0.2">
      <c r="C6755">
        <v>6754</v>
      </c>
      <c r="D6755" s="2">
        <v>32</v>
      </c>
      <c r="E6755" s="44">
        <v>48945</v>
      </c>
      <c r="F6755" s="45">
        <v>3</v>
      </c>
      <c r="G6755" s="45">
        <v>31</v>
      </c>
      <c r="H6755" s="45">
        <v>23</v>
      </c>
      <c r="I6755" s="45">
        <v>32</v>
      </c>
      <c r="J6755" s="46">
        <v>1175525.6100000001</v>
      </c>
      <c r="K6755" s="15">
        <f t="shared" si="526"/>
        <v>48945</v>
      </c>
      <c r="L6755" s="17">
        <f t="shared" si="527"/>
        <v>72</v>
      </c>
      <c r="M6755" s="5">
        <f t="shared" si="529"/>
        <v>32</v>
      </c>
      <c r="N6755" s="15">
        <f t="shared" si="528"/>
        <v>49919</v>
      </c>
    </row>
    <row r="6756" spans="3:14" x14ac:dyDescent="0.2">
      <c r="C6756">
        <v>6755</v>
      </c>
      <c r="D6756" s="2">
        <v>29</v>
      </c>
      <c r="E6756" s="44">
        <v>48945</v>
      </c>
      <c r="F6756" s="45">
        <v>3</v>
      </c>
      <c r="G6756" s="45">
        <v>4</v>
      </c>
      <c r="H6756" s="45">
        <v>18</v>
      </c>
      <c r="I6756" s="45">
        <v>29</v>
      </c>
      <c r="J6756" s="46">
        <v>707580.13</v>
      </c>
      <c r="K6756" s="15">
        <f t="shared" si="526"/>
        <v>48945</v>
      </c>
      <c r="L6756" s="17">
        <f t="shared" si="527"/>
        <v>72</v>
      </c>
      <c r="M6756" s="5">
        <f t="shared" si="529"/>
        <v>29</v>
      </c>
      <c r="N6756" s="15">
        <f t="shared" si="528"/>
        <v>49827</v>
      </c>
    </row>
    <row r="6757" spans="3:14" x14ac:dyDescent="0.2">
      <c r="C6757">
        <v>6756</v>
      </c>
      <c r="D6757" s="2">
        <v>31</v>
      </c>
      <c r="E6757" s="44">
        <v>48976</v>
      </c>
      <c r="F6757" s="45">
        <v>4</v>
      </c>
      <c r="G6757" s="45">
        <v>1</v>
      </c>
      <c r="H6757" s="45">
        <v>15</v>
      </c>
      <c r="I6757" s="45">
        <v>31</v>
      </c>
      <c r="J6757" s="46">
        <v>1163412.19</v>
      </c>
      <c r="K6757" s="15">
        <f t="shared" si="526"/>
        <v>48976</v>
      </c>
      <c r="L6757" s="17">
        <f t="shared" si="527"/>
        <v>71</v>
      </c>
      <c r="M6757" s="5">
        <f t="shared" si="529"/>
        <v>31</v>
      </c>
      <c r="N6757" s="15">
        <f t="shared" si="528"/>
        <v>49919</v>
      </c>
    </row>
    <row r="6758" spans="3:14" x14ac:dyDescent="0.2">
      <c r="C6758">
        <v>6757</v>
      </c>
      <c r="D6758" s="2">
        <v>34</v>
      </c>
      <c r="E6758" s="44">
        <v>48976</v>
      </c>
      <c r="F6758" s="45">
        <v>12</v>
      </c>
      <c r="G6758" s="45">
        <v>6</v>
      </c>
      <c r="H6758" s="45">
        <v>16</v>
      </c>
      <c r="I6758" s="45">
        <v>34</v>
      </c>
      <c r="J6758" s="46">
        <v>2279557.17</v>
      </c>
      <c r="K6758" s="15">
        <f t="shared" si="526"/>
        <v>48976</v>
      </c>
      <c r="L6758" s="17">
        <f t="shared" si="527"/>
        <v>71</v>
      </c>
      <c r="M6758" s="5">
        <f t="shared" si="529"/>
        <v>34</v>
      </c>
      <c r="N6758" s="15">
        <f t="shared" si="528"/>
        <v>50010</v>
      </c>
    </row>
    <row r="6759" spans="3:14" x14ac:dyDescent="0.2">
      <c r="C6759">
        <v>6758</v>
      </c>
      <c r="D6759" s="2">
        <v>29</v>
      </c>
      <c r="E6759" s="44">
        <v>48976</v>
      </c>
      <c r="F6759" s="45">
        <v>1</v>
      </c>
      <c r="G6759" s="45">
        <v>18</v>
      </c>
      <c r="H6759" s="45">
        <v>19</v>
      </c>
      <c r="I6759" s="45">
        <v>29</v>
      </c>
      <c r="J6759" s="46">
        <v>1912682.32</v>
      </c>
      <c r="K6759" s="15">
        <f t="shared" si="526"/>
        <v>48976</v>
      </c>
      <c r="L6759" s="17">
        <f t="shared" si="527"/>
        <v>71</v>
      </c>
      <c r="M6759" s="5">
        <f t="shared" si="529"/>
        <v>29</v>
      </c>
      <c r="N6759" s="15">
        <f t="shared" si="528"/>
        <v>49857</v>
      </c>
    </row>
    <row r="6760" spans="3:14" x14ac:dyDescent="0.2">
      <c r="C6760">
        <v>6759</v>
      </c>
      <c r="D6760" s="2">
        <v>24</v>
      </c>
      <c r="E6760" s="44">
        <v>48976</v>
      </c>
      <c r="F6760" s="45">
        <v>8</v>
      </c>
      <c r="G6760" s="45">
        <v>24</v>
      </c>
      <c r="H6760" s="45">
        <v>21</v>
      </c>
      <c r="I6760" s="45">
        <v>24</v>
      </c>
      <c r="J6760" s="46">
        <v>789471.97</v>
      </c>
      <c r="K6760" s="15">
        <f t="shared" si="526"/>
        <v>48976</v>
      </c>
      <c r="L6760" s="17">
        <f t="shared" si="527"/>
        <v>71</v>
      </c>
      <c r="M6760" s="5">
        <f t="shared" si="529"/>
        <v>24</v>
      </c>
      <c r="N6760" s="15">
        <f t="shared" si="528"/>
        <v>49706</v>
      </c>
    </row>
    <row r="6761" spans="3:14" x14ac:dyDescent="0.2">
      <c r="C6761">
        <v>6760</v>
      </c>
      <c r="D6761" s="2">
        <v>27</v>
      </c>
      <c r="E6761" s="44">
        <v>48976</v>
      </c>
      <c r="F6761" s="45">
        <v>16</v>
      </c>
      <c r="G6761" s="45">
        <v>23</v>
      </c>
      <c r="H6761" s="45">
        <v>19</v>
      </c>
      <c r="I6761" s="45">
        <v>27</v>
      </c>
      <c r="J6761" s="46">
        <v>952165.91</v>
      </c>
      <c r="K6761" s="15">
        <f t="shared" si="526"/>
        <v>48976</v>
      </c>
      <c r="L6761" s="17">
        <f t="shared" si="527"/>
        <v>71</v>
      </c>
      <c r="M6761" s="5">
        <f t="shared" si="529"/>
        <v>27</v>
      </c>
      <c r="N6761" s="15">
        <f t="shared" si="528"/>
        <v>49796</v>
      </c>
    </row>
    <row r="6762" spans="3:14" x14ac:dyDescent="0.2">
      <c r="C6762">
        <v>6761</v>
      </c>
      <c r="D6762" s="2">
        <v>33</v>
      </c>
      <c r="E6762" s="44">
        <v>48976</v>
      </c>
      <c r="F6762" s="45">
        <v>8</v>
      </c>
      <c r="G6762" s="45">
        <v>20</v>
      </c>
      <c r="H6762" s="45">
        <v>25</v>
      </c>
      <c r="I6762" s="45">
        <v>33</v>
      </c>
      <c r="J6762" s="46">
        <v>1816868.78</v>
      </c>
      <c r="K6762" s="15">
        <f t="shared" si="526"/>
        <v>48976</v>
      </c>
      <c r="L6762" s="17">
        <f t="shared" si="527"/>
        <v>71</v>
      </c>
      <c r="M6762" s="5">
        <f t="shared" si="529"/>
        <v>33</v>
      </c>
      <c r="N6762" s="15">
        <f t="shared" si="528"/>
        <v>49980</v>
      </c>
    </row>
    <row r="6763" spans="3:14" x14ac:dyDescent="0.2">
      <c r="C6763">
        <v>6762</v>
      </c>
      <c r="D6763" s="2">
        <v>31</v>
      </c>
      <c r="E6763" s="44">
        <v>48976</v>
      </c>
      <c r="F6763" s="45">
        <v>0</v>
      </c>
      <c r="G6763" s="45">
        <v>25</v>
      </c>
      <c r="H6763" s="45">
        <v>13</v>
      </c>
      <c r="I6763" s="45">
        <v>31</v>
      </c>
      <c r="J6763" s="46">
        <v>792847.5</v>
      </c>
      <c r="K6763" s="15">
        <f t="shared" si="526"/>
        <v>48976</v>
      </c>
      <c r="L6763" s="17">
        <f t="shared" si="527"/>
        <v>71</v>
      </c>
      <c r="M6763" s="5">
        <f t="shared" si="529"/>
        <v>31</v>
      </c>
      <c r="N6763" s="15">
        <f t="shared" si="528"/>
        <v>49919</v>
      </c>
    </row>
    <row r="6764" spans="3:14" x14ac:dyDescent="0.2">
      <c r="C6764">
        <v>6763</v>
      </c>
      <c r="D6764" s="2">
        <v>20</v>
      </c>
      <c r="E6764" s="44">
        <v>48976</v>
      </c>
      <c r="F6764" s="45">
        <v>21</v>
      </c>
      <c r="G6764" s="45">
        <v>32</v>
      </c>
      <c r="H6764" s="45">
        <v>14</v>
      </c>
      <c r="I6764" s="45">
        <v>20</v>
      </c>
      <c r="J6764" s="46">
        <v>1374197.55</v>
      </c>
      <c r="K6764" s="15">
        <f t="shared" si="526"/>
        <v>48976</v>
      </c>
      <c r="L6764" s="17">
        <f t="shared" si="527"/>
        <v>71</v>
      </c>
      <c r="M6764" s="5">
        <f t="shared" si="529"/>
        <v>20</v>
      </c>
      <c r="N6764" s="15">
        <f t="shared" si="528"/>
        <v>49583</v>
      </c>
    </row>
    <row r="6765" spans="3:14" x14ac:dyDescent="0.2">
      <c r="C6765">
        <v>6764</v>
      </c>
      <c r="D6765" s="2">
        <v>35</v>
      </c>
      <c r="E6765" s="44">
        <v>48976</v>
      </c>
      <c r="F6765" s="45">
        <v>9</v>
      </c>
      <c r="G6765" s="45">
        <v>3</v>
      </c>
      <c r="H6765" s="45">
        <v>25</v>
      </c>
      <c r="I6765" s="45">
        <v>35</v>
      </c>
      <c r="J6765" s="46">
        <v>1361690.43</v>
      </c>
      <c r="K6765" s="15">
        <f t="shared" si="526"/>
        <v>48976</v>
      </c>
      <c r="L6765" s="17">
        <f t="shared" si="527"/>
        <v>71</v>
      </c>
      <c r="M6765" s="5">
        <f t="shared" si="529"/>
        <v>35</v>
      </c>
      <c r="N6765" s="15">
        <f t="shared" si="528"/>
        <v>50041</v>
      </c>
    </row>
    <row r="6766" spans="3:14" x14ac:dyDescent="0.2">
      <c r="C6766">
        <v>6765</v>
      </c>
      <c r="D6766" s="2">
        <v>32</v>
      </c>
      <c r="E6766" s="44">
        <v>48976</v>
      </c>
      <c r="F6766" s="45">
        <v>7</v>
      </c>
      <c r="G6766" s="45">
        <v>7</v>
      </c>
      <c r="H6766" s="45">
        <v>0</v>
      </c>
      <c r="I6766" s="45">
        <v>32</v>
      </c>
      <c r="J6766" s="46">
        <v>1008545.34</v>
      </c>
      <c r="K6766" s="15">
        <f t="shared" si="526"/>
        <v>48976</v>
      </c>
      <c r="L6766" s="17">
        <f t="shared" si="527"/>
        <v>71</v>
      </c>
      <c r="M6766" s="5">
        <f t="shared" si="529"/>
        <v>32</v>
      </c>
      <c r="N6766" s="15">
        <f t="shared" si="528"/>
        <v>49949</v>
      </c>
    </row>
    <row r="6767" spans="3:14" x14ac:dyDescent="0.2">
      <c r="C6767">
        <v>6766</v>
      </c>
      <c r="D6767" s="2">
        <v>23</v>
      </c>
      <c r="E6767" s="44">
        <v>48976</v>
      </c>
      <c r="F6767" s="45">
        <v>13</v>
      </c>
      <c r="G6767" s="45">
        <v>3</v>
      </c>
      <c r="H6767" s="45">
        <v>33</v>
      </c>
      <c r="I6767" s="45">
        <v>23</v>
      </c>
      <c r="J6767" s="46">
        <v>1377195.54</v>
      </c>
      <c r="K6767" s="15">
        <f t="shared" si="526"/>
        <v>48976</v>
      </c>
      <c r="L6767" s="17">
        <f t="shared" si="527"/>
        <v>71</v>
      </c>
      <c r="M6767" s="5">
        <f t="shared" si="529"/>
        <v>23</v>
      </c>
      <c r="N6767" s="15">
        <f t="shared" si="528"/>
        <v>49675</v>
      </c>
    </row>
    <row r="6768" spans="3:14" x14ac:dyDescent="0.2">
      <c r="C6768">
        <v>6767</v>
      </c>
      <c r="D6768" s="2">
        <v>25</v>
      </c>
      <c r="E6768" s="44">
        <v>48976</v>
      </c>
      <c r="F6768" s="45">
        <v>18</v>
      </c>
      <c r="G6768" s="45">
        <v>1</v>
      </c>
      <c r="H6768" s="45">
        <v>24</v>
      </c>
      <c r="I6768" s="45">
        <v>25</v>
      </c>
      <c r="J6768" s="46">
        <v>1448039.96</v>
      </c>
      <c r="K6768" s="15">
        <f t="shared" si="526"/>
        <v>48976</v>
      </c>
      <c r="L6768" s="17">
        <f t="shared" si="527"/>
        <v>71</v>
      </c>
      <c r="M6768" s="5">
        <f t="shared" si="529"/>
        <v>25</v>
      </c>
      <c r="N6768" s="15">
        <f t="shared" si="528"/>
        <v>49735</v>
      </c>
    </row>
    <row r="6769" spans="3:14" x14ac:dyDescent="0.2">
      <c r="C6769">
        <v>6768</v>
      </c>
      <c r="D6769" s="2">
        <v>21</v>
      </c>
      <c r="E6769" s="44">
        <v>48976</v>
      </c>
      <c r="F6769" s="45">
        <v>1</v>
      </c>
      <c r="G6769" s="45">
        <v>6</v>
      </c>
      <c r="H6769" s="45">
        <v>23</v>
      </c>
      <c r="I6769" s="45">
        <v>21</v>
      </c>
      <c r="J6769" s="46">
        <v>681596.09</v>
      </c>
      <c r="K6769" s="15">
        <f t="shared" si="526"/>
        <v>48976</v>
      </c>
      <c r="L6769" s="17">
        <f t="shared" si="527"/>
        <v>71</v>
      </c>
      <c r="M6769" s="5">
        <f t="shared" si="529"/>
        <v>21</v>
      </c>
      <c r="N6769" s="15">
        <f t="shared" si="528"/>
        <v>49614</v>
      </c>
    </row>
    <row r="6770" spans="3:14" x14ac:dyDescent="0.2">
      <c r="C6770">
        <v>6769</v>
      </c>
      <c r="D6770" s="2">
        <v>30</v>
      </c>
      <c r="E6770" s="44">
        <v>48976</v>
      </c>
      <c r="F6770" s="45">
        <v>35</v>
      </c>
      <c r="G6770" s="45">
        <v>16</v>
      </c>
      <c r="H6770" s="45">
        <v>30</v>
      </c>
      <c r="I6770" s="45">
        <v>30</v>
      </c>
      <c r="J6770" s="46">
        <v>1011121.1</v>
      </c>
      <c r="K6770" s="15">
        <f t="shared" si="526"/>
        <v>48976</v>
      </c>
      <c r="L6770" s="17">
        <f t="shared" si="527"/>
        <v>71</v>
      </c>
      <c r="M6770" s="5">
        <f t="shared" si="529"/>
        <v>30</v>
      </c>
      <c r="N6770" s="15">
        <f t="shared" si="528"/>
        <v>49888</v>
      </c>
    </row>
    <row r="6771" spans="3:14" x14ac:dyDescent="0.2">
      <c r="C6771">
        <v>6770</v>
      </c>
      <c r="D6771" s="2">
        <v>27</v>
      </c>
      <c r="E6771" s="44">
        <v>48976</v>
      </c>
      <c r="F6771" s="45">
        <v>5</v>
      </c>
      <c r="G6771" s="45">
        <v>22</v>
      </c>
      <c r="H6771" s="45">
        <v>28</v>
      </c>
      <c r="I6771" s="45">
        <v>27</v>
      </c>
      <c r="J6771" s="46">
        <v>1515301.05</v>
      </c>
      <c r="K6771" s="15">
        <f t="shared" si="526"/>
        <v>48976</v>
      </c>
      <c r="L6771" s="17">
        <f t="shared" si="527"/>
        <v>71</v>
      </c>
      <c r="M6771" s="5">
        <f t="shared" si="529"/>
        <v>27</v>
      </c>
      <c r="N6771" s="15">
        <f t="shared" si="528"/>
        <v>49796</v>
      </c>
    </row>
    <row r="6772" spans="3:14" x14ac:dyDescent="0.2">
      <c r="C6772">
        <v>6771</v>
      </c>
      <c r="D6772" s="2">
        <v>30</v>
      </c>
      <c r="E6772" s="44">
        <v>48976</v>
      </c>
      <c r="F6772" s="45">
        <v>3</v>
      </c>
      <c r="G6772" s="45">
        <v>20</v>
      </c>
      <c r="H6772" s="45">
        <v>22</v>
      </c>
      <c r="I6772" s="45">
        <v>30</v>
      </c>
      <c r="J6772" s="46">
        <v>801095.49</v>
      </c>
      <c r="K6772" s="15">
        <f t="shared" si="526"/>
        <v>48976</v>
      </c>
      <c r="L6772" s="17">
        <f t="shared" si="527"/>
        <v>71</v>
      </c>
      <c r="M6772" s="5">
        <f t="shared" si="529"/>
        <v>30</v>
      </c>
      <c r="N6772" s="15">
        <f t="shared" si="528"/>
        <v>49888</v>
      </c>
    </row>
    <row r="6773" spans="3:14" x14ac:dyDescent="0.2">
      <c r="C6773">
        <v>6772</v>
      </c>
      <c r="D6773" s="2">
        <v>11</v>
      </c>
      <c r="E6773" s="44">
        <v>48976</v>
      </c>
      <c r="F6773" s="45">
        <v>0</v>
      </c>
      <c r="G6773" s="45">
        <v>33</v>
      </c>
      <c r="H6773" s="45">
        <v>14</v>
      </c>
      <c r="I6773" s="45">
        <v>11</v>
      </c>
      <c r="J6773" s="46">
        <v>1494048.5</v>
      </c>
      <c r="K6773" s="15">
        <f t="shared" si="526"/>
        <v>48976</v>
      </c>
      <c r="L6773" s="17">
        <f t="shared" si="527"/>
        <v>71</v>
      </c>
      <c r="M6773" s="5">
        <f t="shared" si="529"/>
        <v>11</v>
      </c>
      <c r="N6773" s="15">
        <f t="shared" si="528"/>
        <v>49310</v>
      </c>
    </row>
    <row r="6774" spans="3:14" x14ac:dyDescent="0.2">
      <c r="C6774">
        <v>6773</v>
      </c>
      <c r="D6774" s="2">
        <v>36</v>
      </c>
      <c r="E6774" s="44">
        <v>48976</v>
      </c>
      <c r="F6774" s="45">
        <v>2</v>
      </c>
      <c r="G6774" s="45">
        <v>32</v>
      </c>
      <c r="H6774" s="45">
        <v>27</v>
      </c>
      <c r="I6774" s="45">
        <v>36</v>
      </c>
      <c r="J6774" s="46">
        <v>772189.97</v>
      </c>
      <c r="K6774" s="15">
        <f t="shared" si="526"/>
        <v>48976</v>
      </c>
      <c r="L6774" s="17">
        <f t="shared" si="527"/>
        <v>71</v>
      </c>
      <c r="M6774" s="5">
        <f t="shared" si="529"/>
        <v>36</v>
      </c>
      <c r="N6774" s="15">
        <f t="shared" si="528"/>
        <v>50072</v>
      </c>
    </row>
    <row r="6775" spans="3:14" x14ac:dyDescent="0.2">
      <c r="C6775">
        <v>6774</v>
      </c>
      <c r="D6775" s="2">
        <v>32</v>
      </c>
      <c r="E6775" s="44">
        <v>49004</v>
      </c>
      <c r="F6775" s="45">
        <v>3</v>
      </c>
      <c r="G6775" s="45">
        <v>13</v>
      </c>
      <c r="H6775" s="45">
        <v>21</v>
      </c>
      <c r="I6775" s="45">
        <v>32</v>
      </c>
      <c r="J6775" s="46">
        <v>2325460.58</v>
      </c>
      <c r="K6775" s="15">
        <f t="shared" si="526"/>
        <v>49004</v>
      </c>
      <c r="L6775" s="17">
        <f t="shared" si="527"/>
        <v>70</v>
      </c>
      <c r="M6775" s="5">
        <f t="shared" si="529"/>
        <v>32</v>
      </c>
      <c r="N6775" s="15">
        <f t="shared" si="528"/>
        <v>49980</v>
      </c>
    </row>
    <row r="6776" spans="3:14" x14ac:dyDescent="0.2">
      <c r="C6776">
        <v>6775</v>
      </c>
      <c r="D6776" s="2">
        <v>30</v>
      </c>
      <c r="E6776" s="44">
        <v>49004</v>
      </c>
      <c r="F6776" s="45">
        <v>4</v>
      </c>
      <c r="G6776" s="45">
        <v>4</v>
      </c>
      <c r="H6776" s="45">
        <v>2</v>
      </c>
      <c r="I6776" s="45">
        <v>30</v>
      </c>
      <c r="J6776" s="46">
        <v>1989535.99</v>
      </c>
      <c r="K6776" s="15">
        <f t="shared" si="526"/>
        <v>49004</v>
      </c>
      <c r="L6776" s="17">
        <f t="shared" si="527"/>
        <v>70</v>
      </c>
      <c r="M6776" s="5">
        <f t="shared" si="529"/>
        <v>30</v>
      </c>
      <c r="N6776" s="15">
        <f t="shared" si="528"/>
        <v>49919</v>
      </c>
    </row>
    <row r="6777" spans="3:14" x14ac:dyDescent="0.2">
      <c r="C6777">
        <v>6776</v>
      </c>
      <c r="D6777" s="2">
        <v>19</v>
      </c>
      <c r="E6777" s="44">
        <v>49004</v>
      </c>
      <c r="F6777" s="45">
        <v>3</v>
      </c>
      <c r="G6777" s="45">
        <v>19</v>
      </c>
      <c r="H6777" s="45">
        <v>22</v>
      </c>
      <c r="I6777" s="45">
        <v>19</v>
      </c>
      <c r="J6777" s="46">
        <v>1104245.24</v>
      </c>
      <c r="K6777" s="15">
        <f t="shared" si="526"/>
        <v>49004</v>
      </c>
      <c r="L6777" s="17">
        <f t="shared" si="527"/>
        <v>70</v>
      </c>
      <c r="M6777" s="5">
        <f t="shared" si="529"/>
        <v>19</v>
      </c>
      <c r="N6777" s="15">
        <f t="shared" si="528"/>
        <v>49583</v>
      </c>
    </row>
    <row r="6778" spans="3:14" x14ac:dyDescent="0.2">
      <c r="C6778">
        <v>6777</v>
      </c>
      <c r="D6778" s="2">
        <v>34</v>
      </c>
      <c r="E6778" s="44">
        <v>49004</v>
      </c>
      <c r="F6778" s="45">
        <v>1</v>
      </c>
      <c r="G6778" s="45">
        <v>12</v>
      </c>
      <c r="H6778" s="45">
        <v>14</v>
      </c>
      <c r="I6778" s="45">
        <v>34</v>
      </c>
      <c r="J6778" s="46">
        <v>2336641.08</v>
      </c>
      <c r="K6778" s="15">
        <f t="shared" si="526"/>
        <v>49004</v>
      </c>
      <c r="L6778" s="17">
        <f t="shared" si="527"/>
        <v>70</v>
      </c>
      <c r="M6778" s="5">
        <f t="shared" si="529"/>
        <v>34</v>
      </c>
      <c r="N6778" s="15">
        <f t="shared" si="528"/>
        <v>50041</v>
      </c>
    </row>
    <row r="6779" spans="3:14" x14ac:dyDescent="0.2">
      <c r="C6779">
        <v>6778</v>
      </c>
      <c r="D6779" s="2">
        <v>31</v>
      </c>
      <c r="E6779" s="44">
        <v>49004</v>
      </c>
      <c r="F6779" s="45">
        <v>20</v>
      </c>
      <c r="G6779" s="45">
        <v>27</v>
      </c>
      <c r="H6779" s="45">
        <v>5</v>
      </c>
      <c r="I6779" s="45">
        <v>31</v>
      </c>
      <c r="J6779" s="46">
        <v>1909166.57</v>
      </c>
      <c r="K6779" s="15">
        <f t="shared" si="526"/>
        <v>49004</v>
      </c>
      <c r="L6779" s="17">
        <f t="shared" si="527"/>
        <v>70</v>
      </c>
      <c r="M6779" s="5">
        <f t="shared" si="529"/>
        <v>31</v>
      </c>
      <c r="N6779" s="15">
        <f t="shared" si="528"/>
        <v>49949</v>
      </c>
    </row>
    <row r="6780" spans="3:14" x14ac:dyDescent="0.2">
      <c r="C6780">
        <v>6779</v>
      </c>
      <c r="D6780" s="2">
        <v>32</v>
      </c>
      <c r="E6780" s="44">
        <v>49004</v>
      </c>
      <c r="F6780" s="45">
        <v>3</v>
      </c>
      <c r="G6780" s="45">
        <v>26</v>
      </c>
      <c r="H6780" s="45">
        <v>25</v>
      </c>
      <c r="I6780" s="45">
        <v>32</v>
      </c>
      <c r="J6780" s="46">
        <v>1655014.75</v>
      </c>
      <c r="K6780" s="15">
        <f t="shared" si="526"/>
        <v>49004</v>
      </c>
      <c r="L6780" s="17">
        <f t="shared" si="527"/>
        <v>70</v>
      </c>
      <c r="M6780" s="5">
        <f t="shared" si="529"/>
        <v>32</v>
      </c>
      <c r="N6780" s="15">
        <f t="shared" si="528"/>
        <v>49980</v>
      </c>
    </row>
    <row r="6781" spans="3:14" x14ac:dyDescent="0.2">
      <c r="C6781">
        <v>6780</v>
      </c>
      <c r="D6781" s="2">
        <v>33</v>
      </c>
      <c r="E6781" s="44">
        <v>49004</v>
      </c>
      <c r="F6781" s="45">
        <v>20</v>
      </c>
      <c r="G6781" s="45">
        <v>22</v>
      </c>
      <c r="H6781" s="45">
        <v>15</v>
      </c>
      <c r="I6781" s="45">
        <v>33</v>
      </c>
      <c r="J6781" s="46">
        <v>1182266.3700000001</v>
      </c>
      <c r="K6781" s="15">
        <f t="shared" si="526"/>
        <v>49004</v>
      </c>
      <c r="L6781" s="17">
        <f t="shared" si="527"/>
        <v>70</v>
      </c>
      <c r="M6781" s="5">
        <f t="shared" si="529"/>
        <v>33</v>
      </c>
      <c r="N6781" s="15">
        <f t="shared" si="528"/>
        <v>50010</v>
      </c>
    </row>
    <row r="6782" spans="3:14" x14ac:dyDescent="0.2">
      <c r="C6782">
        <v>6781</v>
      </c>
      <c r="D6782" s="2">
        <v>3</v>
      </c>
      <c r="E6782" s="44">
        <v>49004</v>
      </c>
      <c r="F6782" s="45">
        <v>7</v>
      </c>
      <c r="G6782" s="45">
        <v>33</v>
      </c>
      <c r="H6782" s="45">
        <v>2</v>
      </c>
      <c r="I6782" s="45">
        <v>3</v>
      </c>
      <c r="J6782" s="46">
        <v>1632415.27</v>
      </c>
      <c r="K6782" s="15">
        <f t="shared" si="526"/>
        <v>49004</v>
      </c>
      <c r="L6782" s="17">
        <f t="shared" si="527"/>
        <v>70</v>
      </c>
      <c r="M6782" s="5">
        <f t="shared" si="529"/>
        <v>3</v>
      </c>
      <c r="N6782" s="15">
        <f t="shared" si="528"/>
        <v>49096</v>
      </c>
    </row>
    <row r="6783" spans="3:14" x14ac:dyDescent="0.2">
      <c r="C6783">
        <v>6782</v>
      </c>
      <c r="D6783" s="2">
        <v>26</v>
      </c>
      <c r="E6783" s="44">
        <v>49004</v>
      </c>
      <c r="F6783" s="45">
        <v>0</v>
      </c>
      <c r="G6783" s="45">
        <v>15</v>
      </c>
      <c r="H6783" s="45">
        <v>10</v>
      </c>
      <c r="I6783" s="45">
        <v>26</v>
      </c>
      <c r="J6783" s="46">
        <v>792492.52</v>
      </c>
      <c r="K6783" s="15">
        <f t="shared" si="526"/>
        <v>49004</v>
      </c>
      <c r="L6783" s="17">
        <f t="shared" si="527"/>
        <v>70</v>
      </c>
      <c r="M6783" s="5">
        <f t="shared" si="529"/>
        <v>26</v>
      </c>
      <c r="N6783" s="15">
        <f t="shared" si="528"/>
        <v>49796</v>
      </c>
    </row>
    <row r="6784" spans="3:14" x14ac:dyDescent="0.2">
      <c r="C6784">
        <v>6783</v>
      </c>
      <c r="D6784" s="2">
        <v>36</v>
      </c>
      <c r="E6784" s="44">
        <v>49004</v>
      </c>
      <c r="F6784" s="45">
        <v>13</v>
      </c>
      <c r="G6784" s="45">
        <v>20</v>
      </c>
      <c r="H6784" s="45">
        <v>17</v>
      </c>
      <c r="I6784" s="45">
        <v>36</v>
      </c>
      <c r="J6784" s="46">
        <v>822091.87</v>
      </c>
      <c r="K6784" s="15">
        <f t="shared" si="526"/>
        <v>49004</v>
      </c>
      <c r="L6784" s="17">
        <f t="shared" si="527"/>
        <v>70</v>
      </c>
      <c r="M6784" s="5">
        <f t="shared" si="529"/>
        <v>36</v>
      </c>
      <c r="N6784" s="15">
        <f t="shared" si="528"/>
        <v>50100</v>
      </c>
    </row>
    <row r="6785" spans="3:14" x14ac:dyDescent="0.2">
      <c r="C6785">
        <v>6784</v>
      </c>
      <c r="D6785" s="2">
        <v>35</v>
      </c>
      <c r="E6785" s="44">
        <v>49004</v>
      </c>
      <c r="F6785" s="45">
        <v>5</v>
      </c>
      <c r="G6785" s="45">
        <v>31</v>
      </c>
      <c r="H6785" s="45">
        <v>1</v>
      </c>
      <c r="I6785" s="45">
        <v>35</v>
      </c>
      <c r="J6785" s="46">
        <v>1159859.3400000001</v>
      </c>
      <c r="K6785" s="15">
        <f t="shared" si="526"/>
        <v>49004</v>
      </c>
      <c r="L6785" s="17">
        <f t="shared" si="527"/>
        <v>70</v>
      </c>
      <c r="M6785" s="5">
        <f t="shared" si="529"/>
        <v>35</v>
      </c>
      <c r="N6785" s="15">
        <f t="shared" si="528"/>
        <v>50072</v>
      </c>
    </row>
    <row r="6786" spans="3:14" x14ac:dyDescent="0.2">
      <c r="C6786">
        <v>6785</v>
      </c>
      <c r="D6786" s="2">
        <v>34</v>
      </c>
      <c r="E6786" s="44">
        <v>49004</v>
      </c>
      <c r="F6786" s="45">
        <v>13</v>
      </c>
      <c r="G6786" s="45">
        <v>32</v>
      </c>
      <c r="H6786" s="45">
        <v>1</v>
      </c>
      <c r="I6786" s="45">
        <v>34</v>
      </c>
      <c r="J6786" s="46">
        <v>1355059.06</v>
      </c>
      <c r="K6786" s="15">
        <f t="shared" ref="K6786:K6849" si="530">DATE(YEAR(E6786),MONTH(E6786),1)</f>
        <v>49004</v>
      </c>
      <c r="L6786" s="17">
        <f t="shared" ref="L6786:L6849" si="531">ROUND(($B$3-K6786)/365.25*12,0)</f>
        <v>70</v>
      </c>
      <c r="M6786" s="5">
        <f t="shared" si="529"/>
        <v>34</v>
      </c>
      <c r="N6786" s="15">
        <f t="shared" ref="N6786:N6849" si="532">EDATE(E6786,D6786)</f>
        <v>50041</v>
      </c>
    </row>
    <row r="6787" spans="3:14" x14ac:dyDescent="0.2">
      <c r="C6787">
        <v>6786</v>
      </c>
      <c r="D6787" s="2">
        <v>34</v>
      </c>
      <c r="E6787" s="44">
        <v>49004</v>
      </c>
      <c r="F6787" s="45">
        <v>9</v>
      </c>
      <c r="G6787" s="45">
        <v>10</v>
      </c>
      <c r="H6787" s="45">
        <v>13</v>
      </c>
      <c r="I6787" s="45">
        <v>34</v>
      </c>
      <c r="J6787" s="46">
        <v>1579351.12</v>
      </c>
      <c r="K6787" s="15">
        <f t="shared" si="530"/>
        <v>49004</v>
      </c>
      <c r="L6787" s="17">
        <f t="shared" si="531"/>
        <v>70</v>
      </c>
      <c r="M6787" s="5">
        <f t="shared" ref="M6787:M6850" si="533">ROUND((N6787-K6787)/365.25*12,0)</f>
        <v>34</v>
      </c>
      <c r="N6787" s="15">
        <f t="shared" si="532"/>
        <v>50041</v>
      </c>
    </row>
    <row r="6788" spans="3:14" x14ac:dyDescent="0.2">
      <c r="C6788">
        <v>6787</v>
      </c>
      <c r="D6788" s="2">
        <v>30</v>
      </c>
      <c r="E6788" s="44">
        <v>49004</v>
      </c>
      <c r="F6788" s="45">
        <v>9</v>
      </c>
      <c r="G6788" s="45">
        <v>3</v>
      </c>
      <c r="H6788" s="45">
        <v>19</v>
      </c>
      <c r="I6788" s="45">
        <v>30</v>
      </c>
      <c r="J6788" s="46">
        <v>1323468.51</v>
      </c>
      <c r="K6788" s="15">
        <f t="shared" si="530"/>
        <v>49004</v>
      </c>
      <c r="L6788" s="17">
        <f t="shared" si="531"/>
        <v>70</v>
      </c>
      <c r="M6788" s="5">
        <f t="shared" si="533"/>
        <v>30</v>
      </c>
      <c r="N6788" s="15">
        <f t="shared" si="532"/>
        <v>49919</v>
      </c>
    </row>
    <row r="6789" spans="3:14" x14ac:dyDescent="0.2">
      <c r="C6789">
        <v>6788</v>
      </c>
      <c r="D6789" s="2">
        <v>29</v>
      </c>
      <c r="E6789" s="44">
        <v>49035</v>
      </c>
      <c r="F6789" s="45">
        <v>6</v>
      </c>
      <c r="G6789" s="45">
        <v>12</v>
      </c>
      <c r="H6789" s="45">
        <v>19</v>
      </c>
      <c r="I6789" s="45">
        <v>29</v>
      </c>
      <c r="J6789" s="46">
        <v>1461479.31</v>
      </c>
      <c r="K6789" s="15">
        <f t="shared" si="530"/>
        <v>49035</v>
      </c>
      <c r="L6789" s="17">
        <f t="shared" si="531"/>
        <v>69</v>
      </c>
      <c r="M6789" s="5">
        <f t="shared" si="533"/>
        <v>29</v>
      </c>
      <c r="N6789" s="15">
        <f t="shared" si="532"/>
        <v>49919</v>
      </c>
    </row>
    <row r="6790" spans="3:14" x14ac:dyDescent="0.2">
      <c r="C6790">
        <v>6789</v>
      </c>
      <c r="D6790" s="2">
        <v>34</v>
      </c>
      <c r="E6790" s="44">
        <v>49035</v>
      </c>
      <c r="F6790" s="45">
        <v>3</v>
      </c>
      <c r="G6790" s="45">
        <v>32</v>
      </c>
      <c r="H6790" s="45">
        <v>18</v>
      </c>
      <c r="I6790" s="45">
        <v>34</v>
      </c>
      <c r="J6790" s="46">
        <v>1090704.26</v>
      </c>
      <c r="K6790" s="15">
        <f t="shared" si="530"/>
        <v>49035</v>
      </c>
      <c r="L6790" s="17">
        <f t="shared" si="531"/>
        <v>69</v>
      </c>
      <c r="M6790" s="5">
        <f t="shared" si="533"/>
        <v>34</v>
      </c>
      <c r="N6790" s="15">
        <f t="shared" si="532"/>
        <v>50072</v>
      </c>
    </row>
    <row r="6791" spans="3:14" x14ac:dyDescent="0.2">
      <c r="C6791">
        <v>6790</v>
      </c>
      <c r="D6791" s="2">
        <v>34</v>
      </c>
      <c r="E6791" s="44">
        <v>49035</v>
      </c>
      <c r="F6791" s="45">
        <v>1</v>
      </c>
      <c r="G6791" s="45">
        <v>16</v>
      </c>
      <c r="H6791" s="45">
        <v>3</v>
      </c>
      <c r="I6791" s="45">
        <v>34</v>
      </c>
      <c r="J6791" s="46">
        <v>2229973.21</v>
      </c>
      <c r="K6791" s="15">
        <f t="shared" si="530"/>
        <v>49035</v>
      </c>
      <c r="L6791" s="17">
        <f t="shared" si="531"/>
        <v>69</v>
      </c>
      <c r="M6791" s="5">
        <f t="shared" si="533"/>
        <v>34</v>
      </c>
      <c r="N6791" s="15">
        <f t="shared" si="532"/>
        <v>50072</v>
      </c>
    </row>
    <row r="6792" spans="3:14" x14ac:dyDescent="0.2">
      <c r="C6792">
        <v>6791</v>
      </c>
      <c r="D6792" s="2">
        <v>35</v>
      </c>
      <c r="E6792" s="44">
        <v>49035</v>
      </c>
      <c r="F6792" s="45">
        <v>35</v>
      </c>
      <c r="G6792" s="45">
        <v>0</v>
      </c>
      <c r="H6792" s="45">
        <v>6</v>
      </c>
      <c r="I6792" s="45">
        <v>35</v>
      </c>
      <c r="J6792" s="46">
        <v>1322812.6399999999</v>
      </c>
      <c r="K6792" s="15">
        <f t="shared" si="530"/>
        <v>49035</v>
      </c>
      <c r="L6792" s="17">
        <f t="shared" si="531"/>
        <v>69</v>
      </c>
      <c r="M6792" s="5">
        <f t="shared" si="533"/>
        <v>35</v>
      </c>
      <c r="N6792" s="15">
        <f t="shared" si="532"/>
        <v>50100</v>
      </c>
    </row>
    <row r="6793" spans="3:14" x14ac:dyDescent="0.2">
      <c r="C6793">
        <v>6792</v>
      </c>
      <c r="D6793" s="2">
        <v>36</v>
      </c>
      <c r="E6793" s="44">
        <v>49035</v>
      </c>
      <c r="F6793" s="45">
        <v>0</v>
      </c>
      <c r="G6793" s="45">
        <v>11</v>
      </c>
      <c r="H6793" s="45">
        <v>11</v>
      </c>
      <c r="I6793" s="45">
        <v>36</v>
      </c>
      <c r="J6793" s="46">
        <v>828304.79</v>
      </c>
      <c r="K6793" s="15">
        <f t="shared" si="530"/>
        <v>49035</v>
      </c>
      <c r="L6793" s="17">
        <f t="shared" si="531"/>
        <v>69</v>
      </c>
      <c r="M6793" s="5">
        <f t="shared" si="533"/>
        <v>36</v>
      </c>
      <c r="N6793" s="15">
        <f t="shared" si="532"/>
        <v>50131</v>
      </c>
    </row>
    <row r="6794" spans="3:14" x14ac:dyDescent="0.2">
      <c r="C6794">
        <v>6793</v>
      </c>
      <c r="D6794" s="2">
        <v>31</v>
      </c>
      <c r="E6794" s="44">
        <v>49035</v>
      </c>
      <c r="F6794" s="45">
        <v>13</v>
      </c>
      <c r="G6794" s="45">
        <v>26</v>
      </c>
      <c r="H6794" s="45">
        <v>3</v>
      </c>
      <c r="I6794" s="45">
        <v>31</v>
      </c>
      <c r="J6794" s="46">
        <v>1516408.08</v>
      </c>
      <c r="K6794" s="15">
        <f t="shared" si="530"/>
        <v>49035</v>
      </c>
      <c r="L6794" s="17">
        <f t="shared" si="531"/>
        <v>69</v>
      </c>
      <c r="M6794" s="5">
        <f t="shared" si="533"/>
        <v>31</v>
      </c>
      <c r="N6794" s="15">
        <f t="shared" si="532"/>
        <v>49980</v>
      </c>
    </row>
    <row r="6795" spans="3:14" x14ac:dyDescent="0.2">
      <c r="C6795">
        <v>6794</v>
      </c>
      <c r="D6795" s="2">
        <v>33</v>
      </c>
      <c r="E6795" s="44">
        <v>49035</v>
      </c>
      <c r="F6795" s="45">
        <v>23</v>
      </c>
      <c r="G6795" s="45">
        <v>12</v>
      </c>
      <c r="H6795" s="45">
        <v>10</v>
      </c>
      <c r="I6795" s="45">
        <v>33</v>
      </c>
      <c r="J6795" s="46">
        <v>718461.72</v>
      </c>
      <c r="K6795" s="15">
        <f t="shared" si="530"/>
        <v>49035</v>
      </c>
      <c r="L6795" s="17">
        <f t="shared" si="531"/>
        <v>69</v>
      </c>
      <c r="M6795" s="5">
        <f t="shared" si="533"/>
        <v>33</v>
      </c>
      <c r="N6795" s="15">
        <f t="shared" si="532"/>
        <v>50041</v>
      </c>
    </row>
    <row r="6796" spans="3:14" x14ac:dyDescent="0.2">
      <c r="C6796">
        <v>6795</v>
      </c>
      <c r="D6796" s="2">
        <v>28</v>
      </c>
      <c r="E6796" s="44">
        <v>49035</v>
      </c>
      <c r="F6796" s="45">
        <v>1</v>
      </c>
      <c r="G6796" s="45">
        <v>10</v>
      </c>
      <c r="H6796" s="45">
        <v>6</v>
      </c>
      <c r="I6796" s="45">
        <v>28</v>
      </c>
      <c r="J6796" s="46">
        <v>1320025.58</v>
      </c>
      <c r="K6796" s="15">
        <f t="shared" si="530"/>
        <v>49035</v>
      </c>
      <c r="L6796" s="17">
        <f t="shared" si="531"/>
        <v>69</v>
      </c>
      <c r="M6796" s="5">
        <f t="shared" si="533"/>
        <v>28</v>
      </c>
      <c r="N6796" s="15">
        <f t="shared" si="532"/>
        <v>49888</v>
      </c>
    </row>
    <row r="6797" spans="3:14" x14ac:dyDescent="0.2">
      <c r="C6797">
        <v>6796</v>
      </c>
      <c r="D6797" s="2">
        <v>34</v>
      </c>
      <c r="E6797" s="44">
        <v>49035</v>
      </c>
      <c r="F6797" s="45">
        <v>1</v>
      </c>
      <c r="G6797" s="45">
        <v>10</v>
      </c>
      <c r="H6797" s="45">
        <v>15</v>
      </c>
      <c r="I6797" s="45">
        <v>34</v>
      </c>
      <c r="J6797" s="46">
        <v>877009.84</v>
      </c>
      <c r="K6797" s="15">
        <f t="shared" si="530"/>
        <v>49035</v>
      </c>
      <c r="L6797" s="17">
        <f t="shared" si="531"/>
        <v>69</v>
      </c>
      <c r="M6797" s="5">
        <f t="shared" si="533"/>
        <v>34</v>
      </c>
      <c r="N6797" s="15">
        <f t="shared" si="532"/>
        <v>50072</v>
      </c>
    </row>
    <row r="6798" spans="3:14" x14ac:dyDescent="0.2">
      <c r="C6798">
        <v>6797</v>
      </c>
      <c r="D6798" s="2">
        <v>27</v>
      </c>
      <c r="E6798" s="44">
        <v>49035</v>
      </c>
      <c r="F6798" s="45">
        <v>2</v>
      </c>
      <c r="G6798" s="45">
        <v>18</v>
      </c>
      <c r="H6798" s="45">
        <v>14</v>
      </c>
      <c r="I6798" s="45">
        <v>27</v>
      </c>
      <c r="J6798" s="46">
        <v>1045236.06</v>
      </c>
      <c r="K6798" s="15">
        <f t="shared" si="530"/>
        <v>49035</v>
      </c>
      <c r="L6798" s="17">
        <f t="shared" si="531"/>
        <v>69</v>
      </c>
      <c r="M6798" s="5">
        <f t="shared" si="533"/>
        <v>27</v>
      </c>
      <c r="N6798" s="15">
        <f t="shared" si="532"/>
        <v>49857</v>
      </c>
    </row>
    <row r="6799" spans="3:14" x14ac:dyDescent="0.2">
      <c r="C6799">
        <v>6798</v>
      </c>
      <c r="D6799" s="2">
        <v>34</v>
      </c>
      <c r="E6799" s="44">
        <v>49035</v>
      </c>
      <c r="F6799" s="45">
        <v>21</v>
      </c>
      <c r="G6799" s="45">
        <v>22</v>
      </c>
      <c r="H6799" s="45">
        <v>24</v>
      </c>
      <c r="I6799" s="45">
        <v>34</v>
      </c>
      <c r="J6799" s="46">
        <v>816833.61</v>
      </c>
      <c r="K6799" s="15">
        <f t="shared" si="530"/>
        <v>49035</v>
      </c>
      <c r="L6799" s="17">
        <f t="shared" si="531"/>
        <v>69</v>
      </c>
      <c r="M6799" s="5">
        <f t="shared" si="533"/>
        <v>34</v>
      </c>
      <c r="N6799" s="15">
        <f t="shared" si="532"/>
        <v>50072</v>
      </c>
    </row>
    <row r="6800" spans="3:14" x14ac:dyDescent="0.2">
      <c r="C6800">
        <v>6799</v>
      </c>
      <c r="D6800" s="2">
        <v>23</v>
      </c>
      <c r="E6800" s="44">
        <v>49035</v>
      </c>
      <c r="F6800" s="45">
        <v>10</v>
      </c>
      <c r="G6800" s="45">
        <v>5</v>
      </c>
      <c r="H6800" s="45">
        <v>31</v>
      </c>
      <c r="I6800" s="45">
        <v>23</v>
      </c>
      <c r="J6800" s="46">
        <v>1058195.78</v>
      </c>
      <c r="K6800" s="15">
        <f t="shared" si="530"/>
        <v>49035</v>
      </c>
      <c r="L6800" s="17">
        <f t="shared" si="531"/>
        <v>69</v>
      </c>
      <c r="M6800" s="5">
        <f t="shared" si="533"/>
        <v>23</v>
      </c>
      <c r="N6800" s="15">
        <f t="shared" si="532"/>
        <v>49735</v>
      </c>
    </row>
    <row r="6801" spans="3:14" x14ac:dyDescent="0.2">
      <c r="C6801">
        <v>6800</v>
      </c>
      <c r="D6801" s="2">
        <v>36</v>
      </c>
      <c r="E6801" s="44">
        <v>49035</v>
      </c>
      <c r="F6801" s="45">
        <v>2</v>
      </c>
      <c r="G6801" s="45">
        <v>1</v>
      </c>
      <c r="H6801" s="45">
        <v>23</v>
      </c>
      <c r="I6801" s="45">
        <v>36</v>
      </c>
      <c r="J6801" s="46">
        <v>1235420.6000000001</v>
      </c>
      <c r="K6801" s="15">
        <f t="shared" si="530"/>
        <v>49035</v>
      </c>
      <c r="L6801" s="17">
        <f t="shared" si="531"/>
        <v>69</v>
      </c>
      <c r="M6801" s="5">
        <f t="shared" si="533"/>
        <v>36</v>
      </c>
      <c r="N6801" s="15">
        <f t="shared" si="532"/>
        <v>50131</v>
      </c>
    </row>
    <row r="6802" spans="3:14" x14ac:dyDescent="0.2">
      <c r="C6802">
        <v>6801</v>
      </c>
      <c r="D6802" s="2">
        <v>21</v>
      </c>
      <c r="E6802" s="44">
        <v>49035</v>
      </c>
      <c r="F6802" s="45">
        <v>17</v>
      </c>
      <c r="G6802" s="45">
        <v>19</v>
      </c>
      <c r="H6802" s="45">
        <v>16</v>
      </c>
      <c r="I6802" s="45">
        <v>21</v>
      </c>
      <c r="J6802" s="46">
        <v>1264639.3400000001</v>
      </c>
      <c r="K6802" s="15">
        <f t="shared" si="530"/>
        <v>49035</v>
      </c>
      <c r="L6802" s="17">
        <f t="shared" si="531"/>
        <v>69</v>
      </c>
      <c r="M6802" s="5">
        <f t="shared" si="533"/>
        <v>21</v>
      </c>
      <c r="N6802" s="15">
        <f t="shared" si="532"/>
        <v>49675</v>
      </c>
    </row>
    <row r="6803" spans="3:14" x14ac:dyDescent="0.2">
      <c r="C6803">
        <v>6802</v>
      </c>
      <c r="D6803" s="2">
        <v>35</v>
      </c>
      <c r="E6803" s="44">
        <v>49035</v>
      </c>
      <c r="F6803" s="45">
        <v>1</v>
      </c>
      <c r="G6803" s="45">
        <v>4</v>
      </c>
      <c r="H6803" s="45">
        <v>11</v>
      </c>
      <c r="I6803" s="45">
        <v>35</v>
      </c>
      <c r="J6803" s="46">
        <v>846591.2</v>
      </c>
      <c r="K6803" s="15">
        <f t="shared" si="530"/>
        <v>49035</v>
      </c>
      <c r="L6803" s="17">
        <f t="shared" si="531"/>
        <v>69</v>
      </c>
      <c r="M6803" s="5">
        <f t="shared" si="533"/>
        <v>35</v>
      </c>
      <c r="N6803" s="15">
        <f t="shared" si="532"/>
        <v>50100</v>
      </c>
    </row>
    <row r="6804" spans="3:14" x14ac:dyDescent="0.2">
      <c r="C6804">
        <v>6803</v>
      </c>
      <c r="D6804" s="2">
        <v>24</v>
      </c>
      <c r="E6804" s="44">
        <v>49035</v>
      </c>
      <c r="F6804" s="45">
        <v>6</v>
      </c>
      <c r="G6804" s="45">
        <v>36</v>
      </c>
      <c r="H6804" s="45">
        <v>14</v>
      </c>
      <c r="I6804" s="45">
        <v>24</v>
      </c>
      <c r="J6804" s="46">
        <v>817880.24</v>
      </c>
      <c r="K6804" s="15">
        <f t="shared" si="530"/>
        <v>49035</v>
      </c>
      <c r="L6804" s="17">
        <f t="shared" si="531"/>
        <v>69</v>
      </c>
      <c r="M6804" s="5">
        <f t="shared" si="533"/>
        <v>24</v>
      </c>
      <c r="N6804" s="15">
        <f t="shared" si="532"/>
        <v>49766</v>
      </c>
    </row>
    <row r="6805" spans="3:14" x14ac:dyDescent="0.2">
      <c r="C6805">
        <v>6804</v>
      </c>
      <c r="D6805" s="2">
        <v>28</v>
      </c>
      <c r="E6805" s="44">
        <v>49035</v>
      </c>
      <c r="F6805" s="45">
        <v>0</v>
      </c>
      <c r="G6805" s="45">
        <v>22</v>
      </c>
      <c r="H6805" s="45">
        <v>14</v>
      </c>
      <c r="I6805" s="45">
        <v>28</v>
      </c>
      <c r="J6805" s="46">
        <v>1119092.28</v>
      </c>
      <c r="K6805" s="15">
        <f t="shared" si="530"/>
        <v>49035</v>
      </c>
      <c r="L6805" s="17">
        <f t="shared" si="531"/>
        <v>69</v>
      </c>
      <c r="M6805" s="5">
        <f t="shared" si="533"/>
        <v>28</v>
      </c>
      <c r="N6805" s="15">
        <f t="shared" si="532"/>
        <v>49888</v>
      </c>
    </row>
    <row r="6806" spans="3:14" x14ac:dyDescent="0.2">
      <c r="C6806">
        <v>6805</v>
      </c>
      <c r="D6806" s="2">
        <v>34</v>
      </c>
      <c r="E6806" s="44">
        <v>49035</v>
      </c>
      <c r="F6806" s="45">
        <v>2</v>
      </c>
      <c r="G6806" s="45">
        <v>14</v>
      </c>
      <c r="H6806" s="45">
        <v>19</v>
      </c>
      <c r="I6806" s="45">
        <v>34</v>
      </c>
      <c r="J6806" s="46">
        <v>1315160.32</v>
      </c>
      <c r="K6806" s="15">
        <f t="shared" si="530"/>
        <v>49035</v>
      </c>
      <c r="L6806" s="17">
        <f t="shared" si="531"/>
        <v>69</v>
      </c>
      <c r="M6806" s="5">
        <f t="shared" si="533"/>
        <v>34</v>
      </c>
      <c r="N6806" s="15">
        <f t="shared" si="532"/>
        <v>50072</v>
      </c>
    </row>
    <row r="6807" spans="3:14" x14ac:dyDescent="0.2">
      <c r="C6807">
        <v>6806</v>
      </c>
      <c r="D6807" s="2">
        <v>33</v>
      </c>
      <c r="E6807" s="44">
        <v>49035</v>
      </c>
      <c r="F6807" s="45">
        <v>11</v>
      </c>
      <c r="G6807" s="45">
        <v>1</v>
      </c>
      <c r="H6807" s="45">
        <v>36</v>
      </c>
      <c r="I6807" s="45">
        <v>33</v>
      </c>
      <c r="J6807" s="46">
        <v>806272.99</v>
      </c>
      <c r="K6807" s="15">
        <f t="shared" si="530"/>
        <v>49035</v>
      </c>
      <c r="L6807" s="17">
        <f t="shared" si="531"/>
        <v>69</v>
      </c>
      <c r="M6807" s="5">
        <f t="shared" si="533"/>
        <v>33</v>
      </c>
      <c r="N6807" s="15">
        <f t="shared" si="532"/>
        <v>50041</v>
      </c>
    </row>
    <row r="6808" spans="3:14" x14ac:dyDescent="0.2">
      <c r="C6808">
        <v>6807</v>
      </c>
      <c r="D6808" s="2">
        <v>17</v>
      </c>
      <c r="E6808" s="44">
        <v>49035</v>
      </c>
      <c r="F6808" s="45">
        <v>10</v>
      </c>
      <c r="G6808" s="45">
        <v>21</v>
      </c>
      <c r="H6808" s="45">
        <v>7</v>
      </c>
      <c r="I6808" s="45">
        <v>17</v>
      </c>
      <c r="J6808" s="46">
        <v>1459884.33</v>
      </c>
      <c r="K6808" s="15">
        <f t="shared" si="530"/>
        <v>49035</v>
      </c>
      <c r="L6808" s="17">
        <f t="shared" si="531"/>
        <v>69</v>
      </c>
      <c r="M6808" s="5">
        <f t="shared" si="533"/>
        <v>17</v>
      </c>
      <c r="N6808" s="15">
        <f t="shared" si="532"/>
        <v>49553</v>
      </c>
    </row>
    <row r="6809" spans="3:14" x14ac:dyDescent="0.2">
      <c r="C6809">
        <v>6808</v>
      </c>
      <c r="D6809" s="2">
        <v>31</v>
      </c>
      <c r="E6809" s="44">
        <v>49035</v>
      </c>
      <c r="F6809" s="45">
        <v>4</v>
      </c>
      <c r="G6809" s="45">
        <v>8</v>
      </c>
      <c r="H6809" s="45">
        <v>12</v>
      </c>
      <c r="I6809" s="45">
        <v>31</v>
      </c>
      <c r="J6809" s="46">
        <v>1292162.81</v>
      </c>
      <c r="K6809" s="15">
        <f t="shared" si="530"/>
        <v>49035</v>
      </c>
      <c r="L6809" s="17">
        <f t="shared" si="531"/>
        <v>69</v>
      </c>
      <c r="M6809" s="5">
        <f t="shared" si="533"/>
        <v>31</v>
      </c>
      <c r="N6809" s="15">
        <f t="shared" si="532"/>
        <v>49980</v>
      </c>
    </row>
    <row r="6810" spans="3:14" x14ac:dyDescent="0.2">
      <c r="C6810">
        <v>6809</v>
      </c>
      <c r="D6810" s="2">
        <v>34</v>
      </c>
      <c r="E6810" s="44">
        <v>49035</v>
      </c>
      <c r="F6810" s="45">
        <v>15</v>
      </c>
      <c r="G6810" s="45">
        <v>34</v>
      </c>
      <c r="H6810" s="45">
        <v>12</v>
      </c>
      <c r="I6810" s="45">
        <v>34</v>
      </c>
      <c r="J6810" s="46">
        <v>646516.57999999996</v>
      </c>
      <c r="K6810" s="15">
        <f t="shared" si="530"/>
        <v>49035</v>
      </c>
      <c r="L6810" s="17">
        <f t="shared" si="531"/>
        <v>69</v>
      </c>
      <c r="M6810" s="5">
        <f t="shared" si="533"/>
        <v>34</v>
      </c>
      <c r="N6810" s="15">
        <f t="shared" si="532"/>
        <v>50072</v>
      </c>
    </row>
    <row r="6811" spans="3:14" x14ac:dyDescent="0.2">
      <c r="C6811">
        <v>6810</v>
      </c>
      <c r="D6811" s="2">
        <v>34</v>
      </c>
      <c r="E6811" s="44">
        <v>49065</v>
      </c>
      <c r="F6811" s="45">
        <v>4</v>
      </c>
      <c r="G6811" s="45">
        <v>27</v>
      </c>
      <c r="H6811" s="45">
        <v>30</v>
      </c>
      <c r="I6811" s="45">
        <v>34</v>
      </c>
      <c r="J6811" s="46">
        <v>1847003.01</v>
      </c>
      <c r="K6811" s="15">
        <f t="shared" si="530"/>
        <v>49065</v>
      </c>
      <c r="L6811" s="17">
        <f t="shared" si="531"/>
        <v>68</v>
      </c>
      <c r="M6811" s="5">
        <f t="shared" si="533"/>
        <v>34</v>
      </c>
      <c r="N6811" s="15">
        <f t="shared" si="532"/>
        <v>50100</v>
      </c>
    </row>
    <row r="6812" spans="3:14" x14ac:dyDescent="0.2">
      <c r="C6812">
        <v>6811</v>
      </c>
      <c r="D6812" s="2">
        <v>23</v>
      </c>
      <c r="E6812" s="44">
        <v>49065</v>
      </c>
      <c r="F6812" s="45">
        <v>8</v>
      </c>
      <c r="G6812" s="45">
        <v>31</v>
      </c>
      <c r="H6812" s="45">
        <v>15</v>
      </c>
      <c r="I6812" s="45">
        <v>23</v>
      </c>
      <c r="J6812" s="46">
        <v>2599255.31</v>
      </c>
      <c r="K6812" s="15">
        <f t="shared" si="530"/>
        <v>49065</v>
      </c>
      <c r="L6812" s="17">
        <f t="shared" si="531"/>
        <v>68</v>
      </c>
      <c r="M6812" s="5">
        <f t="shared" si="533"/>
        <v>23</v>
      </c>
      <c r="N6812" s="15">
        <f t="shared" si="532"/>
        <v>49766</v>
      </c>
    </row>
    <row r="6813" spans="3:14" x14ac:dyDescent="0.2">
      <c r="C6813">
        <v>6812</v>
      </c>
      <c r="D6813" s="2">
        <v>34</v>
      </c>
      <c r="E6813" s="44">
        <v>49065</v>
      </c>
      <c r="F6813" s="45">
        <v>6</v>
      </c>
      <c r="G6813" s="45">
        <v>15</v>
      </c>
      <c r="H6813" s="45">
        <v>4</v>
      </c>
      <c r="I6813" s="45">
        <v>34</v>
      </c>
      <c r="J6813" s="46">
        <v>841074.66</v>
      </c>
      <c r="K6813" s="15">
        <f t="shared" si="530"/>
        <v>49065</v>
      </c>
      <c r="L6813" s="17">
        <f t="shared" si="531"/>
        <v>68</v>
      </c>
      <c r="M6813" s="5">
        <f t="shared" si="533"/>
        <v>34</v>
      </c>
      <c r="N6813" s="15">
        <f t="shared" si="532"/>
        <v>50100</v>
      </c>
    </row>
    <row r="6814" spans="3:14" x14ac:dyDescent="0.2">
      <c r="C6814">
        <v>6813</v>
      </c>
      <c r="D6814" s="2">
        <v>25</v>
      </c>
      <c r="E6814" s="44">
        <v>49065</v>
      </c>
      <c r="F6814" s="45">
        <v>16</v>
      </c>
      <c r="G6814" s="45">
        <v>9</v>
      </c>
      <c r="H6814" s="45">
        <v>11</v>
      </c>
      <c r="I6814" s="45">
        <v>25</v>
      </c>
      <c r="J6814" s="46">
        <v>1348024.5</v>
      </c>
      <c r="K6814" s="15">
        <f t="shared" si="530"/>
        <v>49065</v>
      </c>
      <c r="L6814" s="17">
        <f t="shared" si="531"/>
        <v>68</v>
      </c>
      <c r="M6814" s="5">
        <f t="shared" si="533"/>
        <v>25</v>
      </c>
      <c r="N6814" s="15">
        <f t="shared" si="532"/>
        <v>49827</v>
      </c>
    </row>
    <row r="6815" spans="3:14" x14ac:dyDescent="0.2">
      <c r="C6815">
        <v>6814</v>
      </c>
      <c r="D6815" s="2">
        <v>25</v>
      </c>
      <c r="E6815" s="44">
        <v>49065</v>
      </c>
      <c r="F6815" s="45">
        <v>14</v>
      </c>
      <c r="G6815" s="45">
        <v>32</v>
      </c>
      <c r="H6815" s="45">
        <v>8</v>
      </c>
      <c r="I6815" s="45">
        <v>25</v>
      </c>
      <c r="J6815" s="46">
        <v>1997405.57</v>
      </c>
      <c r="K6815" s="15">
        <f t="shared" si="530"/>
        <v>49065</v>
      </c>
      <c r="L6815" s="17">
        <f t="shared" si="531"/>
        <v>68</v>
      </c>
      <c r="M6815" s="5">
        <f t="shared" si="533"/>
        <v>25</v>
      </c>
      <c r="N6815" s="15">
        <f t="shared" si="532"/>
        <v>49827</v>
      </c>
    </row>
    <row r="6816" spans="3:14" x14ac:dyDescent="0.2">
      <c r="C6816">
        <v>6815</v>
      </c>
      <c r="D6816" s="2">
        <v>32</v>
      </c>
      <c r="E6816" s="44">
        <v>49065</v>
      </c>
      <c r="F6816" s="45">
        <v>14</v>
      </c>
      <c r="G6816" s="45">
        <v>0</v>
      </c>
      <c r="H6816" s="45">
        <v>18</v>
      </c>
      <c r="I6816" s="45">
        <v>32</v>
      </c>
      <c r="J6816" s="46">
        <v>1594912.88</v>
      </c>
      <c r="K6816" s="15">
        <f t="shared" si="530"/>
        <v>49065</v>
      </c>
      <c r="L6816" s="17">
        <f t="shared" si="531"/>
        <v>68</v>
      </c>
      <c r="M6816" s="5">
        <f t="shared" si="533"/>
        <v>32</v>
      </c>
      <c r="N6816" s="15">
        <f t="shared" si="532"/>
        <v>50041</v>
      </c>
    </row>
    <row r="6817" spans="3:14" x14ac:dyDescent="0.2">
      <c r="C6817">
        <v>6816</v>
      </c>
      <c r="D6817" s="2">
        <v>25</v>
      </c>
      <c r="E6817" s="44">
        <v>49065</v>
      </c>
      <c r="F6817" s="45">
        <v>13</v>
      </c>
      <c r="G6817" s="45">
        <v>36</v>
      </c>
      <c r="H6817" s="45">
        <v>11</v>
      </c>
      <c r="I6817" s="45">
        <v>25</v>
      </c>
      <c r="J6817" s="46">
        <v>1129455.55</v>
      </c>
      <c r="K6817" s="15">
        <f t="shared" si="530"/>
        <v>49065</v>
      </c>
      <c r="L6817" s="17">
        <f t="shared" si="531"/>
        <v>68</v>
      </c>
      <c r="M6817" s="5">
        <f t="shared" si="533"/>
        <v>25</v>
      </c>
      <c r="N6817" s="15">
        <f t="shared" si="532"/>
        <v>49827</v>
      </c>
    </row>
    <row r="6818" spans="3:14" x14ac:dyDescent="0.2">
      <c r="C6818">
        <v>6817</v>
      </c>
      <c r="D6818" s="2">
        <v>28</v>
      </c>
      <c r="E6818" s="44">
        <v>49065</v>
      </c>
      <c r="F6818" s="45">
        <v>5</v>
      </c>
      <c r="G6818" s="45">
        <v>23</v>
      </c>
      <c r="H6818" s="45">
        <v>17</v>
      </c>
      <c r="I6818" s="45">
        <v>28</v>
      </c>
      <c r="J6818" s="46">
        <v>1051812.73</v>
      </c>
      <c r="K6818" s="15">
        <f t="shared" si="530"/>
        <v>49065</v>
      </c>
      <c r="L6818" s="17">
        <f t="shared" si="531"/>
        <v>68</v>
      </c>
      <c r="M6818" s="5">
        <f t="shared" si="533"/>
        <v>28</v>
      </c>
      <c r="N6818" s="15">
        <f t="shared" si="532"/>
        <v>49919</v>
      </c>
    </row>
    <row r="6819" spans="3:14" x14ac:dyDescent="0.2">
      <c r="C6819">
        <v>6818</v>
      </c>
      <c r="D6819" s="2">
        <v>19</v>
      </c>
      <c r="E6819" s="44">
        <v>49065</v>
      </c>
      <c r="F6819" s="45">
        <v>0</v>
      </c>
      <c r="G6819" s="45">
        <v>13</v>
      </c>
      <c r="H6819" s="45">
        <v>27</v>
      </c>
      <c r="I6819" s="45">
        <v>19</v>
      </c>
      <c r="J6819" s="46">
        <v>782474.04</v>
      </c>
      <c r="K6819" s="15">
        <f t="shared" si="530"/>
        <v>49065</v>
      </c>
      <c r="L6819" s="17">
        <f t="shared" si="531"/>
        <v>68</v>
      </c>
      <c r="M6819" s="5">
        <f t="shared" si="533"/>
        <v>19</v>
      </c>
      <c r="N6819" s="15">
        <f t="shared" si="532"/>
        <v>49644</v>
      </c>
    </row>
    <row r="6820" spans="3:14" x14ac:dyDescent="0.2">
      <c r="C6820">
        <v>6819</v>
      </c>
      <c r="D6820" s="2">
        <v>28</v>
      </c>
      <c r="E6820" s="44">
        <v>49065</v>
      </c>
      <c r="F6820" s="45">
        <v>2</v>
      </c>
      <c r="G6820" s="45">
        <v>19</v>
      </c>
      <c r="H6820" s="45">
        <v>11</v>
      </c>
      <c r="I6820" s="45">
        <v>28</v>
      </c>
      <c r="J6820" s="46">
        <v>692838.38</v>
      </c>
      <c r="K6820" s="15">
        <f t="shared" si="530"/>
        <v>49065</v>
      </c>
      <c r="L6820" s="17">
        <f t="shared" si="531"/>
        <v>68</v>
      </c>
      <c r="M6820" s="5">
        <f t="shared" si="533"/>
        <v>28</v>
      </c>
      <c r="N6820" s="15">
        <f t="shared" si="532"/>
        <v>49919</v>
      </c>
    </row>
    <row r="6821" spans="3:14" x14ac:dyDescent="0.2">
      <c r="C6821">
        <v>6820</v>
      </c>
      <c r="D6821" s="2">
        <v>33</v>
      </c>
      <c r="E6821" s="44">
        <v>49065</v>
      </c>
      <c r="F6821" s="45">
        <v>16</v>
      </c>
      <c r="G6821" s="45">
        <v>34</v>
      </c>
      <c r="H6821" s="45">
        <v>27</v>
      </c>
      <c r="I6821" s="45">
        <v>33</v>
      </c>
      <c r="J6821" s="46">
        <v>717545.42</v>
      </c>
      <c r="K6821" s="15">
        <f t="shared" si="530"/>
        <v>49065</v>
      </c>
      <c r="L6821" s="17">
        <f t="shared" si="531"/>
        <v>68</v>
      </c>
      <c r="M6821" s="5">
        <f t="shared" si="533"/>
        <v>33</v>
      </c>
      <c r="N6821" s="15">
        <f t="shared" si="532"/>
        <v>50072</v>
      </c>
    </row>
    <row r="6822" spans="3:14" x14ac:dyDescent="0.2">
      <c r="C6822">
        <v>6821</v>
      </c>
      <c r="D6822" s="2">
        <v>35</v>
      </c>
      <c r="E6822" s="44">
        <v>49065</v>
      </c>
      <c r="F6822" s="45">
        <v>1</v>
      </c>
      <c r="G6822" s="45">
        <v>25</v>
      </c>
      <c r="H6822" s="45">
        <v>14</v>
      </c>
      <c r="I6822" s="45">
        <v>35</v>
      </c>
      <c r="J6822" s="46">
        <v>1111677.76</v>
      </c>
      <c r="K6822" s="15">
        <f t="shared" si="530"/>
        <v>49065</v>
      </c>
      <c r="L6822" s="17">
        <f t="shared" si="531"/>
        <v>68</v>
      </c>
      <c r="M6822" s="5">
        <f t="shared" si="533"/>
        <v>35</v>
      </c>
      <c r="N6822" s="15">
        <f t="shared" si="532"/>
        <v>50131</v>
      </c>
    </row>
    <row r="6823" spans="3:14" x14ac:dyDescent="0.2">
      <c r="C6823">
        <v>6822</v>
      </c>
      <c r="D6823" s="2">
        <v>9</v>
      </c>
      <c r="E6823" s="44">
        <v>49065</v>
      </c>
      <c r="F6823" s="45">
        <v>5</v>
      </c>
      <c r="G6823" s="45">
        <v>12</v>
      </c>
      <c r="H6823" s="45">
        <v>23</v>
      </c>
      <c r="I6823" s="45">
        <v>9</v>
      </c>
      <c r="J6823" s="46">
        <v>656195.51</v>
      </c>
      <c r="K6823" s="15">
        <f t="shared" si="530"/>
        <v>49065</v>
      </c>
      <c r="L6823" s="17">
        <f t="shared" si="531"/>
        <v>68</v>
      </c>
      <c r="M6823" s="5">
        <f t="shared" si="533"/>
        <v>9</v>
      </c>
      <c r="N6823" s="15">
        <f t="shared" si="532"/>
        <v>49341</v>
      </c>
    </row>
    <row r="6824" spans="3:14" x14ac:dyDescent="0.2">
      <c r="C6824">
        <v>6823</v>
      </c>
      <c r="D6824" s="2">
        <v>36</v>
      </c>
      <c r="E6824" s="44">
        <v>49065</v>
      </c>
      <c r="F6824" s="45">
        <v>13</v>
      </c>
      <c r="G6824" s="45">
        <v>3</v>
      </c>
      <c r="H6824" s="45">
        <v>14</v>
      </c>
      <c r="I6824" s="45">
        <v>36</v>
      </c>
      <c r="J6824" s="46">
        <v>971992.19</v>
      </c>
      <c r="K6824" s="15">
        <f t="shared" si="530"/>
        <v>49065</v>
      </c>
      <c r="L6824" s="17">
        <f t="shared" si="531"/>
        <v>68</v>
      </c>
      <c r="M6824" s="5">
        <f t="shared" si="533"/>
        <v>36</v>
      </c>
      <c r="N6824" s="15">
        <f t="shared" si="532"/>
        <v>50161</v>
      </c>
    </row>
    <row r="6825" spans="3:14" x14ac:dyDescent="0.2">
      <c r="C6825">
        <v>6824</v>
      </c>
      <c r="D6825" s="2">
        <v>33</v>
      </c>
      <c r="E6825" s="44">
        <v>49065</v>
      </c>
      <c r="F6825" s="45">
        <v>9</v>
      </c>
      <c r="G6825" s="45">
        <v>18</v>
      </c>
      <c r="H6825" s="45">
        <v>10</v>
      </c>
      <c r="I6825" s="45">
        <v>33</v>
      </c>
      <c r="J6825" s="46">
        <v>1102291.81</v>
      </c>
      <c r="K6825" s="15">
        <f t="shared" si="530"/>
        <v>49065</v>
      </c>
      <c r="L6825" s="17">
        <f t="shared" si="531"/>
        <v>68</v>
      </c>
      <c r="M6825" s="5">
        <f t="shared" si="533"/>
        <v>33</v>
      </c>
      <c r="N6825" s="15">
        <f t="shared" si="532"/>
        <v>50072</v>
      </c>
    </row>
    <row r="6826" spans="3:14" x14ac:dyDescent="0.2">
      <c r="C6826">
        <v>6825</v>
      </c>
      <c r="D6826" s="2">
        <v>22</v>
      </c>
      <c r="E6826" s="44">
        <v>49065</v>
      </c>
      <c r="F6826" s="45">
        <v>6</v>
      </c>
      <c r="G6826" s="45">
        <v>9</v>
      </c>
      <c r="H6826" s="45">
        <v>11</v>
      </c>
      <c r="I6826" s="45">
        <v>22</v>
      </c>
      <c r="J6826" s="46">
        <v>1044771.58</v>
      </c>
      <c r="K6826" s="15">
        <f t="shared" si="530"/>
        <v>49065</v>
      </c>
      <c r="L6826" s="17">
        <f t="shared" si="531"/>
        <v>68</v>
      </c>
      <c r="M6826" s="5">
        <f t="shared" si="533"/>
        <v>22</v>
      </c>
      <c r="N6826" s="15">
        <f t="shared" si="532"/>
        <v>49735</v>
      </c>
    </row>
    <row r="6827" spans="3:14" x14ac:dyDescent="0.2">
      <c r="C6827">
        <v>6826</v>
      </c>
      <c r="D6827" s="2">
        <v>30</v>
      </c>
      <c r="E6827" s="44">
        <v>49065</v>
      </c>
      <c r="F6827" s="45">
        <v>5</v>
      </c>
      <c r="G6827" s="45">
        <v>6</v>
      </c>
      <c r="H6827" s="45">
        <v>19</v>
      </c>
      <c r="I6827" s="45">
        <v>30</v>
      </c>
      <c r="J6827" s="46">
        <v>1471817.47</v>
      </c>
      <c r="K6827" s="15">
        <f t="shared" si="530"/>
        <v>49065</v>
      </c>
      <c r="L6827" s="17">
        <f t="shared" si="531"/>
        <v>68</v>
      </c>
      <c r="M6827" s="5">
        <f t="shared" si="533"/>
        <v>30</v>
      </c>
      <c r="N6827" s="15">
        <f t="shared" si="532"/>
        <v>49980</v>
      </c>
    </row>
    <row r="6828" spans="3:14" x14ac:dyDescent="0.2">
      <c r="C6828">
        <v>6827</v>
      </c>
      <c r="D6828" s="2">
        <v>35</v>
      </c>
      <c r="E6828" s="44">
        <v>49096</v>
      </c>
      <c r="F6828" s="45">
        <v>0</v>
      </c>
      <c r="G6828" s="45">
        <v>24</v>
      </c>
      <c r="H6828" s="45">
        <v>29</v>
      </c>
      <c r="I6828" s="45">
        <v>35</v>
      </c>
      <c r="J6828" s="46">
        <v>1938705.96</v>
      </c>
      <c r="K6828" s="15">
        <f t="shared" si="530"/>
        <v>49096</v>
      </c>
      <c r="L6828" s="17">
        <f t="shared" si="531"/>
        <v>67</v>
      </c>
      <c r="M6828" s="5">
        <f t="shared" si="533"/>
        <v>35</v>
      </c>
      <c r="N6828" s="15">
        <f t="shared" si="532"/>
        <v>50161</v>
      </c>
    </row>
    <row r="6829" spans="3:14" x14ac:dyDescent="0.2">
      <c r="C6829">
        <v>6828</v>
      </c>
      <c r="D6829" s="2">
        <v>32</v>
      </c>
      <c r="E6829" s="44">
        <v>49096</v>
      </c>
      <c r="F6829" s="45">
        <v>4</v>
      </c>
      <c r="G6829" s="45">
        <v>9</v>
      </c>
      <c r="H6829" s="45">
        <v>18</v>
      </c>
      <c r="I6829" s="45">
        <v>32</v>
      </c>
      <c r="J6829" s="46">
        <v>1880740.59</v>
      </c>
      <c r="K6829" s="15">
        <f t="shared" si="530"/>
        <v>49096</v>
      </c>
      <c r="L6829" s="17">
        <f t="shared" si="531"/>
        <v>67</v>
      </c>
      <c r="M6829" s="5">
        <f t="shared" si="533"/>
        <v>32</v>
      </c>
      <c r="N6829" s="15">
        <f t="shared" si="532"/>
        <v>50072</v>
      </c>
    </row>
    <row r="6830" spans="3:14" x14ac:dyDescent="0.2">
      <c r="C6830">
        <v>6829</v>
      </c>
      <c r="D6830" s="2">
        <v>32</v>
      </c>
      <c r="E6830" s="44">
        <v>49096</v>
      </c>
      <c r="F6830" s="45">
        <v>10</v>
      </c>
      <c r="G6830" s="45">
        <v>14</v>
      </c>
      <c r="H6830" s="45">
        <v>27</v>
      </c>
      <c r="I6830" s="45">
        <v>32</v>
      </c>
      <c r="J6830" s="46">
        <v>1636471.63</v>
      </c>
      <c r="K6830" s="15">
        <f t="shared" si="530"/>
        <v>49096</v>
      </c>
      <c r="L6830" s="17">
        <f t="shared" si="531"/>
        <v>67</v>
      </c>
      <c r="M6830" s="5">
        <f t="shared" si="533"/>
        <v>32</v>
      </c>
      <c r="N6830" s="15">
        <f t="shared" si="532"/>
        <v>50072</v>
      </c>
    </row>
    <row r="6831" spans="3:14" x14ac:dyDescent="0.2">
      <c r="C6831">
        <v>6830</v>
      </c>
      <c r="D6831" s="2">
        <v>32</v>
      </c>
      <c r="E6831" s="44">
        <v>49096</v>
      </c>
      <c r="F6831" s="45">
        <v>20</v>
      </c>
      <c r="G6831" s="45">
        <v>19</v>
      </c>
      <c r="H6831" s="45">
        <v>15</v>
      </c>
      <c r="I6831" s="45">
        <v>32</v>
      </c>
      <c r="J6831" s="46">
        <v>1775375.54</v>
      </c>
      <c r="K6831" s="15">
        <f t="shared" si="530"/>
        <v>49096</v>
      </c>
      <c r="L6831" s="17">
        <f t="shared" si="531"/>
        <v>67</v>
      </c>
      <c r="M6831" s="5">
        <f t="shared" si="533"/>
        <v>32</v>
      </c>
      <c r="N6831" s="15">
        <f t="shared" si="532"/>
        <v>50072</v>
      </c>
    </row>
    <row r="6832" spans="3:14" x14ac:dyDescent="0.2">
      <c r="C6832">
        <v>6831</v>
      </c>
      <c r="D6832" s="2">
        <v>19</v>
      </c>
      <c r="E6832" s="44">
        <v>49096</v>
      </c>
      <c r="F6832" s="45">
        <v>5</v>
      </c>
      <c r="G6832" s="45">
        <v>17</v>
      </c>
      <c r="H6832" s="45">
        <v>17</v>
      </c>
      <c r="I6832" s="45">
        <v>19</v>
      </c>
      <c r="J6832" s="46">
        <v>1679976.53</v>
      </c>
      <c r="K6832" s="15">
        <f t="shared" si="530"/>
        <v>49096</v>
      </c>
      <c r="L6832" s="17">
        <f t="shared" si="531"/>
        <v>67</v>
      </c>
      <c r="M6832" s="5">
        <f t="shared" si="533"/>
        <v>19</v>
      </c>
      <c r="N6832" s="15">
        <f t="shared" si="532"/>
        <v>49675</v>
      </c>
    </row>
    <row r="6833" spans="3:14" x14ac:dyDescent="0.2">
      <c r="C6833">
        <v>6832</v>
      </c>
      <c r="D6833" s="2">
        <v>30</v>
      </c>
      <c r="E6833" s="44">
        <v>49096</v>
      </c>
      <c r="F6833" s="45">
        <v>3</v>
      </c>
      <c r="G6833" s="45">
        <v>34</v>
      </c>
      <c r="H6833" s="45">
        <v>21</v>
      </c>
      <c r="I6833" s="45">
        <v>30</v>
      </c>
      <c r="J6833" s="46">
        <v>1804775.18</v>
      </c>
      <c r="K6833" s="15">
        <f t="shared" si="530"/>
        <v>49096</v>
      </c>
      <c r="L6833" s="17">
        <f t="shared" si="531"/>
        <v>67</v>
      </c>
      <c r="M6833" s="5">
        <f t="shared" si="533"/>
        <v>30</v>
      </c>
      <c r="N6833" s="15">
        <f t="shared" si="532"/>
        <v>50010</v>
      </c>
    </row>
    <row r="6834" spans="3:14" x14ac:dyDescent="0.2">
      <c r="C6834">
        <v>6833</v>
      </c>
      <c r="D6834" s="2">
        <v>24</v>
      </c>
      <c r="E6834" s="44">
        <v>49096</v>
      </c>
      <c r="F6834" s="45">
        <v>14</v>
      </c>
      <c r="G6834" s="45">
        <v>16</v>
      </c>
      <c r="H6834" s="45">
        <v>16</v>
      </c>
      <c r="I6834" s="45">
        <v>24</v>
      </c>
      <c r="J6834" s="46">
        <v>695764.32</v>
      </c>
      <c r="K6834" s="15">
        <f t="shared" si="530"/>
        <v>49096</v>
      </c>
      <c r="L6834" s="17">
        <f t="shared" si="531"/>
        <v>67</v>
      </c>
      <c r="M6834" s="5">
        <f t="shared" si="533"/>
        <v>24</v>
      </c>
      <c r="N6834" s="15">
        <f t="shared" si="532"/>
        <v>49827</v>
      </c>
    </row>
    <row r="6835" spans="3:14" x14ac:dyDescent="0.2">
      <c r="C6835">
        <v>6834</v>
      </c>
      <c r="D6835" s="2">
        <v>29</v>
      </c>
      <c r="E6835" s="44">
        <v>49096</v>
      </c>
      <c r="F6835" s="45">
        <v>14</v>
      </c>
      <c r="G6835" s="45">
        <v>10</v>
      </c>
      <c r="H6835" s="45">
        <v>19</v>
      </c>
      <c r="I6835" s="45">
        <v>29</v>
      </c>
      <c r="J6835" s="46">
        <v>1357749.59</v>
      </c>
      <c r="K6835" s="15">
        <f t="shared" si="530"/>
        <v>49096</v>
      </c>
      <c r="L6835" s="17">
        <f t="shared" si="531"/>
        <v>67</v>
      </c>
      <c r="M6835" s="5">
        <f t="shared" si="533"/>
        <v>29</v>
      </c>
      <c r="N6835" s="15">
        <f t="shared" si="532"/>
        <v>49980</v>
      </c>
    </row>
    <row r="6836" spans="3:14" x14ac:dyDescent="0.2">
      <c r="C6836">
        <v>6835</v>
      </c>
      <c r="D6836" s="2">
        <v>33</v>
      </c>
      <c r="E6836" s="44">
        <v>49096</v>
      </c>
      <c r="F6836" s="45">
        <v>17</v>
      </c>
      <c r="G6836" s="45">
        <v>34</v>
      </c>
      <c r="H6836" s="45">
        <v>18</v>
      </c>
      <c r="I6836" s="45">
        <v>33</v>
      </c>
      <c r="J6836" s="46">
        <v>1214251.06</v>
      </c>
      <c r="K6836" s="15">
        <f t="shared" si="530"/>
        <v>49096</v>
      </c>
      <c r="L6836" s="17">
        <f t="shared" si="531"/>
        <v>67</v>
      </c>
      <c r="M6836" s="5">
        <f t="shared" si="533"/>
        <v>33</v>
      </c>
      <c r="N6836" s="15">
        <f t="shared" si="532"/>
        <v>50100</v>
      </c>
    </row>
    <row r="6837" spans="3:14" x14ac:dyDescent="0.2">
      <c r="C6837">
        <v>6836</v>
      </c>
      <c r="D6837" s="2">
        <v>20</v>
      </c>
      <c r="E6837" s="44">
        <v>49096</v>
      </c>
      <c r="F6837" s="45">
        <v>2</v>
      </c>
      <c r="G6837" s="45">
        <v>21</v>
      </c>
      <c r="H6837" s="45">
        <v>17</v>
      </c>
      <c r="I6837" s="45">
        <v>20</v>
      </c>
      <c r="J6837" s="46">
        <v>1082664.05</v>
      </c>
      <c r="K6837" s="15">
        <f t="shared" si="530"/>
        <v>49096</v>
      </c>
      <c r="L6837" s="17">
        <f t="shared" si="531"/>
        <v>67</v>
      </c>
      <c r="M6837" s="5">
        <f t="shared" si="533"/>
        <v>20</v>
      </c>
      <c r="N6837" s="15">
        <f t="shared" si="532"/>
        <v>49706</v>
      </c>
    </row>
    <row r="6838" spans="3:14" x14ac:dyDescent="0.2">
      <c r="C6838">
        <v>6837</v>
      </c>
      <c r="D6838" s="2">
        <v>33</v>
      </c>
      <c r="E6838" s="44">
        <v>49096</v>
      </c>
      <c r="F6838" s="45">
        <v>4</v>
      </c>
      <c r="G6838" s="45">
        <v>0</v>
      </c>
      <c r="H6838" s="45">
        <v>35</v>
      </c>
      <c r="I6838" s="45">
        <v>33</v>
      </c>
      <c r="J6838" s="46">
        <v>1680227.86</v>
      </c>
      <c r="K6838" s="15">
        <f t="shared" si="530"/>
        <v>49096</v>
      </c>
      <c r="L6838" s="17">
        <f t="shared" si="531"/>
        <v>67</v>
      </c>
      <c r="M6838" s="5">
        <f t="shared" si="533"/>
        <v>33</v>
      </c>
      <c r="N6838" s="15">
        <f t="shared" si="532"/>
        <v>50100</v>
      </c>
    </row>
    <row r="6839" spans="3:14" x14ac:dyDescent="0.2">
      <c r="C6839">
        <v>6838</v>
      </c>
      <c r="D6839" s="2">
        <v>31</v>
      </c>
      <c r="E6839" s="44">
        <v>49096</v>
      </c>
      <c r="F6839" s="45">
        <v>6</v>
      </c>
      <c r="G6839" s="45">
        <v>22</v>
      </c>
      <c r="H6839" s="45">
        <v>19</v>
      </c>
      <c r="I6839" s="45">
        <v>31</v>
      </c>
      <c r="J6839" s="46">
        <v>1039539.83</v>
      </c>
      <c r="K6839" s="15">
        <f t="shared" si="530"/>
        <v>49096</v>
      </c>
      <c r="L6839" s="17">
        <f t="shared" si="531"/>
        <v>67</v>
      </c>
      <c r="M6839" s="5">
        <f t="shared" si="533"/>
        <v>31</v>
      </c>
      <c r="N6839" s="15">
        <f t="shared" si="532"/>
        <v>50041</v>
      </c>
    </row>
    <row r="6840" spans="3:14" x14ac:dyDescent="0.2">
      <c r="C6840">
        <v>6839</v>
      </c>
      <c r="D6840" s="2">
        <v>24</v>
      </c>
      <c r="E6840" s="44">
        <v>49096</v>
      </c>
      <c r="F6840" s="45">
        <v>6</v>
      </c>
      <c r="G6840" s="45">
        <v>28</v>
      </c>
      <c r="H6840" s="45">
        <v>36</v>
      </c>
      <c r="I6840" s="45">
        <v>24</v>
      </c>
      <c r="J6840" s="46">
        <v>1589904.53</v>
      </c>
      <c r="K6840" s="15">
        <f t="shared" si="530"/>
        <v>49096</v>
      </c>
      <c r="L6840" s="17">
        <f t="shared" si="531"/>
        <v>67</v>
      </c>
      <c r="M6840" s="5">
        <f t="shared" si="533"/>
        <v>24</v>
      </c>
      <c r="N6840" s="15">
        <f t="shared" si="532"/>
        <v>49827</v>
      </c>
    </row>
    <row r="6841" spans="3:14" x14ac:dyDescent="0.2">
      <c r="C6841">
        <v>6840</v>
      </c>
      <c r="D6841" s="2">
        <v>22</v>
      </c>
      <c r="E6841" s="44">
        <v>49096</v>
      </c>
      <c r="F6841" s="45">
        <v>0</v>
      </c>
      <c r="G6841" s="45">
        <v>16</v>
      </c>
      <c r="H6841" s="45">
        <v>11</v>
      </c>
      <c r="I6841" s="45">
        <v>22</v>
      </c>
      <c r="J6841" s="46">
        <v>1637117.34</v>
      </c>
      <c r="K6841" s="15">
        <f t="shared" si="530"/>
        <v>49096</v>
      </c>
      <c r="L6841" s="17">
        <f t="shared" si="531"/>
        <v>67</v>
      </c>
      <c r="M6841" s="5">
        <f t="shared" si="533"/>
        <v>22</v>
      </c>
      <c r="N6841" s="15">
        <f t="shared" si="532"/>
        <v>49766</v>
      </c>
    </row>
    <row r="6842" spans="3:14" x14ac:dyDescent="0.2">
      <c r="C6842">
        <v>6841</v>
      </c>
      <c r="D6842" s="2">
        <v>32</v>
      </c>
      <c r="E6842" s="44">
        <v>49096</v>
      </c>
      <c r="F6842" s="45">
        <v>1</v>
      </c>
      <c r="G6842" s="45">
        <v>32</v>
      </c>
      <c r="H6842" s="45">
        <v>9</v>
      </c>
      <c r="I6842" s="45">
        <v>32</v>
      </c>
      <c r="J6842" s="46">
        <v>1571993.74</v>
      </c>
      <c r="K6842" s="15">
        <f t="shared" si="530"/>
        <v>49096</v>
      </c>
      <c r="L6842" s="17">
        <f t="shared" si="531"/>
        <v>67</v>
      </c>
      <c r="M6842" s="5">
        <f t="shared" si="533"/>
        <v>32</v>
      </c>
      <c r="N6842" s="15">
        <f t="shared" si="532"/>
        <v>50072</v>
      </c>
    </row>
    <row r="6843" spans="3:14" x14ac:dyDescent="0.2">
      <c r="C6843">
        <v>6842</v>
      </c>
      <c r="D6843" s="2">
        <v>31</v>
      </c>
      <c r="E6843" s="44">
        <v>49096</v>
      </c>
      <c r="F6843" s="45">
        <v>5</v>
      </c>
      <c r="G6843" s="45">
        <v>32</v>
      </c>
      <c r="H6843" s="45">
        <v>14</v>
      </c>
      <c r="I6843" s="45">
        <v>31</v>
      </c>
      <c r="J6843" s="46">
        <v>1469536.86</v>
      </c>
      <c r="K6843" s="15">
        <f t="shared" si="530"/>
        <v>49096</v>
      </c>
      <c r="L6843" s="17">
        <f t="shared" si="531"/>
        <v>67</v>
      </c>
      <c r="M6843" s="5">
        <f t="shared" si="533"/>
        <v>31</v>
      </c>
      <c r="N6843" s="15">
        <f t="shared" si="532"/>
        <v>50041</v>
      </c>
    </row>
    <row r="6844" spans="3:14" x14ac:dyDescent="0.2">
      <c r="C6844">
        <v>6843</v>
      </c>
      <c r="D6844" s="2">
        <v>11</v>
      </c>
      <c r="E6844" s="44">
        <v>49096</v>
      </c>
      <c r="F6844" s="45">
        <v>7</v>
      </c>
      <c r="G6844" s="45">
        <v>35</v>
      </c>
      <c r="H6844" s="45">
        <v>1</v>
      </c>
      <c r="I6844" s="45">
        <v>11</v>
      </c>
      <c r="J6844" s="46">
        <v>650782.84</v>
      </c>
      <c r="K6844" s="15">
        <f t="shared" si="530"/>
        <v>49096</v>
      </c>
      <c r="L6844" s="17">
        <f t="shared" si="531"/>
        <v>67</v>
      </c>
      <c r="M6844" s="5">
        <f t="shared" si="533"/>
        <v>11</v>
      </c>
      <c r="N6844" s="15">
        <f t="shared" si="532"/>
        <v>49430</v>
      </c>
    </row>
    <row r="6845" spans="3:14" x14ac:dyDescent="0.2">
      <c r="C6845">
        <v>6844</v>
      </c>
      <c r="D6845" s="2">
        <v>35</v>
      </c>
      <c r="E6845" s="44">
        <v>49096</v>
      </c>
      <c r="F6845" s="45">
        <v>16</v>
      </c>
      <c r="G6845" s="45">
        <v>1</v>
      </c>
      <c r="H6845" s="45">
        <v>12</v>
      </c>
      <c r="I6845" s="45">
        <v>35</v>
      </c>
      <c r="J6845" s="46">
        <v>874294.37</v>
      </c>
      <c r="K6845" s="15">
        <f t="shared" si="530"/>
        <v>49096</v>
      </c>
      <c r="L6845" s="17">
        <f t="shared" si="531"/>
        <v>67</v>
      </c>
      <c r="M6845" s="5">
        <f t="shared" si="533"/>
        <v>35</v>
      </c>
      <c r="N6845" s="15">
        <f t="shared" si="532"/>
        <v>50161</v>
      </c>
    </row>
    <row r="6846" spans="3:14" x14ac:dyDescent="0.2">
      <c r="C6846">
        <v>6845</v>
      </c>
      <c r="D6846" s="2">
        <v>21</v>
      </c>
      <c r="E6846" s="44">
        <v>49096</v>
      </c>
      <c r="F6846" s="45">
        <v>30</v>
      </c>
      <c r="G6846" s="45">
        <v>6</v>
      </c>
      <c r="H6846" s="45">
        <v>20</v>
      </c>
      <c r="I6846" s="45">
        <v>21</v>
      </c>
      <c r="J6846" s="46">
        <v>1519502.26</v>
      </c>
      <c r="K6846" s="15">
        <f t="shared" si="530"/>
        <v>49096</v>
      </c>
      <c r="L6846" s="17">
        <f t="shared" si="531"/>
        <v>67</v>
      </c>
      <c r="M6846" s="5">
        <f t="shared" si="533"/>
        <v>21</v>
      </c>
      <c r="N6846" s="15">
        <f t="shared" si="532"/>
        <v>49735</v>
      </c>
    </row>
    <row r="6847" spans="3:14" x14ac:dyDescent="0.2">
      <c r="C6847">
        <v>6846</v>
      </c>
      <c r="D6847" s="2">
        <v>31</v>
      </c>
      <c r="E6847" s="44">
        <v>49096</v>
      </c>
      <c r="F6847" s="45">
        <v>6</v>
      </c>
      <c r="G6847" s="45">
        <v>28</v>
      </c>
      <c r="H6847" s="45">
        <v>26</v>
      </c>
      <c r="I6847" s="45">
        <v>31</v>
      </c>
      <c r="J6847" s="46">
        <v>925369.71</v>
      </c>
      <c r="K6847" s="15">
        <f t="shared" si="530"/>
        <v>49096</v>
      </c>
      <c r="L6847" s="17">
        <f t="shared" si="531"/>
        <v>67</v>
      </c>
      <c r="M6847" s="5">
        <f t="shared" si="533"/>
        <v>31</v>
      </c>
      <c r="N6847" s="15">
        <f t="shared" si="532"/>
        <v>50041</v>
      </c>
    </row>
    <row r="6848" spans="3:14" x14ac:dyDescent="0.2">
      <c r="C6848">
        <v>6847</v>
      </c>
      <c r="D6848" s="2">
        <v>27</v>
      </c>
      <c r="E6848" s="44">
        <v>49096</v>
      </c>
      <c r="F6848" s="45">
        <v>12</v>
      </c>
      <c r="G6848" s="45">
        <v>26</v>
      </c>
      <c r="H6848" s="45">
        <v>31</v>
      </c>
      <c r="I6848" s="45">
        <v>27</v>
      </c>
      <c r="J6848" s="46">
        <v>1423829.42</v>
      </c>
      <c r="K6848" s="15">
        <f t="shared" si="530"/>
        <v>49096</v>
      </c>
      <c r="L6848" s="17">
        <f t="shared" si="531"/>
        <v>67</v>
      </c>
      <c r="M6848" s="5">
        <f t="shared" si="533"/>
        <v>27</v>
      </c>
      <c r="N6848" s="15">
        <f t="shared" si="532"/>
        <v>49919</v>
      </c>
    </row>
    <row r="6849" spans="3:14" x14ac:dyDescent="0.2">
      <c r="C6849">
        <v>6848</v>
      </c>
      <c r="D6849" s="2">
        <v>28</v>
      </c>
      <c r="E6849" s="44">
        <v>49096</v>
      </c>
      <c r="F6849" s="45">
        <v>1</v>
      </c>
      <c r="G6849" s="45">
        <v>5</v>
      </c>
      <c r="H6849" s="45">
        <v>14</v>
      </c>
      <c r="I6849" s="45">
        <v>28</v>
      </c>
      <c r="J6849" s="46">
        <v>942208.23</v>
      </c>
      <c r="K6849" s="15">
        <f t="shared" si="530"/>
        <v>49096</v>
      </c>
      <c r="L6849" s="17">
        <f t="shared" si="531"/>
        <v>67</v>
      </c>
      <c r="M6849" s="5">
        <f t="shared" si="533"/>
        <v>28</v>
      </c>
      <c r="N6849" s="15">
        <f t="shared" si="532"/>
        <v>49949</v>
      </c>
    </row>
    <row r="6850" spans="3:14" x14ac:dyDescent="0.2">
      <c r="C6850">
        <v>6849</v>
      </c>
      <c r="D6850" s="2">
        <v>28</v>
      </c>
      <c r="E6850" s="44">
        <v>49096</v>
      </c>
      <c r="F6850" s="45">
        <v>2</v>
      </c>
      <c r="G6850" s="45">
        <v>8</v>
      </c>
      <c r="H6850" s="45">
        <v>16</v>
      </c>
      <c r="I6850" s="45">
        <v>28</v>
      </c>
      <c r="J6850" s="46">
        <v>870419.01</v>
      </c>
      <c r="K6850" s="15">
        <f t="shared" ref="K6850:K6913" si="534">DATE(YEAR(E6850),MONTH(E6850),1)</f>
        <v>49096</v>
      </c>
      <c r="L6850" s="17">
        <f t="shared" ref="L6850:L6913" si="535">ROUND(($B$3-K6850)/365.25*12,0)</f>
        <v>67</v>
      </c>
      <c r="M6850" s="5">
        <f t="shared" si="533"/>
        <v>28</v>
      </c>
      <c r="N6850" s="15">
        <f t="shared" ref="N6850:N6913" si="536">EDATE(E6850,D6850)</f>
        <v>49949</v>
      </c>
    </row>
    <row r="6851" spans="3:14" x14ac:dyDescent="0.2">
      <c r="C6851">
        <v>6850</v>
      </c>
      <c r="D6851" s="2">
        <v>30</v>
      </c>
      <c r="E6851" s="44">
        <v>49096</v>
      </c>
      <c r="F6851" s="45">
        <v>8</v>
      </c>
      <c r="G6851" s="45">
        <v>4</v>
      </c>
      <c r="H6851" s="45">
        <v>17</v>
      </c>
      <c r="I6851" s="45">
        <v>30</v>
      </c>
      <c r="J6851" s="46">
        <v>1315261.5900000001</v>
      </c>
      <c r="K6851" s="15">
        <f t="shared" si="534"/>
        <v>49096</v>
      </c>
      <c r="L6851" s="17">
        <f t="shared" si="535"/>
        <v>67</v>
      </c>
      <c r="M6851" s="5">
        <f t="shared" ref="M6851:M6914" si="537">ROUND((N6851-K6851)/365.25*12,0)</f>
        <v>30</v>
      </c>
      <c r="N6851" s="15">
        <f t="shared" si="536"/>
        <v>50010</v>
      </c>
    </row>
    <row r="6852" spans="3:14" x14ac:dyDescent="0.2">
      <c r="C6852">
        <v>6851</v>
      </c>
      <c r="D6852" s="2">
        <v>36</v>
      </c>
      <c r="E6852" s="44">
        <v>49126</v>
      </c>
      <c r="F6852" s="45">
        <v>17</v>
      </c>
      <c r="G6852" s="45">
        <v>16</v>
      </c>
      <c r="H6852" s="45">
        <v>16</v>
      </c>
      <c r="I6852" s="45">
        <v>36</v>
      </c>
      <c r="J6852" s="46">
        <v>1972032.08</v>
      </c>
      <c r="K6852" s="15">
        <f t="shared" si="534"/>
        <v>49126</v>
      </c>
      <c r="L6852" s="17">
        <f t="shared" si="535"/>
        <v>66</v>
      </c>
      <c r="M6852" s="5">
        <f t="shared" si="537"/>
        <v>36</v>
      </c>
      <c r="N6852" s="15">
        <f t="shared" si="536"/>
        <v>50222</v>
      </c>
    </row>
    <row r="6853" spans="3:14" x14ac:dyDescent="0.2">
      <c r="C6853">
        <v>6852</v>
      </c>
      <c r="D6853" s="2">
        <v>29</v>
      </c>
      <c r="E6853" s="44">
        <v>49126</v>
      </c>
      <c r="F6853" s="45">
        <v>5</v>
      </c>
      <c r="G6853" s="45">
        <v>29</v>
      </c>
      <c r="H6853" s="45">
        <v>15</v>
      </c>
      <c r="I6853" s="45">
        <v>29</v>
      </c>
      <c r="J6853" s="46">
        <v>1508226.3</v>
      </c>
      <c r="K6853" s="15">
        <f t="shared" si="534"/>
        <v>49126</v>
      </c>
      <c r="L6853" s="17">
        <f t="shared" si="535"/>
        <v>66</v>
      </c>
      <c r="M6853" s="5">
        <f t="shared" si="537"/>
        <v>29</v>
      </c>
      <c r="N6853" s="15">
        <f t="shared" si="536"/>
        <v>50010</v>
      </c>
    </row>
    <row r="6854" spans="3:14" x14ac:dyDescent="0.2">
      <c r="C6854">
        <v>6853</v>
      </c>
      <c r="D6854" s="2">
        <v>16</v>
      </c>
      <c r="E6854" s="44">
        <v>49126</v>
      </c>
      <c r="F6854" s="45">
        <v>2</v>
      </c>
      <c r="G6854" s="45">
        <v>21</v>
      </c>
      <c r="H6854" s="45">
        <v>25</v>
      </c>
      <c r="I6854" s="45">
        <v>16</v>
      </c>
      <c r="J6854" s="46">
        <v>1201618.57</v>
      </c>
      <c r="K6854" s="15">
        <f t="shared" si="534"/>
        <v>49126</v>
      </c>
      <c r="L6854" s="17">
        <f t="shared" si="535"/>
        <v>66</v>
      </c>
      <c r="M6854" s="5">
        <f t="shared" si="537"/>
        <v>16</v>
      </c>
      <c r="N6854" s="15">
        <f t="shared" si="536"/>
        <v>49614</v>
      </c>
    </row>
    <row r="6855" spans="3:14" x14ac:dyDescent="0.2">
      <c r="C6855">
        <v>6854</v>
      </c>
      <c r="D6855" s="2">
        <v>13</v>
      </c>
      <c r="E6855" s="44">
        <v>49126</v>
      </c>
      <c r="F6855" s="45">
        <v>1</v>
      </c>
      <c r="G6855" s="45">
        <v>4</v>
      </c>
      <c r="H6855" s="45">
        <v>23</v>
      </c>
      <c r="I6855" s="45">
        <v>13</v>
      </c>
      <c r="J6855" s="46">
        <v>1201266.1000000001</v>
      </c>
      <c r="K6855" s="15">
        <f t="shared" si="534"/>
        <v>49126</v>
      </c>
      <c r="L6855" s="17">
        <f t="shared" si="535"/>
        <v>66</v>
      </c>
      <c r="M6855" s="5">
        <f t="shared" si="537"/>
        <v>13</v>
      </c>
      <c r="N6855" s="15">
        <f t="shared" si="536"/>
        <v>49522</v>
      </c>
    </row>
    <row r="6856" spans="3:14" x14ac:dyDescent="0.2">
      <c r="C6856">
        <v>6855</v>
      </c>
      <c r="D6856" s="2">
        <v>31</v>
      </c>
      <c r="E6856" s="44">
        <v>49126</v>
      </c>
      <c r="F6856" s="45">
        <v>0</v>
      </c>
      <c r="G6856" s="45">
        <v>33</v>
      </c>
      <c r="H6856" s="45">
        <v>15</v>
      </c>
      <c r="I6856" s="45">
        <v>31</v>
      </c>
      <c r="J6856" s="46">
        <v>1973581</v>
      </c>
      <c r="K6856" s="15">
        <f t="shared" si="534"/>
        <v>49126</v>
      </c>
      <c r="L6856" s="17">
        <f t="shared" si="535"/>
        <v>66</v>
      </c>
      <c r="M6856" s="5">
        <f t="shared" si="537"/>
        <v>31</v>
      </c>
      <c r="N6856" s="15">
        <f t="shared" si="536"/>
        <v>50072</v>
      </c>
    </row>
    <row r="6857" spans="3:14" x14ac:dyDescent="0.2">
      <c r="C6857">
        <v>6856</v>
      </c>
      <c r="D6857" s="2">
        <v>33</v>
      </c>
      <c r="E6857" s="44">
        <v>49126</v>
      </c>
      <c r="F6857" s="45">
        <v>13</v>
      </c>
      <c r="G6857" s="45">
        <v>9</v>
      </c>
      <c r="H6857" s="45">
        <v>19</v>
      </c>
      <c r="I6857" s="45">
        <v>33</v>
      </c>
      <c r="J6857" s="46">
        <v>1490693.92</v>
      </c>
      <c r="K6857" s="15">
        <f t="shared" si="534"/>
        <v>49126</v>
      </c>
      <c r="L6857" s="17">
        <f t="shared" si="535"/>
        <v>66</v>
      </c>
      <c r="M6857" s="5">
        <f t="shared" si="537"/>
        <v>33</v>
      </c>
      <c r="N6857" s="15">
        <f t="shared" si="536"/>
        <v>50131</v>
      </c>
    </row>
    <row r="6858" spans="3:14" x14ac:dyDescent="0.2">
      <c r="C6858">
        <v>6857</v>
      </c>
      <c r="D6858" s="2">
        <v>33</v>
      </c>
      <c r="E6858" s="44">
        <v>49126</v>
      </c>
      <c r="F6858" s="45">
        <v>14</v>
      </c>
      <c r="G6858" s="45">
        <v>4</v>
      </c>
      <c r="H6858" s="45">
        <v>14</v>
      </c>
      <c r="I6858" s="45">
        <v>33</v>
      </c>
      <c r="J6858" s="46">
        <v>819154.67</v>
      </c>
      <c r="K6858" s="15">
        <f t="shared" si="534"/>
        <v>49126</v>
      </c>
      <c r="L6858" s="17">
        <f t="shared" si="535"/>
        <v>66</v>
      </c>
      <c r="M6858" s="5">
        <f t="shared" si="537"/>
        <v>33</v>
      </c>
      <c r="N6858" s="15">
        <f t="shared" si="536"/>
        <v>50131</v>
      </c>
    </row>
    <row r="6859" spans="3:14" x14ac:dyDescent="0.2">
      <c r="C6859">
        <v>6858</v>
      </c>
      <c r="D6859" s="2">
        <v>34</v>
      </c>
      <c r="E6859" s="44">
        <v>49126</v>
      </c>
      <c r="F6859" s="45">
        <v>8</v>
      </c>
      <c r="G6859" s="45">
        <v>5</v>
      </c>
      <c r="H6859" s="45">
        <v>17</v>
      </c>
      <c r="I6859" s="45">
        <v>34</v>
      </c>
      <c r="J6859" s="46">
        <v>997831.02</v>
      </c>
      <c r="K6859" s="15">
        <f t="shared" si="534"/>
        <v>49126</v>
      </c>
      <c r="L6859" s="17">
        <f t="shared" si="535"/>
        <v>66</v>
      </c>
      <c r="M6859" s="5">
        <f t="shared" si="537"/>
        <v>34</v>
      </c>
      <c r="N6859" s="15">
        <f t="shared" si="536"/>
        <v>50161</v>
      </c>
    </row>
    <row r="6860" spans="3:14" x14ac:dyDescent="0.2">
      <c r="C6860">
        <v>6859</v>
      </c>
      <c r="D6860" s="2">
        <v>31</v>
      </c>
      <c r="E6860" s="44">
        <v>49126</v>
      </c>
      <c r="F6860" s="45">
        <v>7</v>
      </c>
      <c r="G6860" s="45">
        <v>0</v>
      </c>
      <c r="H6860" s="45">
        <v>26</v>
      </c>
      <c r="I6860" s="45">
        <v>31</v>
      </c>
      <c r="J6860" s="46">
        <v>1633745.65</v>
      </c>
      <c r="K6860" s="15">
        <f t="shared" si="534"/>
        <v>49126</v>
      </c>
      <c r="L6860" s="17">
        <f t="shared" si="535"/>
        <v>66</v>
      </c>
      <c r="M6860" s="5">
        <f t="shared" si="537"/>
        <v>31</v>
      </c>
      <c r="N6860" s="15">
        <f t="shared" si="536"/>
        <v>50072</v>
      </c>
    </row>
    <row r="6861" spans="3:14" x14ac:dyDescent="0.2">
      <c r="C6861">
        <v>6860</v>
      </c>
      <c r="D6861" s="2">
        <v>28</v>
      </c>
      <c r="E6861" s="44">
        <v>49126</v>
      </c>
      <c r="F6861" s="45">
        <v>3</v>
      </c>
      <c r="G6861" s="45">
        <v>0</v>
      </c>
      <c r="H6861" s="45">
        <v>15</v>
      </c>
      <c r="I6861" s="45">
        <v>28</v>
      </c>
      <c r="J6861" s="46">
        <v>1483123.02</v>
      </c>
      <c r="K6861" s="15">
        <f t="shared" si="534"/>
        <v>49126</v>
      </c>
      <c r="L6861" s="17">
        <f t="shared" si="535"/>
        <v>66</v>
      </c>
      <c r="M6861" s="5">
        <f t="shared" si="537"/>
        <v>28</v>
      </c>
      <c r="N6861" s="15">
        <f t="shared" si="536"/>
        <v>49980</v>
      </c>
    </row>
    <row r="6862" spans="3:14" x14ac:dyDescent="0.2">
      <c r="C6862">
        <v>6861</v>
      </c>
      <c r="D6862" s="2">
        <v>31</v>
      </c>
      <c r="E6862" s="44">
        <v>49126</v>
      </c>
      <c r="F6862" s="45">
        <v>24</v>
      </c>
      <c r="G6862" s="45">
        <v>32</v>
      </c>
      <c r="H6862" s="45">
        <v>21</v>
      </c>
      <c r="I6862" s="45">
        <v>31</v>
      </c>
      <c r="J6862" s="46">
        <v>1351932.29</v>
      </c>
      <c r="K6862" s="15">
        <f t="shared" si="534"/>
        <v>49126</v>
      </c>
      <c r="L6862" s="17">
        <f t="shared" si="535"/>
        <v>66</v>
      </c>
      <c r="M6862" s="5">
        <f t="shared" si="537"/>
        <v>31</v>
      </c>
      <c r="N6862" s="15">
        <f t="shared" si="536"/>
        <v>50072</v>
      </c>
    </row>
    <row r="6863" spans="3:14" x14ac:dyDescent="0.2">
      <c r="C6863">
        <v>6862</v>
      </c>
      <c r="D6863" s="2">
        <v>34</v>
      </c>
      <c r="E6863" s="44">
        <v>49126</v>
      </c>
      <c r="F6863" s="45">
        <v>12</v>
      </c>
      <c r="G6863" s="45">
        <v>31</v>
      </c>
      <c r="H6863" s="45">
        <v>23</v>
      </c>
      <c r="I6863" s="45">
        <v>34</v>
      </c>
      <c r="J6863" s="46">
        <v>1729369.82</v>
      </c>
      <c r="K6863" s="15">
        <f t="shared" si="534"/>
        <v>49126</v>
      </c>
      <c r="L6863" s="17">
        <f t="shared" si="535"/>
        <v>66</v>
      </c>
      <c r="M6863" s="5">
        <f t="shared" si="537"/>
        <v>34</v>
      </c>
      <c r="N6863" s="15">
        <f t="shared" si="536"/>
        <v>50161</v>
      </c>
    </row>
    <row r="6864" spans="3:14" x14ac:dyDescent="0.2">
      <c r="C6864">
        <v>6863</v>
      </c>
      <c r="D6864" s="2">
        <v>12</v>
      </c>
      <c r="E6864" s="44">
        <v>49126</v>
      </c>
      <c r="F6864" s="45">
        <v>0</v>
      </c>
      <c r="G6864" s="45">
        <v>0</v>
      </c>
      <c r="H6864" s="45">
        <v>13</v>
      </c>
      <c r="I6864" s="45">
        <v>12</v>
      </c>
      <c r="J6864" s="46">
        <v>851489.13</v>
      </c>
      <c r="K6864" s="15">
        <f t="shared" si="534"/>
        <v>49126</v>
      </c>
      <c r="L6864" s="17">
        <f t="shared" si="535"/>
        <v>66</v>
      </c>
      <c r="M6864" s="5">
        <f t="shared" si="537"/>
        <v>12</v>
      </c>
      <c r="N6864" s="15">
        <f t="shared" si="536"/>
        <v>49491</v>
      </c>
    </row>
    <row r="6865" spans="3:14" x14ac:dyDescent="0.2">
      <c r="C6865">
        <v>6864</v>
      </c>
      <c r="D6865" s="2">
        <v>33</v>
      </c>
      <c r="E6865" s="44">
        <v>49126</v>
      </c>
      <c r="F6865" s="45">
        <v>4</v>
      </c>
      <c r="G6865" s="45">
        <v>32</v>
      </c>
      <c r="H6865" s="45">
        <v>17</v>
      </c>
      <c r="I6865" s="45">
        <v>33</v>
      </c>
      <c r="J6865" s="46">
        <v>816701.63</v>
      </c>
      <c r="K6865" s="15">
        <f t="shared" si="534"/>
        <v>49126</v>
      </c>
      <c r="L6865" s="17">
        <f t="shared" si="535"/>
        <v>66</v>
      </c>
      <c r="M6865" s="5">
        <f t="shared" si="537"/>
        <v>33</v>
      </c>
      <c r="N6865" s="15">
        <f t="shared" si="536"/>
        <v>50131</v>
      </c>
    </row>
    <row r="6866" spans="3:14" x14ac:dyDescent="0.2">
      <c r="C6866">
        <v>6865</v>
      </c>
      <c r="D6866" s="2">
        <v>32</v>
      </c>
      <c r="E6866" s="44">
        <v>49126</v>
      </c>
      <c r="F6866" s="45">
        <v>14</v>
      </c>
      <c r="G6866" s="45">
        <v>8</v>
      </c>
      <c r="H6866" s="45">
        <v>25</v>
      </c>
      <c r="I6866" s="45">
        <v>32</v>
      </c>
      <c r="J6866" s="46">
        <v>1151704.01</v>
      </c>
      <c r="K6866" s="15">
        <f t="shared" si="534"/>
        <v>49126</v>
      </c>
      <c r="L6866" s="17">
        <f t="shared" si="535"/>
        <v>66</v>
      </c>
      <c r="M6866" s="5">
        <f t="shared" si="537"/>
        <v>32</v>
      </c>
      <c r="N6866" s="15">
        <f t="shared" si="536"/>
        <v>50100</v>
      </c>
    </row>
    <row r="6867" spans="3:14" x14ac:dyDescent="0.2">
      <c r="C6867">
        <v>6866</v>
      </c>
      <c r="D6867" s="2">
        <v>8</v>
      </c>
      <c r="E6867" s="44">
        <v>49126</v>
      </c>
      <c r="F6867" s="45">
        <v>9</v>
      </c>
      <c r="G6867" s="45">
        <v>4</v>
      </c>
      <c r="H6867" s="45">
        <v>28</v>
      </c>
      <c r="I6867" s="45">
        <v>8</v>
      </c>
      <c r="J6867" s="46">
        <v>885275.71</v>
      </c>
      <c r="K6867" s="15">
        <f t="shared" si="534"/>
        <v>49126</v>
      </c>
      <c r="L6867" s="17">
        <f t="shared" si="535"/>
        <v>66</v>
      </c>
      <c r="M6867" s="5">
        <f t="shared" si="537"/>
        <v>8</v>
      </c>
      <c r="N6867" s="15">
        <f t="shared" si="536"/>
        <v>49369</v>
      </c>
    </row>
    <row r="6868" spans="3:14" x14ac:dyDescent="0.2">
      <c r="C6868">
        <v>6867</v>
      </c>
      <c r="D6868" s="2">
        <v>35</v>
      </c>
      <c r="E6868" s="44">
        <v>49126</v>
      </c>
      <c r="F6868" s="45">
        <v>5</v>
      </c>
      <c r="G6868" s="45">
        <v>12</v>
      </c>
      <c r="H6868" s="45">
        <v>13</v>
      </c>
      <c r="I6868" s="45">
        <v>35</v>
      </c>
      <c r="J6868" s="46">
        <v>1043241.76</v>
      </c>
      <c r="K6868" s="15">
        <f t="shared" si="534"/>
        <v>49126</v>
      </c>
      <c r="L6868" s="17">
        <f t="shared" si="535"/>
        <v>66</v>
      </c>
      <c r="M6868" s="5">
        <f t="shared" si="537"/>
        <v>35</v>
      </c>
      <c r="N6868" s="15">
        <f t="shared" si="536"/>
        <v>50192</v>
      </c>
    </row>
    <row r="6869" spans="3:14" x14ac:dyDescent="0.2">
      <c r="C6869">
        <v>6868</v>
      </c>
      <c r="D6869" s="2">
        <v>27</v>
      </c>
      <c r="E6869" s="44">
        <v>49126</v>
      </c>
      <c r="F6869" s="45">
        <v>10</v>
      </c>
      <c r="G6869" s="45">
        <v>31</v>
      </c>
      <c r="H6869" s="45">
        <v>24</v>
      </c>
      <c r="I6869" s="45">
        <v>27</v>
      </c>
      <c r="J6869" s="46">
        <v>1058444.8700000001</v>
      </c>
      <c r="K6869" s="15">
        <f t="shared" si="534"/>
        <v>49126</v>
      </c>
      <c r="L6869" s="17">
        <f t="shared" si="535"/>
        <v>66</v>
      </c>
      <c r="M6869" s="5">
        <f t="shared" si="537"/>
        <v>27</v>
      </c>
      <c r="N6869" s="15">
        <f t="shared" si="536"/>
        <v>49949</v>
      </c>
    </row>
    <row r="6870" spans="3:14" x14ac:dyDescent="0.2">
      <c r="C6870">
        <v>6869</v>
      </c>
      <c r="D6870" s="2">
        <v>33</v>
      </c>
      <c r="E6870" s="44">
        <v>49126</v>
      </c>
      <c r="F6870" s="45">
        <v>19</v>
      </c>
      <c r="G6870" s="45">
        <v>26</v>
      </c>
      <c r="H6870" s="45">
        <v>7</v>
      </c>
      <c r="I6870" s="45">
        <v>33</v>
      </c>
      <c r="J6870" s="46">
        <v>1604059.86</v>
      </c>
      <c r="K6870" s="15">
        <f t="shared" si="534"/>
        <v>49126</v>
      </c>
      <c r="L6870" s="17">
        <f t="shared" si="535"/>
        <v>66</v>
      </c>
      <c r="M6870" s="5">
        <f t="shared" si="537"/>
        <v>33</v>
      </c>
      <c r="N6870" s="15">
        <f t="shared" si="536"/>
        <v>50131</v>
      </c>
    </row>
    <row r="6871" spans="3:14" x14ac:dyDescent="0.2">
      <c r="C6871">
        <v>6870</v>
      </c>
      <c r="D6871" s="2">
        <v>25</v>
      </c>
      <c r="E6871" s="44">
        <v>49126</v>
      </c>
      <c r="F6871" s="45">
        <v>8</v>
      </c>
      <c r="G6871" s="45">
        <v>3</v>
      </c>
      <c r="H6871" s="45">
        <v>17</v>
      </c>
      <c r="I6871" s="45">
        <v>25</v>
      </c>
      <c r="J6871" s="46">
        <v>1092503</v>
      </c>
      <c r="K6871" s="15">
        <f t="shared" si="534"/>
        <v>49126</v>
      </c>
      <c r="L6871" s="17">
        <f t="shared" si="535"/>
        <v>66</v>
      </c>
      <c r="M6871" s="5">
        <f t="shared" si="537"/>
        <v>25</v>
      </c>
      <c r="N6871" s="15">
        <f t="shared" si="536"/>
        <v>49888</v>
      </c>
    </row>
    <row r="6872" spans="3:14" x14ac:dyDescent="0.2">
      <c r="C6872">
        <v>6871</v>
      </c>
      <c r="D6872" s="2">
        <v>34</v>
      </c>
      <c r="E6872" s="44">
        <v>49126</v>
      </c>
      <c r="F6872" s="45">
        <v>9</v>
      </c>
      <c r="G6872" s="45">
        <v>25</v>
      </c>
      <c r="H6872" s="45">
        <v>22</v>
      </c>
      <c r="I6872" s="45">
        <v>34</v>
      </c>
      <c r="J6872" s="46">
        <v>797231.34</v>
      </c>
      <c r="K6872" s="15">
        <f t="shared" si="534"/>
        <v>49126</v>
      </c>
      <c r="L6872" s="17">
        <f t="shared" si="535"/>
        <v>66</v>
      </c>
      <c r="M6872" s="5">
        <f t="shared" si="537"/>
        <v>34</v>
      </c>
      <c r="N6872" s="15">
        <f t="shared" si="536"/>
        <v>50161</v>
      </c>
    </row>
    <row r="6873" spans="3:14" x14ac:dyDescent="0.2">
      <c r="C6873">
        <v>6872</v>
      </c>
      <c r="D6873" s="2">
        <v>36</v>
      </c>
      <c r="E6873" s="44">
        <v>49157</v>
      </c>
      <c r="F6873" s="45">
        <v>2</v>
      </c>
      <c r="G6873" s="45">
        <v>7</v>
      </c>
      <c r="H6873" s="45">
        <v>18</v>
      </c>
      <c r="I6873" s="45">
        <v>36</v>
      </c>
      <c r="J6873" s="46">
        <v>2331571.36</v>
      </c>
      <c r="K6873" s="15">
        <f t="shared" si="534"/>
        <v>49157</v>
      </c>
      <c r="L6873" s="17">
        <f t="shared" si="535"/>
        <v>65</v>
      </c>
      <c r="M6873" s="5">
        <f t="shared" si="537"/>
        <v>36</v>
      </c>
      <c r="N6873" s="15">
        <f t="shared" si="536"/>
        <v>50253</v>
      </c>
    </row>
    <row r="6874" spans="3:14" x14ac:dyDescent="0.2">
      <c r="C6874">
        <v>6873</v>
      </c>
      <c r="D6874" s="2">
        <v>26</v>
      </c>
      <c r="E6874" s="44">
        <v>49157</v>
      </c>
      <c r="F6874" s="45">
        <v>22</v>
      </c>
      <c r="G6874" s="45">
        <v>6</v>
      </c>
      <c r="H6874" s="45">
        <v>35</v>
      </c>
      <c r="I6874" s="45">
        <v>26</v>
      </c>
      <c r="J6874" s="46">
        <v>1048930.79</v>
      </c>
      <c r="K6874" s="15">
        <f t="shared" si="534"/>
        <v>49157</v>
      </c>
      <c r="L6874" s="17">
        <f t="shared" si="535"/>
        <v>65</v>
      </c>
      <c r="M6874" s="5">
        <f t="shared" si="537"/>
        <v>26</v>
      </c>
      <c r="N6874" s="15">
        <f t="shared" si="536"/>
        <v>49949</v>
      </c>
    </row>
    <row r="6875" spans="3:14" x14ac:dyDescent="0.2">
      <c r="C6875">
        <v>6874</v>
      </c>
      <c r="D6875" s="2">
        <v>35</v>
      </c>
      <c r="E6875" s="44">
        <v>49157</v>
      </c>
      <c r="F6875" s="45">
        <v>1</v>
      </c>
      <c r="G6875" s="45">
        <v>7</v>
      </c>
      <c r="H6875" s="45">
        <v>12</v>
      </c>
      <c r="I6875" s="45">
        <v>35</v>
      </c>
      <c r="J6875" s="46">
        <v>1017441.53</v>
      </c>
      <c r="K6875" s="15">
        <f t="shared" si="534"/>
        <v>49157</v>
      </c>
      <c r="L6875" s="17">
        <f t="shared" si="535"/>
        <v>65</v>
      </c>
      <c r="M6875" s="5">
        <f t="shared" si="537"/>
        <v>35</v>
      </c>
      <c r="N6875" s="15">
        <f t="shared" si="536"/>
        <v>50222</v>
      </c>
    </row>
    <row r="6876" spans="3:14" x14ac:dyDescent="0.2">
      <c r="C6876">
        <v>6875</v>
      </c>
      <c r="D6876" s="2">
        <v>20</v>
      </c>
      <c r="E6876" s="44">
        <v>49157</v>
      </c>
      <c r="F6876" s="45">
        <v>2</v>
      </c>
      <c r="G6876" s="45">
        <v>2</v>
      </c>
      <c r="H6876" s="45">
        <v>22</v>
      </c>
      <c r="I6876" s="45">
        <v>20</v>
      </c>
      <c r="J6876" s="46">
        <v>1176156.5</v>
      </c>
      <c r="K6876" s="15">
        <f t="shared" si="534"/>
        <v>49157</v>
      </c>
      <c r="L6876" s="17">
        <f t="shared" si="535"/>
        <v>65</v>
      </c>
      <c r="M6876" s="5">
        <f t="shared" si="537"/>
        <v>20</v>
      </c>
      <c r="N6876" s="15">
        <f t="shared" si="536"/>
        <v>49766</v>
      </c>
    </row>
    <row r="6877" spans="3:14" x14ac:dyDescent="0.2">
      <c r="C6877">
        <v>6876</v>
      </c>
      <c r="D6877" s="2">
        <v>35</v>
      </c>
      <c r="E6877" s="44">
        <v>49157</v>
      </c>
      <c r="F6877" s="45">
        <v>22</v>
      </c>
      <c r="G6877" s="45">
        <v>16</v>
      </c>
      <c r="H6877" s="45">
        <v>9</v>
      </c>
      <c r="I6877" s="45">
        <v>35</v>
      </c>
      <c r="J6877" s="46">
        <v>1164471.73</v>
      </c>
      <c r="K6877" s="15">
        <f t="shared" si="534"/>
        <v>49157</v>
      </c>
      <c r="L6877" s="17">
        <f t="shared" si="535"/>
        <v>65</v>
      </c>
      <c r="M6877" s="5">
        <f t="shared" si="537"/>
        <v>35</v>
      </c>
      <c r="N6877" s="15">
        <f t="shared" si="536"/>
        <v>50222</v>
      </c>
    </row>
    <row r="6878" spans="3:14" x14ac:dyDescent="0.2">
      <c r="C6878">
        <v>6877</v>
      </c>
      <c r="D6878" s="2">
        <v>32</v>
      </c>
      <c r="E6878" s="44">
        <v>49157</v>
      </c>
      <c r="F6878" s="45">
        <v>17</v>
      </c>
      <c r="G6878" s="45">
        <v>26</v>
      </c>
      <c r="H6878" s="45">
        <v>11</v>
      </c>
      <c r="I6878" s="45">
        <v>32</v>
      </c>
      <c r="J6878" s="46">
        <v>2042582.41</v>
      </c>
      <c r="K6878" s="15">
        <f t="shared" si="534"/>
        <v>49157</v>
      </c>
      <c r="L6878" s="17">
        <f t="shared" si="535"/>
        <v>65</v>
      </c>
      <c r="M6878" s="5">
        <f t="shared" si="537"/>
        <v>32</v>
      </c>
      <c r="N6878" s="15">
        <f t="shared" si="536"/>
        <v>50131</v>
      </c>
    </row>
    <row r="6879" spans="3:14" x14ac:dyDescent="0.2">
      <c r="C6879">
        <v>6878</v>
      </c>
      <c r="D6879" s="2">
        <v>17</v>
      </c>
      <c r="E6879" s="44">
        <v>49157</v>
      </c>
      <c r="F6879" s="45">
        <v>0</v>
      </c>
      <c r="G6879" s="45">
        <v>1</v>
      </c>
      <c r="H6879" s="45">
        <v>15</v>
      </c>
      <c r="I6879" s="45">
        <v>17</v>
      </c>
      <c r="J6879" s="46">
        <v>1058048.8700000001</v>
      </c>
      <c r="K6879" s="15">
        <f t="shared" si="534"/>
        <v>49157</v>
      </c>
      <c r="L6879" s="17">
        <f t="shared" si="535"/>
        <v>65</v>
      </c>
      <c r="M6879" s="5">
        <f t="shared" si="537"/>
        <v>17</v>
      </c>
      <c r="N6879" s="15">
        <f t="shared" si="536"/>
        <v>49675</v>
      </c>
    </row>
    <row r="6880" spans="3:14" x14ac:dyDescent="0.2">
      <c r="C6880">
        <v>6879</v>
      </c>
      <c r="D6880" s="2">
        <v>5</v>
      </c>
      <c r="E6880" s="44">
        <v>49157</v>
      </c>
      <c r="F6880" s="45">
        <v>8</v>
      </c>
      <c r="G6880" s="45">
        <v>22</v>
      </c>
      <c r="H6880" s="45">
        <v>22</v>
      </c>
      <c r="I6880" s="45">
        <v>5</v>
      </c>
      <c r="J6880" s="46">
        <v>1928015.06</v>
      </c>
      <c r="K6880" s="15">
        <f t="shared" si="534"/>
        <v>49157</v>
      </c>
      <c r="L6880" s="17">
        <f t="shared" si="535"/>
        <v>65</v>
      </c>
      <c r="M6880" s="5">
        <f t="shared" si="537"/>
        <v>5</v>
      </c>
      <c r="N6880" s="15">
        <f t="shared" si="536"/>
        <v>49310</v>
      </c>
    </row>
    <row r="6881" spans="3:14" x14ac:dyDescent="0.2">
      <c r="C6881">
        <v>6880</v>
      </c>
      <c r="D6881" s="2">
        <v>21</v>
      </c>
      <c r="E6881" s="44">
        <v>49157</v>
      </c>
      <c r="F6881" s="45">
        <v>5</v>
      </c>
      <c r="G6881" s="45">
        <v>13</v>
      </c>
      <c r="H6881" s="45">
        <v>14</v>
      </c>
      <c r="I6881" s="45">
        <v>21</v>
      </c>
      <c r="J6881" s="46">
        <v>1505675.55</v>
      </c>
      <c r="K6881" s="15">
        <f t="shared" si="534"/>
        <v>49157</v>
      </c>
      <c r="L6881" s="17">
        <f t="shared" si="535"/>
        <v>65</v>
      </c>
      <c r="M6881" s="5">
        <f t="shared" si="537"/>
        <v>21</v>
      </c>
      <c r="N6881" s="15">
        <f t="shared" si="536"/>
        <v>49796</v>
      </c>
    </row>
    <row r="6882" spans="3:14" x14ac:dyDescent="0.2">
      <c r="C6882">
        <v>6881</v>
      </c>
      <c r="D6882" s="2">
        <v>34</v>
      </c>
      <c r="E6882" s="44">
        <v>49157</v>
      </c>
      <c r="F6882" s="45">
        <v>26</v>
      </c>
      <c r="G6882" s="45">
        <v>24</v>
      </c>
      <c r="H6882" s="45">
        <v>25</v>
      </c>
      <c r="I6882" s="45">
        <v>34</v>
      </c>
      <c r="J6882" s="46">
        <v>602082.97</v>
      </c>
      <c r="K6882" s="15">
        <f t="shared" si="534"/>
        <v>49157</v>
      </c>
      <c r="L6882" s="17">
        <f t="shared" si="535"/>
        <v>65</v>
      </c>
      <c r="M6882" s="5">
        <f t="shared" si="537"/>
        <v>34</v>
      </c>
      <c r="N6882" s="15">
        <f t="shared" si="536"/>
        <v>50192</v>
      </c>
    </row>
    <row r="6883" spans="3:14" x14ac:dyDescent="0.2">
      <c r="C6883">
        <v>6882</v>
      </c>
      <c r="D6883" s="2">
        <v>35</v>
      </c>
      <c r="E6883" s="44">
        <v>49157</v>
      </c>
      <c r="F6883" s="45">
        <v>3</v>
      </c>
      <c r="G6883" s="45">
        <v>19</v>
      </c>
      <c r="H6883" s="45">
        <v>7</v>
      </c>
      <c r="I6883" s="45">
        <v>35</v>
      </c>
      <c r="J6883" s="46">
        <v>1386965.77</v>
      </c>
      <c r="K6883" s="15">
        <f t="shared" si="534"/>
        <v>49157</v>
      </c>
      <c r="L6883" s="17">
        <f t="shared" si="535"/>
        <v>65</v>
      </c>
      <c r="M6883" s="5">
        <f t="shared" si="537"/>
        <v>35</v>
      </c>
      <c r="N6883" s="15">
        <f t="shared" si="536"/>
        <v>50222</v>
      </c>
    </row>
    <row r="6884" spans="3:14" x14ac:dyDescent="0.2">
      <c r="C6884">
        <v>6883</v>
      </c>
      <c r="D6884" s="2">
        <v>27</v>
      </c>
      <c r="E6884" s="44">
        <v>49157</v>
      </c>
      <c r="F6884" s="45">
        <v>11</v>
      </c>
      <c r="G6884" s="45">
        <v>31</v>
      </c>
      <c r="H6884" s="45">
        <v>12</v>
      </c>
      <c r="I6884" s="45">
        <v>27</v>
      </c>
      <c r="J6884" s="46">
        <v>1334334.3400000001</v>
      </c>
      <c r="K6884" s="15">
        <f t="shared" si="534"/>
        <v>49157</v>
      </c>
      <c r="L6884" s="17">
        <f t="shared" si="535"/>
        <v>65</v>
      </c>
      <c r="M6884" s="5">
        <f t="shared" si="537"/>
        <v>27</v>
      </c>
      <c r="N6884" s="15">
        <f t="shared" si="536"/>
        <v>49980</v>
      </c>
    </row>
    <row r="6885" spans="3:14" x14ac:dyDescent="0.2">
      <c r="C6885">
        <v>6884</v>
      </c>
      <c r="D6885" s="2">
        <v>32</v>
      </c>
      <c r="E6885" s="44">
        <v>49157</v>
      </c>
      <c r="F6885" s="45">
        <v>3</v>
      </c>
      <c r="G6885" s="45">
        <v>35</v>
      </c>
      <c r="H6885" s="45">
        <v>36</v>
      </c>
      <c r="I6885" s="45">
        <v>32</v>
      </c>
      <c r="J6885" s="46">
        <v>838117.25</v>
      </c>
      <c r="K6885" s="15">
        <f t="shared" si="534"/>
        <v>49157</v>
      </c>
      <c r="L6885" s="17">
        <f t="shared" si="535"/>
        <v>65</v>
      </c>
      <c r="M6885" s="5">
        <f t="shared" si="537"/>
        <v>32</v>
      </c>
      <c r="N6885" s="15">
        <f t="shared" si="536"/>
        <v>50131</v>
      </c>
    </row>
    <row r="6886" spans="3:14" x14ac:dyDescent="0.2">
      <c r="C6886">
        <v>6885</v>
      </c>
      <c r="D6886" s="2">
        <v>29</v>
      </c>
      <c r="E6886" s="44">
        <v>49157</v>
      </c>
      <c r="F6886" s="45">
        <v>9</v>
      </c>
      <c r="G6886" s="45">
        <v>22</v>
      </c>
      <c r="H6886" s="45">
        <v>4</v>
      </c>
      <c r="I6886" s="45">
        <v>29</v>
      </c>
      <c r="J6886" s="46">
        <v>1324631.47</v>
      </c>
      <c r="K6886" s="15">
        <f t="shared" si="534"/>
        <v>49157</v>
      </c>
      <c r="L6886" s="17">
        <f t="shared" si="535"/>
        <v>65</v>
      </c>
      <c r="M6886" s="5">
        <f t="shared" si="537"/>
        <v>29</v>
      </c>
      <c r="N6886" s="15">
        <f t="shared" si="536"/>
        <v>50041</v>
      </c>
    </row>
    <row r="6887" spans="3:14" x14ac:dyDescent="0.2">
      <c r="C6887">
        <v>6886</v>
      </c>
      <c r="D6887" s="2">
        <v>35</v>
      </c>
      <c r="E6887" s="44">
        <v>49157</v>
      </c>
      <c r="F6887" s="45">
        <v>2</v>
      </c>
      <c r="G6887" s="45">
        <v>30</v>
      </c>
      <c r="H6887" s="45">
        <v>2</v>
      </c>
      <c r="I6887" s="45">
        <v>35</v>
      </c>
      <c r="J6887" s="46">
        <v>659347.56000000006</v>
      </c>
      <c r="K6887" s="15">
        <f t="shared" si="534"/>
        <v>49157</v>
      </c>
      <c r="L6887" s="17">
        <f t="shared" si="535"/>
        <v>65</v>
      </c>
      <c r="M6887" s="5">
        <f t="shared" si="537"/>
        <v>35</v>
      </c>
      <c r="N6887" s="15">
        <f t="shared" si="536"/>
        <v>50222</v>
      </c>
    </row>
    <row r="6888" spans="3:14" x14ac:dyDescent="0.2">
      <c r="C6888">
        <v>6887</v>
      </c>
      <c r="D6888" s="2">
        <v>33</v>
      </c>
      <c r="E6888" s="44">
        <v>49157</v>
      </c>
      <c r="F6888" s="45">
        <v>10</v>
      </c>
      <c r="G6888" s="45">
        <v>15</v>
      </c>
      <c r="H6888" s="45">
        <v>13</v>
      </c>
      <c r="I6888" s="45">
        <v>33</v>
      </c>
      <c r="J6888" s="46">
        <v>1147330.08</v>
      </c>
      <c r="K6888" s="15">
        <f t="shared" si="534"/>
        <v>49157</v>
      </c>
      <c r="L6888" s="17">
        <f t="shared" si="535"/>
        <v>65</v>
      </c>
      <c r="M6888" s="5">
        <f t="shared" si="537"/>
        <v>33</v>
      </c>
      <c r="N6888" s="15">
        <f t="shared" si="536"/>
        <v>50161</v>
      </c>
    </row>
    <row r="6889" spans="3:14" x14ac:dyDescent="0.2">
      <c r="C6889">
        <v>6888</v>
      </c>
      <c r="D6889" s="2">
        <v>34</v>
      </c>
      <c r="E6889" s="44">
        <v>49157</v>
      </c>
      <c r="F6889" s="45">
        <v>5</v>
      </c>
      <c r="G6889" s="45">
        <v>19</v>
      </c>
      <c r="H6889" s="45">
        <v>14</v>
      </c>
      <c r="I6889" s="45">
        <v>34</v>
      </c>
      <c r="J6889" s="46">
        <v>1356592.96</v>
      </c>
      <c r="K6889" s="15">
        <f t="shared" si="534"/>
        <v>49157</v>
      </c>
      <c r="L6889" s="17">
        <f t="shared" si="535"/>
        <v>65</v>
      </c>
      <c r="M6889" s="5">
        <f t="shared" si="537"/>
        <v>34</v>
      </c>
      <c r="N6889" s="15">
        <f t="shared" si="536"/>
        <v>50192</v>
      </c>
    </row>
    <row r="6890" spans="3:14" x14ac:dyDescent="0.2">
      <c r="C6890">
        <v>6889</v>
      </c>
      <c r="D6890" s="2">
        <v>19</v>
      </c>
      <c r="E6890" s="44">
        <v>49157</v>
      </c>
      <c r="F6890" s="45">
        <v>9</v>
      </c>
      <c r="G6890" s="45">
        <v>12</v>
      </c>
      <c r="H6890" s="45">
        <v>15</v>
      </c>
      <c r="I6890" s="45">
        <v>19</v>
      </c>
      <c r="J6890" s="46">
        <v>813926.33</v>
      </c>
      <c r="K6890" s="15">
        <f t="shared" si="534"/>
        <v>49157</v>
      </c>
      <c r="L6890" s="17">
        <f t="shared" si="535"/>
        <v>65</v>
      </c>
      <c r="M6890" s="5">
        <f t="shared" si="537"/>
        <v>19</v>
      </c>
      <c r="N6890" s="15">
        <f t="shared" si="536"/>
        <v>49735</v>
      </c>
    </row>
    <row r="6891" spans="3:14" x14ac:dyDescent="0.2">
      <c r="C6891">
        <v>6890</v>
      </c>
      <c r="D6891" s="2">
        <v>32</v>
      </c>
      <c r="E6891" s="44">
        <v>49157</v>
      </c>
      <c r="F6891" s="45">
        <v>4</v>
      </c>
      <c r="G6891" s="45">
        <v>10</v>
      </c>
      <c r="H6891" s="45">
        <v>29</v>
      </c>
      <c r="I6891" s="45">
        <v>32</v>
      </c>
      <c r="J6891" s="46">
        <v>1600863.64</v>
      </c>
      <c r="K6891" s="15">
        <f t="shared" si="534"/>
        <v>49157</v>
      </c>
      <c r="L6891" s="17">
        <f t="shared" si="535"/>
        <v>65</v>
      </c>
      <c r="M6891" s="5">
        <f t="shared" si="537"/>
        <v>32</v>
      </c>
      <c r="N6891" s="15">
        <f t="shared" si="536"/>
        <v>50131</v>
      </c>
    </row>
    <row r="6892" spans="3:14" x14ac:dyDescent="0.2">
      <c r="C6892">
        <v>6891</v>
      </c>
      <c r="D6892" s="2">
        <v>31</v>
      </c>
      <c r="E6892" s="44">
        <v>49157</v>
      </c>
      <c r="F6892" s="45">
        <v>13</v>
      </c>
      <c r="G6892" s="45">
        <v>12</v>
      </c>
      <c r="H6892" s="45">
        <v>27</v>
      </c>
      <c r="I6892" s="45">
        <v>31</v>
      </c>
      <c r="J6892" s="46">
        <v>953656.73</v>
      </c>
      <c r="K6892" s="15">
        <f t="shared" si="534"/>
        <v>49157</v>
      </c>
      <c r="L6892" s="17">
        <f t="shared" si="535"/>
        <v>65</v>
      </c>
      <c r="M6892" s="5">
        <f t="shared" si="537"/>
        <v>31</v>
      </c>
      <c r="N6892" s="15">
        <f t="shared" si="536"/>
        <v>50100</v>
      </c>
    </row>
    <row r="6893" spans="3:14" x14ac:dyDescent="0.2">
      <c r="C6893">
        <v>6892</v>
      </c>
      <c r="D6893" s="2">
        <v>18</v>
      </c>
      <c r="E6893" s="44">
        <v>49157</v>
      </c>
      <c r="F6893" s="45">
        <v>0</v>
      </c>
      <c r="G6893" s="45">
        <v>20</v>
      </c>
      <c r="H6893" s="45">
        <v>25</v>
      </c>
      <c r="I6893" s="45">
        <v>18</v>
      </c>
      <c r="J6893" s="46">
        <v>695371.04</v>
      </c>
      <c r="K6893" s="15">
        <f t="shared" si="534"/>
        <v>49157</v>
      </c>
      <c r="L6893" s="17">
        <f t="shared" si="535"/>
        <v>65</v>
      </c>
      <c r="M6893" s="5">
        <f t="shared" si="537"/>
        <v>18</v>
      </c>
      <c r="N6893" s="15">
        <f t="shared" si="536"/>
        <v>49706</v>
      </c>
    </row>
    <row r="6894" spans="3:14" x14ac:dyDescent="0.2">
      <c r="C6894">
        <v>6893</v>
      </c>
      <c r="D6894" s="2">
        <v>20</v>
      </c>
      <c r="E6894" s="44">
        <v>49157</v>
      </c>
      <c r="F6894" s="45">
        <v>0</v>
      </c>
      <c r="G6894" s="45">
        <v>35</v>
      </c>
      <c r="H6894" s="45">
        <v>20</v>
      </c>
      <c r="I6894" s="45">
        <v>20</v>
      </c>
      <c r="J6894" s="46">
        <v>1075873.8700000001</v>
      </c>
      <c r="K6894" s="15">
        <f t="shared" si="534"/>
        <v>49157</v>
      </c>
      <c r="L6894" s="17">
        <f t="shared" si="535"/>
        <v>65</v>
      </c>
      <c r="M6894" s="5">
        <f t="shared" si="537"/>
        <v>20</v>
      </c>
      <c r="N6894" s="15">
        <f t="shared" si="536"/>
        <v>49766</v>
      </c>
    </row>
    <row r="6895" spans="3:14" x14ac:dyDescent="0.2">
      <c r="C6895">
        <v>6894</v>
      </c>
      <c r="D6895" s="2">
        <v>24</v>
      </c>
      <c r="E6895" s="44">
        <v>49157</v>
      </c>
      <c r="F6895" s="45">
        <v>6</v>
      </c>
      <c r="G6895" s="45">
        <v>21</v>
      </c>
      <c r="H6895" s="45">
        <v>28</v>
      </c>
      <c r="I6895" s="45">
        <v>24</v>
      </c>
      <c r="J6895" s="46">
        <v>647264.36</v>
      </c>
      <c r="K6895" s="15">
        <f t="shared" si="534"/>
        <v>49157</v>
      </c>
      <c r="L6895" s="17">
        <f t="shared" si="535"/>
        <v>65</v>
      </c>
      <c r="M6895" s="5">
        <f t="shared" si="537"/>
        <v>24</v>
      </c>
      <c r="N6895" s="15">
        <f t="shared" si="536"/>
        <v>49888</v>
      </c>
    </row>
    <row r="6896" spans="3:14" x14ac:dyDescent="0.2">
      <c r="C6896">
        <v>6895</v>
      </c>
      <c r="D6896" s="2">
        <v>36</v>
      </c>
      <c r="E6896" s="44">
        <v>49157</v>
      </c>
      <c r="F6896" s="45">
        <v>9</v>
      </c>
      <c r="G6896" s="45">
        <v>28</v>
      </c>
      <c r="H6896" s="45">
        <v>16</v>
      </c>
      <c r="I6896" s="45">
        <v>36</v>
      </c>
      <c r="J6896" s="46">
        <v>831152.32</v>
      </c>
      <c r="K6896" s="15">
        <f t="shared" si="534"/>
        <v>49157</v>
      </c>
      <c r="L6896" s="17">
        <f t="shared" si="535"/>
        <v>65</v>
      </c>
      <c r="M6896" s="5">
        <f t="shared" si="537"/>
        <v>36</v>
      </c>
      <c r="N6896" s="15">
        <f t="shared" si="536"/>
        <v>50253</v>
      </c>
    </row>
    <row r="6897" spans="3:14" x14ac:dyDescent="0.2">
      <c r="C6897">
        <v>6896</v>
      </c>
      <c r="D6897" s="2">
        <v>31</v>
      </c>
      <c r="E6897" s="44">
        <v>49157</v>
      </c>
      <c r="F6897" s="45">
        <v>5</v>
      </c>
      <c r="G6897" s="45">
        <v>31</v>
      </c>
      <c r="H6897" s="45">
        <v>9</v>
      </c>
      <c r="I6897" s="45">
        <v>31</v>
      </c>
      <c r="J6897" s="46">
        <v>1424085.21</v>
      </c>
      <c r="K6897" s="15">
        <f t="shared" si="534"/>
        <v>49157</v>
      </c>
      <c r="L6897" s="17">
        <f t="shared" si="535"/>
        <v>65</v>
      </c>
      <c r="M6897" s="5">
        <f t="shared" si="537"/>
        <v>31</v>
      </c>
      <c r="N6897" s="15">
        <f t="shared" si="536"/>
        <v>50100</v>
      </c>
    </row>
    <row r="6898" spans="3:14" x14ac:dyDescent="0.2">
      <c r="C6898">
        <v>6897</v>
      </c>
      <c r="D6898" s="2">
        <v>30</v>
      </c>
      <c r="E6898" s="44">
        <v>49188</v>
      </c>
      <c r="F6898" s="45">
        <v>16</v>
      </c>
      <c r="G6898" s="45">
        <v>30</v>
      </c>
      <c r="H6898" s="45">
        <v>22</v>
      </c>
      <c r="I6898" s="45">
        <v>30</v>
      </c>
      <c r="J6898" s="46">
        <v>1903529.57</v>
      </c>
      <c r="K6898" s="15">
        <f t="shared" si="534"/>
        <v>49188</v>
      </c>
      <c r="L6898" s="17">
        <f t="shared" si="535"/>
        <v>64</v>
      </c>
      <c r="M6898" s="5">
        <f t="shared" si="537"/>
        <v>30</v>
      </c>
      <c r="N6898" s="15">
        <f t="shared" si="536"/>
        <v>50100</v>
      </c>
    </row>
    <row r="6899" spans="3:14" x14ac:dyDescent="0.2">
      <c r="C6899">
        <v>6898</v>
      </c>
      <c r="D6899" s="2">
        <v>33</v>
      </c>
      <c r="E6899" s="44">
        <v>49188</v>
      </c>
      <c r="F6899" s="45">
        <v>9</v>
      </c>
      <c r="G6899" s="45">
        <v>22</v>
      </c>
      <c r="H6899" s="45">
        <v>13</v>
      </c>
      <c r="I6899" s="45">
        <v>33</v>
      </c>
      <c r="J6899" s="46">
        <v>1138170.1399999999</v>
      </c>
      <c r="K6899" s="15">
        <f t="shared" si="534"/>
        <v>49188</v>
      </c>
      <c r="L6899" s="17">
        <f t="shared" si="535"/>
        <v>64</v>
      </c>
      <c r="M6899" s="5">
        <f t="shared" si="537"/>
        <v>33</v>
      </c>
      <c r="N6899" s="15">
        <f t="shared" si="536"/>
        <v>50192</v>
      </c>
    </row>
    <row r="6900" spans="3:14" x14ac:dyDescent="0.2">
      <c r="C6900">
        <v>6899</v>
      </c>
      <c r="D6900" s="2">
        <v>35</v>
      </c>
      <c r="E6900" s="44">
        <v>49188</v>
      </c>
      <c r="F6900" s="45">
        <v>1</v>
      </c>
      <c r="G6900" s="45">
        <v>7</v>
      </c>
      <c r="H6900" s="45">
        <v>20</v>
      </c>
      <c r="I6900" s="45">
        <v>35</v>
      </c>
      <c r="J6900" s="46">
        <v>1245404.8799999999</v>
      </c>
      <c r="K6900" s="15">
        <f t="shared" si="534"/>
        <v>49188</v>
      </c>
      <c r="L6900" s="17">
        <f t="shared" si="535"/>
        <v>64</v>
      </c>
      <c r="M6900" s="5">
        <f t="shared" si="537"/>
        <v>35</v>
      </c>
      <c r="N6900" s="15">
        <f t="shared" si="536"/>
        <v>50253</v>
      </c>
    </row>
    <row r="6901" spans="3:14" x14ac:dyDescent="0.2">
      <c r="C6901">
        <v>6900</v>
      </c>
      <c r="D6901" s="2">
        <v>36</v>
      </c>
      <c r="E6901" s="44">
        <v>49188</v>
      </c>
      <c r="F6901" s="45">
        <v>4</v>
      </c>
      <c r="G6901" s="45">
        <v>14</v>
      </c>
      <c r="H6901" s="45">
        <v>12</v>
      </c>
      <c r="I6901" s="45">
        <v>36</v>
      </c>
      <c r="J6901" s="46">
        <v>2018705.12</v>
      </c>
      <c r="K6901" s="15">
        <f t="shared" si="534"/>
        <v>49188</v>
      </c>
      <c r="L6901" s="17">
        <f t="shared" si="535"/>
        <v>64</v>
      </c>
      <c r="M6901" s="5">
        <f t="shared" si="537"/>
        <v>36</v>
      </c>
      <c r="N6901" s="15">
        <f t="shared" si="536"/>
        <v>50284</v>
      </c>
    </row>
    <row r="6902" spans="3:14" x14ac:dyDescent="0.2">
      <c r="C6902">
        <v>6901</v>
      </c>
      <c r="D6902" s="2">
        <v>35</v>
      </c>
      <c r="E6902" s="44">
        <v>49188</v>
      </c>
      <c r="F6902" s="45">
        <v>11</v>
      </c>
      <c r="G6902" s="45">
        <v>18</v>
      </c>
      <c r="H6902" s="45">
        <v>29</v>
      </c>
      <c r="I6902" s="45">
        <v>35</v>
      </c>
      <c r="J6902" s="46">
        <v>813334.2</v>
      </c>
      <c r="K6902" s="15">
        <f t="shared" si="534"/>
        <v>49188</v>
      </c>
      <c r="L6902" s="17">
        <f t="shared" si="535"/>
        <v>64</v>
      </c>
      <c r="M6902" s="5">
        <f t="shared" si="537"/>
        <v>35</v>
      </c>
      <c r="N6902" s="15">
        <f t="shared" si="536"/>
        <v>50253</v>
      </c>
    </row>
    <row r="6903" spans="3:14" x14ac:dyDescent="0.2">
      <c r="C6903">
        <v>6902</v>
      </c>
      <c r="D6903" s="2">
        <v>33</v>
      </c>
      <c r="E6903" s="44">
        <v>49188</v>
      </c>
      <c r="F6903" s="45">
        <v>1</v>
      </c>
      <c r="G6903" s="45">
        <v>18</v>
      </c>
      <c r="H6903" s="45">
        <v>20</v>
      </c>
      <c r="I6903" s="45">
        <v>33</v>
      </c>
      <c r="J6903" s="46">
        <v>1928378.61</v>
      </c>
      <c r="K6903" s="15">
        <f t="shared" si="534"/>
        <v>49188</v>
      </c>
      <c r="L6903" s="17">
        <f t="shared" si="535"/>
        <v>64</v>
      </c>
      <c r="M6903" s="5">
        <f t="shared" si="537"/>
        <v>33</v>
      </c>
      <c r="N6903" s="15">
        <f t="shared" si="536"/>
        <v>50192</v>
      </c>
    </row>
    <row r="6904" spans="3:14" x14ac:dyDescent="0.2">
      <c r="C6904">
        <v>6903</v>
      </c>
      <c r="D6904" s="2">
        <v>36</v>
      </c>
      <c r="E6904" s="44">
        <v>49188</v>
      </c>
      <c r="F6904" s="45">
        <v>3</v>
      </c>
      <c r="G6904" s="45">
        <v>12</v>
      </c>
      <c r="H6904" s="45">
        <v>13</v>
      </c>
      <c r="I6904" s="45">
        <v>36</v>
      </c>
      <c r="J6904" s="46">
        <v>1443505.38</v>
      </c>
      <c r="K6904" s="15">
        <f t="shared" si="534"/>
        <v>49188</v>
      </c>
      <c r="L6904" s="17">
        <f t="shared" si="535"/>
        <v>64</v>
      </c>
      <c r="M6904" s="5">
        <f t="shared" si="537"/>
        <v>36</v>
      </c>
      <c r="N6904" s="15">
        <f t="shared" si="536"/>
        <v>50284</v>
      </c>
    </row>
    <row r="6905" spans="3:14" x14ac:dyDescent="0.2">
      <c r="C6905">
        <v>6904</v>
      </c>
      <c r="D6905" s="2">
        <v>36</v>
      </c>
      <c r="E6905" s="44">
        <v>49188</v>
      </c>
      <c r="F6905" s="45">
        <v>13</v>
      </c>
      <c r="G6905" s="45">
        <v>18</v>
      </c>
      <c r="H6905" s="45">
        <v>12</v>
      </c>
      <c r="I6905" s="45">
        <v>36</v>
      </c>
      <c r="J6905" s="46">
        <v>794164.04</v>
      </c>
      <c r="K6905" s="15">
        <f t="shared" si="534"/>
        <v>49188</v>
      </c>
      <c r="L6905" s="17">
        <f t="shared" si="535"/>
        <v>64</v>
      </c>
      <c r="M6905" s="5">
        <f t="shared" si="537"/>
        <v>36</v>
      </c>
      <c r="N6905" s="15">
        <f t="shared" si="536"/>
        <v>50284</v>
      </c>
    </row>
    <row r="6906" spans="3:14" x14ac:dyDescent="0.2">
      <c r="C6906">
        <v>6905</v>
      </c>
      <c r="D6906" s="2">
        <v>35</v>
      </c>
      <c r="E6906" s="44">
        <v>49188</v>
      </c>
      <c r="F6906" s="45">
        <v>3</v>
      </c>
      <c r="G6906" s="45">
        <v>30</v>
      </c>
      <c r="H6906" s="45">
        <v>24</v>
      </c>
      <c r="I6906" s="45">
        <v>35</v>
      </c>
      <c r="J6906" s="46">
        <v>1601636.49</v>
      </c>
      <c r="K6906" s="15">
        <f t="shared" si="534"/>
        <v>49188</v>
      </c>
      <c r="L6906" s="17">
        <f t="shared" si="535"/>
        <v>64</v>
      </c>
      <c r="M6906" s="5">
        <f t="shared" si="537"/>
        <v>35</v>
      </c>
      <c r="N6906" s="15">
        <f t="shared" si="536"/>
        <v>50253</v>
      </c>
    </row>
    <row r="6907" spans="3:14" x14ac:dyDescent="0.2">
      <c r="C6907">
        <v>6906</v>
      </c>
      <c r="D6907" s="2">
        <v>34</v>
      </c>
      <c r="E6907" s="44">
        <v>49188</v>
      </c>
      <c r="F6907" s="45">
        <v>5</v>
      </c>
      <c r="G6907" s="45">
        <v>24</v>
      </c>
      <c r="H6907" s="45">
        <v>22</v>
      </c>
      <c r="I6907" s="45">
        <v>34</v>
      </c>
      <c r="J6907" s="46">
        <v>1057688.3999999999</v>
      </c>
      <c r="K6907" s="15">
        <f t="shared" si="534"/>
        <v>49188</v>
      </c>
      <c r="L6907" s="17">
        <f t="shared" si="535"/>
        <v>64</v>
      </c>
      <c r="M6907" s="5">
        <f t="shared" si="537"/>
        <v>34</v>
      </c>
      <c r="N6907" s="15">
        <f t="shared" si="536"/>
        <v>50222</v>
      </c>
    </row>
    <row r="6908" spans="3:14" x14ac:dyDescent="0.2">
      <c r="C6908">
        <v>6907</v>
      </c>
      <c r="D6908" s="2">
        <v>30</v>
      </c>
      <c r="E6908" s="44">
        <v>49188</v>
      </c>
      <c r="F6908" s="45">
        <v>6</v>
      </c>
      <c r="G6908" s="45">
        <v>4</v>
      </c>
      <c r="H6908" s="45">
        <v>18</v>
      </c>
      <c r="I6908" s="45">
        <v>30</v>
      </c>
      <c r="J6908" s="46">
        <v>1078438.25</v>
      </c>
      <c r="K6908" s="15">
        <f t="shared" si="534"/>
        <v>49188</v>
      </c>
      <c r="L6908" s="17">
        <f t="shared" si="535"/>
        <v>64</v>
      </c>
      <c r="M6908" s="5">
        <f t="shared" si="537"/>
        <v>30</v>
      </c>
      <c r="N6908" s="15">
        <f t="shared" si="536"/>
        <v>50100</v>
      </c>
    </row>
    <row r="6909" spans="3:14" x14ac:dyDescent="0.2">
      <c r="C6909">
        <v>6908</v>
      </c>
      <c r="D6909" s="2">
        <v>34</v>
      </c>
      <c r="E6909" s="44">
        <v>49188</v>
      </c>
      <c r="F6909" s="45">
        <v>11</v>
      </c>
      <c r="G6909" s="45">
        <v>23</v>
      </c>
      <c r="H6909" s="45">
        <v>21</v>
      </c>
      <c r="I6909" s="45">
        <v>34</v>
      </c>
      <c r="J6909" s="46">
        <v>984654.92</v>
      </c>
      <c r="K6909" s="15">
        <f t="shared" si="534"/>
        <v>49188</v>
      </c>
      <c r="L6909" s="17">
        <f t="shared" si="535"/>
        <v>64</v>
      </c>
      <c r="M6909" s="5">
        <f t="shared" si="537"/>
        <v>34</v>
      </c>
      <c r="N6909" s="15">
        <f t="shared" si="536"/>
        <v>50222</v>
      </c>
    </row>
    <row r="6910" spans="3:14" x14ac:dyDescent="0.2">
      <c r="C6910">
        <v>6909</v>
      </c>
      <c r="D6910" s="2">
        <v>34</v>
      </c>
      <c r="E6910" s="44">
        <v>49188</v>
      </c>
      <c r="F6910" s="45">
        <v>7</v>
      </c>
      <c r="G6910" s="45">
        <v>31</v>
      </c>
      <c r="H6910" s="45">
        <v>3</v>
      </c>
      <c r="I6910" s="45">
        <v>34</v>
      </c>
      <c r="J6910" s="46">
        <v>955885.89</v>
      </c>
      <c r="K6910" s="15">
        <f t="shared" si="534"/>
        <v>49188</v>
      </c>
      <c r="L6910" s="17">
        <f t="shared" si="535"/>
        <v>64</v>
      </c>
      <c r="M6910" s="5">
        <f t="shared" si="537"/>
        <v>34</v>
      </c>
      <c r="N6910" s="15">
        <f t="shared" si="536"/>
        <v>50222</v>
      </c>
    </row>
    <row r="6911" spans="3:14" x14ac:dyDescent="0.2">
      <c r="C6911">
        <v>6910</v>
      </c>
      <c r="D6911" s="2">
        <v>36</v>
      </c>
      <c r="E6911" s="44">
        <v>49188</v>
      </c>
      <c r="F6911" s="45">
        <v>4</v>
      </c>
      <c r="G6911" s="45">
        <v>27</v>
      </c>
      <c r="H6911" s="45">
        <v>20</v>
      </c>
      <c r="I6911" s="45">
        <v>36</v>
      </c>
      <c r="J6911" s="46">
        <v>1039819.34</v>
      </c>
      <c r="K6911" s="15">
        <f t="shared" si="534"/>
        <v>49188</v>
      </c>
      <c r="L6911" s="17">
        <f t="shared" si="535"/>
        <v>64</v>
      </c>
      <c r="M6911" s="5">
        <f t="shared" si="537"/>
        <v>36</v>
      </c>
      <c r="N6911" s="15">
        <f t="shared" si="536"/>
        <v>50284</v>
      </c>
    </row>
    <row r="6912" spans="3:14" x14ac:dyDescent="0.2">
      <c r="C6912">
        <v>6911</v>
      </c>
      <c r="D6912" s="2">
        <v>33</v>
      </c>
      <c r="E6912" s="44">
        <v>49188</v>
      </c>
      <c r="F6912" s="45">
        <v>5</v>
      </c>
      <c r="G6912" s="45">
        <v>27</v>
      </c>
      <c r="H6912" s="45">
        <v>24</v>
      </c>
      <c r="I6912" s="45">
        <v>33</v>
      </c>
      <c r="J6912" s="46">
        <v>602007.18999999994</v>
      </c>
      <c r="K6912" s="15">
        <f t="shared" si="534"/>
        <v>49188</v>
      </c>
      <c r="L6912" s="17">
        <f t="shared" si="535"/>
        <v>64</v>
      </c>
      <c r="M6912" s="5">
        <f t="shared" si="537"/>
        <v>33</v>
      </c>
      <c r="N6912" s="15">
        <f t="shared" si="536"/>
        <v>50192</v>
      </c>
    </row>
    <row r="6913" spans="3:14" x14ac:dyDescent="0.2">
      <c r="C6913">
        <v>6912</v>
      </c>
      <c r="D6913" s="2">
        <v>32</v>
      </c>
      <c r="E6913" s="44">
        <v>49218</v>
      </c>
      <c r="F6913" s="45">
        <v>10</v>
      </c>
      <c r="G6913" s="45">
        <v>22</v>
      </c>
      <c r="H6913" s="45">
        <v>11</v>
      </c>
      <c r="I6913" s="45">
        <v>32</v>
      </c>
      <c r="J6913" s="46">
        <v>1325892.6100000001</v>
      </c>
      <c r="K6913" s="15">
        <f t="shared" si="534"/>
        <v>49218</v>
      </c>
      <c r="L6913" s="17">
        <f t="shared" si="535"/>
        <v>63</v>
      </c>
      <c r="M6913" s="5">
        <f t="shared" si="537"/>
        <v>32</v>
      </c>
      <c r="N6913" s="15">
        <f t="shared" si="536"/>
        <v>50192</v>
      </c>
    </row>
    <row r="6914" spans="3:14" x14ac:dyDescent="0.2">
      <c r="C6914">
        <v>6913</v>
      </c>
      <c r="D6914" s="2">
        <v>30</v>
      </c>
      <c r="E6914" s="44">
        <v>49218</v>
      </c>
      <c r="F6914" s="45">
        <v>12</v>
      </c>
      <c r="G6914" s="45">
        <v>35</v>
      </c>
      <c r="H6914" s="45">
        <v>21</v>
      </c>
      <c r="I6914" s="45">
        <v>30</v>
      </c>
      <c r="J6914" s="46">
        <v>1459482.68</v>
      </c>
      <c r="K6914" s="15">
        <f t="shared" ref="K6914:K6977" si="538">DATE(YEAR(E6914),MONTH(E6914),1)</f>
        <v>49218</v>
      </c>
      <c r="L6914" s="17">
        <f t="shared" ref="L6914:L6977" si="539">ROUND(($B$3-K6914)/365.25*12,0)</f>
        <v>63</v>
      </c>
      <c r="M6914" s="5">
        <f t="shared" si="537"/>
        <v>30</v>
      </c>
      <c r="N6914" s="15">
        <f t="shared" ref="N6914:N6977" si="540">EDATE(E6914,D6914)</f>
        <v>50131</v>
      </c>
    </row>
    <row r="6915" spans="3:14" x14ac:dyDescent="0.2">
      <c r="C6915">
        <v>6914</v>
      </c>
      <c r="D6915" s="2">
        <v>27</v>
      </c>
      <c r="E6915" s="44">
        <v>49218</v>
      </c>
      <c r="F6915" s="45">
        <v>0</v>
      </c>
      <c r="G6915" s="45">
        <v>22</v>
      </c>
      <c r="H6915" s="45">
        <v>22</v>
      </c>
      <c r="I6915" s="45">
        <v>27</v>
      </c>
      <c r="J6915" s="46">
        <v>1852938.23</v>
      </c>
      <c r="K6915" s="15">
        <f t="shared" si="538"/>
        <v>49218</v>
      </c>
      <c r="L6915" s="17">
        <f t="shared" si="539"/>
        <v>63</v>
      </c>
      <c r="M6915" s="5">
        <f t="shared" ref="M6915:M6978" si="541">ROUND((N6915-K6915)/365.25*12,0)</f>
        <v>27</v>
      </c>
      <c r="N6915" s="15">
        <f t="shared" si="540"/>
        <v>50041</v>
      </c>
    </row>
    <row r="6916" spans="3:14" x14ac:dyDescent="0.2">
      <c r="C6916">
        <v>6915</v>
      </c>
      <c r="D6916" s="2">
        <v>29</v>
      </c>
      <c r="E6916" s="44">
        <v>49218</v>
      </c>
      <c r="F6916" s="45">
        <v>13</v>
      </c>
      <c r="G6916" s="45">
        <v>25</v>
      </c>
      <c r="H6916" s="45">
        <v>20</v>
      </c>
      <c r="I6916" s="45">
        <v>29</v>
      </c>
      <c r="J6916" s="46">
        <v>1165062.58</v>
      </c>
      <c r="K6916" s="15">
        <f t="shared" si="538"/>
        <v>49218</v>
      </c>
      <c r="L6916" s="17">
        <f t="shared" si="539"/>
        <v>63</v>
      </c>
      <c r="M6916" s="5">
        <f t="shared" si="541"/>
        <v>29</v>
      </c>
      <c r="N6916" s="15">
        <f t="shared" si="540"/>
        <v>50100</v>
      </c>
    </row>
    <row r="6917" spans="3:14" x14ac:dyDescent="0.2">
      <c r="C6917">
        <v>6916</v>
      </c>
      <c r="D6917" s="2">
        <v>23</v>
      </c>
      <c r="E6917" s="44">
        <v>49218</v>
      </c>
      <c r="F6917" s="45">
        <v>4</v>
      </c>
      <c r="G6917" s="45">
        <v>15</v>
      </c>
      <c r="H6917" s="45">
        <v>23</v>
      </c>
      <c r="I6917" s="45">
        <v>23</v>
      </c>
      <c r="J6917" s="46">
        <v>1389545.18</v>
      </c>
      <c r="K6917" s="15">
        <f t="shared" si="538"/>
        <v>49218</v>
      </c>
      <c r="L6917" s="17">
        <f t="shared" si="539"/>
        <v>63</v>
      </c>
      <c r="M6917" s="5">
        <f t="shared" si="541"/>
        <v>23</v>
      </c>
      <c r="N6917" s="15">
        <f t="shared" si="540"/>
        <v>49919</v>
      </c>
    </row>
    <row r="6918" spans="3:14" x14ac:dyDescent="0.2">
      <c r="C6918">
        <v>6917</v>
      </c>
      <c r="D6918" s="2">
        <v>35</v>
      </c>
      <c r="E6918" s="44">
        <v>49218</v>
      </c>
      <c r="F6918" s="45">
        <v>4</v>
      </c>
      <c r="G6918" s="45">
        <v>25</v>
      </c>
      <c r="H6918" s="45">
        <v>34</v>
      </c>
      <c r="I6918" s="45">
        <v>35</v>
      </c>
      <c r="J6918" s="46">
        <v>1897695.94</v>
      </c>
      <c r="K6918" s="15">
        <f t="shared" si="538"/>
        <v>49218</v>
      </c>
      <c r="L6918" s="17">
        <f t="shared" si="539"/>
        <v>63</v>
      </c>
      <c r="M6918" s="5">
        <f t="shared" si="541"/>
        <v>35</v>
      </c>
      <c r="N6918" s="15">
        <f t="shared" si="540"/>
        <v>50284</v>
      </c>
    </row>
    <row r="6919" spans="3:14" x14ac:dyDescent="0.2">
      <c r="C6919">
        <v>6918</v>
      </c>
      <c r="D6919" s="2">
        <v>31</v>
      </c>
      <c r="E6919" s="44">
        <v>49218</v>
      </c>
      <c r="F6919" s="45">
        <v>8</v>
      </c>
      <c r="G6919" s="45">
        <v>15</v>
      </c>
      <c r="H6919" s="45">
        <v>18</v>
      </c>
      <c r="I6919" s="45">
        <v>31</v>
      </c>
      <c r="J6919" s="46">
        <v>1233943.58</v>
      </c>
      <c r="K6919" s="15">
        <f t="shared" si="538"/>
        <v>49218</v>
      </c>
      <c r="L6919" s="17">
        <f t="shared" si="539"/>
        <v>63</v>
      </c>
      <c r="M6919" s="5">
        <f t="shared" si="541"/>
        <v>31</v>
      </c>
      <c r="N6919" s="15">
        <f t="shared" si="540"/>
        <v>50161</v>
      </c>
    </row>
    <row r="6920" spans="3:14" x14ac:dyDescent="0.2">
      <c r="C6920">
        <v>6919</v>
      </c>
      <c r="D6920" s="2">
        <v>26</v>
      </c>
      <c r="E6920" s="44">
        <v>49218</v>
      </c>
      <c r="F6920" s="45">
        <v>12</v>
      </c>
      <c r="G6920" s="45">
        <v>25</v>
      </c>
      <c r="H6920" s="45">
        <v>1</v>
      </c>
      <c r="I6920" s="45">
        <v>26</v>
      </c>
      <c r="J6920" s="46">
        <v>1268235.72</v>
      </c>
      <c r="K6920" s="15">
        <f t="shared" si="538"/>
        <v>49218</v>
      </c>
      <c r="L6920" s="17">
        <f t="shared" si="539"/>
        <v>63</v>
      </c>
      <c r="M6920" s="5">
        <f t="shared" si="541"/>
        <v>26</v>
      </c>
      <c r="N6920" s="15">
        <f t="shared" si="540"/>
        <v>50010</v>
      </c>
    </row>
    <row r="6921" spans="3:14" x14ac:dyDescent="0.2">
      <c r="C6921">
        <v>6920</v>
      </c>
      <c r="D6921" s="2">
        <v>21</v>
      </c>
      <c r="E6921" s="44">
        <v>49218</v>
      </c>
      <c r="F6921" s="45">
        <v>6</v>
      </c>
      <c r="G6921" s="45">
        <v>12</v>
      </c>
      <c r="H6921" s="45">
        <v>18</v>
      </c>
      <c r="I6921" s="45">
        <v>21</v>
      </c>
      <c r="J6921" s="46">
        <v>1097516.92</v>
      </c>
      <c r="K6921" s="15">
        <f t="shared" si="538"/>
        <v>49218</v>
      </c>
      <c r="L6921" s="17">
        <f t="shared" si="539"/>
        <v>63</v>
      </c>
      <c r="M6921" s="5">
        <f t="shared" si="541"/>
        <v>21</v>
      </c>
      <c r="N6921" s="15">
        <f t="shared" si="540"/>
        <v>49857</v>
      </c>
    </row>
    <row r="6922" spans="3:14" x14ac:dyDescent="0.2">
      <c r="C6922">
        <v>6921</v>
      </c>
      <c r="D6922" s="2">
        <v>28</v>
      </c>
      <c r="E6922" s="44">
        <v>49218</v>
      </c>
      <c r="F6922" s="45">
        <v>1</v>
      </c>
      <c r="G6922" s="45">
        <v>33</v>
      </c>
      <c r="H6922" s="45">
        <v>16</v>
      </c>
      <c r="I6922" s="45">
        <v>28</v>
      </c>
      <c r="J6922" s="46">
        <v>1550310.11</v>
      </c>
      <c r="K6922" s="15">
        <f t="shared" si="538"/>
        <v>49218</v>
      </c>
      <c r="L6922" s="17">
        <f t="shared" si="539"/>
        <v>63</v>
      </c>
      <c r="M6922" s="5">
        <f t="shared" si="541"/>
        <v>28</v>
      </c>
      <c r="N6922" s="15">
        <f t="shared" si="540"/>
        <v>50072</v>
      </c>
    </row>
    <row r="6923" spans="3:14" x14ac:dyDescent="0.2">
      <c r="C6923">
        <v>6922</v>
      </c>
      <c r="D6923" s="2">
        <v>7</v>
      </c>
      <c r="E6923" s="44">
        <v>49218</v>
      </c>
      <c r="F6923" s="45">
        <v>10</v>
      </c>
      <c r="G6923" s="45">
        <v>21</v>
      </c>
      <c r="H6923" s="45">
        <v>27</v>
      </c>
      <c r="I6923" s="45">
        <v>7</v>
      </c>
      <c r="J6923" s="46">
        <v>941139.26</v>
      </c>
      <c r="K6923" s="15">
        <f t="shared" si="538"/>
        <v>49218</v>
      </c>
      <c r="L6923" s="17">
        <f t="shared" si="539"/>
        <v>63</v>
      </c>
      <c r="M6923" s="5">
        <f t="shared" si="541"/>
        <v>7</v>
      </c>
      <c r="N6923" s="15">
        <f t="shared" si="540"/>
        <v>49430</v>
      </c>
    </row>
    <row r="6924" spans="3:14" x14ac:dyDescent="0.2">
      <c r="C6924">
        <v>6923</v>
      </c>
      <c r="D6924" s="2">
        <v>34</v>
      </c>
      <c r="E6924" s="44">
        <v>49218</v>
      </c>
      <c r="F6924" s="45">
        <v>10</v>
      </c>
      <c r="G6924" s="45">
        <v>23</v>
      </c>
      <c r="H6924" s="45">
        <v>32</v>
      </c>
      <c r="I6924" s="45">
        <v>34</v>
      </c>
      <c r="J6924" s="46">
        <v>1038237.98</v>
      </c>
      <c r="K6924" s="15">
        <f t="shared" si="538"/>
        <v>49218</v>
      </c>
      <c r="L6924" s="17">
        <f t="shared" si="539"/>
        <v>63</v>
      </c>
      <c r="M6924" s="5">
        <f t="shared" si="541"/>
        <v>34</v>
      </c>
      <c r="N6924" s="15">
        <f t="shared" si="540"/>
        <v>50253</v>
      </c>
    </row>
    <row r="6925" spans="3:14" x14ac:dyDescent="0.2">
      <c r="C6925">
        <v>6924</v>
      </c>
      <c r="D6925" s="2">
        <v>34</v>
      </c>
      <c r="E6925" s="44">
        <v>49218</v>
      </c>
      <c r="F6925" s="45">
        <v>5</v>
      </c>
      <c r="G6925" s="45">
        <v>33</v>
      </c>
      <c r="H6925" s="45">
        <v>31</v>
      </c>
      <c r="I6925" s="45">
        <v>34</v>
      </c>
      <c r="J6925" s="46">
        <v>776678.52</v>
      </c>
      <c r="K6925" s="15">
        <f t="shared" si="538"/>
        <v>49218</v>
      </c>
      <c r="L6925" s="17">
        <f t="shared" si="539"/>
        <v>63</v>
      </c>
      <c r="M6925" s="5">
        <f t="shared" si="541"/>
        <v>34</v>
      </c>
      <c r="N6925" s="15">
        <f t="shared" si="540"/>
        <v>50253</v>
      </c>
    </row>
    <row r="6926" spans="3:14" x14ac:dyDescent="0.2">
      <c r="C6926">
        <v>6925</v>
      </c>
      <c r="D6926" s="2">
        <v>26</v>
      </c>
      <c r="E6926" s="44">
        <v>49218</v>
      </c>
      <c r="F6926" s="45">
        <v>16</v>
      </c>
      <c r="G6926" s="45">
        <v>24</v>
      </c>
      <c r="H6926" s="45">
        <v>23</v>
      </c>
      <c r="I6926" s="45">
        <v>26</v>
      </c>
      <c r="J6926" s="46">
        <v>1140013.27</v>
      </c>
      <c r="K6926" s="15">
        <f t="shared" si="538"/>
        <v>49218</v>
      </c>
      <c r="L6926" s="17">
        <f t="shared" si="539"/>
        <v>63</v>
      </c>
      <c r="M6926" s="5">
        <f t="shared" si="541"/>
        <v>26</v>
      </c>
      <c r="N6926" s="15">
        <f t="shared" si="540"/>
        <v>50010</v>
      </c>
    </row>
    <row r="6927" spans="3:14" x14ac:dyDescent="0.2">
      <c r="C6927">
        <v>6926</v>
      </c>
      <c r="D6927" s="2">
        <v>4</v>
      </c>
      <c r="E6927" s="44">
        <v>49249</v>
      </c>
      <c r="F6927" s="45">
        <v>0</v>
      </c>
      <c r="G6927" s="45">
        <v>27</v>
      </c>
      <c r="H6927" s="45">
        <v>25</v>
      </c>
      <c r="I6927" s="45">
        <v>4</v>
      </c>
      <c r="J6927" s="46">
        <v>2215802.16</v>
      </c>
      <c r="K6927" s="15">
        <f t="shared" si="538"/>
        <v>49249</v>
      </c>
      <c r="L6927" s="17">
        <f t="shared" si="539"/>
        <v>62</v>
      </c>
      <c r="M6927" s="5">
        <f t="shared" si="541"/>
        <v>4</v>
      </c>
      <c r="N6927" s="15">
        <f t="shared" si="540"/>
        <v>49369</v>
      </c>
    </row>
    <row r="6928" spans="3:14" x14ac:dyDescent="0.2">
      <c r="C6928">
        <v>6927</v>
      </c>
      <c r="D6928" s="2">
        <v>35</v>
      </c>
      <c r="E6928" s="44">
        <v>49249</v>
      </c>
      <c r="F6928" s="45">
        <v>1</v>
      </c>
      <c r="G6928" s="45">
        <v>28</v>
      </c>
      <c r="H6928" s="45">
        <v>30</v>
      </c>
      <c r="I6928" s="45">
        <v>35</v>
      </c>
      <c r="J6928" s="46">
        <v>786078.7</v>
      </c>
      <c r="K6928" s="15">
        <f t="shared" si="538"/>
        <v>49249</v>
      </c>
      <c r="L6928" s="17">
        <f t="shared" si="539"/>
        <v>62</v>
      </c>
      <c r="M6928" s="5">
        <f t="shared" si="541"/>
        <v>35</v>
      </c>
      <c r="N6928" s="15">
        <f t="shared" si="540"/>
        <v>50314</v>
      </c>
    </row>
    <row r="6929" spans="3:14" x14ac:dyDescent="0.2">
      <c r="C6929">
        <v>6928</v>
      </c>
      <c r="D6929" s="2">
        <v>19</v>
      </c>
      <c r="E6929" s="44">
        <v>49249</v>
      </c>
      <c r="F6929" s="45">
        <v>6</v>
      </c>
      <c r="G6929" s="45">
        <v>31</v>
      </c>
      <c r="H6929" s="45">
        <v>23</v>
      </c>
      <c r="I6929" s="45">
        <v>19</v>
      </c>
      <c r="J6929" s="46">
        <v>1640893.67</v>
      </c>
      <c r="K6929" s="15">
        <f t="shared" si="538"/>
        <v>49249</v>
      </c>
      <c r="L6929" s="17">
        <f t="shared" si="539"/>
        <v>62</v>
      </c>
      <c r="M6929" s="5">
        <f t="shared" si="541"/>
        <v>19</v>
      </c>
      <c r="N6929" s="15">
        <f t="shared" si="540"/>
        <v>49827</v>
      </c>
    </row>
    <row r="6930" spans="3:14" x14ac:dyDescent="0.2">
      <c r="C6930">
        <v>6929</v>
      </c>
      <c r="D6930" s="2">
        <v>32</v>
      </c>
      <c r="E6930" s="44">
        <v>49249</v>
      </c>
      <c r="F6930" s="45">
        <v>27</v>
      </c>
      <c r="G6930" s="45">
        <v>11</v>
      </c>
      <c r="H6930" s="45">
        <v>3</v>
      </c>
      <c r="I6930" s="45">
        <v>32</v>
      </c>
      <c r="J6930" s="46">
        <v>1032678.78</v>
      </c>
      <c r="K6930" s="15">
        <f t="shared" si="538"/>
        <v>49249</v>
      </c>
      <c r="L6930" s="17">
        <f t="shared" si="539"/>
        <v>62</v>
      </c>
      <c r="M6930" s="5">
        <f t="shared" si="541"/>
        <v>32</v>
      </c>
      <c r="N6930" s="15">
        <f t="shared" si="540"/>
        <v>50222</v>
      </c>
    </row>
    <row r="6931" spans="3:14" x14ac:dyDescent="0.2">
      <c r="C6931">
        <v>6930</v>
      </c>
      <c r="D6931" s="2">
        <v>29</v>
      </c>
      <c r="E6931" s="44">
        <v>49249</v>
      </c>
      <c r="F6931" s="45">
        <v>10</v>
      </c>
      <c r="G6931" s="45">
        <v>28</v>
      </c>
      <c r="H6931" s="45">
        <v>21</v>
      </c>
      <c r="I6931" s="45">
        <v>29</v>
      </c>
      <c r="J6931" s="46">
        <v>1004591.86</v>
      </c>
      <c r="K6931" s="15">
        <f t="shared" si="538"/>
        <v>49249</v>
      </c>
      <c r="L6931" s="17">
        <f t="shared" si="539"/>
        <v>62</v>
      </c>
      <c r="M6931" s="5">
        <f t="shared" si="541"/>
        <v>29</v>
      </c>
      <c r="N6931" s="15">
        <f t="shared" si="540"/>
        <v>50131</v>
      </c>
    </row>
    <row r="6932" spans="3:14" x14ac:dyDescent="0.2">
      <c r="C6932">
        <v>6931</v>
      </c>
      <c r="D6932" s="2">
        <v>32</v>
      </c>
      <c r="E6932" s="44">
        <v>49249</v>
      </c>
      <c r="F6932" s="45">
        <v>0</v>
      </c>
      <c r="G6932" s="45">
        <v>20</v>
      </c>
      <c r="H6932" s="45">
        <v>19</v>
      </c>
      <c r="I6932" s="45">
        <v>32</v>
      </c>
      <c r="J6932" s="46">
        <v>1215923.42</v>
      </c>
      <c r="K6932" s="15">
        <f t="shared" si="538"/>
        <v>49249</v>
      </c>
      <c r="L6932" s="17">
        <f t="shared" si="539"/>
        <v>62</v>
      </c>
      <c r="M6932" s="5">
        <f t="shared" si="541"/>
        <v>32</v>
      </c>
      <c r="N6932" s="15">
        <f t="shared" si="540"/>
        <v>50222</v>
      </c>
    </row>
    <row r="6933" spans="3:14" x14ac:dyDescent="0.2">
      <c r="C6933">
        <v>6932</v>
      </c>
      <c r="D6933" s="2">
        <v>12</v>
      </c>
      <c r="E6933" s="44">
        <v>49249</v>
      </c>
      <c r="F6933" s="45">
        <v>3</v>
      </c>
      <c r="G6933" s="45">
        <v>8</v>
      </c>
      <c r="H6933" s="45">
        <v>25</v>
      </c>
      <c r="I6933" s="45">
        <v>12</v>
      </c>
      <c r="J6933" s="46">
        <v>664716.98</v>
      </c>
      <c r="K6933" s="15">
        <f t="shared" si="538"/>
        <v>49249</v>
      </c>
      <c r="L6933" s="17">
        <f t="shared" si="539"/>
        <v>62</v>
      </c>
      <c r="M6933" s="5">
        <f t="shared" si="541"/>
        <v>12</v>
      </c>
      <c r="N6933" s="15">
        <f t="shared" si="540"/>
        <v>49614</v>
      </c>
    </row>
    <row r="6934" spans="3:14" x14ac:dyDescent="0.2">
      <c r="C6934">
        <v>6933</v>
      </c>
      <c r="D6934" s="2">
        <v>21</v>
      </c>
      <c r="E6934" s="44">
        <v>49249</v>
      </c>
      <c r="F6934" s="45">
        <v>15</v>
      </c>
      <c r="G6934" s="45">
        <v>15</v>
      </c>
      <c r="H6934" s="45">
        <v>17</v>
      </c>
      <c r="I6934" s="45">
        <v>21</v>
      </c>
      <c r="J6934" s="46">
        <v>1375686.76</v>
      </c>
      <c r="K6934" s="15">
        <f t="shared" si="538"/>
        <v>49249</v>
      </c>
      <c r="L6934" s="17">
        <f t="shared" si="539"/>
        <v>62</v>
      </c>
      <c r="M6934" s="5">
        <f t="shared" si="541"/>
        <v>21</v>
      </c>
      <c r="N6934" s="15">
        <f t="shared" si="540"/>
        <v>49888</v>
      </c>
    </row>
    <row r="6935" spans="3:14" x14ac:dyDescent="0.2">
      <c r="C6935">
        <v>6934</v>
      </c>
      <c r="D6935" s="2">
        <v>7</v>
      </c>
      <c r="E6935" s="44">
        <v>49249</v>
      </c>
      <c r="F6935" s="45">
        <v>32</v>
      </c>
      <c r="G6935" s="45">
        <v>30</v>
      </c>
      <c r="H6935" s="45">
        <v>2</v>
      </c>
      <c r="I6935" s="45">
        <v>7</v>
      </c>
      <c r="J6935" s="46">
        <v>1215023.57</v>
      </c>
      <c r="K6935" s="15">
        <f t="shared" si="538"/>
        <v>49249</v>
      </c>
      <c r="L6935" s="17">
        <f t="shared" si="539"/>
        <v>62</v>
      </c>
      <c r="M6935" s="5">
        <f t="shared" si="541"/>
        <v>7</v>
      </c>
      <c r="N6935" s="15">
        <f t="shared" si="540"/>
        <v>49461</v>
      </c>
    </row>
    <row r="6936" spans="3:14" x14ac:dyDescent="0.2">
      <c r="C6936">
        <v>6935</v>
      </c>
      <c r="D6936" s="2">
        <v>31</v>
      </c>
      <c r="E6936" s="44">
        <v>49249</v>
      </c>
      <c r="F6936" s="45">
        <v>4</v>
      </c>
      <c r="G6936" s="45">
        <v>25</v>
      </c>
      <c r="H6936" s="45">
        <v>21</v>
      </c>
      <c r="I6936" s="45">
        <v>31</v>
      </c>
      <c r="J6936" s="46">
        <v>1159197.57</v>
      </c>
      <c r="K6936" s="15">
        <f t="shared" si="538"/>
        <v>49249</v>
      </c>
      <c r="L6936" s="17">
        <f t="shared" si="539"/>
        <v>62</v>
      </c>
      <c r="M6936" s="5">
        <f t="shared" si="541"/>
        <v>31</v>
      </c>
      <c r="N6936" s="15">
        <f t="shared" si="540"/>
        <v>50192</v>
      </c>
    </row>
    <row r="6937" spans="3:14" x14ac:dyDescent="0.2">
      <c r="C6937">
        <v>6936</v>
      </c>
      <c r="D6937" s="2">
        <v>20</v>
      </c>
      <c r="E6937" s="44">
        <v>49249</v>
      </c>
      <c r="F6937" s="45">
        <v>18</v>
      </c>
      <c r="G6937" s="45">
        <v>11</v>
      </c>
      <c r="H6937" s="45">
        <v>15</v>
      </c>
      <c r="I6937" s="45">
        <v>20</v>
      </c>
      <c r="J6937" s="46">
        <v>1583906.04</v>
      </c>
      <c r="K6937" s="15">
        <f t="shared" si="538"/>
        <v>49249</v>
      </c>
      <c r="L6937" s="17">
        <f t="shared" si="539"/>
        <v>62</v>
      </c>
      <c r="M6937" s="5">
        <f t="shared" si="541"/>
        <v>20</v>
      </c>
      <c r="N6937" s="15">
        <f t="shared" si="540"/>
        <v>49857</v>
      </c>
    </row>
    <row r="6938" spans="3:14" x14ac:dyDescent="0.2">
      <c r="C6938">
        <v>6937</v>
      </c>
      <c r="D6938" s="2">
        <v>28</v>
      </c>
      <c r="E6938" s="44">
        <v>49249</v>
      </c>
      <c r="F6938" s="45">
        <v>2</v>
      </c>
      <c r="G6938" s="45">
        <v>30</v>
      </c>
      <c r="H6938" s="45">
        <v>18</v>
      </c>
      <c r="I6938" s="45">
        <v>28</v>
      </c>
      <c r="J6938" s="46">
        <v>1685129.79</v>
      </c>
      <c r="K6938" s="15">
        <f t="shared" si="538"/>
        <v>49249</v>
      </c>
      <c r="L6938" s="17">
        <f t="shared" si="539"/>
        <v>62</v>
      </c>
      <c r="M6938" s="5">
        <f t="shared" si="541"/>
        <v>28</v>
      </c>
      <c r="N6938" s="15">
        <f t="shared" si="540"/>
        <v>50100</v>
      </c>
    </row>
    <row r="6939" spans="3:14" x14ac:dyDescent="0.2">
      <c r="C6939">
        <v>6938</v>
      </c>
      <c r="D6939" s="2">
        <v>23</v>
      </c>
      <c r="E6939" s="44">
        <v>49249</v>
      </c>
      <c r="F6939" s="45">
        <v>4</v>
      </c>
      <c r="G6939" s="45">
        <v>10</v>
      </c>
      <c r="H6939" s="45">
        <v>21</v>
      </c>
      <c r="I6939" s="45">
        <v>23</v>
      </c>
      <c r="J6939" s="46">
        <v>1005057.51</v>
      </c>
      <c r="K6939" s="15">
        <f t="shared" si="538"/>
        <v>49249</v>
      </c>
      <c r="L6939" s="17">
        <f t="shared" si="539"/>
        <v>62</v>
      </c>
      <c r="M6939" s="5">
        <f t="shared" si="541"/>
        <v>23</v>
      </c>
      <c r="N6939" s="15">
        <f t="shared" si="540"/>
        <v>49949</v>
      </c>
    </row>
    <row r="6940" spans="3:14" x14ac:dyDescent="0.2">
      <c r="C6940">
        <v>6939</v>
      </c>
      <c r="D6940" s="2">
        <v>15</v>
      </c>
      <c r="E6940" s="44">
        <v>49249</v>
      </c>
      <c r="F6940" s="45">
        <v>6</v>
      </c>
      <c r="G6940" s="45">
        <v>5</v>
      </c>
      <c r="H6940" s="45">
        <v>16</v>
      </c>
      <c r="I6940" s="45">
        <v>15</v>
      </c>
      <c r="J6940" s="46">
        <v>1284074.22</v>
      </c>
      <c r="K6940" s="15">
        <f t="shared" si="538"/>
        <v>49249</v>
      </c>
      <c r="L6940" s="17">
        <f t="shared" si="539"/>
        <v>62</v>
      </c>
      <c r="M6940" s="5">
        <f t="shared" si="541"/>
        <v>15</v>
      </c>
      <c r="N6940" s="15">
        <f t="shared" si="540"/>
        <v>49706</v>
      </c>
    </row>
    <row r="6941" spans="3:14" x14ac:dyDescent="0.2">
      <c r="C6941">
        <v>6940</v>
      </c>
      <c r="D6941" s="2">
        <v>33</v>
      </c>
      <c r="E6941" s="44">
        <v>49279</v>
      </c>
      <c r="F6941" s="45">
        <v>3</v>
      </c>
      <c r="G6941" s="45">
        <v>22</v>
      </c>
      <c r="H6941" s="45">
        <v>27</v>
      </c>
      <c r="I6941" s="45">
        <v>33</v>
      </c>
      <c r="J6941" s="46">
        <v>2345347.42</v>
      </c>
      <c r="K6941" s="15">
        <f t="shared" si="538"/>
        <v>49279</v>
      </c>
      <c r="L6941" s="17">
        <f t="shared" si="539"/>
        <v>61</v>
      </c>
      <c r="M6941" s="5">
        <f t="shared" si="541"/>
        <v>33</v>
      </c>
      <c r="N6941" s="15">
        <f t="shared" si="540"/>
        <v>50284</v>
      </c>
    </row>
    <row r="6942" spans="3:14" x14ac:dyDescent="0.2">
      <c r="C6942">
        <v>6941</v>
      </c>
      <c r="D6942" s="2">
        <v>30</v>
      </c>
      <c r="E6942" s="44">
        <v>49279</v>
      </c>
      <c r="F6942" s="45">
        <v>1</v>
      </c>
      <c r="G6942" s="45">
        <v>22</v>
      </c>
      <c r="H6942" s="45">
        <v>5</v>
      </c>
      <c r="I6942" s="45">
        <v>30</v>
      </c>
      <c r="J6942" s="46">
        <v>2235141.41</v>
      </c>
      <c r="K6942" s="15">
        <f t="shared" si="538"/>
        <v>49279</v>
      </c>
      <c r="L6942" s="17">
        <f t="shared" si="539"/>
        <v>61</v>
      </c>
      <c r="M6942" s="5">
        <f t="shared" si="541"/>
        <v>30</v>
      </c>
      <c r="N6942" s="15">
        <f t="shared" si="540"/>
        <v>50192</v>
      </c>
    </row>
    <row r="6943" spans="3:14" x14ac:dyDescent="0.2">
      <c r="C6943">
        <v>6942</v>
      </c>
      <c r="D6943" s="2">
        <v>21</v>
      </c>
      <c r="E6943" s="44">
        <v>49279</v>
      </c>
      <c r="F6943" s="45">
        <v>9</v>
      </c>
      <c r="G6943" s="45">
        <v>30</v>
      </c>
      <c r="H6943" s="45">
        <v>21</v>
      </c>
      <c r="I6943" s="45">
        <v>21</v>
      </c>
      <c r="J6943" s="46">
        <v>1022823.42</v>
      </c>
      <c r="K6943" s="15">
        <f t="shared" si="538"/>
        <v>49279</v>
      </c>
      <c r="L6943" s="17">
        <f t="shared" si="539"/>
        <v>61</v>
      </c>
      <c r="M6943" s="5">
        <f t="shared" si="541"/>
        <v>21</v>
      </c>
      <c r="N6943" s="15">
        <f t="shared" si="540"/>
        <v>49919</v>
      </c>
    </row>
    <row r="6944" spans="3:14" x14ac:dyDescent="0.2">
      <c r="C6944">
        <v>6943</v>
      </c>
      <c r="D6944" s="2">
        <v>27</v>
      </c>
      <c r="E6944" s="44">
        <v>49279</v>
      </c>
      <c r="F6944" s="45">
        <v>1</v>
      </c>
      <c r="G6944" s="45">
        <v>3</v>
      </c>
      <c r="H6944" s="45">
        <v>11</v>
      </c>
      <c r="I6944" s="45">
        <v>27</v>
      </c>
      <c r="J6944" s="46">
        <v>867250.77</v>
      </c>
      <c r="K6944" s="15">
        <f t="shared" si="538"/>
        <v>49279</v>
      </c>
      <c r="L6944" s="17">
        <f t="shared" si="539"/>
        <v>61</v>
      </c>
      <c r="M6944" s="5">
        <f t="shared" si="541"/>
        <v>27</v>
      </c>
      <c r="N6944" s="15">
        <f t="shared" si="540"/>
        <v>50100</v>
      </c>
    </row>
    <row r="6945" spans="3:14" x14ac:dyDescent="0.2">
      <c r="C6945">
        <v>6944</v>
      </c>
      <c r="D6945" s="2">
        <v>34</v>
      </c>
      <c r="E6945" s="44">
        <v>49279</v>
      </c>
      <c r="F6945" s="45">
        <v>0</v>
      </c>
      <c r="G6945" s="45">
        <v>32</v>
      </c>
      <c r="H6945" s="45">
        <v>36</v>
      </c>
      <c r="I6945" s="45">
        <v>34</v>
      </c>
      <c r="J6945" s="46">
        <v>2276659.62</v>
      </c>
      <c r="K6945" s="15">
        <f t="shared" si="538"/>
        <v>49279</v>
      </c>
      <c r="L6945" s="17">
        <f t="shared" si="539"/>
        <v>61</v>
      </c>
      <c r="M6945" s="5">
        <f t="shared" si="541"/>
        <v>34</v>
      </c>
      <c r="N6945" s="15">
        <f t="shared" si="540"/>
        <v>50314</v>
      </c>
    </row>
    <row r="6946" spans="3:14" x14ac:dyDescent="0.2">
      <c r="C6946">
        <v>6945</v>
      </c>
      <c r="D6946" s="2">
        <v>32</v>
      </c>
      <c r="E6946" s="44">
        <v>49279</v>
      </c>
      <c r="F6946" s="45">
        <v>9</v>
      </c>
      <c r="G6946" s="45">
        <v>3</v>
      </c>
      <c r="H6946" s="45">
        <v>3</v>
      </c>
      <c r="I6946" s="45">
        <v>32</v>
      </c>
      <c r="J6946" s="46">
        <v>2240520.75</v>
      </c>
      <c r="K6946" s="15">
        <f t="shared" si="538"/>
        <v>49279</v>
      </c>
      <c r="L6946" s="17">
        <f t="shared" si="539"/>
        <v>61</v>
      </c>
      <c r="M6946" s="5">
        <f t="shared" si="541"/>
        <v>32</v>
      </c>
      <c r="N6946" s="15">
        <f t="shared" si="540"/>
        <v>50253</v>
      </c>
    </row>
    <row r="6947" spans="3:14" x14ac:dyDescent="0.2">
      <c r="C6947">
        <v>6946</v>
      </c>
      <c r="D6947" s="2">
        <v>35</v>
      </c>
      <c r="E6947" s="44">
        <v>49279</v>
      </c>
      <c r="F6947" s="45">
        <v>21</v>
      </c>
      <c r="G6947" s="45">
        <v>12</v>
      </c>
      <c r="H6947" s="45">
        <v>15</v>
      </c>
      <c r="I6947" s="45">
        <v>35</v>
      </c>
      <c r="J6947" s="46">
        <v>1093403.33</v>
      </c>
      <c r="K6947" s="15">
        <f t="shared" si="538"/>
        <v>49279</v>
      </c>
      <c r="L6947" s="17">
        <f t="shared" si="539"/>
        <v>61</v>
      </c>
      <c r="M6947" s="5">
        <f t="shared" si="541"/>
        <v>35</v>
      </c>
      <c r="N6947" s="15">
        <f t="shared" si="540"/>
        <v>50345</v>
      </c>
    </row>
    <row r="6948" spans="3:14" x14ac:dyDescent="0.2">
      <c r="C6948">
        <v>6947</v>
      </c>
      <c r="D6948" s="2">
        <v>24</v>
      </c>
      <c r="E6948" s="44">
        <v>49279</v>
      </c>
      <c r="F6948" s="45">
        <v>0</v>
      </c>
      <c r="G6948" s="45">
        <v>1</v>
      </c>
      <c r="H6948" s="45">
        <v>20</v>
      </c>
      <c r="I6948" s="45">
        <v>24</v>
      </c>
      <c r="J6948" s="46">
        <v>1561406.75</v>
      </c>
      <c r="K6948" s="15">
        <f t="shared" si="538"/>
        <v>49279</v>
      </c>
      <c r="L6948" s="17">
        <f t="shared" si="539"/>
        <v>61</v>
      </c>
      <c r="M6948" s="5">
        <f t="shared" si="541"/>
        <v>24</v>
      </c>
      <c r="N6948" s="15">
        <f t="shared" si="540"/>
        <v>50010</v>
      </c>
    </row>
    <row r="6949" spans="3:14" x14ac:dyDescent="0.2">
      <c r="C6949">
        <v>6948</v>
      </c>
      <c r="D6949" s="2">
        <v>25</v>
      </c>
      <c r="E6949" s="44">
        <v>49279</v>
      </c>
      <c r="F6949" s="45">
        <v>8</v>
      </c>
      <c r="G6949" s="45">
        <v>5</v>
      </c>
      <c r="H6949" s="45">
        <v>21</v>
      </c>
      <c r="I6949" s="45">
        <v>25</v>
      </c>
      <c r="J6949" s="46">
        <v>1175754.6000000001</v>
      </c>
      <c r="K6949" s="15">
        <f t="shared" si="538"/>
        <v>49279</v>
      </c>
      <c r="L6949" s="17">
        <f t="shared" si="539"/>
        <v>61</v>
      </c>
      <c r="M6949" s="5">
        <f t="shared" si="541"/>
        <v>25</v>
      </c>
      <c r="N6949" s="15">
        <f t="shared" si="540"/>
        <v>50041</v>
      </c>
    </row>
    <row r="6950" spans="3:14" x14ac:dyDescent="0.2">
      <c r="C6950">
        <v>6949</v>
      </c>
      <c r="D6950" s="2">
        <v>30</v>
      </c>
      <c r="E6950" s="44">
        <v>49279</v>
      </c>
      <c r="F6950" s="45">
        <v>4</v>
      </c>
      <c r="G6950" s="45">
        <v>33</v>
      </c>
      <c r="H6950" s="45">
        <v>20</v>
      </c>
      <c r="I6950" s="45">
        <v>30</v>
      </c>
      <c r="J6950" s="46">
        <v>1447742.33</v>
      </c>
      <c r="K6950" s="15">
        <f t="shared" si="538"/>
        <v>49279</v>
      </c>
      <c r="L6950" s="17">
        <f t="shared" si="539"/>
        <v>61</v>
      </c>
      <c r="M6950" s="5">
        <f t="shared" si="541"/>
        <v>30</v>
      </c>
      <c r="N6950" s="15">
        <f t="shared" si="540"/>
        <v>50192</v>
      </c>
    </row>
    <row r="6951" spans="3:14" x14ac:dyDescent="0.2">
      <c r="C6951">
        <v>6950</v>
      </c>
      <c r="D6951" s="2">
        <v>36</v>
      </c>
      <c r="E6951" s="44">
        <v>49279</v>
      </c>
      <c r="F6951" s="45">
        <v>5</v>
      </c>
      <c r="G6951" s="45">
        <v>34</v>
      </c>
      <c r="H6951" s="45">
        <v>14</v>
      </c>
      <c r="I6951" s="45">
        <v>36</v>
      </c>
      <c r="J6951" s="46">
        <v>1680442.33</v>
      </c>
      <c r="K6951" s="15">
        <f t="shared" si="538"/>
        <v>49279</v>
      </c>
      <c r="L6951" s="17">
        <f t="shared" si="539"/>
        <v>61</v>
      </c>
      <c r="M6951" s="5">
        <f t="shared" si="541"/>
        <v>36</v>
      </c>
      <c r="N6951" s="15">
        <f t="shared" si="540"/>
        <v>50375</v>
      </c>
    </row>
    <row r="6952" spans="3:14" x14ac:dyDescent="0.2">
      <c r="C6952">
        <v>6951</v>
      </c>
      <c r="D6952" s="2">
        <v>28</v>
      </c>
      <c r="E6952" s="44">
        <v>49279</v>
      </c>
      <c r="F6952" s="45">
        <v>3</v>
      </c>
      <c r="G6952" s="45">
        <v>24</v>
      </c>
      <c r="H6952" s="45">
        <v>18</v>
      </c>
      <c r="I6952" s="45">
        <v>28</v>
      </c>
      <c r="J6952" s="46">
        <v>1063894.6299999999</v>
      </c>
      <c r="K6952" s="15">
        <f t="shared" si="538"/>
        <v>49279</v>
      </c>
      <c r="L6952" s="17">
        <f t="shared" si="539"/>
        <v>61</v>
      </c>
      <c r="M6952" s="5">
        <f t="shared" si="541"/>
        <v>28</v>
      </c>
      <c r="N6952" s="15">
        <f t="shared" si="540"/>
        <v>50131</v>
      </c>
    </row>
    <row r="6953" spans="3:14" x14ac:dyDescent="0.2">
      <c r="C6953">
        <v>6952</v>
      </c>
      <c r="D6953" s="2">
        <v>32</v>
      </c>
      <c r="E6953" s="44">
        <v>49279</v>
      </c>
      <c r="F6953" s="45">
        <v>1</v>
      </c>
      <c r="G6953" s="45">
        <v>25</v>
      </c>
      <c r="H6953" s="45">
        <v>7</v>
      </c>
      <c r="I6953" s="45">
        <v>32</v>
      </c>
      <c r="J6953" s="46">
        <v>1137497.1000000001</v>
      </c>
      <c r="K6953" s="15">
        <f t="shared" si="538"/>
        <v>49279</v>
      </c>
      <c r="L6953" s="17">
        <f t="shared" si="539"/>
        <v>61</v>
      </c>
      <c r="M6953" s="5">
        <f t="shared" si="541"/>
        <v>32</v>
      </c>
      <c r="N6953" s="15">
        <f t="shared" si="540"/>
        <v>50253</v>
      </c>
    </row>
    <row r="6954" spans="3:14" x14ac:dyDescent="0.2">
      <c r="C6954">
        <v>6953</v>
      </c>
      <c r="D6954" s="2">
        <v>31</v>
      </c>
      <c r="E6954" s="44">
        <v>49279</v>
      </c>
      <c r="F6954" s="45">
        <v>0</v>
      </c>
      <c r="G6954" s="45">
        <v>30</v>
      </c>
      <c r="H6954" s="45">
        <v>16</v>
      </c>
      <c r="I6954" s="45">
        <v>31</v>
      </c>
      <c r="J6954" s="46">
        <v>918575.01</v>
      </c>
      <c r="K6954" s="15">
        <f t="shared" si="538"/>
        <v>49279</v>
      </c>
      <c r="L6954" s="17">
        <f t="shared" si="539"/>
        <v>61</v>
      </c>
      <c r="M6954" s="5">
        <f t="shared" si="541"/>
        <v>31</v>
      </c>
      <c r="N6954" s="15">
        <f t="shared" si="540"/>
        <v>50222</v>
      </c>
    </row>
    <row r="6955" spans="3:14" x14ac:dyDescent="0.2">
      <c r="C6955">
        <v>6954</v>
      </c>
      <c r="D6955" s="2">
        <v>36</v>
      </c>
      <c r="E6955" s="44">
        <v>49279</v>
      </c>
      <c r="F6955" s="45">
        <v>9</v>
      </c>
      <c r="G6955" s="45">
        <v>1</v>
      </c>
      <c r="H6955" s="45">
        <v>14</v>
      </c>
      <c r="I6955" s="45">
        <v>36</v>
      </c>
      <c r="J6955" s="46">
        <v>808589.17</v>
      </c>
      <c r="K6955" s="15">
        <f t="shared" si="538"/>
        <v>49279</v>
      </c>
      <c r="L6955" s="17">
        <f t="shared" si="539"/>
        <v>61</v>
      </c>
      <c r="M6955" s="5">
        <f t="shared" si="541"/>
        <v>36</v>
      </c>
      <c r="N6955" s="15">
        <f t="shared" si="540"/>
        <v>50375</v>
      </c>
    </row>
    <row r="6956" spans="3:14" x14ac:dyDescent="0.2">
      <c r="C6956">
        <v>6955</v>
      </c>
      <c r="D6956" s="2">
        <v>23</v>
      </c>
      <c r="E6956" s="44">
        <v>49279</v>
      </c>
      <c r="F6956" s="45">
        <v>3</v>
      </c>
      <c r="G6956" s="45">
        <v>33</v>
      </c>
      <c r="H6956" s="45">
        <v>9</v>
      </c>
      <c r="I6956" s="45">
        <v>23</v>
      </c>
      <c r="J6956" s="46">
        <v>788295.44</v>
      </c>
      <c r="K6956" s="15">
        <f t="shared" si="538"/>
        <v>49279</v>
      </c>
      <c r="L6956" s="17">
        <f t="shared" si="539"/>
        <v>61</v>
      </c>
      <c r="M6956" s="5">
        <f t="shared" si="541"/>
        <v>23</v>
      </c>
      <c r="N6956" s="15">
        <f t="shared" si="540"/>
        <v>49980</v>
      </c>
    </row>
    <row r="6957" spans="3:14" x14ac:dyDescent="0.2">
      <c r="C6957">
        <v>6956</v>
      </c>
      <c r="D6957" s="2">
        <v>27</v>
      </c>
      <c r="E6957" s="44">
        <v>49279</v>
      </c>
      <c r="F6957" s="45">
        <v>8</v>
      </c>
      <c r="G6957" s="45">
        <v>0</v>
      </c>
      <c r="H6957" s="45">
        <v>22</v>
      </c>
      <c r="I6957" s="45">
        <v>27</v>
      </c>
      <c r="J6957" s="46">
        <v>987645.37</v>
      </c>
      <c r="K6957" s="15">
        <f t="shared" si="538"/>
        <v>49279</v>
      </c>
      <c r="L6957" s="17">
        <f t="shared" si="539"/>
        <v>61</v>
      </c>
      <c r="M6957" s="5">
        <f t="shared" si="541"/>
        <v>27</v>
      </c>
      <c r="N6957" s="15">
        <f t="shared" si="540"/>
        <v>50100</v>
      </c>
    </row>
    <row r="6958" spans="3:14" x14ac:dyDescent="0.2">
      <c r="C6958">
        <v>6957</v>
      </c>
      <c r="D6958" s="2">
        <v>18</v>
      </c>
      <c r="E6958" s="44">
        <v>49279</v>
      </c>
      <c r="F6958" s="45">
        <v>6</v>
      </c>
      <c r="G6958" s="45">
        <v>34</v>
      </c>
      <c r="H6958" s="45">
        <v>9</v>
      </c>
      <c r="I6958" s="45">
        <v>18</v>
      </c>
      <c r="J6958" s="46">
        <v>878566.31</v>
      </c>
      <c r="K6958" s="15">
        <f t="shared" si="538"/>
        <v>49279</v>
      </c>
      <c r="L6958" s="17">
        <f t="shared" si="539"/>
        <v>61</v>
      </c>
      <c r="M6958" s="5">
        <f t="shared" si="541"/>
        <v>18</v>
      </c>
      <c r="N6958" s="15">
        <f t="shared" si="540"/>
        <v>49827</v>
      </c>
    </row>
    <row r="6959" spans="3:14" x14ac:dyDescent="0.2">
      <c r="C6959">
        <v>6958</v>
      </c>
      <c r="D6959" s="2">
        <v>18</v>
      </c>
      <c r="E6959" s="44">
        <v>49279</v>
      </c>
      <c r="F6959" s="45">
        <v>6</v>
      </c>
      <c r="G6959" s="45">
        <v>10</v>
      </c>
      <c r="H6959" s="45">
        <v>17</v>
      </c>
      <c r="I6959" s="45">
        <v>18</v>
      </c>
      <c r="J6959" s="46">
        <v>1127019.82</v>
      </c>
      <c r="K6959" s="15">
        <f t="shared" si="538"/>
        <v>49279</v>
      </c>
      <c r="L6959" s="17">
        <f t="shared" si="539"/>
        <v>61</v>
      </c>
      <c r="M6959" s="5">
        <f t="shared" si="541"/>
        <v>18</v>
      </c>
      <c r="N6959" s="15">
        <f t="shared" si="540"/>
        <v>49827</v>
      </c>
    </row>
    <row r="6960" spans="3:14" x14ac:dyDescent="0.2">
      <c r="C6960">
        <v>6959</v>
      </c>
      <c r="D6960" s="2">
        <v>33</v>
      </c>
      <c r="E6960" s="44">
        <v>49310</v>
      </c>
      <c r="F6960" s="45">
        <v>4</v>
      </c>
      <c r="G6960" s="45">
        <v>10</v>
      </c>
      <c r="H6960" s="45">
        <v>18</v>
      </c>
      <c r="I6960" s="45">
        <v>33</v>
      </c>
      <c r="J6960" s="46">
        <v>1750055.22</v>
      </c>
      <c r="K6960" s="15">
        <f t="shared" si="538"/>
        <v>49310</v>
      </c>
      <c r="L6960" s="17">
        <f t="shared" si="539"/>
        <v>60</v>
      </c>
      <c r="M6960" s="5">
        <f t="shared" si="541"/>
        <v>33</v>
      </c>
      <c r="N6960" s="15">
        <f t="shared" si="540"/>
        <v>50314</v>
      </c>
    </row>
    <row r="6961" spans="3:14" x14ac:dyDescent="0.2">
      <c r="C6961">
        <v>6960</v>
      </c>
      <c r="D6961" s="2">
        <v>23</v>
      </c>
      <c r="E6961" s="44">
        <v>49310</v>
      </c>
      <c r="F6961" s="45">
        <v>3</v>
      </c>
      <c r="G6961" s="45">
        <v>11</v>
      </c>
      <c r="H6961" s="45">
        <v>16</v>
      </c>
      <c r="I6961" s="45">
        <v>23</v>
      </c>
      <c r="J6961" s="46">
        <v>1931669.09</v>
      </c>
      <c r="K6961" s="15">
        <f t="shared" si="538"/>
        <v>49310</v>
      </c>
      <c r="L6961" s="17">
        <f t="shared" si="539"/>
        <v>60</v>
      </c>
      <c r="M6961" s="5">
        <f t="shared" si="541"/>
        <v>23</v>
      </c>
      <c r="N6961" s="15">
        <f t="shared" si="540"/>
        <v>50010</v>
      </c>
    </row>
    <row r="6962" spans="3:14" x14ac:dyDescent="0.2">
      <c r="C6962">
        <v>6961</v>
      </c>
      <c r="D6962" s="2">
        <v>24</v>
      </c>
      <c r="E6962" s="44">
        <v>49310</v>
      </c>
      <c r="F6962" s="45">
        <v>1</v>
      </c>
      <c r="G6962" s="45">
        <v>28</v>
      </c>
      <c r="H6962" s="45">
        <v>13</v>
      </c>
      <c r="I6962" s="45">
        <v>24</v>
      </c>
      <c r="J6962" s="46">
        <v>817092.14</v>
      </c>
      <c r="K6962" s="15">
        <f t="shared" si="538"/>
        <v>49310</v>
      </c>
      <c r="L6962" s="17">
        <f t="shared" si="539"/>
        <v>60</v>
      </c>
      <c r="M6962" s="5">
        <f t="shared" si="541"/>
        <v>24</v>
      </c>
      <c r="N6962" s="15">
        <f t="shared" si="540"/>
        <v>50041</v>
      </c>
    </row>
    <row r="6963" spans="3:14" x14ac:dyDescent="0.2">
      <c r="C6963">
        <v>6962</v>
      </c>
      <c r="D6963" s="2">
        <v>20</v>
      </c>
      <c r="E6963" s="44">
        <v>49310</v>
      </c>
      <c r="F6963" s="45">
        <v>10</v>
      </c>
      <c r="G6963" s="45">
        <v>19</v>
      </c>
      <c r="H6963" s="45">
        <v>17</v>
      </c>
      <c r="I6963" s="45">
        <v>20</v>
      </c>
      <c r="J6963" s="46">
        <v>1397984.23</v>
      </c>
      <c r="K6963" s="15">
        <f t="shared" si="538"/>
        <v>49310</v>
      </c>
      <c r="L6963" s="17">
        <f t="shared" si="539"/>
        <v>60</v>
      </c>
      <c r="M6963" s="5">
        <f t="shared" si="541"/>
        <v>20</v>
      </c>
      <c r="N6963" s="15">
        <f t="shared" si="540"/>
        <v>49919</v>
      </c>
    </row>
    <row r="6964" spans="3:14" x14ac:dyDescent="0.2">
      <c r="C6964">
        <v>6963</v>
      </c>
      <c r="D6964" s="2">
        <v>23</v>
      </c>
      <c r="E6964" s="44">
        <v>49310</v>
      </c>
      <c r="F6964" s="45">
        <v>11</v>
      </c>
      <c r="G6964" s="45">
        <v>32</v>
      </c>
      <c r="H6964" s="45">
        <v>15</v>
      </c>
      <c r="I6964" s="45">
        <v>23</v>
      </c>
      <c r="J6964" s="46">
        <v>909009.55</v>
      </c>
      <c r="K6964" s="15">
        <f t="shared" si="538"/>
        <v>49310</v>
      </c>
      <c r="L6964" s="17">
        <f t="shared" si="539"/>
        <v>60</v>
      </c>
      <c r="M6964" s="5">
        <f t="shared" si="541"/>
        <v>23</v>
      </c>
      <c r="N6964" s="15">
        <f t="shared" si="540"/>
        <v>50010</v>
      </c>
    </row>
    <row r="6965" spans="3:14" x14ac:dyDescent="0.2">
      <c r="C6965">
        <v>6964</v>
      </c>
      <c r="D6965" s="2">
        <v>31</v>
      </c>
      <c r="E6965" s="44">
        <v>49310</v>
      </c>
      <c r="F6965" s="45">
        <v>6</v>
      </c>
      <c r="G6965" s="45">
        <v>9</v>
      </c>
      <c r="H6965" s="45">
        <v>19</v>
      </c>
      <c r="I6965" s="45">
        <v>31</v>
      </c>
      <c r="J6965" s="46">
        <v>1111129.92</v>
      </c>
      <c r="K6965" s="15">
        <f t="shared" si="538"/>
        <v>49310</v>
      </c>
      <c r="L6965" s="17">
        <f t="shared" si="539"/>
        <v>60</v>
      </c>
      <c r="M6965" s="5">
        <f t="shared" si="541"/>
        <v>31</v>
      </c>
      <c r="N6965" s="15">
        <f t="shared" si="540"/>
        <v>50253</v>
      </c>
    </row>
    <row r="6966" spans="3:14" x14ac:dyDescent="0.2">
      <c r="C6966">
        <v>6965</v>
      </c>
      <c r="D6966" s="2">
        <v>33</v>
      </c>
      <c r="E6966" s="44">
        <v>49310</v>
      </c>
      <c r="F6966" s="45">
        <v>13</v>
      </c>
      <c r="G6966" s="45">
        <v>18</v>
      </c>
      <c r="H6966" s="45">
        <v>19</v>
      </c>
      <c r="I6966" s="45">
        <v>33</v>
      </c>
      <c r="J6966" s="46">
        <v>1763047.36</v>
      </c>
      <c r="K6966" s="15">
        <f t="shared" si="538"/>
        <v>49310</v>
      </c>
      <c r="L6966" s="17">
        <f t="shared" si="539"/>
        <v>60</v>
      </c>
      <c r="M6966" s="5">
        <f t="shared" si="541"/>
        <v>33</v>
      </c>
      <c r="N6966" s="15">
        <f t="shared" si="540"/>
        <v>50314</v>
      </c>
    </row>
    <row r="6967" spans="3:14" x14ac:dyDescent="0.2">
      <c r="C6967">
        <v>6966</v>
      </c>
      <c r="D6967" s="2">
        <v>31</v>
      </c>
      <c r="E6967" s="44">
        <v>49310</v>
      </c>
      <c r="F6967" s="45">
        <v>2</v>
      </c>
      <c r="G6967" s="45">
        <v>10</v>
      </c>
      <c r="H6967" s="45">
        <v>19</v>
      </c>
      <c r="I6967" s="45">
        <v>31</v>
      </c>
      <c r="J6967" s="46">
        <v>1268923.25</v>
      </c>
      <c r="K6967" s="15">
        <f t="shared" si="538"/>
        <v>49310</v>
      </c>
      <c r="L6967" s="17">
        <f t="shared" si="539"/>
        <v>60</v>
      </c>
      <c r="M6967" s="5">
        <f t="shared" si="541"/>
        <v>31</v>
      </c>
      <c r="N6967" s="15">
        <f t="shared" si="540"/>
        <v>50253</v>
      </c>
    </row>
    <row r="6968" spans="3:14" x14ac:dyDescent="0.2">
      <c r="C6968">
        <v>6967</v>
      </c>
      <c r="D6968" s="2">
        <v>16</v>
      </c>
      <c r="E6968" s="44">
        <v>49310</v>
      </c>
      <c r="F6968" s="45">
        <v>5</v>
      </c>
      <c r="G6968" s="45">
        <v>23</v>
      </c>
      <c r="H6968" s="45">
        <v>18</v>
      </c>
      <c r="I6968" s="45">
        <v>16</v>
      </c>
      <c r="J6968" s="46">
        <v>786086.58</v>
      </c>
      <c r="K6968" s="15">
        <f t="shared" si="538"/>
        <v>49310</v>
      </c>
      <c r="L6968" s="17">
        <f t="shared" si="539"/>
        <v>60</v>
      </c>
      <c r="M6968" s="5">
        <f t="shared" si="541"/>
        <v>16</v>
      </c>
      <c r="N6968" s="15">
        <f t="shared" si="540"/>
        <v>49796</v>
      </c>
    </row>
    <row r="6969" spans="3:14" x14ac:dyDescent="0.2">
      <c r="C6969">
        <v>6968</v>
      </c>
      <c r="D6969" s="2">
        <v>31</v>
      </c>
      <c r="E6969" s="44">
        <v>49310</v>
      </c>
      <c r="F6969" s="45">
        <v>2</v>
      </c>
      <c r="G6969" s="45">
        <v>32</v>
      </c>
      <c r="H6969" s="45">
        <v>17</v>
      </c>
      <c r="I6969" s="45">
        <v>31</v>
      </c>
      <c r="J6969" s="46">
        <v>817527.9</v>
      </c>
      <c r="K6969" s="15">
        <f t="shared" si="538"/>
        <v>49310</v>
      </c>
      <c r="L6969" s="17">
        <f t="shared" si="539"/>
        <v>60</v>
      </c>
      <c r="M6969" s="5">
        <f t="shared" si="541"/>
        <v>31</v>
      </c>
      <c r="N6969" s="15">
        <f t="shared" si="540"/>
        <v>50253</v>
      </c>
    </row>
    <row r="6970" spans="3:14" x14ac:dyDescent="0.2">
      <c r="C6970">
        <v>6969</v>
      </c>
      <c r="D6970" s="2">
        <v>28</v>
      </c>
      <c r="E6970" s="44">
        <v>49310</v>
      </c>
      <c r="F6970" s="45">
        <v>0</v>
      </c>
      <c r="G6970" s="45">
        <v>29</v>
      </c>
      <c r="H6970" s="45">
        <v>7</v>
      </c>
      <c r="I6970" s="45">
        <v>28</v>
      </c>
      <c r="J6970" s="46">
        <v>1018496.67</v>
      </c>
      <c r="K6970" s="15">
        <f t="shared" si="538"/>
        <v>49310</v>
      </c>
      <c r="L6970" s="17">
        <f t="shared" si="539"/>
        <v>60</v>
      </c>
      <c r="M6970" s="5">
        <f t="shared" si="541"/>
        <v>28</v>
      </c>
      <c r="N6970" s="15">
        <f t="shared" si="540"/>
        <v>50161</v>
      </c>
    </row>
    <row r="6971" spans="3:14" x14ac:dyDescent="0.2">
      <c r="C6971">
        <v>6970</v>
      </c>
      <c r="D6971" s="2">
        <v>27</v>
      </c>
      <c r="E6971" s="44">
        <v>49310</v>
      </c>
      <c r="F6971" s="45">
        <v>4</v>
      </c>
      <c r="G6971" s="45">
        <v>0</v>
      </c>
      <c r="H6971" s="45">
        <v>21</v>
      </c>
      <c r="I6971" s="45">
        <v>27</v>
      </c>
      <c r="J6971" s="46">
        <v>1582392.88</v>
      </c>
      <c r="K6971" s="15">
        <f t="shared" si="538"/>
        <v>49310</v>
      </c>
      <c r="L6971" s="17">
        <f t="shared" si="539"/>
        <v>60</v>
      </c>
      <c r="M6971" s="5">
        <f t="shared" si="541"/>
        <v>27</v>
      </c>
      <c r="N6971" s="15">
        <f t="shared" si="540"/>
        <v>50131</v>
      </c>
    </row>
    <row r="6972" spans="3:14" x14ac:dyDescent="0.2">
      <c r="C6972">
        <v>6971</v>
      </c>
      <c r="D6972" s="2">
        <v>5</v>
      </c>
      <c r="E6972" s="44">
        <v>49310</v>
      </c>
      <c r="F6972" s="45">
        <v>5</v>
      </c>
      <c r="G6972" s="45">
        <v>22</v>
      </c>
      <c r="H6972" s="45">
        <v>28</v>
      </c>
      <c r="I6972" s="45">
        <v>5</v>
      </c>
      <c r="J6972" s="46">
        <v>1273906.56</v>
      </c>
      <c r="K6972" s="15">
        <f t="shared" si="538"/>
        <v>49310</v>
      </c>
      <c r="L6972" s="17">
        <f t="shared" si="539"/>
        <v>60</v>
      </c>
      <c r="M6972" s="5">
        <f t="shared" si="541"/>
        <v>5</v>
      </c>
      <c r="N6972" s="15">
        <f t="shared" si="540"/>
        <v>49461</v>
      </c>
    </row>
    <row r="6973" spans="3:14" x14ac:dyDescent="0.2">
      <c r="C6973">
        <v>6972</v>
      </c>
      <c r="D6973" s="2">
        <v>33</v>
      </c>
      <c r="E6973" s="44">
        <v>49310</v>
      </c>
      <c r="F6973" s="45">
        <v>5</v>
      </c>
      <c r="G6973" s="45">
        <v>1</v>
      </c>
      <c r="H6973" s="45">
        <v>19</v>
      </c>
      <c r="I6973" s="45">
        <v>33</v>
      </c>
      <c r="J6973" s="46">
        <v>917571.06</v>
      </c>
      <c r="K6973" s="15">
        <f t="shared" si="538"/>
        <v>49310</v>
      </c>
      <c r="L6973" s="17">
        <f t="shared" si="539"/>
        <v>60</v>
      </c>
      <c r="M6973" s="5">
        <f t="shared" si="541"/>
        <v>33</v>
      </c>
      <c r="N6973" s="15">
        <f t="shared" si="540"/>
        <v>50314</v>
      </c>
    </row>
    <row r="6974" spans="3:14" x14ac:dyDescent="0.2">
      <c r="C6974">
        <v>6973</v>
      </c>
      <c r="D6974" s="2">
        <v>24</v>
      </c>
      <c r="E6974" s="44">
        <v>49310</v>
      </c>
      <c r="F6974" s="45">
        <v>14</v>
      </c>
      <c r="G6974" s="45">
        <v>9</v>
      </c>
      <c r="H6974" s="45">
        <v>26</v>
      </c>
      <c r="I6974" s="45">
        <v>24</v>
      </c>
      <c r="J6974" s="46">
        <v>956278.43</v>
      </c>
      <c r="K6974" s="15">
        <f t="shared" si="538"/>
        <v>49310</v>
      </c>
      <c r="L6974" s="17">
        <f t="shared" si="539"/>
        <v>60</v>
      </c>
      <c r="M6974" s="5">
        <f t="shared" si="541"/>
        <v>24</v>
      </c>
      <c r="N6974" s="15">
        <f t="shared" si="540"/>
        <v>50041</v>
      </c>
    </row>
    <row r="6975" spans="3:14" x14ac:dyDescent="0.2">
      <c r="C6975">
        <v>6974</v>
      </c>
      <c r="D6975" s="2">
        <v>22</v>
      </c>
      <c r="E6975" s="44">
        <v>49310</v>
      </c>
      <c r="F6975" s="45">
        <v>5</v>
      </c>
      <c r="G6975" s="45">
        <v>4</v>
      </c>
      <c r="H6975" s="45">
        <v>12</v>
      </c>
      <c r="I6975" s="45">
        <v>22</v>
      </c>
      <c r="J6975" s="46">
        <v>1473711.98</v>
      </c>
      <c r="K6975" s="15">
        <f t="shared" si="538"/>
        <v>49310</v>
      </c>
      <c r="L6975" s="17">
        <f t="shared" si="539"/>
        <v>60</v>
      </c>
      <c r="M6975" s="5">
        <f t="shared" si="541"/>
        <v>22</v>
      </c>
      <c r="N6975" s="15">
        <f t="shared" si="540"/>
        <v>49980</v>
      </c>
    </row>
    <row r="6976" spans="3:14" x14ac:dyDescent="0.2">
      <c r="C6976">
        <v>6975</v>
      </c>
      <c r="D6976" s="2">
        <v>30</v>
      </c>
      <c r="E6976" s="44">
        <v>49310</v>
      </c>
      <c r="F6976" s="45">
        <v>22</v>
      </c>
      <c r="G6976" s="45">
        <v>1</v>
      </c>
      <c r="H6976" s="45">
        <v>20</v>
      </c>
      <c r="I6976" s="45">
        <v>30</v>
      </c>
      <c r="J6976" s="46">
        <v>917603.29</v>
      </c>
      <c r="K6976" s="15">
        <f t="shared" si="538"/>
        <v>49310</v>
      </c>
      <c r="L6976" s="17">
        <f t="shared" si="539"/>
        <v>60</v>
      </c>
      <c r="M6976" s="5">
        <f t="shared" si="541"/>
        <v>30</v>
      </c>
      <c r="N6976" s="15">
        <f t="shared" si="540"/>
        <v>50222</v>
      </c>
    </row>
    <row r="6977" spans="3:14" x14ac:dyDescent="0.2">
      <c r="C6977">
        <v>6976</v>
      </c>
      <c r="D6977" s="2">
        <v>19</v>
      </c>
      <c r="E6977" s="44">
        <v>49310</v>
      </c>
      <c r="F6977" s="45">
        <v>5</v>
      </c>
      <c r="G6977" s="45">
        <v>30</v>
      </c>
      <c r="H6977" s="45">
        <v>20</v>
      </c>
      <c r="I6977" s="45">
        <v>19</v>
      </c>
      <c r="J6977" s="46">
        <v>791486.57</v>
      </c>
      <c r="K6977" s="15">
        <f t="shared" si="538"/>
        <v>49310</v>
      </c>
      <c r="L6977" s="17">
        <f t="shared" si="539"/>
        <v>60</v>
      </c>
      <c r="M6977" s="5">
        <f t="shared" si="541"/>
        <v>19</v>
      </c>
      <c r="N6977" s="15">
        <f t="shared" si="540"/>
        <v>49888</v>
      </c>
    </row>
    <row r="6978" spans="3:14" x14ac:dyDescent="0.2">
      <c r="C6978">
        <v>6977</v>
      </c>
      <c r="D6978" s="2">
        <v>12</v>
      </c>
      <c r="E6978" s="44">
        <v>49310</v>
      </c>
      <c r="F6978" s="45">
        <v>8</v>
      </c>
      <c r="G6978" s="45">
        <v>30</v>
      </c>
      <c r="H6978" s="45">
        <v>10</v>
      </c>
      <c r="I6978" s="45">
        <v>12</v>
      </c>
      <c r="J6978" s="46">
        <v>1455548.62</v>
      </c>
      <c r="K6978" s="15">
        <f t="shared" ref="K6978:K7041" si="542">DATE(YEAR(E6978),MONTH(E6978),1)</f>
        <v>49310</v>
      </c>
      <c r="L6978" s="17">
        <f t="shared" ref="L6978:L7041" si="543">ROUND(($B$3-K6978)/365.25*12,0)</f>
        <v>60</v>
      </c>
      <c r="M6978" s="5">
        <f t="shared" si="541"/>
        <v>12</v>
      </c>
      <c r="N6978" s="15">
        <f t="shared" ref="N6978:N7041" si="544">EDATE(E6978,D6978)</f>
        <v>49675</v>
      </c>
    </row>
    <row r="6979" spans="3:14" x14ac:dyDescent="0.2">
      <c r="C6979">
        <v>6978</v>
      </c>
      <c r="D6979" s="2">
        <v>31</v>
      </c>
      <c r="E6979" s="44">
        <v>49310</v>
      </c>
      <c r="F6979" s="45">
        <v>14</v>
      </c>
      <c r="G6979" s="45">
        <v>15</v>
      </c>
      <c r="H6979" s="45">
        <v>12</v>
      </c>
      <c r="I6979" s="45">
        <v>31</v>
      </c>
      <c r="J6979" s="46">
        <v>1211910.3600000001</v>
      </c>
      <c r="K6979" s="15">
        <f t="shared" si="542"/>
        <v>49310</v>
      </c>
      <c r="L6979" s="17">
        <f t="shared" si="543"/>
        <v>60</v>
      </c>
      <c r="M6979" s="5">
        <f t="shared" ref="M6979:M7042" si="545">ROUND((N6979-K6979)/365.25*12,0)</f>
        <v>31</v>
      </c>
      <c r="N6979" s="15">
        <f t="shared" si="544"/>
        <v>50253</v>
      </c>
    </row>
    <row r="6980" spans="3:14" x14ac:dyDescent="0.2">
      <c r="C6980">
        <v>6979</v>
      </c>
      <c r="D6980" s="2">
        <v>31</v>
      </c>
      <c r="E6980" s="44">
        <v>49341</v>
      </c>
      <c r="F6980" s="45">
        <v>5</v>
      </c>
      <c r="G6980" s="45">
        <v>19</v>
      </c>
      <c r="H6980" s="45">
        <v>8</v>
      </c>
      <c r="I6980" s="45">
        <v>31</v>
      </c>
      <c r="J6980" s="46">
        <v>1715287.85</v>
      </c>
      <c r="K6980" s="15">
        <f t="shared" si="542"/>
        <v>49341</v>
      </c>
      <c r="L6980" s="17">
        <f t="shared" si="543"/>
        <v>59</v>
      </c>
      <c r="M6980" s="5">
        <f t="shared" si="545"/>
        <v>31</v>
      </c>
      <c r="N6980" s="15">
        <f t="shared" si="544"/>
        <v>50284</v>
      </c>
    </row>
    <row r="6981" spans="3:14" x14ac:dyDescent="0.2">
      <c r="C6981">
        <v>6980</v>
      </c>
      <c r="D6981" s="2">
        <v>32</v>
      </c>
      <c r="E6981" s="44">
        <v>49341</v>
      </c>
      <c r="F6981" s="45">
        <v>15</v>
      </c>
      <c r="G6981" s="45">
        <v>21</v>
      </c>
      <c r="H6981" s="45">
        <v>19</v>
      </c>
      <c r="I6981" s="45">
        <v>32</v>
      </c>
      <c r="J6981" s="46">
        <v>854822.45</v>
      </c>
      <c r="K6981" s="15">
        <f t="shared" si="542"/>
        <v>49341</v>
      </c>
      <c r="L6981" s="17">
        <f t="shared" si="543"/>
        <v>59</v>
      </c>
      <c r="M6981" s="5">
        <f t="shared" si="545"/>
        <v>32</v>
      </c>
      <c r="N6981" s="15">
        <f t="shared" si="544"/>
        <v>50314</v>
      </c>
    </row>
    <row r="6982" spans="3:14" x14ac:dyDescent="0.2">
      <c r="C6982">
        <v>6981</v>
      </c>
      <c r="D6982" s="2">
        <v>29</v>
      </c>
      <c r="E6982" s="44">
        <v>49341</v>
      </c>
      <c r="F6982" s="45">
        <v>0</v>
      </c>
      <c r="G6982" s="45">
        <v>23</v>
      </c>
      <c r="H6982" s="45">
        <v>17</v>
      </c>
      <c r="I6982" s="45">
        <v>29</v>
      </c>
      <c r="J6982" s="46">
        <v>1731672.93</v>
      </c>
      <c r="K6982" s="15">
        <f t="shared" si="542"/>
        <v>49341</v>
      </c>
      <c r="L6982" s="17">
        <f t="shared" si="543"/>
        <v>59</v>
      </c>
      <c r="M6982" s="5">
        <f t="shared" si="545"/>
        <v>29</v>
      </c>
      <c r="N6982" s="15">
        <f t="shared" si="544"/>
        <v>50222</v>
      </c>
    </row>
    <row r="6983" spans="3:14" x14ac:dyDescent="0.2">
      <c r="C6983">
        <v>6982</v>
      </c>
      <c r="D6983" s="2">
        <v>34</v>
      </c>
      <c r="E6983" s="44">
        <v>49341</v>
      </c>
      <c r="F6983" s="45">
        <v>2</v>
      </c>
      <c r="G6983" s="45">
        <v>29</v>
      </c>
      <c r="H6983" s="45">
        <v>21</v>
      </c>
      <c r="I6983" s="45">
        <v>34</v>
      </c>
      <c r="J6983" s="46">
        <v>1186237.49</v>
      </c>
      <c r="K6983" s="15">
        <f t="shared" si="542"/>
        <v>49341</v>
      </c>
      <c r="L6983" s="17">
        <f t="shared" si="543"/>
        <v>59</v>
      </c>
      <c r="M6983" s="5">
        <f t="shared" si="545"/>
        <v>34</v>
      </c>
      <c r="N6983" s="15">
        <f t="shared" si="544"/>
        <v>50375</v>
      </c>
    </row>
    <row r="6984" spans="3:14" x14ac:dyDescent="0.2">
      <c r="C6984">
        <v>6983</v>
      </c>
      <c r="D6984" s="2">
        <v>27</v>
      </c>
      <c r="E6984" s="44">
        <v>49341</v>
      </c>
      <c r="F6984" s="45">
        <v>11</v>
      </c>
      <c r="G6984" s="45">
        <v>29</v>
      </c>
      <c r="H6984" s="45">
        <v>7</v>
      </c>
      <c r="I6984" s="45">
        <v>27</v>
      </c>
      <c r="J6984" s="46">
        <v>1027393.29</v>
      </c>
      <c r="K6984" s="15">
        <f t="shared" si="542"/>
        <v>49341</v>
      </c>
      <c r="L6984" s="17">
        <f t="shared" si="543"/>
        <v>59</v>
      </c>
      <c r="M6984" s="5">
        <f t="shared" si="545"/>
        <v>27</v>
      </c>
      <c r="N6984" s="15">
        <f t="shared" si="544"/>
        <v>50161</v>
      </c>
    </row>
    <row r="6985" spans="3:14" x14ac:dyDescent="0.2">
      <c r="C6985">
        <v>6984</v>
      </c>
      <c r="D6985" s="2">
        <v>34</v>
      </c>
      <c r="E6985" s="44">
        <v>49341</v>
      </c>
      <c r="F6985" s="45">
        <v>4</v>
      </c>
      <c r="G6985" s="45">
        <v>33</v>
      </c>
      <c r="H6985" s="45">
        <v>20</v>
      </c>
      <c r="I6985" s="45">
        <v>34</v>
      </c>
      <c r="J6985" s="46">
        <v>724014.23</v>
      </c>
      <c r="K6985" s="15">
        <f t="shared" si="542"/>
        <v>49341</v>
      </c>
      <c r="L6985" s="17">
        <f t="shared" si="543"/>
        <v>59</v>
      </c>
      <c r="M6985" s="5">
        <f t="shared" si="545"/>
        <v>34</v>
      </c>
      <c r="N6985" s="15">
        <f t="shared" si="544"/>
        <v>50375</v>
      </c>
    </row>
    <row r="6986" spans="3:14" x14ac:dyDescent="0.2">
      <c r="C6986">
        <v>6985</v>
      </c>
      <c r="D6986" s="2">
        <v>33</v>
      </c>
      <c r="E6986" s="44">
        <v>49341</v>
      </c>
      <c r="F6986" s="45">
        <v>22</v>
      </c>
      <c r="G6986" s="45">
        <v>4</v>
      </c>
      <c r="H6986" s="45">
        <v>20</v>
      </c>
      <c r="I6986" s="45">
        <v>33</v>
      </c>
      <c r="J6986" s="46">
        <v>841454.74</v>
      </c>
      <c r="K6986" s="15">
        <f t="shared" si="542"/>
        <v>49341</v>
      </c>
      <c r="L6986" s="17">
        <f t="shared" si="543"/>
        <v>59</v>
      </c>
      <c r="M6986" s="5">
        <f t="shared" si="545"/>
        <v>33</v>
      </c>
      <c r="N6986" s="15">
        <f t="shared" si="544"/>
        <v>50345</v>
      </c>
    </row>
    <row r="6987" spans="3:14" x14ac:dyDescent="0.2">
      <c r="C6987">
        <v>6986</v>
      </c>
      <c r="D6987" s="2">
        <v>34</v>
      </c>
      <c r="E6987" s="44">
        <v>49341</v>
      </c>
      <c r="F6987" s="45">
        <v>5</v>
      </c>
      <c r="G6987" s="45">
        <v>19</v>
      </c>
      <c r="H6987" s="45">
        <v>29</v>
      </c>
      <c r="I6987" s="45">
        <v>34</v>
      </c>
      <c r="J6987" s="46">
        <v>1478407.16</v>
      </c>
      <c r="K6987" s="15">
        <f t="shared" si="542"/>
        <v>49341</v>
      </c>
      <c r="L6987" s="17">
        <f t="shared" si="543"/>
        <v>59</v>
      </c>
      <c r="M6987" s="5">
        <f t="shared" si="545"/>
        <v>34</v>
      </c>
      <c r="N6987" s="15">
        <f t="shared" si="544"/>
        <v>50375</v>
      </c>
    </row>
    <row r="6988" spans="3:14" x14ac:dyDescent="0.2">
      <c r="C6988">
        <v>6987</v>
      </c>
      <c r="D6988" s="2">
        <v>28</v>
      </c>
      <c r="E6988" s="44">
        <v>49341</v>
      </c>
      <c r="F6988" s="45">
        <v>11</v>
      </c>
      <c r="G6988" s="45">
        <v>33</v>
      </c>
      <c r="H6988" s="45">
        <v>10</v>
      </c>
      <c r="I6988" s="45">
        <v>28</v>
      </c>
      <c r="J6988" s="46">
        <v>1535697.31</v>
      </c>
      <c r="K6988" s="15">
        <f t="shared" si="542"/>
        <v>49341</v>
      </c>
      <c r="L6988" s="17">
        <f t="shared" si="543"/>
        <v>59</v>
      </c>
      <c r="M6988" s="5">
        <f t="shared" si="545"/>
        <v>28</v>
      </c>
      <c r="N6988" s="15">
        <f t="shared" si="544"/>
        <v>50192</v>
      </c>
    </row>
    <row r="6989" spans="3:14" x14ac:dyDescent="0.2">
      <c r="C6989">
        <v>6988</v>
      </c>
      <c r="D6989" s="2">
        <v>15</v>
      </c>
      <c r="E6989" s="44">
        <v>49341</v>
      </c>
      <c r="F6989" s="45">
        <v>1</v>
      </c>
      <c r="G6989" s="45">
        <v>24</v>
      </c>
      <c r="H6989" s="45">
        <v>11</v>
      </c>
      <c r="I6989" s="45">
        <v>15</v>
      </c>
      <c r="J6989" s="46">
        <v>1029366.87</v>
      </c>
      <c r="K6989" s="15">
        <f t="shared" si="542"/>
        <v>49341</v>
      </c>
      <c r="L6989" s="17">
        <f t="shared" si="543"/>
        <v>59</v>
      </c>
      <c r="M6989" s="5">
        <f t="shared" si="545"/>
        <v>15</v>
      </c>
      <c r="N6989" s="15">
        <f t="shared" si="544"/>
        <v>49796</v>
      </c>
    </row>
    <row r="6990" spans="3:14" x14ac:dyDescent="0.2">
      <c r="C6990">
        <v>6989</v>
      </c>
      <c r="D6990" s="2">
        <v>35</v>
      </c>
      <c r="E6990" s="44">
        <v>49341</v>
      </c>
      <c r="F6990" s="45">
        <v>4</v>
      </c>
      <c r="G6990" s="45">
        <v>35</v>
      </c>
      <c r="H6990" s="45">
        <v>20</v>
      </c>
      <c r="I6990" s="45">
        <v>35</v>
      </c>
      <c r="J6990" s="46">
        <v>1129254.92</v>
      </c>
      <c r="K6990" s="15">
        <f t="shared" si="542"/>
        <v>49341</v>
      </c>
      <c r="L6990" s="17">
        <f t="shared" si="543"/>
        <v>59</v>
      </c>
      <c r="M6990" s="5">
        <f t="shared" si="545"/>
        <v>35</v>
      </c>
      <c r="N6990" s="15">
        <f t="shared" si="544"/>
        <v>50406</v>
      </c>
    </row>
    <row r="6991" spans="3:14" x14ac:dyDescent="0.2">
      <c r="C6991">
        <v>6990</v>
      </c>
      <c r="D6991" s="2">
        <v>28</v>
      </c>
      <c r="E6991" s="44">
        <v>49369</v>
      </c>
      <c r="F6991" s="45">
        <v>12</v>
      </c>
      <c r="G6991" s="45">
        <v>3</v>
      </c>
      <c r="H6991" s="45">
        <v>18</v>
      </c>
      <c r="I6991" s="45">
        <v>28</v>
      </c>
      <c r="J6991" s="46">
        <v>2055563.65</v>
      </c>
      <c r="K6991" s="15">
        <f t="shared" si="542"/>
        <v>49369</v>
      </c>
      <c r="L6991" s="17">
        <f t="shared" si="543"/>
        <v>58</v>
      </c>
      <c r="M6991" s="5">
        <f t="shared" si="545"/>
        <v>28</v>
      </c>
      <c r="N6991" s="15">
        <f t="shared" si="544"/>
        <v>50222</v>
      </c>
    </row>
    <row r="6992" spans="3:14" x14ac:dyDescent="0.2">
      <c r="C6992">
        <v>6991</v>
      </c>
      <c r="D6992" s="2">
        <v>20</v>
      </c>
      <c r="E6992" s="44">
        <v>49369</v>
      </c>
      <c r="F6992" s="45">
        <v>11</v>
      </c>
      <c r="G6992" s="45">
        <v>5</v>
      </c>
      <c r="H6992" s="45">
        <v>23</v>
      </c>
      <c r="I6992" s="45">
        <v>20</v>
      </c>
      <c r="J6992" s="46">
        <v>1132065.8500000001</v>
      </c>
      <c r="K6992" s="15">
        <f t="shared" si="542"/>
        <v>49369</v>
      </c>
      <c r="L6992" s="17">
        <f t="shared" si="543"/>
        <v>58</v>
      </c>
      <c r="M6992" s="5">
        <f t="shared" si="545"/>
        <v>20</v>
      </c>
      <c r="N6992" s="15">
        <f t="shared" si="544"/>
        <v>49980</v>
      </c>
    </row>
    <row r="6993" spans="3:14" x14ac:dyDescent="0.2">
      <c r="C6993">
        <v>6992</v>
      </c>
      <c r="D6993" s="2">
        <v>31</v>
      </c>
      <c r="E6993" s="44">
        <v>49369</v>
      </c>
      <c r="F6993" s="45">
        <v>5</v>
      </c>
      <c r="G6993" s="45">
        <v>34</v>
      </c>
      <c r="H6993" s="45">
        <v>3</v>
      </c>
      <c r="I6993" s="45">
        <v>31</v>
      </c>
      <c r="J6993" s="46">
        <v>1830395.43</v>
      </c>
      <c r="K6993" s="15">
        <f t="shared" si="542"/>
        <v>49369</v>
      </c>
      <c r="L6993" s="17">
        <f t="shared" si="543"/>
        <v>58</v>
      </c>
      <c r="M6993" s="5">
        <f t="shared" si="545"/>
        <v>31</v>
      </c>
      <c r="N6993" s="15">
        <f t="shared" si="544"/>
        <v>50314</v>
      </c>
    </row>
    <row r="6994" spans="3:14" x14ac:dyDescent="0.2">
      <c r="C6994">
        <v>6993</v>
      </c>
      <c r="D6994" s="2">
        <v>34</v>
      </c>
      <c r="E6994" s="44">
        <v>49369</v>
      </c>
      <c r="F6994" s="45">
        <v>13</v>
      </c>
      <c r="G6994" s="45">
        <v>0</v>
      </c>
      <c r="H6994" s="45">
        <v>21</v>
      </c>
      <c r="I6994" s="45">
        <v>34</v>
      </c>
      <c r="J6994" s="46">
        <v>2027496.44</v>
      </c>
      <c r="K6994" s="15">
        <f t="shared" si="542"/>
        <v>49369</v>
      </c>
      <c r="L6994" s="17">
        <f t="shared" si="543"/>
        <v>58</v>
      </c>
      <c r="M6994" s="5">
        <f t="shared" si="545"/>
        <v>34</v>
      </c>
      <c r="N6994" s="15">
        <f t="shared" si="544"/>
        <v>50406</v>
      </c>
    </row>
    <row r="6995" spans="3:14" x14ac:dyDescent="0.2">
      <c r="C6995">
        <v>6994</v>
      </c>
      <c r="D6995" s="2">
        <v>1</v>
      </c>
      <c r="E6995" s="44">
        <v>49369</v>
      </c>
      <c r="F6995" s="45">
        <v>8</v>
      </c>
      <c r="G6995" s="45">
        <v>6</v>
      </c>
      <c r="H6995" s="45">
        <v>14</v>
      </c>
      <c r="I6995" s="45">
        <v>1</v>
      </c>
      <c r="J6995" s="46">
        <v>786163.14</v>
      </c>
      <c r="K6995" s="15">
        <f t="shared" si="542"/>
        <v>49369</v>
      </c>
      <c r="L6995" s="17">
        <f t="shared" si="543"/>
        <v>58</v>
      </c>
      <c r="M6995" s="5">
        <f t="shared" si="545"/>
        <v>1</v>
      </c>
      <c r="N6995" s="15">
        <f t="shared" si="544"/>
        <v>49400</v>
      </c>
    </row>
    <row r="6996" spans="3:14" x14ac:dyDescent="0.2">
      <c r="C6996">
        <v>6995</v>
      </c>
      <c r="D6996" s="2">
        <v>34</v>
      </c>
      <c r="E6996" s="44">
        <v>49369</v>
      </c>
      <c r="F6996" s="45">
        <v>2</v>
      </c>
      <c r="G6996" s="45">
        <v>2</v>
      </c>
      <c r="H6996" s="45">
        <v>10</v>
      </c>
      <c r="I6996" s="45">
        <v>34</v>
      </c>
      <c r="J6996" s="46">
        <v>757323.76</v>
      </c>
      <c r="K6996" s="15">
        <f t="shared" si="542"/>
        <v>49369</v>
      </c>
      <c r="L6996" s="17">
        <f t="shared" si="543"/>
        <v>58</v>
      </c>
      <c r="M6996" s="5">
        <f t="shared" si="545"/>
        <v>34</v>
      </c>
      <c r="N6996" s="15">
        <f t="shared" si="544"/>
        <v>50406</v>
      </c>
    </row>
    <row r="6997" spans="3:14" x14ac:dyDescent="0.2">
      <c r="C6997">
        <v>6996</v>
      </c>
      <c r="D6997" s="2">
        <v>21</v>
      </c>
      <c r="E6997" s="44">
        <v>49369</v>
      </c>
      <c r="F6997" s="45">
        <v>12</v>
      </c>
      <c r="G6997" s="45">
        <v>2</v>
      </c>
      <c r="H6997" s="45">
        <v>7</v>
      </c>
      <c r="I6997" s="45">
        <v>21</v>
      </c>
      <c r="J6997" s="46">
        <v>1723509.1</v>
      </c>
      <c r="K6997" s="15">
        <f t="shared" si="542"/>
        <v>49369</v>
      </c>
      <c r="L6997" s="17">
        <f t="shared" si="543"/>
        <v>58</v>
      </c>
      <c r="M6997" s="5">
        <f t="shared" si="545"/>
        <v>21</v>
      </c>
      <c r="N6997" s="15">
        <f t="shared" si="544"/>
        <v>50010</v>
      </c>
    </row>
    <row r="6998" spans="3:14" x14ac:dyDescent="0.2">
      <c r="C6998">
        <v>6997</v>
      </c>
      <c r="D6998" s="2">
        <v>36</v>
      </c>
      <c r="E6998" s="44">
        <v>49369</v>
      </c>
      <c r="F6998" s="45">
        <v>11</v>
      </c>
      <c r="G6998" s="45">
        <v>16</v>
      </c>
      <c r="H6998" s="45">
        <v>15</v>
      </c>
      <c r="I6998" s="45">
        <v>36</v>
      </c>
      <c r="J6998" s="46">
        <v>956871.26</v>
      </c>
      <c r="K6998" s="15">
        <f t="shared" si="542"/>
        <v>49369</v>
      </c>
      <c r="L6998" s="17">
        <f t="shared" si="543"/>
        <v>58</v>
      </c>
      <c r="M6998" s="5">
        <f t="shared" si="545"/>
        <v>36</v>
      </c>
      <c r="N6998" s="15">
        <f t="shared" si="544"/>
        <v>50465</v>
      </c>
    </row>
    <row r="6999" spans="3:14" x14ac:dyDescent="0.2">
      <c r="C6999">
        <v>6998</v>
      </c>
      <c r="D6999" s="2">
        <v>36</v>
      </c>
      <c r="E6999" s="44">
        <v>49369</v>
      </c>
      <c r="F6999" s="45">
        <v>9</v>
      </c>
      <c r="G6999" s="45">
        <v>28</v>
      </c>
      <c r="H6999" s="45">
        <v>16</v>
      </c>
      <c r="I6999" s="45">
        <v>36</v>
      </c>
      <c r="J6999" s="46">
        <v>1808800.74</v>
      </c>
      <c r="K6999" s="15">
        <f t="shared" si="542"/>
        <v>49369</v>
      </c>
      <c r="L6999" s="17">
        <f t="shared" si="543"/>
        <v>58</v>
      </c>
      <c r="M6999" s="5">
        <f t="shared" si="545"/>
        <v>36</v>
      </c>
      <c r="N6999" s="15">
        <f t="shared" si="544"/>
        <v>50465</v>
      </c>
    </row>
    <row r="7000" spans="3:14" x14ac:dyDescent="0.2">
      <c r="C7000">
        <v>6999</v>
      </c>
      <c r="D7000" s="2">
        <v>28</v>
      </c>
      <c r="E7000" s="44">
        <v>49369</v>
      </c>
      <c r="F7000" s="45">
        <v>16</v>
      </c>
      <c r="G7000" s="45">
        <v>15</v>
      </c>
      <c r="H7000" s="45">
        <v>6</v>
      </c>
      <c r="I7000" s="45">
        <v>28</v>
      </c>
      <c r="J7000" s="46">
        <v>1780180.59</v>
      </c>
      <c r="K7000" s="15">
        <f t="shared" si="542"/>
        <v>49369</v>
      </c>
      <c r="L7000" s="17">
        <f t="shared" si="543"/>
        <v>58</v>
      </c>
      <c r="M7000" s="5">
        <f t="shared" si="545"/>
        <v>28</v>
      </c>
      <c r="N7000" s="15">
        <f t="shared" si="544"/>
        <v>50222</v>
      </c>
    </row>
    <row r="7001" spans="3:14" x14ac:dyDescent="0.2">
      <c r="C7001">
        <v>7000</v>
      </c>
      <c r="D7001" s="2">
        <v>29</v>
      </c>
      <c r="E7001" s="44">
        <v>49369</v>
      </c>
      <c r="F7001" s="45">
        <v>0</v>
      </c>
      <c r="G7001" s="45">
        <v>24</v>
      </c>
      <c r="H7001" s="45">
        <v>19</v>
      </c>
      <c r="I7001" s="45">
        <v>29</v>
      </c>
      <c r="J7001" s="46">
        <v>933272.57</v>
      </c>
      <c r="K7001" s="15">
        <f t="shared" si="542"/>
        <v>49369</v>
      </c>
      <c r="L7001" s="17">
        <f t="shared" si="543"/>
        <v>58</v>
      </c>
      <c r="M7001" s="5">
        <f t="shared" si="545"/>
        <v>29</v>
      </c>
      <c r="N7001" s="15">
        <f t="shared" si="544"/>
        <v>50253</v>
      </c>
    </row>
    <row r="7002" spans="3:14" x14ac:dyDescent="0.2">
      <c r="C7002">
        <v>7001</v>
      </c>
      <c r="D7002" s="2">
        <v>34</v>
      </c>
      <c r="E7002" s="44">
        <v>49369</v>
      </c>
      <c r="F7002" s="45">
        <v>1</v>
      </c>
      <c r="G7002" s="45">
        <v>26</v>
      </c>
      <c r="H7002" s="45">
        <v>16</v>
      </c>
      <c r="I7002" s="45">
        <v>34</v>
      </c>
      <c r="J7002" s="46">
        <v>998921.46</v>
      </c>
      <c r="K7002" s="15">
        <f t="shared" si="542"/>
        <v>49369</v>
      </c>
      <c r="L7002" s="17">
        <f t="shared" si="543"/>
        <v>58</v>
      </c>
      <c r="M7002" s="5">
        <f t="shared" si="545"/>
        <v>34</v>
      </c>
      <c r="N7002" s="15">
        <f t="shared" si="544"/>
        <v>50406</v>
      </c>
    </row>
    <row r="7003" spans="3:14" x14ac:dyDescent="0.2">
      <c r="C7003">
        <v>7002</v>
      </c>
      <c r="D7003" s="2">
        <v>21</v>
      </c>
      <c r="E7003" s="44">
        <v>49369</v>
      </c>
      <c r="F7003" s="45">
        <v>14</v>
      </c>
      <c r="G7003" s="45">
        <v>3</v>
      </c>
      <c r="H7003" s="45">
        <v>10</v>
      </c>
      <c r="I7003" s="45">
        <v>21</v>
      </c>
      <c r="J7003" s="46">
        <v>1002175.26</v>
      </c>
      <c r="K7003" s="15">
        <f t="shared" si="542"/>
        <v>49369</v>
      </c>
      <c r="L7003" s="17">
        <f t="shared" si="543"/>
        <v>58</v>
      </c>
      <c r="M7003" s="5">
        <f t="shared" si="545"/>
        <v>21</v>
      </c>
      <c r="N7003" s="15">
        <f t="shared" si="544"/>
        <v>50010</v>
      </c>
    </row>
    <row r="7004" spans="3:14" x14ac:dyDescent="0.2">
      <c r="C7004">
        <v>7003</v>
      </c>
      <c r="D7004" s="2">
        <v>29</v>
      </c>
      <c r="E7004" s="44">
        <v>49369</v>
      </c>
      <c r="F7004" s="45">
        <v>10</v>
      </c>
      <c r="G7004" s="45">
        <v>9</v>
      </c>
      <c r="H7004" s="45">
        <v>14</v>
      </c>
      <c r="I7004" s="45">
        <v>29</v>
      </c>
      <c r="J7004" s="46">
        <v>882774.46</v>
      </c>
      <c r="K7004" s="15">
        <f t="shared" si="542"/>
        <v>49369</v>
      </c>
      <c r="L7004" s="17">
        <f t="shared" si="543"/>
        <v>58</v>
      </c>
      <c r="M7004" s="5">
        <f t="shared" si="545"/>
        <v>29</v>
      </c>
      <c r="N7004" s="15">
        <f t="shared" si="544"/>
        <v>50253</v>
      </c>
    </row>
    <row r="7005" spans="3:14" x14ac:dyDescent="0.2">
      <c r="C7005">
        <v>7004</v>
      </c>
      <c r="D7005" s="2">
        <v>34</v>
      </c>
      <c r="E7005" s="44">
        <v>49369</v>
      </c>
      <c r="F7005" s="45">
        <v>1</v>
      </c>
      <c r="G7005" s="45">
        <v>21</v>
      </c>
      <c r="H7005" s="45">
        <v>29</v>
      </c>
      <c r="I7005" s="45">
        <v>34</v>
      </c>
      <c r="J7005" s="46">
        <v>1018185.79</v>
      </c>
      <c r="K7005" s="15">
        <f t="shared" si="542"/>
        <v>49369</v>
      </c>
      <c r="L7005" s="17">
        <f t="shared" si="543"/>
        <v>58</v>
      </c>
      <c r="M7005" s="5">
        <f t="shared" si="545"/>
        <v>34</v>
      </c>
      <c r="N7005" s="15">
        <f t="shared" si="544"/>
        <v>50406</v>
      </c>
    </row>
    <row r="7006" spans="3:14" x14ac:dyDescent="0.2">
      <c r="C7006">
        <v>7005</v>
      </c>
      <c r="D7006" s="2">
        <v>25</v>
      </c>
      <c r="E7006" s="44">
        <v>49369</v>
      </c>
      <c r="F7006" s="45">
        <v>0</v>
      </c>
      <c r="G7006" s="45">
        <v>16</v>
      </c>
      <c r="H7006" s="45">
        <v>29</v>
      </c>
      <c r="I7006" s="45">
        <v>25</v>
      </c>
      <c r="J7006" s="46">
        <v>1127132.04</v>
      </c>
      <c r="K7006" s="15">
        <f t="shared" si="542"/>
        <v>49369</v>
      </c>
      <c r="L7006" s="17">
        <f t="shared" si="543"/>
        <v>58</v>
      </c>
      <c r="M7006" s="5">
        <f t="shared" si="545"/>
        <v>25</v>
      </c>
      <c r="N7006" s="15">
        <f t="shared" si="544"/>
        <v>50131</v>
      </c>
    </row>
    <row r="7007" spans="3:14" x14ac:dyDescent="0.2">
      <c r="C7007">
        <v>7006</v>
      </c>
      <c r="D7007" s="2">
        <v>29</v>
      </c>
      <c r="E7007" s="44">
        <v>49369</v>
      </c>
      <c r="F7007" s="45">
        <v>3</v>
      </c>
      <c r="G7007" s="45">
        <v>22</v>
      </c>
      <c r="H7007" s="45">
        <v>6</v>
      </c>
      <c r="I7007" s="45">
        <v>29</v>
      </c>
      <c r="J7007" s="46">
        <v>1342652.76</v>
      </c>
      <c r="K7007" s="15">
        <f t="shared" si="542"/>
        <v>49369</v>
      </c>
      <c r="L7007" s="17">
        <f t="shared" si="543"/>
        <v>58</v>
      </c>
      <c r="M7007" s="5">
        <f t="shared" si="545"/>
        <v>29</v>
      </c>
      <c r="N7007" s="15">
        <f t="shared" si="544"/>
        <v>50253</v>
      </c>
    </row>
    <row r="7008" spans="3:14" x14ac:dyDescent="0.2">
      <c r="C7008">
        <v>7007</v>
      </c>
      <c r="D7008" s="2">
        <v>30</v>
      </c>
      <c r="E7008" s="44">
        <v>49369</v>
      </c>
      <c r="F7008" s="45">
        <v>0</v>
      </c>
      <c r="G7008" s="45">
        <v>31</v>
      </c>
      <c r="H7008" s="45">
        <v>7</v>
      </c>
      <c r="I7008" s="45">
        <v>30</v>
      </c>
      <c r="J7008" s="46">
        <v>622224.22</v>
      </c>
      <c r="K7008" s="15">
        <f t="shared" si="542"/>
        <v>49369</v>
      </c>
      <c r="L7008" s="17">
        <f t="shared" si="543"/>
        <v>58</v>
      </c>
      <c r="M7008" s="5">
        <f t="shared" si="545"/>
        <v>30</v>
      </c>
      <c r="N7008" s="15">
        <f t="shared" si="544"/>
        <v>50284</v>
      </c>
    </row>
    <row r="7009" spans="3:14" x14ac:dyDescent="0.2">
      <c r="C7009">
        <v>7008</v>
      </c>
      <c r="D7009" s="2">
        <v>27</v>
      </c>
      <c r="E7009" s="44">
        <v>49369</v>
      </c>
      <c r="F7009" s="45">
        <v>5</v>
      </c>
      <c r="G7009" s="45">
        <v>33</v>
      </c>
      <c r="H7009" s="45">
        <v>26</v>
      </c>
      <c r="I7009" s="45">
        <v>27</v>
      </c>
      <c r="J7009" s="46">
        <v>1290708.98</v>
      </c>
      <c r="K7009" s="15">
        <f t="shared" si="542"/>
        <v>49369</v>
      </c>
      <c r="L7009" s="17">
        <f t="shared" si="543"/>
        <v>58</v>
      </c>
      <c r="M7009" s="5">
        <f t="shared" si="545"/>
        <v>27</v>
      </c>
      <c r="N7009" s="15">
        <f t="shared" si="544"/>
        <v>50192</v>
      </c>
    </row>
    <row r="7010" spans="3:14" x14ac:dyDescent="0.2">
      <c r="C7010">
        <v>7009</v>
      </c>
      <c r="D7010" s="2">
        <v>22</v>
      </c>
      <c r="E7010" s="44">
        <v>49369</v>
      </c>
      <c r="F7010" s="45">
        <v>14</v>
      </c>
      <c r="G7010" s="45">
        <v>20</v>
      </c>
      <c r="H7010" s="45">
        <v>6</v>
      </c>
      <c r="I7010" s="45">
        <v>22</v>
      </c>
      <c r="J7010" s="46">
        <v>767890.03</v>
      </c>
      <c r="K7010" s="15">
        <f t="shared" si="542"/>
        <v>49369</v>
      </c>
      <c r="L7010" s="17">
        <f t="shared" si="543"/>
        <v>58</v>
      </c>
      <c r="M7010" s="5">
        <f t="shared" si="545"/>
        <v>22</v>
      </c>
      <c r="N7010" s="15">
        <f t="shared" si="544"/>
        <v>50041</v>
      </c>
    </row>
    <row r="7011" spans="3:14" x14ac:dyDescent="0.2">
      <c r="C7011">
        <v>7010</v>
      </c>
      <c r="D7011" s="2">
        <v>24</v>
      </c>
      <c r="E7011" s="44">
        <v>49400</v>
      </c>
      <c r="F7011" s="45">
        <v>4</v>
      </c>
      <c r="G7011" s="45">
        <v>2</v>
      </c>
      <c r="H7011" s="45">
        <v>3</v>
      </c>
      <c r="I7011" s="45">
        <v>24</v>
      </c>
      <c r="J7011" s="46">
        <v>1203005.6299999999</v>
      </c>
      <c r="K7011" s="15">
        <f t="shared" si="542"/>
        <v>49400</v>
      </c>
      <c r="L7011" s="17">
        <f t="shared" si="543"/>
        <v>57</v>
      </c>
      <c r="M7011" s="5">
        <f t="shared" si="545"/>
        <v>24</v>
      </c>
      <c r="N7011" s="15">
        <f t="shared" si="544"/>
        <v>50131</v>
      </c>
    </row>
    <row r="7012" spans="3:14" x14ac:dyDescent="0.2">
      <c r="C7012">
        <v>7011</v>
      </c>
      <c r="D7012" s="2">
        <v>33</v>
      </c>
      <c r="E7012" s="44">
        <v>49400</v>
      </c>
      <c r="F7012" s="45">
        <v>2</v>
      </c>
      <c r="G7012" s="45">
        <v>28</v>
      </c>
      <c r="H7012" s="45">
        <v>24</v>
      </c>
      <c r="I7012" s="45">
        <v>33</v>
      </c>
      <c r="J7012" s="46">
        <v>856813.05</v>
      </c>
      <c r="K7012" s="15">
        <f t="shared" si="542"/>
        <v>49400</v>
      </c>
      <c r="L7012" s="17">
        <f t="shared" si="543"/>
        <v>57</v>
      </c>
      <c r="M7012" s="5">
        <f t="shared" si="545"/>
        <v>33</v>
      </c>
      <c r="N7012" s="15">
        <f t="shared" si="544"/>
        <v>50406</v>
      </c>
    </row>
    <row r="7013" spans="3:14" x14ac:dyDescent="0.2">
      <c r="C7013">
        <v>7012</v>
      </c>
      <c r="D7013" s="2">
        <v>36</v>
      </c>
      <c r="E7013" s="44">
        <v>49400</v>
      </c>
      <c r="F7013" s="45">
        <v>7</v>
      </c>
      <c r="G7013" s="45">
        <v>36</v>
      </c>
      <c r="H7013" s="45">
        <v>14</v>
      </c>
      <c r="I7013" s="45">
        <v>36</v>
      </c>
      <c r="J7013" s="46">
        <v>2032670.39</v>
      </c>
      <c r="K7013" s="15">
        <f t="shared" si="542"/>
        <v>49400</v>
      </c>
      <c r="L7013" s="17">
        <f t="shared" si="543"/>
        <v>57</v>
      </c>
      <c r="M7013" s="5">
        <f t="shared" si="545"/>
        <v>36</v>
      </c>
      <c r="N7013" s="15">
        <f t="shared" si="544"/>
        <v>50496</v>
      </c>
    </row>
    <row r="7014" spans="3:14" x14ac:dyDescent="0.2">
      <c r="C7014">
        <v>7013</v>
      </c>
      <c r="D7014" s="2">
        <v>20</v>
      </c>
      <c r="E7014" s="44">
        <v>49400</v>
      </c>
      <c r="F7014" s="45">
        <v>1</v>
      </c>
      <c r="G7014" s="45">
        <v>7</v>
      </c>
      <c r="H7014" s="45">
        <v>16</v>
      </c>
      <c r="I7014" s="45">
        <v>20</v>
      </c>
      <c r="J7014" s="46">
        <v>1171474.3600000001</v>
      </c>
      <c r="K7014" s="15">
        <f t="shared" si="542"/>
        <v>49400</v>
      </c>
      <c r="L7014" s="17">
        <f t="shared" si="543"/>
        <v>57</v>
      </c>
      <c r="M7014" s="5">
        <f t="shared" si="545"/>
        <v>20</v>
      </c>
      <c r="N7014" s="15">
        <f t="shared" si="544"/>
        <v>50010</v>
      </c>
    </row>
    <row r="7015" spans="3:14" x14ac:dyDescent="0.2">
      <c r="C7015">
        <v>7014</v>
      </c>
      <c r="D7015" s="2">
        <v>34</v>
      </c>
      <c r="E7015" s="44">
        <v>49400</v>
      </c>
      <c r="F7015" s="45">
        <v>23</v>
      </c>
      <c r="G7015" s="45">
        <v>15</v>
      </c>
      <c r="H7015" s="45">
        <v>7</v>
      </c>
      <c r="I7015" s="45">
        <v>34</v>
      </c>
      <c r="J7015" s="46">
        <v>1389403.98</v>
      </c>
      <c r="K7015" s="15">
        <f t="shared" si="542"/>
        <v>49400</v>
      </c>
      <c r="L7015" s="17">
        <f t="shared" si="543"/>
        <v>57</v>
      </c>
      <c r="M7015" s="5">
        <f t="shared" si="545"/>
        <v>34</v>
      </c>
      <c r="N7015" s="15">
        <f t="shared" si="544"/>
        <v>50437</v>
      </c>
    </row>
    <row r="7016" spans="3:14" x14ac:dyDescent="0.2">
      <c r="C7016">
        <v>7015</v>
      </c>
      <c r="D7016" s="2">
        <v>36</v>
      </c>
      <c r="E7016" s="44">
        <v>49400</v>
      </c>
      <c r="F7016" s="45">
        <v>1</v>
      </c>
      <c r="G7016" s="45">
        <v>27</v>
      </c>
      <c r="H7016" s="45">
        <v>10</v>
      </c>
      <c r="I7016" s="45">
        <v>36</v>
      </c>
      <c r="J7016" s="46">
        <v>907118.78</v>
      </c>
      <c r="K7016" s="15">
        <f t="shared" si="542"/>
        <v>49400</v>
      </c>
      <c r="L7016" s="17">
        <f t="shared" si="543"/>
        <v>57</v>
      </c>
      <c r="M7016" s="5">
        <f t="shared" si="545"/>
        <v>36</v>
      </c>
      <c r="N7016" s="15">
        <f t="shared" si="544"/>
        <v>50496</v>
      </c>
    </row>
    <row r="7017" spans="3:14" x14ac:dyDescent="0.2">
      <c r="C7017">
        <v>7016</v>
      </c>
      <c r="D7017" s="2">
        <v>24</v>
      </c>
      <c r="E7017" s="44">
        <v>49400</v>
      </c>
      <c r="F7017" s="45">
        <v>3</v>
      </c>
      <c r="G7017" s="45">
        <v>15</v>
      </c>
      <c r="H7017" s="45">
        <v>19</v>
      </c>
      <c r="I7017" s="45">
        <v>24</v>
      </c>
      <c r="J7017" s="46">
        <v>1612949.2</v>
      </c>
      <c r="K7017" s="15">
        <f t="shared" si="542"/>
        <v>49400</v>
      </c>
      <c r="L7017" s="17">
        <f t="shared" si="543"/>
        <v>57</v>
      </c>
      <c r="M7017" s="5">
        <f t="shared" si="545"/>
        <v>24</v>
      </c>
      <c r="N7017" s="15">
        <f t="shared" si="544"/>
        <v>50131</v>
      </c>
    </row>
    <row r="7018" spans="3:14" x14ac:dyDescent="0.2">
      <c r="C7018">
        <v>7017</v>
      </c>
      <c r="D7018" s="2">
        <v>29</v>
      </c>
      <c r="E7018" s="44">
        <v>49400</v>
      </c>
      <c r="F7018" s="45">
        <v>13</v>
      </c>
      <c r="G7018" s="45">
        <v>29</v>
      </c>
      <c r="H7018" s="45">
        <v>23</v>
      </c>
      <c r="I7018" s="45">
        <v>29</v>
      </c>
      <c r="J7018" s="46">
        <v>1427411.29</v>
      </c>
      <c r="K7018" s="15">
        <f t="shared" si="542"/>
        <v>49400</v>
      </c>
      <c r="L7018" s="17">
        <f t="shared" si="543"/>
        <v>57</v>
      </c>
      <c r="M7018" s="5">
        <f t="shared" si="545"/>
        <v>29</v>
      </c>
      <c r="N7018" s="15">
        <f t="shared" si="544"/>
        <v>50284</v>
      </c>
    </row>
    <row r="7019" spans="3:14" x14ac:dyDescent="0.2">
      <c r="C7019">
        <v>7018</v>
      </c>
      <c r="D7019" s="2">
        <v>21</v>
      </c>
      <c r="E7019" s="44">
        <v>49400</v>
      </c>
      <c r="F7019" s="45">
        <v>13</v>
      </c>
      <c r="G7019" s="45">
        <v>32</v>
      </c>
      <c r="H7019" s="45">
        <v>20</v>
      </c>
      <c r="I7019" s="45">
        <v>21</v>
      </c>
      <c r="J7019" s="46">
        <v>912599.84</v>
      </c>
      <c r="K7019" s="15">
        <f t="shared" si="542"/>
        <v>49400</v>
      </c>
      <c r="L7019" s="17">
        <f t="shared" si="543"/>
        <v>57</v>
      </c>
      <c r="M7019" s="5">
        <f t="shared" si="545"/>
        <v>21</v>
      </c>
      <c r="N7019" s="15">
        <f t="shared" si="544"/>
        <v>50041</v>
      </c>
    </row>
    <row r="7020" spans="3:14" x14ac:dyDescent="0.2">
      <c r="C7020">
        <v>7019</v>
      </c>
      <c r="D7020" s="2">
        <v>4</v>
      </c>
      <c r="E7020" s="44">
        <v>49400</v>
      </c>
      <c r="F7020" s="45">
        <v>8</v>
      </c>
      <c r="G7020" s="45">
        <v>32</v>
      </c>
      <c r="H7020" s="45">
        <v>21</v>
      </c>
      <c r="I7020" s="45">
        <v>4</v>
      </c>
      <c r="J7020" s="46">
        <v>1461976.14</v>
      </c>
      <c r="K7020" s="15">
        <f t="shared" si="542"/>
        <v>49400</v>
      </c>
      <c r="L7020" s="17">
        <f t="shared" si="543"/>
        <v>57</v>
      </c>
      <c r="M7020" s="5">
        <f t="shared" si="545"/>
        <v>4</v>
      </c>
      <c r="N7020" s="15">
        <f t="shared" si="544"/>
        <v>49522</v>
      </c>
    </row>
    <row r="7021" spans="3:14" x14ac:dyDescent="0.2">
      <c r="C7021">
        <v>7020</v>
      </c>
      <c r="D7021" s="2">
        <v>31</v>
      </c>
      <c r="E7021" s="44">
        <v>49400</v>
      </c>
      <c r="F7021" s="45">
        <v>7</v>
      </c>
      <c r="G7021" s="45">
        <v>2</v>
      </c>
      <c r="H7021" s="45">
        <v>2</v>
      </c>
      <c r="I7021" s="45">
        <v>31</v>
      </c>
      <c r="J7021" s="46">
        <v>1387310.9</v>
      </c>
      <c r="K7021" s="15">
        <f t="shared" si="542"/>
        <v>49400</v>
      </c>
      <c r="L7021" s="17">
        <f t="shared" si="543"/>
        <v>57</v>
      </c>
      <c r="M7021" s="5">
        <f t="shared" si="545"/>
        <v>31</v>
      </c>
      <c r="N7021" s="15">
        <f t="shared" si="544"/>
        <v>50345</v>
      </c>
    </row>
    <row r="7022" spans="3:14" x14ac:dyDescent="0.2">
      <c r="C7022">
        <v>7021</v>
      </c>
      <c r="D7022" s="2">
        <v>17</v>
      </c>
      <c r="E7022" s="44">
        <v>49400</v>
      </c>
      <c r="F7022" s="45">
        <v>27</v>
      </c>
      <c r="G7022" s="45">
        <v>0</v>
      </c>
      <c r="H7022" s="45">
        <v>4</v>
      </c>
      <c r="I7022" s="45">
        <v>17</v>
      </c>
      <c r="J7022" s="46">
        <v>1140989.71</v>
      </c>
      <c r="K7022" s="15">
        <f t="shared" si="542"/>
        <v>49400</v>
      </c>
      <c r="L7022" s="17">
        <f t="shared" si="543"/>
        <v>57</v>
      </c>
      <c r="M7022" s="5">
        <f t="shared" si="545"/>
        <v>17</v>
      </c>
      <c r="N7022" s="15">
        <f t="shared" si="544"/>
        <v>49919</v>
      </c>
    </row>
    <row r="7023" spans="3:14" x14ac:dyDescent="0.2">
      <c r="C7023">
        <v>7022</v>
      </c>
      <c r="D7023" s="2">
        <v>9</v>
      </c>
      <c r="E7023" s="44">
        <v>49430</v>
      </c>
      <c r="F7023" s="45">
        <v>1</v>
      </c>
      <c r="G7023" s="45">
        <v>35</v>
      </c>
      <c r="H7023" s="45">
        <v>9</v>
      </c>
      <c r="I7023" s="45">
        <v>9</v>
      </c>
      <c r="J7023" s="46">
        <v>1407863.5</v>
      </c>
      <c r="K7023" s="15">
        <f t="shared" si="542"/>
        <v>49430</v>
      </c>
      <c r="L7023" s="17">
        <f t="shared" si="543"/>
        <v>56</v>
      </c>
      <c r="M7023" s="5">
        <f t="shared" si="545"/>
        <v>9</v>
      </c>
      <c r="N7023" s="15">
        <f t="shared" si="544"/>
        <v>49706</v>
      </c>
    </row>
    <row r="7024" spans="3:14" x14ac:dyDescent="0.2">
      <c r="C7024">
        <v>7023</v>
      </c>
      <c r="D7024" s="2">
        <v>25</v>
      </c>
      <c r="E7024" s="44">
        <v>49430</v>
      </c>
      <c r="F7024" s="45">
        <v>0</v>
      </c>
      <c r="G7024" s="45">
        <v>14</v>
      </c>
      <c r="H7024" s="45">
        <v>29</v>
      </c>
      <c r="I7024" s="45">
        <v>25</v>
      </c>
      <c r="J7024" s="46">
        <v>1583059.44</v>
      </c>
      <c r="K7024" s="15">
        <f t="shared" si="542"/>
        <v>49430</v>
      </c>
      <c r="L7024" s="17">
        <f t="shared" si="543"/>
        <v>56</v>
      </c>
      <c r="M7024" s="5">
        <f t="shared" si="545"/>
        <v>25</v>
      </c>
      <c r="N7024" s="15">
        <f t="shared" si="544"/>
        <v>50192</v>
      </c>
    </row>
    <row r="7025" spans="3:14" x14ac:dyDescent="0.2">
      <c r="C7025">
        <v>7024</v>
      </c>
      <c r="D7025" s="2">
        <v>18</v>
      </c>
      <c r="E7025" s="44">
        <v>49430</v>
      </c>
      <c r="F7025" s="45">
        <v>13</v>
      </c>
      <c r="G7025" s="45">
        <v>36</v>
      </c>
      <c r="H7025" s="45">
        <v>15</v>
      </c>
      <c r="I7025" s="45">
        <v>18</v>
      </c>
      <c r="J7025" s="46">
        <v>1898734.77</v>
      </c>
      <c r="K7025" s="15">
        <f t="shared" si="542"/>
        <v>49430</v>
      </c>
      <c r="L7025" s="17">
        <f t="shared" si="543"/>
        <v>56</v>
      </c>
      <c r="M7025" s="5">
        <f t="shared" si="545"/>
        <v>18</v>
      </c>
      <c r="N7025" s="15">
        <f t="shared" si="544"/>
        <v>49980</v>
      </c>
    </row>
    <row r="7026" spans="3:14" x14ac:dyDescent="0.2">
      <c r="C7026">
        <v>7025</v>
      </c>
      <c r="D7026" s="2">
        <v>36</v>
      </c>
      <c r="E7026" s="44">
        <v>49430</v>
      </c>
      <c r="F7026" s="45">
        <v>30</v>
      </c>
      <c r="G7026" s="45">
        <v>27</v>
      </c>
      <c r="H7026" s="45">
        <v>20</v>
      </c>
      <c r="I7026" s="45">
        <v>36</v>
      </c>
      <c r="J7026" s="46">
        <v>2118273.23</v>
      </c>
      <c r="K7026" s="15">
        <f t="shared" si="542"/>
        <v>49430</v>
      </c>
      <c r="L7026" s="17">
        <f t="shared" si="543"/>
        <v>56</v>
      </c>
      <c r="M7026" s="5">
        <f t="shared" si="545"/>
        <v>36</v>
      </c>
      <c r="N7026" s="15">
        <f t="shared" si="544"/>
        <v>50526</v>
      </c>
    </row>
    <row r="7027" spans="3:14" x14ac:dyDescent="0.2">
      <c r="C7027">
        <v>7026</v>
      </c>
      <c r="D7027" s="2">
        <v>36</v>
      </c>
      <c r="E7027" s="44">
        <v>49430</v>
      </c>
      <c r="F7027" s="45">
        <v>4</v>
      </c>
      <c r="G7027" s="45">
        <v>12</v>
      </c>
      <c r="H7027" s="45">
        <v>19</v>
      </c>
      <c r="I7027" s="45">
        <v>36</v>
      </c>
      <c r="J7027" s="46">
        <v>1367590.19</v>
      </c>
      <c r="K7027" s="15">
        <f t="shared" si="542"/>
        <v>49430</v>
      </c>
      <c r="L7027" s="17">
        <f t="shared" si="543"/>
        <v>56</v>
      </c>
      <c r="M7027" s="5">
        <f t="shared" si="545"/>
        <v>36</v>
      </c>
      <c r="N7027" s="15">
        <f t="shared" si="544"/>
        <v>50526</v>
      </c>
    </row>
    <row r="7028" spans="3:14" x14ac:dyDescent="0.2">
      <c r="C7028">
        <v>7027</v>
      </c>
      <c r="D7028" s="2">
        <v>35</v>
      </c>
      <c r="E7028" s="44">
        <v>49430</v>
      </c>
      <c r="F7028" s="45">
        <v>12</v>
      </c>
      <c r="G7028" s="45">
        <v>31</v>
      </c>
      <c r="H7028" s="45">
        <v>10</v>
      </c>
      <c r="I7028" s="45">
        <v>35</v>
      </c>
      <c r="J7028" s="46">
        <v>1427779.37</v>
      </c>
      <c r="K7028" s="15">
        <f t="shared" si="542"/>
        <v>49430</v>
      </c>
      <c r="L7028" s="17">
        <f t="shared" si="543"/>
        <v>56</v>
      </c>
      <c r="M7028" s="5">
        <f t="shared" si="545"/>
        <v>35</v>
      </c>
      <c r="N7028" s="15">
        <f t="shared" si="544"/>
        <v>50496</v>
      </c>
    </row>
    <row r="7029" spans="3:14" x14ac:dyDescent="0.2">
      <c r="C7029">
        <v>7028</v>
      </c>
      <c r="D7029" s="2">
        <v>33</v>
      </c>
      <c r="E7029" s="44">
        <v>49430</v>
      </c>
      <c r="F7029" s="45">
        <v>6</v>
      </c>
      <c r="G7029" s="45">
        <v>21</v>
      </c>
      <c r="H7029" s="45">
        <v>20</v>
      </c>
      <c r="I7029" s="45">
        <v>33</v>
      </c>
      <c r="J7029" s="46">
        <v>1634371.57</v>
      </c>
      <c r="K7029" s="15">
        <f t="shared" si="542"/>
        <v>49430</v>
      </c>
      <c r="L7029" s="17">
        <f t="shared" si="543"/>
        <v>56</v>
      </c>
      <c r="M7029" s="5">
        <f t="shared" si="545"/>
        <v>33</v>
      </c>
      <c r="N7029" s="15">
        <f t="shared" si="544"/>
        <v>50437</v>
      </c>
    </row>
    <row r="7030" spans="3:14" x14ac:dyDescent="0.2">
      <c r="C7030">
        <v>7029</v>
      </c>
      <c r="D7030" s="2">
        <v>32</v>
      </c>
      <c r="E7030" s="44">
        <v>49430</v>
      </c>
      <c r="F7030" s="45">
        <v>5</v>
      </c>
      <c r="G7030" s="45">
        <v>5</v>
      </c>
      <c r="H7030" s="45">
        <v>30</v>
      </c>
      <c r="I7030" s="45">
        <v>32</v>
      </c>
      <c r="J7030" s="46">
        <v>891175.22</v>
      </c>
      <c r="K7030" s="15">
        <f t="shared" si="542"/>
        <v>49430</v>
      </c>
      <c r="L7030" s="17">
        <f t="shared" si="543"/>
        <v>56</v>
      </c>
      <c r="M7030" s="5">
        <f t="shared" si="545"/>
        <v>32</v>
      </c>
      <c r="N7030" s="15">
        <f t="shared" si="544"/>
        <v>50406</v>
      </c>
    </row>
    <row r="7031" spans="3:14" x14ac:dyDescent="0.2">
      <c r="C7031">
        <v>7030</v>
      </c>
      <c r="D7031" s="2">
        <v>18</v>
      </c>
      <c r="E7031" s="44">
        <v>49430</v>
      </c>
      <c r="F7031" s="45">
        <v>2</v>
      </c>
      <c r="G7031" s="45">
        <v>0</v>
      </c>
      <c r="H7031" s="45">
        <v>28</v>
      </c>
      <c r="I7031" s="45">
        <v>18</v>
      </c>
      <c r="J7031" s="46">
        <v>845644.55</v>
      </c>
      <c r="K7031" s="15">
        <f t="shared" si="542"/>
        <v>49430</v>
      </c>
      <c r="L7031" s="17">
        <f t="shared" si="543"/>
        <v>56</v>
      </c>
      <c r="M7031" s="5">
        <f t="shared" si="545"/>
        <v>18</v>
      </c>
      <c r="N7031" s="15">
        <f t="shared" si="544"/>
        <v>49980</v>
      </c>
    </row>
    <row r="7032" spans="3:14" x14ac:dyDescent="0.2">
      <c r="C7032">
        <v>7031</v>
      </c>
      <c r="D7032" s="2">
        <v>35</v>
      </c>
      <c r="E7032" s="44">
        <v>49430</v>
      </c>
      <c r="F7032" s="45">
        <v>9</v>
      </c>
      <c r="G7032" s="45">
        <v>2</v>
      </c>
      <c r="H7032" s="45">
        <v>2</v>
      </c>
      <c r="I7032" s="45">
        <v>35</v>
      </c>
      <c r="J7032" s="46">
        <v>792697.7</v>
      </c>
      <c r="K7032" s="15">
        <f t="shared" si="542"/>
        <v>49430</v>
      </c>
      <c r="L7032" s="17">
        <f t="shared" si="543"/>
        <v>56</v>
      </c>
      <c r="M7032" s="5">
        <f t="shared" si="545"/>
        <v>35</v>
      </c>
      <c r="N7032" s="15">
        <f t="shared" si="544"/>
        <v>50496</v>
      </c>
    </row>
    <row r="7033" spans="3:14" x14ac:dyDescent="0.2">
      <c r="C7033">
        <v>7032</v>
      </c>
      <c r="D7033" s="2">
        <v>36</v>
      </c>
      <c r="E7033" s="44">
        <v>49430</v>
      </c>
      <c r="F7033" s="45">
        <v>5</v>
      </c>
      <c r="G7033" s="45">
        <v>14</v>
      </c>
      <c r="H7033" s="45">
        <v>28</v>
      </c>
      <c r="I7033" s="45">
        <v>36</v>
      </c>
      <c r="J7033" s="46">
        <v>1735704.56</v>
      </c>
      <c r="K7033" s="15">
        <f t="shared" si="542"/>
        <v>49430</v>
      </c>
      <c r="L7033" s="17">
        <f t="shared" si="543"/>
        <v>56</v>
      </c>
      <c r="M7033" s="5">
        <f t="shared" si="545"/>
        <v>36</v>
      </c>
      <c r="N7033" s="15">
        <f t="shared" si="544"/>
        <v>50526</v>
      </c>
    </row>
    <row r="7034" spans="3:14" x14ac:dyDescent="0.2">
      <c r="C7034">
        <v>7033</v>
      </c>
      <c r="D7034" s="2">
        <v>27</v>
      </c>
      <c r="E7034" s="44">
        <v>49430</v>
      </c>
      <c r="F7034" s="45">
        <v>2</v>
      </c>
      <c r="G7034" s="45">
        <v>23</v>
      </c>
      <c r="H7034" s="45">
        <v>25</v>
      </c>
      <c r="I7034" s="45">
        <v>27</v>
      </c>
      <c r="J7034" s="46">
        <v>1123321.94</v>
      </c>
      <c r="K7034" s="15">
        <f t="shared" si="542"/>
        <v>49430</v>
      </c>
      <c r="L7034" s="17">
        <f t="shared" si="543"/>
        <v>56</v>
      </c>
      <c r="M7034" s="5">
        <f t="shared" si="545"/>
        <v>27</v>
      </c>
      <c r="N7034" s="15">
        <f t="shared" si="544"/>
        <v>50253</v>
      </c>
    </row>
    <row r="7035" spans="3:14" x14ac:dyDescent="0.2">
      <c r="C7035">
        <v>7034</v>
      </c>
      <c r="D7035" s="2">
        <v>31</v>
      </c>
      <c r="E7035" s="44">
        <v>49430</v>
      </c>
      <c r="F7035" s="45">
        <v>7</v>
      </c>
      <c r="G7035" s="45">
        <v>7</v>
      </c>
      <c r="H7035" s="45">
        <v>18</v>
      </c>
      <c r="I7035" s="45">
        <v>31</v>
      </c>
      <c r="J7035" s="46">
        <v>791521.95</v>
      </c>
      <c r="K7035" s="15">
        <f t="shared" si="542"/>
        <v>49430</v>
      </c>
      <c r="L7035" s="17">
        <f t="shared" si="543"/>
        <v>56</v>
      </c>
      <c r="M7035" s="5">
        <f t="shared" si="545"/>
        <v>31</v>
      </c>
      <c r="N7035" s="15">
        <f t="shared" si="544"/>
        <v>50375</v>
      </c>
    </row>
    <row r="7036" spans="3:14" x14ac:dyDescent="0.2">
      <c r="C7036">
        <v>7035</v>
      </c>
      <c r="D7036" s="2">
        <v>35</v>
      </c>
      <c r="E7036" s="44">
        <v>49430</v>
      </c>
      <c r="F7036" s="45">
        <v>9</v>
      </c>
      <c r="G7036" s="45">
        <v>0</v>
      </c>
      <c r="H7036" s="45">
        <v>16</v>
      </c>
      <c r="I7036" s="45">
        <v>35</v>
      </c>
      <c r="J7036" s="46">
        <v>1600440.75</v>
      </c>
      <c r="K7036" s="15">
        <f t="shared" si="542"/>
        <v>49430</v>
      </c>
      <c r="L7036" s="17">
        <f t="shared" si="543"/>
        <v>56</v>
      </c>
      <c r="M7036" s="5">
        <f t="shared" si="545"/>
        <v>35</v>
      </c>
      <c r="N7036" s="15">
        <f t="shared" si="544"/>
        <v>50496</v>
      </c>
    </row>
    <row r="7037" spans="3:14" x14ac:dyDescent="0.2">
      <c r="C7037">
        <v>7036</v>
      </c>
      <c r="D7037" s="2">
        <v>24</v>
      </c>
      <c r="E7037" s="44">
        <v>49430</v>
      </c>
      <c r="F7037" s="45">
        <v>12</v>
      </c>
      <c r="G7037" s="45">
        <v>11</v>
      </c>
      <c r="H7037" s="45">
        <v>23</v>
      </c>
      <c r="I7037" s="45">
        <v>24</v>
      </c>
      <c r="J7037" s="46">
        <v>671180.96</v>
      </c>
      <c r="K7037" s="15">
        <f t="shared" si="542"/>
        <v>49430</v>
      </c>
      <c r="L7037" s="17">
        <f t="shared" si="543"/>
        <v>56</v>
      </c>
      <c r="M7037" s="5">
        <f t="shared" si="545"/>
        <v>24</v>
      </c>
      <c r="N7037" s="15">
        <f t="shared" si="544"/>
        <v>50161</v>
      </c>
    </row>
    <row r="7038" spans="3:14" x14ac:dyDescent="0.2">
      <c r="C7038">
        <v>7037</v>
      </c>
      <c r="D7038" s="2">
        <v>21</v>
      </c>
      <c r="E7038" s="44">
        <v>49430</v>
      </c>
      <c r="F7038" s="45">
        <v>5</v>
      </c>
      <c r="G7038" s="45">
        <v>32</v>
      </c>
      <c r="H7038" s="45">
        <v>12</v>
      </c>
      <c r="I7038" s="45">
        <v>21</v>
      </c>
      <c r="J7038" s="46">
        <v>1271928.46</v>
      </c>
      <c r="K7038" s="15">
        <f t="shared" si="542"/>
        <v>49430</v>
      </c>
      <c r="L7038" s="17">
        <f t="shared" si="543"/>
        <v>56</v>
      </c>
      <c r="M7038" s="5">
        <f t="shared" si="545"/>
        <v>21</v>
      </c>
      <c r="N7038" s="15">
        <f t="shared" si="544"/>
        <v>50072</v>
      </c>
    </row>
    <row r="7039" spans="3:14" x14ac:dyDescent="0.2">
      <c r="C7039">
        <v>7038</v>
      </c>
      <c r="D7039" s="2">
        <v>36</v>
      </c>
      <c r="E7039" s="44">
        <v>49461</v>
      </c>
      <c r="F7039" s="45">
        <v>8</v>
      </c>
      <c r="G7039" s="45">
        <v>14</v>
      </c>
      <c r="H7039" s="45">
        <v>1</v>
      </c>
      <c r="I7039" s="45">
        <v>36</v>
      </c>
      <c r="J7039" s="46">
        <v>796306.75</v>
      </c>
      <c r="K7039" s="15">
        <f t="shared" si="542"/>
        <v>49461</v>
      </c>
      <c r="L7039" s="17">
        <f t="shared" si="543"/>
        <v>55</v>
      </c>
      <c r="M7039" s="5">
        <f t="shared" si="545"/>
        <v>36</v>
      </c>
      <c r="N7039" s="15">
        <f t="shared" si="544"/>
        <v>50557</v>
      </c>
    </row>
    <row r="7040" spans="3:14" x14ac:dyDescent="0.2">
      <c r="C7040">
        <v>7039</v>
      </c>
      <c r="D7040" s="2">
        <v>25</v>
      </c>
      <c r="E7040" s="44">
        <v>49461</v>
      </c>
      <c r="F7040" s="45">
        <v>28</v>
      </c>
      <c r="G7040" s="45">
        <v>0</v>
      </c>
      <c r="H7040" s="45">
        <v>17</v>
      </c>
      <c r="I7040" s="45">
        <v>25</v>
      </c>
      <c r="J7040" s="46">
        <v>1466119.6</v>
      </c>
      <c r="K7040" s="15">
        <f t="shared" si="542"/>
        <v>49461</v>
      </c>
      <c r="L7040" s="17">
        <f t="shared" si="543"/>
        <v>55</v>
      </c>
      <c r="M7040" s="5">
        <f t="shared" si="545"/>
        <v>25</v>
      </c>
      <c r="N7040" s="15">
        <f t="shared" si="544"/>
        <v>50222</v>
      </c>
    </row>
    <row r="7041" spans="3:14" x14ac:dyDescent="0.2">
      <c r="C7041">
        <v>7040</v>
      </c>
      <c r="D7041" s="2">
        <v>33</v>
      </c>
      <c r="E7041" s="44">
        <v>49461</v>
      </c>
      <c r="F7041" s="45">
        <v>10</v>
      </c>
      <c r="G7041" s="45">
        <v>15</v>
      </c>
      <c r="H7041" s="45">
        <v>25</v>
      </c>
      <c r="I7041" s="45">
        <v>33</v>
      </c>
      <c r="J7041" s="46">
        <v>1539524.76</v>
      </c>
      <c r="K7041" s="15">
        <f t="shared" si="542"/>
        <v>49461</v>
      </c>
      <c r="L7041" s="17">
        <f t="shared" si="543"/>
        <v>55</v>
      </c>
      <c r="M7041" s="5">
        <f t="shared" si="545"/>
        <v>33</v>
      </c>
      <c r="N7041" s="15">
        <f t="shared" si="544"/>
        <v>50465</v>
      </c>
    </row>
    <row r="7042" spans="3:14" x14ac:dyDescent="0.2">
      <c r="C7042">
        <v>7041</v>
      </c>
      <c r="D7042" s="2">
        <v>35</v>
      </c>
      <c r="E7042" s="44">
        <v>49461</v>
      </c>
      <c r="F7042" s="45">
        <v>6</v>
      </c>
      <c r="G7042" s="45">
        <v>29</v>
      </c>
      <c r="H7042" s="45">
        <v>18</v>
      </c>
      <c r="I7042" s="45">
        <v>35</v>
      </c>
      <c r="J7042" s="46">
        <v>805315.14</v>
      </c>
      <c r="K7042" s="15">
        <f t="shared" ref="K7042:K7105" si="546">DATE(YEAR(E7042),MONTH(E7042),1)</f>
        <v>49461</v>
      </c>
      <c r="L7042" s="17">
        <f t="shared" ref="L7042:L7105" si="547">ROUND(($B$3-K7042)/365.25*12,0)</f>
        <v>55</v>
      </c>
      <c r="M7042" s="5">
        <f t="shared" si="545"/>
        <v>35</v>
      </c>
      <c r="N7042" s="15">
        <f t="shared" ref="N7042:N7105" si="548">EDATE(E7042,D7042)</f>
        <v>50526</v>
      </c>
    </row>
    <row r="7043" spans="3:14" x14ac:dyDescent="0.2">
      <c r="C7043">
        <v>7042</v>
      </c>
      <c r="D7043" s="2">
        <v>35</v>
      </c>
      <c r="E7043" s="44">
        <v>49461</v>
      </c>
      <c r="F7043" s="45">
        <v>13</v>
      </c>
      <c r="G7043" s="45">
        <v>9</v>
      </c>
      <c r="H7043" s="45">
        <v>10</v>
      </c>
      <c r="I7043" s="45">
        <v>35</v>
      </c>
      <c r="J7043" s="46">
        <v>1323936.3799999999</v>
      </c>
      <c r="K7043" s="15">
        <f t="shared" si="546"/>
        <v>49461</v>
      </c>
      <c r="L7043" s="17">
        <f t="shared" si="547"/>
        <v>55</v>
      </c>
      <c r="M7043" s="5">
        <f t="shared" ref="M7043:M7106" si="549">ROUND((N7043-K7043)/365.25*12,0)</f>
        <v>35</v>
      </c>
      <c r="N7043" s="15">
        <f t="shared" si="548"/>
        <v>50526</v>
      </c>
    </row>
    <row r="7044" spans="3:14" x14ac:dyDescent="0.2">
      <c r="C7044">
        <v>7043</v>
      </c>
      <c r="D7044" s="2">
        <v>25</v>
      </c>
      <c r="E7044" s="44">
        <v>49461</v>
      </c>
      <c r="F7044" s="45">
        <v>1</v>
      </c>
      <c r="G7044" s="45">
        <v>22</v>
      </c>
      <c r="H7044" s="45">
        <v>19</v>
      </c>
      <c r="I7044" s="45">
        <v>25</v>
      </c>
      <c r="J7044" s="46">
        <v>875828.85</v>
      </c>
      <c r="K7044" s="15">
        <f t="shared" si="546"/>
        <v>49461</v>
      </c>
      <c r="L7044" s="17">
        <f t="shared" si="547"/>
        <v>55</v>
      </c>
      <c r="M7044" s="5">
        <f t="shared" si="549"/>
        <v>25</v>
      </c>
      <c r="N7044" s="15">
        <f t="shared" si="548"/>
        <v>50222</v>
      </c>
    </row>
    <row r="7045" spans="3:14" x14ac:dyDescent="0.2">
      <c r="C7045">
        <v>7044</v>
      </c>
      <c r="D7045" s="2">
        <v>22</v>
      </c>
      <c r="E7045" s="44">
        <v>49461</v>
      </c>
      <c r="F7045" s="45">
        <v>12</v>
      </c>
      <c r="G7045" s="45">
        <v>2</v>
      </c>
      <c r="H7045" s="45">
        <v>7</v>
      </c>
      <c r="I7045" s="45">
        <v>22</v>
      </c>
      <c r="J7045" s="46">
        <v>1258952.51</v>
      </c>
      <c r="K7045" s="15">
        <f t="shared" si="546"/>
        <v>49461</v>
      </c>
      <c r="L7045" s="17">
        <f t="shared" si="547"/>
        <v>55</v>
      </c>
      <c r="M7045" s="5">
        <f t="shared" si="549"/>
        <v>22</v>
      </c>
      <c r="N7045" s="15">
        <f t="shared" si="548"/>
        <v>50131</v>
      </c>
    </row>
    <row r="7046" spans="3:14" x14ac:dyDescent="0.2">
      <c r="C7046">
        <v>7045</v>
      </c>
      <c r="D7046" s="2">
        <v>22</v>
      </c>
      <c r="E7046" s="44">
        <v>49461</v>
      </c>
      <c r="F7046" s="45">
        <v>25</v>
      </c>
      <c r="G7046" s="45">
        <v>19</v>
      </c>
      <c r="H7046" s="45">
        <v>9</v>
      </c>
      <c r="I7046" s="45">
        <v>22</v>
      </c>
      <c r="J7046" s="46">
        <v>1303287.8400000001</v>
      </c>
      <c r="K7046" s="15">
        <f t="shared" si="546"/>
        <v>49461</v>
      </c>
      <c r="L7046" s="17">
        <f t="shared" si="547"/>
        <v>55</v>
      </c>
      <c r="M7046" s="5">
        <f t="shared" si="549"/>
        <v>22</v>
      </c>
      <c r="N7046" s="15">
        <f t="shared" si="548"/>
        <v>50131</v>
      </c>
    </row>
    <row r="7047" spans="3:14" x14ac:dyDescent="0.2">
      <c r="C7047">
        <v>7046</v>
      </c>
      <c r="D7047" s="2">
        <v>32</v>
      </c>
      <c r="E7047" s="44">
        <v>49461</v>
      </c>
      <c r="F7047" s="45">
        <v>12</v>
      </c>
      <c r="G7047" s="45">
        <v>30</v>
      </c>
      <c r="H7047" s="45">
        <v>8</v>
      </c>
      <c r="I7047" s="45">
        <v>32</v>
      </c>
      <c r="J7047" s="46">
        <v>990870.64</v>
      </c>
      <c r="K7047" s="15">
        <f t="shared" si="546"/>
        <v>49461</v>
      </c>
      <c r="L7047" s="17">
        <f t="shared" si="547"/>
        <v>55</v>
      </c>
      <c r="M7047" s="5">
        <f t="shared" si="549"/>
        <v>32</v>
      </c>
      <c r="N7047" s="15">
        <f t="shared" si="548"/>
        <v>50437</v>
      </c>
    </row>
    <row r="7048" spans="3:14" x14ac:dyDescent="0.2">
      <c r="C7048">
        <v>7047</v>
      </c>
      <c r="D7048" s="2">
        <v>35</v>
      </c>
      <c r="E7048" s="44">
        <v>49461</v>
      </c>
      <c r="F7048" s="45">
        <v>14</v>
      </c>
      <c r="G7048" s="45">
        <v>21</v>
      </c>
      <c r="H7048" s="45">
        <v>16</v>
      </c>
      <c r="I7048" s="45">
        <v>35</v>
      </c>
      <c r="J7048" s="46">
        <v>1002926.06</v>
      </c>
      <c r="K7048" s="15">
        <f t="shared" si="546"/>
        <v>49461</v>
      </c>
      <c r="L7048" s="17">
        <f t="shared" si="547"/>
        <v>55</v>
      </c>
      <c r="M7048" s="5">
        <f t="shared" si="549"/>
        <v>35</v>
      </c>
      <c r="N7048" s="15">
        <f t="shared" si="548"/>
        <v>50526</v>
      </c>
    </row>
    <row r="7049" spans="3:14" x14ac:dyDescent="0.2">
      <c r="C7049">
        <v>7048</v>
      </c>
      <c r="D7049" s="2">
        <v>27</v>
      </c>
      <c r="E7049" s="44">
        <v>49461</v>
      </c>
      <c r="F7049" s="45">
        <v>15</v>
      </c>
      <c r="G7049" s="45">
        <v>31</v>
      </c>
      <c r="H7049" s="45">
        <v>24</v>
      </c>
      <c r="I7049" s="45">
        <v>27</v>
      </c>
      <c r="J7049" s="46">
        <v>1352423.65</v>
      </c>
      <c r="K7049" s="15">
        <f t="shared" si="546"/>
        <v>49461</v>
      </c>
      <c r="L7049" s="17">
        <f t="shared" si="547"/>
        <v>55</v>
      </c>
      <c r="M7049" s="5">
        <f t="shared" si="549"/>
        <v>27</v>
      </c>
      <c r="N7049" s="15">
        <f t="shared" si="548"/>
        <v>50284</v>
      </c>
    </row>
    <row r="7050" spans="3:14" x14ac:dyDescent="0.2">
      <c r="C7050">
        <v>7049</v>
      </c>
      <c r="D7050" s="2">
        <v>25</v>
      </c>
      <c r="E7050" s="44">
        <v>49461</v>
      </c>
      <c r="F7050" s="45">
        <v>9</v>
      </c>
      <c r="G7050" s="45">
        <v>17</v>
      </c>
      <c r="H7050" s="45">
        <v>27</v>
      </c>
      <c r="I7050" s="45">
        <v>25</v>
      </c>
      <c r="J7050" s="46">
        <v>727434.73</v>
      </c>
      <c r="K7050" s="15">
        <f t="shared" si="546"/>
        <v>49461</v>
      </c>
      <c r="L7050" s="17">
        <f t="shared" si="547"/>
        <v>55</v>
      </c>
      <c r="M7050" s="5">
        <f t="shared" si="549"/>
        <v>25</v>
      </c>
      <c r="N7050" s="15">
        <f t="shared" si="548"/>
        <v>50222</v>
      </c>
    </row>
    <row r="7051" spans="3:14" x14ac:dyDescent="0.2">
      <c r="C7051">
        <v>7050</v>
      </c>
      <c r="D7051" s="2">
        <v>11</v>
      </c>
      <c r="E7051" s="44">
        <v>49461</v>
      </c>
      <c r="F7051" s="45">
        <v>5</v>
      </c>
      <c r="G7051" s="45">
        <v>11</v>
      </c>
      <c r="H7051" s="45">
        <v>9</v>
      </c>
      <c r="I7051" s="45">
        <v>11</v>
      </c>
      <c r="J7051" s="46">
        <v>991286.92</v>
      </c>
      <c r="K7051" s="15">
        <f t="shared" si="546"/>
        <v>49461</v>
      </c>
      <c r="L7051" s="17">
        <f t="shared" si="547"/>
        <v>55</v>
      </c>
      <c r="M7051" s="5">
        <f t="shared" si="549"/>
        <v>11</v>
      </c>
      <c r="N7051" s="15">
        <f t="shared" si="548"/>
        <v>49796</v>
      </c>
    </row>
    <row r="7052" spans="3:14" x14ac:dyDescent="0.2">
      <c r="C7052">
        <v>7051</v>
      </c>
      <c r="D7052" s="2">
        <v>32</v>
      </c>
      <c r="E7052" s="44">
        <v>49461</v>
      </c>
      <c r="F7052" s="45">
        <v>1</v>
      </c>
      <c r="G7052" s="45">
        <v>34</v>
      </c>
      <c r="H7052" s="45">
        <v>25</v>
      </c>
      <c r="I7052" s="45">
        <v>32</v>
      </c>
      <c r="J7052" s="46">
        <v>1119705.79</v>
      </c>
      <c r="K7052" s="15">
        <f t="shared" si="546"/>
        <v>49461</v>
      </c>
      <c r="L7052" s="17">
        <f t="shared" si="547"/>
        <v>55</v>
      </c>
      <c r="M7052" s="5">
        <f t="shared" si="549"/>
        <v>32</v>
      </c>
      <c r="N7052" s="15">
        <f t="shared" si="548"/>
        <v>50437</v>
      </c>
    </row>
    <row r="7053" spans="3:14" x14ac:dyDescent="0.2">
      <c r="C7053">
        <v>7052</v>
      </c>
      <c r="D7053" s="2">
        <v>30</v>
      </c>
      <c r="E7053" s="44">
        <v>49491</v>
      </c>
      <c r="F7053" s="45">
        <v>23</v>
      </c>
      <c r="G7053" s="45">
        <v>23</v>
      </c>
      <c r="H7053" s="45">
        <v>14</v>
      </c>
      <c r="I7053" s="45">
        <v>30</v>
      </c>
      <c r="J7053" s="46">
        <v>1348859.82</v>
      </c>
      <c r="K7053" s="15">
        <f t="shared" si="546"/>
        <v>49491</v>
      </c>
      <c r="L7053" s="17">
        <f t="shared" si="547"/>
        <v>54</v>
      </c>
      <c r="M7053" s="5">
        <f t="shared" si="549"/>
        <v>30</v>
      </c>
      <c r="N7053" s="15">
        <f t="shared" si="548"/>
        <v>50406</v>
      </c>
    </row>
    <row r="7054" spans="3:14" x14ac:dyDescent="0.2">
      <c r="C7054">
        <v>7053</v>
      </c>
      <c r="D7054" s="2">
        <v>22</v>
      </c>
      <c r="E7054" s="44">
        <v>49491</v>
      </c>
      <c r="F7054" s="45">
        <v>13</v>
      </c>
      <c r="G7054" s="45">
        <v>11</v>
      </c>
      <c r="H7054" s="45">
        <v>23</v>
      </c>
      <c r="I7054" s="45">
        <v>22</v>
      </c>
      <c r="J7054" s="46">
        <v>988235.48</v>
      </c>
      <c r="K7054" s="15">
        <f t="shared" si="546"/>
        <v>49491</v>
      </c>
      <c r="L7054" s="17">
        <f t="shared" si="547"/>
        <v>54</v>
      </c>
      <c r="M7054" s="5">
        <f t="shared" si="549"/>
        <v>22</v>
      </c>
      <c r="N7054" s="15">
        <f t="shared" si="548"/>
        <v>50161</v>
      </c>
    </row>
    <row r="7055" spans="3:14" x14ac:dyDescent="0.2">
      <c r="C7055">
        <v>7054</v>
      </c>
      <c r="D7055" s="2">
        <v>36</v>
      </c>
      <c r="E7055" s="44">
        <v>49491</v>
      </c>
      <c r="F7055" s="45">
        <v>0</v>
      </c>
      <c r="G7055" s="45">
        <v>5</v>
      </c>
      <c r="H7055" s="45">
        <v>27</v>
      </c>
      <c r="I7055" s="45">
        <v>36</v>
      </c>
      <c r="J7055" s="46">
        <v>1413032.66</v>
      </c>
      <c r="K7055" s="15">
        <f t="shared" si="546"/>
        <v>49491</v>
      </c>
      <c r="L7055" s="17">
        <f t="shared" si="547"/>
        <v>54</v>
      </c>
      <c r="M7055" s="5">
        <f t="shared" si="549"/>
        <v>36</v>
      </c>
      <c r="N7055" s="15">
        <f t="shared" si="548"/>
        <v>50587</v>
      </c>
    </row>
    <row r="7056" spans="3:14" x14ac:dyDescent="0.2">
      <c r="C7056">
        <v>7055</v>
      </c>
      <c r="D7056" s="2">
        <v>21</v>
      </c>
      <c r="E7056" s="44">
        <v>49491</v>
      </c>
      <c r="F7056" s="45">
        <v>1</v>
      </c>
      <c r="G7056" s="45">
        <v>36</v>
      </c>
      <c r="H7056" s="45">
        <v>4</v>
      </c>
      <c r="I7056" s="45">
        <v>21</v>
      </c>
      <c r="J7056" s="46">
        <v>885751.81</v>
      </c>
      <c r="K7056" s="15">
        <f t="shared" si="546"/>
        <v>49491</v>
      </c>
      <c r="L7056" s="17">
        <f t="shared" si="547"/>
        <v>54</v>
      </c>
      <c r="M7056" s="5">
        <f t="shared" si="549"/>
        <v>21</v>
      </c>
      <c r="N7056" s="15">
        <f t="shared" si="548"/>
        <v>50131</v>
      </c>
    </row>
    <row r="7057" spans="3:14" x14ac:dyDescent="0.2">
      <c r="C7057">
        <v>7056</v>
      </c>
      <c r="D7057" s="2">
        <v>34</v>
      </c>
      <c r="E7057" s="44">
        <v>49491</v>
      </c>
      <c r="F7057" s="45">
        <v>4</v>
      </c>
      <c r="G7057" s="45">
        <v>17</v>
      </c>
      <c r="H7057" s="45">
        <v>16</v>
      </c>
      <c r="I7057" s="45">
        <v>34</v>
      </c>
      <c r="J7057" s="46">
        <v>1396184.79</v>
      </c>
      <c r="K7057" s="15">
        <f t="shared" si="546"/>
        <v>49491</v>
      </c>
      <c r="L7057" s="17">
        <f t="shared" si="547"/>
        <v>54</v>
      </c>
      <c r="M7057" s="5">
        <f t="shared" si="549"/>
        <v>34</v>
      </c>
      <c r="N7057" s="15">
        <f t="shared" si="548"/>
        <v>50526</v>
      </c>
    </row>
    <row r="7058" spans="3:14" x14ac:dyDescent="0.2">
      <c r="C7058">
        <v>7057</v>
      </c>
      <c r="D7058" s="2">
        <v>34</v>
      </c>
      <c r="E7058" s="44">
        <v>49491</v>
      </c>
      <c r="F7058" s="45">
        <v>9</v>
      </c>
      <c r="G7058" s="45">
        <v>35</v>
      </c>
      <c r="H7058" s="45">
        <v>6</v>
      </c>
      <c r="I7058" s="45">
        <v>34</v>
      </c>
      <c r="J7058" s="46">
        <v>1472177.47</v>
      </c>
      <c r="K7058" s="15">
        <f t="shared" si="546"/>
        <v>49491</v>
      </c>
      <c r="L7058" s="17">
        <f t="shared" si="547"/>
        <v>54</v>
      </c>
      <c r="M7058" s="5">
        <f t="shared" si="549"/>
        <v>34</v>
      </c>
      <c r="N7058" s="15">
        <f t="shared" si="548"/>
        <v>50526</v>
      </c>
    </row>
    <row r="7059" spans="3:14" x14ac:dyDescent="0.2">
      <c r="C7059">
        <v>7058</v>
      </c>
      <c r="D7059" s="2">
        <v>35</v>
      </c>
      <c r="E7059" s="44">
        <v>49491</v>
      </c>
      <c r="F7059" s="45">
        <v>23</v>
      </c>
      <c r="G7059" s="45">
        <v>2</v>
      </c>
      <c r="H7059" s="45">
        <v>8</v>
      </c>
      <c r="I7059" s="45">
        <v>35</v>
      </c>
      <c r="J7059" s="46">
        <v>1542052.76</v>
      </c>
      <c r="K7059" s="15">
        <f t="shared" si="546"/>
        <v>49491</v>
      </c>
      <c r="L7059" s="17">
        <f t="shared" si="547"/>
        <v>54</v>
      </c>
      <c r="M7059" s="5">
        <f t="shared" si="549"/>
        <v>35</v>
      </c>
      <c r="N7059" s="15">
        <f t="shared" si="548"/>
        <v>50557</v>
      </c>
    </row>
    <row r="7060" spans="3:14" x14ac:dyDescent="0.2">
      <c r="C7060">
        <v>7059</v>
      </c>
      <c r="D7060" s="2">
        <v>30</v>
      </c>
      <c r="E7060" s="44">
        <v>49491</v>
      </c>
      <c r="F7060" s="45">
        <v>6</v>
      </c>
      <c r="G7060" s="45">
        <v>10</v>
      </c>
      <c r="H7060" s="45">
        <v>13</v>
      </c>
      <c r="I7060" s="45">
        <v>30</v>
      </c>
      <c r="J7060" s="46">
        <v>651144.18999999994</v>
      </c>
      <c r="K7060" s="15">
        <f t="shared" si="546"/>
        <v>49491</v>
      </c>
      <c r="L7060" s="17">
        <f t="shared" si="547"/>
        <v>54</v>
      </c>
      <c r="M7060" s="5">
        <f t="shared" si="549"/>
        <v>30</v>
      </c>
      <c r="N7060" s="15">
        <f t="shared" si="548"/>
        <v>50406</v>
      </c>
    </row>
    <row r="7061" spans="3:14" x14ac:dyDescent="0.2">
      <c r="C7061">
        <v>7060</v>
      </c>
      <c r="D7061" s="2">
        <v>21</v>
      </c>
      <c r="E7061" s="44">
        <v>49491</v>
      </c>
      <c r="F7061" s="45">
        <v>9</v>
      </c>
      <c r="G7061" s="45">
        <v>27</v>
      </c>
      <c r="H7061" s="45">
        <v>6</v>
      </c>
      <c r="I7061" s="45">
        <v>21</v>
      </c>
      <c r="J7061" s="46">
        <v>1017629.86</v>
      </c>
      <c r="K7061" s="15">
        <f t="shared" si="546"/>
        <v>49491</v>
      </c>
      <c r="L7061" s="17">
        <f t="shared" si="547"/>
        <v>54</v>
      </c>
      <c r="M7061" s="5">
        <f t="shared" si="549"/>
        <v>21</v>
      </c>
      <c r="N7061" s="15">
        <f t="shared" si="548"/>
        <v>50131</v>
      </c>
    </row>
    <row r="7062" spans="3:14" x14ac:dyDescent="0.2">
      <c r="C7062">
        <v>7061</v>
      </c>
      <c r="D7062" s="2">
        <v>31</v>
      </c>
      <c r="E7062" s="44">
        <v>49491</v>
      </c>
      <c r="F7062" s="45">
        <v>19</v>
      </c>
      <c r="G7062" s="45">
        <v>21</v>
      </c>
      <c r="H7062" s="45">
        <v>13</v>
      </c>
      <c r="I7062" s="45">
        <v>31</v>
      </c>
      <c r="J7062" s="46">
        <v>1274755.1599999999</v>
      </c>
      <c r="K7062" s="15">
        <f t="shared" si="546"/>
        <v>49491</v>
      </c>
      <c r="L7062" s="17">
        <f t="shared" si="547"/>
        <v>54</v>
      </c>
      <c r="M7062" s="5">
        <f t="shared" si="549"/>
        <v>31</v>
      </c>
      <c r="N7062" s="15">
        <f t="shared" si="548"/>
        <v>50437</v>
      </c>
    </row>
    <row r="7063" spans="3:14" x14ac:dyDescent="0.2">
      <c r="C7063">
        <v>7062</v>
      </c>
      <c r="D7063" s="2">
        <v>13</v>
      </c>
      <c r="E7063" s="44">
        <v>49491</v>
      </c>
      <c r="F7063" s="45">
        <v>15</v>
      </c>
      <c r="G7063" s="45">
        <v>3</v>
      </c>
      <c r="H7063" s="45">
        <v>32</v>
      </c>
      <c r="I7063" s="45">
        <v>13</v>
      </c>
      <c r="J7063" s="46">
        <v>927352.86</v>
      </c>
      <c r="K7063" s="15">
        <f t="shared" si="546"/>
        <v>49491</v>
      </c>
      <c r="L7063" s="17">
        <f t="shared" si="547"/>
        <v>54</v>
      </c>
      <c r="M7063" s="5">
        <f t="shared" si="549"/>
        <v>13</v>
      </c>
      <c r="N7063" s="15">
        <f t="shared" si="548"/>
        <v>49888</v>
      </c>
    </row>
    <row r="7064" spans="3:14" x14ac:dyDescent="0.2">
      <c r="C7064">
        <v>7063</v>
      </c>
      <c r="D7064" s="2">
        <v>32</v>
      </c>
      <c r="E7064" s="44">
        <v>49491</v>
      </c>
      <c r="F7064" s="45">
        <v>15</v>
      </c>
      <c r="G7064" s="45">
        <v>20</v>
      </c>
      <c r="H7064" s="45">
        <v>15</v>
      </c>
      <c r="I7064" s="45">
        <v>32</v>
      </c>
      <c r="J7064" s="46">
        <v>1014565.16</v>
      </c>
      <c r="K7064" s="15">
        <f t="shared" si="546"/>
        <v>49491</v>
      </c>
      <c r="L7064" s="17">
        <f t="shared" si="547"/>
        <v>54</v>
      </c>
      <c r="M7064" s="5">
        <f t="shared" si="549"/>
        <v>32</v>
      </c>
      <c r="N7064" s="15">
        <f t="shared" si="548"/>
        <v>50465</v>
      </c>
    </row>
    <row r="7065" spans="3:14" x14ac:dyDescent="0.2">
      <c r="C7065">
        <v>7064</v>
      </c>
      <c r="D7065" s="2">
        <v>20</v>
      </c>
      <c r="E7065" s="44">
        <v>49491</v>
      </c>
      <c r="F7065" s="45">
        <v>9</v>
      </c>
      <c r="G7065" s="45">
        <v>1</v>
      </c>
      <c r="H7065" s="45">
        <v>17</v>
      </c>
      <c r="I7065" s="45">
        <v>20</v>
      </c>
      <c r="J7065" s="46">
        <v>908830.36</v>
      </c>
      <c r="K7065" s="15">
        <f t="shared" si="546"/>
        <v>49491</v>
      </c>
      <c r="L7065" s="17">
        <f t="shared" si="547"/>
        <v>54</v>
      </c>
      <c r="M7065" s="5">
        <f t="shared" si="549"/>
        <v>20</v>
      </c>
      <c r="N7065" s="15">
        <f t="shared" si="548"/>
        <v>50100</v>
      </c>
    </row>
    <row r="7066" spans="3:14" x14ac:dyDescent="0.2">
      <c r="C7066">
        <v>7065</v>
      </c>
      <c r="D7066" s="2">
        <v>36</v>
      </c>
      <c r="E7066" s="44">
        <v>49491</v>
      </c>
      <c r="F7066" s="45">
        <v>4</v>
      </c>
      <c r="G7066" s="45">
        <v>20</v>
      </c>
      <c r="H7066" s="45">
        <v>11</v>
      </c>
      <c r="I7066" s="45">
        <v>36</v>
      </c>
      <c r="J7066" s="46">
        <v>1244040.19</v>
      </c>
      <c r="K7066" s="15">
        <f t="shared" si="546"/>
        <v>49491</v>
      </c>
      <c r="L7066" s="17">
        <f t="shared" si="547"/>
        <v>54</v>
      </c>
      <c r="M7066" s="5">
        <f t="shared" si="549"/>
        <v>36</v>
      </c>
      <c r="N7066" s="15">
        <f t="shared" si="548"/>
        <v>50587</v>
      </c>
    </row>
    <row r="7067" spans="3:14" x14ac:dyDescent="0.2">
      <c r="C7067">
        <v>7066</v>
      </c>
      <c r="D7067" s="2">
        <v>29</v>
      </c>
      <c r="E7067" s="44">
        <v>49491</v>
      </c>
      <c r="F7067" s="45">
        <v>9</v>
      </c>
      <c r="G7067" s="45">
        <v>14</v>
      </c>
      <c r="H7067" s="45">
        <v>23</v>
      </c>
      <c r="I7067" s="45">
        <v>29</v>
      </c>
      <c r="J7067" s="46">
        <v>692340.16</v>
      </c>
      <c r="K7067" s="15">
        <f t="shared" si="546"/>
        <v>49491</v>
      </c>
      <c r="L7067" s="17">
        <f t="shared" si="547"/>
        <v>54</v>
      </c>
      <c r="M7067" s="5">
        <f t="shared" si="549"/>
        <v>29</v>
      </c>
      <c r="N7067" s="15">
        <f t="shared" si="548"/>
        <v>50375</v>
      </c>
    </row>
    <row r="7068" spans="3:14" x14ac:dyDescent="0.2">
      <c r="C7068">
        <v>7067</v>
      </c>
      <c r="D7068" s="2">
        <v>24</v>
      </c>
      <c r="E7068" s="44">
        <v>49491</v>
      </c>
      <c r="F7068" s="45">
        <v>2</v>
      </c>
      <c r="G7068" s="45">
        <v>33</v>
      </c>
      <c r="H7068" s="45">
        <v>10</v>
      </c>
      <c r="I7068" s="45">
        <v>24</v>
      </c>
      <c r="J7068" s="46">
        <v>1041481.41</v>
      </c>
      <c r="K7068" s="15">
        <f t="shared" si="546"/>
        <v>49491</v>
      </c>
      <c r="L7068" s="17">
        <f t="shared" si="547"/>
        <v>54</v>
      </c>
      <c r="M7068" s="5">
        <f t="shared" si="549"/>
        <v>24</v>
      </c>
      <c r="N7068" s="15">
        <f t="shared" si="548"/>
        <v>50222</v>
      </c>
    </row>
    <row r="7069" spans="3:14" x14ac:dyDescent="0.2">
      <c r="C7069">
        <v>7068</v>
      </c>
      <c r="D7069" s="2">
        <v>19</v>
      </c>
      <c r="E7069" s="44">
        <v>49491</v>
      </c>
      <c r="F7069" s="45">
        <v>4</v>
      </c>
      <c r="G7069" s="45">
        <v>8</v>
      </c>
      <c r="H7069" s="45">
        <v>2</v>
      </c>
      <c r="I7069" s="45">
        <v>19</v>
      </c>
      <c r="J7069" s="46">
        <v>916282.85</v>
      </c>
      <c r="K7069" s="15">
        <f t="shared" si="546"/>
        <v>49491</v>
      </c>
      <c r="L7069" s="17">
        <f t="shared" si="547"/>
        <v>54</v>
      </c>
      <c r="M7069" s="5">
        <f t="shared" si="549"/>
        <v>19</v>
      </c>
      <c r="N7069" s="15">
        <f t="shared" si="548"/>
        <v>50072</v>
      </c>
    </row>
    <row r="7070" spans="3:14" x14ac:dyDescent="0.2">
      <c r="C7070">
        <v>7069</v>
      </c>
      <c r="D7070" s="2">
        <v>35</v>
      </c>
      <c r="E7070" s="44">
        <v>49522</v>
      </c>
      <c r="F7070" s="45">
        <v>2</v>
      </c>
      <c r="G7070" s="45">
        <v>20</v>
      </c>
      <c r="H7070" s="45">
        <v>26</v>
      </c>
      <c r="I7070" s="45">
        <v>35</v>
      </c>
      <c r="J7070" s="46">
        <v>1441276.41</v>
      </c>
      <c r="K7070" s="15">
        <f t="shared" si="546"/>
        <v>49522</v>
      </c>
      <c r="L7070" s="17">
        <f t="shared" si="547"/>
        <v>53</v>
      </c>
      <c r="M7070" s="5">
        <f t="shared" si="549"/>
        <v>35</v>
      </c>
      <c r="N7070" s="15">
        <f t="shared" si="548"/>
        <v>50587</v>
      </c>
    </row>
    <row r="7071" spans="3:14" x14ac:dyDescent="0.2">
      <c r="C7071">
        <v>7070</v>
      </c>
      <c r="D7071" s="2">
        <v>34</v>
      </c>
      <c r="E7071" s="44">
        <v>49522</v>
      </c>
      <c r="F7071" s="45">
        <v>7</v>
      </c>
      <c r="G7071" s="45">
        <v>17</v>
      </c>
      <c r="H7071" s="45">
        <v>2</v>
      </c>
      <c r="I7071" s="45">
        <v>34</v>
      </c>
      <c r="J7071" s="46">
        <v>1664591.37</v>
      </c>
      <c r="K7071" s="15">
        <f t="shared" si="546"/>
        <v>49522</v>
      </c>
      <c r="L7071" s="17">
        <f t="shared" si="547"/>
        <v>53</v>
      </c>
      <c r="M7071" s="5">
        <f t="shared" si="549"/>
        <v>34</v>
      </c>
      <c r="N7071" s="15">
        <f t="shared" si="548"/>
        <v>50557</v>
      </c>
    </row>
    <row r="7072" spans="3:14" x14ac:dyDescent="0.2">
      <c r="C7072">
        <v>7071</v>
      </c>
      <c r="D7072" s="2">
        <v>33</v>
      </c>
      <c r="E7072" s="44">
        <v>49522</v>
      </c>
      <c r="F7072" s="45">
        <v>13</v>
      </c>
      <c r="G7072" s="45">
        <v>20</v>
      </c>
      <c r="H7072" s="45">
        <v>23</v>
      </c>
      <c r="I7072" s="45">
        <v>33</v>
      </c>
      <c r="J7072" s="46">
        <v>816281.31</v>
      </c>
      <c r="K7072" s="15">
        <f t="shared" si="546"/>
        <v>49522</v>
      </c>
      <c r="L7072" s="17">
        <f t="shared" si="547"/>
        <v>53</v>
      </c>
      <c r="M7072" s="5">
        <f t="shared" si="549"/>
        <v>33</v>
      </c>
      <c r="N7072" s="15">
        <f t="shared" si="548"/>
        <v>50526</v>
      </c>
    </row>
    <row r="7073" spans="3:14" x14ac:dyDescent="0.2">
      <c r="C7073">
        <v>7072</v>
      </c>
      <c r="D7073" s="2">
        <v>24</v>
      </c>
      <c r="E7073" s="44">
        <v>49522</v>
      </c>
      <c r="F7073" s="45">
        <v>1</v>
      </c>
      <c r="G7073" s="45">
        <v>13</v>
      </c>
      <c r="H7073" s="45">
        <v>17</v>
      </c>
      <c r="I7073" s="45">
        <v>24</v>
      </c>
      <c r="J7073" s="46">
        <v>912081.12</v>
      </c>
      <c r="K7073" s="15">
        <f t="shared" si="546"/>
        <v>49522</v>
      </c>
      <c r="L7073" s="17">
        <f t="shared" si="547"/>
        <v>53</v>
      </c>
      <c r="M7073" s="5">
        <f t="shared" si="549"/>
        <v>24</v>
      </c>
      <c r="N7073" s="15">
        <f t="shared" si="548"/>
        <v>50253</v>
      </c>
    </row>
    <row r="7074" spans="3:14" x14ac:dyDescent="0.2">
      <c r="C7074">
        <v>7073</v>
      </c>
      <c r="D7074" s="2">
        <v>25</v>
      </c>
      <c r="E7074" s="44">
        <v>49522</v>
      </c>
      <c r="F7074" s="45">
        <v>10</v>
      </c>
      <c r="G7074" s="45">
        <v>18</v>
      </c>
      <c r="H7074" s="45">
        <v>17</v>
      </c>
      <c r="I7074" s="45">
        <v>25</v>
      </c>
      <c r="J7074" s="46">
        <v>1809167.19</v>
      </c>
      <c r="K7074" s="15">
        <f t="shared" si="546"/>
        <v>49522</v>
      </c>
      <c r="L7074" s="17">
        <f t="shared" si="547"/>
        <v>53</v>
      </c>
      <c r="M7074" s="5">
        <f t="shared" si="549"/>
        <v>25</v>
      </c>
      <c r="N7074" s="15">
        <f t="shared" si="548"/>
        <v>50284</v>
      </c>
    </row>
    <row r="7075" spans="3:14" x14ac:dyDescent="0.2">
      <c r="C7075">
        <v>7074</v>
      </c>
      <c r="D7075" s="2">
        <v>32</v>
      </c>
      <c r="E7075" s="44">
        <v>49522</v>
      </c>
      <c r="F7075" s="45">
        <v>0</v>
      </c>
      <c r="G7075" s="45">
        <v>0</v>
      </c>
      <c r="H7075" s="45">
        <v>21</v>
      </c>
      <c r="I7075" s="45">
        <v>32</v>
      </c>
      <c r="J7075" s="46">
        <v>1326932.1399999999</v>
      </c>
      <c r="K7075" s="15">
        <f t="shared" si="546"/>
        <v>49522</v>
      </c>
      <c r="L7075" s="17">
        <f t="shared" si="547"/>
        <v>53</v>
      </c>
      <c r="M7075" s="5">
        <f t="shared" si="549"/>
        <v>32</v>
      </c>
      <c r="N7075" s="15">
        <f t="shared" si="548"/>
        <v>50496</v>
      </c>
    </row>
    <row r="7076" spans="3:14" x14ac:dyDescent="0.2">
      <c r="C7076">
        <v>7075</v>
      </c>
      <c r="D7076" s="2">
        <v>27</v>
      </c>
      <c r="E7076" s="44">
        <v>49522</v>
      </c>
      <c r="F7076" s="45">
        <v>1</v>
      </c>
      <c r="G7076" s="45">
        <v>3</v>
      </c>
      <c r="H7076" s="45">
        <v>19</v>
      </c>
      <c r="I7076" s="45">
        <v>27</v>
      </c>
      <c r="J7076" s="46">
        <v>1389546.7</v>
      </c>
      <c r="K7076" s="15">
        <f t="shared" si="546"/>
        <v>49522</v>
      </c>
      <c r="L7076" s="17">
        <f t="shared" si="547"/>
        <v>53</v>
      </c>
      <c r="M7076" s="5">
        <f t="shared" si="549"/>
        <v>27</v>
      </c>
      <c r="N7076" s="15">
        <f t="shared" si="548"/>
        <v>50345</v>
      </c>
    </row>
    <row r="7077" spans="3:14" x14ac:dyDescent="0.2">
      <c r="C7077">
        <v>7076</v>
      </c>
      <c r="D7077" s="2">
        <v>27</v>
      </c>
      <c r="E7077" s="44">
        <v>49522</v>
      </c>
      <c r="F7077" s="45">
        <v>5</v>
      </c>
      <c r="G7077" s="45">
        <v>31</v>
      </c>
      <c r="H7077" s="45">
        <v>25</v>
      </c>
      <c r="I7077" s="45">
        <v>27</v>
      </c>
      <c r="J7077" s="46">
        <v>1140046.3400000001</v>
      </c>
      <c r="K7077" s="15">
        <f t="shared" si="546"/>
        <v>49522</v>
      </c>
      <c r="L7077" s="17">
        <f t="shared" si="547"/>
        <v>53</v>
      </c>
      <c r="M7077" s="5">
        <f t="shared" si="549"/>
        <v>27</v>
      </c>
      <c r="N7077" s="15">
        <f t="shared" si="548"/>
        <v>50345</v>
      </c>
    </row>
    <row r="7078" spans="3:14" x14ac:dyDescent="0.2">
      <c r="C7078">
        <v>7077</v>
      </c>
      <c r="D7078" s="2">
        <v>31</v>
      </c>
      <c r="E7078" s="44">
        <v>49522</v>
      </c>
      <c r="F7078" s="45">
        <v>6</v>
      </c>
      <c r="G7078" s="45">
        <v>20</v>
      </c>
      <c r="H7078" s="45">
        <v>20</v>
      </c>
      <c r="I7078" s="45">
        <v>31</v>
      </c>
      <c r="J7078" s="46">
        <v>1016776.13</v>
      </c>
      <c r="K7078" s="15">
        <f t="shared" si="546"/>
        <v>49522</v>
      </c>
      <c r="L7078" s="17">
        <f t="shared" si="547"/>
        <v>53</v>
      </c>
      <c r="M7078" s="5">
        <f t="shared" si="549"/>
        <v>31</v>
      </c>
      <c r="N7078" s="15">
        <f t="shared" si="548"/>
        <v>50465</v>
      </c>
    </row>
    <row r="7079" spans="3:14" x14ac:dyDescent="0.2">
      <c r="C7079">
        <v>7078</v>
      </c>
      <c r="D7079" s="2">
        <v>23</v>
      </c>
      <c r="E7079" s="44">
        <v>49522</v>
      </c>
      <c r="F7079" s="45">
        <v>9</v>
      </c>
      <c r="G7079" s="45">
        <v>1</v>
      </c>
      <c r="H7079" s="45">
        <v>22</v>
      </c>
      <c r="I7079" s="45">
        <v>23</v>
      </c>
      <c r="J7079" s="46">
        <v>1492415.68</v>
      </c>
      <c r="K7079" s="15">
        <f t="shared" si="546"/>
        <v>49522</v>
      </c>
      <c r="L7079" s="17">
        <f t="shared" si="547"/>
        <v>53</v>
      </c>
      <c r="M7079" s="5">
        <f t="shared" si="549"/>
        <v>23</v>
      </c>
      <c r="N7079" s="15">
        <f t="shared" si="548"/>
        <v>50222</v>
      </c>
    </row>
    <row r="7080" spans="3:14" x14ac:dyDescent="0.2">
      <c r="C7080">
        <v>7079</v>
      </c>
      <c r="D7080" s="2">
        <v>36</v>
      </c>
      <c r="E7080" s="15">
        <v>49522</v>
      </c>
      <c r="F7080" s="2">
        <v>23</v>
      </c>
      <c r="G7080" s="2">
        <v>9</v>
      </c>
      <c r="H7080" s="2">
        <v>12</v>
      </c>
      <c r="I7080" s="2">
        <v>36</v>
      </c>
      <c r="J7080" s="16">
        <v>1452224.35</v>
      </c>
      <c r="K7080" s="15">
        <f t="shared" si="546"/>
        <v>49522</v>
      </c>
      <c r="L7080" s="17">
        <f t="shared" si="547"/>
        <v>53</v>
      </c>
      <c r="M7080" s="5">
        <f t="shared" si="549"/>
        <v>36</v>
      </c>
      <c r="N7080" s="15">
        <f t="shared" si="548"/>
        <v>50618</v>
      </c>
    </row>
    <row r="7081" spans="3:14" x14ac:dyDescent="0.2">
      <c r="C7081">
        <v>7080</v>
      </c>
      <c r="D7081" s="2">
        <v>17</v>
      </c>
      <c r="E7081" s="15">
        <v>49522</v>
      </c>
      <c r="F7081" s="2">
        <v>1</v>
      </c>
      <c r="G7081" s="2">
        <v>8</v>
      </c>
      <c r="H7081" s="2">
        <v>11</v>
      </c>
      <c r="I7081" s="2">
        <v>17</v>
      </c>
      <c r="J7081" s="16">
        <v>1460277.93</v>
      </c>
      <c r="K7081" s="15">
        <f t="shared" si="546"/>
        <v>49522</v>
      </c>
      <c r="L7081" s="17">
        <f t="shared" si="547"/>
        <v>53</v>
      </c>
      <c r="M7081" s="5">
        <f t="shared" si="549"/>
        <v>17</v>
      </c>
      <c r="N7081" s="15">
        <f t="shared" si="548"/>
        <v>50041</v>
      </c>
    </row>
    <row r="7082" spans="3:14" x14ac:dyDescent="0.2">
      <c r="C7082">
        <v>7081</v>
      </c>
      <c r="D7082" s="2">
        <v>22</v>
      </c>
      <c r="E7082" s="15">
        <v>49553</v>
      </c>
      <c r="F7082" s="2">
        <v>7</v>
      </c>
      <c r="G7082" s="2">
        <v>4</v>
      </c>
      <c r="H7082" s="2">
        <v>5</v>
      </c>
      <c r="I7082" s="2">
        <v>22</v>
      </c>
      <c r="J7082" s="16">
        <v>1433950.62</v>
      </c>
      <c r="K7082" s="15">
        <f t="shared" si="546"/>
        <v>49553</v>
      </c>
      <c r="L7082" s="17">
        <f t="shared" si="547"/>
        <v>52</v>
      </c>
      <c r="M7082" s="5">
        <f t="shared" si="549"/>
        <v>22</v>
      </c>
      <c r="N7082" s="15">
        <f t="shared" si="548"/>
        <v>50222</v>
      </c>
    </row>
    <row r="7083" spans="3:14" x14ac:dyDescent="0.2">
      <c r="C7083">
        <v>7082</v>
      </c>
      <c r="D7083" s="2">
        <v>30</v>
      </c>
      <c r="E7083" s="15">
        <v>49553</v>
      </c>
      <c r="F7083" s="2">
        <v>5</v>
      </c>
      <c r="G7083" s="2">
        <v>27</v>
      </c>
      <c r="H7083" s="2">
        <v>18</v>
      </c>
      <c r="I7083" s="2">
        <v>30</v>
      </c>
      <c r="J7083" s="16">
        <v>895479.8</v>
      </c>
      <c r="K7083" s="15">
        <f t="shared" si="546"/>
        <v>49553</v>
      </c>
      <c r="L7083" s="17">
        <f t="shared" si="547"/>
        <v>52</v>
      </c>
      <c r="M7083" s="5">
        <f t="shared" si="549"/>
        <v>30</v>
      </c>
      <c r="N7083" s="15">
        <f t="shared" si="548"/>
        <v>50465</v>
      </c>
    </row>
    <row r="7084" spans="3:14" x14ac:dyDescent="0.2">
      <c r="C7084">
        <v>7083</v>
      </c>
      <c r="D7084" s="2">
        <v>26</v>
      </c>
      <c r="E7084" s="15">
        <v>49553</v>
      </c>
      <c r="F7084" s="2">
        <v>2</v>
      </c>
      <c r="G7084" s="2">
        <v>4</v>
      </c>
      <c r="H7084" s="2">
        <v>21</v>
      </c>
      <c r="I7084" s="2">
        <v>26</v>
      </c>
      <c r="J7084" s="16">
        <v>1215094.96</v>
      </c>
      <c r="K7084" s="15">
        <f t="shared" si="546"/>
        <v>49553</v>
      </c>
      <c r="L7084" s="17">
        <f t="shared" si="547"/>
        <v>52</v>
      </c>
      <c r="M7084" s="5">
        <f t="shared" si="549"/>
        <v>26</v>
      </c>
      <c r="N7084" s="15">
        <f t="shared" si="548"/>
        <v>50345</v>
      </c>
    </row>
    <row r="7085" spans="3:14" x14ac:dyDescent="0.2">
      <c r="C7085">
        <v>7084</v>
      </c>
      <c r="D7085" s="2">
        <v>35</v>
      </c>
      <c r="E7085" s="15">
        <v>49553</v>
      </c>
      <c r="F7085" s="2">
        <v>2</v>
      </c>
      <c r="G7085" s="2">
        <v>13</v>
      </c>
      <c r="H7085" s="2">
        <v>7</v>
      </c>
      <c r="I7085" s="2">
        <v>35</v>
      </c>
      <c r="J7085" s="16">
        <v>1588622.49</v>
      </c>
      <c r="K7085" s="15">
        <f t="shared" si="546"/>
        <v>49553</v>
      </c>
      <c r="L7085" s="17">
        <f t="shared" si="547"/>
        <v>52</v>
      </c>
      <c r="M7085" s="5">
        <f t="shared" si="549"/>
        <v>35</v>
      </c>
      <c r="N7085" s="15">
        <f t="shared" si="548"/>
        <v>50618</v>
      </c>
    </row>
    <row r="7086" spans="3:14" x14ac:dyDescent="0.2">
      <c r="C7086">
        <v>7085</v>
      </c>
      <c r="D7086" s="2">
        <v>17</v>
      </c>
      <c r="E7086" s="15">
        <v>49553</v>
      </c>
      <c r="F7086" s="2">
        <v>17</v>
      </c>
      <c r="G7086" s="2">
        <v>31</v>
      </c>
      <c r="H7086" s="2">
        <v>24</v>
      </c>
      <c r="I7086" s="2">
        <v>17</v>
      </c>
      <c r="J7086" s="16">
        <v>2059741.96</v>
      </c>
      <c r="K7086" s="15">
        <f t="shared" si="546"/>
        <v>49553</v>
      </c>
      <c r="L7086" s="17">
        <f t="shared" si="547"/>
        <v>52</v>
      </c>
      <c r="M7086" s="5">
        <f t="shared" si="549"/>
        <v>17</v>
      </c>
      <c r="N7086" s="15">
        <f t="shared" si="548"/>
        <v>50072</v>
      </c>
    </row>
    <row r="7087" spans="3:14" x14ac:dyDescent="0.2">
      <c r="C7087">
        <v>7086</v>
      </c>
      <c r="D7087" s="2">
        <v>23</v>
      </c>
      <c r="E7087" s="15">
        <v>49553</v>
      </c>
      <c r="F7087" s="2">
        <v>6</v>
      </c>
      <c r="G7087" s="2">
        <v>22</v>
      </c>
      <c r="H7087" s="2">
        <v>22</v>
      </c>
      <c r="I7087" s="2">
        <v>23</v>
      </c>
      <c r="J7087" s="16">
        <v>1536897.46</v>
      </c>
      <c r="K7087" s="15">
        <f t="shared" si="546"/>
        <v>49553</v>
      </c>
      <c r="L7087" s="17">
        <f t="shared" si="547"/>
        <v>52</v>
      </c>
      <c r="M7087" s="5">
        <f t="shared" si="549"/>
        <v>23</v>
      </c>
      <c r="N7087" s="15">
        <f t="shared" si="548"/>
        <v>50253</v>
      </c>
    </row>
    <row r="7088" spans="3:14" x14ac:dyDescent="0.2">
      <c r="C7088">
        <v>7087</v>
      </c>
      <c r="D7088" s="2">
        <v>34</v>
      </c>
      <c r="E7088" s="15">
        <v>49553</v>
      </c>
      <c r="F7088" s="2">
        <v>2</v>
      </c>
      <c r="G7088" s="2">
        <v>35</v>
      </c>
      <c r="H7088" s="2">
        <v>34</v>
      </c>
      <c r="I7088" s="2">
        <v>34</v>
      </c>
      <c r="J7088" s="16">
        <v>1888613.65</v>
      </c>
      <c r="K7088" s="15">
        <f t="shared" si="546"/>
        <v>49553</v>
      </c>
      <c r="L7088" s="17">
        <f t="shared" si="547"/>
        <v>52</v>
      </c>
      <c r="M7088" s="5">
        <f t="shared" si="549"/>
        <v>34</v>
      </c>
      <c r="N7088" s="15">
        <f t="shared" si="548"/>
        <v>50587</v>
      </c>
    </row>
    <row r="7089" spans="3:14" x14ac:dyDescent="0.2">
      <c r="C7089">
        <v>7088</v>
      </c>
      <c r="D7089" s="2">
        <v>33</v>
      </c>
      <c r="E7089" s="15">
        <v>49553</v>
      </c>
      <c r="F7089" s="2">
        <v>1</v>
      </c>
      <c r="G7089" s="2">
        <v>14</v>
      </c>
      <c r="H7089" s="2">
        <v>11</v>
      </c>
      <c r="I7089" s="2">
        <v>33</v>
      </c>
      <c r="J7089" s="16">
        <v>1451969.24</v>
      </c>
      <c r="K7089" s="15">
        <f t="shared" si="546"/>
        <v>49553</v>
      </c>
      <c r="L7089" s="17">
        <f t="shared" si="547"/>
        <v>52</v>
      </c>
      <c r="M7089" s="5">
        <f t="shared" si="549"/>
        <v>33</v>
      </c>
      <c r="N7089" s="15">
        <f t="shared" si="548"/>
        <v>50557</v>
      </c>
    </row>
    <row r="7090" spans="3:14" x14ac:dyDescent="0.2">
      <c r="C7090">
        <v>7089</v>
      </c>
      <c r="D7090" s="2">
        <v>21</v>
      </c>
      <c r="E7090" s="15">
        <v>49553</v>
      </c>
      <c r="F7090" s="2">
        <v>16</v>
      </c>
      <c r="G7090" s="2">
        <v>24</v>
      </c>
      <c r="H7090" s="2">
        <v>5</v>
      </c>
      <c r="I7090" s="2">
        <v>21</v>
      </c>
      <c r="J7090" s="16">
        <v>1541082.8</v>
      </c>
      <c r="K7090" s="15">
        <f t="shared" si="546"/>
        <v>49553</v>
      </c>
      <c r="L7090" s="17">
        <f t="shared" si="547"/>
        <v>52</v>
      </c>
      <c r="M7090" s="5">
        <f t="shared" si="549"/>
        <v>21</v>
      </c>
      <c r="N7090" s="15">
        <f t="shared" si="548"/>
        <v>50192</v>
      </c>
    </row>
    <row r="7091" spans="3:14" x14ac:dyDescent="0.2">
      <c r="C7091">
        <v>7090</v>
      </c>
      <c r="D7091" s="2">
        <v>35</v>
      </c>
      <c r="E7091" s="15">
        <v>49553</v>
      </c>
      <c r="F7091" s="2">
        <v>3</v>
      </c>
      <c r="G7091" s="2">
        <v>13</v>
      </c>
      <c r="H7091" s="2">
        <v>3</v>
      </c>
      <c r="I7091" s="2">
        <v>35</v>
      </c>
      <c r="J7091" s="16">
        <v>1209754.54</v>
      </c>
      <c r="K7091" s="15">
        <f t="shared" si="546"/>
        <v>49553</v>
      </c>
      <c r="L7091" s="17">
        <f t="shared" si="547"/>
        <v>52</v>
      </c>
      <c r="M7091" s="5">
        <f t="shared" si="549"/>
        <v>35</v>
      </c>
      <c r="N7091" s="15">
        <f t="shared" si="548"/>
        <v>50618</v>
      </c>
    </row>
    <row r="7092" spans="3:14" x14ac:dyDescent="0.2">
      <c r="C7092">
        <v>7091</v>
      </c>
      <c r="D7092" s="2">
        <v>31</v>
      </c>
      <c r="E7092" s="15">
        <v>49553</v>
      </c>
      <c r="F7092" s="2">
        <v>3</v>
      </c>
      <c r="G7092" s="2">
        <v>11</v>
      </c>
      <c r="H7092" s="2">
        <v>20</v>
      </c>
      <c r="I7092" s="2">
        <v>31</v>
      </c>
      <c r="J7092" s="16">
        <v>973543.77</v>
      </c>
      <c r="K7092" s="15">
        <f t="shared" si="546"/>
        <v>49553</v>
      </c>
      <c r="L7092" s="17">
        <f t="shared" si="547"/>
        <v>52</v>
      </c>
      <c r="M7092" s="5">
        <f t="shared" si="549"/>
        <v>31</v>
      </c>
      <c r="N7092" s="15">
        <f t="shared" si="548"/>
        <v>50496</v>
      </c>
    </row>
    <row r="7093" spans="3:14" x14ac:dyDescent="0.2">
      <c r="C7093">
        <v>7092</v>
      </c>
      <c r="D7093" s="2">
        <v>31</v>
      </c>
      <c r="E7093" s="15">
        <v>49553</v>
      </c>
      <c r="F7093" s="2">
        <v>3</v>
      </c>
      <c r="G7093" s="2">
        <v>22</v>
      </c>
      <c r="H7093" s="2">
        <v>18</v>
      </c>
      <c r="I7093" s="2">
        <v>31</v>
      </c>
      <c r="J7093" s="16">
        <v>1636319.84</v>
      </c>
      <c r="K7093" s="15">
        <f t="shared" si="546"/>
        <v>49553</v>
      </c>
      <c r="L7093" s="17">
        <f t="shared" si="547"/>
        <v>52</v>
      </c>
      <c r="M7093" s="5">
        <f t="shared" si="549"/>
        <v>31</v>
      </c>
      <c r="N7093" s="15">
        <f t="shared" si="548"/>
        <v>50496</v>
      </c>
    </row>
    <row r="7094" spans="3:14" x14ac:dyDescent="0.2">
      <c r="C7094">
        <v>7093</v>
      </c>
      <c r="D7094" s="2">
        <v>35</v>
      </c>
      <c r="E7094" s="15">
        <v>49553</v>
      </c>
      <c r="F7094" s="2">
        <v>1</v>
      </c>
      <c r="G7094" s="2">
        <v>27</v>
      </c>
      <c r="H7094" s="2">
        <v>16</v>
      </c>
      <c r="I7094" s="2">
        <v>35</v>
      </c>
      <c r="J7094" s="16">
        <v>1876979.56</v>
      </c>
      <c r="K7094" s="15">
        <f t="shared" si="546"/>
        <v>49553</v>
      </c>
      <c r="L7094" s="17">
        <f t="shared" si="547"/>
        <v>52</v>
      </c>
      <c r="M7094" s="5">
        <f t="shared" si="549"/>
        <v>35</v>
      </c>
      <c r="N7094" s="15">
        <f t="shared" si="548"/>
        <v>50618</v>
      </c>
    </row>
    <row r="7095" spans="3:14" x14ac:dyDescent="0.2">
      <c r="C7095">
        <v>7094</v>
      </c>
      <c r="D7095" s="2">
        <v>34</v>
      </c>
      <c r="E7095" s="15">
        <v>49553</v>
      </c>
      <c r="F7095" s="2">
        <v>6</v>
      </c>
      <c r="G7095" s="2">
        <v>35</v>
      </c>
      <c r="H7095" s="2">
        <v>20</v>
      </c>
      <c r="I7095" s="2">
        <v>34</v>
      </c>
      <c r="J7095" s="16">
        <v>1532972.59</v>
      </c>
      <c r="K7095" s="15">
        <f t="shared" si="546"/>
        <v>49553</v>
      </c>
      <c r="L7095" s="17">
        <f t="shared" si="547"/>
        <v>52</v>
      </c>
      <c r="M7095" s="5">
        <f t="shared" si="549"/>
        <v>34</v>
      </c>
      <c r="N7095" s="15">
        <f t="shared" si="548"/>
        <v>50587</v>
      </c>
    </row>
    <row r="7096" spans="3:14" x14ac:dyDescent="0.2">
      <c r="C7096">
        <v>7095</v>
      </c>
      <c r="D7096" s="2">
        <v>32</v>
      </c>
      <c r="E7096" s="15">
        <v>49553</v>
      </c>
      <c r="F7096" s="2">
        <v>4</v>
      </c>
      <c r="G7096" s="2">
        <v>34</v>
      </c>
      <c r="H7096" s="2">
        <v>10</v>
      </c>
      <c r="I7096" s="2">
        <v>32</v>
      </c>
      <c r="J7096" s="16">
        <v>1654581.29</v>
      </c>
      <c r="K7096" s="15">
        <f t="shared" si="546"/>
        <v>49553</v>
      </c>
      <c r="L7096" s="17">
        <f t="shared" si="547"/>
        <v>52</v>
      </c>
      <c r="M7096" s="5">
        <f t="shared" si="549"/>
        <v>32</v>
      </c>
      <c r="N7096" s="15">
        <f t="shared" si="548"/>
        <v>50526</v>
      </c>
    </row>
    <row r="7097" spans="3:14" x14ac:dyDescent="0.2">
      <c r="C7097">
        <v>7096</v>
      </c>
      <c r="D7097" s="2">
        <v>36</v>
      </c>
      <c r="E7097" s="15">
        <v>49553</v>
      </c>
      <c r="F7097" s="2">
        <v>6</v>
      </c>
      <c r="G7097" s="2">
        <v>23</v>
      </c>
      <c r="H7097" s="2">
        <v>12</v>
      </c>
      <c r="I7097" s="2">
        <v>36</v>
      </c>
      <c r="J7097" s="16">
        <v>1670835.32</v>
      </c>
      <c r="K7097" s="15">
        <f t="shared" si="546"/>
        <v>49553</v>
      </c>
      <c r="L7097" s="17">
        <f t="shared" si="547"/>
        <v>52</v>
      </c>
      <c r="M7097" s="5">
        <f t="shared" si="549"/>
        <v>36</v>
      </c>
      <c r="N7097" s="15">
        <f t="shared" si="548"/>
        <v>50649</v>
      </c>
    </row>
    <row r="7098" spans="3:14" x14ac:dyDescent="0.2">
      <c r="C7098">
        <v>7097</v>
      </c>
      <c r="D7098" s="2">
        <v>33</v>
      </c>
      <c r="E7098" s="15">
        <v>49553</v>
      </c>
      <c r="F7098" s="2">
        <v>6</v>
      </c>
      <c r="G7098" s="2">
        <v>16</v>
      </c>
      <c r="H7098" s="2">
        <v>21</v>
      </c>
      <c r="I7098" s="2">
        <v>33</v>
      </c>
      <c r="J7098" s="16">
        <v>1288341.8500000001</v>
      </c>
      <c r="K7098" s="15">
        <f t="shared" si="546"/>
        <v>49553</v>
      </c>
      <c r="L7098" s="17">
        <f t="shared" si="547"/>
        <v>52</v>
      </c>
      <c r="M7098" s="5">
        <f t="shared" si="549"/>
        <v>33</v>
      </c>
      <c r="N7098" s="15">
        <f t="shared" si="548"/>
        <v>50557</v>
      </c>
    </row>
    <row r="7099" spans="3:14" x14ac:dyDescent="0.2">
      <c r="C7099">
        <v>7098</v>
      </c>
      <c r="D7099" s="2">
        <v>35</v>
      </c>
      <c r="E7099" s="15">
        <v>49553</v>
      </c>
      <c r="F7099" s="2">
        <v>0</v>
      </c>
      <c r="G7099" s="2">
        <v>23</v>
      </c>
      <c r="H7099" s="2">
        <v>24</v>
      </c>
      <c r="I7099" s="2">
        <v>35</v>
      </c>
      <c r="J7099" s="16">
        <v>911357.52</v>
      </c>
      <c r="K7099" s="15">
        <f t="shared" si="546"/>
        <v>49553</v>
      </c>
      <c r="L7099" s="17">
        <f t="shared" si="547"/>
        <v>52</v>
      </c>
      <c r="M7099" s="5">
        <f t="shared" si="549"/>
        <v>35</v>
      </c>
      <c r="N7099" s="15">
        <f t="shared" si="548"/>
        <v>50618</v>
      </c>
    </row>
    <row r="7100" spans="3:14" x14ac:dyDescent="0.2">
      <c r="C7100">
        <v>7099</v>
      </c>
      <c r="D7100" s="2">
        <v>31</v>
      </c>
      <c r="E7100" s="15">
        <v>49553</v>
      </c>
      <c r="F7100" s="2">
        <v>4</v>
      </c>
      <c r="G7100" s="2">
        <v>32</v>
      </c>
      <c r="H7100" s="2">
        <v>19</v>
      </c>
      <c r="I7100" s="2">
        <v>31</v>
      </c>
      <c r="J7100" s="16">
        <v>751113.38</v>
      </c>
      <c r="K7100" s="15">
        <f t="shared" si="546"/>
        <v>49553</v>
      </c>
      <c r="L7100" s="17">
        <f t="shared" si="547"/>
        <v>52</v>
      </c>
      <c r="M7100" s="5">
        <f t="shared" si="549"/>
        <v>31</v>
      </c>
      <c r="N7100" s="15">
        <f t="shared" si="548"/>
        <v>50496</v>
      </c>
    </row>
    <row r="7101" spans="3:14" x14ac:dyDescent="0.2">
      <c r="C7101">
        <v>7100</v>
      </c>
      <c r="D7101" s="2">
        <v>29</v>
      </c>
      <c r="E7101" s="15">
        <v>49553</v>
      </c>
      <c r="F7101" s="2">
        <v>17</v>
      </c>
      <c r="G7101" s="2">
        <v>11</v>
      </c>
      <c r="H7101" s="2">
        <v>24</v>
      </c>
      <c r="I7101" s="2">
        <v>29</v>
      </c>
      <c r="J7101" s="16">
        <v>1576472.47</v>
      </c>
      <c r="K7101" s="15">
        <f t="shared" si="546"/>
        <v>49553</v>
      </c>
      <c r="L7101" s="17">
        <f t="shared" si="547"/>
        <v>52</v>
      </c>
      <c r="M7101" s="5">
        <f t="shared" si="549"/>
        <v>29</v>
      </c>
      <c r="N7101" s="15">
        <f t="shared" si="548"/>
        <v>50437</v>
      </c>
    </row>
    <row r="7102" spans="3:14" x14ac:dyDescent="0.2">
      <c r="C7102">
        <v>7101</v>
      </c>
      <c r="D7102" s="2">
        <v>30</v>
      </c>
      <c r="E7102" s="15">
        <v>49553</v>
      </c>
      <c r="F7102" s="2">
        <v>1</v>
      </c>
      <c r="G7102" s="2">
        <v>17</v>
      </c>
      <c r="H7102" s="2">
        <v>23</v>
      </c>
      <c r="I7102" s="2">
        <v>30</v>
      </c>
      <c r="J7102" s="16">
        <v>702916.57</v>
      </c>
      <c r="K7102" s="15">
        <f t="shared" si="546"/>
        <v>49553</v>
      </c>
      <c r="L7102" s="17">
        <f t="shared" si="547"/>
        <v>52</v>
      </c>
      <c r="M7102" s="5">
        <f t="shared" si="549"/>
        <v>30</v>
      </c>
      <c r="N7102" s="15">
        <f t="shared" si="548"/>
        <v>50465</v>
      </c>
    </row>
    <row r="7103" spans="3:14" x14ac:dyDescent="0.2">
      <c r="C7103">
        <v>7102</v>
      </c>
      <c r="D7103" s="2">
        <v>36</v>
      </c>
      <c r="E7103" s="15">
        <v>49553</v>
      </c>
      <c r="F7103" s="2">
        <v>1</v>
      </c>
      <c r="G7103" s="2">
        <v>31</v>
      </c>
      <c r="H7103" s="2">
        <v>9</v>
      </c>
      <c r="I7103" s="2">
        <v>36</v>
      </c>
      <c r="J7103" s="16">
        <v>1187446.69</v>
      </c>
      <c r="K7103" s="15">
        <f t="shared" si="546"/>
        <v>49553</v>
      </c>
      <c r="L7103" s="17">
        <f t="shared" si="547"/>
        <v>52</v>
      </c>
      <c r="M7103" s="5">
        <f t="shared" si="549"/>
        <v>36</v>
      </c>
      <c r="N7103" s="15">
        <f t="shared" si="548"/>
        <v>50649</v>
      </c>
    </row>
    <row r="7104" spans="3:14" x14ac:dyDescent="0.2">
      <c r="C7104">
        <v>7103</v>
      </c>
      <c r="D7104" s="2">
        <v>36</v>
      </c>
      <c r="E7104" s="15">
        <v>49553</v>
      </c>
      <c r="F7104" s="2">
        <v>6</v>
      </c>
      <c r="G7104" s="2">
        <v>16</v>
      </c>
      <c r="H7104" s="2">
        <v>30</v>
      </c>
      <c r="I7104" s="2">
        <v>36</v>
      </c>
      <c r="J7104" s="16">
        <v>575602.68999999994</v>
      </c>
      <c r="K7104" s="15">
        <f t="shared" si="546"/>
        <v>49553</v>
      </c>
      <c r="L7104" s="17">
        <f t="shared" si="547"/>
        <v>52</v>
      </c>
      <c r="M7104" s="5">
        <f t="shared" si="549"/>
        <v>36</v>
      </c>
      <c r="N7104" s="15">
        <f t="shared" si="548"/>
        <v>50649</v>
      </c>
    </row>
    <row r="7105" spans="3:14" x14ac:dyDescent="0.2">
      <c r="C7105">
        <v>7104</v>
      </c>
      <c r="D7105" s="2">
        <v>36</v>
      </c>
      <c r="E7105" s="15">
        <v>49553</v>
      </c>
      <c r="F7105" s="2">
        <v>10</v>
      </c>
      <c r="G7105" s="2">
        <v>27</v>
      </c>
      <c r="H7105" s="2">
        <v>27</v>
      </c>
      <c r="I7105" s="2">
        <v>36</v>
      </c>
      <c r="J7105" s="16">
        <v>1421268.49</v>
      </c>
      <c r="K7105" s="15">
        <f t="shared" si="546"/>
        <v>49553</v>
      </c>
      <c r="L7105" s="17">
        <f t="shared" si="547"/>
        <v>52</v>
      </c>
      <c r="M7105" s="5">
        <f t="shared" si="549"/>
        <v>36</v>
      </c>
      <c r="N7105" s="15">
        <f t="shared" si="548"/>
        <v>50649</v>
      </c>
    </row>
    <row r="7106" spans="3:14" x14ac:dyDescent="0.2">
      <c r="C7106">
        <v>7105</v>
      </c>
      <c r="D7106" s="2">
        <v>23</v>
      </c>
      <c r="E7106" s="15">
        <v>49553</v>
      </c>
      <c r="F7106" s="2">
        <v>4</v>
      </c>
      <c r="G7106" s="2">
        <v>26</v>
      </c>
      <c r="H7106" s="2">
        <v>0</v>
      </c>
      <c r="I7106" s="2">
        <v>23</v>
      </c>
      <c r="J7106" s="16">
        <v>817995.28</v>
      </c>
      <c r="K7106" s="15">
        <f t="shared" ref="K7106:K7169" si="550">DATE(YEAR(E7106),MONTH(E7106),1)</f>
        <v>49553</v>
      </c>
      <c r="L7106" s="17">
        <f t="shared" ref="L7106:L7169" si="551">ROUND(($B$3-K7106)/365.25*12,0)</f>
        <v>52</v>
      </c>
      <c r="M7106" s="5">
        <f t="shared" si="549"/>
        <v>23</v>
      </c>
      <c r="N7106" s="15">
        <f t="shared" ref="N7106:N7169" si="552">EDATE(E7106,D7106)</f>
        <v>50253</v>
      </c>
    </row>
    <row r="7107" spans="3:14" x14ac:dyDescent="0.2">
      <c r="C7107">
        <v>7106</v>
      </c>
      <c r="D7107" s="2">
        <v>29</v>
      </c>
      <c r="E7107" s="15">
        <v>49553</v>
      </c>
      <c r="F7107" s="2">
        <v>0</v>
      </c>
      <c r="G7107" s="2">
        <v>12</v>
      </c>
      <c r="H7107" s="2">
        <v>17</v>
      </c>
      <c r="I7107" s="2">
        <v>29</v>
      </c>
      <c r="J7107" s="16">
        <v>959677.41</v>
      </c>
      <c r="K7107" s="15">
        <f t="shared" si="550"/>
        <v>49553</v>
      </c>
      <c r="L7107" s="17">
        <f t="shared" si="551"/>
        <v>52</v>
      </c>
      <c r="M7107" s="5">
        <f t="shared" ref="M7107:M7170" si="553">ROUND((N7107-K7107)/365.25*12,0)</f>
        <v>29</v>
      </c>
      <c r="N7107" s="15">
        <f t="shared" si="552"/>
        <v>50437</v>
      </c>
    </row>
    <row r="7108" spans="3:14" x14ac:dyDescent="0.2">
      <c r="C7108">
        <v>7107</v>
      </c>
      <c r="D7108" s="2">
        <v>35</v>
      </c>
      <c r="E7108" s="15">
        <v>49583</v>
      </c>
      <c r="F7108" s="2">
        <v>3</v>
      </c>
      <c r="G7108" s="2">
        <v>6</v>
      </c>
      <c r="H7108" s="2">
        <v>21</v>
      </c>
      <c r="I7108" s="2">
        <v>35</v>
      </c>
      <c r="J7108" s="16">
        <v>928218.35</v>
      </c>
      <c r="K7108" s="15">
        <f t="shared" si="550"/>
        <v>49583</v>
      </c>
      <c r="L7108" s="17">
        <f t="shared" si="551"/>
        <v>51</v>
      </c>
      <c r="M7108" s="5">
        <f t="shared" si="553"/>
        <v>35</v>
      </c>
      <c r="N7108" s="15">
        <f t="shared" si="552"/>
        <v>50649</v>
      </c>
    </row>
    <row r="7109" spans="3:14" x14ac:dyDescent="0.2">
      <c r="C7109">
        <v>7108</v>
      </c>
      <c r="D7109" s="2">
        <v>29</v>
      </c>
      <c r="E7109" s="15">
        <v>49583</v>
      </c>
      <c r="F7109" s="2">
        <v>6</v>
      </c>
      <c r="G7109" s="2">
        <v>10</v>
      </c>
      <c r="H7109" s="2">
        <v>17</v>
      </c>
      <c r="I7109" s="2">
        <v>29</v>
      </c>
      <c r="J7109" s="16">
        <v>1726709.77</v>
      </c>
      <c r="K7109" s="15">
        <f t="shared" si="550"/>
        <v>49583</v>
      </c>
      <c r="L7109" s="17">
        <f t="shared" si="551"/>
        <v>51</v>
      </c>
      <c r="M7109" s="5">
        <f t="shared" si="553"/>
        <v>29</v>
      </c>
      <c r="N7109" s="15">
        <f t="shared" si="552"/>
        <v>50465</v>
      </c>
    </row>
    <row r="7110" spans="3:14" x14ac:dyDescent="0.2">
      <c r="C7110">
        <v>7109</v>
      </c>
      <c r="D7110" s="2">
        <v>27</v>
      </c>
      <c r="E7110" s="15">
        <v>49583</v>
      </c>
      <c r="F7110" s="2">
        <v>16</v>
      </c>
      <c r="G7110" s="2">
        <v>12</v>
      </c>
      <c r="H7110" s="2">
        <v>29</v>
      </c>
      <c r="I7110" s="2">
        <v>27</v>
      </c>
      <c r="J7110" s="16">
        <v>2166794.59</v>
      </c>
      <c r="K7110" s="15">
        <f t="shared" si="550"/>
        <v>49583</v>
      </c>
      <c r="L7110" s="17">
        <f t="shared" si="551"/>
        <v>51</v>
      </c>
      <c r="M7110" s="5">
        <f t="shared" si="553"/>
        <v>27</v>
      </c>
      <c r="N7110" s="15">
        <f t="shared" si="552"/>
        <v>50406</v>
      </c>
    </row>
    <row r="7111" spans="3:14" x14ac:dyDescent="0.2">
      <c r="C7111">
        <v>7110</v>
      </c>
      <c r="D7111" s="2">
        <v>32</v>
      </c>
      <c r="E7111" s="15">
        <v>49583</v>
      </c>
      <c r="F7111" s="2">
        <v>8</v>
      </c>
      <c r="G7111" s="2">
        <v>2</v>
      </c>
      <c r="H7111" s="2">
        <v>29</v>
      </c>
      <c r="I7111" s="2">
        <v>32</v>
      </c>
      <c r="J7111" s="16">
        <v>1700896.56</v>
      </c>
      <c r="K7111" s="15">
        <f t="shared" si="550"/>
        <v>49583</v>
      </c>
      <c r="L7111" s="17">
        <f t="shared" si="551"/>
        <v>51</v>
      </c>
      <c r="M7111" s="5">
        <f t="shared" si="553"/>
        <v>32</v>
      </c>
      <c r="N7111" s="15">
        <f t="shared" si="552"/>
        <v>50557</v>
      </c>
    </row>
    <row r="7112" spans="3:14" x14ac:dyDescent="0.2">
      <c r="C7112">
        <v>7111</v>
      </c>
      <c r="D7112" s="2">
        <v>26</v>
      </c>
      <c r="E7112" s="15">
        <v>49583</v>
      </c>
      <c r="F7112" s="2">
        <v>5</v>
      </c>
      <c r="G7112" s="2">
        <v>30</v>
      </c>
      <c r="H7112" s="2">
        <v>17</v>
      </c>
      <c r="I7112" s="2">
        <v>26</v>
      </c>
      <c r="J7112" s="16">
        <v>2006623.56</v>
      </c>
      <c r="K7112" s="15">
        <f t="shared" si="550"/>
        <v>49583</v>
      </c>
      <c r="L7112" s="17">
        <f t="shared" si="551"/>
        <v>51</v>
      </c>
      <c r="M7112" s="5">
        <f t="shared" si="553"/>
        <v>26</v>
      </c>
      <c r="N7112" s="15">
        <f t="shared" si="552"/>
        <v>50375</v>
      </c>
    </row>
    <row r="7113" spans="3:14" x14ac:dyDescent="0.2">
      <c r="C7113">
        <v>7112</v>
      </c>
      <c r="D7113" s="2">
        <v>31</v>
      </c>
      <c r="E7113" s="15">
        <v>49583</v>
      </c>
      <c r="F7113" s="2">
        <v>0</v>
      </c>
      <c r="G7113" s="2">
        <v>18</v>
      </c>
      <c r="H7113" s="2">
        <v>25</v>
      </c>
      <c r="I7113" s="2">
        <v>31</v>
      </c>
      <c r="J7113" s="16">
        <v>1971502.02</v>
      </c>
      <c r="K7113" s="15">
        <f t="shared" si="550"/>
        <v>49583</v>
      </c>
      <c r="L7113" s="17">
        <f t="shared" si="551"/>
        <v>51</v>
      </c>
      <c r="M7113" s="5">
        <f t="shared" si="553"/>
        <v>31</v>
      </c>
      <c r="N7113" s="15">
        <f t="shared" si="552"/>
        <v>50526</v>
      </c>
    </row>
    <row r="7114" spans="3:14" x14ac:dyDescent="0.2">
      <c r="C7114">
        <v>7113</v>
      </c>
      <c r="D7114" s="2">
        <v>23</v>
      </c>
      <c r="E7114" s="15">
        <v>49583</v>
      </c>
      <c r="F7114" s="2">
        <v>5</v>
      </c>
      <c r="G7114" s="2">
        <v>28</v>
      </c>
      <c r="H7114" s="2">
        <v>13</v>
      </c>
      <c r="I7114" s="2">
        <v>23</v>
      </c>
      <c r="J7114" s="16">
        <v>1191868.55</v>
      </c>
      <c r="K7114" s="15">
        <f t="shared" si="550"/>
        <v>49583</v>
      </c>
      <c r="L7114" s="17">
        <f t="shared" si="551"/>
        <v>51</v>
      </c>
      <c r="M7114" s="5">
        <f t="shared" si="553"/>
        <v>23</v>
      </c>
      <c r="N7114" s="15">
        <f t="shared" si="552"/>
        <v>50284</v>
      </c>
    </row>
    <row r="7115" spans="3:14" x14ac:dyDescent="0.2">
      <c r="C7115">
        <v>7114</v>
      </c>
      <c r="D7115" s="2">
        <v>29</v>
      </c>
      <c r="E7115" s="15">
        <v>49583</v>
      </c>
      <c r="F7115" s="2">
        <v>11</v>
      </c>
      <c r="G7115" s="2">
        <v>9</v>
      </c>
      <c r="H7115" s="2">
        <v>24</v>
      </c>
      <c r="I7115" s="2">
        <v>29</v>
      </c>
      <c r="J7115" s="16">
        <v>1925118.44</v>
      </c>
      <c r="K7115" s="15">
        <f t="shared" si="550"/>
        <v>49583</v>
      </c>
      <c r="L7115" s="17">
        <f t="shared" si="551"/>
        <v>51</v>
      </c>
      <c r="M7115" s="5">
        <f t="shared" si="553"/>
        <v>29</v>
      </c>
      <c r="N7115" s="15">
        <f t="shared" si="552"/>
        <v>50465</v>
      </c>
    </row>
    <row r="7116" spans="3:14" x14ac:dyDescent="0.2">
      <c r="C7116">
        <v>7115</v>
      </c>
      <c r="D7116" s="2">
        <v>35</v>
      </c>
      <c r="E7116" s="15">
        <v>49583</v>
      </c>
      <c r="F7116" s="2">
        <v>25</v>
      </c>
      <c r="G7116" s="2">
        <v>15</v>
      </c>
      <c r="H7116" s="2">
        <v>9</v>
      </c>
      <c r="I7116" s="2">
        <v>35</v>
      </c>
      <c r="J7116" s="16">
        <v>1493927.29</v>
      </c>
      <c r="K7116" s="15">
        <f t="shared" si="550"/>
        <v>49583</v>
      </c>
      <c r="L7116" s="17">
        <f t="shared" si="551"/>
        <v>51</v>
      </c>
      <c r="M7116" s="5">
        <f t="shared" si="553"/>
        <v>35</v>
      </c>
      <c r="N7116" s="15">
        <f t="shared" si="552"/>
        <v>50649</v>
      </c>
    </row>
    <row r="7117" spans="3:14" x14ac:dyDescent="0.2">
      <c r="C7117">
        <v>7116</v>
      </c>
      <c r="D7117" s="2">
        <v>32</v>
      </c>
      <c r="E7117" s="15">
        <v>49583</v>
      </c>
      <c r="F7117" s="2">
        <v>6</v>
      </c>
      <c r="G7117" s="2">
        <v>10</v>
      </c>
      <c r="H7117" s="2">
        <v>14</v>
      </c>
      <c r="I7117" s="2">
        <v>32</v>
      </c>
      <c r="J7117" s="16">
        <v>1614138.44</v>
      </c>
      <c r="K7117" s="15">
        <f t="shared" si="550"/>
        <v>49583</v>
      </c>
      <c r="L7117" s="17">
        <f t="shared" si="551"/>
        <v>51</v>
      </c>
      <c r="M7117" s="5">
        <f t="shared" si="553"/>
        <v>32</v>
      </c>
      <c r="N7117" s="15">
        <f t="shared" si="552"/>
        <v>50557</v>
      </c>
    </row>
    <row r="7118" spans="3:14" x14ac:dyDescent="0.2">
      <c r="C7118">
        <v>7117</v>
      </c>
      <c r="D7118" s="2">
        <v>35</v>
      </c>
      <c r="E7118" s="15">
        <v>49583</v>
      </c>
      <c r="F7118" s="2">
        <v>2</v>
      </c>
      <c r="G7118" s="2">
        <v>23</v>
      </c>
      <c r="H7118" s="2">
        <v>6</v>
      </c>
      <c r="I7118" s="2">
        <v>35</v>
      </c>
      <c r="J7118" s="16">
        <v>1628667.53</v>
      </c>
      <c r="K7118" s="15">
        <f t="shared" si="550"/>
        <v>49583</v>
      </c>
      <c r="L7118" s="17">
        <f t="shared" si="551"/>
        <v>51</v>
      </c>
      <c r="M7118" s="5">
        <f t="shared" si="553"/>
        <v>35</v>
      </c>
      <c r="N7118" s="15">
        <f t="shared" si="552"/>
        <v>50649</v>
      </c>
    </row>
    <row r="7119" spans="3:14" x14ac:dyDescent="0.2">
      <c r="C7119">
        <v>7118</v>
      </c>
      <c r="D7119" s="2">
        <v>33</v>
      </c>
      <c r="E7119" s="15">
        <v>49583</v>
      </c>
      <c r="F7119" s="2">
        <v>7</v>
      </c>
      <c r="G7119" s="2">
        <v>14</v>
      </c>
      <c r="H7119" s="2">
        <v>20</v>
      </c>
      <c r="I7119" s="2">
        <v>33</v>
      </c>
      <c r="J7119" s="16">
        <v>848365.77</v>
      </c>
      <c r="K7119" s="15">
        <f t="shared" si="550"/>
        <v>49583</v>
      </c>
      <c r="L7119" s="17">
        <f t="shared" si="551"/>
        <v>51</v>
      </c>
      <c r="M7119" s="5">
        <f t="shared" si="553"/>
        <v>33</v>
      </c>
      <c r="N7119" s="15">
        <f t="shared" si="552"/>
        <v>50587</v>
      </c>
    </row>
    <row r="7120" spans="3:14" x14ac:dyDescent="0.2">
      <c r="C7120">
        <v>7119</v>
      </c>
      <c r="D7120" s="2">
        <v>16</v>
      </c>
      <c r="E7120" s="15">
        <v>49614</v>
      </c>
      <c r="F7120" s="2">
        <v>1</v>
      </c>
      <c r="G7120" s="2">
        <v>10</v>
      </c>
      <c r="H7120" s="2">
        <v>27</v>
      </c>
      <c r="I7120" s="2">
        <v>16</v>
      </c>
      <c r="J7120" s="16">
        <v>898125.38</v>
      </c>
      <c r="K7120" s="15">
        <f t="shared" si="550"/>
        <v>49614</v>
      </c>
      <c r="L7120" s="17">
        <f t="shared" si="551"/>
        <v>50</v>
      </c>
      <c r="M7120" s="5">
        <f t="shared" si="553"/>
        <v>16</v>
      </c>
      <c r="N7120" s="15">
        <f t="shared" si="552"/>
        <v>50100</v>
      </c>
    </row>
    <row r="7121" spans="3:14" x14ac:dyDescent="0.2">
      <c r="C7121">
        <v>7120</v>
      </c>
      <c r="D7121" s="2">
        <v>33</v>
      </c>
      <c r="E7121" s="15">
        <v>49614</v>
      </c>
      <c r="F7121" s="2">
        <v>0</v>
      </c>
      <c r="G7121" s="2">
        <v>26</v>
      </c>
      <c r="H7121" s="2">
        <v>22</v>
      </c>
      <c r="I7121" s="2">
        <v>33</v>
      </c>
      <c r="J7121" s="16">
        <v>2065582.94</v>
      </c>
      <c r="K7121" s="15">
        <f t="shared" si="550"/>
        <v>49614</v>
      </c>
      <c r="L7121" s="17">
        <f t="shared" si="551"/>
        <v>50</v>
      </c>
      <c r="M7121" s="5">
        <f t="shared" si="553"/>
        <v>33</v>
      </c>
      <c r="N7121" s="15">
        <f t="shared" si="552"/>
        <v>50618</v>
      </c>
    </row>
    <row r="7122" spans="3:14" x14ac:dyDescent="0.2">
      <c r="C7122">
        <v>7121</v>
      </c>
      <c r="D7122" s="2">
        <v>21</v>
      </c>
      <c r="E7122" s="15">
        <v>49614</v>
      </c>
      <c r="F7122" s="2">
        <v>7</v>
      </c>
      <c r="G7122" s="2">
        <v>32</v>
      </c>
      <c r="H7122" s="2">
        <v>20</v>
      </c>
      <c r="I7122" s="2">
        <v>21</v>
      </c>
      <c r="J7122" s="16">
        <v>1342771.62</v>
      </c>
      <c r="K7122" s="15">
        <f t="shared" si="550"/>
        <v>49614</v>
      </c>
      <c r="L7122" s="17">
        <f t="shared" si="551"/>
        <v>50</v>
      </c>
      <c r="M7122" s="5">
        <f t="shared" si="553"/>
        <v>21</v>
      </c>
      <c r="N7122" s="15">
        <f t="shared" si="552"/>
        <v>50253</v>
      </c>
    </row>
    <row r="7123" spans="3:14" x14ac:dyDescent="0.2">
      <c r="C7123">
        <v>7122</v>
      </c>
      <c r="D7123" s="2">
        <v>36</v>
      </c>
      <c r="E7123" s="15">
        <v>49614</v>
      </c>
      <c r="F7123" s="2">
        <v>6</v>
      </c>
      <c r="G7123" s="2">
        <v>7</v>
      </c>
      <c r="H7123" s="2">
        <v>13</v>
      </c>
      <c r="I7123" s="2">
        <v>36</v>
      </c>
      <c r="J7123" s="16">
        <v>1801860.42</v>
      </c>
      <c r="K7123" s="15">
        <f t="shared" si="550"/>
        <v>49614</v>
      </c>
      <c r="L7123" s="17">
        <f t="shared" si="551"/>
        <v>50</v>
      </c>
      <c r="M7123" s="5">
        <f t="shared" si="553"/>
        <v>36</v>
      </c>
      <c r="N7123" s="15">
        <f t="shared" si="552"/>
        <v>50710</v>
      </c>
    </row>
    <row r="7124" spans="3:14" x14ac:dyDescent="0.2">
      <c r="C7124">
        <v>7123</v>
      </c>
      <c r="D7124" s="2">
        <v>15</v>
      </c>
      <c r="E7124" s="15">
        <v>49614</v>
      </c>
      <c r="F7124" s="2">
        <v>3</v>
      </c>
      <c r="G7124" s="2">
        <v>34</v>
      </c>
      <c r="H7124" s="2">
        <v>5</v>
      </c>
      <c r="I7124" s="2">
        <v>15</v>
      </c>
      <c r="J7124" s="16">
        <v>718258.79</v>
      </c>
      <c r="K7124" s="15">
        <f t="shared" si="550"/>
        <v>49614</v>
      </c>
      <c r="L7124" s="17">
        <f t="shared" si="551"/>
        <v>50</v>
      </c>
      <c r="M7124" s="5">
        <f t="shared" si="553"/>
        <v>15</v>
      </c>
      <c r="N7124" s="15">
        <f t="shared" si="552"/>
        <v>50072</v>
      </c>
    </row>
    <row r="7125" spans="3:14" x14ac:dyDescent="0.2">
      <c r="C7125">
        <v>7124</v>
      </c>
      <c r="D7125" s="2">
        <v>34</v>
      </c>
      <c r="E7125" s="15">
        <v>49614</v>
      </c>
      <c r="F7125" s="2">
        <v>3</v>
      </c>
      <c r="G7125" s="2">
        <v>4</v>
      </c>
      <c r="H7125" s="2">
        <v>31</v>
      </c>
      <c r="I7125" s="2">
        <v>34</v>
      </c>
      <c r="J7125" s="16">
        <v>1095321.44</v>
      </c>
      <c r="K7125" s="15">
        <f t="shared" si="550"/>
        <v>49614</v>
      </c>
      <c r="L7125" s="17">
        <f t="shared" si="551"/>
        <v>50</v>
      </c>
      <c r="M7125" s="5">
        <f t="shared" si="553"/>
        <v>34</v>
      </c>
      <c r="N7125" s="15">
        <f t="shared" si="552"/>
        <v>50649</v>
      </c>
    </row>
    <row r="7126" spans="3:14" x14ac:dyDescent="0.2">
      <c r="C7126">
        <v>7125</v>
      </c>
      <c r="D7126" s="2">
        <v>32</v>
      </c>
      <c r="E7126" s="15">
        <v>49614</v>
      </c>
      <c r="F7126" s="2">
        <v>0</v>
      </c>
      <c r="G7126" s="2">
        <v>23</v>
      </c>
      <c r="H7126" s="2">
        <v>15</v>
      </c>
      <c r="I7126" s="2">
        <v>32</v>
      </c>
      <c r="J7126" s="16">
        <v>1124283.8999999999</v>
      </c>
      <c r="K7126" s="15">
        <f t="shared" si="550"/>
        <v>49614</v>
      </c>
      <c r="L7126" s="17">
        <f t="shared" si="551"/>
        <v>50</v>
      </c>
      <c r="M7126" s="5">
        <f t="shared" si="553"/>
        <v>32</v>
      </c>
      <c r="N7126" s="15">
        <f t="shared" si="552"/>
        <v>50587</v>
      </c>
    </row>
    <row r="7127" spans="3:14" x14ac:dyDescent="0.2">
      <c r="C7127">
        <v>7126</v>
      </c>
      <c r="D7127" s="2">
        <v>27</v>
      </c>
      <c r="E7127" s="15">
        <v>49614</v>
      </c>
      <c r="F7127" s="2">
        <v>3</v>
      </c>
      <c r="G7127" s="2">
        <v>23</v>
      </c>
      <c r="H7127" s="2">
        <v>27</v>
      </c>
      <c r="I7127" s="2">
        <v>27</v>
      </c>
      <c r="J7127" s="16">
        <v>952475.56</v>
      </c>
      <c r="K7127" s="15">
        <f t="shared" si="550"/>
        <v>49614</v>
      </c>
      <c r="L7127" s="17">
        <f t="shared" si="551"/>
        <v>50</v>
      </c>
      <c r="M7127" s="5">
        <f t="shared" si="553"/>
        <v>27</v>
      </c>
      <c r="N7127" s="15">
        <f t="shared" si="552"/>
        <v>50437</v>
      </c>
    </row>
    <row r="7128" spans="3:14" x14ac:dyDescent="0.2">
      <c r="C7128">
        <v>7127</v>
      </c>
      <c r="D7128" s="2">
        <v>34</v>
      </c>
      <c r="E7128" s="15">
        <v>49614</v>
      </c>
      <c r="F7128" s="2">
        <v>3</v>
      </c>
      <c r="G7128" s="2">
        <v>6</v>
      </c>
      <c r="H7128" s="2">
        <v>14</v>
      </c>
      <c r="I7128" s="2">
        <v>34</v>
      </c>
      <c r="J7128" s="16">
        <v>643561.01</v>
      </c>
      <c r="K7128" s="15">
        <f t="shared" si="550"/>
        <v>49614</v>
      </c>
      <c r="L7128" s="17">
        <f t="shared" si="551"/>
        <v>50</v>
      </c>
      <c r="M7128" s="5">
        <f t="shared" si="553"/>
        <v>34</v>
      </c>
      <c r="N7128" s="15">
        <f t="shared" si="552"/>
        <v>50649</v>
      </c>
    </row>
    <row r="7129" spans="3:14" x14ac:dyDescent="0.2">
      <c r="C7129">
        <v>7128</v>
      </c>
      <c r="D7129" s="2">
        <v>30</v>
      </c>
      <c r="E7129" s="15">
        <v>49614</v>
      </c>
      <c r="F7129" s="2">
        <v>0</v>
      </c>
      <c r="G7129" s="2">
        <v>4</v>
      </c>
      <c r="H7129" s="2">
        <v>12</v>
      </c>
      <c r="I7129" s="2">
        <v>30</v>
      </c>
      <c r="J7129" s="16">
        <v>1232196.29</v>
      </c>
      <c r="K7129" s="15">
        <f t="shared" si="550"/>
        <v>49614</v>
      </c>
      <c r="L7129" s="17">
        <f t="shared" si="551"/>
        <v>50</v>
      </c>
      <c r="M7129" s="5">
        <f t="shared" si="553"/>
        <v>30</v>
      </c>
      <c r="N7129" s="15">
        <f t="shared" si="552"/>
        <v>50526</v>
      </c>
    </row>
    <row r="7130" spans="3:14" x14ac:dyDescent="0.2">
      <c r="C7130">
        <v>7129</v>
      </c>
      <c r="D7130" s="2">
        <v>30</v>
      </c>
      <c r="E7130" s="15">
        <v>49614</v>
      </c>
      <c r="F7130" s="2">
        <v>8</v>
      </c>
      <c r="G7130" s="2">
        <v>12</v>
      </c>
      <c r="H7130" s="2">
        <v>9</v>
      </c>
      <c r="I7130" s="2">
        <v>30</v>
      </c>
      <c r="J7130" s="16">
        <v>990971.83</v>
      </c>
      <c r="K7130" s="15">
        <f t="shared" si="550"/>
        <v>49614</v>
      </c>
      <c r="L7130" s="17">
        <f t="shared" si="551"/>
        <v>50</v>
      </c>
      <c r="M7130" s="5">
        <f t="shared" si="553"/>
        <v>30</v>
      </c>
      <c r="N7130" s="15">
        <f t="shared" si="552"/>
        <v>50526</v>
      </c>
    </row>
    <row r="7131" spans="3:14" x14ac:dyDescent="0.2">
      <c r="C7131">
        <v>7130</v>
      </c>
      <c r="D7131" s="2">
        <v>35</v>
      </c>
      <c r="E7131" s="15">
        <v>49614</v>
      </c>
      <c r="F7131" s="2">
        <v>12</v>
      </c>
      <c r="G7131" s="2">
        <v>33</v>
      </c>
      <c r="H7131" s="2">
        <v>22</v>
      </c>
      <c r="I7131" s="2">
        <v>35</v>
      </c>
      <c r="J7131" s="16">
        <v>1359200.16</v>
      </c>
      <c r="K7131" s="15">
        <f t="shared" si="550"/>
        <v>49614</v>
      </c>
      <c r="L7131" s="17">
        <f t="shared" si="551"/>
        <v>50</v>
      </c>
      <c r="M7131" s="5">
        <f t="shared" si="553"/>
        <v>35</v>
      </c>
      <c r="N7131" s="15">
        <f t="shared" si="552"/>
        <v>50679</v>
      </c>
    </row>
    <row r="7132" spans="3:14" x14ac:dyDescent="0.2">
      <c r="C7132">
        <v>7131</v>
      </c>
      <c r="D7132" s="2">
        <v>35</v>
      </c>
      <c r="E7132" s="15">
        <v>49614</v>
      </c>
      <c r="F7132" s="2">
        <v>2</v>
      </c>
      <c r="G7132" s="2">
        <v>36</v>
      </c>
      <c r="H7132" s="2">
        <v>20</v>
      </c>
      <c r="I7132" s="2">
        <v>35</v>
      </c>
      <c r="J7132" s="16">
        <v>1278128.93</v>
      </c>
      <c r="K7132" s="15">
        <f t="shared" si="550"/>
        <v>49614</v>
      </c>
      <c r="L7132" s="17">
        <f t="shared" si="551"/>
        <v>50</v>
      </c>
      <c r="M7132" s="5">
        <f t="shared" si="553"/>
        <v>35</v>
      </c>
      <c r="N7132" s="15">
        <f t="shared" si="552"/>
        <v>50679</v>
      </c>
    </row>
    <row r="7133" spans="3:14" x14ac:dyDescent="0.2">
      <c r="C7133">
        <v>7132</v>
      </c>
      <c r="D7133" s="2">
        <v>19</v>
      </c>
      <c r="E7133" s="15">
        <v>49614</v>
      </c>
      <c r="F7133" s="2">
        <v>4</v>
      </c>
      <c r="G7133" s="2">
        <v>21</v>
      </c>
      <c r="H7133" s="2">
        <v>0</v>
      </c>
      <c r="I7133" s="2">
        <v>19</v>
      </c>
      <c r="J7133" s="16">
        <v>534807.12</v>
      </c>
      <c r="K7133" s="15">
        <f t="shared" si="550"/>
        <v>49614</v>
      </c>
      <c r="L7133" s="17">
        <f t="shared" si="551"/>
        <v>50</v>
      </c>
      <c r="M7133" s="5">
        <f t="shared" si="553"/>
        <v>19</v>
      </c>
      <c r="N7133" s="15">
        <f t="shared" si="552"/>
        <v>50192</v>
      </c>
    </row>
    <row r="7134" spans="3:14" x14ac:dyDescent="0.2">
      <c r="C7134">
        <v>7133</v>
      </c>
      <c r="D7134" s="2">
        <v>36</v>
      </c>
      <c r="E7134" s="15">
        <v>49644</v>
      </c>
      <c r="F7134" s="2">
        <v>4</v>
      </c>
      <c r="G7134" s="2">
        <v>22</v>
      </c>
      <c r="H7134" s="2">
        <v>31</v>
      </c>
      <c r="I7134" s="2">
        <v>36</v>
      </c>
      <c r="J7134" s="16">
        <v>2178656.94</v>
      </c>
      <c r="K7134" s="15">
        <f t="shared" si="550"/>
        <v>49644</v>
      </c>
      <c r="L7134" s="17">
        <f t="shared" si="551"/>
        <v>49</v>
      </c>
      <c r="M7134" s="5">
        <f t="shared" si="553"/>
        <v>36</v>
      </c>
      <c r="N7134" s="15">
        <f t="shared" si="552"/>
        <v>50740</v>
      </c>
    </row>
    <row r="7135" spans="3:14" x14ac:dyDescent="0.2">
      <c r="C7135">
        <v>7134</v>
      </c>
      <c r="D7135" s="2">
        <v>28</v>
      </c>
      <c r="E7135" s="15">
        <v>49644</v>
      </c>
      <c r="F7135" s="2">
        <v>2</v>
      </c>
      <c r="G7135" s="2">
        <v>19</v>
      </c>
      <c r="H7135" s="2">
        <v>15</v>
      </c>
      <c r="I7135" s="2">
        <v>28</v>
      </c>
      <c r="J7135" s="16">
        <v>852231.56</v>
      </c>
      <c r="K7135" s="15">
        <f t="shared" si="550"/>
        <v>49644</v>
      </c>
      <c r="L7135" s="17">
        <f t="shared" si="551"/>
        <v>49</v>
      </c>
      <c r="M7135" s="5">
        <f t="shared" si="553"/>
        <v>28</v>
      </c>
      <c r="N7135" s="15">
        <f t="shared" si="552"/>
        <v>50496</v>
      </c>
    </row>
    <row r="7136" spans="3:14" x14ac:dyDescent="0.2">
      <c r="C7136">
        <v>7135</v>
      </c>
      <c r="D7136" s="2">
        <v>35</v>
      </c>
      <c r="E7136" s="15">
        <v>49644</v>
      </c>
      <c r="F7136" s="2">
        <v>1</v>
      </c>
      <c r="G7136" s="2">
        <v>26</v>
      </c>
      <c r="H7136" s="2">
        <v>4</v>
      </c>
      <c r="I7136" s="2">
        <v>35</v>
      </c>
      <c r="J7136" s="16">
        <v>1418025.65</v>
      </c>
      <c r="K7136" s="15">
        <f t="shared" si="550"/>
        <v>49644</v>
      </c>
      <c r="L7136" s="17">
        <f t="shared" si="551"/>
        <v>49</v>
      </c>
      <c r="M7136" s="5">
        <f t="shared" si="553"/>
        <v>35</v>
      </c>
      <c r="N7136" s="15">
        <f t="shared" si="552"/>
        <v>50710</v>
      </c>
    </row>
    <row r="7137" spans="3:14" x14ac:dyDescent="0.2">
      <c r="C7137">
        <v>7136</v>
      </c>
      <c r="D7137" s="2">
        <v>34</v>
      </c>
      <c r="E7137" s="15">
        <v>49644</v>
      </c>
      <c r="F7137" s="2">
        <v>6</v>
      </c>
      <c r="G7137" s="2">
        <v>19</v>
      </c>
      <c r="H7137" s="2">
        <v>4</v>
      </c>
      <c r="I7137" s="2">
        <v>34</v>
      </c>
      <c r="J7137" s="16">
        <v>1433316</v>
      </c>
      <c r="K7137" s="15">
        <f t="shared" si="550"/>
        <v>49644</v>
      </c>
      <c r="L7137" s="17">
        <f t="shared" si="551"/>
        <v>49</v>
      </c>
      <c r="M7137" s="5">
        <f t="shared" si="553"/>
        <v>34</v>
      </c>
      <c r="N7137" s="15">
        <f t="shared" si="552"/>
        <v>50679</v>
      </c>
    </row>
    <row r="7138" spans="3:14" x14ac:dyDescent="0.2">
      <c r="C7138">
        <v>7137</v>
      </c>
      <c r="D7138" s="2">
        <v>34</v>
      </c>
      <c r="E7138" s="15">
        <v>49644</v>
      </c>
      <c r="F7138" s="2">
        <v>7</v>
      </c>
      <c r="G7138" s="2">
        <v>15</v>
      </c>
      <c r="H7138" s="2">
        <v>6</v>
      </c>
      <c r="I7138" s="2">
        <v>34</v>
      </c>
      <c r="J7138" s="16">
        <v>1831452.17</v>
      </c>
      <c r="K7138" s="15">
        <f t="shared" si="550"/>
        <v>49644</v>
      </c>
      <c r="L7138" s="17">
        <f t="shared" si="551"/>
        <v>49</v>
      </c>
      <c r="M7138" s="5">
        <f t="shared" si="553"/>
        <v>34</v>
      </c>
      <c r="N7138" s="15">
        <f t="shared" si="552"/>
        <v>50679</v>
      </c>
    </row>
    <row r="7139" spans="3:14" x14ac:dyDescent="0.2">
      <c r="C7139">
        <v>7138</v>
      </c>
      <c r="D7139" s="2">
        <v>24</v>
      </c>
      <c r="E7139" s="15">
        <v>49644</v>
      </c>
      <c r="F7139" s="2">
        <v>20</v>
      </c>
      <c r="G7139" s="2">
        <v>7</v>
      </c>
      <c r="H7139" s="2">
        <v>21</v>
      </c>
      <c r="I7139" s="2">
        <v>24</v>
      </c>
      <c r="J7139" s="16">
        <v>1373861.57</v>
      </c>
      <c r="K7139" s="15">
        <f t="shared" si="550"/>
        <v>49644</v>
      </c>
      <c r="L7139" s="17">
        <f t="shared" si="551"/>
        <v>49</v>
      </c>
      <c r="M7139" s="5">
        <f t="shared" si="553"/>
        <v>24</v>
      </c>
      <c r="N7139" s="15">
        <f t="shared" si="552"/>
        <v>50375</v>
      </c>
    </row>
    <row r="7140" spans="3:14" x14ac:dyDescent="0.2">
      <c r="C7140">
        <v>7139</v>
      </c>
      <c r="D7140" s="2">
        <v>35</v>
      </c>
      <c r="E7140" s="15">
        <v>49644</v>
      </c>
      <c r="F7140" s="2">
        <v>7</v>
      </c>
      <c r="G7140" s="2">
        <v>32</v>
      </c>
      <c r="H7140" s="2">
        <v>34</v>
      </c>
      <c r="I7140" s="2">
        <v>35</v>
      </c>
      <c r="J7140" s="16">
        <v>727729</v>
      </c>
      <c r="K7140" s="15">
        <f t="shared" si="550"/>
        <v>49644</v>
      </c>
      <c r="L7140" s="17">
        <f t="shared" si="551"/>
        <v>49</v>
      </c>
      <c r="M7140" s="5">
        <f t="shared" si="553"/>
        <v>35</v>
      </c>
      <c r="N7140" s="15">
        <f t="shared" si="552"/>
        <v>50710</v>
      </c>
    </row>
    <row r="7141" spans="3:14" x14ac:dyDescent="0.2">
      <c r="C7141">
        <v>7140</v>
      </c>
      <c r="D7141" s="2">
        <v>29</v>
      </c>
      <c r="E7141" s="15">
        <v>49644</v>
      </c>
      <c r="F7141" s="2">
        <v>0</v>
      </c>
      <c r="G7141" s="2">
        <v>14</v>
      </c>
      <c r="H7141" s="2">
        <v>10</v>
      </c>
      <c r="I7141" s="2">
        <v>29</v>
      </c>
      <c r="J7141" s="16">
        <v>1748860.99</v>
      </c>
      <c r="K7141" s="15">
        <f t="shared" si="550"/>
        <v>49644</v>
      </c>
      <c r="L7141" s="17">
        <f t="shared" si="551"/>
        <v>49</v>
      </c>
      <c r="M7141" s="5">
        <f t="shared" si="553"/>
        <v>29</v>
      </c>
      <c r="N7141" s="15">
        <f t="shared" si="552"/>
        <v>50526</v>
      </c>
    </row>
    <row r="7142" spans="3:14" x14ac:dyDescent="0.2">
      <c r="C7142">
        <v>7141</v>
      </c>
      <c r="D7142" s="2">
        <v>29</v>
      </c>
      <c r="E7142" s="15">
        <v>49644</v>
      </c>
      <c r="F7142" s="2">
        <v>26</v>
      </c>
      <c r="G7142" s="2">
        <v>31</v>
      </c>
      <c r="H7142" s="2">
        <v>9</v>
      </c>
      <c r="I7142" s="2">
        <v>29</v>
      </c>
      <c r="J7142" s="16">
        <v>1018769.43</v>
      </c>
      <c r="K7142" s="15">
        <f t="shared" si="550"/>
        <v>49644</v>
      </c>
      <c r="L7142" s="17">
        <f t="shared" si="551"/>
        <v>49</v>
      </c>
      <c r="M7142" s="5">
        <f t="shared" si="553"/>
        <v>29</v>
      </c>
      <c r="N7142" s="15">
        <f t="shared" si="552"/>
        <v>50526</v>
      </c>
    </row>
    <row r="7143" spans="3:14" x14ac:dyDescent="0.2">
      <c r="C7143">
        <v>7142</v>
      </c>
      <c r="D7143" s="2">
        <v>34</v>
      </c>
      <c r="E7143" s="15">
        <v>49644</v>
      </c>
      <c r="F7143" s="2">
        <v>9</v>
      </c>
      <c r="G7143" s="2">
        <v>32</v>
      </c>
      <c r="H7143" s="2">
        <v>22</v>
      </c>
      <c r="I7143" s="2">
        <v>34</v>
      </c>
      <c r="J7143" s="16">
        <v>1755193.57</v>
      </c>
      <c r="K7143" s="15">
        <f t="shared" si="550"/>
        <v>49644</v>
      </c>
      <c r="L7143" s="17">
        <f t="shared" si="551"/>
        <v>49</v>
      </c>
      <c r="M7143" s="5">
        <f t="shared" si="553"/>
        <v>34</v>
      </c>
      <c r="N7143" s="15">
        <f t="shared" si="552"/>
        <v>50679</v>
      </c>
    </row>
    <row r="7144" spans="3:14" x14ac:dyDescent="0.2">
      <c r="C7144">
        <v>7143</v>
      </c>
      <c r="D7144" s="2">
        <v>35</v>
      </c>
      <c r="E7144" s="15">
        <v>49644</v>
      </c>
      <c r="F7144" s="2">
        <v>3</v>
      </c>
      <c r="G7144" s="2">
        <v>8</v>
      </c>
      <c r="H7144" s="2">
        <v>7</v>
      </c>
      <c r="I7144" s="2">
        <v>35</v>
      </c>
      <c r="J7144" s="16">
        <v>1570145.33</v>
      </c>
      <c r="K7144" s="15">
        <f t="shared" si="550"/>
        <v>49644</v>
      </c>
      <c r="L7144" s="17">
        <f t="shared" si="551"/>
        <v>49</v>
      </c>
      <c r="M7144" s="5">
        <f t="shared" si="553"/>
        <v>35</v>
      </c>
      <c r="N7144" s="15">
        <f t="shared" si="552"/>
        <v>50710</v>
      </c>
    </row>
    <row r="7145" spans="3:14" x14ac:dyDescent="0.2">
      <c r="C7145">
        <v>7144</v>
      </c>
      <c r="D7145" s="2">
        <v>32</v>
      </c>
      <c r="E7145" s="15">
        <v>49644</v>
      </c>
      <c r="F7145" s="2">
        <v>11</v>
      </c>
      <c r="G7145" s="2">
        <v>26</v>
      </c>
      <c r="H7145" s="2">
        <v>22</v>
      </c>
      <c r="I7145" s="2">
        <v>32</v>
      </c>
      <c r="J7145" s="16">
        <v>1328877.52</v>
      </c>
      <c r="K7145" s="15">
        <f t="shared" si="550"/>
        <v>49644</v>
      </c>
      <c r="L7145" s="17">
        <f t="shared" si="551"/>
        <v>49</v>
      </c>
      <c r="M7145" s="5">
        <f t="shared" si="553"/>
        <v>32</v>
      </c>
      <c r="N7145" s="15">
        <f t="shared" si="552"/>
        <v>50618</v>
      </c>
    </row>
    <row r="7146" spans="3:14" x14ac:dyDescent="0.2">
      <c r="C7146">
        <v>7145</v>
      </c>
      <c r="D7146" s="2">
        <v>27</v>
      </c>
      <c r="E7146" s="15">
        <v>49644</v>
      </c>
      <c r="F7146" s="2">
        <v>3</v>
      </c>
      <c r="G7146" s="2">
        <v>14</v>
      </c>
      <c r="H7146" s="2">
        <v>18</v>
      </c>
      <c r="I7146" s="2">
        <v>27</v>
      </c>
      <c r="J7146" s="16">
        <v>925608.47</v>
      </c>
      <c r="K7146" s="15">
        <f t="shared" si="550"/>
        <v>49644</v>
      </c>
      <c r="L7146" s="17">
        <f t="shared" si="551"/>
        <v>49</v>
      </c>
      <c r="M7146" s="5">
        <f t="shared" si="553"/>
        <v>27</v>
      </c>
      <c r="N7146" s="15">
        <f t="shared" si="552"/>
        <v>50465</v>
      </c>
    </row>
    <row r="7147" spans="3:14" x14ac:dyDescent="0.2">
      <c r="C7147">
        <v>7146</v>
      </c>
      <c r="D7147" s="2">
        <v>36</v>
      </c>
      <c r="E7147" s="15">
        <v>49644</v>
      </c>
      <c r="F7147" s="2">
        <v>4</v>
      </c>
      <c r="G7147" s="2">
        <v>30</v>
      </c>
      <c r="H7147" s="2">
        <v>26</v>
      </c>
      <c r="I7147" s="2">
        <v>36</v>
      </c>
      <c r="J7147" s="16">
        <v>780582</v>
      </c>
      <c r="K7147" s="15">
        <f t="shared" si="550"/>
        <v>49644</v>
      </c>
      <c r="L7147" s="17">
        <f t="shared" si="551"/>
        <v>49</v>
      </c>
      <c r="M7147" s="5">
        <f t="shared" si="553"/>
        <v>36</v>
      </c>
      <c r="N7147" s="15">
        <f t="shared" si="552"/>
        <v>50740</v>
      </c>
    </row>
    <row r="7148" spans="3:14" x14ac:dyDescent="0.2">
      <c r="C7148">
        <v>7147</v>
      </c>
      <c r="D7148" s="2">
        <v>30</v>
      </c>
      <c r="E7148" s="15">
        <v>49644</v>
      </c>
      <c r="F7148" s="2">
        <v>3</v>
      </c>
      <c r="G7148" s="2">
        <v>31</v>
      </c>
      <c r="H7148" s="2">
        <v>13</v>
      </c>
      <c r="I7148" s="2">
        <v>30</v>
      </c>
      <c r="J7148" s="16">
        <v>931219.77</v>
      </c>
      <c r="K7148" s="15">
        <f t="shared" si="550"/>
        <v>49644</v>
      </c>
      <c r="L7148" s="17">
        <f t="shared" si="551"/>
        <v>49</v>
      </c>
      <c r="M7148" s="5">
        <f t="shared" si="553"/>
        <v>30</v>
      </c>
      <c r="N7148" s="15">
        <f t="shared" si="552"/>
        <v>50557</v>
      </c>
    </row>
    <row r="7149" spans="3:14" x14ac:dyDescent="0.2">
      <c r="C7149">
        <v>7148</v>
      </c>
      <c r="D7149" s="2">
        <v>34</v>
      </c>
      <c r="E7149" s="15">
        <v>49644</v>
      </c>
      <c r="F7149" s="2">
        <v>10</v>
      </c>
      <c r="G7149" s="2">
        <v>14</v>
      </c>
      <c r="H7149" s="2">
        <v>5</v>
      </c>
      <c r="I7149" s="2">
        <v>34</v>
      </c>
      <c r="J7149" s="16">
        <v>1158513.53</v>
      </c>
      <c r="K7149" s="15">
        <f t="shared" si="550"/>
        <v>49644</v>
      </c>
      <c r="L7149" s="17">
        <f t="shared" si="551"/>
        <v>49</v>
      </c>
      <c r="M7149" s="5">
        <f t="shared" si="553"/>
        <v>34</v>
      </c>
      <c r="N7149" s="15">
        <f t="shared" si="552"/>
        <v>50679</v>
      </c>
    </row>
    <row r="7150" spans="3:14" x14ac:dyDescent="0.2">
      <c r="C7150">
        <v>7149</v>
      </c>
      <c r="D7150" s="2">
        <v>30</v>
      </c>
      <c r="E7150" s="15">
        <v>49644</v>
      </c>
      <c r="F7150" s="2">
        <v>13</v>
      </c>
      <c r="G7150" s="2">
        <v>24</v>
      </c>
      <c r="H7150" s="2">
        <v>21</v>
      </c>
      <c r="I7150" s="2">
        <v>30</v>
      </c>
      <c r="J7150" s="16">
        <v>671692.92</v>
      </c>
      <c r="K7150" s="15">
        <f t="shared" si="550"/>
        <v>49644</v>
      </c>
      <c r="L7150" s="17">
        <f t="shared" si="551"/>
        <v>49</v>
      </c>
      <c r="M7150" s="5">
        <f t="shared" si="553"/>
        <v>30</v>
      </c>
      <c r="N7150" s="15">
        <f t="shared" si="552"/>
        <v>50557</v>
      </c>
    </row>
    <row r="7151" spans="3:14" x14ac:dyDescent="0.2">
      <c r="C7151">
        <v>7150</v>
      </c>
      <c r="D7151" s="2">
        <v>31</v>
      </c>
      <c r="E7151" s="15">
        <v>49644</v>
      </c>
      <c r="F7151" s="2">
        <v>2</v>
      </c>
      <c r="G7151" s="2">
        <v>17</v>
      </c>
      <c r="H7151" s="2">
        <v>20</v>
      </c>
      <c r="I7151" s="2">
        <v>31</v>
      </c>
      <c r="J7151" s="16">
        <v>667111.43000000005</v>
      </c>
      <c r="K7151" s="15">
        <f t="shared" si="550"/>
        <v>49644</v>
      </c>
      <c r="L7151" s="17">
        <f t="shared" si="551"/>
        <v>49</v>
      </c>
      <c r="M7151" s="5">
        <f t="shared" si="553"/>
        <v>31</v>
      </c>
      <c r="N7151" s="15">
        <f t="shared" si="552"/>
        <v>50587</v>
      </c>
    </row>
    <row r="7152" spans="3:14" x14ac:dyDescent="0.2">
      <c r="C7152">
        <v>7151</v>
      </c>
      <c r="D7152" s="2">
        <v>24</v>
      </c>
      <c r="E7152" s="15">
        <v>49675</v>
      </c>
      <c r="F7152" s="2">
        <v>9</v>
      </c>
      <c r="G7152" s="2">
        <v>36</v>
      </c>
      <c r="H7152" s="2">
        <v>18</v>
      </c>
      <c r="I7152" s="2">
        <v>24</v>
      </c>
      <c r="J7152" s="16">
        <v>1835372.2</v>
      </c>
      <c r="K7152" s="15">
        <f t="shared" si="550"/>
        <v>49675</v>
      </c>
      <c r="L7152" s="17">
        <f t="shared" si="551"/>
        <v>48</v>
      </c>
      <c r="M7152" s="5">
        <f t="shared" si="553"/>
        <v>24</v>
      </c>
      <c r="N7152" s="15">
        <f t="shared" si="552"/>
        <v>50406</v>
      </c>
    </row>
    <row r="7153" spans="3:14" x14ac:dyDescent="0.2">
      <c r="C7153">
        <v>7152</v>
      </c>
      <c r="D7153" s="2">
        <v>24</v>
      </c>
      <c r="E7153" s="15">
        <v>49675</v>
      </c>
      <c r="F7153" s="2">
        <v>24</v>
      </c>
      <c r="G7153" s="2">
        <v>25</v>
      </c>
      <c r="H7153" s="2">
        <v>25</v>
      </c>
      <c r="I7153" s="2">
        <v>24</v>
      </c>
      <c r="J7153" s="16">
        <v>2605882.58</v>
      </c>
      <c r="K7153" s="15">
        <f t="shared" si="550"/>
        <v>49675</v>
      </c>
      <c r="L7153" s="17">
        <f t="shared" si="551"/>
        <v>48</v>
      </c>
      <c r="M7153" s="5">
        <f t="shared" si="553"/>
        <v>24</v>
      </c>
      <c r="N7153" s="15">
        <f t="shared" si="552"/>
        <v>50406</v>
      </c>
    </row>
    <row r="7154" spans="3:14" x14ac:dyDescent="0.2">
      <c r="C7154">
        <v>7153</v>
      </c>
      <c r="D7154" s="2">
        <v>25</v>
      </c>
      <c r="E7154" s="15">
        <v>49675</v>
      </c>
      <c r="F7154" s="2">
        <v>7</v>
      </c>
      <c r="G7154" s="2">
        <v>9</v>
      </c>
      <c r="H7154" s="2">
        <v>15</v>
      </c>
      <c r="I7154" s="2">
        <v>25</v>
      </c>
      <c r="J7154" s="16">
        <v>1316093.1100000001</v>
      </c>
      <c r="K7154" s="15">
        <f t="shared" si="550"/>
        <v>49675</v>
      </c>
      <c r="L7154" s="17">
        <f t="shared" si="551"/>
        <v>48</v>
      </c>
      <c r="M7154" s="5">
        <f t="shared" si="553"/>
        <v>25</v>
      </c>
      <c r="N7154" s="15">
        <f t="shared" si="552"/>
        <v>50437</v>
      </c>
    </row>
    <row r="7155" spans="3:14" x14ac:dyDescent="0.2">
      <c r="C7155">
        <v>7154</v>
      </c>
      <c r="D7155" s="2">
        <v>23</v>
      </c>
      <c r="E7155" s="15">
        <v>49675</v>
      </c>
      <c r="F7155" s="2">
        <v>20</v>
      </c>
      <c r="G7155" s="2">
        <v>20</v>
      </c>
      <c r="H7155" s="2">
        <v>17</v>
      </c>
      <c r="I7155" s="2">
        <v>23</v>
      </c>
      <c r="J7155" s="16">
        <v>1245665.29</v>
      </c>
      <c r="K7155" s="15">
        <f t="shared" si="550"/>
        <v>49675</v>
      </c>
      <c r="L7155" s="17">
        <f t="shared" si="551"/>
        <v>48</v>
      </c>
      <c r="M7155" s="5">
        <f t="shared" si="553"/>
        <v>23</v>
      </c>
      <c r="N7155" s="15">
        <f t="shared" si="552"/>
        <v>50375</v>
      </c>
    </row>
    <row r="7156" spans="3:14" x14ac:dyDescent="0.2">
      <c r="C7156">
        <v>7155</v>
      </c>
      <c r="D7156" s="2">
        <v>29</v>
      </c>
      <c r="E7156" s="15">
        <v>49675</v>
      </c>
      <c r="F7156" s="2">
        <v>3</v>
      </c>
      <c r="G7156" s="2">
        <v>10</v>
      </c>
      <c r="H7156" s="2">
        <v>7</v>
      </c>
      <c r="I7156" s="2">
        <v>29</v>
      </c>
      <c r="J7156" s="16">
        <v>1528334.39</v>
      </c>
      <c r="K7156" s="15">
        <f t="shared" si="550"/>
        <v>49675</v>
      </c>
      <c r="L7156" s="17">
        <f t="shared" si="551"/>
        <v>48</v>
      </c>
      <c r="M7156" s="5">
        <f t="shared" si="553"/>
        <v>29</v>
      </c>
      <c r="N7156" s="15">
        <f t="shared" si="552"/>
        <v>50557</v>
      </c>
    </row>
    <row r="7157" spans="3:14" x14ac:dyDescent="0.2">
      <c r="C7157">
        <v>7156</v>
      </c>
      <c r="D7157" s="2">
        <v>35</v>
      </c>
      <c r="E7157" s="15">
        <v>49675</v>
      </c>
      <c r="F7157" s="2">
        <v>3</v>
      </c>
      <c r="G7157" s="2">
        <v>27</v>
      </c>
      <c r="H7157" s="2">
        <v>18</v>
      </c>
      <c r="I7157" s="2">
        <v>35</v>
      </c>
      <c r="J7157" s="16">
        <v>1890584.62</v>
      </c>
      <c r="K7157" s="15">
        <f t="shared" si="550"/>
        <v>49675</v>
      </c>
      <c r="L7157" s="17">
        <f t="shared" si="551"/>
        <v>48</v>
      </c>
      <c r="M7157" s="5">
        <f t="shared" si="553"/>
        <v>35</v>
      </c>
      <c r="N7157" s="15">
        <f t="shared" si="552"/>
        <v>50740</v>
      </c>
    </row>
    <row r="7158" spans="3:14" x14ac:dyDescent="0.2">
      <c r="C7158">
        <v>7157</v>
      </c>
      <c r="D7158" s="2">
        <v>29</v>
      </c>
      <c r="E7158" s="15">
        <v>49675</v>
      </c>
      <c r="F7158" s="2">
        <v>0</v>
      </c>
      <c r="G7158" s="2">
        <v>35</v>
      </c>
      <c r="H7158" s="2">
        <v>22</v>
      </c>
      <c r="I7158" s="2">
        <v>29</v>
      </c>
      <c r="J7158" s="16">
        <v>1825542.86</v>
      </c>
      <c r="K7158" s="15">
        <f t="shared" si="550"/>
        <v>49675</v>
      </c>
      <c r="L7158" s="17">
        <f t="shared" si="551"/>
        <v>48</v>
      </c>
      <c r="M7158" s="5">
        <f t="shared" si="553"/>
        <v>29</v>
      </c>
      <c r="N7158" s="15">
        <f t="shared" si="552"/>
        <v>50557</v>
      </c>
    </row>
    <row r="7159" spans="3:14" x14ac:dyDescent="0.2">
      <c r="C7159">
        <v>7158</v>
      </c>
      <c r="D7159" s="2">
        <v>36</v>
      </c>
      <c r="E7159" s="15">
        <v>49675</v>
      </c>
      <c r="F7159" s="2">
        <v>3</v>
      </c>
      <c r="G7159" s="2">
        <v>3</v>
      </c>
      <c r="H7159" s="2">
        <v>8</v>
      </c>
      <c r="I7159" s="2">
        <v>36</v>
      </c>
      <c r="J7159" s="16">
        <v>1290595.96</v>
      </c>
      <c r="K7159" s="15">
        <f t="shared" si="550"/>
        <v>49675</v>
      </c>
      <c r="L7159" s="17">
        <f t="shared" si="551"/>
        <v>48</v>
      </c>
      <c r="M7159" s="5">
        <f t="shared" si="553"/>
        <v>36</v>
      </c>
      <c r="N7159" s="15">
        <f t="shared" si="552"/>
        <v>50771</v>
      </c>
    </row>
    <row r="7160" spans="3:14" x14ac:dyDescent="0.2">
      <c r="C7160">
        <v>7159</v>
      </c>
      <c r="D7160" s="2">
        <v>11</v>
      </c>
      <c r="E7160" s="15">
        <v>49675</v>
      </c>
      <c r="F7160" s="2">
        <v>11</v>
      </c>
      <c r="G7160" s="2">
        <v>4</v>
      </c>
      <c r="H7160" s="2">
        <v>32</v>
      </c>
      <c r="I7160" s="2">
        <v>11</v>
      </c>
      <c r="J7160" s="16">
        <v>1892225.56</v>
      </c>
      <c r="K7160" s="15">
        <f t="shared" si="550"/>
        <v>49675</v>
      </c>
      <c r="L7160" s="17">
        <f t="shared" si="551"/>
        <v>48</v>
      </c>
      <c r="M7160" s="5">
        <f t="shared" si="553"/>
        <v>11</v>
      </c>
      <c r="N7160" s="15">
        <f t="shared" si="552"/>
        <v>50010</v>
      </c>
    </row>
    <row r="7161" spans="3:14" x14ac:dyDescent="0.2">
      <c r="C7161">
        <v>7160</v>
      </c>
      <c r="D7161" s="2">
        <v>26</v>
      </c>
      <c r="E7161" s="15">
        <v>49675</v>
      </c>
      <c r="F7161" s="2">
        <v>0</v>
      </c>
      <c r="G7161" s="2">
        <v>25</v>
      </c>
      <c r="H7161" s="2">
        <v>15</v>
      </c>
      <c r="I7161" s="2">
        <v>26</v>
      </c>
      <c r="J7161" s="16">
        <v>1132475.32</v>
      </c>
      <c r="K7161" s="15">
        <f t="shared" si="550"/>
        <v>49675</v>
      </c>
      <c r="L7161" s="17">
        <f t="shared" si="551"/>
        <v>48</v>
      </c>
      <c r="M7161" s="5">
        <f t="shared" si="553"/>
        <v>26</v>
      </c>
      <c r="N7161" s="15">
        <f t="shared" si="552"/>
        <v>50465</v>
      </c>
    </row>
    <row r="7162" spans="3:14" x14ac:dyDescent="0.2">
      <c r="C7162">
        <v>7161</v>
      </c>
      <c r="D7162" s="2">
        <v>36</v>
      </c>
      <c r="E7162" s="15">
        <v>49675</v>
      </c>
      <c r="F7162" s="2">
        <v>4</v>
      </c>
      <c r="G7162" s="2">
        <v>10</v>
      </c>
      <c r="H7162" s="2">
        <v>33</v>
      </c>
      <c r="I7162" s="2">
        <v>36</v>
      </c>
      <c r="J7162" s="16">
        <v>1716303.84</v>
      </c>
      <c r="K7162" s="15">
        <f t="shared" si="550"/>
        <v>49675</v>
      </c>
      <c r="L7162" s="17">
        <f t="shared" si="551"/>
        <v>48</v>
      </c>
      <c r="M7162" s="5">
        <f t="shared" si="553"/>
        <v>36</v>
      </c>
      <c r="N7162" s="15">
        <f t="shared" si="552"/>
        <v>50771</v>
      </c>
    </row>
    <row r="7163" spans="3:14" x14ac:dyDescent="0.2">
      <c r="C7163">
        <v>7162</v>
      </c>
      <c r="D7163" s="2">
        <v>27</v>
      </c>
      <c r="E7163" s="15">
        <v>49675</v>
      </c>
      <c r="F7163" s="2">
        <v>0</v>
      </c>
      <c r="G7163" s="2">
        <v>19</v>
      </c>
      <c r="H7163" s="2">
        <v>26</v>
      </c>
      <c r="I7163" s="2">
        <v>27</v>
      </c>
      <c r="J7163" s="16">
        <v>1913569.92</v>
      </c>
      <c r="K7163" s="15">
        <f t="shared" si="550"/>
        <v>49675</v>
      </c>
      <c r="L7163" s="17">
        <f t="shared" si="551"/>
        <v>48</v>
      </c>
      <c r="M7163" s="5">
        <f t="shared" si="553"/>
        <v>27</v>
      </c>
      <c r="N7163" s="15">
        <f t="shared" si="552"/>
        <v>50496</v>
      </c>
    </row>
    <row r="7164" spans="3:14" x14ac:dyDescent="0.2">
      <c r="C7164">
        <v>7163</v>
      </c>
      <c r="D7164" s="2">
        <v>22</v>
      </c>
      <c r="E7164" s="15">
        <v>49675</v>
      </c>
      <c r="F7164" s="2">
        <v>7</v>
      </c>
      <c r="G7164" s="2">
        <v>36</v>
      </c>
      <c r="H7164" s="2">
        <v>18</v>
      </c>
      <c r="I7164" s="2">
        <v>22</v>
      </c>
      <c r="J7164" s="16">
        <v>1386267.03</v>
      </c>
      <c r="K7164" s="15">
        <f t="shared" si="550"/>
        <v>49675</v>
      </c>
      <c r="L7164" s="17">
        <f t="shared" si="551"/>
        <v>48</v>
      </c>
      <c r="M7164" s="5">
        <f t="shared" si="553"/>
        <v>22</v>
      </c>
      <c r="N7164" s="15">
        <f t="shared" si="552"/>
        <v>50345</v>
      </c>
    </row>
    <row r="7165" spans="3:14" x14ac:dyDescent="0.2">
      <c r="C7165">
        <v>7164</v>
      </c>
      <c r="D7165" s="2">
        <v>30</v>
      </c>
      <c r="E7165" s="15">
        <v>49675</v>
      </c>
      <c r="F7165" s="2">
        <v>9</v>
      </c>
      <c r="G7165" s="2">
        <v>32</v>
      </c>
      <c r="H7165" s="2">
        <v>13</v>
      </c>
      <c r="I7165" s="2">
        <v>30</v>
      </c>
      <c r="J7165" s="16">
        <v>1309553.98</v>
      </c>
      <c r="K7165" s="15">
        <f t="shared" si="550"/>
        <v>49675</v>
      </c>
      <c r="L7165" s="17">
        <f t="shared" si="551"/>
        <v>48</v>
      </c>
      <c r="M7165" s="5">
        <f t="shared" si="553"/>
        <v>30</v>
      </c>
      <c r="N7165" s="15">
        <f t="shared" si="552"/>
        <v>50587</v>
      </c>
    </row>
    <row r="7166" spans="3:14" x14ac:dyDescent="0.2">
      <c r="C7166">
        <v>7165</v>
      </c>
      <c r="D7166" s="2">
        <v>29</v>
      </c>
      <c r="E7166" s="15">
        <v>49675</v>
      </c>
      <c r="F7166" s="2">
        <v>1</v>
      </c>
      <c r="G7166" s="2">
        <v>13</v>
      </c>
      <c r="H7166" s="2">
        <v>23</v>
      </c>
      <c r="I7166" s="2">
        <v>29</v>
      </c>
      <c r="J7166" s="16">
        <v>1043818.55</v>
      </c>
      <c r="K7166" s="15">
        <f t="shared" si="550"/>
        <v>49675</v>
      </c>
      <c r="L7166" s="17">
        <f t="shared" si="551"/>
        <v>48</v>
      </c>
      <c r="M7166" s="5">
        <f t="shared" si="553"/>
        <v>29</v>
      </c>
      <c r="N7166" s="15">
        <f t="shared" si="552"/>
        <v>50557</v>
      </c>
    </row>
    <row r="7167" spans="3:14" x14ac:dyDescent="0.2">
      <c r="C7167">
        <v>7166</v>
      </c>
      <c r="D7167" s="2">
        <v>33</v>
      </c>
      <c r="E7167" s="15">
        <v>49675</v>
      </c>
      <c r="F7167" s="2">
        <v>13</v>
      </c>
      <c r="G7167" s="2">
        <v>31</v>
      </c>
      <c r="H7167" s="2">
        <v>23</v>
      </c>
      <c r="I7167" s="2">
        <v>33</v>
      </c>
      <c r="J7167" s="16">
        <v>1698117.58</v>
      </c>
      <c r="K7167" s="15">
        <f t="shared" si="550"/>
        <v>49675</v>
      </c>
      <c r="L7167" s="17">
        <f t="shared" si="551"/>
        <v>48</v>
      </c>
      <c r="M7167" s="5">
        <f t="shared" si="553"/>
        <v>33</v>
      </c>
      <c r="N7167" s="15">
        <f t="shared" si="552"/>
        <v>50679</v>
      </c>
    </row>
    <row r="7168" spans="3:14" x14ac:dyDescent="0.2">
      <c r="C7168">
        <v>7167</v>
      </c>
      <c r="D7168" s="2">
        <v>34</v>
      </c>
      <c r="E7168" s="15">
        <v>49675</v>
      </c>
      <c r="F7168" s="2">
        <v>5</v>
      </c>
      <c r="G7168" s="2">
        <v>24</v>
      </c>
      <c r="H7168" s="2">
        <v>17</v>
      </c>
      <c r="I7168" s="2">
        <v>34</v>
      </c>
      <c r="J7168" s="16">
        <v>886581.63</v>
      </c>
      <c r="K7168" s="15">
        <f t="shared" si="550"/>
        <v>49675</v>
      </c>
      <c r="L7168" s="17">
        <f t="shared" si="551"/>
        <v>48</v>
      </c>
      <c r="M7168" s="5">
        <f t="shared" si="553"/>
        <v>34</v>
      </c>
      <c r="N7168" s="15">
        <f t="shared" si="552"/>
        <v>50710</v>
      </c>
    </row>
    <row r="7169" spans="3:14" x14ac:dyDescent="0.2">
      <c r="C7169">
        <v>7168</v>
      </c>
      <c r="D7169" s="2">
        <v>36</v>
      </c>
      <c r="E7169" s="15">
        <v>49675</v>
      </c>
      <c r="F7169" s="2">
        <v>1</v>
      </c>
      <c r="G7169" s="2">
        <v>33</v>
      </c>
      <c r="H7169" s="2">
        <v>17</v>
      </c>
      <c r="I7169" s="2">
        <v>36</v>
      </c>
      <c r="J7169" s="16">
        <v>954819.95</v>
      </c>
      <c r="K7169" s="15">
        <f t="shared" si="550"/>
        <v>49675</v>
      </c>
      <c r="L7169" s="17">
        <f t="shared" si="551"/>
        <v>48</v>
      </c>
      <c r="M7169" s="5">
        <f t="shared" si="553"/>
        <v>36</v>
      </c>
      <c r="N7169" s="15">
        <f t="shared" si="552"/>
        <v>50771</v>
      </c>
    </row>
    <row r="7170" spans="3:14" x14ac:dyDescent="0.2">
      <c r="C7170">
        <v>7169</v>
      </c>
      <c r="D7170" s="2">
        <v>18</v>
      </c>
      <c r="E7170" s="15">
        <v>49675</v>
      </c>
      <c r="F7170" s="2">
        <v>1</v>
      </c>
      <c r="G7170" s="2">
        <v>23</v>
      </c>
      <c r="H7170" s="2">
        <v>24</v>
      </c>
      <c r="I7170" s="2">
        <v>18</v>
      </c>
      <c r="J7170" s="16">
        <v>884334.23</v>
      </c>
      <c r="K7170" s="15">
        <f t="shared" ref="K7170:K7233" si="554">DATE(YEAR(E7170),MONTH(E7170),1)</f>
        <v>49675</v>
      </c>
      <c r="L7170" s="17">
        <f t="shared" ref="L7170:L7233" si="555">ROUND(($B$3-K7170)/365.25*12,0)</f>
        <v>48</v>
      </c>
      <c r="M7170" s="5">
        <f t="shared" si="553"/>
        <v>18</v>
      </c>
      <c r="N7170" s="15">
        <f t="shared" ref="N7170:N7233" si="556">EDATE(E7170,D7170)</f>
        <v>50222</v>
      </c>
    </row>
    <row r="7171" spans="3:14" x14ac:dyDescent="0.2">
      <c r="C7171">
        <v>7170</v>
      </c>
      <c r="D7171" s="2">
        <v>36</v>
      </c>
      <c r="E7171" s="15">
        <v>49675</v>
      </c>
      <c r="F7171" s="2">
        <v>7</v>
      </c>
      <c r="G7171" s="2">
        <v>10</v>
      </c>
      <c r="H7171" s="2">
        <v>10</v>
      </c>
      <c r="I7171" s="2">
        <v>36</v>
      </c>
      <c r="J7171" s="16">
        <v>1128010.77</v>
      </c>
      <c r="K7171" s="15">
        <f t="shared" si="554"/>
        <v>49675</v>
      </c>
      <c r="L7171" s="17">
        <f t="shared" si="555"/>
        <v>48</v>
      </c>
      <c r="M7171" s="5">
        <f t="shared" ref="M7171:M7234" si="557">ROUND((N7171-K7171)/365.25*12,0)</f>
        <v>36</v>
      </c>
      <c r="N7171" s="15">
        <f t="shared" si="556"/>
        <v>50771</v>
      </c>
    </row>
    <row r="7172" spans="3:14" x14ac:dyDescent="0.2">
      <c r="C7172">
        <v>7171</v>
      </c>
      <c r="D7172" s="2">
        <v>31</v>
      </c>
      <c r="E7172" s="15">
        <v>49675</v>
      </c>
      <c r="F7172" s="2">
        <v>4</v>
      </c>
      <c r="G7172" s="2">
        <v>7</v>
      </c>
      <c r="H7172" s="2">
        <v>20</v>
      </c>
      <c r="I7172" s="2">
        <v>31</v>
      </c>
      <c r="J7172" s="16">
        <v>1400037.29</v>
      </c>
      <c r="K7172" s="15">
        <f t="shared" si="554"/>
        <v>49675</v>
      </c>
      <c r="L7172" s="17">
        <f t="shared" si="555"/>
        <v>48</v>
      </c>
      <c r="M7172" s="5">
        <f t="shared" si="557"/>
        <v>31</v>
      </c>
      <c r="N7172" s="15">
        <f t="shared" si="556"/>
        <v>50618</v>
      </c>
    </row>
    <row r="7173" spans="3:14" x14ac:dyDescent="0.2">
      <c r="C7173">
        <v>7172</v>
      </c>
      <c r="D7173" s="2">
        <v>22</v>
      </c>
      <c r="E7173" s="15">
        <v>49675</v>
      </c>
      <c r="F7173" s="2">
        <v>3</v>
      </c>
      <c r="G7173" s="2">
        <v>22</v>
      </c>
      <c r="H7173" s="2">
        <v>17</v>
      </c>
      <c r="I7173" s="2">
        <v>22</v>
      </c>
      <c r="J7173" s="16">
        <v>890779.44</v>
      </c>
      <c r="K7173" s="15">
        <f t="shared" si="554"/>
        <v>49675</v>
      </c>
      <c r="L7173" s="17">
        <f t="shared" si="555"/>
        <v>48</v>
      </c>
      <c r="M7173" s="5">
        <f t="shared" si="557"/>
        <v>22</v>
      </c>
      <c r="N7173" s="15">
        <f t="shared" si="556"/>
        <v>50345</v>
      </c>
    </row>
    <row r="7174" spans="3:14" x14ac:dyDescent="0.2">
      <c r="C7174">
        <v>7173</v>
      </c>
      <c r="D7174" s="2">
        <v>14</v>
      </c>
      <c r="E7174" s="15">
        <v>49675</v>
      </c>
      <c r="F7174" s="2">
        <v>7</v>
      </c>
      <c r="G7174" s="2">
        <v>28</v>
      </c>
      <c r="H7174" s="2">
        <v>7</v>
      </c>
      <c r="I7174" s="2">
        <v>14</v>
      </c>
      <c r="J7174" s="16">
        <v>801635.46</v>
      </c>
      <c r="K7174" s="15">
        <f t="shared" si="554"/>
        <v>49675</v>
      </c>
      <c r="L7174" s="17">
        <f t="shared" si="555"/>
        <v>48</v>
      </c>
      <c r="M7174" s="5">
        <f t="shared" si="557"/>
        <v>14</v>
      </c>
      <c r="N7174" s="15">
        <f t="shared" si="556"/>
        <v>50100</v>
      </c>
    </row>
    <row r="7175" spans="3:14" x14ac:dyDescent="0.2">
      <c r="C7175">
        <v>7174</v>
      </c>
      <c r="D7175" s="2">
        <v>35</v>
      </c>
      <c r="E7175" s="15">
        <v>49706</v>
      </c>
      <c r="F7175" s="2">
        <v>6</v>
      </c>
      <c r="G7175" s="2">
        <v>10</v>
      </c>
      <c r="H7175" s="2">
        <v>20</v>
      </c>
      <c r="I7175" s="2">
        <v>35</v>
      </c>
      <c r="J7175" s="16">
        <v>1536780.6</v>
      </c>
      <c r="K7175" s="15">
        <f t="shared" si="554"/>
        <v>49706</v>
      </c>
      <c r="L7175" s="17">
        <f t="shared" si="555"/>
        <v>47</v>
      </c>
      <c r="M7175" s="5">
        <f t="shared" si="557"/>
        <v>35</v>
      </c>
      <c r="N7175" s="15">
        <f t="shared" si="556"/>
        <v>50771</v>
      </c>
    </row>
    <row r="7176" spans="3:14" x14ac:dyDescent="0.2">
      <c r="C7176">
        <v>7175</v>
      </c>
      <c r="D7176" s="2">
        <v>35</v>
      </c>
      <c r="E7176" s="15">
        <v>49706</v>
      </c>
      <c r="F7176" s="2">
        <v>9</v>
      </c>
      <c r="G7176" s="2">
        <v>32</v>
      </c>
      <c r="H7176" s="2">
        <v>9</v>
      </c>
      <c r="I7176" s="2">
        <v>35</v>
      </c>
      <c r="J7176" s="16">
        <v>2133835.11</v>
      </c>
      <c r="K7176" s="15">
        <f t="shared" si="554"/>
        <v>49706</v>
      </c>
      <c r="L7176" s="17">
        <f t="shared" si="555"/>
        <v>47</v>
      </c>
      <c r="M7176" s="5">
        <f t="shared" si="557"/>
        <v>35</v>
      </c>
      <c r="N7176" s="15">
        <f t="shared" si="556"/>
        <v>50771</v>
      </c>
    </row>
    <row r="7177" spans="3:14" x14ac:dyDescent="0.2">
      <c r="C7177">
        <v>7176</v>
      </c>
      <c r="D7177" s="2">
        <v>23</v>
      </c>
      <c r="E7177" s="15">
        <v>49706</v>
      </c>
      <c r="F7177" s="2">
        <v>7</v>
      </c>
      <c r="G7177" s="2">
        <v>3</v>
      </c>
      <c r="H7177" s="2">
        <v>28</v>
      </c>
      <c r="I7177" s="2">
        <v>23</v>
      </c>
      <c r="J7177" s="16">
        <v>1265807.95</v>
      </c>
      <c r="K7177" s="15">
        <f t="shared" si="554"/>
        <v>49706</v>
      </c>
      <c r="L7177" s="17">
        <f t="shared" si="555"/>
        <v>47</v>
      </c>
      <c r="M7177" s="5">
        <f t="shared" si="557"/>
        <v>23</v>
      </c>
      <c r="N7177" s="15">
        <f t="shared" si="556"/>
        <v>50406</v>
      </c>
    </row>
    <row r="7178" spans="3:14" x14ac:dyDescent="0.2">
      <c r="C7178">
        <v>7177</v>
      </c>
      <c r="D7178" s="2">
        <v>19</v>
      </c>
      <c r="E7178" s="15">
        <v>49706</v>
      </c>
      <c r="F7178" s="2">
        <v>13</v>
      </c>
      <c r="G7178" s="2">
        <v>23</v>
      </c>
      <c r="H7178" s="2">
        <v>31</v>
      </c>
      <c r="I7178" s="2">
        <v>19</v>
      </c>
      <c r="J7178" s="16">
        <v>769424.38</v>
      </c>
      <c r="K7178" s="15">
        <f t="shared" si="554"/>
        <v>49706</v>
      </c>
      <c r="L7178" s="17">
        <f t="shared" si="555"/>
        <v>47</v>
      </c>
      <c r="M7178" s="5">
        <f t="shared" si="557"/>
        <v>19</v>
      </c>
      <c r="N7178" s="15">
        <f t="shared" si="556"/>
        <v>50284</v>
      </c>
    </row>
    <row r="7179" spans="3:14" x14ac:dyDescent="0.2">
      <c r="C7179">
        <v>7178</v>
      </c>
      <c r="D7179" s="2">
        <v>36</v>
      </c>
      <c r="E7179" s="15">
        <v>49706</v>
      </c>
      <c r="F7179" s="2">
        <v>0</v>
      </c>
      <c r="G7179" s="2">
        <v>22</v>
      </c>
      <c r="H7179" s="2">
        <v>0</v>
      </c>
      <c r="I7179" s="2">
        <v>36</v>
      </c>
      <c r="J7179" s="16">
        <v>961450.83</v>
      </c>
      <c r="K7179" s="15">
        <f t="shared" si="554"/>
        <v>49706</v>
      </c>
      <c r="L7179" s="17">
        <f t="shared" si="555"/>
        <v>47</v>
      </c>
      <c r="M7179" s="5">
        <f t="shared" si="557"/>
        <v>36</v>
      </c>
      <c r="N7179" s="15">
        <f t="shared" si="556"/>
        <v>50802</v>
      </c>
    </row>
    <row r="7180" spans="3:14" x14ac:dyDescent="0.2">
      <c r="C7180">
        <v>7179</v>
      </c>
      <c r="D7180" s="2">
        <v>10</v>
      </c>
      <c r="E7180" s="15">
        <v>49706</v>
      </c>
      <c r="F7180" s="2">
        <v>10</v>
      </c>
      <c r="G7180" s="2">
        <v>8</v>
      </c>
      <c r="H7180" s="2">
        <v>17</v>
      </c>
      <c r="I7180" s="2">
        <v>10</v>
      </c>
      <c r="J7180" s="16">
        <v>964873.44</v>
      </c>
      <c r="K7180" s="15">
        <f t="shared" si="554"/>
        <v>49706</v>
      </c>
      <c r="L7180" s="17">
        <f t="shared" si="555"/>
        <v>47</v>
      </c>
      <c r="M7180" s="5">
        <f t="shared" si="557"/>
        <v>10</v>
      </c>
      <c r="N7180" s="15">
        <f t="shared" si="556"/>
        <v>50010</v>
      </c>
    </row>
    <row r="7181" spans="3:14" x14ac:dyDescent="0.2">
      <c r="C7181">
        <v>7180</v>
      </c>
      <c r="D7181" s="2">
        <v>35</v>
      </c>
      <c r="E7181" s="15">
        <v>49706</v>
      </c>
      <c r="F7181" s="2">
        <v>6</v>
      </c>
      <c r="G7181" s="2">
        <v>26</v>
      </c>
      <c r="H7181" s="2">
        <v>23</v>
      </c>
      <c r="I7181" s="2">
        <v>35</v>
      </c>
      <c r="J7181" s="16">
        <v>1854950.42</v>
      </c>
      <c r="K7181" s="15">
        <f t="shared" si="554"/>
        <v>49706</v>
      </c>
      <c r="L7181" s="17">
        <f t="shared" si="555"/>
        <v>47</v>
      </c>
      <c r="M7181" s="5">
        <f t="shared" si="557"/>
        <v>35</v>
      </c>
      <c r="N7181" s="15">
        <f t="shared" si="556"/>
        <v>50771</v>
      </c>
    </row>
    <row r="7182" spans="3:14" x14ac:dyDescent="0.2">
      <c r="C7182">
        <v>7181</v>
      </c>
      <c r="D7182" s="2">
        <v>34</v>
      </c>
      <c r="E7182" s="15">
        <v>49706</v>
      </c>
      <c r="F7182" s="2">
        <v>4</v>
      </c>
      <c r="G7182" s="2">
        <v>15</v>
      </c>
      <c r="H7182" s="2">
        <v>27</v>
      </c>
      <c r="I7182" s="2">
        <v>34</v>
      </c>
      <c r="J7182" s="16">
        <v>884959.43</v>
      </c>
      <c r="K7182" s="15">
        <f t="shared" si="554"/>
        <v>49706</v>
      </c>
      <c r="L7182" s="17">
        <f t="shared" si="555"/>
        <v>47</v>
      </c>
      <c r="M7182" s="5">
        <f t="shared" si="557"/>
        <v>34</v>
      </c>
      <c r="N7182" s="15">
        <f t="shared" si="556"/>
        <v>50740</v>
      </c>
    </row>
    <row r="7183" spans="3:14" x14ac:dyDescent="0.2">
      <c r="C7183">
        <v>7182</v>
      </c>
      <c r="D7183" s="2">
        <v>29</v>
      </c>
      <c r="E7183" s="15">
        <v>49706</v>
      </c>
      <c r="F7183" s="2">
        <v>15</v>
      </c>
      <c r="G7183" s="2">
        <v>6</v>
      </c>
      <c r="H7183" s="2">
        <v>15</v>
      </c>
      <c r="I7183" s="2">
        <v>29</v>
      </c>
      <c r="J7183" s="16">
        <v>1416874.95</v>
      </c>
      <c r="K7183" s="15">
        <f t="shared" si="554"/>
        <v>49706</v>
      </c>
      <c r="L7183" s="17">
        <f t="shared" si="555"/>
        <v>47</v>
      </c>
      <c r="M7183" s="5">
        <f t="shared" si="557"/>
        <v>29</v>
      </c>
      <c r="N7183" s="15">
        <f t="shared" si="556"/>
        <v>50587</v>
      </c>
    </row>
    <row r="7184" spans="3:14" x14ac:dyDescent="0.2">
      <c r="C7184">
        <v>7183</v>
      </c>
      <c r="D7184" s="2">
        <v>35</v>
      </c>
      <c r="E7184" s="15">
        <v>49706</v>
      </c>
      <c r="F7184" s="2">
        <v>3</v>
      </c>
      <c r="G7184" s="2">
        <v>1</v>
      </c>
      <c r="H7184" s="2">
        <v>11</v>
      </c>
      <c r="I7184" s="2">
        <v>35</v>
      </c>
      <c r="J7184" s="16">
        <v>864712.97</v>
      </c>
      <c r="K7184" s="15">
        <f t="shared" si="554"/>
        <v>49706</v>
      </c>
      <c r="L7184" s="17">
        <f t="shared" si="555"/>
        <v>47</v>
      </c>
      <c r="M7184" s="5">
        <f t="shared" si="557"/>
        <v>35</v>
      </c>
      <c r="N7184" s="15">
        <f t="shared" si="556"/>
        <v>50771</v>
      </c>
    </row>
    <row r="7185" spans="3:14" x14ac:dyDescent="0.2">
      <c r="C7185">
        <v>7184</v>
      </c>
      <c r="D7185" s="2">
        <v>35</v>
      </c>
      <c r="E7185" s="15">
        <v>49706</v>
      </c>
      <c r="F7185" s="2">
        <v>17</v>
      </c>
      <c r="G7185" s="2">
        <v>2</v>
      </c>
      <c r="H7185" s="2">
        <v>11</v>
      </c>
      <c r="I7185" s="2">
        <v>35</v>
      </c>
      <c r="J7185" s="16">
        <v>1267482.74</v>
      </c>
      <c r="K7185" s="15">
        <f t="shared" si="554"/>
        <v>49706</v>
      </c>
      <c r="L7185" s="17">
        <f t="shared" si="555"/>
        <v>47</v>
      </c>
      <c r="M7185" s="5">
        <f t="shared" si="557"/>
        <v>35</v>
      </c>
      <c r="N7185" s="15">
        <f t="shared" si="556"/>
        <v>50771</v>
      </c>
    </row>
    <row r="7186" spans="3:14" x14ac:dyDescent="0.2">
      <c r="C7186">
        <v>7185</v>
      </c>
      <c r="D7186" s="2">
        <v>30</v>
      </c>
      <c r="E7186" s="15">
        <v>49706</v>
      </c>
      <c r="F7186" s="2">
        <v>2</v>
      </c>
      <c r="G7186" s="2">
        <v>19</v>
      </c>
      <c r="H7186" s="2">
        <v>21</v>
      </c>
      <c r="I7186" s="2">
        <v>30</v>
      </c>
      <c r="J7186" s="16">
        <v>1619800.76</v>
      </c>
      <c r="K7186" s="15">
        <f t="shared" si="554"/>
        <v>49706</v>
      </c>
      <c r="L7186" s="17">
        <f t="shared" si="555"/>
        <v>47</v>
      </c>
      <c r="M7186" s="5">
        <f t="shared" si="557"/>
        <v>30</v>
      </c>
      <c r="N7186" s="15">
        <f t="shared" si="556"/>
        <v>50618</v>
      </c>
    </row>
    <row r="7187" spans="3:14" x14ac:dyDescent="0.2">
      <c r="C7187">
        <v>7186</v>
      </c>
      <c r="D7187" s="2">
        <v>27</v>
      </c>
      <c r="E7187" s="15">
        <v>49706</v>
      </c>
      <c r="F7187" s="2">
        <v>14</v>
      </c>
      <c r="G7187" s="2">
        <v>9</v>
      </c>
      <c r="H7187" s="2">
        <v>6</v>
      </c>
      <c r="I7187" s="2">
        <v>27</v>
      </c>
      <c r="J7187" s="16">
        <v>1415533.41</v>
      </c>
      <c r="K7187" s="15">
        <f t="shared" si="554"/>
        <v>49706</v>
      </c>
      <c r="L7187" s="17">
        <f t="shared" si="555"/>
        <v>47</v>
      </c>
      <c r="M7187" s="5">
        <f t="shared" si="557"/>
        <v>27</v>
      </c>
      <c r="N7187" s="15">
        <f t="shared" si="556"/>
        <v>50526</v>
      </c>
    </row>
    <row r="7188" spans="3:14" x14ac:dyDescent="0.2">
      <c r="C7188">
        <v>7187</v>
      </c>
      <c r="D7188" s="2">
        <v>20</v>
      </c>
      <c r="E7188" s="15">
        <v>49706</v>
      </c>
      <c r="F7188" s="2">
        <v>5</v>
      </c>
      <c r="G7188" s="2">
        <v>13</v>
      </c>
      <c r="H7188" s="2">
        <v>13</v>
      </c>
      <c r="I7188" s="2">
        <v>20</v>
      </c>
      <c r="J7188" s="16">
        <v>724053.95</v>
      </c>
      <c r="K7188" s="15">
        <f t="shared" si="554"/>
        <v>49706</v>
      </c>
      <c r="L7188" s="17">
        <f t="shared" si="555"/>
        <v>47</v>
      </c>
      <c r="M7188" s="5">
        <f t="shared" si="557"/>
        <v>20</v>
      </c>
      <c r="N7188" s="15">
        <f t="shared" si="556"/>
        <v>50314</v>
      </c>
    </row>
    <row r="7189" spans="3:14" x14ac:dyDescent="0.2">
      <c r="C7189">
        <v>7188</v>
      </c>
      <c r="D7189" s="2">
        <v>32</v>
      </c>
      <c r="E7189" s="15">
        <v>49706</v>
      </c>
      <c r="F7189" s="2">
        <v>11</v>
      </c>
      <c r="G7189" s="2">
        <v>0</v>
      </c>
      <c r="H7189" s="2">
        <v>24</v>
      </c>
      <c r="I7189" s="2">
        <v>32</v>
      </c>
      <c r="J7189" s="16">
        <v>896652.08</v>
      </c>
      <c r="K7189" s="15">
        <f t="shared" si="554"/>
        <v>49706</v>
      </c>
      <c r="L7189" s="17">
        <f t="shared" si="555"/>
        <v>47</v>
      </c>
      <c r="M7189" s="5">
        <f t="shared" si="557"/>
        <v>32</v>
      </c>
      <c r="N7189" s="15">
        <f t="shared" si="556"/>
        <v>50679</v>
      </c>
    </row>
    <row r="7190" spans="3:14" x14ac:dyDescent="0.2">
      <c r="C7190">
        <v>7189</v>
      </c>
      <c r="D7190" s="2">
        <v>21</v>
      </c>
      <c r="E7190" s="15">
        <v>49706</v>
      </c>
      <c r="F7190" s="2">
        <v>5</v>
      </c>
      <c r="G7190" s="2">
        <v>23</v>
      </c>
      <c r="H7190" s="2">
        <v>13</v>
      </c>
      <c r="I7190" s="2">
        <v>21</v>
      </c>
      <c r="J7190" s="16">
        <v>1241934.8600000001</v>
      </c>
      <c r="K7190" s="15">
        <f t="shared" si="554"/>
        <v>49706</v>
      </c>
      <c r="L7190" s="17">
        <f t="shared" si="555"/>
        <v>47</v>
      </c>
      <c r="M7190" s="5">
        <f t="shared" si="557"/>
        <v>21</v>
      </c>
      <c r="N7190" s="15">
        <f t="shared" si="556"/>
        <v>50345</v>
      </c>
    </row>
    <row r="7191" spans="3:14" x14ac:dyDescent="0.2">
      <c r="C7191">
        <v>7190</v>
      </c>
      <c r="D7191" s="2">
        <v>27</v>
      </c>
      <c r="E7191" s="15">
        <v>49735</v>
      </c>
      <c r="F7191" s="2">
        <v>1</v>
      </c>
      <c r="G7191" s="2">
        <v>11</v>
      </c>
      <c r="H7191" s="2">
        <v>21</v>
      </c>
      <c r="I7191" s="2">
        <v>27</v>
      </c>
      <c r="J7191" s="16">
        <v>2030817.51</v>
      </c>
      <c r="K7191" s="15">
        <f t="shared" si="554"/>
        <v>49735</v>
      </c>
      <c r="L7191" s="17">
        <f t="shared" si="555"/>
        <v>46</v>
      </c>
      <c r="M7191" s="5">
        <f t="shared" si="557"/>
        <v>27</v>
      </c>
      <c r="N7191" s="15">
        <f t="shared" si="556"/>
        <v>50557</v>
      </c>
    </row>
    <row r="7192" spans="3:14" x14ac:dyDescent="0.2">
      <c r="C7192">
        <v>7191</v>
      </c>
      <c r="D7192" s="2">
        <v>23</v>
      </c>
      <c r="E7192" s="15">
        <v>49735</v>
      </c>
      <c r="F7192" s="2">
        <v>3</v>
      </c>
      <c r="G7192" s="2">
        <v>17</v>
      </c>
      <c r="H7192" s="2">
        <v>24</v>
      </c>
      <c r="I7192" s="2">
        <v>23</v>
      </c>
      <c r="J7192" s="16">
        <v>2026534.02</v>
      </c>
      <c r="K7192" s="15">
        <f t="shared" si="554"/>
        <v>49735</v>
      </c>
      <c r="L7192" s="17">
        <f t="shared" si="555"/>
        <v>46</v>
      </c>
      <c r="M7192" s="5">
        <f t="shared" si="557"/>
        <v>23</v>
      </c>
      <c r="N7192" s="15">
        <f t="shared" si="556"/>
        <v>50437</v>
      </c>
    </row>
    <row r="7193" spans="3:14" x14ac:dyDescent="0.2">
      <c r="C7193">
        <v>7192</v>
      </c>
      <c r="D7193" s="2">
        <v>19</v>
      </c>
      <c r="E7193" s="15">
        <v>49735</v>
      </c>
      <c r="F7193" s="2">
        <v>5</v>
      </c>
      <c r="G7193" s="2">
        <v>22</v>
      </c>
      <c r="H7193" s="2">
        <v>8</v>
      </c>
      <c r="I7193" s="2">
        <v>19</v>
      </c>
      <c r="J7193" s="16">
        <v>908887.04000000004</v>
      </c>
      <c r="K7193" s="15">
        <f t="shared" si="554"/>
        <v>49735</v>
      </c>
      <c r="L7193" s="17">
        <f t="shared" si="555"/>
        <v>46</v>
      </c>
      <c r="M7193" s="5">
        <f t="shared" si="557"/>
        <v>19</v>
      </c>
      <c r="N7193" s="15">
        <f t="shared" si="556"/>
        <v>50314</v>
      </c>
    </row>
    <row r="7194" spans="3:14" x14ac:dyDescent="0.2">
      <c r="C7194">
        <v>7193</v>
      </c>
      <c r="D7194" s="2">
        <v>33</v>
      </c>
      <c r="E7194" s="15">
        <v>49735</v>
      </c>
      <c r="F7194" s="2">
        <v>4</v>
      </c>
      <c r="G7194" s="2">
        <v>22</v>
      </c>
      <c r="H7194" s="2">
        <v>6</v>
      </c>
      <c r="I7194" s="2">
        <v>33</v>
      </c>
      <c r="J7194" s="16">
        <v>887621.99</v>
      </c>
      <c r="K7194" s="15">
        <f t="shared" si="554"/>
        <v>49735</v>
      </c>
      <c r="L7194" s="17">
        <f t="shared" si="555"/>
        <v>46</v>
      </c>
      <c r="M7194" s="5">
        <f t="shared" si="557"/>
        <v>33</v>
      </c>
      <c r="N7194" s="15">
        <f t="shared" si="556"/>
        <v>50740</v>
      </c>
    </row>
    <row r="7195" spans="3:14" x14ac:dyDescent="0.2">
      <c r="C7195">
        <v>7194</v>
      </c>
      <c r="D7195" s="2">
        <v>9</v>
      </c>
      <c r="E7195" s="15">
        <v>49735</v>
      </c>
      <c r="F7195" s="2">
        <v>3</v>
      </c>
      <c r="G7195" s="2">
        <v>2</v>
      </c>
      <c r="H7195" s="2">
        <v>6</v>
      </c>
      <c r="I7195" s="2">
        <v>9</v>
      </c>
      <c r="J7195" s="16">
        <v>1941991.44</v>
      </c>
      <c r="K7195" s="15">
        <f t="shared" si="554"/>
        <v>49735</v>
      </c>
      <c r="L7195" s="17">
        <f t="shared" si="555"/>
        <v>46</v>
      </c>
      <c r="M7195" s="5">
        <f t="shared" si="557"/>
        <v>9</v>
      </c>
      <c r="N7195" s="15">
        <f t="shared" si="556"/>
        <v>50010</v>
      </c>
    </row>
    <row r="7196" spans="3:14" x14ac:dyDescent="0.2">
      <c r="C7196">
        <v>7195</v>
      </c>
      <c r="D7196" s="2">
        <v>26</v>
      </c>
      <c r="E7196" s="15">
        <v>49735</v>
      </c>
      <c r="F7196" s="2">
        <v>5</v>
      </c>
      <c r="G7196" s="2">
        <v>32</v>
      </c>
      <c r="H7196" s="2">
        <v>10</v>
      </c>
      <c r="I7196" s="2">
        <v>26</v>
      </c>
      <c r="J7196" s="16">
        <v>1984437.69</v>
      </c>
      <c r="K7196" s="15">
        <f t="shared" si="554"/>
        <v>49735</v>
      </c>
      <c r="L7196" s="17">
        <f t="shared" si="555"/>
        <v>46</v>
      </c>
      <c r="M7196" s="5">
        <f t="shared" si="557"/>
        <v>26</v>
      </c>
      <c r="N7196" s="15">
        <f t="shared" si="556"/>
        <v>50526</v>
      </c>
    </row>
    <row r="7197" spans="3:14" x14ac:dyDescent="0.2">
      <c r="C7197">
        <v>7196</v>
      </c>
      <c r="D7197" s="2">
        <v>26</v>
      </c>
      <c r="E7197" s="15">
        <v>49735</v>
      </c>
      <c r="F7197" s="2">
        <v>5</v>
      </c>
      <c r="G7197" s="2">
        <v>8</v>
      </c>
      <c r="H7197" s="2">
        <v>11</v>
      </c>
      <c r="I7197" s="2">
        <v>26</v>
      </c>
      <c r="J7197" s="16">
        <v>1809163.27</v>
      </c>
      <c r="K7197" s="15">
        <f t="shared" si="554"/>
        <v>49735</v>
      </c>
      <c r="L7197" s="17">
        <f t="shared" si="555"/>
        <v>46</v>
      </c>
      <c r="M7197" s="5">
        <f t="shared" si="557"/>
        <v>26</v>
      </c>
      <c r="N7197" s="15">
        <f t="shared" si="556"/>
        <v>50526</v>
      </c>
    </row>
    <row r="7198" spans="3:14" x14ac:dyDescent="0.2">
      <c r="C7198">
        <v>7197</v>
      </c>
      <c r="D7198" s="2">
        <v>31</v>
      </c>
      <c r="E7198" s="15">
        <v>49735</v>
      </c>
      <c r="F7198" s="2">
        <v>8</v>
      </c>
      <c r="G7198" s="2">
        <v>24</v>
      </c>
      <c r="H7198" s="2">
        <v>17</v>
      </c>
      <c r="I7198" s="2">
        <v>31</v>
      </c>
      <c r="J7198" s="16">
        <v>1753921.71</v>
      </c>
      <c r="K7198" s="15">
        <f t="shared" si="554"/>
        <v>49735</v>
      </c>
      <c r="L7198" s="17">
        <f t="shared" si="555"/>
        <v>46</v>
      </c>
      <c r="M7198" s="5">
        <f t="shared" si="557"/>
        <v>31</v>
      </c>
      <c r="N7198" s="15">
        <f t="shared" si="556"/>
        <v>50679</v>
      </c>
    </row>
    <row r="7199" spans="3:14" x14ac:dyDescent="0.2">
      <c r="C7199">
        <v>7198</v>
      </c>
      <c r="D7199" s="2">
        <v>32</v>
      </c>
      <c r="E7199" s="15">
        <v>49735</v>
      </c>
      <c r="F7199" s="2">
        <v>18</v>
      </c>
      <c r="G7199" s="2">
        <v>17</v>
      </c>
      <c r="H7199" s="2">
        <v>9</v>
      </c>
      <c r="I7199" s="2">
        <v>32</v>
      </c>
      <c r="J7199" s="16">
        <v>1692222.42</v>
      </c>
      <c r="K7199" s="15">
        <f t="shared" si="554"/>
        <v>49735</v>
      </c>
      <c r="L7199" s="17">
        <f t="shared" si="555"/>
        <v>46</v>
      </c>
      <c r="M7199" s="5">
        <f t="shared" si="557"/>
        <v>32</v>
      </c>
      <c r="N7199" s="15">
        <f t="shared" si="556"/>
        <v>50710</v>
      </c>
    </row>
    <row r="7200" spans="3:14" x14ac:dyDescent="0.2">
      <c r="C7200">
        <v>7199</v>
      </c>
      <c r="D7200" s="2">
        <v>26</v>
      </c>
      <c r="E7200" s="15">
        <v>49735</v>
      </c>
      <c r="F7200" s="2">
        <v>6</v>
      </c>
      <c r="G7200" s="2">
        <v>15</v>
      </c>
      <c r="H7200" s="2">
        <v>6</v>
      </c>
      <c r="I7200" s="2">
        <v>26</v>
      </c>
      <c r="J7200" s="16">
        <v>1370680.44</v>
      </c>
      <c r="K7200" s="15">
        <f t="shared" si="554"/>
        <v>49735</v>
      </c>
      <c r="L7200" s="17">
        <f t="shared" si="555"/>
        <v>46</v>
      </c>
      <c r="M7200" s="5">
        <f t="shared" si="557"/>
        <v>26</v>
      </c>
      <c r="N7200" s="15">
        <f t="shared" si="556"/>
        <v>50526</v>
      </c>
    </row>
    <row r="7201" spans="3:14" x14ac:dyDescent="0.2">
      <c r="C7201">
        <v>7200</v>
      </c>
      <c r="D7201" s="2">
        <v>34</v>
      </c>
      <c r="E7201" s="15">
        <v>49735</v>
      </c>
      <c r="F7201" s="2">
        <v>8</v>
      </c>
      <c r="G7201" s="2">
        <v>17</v>
      </c>
      <c r="H7201" s="2">
        <v>12</v>
      </c>
      <c r="I7201" s="2">
        <v>34</v>
      </c>
      <c r="J7201" s="16">
        <v>1455598.03</v>
      </c>
      <c r="K7201" s="15">
        <f t="shared" si="554"/>
        <v>49735</v>
      </c>
      <c r="L7201" s="17">
        <f t="shared" si="555"/>
        <v>46</v>
      </c>
      <c r="M7201" s="5">
        <f t="shared" si="557"/>
        <v>34</v>
      </c>
      <c r="N7201" s="15">
        <f t="shared" si="556"/>
        <v>50771</v>
      </c>
    </row>
    <row r="7202" spans="3:14" x14ac:dyDescent="0.2">
      <c r="C7202">
        <v>7201</v>
      </c>
      <c r="D7202" s="2">
        <v>20</v>
      </c>
      <c r="E7202" s="15">
        <v>49735</v>
      </c>
      <c r="F7202" s="2">
        <v>0</v>
      </c>
      <c r="G7202" s="2">
        <v>6</v>
      </c>
      <c r="H7202" s="2">
        <v>14</v>
      </c>
      <c r="I7202" s="2">
        <v>20</v>
      </c>
      <c r="J7202" s="16">
        <v>764033.63</v>
      </c>
      <c r="K7202" s="15">
        <f t="shared" si="554"/>
        <v>49735</v>
      </c>
      <c r="L7202" s="17">
        <f t="shared" si="555"/>
        <v>46</v>
      </c>
      <c r="M7202" s="5">
        <f t="shared" si="557"/>
        <v>20</v>
      </c>
      <c r="N7202" s="15">
        <f t="shared" si="556"/>
        <v>50345</v>
      </c>
    </row>
    <row r="7203" spans="3:14" x14ac:dyDescent="0.2">
      <c r="C7203">
        <v>7202</v>
      </c>
      <c r="D7203" s="2">
        <v>15</v>
      </c>
      <c r="E7203" s="15">
        <v>49735</v>
      </c>
      <c r="F7203" s="2">
        <v>18</v>
      </c>
      <c r="G7203" s="2">
        <v>28</v>
      </c>
      <c r="H7203" s="2">
        <v>16</v>
      </c>
      <c r="I7203" s="2">
        <v>15</v>
      </c>
      <c r="J7203" s="16">
        <v>584101.67000000004</v>
      </c>
      <c r="K7203" s="15">
        <f t="shared" si="554"/>
        <v>49735</v>
      </c>
      <c r="L7203" s="17">
        <f t="shared" si="555"/>
        <v>46</v>
      </c>
      <c r="M7203" s="5">
        <f t="shared" si="557"/>
        <v>15</v>
      </c>
      <c r="N7203" s="15">
        <f t="shared" si="556"/>
        <v>50192</v>
      </c>
    </row>
    <row r="7204" spans="3:14" x14ac:dyDescent="0.2">
      <c r="C7204">
        <v>7203</v>
      </c>
      <c r="D7204" s="2">
        <v>36</v>
      </c>
      <c r="E7204" s="15">
        <v>49766</v>
      </c>
      <c r="F7204" s="2">
        <v>8</v>
      </c>
      <c r="G7204" s="2">
        <v>2</v>
      </c>
      <c r="H7204" s="2">
        <v>15</v>
      </c>
      <c r="I7204" s="2">
        <v>36</v>
      </c>
      <c r="J7204" s="16">
        <v>2124118.35</v>
      </c>
      <c r="K7204" s="15">
        <f t="shared" si="554"/>
        <v>49766</v>
      </c>
      <c r="L7204" s="17">
        <f t="shared" si="555"/>
        <v>45</v>
      </c>
      <c r="M7204" s="5">
        <f t="shared" si="557"/>
        <v>36</v>
      </c>
      <c r="N7204" s="15">
        <f t="shared" si="556"/>
        <v>50861</v>
      </c>
    </row>
    <row r="7205" spans="3:14" x14ac:dyDescent="0.2">
      <c r="C7205">
        <v>7204</v>
      </c>
      <c r="D7205" s="2">
        <v>35</v>
      </c>
      <c r="E7205" s="15">
        <v>49766</v>
      </c>
      <c r="F7205" s="2">
        <v>28</v>
      </c>
      <c r="G7205" s="2">
        <v>7</v>
      </c>
      <c r="H7205" s="2">
        <v>22</v>
      </c>
      <c r="I7205" s="2">
        <v>35</v>
      </c>
      <c r="J7205" s="16">
        <v>1867131.5</v>
      </c>
      <c r="K7205" s="15">
        <f t="shared" si="554"/>
        <v>49766</v>
      </c>
      <c r="L7205" s="17">
        <f t="shared" si="555"/>
        <v>45</v>
      </c>
      <c r="M7205" s="5">
        <f t="shared" si="557"/>
        <v>35</v>
      </c>
      <c r="N7205" s="15">
        <f t="shared" si="556"/>
        <v>50830</v>
      </c>
    </row>
    <row r="7206" spans="3:14" x14ac:dyDescent="0.2">
      <c r="C7206">
        <v>7205</v>
      </c>
      <c r="D7206" s="2">
        <v>30</v>
      </c>
      <c r="E7206" s="15">
        <v>49766</v>
      </c>
      <c r="F7206" s="2">
        <v>14</v>
      </c>
      <c r="G7206" s="2">
        <v>29</v>
      </c>
      <c r="H7206" s="2">
        <v>19</v>
      </c>
      <c r="I7206" s="2">
        <v>30</v>
      </c>
      <c r="J7206" s="16">
        <v>2053646.68</v>
      </c>
      <c r="K7206" s="15">
        <f t="shared" si="554"/>
        <v>49766</v>
      </c>
      <c r="L7206" s="17">
        <f t="shared" si="555"/>
        <v>45</v>
      </c>
      <c r="M7206" s="5">
        <f t="shared" si="557"/>
        <v>30</v>
      </c>
      <c r="N7206" s="15">
        <f t="shared" si="556"/>
        <v>50679</v>
      </c>
    </row>
    <row r="7207" spans="3:14" x14ac:dyDescent="0.2">
      <c r="C7207">
        <v>7206</v>
      </c>
      <c r="D7207" s="2">
        <v>22</v>
      </c>
      <c r="E7207" s="15">
        <v>49766</v>
      </c>
      <c r="F7207" s="2">
        <v>5</v>
      </c>
      <c r="G7207" s="2">
        <v>15</v>
      </c>
      <c r="H7207" s="2">
        <v>17</v>
      </c>
      <c r="I7207" s="2">
        <v>22</v>
      </c>
      <c r="J7207" s="16">
        <v>2222354.73</v>
      </c>
      <c r="K7207" s="15">
        <f t="shared" si="554"/>
        <v>49766</v>
      </c>
      <c r="L7207" s="17">
        <f t="shared" si="555"/>
        <v>45</v>
      </c>
      <c r="M7207" s="5">
        <f t="shared" si="557"/>
        <v>22</v>
      </c>
      <c r="N7207" s="15">
        <f t="shared" si="556"/>
        <v>50437</v>
      </c>
    </row>
    <row r="7208" spans="3:14" x14ac:dyDescent="0.2">
      <c r="C7208">
        <v>7207</v>
      </c>
      <c r="D7208" s="2">
        <v>33</v>
      </c>
      <c r="E7208" s="15">
        <v>49766</v>
      </c>
      <c r="F7208" s="2">
        <v>20</v>
      </c>
      <c r="G7208" s="2">
        <v>5</v>
      </c>
      <c r="H7208" s="2">
        <v>10</v>
      </c>
      <c r="I7208" s="2">
        <v>33</v>
      </c>
      <c r="J7208" s="16">
        <v>1401159.38</v>
      </c>
      <c r="K7208" s="15">
        <f t="shared" si="554"/>
        <v>49766</v>
      </c>
      <c r="L7208" s="17">
        <f t="shared" si="555"/>
        <v>45</v>
      </c>
      <c r="M7208" s="5">
        <f t="shared" si="557"/>
        <v>33</v>
      </c>
      <c r="N7208" s="15">
        <f t="shared" si="556"/>
        <v>50771</v>
      </c>
    </row>
    <row r="7209" spans="3:14" x14ac:dyDescent="0.2">
      <c r="C7209">
        <v>7208</v>
      </c>
      <c r="D7209" s="2">
        <v>34</v>
      </c>
      <c r="E7209" s="15">
        <v>49766</v>
      </c>
      <c r="F7209" s="2">
        <v>14</v>
      </c>
      <c r="G7209" s="2">
        <v>17</v>
      </c>
      <c r="H7209" s="2">
        <v>13</v>
      </c>
      <c r="I7209" s="2">
        <v>34</v>
      </c>
      <c r="J7209" s="16">
        <v>1514026.56</v>
      </c>
      <c r="K7209" s="15">
        <f t="shared" si="554"/>
        <v>49766</v>
      </c>
      <c r="L7209" s="17">
        <f t="shared" si="555"/>
        <v>45</v>
      </c>
      <c r="M7209" s="5">
        <f t="shared" si="557"/>
        <v>34</v>
      </c>
      <c r="N7209" s="15">
        <f t="shared" si="556"/>
        <v>50802</v>
      </c>
    </row>
    <row r="7210" spans="3:14" x14ac:dyDescent="0.2">
      <c r="C7210">
        <v>7209</v>
      </c>
      <c r="D7210" s="2">
        <v>28</v>
      </c>
      <c r="E7210" s="15">
        <v>49766</v>
      </c>
      <c r="F7210" s="2">
        <v>3</v>
      </c>
      <c r="G7210" s="2">
        <v>17</v>
      </c>
      <c r="H7210" s="2">
        <v>19</v>
      </c>
      <c r="I7210" s="2">
        <v>28</v>
      </c>
      <c r="J7210" s="16">
        <v>1504773.75</v>
      </c>
      <c r="K7210" s="15">
        <f t="shared" si="554"/>
        <v>49766</v>
      </c>
      <c r="L7210" s="17">
        <f t="shared" si="555"/>
        <v>45</v>
      </c>
      <c r="M7210" s="5">
        <f t="shared" si="557"/>
        <v>28</v>
      </c>
      <c r="N7210" s="15">
        <f t="shared" si="556"/>
        <v>50618</v>
      </c>
    </row>
    <row r="7211" spans="3:14" x14ac:dyDescent="0.2">
      <c r="C7211">
        <v>7210</v>
      </c>
      <c r="D7211" s="2">
        <v>28</v>
      </c>
      <c r="E7211" s="15">
        <v>49766</v>
      </c>
      <c r="F7211" s="2">
        <v>0</v>
      </c>
      <c r="G7211" s="2">
        <v>6</v>
      </c>
      <c r="H7211" s="2">
        <v>6</v>
      </c>
      <c r="I7211" s="2">
        <v>28</v>
      </c>
      <c r="J7211" s="16">
        <v>1461784.57</v>
      </c>
      <c r="K7211" s="15">
        <f t="shared" si="554"/>
        <v>49766</v>
      </c>
      <c r="L7211" s="17">
        <f t="shared" si="555"/>
        <v>45</v>
      </c>
      <c r="M7211" s="5">
        <f t="shared" si="557"/>
        <v>28</v>
      </c>
      <c r="N7211" s="15">
        <f t="shared" si="556"/>
        <v>50618</v>
      </c>
    </row>
    <row r="7212" spans="3:14" x14ac:dyDescent="0.2">
      <c r="C7212">
        <v>7211</v>
      </c>
      <c r="D7212" s="2">
        <v>32</v>
      </c>
      <c r="E7212" s="15">
        <v>49766</v>
      </c>
      <c r="F7212" s="2">
        <v>20</v>
      </c>
      <c r="G7212" s="2">
        <v>7</v>
      </c>
      <c r="H7212" s="2">
        <v>31</v>
      </c>
      <c r="I7212" s="2">
        <v>32</v>
      </c>
      <c r="J7212" s="16">
        <v>923518.47</v>
      </c>
      <c r="K7212" s="15">
        <f t="shared" si="554"/>
        <v>49766</v>
      </c>
      <c r="L7212" s="17">
        <f t="shared" si="555"/>
        <v>45</v>
      </c>
      <c r="M7212" s="5">
        <f t="shared" si="557"/>
        <v>32</v>
      </c>
      <c r="N7212" s="15">
        <f t="shared" si="556"/>
        <v>50740</v>
      </c>
    </row>
    <row r="7213" spans="3:14" x14ac:dyDescent="0.2">
      <c r="C7213">
        <v>7212</v>
      </c>
      <c r="D7213" s="2">
        <v>29</v>
      </c>
      <c r="E7213" s="15">
        <v>49766</v>
      </c>
      <c r="F7213" s="2">
        <v>11</v>
      </c>
      <c r="G7213" s="2">
        <v>24</v>
      </c>
      <c r="H7213" s="2">
        <v>28</v>
      </c>
      <c r="I7213" s="2">
        <v>29</v>
      </c>
      <c r="J7213" s="16">
        <v>1068366.53</v>
      </c>
      <c r="K7213" s="15">
        <f t="shared" si="554"/>
        <v>49766</v>
      </c>
      <c r="L7213" s="17">
        <f t="shared" si="555"/>
        <v>45</v>
      </c>
      <c r="M7213" s="5">
        <f t="shared" si="557"/>
        <v>29</v>
      </c>
      <c r="N7213" s="15">
        <f t="shared" si="556"/>
        <v>50649</v>
      </c>
    </row>
    <row r="7214" spans="3:14" x14ac:dyDescent="0.2">
      <c r="C7214">
        <v>7213</v>
      </c>
      <c r="D7214" s="2">
        <v>28</v>
      </c>
      <c r="E7214" s="15">
        <v>49766</v>
      </c>
      <c r="F7214" s="2">
        <v>0</v>
      </c>
      <c r="G7214" s="2">
        <v>12</v>
      </c>
      <c r="H7214" s="2">
        <v>24</v>
      </c>
      <c r="I7214" s="2">
        <v>28</v>
      </c>
      <c r="J7214" s="16">
        <v>811622.05</v>
      </c>
      <c r="K7214" s="15">
        <f t="shared" si="554"/>
        <v>49766</v>
      </c>
      <c r="L7214" s="17">
        <f t="shared" si="555"/>
        <v>45</v>
      </c>
      <c r="M7214" s="5">
        <f t="shared" si="557"/>
        <v>28</v>
      </c>
      <c r="N7214" s="15">
        <f t="shared" si="556"/>
        <v>50618</v>
      </c>
    </row>
    <row r="7215" spans="3:14" x14ac:dyDescent="0.2">
      <c r="C7215">
        <v>7214</v>
      </c>
      <c r="D7215" s="2">
        <v>36</v>
      </c>
      <c r="E7215" s="15">
        <v>49766</v>
      </c>
      <c r="F7215" s="2">
        <v>2</v>
      </c>
      <c r="G7215" s="2">
        <v>35</v>
      </c>
      <c r="H7215" s="2">
        <v>14</v>
      </c>
      <c r="I7215" s="2">
        <v>36</v>
      </c>
      <c r="J7215" s="16">
        <v>1830999.31</v>
      </c>
      <c r="K7215" s="15">
        <f t="shared" si="554"/>
        <v>49766</v>
      </c>
      <c r="L7215" s="17">
        <f t="shared" si="555"/>
        <v>45</v>
      </c>
      <c r="M7215" s="5">
        <f t="shared" si="557"/>
        <v>36</v>
      </c>
      <c r="N7215" s="15">
        <f t="shared" si="556"/>
        <v>50861</v>
      </c>
    </row>
    <row r="7216" spans="3:14" x14ac:dyDescent="0.2">
      <c r="C7216">
        <v>7215</v>
      </c>
      <c r="D7216" s="2">
        <v>34</v>
      </c>
      <c r="E7216" s="15">
        <v>49766</v>
      </c>
      <c r="F7216" s="2">
        <v>4</v>
      </c>
      <c r="G7216" s="2">
        <v>36</v>
      </c>
      <c r="H7216" s="2">
        <v>13</v>
      </c>
      <c r="I7216" s="2">
        <v>34</v>
      </c>
      <c r="J7216" s="16">
        <v>792561.46</v>
      </c>
      <c r="K7216" s="15">
        <f t="shared" si="554"/>
        <v>49766</v>
      </c>
      <c r="L7216" s="17">
        <f t="shared" si="555"/>
        <v>45</v>
      </c>
      <c r="M7216" s="5">
        <f t="shared" si="557"/>
        <v>34</v>
      </c>
      <c r="N7216" s="15">
        <f t="shared" si="556"/>
        <v>50802</v>
      </c>
    </row>
    <row r="7217" spans="3:14" x14ac:dyDescent="0.2">
      <c r="C7217">
        <v>7216</v>
      </c>
      <c r="D7217" s="2">
        <v>26</v>
      </c>
      <c r="E7217" s="15">
        <v>49766</v>
      </c>
      <c r="F7217" s="2">
        <v>6</v>
      </c>
      <c r="G7217" s="2">
        <v>13</v>
      </c>
      <c r="H7217" s="2">
        <v>25</v>
      </c>
      <c r="I7217" s="2">
        <v>26</v>
      </c>
      <c r="J7217" s="16">
        <v>1730465.73</v>
      </c>
      <c r="K7217" s="15">
        <f t="shared" si="554"/>
        <v>49766</v>
      </c>
      <c r="L7217" s="17">
        <f t="shared" si="555"/>
        <v>45</v>
      </c>
      <c r="M7217" s="5">
        <f t="shared" si="557"/>
        <v>26</v>
      </c>
      <c r="N7217" s="15">
        <f t="shared" si="556"/>
        <v>50557</v>
      </c>
    </row>
    <row r="7218" spans="3:14" x14ac:dyDescent="0.2">
      <c r="C7218">
        <v>7217</v>
      </c>
      <c r="D7218" s="2">
        <v>34</v>
      </c>
      <c r="E7218" s="15">
        <v>49766</v>
      </c>
      <c r="F7218" s="2">
        <v>18</v>
      </c>
      <c r="G7218" s="2">
        <v>29</v>
      </c>
      <c r="H7218" s="2">
        <v>35</v>
      </c>
      <c r="I7218" s="2">
        <v>34</v>
      </c>
      <c r="J7218" s="16">
        <v>1161831.99</v>
      </c>
      <c r="K7218" s="15">
        <f t="shared" si="554"/>
        <v>49766</v>
      </c>
      <c r="L7218" s="17">
        <f t="shared" si="555"/>
        <v>45</v>
      </c>
      <c r="M7218" s="5">
        <f t="shared" si="557"/>
        <v>34</v>
      </c>
      <c r="N7218" s="15">
        <f t="shared" si="556"/>
        <v>50802</v>
      </c>
    </row>
    <row r="7219" spans="3:14" x14ac:dyDescent="0.2">
      <c r="C7219">
        <v>7218</v>
      </c>
      <c r="D7219" s="2">
        <v>36</v>
      </c>
      <c r="E7219" s="15">
        <v>49766</v>
      </c>
      <c r="F7219" s="2">
        <v>0</v>
      </c>
      <c r="G7219" s="2">
        <v>1</v>
      </c>
      <c r="H7219" s="2">
        <v>18</v>
      </c>
      <c r="I7219" s="2">
        <v>36</v>
      </c>
      <c r="J7219" s="16">
        <v>700675.69</v>
      </c>
      <c r="K7219" s="15">
        <f t="shared" si="554"/>
        <v>49766</v>
      </c>
      <c r="L7219" s="17">
        <f t="shared" si="555"/>
        <v>45</v>
      </c>
      <c r="M7219" s="5">
        <f t="shared" si="557"/>
        <v>36</v>
      </c>
      <c r="N7219" s="15">
        <f t="shared" si="556"/>
        <v>50861</v>
      </c>
    </row>
    <row r="7220" spans="3:14" x14ac:dyDescent="0.2">
      <c r="C7220">
        <v>7219</v>
      </c>
      <c r="D7220" s="2">
        <v>34</v>
      </c>
      <c r="E7220" s="15">
        <v>49766</v>
      </c>
      <c r="F7220" s="2">
        <v>2</v>
      </c>
      <c r="G7220" s="2">
        <v>20</v>
      </c>
      <c r="H7220" s="2">
        <v>8</v>
      </c>
      <c r="I7220" s="2">
        <v>34</v>
      </c>
      <c r="J7220" s="16">
        <v>724325.69</v>
      </c>
      <c r="K7220" s="15">
        <f t="shared" si="554"/>
        <v>49766</v>
      </c>
      <c r="L7220" s="17">
        <f t="shared" si="555"/>
        <v>45</v>
      </c>
      <c r="M7220" s="5">
        <f t="shared" si="557"/>
        <v>34</v>
      </c>
      <c r="N7220" s="15">
        <f t="shared" si="556"/>
        <v>50802</v>
      </c>
    </row>
    <row r="7221" spans="3:14" x14ac:dyDescent="0.2">
      <c r="C7221">
        <v>7220</v>
      </c>
      <c r="D7221" s="2">
        <v>34</v>
      </c>
      <c r="E7221" s="15">
        <v>49796</v>
      </c>
      <c r="F7221" s="2">
        <v>1</v>
      </c>
      <c r="G7221" s="2">
        <v>15</v>
      </c>
      <c r="H7221" s="2">
        <v>17</v>
      </c>
      <c r="I7221" s="2">
        <v>34</v>
      </c>
      <c r="J7221" s="16">
        <v>2001326.6</v>
      </c>
      <c r="K7221" s="15">
        <f t="shared" si="554"/>
        <v>49796</v>
      </c>
      <c r="L7221" s="17">
        <f t="shared" si="555"/>
        <v>44</v>
      </c>
      <c r="M7221" s="5">
        <f t="shared" si="557"/>
        <v>34</v>
      </c>
      <c r="N7221" s="15">
        <f t="shared" si="556"/>
        <v>50830</v>
      </c>
    </row>
    <row r="7222" spans="3:14" x14ac:dyDescent="0.2">
      <c r="C7222">
        <v>7221</v>
      </c>
      <c r="D7222" s="2">
        <v>34</v>
      </c>
      <c r="E7222" s="15">
        <v>49796</v>
      </c>
      <c r="F7222" s="2">
        <v>0</v>
      </c>
      <c r="G7222" s="2">
        <v>19</v>
      </c>
      <c r="H7222" s="2">
        <v>11</v>
      </c>
      <c r="I7222" s="2">
        <v>34</v>
      </c>
      <c r="J7222" s="16">
        <v>2213528.38</v>
      </c>
      <c r="K7222" s="15">
        <f t="shared" si="554"/>
        <v>49796</v>
      </c>
      <c r="L7222" s="17">
        <f t="shared" si="555"/>
        <v>44</v>
      </c>
      <c r="M7222" s="5">
        <f t="shared" si="557"/>
        <v>34</v>
      </c>
      <c r="N7222" s="15">
        <f t="shared" si="556"/>
        <v>50830</v>
      </c>
    </row>
    <row r="7223" spans="3:14" x14ac:dyDescent="0.2">
      <c r="C7223">
        <v>7222</v>
      </c>
      <c r="D7223" s="2">
        <v>14</v>
      </c>
      <c r="E7223" s="15">
        <v>49796</v>
      </c>
      <c r="F7223" s="2">
        <v>8</v>
      </c>
      <c r="G7223" s="2">
        <v>31</v>
      </c>
      <c r="H7223" s="2">
        <v>14</v>
      </c>
      <c r="I7223" s="2">
        <v>14</v>
      </c>
      <c r="J7223" s="16">
        <v>1566890.19</v>
      </c>
      <c r="K7223" s="15">
        <f t="shared" si="554"/>
        <v>49796</v>
      </c>
      <c r="L7223" s="17">
        <f t="shared" si="555"/>
        <v>44</v>
      </c>
      <c r="M7223" s="5">
        <f t="shared" si="557"/>
        <v>14</v>
      </c>
      <c r="N7223" s="15">
        <f t="shared" si="556"/>
        <v>50222</v>
      </c>
    </row>
    <row r="7224" spans="3:14" x14ac:dyDescent="0.2">
      <c r="C7224">
        <v>7223</v>
      </c>
      <c r="D7224" s="2">
        <v>16</v>
      </c>
      <c r="E7224" s="15">
        <v>49796</v>
      </c>
      <c r="F7224" s="2">
        <v>11</v>
      </c>
      <c r="G7224" s="2">
        <v>6</v>
      </c>
      <c r="H7224" s="2">
        <v>19</v>
      </c>
      <c r="I7224" s="2">
        <v>16</v>
      </c>
      <c r="J7224" s="16">
        <v>1408780.07</v>
      </c>
      <c r="K7224" s="15">
        <f t="shared" si="554"/>
        <v>49796</v>
      </c>
      <c r="L7224" s="17">
        <f t="shared" si="555"/>
        <v>44</v>
      </c>
      <c r="M7224" s="5">
        <f t="shared" si="557"/>
        <v>16</v>
      </c>
      <c r="N7224" s="15">
        <f t="shared" si="556"/>
        <v>50284</v>
      </c>
    </row>
    <row r="7225" spans="3:14" x14ac:dyDescent="0.2">
      <c r="C7225">
        <v>7224</v>
      </c>
      <c r="D7225" s="2">
        <v>17</v>
      </c>
      <c r="E7225" s="15">
        <v>49796</v>
      </c>
      <c r="F7225" s="2">
        <v>0</v>
      </c>
      <c r="G7225" s="2">
        <v>35</v>
      </c>
      <c r="H7225" s="2">
        <v>20</v>
      </c>
      <c r="I7225" s="2">
        <v>17</v>
      </c>
      <c r="J7225" s="16">
        <v>1637746.62</v>
      </c>
      <c r="K7225" s="15">
        <f t="shared" si="554"/>
        <v>49796</v>
      </c>
      <c r="L7225" s="17">
        <f t="shared" si="555"/>
        <v>44</v>
      </c>
      <c r="M7225" s="5">
        <f t="shared" si="557"/>
        <v>17</v>
      </c>
      <c r="N7225" s="15">
        <f t="shared" si="556"/>
        <v>50314</v>
      </c>
    </row>
    <row r="7226" spans="3:14" x14ac:dyDescent="0.2">
      <c r="C7226">
        <v>7225</v>
      </c>
      <c r="D7226" s="2">
        <v>36</v>
      </c>
      <c r="E7226" s="15">
        <v>49796</v>
      </c>
      <c r="F7226" s="2">
        <v>14</v>
      </c>
      <c r="G7226" s="2">
        <v>16</v>
      </c>
      <c r="H7226" s="2">
        <v>22</v>
      </c>
      <c r="I7226" s="2">
        <v>36</v>
      </c>
      <c r="J7226" s="16">
        <v>1273126.9099999999</v>
      </c>
      <c r="K7226" s="15">
        <f t="shared" si="554"/>
        <v>49796</v>
      </c>
      <c r="L7226" s="17">
        <f t="shared" si="555"/>
        <v>44</v>
      </c>
      <c r="M7226" s="5">
        <f t="shared" si="557"/>
        <v>36</v>
      </c>
      <c r="N7226" s="15">
        <f t="shared" si="556"/>
        <v>50891</v>
      </c>
    </row>
    <row r="7227" spans="3:14" x14ac:dyDescent="0.2">
      <c r="C7227">
        <v>7226</v>
      </c>
      <c r="D7227" s="2">
        <v>34</v>
      </c>
      <c r="E7227" s="15">
        <v>49796</v>
      </c>
      <c r="F7227" s="2">
        <v>4</v>
      </c>
      <c r="G7227" s="2">
        <v>5</v>
      </c>
      <c r="H7227" s="2">
        <v>17</v>
      </c>
      <c r="I7227" s="2">
        <v>34</v>
      </c>
      <c r="J7227" s="16">
        <v>1471619.35</v>
      </c>
      <c r="K7227" s="15">
        <f t="shared" si="554"/>
        <v>49796</v>
      </c>
      <c r="L7227" s="17">
        <f t="shared" si="555"/>
        <v>44</v>
      </c>
      <c r="M7227" s="5">
        <f t="shared" si="557"/>
        <v>34</v>
      </c>
      <c r="N7227" s="15">
        <f t="shared" si="556"/>
        <v>50830</v>
      </c>
    </row>
    <row r="7228" spans="3:14" x14ac:dyDescent="0.2">
      <c r="C7228">
        <v>7227</v>
      </c>
      <c r="D7228" s="2">
        <v>35</v>
      </c>
      <c r="E7228" s="15">
        <v>49796</v>
      </c>
      <c r="F7228" s="2">
        <v>5</v>
      </c>
      <c r="G7228" s="2">
        <v>15</v>
      </c>
      <c r="H7228" s="2">
        <v>4</v>
      </c>
      <c r="I7228" s="2">
        <v>35</v>
      </c>
      <c r="J7228" s="16">
        <v>1697082.83</v>
      </c>
      <c r="K7228" s="15">
        <f t="shared" si="554"/>
        <v>49796</v>
      </c>
      <c r="L7228" s="17">
        <f t="shared" si="555"/>
        <v>44</v>
      </c>
      <c r="M7228" s="5">
        <f t="shared" si="557"/>
        <v>35</v>
      </c>
      <c r="N7228" s="15">
        <f t="shared" si="556"/>
        <v>50861</v>
      </c>
    </row>
    <row r="7229" spans="3:14" x14ac:dyDescent="0.2">
      <c r="C7229">
        <v>7228</v>
      </c>
      <c r="D7229" s="2">
        <v>4</v>
      </c>
      <c r="E7229" s="15">
        <v>49796</v>
      </c>
      <c r="F7229" s="2">
        <v>9</v>
      </c>
      <c r="G7229" s="2">
        <v>9</v>
      </c>
      <c r="H7229" s="2">
        <v>8</v>
      </c>
      <c r="I7229" s="2">
        <v>4</v>
      </c>
      <c r="J7229" s="16">
        <v>823159.22</v>
      </c>
      <c r="K7229" s="15">
        <f t="shared" si="554"/>
        <v>49796</v>
      </c>
      <c r="L7229" s="17">
        <f t="shared" si="555"/>
        <v>44</v>
      </c>
      <c r="M7229" s="5">
        <f t="shared" si="557"/>
        <v>4</v>
      </c>
      <c r="N7229" s="15">
        <f t="shared" si="556"/>
        <v>49919</v>
      </c>
    </row>
    <row r="7230" spans="3:14" x14ac:dyDescent="0.2">
      <c r="C7230">
        <v>7229</v>
      </c>
      <c r="D7230" s="2">
        <v>11</v>
      </c>
      <c r="E7230" s="15">
        <v>49796</v>
      </c>
      <c r="F7230" s="2">
        <v>15</v>
      </c>
      <c r="G7230" s="2">
        <v>25</v>
      </c>
      <c r="H7230" s="2">
        <v>1</v>
      </c>
      <c r="I7230" s="2">
        <v>11</v>
      </c>
      <c r="J7230" s="16">
        <v>1197641.17</v>
      </c>
      <c r="K7230" s="15">
        <f t="shared" si="554"/>
        <v>49796</v>
      </c>
      <c r="L7230" s="17">
        <f t="shared" si="555"/>
        <v>44</v>
      </c>
      <c r="M7230" s="5">
        <f t="shared" si="557"/>
        <v>11</v>
      </c>
      <c r="N7230" s="15">
        <f t="shared" si="556"/>
        <v>50131</v>
      </c>
    </row>
    <row r="7231" spans="3:14" x14ac:dyDescent="0.2">
      <c r="C7231">
        <v>7230</v>
      </c>
      <c r="D7231" s="2">
        <v>27</v>
      </c>
      <c r="E7231" s="15">
        <v>49796</v>
      </c>
      <c r="F7231" s="2">
        <v>0</v>
      </c>
      <c r="G7231" s="2">
        <v>33</v>
      </c>
      <c r="H7231" s="2">
        <v>9</v>
      </c>
      <c r="I7231" s="2">
        <v>27</v>
      </c>
      <c r="J7231" s="16">
        <v>1262689.3500000001</v>
      </c>
      <c r="K7231" s="15">
        <f t="shared" si="554"/>
        <v>49796</v>
      </c>
      <c r="L7231" s="17">
        <f t="shared" si="555"/>
        <v>44</v>
      </c>
      <c r="M7231" s="5">
        <f t="shared" si="557"/>
        <v>27</v>
      </c>
      <c r="N7231" s="15">
        <f t="shared" si="556"/>
        <v>50618</v>
      </c>
    </row>
    <row r="7232" spans="3:14" x14ac:dyDescent="0.2">
      <c r="C7232">
        <v>7231</v>
      </c>
      <c r="D7232" s="2">
        <v>14</v>
      </c>
      <c r="E7232" s="15">
        <v>49796</v>
      </c>
      <c r="F7232" s="2">
        <v>0</v>
      </c>
      <c r="G7232" s="2">
        <v>0</v>
      </c>
      <c r="H7232" s="2">
        <v>8</v>
      </c>
      <c r="I7232" s="2">
        <v>14</v>
      </c>
      <c r="J7232" s="16">
        <v>1048596.6100000001</v>
      </c>
      <c r="K7232" s="15">
        <f t="shared" si="554"/>
        <v>49796</v>
      </c>
      <c r="L7232" s="17">
        <f t="shared" si="555"/>
        <v>44</v>
      </c>
      <c r="M7232" s="5">
        <f t="shared" si="557"/>
        <v>14</v>
      </c>
      <c r="N7232" s="15">
        <f t="shared" si="556"/>
        <v>50222</v>
      </c>
    </row>
    <row r="7233" spans="3:14" x14ac:dyDescent="0.2">
      <c r="C7233">
        <v>7232</v>
      </c>
      <c r="D7233" s="2">
        <v>24</v>
      </c>
      <c r="E7233" s="15">
        <v>49796</v>
      </c>
      <c r="F7233" s="2">
        <v>14</v>
      </c>
      <c r="G7233" s="2">
        <v>36</v>
      </c>
      <c r="H7233" s="2">
        <v>11</v>
      </c>
      <c r="I7233" s="2">
        <v>24</v>
      </c>
      <c r="J7233" s="16">
        <v>1546938.93</v>
      </c>
      <c r="K7233" s="15">
        <f t="shared" si="554"/>
        <v>49796</v>
      </c>
      <c r="L7233" s="17">
        <f t="shared" si="555"/>
        <v>44</v>
      </c>
      <c r="M7233" s="5">
        <f t="shared" si="557"/>
        <v>24</v>
      </c>
      <c r="N7233" s="15">
        <f t="shared" si="556"/>
        <v>50526</v>
      </c>
    </row>
    <row r="7234" spans="3:14" x14ac:dyDescent="0.2">
      <c r="C7234">
        <v>7233</v>
      </c>
      <c r="D7234" s="2">
        <v>26</v>
      </c>
      <c r="E7234" s="15">
        <v>49796</v>
      </c>
      <c r="F7234" s="2">
        <v>32</v>
      </c>
      <c r="G7234" s="2">
        <v>25</v>
      </c>
      <c r="H7234" s="2">
        <v>28</v>
      </c>
      <c r="I7234" s="2">
        <v>26</v>
      </c>
      <c r="J7234" s="16">
        <v>1249411.1000000001</v>
      </c>
      <c r="K7234" s="15">
        <f t="shared" ref="K7234:K7297" si="558">DATE(YEAR(E7234),MONTH(E7234),1)</f>
        <v>49796</v>
      </c>
      <c r="L7234" s="17">
        <f t="shared" ref="L7234:L7297" si="559">ROUND(($B$3-K7234)/365.25*12,0)</f>
        <v>44</v>
      </c>
      <c r="M7234" s="5">
        <f t="shared" si="557"/>
        <v>26</v>
      </c>
      <c r="N7234" s="15">
        <f t="shared" ref="N7234:N7297" si="560">EDATE(E7234,D7234)</f>
        <v>50587</v>
      </c>
    </row>
    <row r="7235" spans="3:14" x14ac:dyDescent="0.2">
      <c r="C7235">
        <v>7234</v>
      </c>
      <c r="D7235" s="2">
        <v>34</v>
      </c>
      <c r="E7235" s="15">
        <v>49796</v>
      </c>
      <c r="F7235" s="2">
        <v>6</v>
      </c>
      <c r="G7235" s="2">
        <v>11</v>
      </c>
      <c r="H7235" s="2">
        <v>19</v>
      </c>
      <c r="I7235" s="2">
        <v>34</v>
      </c>
      <c r="J7235" s="16">
        <v>1002103.52</v>
      </c>
      <c r="K7235" s="15">
        <f t="shared" si="558"/>
        <v>49796</v>
      </c>
      <c r="L7235" s="17">
        <f t="shared" si="559"/>
        <v>44</v>
      </c>
      <c r="M7235" s="5">
        <f t="shared" ref="M7235:M7298" si="561">ROUND((N7235-K7235)/365.25*12,0)</f>
        <v>34</v>
      </c>
      <c r="N7235" s="15">
        <f t="shared" si="560"/>
        <v>50830</v>
      </c>
    </row>
    <row r="7236" spans="3:14" x14ac:dyDescent="0.2">
      <c r="C7236">
        <v>7235</v>
      </c>
      <c r="D7236" s="2">
        <v>27</v>
      </c>
      <c r="E7236" s="15">
        <v>49796</v>
      </c>
      <c r="F7236" s="2">
        <v>5</v>
      </c>
      <c r="G7236" s="2">
        <v>2</v>
      </c>
      <c r="H7236" s="2">
        <v>24</v>
      </c>
      <c r="I7236" s="2">
        <v>27</v>
      </c>
      <c r="J7236" s="16">
        <v>945236.07</v>
      </c>
      <c r="K7236" s="15">
        <f t="shared" si="558"/>
        <v>49796</v>
      </c>
      <c r="L7236" s="17">
        <f t="shared" si="559"/>
        <v>44</v>
      </c>
      <c r="M7236" s="5">
        <f t="shared" si="561"/>
        <v>27</v>
      </c>
      <c r="N7236" s="15">
        <f t="shared" si="560"/>
        <v>50618</v>
      </c>
    </row>
    <row r="7237" spans="3:14" x14ac:dyDescent="0.2">
      <c r="C7237">
        <v>7236</v>
      </c>
      <c r="D7237" s="2">
        <v>12</v>
      </c>
      <c r="E7237" s="15">
        <v>49796</v>
      </c>
      <c r="F7237" s="2">
        <v>8</v>
      </c>
      <c r="G7237" s="2">
        <v>35</v>
      </c>
      <c r="H7237" s="2">
        <v>16</v>
      </c>
      <c r="I7237" s="2">
        <v>12</v>
      </c>
      <c r="J7237" s="16">
        <v>645844.28</v>
      </c>
      <c r="K7237" s="15">
        <f t="shared" si="558"/>
        <v>49796</v>
      </c>
      <c r="L7237" s="17">
        <f t="shared" si="559"/>
        <v>44</v>
      </c>
      <c r="M7237" s="5">
        <f t="shared" si="561"/>
        <v>12</v>
      </c>
      <c r="N7237" s="15">
        <f t="shared" si="560"/>
        <v>50161</v>
      </c>
    </row>
    <row r="7238" spans="3:14" x14ac:dyDescent="0.2">
      <c r="C7238">
        <v>7237</v>
      </c>
      <c r="D7238" s="2">
        <v>33</v>
      </c>
      <c r="E7238" s="15">
        <v>49796</v>
      </c>
      <c r="F7238" s="2">
        <v>3</v>
      </c>
      <c r="G7238" s="2">
        <v>3</v>
      </c>
      <c r="H7238" s="2">
        <v>15</v>
      </c>
      <c r="I7238" s="2">
        <v>33</v>
      </c>
      <c r="J7238" s="16">
        <v>567389.48</v>
      </c>
      <c r="K7238" s="15">
        <f t="shared" si="558"/>
        <v>49796</v>
      </c>
      <c r="L7238" s="17">
        <f t="shared" si="559"/>
        <v>44</v>
      </c>
      <c r="M7238" s="5">
        <f t="shared" si="561"/>
        <v>33</v>
      </c>
      <c r="N7238" s="15">
        <f t="shared" si="560"/>
        <v>50802</v>
      </c>
    </row>
    <row r="7239" spans="3:14" x14ac:dyDescent="0.2">
      <c r="C7239">
        <v>7238</v>
      </c>
      <c r="D7239" s="2">
        <v>34</v>
      </c>
      <c r="E7239" s="15">
        <v>49796</v>
      </c>
      <c r="F7239" s="2">
        <v>22</v>
      </c>
      <c r="G7239" s="2">
        <v>32</v>
      </c>
      <c r="H7239" s="2">
        <v>16</v>
      </c>
      <c r="I7239" s="2">
        <v>34</v>
      </c>
      <c r="J7239" s="16">
        <v>1122604.21</v>
      </c>
      <c r="K7239" s="15">
        <f t="shared" si="558"/>
        <v>49796</v>
      </c>
      <c r="L7239" s="17">
        <f t="shared" si="559"/>
        <v>44</v>
      </c>
      <c r="M7239" s="5">
        <f t="shared" si="561"/>
        <v>34</v>
      </c>
      <c r="N7239" s="15">
        <f t="shared" si="560"/>
        <v>50830</v>
      </c>
    </row>
    <row r="7240" spans="3:14" x14ac:dyDescent="0.2">
      <c r="C7240">
        <v>7239</v>
      </c>
      <c r="D7240" s="2">
        <v>22</v>
      </c>
      <c r="E7240" s="15">
        <v>49827</v>
      </c>
      <c r="F7240" s="2">
        <v>0</v>
      </c>
      <c r="G7240" s="2">
        <v>29</v>
      </c>
      <c r="H7240" s="2">
        <v>9</v>
      </c>
      <c r="I7240" s="2">
        <v>22</v>
      </c>
      <c r="J7240" s="16">
        <v>1726360.06</v>
      </c>
      <c r="K7240" s="15">
        <f t="shared" si="558"/>
        <v>49827</v>
      </c>
      <c r="L7240" s="17">
        <f t="shared" si="559"/>
        <v>43</v>
      </c>
      <c r="M7240" s="5">
        <f t="shared" si="561"/>
        <v>22</v>
      </c>
      <c r="N7240" s="15">
        <f t="shared" si="560"/>
        <v>50496</v>
      </c>
    </row>
    <row r="7241" spans="3:14" x14ac:dyDescent="0.2">
      <c r="C7241">
        <v>7240</v>
      </c>
      <c r="D7241" s="2">
        <v>32</v>
      </c>
      <c r="E7241" s="15">
        <v>49827</v>
      </c>
      <c r="F7241" s="2">
        <v>3</v>
      </c>
      <c r="G7241" s="2">
        <v>10</v>
      </c>
      <c r="H7241" s="2">
        <v>15</v>
      </c>
      <c r="I7241" s="2">
        <v>32</v>
      </c>
      <c r="J7241" s="16">
        <v>1750485.94</v>
      </c>
      <c r="K7241" s="15">
        <f t="shared" si="558"/>
        <v>49827</v>
      </c>
      <c r="L7241" s="17">
        <f t="shared" si="559"/>
        <v>43</v>
      </c>
      <c r="M7241" s="5">
        <f t="shared" si="561"/>
        <v>32</v>
      </c>
      <c r="N7241" s="15">
        <f t="shared" si="560"/>
        <v>50802</v>
      </c>
    </row>
    <row r="7242" spans="3:14" x14ac:dyDescent="0.2">
      <c r="C7242">
        <v>7241</v>
      </c>
      <c r="D7242" s="2">
        <v>24</v>
      </c>
      <c r="E7242" s="15">
        <v>49827</v>
      </c>
      <c r="F7242" s="2">
        <v>3</v>
      </c>
      <c r="G7242" s="2">
        <v>29</v>
      </c>
      <c r="H7242" s="2">
        <v>22</v>
      </c>
      <c r="I7242" s="2">
        <v>24</v>
      </c>
      <c r="J7242" s="16">
        <v>1622858.33</v>
      </c>
      <c r="K7242" s="15">
        <f t="shared" si="558"/>
        <v>49827</v>
      </c>
      <c r="L7242" s="17">
        <f t="shared" si="559"/>
        <v>43</v>
      </c>
      <c r="M7242" s="5">
        <f t="shared" si="561"/>
        <v>24</v>
      </c>
      <c r="N7242" s="15">
        <f t="shared" si="560"/>
        <v>50557</v>
      </c>
    </row>
    <row r="7243" spans="3:14" x14ac:dyDescent="0.2">
      <c r="C7243">
        <v>7242</v>
      </c>
      <c r="D7243" s="2">
        <v>35</v>
      </c>
      <c r="E7243" s="15">
        <v>49827</v>
      </c>
      <c r="F7243" s="2">
        <v>12</v>
      </c>
      <c r="G7243" s="2">
        <v>10</v>
      </c>
      <c r="H7243" s="2">
        <v>17</v>
      </c>
      <c r="I7243" s="2">
        <v>35</v>
      </c>
      <c r="J7243" s="16">
        <v>1429502.35</v>
      </c>
      <c r="K7243" s="15">
        <f t="shared" si="558"/>
        <v>49827</v>
      </c>
      <c r="L7243" s="17">
        <f t="shared" si="559"/>
        <v>43</v>
      </c>
      <c r="M7243" s="5">
        <f t="shared" si="561"/>
        <v>35</v>
      </c>
      <c r="N7243" s="15">
        <f t="shared" si="560"/>
        <v>50891</v>
      </c>
    </row>
    <row r="7244" spans="3:14" x14ac:dyDescent="0.2">
      <c r="C7244">
        <v>7243</v>
      </c>
      <c r="D7244" s="2">
        <v>33</v>
      </c>
      <c r="E7244" s="15">
        <v>49827</v>
      </c>
      <c r="F7244" s="2">
        <v>2</v>
      </c>
      <c r="G7244" s="2">
        <v>28</v>
      </c>
      <c r="H7244" s="2">
        <v>19</v>
      </c>
      <c r="I7244" s="2">
        <v>33</v>
      </c>
      <c r="J7244" s="16">
        <v>1237577.6599999999</v>
      </c>
      <c r="K7244" s="15">
        <f t="shared" si="558"/>
        <v>49827</v>
      </c>
      <c r="L7244" s="17">
        <f t="shared" si="559"/>
        <v>43</v>
      </c>
      <c r="M7244" s="5">
        <f t="shared" si="561"/>
        <v>33</v>
      </c>
      <c r="N7244" s="15">
        <f t="shared" si="560"/>
        <v>50830</v>
      </c>
    </row>
    <row r="7245" spans="3:14" x14ac:dyDescent="0.2">
      <c r="C7245">
        <v>7244</v>
      </c>
      <c r="D7245" s="2">
        <v>35</v>
      </c>
      <c r="E7245" s="15">
        <v>49827</v>
      </c>
      <c r="F7245" s="2">
        <v>5</v>
      </c>
      <c r="G7245" s="2">
        <v>10</v>
      </c>
      <c r="H7245" s="2">
        <v>4</v>
      </c>
      <c r="I7245" s="2">
        <v>35</v>
      </c>
      <c r="J7245" s="16">
        <v>1816959.27</v>
      </c>
      <c r="K7245" s="15">
        <f t="shared" si="558"/>
        <v>49827</v>
      </c>
      <c r="L7245" s="17">
        <f t="shared" si="559"/>
        <v>43</v>
      </c>
      <c r="M7245" s="5">
        <f t="shared" si="561"/>
        <v>35</v>
      </c>
      <c r="N7245" s="15">
        <f t="shared" si="560"/>
        <v>50891</v>
      </c>
    </row>
    <row r="7246" spans="3:14" x14ac:dyDescent="0.2">
      <c r="C7246">
        <v>7245</v>
      </c>
      <c r="D7246" s="2">
        <v>26</v>
      </c>
      <c r="E7246" s="15">
        <v>49827</v>
      </c>
      <c r="F7246" s="2">
        <v>4</v>
      </c>
      <c r="G7246" s="2">
        <v>36</v>
      </c>
      <c r="H7246" s="2">
        <v>17</v>
      </c>
      <c r="I7246" s="2">
        <v>26</v>
      </c>
      <c r="J7246" s="16">
        <v>1364028.89</v>
      </c>
      <c r="K7246" s="15">
        <f t="shared" si="558"/>
        <v>49827</v>
      </c>
      <c r="L7246" s="17">
        <f t="shared" si="559"/>
        <v>43</v>
      </c>
      <c r="M7246" s="5">
        <f t="shared" si="561"/>
        <v>26</v>
      </c>
      <c r="N7246" s="15">
        <f t="shared" si="560"/>
        <v>50618</v>
      </c>
    </row>
    <row r="7247" spans="3:14" x14ac:dyDescent="0.2">
      <c r="C7247">
        <v>7246</v>
      </c>
      <c r="D7247" s="2">
        <v>28</v>
      </c>
      <c r="E7247" s="15">
        <v>49827</v>
      </c>
      <c r="F7247" s="2">
        <v>9</v>
      </c>
      <c r="G7247" s="2">
        <v>19</v>
      </c>
      <c r="H7247" s="2">
        <v>26</v>
      </c>
      <c r="I7247" s="2">
        <v>28</v>
      </c>
      <c r="J7247" s="16">
        <v>1852008.99</v>
      </c>
      <c r="K7247" s="15">
        <f t="shared" si="558"/>
        <v>49827</v>
      </c>
      <c r="L7247" s="17">
        <f t="shared" si="559"/>
        <v>43</v>
      </c>
      <c r="M7247" s="5">
        <f t="shared" si="561"/>
        <v>28</v>
      </c>
      <c r="N7247" s="15">
        <f t="shared" si="560"/>
        <v>50679</v>
      </c>
    </row>
    <row r="7248" spans="3:14" x14ac:dyDescent="0.2">
      <c r="C7248">
        <v>7247</v>
      </c>
      <c r="D7248" s="2">
        <v>35</v>
      </c>
      <c r="E7248" s="15">
        <v>49827</v>
      </c>
      <c r="F7248" s="2">
        <v>12</v>
      </c>
      <c r="G7248" s="2">
        <v>28</v>
      </c>
      <c r="H7248" s="2">
        <v>24</v>
      </c>
      <c r="I7248" s="2">
        <v>35</v>
      </c>
      <c r="J7248" s="16">
        <v>712082.2</v>
      </c>
      <c r="K7248" s="15">
        <f t="shared" si="558"/>
        <v>49827</v>
      </c>
      <c r="L7248" s="17">
        <f t="shared" si="559"/>
        <v>43</v>
      </c>
      <c r="M7248" s="5">
        <f t="shared" si="561"/>
        <v>35</v>
      </c>
      <c r="N7248" s="15">
        <f t="shared" si="560"/>
        <v>50891</v>
      </c>
    </row>
    <row r="7249" spans="3:14" x14ac:dyDescent="0.2">
      <c r="C7249">
        <v>7248</v>
      </c>
      <c r="D7249" s="2">
        <v>27</v>
      </c>
      <c r="E7249" s="15">
        <v>49827</v>
      </c>
      <c r="F7249" s="2">
        <v>14</v>
      </c>
      <c r="G7249" s="2">
        <v>21</v>
      </c>
      <c r="H7249" s="2">
        <v>21</v>
      </c>
      <c r="I7249" s="2">
        <v>27</v>
      </c>
      <c r="J7249" s="16">
        <v>600157.31000000006</v>
      </c>
      <c r="K7249" s="15">
        <f t="shared" si="558"/>
        <v>49827</v>
      </c>
      <c r="L7249" s="17">
        <f t="shared" si="559"/>
        <v>43</v>
      </c>
      <c r="M7249" s="5">
        <f t="shared" si="561"/>
        <v>27</v>
      </c>
      <c r="N7249" s="15">
        <f t="shared" si="560"/>
        <v>50649</v>
      </c>
    </row>
    <row r="7250" spans="3:14" x14ac:dyDescent="0.2">
      <c r="C7250">
        <v>7249</v>
      </c>
      <c r="D7250" s="2">
        <v>25</v>
      </c>
      <c r="E7250" s="15">
        <v>49827</v>
      </c>
      <c r="F7250" s="2">
        <v>7</v>
      </c>
      <c r="G7250" s="2">
        <v>2</v>
      </c>
      <c r="H7250" s="2">
        <v>14</v>
      </c>
      <c r="I7250" s="2">
        <v>25</v>
      </c>
      <c r="J7250" s="16">
        <v>674041.34</v>
      </c>
      <c r="K7250" s="15">
        <f t="shared" si="558"/>
        <v>49827</v>
      </c>
      <c r="L7250" s="17">
        <f t="shared" si="559"/>
        <v>43</v>
      </c>
      <c r="M7250" s="5">
        <f t="shared" si="561"/>
        <v>25</v>
      </c>
      <c r="N7250" s="15">
        <f t="shared" si="560"/>
        <v>50587</v>
      </c>
    </row>
    <row r="7251" spans="3:14" x14ac:dyDescent="0.2">
      <c r="C7251">
        <v>7250</v>
      </c>
      <c r="D7251" s="2">
        <v>22</v>
      </c>
      <c r="E7251" s="15">
        <v>49827</v>
      </c>
      <c r="F7251" s="2">
        <v>7</v>
      </c>
      <c r="G7251" s="2">
        <v>31</v>
      </c>
      <c r="H7251" s="2">
        <v>26</v>
      </c>
      <c r="I7251" s="2">
        <v>22</v>
      </c>
      <c r="J7251" s="16">
        <v>1421499.62</v>
      </c>
      <c r="K7251" s="15">
        <f t="shared" si="558"/>
        <v>49827</v>
      </c>
      <c r="L7251" s="17">
        <f t="shared" si="559"/>
        <v>43</v>
      </c>
      <c r="M7251" s="5">
        <f t="shared" si="561"/>
        <v>22</v>
      </c>
      <c r="N7251" s="15">
        <f t="shared" si="560"/>
        <v>50496</v>
      </c>
    </row>
    <row r="7252" spans="3:14" x14ac:dyDescent="0.2">
      <c r="C7252">
        <v>7251</v>
      </c>
      <c r="D7252" s="2">
        <v>29</v>
      </c>
      <c r="E7252" s="15">
        <v>49827</v>
      </c>
      <c r="F7252" s="2">
        <v>8</v>
      </c>
      <c r="G7252" s="2">
        <v>31</v>
      </c>
      <c r="H7252" s="2">
        <v>20</v>
      </c>
      <c r="I7252" s="2">
        <v>29</v>
      </c>
      <c r="J7252" s="16">
        <v>654100.92000000004</v>
      </c>
      <c r="K7252" s="15">
        <f t="shared" si="558"/>
        <v>49827</v>
      </c>
      <c r="L7252" s="17">
        <f t="shared" si="559"/>
        <v>43</v>
      </c>
      <c r="M7252" s="5">
        <f t="shared" si="561"/>
        <v>29</v>
      </c>
      <c r="N7252" s="15">
        <f t="shared" si="560"/>
        <v>50710</v>
      </c>
    </row>
    <row r="7253" spans="3:14" x14ac:dyDescent="0.2">
      <c r="C7253">
        <v>7252</v>
      </c>
      <c r="D7253" s="2">
        <v>28</v>
      </c>
      <c r="E7253" s="15">
        <v>49827</v>
      </c>
      <c r="F7253" s="2">
        <v>6</v>
      </c>
      <c r="G7253" s="2">
        <v>1</v>
      </c>
      <c r="H7253" s="2">
        <v>21</v>
      </c>
      <c r="I7253" s="2">
        <v>28</v>
      </c>
      <c r="J7253" s="16">
        <v>1375982.6</v>
      </c>
      <c r="K7253" s="15">
        <f t="shared" si="558"/>
        <v>49827</v>
      </c>
      <c r="L7253" s="17">
        <f t="shared" si="559"/>
        <v>43</v>
      </c>
      <c r="M7253" s="5">
        <f t="shared" si="561"/>
        <v>28</v>
      </c>
      <c r="N7253" s="15">
        <f t="shared" si="560"/>
        <v>50679</v>
      </c>
    </row>
    <row r="7254" spans="3:14" x14ac:dyDescent="0.2">
      <c r="C7254">
        <v>7253</v>
      </c>
      <c r="D7254" s="2">
        <v>23</v>
      </c>
      <c r="E7254" s="15">
        <v>49827</v>
      </c>
      <c r="F7254" s="2">
        <v>21</v>
      </c>
      <c r="G7254" s="2">
        <v>25</v>
      </c>
      <c r="H7254" s="2">
        <v>15</v>
      </c>
      <c r="I7254" s="2">
        <v>23</v>
      </c>
      <c r="J7254" s="16">
        <v>1443541.17</v>
      </c>
      <c r="K7254" s="15">
        <f t="shared" si="558"/>
        <v>49827</v>
      </c>
      <c r="L7254" s="17">
        <f t="shared" si="559"/>
        <v>43</v>
      </c>
      <c r="M7254" s="5">
        <f t="shared" si="561"/>
        <v>23</v>
      </c>
      <c r="N7254" s="15">
        <f t="shared" si="560"/>
        <v>50526</v>
      </c>
    </row>
    <row r="7255" spans="3:14" x14ac:dyDescent="0.2">
      <c r="C7255">
        <v>7254</v>
      </c>
      <c r="D7255" s="2">
        <v>14</v>
      </c>
      <c r="E7255" s="15">
        <v>49827</v>
      </c>
      <c r="F7255" s="2">
        <v>9</v>
      </c>
      <c r="G7255" s="2">
        <v>25</v>
      </c>
      <c r="H7255" s="2">
        <v>5</v>
      </c>
      <c r="I7255" s="2">
        <v>14</v>
      </c>
      <c r="J7255" s="16">
        <v>685530.92</v>
      </c>
      <c r="K7255" s="15">
        <f t="shared" si="558"/>
        <v>49827</v>
      </c>
      <c r="L7255" s="17">
        <f t="shared" si="559"/>
        <v>43</v>
      </c>
      <c r="M7255" s="5">
        <f t="shared" si="561"/>
        <v>14</v>
      </c>
      <c r="N7255" s="15">
        <f t="shared" si="560"/>
        <v>50253</v>
      </c>
    </row>
    <row r="7256" spans="3:14" x14ac:dyDescent="0.2">
      <c r="C7256">
        <v>7255</v>
      </c>
      <c r="D7256" s="2">
        <v>33</v>
      </c>
      <c r="E7256" s="15">
        <v>49827</v>
      </c>
      <c r="F7256" s="2">
        <v>0</v>
      </c>
      <c r="G7256" s="2">
        <v>9</v>
      </c>
      <c r="H7256" s="2">
        <v>11</v>
      </c>
      <c r="I7256" s="2">
        <v>33</v>
      </c>
      <c r="J7256" s="16">
        <v>646785.41</v>
      </c>
      <c r="K7256" s="15">
        <f t="shared" si="558"/>
        <v>49827</v>
      </c>
      <c r="L7256" s="17">
        <f t="shared" si="559"/>
        <v>43</v>
      </c>
      <c r="M7256" s="5">
        <f t="shared" si="561"/>
        <v>33</v>
      </c>
      <c r="N7256" s="15">
        <f t="shared" si="560"/>
        <v>50830</v>
      </c>
    </row>
    <row r="7257" spans="3:14" x14ac:dyDescent="0.2">
      <c r="C7257">
        <v>7256</v>
      </c>
      <c r="D7257" s="2">
        <v>24</v>
      </c>
      <c r="E7257" s="15">
        <v>49827</v>
      </c>
      <c r="F7257" s="2">
        <v>14</v>
      </c>
      <c r="G7257" s="2">
        <v>26</v>
      </c>
      <c r="H7257" s="2">
        <v>24</v>
      </c>
      <c r="I7257" s="2">
        <v>24</v>
      </c>
      <c r="J7257" s="16">
        <v>554391.31999999995</v>
      </c>
      <c r="K7257" s="15">
        <f t="shared" si="558"/>
        <v>49827</v>
      </c>
      <c r="L7257" s="17">
        <f t="shared" si="559"/>
        <v>43</v>
      </c>
      <c r="M7257" s="5">
        <f t="shared" si="561"/>
        <v>24</v>
      </c>
      <c r="N7257" s="15">
        <f t="shared" si="560"/>
        <v>50557</v>
      </c>
    </row>
    <row r="7258" spans="3:14" x14ac:dyDescent="0.2">
      <c r="C7258">
        <v>7257</v>
      </c>
      <c r="D7258" s="2">
        <v>35</v>
      </c>
      <c r="E7258" s="15">
        <v>49857</v>
      </c>
      <c r="F7258" s="2">
        <v>14</v>
      </c>
      <c r="G7258" s="2">
        <v>28</v>
      </c>
      <c r="H7258" s="2">
        <v>27</v>
      </c>
      <c r="I7258" s="2">
        <v>35</v>
      </c>
      <c r="J7258" s="16">
        <v>2037066.72</v>
      </c>
      <c r="K7258" s="15">
        <f t="shared" si="558"/>
        <v>49857</v>
      </c>
      <c r="L7258" s="17">
        <f t="shared" si="559"/>
        <v>42</v>
      </c>
      <c r="M7258" s="5">
        <f t="shared" si="561"/>
        <v>35</v>
      </c>
      <c r="N7258" s="15">
        <f t="shared" si="560"/>
        <v>50922</v>
      </c>
    </row>
    <row r="7259" spans="3:14" x14ac:dyDescent="0.2">
      <c r="C7259">
        <v>7258</v>
      </c>
      <c r="D7259" s="2">
        <v>31</v>
      </c>
      <c r="E7259" s="15">
        <v>49857</v>
      </c>
      <c r="F7259" s="2">
        <v>3</v>
      </c>
      <c r="G7259" s="2">
        <v>29</v>
      </c>
      <c r="H7259" s="2">
        <v>14</v>
      </c>
      <c r="I7259" s="2">
        <v>31</v>
      </c>
      <c r="J7259" s="16">
        <v>1813728.04</v>
      </c>
      <c r="K7259" s="15">
        <f t="shared" si="558"/>
        <v>49857</v>
      </c>
      <c r="L7259" s="17">
        <f t="shared" si="559"/>
        <v>42</v>
      </c>
      <c r="M7259" s="5">
        <f t="shared" si="561"/>
        <v>31</v>
      </c>
      <c r="N7259" s="15">
        <f t="shared" si="560"/>
        <v>50802</v>
      </c>
    </row>
    <row r="7260" spans="3:14" x14ac:dyDescent="0.2">
      <c r="C7260">
        <v>7259</v>
      </c>
      <c r="D7260" s="2">
        <v>36</v>
      </c>
      <c r="E7260" s="15">
        <v>49857</v>
      </c>
      <c r="F7260" s="2">
        <v>7</v>
      </c>
      <c r="G7260" s="2">
        <v>20</v>
      </c>
      <c r="H7260" s="2">
        <v>33</v>
      </c>
      <c r="I7260" s="2">
        <v>36</v>
      </c>
      <c r="J7260" s="16">
        <v>1057151.01</v>
      </c>
      <c r="K7260" s="15">
        <f t="shared" si="558"/>
        <v>49857</v>
      </c>
      <c r="L7260" s="17">
        <f t="shared" si="559"/>
        <v>42</v>
      </c>
      <c r="M7260" s="5">
        <f t="shared" si="561"/>
        <v>36</v>
      </c>
      <c r="N7260" s="15">
        <f t="shared" si="560"/>
        <v>50952</v>
      </c>
    </row>
    <row r="7261" spans="3:14" x14ac:dyDescent="0.2">
      <c r="C7261">
        <v>7260</v>
      </c>
      <c r="D7261" s="2">
        <v>33</v>
      </c>
      <c r="E7261" s="15">
        <v>49857</v>
      </c>
      <c r="F7261" s="2">
        <v>3</v>
      </c>
      <c r="G7261" s="2">
        <v>36</v>
      </c>
      <c r="H7261" s="2">
        <v>35</v>
      </c>
      <c r="I7261" s="2">
        <v>33</v>
      </c>
      <c r="J7261" s="16">
        <v>1995747.61</v>
      </c>
      <c r="K7261" s="15">
        <f t="shared" si="558"/>
        <v>49857</v>
      </c>
      <c r="L7261" s="17">
        <f t="shared" si="559"/>
        <v>42</v>
      </c>
      <c r="M7261" s="5">
        <f t="shared" si="561"/>
        <v>33</v>
      </c>
      <c r="N7261" s="15">
        <f t="shared" si="560"/>
        <v>50861</v>
      </c>
    </row>
    <row r="7262" spans="3:14" x14ac:dyDescent="0.2">
      <c r="C7262">
        <v>7261</v>
      </c>
      <c r="D7262" s="2">
        <v>35</v>
      </c>
      <c r="E7262" s="15">
        <v>49857</v>
      </c>
      <c r="F7262" s="2">
        <v>16</v>
      </c>
      <c r="G7262" s="2">
        <v>17</v>
      </c>
      <c r="H7262" s="2">
        <v>14</v>
      </c>
      <c r="I7262" s="2">
        <v>35</v>
      </c>
      <c r="J7262" s="16">
        <v>1206326.3</v>
      </c>
      <c r="K7262" s="15">
        <f t="shared" si="558"/>
        <v>49857</v>
      </c>
      <c r="L7262" s="17">
        <f t="shared" si="559"/>
        <v>42</v>
      </c>
      <c r="M7262" s="5">
        <f t="shared" si="561"/>
        <v>35</v>
      </c>
      <c r="N7262" s="15">
        <f t="shared" si="560"/>
        <v>50922</v>
      </c>
    </row>
    <row r="7263" spans="3:14" x14ac:dyDescent="0.2">
      <c r="C7263">
        <v>7262</v>
      </c>
      <c r="D7263" s="2">
        <v>35</v>
      </c>
      <c r="E7263" s="15">
        <v>49857</v>
      </c>
      <c r="F7263" s="2">
        <v>3</v>
      </c>
      <c r="G7263" s="2">
        <v>4</v>
      </c>
      <c r="H7263" s="2">
        <v>22</v>
      </c>
      <c r="I7263" s="2">
        <v>35</v>
      </c>
      <c r="J7263" s="16">
        <v>1293336.77</v>
      </c>
      <c r="K7263" s="15">
        <f t="shared" si="558"/>
        <v>49857</v>
      </c>
      <c r="L7263" s="17">
        <f t="shared" si="559"/>
        <v>42</v>
      </c>
      <c r="M7263" s="5">
        <f t="shared" si="561"/>
        <v>35</v>
      </c>
      <c r="N7263" s="15">
        <f t="shared" si="560"/>
        <v>50922</v>
      </c>
    </row>
    <row r="7264" spans="3:14" x14ac:dyDescent="0.2">
      <c r="C7264">
        <v>7263</v>
      </c>
      <c r="D7264" s="2">
        <v>12</v>
      </c>
      <c r="E7264" s="15">
        <v>49857</v>
      </c>
      <c r="F7264" s="2">
        <v>16</v>
      </c>
      <c r="G7264" s="2">
        <v>18</v>
      </c>
      <c r="H7264" s="2">
        <v>19</v>
      </c>
      <c r="I7264" s="2">
        <v>12</v>
      </c>
      <c r="J7264" s="16">
        <v>1692307.78</v>
      </c>
      <c r="K7264" s="15">
        <f t="shared" si="558"/>
        <v>49857</v>
      </c>
      <c r="L7264" s="17">
        <f t="shared" si="559"/>
        <v>42</v>
      </c>
      <c r="M7264" s="5">
        <f t="shared" si="561"/>
        <v>12</v>
      </c>
      <c r="N7264" s="15">
        <f t="shared" si="560"/>
        <v>50222</v>
      </c>
    </row>
    <row r="7265" spans="3:14" x14ac:dyDescent="0.2">
      <c r="C7265">
        <v>7264</v>
      </c>
      <c r="D7265" s="2">
        <v>27</v>
      </c>
      <c r="E7265" s="15">
        <v>49857</v>
      </c>
      <c r="F7265" s="2">
        <v>11</v>
      </c>
      <c r="G7265" s="2">
        <v>15</v>
      </c>
      <c r="H7265" s="2">
        <v>16</v>
      </c>
      <c r="I7265" s="2">
        <v>27</v>
      </c>
      <c r="J7265" s="16">
        <v>1757706.82</v>
      </c>
      <c r="K7265" s="15">
        <f t="shared" si="558"/>
        <v>49857</v>
      </c>
      <c r="L7265" s="17">
        <f t="shared" si="559"/>
        <v>42</v>
      </c>
      <c r="M7265" s="5">
        <f t="shared" si="561"/>
        <v>27</v>
      </c>
      <c r="N7265" s="15">
        <f t="shared" si="560"/>
        <v>50679</v>
      </c>
    </row>
    <row r="7266" spans="3:14" x14ac:dyDescent="0.2">
      <c r="C7266">
        <v>7265</v>
      </c>
      <c r="D7266" s="2">
        <v>31</v>
      </c>
      <c r="E7266" s="15">
        <v>49857</v>
      </c>
      <c r="F7266" s="2">
        <v>19</v>
      </c>
      <c r="G7266" s="2">
        <v>7</v>
      </c>
      <c r="H7266" s="2">
        <v>18</v>
      </c>
      <c r="I7266" s="2">
        <v>31</v>
      </c>
      <c r="J7266" s="16">
        <v>673929.29</v>
      </c>
      <c r="K7266" s="15">
        <f t="shared" si="558"/>
        <v>49857</v>
      </c>
      <c r="L7266" s="17">
        <f t="shared" si="559"/>
        <v>42</v>
      </c>
      <c r="M7266" s="5">
        <f t="shared" si="561"/>
        <v>31</v>
      </c>
      <c r="N7266" s="15">
        <f t="shared" si="560"/>
        <v>50802</v>
      </c>
    </row>
    <row r="7267" spans="3:14" x14ac:dyDescent="0.2">
      <c r="C7267">
        <v>7266</v>
      </c>
      <c r="D7267" s="2">
        <v>36</v>
      </c>
      <c r="E7267" s="15">
        <v>49857</v>
      </c>
      <c r="F7267" s="2">
        <v>5</v>
      </c>
      <c r="G7267" s="2">
        <v>33</v>
      </c>
      <c r="H7267" s="2">
        <v>19</v>
      </c>
      <c r="I7267" s="2">
        <v>36</v>
      </c>
      <c r="J7267" s="16">
        <v>769935.48</v>
      </c>
      <c r="K7267" s="15">
        <f t="shared" si="558"/>
        <v>49857</v>
      </c>
      <c r="L7267" s="17">
        <f t="shared" si="559"/>
        <v>42</v>
      </c>
      <c r="M7267" s="5">
        <f t="shared" si="561"/>
        <v>36</v>
      </c>
      <c r="N7267" s="15">
        <f t="shared" si="560"/>
        <v>50952</v>
      </c>
    </row>
    <row r="7268" spans="3:14" x14ac:dyDescent="0.2">
      <c r="C7268">
        <v>7267</v>
      </c>
      <c r="D7268" s="2">
        <v>33</v>
      </c>
      <c r="E7268" s="15">
        <v>49857</v>
      </c>
      <c r="F7268" s="2">
        <v>24</v>
      </c>
      <c r="G7268" s="2">
        <v>5</v>
      </c>
      <c r="H7268" s="2">
        <v>26</v>
      </c>
      <c r="I7268" s="2">
        <v>33</v>
      </c>
      <c r="J7268" s="16">
        <v>1108611.98</v>
      </c>
      <c r="K7268" s="15">
        <f t="shared" si="558"/>
        <v>49857</v>
      </c>
      <c r="L7268" s="17">
        <f t="shared" si="559"/>
        <v>42</v>
      </c>
      <c r="M7268" s="5">
        <f t="shared" si="561"/>
        <v>33</v>
      </c>
      <c r="N7268" s="15">
        <f t="shared" si="560"/>
        <v>50861</v>
      </c>
    </row>
    <row r="7269" spans="3:14" x14ac:dyDescent="0.2">
      <c r="C7269">
        <v>7268</v>
      </c>
      <c r="D7269" s="2">
        <v>32</v>
      </c>
      <c r="E7269" s="15">
        <v>49857</v>
      </c>
      <c r="F7269" s="2">
        <v>2</v>
      </c>
      <c r="G7269" s="2">
        <v>33</v>
      </c>
      <c r="H7269" s="2">
        <v>19</v>
      </c>
      <c r="I7269" s="2">
        <v>32</v>
      </c>
      <c r="J7269" s="16">
        <v>609828.77</v>
      </c>
      <c r="K7269" s="15">
        <f t="shared" si="558"/>
        <v>49857</v>
      </c>
      <c r="L7269" s="17">
        <f t="shared" si="559"/>
        <v>42</v>
      </c>
      <c r="M7269" s="5">
        <f t="shared" si="561"/>
        <v>32</v>
      </c>
      <c r="N7269" s="15">
        <f t="shared" si="560"/>
        <v>50830</v>
      </c>
    </row>
    <row r="7270" spans="3:14" x14ac:dyDescent="0.2">
      <c r="C7270">
        <v>7269</v>
      </c>
      <c r="D7270" s="2">
        <v>35</v>
      </c>
      <c r="E7270" s="15">
        <v>49857</v>
      </c>
      <c r="F7270" s="2">
        <v>1</v>
      </c>
      <c r="G7270" s="2">
        <v>22</v>
      </c>
      <c r="H7270" s="2">
        <v>17</v>
      </c>
      <c r="I7270" s="2">
        <v>35</v>
      </c>
      <c r="J7270" s="16">
        <v>695545.9</v>
      </c>
      <c r="K7270" s="15">
        <f t="shared" si="558"/>
        <v>49857</v>
      </c>
      <c r="L7270" s="17">
        <f t="shared" si="559"/>
        <v>42</v>
      </c>
      <c r="M7270" s="5">
        <f t="shared" si="561"/>
        <v>35</v>
      </c>
      <c r="N7270" s="15">
        <f t="shared" si="560"/>
        <v>50922</v>
      </c>
    </row>
    <row r="7271" spans="3:14" x14ac:dyDescent="0.2">
      <c r="C7271">
        <v>7270</v>
      </c>
      <c r="D7271" s="2">
        <v>33</v>
      </c>
      <c r="E7271" s="15">
        <v>49857</v>
      </c>
      <c r="F7271" s="2">
        <v>0</v>
      </c>
      <c r="G7271" s="2">
        <v>22</v>
      </c>
      <c r="H7271" s="2">
        <v>17</v>
      </c>
      <c r="I7271" s="2">
        <v>33</v>
      </c>
      <c r="J7271" s="16">
        <v>1226311.6299999999</v>
      </c>
      <c r="K7271" s="15">
        <f t="shared" si="558"/>
        <v>49857</v>
      </c>
      <c r="L7271" s="17">
        <f t="shared" si="559"/>
        <v>42</v>
      </c>
      <c r="M7271" s="5">
        <f t="shared" si="561"/>
        <v>33</v>
      </c>
      <c r="N7271" s="15">
        <f t="shared" si="560"/>
        <v>50861</v>
      </c>
    </row>
    <row r="7272" spans="3:14" x14ac:dyDescent="0.2">
      <c r="C7272">
        <v>7271</v>
      </c>
      <c r="D7272" s="2">
        <v>29</v>
      </c>
      <c r="E7272" s="15">
        <v>49857</v>
      </c>
      <c r="F7272" s="2">
        <v>0</v>
      </c>
      <c r="G7272" s="2">
        <v>29</v>
      </c>
      <c r="H7272" s="2">
        <v>5</v>
      </c>
      <c r="I7272" s="2">
        <v>29</v>
      </c>
      <c r="J7272" s="16">
        <v>1111811.48</v>
      </c>
      <c r="K7272" s="15">
        <f t="shared" si="558"/>
        <v>49857</v>
      </c>
      <c r="L7272" s="17">
        <f t="shared" si="559"/>
        <v>42</v>
      </c>
      <c r="M7272" s="5">
        <f t="shared" si="561"/>
        <v>29</v>
      </c>
      <c r="N7272" s="15">
        <f t="shared" si="560"/>
        <v>50740</v>
      </c>
    </row>
    <row r="7273" spans="3:14" x14ac:dyDescent="0.2">
      <c r="C7273">
        <v>7272</v>
      </c>
      <c r="D7273" s="2">
        <v>32</v>
      </c>
      <c r="E7273" s="15">
        <v>49857</v>
      </c>
      <c r="F7273" s="2">
        <v>21</v>
      </c>
      <c r="G7273" s="2">
        <v>18</v>
      </c>
      <c r="H7273" s="2">
        <v>10</v>
      </c>
      <c r="I7273" s="2">
        <v>32</v>
      </c>
      <c r="J7273" s="16">
        <v>945136.71</v>
      </c>
      <c r="K7273" s="15">
        <f t="shared" si="558"/>
        <v>49857</v>
      </c>
      <c r="L7273" s="17">
        <f t="shared" si="559"/>
        <v>42</v>
      </c>
      <c r="M7273" s="5">
        <f t="shared" si="561"/>
        <v>32</v>
      </c>
      <c r="N7273" s="15">
        <f t="shared" si="560"/>
        <v>50830</v>
      </c>
    </row>
    <row r="7274" spans="3:14" x14ac:dyDescent="0.2">
      <c r="C7274">
        <v>7273</v>
      </c>
      <c r="D7274" s="2">
        <v>33</v>
      </c>
      <c r="E7274" s="15">
        <v>49857</v>
      </c>
      <c r="F7274" s="2">
        <v>11</v>
      </c>
      <c r="G7274" s="2">
        <v>22</v>
      </c>
      <c r="H7274" s="2">
        <v>16</v>
      </c>
      <c r="I7274" s="2">
        <v>33</v>
      </c>
      <c r="J7274" s="16">
        <v>628896.22</v>
      </c>
      <c r="K7274" s="15">
        <f t="shared" si="558"/>
        <v>49857</v>
      </c>
      <c r="L7274" s="17">
        <f t="shared" si="559"/>
        <v>42</v>
      </c>
      <c r="M7274" s="5">
        <f t="shared" si="561"/>
        <v>33</v>
      </c>
      <c r="N7274" s="15">
        <f t="shared" si="560"/>
        <v>50861</v>
      </c>
    </row>
    <row r="7275" spans="3:14" x14ac:dyDescent="0.2">
      <c r="C7275">
        <v>7274</v>
      </c>
      <c r="D7275" s="2">
        <v>29</v>
      </c>
      <c r="E7275" s="15">
        <v>49857</v>
      </c>
      <c r="F7275" s="2">
        <v>4</v>
      </c>
      <c r="G7275" s="2">
        <v>35</v>
      </c>
      <c r="H7275" s="2">
        <v>12</v>
      </c>
      <c r="I7275" s="2">
        <v>29</v>
      </c>
      <c r="J7275" s="16">
        <v>1544686.31</v>
      </c>
      <c r="K7275" s="15">
        <f t="shared" si="558"/>
        <v>49857</v>
      </c>
      <c r="L7275" s="17">
        <f t="shared" si="559"/>
        <v>42</v>
      </c>
      <c r="M7275" s="5">
        <f t="shared" si="561"/>
        <v>29</v>
      </c>
      <c r="N7275" s="15">
        <f t="shared" si="560"/>
        <v>50740</v>
      </c>
    </row>
    <row r="7276" spans="3:14" x14ac:dyDescent="0.2">
      <c r="C7276">
        <v>7275</v>
      </c>
      <c r="D7276" s="2">
        <v>25</v>
      </c>
      <c r="E7276" s="15">
        <v>49888</v>
      </c>
      <c r="F7276" s="2">
        <v>9</v>
      </c>
      <c r="G7276" s="2">
        <v>35</v>
      </c>
      <c r="H7276" s="2">
        <v>15</v>
      </c>
      <c r="I7276" s="2">
        <v>25</v>
      </c>
      <c r="J7276" s="16">
        <v>2176187.14</v>
      </c>
      <c r="K7276" s="15">
        <f t="shared" si="558"/>
        <v>49888</v>
      </c>
      <c r="L7276" s="17">
        <f t="shared" si="559"/>
        <v>41</v>
      </c>
      <c r="M7276" s="5">
        <f t="shared" si="561"/>
        <v>25</v>
      </c>
      <c r="N7276" s="15">
        <f t="shared" si="560"/>
        <v>50649</v>
      </c>
    </row>
    <row r="7277" spans="3:14" x14ac:dyDescent="0.2">
      <c r="C7277">
        <v>7276</v>
      </c>
      <c r="D7277" s="2">
        <v>23</v>
      </c>
      <c r="E7277" s="15">
        <v>49888</v>
      </c>
      <c r="F7277" s="2">
        <v>7</v>
      </c>
      <c r="G7277" s="2">
        <v>21</v>
      </c>
      <c r="H7277" s="2">
        <v>10</v>
      </c>
      <c r="I7277" s="2">
        <v>23</v>
      </c>
      <c r="J7277" s="16">
        <v>869017.71</v>
      </c>
      <c r="K7277" s="15">
        <f t="shared" si="558"/>
        <v>49888</v>
      </c>
      <c r="L7277" s="17">
        <f t="shared" si="559"/>
        <v>41</v>
      </c>
      <c r="M7277" s="5">
        <f t="shared" si="561"/>
        <v>23</v>
      </c>
      <c r="N7277" s="15">
        <f t="shared" si="560"/>
        <v>50587</v>
      </c>
    </row>
    <row r="7278" spans="3:14" x14ac:dyDescent="0.2">
      <c r="C7278">
        <v>7277</v>
      </c>
      <c r="D7278" s="2">
        <v>31</v>
      </c>
      <c r="E7278" s="15">
        <v>49888</v>
      </c>
      <c r="F7278" s="2">
        <v>6</v>
      </c>
      <c r="G7278" s="2">
        <v>14</v>
      </c>
      <c r="H7278" s="2">
        <v>28</v>
      </c>
      <c r="I7278" s="2">
        <v>31</v>
      </c>
      <c r="J7278" s="16">
        <v>2332784.2400000002</v>
      </c>
      <c r="K7278" s="15">
        <f t="shared" si="558"/>
        <v>49888</v>
      </c>
      <c r="L7278" s="17">
        <f t="shared" si="559"/>
        <v>41</v>
      </c>
      <c r="M7278" s="5">
        <f t="shared" si="561"/>
        <v>31</v>
      </c>
      <c r="N7278" s="15">
        <f t="shared" si="560"/>
        <v>50830</v>
      </c>
    </row>
    <row r="7279" spans="3:14" x14ac:dyDescent="0.2">
      <c r="C7279">
        <v>7278</v>
      </c>
      <c r="D7279" s="2">
        <v>30</v>
      </c>
      <c r="E7279" s="15">
        <v>49888</v>
      </c>
      <c r="F7279" s="2">
        <v>2</v>
      </c>
      <c r="G7279" s="2">
        <v>33</v>
      </c>
      <c r="H7279" s="2">
        <v>33</v>
      </c>
      <c r="I7279" s="2">
        <v>30</v>
      </c>
      <c r="J7279" s="16">
        <v>1291516.04</v>
      </c>
      <c r="K7279" s="15">
        <f t="shared" si="558"/>
        <v>49888</v>
      </c>
      <c r="L7279" s="17">
        <f t="shared" si="559"/>
        <v>41</v>
      </c>
      <c r="M7279" s="5">
        <f t="shared" si="561"/>
        <v>30</v>
      </c>
      <c r="N7279" s="15">
        <f t="shared" si="560"/>
        <v>50802</v>
      </c>
    </row>
    <row r="7280" spans="3:14" x14ac:dyDescent="0.2">
      <c r="C7280">
        <v>7279</v>
      </c>
      <c r="D7280" s="2">
        <v>25</v>
      </c>
      <c r="E7280" s="15">
        <v>49888</v>
      </c>
      <c r="F7280" s="2">
        <v>7</v>
      </c>
      <c r="G7280" s="2">
        <v>16</v>
      </c>
      <c r="H7280" s="2">
        <v>21</v>
      </c>
      <c r="I7280" s="2">
        <v>25</v>
      </c>
      <c r="J7280" s="16">
        <v>1166802.56</v>
      </c>
      <c r="K7280" s="15">
        <f t="shared" si="558"/>
        <v>49888</v>
      </c>
      <c r="L7280" s="17">
        <f t="shared" si="559"/>
        <v>41</v>
      </c>
      <c r="M7280" s="5">
        <f t="shared" si="561"/>
        <v>25</v>
      </c>
      <c r="N7280" s="15">
        <f t="shared" si="560"/>
        <v>50649</v>
      </c>
    </row>
    <row r="7281" spans="3:14" x14ac:dyDescent="0.2">
      <c r="C7281">
        <v>7280</v>
      </c>
      <c r="D7281" s="2">
        <v>4</v>
      </c>
      <c r="E7281" s="15">
        <v>49888</v>
      </c>
      <c r="F7281" s="2">
        <v>14</v>
      </c>
      <c r="G7281" s="2">
        <v>27</v>
      </c>
      <c r="H7281" s="2">
        <v>22</v>
      </c>
      <c r="I7281" s="2">
        <v>4</v>
      </c>
      <c r="J7281" s="16">
        <v>1022458.8</v>
      </c>
      <c r="K7281" s="15">
        <f t="shared" si="558"/>
        <v>49888</v>
      </c>
      <c r="L7281" s="17">
        <f t="shared" si="559"/>
        <v>41</v>
      </c>
      <c r="M7281" s="5">
        <f t="shared" si="561"/>
        <v>4</v>
      </c>
      <c r="N7281" s="15">
        <f t="shared" si="560"/>
        <v>50010</v>
      </c>
    </row>
    <row r="7282" spans="3:14" x14ac:dyDescent="0.2">
      <c r="C7282">
        <v>7281</v>
      </c>
      <c r="D7282" s="2">
        <v>34</v>
      </c>
      <c r="E7282" s="15">
        <v>49888</v>
      </c>
      <c r="F7282" s="2">
        <v>2</v>
      </c>
      <c r="G7282" s="2">
        <v>11</v>
      </c>
      <c r="H7282" s="2">
        <v>22</v>
      </c>
      <c r="I7282" s="2">
        <v>34</v>
      </c>
      <c r="J7282" s="16">
        <v>995178.15</v>
      </c>
      <c r="K7282" s="15">
        <f t="shared" si="558"/>
        <v>49888</v>
      </c>
      <c r="L7282" s="17">
        <f t="shared" si="559"/>
        <v>41</v>
      </c>
      <c r="M7282" s="5">
        <f t="shared" si="561"/>
        <v>34</v>
      </c>
      <c r="N7282" s="15">
        <f t="shared" si="560"/>
        <v>50922</v>
      </c>
    </row>
    <row r="7283" spans="3:14" x14ac:dyDescent="0.2">
      <c r="C7283">
        <v>7282</v>
      </c>
      <c r="D7283" s="2">
        <v>35</v>
      </c>
      <c r="E7283" s="15">
        <v>49888</v>
      </c>
      <c r="F7283" s="2">
        <v>5</v>
      </c>
      <c r="G7283" s="2">
        <v>26</v>
      </c>
      <c r="H7283" s="2">
        <v>8</v>
      </c>
      <c r="I7283" s="2">
        <v>35</v>
      </c>
      <c r="J7283" s="16">
        <v>989868.34</v>
      </c>
      <c r="K7283" s="15">
        <f t="shared" si="558"/>
        <v>49888</v>
      </c>
      <c r="L7283" s="17">
        <f t="shared" si="559"/>
        <v>41</v>
      </c>
      <c r="M7283" s="5">
        <f t="shared" si="561"/>
        <v>35</v>
      </c>
      <c r="N7283" s="15">
        <f t="shared" si="560"/>
        <v>50952</v>
      </c>
    </row>
    <row r="7284" spans="3:14" x14ac:dyDescent="0.2">
      <c r="C7284">
        <v>7283</v>
      </c>
      <c r="D7284" s="2">
        <v>10</v>
      </c>
      <c r="E7284" s="15">
        <v>49888</v>
      </c>
      <c r="F7284" s="2">
        <v>9</v>
      </c>
      <c r="G7284" s="2">
        <v>9</v>
      </c>
      <c r="H7284" s="2">
        <v>23</v>
      </c>
      <c r="I7284" s="2">
        <v>10</v>
      </c>
      <c r="J7284" s="16">
        <v>1086335.1599999999</v>
      </c>
      <c r="K7284" s="15">
        <f t="shared" si="558"/>
        <v>49888</v>
      </c>
      <c r="L7284" s="17">
        <f t="shared" si="559"/>
        <v>41</v>
      </c>
      <c r="M7284" s="5">
        <f t="shared" si="561"/>
        <v>10</v>
      </c>
      <c r="N7284" s="15">
        <f t="shared" si="560"/>
        <v>50192</v>
      </c>
    </row>
    <row r="7285" spans="3:14" x14ac:dyDescent="0.2">
      <c r="C7285">
        <v>7284</v>
      </c>
      <c r="D7285" s="2">
        <v>29</v>
      </c>
      <c r="E7285" s="15">
        <v>49888</v>
      </c>
      <c r="F7285" s="2">
        <v>14</v>
      </c>
      <c r="G7285" s="2">
        <v>30</v>
      </c>
      <c r="H7285" s="2">
        <v>15</v>
      </c>
      <c r="I7285" s="2">
        <v>29</v>
      </c>
      <c r="J7285" s="16">
        <v>1597293.2</v>
      </c>
      <c r="K7285" s="15">
        <f t="shared" si="558"/>
        <v>49888</v>
      </c>
      <c r="L7285" s="17">
        <f t="shared" si="559"/>
        <v>41</v>
      </c>
      <c r="M7285" s="5">
        <f t="shared" si="561"/>
        <v>29</v>
      </c>
      <c r="N7285" s="15">
        <f t="shared" si="560"/>
        <v>50771</v>
      </c>
    </row>
    <row r="7286" spans="3:14" x14ac:dyDescent="0.2">
      <c r="C7286">
        <v>7285</v>
      </c>
      <c r="D7286" s="2">
        <v>30</v>
      </c>
      <c r="E7286" s="15">
        <v>49888</v>
      </c>
      <c r="F7286" s="2">
        <v>0</v>
      </c>
      <c r="G7286" s="2">
        <v>2</v>
      </c>
      <c r="H7286" s="2">
        <v>26</v>
      </c>
      <c r="I7286" s="2">
        <v>30</v>
      </c>
      <c r="J7286" s="16">
        <v>1109529.48</v>
      </c>
      <c r="K7286" s="15">
        <f t="shared" si="558"/>
        <v>49888</v>
      </c>
      <c r="L7286" s="17">
        <f t="shared" si="559"/>
        <v>41</v>
      </c>
      <c r="M7286" s="5">
        <f t="shared" si="561"/>
        <v>30</v>
      </c>
      <c r="N7286" s="15">
        <f t="shared" si="560"/>
        <v>50802</v>
      </c>
    </row>
    <row r="7287" spans="3:14" x14ac:dyDescent="0.2">
      <c r="C7287">
        <v>7286</v>
      </c>
      <c r="D7287" s="2">
        <v>27</v>
      </c>
      <c r="E7287" s="15">
        <v>49888</v>
      </c>
      <c r="F7287" s="2">
        <v>2</v>
      </c>
      <c r="G7287" s="2">
        <v>30</v>
      </c>
      <c r="H7287" s="2">
        <v>28</v>
      </c>
      <c r="I7287" s="2">
        <v>27</v>
      </c>
      <c r="J7287" s="16">
        <v>677420.67</v>
      </c>
      <c r="K7287" s="15">
        <f t="shared" si="558"/>
        <v>49888</v>
      </c>
      <c r="L7287" s="17">
        <f t="shared" si="559"/>
        <v>41</v>
      </c>
      <c r="M7287" s="5">
        <f t="shared" si="561"/>
        <v>27</v>
      </c>
      <c r="N7287" s="15">
        <f t="shared" si="560"/>
        <v>50710</v>
      </c>
    </row>
    <row r="7288" spans="3:14" x14ac:dyDescent="0.2">
      <c r="C7288">
        <v>7287</v>
      </c>
      <c r="D7288" s="2">
        <v>12</v>
      </c>
      <c r="E7288" s="15">
        <v>49888</v>
      </c>
      <c r="F7288" s="2">
        <v>3</v>
      </c>
      <c r="G7288" s="2">
        <v>25</v>
      </c>
      <c r="H7288" s="2">
        <v>24</v>
      </c>
      <c r="I7288" s="2">
        <v>12</v>
      </c>
      <c r="J7288" s="16">
        <v>1177937.3700000001</v>
      </c>
      <c r="K7288" s="15">
        <f t="shared" si="558"/>
        <v>49888</v>
      </c>
      <c r="L7288" s="17">
        <f t="shared" si="559"/>
        <v>41</v>
      </c>
      <c r="M7288" s="5">
        <f t="shared" si="561"/>
        <v>12</v>
      </c>
      <c r="N7288" s="15">
        <f t="shared" si="560"/>
        <v>50253</v>
      </c>
    </row>
    <row r="7289" spans="3:14" x14ac:dyDescent="0.2">
      <c r="C7289">
        <v>7288</v>
      </c>
      <c r="D7289" s="2">
        <v>31</v>
      </c>
      <c r="E7289" s="15">
        <v>49888</v>
      </c>
      <c r="F7289" s="2">
        <v>14</v>
      </c>
      <c r="G7289" s="2">
        <v>33</v>
      </c>
      <c r="H7289" s="2">
        <v>23</v>
      </c>
      <c r="I7289" s="2">
        <v>31</v>
      </c>
      <c r="J7289" s="16">
        <v>1640691.13</v>
      </c>
      <c r="K7289" s="15">
        <f t="shared" si="558"/>
        <v>49888</v>
      </c>
      <c r="L7289" s="17">
        <f t="shared" si="559"/>
        <v>41</v>
      </c>
      <c r="M7289" s="5">
        <f t="shared" si="561"/>
        <v>31</v>
      </c>
      <c r="N7289" s="15">
        <f t="shared" si="560"/>
        <v>50830</v>
      </c>
    </row>
    <row r="7290" spans="3:14" x14ac:dyDescent="0.2">
      <c r="C7290">
        <v>7289</v>
      </c>
      <c r="D7290" s="2">
        <v>28</v>
      </c>
      <c r="E7290" s="15">
        <v>49888</v>
      </c>
      <c r="F7290" s="2">
        <v>3</v>
      </c>
      <c r="G7290" s="2">
        <v>21</v>
      </c>
      <c r="H7290" s="2">
        <v>19</v>
      </c>
      <c r="I7290" s="2">
        <v>28</v>
      </c>
      <c r="J7290" s="16">
        <v>1351482.88</v>
      </c>
      <c r="K7290" s="15">
        <f t="shared" si="558"/>
        <v>49888</v>
      </c>
      <c r="L7290" s="17">
        <f t="shared" si="559"/>
        <v>41</v>
      </c>
      <c r="M7290" s="5">
        <f t="shared" si="561"/>
        <v>28</v>
      </c>
      <c r="N7290" s="15">
        <f t="shared" si="560"/>
        <v>50740</v>
      </c>
    </row>
    <row r="7291" spans="3:14" x14ac:dyDescent="0.2">
      <c r="C7291">
        <v>7290</v>
      </c>
      <c r="D7291" s="2">
        <v>27</v>
      </c>
      <c r="E7291" s="15">
        <v>49888</v>
      </c>
      <c r="F7291" s="2">
        <v>0</v>
      </c>
      <c r="G7291" s="2">
        <v>36</v>
      </c>
      <c r="H7291" s="2">
        <v>17</v>
      </c>
      <c r="I7291" s="2">
        <v>27</v>
      </c>
      <c r="J7291" s="16">
        <v>1427361.38</v>
      </c>
      <c r="K7291" s="15">
        <f t="shared" si="558"/>
        <v>49888</v>
      </c>
      <c r="L7291" s="17">
        <f t="shared" si="559"/>
        <v>41</v>
      </c>
      <c r="M7291" s="5">
        <f t="shared" si="561"/>
        <v>27</v>
      </c>
      <c r="N7291" s="15">
        <f t="shared" si="560"/>
        <v>50710</v>
      </c>
    </row>
    <row r="7292" spans="3:14" x14ac:dyDescent="0.2">
      <c r="C7292">
        <v>7291</v>
      </c>
      <c r="D7292" s="2">
        <v>30</v>
      </c>
      <c r="E7292" s="15">
        <v>49888</v>
      </c>
      <c r="F7292" s="2">
        <v>14</v>
      </c>
      <c r="G7292" s="2">
        <v>10</v>
      </c>
      <c r="H7292" s="2">
        <v>8</v>
      </c>
      <c r="I7292" s="2">
        <v>30</v>
      </c>
      <c r="J7292" s="16">
        <v>654943.43000000005</v>
      </c>
      <c r="K7292" s="15">
        <f t="shared" si="558"/>
        <v>49888</v>
      </c>
      <c r="L7292" s="17">
        <f t="shared" si="559"/>
        <v>41</v>
      </c>
      <c r="M7292" s="5">
        <f t="shared" si="561"/>
        <v>30</v>
      </c>
      <c r="N7292" s="15">
        <f t="shared" si="560"/>
        <v>50802</v>
      </c>
    </row>
    <row r="7293" spans="3:14" x14ac:dyDescent="0.2">
      <c r="C7293">
        <v>7292</v>
      </c>
      <c r="D7293" s="2">
        <v>24</v>
      </c>
      <c r="E7293" s="15">
        <v>49888</v>
      </c>
      <c r="F7293" s="2">
        <v>4</v>
      </c>
      <c r="G7293" s="2">
        <v>13</v>
      </c>
      <c r="H7293" s="2">
        <v>25</v>
      </c>
      <c r="I7293" s="2">
        <v>24</v>
      </c>
      <c r="J7293" s="16">
        <v>621195.14</v>
      </c>
      <c r="K7293" s="15">
        <f t="shared" si="558"/>
        <v>49888</v>
      </c>
      <c r="L7293" s="17">
        <f t="shared" si="559"/>
        <v>41</v>
      </c>
      <c r="M7293" s="5">
        <f t="shared" si="561"/>
        <v>24</v>
      </c>
      <c r="N7293" s="15">
        <f t="shared" si="560"/>
        <v>50618</v>
      </c>
    </row>
    <row r="7294" spans="3:14" x14ac:dyDescent="0.2">
      <c r="C7294">
        <v>7293</v>
      </c>
      <c r="D7294" s="2">
        <v>17</v>
      </c>
      <c r="E7294" s="15">
        <v>49888</v>
      </c>
      <c r="F7294" s="2">
        <v>8</v>
      </c>
      <c r="G7294" s="2">
        <v>36</v>
      </c>
      <c r="H7294" s="2">
        <v>16</v>
      </c>
      <c r="I7294" s="2">
        <v>17</v>
      </c>
      <c r="J7294" s="16">
        <v>1174290.05</v>
      </c>
      <c r="K7294" s="15">
        <f t="shared" si="558"/>
        <v>49888</v>
      </c>
      <c r="L7294" s="17">
        <f t="shared" si="559"/>
        <v>41</v>
      </c>
      <c r="M7294" s="5">
        <f t="shared" si="561"/>
        <v>17</v>
      </c>
      <c r="N7294" s="15">
        <f t="shared" si="560"/>
        <v>50406</v>
      </c>
    </row>
    <row r="7295" spans="3:14" x14ac:dyDescent="0.2">
      <c r="C7295">
        <v>7294</v>
      </c>
      <c r="D7295" s="2">
        <v>20</v>
      </c>
      <c r="E7295" s="15">
        <v>49888</v>
      </c>
      <c r="F7295" s="2">
        <v>7</v>
      </c>
      <c r="G7295" s="2">
        <v>5</v>
      </c>
      <c r="H7295" s="2">
        <v>27</v>
      </c>
      <c r="I7295" s="2">
        <v>20</v>
      </c>
      <c r="J7295" s="16">
        <v>629867.66</v>
      </c>
      <c r="K7295" s="15">
        <f t="shared" si="558"/>
        <v>49888</v>
      </c>
      <c r="L7295" s="17">
        <f t="shared" si="559"/>
        <v>41</v>
      </c>
      <c r="M7295" s="5">
        <f t="shared" si="561"/>
        <v>20</v>
      </c>
      <c r="N7295" s="15">
        <f t="shared" si="560"/>
        <v>50496</v>
      </c>
    </row>
    <row r="7296" spans="3:14" x14ac:dyDescent="0.2">
      <c r="C7296">
        <v>7295</v>
      </c>
      <c r="D7296" s="2">
        <v>25</v>
      </c>
      <c r="E7296" s="15">
        <v>49919</v>
      </c>
      <c r="F7296" s="2">
        <v>1</v>
      </c>
      <c r="G7296" s="2">
        <v>31</v>
      </c>
      <c r="H7296" s="2">
        <v>16</v>
      </c>
      <c r="I7296" s="2">
        <v>25</v>
      </c>
      <c r="J7296" s="16">
        <v>1342217.68</v>
      </c>
      <c r="K7296" s="15">
        <f t="shared" si="558"/>
        <v>49919</v>
      </c>
      <c r="L7296" s="17">
        <f t="shared" si="559"/>
        <v>40</v>
      </c>
      <c r="M7296" s="5">
        <f t="shared" si="561"/>
        <v>25</v>
      </c>
      <c r="N7296" s="15">
        <f t="shared" si="560"/>
        <v>50679</v>
      </c>
    </row>
    <row r="7297" spans="3:14" x14ac:dyDescent="0.2">
      <c r="C7297">
        <v>7296</v>
      </c>
      <c r="D7297" s="2">
        <v>19</v>
      </c>
      <c r="E7297" s="15">
        <v>49919</v>
      </c>
      <c r="F7297" s="2">
        <v>3</v>
      </c>
      <c r="G7297" s="2">
        <v>29</v>
      </c>
      <c r="H7297" s="2">
        <v>26</v>
      </c>
      <c r="I7297" s="2">
        <v>19</v>
      </c>
      <c r="J7297" s="16">
        <v>1975909.92</v>
      </c>
      <c r="K7297" s="15">
        <f t="shared" si="558"/>
        <v>49919</v>
      </c>
      <c r="L7297" s="17">
        <f t="shared" si="559"/>
        <v>40</v>
      </c>
      <c r="M7297" s="5">
        <f t="shared" si="561"/>
        <v>19</v>
      </c>
      <c r="N7297" s="15">
        <f t="shared" si="560"/>
        <v>50496</v>
      </c>
    </row>
    <row r="7298" spans="3:14" x14ac:dyDescent="0.2">
      <c r="C7298">
        <v>7297</v>
      </c>
      <c r="D7298" s="2">
        <v>35</v>
      </c>
      <c r="E7298" s="15">
        <v>49919</v>
      </c>
      <c r="F7298" s="2">
        <v>15</v>
      </c>
      <c r="G7298" s="2">
        <v>25</v>
      </c>
      <c r="H7298" s="2">
        <v>10</v>
      </c>
      <c r="I7298" s="2">
        <v>35</v>
      </c>
      <c r="J7298" s="16">
        <v>1453705.2</v>
      </c>
      <c r="K7298" s="15">
        <f t="shared" ref="K7298:K7361" si="562">DATE(YEAR(E7298),MONTH(E7298),1)</f>
        <v>49919</v>
      </c>
      <c r="L7298" s="17">
        <f t="shared" ref="L7298:L7361" si="563">ROUND(($B$3-K7298)/365.25*12,0)</f>
        <v>40</v>
      </c>
      <c r="M7298" s="5">
        <f t="shared" si="561"/>
        <v>35</v>
      </c>
      <c r="N7298" s="15">
        <f t="shared" ref="N7298:N7361" si="564">EDATE(E7298,D7298)</f>
        <v>50983</v>
      </c>
    </row>
    <row r="7299" spans="3:14" x14ac:dyDescent="0.2">
      <c r="C7299">
        <v>7298</v>
      </c>
      <c r="D7299" s="2">
        <v>33</v>
      </c>
      <c r="E7299" s="15">
        <v>49919</v>
      </c>
      <c r="F7299" s="2">
        <v>10</v>
      </c>
      <c r="G7299" s="2">
        <v>20</v>
      </c>
      <c r="H7299" s="2">
        <v>15</v>
      </c>
      <c r="I7299" s="2">
        <v>33</v>
      </c>
      <c r="J7299" s="16">
        <v>747182.82</v>
      </c>
      <c r="K7299" s="15">
        <f t="shared" si="562"/>
        <v>49919</v>
      </c>
      <c r="L7299" s="17">
        <f t="shared" si="563"/>
        <v>40</v>
      </c>
      <c r="M7299" s="5">
        <f t="shared" ref="M7299:M7362" si="565">ROUND((N7299-K7299)/365.25*12,0)</f>
        <v>33</v>
      </c>
      <c r="N7299" s="15">
        <f t="shared" si="564"/>
        <v>50922</v>
      </c>
    </row>
    <row r="7300" spans="3:14" x14ac:dyDescent="0.2">
      <c r="C7300">
        <v>7299</v>
      </c>
      <c r="D7300" s="2">
        <v>17</v>
      </c>
      <c r="E7300" s="15">
        <v>49919</v>
      </c>
      <c r="F7300" s="2">
        <v>0</v>
      </c>
      <c r="G7300" s="2">
        <v>13</v>
      </c>
      <c r="H7300" s="2">
        <v>19</v>
      </c>
      <c r="I7300" s="2">
        <v>17</v>
      </c>
      <c r="J7300" s="16">
        <v>881596.44</v>
      </c>
      <c r="K7300" s="15">
        <f t="shared" si="562"/>
        <v>49919</v>
      </c>
      <c r="L7300" s="17">
        <f t="shared" si="563"/>
        <v>40</v>
      </c>
      <c r="M7300" s="5">
        <f t="shared" si="565"/>
        <v>17</v>
      </c>
      <c r="N7300" s="15">
        <f t="shared" si="564"/>
        <v>50437</v>
      </c>
    </row>
    <row r="7301" spans="3:14" x14ac:dyDescent="0.2">
      <c r="C7301">
        <v>7300</v>
      </c>
      <c r="D7301" s="2">
        <v>32</v>
      </c>
      <c r="E7301" s="15">
        <v>49919</v>
      </c>
      <c r="F7301" s="2">
        <v>10</v>
      </c>
      <c r="G7301" s="2">
        <v>0</v>
      </c>
      <c r="H7301" s="2">
        <v>12</v>
      </c>
      <c r="I7301" s="2">
        <v>32</v>
      </c>
      <c r="J7301" s="16">
        <v>1346484.6</v>
      </c>
      <c r="K7301" s="15">
        <f t="shared" si="562"/>
        <v>49919</v>
      </c>
      <c r="L7301" s="17">
        <f t="shared" si="563"/>
        <v>40</v>
      </c>
      <c r="M7301" s="5">
        <f t="shared" si="565"/>
        <v>32</v>
      </c>
      <c r="N7301" s="15">
        <f t="shared" si="564"/>
        <v>50891</v>
      </c>
    </row>
    <row r="7302" spans="3:14" x14ac:dyDescent="0.2">
      <c r="C7302">
        <v>7301</v>
      </c>
      <c r="D7302" s="2">
        <v>35</v>
      </c>
      <c r="E7302" s="15">
        <v>49919</v>
      </c>
      <c r="F7302" s="2">
        <v>1</v>
      </c>
      <c r="G7302" s="2">
        <v>13</v>
      </c>
      <c r="H7302" s="2">
        <v>25</v>
      </c>
      <c r="I7302" s="2">
        <v>35</v>
      </c>
      <c r="J7302" s="16">
        <v>1013342.96</v>
      </c>
      <c r="K7302" s="15">
        <f t="shared" si="562"/>
        <v>49919</v>
      </c>
      <c r="L7302" s="17">
        <f t="shared" si="563"/>
        <v>40</v>
      </c>
      <c r="M7302" s="5">
        <f t="shared" si="565"/>
        <v>35</v>
      </c>
      <c r="N7302" s="15">
        <f t="shared" si="564"/>
        <v>50983</v>
      </c>
    </row>
    <row r="7303" spans="3:14" x14ac:dyDescent="0.2">
      <c r="C7303">
        <v>7302</v>
      </c>
      <c r="D7303" s="2">
        <v>35</v>
      </c>
      <c r="E7303" s="15">
        <v>49919</v>
      </c>
      <c r="F7303" s="2">
        <v>8</v>
      </c>
      <c r="G7303" s="2">
        <v>23</v>
      </c>
      <c r="H7303" s="2">
        <v>20</v>
      </c>
      <c r="I7303" s="2">
        <v>35</v>
      </c>
      <c r="J7303" s="16">
        <v>1298189.29</v>
      </c>
      <c r="K7303" s="15">
        <f t="shared" si="562"/>
        <v>49919</v>
      </c>
      <c r="L7303" s="17">
        <f t="shared" si="563"/>
        <v>40</v>
      </c>
      <c r="M7303" s="5">
        <f t="shared" si="565"/>
        <v>35</v>
      </c>
      <c r="N7303" s="15">
        <f t="shared" si="564"/>
        <v>50983</v>
      </c>
    </row>
    <row r="7304" spans="3:14" x14ac:dyDescent="0.2">
      <c r="C7304">
        <v>7303</v>
      </c>
      <c r="D7304" s="2">
        <v>28</v>
      </c>
      <c r="E7304" s="15">
        <v>49919</v>
      </c>
      <c r="F7304" s="2">
        <v>24</v>
      </c>
      <c r="G7304" s="2">
        <v>6</v>
      </c>
      <c r="H7304" s="2">
        <v>23</v>
      </c>
      <c r="I7304" s="2">
        <v>28</v>
      </c>
      <c r="J7304" s="16">
        <v>816212.62</v>
      </c>
      <c r="K7304" s="15">
        <f t="shared" si="562"/>
        <v>49919</v>
      </c>
      <c r="L7304" s="17">
        <f t="shared" si="563"/>
        <v>40</v>
      </c>
      <c r="M7304" s="5">
        <f t="shared" si="565"/>
        <v>28</v>
      </c>
      <c r="N7304" s="15">
        <f t="shared" si="564"/>
        <v>50771</v>
      </c>
    </row>
    <row r="7305" spans="3:14" x14ac:dyDescent="0.2">
      <c r="C7305">
        <v>7304</v>
      </c>
      <c r="D7305" s="2">
        <v>34</v>
      </c>
      <c r="E7305" s="15">
        <v>49919</v>
      </c>
      <c r="F7305" s="2">
        <v>12</v>
      </c>
      <c r="G7305" s="2">
        <v>6</v>
      </c>
      <c r="H7305" s="2">
        <v>22</v>
      </c>
      <c r="I7305" s="2">
        <v>34</v>
      </c>
      <c r="J7305" s="16">
        <v>1493447.19</v>
      </c>
      <c r="K7305" s="15">
        <f t="shared" si="562"/>
        <v>49919</v>
      </c>
      <c r="L7305" s="17">
        <f t="shared" si="563"/>
        <v>40</v>
      </c>
      <c r="M7305" s="5">
        <f t="shared" si="565"/>
        <v>34</v>
      </c>
      <c r="N7305" s="15">
        <f t="shared" si="564"/>
        <v>50952</v>
      </c>
    </row>
    <row r="7306" spans="3:14" x14ac:dyDescent="0.2">
      <c r="C7306">
        <v>7305</v>
      </c>
      <c r="D7306" s="2">
        <v>34</v>
      </c>
      <c r="E7306" s="15">
        <v>49919</v>
      </c>
      <c r="F7306" s="2">
        <v>11</v>
      </c>
      <c r="G7306" s="2">
        <v>33</v>
      </c>
      <c r="H7306" s="2">
        <v>20</v>
      </c>
      <c r="I7306" s="2">
        <v>34</v>
      </c>
      <c r="J7306" s="16">
        <v>1613464.8</v>
      </c>
      <c r="K7306" s="15">
        <f t="shared" si="562"/>
        <v>49919</v>
      </c>
      <c r="L7306" s="17">
        <f t="shared" si="563"/>
        <v>40</v>
      </c>
      <c r="M7306" s="5">
        <f t="shared" si="565"/>
        <v>34</v>
      </c>
      <c r="N7306" s="15">
        <f t="shared" si="564"/>
        <v>50952</v>
      </c>
    </row>
    <row r="7307" spans="3:14" x14ac:dyDescent="0.2">
      <c r="C7307">
        <v>7306</v>
      </c>
      <c r="D7307" s="2">
        <v>6</v>
      </c>
      <c r="E7307" s="15">
        <v>49919</v>
      </c>
      <c r="F7307" s="2">
        <v>11</v>
      </c>
      <c r="G7307" s="2">
        <v>6</v>
      </c>
      <c r="H7307" s="2">
        <v>14</v>
      </c>
      <c r="I7307" s="2">
        <v>6</v>
      </c>
      <c r="J7307" s="16">
        <v>1828937.3</v>
      </c>
      <c r="K7307" s="15">
        <f t="shared" si="562"/>
        <v>49919</v>
      </c>
      <c r="L7307" s="17">
        <f t="shared" si="563"/>
        <v>40</v>
      </c>
      <c r="M7307" s="5">
        <f t="shared" si="565"/>
        <v>6</v>
      </c>
      <c r="N7307" s="15">
        <f t="shared" si="564"/>
        <v>50100</v>
      </c>
    </row>
    <row r="7308" spans="3:14" x14ac:dyDescent="0.2">
      <c r="C7308">
        <v>7307</v>
      </c>
      <c r="D7308" s="2">
        <v>27</v>
      </c>
      <c r="E7308" s="15">
        <v>49919</v>
      </c>
      <c r="F7308" s="2">
        <v>3</v>
      </c>
      <c r="G7308" s="2">
        <v>28</v>
      </c>
      <c r="H7308" s="2">
        <v>15</v>
      </c>
      <c r="I7308" s="2">
        <v>27</v>
      </c>
      <c r="J7308" s="16">
        <v>1280802.94</v>
      </c>
      <c r="K7308" s="15">
        <f t="shared" si="562"/>
        <v>49919</v>
      </c>
      <c r="L7308" s="17">
        <f t="shared" si="563"/>
        <v>40</v>
      </c>
      <c r="M7308" s="5">
        <f t="shared" si="565"/>
        <v>27</v>
      </c>
      <c r="N7308" s="15">
        <f t="shared" si="564"/>
        <v>50740</v>
      </c>
    </row>
    <row r="7309" spans="3:14" x14ac:dyDescent="0.2">
      <c r="C7309">
        <v>7308</v>
      </c>
      <c r="D7309" s="2">
        <v>30</v>
      </c>
      <c r="E7309" s="15">
        <v>49919</v>
      </c>
      <c r="F7309" s="2">
        <v>1</v>
      </c>
      <c r="G7309" s="2">
        <v>20</v>
      </c>
      <c r="H7309" s="2">
        <v>12</v>
      </c>
      <c r="I7309" s="2">
        <v>30</v>
      </c>
      <c r="J7309" s="16">
        <v>702871.68</v>
      </c>
      <c r="K7309" s="15">
        <f t="shared" si="562"/>
        <v>49919</v>
      </c>
      <c r="L7309" s="17">
        <f t="shared" si="563"/>
        <v>40</v>
      </c>
      <c r="M7309" s="5">
        <f t="shared" si="565"/>
        <v>30</v>
      </c>
      <c r="N7309" s="15">
        <f t="shared" si="564"/>
        <v>50830</v>
      </c>
    </row>
    <row r="7310" spans="3:14" x14ac:dyDescent="0.2">
      <c r="C7310">
        <v>7309</v>
      </c>
      <c r="D7310" s="2">
        <v>23</v>
      </c>
      <c r="E7310" s="15">
        <v>49919</v>
      </c>
      <c r="F7310" s="2">
        <v>4</v>
      </c>
      <c r="G7310" s="2">
        <v>18</v>
      </c>
      <c r="H7310" s="2">
        <v>9</v>
      </c>
      <c r="I7310" s="2">
        <v>23</v>
      </c>
      <c r="J7310" s="16">
        <v>726069.76000000001</v>
      </c>
      <c r="K7310" s="15">
        <f t="shared" si="562"/>
        <v>49919</v>
      </c>
      <c r="L7310" s="17">
        <f t="shared" si="563"/>
        <v>40</v>
      </c>
      <c r="M7310" s="5">
        <f t="shared" si="565"/>
        <v>23</v>
      </c>
      <c r="N7310" s="15">
        <f t="shared" si="564"/>
        <v>50618</v>
      </c>
    </row>
    <row r="7311" spans="3:14" x14ac:dyDescent="0.2">
      <c r="C7311">
        <v>7310</v>
      </c>
      <c r="D7311" s="2">
        <v>30</v>
      </c>
      <c r="E7311" s="15">
        <v>49919</v>
      </c>
      <c r="F7311" s="2">
        <v>12</v>
      </c>
      <c r="G7311" s="2">
        <v>3</v>
      </c>
      <c r="H7311" s="2">
        <v>22</v>
      </c>
      <c r="I7311" s="2">
        <v>30</v>
      </c>
      <c r="J7311" s="16">
        <v>693340.96</v>
      </c>
      <c r="K7311" s="15">
        <f t="shared" si="562"/>
        <v>49919</v>
      </c>
      <c r="L7311" s="17">
        <f t="shared" si="563"/>
        <v>40</v>
      </c>
      <c r="M7311" s="5">
        <f t="shared" si="565"/>
        <v>30</v>
      </c>
      <c r="N7311" s="15">
        <f t="shared" si="564"/>
        <v>50830</v>
      </c>
    </row>
    <row r="7312" spans="3:14" x14ac:dyDescent="0.2">
      <c r="C7312">
        <v>7311</v>
      </c>
      <c r="D7312" s="2">
        <v>35</v>
      </c>
      <c r="E7312" s="15">
        <v>49919</v>
      </c>
      <c r="F7312" s="2">
        <v>11</v>
      </c>
      <c r="G7312" s="2">
        <v>35</v>
      </c>
      <c r="H7312" s="2">
        <v>6</v>
      </c>
      <c r="I7312" s="2">
        <v>35</v>
      </c>
      <c r="J7312" s="16">
        <v>749612.12</v>
      </c>
      <c r="K7312" s="15">
        <f t="shared" si="562"/>
        <v>49919</v>
      </c>
      <c r="L7312" s="17">
        <f t="shared" si="563"/>
        <v>40</v>
      </c>
      <c r="M7312" s="5">
        <f t="shared" si="565"/>
        <v>35</v>
      </c>
      <c r="N7312" s="15">
        <f t="shared" si="564"/>
        <v>50983</v>
      </c>
    </row>
    <row r="7313" spans="3:14" x14ac:dyDescent="0.2">
      <c r="C7313">
        <v>7312</v>
      </c>
      <c r="D7313" s="2">
        <v>28</v>
      </c>
      <c r="E7313" s="15">
        <v>49919</v>
      </c>
      <c r="F7313" s="2">
        <v>6</v>
      </c>
      <c r="G7313" s="2">
        <v>30</v>
      </c>
      <c r="H7313" s="2">
        <v>0</v>
      </c>
      <c r="I7313" s="2">
        <v>28</v>
      </c>
      <c r="J7313" s="16">
        <v>1227934.6100000001</v>
      </c>
      <c r="K7313" s="15">
        <f t="shared" si="562"/>
        <v>49919</v>
      </c>
      <c r="L7313" s="17">
        <f t="shared" si="563"/>
        <v>40</v>
      </c>
      <c r="M7313" s="5">
        <f t="shared" si="565"/>
        <v>28</v>
      </c>
      <c r="N7313" s="15">
        <f t="shared" si="564"/>
        <v>50771</v>
      </c>
    </row>
    <row r="7314" spans="3:14" x14ac:dyDescent="0.2">
      <c r="C7314">
        <v>7313</v>
      </c>
      <c r="D7314" s="2">
        <v>30</v>
      </c>
      <c r="E7314" s="15">
        <v>49919</v>
      </c>
      <c r="F7314" s="2">
        <v>21</v>
      </c>
      <c r="G7314" s="2">
        <v>20</v>
      </c>
      <c r="H7314" s="2">
        <v>9</v>
      </c>
      <c r="I7314" s="2">
        <v>30</v>
      </c>
      <c r="J7314" s="16">
        <v>705591.6</v>
      </c>
      <c r="K7314" s="15">
        <f t="shared" si="562"/>
        <v>49919</v>
      </c>
      <c r="L7314" s="17">
        <f t="shared" si="563"/>
        <v>40</v>
      </c>
      <c r="M7314" s="5">
        <f t="shared" si="565"/>
        <v>30</v>
      </c>
      <c r="N7314" s="15">
        <f t="shared" si="564"/>
        <v>50830</v>
      </c>
    </row>
    <row r="7315" spans="3:14" x14ac:dyDescent="0.2">
      <c r="C7315">
        <v>7314</v>
      </c>
      <c r="D7315" s="2">
        <v>23</v>
      </c>
      <c r="E7315" s="15">
        <v>49919</v>
      </c>
      <c r="F7315" s="2">
        <v>7</v>
      </c>
      <c r="G7315" s="2">
        <v>23</v>
      </c>
      <c r="H7315" s="2">
        <v>3</v>
      </c>
      <c r="I7315" s="2">
        <v>23</v>
      </c>
      <c r="J7315" s="16">
        <v>1102919.96</v>
      </c>
      <c r="K7315" s="15">
        <f t="shared" si="562"/>
        <v>49919</v>
      </c>
      <c r="L7315" s="17">
        <f t="shared" si="563"/>
        <v>40</v>
      </c>
      <c r="M7315" s="5">
        <f t="shared" si="565"/>
        <v>23</v>
      </c>
      <c r="N7315" s="15">
        <f t="shared" si="564"/>
        <v>50618</v>
      </c>
    </row>
    <row r="7316" spans="3:14" x14ac:dyDescent="0.2">
      <c r="C7316">
        <v>7315</v>
      </c>
      <c r="D7316" s="2">
        <v>32</v>
      </c>
      <c r="E7316" s="15">
        <v>49919</v>
      </c>
      <c r="F7316" s="2">
        <v>4</v>
      </c>
      <c r="G7316" s="2">
        <v>28</v>
      </c>
      <c r="H7316" s="2">
        <v>19</v>
      </c>
      <c r="I7316" s="2">
        <v>32</v>
      </c>
      <c r="J7316" s="16">
        <v>716947.73</v>
      </c>
      <c r="K7316" s="15">
        <f t="shared" si="562"/>
        <v>49919</v>
      </c>
      <c r="L7316" s="17">
        <f t="shared" si="563"/>
        <v>40</v>
      </c>
      <c r="M7316" s="5">
        <f t="shared" si="565"/>
        <v>32</v>
      </c>
      <c r="N7316" s="15">
        <f t="shared" si="564"/>
        <v>50891</v>
      </c>
    </row>
    <row r="7317" spans="3:14" x14ac:dyDescent="0.2">
      <c r="C7317">
        <v>7316</v>
      </c>
      <c r="D7317" s="2">
        <v>35</v>
      </c>
      <c r="E7317" s="15">
        <v>49919</v>
      </c>
      <c r="F7317" s="2">
        <v>0</v>
      </c>
      <c r="G7317" s="2">
        <v>28</v>
      </c>
      <c r="H7317" s="2">
        <v>17</v>
      </c>
      <c r="I7317" s="2">
        <v>35</v>
      </c>
      <c r="J7317" s="16">
        <v>1563142.79</v>
      </c>
      <c r="K7317" s="15">
        <f t="shared" si="562"/>
        <v>49919</v>
      </c>
      <c r="L7317" s="17">
        <f t="shared" si="563"/>
        <v>40</v>
      </c>
      <c r="M7317" s="5">
        <f t="shared" si="565"/>
        <v>35</v>
      </c>
      <c r="N7317" s="15">
        <f t="shared" si="564"/>
        <v>50983</v>
      </c>
    </row>
    <row r="7318" spans="3:14" x14ac:dyDescent="0.2">
      <c r="C7318">
        <v>7317</v>
      </c>
      <c r="D7318" s="2">
        <v>32</v>
      </c>
      <c r="E7318" s="15">
        <v>49949</v>
      </c>
      <c r="F7318" s="2">
        <v>5</v>
      </c>
      <c r="G7318" s="2">
        <v>26</v>
      </c>
      <c r="H7318" s="2">
        <v>20</v>
      </c>
      <c r="I7318" s="2">
        <v>32</v>
      </c>
      <c r="J7318" s="16">
        <v>1058055</v>
      </c>
      <c r="K7318" s="15">
        <f t="shared" si="562"/>
        <v>49949</v>
      </c>
      <c r="L7318" s="17">
        <f t="shared" si="563"/>
        <v>39</v>
      </c>
      <c r="M7318" s="5">
        <f t="shared" si="565"/>
        <v>32</v>
      </c>
      <c r="N7318" s="15">
        <f t="shared" si="564"/>
        <v>50922</v>
      </c>
    </row>
    <row r="7319" spans="3:14" x14ac:dyDescent="0.2">
      <c r="C7319">
        <v>7318</v>
      </c>
      <c r="D7319" s="2">
        <v>36</v>
      </c>
      <c r="E7319" s="15">
        <v>49949</v>
      </c>
      <c r="F7319" s="2">
        <v>4</v>
      </c>
      <c r="G7319" s="2">
        <v>10</v>
      </c>
      <c r="H7319" s="2">
        <v>25</v>
      </c>
      <c r="I7319" s="2">
        <v>36</v>
      </c>
      <c r="J7319" s="16">
        <v>1587987.58</v>
      </c>
      <c r="K7319" s="15">
        <f t="shared" si="562"/>
        <v>49949</v>
      </c>
      <c r="L7319" s="17">
        <f t="shared" si="563"/>
        <v>39</v>
      </c>
      <c r="M7319" s="5">
        <f t="shared" si="565"/>
        <v>36</v>
      </c>
      <c r="N7319" s="15">
        <f t="shared" si="564"/>
        <v>51044</v>
      </c>
    </row>
    <row r="7320" spans="3:14" x14ac:dyDescent="0.2">
      <c r="C7320">
        <v>7319</v>
      </c>
      <c r="D7320" s="2">
        <v>20</v>
      </c>
      <c r="E7320" s="15">
        <v>49949</v>
      </c>
      <c r="F7320" s="2">
        <v>4</v>
      </c>
      <c r="G7320" s="2">
        <v>18</v>
      </c>
      <c r="H7320" s="2">
        <v>12</v>
      </c>
      <c r="I7320" s="2">
        <v>20</v>
      </c>
      <c r="J7320" s="16">
        <v>1821494.67</v>
      </c>
      <c r="K7320" s="15">
        <f t="shared" si="562"/>
        <v>49949</v>
      </c>
      <c r="L7320" s="17">
        <f t="shared" si="563"/>
        <v>39</v>
      </c>
      <c r="M7320" s="5">
        <f t="shared" si="565"/>
        <v>20</v>
      </c>
      <c r="N7320" s="15">
        <f t="shared" si="564"/>
        <v>50557</v>
      </c>
    </row>
    <row r="7321" spans="3:14" x14ac:dyDescent="0.2">
      <c r="C7321">
        <v>7320</v>
      </c>
      <c r="D7321" s="2">
        <v>3</v>
      </c>
      <c r="E7321" s="15">
        <v>49949</v>
      </c>
      <c r="F7321" s="2">
        <v>0</v>
      </c>
      <c r="G7321" s="2">
        <v>19</v>
      </c>
      <c r="H7321" s="2">
        <v>15</v>
      </c>
      <c r="I7321" s="2">
        <v>3</v>
      </c>
      <c r="J7321" s="16">
        <v>674544.92</v>
      </c>
      <c r="K7321" s="15">
        <f t="shared" si="562"/>
        <v>49949</v>
      </c>
      <c r="L7321" s="17">
        <f t="shared" si="563"/>
        <v>39</v>
      </c>
      <c r="M7321" s="5">
        <f t="shared" si="565"/>
        <v>3</v>
      </c>
      <c r="N7321" s="15">
        <f t="shared" si="564"/>
        <v>50041</v>
      </c>
    </row>
    <row r="7322" spans="3:14" x14ac:dyDescent="0.2">
      <c r="C7322">
        <v>7321</v>
      </c>
      <c r="D7322" s="2">
        <v>30</v>
      </c>
      <c r="E7322" s="15">
        <v>49949</v>
      </c>
      <c r="F7322" s="2">
        <v>3</v>
      </c>
      <c r="G7322" s="2">
        <v>32</v>
      </c>
      <c r="H7322" s="2">
        <v>25</v>
      </c>
      <c r="I7322" s="2">
        <v>30</v>
      </c>
      <c r="J7322" s="16">
        <v>1258510.25</v>
      </c>
      <c r="K7322" s="15">
        <f t="shared" si="562"/>
        <v>49949</v>
      </c>
      <c r="L7322" s="17">
        <f t="shared" si="563"/>
        <v>39</v>
      </c>
      <c r="M7322" s="5">
        <f t="shared" si="565"/>
        <v>30</v>
      </c>
      <c r="N7322" s="15">
        <f t="shared" si="564"/>
        <v>50861</v>
      </c>
    </row>
    <row r="7323" spans="3:14" x14ac:dyDescent="0.2">
      <c r="C7323">
        <v>7322</v>
      </c>
      <c r="D7323" s="2">
        <v>23</v>
      </c>
      <c r="E7323" s="15">
        <v>49949</v>
      </c>
      <c r="F7323" s="2">
        <v>8</v>
      </c>
      <c r="G7323" s="2">
        <v>27</v>
      </c>
      <c r="H7323" s="2">
        <v>2</v>
      </c>
      <c r="I7323" s="2">
        <v>23</v>
      </c>
      <c r="J7323" s="16">
        <v>1214464.78</v>
      </c>
      <c r="K7323" s="15">
        <f t="shared" si="562"/>
        <v>49949</v>
      </c>
      <c r="L7323" s="17">
        <f t="shared" si="563"/>
        <v>39</v>
      </c>
      <c r="M7323" s="5">
        <f t="shared" si="565"/>
        <v>23</v>
      </c>
      <c r="N7323" s="15">
        <f t="shared" si="564"/>
        <v>50649</v>
      </c>
    </row>
    <row r="7324" spans="3:14" x14ac:dyDescent="0.2">
      <c r="C7324">
        <v>7323</v>
      </c>
      <c r="D7324" s="2">
        <v>30</v>
      </c>
      <c r="E7324" s="15">
        <v>49949</v>
      </c>
      <c r="F7324" s="2">
        <v>2</v>
      </c>
      <c r="G7324" s="2">
        <v>24</v>
      </c>
      <c r="H7324" s="2">
        <v>16</v>
      </c>
      <c r="I7324" s="2">
        <v>30</v>
      </c>
      <c r="J7324" s="16">
        <v>604202.4</v>
      </c>
      <c r="K7324" s="15">
        <f t="shared" si="562"/>
        <v>49949</v>
      </c>
      <c r="L7324" s="17">
        <f t="shared" si="563"/>
        <v>39</v>
      </c>
      <c r="M7324" s="5">
        <f t="shared" si="565"/>
        <v>30</v>
      </c>
      <c r="N7324" s="15">
        <f t="shared" si="564"/>
        <v>50861</v>
      </c>
    </row>
    <row r="7325" spans="3:14" x14ac:dyDescent="0.2">
      <c r="C7325">
        <v>7324</v>
      </c>
      <c r="D7325" s="2">
        <v>33</v>
      </c>
      <c r="E7325" s="15">
        <v>49949</v>
      </c>
      <c r="F7325" s="2">
        <v>21</v>
      </c>
      <c r="G7325" s="2">
        <v>15</v>
      </c>
      <c r="H7325" s="2">
        <v>21</v>
      </c>
      <c r="I7325" s="2">
        <v>33</v>
      </c>
      <c r="J7325" s="16">
        <v>1597104.06</v>
      </c>
      <c r="K7325" s="15">
        <f t="shared" si="562"/>
        <v>49949</v>
      </c>
      <c r="L7325" s="17">
        <f t="shared" si="563"/>
        <v>39</v>
      </c>
      <c r="M7325" s="5">
        <f t="shared" si="565"/>
        <v>33</v>
      </c>
      <c r="N7325" s="15">
        <f t="shared" si="564"/>
        <v>50952</v>
      </c>
    </row>
    <row r="7326" spans="3:14" x14ac:dyDescent="0.2">
      <c r="C7326">
        <v>7325</v>
      </c>
      <c r="D7326" s="2">
        <v>32</v>
      </c>
      <c r="E7326" s="15">
        <v>49949</v>
      </c>
      <c r="F7326" s="2">
        <v>1</v>
      </c>
      <c r="G7326" s="2">
        <v>8</v>
      </c>
      <c r="H7326" s="2">
        <v>14</v>
      </c>
      <c r="I7326" s="2">
        <v>32</v>
      </c>
      <c r="J7326" s="16">
        <v>1558456.8</v>
      </c>
      <c r="K7326" s="15">
        <f t="shared" si="562"/>
        <v>49949</v>
      </c>
      <c r="L7326" s="17">
        <f t="shared" si="563"/>
        <v>39</v>
      </c>
      <c r="M7326" s="5">
        <f t="shared" si="565"/>
        <v>32</v>
      </c>
      <c r="N7326" s="15">
        <f t="shared" si="564"/>
        <v>50922</v>
      </c>
    </row>
    <row r="7327" spans="3:14" x14ac:dyDescent="0.2">
      <c r="C7327">
        <v>7326</v>
      </c>
      <c r="D7327" s="2">
        <v>24</v>
      </c>
      <c r="E7327" s="15">
        <v>49949</v>
      </c>
      <c r="F7327" s="2">
        <v>24</v>
      </c>
      <c r="G7327" s="2">
        <v>36</v>
      </c>
      <c r="H7327" s="2">
        <v>21</v>
      </c>
      <c r="I7327" s="2">
        <v>24</v>
      </c>
      <c r="J7327" s="16">
        <v>826179.06</v>
      </c>
      <c r="K7327" s="15">
        <f t="shared" si="562"/>
        <v>49949</v>
      </c>
      <c r="L7327" s="17">
        <f t="shared" si="563"/>
        <v>39</v>
      </c>
      <c r="M7327" s="5">
        <f t="shared" si="565"/>
        <v>24</v>
      </c>
      <c r="N7327" s="15">
        <f t="shared" si="564"/>
        <v>50679</v>
      </c>
    </row>
    <row r="7328" spans="3:14" x14ac:dyDescent="0.2">
      <c r="C7328">
        <v>7327</v>
      </c>
      <c r="D7328" s="2">
        <v>33</v>
      </c>
      <c r="E7328" s="15">
        <v>49949</v>
      </c>
      <c r="F7328" s="2">
        <v>10</v>
      </c>
      <c r="G7328" s="2">
        <v>1</v>
      </c>
      <c r="H7328" s="2">
        <v>21</v>
      </c>
      <c r="I7328" s="2">
        <v>33</v>
      </c>
      <c r="J7328" s="16">
        <v>1456010.99</v>
      </c>
      <c r="K7328" s="15">
        <f t="shared" si="562"/>
        <v>49949</v>
      </c>
      <c r="L7328" s="17">
        <f t="shared" si="563"/>
        <v>39</v>
      </c>
      <c r="M7328" s="5">
        <f t="shared" si="565"/>
        <v>33</v>
      </c>
      <c r="N7328" s="15">
        <f t="shared" si="564"/>
        <v>50952</v>
      </c>
    </row>
    <row r="7329" spans="3:14" x14ac:dyDescent="0.2">
      <c r="C7329">
        <v>7328</v>
      </c>
      <c r="D7329" s="2">
        <v>31</v>
      </c>
      <c r="E7329" s="15">
        <v>49949</v>
      </c>
      <c r="F7329" s="2">
        <v>8</v>
      </c>
      <c r="G7329" s="2">
        <v>2</v>
      </c>
      <c r="H7329" s="2">
        <v>17</v>
      </c>
      <c r="I7329" s="2">
        <v>31</v>
      </c>
      <c r="J7329" s="16">
        <v>1214611.02</v>
      </c>
      <c r="K7329" s="15">
        <f t="shared" si="562"/>
        <v>49949</v>
      </c>
      <c r="L7329" s="17">
        <f t="shared" si="563"/>
        <v>39</v>
      </c>
      <c r="M7329" s="5">
        <f t="shared" si="565"/>
        <v>31</v>
      </c>
      <c r="N7329" s="15">
        <f t="shared" si="564"/>
        <v>50891</v>
      </c>
    </row>
    <row r="7330" spans="3:14" x14ac:dyDescent="0.2">
      <c r="C7330">
        <v>7329</v>
      </c>
      <c r="D7330" s="2">
        <v>27</v>
      </c>
      <c r="E7330" s="15">
        <v>49949</v>
      </c>
      <c r="F7330" s="2">
        <v>12</v>
      </c>
      <c r="G7330" s="2">
        <v>6</v>
      </c>
      <c r="H7330" s="2">
        <v>26</v>
      </c>
      <c r="I7330" s="2">
        <v>27</v>
      </c>
      <c r="J7330" s="16">
        <v>1358545.28</v>
      </c>
      <c r="K7330" s="15">
        <f t="shared" si="562"/>
        <v>49949</v>
      </c>
      <c r="L7330" s="17">
        <f t="shared" si="563"/>
        <v>39</v>
      </c>
      <c r="M7330" s="5">
        <f t="shared" si="565"/>
        <v>27</v>
      </c>
      <c r="N7330" s="15">
        <f t="shared" si="564"/>
        <v>50771</v>
      </c>
    </row>
    <row r="7331" spans="3:14" x14ac:dyDescent="0.2">
      <c r="C7331">
        <v>7330</v>
      </c>
      <c r="D7331" s="2">
        <v>10</v>
      </c>
      <c r="E7331" s="15">
        <v>49949</v>
      </c>
      <c r="F7331" s="2">
        <v>3</v>
      </c>
      <c r="G7331" s="2">
        <v>8</v>
      </c>
      <c r="H7331" s="2">
        <v>6</v>
      </c>
      <c r="I7331" s="2">
        <v>10</v>
      </c>
      <c r="J7331" s="16">
        <v>1323930.07</v>
      </c>
      <c r="K7331" s="15">
        <f t="shared" si="562"/>
        <v>49949</v>
      </c>
      <c r="L7331" s="17">
        <f t="shared" si="563"/>
        <v>39</v>
      </c>
      <c r="M7331" s="5">
        <f t="shared" si="565"/>
        <v>10</v>
      </c>
      <c r="N7331" s="15">
        <f t="shared" si="564"/>
        <v>50253</v>
      </c>
    </row>
    <row r="7332" spans="3:14" x14ac:dyDescent="0.2">
      <c r="C7332">
        <v>7331</v>
      </c>
      <c r="D7332" s="2">
        <v>29</v>
      </c>
      <c r="E7332" s="15">
        <v>49949</v>
      </c>
      <c r="F7332" s="2">
        <v>13</v>
      </c>
      <c r="G7332" s="2">
        <v>25</v>
      </c>
      <c r="H7332" s="2">
        <v>35</v>
      </c>
      <c r="I7332" s="2">
        <v>29</v>
      </c>
      <c r="J7332" s="16">
        <v>813709.27</v>
      </c>
      <c r="K7332" s="15">
        <f t="shared" si="562"/>
        <v>49949</v>
      </c>
      <c r="L7332" s="17">
        <f t="shared" si="563"/>
        <v>39</v>
      </c>
      <c r="M7332" s="5">
        <f t="shared" si="565"/>
        <v>29</v>
      </c>
      <c r="N7332" s="15">
        <f t="shared" si="564"/>
        <v>50830</v>
      </c>
    </row>
    <row r="7333" spans="3:14" x14ac:dyDescent="0.2">
      <c r="C7333">
        <v>7332</v>
      </c>
      <c r="D7333" s="2">
        <v>36</v>
      </c>
      <c r="E7333" s="15">
        <v>49980</v>
      </c>
      <c r="F7333" s="2">
        <v>1</v>
      </c>
      <c r="G7333" s="2">
        <v>11</v>
      </c>
      <c r="H7333" s="2">
        <v>15</v>
      </c>
      <c r="I7333" s="2">
        <v>36</v>
      </c>
      <c r="J7333" s="16">
        <v>2253794.9500000002</v>
      </c>
      <c r="K7333" s="15">
        <f t="shared" si="562"/>
        <v>49980</v>
      </c>
      <c r="L7333" s="17">
        <f t="shared" si="563"/>
        <v>38</v>
      </c>
      <c r="M7333" s="5">
        <f t="shared" si="565"/>
        <v>36</v>
      </c>
      <c r="N7333" s="15">
        <f t="shared" si="564"/>
        <v>51075</v>
      </c>
    </row>
    <row r="7334" spans="3:14" x14ac:dyDescent="0.2">
      <c r="C7334">
        <v>7333</v>
      </c>
      <c r="D7334" s="2">
        <v>33</v>
      </c>
      <c r="E7334" s="15">
        <v>49980</v>
      </c>
      <c r="F7334" s="2">
        <v>4</v>
      </c>
      <c r="G7334" s="2">
        <v>13</v>
      </c>
      <c r="H7334" s="2">
        <v>17</v>
      </c>
      <c r="I7334" s="2">
        <v>33</v>
      </c>
      <c r="J7334" s="16">
        <v>2052587.17</v>
      </c>
      <c r="K7334" s="15">
        <f t="shared" si="562"/>
        <v>49980</v>
      </c>
      <c r="L7334" s="17">
        <f t="shared" si="563"/>
        <v>38</v>
      </c>
      <c r="M7334" s="5">
        <f t="shared" si="565"/>
        <v>33</v>
      </c>
      <c r="N7334" s="15">
        <f t="shared" si="564"/>
        <v>50983</v>
      </c>
    </row>
    <row r="7335" spans="3:14" x14ac:dyDescent="0.2">
      <c r="C7335">
        <v>7334</v>
      </c>
      <c r="D7335" s="2">
        <v>27</v>
      </c>
      <c r="E7335" s="15">
        <v>49980</v>
      </c>
      <c r="F7335" s="2">
        <v>14</v>
      </c>
      <c r="G7335" s="2">
        <v>36</v>
      </c>
      <c r="H7335" s="2">
        <v>25</v>
      </c>
      <c r="I7335" s="2">
        <v>27</v>
      </c>
      <c r="J7335" s="16">
        <v>2306224.71</v>
      </c>
      <c r="K7335" s="15">
        <f t="shared" si="562"/>
        <v>49980</v>
      </c>
      <c r="L7335" s="17">
        <f t="shared" si="563"/>
        <v>38</v>
      </c>
      <c r="M7335" s="5">
        <f t="shared" si="565"/>
        <v>27</v>
      </c>
      <c r="N7335" s="15">
        <f t="shared" si="564"/>
        <v>50802</v>
      </c>
    </row>
    <row r="7336" spans="3:14" x14ac:dyDescent="0.2">
      <c r="C7336">
        <v>7335</v>
      </c>
      <c r="D7336" s="2">
        <v>15</v>
      </c>
      <c r="E7336" s="15">
        <v>49980</v>
      </c>
      <c r="F7336" s="2">
        <v>10</v>
      </c>
      <c r="G7336" s="2">
        <v>33</v>
      </c>
      <c r="H7336" s="2">
        <v>17</v>
      </c>
      <c r="I7336" s="2">
        <v>15</v>
      </c>
      <c r="J7336" s="16">
        <v>1709876.54</v>
      </c>
      <c r="K7336" s="15">
        <f t="shared" si="562"/>
        <v>49980</v>
      </c>
      <c r="L7336" s="17">
        <f t="shared" si="563"/>
        <v>38</v>
      </c>
      <c r="M7336" s="5">
        <f t="shared" si="565"/>
        <v>15</v>
      </c>
      <c r="N7336" s="15">
        <f t="shared" si="564"/>
        <v>50437</v>
      </c>
    </row>
    <row r="7337" spans="3:14" x14ac:dyDescent="0.2">
      <c r="C7337">
        <v>7336</v>
      </c>
      <c r="D7337" s="2">
        <v>14</v>
      </c>
      <c r="E7337" s="15">
        <v>49980</v>
      </c>
      <c r="F7337" s="2">
        <v>13</v>
      </c>
      <c r="G7337" s="2">
        <v>9</v>
      </c>
      <c r="H7337" s="2">
        <v>34</v>
      </c>
      <c r="I7337" s="2">
        <v>14</v>
      </c>
      <c r="J7337" s="16">
        <v>1459418.83</v>
      </c>
      <c r="K7337" s="15">
        <f t="shared" si="562"/>
        <v>49980</v>
      </c>
      <c r="L7337" s="17">
        <f t="shared" si="563"/>
        <v>38</v>
      </c>
      <c r="M7337" s="5">
        <f t="shared" si="565"/>
        <v>14</v>
      </c>
      <c r="N7337" s="15">
        <f t="shared" si="564"/>
        <v>50406</v>
      </c>
    </row>
    <row r="7338" spans="3:14" x14ac:dyDescent="0.2">
      <c r="C7338">
        <v>7337</v>
      </c>
      <c r="D7338" s="2">
        <v>29</v>
      </c>
      <c r="E7338" s="15">
        <v>49980</v>
      </c>
      <c r="F7338" s="2">
        <v>2</v>
      </c>
      <c r="G7338" s="2">
        <v>26</v>
      </c>
      <c r="H7338" s="2">
        <v>15</v>
      </c>
      <c r="I7338" s="2">
        <v>29</v>
      </c>
      <c r="J7338" s="16">
        <v>1679617.62</v>
      </c>
      <c r="K7338" s="15">
        <f t="shared" si="562"/>
        <v>49980</v>
      </c>
      <c r="L7338" s="17">
        <f t="shared" si="563"/>
        <v>38</v>
      </c>
      <c r="M7338" s="5">
        <f t="shared" si="565"/>
        <v>29</v>
      </c>
      <c r="N7338" s="15">
        <f t="shared" si="564"/>
        <v>50861</v>
      </c>
    </row>
    <row r="7339" spans="3:14" x14ac:dyDescent="0.2">
      <c r="C7339">
        <v>7338</v>
      </c>
      <c r="D7339" s="2">
        <v>32</v>
      </c>
      <c r="E7339" s="15">
        <v>49980</v>
      </c>
      <c r="F7339" s="2">
        <v>26</v>
      </c>
      <c r="G7339" s="2">
        <v>34</v>
      </c>
      <c r="H7339" s="2">
        <v>24</v>
      </c>
      <c r="I7339" s="2">
        <v>32</v>
      </c>
      <c r="J7339" s="16">
        <v>1078117.48</v>
      </c>
      <c r="K7339" s="15">
        <f t="shared" si="562"/>
        <v>49980</v>
      </c>
      <c r="L7339" s="17">
        <f t="shared" si="563"/>
        <v>38</v>
      </c>
      <c r="M7339" s="5">
        <f t="shared" si="565"/>
        <v>32</v>
      </c>
      <c r="N7339" s="15">
        <f t="shared" si="564"/>
        <v>50952</v>
      </c>
    </row>
    <row r="7340" spans="3:14" x14ac:dyDescent="0.2">
      <c r="C7340">
        <v>7339</v>
      </c>
      <c r="D7340" s="2">
        <v>35</v>
      </c>
      <c r="E7340" s="15">
        <v>49980</v>
      </c>
      <c r="F7340" s="2">
        <v>27</v>
      </c>
      <c r="G7340" s="2">
        <v>7</v>
      </c>
      <c r="H7340" s="2">
        <v>17</v>
      </c>
      <c r="I7340" s="2">
        <v>35</v>
      </c>
      <c r="J7340" s="16">
        <v>1001951.4</v>
      </c>
      <c r="K7340" s="15">
        <f t="shared" si="562"/>
        <v>49980</v>
      </c>
      <c r="L7340" s="17">
        <f t="shared" si="563"/>
        <v>38</v>
      </c>
      <c r="M7340" s="5">
        <f t="shared" si="565"/>
        <v>35</v>
      </c>
      <c r="N7340" s="15">
        <f t="shared" si="564"/>
        <v>51044</v>
      </c>
    </row>
    <row r="7341" spans="3:14" x14ac:dyDescent="0.2">
      <c r="C7341">
        <v>7340</v>
      </c>
      <c r="D7341" s="2">
        <v>33</v>
      </c>
      <c r="E7341" s="15">
        <v>49980</v>
      </c>
      <c r="F7341" s="2">
        <v>1</v>
      </c>
      <c r="G7341" s="2">
        <v>7</v>
      </c>
      <c r="H7341" s="2">
        <v>13</v>
      </c>
      <c r="I7341" s="2">
        <v>33</v>
      </c>
      <c r="J7341" s="16">
        <v>901685.93</v>
      </c>
      <c r="K7341" s="15">
        <f t="shared" si="562"/>
        <v>49980</v>
      </c>
      <c r="L7341" s="17">
        <f t="shared" si="563"/>
        <v>38</v>
      </c>
      <c r="M7341" s="5">
        <f t="shared" si="565"/>
        <v>33</v>
      </c>
      <c r="N7341" s="15">
        <f t="shared" si="564"/>
        <v>50983</v>
      </c>
    </row>
    <row r="7342" spans="3:14" x14ac:dyDescent="0.2">
      <c r="C7342">
        <v>7341</v>
      </c>
      <c r="D7342" s="2">
        <v>22</v>
      </c>
      <c r="E7342" s="15">
        <v>49980</v>
      </c>
      <c r="F7342" s="2">
        <v>0</v>
      </c>
      <c r="G7342" s="2">
        <v>13</v>
      </c>
      <c r="H7342" s="2">
        <v>10</v>
      </c>
      <c r="I7342" s="2">
        <v>22</v>
      </c>
      <c r="J7342" s="16">
        <v>1475564.1</v>
      </c>
      <c r="K7342" s="15">
        <f t="shared" si="562"/>
        <v>49980</v>
      </c>
      <c r="L7342" s="17">
        <f t="shared" si="563"/>
        <v>38</v>
      </c>
      <c r="M7342" s="5">
        <f t="shared" si="565"/>
        <v>22</v>
      </c>
      <c r="N7342" s="15">
        <f t="shared" si="564"/>
        <v>50649</v>
      </c>
    </row>
    <row r="7343" spans="3:14" x14ac:dyDescent="0.2">
      <c r="C7343">
        <v>7342</v>
      </c>
      <c r="D7343" s="2">
        <v>23</v>
      </c>
      <c r="E7343" s="15">
        <v>49980</v>
      </c>
      <c r="F7343" s="2">
        <v>4</v>
      </c>
      <c r="G7343" s="2">
        <v>2</v>
      </c>
      <c r="H7343" s="2">
        <v>2</v>
      </c>
      <c r="I7343" s="2">
        <v>23</v>
      </c>
      <c r="J7343" s="16">
        <v>1019573.81</v>
      </c>
      <c r="K7343" s="15">
        <f t="shared" si="562"/>
        <v>49980</v>
      </c>
      <c r="L7343" s="17">
        <f t="shared" si="563"/>
        <v>38</v>
      </c>
      <c r="M7343" s="5">
        <f t="shared" si="565"/>
        <v>23</v>
      </c>
      <c r="N7343" s="15">
        <f t="shared" si="564"/>
        <v>50679</v>
      </c>
    </row>
    <row r="7344" spans="3:14" x14ac:dyDescent="0.2">
      <c r="C7344">
        <v>7343</v>
      </c>
      <c r="D7344" s="2">
        <v>32</v>
      </c>
      <c r="E7344" s="15">
        <v>49980</v>
      </c>
      <c r="F7344" s="2">
        <v>3</v>
      </c>
      <c r="G7344" s="2">
        <v>12</v>
      </c>
      <c r="H7344" s="2">
        <v>22</v>
      </c>
      <c r="I7344" s="2">
        <v>32</v>
      </c>
      <c r="J7344" s="16">
        <v>1228308.23</v>
      </c>
      <c r="K7344" s="15">
        <f t="shared" si="562"/>
        <v>49980</v>
      </c>
      <c r="L7344" s="17">
        <f t="shared" si="563"/>
        <v>38</v>
      </c>
      <c r="M7344" s="5">
        <f t="shared" si="565"/>
        <v>32</v>
      </c>
      <c r="N7344" s="15">
        <f t="shared" si="564"/>
        <v>50952</v>
      </c>
    </row>
    <row r="7345" spans="3:14" x14ac:dyDescent="0.2">
      <c r="C7345">
        <v>7344</v>
      </c>
      <c r="D7345" s="2">
        <v>29</v>
      </c>
      <c r="E7345" s="15">
        <v>49980</v>
      </c>
      <c r="F7345" s="2">
        <v>19</v>
      </c>
      <c r="G7345" s="2">
        <v>30</v>
      </c>
      <c r="H7345" s="2">
        <v>18</v>
      </c>
      <c r="I7345" s="2">
        <v>29</v>
      </c>
      <c r="J7345" s="16">
        <v>1574088.11</v>
      </c>
      <c r="K7345" s="15">
        <f t="shared" si="562"/>
        <v>49980</v>
      </c>
      <c r="L7345" s="17">
        <f t="shared" si="563"/>
        <v>38</v>
      </c>
      <c r="M7345" s="5">
        <f t="shared" si="565"/>
        <v>29</v>
      </c>
      <c r="N7345" s="15">
        <f t="shared" si="564"/>
        <v>50861</v>
      </c>
    </row>
    <row r="7346" spans="3:14" x14ac:dyDescent="0.2">
      <c r="C7346">
        <v>7345</v>
      </c>
      <c r="D7346" s="2">
        <v>24</v>
      </c>
      <c r="E7346" s="15">
        <v>49980</v>
      </c>
      <c r="F7346" s="2">
        <v>8</v>
      </c>
      <c r="G7346" s="2">
        <v>28</v>
      </c>
      <c r="H7346" s="2">
        <v>19</v>
      </c>
      <c r="I7346" s="2">
        <v>24</v>
      </c>
      <c r="J7346" s="16">
        <v>588700.24</v>
      </c>
      <c r="K7346" s="15">
        <f t="shared" si="562"/>
        <v>49980</v>
      </c>
      <c r="L7346" s="17">
        <f t="shared" si="563"/>
        <v>38</v>
      </c>
      <c r="M7346" s="5">
        <f t="shared" si="565"/>
        <v>24</v>
      </c>
      <c r="N7346" s="15">
        <f t="shared" si="564"/>
        <v>50710</v>
      </c>
    </row>
    <row r="7347" spans="3:14" x14ac:dyDescent="0.2">
      <c r="C7347">
        <v>7346</v>
      </c>
      <c r="D7347" s="2">
        <v>4</v>
      </c>
      <c r="E7347" s="15">
        <v>49980</v>
      </c>
      <c r="F7347" s="2">
        <v>0</v>
      </c>
      <c r="G7347" s="2">
        <v>22</v>
      </c>
      <c r="H7347" s="2">
        <v>26</v>
      </c>
      <c r="I7347" s="2">
        <v>4</v>
      </c>
      <c r="J7347" s="16">
        <v>1482606.87</v>
      </c>
      <c r="K7347" s="15">
        <f t="shared" si="562"/>
        <v>49980</v>
      </c>
      <c r="L7347" s="17">
        <f t="shared" si="563"/>
        <v>38</v>
      </c>
      <c r="M7347" s="5">
        <f t="shared" si="565"/>
        <v>4</v>
      </c>
      <c r="N7347" s="15">
        <f t="shared" si="564"/>
        <v>50100</v>
      </c>
    </row>
    <row r="7348" spans="3:14" x14ac:dyDescent="0.2">
      <c r="C7348">
        <v>7347</v>
      </c>
      <c r="D7348" s="2">
        <v>23</v>
      </c>
      <c r="E7348" s="15">
        <v>49980</v>
      </c>
      <c r="F7348" s="2">
        <v>9</v>
      </c>
      <c r="G7348" s="2">
        <v>15</v>
      </c>
      <c r="H7348" s="2">
        <v>5</v>
      </c>
      <c r="I7348" s="2">
        <v>23</v>
      </c>
      <c r="J7348" s="16">
        <v>942157.96</v>
      </c>
      <c r="K7348" s="15">
        <f t="shared" si="562"/>
        <v>49980</v>
      </c>
      <c r="L7348" s="17">
        <f t="shared" si="563"/>
        <v>38</v>
      </c>
      <c r="M7348" s="5">
        <f t="shared" si="565"/>
        <v>23</v>
      </c>
      <c r="N7348" s="15">
        <f t="shared" si="564"/>
        <v>50679</v>
      </c>
    </row>
    <row r="7349" spans="3:14" x14ac:dyDescent="0.2">
      <c r="C7349">
        <v>7348</v>
      </c>
      <c r="D7349" s="2">
        <v>33</v>
      </c>
      <c r="E7349" s="15">
        <v>49980</v>
      </c>
      <c r="F7349" s="2">
        <v>2</v>
      </c>
      <c r="G7349" s="2">
        <v>33</v>
      </c>
      <c r="H7349" s="2">
        <v>7</v>
      </c>
      <c r="I7349" s="2">
        <v>33</v>
      </c>
      <c r="J7349" s="16">
        <v>1142008.99</v>
      </c>
      <c r="K7349" s="15">
        <f t="shared" si="562"/>
        <v>49980</v>
      </c>
      <c r="L7349" s="17">
        <f t="shared" si="563"/>
        <v>38</v>
      </c>
      <c r="M7349" s="5">
        <f t="shared" si="565"/>
        <v>33</v>
      </c>
      <c r="N7349" s="15">
        <f t="shared" si="564"/>
        <v>50983</v>
      </c>
    </row>
    <row r="7350" spans="3:14" x14ac:dyDescent="0.2">
      <c r="C7350">
        <v>7349</v>
      </c>
      <c r="D7350" s="2">
        <v>32</v>
      </c>
      <c r="E7350" s="15">
        <v>49980</v>
      </c>
      <c r="F7350" s="2">
        <v>1</v>
      </c>
      <c r="G7350" s="2">
        <v>21</v>
      </c>
      <c r="H7350" s="2">
        <v>20</v>
      </c>
      <c r="I7350" s="2">
        <v>32</v>
      </c>
      <c r="J7350" s="16">
        <v>944127.8</v>
      </c>
      <c r="K7350" s="15">
        <f t="shared" si="562"/>
        <v>49980</v>
      </c>
      <c r="L7350" s="17">
        <f t="shared" si="563"/>
        <v>38</v>
      </c>
      <c r="M7350" s="5">
        <f t="shared" si="565"/>
        <v>32</v>
      </c>
      <c r="N7350" s="15">
        <f t="shared" si="564"/>
        <v>50952</v>
      </c>
    </row>
    <row r="7351" spans="3:14" x14ac:dyDescent="0.2">
      <c r="C7351">
        <v>7350</v>
      </c>
      <c r="D7351" s="2">
        <v>34</v>
      </c>
      <c r="E7351" s="15">
        <v>49980</v>
      </c>
      <c r="F7351" s="2">
        <v>1</v>
      </c>
      <c r="G7351" s="2">
        <v>0</v>
      </c>
      <c r="H7351" s="2">
        <v>27</v>
      </c>
      <c r="I7351" s="2">
        <v>34</v>
      </c>
      <c r="J7351" s="16">
        <v>696111.08</v>
      </c>
      <c r="K7351" s="15">
        <f t="shared" si="562"/>
        <v>49980</v>
      </c>
      <c r="L7351" s="17">
        <f t="shared" si="563"/>
        <v>38</v>
      </c>
      <c r="M7351" s="5">
        <f t="shared" si="565"/>
        <v>34</v>
      </c>
      <c r="N7351" s="15">
        <f t="shared" si="564"/>
        <v>51014</v>
      </c>
    </row>
    <row r="7352" spans="3:14" x14ac:dyDescent="0.2">
      <c r="C7352">
        <v>7351</v>
      </c>
      <c r="D7352" s="2">
        <v>36</v>
      </c>
      <c r="E7352" s="15">
        <v>50010</v>
      </c>
      <c r="F7352" s="2">
        <v>3</v>
      </c>
      <c r="G7352" s="2">
        <v>24</v>
      </c>
      <c r="H7352" s="2">
        <v>20</v>
      </c>
      <c r="I7352" s="2">
        <v>36</v>
      </c>
      <c r="J7352" s="16">
        <v>2180165.9300000002</v>
      </c>
      <c r="K7352" s="15">
        <f t="shared" si="562"/>
        <v>50010</v>
      </c>
      <c r="L7352" s="17">
        <f t="shared" si="563"/>
        <v>37</v>
      </c>
      <c r="M7352" s="5">
        <f t="shared" si="565"/>
        <v>36</v>
      </c>
      <c r="N7352" s="15">
        <f t="shared" si="564"/>
        <v>51105</v>
      </c>
    </row>
    <row r="7353" spans="3:14" x14ac:dyDescent="0.2">
      <c r="C7353">
        <v>7352</v>
      </c>
      <c r="D7353" s="2">
        <v>32</v>
      </c>
      <c r="E7353" s="15">
        <v>50010</v>
      </c>
      <c r="F7353" s="2">
        <v>4</v>
      </c>
      <c r="G7353" s="2">
        <v>21</v>
      </c>
      <c r="H7353" s="2">
        <v>23</v>
      </c>
      <c r="I7353" s="2">
        <v>32</v>
      </c>
      <c r="J7353" s="16">
        <v>1302691.9099999999</v>
      </c>
      <c r="K7353" s="15">
        <f t="shared" si="562"/>
        <v>50010</v>
      </c>
      <c r="L7353" s="17">
        <f t="shared" si="563"/>
        <v>37</v>
      </c>
      <c r="M7353" s="5">
        <f t="shared" si="565"/>
        <v>32</v>
      </c>
      <c r="N7353" s="15">
        <f t="shared" si="564"/>
        <v>50983</v>
      </c>
    </row>
    <row r="7354" spans="3:14" x14ac:dyDescent="0.2">
      <c r="C7354">
        <v>7353</v>
      </c>
      <c r="D7354" s="2">
        <v>24</v>
      </c>
      <c r="E7354" s="15">
        <v>50010</v>
      </c>
      <c r="F7354" s="2">
        <v>13</v>
      </c>
      <c r="G7354" s="2">
        <v>24</v>
      </c>
      <c r="H7354" s="2">
        <v>20</v>
      </c>
      <c r="I7354" s="2">
        <v>24</v>
      </c>
      <c r="J7354" s="16">
        <v>1364140.03</v>
      </c>
      <c r="K7354" s="15">
        <f t="shared" si="562"/>
        <v>50010</v>
      </c>
      <c r="L7354" s="17">
        <f t="shared" si="563"/>
        <v>37</v>
      </c>
      <c r="M7354" s="5">
        <f t="shared" si="565"/>
        <v>24</v>
      </c>
      <c r="N7354" s="15">
        <f t="shared" si="564"/>
        <v>50740</v>
      </c>
    </row>
    <row r="7355" spans="3:14" x14ac:dyDescent="0.2">
      <c r="C7355">
        <v>7354</v>
      </c>
      <c r="D7355" s="2">
        <v>18</v>
      </c>
      <c r="E7355" s="15">
        <v>50010</v>
      </c>
      <c r="F7355" s="2">
        <v>0</v>
      </c>
      <c r="G7355" s="2">
        <v>1</v>
      </c>
      <c r="H7355" s="2">
        <v>28</v>
      </c>
      <c r="I7355" s="2">
        <v>18</v>
      </c>
      <c r="J7355" s="16">
        <v>1651345.63</v>
      </c>
      <c r="K7355" s="15">
        <f t="shared" si="562"/>
        <v>50010</v>
      </c>
      <c r="L7355" s="17">
        <f t="shared" si="563"/>
        <v>37</v>
      </c>
      <c r="M7355" s="5">
        <f t="shared" si="565"/>
        <v>18</v>
      </c>
      <c r="N7355" s="15">
        <f t="shared" si="564"/>
        <v>50557</v>
      </c>
    </row>
    <row r="7356" spans="3:14" x14ac:dyDescent="0.2">
      <c r="C7356">
        <v>7355</v>
      </c>
      <c r="D7356" s="2">
        <v>6</v>
      </c>
      <c r="E7356" s="15">
        <v>50010</v>
      </c>
      <c r="F7356" s="2">
        <v>11</v>
      </c>
      <c r="G7356" s="2">
        <v>23</v>
      </c>
      <c r="H7356" s="2">
        <v>26</v>
      </c>
      <c r="I7356" s="2">
        <v>6</v>
      </c>
      <c r="J7356" s="16">
        <v>1113968.3700000001</v>
      </c>
      <c r="K7356" s="15">
        <f t="shared" si="562"/>
        <v>50010</v>
      </c>
      <c r="L7356" s="17">
        <f t="shared" si="563"/>
        <v>37</v>
      </c>
      <c r="M7356" s="5">
        <f t="shared" si="565"/>
        <v>6</v>
      </c>
      <c r="N7356" s="15">
        <f t="shared" si="564"/>
        <v>50192</v>
      </c>
    </row>
    <row r="7357" spans="3:14" x14ac:dyDescent="0.2">
      <c r="C7357">
        <v>7356</v>
      </c>
      <c r="D7357" s="2">
        <v>18</v>
      </c>
      <c r="E7357" s="15">
        <v>50010</v>
      </c>
      <c r="F7357" s="2">
        <v>19</v>
      </c>
      <c r="G7357" s="2">
        <v>6</v>
      </c>
      <c r="H7357" s="2">
        <v>16</v>
      </c>
      <c r="I7357" s="2">
        <v>18</v>
      </c>
      <c r="J7357" s="16">
        <v>1563178.58</v>
      </c>
      <c r="K7357" s="15">
        <f t="shared" si="562"/>
        <v>50010</v>
      </c>
      <c r="L7357" s="17">
        <f t="shared" si="563"/>
        <v>37</v>
      </c>
      <c r="M7357" s="5">
        <f t="shared" si="565"/>
        <v>18</v>
      </c>
      <c r="N7357" s="15">
        <f t="shared" si="564"/>
        <v>50557</v>
      </c>
    </row>
    <row r="7358" spans="3:14" x14ac:dyDescent="0.2">
      <c r="C7358">
        <v>7357</v>
      </c>
      <c r="D7358" s="2">
        <v>31</v>
      </c>
      <c r="E7358" s="15">
        <v>50010</v>
      </c>
      <c r="F7358" s="2">
        <v>4</v>
      </c>
      <c r="G7358" s="2">
        <v>7</v>
      </c>
      <c r="H7358" s="2">
        <v>1</v>
      </c>
      <c r="I7358" s="2">
        <v>31</v>
      </c>
      <c r="J7358" s="16">
        <v>1241620.8500000001</v>
      </c>
      <c r="K7358" s="15">
        <f t="shared" si="562"/>
        <v>50010</v>
      </c>
      <c r="L7358" s="17">
        <f t="shared" si="563"/>
        <v>37</v>
      </c>
      <c r="M7358" s="5">
        <f t="shared" si="565"/>
        <v>31</v>
      </c>
      <c r="N7358" s="15">
        <f t="shared" si="564"/>
        <v>50952</v>
      </c>
    </row>
    <row r="7359" spans="3:14" x14ac:dyDescent="0.2">
      <c r="C7359">
        <v>7358</v>
      </c>
      <c r="D7359" s="2">
        <v>20</v>
      </c>
      <c r="E7359" s="15">
        <v>50010</v>
      </c>
      <c r="F7359" s="2">
        <v>4</v>
      </c>
      <c r="G7359" s="2">
        <v>22</v>
      </c>
      <c r="H7359" s="2">
        <v>3</v>
      </c>
      <c r="I7359" s="2">
        <v>20</v>
      </c>
      <c r="J7359" s="16">
        <v>1562475.93</v>
      </c>
      <c r="K7359" s="15">
        <f t="shared" si="562"/>
        <v>50010</v>
      </c>
      <c r="L7359" s="17">
        <f t="shared" si="563"/>
        <v>37</v>
      </c>
      <c r="M7359" s="5">
        <f t="shared" si="565"/>
        <v>20</v>
      </c>
      <c r="N7359" s="15">
        <f t="shared" si="564"/>
        <v>50618</v>
      </c>
    </row>
    <row r="7360" spans="3:14" x14ac:dyDescent="0.2">
      <c r="C7360">
        <v>7359</v>
      </c>
      <c r="D7360" s="2">
        <v>28</v>
      </c>
      <c r="E7360" s="15">
        <v>50010</v>
      </c>
      <c r="F7360" s="2">
        <v>10</v>
      </c>
      <c r="G7360" s="2">
        <v>4</v>
      </c>
      <c r="H7360" s="2">
        <v>15</v>
      </c>
      <c r="I7360" s="2">
        <v>28</v>
      </c>
      <c r="J7360" s="16">
        <v>1724556.6</v>
      </c>
      <c r="K7360" s="15">
        <f t="shared" si="562"/>
        <v>50010</v>
      </c>
      <c r="L7360" s="17">
        <f t="shared" si="563"/>
        <v>37</v>
      </c>
      <c r="M7360" s="5">
        <f t="shared" si="565"/>
        <v>28</v>
      </c>
      <c r="N7360" s="15">
        <f t="shared" si="564"/>
        <v>50861</v>
      </c>
    </row>
    <row r="7361" spans="3:14" x14ac:dyDescent="0.2">
      <c r="C7361">
        <v>7360</v>
      </c>
      <c r="D7361" s="2">
        <v>33</v>
      </c>
      <c r="E7361" s="15">
        <v>50010</v>
      </c>
      <c r="F7361" s="2">
        <v>8</v>
      </c>
      <c r="G7361" s="2">
        <v>10</v>
      </c>
      <c r="H7361" s="2">
        <v>15</v>
      </c>
      <c r="I7361" s="2">
        <v>33</v>
      </c>
      <c r="J7361" s="16">
        <v>1388790.62</v>
      </c>
      <c r="K7361" s="15">
        <f t="shared" si="562"/>
        <v>50010</v>
      </c>
      <c r="L7361" s="17">
        <f t="shared" si="563"/>
        <v>37</v>
      </c>
      <c r="M7361" s="5">
        <f t="shared" si="565"/>
        <v>33</v>
      </c>
      <c r="N7361" s="15">
        <f t="shared" si="564"/>
        <v>51014</v>
      </c>
    </row>
    <row r="7362" spans="3:14" x14ac:dyDescent="0.2">
      <c r="C7362">
        <v>7361</v>
      </c>
      <c r="D7362" s="2">
        <v>35</v>
      </c>
      <c r="E7362" s="15">
        <v>50010</v>
      </c>
      <c r="F7362" s="2">
        <v>10</v>
      </c>
      <c r="G7362" s="2">
        <v>23</v>
      </c>
      <c r="H7362" s="2">
        <v>19</v>
      </c>
      <c r="I7362" s="2">
        <v>35</v>
      </c>
      <c r="J7362" s="16">
        <v>1425026.06</v>
      </c>
      <c r="K7362" s="15">
        <f t="shared" ref="K7362:K7425" si="566">DATE(YEAR(E7362),MONTH(E7362),1)</f>
        <v>50010</v>
      </c>
      <c r="L7362" s="17">
        <f t="shared" ref="L7362:L7425" si="567">ROUND(($B$3-K7362)/365.25*12,0)</f>
        <v>37</v>
      </c>
      <c r="M7362" s="5">
        <f t="shared" si="565"/>
        <v>35</v>
      </c>
      <c r="N7362" s="15">
        <f t="shared" ref="N7362:N7425" si="568">EDATE(E7362,D7362)</f>
        <v>51075</v>
      </c>
    </row>
    <row r="7363" spans="3:14" x14ac:dyDescent="0.2">
      <c r="C7363">
        <v>7362</v>
      </c>
      <c r="D7363" s="2">
        <v>35</v>
      </c>
      <c r="E7363" s="15">
        <v>50010</v>
      </c>
      <c r="F7363" s="2">
        <v>2</v>
      </c>
      <c r="G7363" s="2">
        <v>36</v>
      </c>
      <c r="H7363" s="2">
        <v>19</v>
      </c>
      <c r="I7363" s="2">
        <v>35</v>
      </c>
      <c r="J7363" s="16">
        <v>1366981.09</v>
      </c>
      <c r="K7363" s="15">
        <f t="shared" si="566"/>
        <v>50010</v>
      </c>
      <c r="L7363" s="17">
        <f t="shared" si="567"/>
        <v>37</v>
      </c>
      <c r="M7363" s="5">
        <f t="shared" ref="M7363:M7426" si="569">ROUND((N7363-K7363)/365.25*12,0)</f>
        <v>35</v>
      </c>
      <c r="N7363" s="15">
        <f t="shared" si="568"/>
        <v>51075</v>
      </c>
    </row>
    <row r="7364" spans="3:14" x14ac:dyDescent="0.2">
      <c r="C7364">
        <v>7363</v>
      </c>
      <c r="D7364" s="2">
        <v>33</v>
      </c>
      <c r="E7364" s="15">
        <v>50010</v>
      </c>
      <c r="F7364" s="2">
        <v>1</v>
      </c>
      <c r="G7364" s="2">
        <v>5</v>
      </c>
      <c r="H7364" s="2">
        <v>4</v>
      </c>
      <c r="I7364" s="2">
        <v>33</v>
      </c>
      <c r="J7364" s="16">
        <v>1652443.9</v>
      </c>
      <c r="K7364" s="15">
        <f t="shared" si="566"/>
        <v>50010</v>
      </c>
      <c r="L7364" s="17">
        <f t="shared" si="567"/>
        <v>37</v>
      </c>
      <c r="M7364" s="5">
        <f t="shared" si="569"/>
        <v>33</v>
      </c>
      <c r="N7364" s="15">
        <f t="shared" si="568"/>
        <v>51014</v>
      </c>
    </row>
    <row r="7365" spans="3:14" x14ac:dyDescent="0.2">
      <c r="C7365">
        <v>7364</v>
      </c>
      <c r="D7365" s="2">
        <v>34</v>
      </c>
      <c r="E7365" s="15">
        <v>50010</v>
      </c>
      <c r="F7365" s="2">
        <v>7</v>
      </c>
      <c r="G7365" s="2">
        <v>29</v>
      </c>
      <c r="H7365" s="2">
        <v>32</v>
      </c>
      <c r="I7365" s="2">
        <v>34</v>
      </c>
      <c r="J7365" s="16">
        <v>1189517.1299999999</v>
      </c>
      <c r="K7365" s="15">
        <f t="shared" si="566"/>
        <v>50010</v>
      </c>
      <c r="L7365" s="17">
        <f t="shared" si="567"/>
        <v>37</v>
      </c>
      <c r="M7365" s="5">
        <f t="shared" si="569"/>
        <v>34</v>
      </c>
      <c r="N7365" s="15">
        <f t="shared" si="568"/>
        <v>51044</v>
      </c>
    </row>
    <row r="7366" spans="3:14" x14ac:dyDescent="0.2">
      <c r="C7366">
        <v>7365</v>
      </c>
      <c r="D7366" s="2">
        <v>29</v>
      </c>
      <c r="E7366" s="15">
        <v>50041</v>
      </c>
      <c r="F7366" s="2">
        <v>5</v>
      </c>
      <c r="G7366" s="2">
        <v>20</v>
      </c>
      <c r="H7366" s="2">
        <v>20</v>
      </c>
      <c r="I7366" s="2">
        <v>29</v>
      </c>
      <c r="J7366" s="16">
        <v>2228069.4900000002</v>
      </c>
      <c r="K7366" s="15">
        <f t="shared" si="566"/>
        <v>50041</v>
      </c>
      <c r="L7366" s="17">
        <f t="shared" si="567"/>
        <v>36</v>
      </c>
      <c r="M7366" s="5">
        <f t="shared" si="569"/>
        <v>29</v>
      </c>
      <c r="N7366" s="15">
        <f t="shared" si="568"/>
        <v>50922</v>
      </c>
    </row>
    <row r="7367" spans="3:14" x14ac:dyDescent="0.2">
      <c r="C7367">
        <v>7366</v>
      </c>
      <c r="D7367" s="2">
        <v>35</v>
      </c>
      <c r="E7367" s="15">
        <v>50041</v>
      </c>
      <c r="F7367" s="2">
        <v>12</v>
      </c>
      <c r="G7367" s="2">
        <v>36</v>
      </c>
      <c r="H7367" s="2">
        <v>12</v>
      </c>
      <c r="I7367" s="2">
        <v>35</v>
      </c>
      <c r="J7367" s="16">
        <v>1973234.28</v>
      </c>
      <c r="K7367" s="15">
        <f t="shared" si="566"/>
        <v>50041</v>
      </c>
      <c r="L7367" s="17">
        <f t="shared" si="567"/>
        <v>36</v>
      </c>
      <c r="M7367" s="5">
        <f t="shared" si="569"/>
        <v>35</v>
      </c>
      <c r="N7367" s="15">
        <f t="shared" si="568"/>
        <v>51105</v>
      </c>
    </row>
    <row r="7368" spans="3:14" x14ac:dyDescent="0.2">
      <c r="C7368">
        <v>7367</v>
      </c>
      <c r="D7368" s="2">
        <v>26</v>
      </c>
      <c r="E7368" s="15">
        <v>50041</v>
      </c>
      <c r="F7368" s="2">
        <v>1</v>
      </c>
      <c r="G7368" s="2">
        <v>31</v>
      </c>
      <c r="H7368" s="2">
        <v>23</v>
      </c>
      <c r="I7368" s="2">
        <v>26</v>
      </c>
      <c r="J7368" s="16">
        <v>1140488.95</v>
      </c>
      <c r="K7368" s="15">
        <f t="shared" si="566"/>
        <v>50041</v>
      </c>
      <c r="L7368" s="17">
        <f t="shared" si="567"/>
        <v>36</v>
      </c>
      <c r="M7368" s="5">
        <f t="shared" si="569"/>
        <v>26</v>
      </c>
      <c r="N7368" s="15">
        <f t="shared" si="568"/>
        <v>50830</v>
      </c>
    </row>
    <row r="7369" spans="3:14" x14ac:dyDescent="0.2">
      <c r="C7369">
        <v>7368</v>
      </c>
      <c r="D7369" s="2">
        <v>26</v>
      </c>
      <c r="E7369" s="15">
        <v>50041</v>
      </c>
      <c r="F7369" s="2">
        <v>8</v>
      </c>
      <c r="G7369" s="2">
        <v>19</v>
      </c>
      <c r="H7369" s="2">
        <v>29</v>
      </c>
      <c r="I7369" s="2">
        <v>26</v>
      </c>
      <c r="J7369" s="16">
        <v>1739656.4</v>
      </c>
      <c r="K7369" s="15">
        <f t="shared" si="566"/>
        <v>50041</v>
      </c>
      <c r="L7369" s="17">
        <f t="shared" si="567"/>
        <v>36</v>
      </c>
      <c r="M7369" s="5">
        <f t="shared" si="569"/>
        <v>26</v>
      </c>
      <c r="N7369" s="15">
        <f t="shared" si="568"/>
        <v>50830</v>
      </c>
    </row>
    <row r="7370" spans="3:14" x14ac:dyDescent="0.2">
      <c r="C7370">
        <v>7369</v>
      </c>
      <c r="D7370" s="2">
        <v>31</v>
      </c>
      <c r="E7370" s="15">
        <v>50041</v>
      </c>
      <c r="F7370" s="2">
        <v>3</v>
      </c>
      <c r="G7370" s="2">
        <v>29</v>
      </c>
      <c r="H7370" s="2">
        <v>20</v>
      </c>
      <c r="I7370" s="2">
        <v>31</v>
      </c>
      <c r="J7370" s="16">
        <v>1263404.1000000001</v>
      </c>
      <c r="K7370" s="15">
        <f t="shared" si="566"/>
        <v>50041</v>
      </c>
      <c r="L7370" s="17">
        <f t="shared" si="567"/>
        <v>36</v>
      </c>
      <c r="M7370" s="5">
        <f t="shared" si="569"/>
        <v>31</v>
      </c>
      <c r="N7370" s="15">
        <f t="shared" si="568"/>
        <v>50983</v>
      </c>
    </row>
    <row r="7371" spans="3:14" x14ac:dyDescent="0.2">
      <c r="C7371">
        <v>7370</v>
      </c>
      <c r="D7371" s="2">
        <v>27</v>
      </c>
      <c r="E7371" s="15">
        <v>50041</v>
      </c>
      <c r="F7371" s="2">
        <v>12</v>
      </c>
      <c r="G7371" s="2">
        <v>3</v>
      </c>
      <c r="H7371" s="2">
        <v>18</v>
      </c>
      <c r="I7371" s="2">
        <v>27</v>
      </c>
      <c r="J7371" s="16">
        <v>1746721.8</v>
      </c>
      <c r="K7371" s="15">
        <f t="shared" si="566"/>
        <v>50041</v>
      </c>
      <c r="L7371" s="17">
        <f t="shared" si="567"/>
        <v>36</v>
      </c>
      <c r="M7371" s="5">
        <f t="shared" si="569"/>
        <v>27</v>
      </c>
      <c r="N7371" s="15">
        <f t="shared" si="568"/>
        <v>50861</v>
      </c>
    </row>
    <row r="7372" spans="3:14" x14ac:dyDescent="0.2">
      <c r="C7372">
        <v>7371</v>
      </c>
      <c r="D7372" s="2">
        <v>34</v>
      </c>
      <c r="E7372" s="15">
        <v>50041</v>
      </c>
      <c r="F7372" s="2">
        <v>8</v>
      </c>
      <c r="G7372" s="2">
        <v>8</v>
      </c>
      <c r="H7372" s="2">
        <v>13</v>
      </c>
      <c r="I7372" s="2">
        <v>34</v>
      </c>
      <c r="J7372" s="16">
        <v>935274.43</v>
      </c>
      <c r="K7372" s="15">
        <f t="shared" si="566"/>
        <v>50041</v>
      </c>
      <c r="L7372" s="17">
        <f t="shared" si="567"/>
        <v>36</v>
      </c>
      <c r="M7372" s="5">
        <f t="shared" si="569"/>
        <v>34</v>
      </c>
      <c r="N7372" s="15">
        <f t="shared" si="568"/>
        <v>51075</v>
      </c>
    </row>
    <row r="7373" spans="3:14" x14ac:dyDescent="0.2">
      <c r="C7373">
        <v>7372</v>
      </c>
      <c r="D7373" s="2">
        <v>16</v>
      </c>
      <c r="E7373" s="15">
        <v>50041</v>
      </c>
      <c r="F7373" s="2">
        <v>22</v>
      </c>
      <c r="G7373" s="2">
        <v>7</v>
      </c>
      <c r="H7373" s="2">
        <v>27</v>
      </c>
      <c r="I7373" s="2">
        <v>16</v>
      </c>
      <c r="J7373" s="16">
        <v>778295.58</v>
      </c>
      <c r="K7373" s="15">
        <f t="shared" si="566"/>
        <v>50041</v>
      </c>
      <c r="L7373" s="17">
        <f t="shared" si="567"/>
        <v>36</v>
      </c>
      <c r="M7373" s="5">
        <f t="shared" si="569"/>
        <v>16</v>
      </c>
      <c r="N7373" s="15">
        <f t="shared" si="568"/>
        <v>50526</v>
      </c>
    </row>
    <row r="7374" spans="3:14" x14ac:dyDescent="0.2">
      <c r="C7374">
        <v>7373</v>
      </c>
      <c r="D7374" s="2">
        <v>33</v>
      </c>
      <c r="E7374" s="15">
        <v>50041</v>
      </c>
      <c r="F7374" s="2">
        <v>3</v>
      </c>
      <c r="G7374" s="2">
        <v>17</v>
      </c>
      <c r="H7374" s="2">
        <v>8</v>
      </c>
      <c r="I7374" s="2">
        <v>33</v>
      </c>
      <c r="J7374" s="16">
        <v>1031171.38</v>
      </c>
      <c r="K7374" s="15">
        <f t="shared" si="566"/>
        <v>50041</v>
      </c>
      <c r="L7374" s="17">
        <f t="shared" si="567"/>
        <v>36</v>
      </c>
      <c r="M7374" s="5">
        <f t="shared" si="569"/>
        <v>33</v>
      </c>
      <c r="N7374" s="15">
        <f t="shared" si="568"/>
        <v>51044</v>
      </c>
    </row>
    <row r="7375" spans="3:14" x14ac:dyDescent="0.2">
      <c r="C7375">
        <v>7374</v>
      </c>
      <c r="D7375" s="2">
        <v>26</v>
      </c>
      <c r="E7375" s="15">
        <v>50041</v>
      </c>
      <c r="F7375" s="2">
        <v>1</v>
      </c>
      <c r="G7375" s="2">
        <v>8</v>
      </c>
      <c r="H7375" s="2">
        <v>17</v>
      </c>
      <c r="I7375" s="2">
        <v>26</v>
      </c>
      <c r="J7375" s="16">
        <v>1579048.26</v>
      </c>
      <c r="K7375" s="15">
        <f t="shared" si="566"/>
        <v>50041</v>
      </c>
      <c r="L7375" s="17">
        <f t="shared" si="567"/>
        <v>36</v>
      </c>
      <c r="M7375" s="5">
        <f t="shared" si="569"/>
        <v>26</v>
      </c>
      <c r="N7375" s="15">
        <f t="shared" si="568"/>
        <v>50830</v>
      </c>
    </row>
    <row r="7376" spans="3:14" x14ac:dyDescent="0.2">
      <c r="C7376">
        <v>7375</v>
      </c>
      <c r="D7376" s="2">
        <v>35</v>
      </c>
      <c r="E7376" s="15">
        <v>50041</v>
      </c>
      <c r="F7376" s="2">
        <v>29</v>
      </c>
      <c r="G7376" s="2">
        <v>2</v>
      </c>
      <c r="H7376" s="2">
        <v>10</v>
      </c>
      <c r="I7376" s="2">
        <v>35</v>
      </c>
      <c r="J7376" s="16">
        <v>937543.92</v>
      </c>
      <c r="K7376" s="15">
        <f t="shared" si="566"/>
        <v>50041</v>
      </c>
      <c r="L7376" s="17">
        <f t="shared" si="567"/>
        <v>36</v>
      </c>
      <c r="M7376" s="5">
        <f t="shared" si="569"/>
        <v>35</v>
      </c>
      <c r="N7376" s="15">
        <f t="shared" si="568"/>
        <v>51105</v>
      </c>
    </row>
    <row r="7377" spans="3:14" x14ac:dyDescent="0.2">
      <c r="C7377">
        <v>7376</v>
      </c>
      <c r="D7377" s="2">
        <v>34</v>
      </c>
      <c r="E7377" s="15">
        <v>50041</v>
      </c>
      <c r="F7377" s="2">
        <v>3</v>
      </c>
      <c r="G7377" s="2">
        <v>32</v>
      </c>
      <c r="H7377" s="2">
        <v>21</v>
      </c>
      <c r="I7377" s="2">
        <v>34</v>
      </c>
      <c r="J7377" s="16">
        <v>909963.37</v>
      </c>
      <c r="K7377" s="15">
        <f t="shared" si="566"/>
        <v>50041</v>
      </c>
      <c r="L7377" s="17">
        <f t="shared" si="567"/>
        <v>36</v>
      </c>
      <c r="M7377" s="5">
        <f t="shared" si="569"/>
        <v>34</v>
      </c>
      <c r="N7377" s="15">
        <f t="shared" si="568"/>
        <v>51075</v>
      </c>
    </row>
    <row r="7378" spans="3:14" x14ac:dyDescent="0.2">
      <c r="C7378">
        <v>7377</v>
      </c>
      <c r="D7378" s="2">
        <v>21</v>
      </c>
      <c r="E7378" s="15">
        <v>50041</v>
      </c>
      <c r="F7378" s="2">
        <v>5</v>
      </c>
      <c r="G7378" s="2">
        <v>0</v>
      </c>
      <c r="H7378" s="2">
        <v>28</v>
      </c>
      <c r="I7378" s="2">
        <v>21</v>
      </c>
      <c r="J7378" s="16">
        <v>1538764.76</v>
      </c>
      <c r="K7378" s="15">
        <f t="shared" si="566"/>
        <v>50041</v>
      </c>
      <c r="L7378" s="17">
        <f t="shared" si="567"/>
        <v>36</v>
      </c>
      <c r="M7378" s="5">
        <f t="shared" si="569"/>
        <v>21</v>
      </c>
      <c r="N7378" s="15">
        <f t="shared" si="568"/>
        <v>50679</v>
      </c>
    </row>
    <row r="7379" spans="3:14" x14ac:dyDescent="0.2">
      <c r="C7379">
        <v>7378</v>
      </c>
      <c r="D7379" s="2">
        <v>34</v>
      </c>
      <c r="E7379" s="15">
        <v>50041</v>
      </c>
      <c r="F7379" s="2">
        <v>11</v>
      </c>
      <c r="G7379" s="2">
        <v>23</v>
      </c>
      <c r="H7379" s="2">
        <v>16</v>
      </c>
      <c r="I7379" s="2">
        <v>34</v>
      </c>
      <c r="J7379" s="16">
        <v>840948.65</v>
      </c>
      <c r="K7379" s="15">
        <f t="shared" si="566"/>
        <v>50041</v>
      </c>
      <c r="L7379" s="17">
        <f t="shared" si="567"/>
        <v>36</v>
      </c>
      <c r="M7379" s="5">
        <f t="shared" si="569"/>
        <v>34</v>
      </c>
      <c r="N7379" s="15">
        <f t="shared" si="568"/>
        <v>51075</v>
      </c>
    </row>
    <row r="7380" spans="3:14" x14ac:dyDescent="0.2">
      <c r="C7380">
        <v>7379</v>
      </c>
      <c r="D7380" s="2">
        <v>25</v>
      </c>
      <c r="E7380" s="15">
        <v>50072</v>
      </c>
      <c r="F7380" s="2">
        <v>1</v>
      </c>
      <c r="G7380" s="2">
        <v>15</v>
      </c>
      <c r="H7380" s="2">
        <v>15</v>
      </c>
      <c r="I7380" s="2">
        <v>25</v>
      </c>
      <c r="J7380" s="16">
        <v>2385858.92</v>
      </c>
      <c r="K7380" s="15">
        <f t="shared" si="566"/>
        <v>50072</v>
      </c>
      <c r="L7380" s="17">
        <f t="shared" si="567"/>
        <v>35</v>
      </c>
      <c r="M7380" s="5">
        <f t="shared" si="569"/>
        <v>25</v>
      </c>
      <c r="N7380" s="15">
        <f t="shared" si="568"/>
        <v>50830</v>
      </c>
    </row>
    <row r="7381" spans="3:14" x14ac:dyDescent="0.2">
      <c r="C7381">
        <v>7380</v>
      </c>
      <c r="D7381" s="2">
        <v>34</v>
      </c>
      <c r="E7381" s="15">
        <v>50072</v>
      </c>
      <c r="F7381" s="2">
        <v>11</v>
      </c>
      <c r="G7381" s="2">
        <v>14</v>
      </c>
      <c r="H7381" s="2">
        <v>22</v>
      </c>
      <c r="I7381" s="2">
        <v>34</v>
      </c>
      <c r="J7381" s="16">
        <v>1905786.27</v>
      </c>
      <c r="K7381" s="15">
        <f t="shared" si="566"/>
        <v>50072</v>
      </c>
      <c r="L7381" s="17">
        <f t="shared" si="567"/>
        <v>35</v>
      </c>
      <c r="M7381" s="5">
        <f t="shared" si="569"/>
        <v>34</v>
      </c>
      <c r="N7381" s="15">
        <f t="shared" si="568"/>
        <v>51105</v>
      </c>
    </row>
    <row r="7382" spans="3:14" x14ac:dyDescent="0.2">
      <c r="C7382">
        <v>7381</v>
      </c>
      <c r="D7382" s="2">
        <v>36</v>
      </c>
      <c r="E7382" s="15">
        <v>50072</v>
      </c>
      <c r="F7382" s="2">
        <v>11</v>
      </c>
      <c r="G7382" s="2">
        <v>1</v>
      </c>
      <c r="H7382" s="2">
        <v>2</v>
      </c>
      <c r="I7382" s="2">
        <v>36</v>
      </c>
      <c r="J7382" s="16">
        <v>885076.76</v>
      </c>
      <c r="K7382" s="15">
        <f t="shared" si="566"/>
        <v>50072</v>
      </c>
      <c r="L7382" s="17">
        <f t="shared" si="567"/>
        <v>35</v>
      </c>
      <c r="M7382" s="5">
        <f t="shared" si="569"/>
        <v>36</v>
      </c>
      <c r="N7382" s="15">
        <f t="shared" si="568"/>
        <v>51167</v>
      </c>
    </row>
    <row r="7383" spans="3:14" x14ac:dyDescent="0.2">
      <c r="C7383">
        <v>7382</v>
      </c>
      <c r="D7383" s="2">
        <v>31</v>
      </c>
      <c r="E7383" s="15">
        <v>50072</v>
      </c>
      <c r="F7383" s="2">
        <v>14</v>
      </c>
      <c r="G7383" s="2">
        <v>28</v>
      </c>
      <c r="H7383" s="2">
        <v>0</v>
      </c>
      <c r="I7383" s="2">
        <v>31</v>
      </c>
      <c r="J7383" s="16">
        <v>1325467.68</v>
      </c>
      <c r="K7383" s="15">
        <f t="shared" si="566"/>
        <v>50072</v>
      </c>
      <c r="L7383" s="17">
        <f t="shared" si="567"/>
        <v>35</v>
      </c>
      <c r="M7383" s="5">
        <f t="shared" si="569"/>
        <v>31</v>
      </c>
      <c r="N7383" s="15">
        <f t="shared" si="568"/>
        <v>51014</v>
      </c>
    </row>
    <row r="7384" spans="3:14" x14ac:dyDescent="0.2">
      <c r="C7384">
        <v>7383</v>
      </c>
      <c r="D7384" s="2">
        <v>26</v>
      </c>
      <c r="E7384" s="15">
        <v>50072</v>
      </c>
      <c r="F7384" s="2">
        <v>5</v>
      </c>
      <c r="G7384" s="2">
        <v>21</v>
      </c>
      <c r="H7384" s="2">
        <v>32</v>
      </c>
      <c r="I7384" s="2">
        <v>26</v>
      </c>
      <c r="J7384" s="16">
        <v>788753.72</v>
      </c>
      <c r="K7384" s="15">
        <f t="shared" si="566"/>
        <v>50072</v>
      </c>
      <c r="L7384" s="17">
        <f t="shared" si="567"/>
        <v>35</v>
      </c>
      <c r="M7384" s="5">
        <f t="shared" si="569"/>
        <v>26</v>
      </c>
      <c r="N7384" s="15">
        <f t="shared" si="568"/>
        <v>50861</v>
      </c>
    </row>
    <row r="7385" spans="3:14" x14ac:dyDescent="0.2">
      <c r="C7385">
        <v>7384</v>
      </c>
      <c r="D7385" s="2">
        <v>21</v>
      </c>
      <c r="E7385" s="15">
        <v>50072</v>
      </c>
      <c r="F7385" s="2">
        <v>6</v>
      </c>
      <c r="G7385" s="2">
        <v>30</v>
      </c>
      <c r="H7385" s="2">
        <v>24</v>
      </c>
      <c r="I7385" s="2">
        <v>21</v>
      </c>
      <c r="J7385" s="16">
        <v>1239409.42</v>
      </c>
      <c r="K7385" s="15">
        <f t="shared" si="566"/>
        <v>50072</v>
      </c>
      <c r="L7385" s="17">
        <f t="shared" si="567"/>
        <v>35</v>
      </c>
      <c r="M7385" s="5">
        <f t="shared" si="569"/>
        <v>21</v>
      </c>
      <c r="N7385" s="15">
        <f t="shared" si="568"/>
        <v>50710</v>
      </c>
    </row>
    <row r="7386" spans="3:14" x14ac:dyDescent="0.2">
      <c r="C7386">
        <v>7385</v>
      </c>
      <c r="D7386" s="2">
        <v>36</v>
      </c>
      <c r="E7386" s="15">
        <v>50072</v>
      </c>
      <c r="F7386" s="2">
        <v>8</v>
      </c>
      <c r="G7386" s="2">
        <v>17</v>
      </c>
      <c r="H7386" s="2">
        <v>22</v>
      </c>
      <c r="I7386" s="2">
        <v>36</v>
      </c>
      <c r="J7386" s="16">
        <v>1621087.13</v>
      </c>
      <c r="K7386" s="15">
        <f t="shared" si="566"/>
        <v>50072</v>
      </c>
      <c r="L7386" s="17">
        <f t="shared" si="567"/>
        <v>35</v>
      </c>
      <c r="M7386" s="5">
        <f t="shared" si="569"/>
        <v>36</v>
      </c>
      <c r="N7386" s="15">
        <f t="shared" si="568"/>
        <v>51167</v>
      </c>
    </row>
    <row r="7387" spans="3:14" x14ac:dyDescent="0.2">
      <c r="C7387">
        <v>7386</v>
      </c>
      <c r="D7387" s="2">
        <v>15</v>
      </c>
      <c r="E7387" s="15">
        <v>50072</v>
      </c>
      <c r="F7387" s="2">
        <v>11</v>
      </c>
      <c r="G7387" s="2">
        <v>13</v>
      </c>
      <c r="H7387" s="2">
        <v>3</v>
      </c>
      <c r="I7387" s="2">
        <v>15</v>
      </c>
      <c r="J7387" s="16">
        <v>664835.87</v>
      </c>
      <c r="K7387" s="15">
        <f t="shared" si="566"/>
        <v>50072</v>
      </c>
      <c r="L7387" s="17">
        <f t="shared" si="567"/>
        <v>35</v>
      </c>
      <c r="M7387" s="5">
        <f t="shared" si="569"/>
        <v>15</v>
      </c>
      <c r="N7387" s="15">
        <f t="shared" si="568"/>
        <v>50526</v>
      </c>
    </row>
    <row r="7388" spans="3:14" x14ac:dyDescent="0.2">
      <c r="C7388">
        <v>7387</v>
      </c>
      <c r="D7388" s="2">
        <v>23</v>
      </c>
      <c r="E7388" s="15">
        <v>50072</v>
      </c>
      <c r="F7388" s="2">
        <v>3</v>
      </c>
      <c r="G7388" s="2">
        <v>3</v>
      </c>
      <c r="H7388" s="2">
        <v>15</v>
      </c>
      <c r="I7388" s="2">
        <v>23</v>
      </c>
      <c r="J7388" s="16">
        <v>734398.87</v>
      </c>
      <c r="K7388" s="15">
        <f t="shared" si="566"/>
        <v>50072</v>
      </c>
      <c r="L7388" s="17">
        <f t="shared" si="567"/>
        <v>35</v>
      </c>
      <c r="M7388" s="5">
        <f t="shared" si="569"/>
        <v>23</v>
      </c>
      <c r="N7388" s="15">
        <f t="shared" si="568"/>
        <v>50771</v>
      </c>
    </row>
    <row r="7389" spans="3:14" x14ac:dyDescent="0.2">
      <c r="C7389">
        <v>7388</v>
      </c>
      <c r="D7389" s="2">
        <v>35</v>
      </c>
      <c r="E7389" s="15">
        <v>50072</v>
      </c>
      <c r="F7389" s="2">
        <v>3</v>
      </c>
      <c r="G7389" s="2">
        <v>21</v>
      </c>
      <c r="H7389" s="2">
        <v>24</v>
      </c>
      <c r="I7389" s="2">
        <v>35</v>
      </c>
      <c r="J7389" s="16">
        <v>1186845.76</v>
      </c>
      <c r="K7389" s="15">
        <f t="shared" si="566"/>
        <v>50072</v>
      </c>
      <c r="L7389" s="17">
        <f t="shared" si="567"/>
        <v>35</v>
      </c>
      <c r="M7389" s="5">
        <f t="shared" si="569"/>
        <v>35</v>
      </c>
      <c r="N7389" s="15">
        <f t="shared" si="568"/>
        <v>51136</v>
      </c>
    </row>
    <row r="7390" spans="3:14" x14ac:dyDescent="0.2">
      <c r="C7390">
        <v>7389</v>
      </c>
      <c r="D7390" s="2">
        <v>34</v>
      </c>
      <c r="E7390" s="15">
        <v>50072</v>
      </c>
      <c r="F7390" s="2">
        <v>8</v>
      </c>
      <c r="G7390" s="2">
        <v>17</v>
      </c>
      <c r="H7390" s="2">
        <v>17</v>
      </c>
      <c r="I7390" s="2">
        <v>34</v>
      </c>
      <c r="J7390" s="16">
        <v>1570959.5</v>
      </c>
      <c r="K7390" s="15">
        <f t="shared" si="566"/>
        <v>50072</v>
      </c>
      <c r="L7390" s="17">
        <f t="shared" si="567"/>
        <v>35</v>
      </c>
      <c r="M7390" s="5">
        <f t="shared" si="569"/>
        <v>34</v>
      </c>
      <c r="N7390" s="15">
        <f t="shared" si="568"/>
        <v>51105</v>
      </c>
    </row>
    <row r="7391" spans="3:14" x14ac:dyDescent="0.2">
      <c r="C7391">
        <v>7390</v>
      </c>
      <c r="D7391" s="2">
        <v>31</v>
      </c>
      <c r="E7391" s="15">
        <v>50072</v>
      </c>
      <c r="F7391" s="2">
        <v>2</v>
      </c>
      <c r="G7391" s="2">
        <v>14</v>
      </c>
      <c r="H7391" s="2">
        <v>19</v>
      </c>
      <c r="I7391" s="2">
        <v>31</v>
      </c>
      <c r="J7391" s="16">
        <v>872263.49</v>
      </c>
      <c r="K7391" s="15">
        <f t="shared" si="566"/>
        <v>50072</v>
      </c>
      <c r="L7391" s="17">
        <f t="shared" si="567"/>
        <v>35</v>
      </c>
      <c r="M7391" s="5">
        <f t="shared" si="569"/>
        <v>31</v>
      </c>
      <c r="N7391" s="15">
        <f t="shared" si="568"/>
        <v>51014</v>
      </c>
    </row>
    <row r="7392" spans="3:14" x14ac:dyDescent="0.2">
      <c r="C7392">
        <v>7391</v>
      </c>
      <c r="D7392" s="2">
        <v>35</v>
      </c>
      <c r="E7392" s="15">
        <v>50072</v>
      </c>
      <c r="F7392" s="2">
        <v>5</v>
      </c>
      <c r="G7392" s="2">
        <v>25</v>
      </c>
      <c r="H7392" s="2">
        <v>12</v>
      </c>
      <c r="I7392" s="2">
        <v>35</v>
      </c>
      <c r="J7392" s="16">
        <v>645134.31999999995</v>
      </c>
      <c r="K7392" s="15">
        <f t="shared" si="566"/>
        <v>50072</v>
      </c>
      <c r="L7392" s="17">
        <f t="shared" si="567"/>
        <v>35</v>
      </c>
      <c r="M7392" s="5">
        <f t="shared" si="569"/>
        <v>35</v>
      </c>
      <c r="N7392" s="15">
        <f t="shared" si="568"/>
        <v>51136</v>
      </c>
    </row>
    <row r="7393" spans="3:14" x14ac:dyDescent="0.2">
      <c r="C7393">
        <v>7392</v>
      </c>
      <c r="D7393" s="2">
        <v>29</v>
      </c>
      <c r="E7393" s="15">
        <v>50100</v>
      </c>
      <c r="F7393" s="2">
        <v>10</v>
      </c>
      <c r="G7393" s="2">
        <v>7</v>
      </c>
      <c r="H7393" s="2">
        <v>31</v>
      </c>
      <c r="I7393" s="2">
        <v>29</v>
      </c>
      <c r="J7393" s="16">
        <v>1335872.78</v>
      </c>
      <c r="K7393" s="15">
        <f t="shared" si="566"/>
        <v>50100</v>
      </c>
      <c r="L7393" s="17">
        <f t="shared" si="567"/>
        <v>34</v>
      </c>
      <c r="M7393" s="5">
        <f t="shared" si="569"/>
        <v>29</v>
      </c>
      <c r="N7393" s="15">
        <f t="shared" si="568"/>
        <v>50983</v>
      </c>
    </row>
    <row r="7394" spans="3:14" x14ac:dyDescent="0.2">
      <c r="C7394">
        <v>7393</v>
      </c>
      <c r="D7394" s="2">
        <v>32</v>
      </c>
      <c r="E7394" s="15">
        <v>50100</v>
      </c>
      <c r="F7394" s="2">
        <v>9</v>
      </c>
      <c r="G7394" s="2">
        <v>16</v>
      </c>
      <c r="H7394" s="2">
        <v>9</v>
      </c>
      <c r="I7394" s="2">
        <v>32</v>
      </c>
      <c r="J7394" s="16">
        <v>1616400.54</v>
      </c>
      <c r="K7394" s="15">
        <f t="shared" si="566"/>
        <v>50100</v>
      </c>
      <c r="L7394" s="17">
        <f t="shared" si="567"/>
        <v>34</v>
      </c>
      <c r="M7394" s="5">
        <f t="shared" si="569"/>
        <v>32</v>
      </c>
      <c r="N7394" s="15">
        <f t="shared" si="568"/>
        <v>51075</v>
      </c>
    </row>
    <row r="7395" spans="3:14" x14ac:dyDescent="0.2">
      <c r="C7395">
        <v>7394</v>
      </c>
      <c r="D7395" s="2">
        <v>16</v>
      </c>
      <c r="E7395" s="15">
        <v>50100</v>
      </c>
      <c r="F7395" s="2">
        <v>2</v>
      </c>
      <c r="G7395" s="2">
        <v>3</v>
      </c>
      <c r="H7395" s="2">
        <v>34</v>
      </c>
      <c r="I7395" s="2">
        <v>16</v>
      </c>
      <c r="J7395" s="16">
        <v>1258422.17</v>
      </c>
      <c r="K7395" s="15">
        <f t="shared" si="566"/>
        <v>50100</v>
      </c>
      <c r="L7395" s="17">
        <f t="shared" si="567"/>
        <v>34</v>
      </c>
      <c r="M7395" s="5">
        <f t="shared" si="569"/>
        <v>16</v>
      </c>
      <c r="N7395" s="15">
        <f t="shared" si="568"/>
        <v>50587</v>
      </c>
    </row>
    <row r="7396" spans="3:14" x14ac:dyDescent="0.2">
      <c r="C7396">
        <v>7395</v>
      </c>
      <c r="D7396" s="2">
        <v>17</v>
      </c>
      <c r="E7396" s="15">
        <v>50100</v>
      </c>
      <c r="F7396" s="2">
        <v>18</v>
      </c>
      <c r="G7396" s="2">
        <v>17</v>
      </c>
      <c r="H7396" s="2">
        <v>17</v>
      </c>
      <c r="I7396" s="2">
        <v>17</v>
      </c>
      <c r="J7396" s="16">
        <v>1658586.23</v>
      </c>
      <c r="K7396" s="15">
        <f t="shared" si="566"/>
        <v>50100</v>
      </c>
      <c r="L7396" s="17">
        <f t="shared" si="567"/>
        <v>34</v>
      </c>
      <c r="M7396" s="5">
        <f t="shared" si="569"/>
        <v>17</v>
      </c>
      <c r="N7396" s="15">
        <f t="shared" si="568"/>
        <v>50618</v>
      </c>
    </row>
    <row r="7397" spans="3:14" x14ac:dyDescent="0.2">
      <c r="C7397">
        <v>7396</v>
      </c>
      <c r="D7397" s="2">
        <v>26</v>
      </c>
      <c r="E7397" s="15">
        <v>50100</v>
      </c>
      <c r="F7397" s="2">
        <v>24</v>
      </c>
      <c r="G7397" s="2">
        <v>20</v>
      </c>
      <c r="H7397" s="2">
        <v>22</v>
      </c>
      <c r="I7397" s="2">
        <v>26</v>
      </c>
      <c r="J7397" s="16">
        <v>1639670.71</v>
      </c>
      <c r="K7397" s="15">
        <f t="shared" si="566"/>
        <v>50100</v>
      </c>
      <c r="L7397" s="17">
        <f t="shared" si="567"/>
        <v>34</v>
      </c>
      <c r="M7397" s="5">
        <f t="shared" si="569"/>
        <v>26</v>
      </c>
      <c r="N7397" s="15">
        <f t="shared" si="568"/>
        <v>50891</v>
      </c>
    </row>
    <row r="7398" spans="3:14" x14ac:dyDescent="0.2">
      <c r="C7398">
        <v>7397</v>
      </c>
      <c r="D7398" s="2">
        <v>30</v>
      </c>
      <c r="E7398" s="15">
        <v>50100</v>
      </c>
      <c r="F7398" s="2">
        <v>16</v>
      </c>
      <c r="G7398" s="2">
        <v>2</v>
      </c>
      <c r="H7398" s="2">
        <v>22</v>
      </c>
      <c r="I7398" s="2">
        <v>30</v>
      </c>
      <c r="J7398" s="16">
        <v>873135.95</v>
      </c>
      <c r="K7398" s="15">
        <f t="shared" si="566"/>
        <v>50100</v>
      </c>
      <c r="L7398" s="17">
        <f t="shared" si="567"/>
        <v>34</v>
      </c>
      <c r="M7398" s="5">
        <f t="shared" si="569"/>
        <v>30</v>
      </c>
      <c r="N7398" s="15">
        <f t="shared" si="568"/>
        <v>51014</v>
      </c>
    </row>
    <row r="7399" spans="3:14" x14ac:dyDescent="0.2">
      <c r="C7399">
        <v>7398</v>
      </c>
      <c r="D7399" s="2">
        <v>27</v>
      </c>
      <c r="E7399" s="15">
        <v>50100</v>
      </c>
      <c r="F7399" s="2">
        <v>12</v>
      </c>
      <c r="G7399" s="2">
        <v>32</v>
      </c>
      <c r="H7399" s="2">
        <v>25</v>
      </c>
      <c r="I7399" s="2">
        <v>27</v>
      </c>
      <c r="J7399" s="16">
        <v>1247789.81</v>
      </c>
      <c r="K7399" s="15">
        <f t="shared" si="566"/>
        <v>50100</v>
      </c>
      <c r="L7399" s="17">
        <f t="shared" si="567"/>
        <v>34</v>
      </c>
      <c r="M7399" s="5">
        <f t="shared" si="569"/>
        <v>27</v>
      </c>
      <c r="N7399" s="15">
        <f t="shared" si="568"/>
        <v>50922</v>
      </c>
    </row>
    <row r="7400" spans="3:14" x14ac:dyDescent="0.2">
      <c r="C7400">
        <v>7399</v>
      </c>
      <c r="D7400" s="2">
        <v>24</v>
      </c>
      <c r="E7400" s="15">
        <v>50100</v>
      </c>
      <c r="F7400" s="2">
        <v>19</v>
      </c>
      <c r="G7400" s="2">
        <v>24</v>
      </c>
      <c r="H7400" s="2">
        <v>10</v>
      </c>
      <c r="I7400" s="2">
        <v>24</v>
      </c>
      <c r="J7400" s="16">
        <v>764471.69</v>
      </c>
      <c r="K7400" s="15">
        <f t="shared" si="566"/>
        <v>50100</v>
      </c>
      <c r="L7400" s="17">
        <f t="shared" si="567"/>
        <v>34</v>
      </c>
      <c r="M7400" s="5">
        <f t="shared" si="569"/>
        <v>24</v>
      </c>
      <c r="N7400" s="15">
        <f t="shared" si="568"/>
        <v>50830</v>
      </c>
    </row>
    <row r="7401" spans="3:14" x14ac:dyDescent="0.2">
      <c r="C7401">
        <v>7400</v>
      </c>
      <c r="D7401" s="2">
        <v>31</v>
      </c>
      <c r="E7401" s="15">
        <v>50100</v>
      </c>
      <c r="F7401" s="2">
        <v>3</v>
      </c>
      <c r="G7401" s="2">
        <v>27</v>
      </c>
      <c r="H7401" s="2">
        <v>25</v>
      </c>
      <c r="I7401" s="2">
        <v>31</v>
      </c>
      <c r="J7401" s="16">
        <v>1262700.75</v>
      </c>
      <c r="K7401" s="15">
        <f t="shared" si="566"/>
        <v>50100</v>
      </c>
      <c r="L7401" s="17">
        <f t="shared" si="567"/>
        <v>34</v>
      </c>
      <c r="M7401" s="5">
        <f t="shared" si="569"/>
        <v>31</v>
      </c>
      <c r="N7401" s="15">
        <f t="shared" si="568"/>
        <v>51044</v>
      </c>
    </row>
    <row r="7402" spans="3:14" x14ac:dyDescent="0.2">
      <c r="C7402">
        <v>7401</v>
      </c>
      <c r="D7402" s="2">
        <v>28</v>
      </c>
      <c r="E7402" s="15">
        <v>50100</v>
      </c>
      <c r="F7402" s="2">
        <v>7</v>
      </c>
      <c r="G7402" s="2">
        <v>9</v>
      </c>
      <c r="H7402" s="2">
        <v>16</v>
      </c>
      <c r="I7402" s="2">
        <v>28</v>
      </c>
      <c r="J7402" s="16">
        <v>1230928.81</v>
      </c>
      <c r="K7402" s="15">
        <f t="shared" si="566"/>
        <v>50100</v>
      </c>
      <c r="L7402" s="17">
        <f t="shared" si="567"/>
        <v>34</v>
      </c>
      <c r="M7402" s="5">
        <f t="shared" si="569"/>
        <v>28</v>
      </c>
      <c r="N7402" s="15">
        <f t="shared" si="568"/>
        <v>50952</v>
      </c>
    </row>
    <row r="7403" spans="3:14" x14ac:dyDescent="0.2">
      <c r="C7403">
        <v>7402</v>
      </c>
      <c r="D7403" s="2">
        <v>34</v>
      </c>
      <c r="E7403" s="15">
        <v>50100</v>
      </c>
      <c r="F7403" s="2">
        <v>5</v>
      </c>
      <c r="G7403" s="2">
        <v>20</v>
      </c>
      <c r="H7403" s="2">
        <v>28</v>
      </c>
      <c r="I7403" s="2">
        <v>34</v>
      </c>
      <c r="J7403" s="16">
        <v>1100867.82</v>
      </c>
      <c r="K7403" s="15">
        <f t="shared" si="566"/>
        <v>50100</v>
      </c>
      <c r="L7403" s="17">
        <f t="shared" si="567"/>
        <v>34</v>
      </c>
      <c r="M7403" s="5">
        <f t="shared" si="569"/>
        <v>34</v>
      </c>
      <c r="N7403" s="15">
        <f t="shared" si="568"/>
        <v>51136</v>
      </c>
    </row>
    <row r="7404" spans="3:14" x14ac:dyDescent="0.2">
      <c r="C7404">
        <v>7403</v>
      </c>
      <c r="D7404" s="2">
        <v>29</v>
      </c>
      <c r="E7404" s="15">
        <v>50100</v>
      </c>
      <c r="F7404" s="2">
        <v>22</v>
      </c>
      <c r="G7404" s="2">
        <v>31</v>
      </c>
      <c r="H7404" s="2">
        <v>23</v>
      </c>
      <c r="I7404" s="2">
        <v>29</v>
      </c>
      <c r="J7404" s="16">
        <v>1258363.3600000001</v>
      </c>
      <c r="K7404" s="15">
        <f t="shared" si="566"/>
        <v>50100</v>
      </c>
      <c r="L7404" s="17">
        <f t="shared" si="567"/>
        <v>34</v>
      </c>
      <c r="M7404" s="5">
        <f t="shared" si="569"/>
        <v>29</v>
      </c>
      <c r="N7404" s="15">
        <f t="shared" si="568"/>
        <v>50983</v>
      </c>
    </row>
    <row r="7405" spans="3:14" x14ac:dyDescent="0.2">
      <c r="C7405">
        <v>7404</v>
      </c>
      <c r="D7405" s="2">
        <v>15</v>
      </c>
      <c r="E7405" s="15">
        <v>50131</v>
      </c>
      <c r="F7405" s="2">
        <v>2</v>
      </c>
      <c r="G7405" s="2">
        <v>3</v>
      </c>
      <c r="H7405" s="2">
        <v>11</v>
      </c>
      <c r="I7405" s="2">
        <v>15</v>
      </c>
      <c r="J7405" s="16">
        <v>1583688.02</v>
      </c>
      <c r="K7405" s="15">
        <f t="shared" si="566"/>
        <v>50131</v>
      </c>
      <c r="L7405" s="17">
        <f t="shared" si="567"/>
        <v>33</v>
      </c>
      <c r="M7405" s="5">
        <f t="shared" si="569"/>
        <v>15</v>
      </c>
      <c r="N7405" s="15">
        <f t="shared" si="568"/>
        <v>50587</v>
      </c>
    </row>
    <row r="7406" spans="3:14" x14ac:dyDescent="0.2">
      <c r="C7406">
        <v>7405</v>
      </c>
      <c r="D7406" s="2">
        <v>33</v>
      </c>
      <c r="E7406" s="15">
        <v>50131</v>
      </c>
      <c r="F7406" s="2">
        <v>4</v>
      </c>
      <c r="G7406" s="2">
        <v>4</v>
      </c>
      <c r="H7406" s="2">
        <v>24</v>
      </c>
      <c r="I7406" s="2">
        <v>33</v>
      </c>
      <c r="J7406" s="16">
        <v>1574360.8</v>
      </c>
      <c r="K7406" s="15">
        <f t="shared" si="566"/>
        <v>50131</v>
      </c>
      <c r="L7406" s="17">
        <f t="shared" si="567"/>
        <v>33</v>
      </c>
      <c r="M7406" s="5">
        <f t="shared" si="569"/>
        <v>33</v>
      </c>
      <c r="N7406" s="15">
        <f t="shared" si="568"/>
        <v>51136</v>
      </c>
    </row>
    <row r="7407" spans="3:14" x14ac:dyDescent="0.2">
      <c r="C7407">
        <v>7406</v>
      </c>
      <c r="D7407" s="2">
        <v>34</v>
      </c>
      <c r="E7407" s="15">
        <v>50131</v>
      </c>
      <c r="F7407" s="2">
        <v>15</v>
      </c>
      <c r="G7407" s="2">
        <v>0</v>
      </c>
      <c r="H7407" s="2">
        <v>15</v>
      </c>
      <c r="I7407" s="2">
        <v>34</v>
      </c>
      <c r="J7407" s="16">
        <v>1765153.27</v>
      </c>
      <c r="K7407" s="15">
        <f t="shared" si="566"/>
        <v>50131</v>
      </c>
      <c r="L7407" s="17">
        <f t="shared" si="567"/>
        <v>33</v>
      </c>
      <c r="M7407" s="5">
        <f t="shared" si="569"/>
        <v>34</v>
      </c>
      <c r="N7407" s="15">
        <f t="shared" si="568"/>
        <v>51167</v>
      </c>
    </row>
    <row r="7408" spans="3:14" x14ac:dyDescent="0.2">
      <c r="C7408">
        <v>7407</v>
      </c>
      <c r="D7408" s="2">
        <v>33</v>
      </c>
      <c r="E7408" s="15">
        <v>50131</v>
      </c>
      <c r="F7408" s="2">
        <v>11</v>
      </c>
      <c r="G7408" s="2">
        <v>29</v>
      </c>
      <c r="H7408" s="2">
        <v>28</v>
      </c>
      <c r="I7408" s="2">
        <v>33</v>
      </c>
      <c r="J7408" s="16">
        <v>1675713.2</v>
      </c>
      <c r="K7408" s="15">
        <f t="shared" si="566"/>
        <v>50131</v>
      </c>
      <c r="L7408" s="17">
        <f t="shared" si="567"/>
        <v>33</v>
      </c>
      <c r="M7408" s="5">
        <f t="shared" si="569"/>
        <v>33</v>
      </c>
      <c r="N7408" s="15">
        <f t="shared" si="568"/>
        <v>51136</v>
      </c>
    </row>
    <row r="7409" spans="3:14" x14ac:dyDescent="0.2">
      <c r="C7409">
        <v>7408</v>
      </c>
      <c r="D7409" s="2">
        <v>30</v>
      </c>
      <c r="E7409" s="15">
        <v>50131</v>
      </c>
      <c r="F7409" s="2">
        <v>7</v>
      </c>
      <c r="G7409" s="2">
        <v>9</v>
      </c>
      <c r="H7409" s="2">
        <v>5</v>
      </c>
      <c r="I7409" s="2">
        <v>30</v>
      </c>
      <c r="J7409" s="16">
        <v>951747.23</v>
      </c>
      <c r="K7409" s="15">
        <f t="shared" si="566"/>
        <v>50131</v>
      </c>
      <c r="L7409" s="17">
        <f t="shared" si="567"/>
        <v>33</v>
      </c>
      <c r="M7409" s="5">
        <f t="shared" si="569"/>
        <v>30</v>
      </c>
      <c r="N7409" s="15">
        <f t="shared" si="568"/>
        <v>51044</v>
      </c>
    </row>
    <row r="7410" spans="3:14" x14ac:dyDescent="0.2">
      <c r="C7410">
        <v>7409</v>
      </c>
      <c r="D7410" s="2">
        <v>34</v>
      </c>
      <c r="E7410" s="15">
        <v>50131</v>
      </c>
      <c r="F7410" s="2">
        <v>1</v>
      </c>
      <c r="G7410" s="2">
        <v>4</v>
      </c>
      <c r="H7410" s="2">
        <v>21</v>
      </c>
      <c r="I7410" s="2">
        <v>34</v>
      </c>
      <c r="J7410" s="16">
        <v>1738834.67</v>
      </c>
      <c r="K7410" s="15">
        <f t="shared" si="566"/>
        <v>50131</v>
      </c>
      <c r="L7410" s="17">
        <f t="shared" si="567"/>
        <v>33</v>
      </c>
      <c r="M7410" s="5">
        <f t="shared" si="569"/>
        <v>34</v>
      </c>
      <c r="N7410" s="15">
        <f t="shared" si="568"/>
        <v>51167</v>
      </c>
    </row>
    <row r="7411" spans="3:14" x14ac:dyDescent="0.2">
      <c r="C7411">
        <v>7410</v>
      </c>
      <c r="D7411" s="2">
        <v>25</v>
      </c>
      <c r="E7411" s="15">
        <v>50131</v>
      </c>
      <c r="F7411" s="2">
        <v>21</v>
      </c>
      <c r="G7411" s="2">
        <v>20</v>
      </c>
      <c r="H7411" s="2">
        <v>17</v>
      </c>
      <c r="I7411" s="2">
        <v>25</v>
      </c>
      <c r="J7411" s="16">
        <v>780092.57</v>
      </c>
      <c r="K7411" s="15">
        <f t="shared" si="566"/>
        <v>50131</v>
      </c>
      <c r="L7411" s="17">
        <f t="shared" si="567"/>
        <v>33</v>
      </c>
      <c r="M7411" s="5">
        <f t="shared" si="569"/>
        <v>25</v>
      </c>
      <c r="N7411" s="15">
        <f t="shared" si="568"/>
        <v>50891</v>
      </c>
    </row>
    <row r="7412" spans="3:14" x14ac:dyDescent="0.2">
      <c r="C7412">
        <v>7411</v>
      </c>
      <c r="D7412" s="2">
        <v>33</v>
      </c>
      <c r="E7412" s="15">
        <v>50131</v>
      </c>
      <c r="F7412" s="2">
        <v>3</v>
      </c>
      <c r="G7412" s="2">
        <v>19</v>
      </c>
      <c r="H7412" s="2">
        <v>17</v>
      </c>
      <c r="I7412" s="2">
        <v>33</v>
      </c>
      <c r="J7412" s="16">
        <v>1449301.53</v>
      </c>
      <c r="K7412" s="15">
        <f t="shared" si="566"/>
        <v>50131</v>
      </c>
      <c r="L7412" s="17">
        <f t="shared" si="567"/>
        <v>33</v>
      </c>
      <c r="M7412" s="5">
        <f t="shared" si="569"/>
        <v>33</v>
      </c>
      <c r="N7412" s="15">
        <f t="shared" si="568"/>
        <v>51136</v>
      </c>
    </row>
    <row r="7413" spans="3:14" x14ac:dyDescent="0.2">
      <c r="C7413">
        <v>7412</v>
      </c>
      <c r="D7413" s="2">
        <v>22</v>
      </c>
      <c r="E7413" s="15">
        <v>50131</v>
      </c>
      <c r="F7413" s="2">
        <v>4</v>
      </c>
      <c r="G7413" s="2">
        <v>0</v>
      </c>
      <c r="H7413" s="2">
        <v>26</v>
      </c>
      <c r="I7413" s="2">
        <v>22</v>
      </c>
      <c r="J7413" s="16">
        <v>728233.19</v>
      </c>
      <c r="K7413" s="15">
        <f t="shared" si="566"/>
        <v>50131</v>
      </c>
      <c r="L7413" s="17">
        <f t="shared" si="567"/>
        <v>33</v>
      </c>
      <c r="M7413" s="5">
        <f t="shared" si="569"/>
        <v>22</v>
      </c>
      <c r="N7413" s="15">
        <f t="shared" si="568"/>
        <v>50802</v>
      </c>
    </row>
    <row r="7414" spans="3:14" x14ac:dyDescent="0.2">
      <c r="C7414">
        <v>7413</v>
      </c>
      <c r="D7414" s="2">
        <v>34</v>
      </c>
      <c r="E7414" s="15">
        <v>50131</v>
      </c>
      <c r="F7414" s="2">
        <v>0</v>
      </c>
      <c r="G7414" s="2">
        <v>34</v>
      </c>
      <c r="H7414" s="2">
        <v>32</v>
      </c>
      <c r="I7414" s="2">
        <v>34</v>
      </c>
      <c r="J7414" s="16">
        <v>1642230.9</v>
      </c>
      <c r="K7414" s="15">
        <f t="shared" si="566"/>
        <v>50131</v>
      </c>
      <c r="L7414" s="17">
        <f t="shared" si="567"/>
        <v>33</v>
      </c>
      <c r="M7414" s="5">
        <f t="shared" si="569"/>
        <v>34</v>
      </c>
      <c r="N7414" s="15">
        <f t="shared" si="568"/>
        <v>51167</v>
      </c>
    </row>
    <row r="7415" spans="3:14" x14ac:dyDescent="0.2">
      <c r="C7415">
        <v>7414</v>
      </c>
      <c r="D7415" s="2">
        <v>36</v>
      </c>
      <c r="E7415" s="15">
        <v>50131</v>
      </c>
      <c r="F7415" s="2">
        <v>16</v>
      </c>
      <c r="G7415" s="2">
        <v>21</v>
      </c>
      <c r="H7415" s="2">
        <v>27</v>
      </c>
      <c r="I7415" s="2">
        <v>36</v>
      </c>
      <c r="J7415" s="16">
        <v>1149239.51</v>
      </c>
      <c r="K7415" s="15">
        <f t="shared" si="566"/>
        <v>50131</v>
      </c>
      <c r="L7415" s="17">
        <f t="shared" si="567"/>
        <v>33</v>
      </c>
      <c r="M7415" s="5">
        <f t="shared" si="569"/>
        <v>36</v>
      </c>
      <c r="N7415" s="15">
        <f t="shared" si="568"/>
        <v>51227</v>
      </c>
    </row>
    <row r="7416" spans="3:14" x14ac:dyDescent="0.2">
      <c r="C7416">
        <v>7415</v>
      </c>
      <c r="D7416" s="2">
        <v>34</v>
      </c>
      <c r="E7416" s="15">
        <v>50131</v>
      </c>
      <c r="F7416" s="2">
        <v>15</v>
      </c>
      <c r="G7416" s="2">
        <v>12</v>
      </c>
      <c r="H7416" s="2">
        <v>19</v>
      </c>
      <c r="I7416" s="2">
        <v>34</v>
      </c>
      <c r="J7416" s="16">
        <v>1663447.38</v>
      </c>
      <c r="K7416" s="15">
        <f t="shared" si="566"/>
        <v>50131</v>
      </c>
      <c r="L7416" s="17">
        <f t="shared" si="567"/>
        <v>33</v>
      </c>
      <c r="M7416" s="5">
        <f t="shared" si="569"/>
        <v>34</v>
      </c>
      <c r="N7416" s="15">
        <f t="shared" si="568"/>
        <v>51167</v>
      </c>
    </row>
    <row r="7417" spans="3:14" x14ac:dyDescent="0.2">
      <c r="C7417">
        <v>7416</v>
      </c>
      <c r="D7417" s="2">
        <v>24</v>
      </c>
      <c r="E7417" s="15">
        <v>50131</v>
      </c>
      <c r="F7417" s="2">
        <v>0</v>
      </c>
      <c r="G7417" s="2">
        <v>18</v>
      </c>
      <c r="H7417" s="2">
        <v>13</v>
      </c>
      <c r="I7417" s="2">
        <v>24</v>
      </c>
      <c r="J7417" s="16">
        <v>1137425.24</v>
      </c>
      <c r="K7417" s="15">
        <f t="shared" si="566"/>
        <v>50131</v>
      </c>
      <c r="L7417" s="17">
        <f t="shared" si="567"/>
        <v>33</v>
      </c>
      <c r="M7417" s="5">
        <f t="shared" si="569"/>
        <v>24</v>
      </c>
      <c r="N7417" s="15">
        <f t="shared" si="568"/>
        <v>50861</v>
      </c>
    </row>
    <row r="7418" spans="3:14" x14ac:dyDescent="0.2">
      <c r="C7418">
        <v>7417</v>
      </c>
      <c r="D7418" s="2">
        <v>28</v>
      </c>
      <c r="E7418" s="15">
        <v>50131</v>
      </c>
      <c r="F7418" s="2">
        <v>4</v>
      </c>
      <c r="G7418" s="2">
        <v>14</v>
      </c>
      <c r="H7418" s="2">
        <v>1</v>
      </c>
      <c r="I7418" s="2">
        <v>28</v>
      </c>
      <c r="J7418" s="16">
        <v>683831.43</v>
      </c>
      <c r="K7418" s="15">
        <f t="shared" si="566"/>
        <v>50131</v>
      </c>
      <c r="L7418" s="17">
        <f t="shared" si="567"/>
        <v>33</v>
      </c>
      <c r="M7418" s="5">
        <f t="shared" si="569"/>
        <v>28</v>
      </c>
      <c r="N7418" s="15">
        <f t="shared" si="568"/>
        <v>50983</v>
      </c>
    </row>
    <row r="7419" spans="3:14" x14ac:dyDescent="0.2">
      <c r="C7419">
        <v>7418</v>
      </c>
      <c r="D7419" s="2">
        <v>27</v>
      </c>
      <c r="E7419" s="15">
        <v>50131</v>
      </c>
      <c r="F7419" s="2">
        <v>0</v>
      </c>
      <c r="G7419" s="2">
        <v>31</v>
      </c>
      <c r="H7419" s="2">
        <v>15</v>
      </c>
      <c r="I7419" s="2">
        <v>27</v>
      </c>
      <c r="J7419" s="16">
        <v>1405139.21</v>
      </c>
      <c r="K7419" s="15">
        <f t="shared" si="566"/>
        <v>50131</v>
      </c>
      <c r="L7419" s="17">
        <f t="shared" si="567"/>
        <v>33</v>
      </c>
      <c r="M7419" s="5">
        <f t="shared" si="569"/>
        <v>27</v>
      </c>
      <c r="N7419" s="15">
        <f t="shared" si="568"/>
        <v>50952</v>
      </c>
    </row>
    <row r="7420" spans="3:14" x14ac:dyDescent="0.2">
      <c r="C7420">
        <v>7419</v>
      </c>
      <c r="D7420" s="2">
        <v>26</v>
      </c>
      <c r="E7420" s="15">
        <v>50161</v>
      </c>
      <c r="F7420" s="2">
        <v>18</v>
      </c>
      <c r="G7420" s="2">
        <v>28</v>
      </c>
      <c r="H7420" s="2">
        <v>22</v>
      </c>
      <c r="I7420" s="2">
        <v>26</v>
      </c>
      <c r="J7420" s="16">
        <v>1903544.95</v>
      </c>
      <c r="K7420" s="15">
        <f t="shared" si="566"/>
        <v>50161</v>
      </c>
      <c r="L7420" s="17">
        <f t="shared" si="567"/>
        <v>32</v>
      </c>
      <c r="M7420" s="5">
        <f t="shared" si="569"/>
        <v>26</v>
      </c>
      <c r="N7420" s="15">
        <f t="shared" si="568"/>
        <v>50952</v>
      </c>
    </row>
    <row r="7421" spans="3:14" x14ac:dyDescent="0.2">
      <c r="C7421">
        <v>7420</v>
      </c>
      <c r="D7421" s="2">
        <v>31</v>
      </c>
      <c r="E7421" s="15">
        <v>50161</v>
      </c>
      <c r="F7421" s="2">
        <v>39</v>
      </c>
      <c r="G7421" s="2">
        <v>2</v>
      </c>
      <c r="H7421" s="2">
        <v>14</v>
      </c>
      <c r="I7421" s="2">
        <v>31</v>
      </c>
      <c r="J7421" s="16">
        <v>1333715.81</v>
      </c>
      <c r="K7421" s="15">
        <f t="shared" si="566"/>
        <v>50161</v>
      </c>
      <c r="L7421" s="17">
        <f t="shared" si="567"/>
        <v>32</v>
      </c>
      <c r="M7421" s="5">
        <f t="shared" si="569"/>
        <v>31</v>
      </c>
      <c r="N7421" s="15">
        <f t="shared" si="568"/>
        <v>51105</v>
      </c>
    </row>
    <row r="7422" spans="3:14" x14ac:dyDescent="0.2">
      <c r="C7422">
        <v>7421</v>
      </c>
      <c r="D7422" s="2">
        <v>23</v>
      </c>
      <c r="E7422" s="15">
        <v>50161</v>
      </c>
      <c r="F7422" s="2">
        <v>13</v>
      </c>
      <c r="G7422" s="2">
        <v>26</v>
      </c>
      <c r="H7422" s="2">
        <v>14</v>
      </c>
      <c r="I7422" s="2">
        <v>23</v>
      </c>
      <c r="J7422" s="16">
        <v>1579482.94</v>
      </c>
      <c r="K7422" s="15">
        <f t="shared" si="566"/>
        <v>50161</v>
      </c>
      <c r="L7422" s="17">
        <f t="shared" si="567"/>
        <v>32</v>
      </c>
      <c r="M7422" s="5">
        <f t="shared" si="569"/>
        <v>23</v>
      </c>
      <c r="N7422" s="15">
        <f t="shared" si="568"/>
        <v>50861</v>
      </c>
    </row>
    <row r="7423" spans="3:14" x14ac:dyDescent="0.2">
      <c r="C7423">
        <v>7422</v>
      </c>
      <c r="D7423" s="2">
        <v>33</v>
      </c>
      <c r="E7423" s="15">
        <v>50161</v>
      </c>
      <c r="F7423" s="2">
        <v>2</v>
      </c>
      <c r="G7423" s="2">
        <v>12</v>
      </c>
      <c r="H7423" s="2">
        <v>3</v>
      </c>
      <c r="I7423" s="2">
        <v>33</v>
      </c>
      <c r="J7423" s="16">
        <v>1688715.5</v>
      </c>
      <c r="K7423" s="15">
        <f t="shared" si="566"/>
        <v>50161</v>
      </c>
      <c r="L7423" s="17">
        <f t="shared" si="567"/>
        <v>32</v>
      </c>
      <c r="M7423" s="5">
        <f t="shared" si="569"/>
        <v>33</v>
      </c>
      <c r="N7423" s="15">
        <f t="shared" si="568"/>
        <v>51167</v>
      </c>
    </row>
    <row r="7424" spans="3:14" x14ac:dyDescent="0.2">
      <c r="C7424">
        <v>7423</v>
      </c>
      <c r="D7424" s="2">
        <v>11</v>
      </c>
      <c r="E7424" s="15">
        <v>50161</v>
      </c>
      <c r="F7424" s="2">
        <v>1</v>
      </c>
      <c r="G7424" s="2">
        <v>22</v>
      </c>
      <c r="H7424" s="2">
        <v>16</v>
      </c>
      <c r="I7424" s="2">
        <v>11</v>
      </c>
      <c r="J7424" s="16">
        <v>961545.6</v>
      </c>
      <c r="K7424" s="15">
        <f t="shared" si="566"/>
        <v>50161</v>
      </c>
      <c r="L7424" s="17">
        <f t="shared" si="567"/>
        <v>32</v>
      </c>
      <c r="M7424" s="5">
        <f t="shared" si="569"/>
        <v>11</v>
      </c>
      <c r="N7424" s="15">
        <f t="shared" si="568"/>
        <v>50496</v>
      </c>
    </row>
    <row r="7425" spans="3:14" x14ac:dyDescent="0.2">
      <c r="C7425">
        <v>7424</v>
      </c>
      <c r="D7425" s="2">
        <v>33</v>
      </c>
      <c r="E7425" s="15">
        <v>50161</v>
      </c>
      <c r="F7425" s="2">
        <v>1</v>
      </c>
      <c r="G7425" s="2">
        <v>10</v>
      </c>
      <c r="H7425" s="2">
        <v>11</v>
      </c>
      <c r="I7425" s="2">
        <v>33</v>
      </c>
      <c r="J7425" s="16">
        <v>1076021.43</v>
      </c>
      <c r="K7425" s="15">
        <f t="shared" si="566"/>
        <v>50161</v>
      </c>
      <c r="L7425" s="17">
        <f t="shared" si="567"/>
        <v>32</v>
      </c>
      <c r="M7425" s="5">
        <f t="shared" si="569"/>
        <v>33</v>
      </c>
      <c r="N7425" s="15">
        <f t="shared" si="568"/>
        <v>51167</v>
      </c>
    </row>
    <row r="7426" spans="3:14" x14ac:dyDescent="0.2">
      <c r="C7426">
        <v>7425</v>
      </c>
      <c r="D7426" s="2">
        <v>31</v>
      </c>
      <c r="E7426" s="15">
        <v>50161</v>
      </c>
      <c r="F7426" s="2">
        <v>1</v>
      </c>
      <c r="G7426" s="2">
        <v>11</v>
      </c>
      <c r="H7426" s="2">
        <v>21</v>
      </c>
      <c r="I7426" s="2">
        <v>31</v>
      </c>
      <c r="J7426" s="16">
        <v>1212382.58</v>
      </c>
      <c r="K7426" s="15">
        <f t="shared" ref="K7426:K7489" si="570">DATE(YEAR(E7426),MONTH(E7426),1)</f>
        <v>50161</v>
      </c>
      <c r="L7426" s="17">
        <f t="shared" ref="L7426:L7489" si="571">ROUND(($B$3-K7426)/365.25*12,0)</f>
        <v>32</v>
      </c>
      <c r="M7426" s="5">
        <f t="shared" si="569"/>
        <v>31</v>
      </c>
      <c r="N7426" s="15">
        <f t="shared" ref="N7426:N7489" si="572">EDATE(E7426,D7426)</f>
        <v>51105</v>
      </c>
    </row>
    <row r="7427" spans="3:14" x14ac:dyDescent="0.2">
      <c r="C7427">
        <v>7426</v>
      </c>
      <c r="D7427" s="2">
        <v>12</v>
      </c>
      <c r="E7427" s="15">
        <v>50161</v>
      </c>
      <c r="F7427" s="2">
        <v>2</v>
      </c>
      <c r="G7427" s="2">
        <v>9</v>
      </c>
      <c r="H7427" s="2">
        <v>11</v>
      </c>
      <c r="I7427" s="2">
        <v>12</v>
      </c>
      <c r="J7427" s="16">
        <v>861776.09</v>
      </c>
      <c r="K7427" s="15">
        <f t="shared" si="570"/>
        <v>50161</v>
      </c>
      <c r="L7427" s="17">
        <f t="shared" si="571"/>
        <v>32</v>
      </c>
      <c r="M7427" s="5">
        <f t="shared" ref="M7427:M7490" si="573">ROUND((N7427-K7427)/365.25*12,0)</f>
        <v>12</v>
      </c>
      <c r="N7427" s="15">
        <f t="shared" si="572"/>
        <v>50526</v>
      </c>
    </row>
    <row r="7428" spans="3:14" x14ac:dyDescent="0.2">
      <c r="C7428">
        <v>7427</v>
      </c>
      <c r="D7428" s="2">
        <v>34</v>
      </c>
      <c r="E7428" s="15">
        <v>50161</v>
      </c>
      <c r="F7428" s="2">
        <v>8</v>
      </c>
      <c r="G7428" s="2">
        <v>32</v>
      </c>
      <c r="H7428" s="2">
        <v>20</v>
      </c>
      <c r="I7428" s="2">
        <v>34</v>
      </c>
      <c r="J7428" s="16">
        <v>615130.02</v>
      </c>
      <c r="K7428" s="15">
        <f t="shared" si="570"/>
        <v>50161</v>
      </c>
      <c r="L7428" s="17">
        <f t="shared" si="571"/>
        <v>32</v>
      </c>
      <c r="M7428" s="5">
        <f t="shared" si="573"/>
        <v>34</v>
      </c>
      <c r="N7428" s="15">
        <f t="shared" si="572"/>
        <v>51196</v>
      </c>
    </row>
    <row r="7429" spans="3:14" x14ac:dyDescent="0.2">
      <c r="C7429">
        <v>7428</v>
      </c>
      <c r="D7429" s="2">
        <v>21</v>
      </c>
      <c r="E7429" s="15">
        <v>50161</v>
      </c>
      <c r="F7429" s="2">
        <v>4</v>
      </c>
      <c r="G7429" s="2">
        <v>0</v>
      </c>
      <c r="H7429" s="2">
        <v>14</v>
      </c>
      <c r="I7429" s="2">
        <v>21</v>
      </c>
      <c r="J7429" s="16">
        <v>1007179.36</v>
      </c>
      <c r="K7429" s="15">
        <f t="shared" si="570"/>
        <v>50161</v>
      </c>
      <c r="L7429" s="17">
        <f t="shared" si="571"/>
        <v>32</v>
      </c>
      <c r="M7429" s="5">
        <f t="shared" si="573"/>
        <v>21</v>
      </c>
      <c r="N7429" s="15">
        <f t="shared" si="572"/>
        <v>50802</v>
      </c>
    </row>
    <row r="7430" spans="3:14" x14ac:dyDescent="0.2">
      <c r="C7430">
        <v>7429</v>
      </c>
      <c r="D7430" s="2">
        <v>30</v>
      </c>
      <c r="E7430" s="15">
        <v>50161</v>
      </c>
      <c r="F7430" s="2">
        <v>6</v>
      </c>
      <c r="G7430" s="2">
        <v>30</v>
      </c>
      <c r="H7430" s="2">
        <v>5</v>
      </c>
      <c r="I7430" s="2">
        <v>30</v>
      </c>
      <c r="J7430" s="16">
        <v>1121419.3</v>
      </c>
      <c r="K7430" s="15">
        <f t="shared" si="570"/>
        <v>50161</v>
      </c>
      <c r="L7430" s="17">
        <f t="shared" si="571"/>
        <v>32</v>
      </c>
      <c r="M7430" s="5">
        <f t="shared" si="573"/>
        <v>30</v>
      </c>
      <c r="N7430" s="15">
        <f t="shared" si="572"/>
        <v>51075</v>
      </c>
    </row>
    <row r="7431" spans="3:14" x14ac:dyDescent="0.2">
      <c r="C7431">
        <v>7430</v>
      </c>
      <c r="D7431" s="2">
        <v>17</v>
      </c>
      <c r="E7431" s="15">
        <v>50161</v>
      </c>
      <c r="F7431" s="2">
        <v>4</v>
      </c>
      <c r="G7431" s="2">
        <v>3</v>
      </c>
      <c r="H7431" s="2">
        <v>17</v>
      </c>
      <c r="I7431" s="2">
        <v>17</v>
      </c>
      <c r="J7431" s="16">
        <v>1106997.57</v>
      </c>
      <c r="K7431" s="15">
        <f t="shared" si="570"/>
        <v>50161</v>
      </c>
      <c r="L7431" s="17">
        <f t="shared" si="571"/>
        <v>32</v>
      </c>
      <c r="M7431" s="5">
        <f t="shared" si="573"/>
        <v>17</v>
      </c>
      <c r="N7431" s="15">
        <f t="shared" si="572"/>
        <v>50679</v>
      </c>
    </row>
    <row r="7432" spans="3:14" x14ac:dyDescent="0.2">
      <c r="C7432">
        <v>7431</v>
      </c>
      <c r="D7432" s="2">
        <v>35</v>
      </c>
      <c r="E7432" s="15">
        <v>50161</v>
      </c>
      <c r="F7432" s="2">
        <v>6</v>
      </c>
      <c r="G7432" s="2">
        <v>31</v>
      </c>
      <c r="H7432" s="2">
        <v>17</v>
      </c>
      <c r="I7432" s="2">
        <v>35</v>
      </c>
      <c r="J7432" s="16">
        <v>1456724.2</v>
      </c>
      <c r="K7432" s="15">
        <f t="shared" si="570"/>
        <v>50161</v>
      </c>
      <c r="L7432" s="17">
        <f t="shared" si="571"/>
        <v>32</v>
      </c>
      <c r="M7432" s="5">
        <f t="shared" si="573"/>
        <v>35</v>
      </c>
      <c r="N7432" s="15">
        <f t="shared" si="572"/>
        <v>51227</v>
      </c>
    </row>
    <row r="7433" spans="3:14" x14ac:dyDescent="0.2">
      <c r="C7433">
        <v>7432</v>
      </c>
      <c r="D7433" s="2">
        <v>36</v>
      </c>
      <c r="E7433" s="15">
        <v>50161</v>
      </c>
      <c r="F7433" s="2">
        <v>1</v>
      </c>
      <c r="G7433" s="2">
        <v>13</v>
      </c>
      <c r="H7433" s="2">
        <v>17</v>
      </c>
      <c r="I7433" s="2">
        <v>36</v>
      </c>
      <c r="J7433" s="16">
        <v>765123.2</v>
      </c>
      <c r="K7433" s="15">
        <f t="shared" si="570"/>
        <v>50161</v>
      </c>
      <c r="L7433" s="17">
        <f t="shared" si="571"/>
        <v>32</v>
      </c>
      <c r="M7433" s="5">
        <f t="shared" si="573"/>
        <v>36</v>
      </c>
      <c r="N7433" s="15">
        <f t="shared" si="572"/>
        <v>51257</v>
      </c>
    </row>
    <row r="7434" spans="3:14" x14ac:dyDescent="0.2">
      <c r="C7434">
        <v>7433</v>
      </c>
      <c r="D7434" s="2">
        <v>34</v>
      </c>
      <c r="E7434" s="15">
        <v>50192</v>
      </c>
      <c r="F7434" s="2">
        <v>3</v>
      </c>
      <c r="G7434" s="2">
        <v>6</v>
      </c>
      <c r="H7434" s="2">
        <v>23</v>
      </c>
      <c r="I7434" s="2">
        <v>34</v>
      </c>
      <c r="J7434" s="16">
        <v>2004083.08</v>
      </c>
      <c r="K7434" s="15">
        <f t="shared" si="570"/>
        <v>50192</v>
      </c>
      <c r="L7434" s="17">
        <f t="shared" si="571"/>
        <v>31</v>
      </c>
      <c r="M7434" s="5">
        <f t="shared" si="573"/>
        <v>34</v>
      </c>
      <c r="N7434" s="15">
        <f t="shared" si="572"/>
        <v>51227</v>
      </c>
    </row>
    <row r="7435" spans="3:14" x14ac:dyDescent="0.2">
      <c r="C7435">
        <v>7434</v>
      </c>
      <c r="D7435" s="2">
        <v>28</v>
      </c>
      <c r="E7435" s="15">
        <v>50192</v>
      </c>
      <c r="F7435" s="2">
        <v>19</v>
      </c>
      <c r="G7435" s="2">
        <v>20</v>
      </c>
      <c r="H7435" s="2">
        <v>21</v>
      </c>
      <c r="I7435" s="2">
        <v>28</v>
      </c>
      <c r="J7435" s="16">
        <v>2096437.38</v>
      </c>
      <c r="K7435" s="15">
        <f t="shared" si="570"/>
        <v>50192</v>
      </c>
      <c r="L7435" s="17">
        <f t="shared" si="571"/>
        <v>31</v>
      </c>
      <c r="M7435" s="5">
        <f t="shared" si="573"/>
        <v>28</v>
      </c>
      <c r="N7435" s="15">
        <f t="shared" si="572"/>
        <v>51044</v>
      </c>
    </row>
    <row r="7436" spans="3:14" x14ac:dyDescent="0.2">
      <c r="C7436">
        <v>7435</v>
      </c>
      <c r="D7436" s="2">
        <v>31</v>
      </c>
      <c r="E7436" s="15">
        <v>50192</v>
      </c>
      <c r="F7436" s="2">
        <v>4</v>
      </c>
      <c r="G7436" s="2">
        <v>3</v>
      </c>
      <c r="H7436" s="2">
        <v>16</v>
      </c>
      <c r="I7436" s="2">
        <v>31</v>
      </c>
      <c r="J7436" s="16">
        <v>1290668.6100000001</v>
      </c>
      <c r="K7436" s="15">
        <f t="shared" si="570"/>
        <v>50192</v>
      </c>
      <c r="L7436" s="17">
        <f t="shared" si="571"/>
        <v>31</v>
      </c>
      <c r="M7436" s="5">
        <f t="shared" si="573"/>
        <v>31</v>
      </c>
      <c r="N7436" s="15">
        <f t="shared" si="572"/>
        <v>51136</v>
      </c>
    </row>
    <row r="7437" spans="3:14" x14ac:dyDescent="0.2">
      <c r="C7437">
        <v>7436</v>
      </c>
      <c r="D7437" s="2">
        <v>36</v>
      </c>
      <c r="E7437" s="15">
        <v>50192</v>
      </c>
      <c r="F7437" s="2">
        <v>18</v>
      </c>
      <c r="G7437" s="2">
        <v>24</v>
      </c>
      <c r="H7437" s="2">
        <v>17</v>
      </c>
      <c r="I7437" s="2">
        <v>36</v>
      </c>
      <c r="J7437" s="16">
        <v>718504.72</v>
      </c>
      <c r="K7437" s="15">
        <f t="shared" si="570"/>
        <v>50192</v>
      </c>
      <c r="L7437" s="17">
        <f t="shared" si="571"/>
        <v>31</v>
      </c>
      <c r="M7437" s="5">
        <f t="shared" si="573"/>
        <v>36</v>
      </c>
      <c r="N7437" s="15">
        <f t="shared" si="572"/>
        <v>51288</v>
      </c>
    </row>
    <row r="7438" spans="3:14" x14ac:dyDescent="0.2">
      <c r="C7438">
        <v>7437</v>
      </c>
      <c r="D7438" s="2">
        <v>12</v>
      </c>
      <c r="E7438" s="15">
        <v>50192</v>
      </c>
      <c r="F7438" s="2">
        <v>1</v>
      </c>
      <c r="G7438" s="2">
        <v>18</v>
      </c>
      <c r="H7438" s="2">
        <v>13</v>
      </c>
      <c r="I7438" s="2">
        <v>12</v>
      </c>
      <c r="J7438" s="16">
        <v>1850164.46</v>
      </c>
      <c r="K7438" s="15">
        <f t="shared" si="570"/>
        <v>50192</v>
      </c>
      <c r="L7438" s="17">
        <f t="shared" si="571"/>
        <v>31</v>
      </c>
      <c r="M7438" s="5">
        <f t="shared" si="573"/>
        <v>12</v>
      </c>
      <c r="N7438" s="15">
        <f t="shared" si="572"/>
        <v>50557</v>
      </c>
    </row>
    <row r="7439" spans="3:14" x14ac:dyDescent="0.2">
      <c r="C7439">
        <v>7438</v>
      </c>
      <c r="D7439" s="2">
        <v>15</v>
      </c>
      <c r="E7439" s="15">
        <v>50192</v>
      </c>
      <c r="F7439" s="2">
        <v>8</v>
      </c>
      <c r="G7439" s="2">
        <v>22</v>
      </c>
      <c r="H7439" s="2">
        <v>26</v>
      </c>
      <c r="I7439" s="2">
        <v>15</v>
      </c>
      <c r="J7439" s="16">
        <v>829742.18</v>
      </c>
      <c r="K7439" s="15">
        <f t="shared" si="570"/>
        <v>50192</v>
      </c>
      <c r="L7439" s="17">
        <f t="shared" si="571"/>
        <v>31</v>
      </c>
      <c r="M7439" s="5">
        <f t="shared" si="573"/>
        <v>15</v>
      </c>
      <c r="N7439" s="15">
        <f t="shared" si="572"/>
        <v>50649</v>
      </c>
    </row>
    <row r="7440" spans="3:14" x14ac:dyDescent="0.2">
      <c r="C7440">
        <v>7439</v>
      </c>
      <c r="D7440" s="2">
        <v>33</v>
      </c>
      <c r="E7440" s="15">
        <v>50192</v>
      </c>
      <c r="F7440" s="2">
        <v>18</v>
      </c>
      <c r="G7440" s="2">
        <v>14</v>
      </c>
      <c r="H7440" s="2">
        <v>0</v>
      </c>
      <c r="I7440" s="2">
        <v>33</v>
      </c>
      <c r="J7440" s="16">
        <v>1279786.44</v>
      </c>
      <c r="K7440" s="15">
        <f t="shared" si="570"/>
        <v>50192</v>
      </c>
      <c r="L7440" s="17">
        <f t="shared" si="571"/>
        <v>31</v>
      </c>
      <c r="M7440" s="5">
        <f t="shared" si="573"/>
        <v>33</v>
      </c>
      <c r="N7440" s="15">
        <f t="shared" si="572"/>
        <v>51196</v>
      </c>
    </row>
    <row r="7441" spans="3:14" x14ac:dyDescent="0.2">
      <c r="C7441">
        <v>7440</v>
      </c>
      <c r="D7441" s="2">
        <v>35</v>
      </c>
      <c r="E7441" s="15">
        <v>50192</v>
      </c>
      <c r="F7441" s="2">
        <v>6</v>
      </c>
      <c r="G7441" s="2">
        <v>20</v>
      </c>
      <c r="H7441" s="2">
        <v>21</v>
      </c>
      <c r="I7441" s="2">
        <v>35</v>
      </c>
      <c r="J7441" s="16">
        <v>830827.38</v>
      </c>
      <c r="K7441" s="15">
        <f t="shared" si="570"/>
        <v>50192</v>
      </c>
      <c r="L7441" s="17">
        <f t="shared" si="571"/>
        <v>31</v>
      </c>
      <c r="M7441" s="5">
        <f t="shared" si="573"/>
        <v>35</v>
      </c>
      <c r="N7441" s="15">
        <f t="shared" si="572"/>
        <v>51257</v>
      </c>
    </row>
    <row r="7442" spans="3:14" x14ac:dyDescent="0.2">
      <c r="C7442">
        <v>7441</v>
      </c>
      <c r="D7442" s="2">
        <v>31</v>
      </c>
      <c r="E7442" s="15">
        <v>50192</v>
      </c>
      <c r="F7442" s="2">
        <v>17</v>
      </c>
      <c r="G7442" s="2">
        <v>9</v>
      </c>
      <c r="H7442" s="2">
        <v>16</v>
      </c>
      <c r="I7442" s="2">
        <v>31</v>
      </c>
      <c r="J7442" s="16">
        <v>1228836.1399999999</v>
      </c>
      <c r="K7442" s="15">
        <f t="shared" si="570"/>
        <v>50192</v>
      </c>
      <c r="L7442" s="17">
        <f t="shared" si="571"/>
        <v>31</v>
      </c>
      <c r="M7442" s="5">
        <f t="shared" si="573"/>
        <v>31</v>
      </c>
      <c r="N7442" s="15">
        <f t="shared" si="572"/>
        <v>51136</v>
      </c>
    </row>
    <row r="7443" spans="3:14" x14ac:dyDescent="0.2">
      <c r="C7443">
        <v>7442</v>
      </c>
      <c r="D7443" s="2">
        <v>24</v>
      </c>
      <c r="E7443" s="15">
        <v>50192</v>
      </c>
      <c r="F7443" s="2">
        <v>5</v>
      </c>
      <c r="G7443" s="2">
        <v>18</v>
      </c>
      <c r="H7443" s="2">
        <v>15</v>
      </c>
      <c r="I7443" s="2">
        <v>24</v>
      </c>
      <c r="J7443" s="16">
        <v>1341060.1299999999</v>
      </c>
      <c r="K7443" s="15">
        <f t="shared" si="570"/>
        <v>50192</v>
      </c>
      <c r="L7443" s="17">
        <f t="shared" si="571"/>
        <v>31</v>
      </c>
      <c r="M7443" s="5">
        <f t="shared" si="573"/>
        <v>24</v>
      </c>
      <c r="N7443" s="15">
        <f t="shared" si="572"/>
        <v>50922</v>
      </c>
    </row>
    <row r="7444" spans="3:14" x14ac:dyDescent="0.2">
      <c r="C7444">
        <v>7443</v>
      </c>
      <c r="D7444" s="2">
        <v>15</v>
      </c>
      <c r="E7444" s="15">
        <v>50192</v>
      </c>
      <c r="F7444" s="2">
        <v>1</v>
      </c>
      <c r="G7444" s="2">
        <v>27</v>
      </c>
      <c r="H7444" s="2">
        <v>11</v>
      </c>
      <c r="I7444" s="2">
        <v>15</v>
      </c>
      <c r="J7444" s="16">
        <v>1031905.6</v>
      </c>
      <c r="K7444" s="15">
        <f t="shared" si="570"/>
        <v>50192</v>
      </c>
      <c r="L7444" s="17">
        <f t="shared" si="571"/>
        <v>31</v>
      </c>
      <c r="M7444" s="5">
        <f t="shared" si="573"/>
        <v>15</v>
      </c>
      <c r="N7444" s="15">
        <f t="shared" si="572"/>
        <v>50649</v>
      </c>
    </row>
    <row r="7445" spans="3:14" x14ac:dyDescent="0.2">
      <c r="C7445">
        <v>7444</v>
      </c>
      <c r="D7445" s="2">
        <v>36</v>
      </c>
      <c r="E7445" s="15">
        <v>50222</v>
      </c>
      <c r="F7445" s="2">
        <v>0</v>
      </c>
      <c r="G7445" s="2">
        <v>30</v>
      </c>
      <c r="H7445" s="2">
        <v>17</v>
      </c>
      <c r="I7445" s="2">
        <v>36</v>
      </c>
      <c r="J7445" s="16">
        <v>975196.64</v>
      </c>
      <c r="K7445" s="15">
        <f t="shared" si="570"/>
        <v>50222</v>
      </c>
      <c r="L7445" s="17">
        <f t="shared" si="571"/>
        <v>30</v>
      </c>
      <c r="M7445" s="5">
        <f t="shared" si="573"/>
        <v>36</v>
      </c>
      <c r="N7445" s="15">
        <f t="shared" si="572"/>
        <v>51318</v>
      </c>
    </row>
    <row r="7446" spans="3:14" x14ac:dyDescent="0.2">
      <c r="C7446">
        <v>7445</v>
      </c>
      <c r="D7446" s="2">
        <v>28</v>
      </c>
      <c r="E7446" s="15">
        <v>50222</v>
      </c>
      <c r="F7446" s="2">
        <v>7</v>
      </c>
      <c r="G7446" s="2">
        <v>1</v>
      </c>
      <c r="H7446" s="2">
        <v>11</v>
      </c>
      <c r="I7446" s="2">
        <v>28</v>
      </c>
      <c r="J7446" s="16">
        <v>1740265.63</v>
      </c>
      <c r="K7446" s="15">
        <f t="shared" si="570"/>
        <v>50222</v>
      </c>
      <c r="L7446" s="17">
        <f t="shared" si="571"/>
        <v>30</v>
      </c>
      <c r="M7446" s="5">
        <f t="shared" si="573"/>
        <v>28</v>
      </c>
      <c r="N7446" s="15">
        <f t="shared" si="572"/>
        <v>51075</v>
      </c>
    </row>
    <row r="7447" spans="3:14" x14ac:dyDescent="0.2">
      <c r="C7447">
        <v>7446</v>
      </c>
      <c r="D7447" s="2">
        <v>32</v>
      </c>
      <c r="E7447" s="15">
        <v>50222</v>
      </c>
      <c r="F7447" s="2">
        <v>5</v>
      </c>
      <c r="G7447" s="2">
        <v>25</v>
      </c>
      <c r="H7447" s="2">
        <v>26</v>
      </c>
      <c r="I7447" s="2">
        <v>32</v>
      </c>
      <c r="J7447" s="16">
        <v>1056911.05</v>
      </c>
      <c r="K7447" s="15">
        <f t="shared" si="570"/>
        <v>50222</v>
      </c>
      <c r="L7447" s="17">
        <f t="shared" si="571"/>
        <v>30</v>
      </c>
      <c r="M7447" s="5">
        <f t="shared" si="573"/>
        <v>32</v>
      </c>
      <c r="N7447" s="15">
        <f t="shared" si="572"/>
        <v>51196</v>
      </c>
    </row>
    <row r="7448" spans="3:14" x14ac:dyDescent="0.2">
      <c r="C7448">
        <v>7447</v>
      </c>
      <c r="D7448" s="2">
        <v>14</v>
      </c>
      <c r="E7448" s="15">
        <v>50222</v>
      </c>
      <c r="F7448" s="2">
        <v>1</v>
      </c>
      <c r="G7448" s="2">
        <v>16</v>
      </c>
      <c r="H7448" s="2">
        <v>8</v>
      </c>
      <c r="I7448" s="2">
        <v>14</v>
      </c>
      <c r="J7448" s="16">
        <v>1525565.68</v>
      </c>
      <c r="K7448" s="15">
        <f t="shared" si="570"/>
        <v>50222</v>
      </c>
      <c r="L7448" s="17">
        <f t="shared" si="571"/>
        <v>30</v>
      </c>
      <c r="M7448" s="5">
        <f t="shared" si="573"/>
        <v>14</v>
      </c>
      <c r="N7448" s="15">
        <f t="shared" si="572"/>
        <v>50649</v>
      </c>
    </row>
    <row r="7449" spans="3:14" x14ac:dyDescent="0.2">
      <c r="C7449">
        <v>7448</v>
      </c>
      <c r="D7449" s="2">
        <v>30</v>
      </c>
      <c r="E7449" s="15">
        <v>50222</v>
      </c>
      <c r="F7449" s="2">
        <v>10</v>
      </c>
      <c r="G7449" s="2">
        <v>21</v>
      </c>
      <c r="H7449" s="2">
        <v>18</v>
      </c>
      <c r="I7449" s="2">
        <v>30</v>
      </c>
      <c r="J7449" s="16">
        <v>1175180.8999999999</v>
      </c>
      <c r="K7449" s="15">
        <f t="shared" si="570"/>
        <v>50222</v>
      </c>
      <c r="L7449" s="17">
        <f t="shared" si="571"/>
        <v>30</v>
      </c>
      <c r="M7449" s="5">
        <f t="shared" si="573"/>
        <v>30</v>
      </c>
      <c r="N7449" s="15">
        <f t="shared" si="572"/>
        <v>51136</v>
      </c>
    </row>
    <row r="7450" spans="3:14" x14ac:dyDescent="0.2">
      <c r="C7450">
        <v>7449</v>
      </c>
      <c r="D7450" s="2">
        <v>27</v>
      </c>
      <c r="E7450" s="15">
        <v>50222</v>
      </c>
      <c r="F7450" s="2">
        <v>9</v>
      </c>
      <c r="G7450" s="2">
        <v>30</v>
      </c>
      <c r="H7450" s="2">
        <v>27</v>
      </c>
      <c r="I7450" s="2">
        <v>27</v>
      </c>
      <c r="J7450" s="16">
        <v>1737477.89</v>
      </c>
      <c r="K7450" s="15">
        <f t="shared" si="570"/>
        <v>50222</v>
      </c>
      <c r="L7450" s="17">
        <f t="shared" si="571"/>
        <v>30</v>
      </c>
      <c r="M7450" s="5">
        <f t="shared" si="573"/>
        <v>27</v>
      </c>
      <c r="N7450" s="15">
        <f t="shared" si="572"/>
        <v>51044</v>
      </c>
    </row>
    <row r="7451" spans="3:14" x14ac:dyDescent="0.2">
      <c r="C7451">
        <v>7450</v>
      </c>
      <c r="D7451" s="2">
        <v>32</v>
      </c>
      <c r="E7451" s="15">
        <v>50222</v>
      </c>
      <c r="F7451" s="2">
        <v>2</v>
      </c>
      <c r="G7451" s="2">
        <v>32</v>
      </c>
      <c r="H7451" s="2">
        <v>4</v>
      </c>
      <c r="I7451" s="2">
        <v>32</v>
      </c>
      <c r="J7451" s="16">
        <v>1487277.32</v>
      </c>
      <c r="K7451" s="15">
        <f t="shared" si="570"/>
        <v>50222</v>
      </c>
      <c r="L7451" s="17">
        <f t="shared" si="571"/>
        <v>30</v>
      </c>
      <c r="M7451" s="5">
        <f t="shared" si="573"/>
        <v>32</v>
      </c>
      <c r="N7451" s="15">
        <f t="shared" si="572"/>
        <v>51196</v>
      </c>
    </row>
    <row r="7452" spans="3:14" x14ac:dyDescent="0.2">
      <c r="C7452">
        <v>7451</v>
      </c>
      <c r="D7452" s="2">
        <v>35</v>
      </c>
      <c r="E7452" s="15">
        <v>50222</v>
      </c>
      <c r="F7452" s="2">
        <v>8</v>
      </c>
      <c r="G7452" s="2">
        <v>2</v>
      </c>
      <c r="H7452" s="2">
        <v>10</v>
      </c>
      <c r="I7452" s="2">
        <v>35</v>
      </c>
      <c r="J7452" s="16">
        <v>1234016.6299999999</v>
      </c>
      <c r="K7452" s="15">
        <f t="shared" si="570"/>
        <v>50222</v>
      </c>
      <c r="L7452" s="17">
        <f t="shared" si="571"/>
        <v>30</v>
      </c>
      <c r="M7452" s="5">
        <f t="shared" si="573"/>
        <v>35</v>
      </c>
      <c r="N7452" s="15">
        <f t="shared" si="572"/>
        <v>51288</v>
      </c>
    </row>
    <row r="7453" spans="3:14" x14ac:dyDescent="0.2">
      <c r="C7453">
        <v>7452</v>
      </c>
      <c r="D7453" s="2">
        <v>21</v>
      </c>
      <c r="E7453" s="15">
        <v>50222</v>
      </c>
      <c r="F7453" s="2">
        <v>1</v>
      </c>
      <c r="G7453" s="2">
        <v>7</v>
      </c>
      <c r="H7453" s="2">
        <v>27</v>
      </c>
      <c r="I7453" s="2">
        <v>21</v>
      </c>
      <c r="J7453" s="16">
        <v>1178082.22</v>
      </c>
      <c r="K7453" s="15">
        <f t="shared" si="570"/>
        <v>50222</v>
      </c>
      <c r="L7453" s="17">
        <f t="shared" si="571"/>
        <v>30</v>
      </c>
      <c r="M7453" s="5">
        <f t="shared" si="573"/>
        <v>21</v>
      </c>
      <c r="N7453" s="15">
        <f t="shared" si="572"/>
        <v>50861</v>
      </c>
    </row>
    <row r="7454" spans="3:14" x14ac:dyDescent="0.2">
      <c r="C7454">
        <v>7453</v>
      </c>
      <c r="D7454" s="2">
        <v>36</v>
      </c>
      <c r="E7454" s="15">
        <v>50222</v>
      </c>
      <c r="F7454" s="2">
        <v>10</v>
      </c>
      <c r="G7454" s="2">
        <v>26</v>
      </c>
      <c r="H7454" s="2">
        <v>31</v>
      </c>
      <c r="I7454" s="2">
        <v>36</v>
      </c>
      <c r="J7454" s="16">
        <v>1466390.54</v>
      </c>
      <c r="K7454" s="15">
        <f t="shared" si="570"/>
        <v>50222</v>
      </c>
      <c r="L7454" s="17">
        <f t="shared" si="571"/>
        <v>30</v>
      </c>
      <c r="M7454" s="5">
        <f t="shared" si="573"/>
        <v>36</v>
      </c>
      <c r="N7454" s="15">
        <f t="shared" si="572"/>
        <v>51318</v>
      </c>
    </row>
    <row r="7455" spans="3:14" x14ac:dyDescent="0.2">
      <c r="C7455">
        <v>7454</v>
      </c>
      <c r="D7455" s="2">
        <v>32</v>
      </c>
      <c r="E7455" s="15">
        <v>50222</v>
      </c>
      <c r="F7455" s="2">
        <v>3</v>
      </c>
      <c r="G7455" s="2">
        <v>2</v>
      </c>
      <c r="H7455" s="2">
        <v>7</v>
      </c>
      <c r="I7455" s="2">
        <v>32</v>
      </c>
      <c r="J7455" s="16">
        <v>980775.46</v>
      </c>
      <c r="K7455" s="15">
        <f t="shared" si="570"/>
        <v>50222</v>
      </c>
      <c r="L7455" s="17">
        <f t="shared" si="571"/>
        <v>30</v>
      </c>
      <c r="M7455" s="5">
        <f t="shared" si="573"/>
        <v>32</v>
      </c>
      <c r="N7455" s="15">
        <f t="shared" si="572"/>
        <v>51196</v>
      </c>
    </row>
    <row r="7456" spans="3:14" x14ac:dyDescent="0.2">
      <c r="C7456">
        <v>7455</v>
      </c>
      <c r="D7456" s="2">
        <v>29</v>
      </c>
      <c r="E7456" s="15">
        <v>50222</v>
      </c>
      <c r="F7456" s="2">
        <v>2</v>
      </c>
      <c r="G7456" s="2">
        <v>13</v>
      </c>
      <c r="H7456" s="2">
        <v>34</v>
      </c>
      <c r="I7456" s="2">
        <v>29</v>
      </c>
      <c r="J7456" s="16">
        <v>635755.23</v>
      </c>
      <c r="K7456" s="15">
        <f t="shared" si="570"/>
        <v>50222</v>
      </c>
      <c r="L7456" s="17">
        <f t="shared" si="571"/>
        <v>30</v>
      </c>
      <c r="M7456" s="5">
        <f t="shared" si="573"/>
        <v>29</v>
      </c>
      <c r="N7456" s="15">
        <f t="shared" si="572"/>
        <v>51105</v>
      </c>
    </row>
    <row r="7457" spans="3:14" x14ac:dyDescent="0.2">
      <c r="C7457">
        <v>7456</v>
      </c>
      <c r="D7457" s="2">
        <v>33</v>
      </c>
      <c r="E7457" s="15">
        <v>50222</v>
      </c>
      <c r="F7457" s="2">
        <v>1</v>
      </c>
      <c r="G7457" s="2">
        <v>10</v>
      </c>
      <c r="H7457" s="2">
        <v>22</v>
      </c>
      <c r="I7457" s="2">
        <v>33</v>
      </c>
      <c r="J7457" s="16">
        <v>922533.17</v>
      </c>
      <c r="K7457" s="15">
        <f t="shared" si="570"/>
        <v>50222</v>
      </c>
      <c r="L7457" s="17">
        <f t="shared" si="571"/>
        <v>30</v>
      </c>
      <c r="M7457" s="5">
        <f t="shared" si="573"/>
        <v>33</v>
      </c>
      <c r="N7457" s="15">
        <f t="shared" si="572"/>
        <v>51227</v>
      </c>
    </row>
    <row r="7458" spans="3:14" x14ac:dyDescent="0.2">
      <c r="C7458">
        <v>7457</v>
      </c>
      <c r="D7458" s="2">
        <v>32</v>
      </c>
      <c r="E7458" s="15">
        <v>50222</v>
      </c>
      <c r="F7458" s="2">
        <v>8</v>
      </c>
      <c r="G7458" s="2">
        <v>6</v>
      </c>
      <c r="H7458" s="2">
        <v>11</v>
      </c>
      <c r="I7458" s="2">
        <v>32</v>
      </c>
      <c r="J7458" s="16">
        <v>1591635.89</v>
      </c>
      <c r="K7458" s="15">
        <f t="shared" si="570"/>
        <v>50222</v>
      </c>
      <c r="L7458" s="17">
        <f t="shared" si="571"/>
        <v>30</v>
      </c>
      <c r="M7458" s="5">
        <f t="shared" si="573"/>
        <v>32</v>
      </c>
      <c r="N7458" s="15">
        <f t="shared" si="572"/>
        <v>51196</v>
      </c>
    </row>
    <row r="7459" spans="3:14" x14ac:dyDescent="0.2">
      <c r="C7459">
        <v>7458</v>
      </c>
      <c r="D7459" s="2">
        <v>31</v>
      </c>
      <c r="E7459" s="15">
        <v>50222</v>
      </c>
      <c r="F7459" s="2">
        <v>9</v>
      </c>
      <c r="G7459" s="2">
        <v>18</v>
      </c>
      <c r="H7459" s="2">
        <v>13</v>
      </c>
      <c r="I7459" s="2">
        <v>31</v>
      </c>
      <c r="J7459" s="16">
        <v>1097061.6200000001</v>
      </c>
      <c r="K7459" s="15">
        <f t="shared" si="570"/>
        <v>50222</v>
      </c>
      <c r="L7459" s="17">
        <f t="shared" si="571"/>
        <v>30</v>
      </c>
      <c r="M7459" s="5">
        <f t="shared" si="573"/>
        <v>31</v>
      </c>
      <c r="N7459" s="15">
        <f t="shared" si="572"/>
        <v>51167</v>
      </c>
    </row>
    <row r="7460" spans="3:14" x14ac:dyDescent="0.2">
      <c r="C7460">
        <v>7459</v>
      </c>
      <c r="D7460" s="2">
        <v>28</v>
      </c>
      <c r="E7460" s="15">
        <v>50222</v>
      </c>
      <c r="F7460" s="2">
        <v>24</v>
      </c>
      <c r="G7460" s="2">
        <v>14</v>
      </c>
      <c r="H7460" s="2">
        <v>17</v>
      </c>
      <c r="I7460" s="2">
        <v>28</v>
      </c>
      <c r="J7460" s="16">
        <v>1283864.52</v>
      </c>
      <c r="K7460" s="15">
        <f t="shared" si="570"/>
        <v>50222</v>
      </c>
      <c r="L7460" s="17">
        <f t="shared" si="571"/>
        <v>30</v>
      </c>
      <c r="M7460" s="5">
        <f t="shared" si="573"/>
        <v>28</v>
      </c>
      <c r="N7460" s="15">
        <f t="shared" si="572"/>
        <v>51075</v>
      </c>
    </row>
    <row r="7461" spans="3:14" x14ac:dyDescent="0.2">
      <c r="C7461">
        <v>7460</v>
      </c>
      <c r="D7461" s="2">
        <v>29</v>
      </c>
      <c r="E7461" s="15">
        <v>50222</v>
      </c>
      <c r="F7461" s="2">
        <v>10</v>
      </c>
      <c r="G7461" s="2">
        <v>24</v>
      </c>
      <c r="H7461" s="2">
        <v>16</v>
      </c>
      <c r="I7461" s="2">
        <v>29</v>
      </c>
      <c r="J7461" s="16">
        <v>1323369.8799999999</v>
      </c>
      <c r="K7461" s="15">
        <f t="shared" si="570"/>
        <v>50222</v>
      </c>
      <c r="L7461" s="17">
        <f t="shared" si="571"/>
        <v>30</v>
      </c>
      <c r="M7461" s="5">
        <f t="shared" si="573"/>
        <v>29</v>
      </c>
      <c r="N7461" s="15">
        <f t="shared" si="572"/>
        <v>51105</v>
      </c>
    </row>
    <row r="7462" spans="3:14" x14ac:dyDescent="0.2">
      <c r="C7462">
        <v>7461</v>
      </c>
      <c r="D7462" s="2">
        <v>26</v>
      </c>
      <c r="E7462" s="15">
        <v>50222</v>
      </c>
      <c r="F7462" s="2">
        <v>5</v>
      </c>
      <c r="G7462" s="2">
        <v>30</v>
      </c>
      <c r="H7462" s="2">
        <v>22</v>
      </c>
      <c r="I7462" s="2">
        <v>26</v>
      </c>
      <c r="J7462" s="16">
        <v>1596897.79</v>
      </c>
      <c r="K7462" s="15">
        <f t="shared" si="570"/>
        <v>50222</v>
      </c>
      <c r="L7462" s="17">
        <f t="shared" si="571"/>
        <v>30</v>
      </c>
      <c r="M7462" s="5">
        <f t="shared" si="573"/>
        <v>26</v>
      </c>
      <c r="N7462" s="15">
        <f t="shared" si="572"/>
        <v>51014</v>
      </c>
    </row>
    <row r="7463" spans="3:14" x14ac:dyDescent="0.2">
      <c r="C7463">
        <v>7462</v>
      </c>
      <c r="D7463" s="2">
        <v>21</v>
      </c>
      <c r="E7463" s="15">
        <v>50222</v>
      </c>
      <c r="F7463" s="2">
        <v>5</v>
      </c>
      <c r="G7463" s="2">
        <v>21</v>
      </c>
      <c r="H7463" s="2">
        <v>12</v>
      </c>
      <c r="I7463" s="2">
        <v>21</v>
      </c>
      <c r="J7463" s="16">
        <v>1123079.6799999999</v>
      </c>
      <c r="K7463" s="15">
        <f t="shared" si="570"/>
        <v>50222</v>
      </c>
      <c r="L7463" s="17">
        <f t="shared" si="571"/>
        <v>30</v>
      </c>
      <c r="M7463" s="5">
        <f t="shared" si="573"/>
        <v>21</v>
      </c>
      <c r="N7463" s="15">
        <f t="shared" si="572"/>
        <v>50861</v>
      </c>
    </row>
    <row r="7464" spans="3:14" x14ac:dyDescent="0.2">
      <c r="C7464">
        <v>7463</v>
      </c>
      <c r="D7464" s="2">
        <v>23</v>
      </c>
      <c r="E7464" s="15">
        <v>50222</v>
      </c>
      <c r="F7464" s="2">
        <v>0</v>
      </c>
      <c r="G7464" s="2">
        <v>14</v>
      </c>
      <c r="H7464" s="2">
        <v>22</v>
      </c>
      <c r="I7464" s="2">
        <v>23</v>
      </c>
      <c r="J7464" s="16">
        <v>917718.03</v>
      </c>
      <c r="K7464" s="15">
        <f t="shared" si="570"/>
        <v>50222</v>
      </c>
      <c r="L7464" s="17">
        <f t="shared" si="571"/>
        <v>30</v>
      </c>
      <c r="M7464" s="5">
        <f t="shared" si="573"/>
        <v>23</v>
      </c>
      <c r="N7464" s="15">
        <f t="shared" si="572"/>
        <v>50922</v>
      </c>
    </row>
    <row r="7465" spans="3:14" x14ac:dyDescent="0.2">
      <c r="C7465">
        <v>7464</v>
      </c>
      <c r="D7465" s="2">
        <v>31</v>
      </c>
      <c r="E7465" s="15">
        <v>50222</v>
      </c>
      <c r="F7465" s="2">
        <v>1</v>
      </c>
      <c r="G7465" s="2">
        <v>15</v>
      </c>
      <c r="H7465" s="2">
        <v>24</v>
      </c>
      <c r="I7465" s="2">
        <v>31</v>
      </c>
      <c r="J7465" s="16">
        <v>1347580.44</v>
      </c>
      <c r="K7465" s="15">
        <f t="shared" si="570"/>
        <v>50222</v>
      </c>
      <c r="L7465" s="17">
        <f t="shared" si="571"/>
        <v>30</v>
      </c>
      <c r="M7465" s="5">
        <f t="shared" si="573"/>
        <v>31</v>
      </c>
      <c r="N7465" s="15">
        <f t="shared" si="572"/>
        <v>51167</v>
      </c>
    </row>
    <row r="7466" spans="3:14" x14ac:dyDescent="0.2">
      <c r="C7466">
        <v>7465</v>
      </c>
      <c r="D7466" s="2">
        <v>34</v>
      </c>
      <c r="E7466" s="15">
        <v>50222</v>
      </c>
      <c r="F7466" s="2">
        <v>8</v>
      </c>
      <c r="G7466" s="2">
        <v>21</v>
      </c>
      <c r="H7466" s="2">
        <v>20</v>
      </c>
      <c r="I7466" s="2">
        <v>34</v>
      </c>
      <c r="J7466" s="16">
        <v>1512955.86</v>
      </c>
      <c r="K7466" s="15">
        <f t="shared" si="570"/>
        <v>50222</v>
      </c>
      <c r="L7466" s="17">
        <f t="shared" si="571"/>
        <v>30</v>
      </c>
      <c r="M7466" s="5">
        <f t="shared" si="573"/>
        <v>34</v>
      </c>
      <c r="N7466" s="15">
        <f t="shared" si="572"/>
        <v>51257</v>
      </c>
    </row>
    <row r="7467" spans="3:14" x14ac:dyDescent="0.2">
      <c r="C7467">
        <v>7466</v>
      </c>
      <c r="D7467" s="2">
        <v>36</v>
      </c>
      <c r="E7467" s="15">
        <v>50222</v>
      </c>
      <c r="F7467" s="2">
        <v>2</v>
      </c>
      <c r="G7467" s="2">
        <v>3</v>
      </c>
      <c r="H7467" s="2">
        <v>23</v>
      </c>
      <c r="I7467" s="2">
        <v>36</v>
      </c>
      <c r="J7467" s="16">
        <v>773194.53</v>
      </c>
      <c r="K7467" s="15">
        <f t="shared" si="570"/>
        <v>50222</v>
      </c>
      <c r="L7467" s="17">
        <f t="shared" si="571"/>
        <v>30</v>
      </c>
      <c r="M7467" s="5">
        <f t="shared" si="573"/>
        <v>36</v>
      </c>
      <c r="N7467" s="15">
        <f t="shared" si="572"/>
        <v>51318</v>
      </c>
    </row>
    <row r="7468" spans="3:14" x14ac:dyDescent="0.2">
      <c r="C7468">
        <v>7467</v>
      </c>
      <c r="D7468" s="2">
        <v>16</v>
      </c>
      <c r="E7468" s="15">
        <v>50222</v>
      </c>
      <c r="F7468" s="2">
        <v>21</v>
      </c>
      <c r="G7468" s="2">
        <v>35</v>
      </c>
      <c r="H7468" s="2">
        <v>11</v>
      </c>
      <c r="I7468" s="2">
        <v>16</v>
      </c>
      <c r="J7468" s="16">
        <v>1091195.3899999999</v>
      </c>
      <c r="K7468" s="15">
        <f t="shared" si="570"/>
        <v>50222</v>
      </c>
      <c r="L7468" s="17">
        <f t="shared" si="571"/>
        <v>30</v>
      </c>
      <c r="M7468" s="5">
        <f t="shared" si="573"/>
        <v>16</v>
      </c>
      <c r="N7468" s="15">
        <f t="shared" si="572"/>
        <v>50710</v>
      </c>
    </row>
    <row r="7469" spans="3:14" x14ac:dyDescent="0.2">
      <c r="C7469">
        <v>7468</v>
      </c>
      <c r="D7469" s="2">
        <v>34</v>
      </c>
      <c r="E7469" s="15">
        <v>50222</v>
      </c>
      <c r="F7469" s="2">
        <v>0</v>
      </c>
      <c r="G7469" s="2">
        <v>34</v>
      </c>
      <c r="H7469" s="2">
        <v>23</v>
      </c>
      <c r="I7469" s="2">
        <v>34</v>
      </c>
      <c r="J7469" s="16">
        <v>809956.98</v>
      </c>
      <c r="K7469" s="15">
        <f t="shared" si="570"/>
        <v>50222</v>
      </c>
      <c r="L7469" s="17">
        <f t="shared" si="571"/>
        <v>30</v>
      </c>
      <c r="M7469" s="5">
        <f t="shared" si="573"/>
        <v>34</v>
      </c>
      <c r="N7469" s="15">
        <f t="shared" si="572"/>
        <v>51257</v>
      </c>
    </row>
    <row r="7470" spans="3:14" x14ac:dyDescent="0.2">
      <c r="C7470">
        <v>7469</v>
      </c>
      <c r="D7470" s="2">
        <v>34</v>
      </c>
      <c r="E7470" s="15">
        <v>50253</v>
      </c>
      <c r="F7470" s="2">
        <v>10</v>
      </c>
      <c r="G7470" s="2">
        <v>23</v>
      </c>
      <c r="H7470" s="2">
        <v>19</v>
      </c>
      <c r="I7470" s="2">
        <v>34</v>
      </c>
      <c r="J7470" s="16">
        <v>946868.29</v>
      </c>
      <c r="K7470" s="15">
        <f t="shared" si="570"/>
        <v>50253</v>
      </c>
      <c r="L7470" s="17">
        <f t="shared" si="571"/>
        <v>29</v>
      </c>
      <c r="M7470" s="5">
        <f t="shared" si="573"/>
        <v>34</v>
      </c>
      <c r="N7470" s="15">
        <f t="shared" si="572"/>
        <v>51288</v>
      </c>
    </row>
    <row r="7471" spans="3:14" x14ac:dyDescent="0.2">
      <c r="C7471">
        <v>7470</v>
      </c>
      <c r="D7471" s="2">
        <v>20</v>
      </c>
      <c r="E7471" s="15">
        <v>50253</v>
      </c>
      <c r="F7471" s="2">
        <v>5</v>
      </c>
      <c r="G7471" s="2">
        <v>36</v>
      </c>
      <c r="H7471" s="2">
        <v>31</v>
      </c>
      <c r="I7471" s="2">
        <v>20</v>
      </c>
      <c r="J7471" s="16">
        <v>1586834.79</v>
      </c>
      <c r="K7471" s="15">
        <f t="shared" si="570"/>
        <v>50253</v>
      </c>
      <c r="L7471" s="17">
        <f t="shared" si="571"/>
        <v>29</v>
      </c>
      <c r="M7471" s="5">
        <f t="shared" si="573"/>
        <v>20</v>
      </c>
      <c r="N7471" s="15">
        <f t="shared" si="572"/>
        <v>50861</v>
      </c>
    </row>
    <row r="7472" spans="3:14" x14ac:dyDescent="0.2">
      <c r="C7472">
        <v>7471</v>
      </c>
      <c r="D7472" s="2">
        <v>36</v>
      </c>
      <c r="E7472" s="15">
        <v>50253</v>
      </c>
      <c r="F7472" s="2">
        <v>5</v>
      </c>
      <c r="G7472" s="2">
        <v>30</v>
      </c>
      <c r="H7472" s="2">
        <v>18</v>
      </c>
      <c r="I7472" s="2">
        <v>36</v>
      </c>
      <c r="J7472" s="16">
        <v>877888.02</v>
      </c>
      <c r="K7472" s="15">
        <f t="shared" si="570"/>
        <v>50253</v>
      </c>
      <c r="L7472" s="17">
        <f t="shared" si="571"/>
        <v>29</v>
      </c>
      <c r="M7472" s="5">
        <f t="shared" si="573"/>
        <v>36</v>
      </c>
      <c r="N7472" s="15">
        <f t="shared" si="572"/>
        <v>51349</v>
      </c>
    </row>
    <row r="7473" spans="3:14" x14ac:dyDescent="0.2">
      <c r="C7473">
        <v>7472</v>
      </c>
      <c r="D7473" s="2">
        <v>36</v>
      </c>
      <c r="E7473" s="15">
        <v>50253</v>
      </c>
      <c r="F7473" s="2">
        <v>1</v>
      </c>
      <c r="G7473" s="2">
        <v>28</v>
      </c>
      <c r="H7473" s="2">
        <v>18</v>
      </c>
      <c r="I7473" s="2">
        <v>36</v>
      </c>
      <c r="J7473" s="16">
        <v>1906228.05</v>
      </c>
      <c r="K7473" s="15">
        <f t="shared" si="570"/>
        <v>50253</v>
      </c>
      <c r="L7473" s="17">
        <f t="shared" si="571"/>
        <v>29</v>
      </c>
      <c r="M7473" s="5">
        <f t="shared" si="573"/>
        <v>36</v>
      </c>
      <c r="N7473" s="15">
        <f t="shared" si="572"/>
        <v>51349</v>
      </c>
    </row>
    <row r="7474" spans="3:14" x14ac:dyDescent="0.2">
      <c r="C7474">
        <v>7473</v>
      </c>
      <c r="D7474" s="2">
        <v>29</v>
      </c>
      <c r="E7474" s="15">
        <v>50253</v>
      </c>
      <c r="F7474" s="2">
        <v>8</v>
      </c>
      <c r="G7474" s="2">
        <v>13</v>
      </c>
      <c r="H7474" s="2">
        <v>12</v>
      </c>
      <c r="I7474" s="2">
        <v>29</v>
      </c>
      <c r="J7474" s="16">
        <v>1624780.49</v>
      </c>
      <c r="K7474" s="15">
        <f t="shared" si="570"/>
        <v>50253</v>
      </c>
      <c r="L7474" s="17">
        <f t="shared" si="571"/>
        <v>29</v>
      </c>
      <c r="M7474" s="5">
        <f t="shared" si="573"/>
        <v>29</v>
      </c>
      <c r="N7474" s="15">
        <f t="shared" si="572"/>
        <v>51136</v>
      </c>
    </row>
    <row r="7475" spans="3:14" x14ac:dyDescent="0.2">
      <c r="C7475">
        <v>7474</v>
      </c>
      <c r="D7475" s="2">
        <v>34</v>
      </c>
      <c r="E7475" s="15">
        <v>50253</v>
      </c>
      <c r="F7475" s="2">
        <v>2</v>
      </c>
      <c r="G7475" s="2">
        <v>18</v>
      </c>
      <c r="H7475" s="2">
        <v>9</v>
      </c>
      <c r="I7475" s="2">
        <v>34</v>
      </c>
      <c r="J7475" s="16">
        <v>1392147.55</v>
      </c>
      <c r="K7475" s="15">
        <f t="shared" si="570"/>
        <v>50253</v>
      </c>
      <c r="L7475" s="17">
        <f t="shared" si="571"/>
        <v>29</v>
      </c>
      <c r="M7475" s="5">
        <f t="shared" si="573"/>
        <v>34</v>
      </c>
      <c r="N7475" s="15">
        <f t="shared" si="572"/>
        <v>51288</v>
      </c>
    </row>
    <row r="7476" spans="3:14" x14ac:dyDescent="0.2">
      <c r="C7476">
        <v>7475</v>
      </c>
      <c r="D7476" s="2">
        <v>29</v>
      </c>
      <c r="E7476" s="15">
        <v>50253</v>
      </c>
      <c r="F7476" s="2">
        <v>6</v>
      </c>
      <c r="G7476" s="2">
        <v>2</v>
      </c>
      <c r="H7476" s="2">
        <v>20</v>
      </c>
      <c r="I7476" s="2">
        <v>29</v>
      </c>
      <c r="J7476" s="16">
        <v>1219385.45</v>
      </c>
      <c r="K7476" s="15">
        <f t="shared" si="570"/>
        <v>50253</v>
      </c>
      <c r="L7476" s="17">
        <f t="shared" si="571"/>
        <v>29</v>
      </c>
      <c r="M7476" s="5">
        <f t="shared" si="573"/>
        <v>29</v>
      </c>
      <c r="N7476" s="15">
        <f t="shared" si="572"/>
        <v>51136</v>
      </c>
    </row>
    <row r="7477" spans="3:14" x14ac:dyDescent="0.2">
      <c r="C7477">
        <v>7476</v>
      </c>
      <c r="D7477" s="2">
        <v>25</v>
      </c>
      <c r="E7477" s="15">
        <v>50253</v>
      </c>
      <c r="F7477" s="2">
        <v>7</v>
      </c>
      <c r="G7477" s="2">
        <v>29</v>
      </c>
      <c r="H7477" s="2">
        <v>18</v>
      </c>
      <c r="I7477" s="2">
        <v>25</v>
      </c>
      <c r="J7477" s="16">
        <v>1429394.82</v>
      </c>
      <c r="K7477" s="15">
        <f t="shared" si="570"/>
        <v>50253</v>
      </c>
      <c r="L7477" s="17">
        <f t="shared" si="571"/>
        <v>29</v>
      </c>
      <c r="M7477" s="5">
        <f t="shared" si="573"/>
        <v>25</v>
      </c>
      <c r="N7477" s="15">
        <f t="shared" si="572"/>
        <v>51014</v>
      </c>
    </row>
    <row r="7478" spans="3:14" x14ac:dyDescent="0.2">
      <c r="C7478">
        <v>7477</v>
      </c>
      <c r="D7478" s="2">
        <v>35</v>
      </c>
      <c r="E7478" s="15">
        <v>50253</v>
      </c>
      <c r="F7478" s="2">
        <v>4</v>
      </c>
      <c r="G7478" s="2">
        <v>15</v>
      </c>
      <c r="H7478" s="2">
        <v>23</v>
      </c>
      <c r="I7478" s="2">
        <v>35</v>
      </c>
      <c r="J7478" s="16">
        <v>767757.25</v>
      </c>
      <c r="K7478" s="15">
        <f t="shared" si="570"/>
        <v>50253</v>
      </c>
      <c r="L7478" s="17">
        <f t="shared" si="571"/>
        <v>29</v>
      </c>
      <c r="M7478" s="5">
        <f t="shared" si="573"/>
        <v>35</v>
      </c>
      <c r="N7478" s="15">
        <f t="shared" si="572"/>
        <v>51318</v>
      </c>
    </row>
    <row r="7479" spans="3:14" x14ac:dyDescent="0.2">
      <c r="C7479">
        <v>7478</v>
      </c>
      <c r="D7479" s="2">
        <v>31</v>
      </c>
      <c r="E7479" s="15">
        <v>50253</v>
      </c>
      <c r="F7479" s="2">
        <v>8</v>
      </c>
      <c r="G7479" s="2">
        <v>2</v>
      </c>
      <c r="H7479" s="2">
        <v>28</v>
      </c>
      <c r="I7479" s="2">
        <v>31</v>
      </c>
      <c r="J7479" s="16">
        <v>1118154.07</v>
      </c>
      <c r="K7479" s="15">
        <f t="shared" si="570"/>
        <v>50253</v>
      </c>
      <c r="L7479" s="17">
        <f t="shared" si="571"/>
        <v>29</v>
      </c>
      <c r="M7479" s="5">
        <f t="shared" si="573"/>
        <v>31</v>
      </c>
      <c r="N7479" s="15">
        <f t="shared" si="572"/>
        <v>51196</v>
      </c>
    </row>
    <row r="7480" spans="3:14" x14ac:dyDescent="0.2">
      <c r="C7480">
        <v>7479</v>
      </c>
      <c r="D7480" s="2">
        <v>11</v>
      </c>
      <c r="E7480" s="15">
        <v>50253</v>
      </c>
      <c r="F7480" s="2">
        <v>4</v>
      </c>
      <c r="G7480" s="2">
        <v>34</v>
      </c>
      <c r="H7480" s="2">
        <v>19</v>
      </c>
      <c r="I7480" s="2">
        <v>11</v>
      </c>
      <c r="J7480" s="16">
        <v>867886.99</v>
      </c>
      <c r="K7480" s="15">
        <f t="shared" si="570"/>
        <v>50253</v>
      </c>
      <c r="L7480" s="17">
        <f t="shared" si="571"/>
        <v>29</v>
      </c>
      <c r="M7480" s="5">
        <f t="shared" si="573"/>
        <v>11</v>
      </c>
      <c r="N7480" s="15">
        <f t="shared" si="572"/>
        <v>50587</v>
      </c>
    </row>
    <row r="7481" spans="3:14" x14ac:dyDescent="0.2">
      <c r="C7481">
        <v>7480</v>
      </c>
      <c r="D7481" s="2">
        <v>35</v>
      </c>
      <c r="E7481" s="15">
        <v>50253</v>
      </c>
      <c r="F7481" s="2">
        <v>8</v>
      </c>
      <c r="G7481" s="2">
        <v>3</v>
      </c>
      <c r="H7481" s="2">
        <v>18</v>
      </c>
      <c r="I7481" s="2">
        <v>35</v>
      </c>
      <c r="J7481" s="16">
        <v>1371352.34</v>
      </c>
      <c r="K7481" s="15">
        <f t="shared" si="570"/>
        <v>50253</v>
      </c>
      <c r="L7481" s="17">
        <f t="shared" si="571"/>
        <v>29</v>
      </c>
      <c r="M7481" s="5">
        <f t="shared" si="573"/>
        <v>35</v>
      </c>
      <c r="N7481" s="15">
        <f t="shared" si="572"/>
        <v>51318</v>
      </c>
    </row>
    <row r="7482" spans="3:14" x14ac:dyDescent="0.2">
      <c r="C7482">
        <v>7481</v>
      </c>
      <c r="D7482" s="2">
        <v>36</v>
      </c>
      <c r="E7482" s="15">
        <v>50253</v>
      </c>
      <c r="F7482" s="2">
        <v>5</v>
      </c>
      <c r="G7482" s="2">
        <v>27</v>
      </c>
      <c r="H7482" s="2">
        <v>13</v>
      </c>
      <c r="I7482" s="2">
        <v>36</v>
      </c>
      <c r="J7482" s="16">
        <v>1329503.19</v>
      </c>
      <c r="K7482" s="15">
        <f t="shared" si="570"/>
        <v>50253</v>
      </c>
      <c r="L7482" s="17">
        <f t="shared" si="571"/>
        <v>29</v>
      </c>
      <c r="M7482" s="5">
        <f t="shared" si="573"/>
        <v>36</v>
      </c>
      <c r="N7482" s="15">
        <f t="shared" si="572"/>
        <v>51349</v>
      </c>
    </row>
    <row r="7483" spans="3:14" x14ac:dyDescent="0.2">
      <c r="C7483">
        <v>7482</v>
      </c>
      <c r="D7483" s="2">
        <v>36</v>
      </c>
      <c r="E7483" s="15">
        <v>50253</v>
      </c>
      <c r="F7483" s="2">
        <v>1</v>
      </c>
      <c r="G7483" s="2">
        <v>16</v>
      </c>
      <c r="H7483" s="2">
        <v>6</v>
      </c>
      <c r="I7483" s="2">
        <v>36</v>
      </c>
      <c r="J7483" s="16">
        <v>1385951.57</v>
      </c>
      <c r="K7483" s="15">
        <f t="shared" si="570"/>
        <v>50253</v>
      </c>
      <c r="L7483" s="17">
        <f t="shared" si="571"/>
        <v>29</v>
      </c>
      <c r="M7483" s="5">
        <f t="shared" si="573"/>
        <v>36</v>
      </c>
      <c r="N7483" s="15">
        <f t="shared" si="572"/>
        <v>51349</v>
      </c>
    </row>
    <row r="7484" spans="3:14" x14ac:dyDescent="0.2">
      <c r="C7484">
        <v>7483</v>
      </c>
      <c r="D7484" s="2">
        <v>35</v>
      </c>
      <c r="E7484" s="15">
        <v>50253</v>
      </c>
      <c r="F7484" s="2">
        <v>6</v>
      </c>
      <c r="G7484" s="2">
        <v>36</v>
      </c>
      <c r="H7484" s="2">
        <v>24</v>
      </c>
      <c r="I7484" s="2">
        <v>35</v>
      </c>
      <c r="J7484" s="16">
        <v>917561.96</v>
      </c>
      <c r="K7484" s="15">
        <f t="shared" si="570"/>
        <v>50253</v>
      </c>
      <c r="L7484" s="17">
        <f t="shared" si="571"/>
        <v>29</v>
      </c>
      <c r="M7484" s="5">
        <f t="shared" si="573"/>
        <v>35</v>
      </c>
      <c r="N7484" s="15">
        <f t="shared" si="572"/>
        <v>51318</v>
      </c>
    </row>
    <row r="7485" spans="3:14" x14ac:dyDescent="0.2">
      <c r="C7485">
        <v>7484</v>
      </c>
      <c r="D7485" s="2">
        <v>33</v>
      </c>
      <c r="E7485" s="15">
        <v>50253</v>
      </c>
      <c r="F7485" s="2">
        <v>12</v>
      </c>
      <c r="G7485" s="2">
        <v>1</v>
      </c>
      <c r="H7485" s="2">
        <v>15</v>
      </c>
      <c r="I7485" s="2">
        <v>33</v>
      </c>
      <c r="J7485" s="16">
        <v>977529.17</v>
      </c>
      <c r="K7485" s="15">
        <f t="shared" si="570"/>
        <v>50253</v>
      </c>
      <c r="L7485" s="17">
        <f t="shared" si="571"/>
        <v>29</v>
      </c>
      <c r="M7485" s="5">
        <f t="shared" si="573"/>
        <v>33</v>
      </c>
      <c r="N7485" s="15">
        <f t="shared" si="572"/>
        <v>51257</v>
      </c>
    </row>
    <row r="7486" spans="3:14" x14ac:dyDescent="0.2">
      <c r="C7486">
        <v>7485</v>
      </c>
      <c r="D7486" s="2">
        <v>20</v>
      </c>
      <c r="E7486" s="15">
        <v>50253</v>
      </c>
      <c r="F7486" s="2">
        <v>4</v>
      </c>
      <c r="G7486" s="2">
        <v>17</v>
      </c>
      <c r="H7486" s="2">
        <v>15</v>
      </c>
      <c r="I7486" s="2">
        <v>20</v>
      </c>
      <c r="J7486" s="16">
        <v>566304.30000000005</v>
      </c>
      <c r="K7486" s="15">
        <f t="shared" si="570"/>
        <v>50253</v>
      </c>
      <c r="L7486" s="17">
        <f t="shared" si="571"/>
        <v>29</v>
      </c>
      <c r="M7486" s="5">
        <f t="shared" si="573"/>
        <v>20</v>
      </c>
      <c r="N7486" s="15">
        <f t="shared" si="572"/>
        <v>50861</v>
      </c>
    </row>
    <row r="7487" spans="3:14" x14ac:dyDescent="0.2">
      <c r="C7487">
        <v>7486</v>
      </c>
      <c r="D7487" s="2">
        <v>27</v>
      </c>
      <c r="E7487" s="15">
        <v>50253</v>
      </c>
      <c r="F7487" s="2">
        <v>4</v>
      </c>
      <c r="G7487" s="2">
        <v>22</v>
      </c>
      <c r="H7487" s="2">
        <v>22</v>
      </c>
      <c r="I7487" s="2">
        <v>27</v>
      </c>
      <c r="J7487" s="16">
        <v>1336140.72</v>
      </c>
      <c r="K7487" s="15">
        <f t="shared" si="570"/>
        <v>50253</v>
      </c>
      <c r="L7487" s="17">
        <f t="shared" si="571"/>
        <v>29</v>
      </c>
      <c r="M7487" s="5">
        <f t="shared" si="573"/>
        <v>27</v>
      </c>
      <c r="N7487" s="15">
        <f t="shared" si="572"/>
        <v>51075</v>
      </c>
    </row>
    <row r="7488" spans="3:14" x14ac:dyDescent="0.2">
      <c r="C7488">
        <v>7487</v>
      </c>
      <c r="D7488" s="2">
        <v>3</v>
      </c>
      <c r="E7488" s="15">
        <v>50253</v>
      </c>
      <c r="F7488" s="2">
        <v>10</v>
      </c>
      <c r="G7488" s="2">
        <v>0</v>
      </c>
      <c r="H7488" s="2">
        <v>32</v>
      </c>
      <c r="I7488" s="2">
        <v>3</v>
      </c>
      <c r="J7488" s="16">
        <v>1213851.9099999999</v>
      </c>
      <c r="K7488" s="15">
        <f t="shared" si="570"/>
        <v>50253</v>
      </c>
      <c r="L7488" s="17">
        <f t="shared" si="571"/>
        <v>29</v>
      </c>
      <c r="M7488" s="5">
        <f t="shared" si="573"/>
        <v>3</v>
      </c>
      <c r="N7488" s="15">
        <f t="shared" si="572"/>
        <v>50345</v>
      </c>
    </row>
    <row r="7489" spans="3:14" x14ac:dyDescent="0.2">
      <c r="C7489">
        <v>7488</v>
      </c>
      <c r="D7489" s="2">
        <v>27</v>
      </c>
      <c r="E7489" s="15">
        <v>50284</v>
      </c>
      <c r="F7489" s="2">
        <v>17</v>
      </c>
      <c r="G7489" s="2">
        <v>8</v>
      </c>
      <c r="H7489" s="2">
        <v>16</v>
      </c>
      <c r="I7489" s="2">
        <v>27</v>
      </c>
      <c r="J7489" s="16">
        <v>1432478.41</v>
      </c>
      <c r="K7489" s="15">
        <f t="shared" si="570"/>
        <v>50284</v>
      </c>
      <c r="L7489" s="17">
        <f t="shared" si="571"/>
        <v>28</v>
      </c>
      <c r="M7489" s="5">
        <f t="shared" si="573"/>
        <v>27</v>
      </c>
      <c r="N7489" s="15">
        <f t="shared" si="572"/>
        <v>51105</v>
      </c>
    </row>
    <row r="7490" spans="3:14" x14ac:dyDescent="0.2">
      <c r="C7490">
        <v>7489</v>
      </c>
      <c r="D7490" s="2">
        <v>34</v>
      </c>
      <c r="E7490" s="15">
        <v>50284</v>
      </c>
      <c r="F7490" s="2">
        <v>1</v>
      </c>
      <c r="G7490" s="2">
        <v>0</v>
      </c>
      <c r="H7490" s="2">
        <v>25</v>
      </c>
      <c r="I7490" s="2">
        <v>34</v>
      </c>
      <c r="J7490" s="16">
        <v>2264767.37</v>
      </c>
      <c r="K7490" s="15">
        <f t="shared" ref="K7490:K7553" si="574">DATE(YEAR(E7490),MONTH(E7490),1)</f>
        <v>50284</v>
      </c>
      <c r="L7490" s="17">
        <f t="shared" ref="L7490:L7553" si="575">ROUND(($B$3-K7490)/365.25*12,0)</f>
        <v>28</v>
      </c>
      <c r="M7490" s="5">
        <f t="shared" si="573"/>
        <v>34</v>
      </c>
      <c r="N7490" s="15">
        <f t="shared" ref="N7490:N7553" si="576">EDATE(E7490,D7490)</f>
        <v>51318</v>
      </c>
    </row>
    <row r="7491" spans="3:14" x14ac:dyDescent="0.2">
      <c r="C7491">
        <v>7490</v>
      </c>
      <c r="D7491" s="2">
        <v>32</v>
      </c>
      <c r="E7491" s="15">
        <v>50284</v>
      </c>
      <c r="F7491" s="2">
        <v>4</v>
      </c>
      <c r="G7491" s="2">
        <v>28</v>
      </c>
      <c r="H7491" s="2">
        <v>11</v>
      </c>
      <c r="I7491" s="2">
        <v>32</v>
      </c>
      <c r="J7491" s="16">
        <v>1021696.11</v>
      </c>
      <c r="K7491" s="15">
        <f t="shared" si="574"/>
        <v>50284</v>
      </c>
      <c r="L7491" s="17">
        <f t="shared" si="575"/>
        <v>28</v>
      </c>
      <c r="M7491" s="5">
        <f t="shared" ref="M7491:M7554" si="577">ROUND((N7491-K7491)/365.25*12,0)</f>
        <v>32</v>
      </c>
      <c r="N7491" s="15">
        <f t="shared" si="576"/>
        <v>51257</v>
      </c>
    </row>
    <row r="7492" spans="3:14" x14ac:dyDescent="0.2">
      <c r="C7492">
        <v>7491</v>
      </c>
      <c r="D7492" s="2">
        <v>36</v>
      </c>
      <c r="E7492" s="15">
        <v>50284</v>
      </c>
      <c r="F7492" s="2">
        <v>20</v>
      </c>
      <c r="G7492" s="2">
        <v>0</v>
      </c>
      <c r="H7492" s="2">
        <v>30</v>
      </c>
      <c r="I7492" s="2">
        <v>36</v>
      </c>
      <c r="J7492" s="16">
        <v>798028.42</v>
      </c>
      <c r="K7492" s="15">
        <f t="shared" si="574"/>
        <v>50284</v>
      </c>
      <c r="L7492" s="17">
        <f t="shared" si="575"/>
        <v>28</v>
      </c>
      <c r="M7492" s="5">
        <f t="shared" si="577"/>
        <v>36</v>
      </c>
      <c r="N7492" s="15">
        <f t="shared" si="576"/>
        <v>51380</v>
      </c>
    </row>
    <row r="7493" spans="3:14" x14ac:dyDescent="0.2">
      <c r="C7493">
        <v>7492</v>
      </c>
      <c r="D7493" s="2">
        <v>21</v>
      </c>
      <c r="E7493" s="15">
        <v>50284</v>
      </c>
      <c r="F7493" s="2">
        <v>29</v>
      </c>
      <c r="G7493" s="2">
        <v>17</v>
      </c>
      <c r="H7493" s="2">
        <v>3</v>
      </c>
      <c r="I7493" s="2">
        <v>21</v>
      </c>
      <c r="J7493" s="16">
        <v>1294191.8600000001</v>
      </c>
      <c r="K7493" s="15">
        <f t="shared" si="574"/>
        <v>50284</v>
      </c>
      <c r="L7493" s="17">
        <f t="shared" si="575"/>
        <v>28</v>
      </c>
      <c r="M7493" s="5">
        <f t="shared" si="577"/>
        <v>21</v>
      </c>
      <c r="N7493" s="15">
        <f t="shared" si="576"/>
        <v>50922</v>
      </c>
    </row>
    <row r="7494" spans="3:14" x14ac:dyDescent="0.2">
      <c r="C7494">
        <v>7493</v>
      </c>
      <c r="D7494" s="2">
        <v>36</v>
      </c>
      <c r="E7494" s="15">
        <v>50284</v>
      </c>
      <c r="F7494" s="2">
        <v>9</v>
      </c>
      <c r="G7494" s="2">
        <v>2</v>
      </c>
      <c r="H7494" s="2">
        <v>20</v>
      </c>
      <c r="I7494" s="2">
        <v>36</v>
      </c>
      <c r="J7494" s="16">
        <v>710828.88</v>
      </c>
      <c r="K7494" s="15">
        <f t="shared" si="574"/>
        <v>50284</v>
      </c>
      <c r="L7494" s="17">
        <f t="shared" si="575"/>
        <v>28</v>
      </c>
      <c r="M7494" s="5">
        <f t="shared" si="577"/>
        <v>36</v>
      </c>
      <c r="N7494" s="15">
        <f t="shared" si="576"/>
        <v>51380</v>
      </c>
    </row>
    <row r="7495" spans="3:14" x14ac:dyDescent="0.2">
      <c r="C7495">
        <v>7494</v>
      </c>
      <c r="D7495" s="2">
        <v>30</v>
      </c>
      <c r="E7495" s="15">
        <v>50284</v>
      </c>
      <c r="F7495" s="2">
        <v>2</v>
      </c>
      <c r="G7495" s="2">
        <v>14</v>
      </c>
      <c r="H7495" s="2">
        <v>7</v>
      </c>
      <c r="I7495" s="2">
        <v>30</v>
      </c>
      <c r="J7495" s="16">
        <v>1217890.3500000001</v>
      </c>
      <c r="K7495" s="15">
        <f t="shared" si="574"/>
        <v>50284</v>
      </c>
      <c r="L7495" s="17">
        <f t="shared" si="575"/>
        <v>28</v>
      </c>
      <c r="M7495" s="5">
        <f t="shared" si="577"/>
        <v>30</v>
      </c>
      <c r="N7495" s="15">
        <f t="shared" si="576"/>
        <v>51196</v>
      </c>
    </row>
    <row r="7496" spans="3:14" x14ac:dyDescent="0.2">
      <c r="C7496">
        <v>7495</v>
      </c>
      <c r="D7496" s="2">
        <v>26</v>
      </c>
      <c r="E7496" s="15">
        <v>50284</v>
      </c>
      <c r="F7496" s="2">
        <v>4</v>
      </c>
      <c r="G7496" s="2">
        <v>11</v>
      </c>
      <c r="H7496" s="2">
        <v>27</v>
      </c>
      <c r="I7496" s="2">
        <v>26</v>
      </c>
      <c r="J7496" s="16">
        <v>741766.15</v>
      </c>
      <c r="K7496" s="15">
        <f t="shared" si="574"/>
        <v>50284</v>
      </c>
      <c r="L7496" s="17">
        <f t="shared" si="575"/>
        <v>28</v>
      </c>
      <c r="M7496" s="5">
        <f t="shared" si="577"/>
        <v>26</v>
      </c>
      <c r="N7496" s="15">
        <f t="shared" si="576"/>
        <v>51075</v>
      </c>
    </row>
    <row r="7497" spans="3:14" x14ac:dyDescent="0.2">
      <c r="C7497">
        <v>7496</v>
      </c>
      <c r="D7497" s="2">
        <v>25</v>
      </c>
      <c r="E7497" s="15">
        <v>50284</v>
      </c>
      <c r="F7497" s="2">
        <v>4</v>
      </c>
      <c r="G7497" s="2">
        <v>33</v>
      </c>
      <c r="H7497" s="2">
        <v>27</v>
      </c>
      <c r="I7497" s="2">
        <v>25</v>
      </c>
      <c r="J7497" s="16">
        <v>1534654.9</v>
      </c>
      <c r="K7497" s="15">
        <f t="shared" si="574"/>
        <v>50284</v>
      </c>
      <c r="L7497" s="17">
        <f t="shared" si="575"/>
        <v>28</v>
      </c>
      <c r="M7497" s="5">
        <f t="shared" si="577"/>
        <v>25</v>
      </c>
      <c r="N7497" s="15">
        <f t="shared" si="576"/>
        <v>51044</v>
      </c>
    </row>
    <row r="7498" spans="3:14" x14ac:dyDescent="0.2">
      <c r="C7498">
        <v>7497</v>
      </c>
      <c r="D7498" s="2">
        <v>29</v>
      </c>
      <c r="E7498" s="15">
        <v>50284</v>
      </c>
      <c r="F7498" s="2">
        <v>5</v>
      </c>
      <c r="G7498" s="2">
        <v>18</v>
      </c>
      <c r="H7498" s="2">
        <v>4</v>
      </c>
      <c r="I7498" s="2">
        <v>29</v>
      </c>
      <c r="J7498" s="16">
        <v>905264.22</v>
      </c>
      <c r="K7498" s="15">
        <f t="shared" si="574"/>
        <v>50284</v>
      </c>
      <c r="L7498" s="17">
        <f t="shared" si="575"/>
        <v>28</v>
      </c>
      <c r="M7498" s="5">
        <f t="shared" si="577"/>
        <v>29</v>
      </c>
      <c r="N7498" s="15">
        <f t="shared" si="576"/>
        <v>51167</v>
      </c>
    </row>
    <row r="7499" spans="3:14" x14ac:dyDescent="0.2">
      <c r="C7499">
        <v>7498</v>
      </c>
      <c r="D7499" s="2">
        <v>31</v>
      </c>
      <c r="E7499" s="15">
        <v>50284</v>
      </c>
      <c r="F7499" s="2">
        <v>3</v>
      </c>
      <c r="G7499" s="2">
        <v>7</v>
      </c>
      <c r="H7499" s="2">
        <v>11</v>
      </c>
      <c r="I7499" s="2">
        <v>31</v>
      </c>
      <c r="J7499" s="16">
        <v>1485395.8</v>
      </c>
      <c r="K7499" s="15">
        <f t="shared" si="574"/>
        <v>50284</v>
      </c>
      <c r="L7499" s="17">
        <f t="shared" si="575"/>
        <v>28</v>
      </c>
      <c r="M7499" s="5">
        <f t="shared" si="577"/>
        <v>31</v>
      </c>
      <c r="N7499" s="15">
        <f t="shared" si="576"/>
        <v>51227</v>
      </c>
    </row>
    <row r="7500" spans="3:14" x14ac:dyDescent="0.2">
      <c r="C7500">
        <v>7499</v>
      </c>
      <c r="D7500" s="2">
        <v>20</v>
      </c>
      <c r="E7500" s="15">
        <v>50284</v>
      </c>
      <c r="F7500" s="2">
        <v>8</v>
      </c>
      <c r="G7500" s="2">
        <v>15</v>
      </c>
      <c r="H7500" s="2">
        <v>10</v>
      </c>
      <c r="I7500" s="2">
        <v>20</v>
      </c>
      <c r="J7500" s="16">
        <v>1393265.12</v>
      </c>
      <c r="K7500" s="15">
        <f t="shared" si="574"/>
        <v>50284</v>
      </c>
      <c r="L7500" s="17">
        <f t="shared" si="575"/>
        <v>28</v>
      </c>
      <c r="M7500" s="5">
        <f t="shared" si="577"/>
        <v>20</v>
      </c>
      <c r="N7500" s="15">
        <f t="shared" si="576"/>
        <v>50891</v>
      </c>
    </row>
    <row r="7501" spans="3:14" x14ac:dyDescent="0.2">
      <c r="C7501">
        <v>7500</v>
      </c>
      <c r="D7501" s="2">
        <v>31</v>
      </c>
      <c r="E7501" s="15">
        <v>50284</v>
      </c>
      <c r="F7501" s="2">
        <v>8</v>
      </c>
      <c r="G7501" s="2">
        <v>31</v>
      </c>
      <c r="H7501" s="2">
        <v>1</v>
      </c>
      <c r="I7501" s="2">
        <v>31</v>
      </c>
      <c r="J7501" s="16">
        <v>967344.07</v>
      </c>
      <c r="K7501" s="15">
        <f t="shared" si="574"/>
        <v>50284</v>
      </c>
      <c r="L7501" s="17">
        <f t="shared" si="575"/>
        <v>28</v>
      </c>
      <c r="M7501" s="5">
        <f t="shared" si="577"/>
        <v>31</v>
      </c>
      <c r="N7501" s="15">
        <f t="shared" si="576"/>
        <v>51227</v>
      </c>
    </row>
    <row r="7502" spans="3:14" x14ac:dyDescent="0.2">
      <c r="C7502">
        <v>7501</v>
      </c>
      <c r="D7502" s="2">
        <v>35</v>
      </c>
      <c r="E7502" s="15">
        <v>50314</v>
      </c>
      <c r="F7502" s="2">
        <v>0</v>
      </c>
      <c r="G7502" s="2">
        <v>18</v>
      </c>
      <c r="H7502" s="2">
        <v>20</v>
      </c>
      <c r="I7502" s="2">
        <v>35</v>
      </c>
      <c r="J7502" s="16">
        <v>1100754.1200000001</v>
      </c>
      <c r="K7502" s="15">
        <f t="shared" si="574"/>
        <v>50314</v>
      </c>
      <c r="L7502" s="17">
        <f t="shared" si="575"/>
        <v>27</v>
      </c>
      <c r="M7502" s="5">
        <f t="shared" si="577"/>
        <v>35</v>
      </c>
      <c r="N7502" s="15">
        <f t="shared" si="576"/>
        <v>51380</v>
      </c>
    </row>
    <row r="7503" spans="3:14" x14ac:dyDescent="0.2">
      <c r="C7503">
        <v>7502</v>
      </c>
      <c r="D7503" s="2">
        <v>36</v>
      </c>
      <c r="E7503" s="15">
        <v>50314</v>
      </c>
      <c r="F7503" s="2">
        <v>4</v>
      </c>
      <c r="G7503" s="2">
        <v>6</v>
      </c>
      <c r="H7503" s="2">
        <v>21</v>
      </c>
      <c r="I7503" s="2">
        <v>36</v>
      </c>
      <c r="J7503" s="16">
        <v>873344.14</v>
      </c>
      <c r="K7503" s="15">
        <f t="shared" si="574"/>
        <v>50314</v>
      </c>
      <c r="L7503" s="17">
        <f t="shared" si="575"/>
        <v>27</v>
      </c>
      <c r="M7503" s="5">
        <f t="shared" si="577"/>
        <v>36</v>
      </c>
      <c r="N7503" s="15">
        <f t="shared" si="576"/>
        <v>51410</v>
      </c>
    </row>
    <row r="7504" spans="3:14" x14ac:dyDescent="0.2">
      <c r="C7504">
        <v>7503</v>
      </c>
      <c r="D7504" s="2">
        <v>28</v>
      </c>
      <c r="E7504" s="15">
        <v>50314</v>
      </c>
      <c r="F7504" s="2">
        <v>3</v>
      </c>
      <c r="G7504" s="2">
        <v>5</v>
      </c>
      <c r="H7504" s="2">
        <v>17</v>
      </c>
      <c r="I7504" s="2">
        <v>28</v>
      </c>
      <c r="J7504" s="16">
        <v>720856.41</v>
      </c>
      <c r="K7504" s="15">
        <f t="shared" si="574"/>
        <v>50314</v>
      </c>
      <c r="L7504" s="17">
        <f t="shared" si="575"/>
        <v>27</v>
      </c>
      <c r="M7504" s="5">
        <f t="shared" si="577"/>
        <v>28</v>
      </c>
      <c r="N7504" s="15">
        <f t="shared" si="576"/>
        <v>51167</v>
      </c>
    </row>
    <row r="7505" spans="3:14" x14ac:dyDescent="0.2">
      <c r="C7505">
        <v>7504</v>
      </c>
      <c r="D7505" s="2">
        <v>32</v>
      </c>
      <c r="E7505" s="15">
        <v>50314</v>
      </c>
      <c r="F7505" s="2">
        <v>6</v>
      </c>
      <c r="G7505" s="2">
        <v>33</v>
      </c>
      <c r="H7505" s="2">
        <v>19</v>
      </c>
      <c r="I7505" s="2">
        <v>32</v>
      </c>
      <c r="J7505" s="16">
        <v>1834323.07</v>
      </c>
      <c r="K7505" s="15">
        <f t="shared" si="574"/>
        <v>50314</v>
      </c>
      <c r="L7505" s="17">
        <f t="shared" si="575"/>
        <v>27</v>
      </c>
      <c r="M7505" s="5">
        <f t="shared" si="577"/>
        <v>32</v>
      </c>
      <c r="N7505" s="15">
        <f t="shared" si="576"/>
        <v>51288</v>
      </c>
    </row>
    <row r="7506" spans="3:14" x14ac:dyDescent="0.2">
      <c r="C7506">
        <v>7505</v>
      </c>
      <c r="D7506" s="2">
        <v>29</v>
      </c>
      <c r="E7506" s="15">
        <v>50314</v>
      </c>
      <c r="F7506" s="2">
        <v>4</v>
      </c>
      <c r="G7506" s="2">
        <v>16</v>
      </c>
      <c r="H7506" s="2">
        <v>8</v>
      </c>
      <c r="I7506" s="2">
        <v>29</v>
      </c>
      <c r="J7506" s="16">
        <v>1496325.63</v>
      </c>
      <c r="K7506" s="15">
        <f t="shared" si="574"/>
        <v>50314</v>
      </c>
      <c r="L7506" s="17">
        <f t="shared" si="575"/>
        <v>27</v>
      </c>
      <c r="M7506" s="5">
        <f t="shared" si="577"/>
        <v>29</v>
      </c>
      <c r="N7506" s="15">
        <f t="shared" si="576"/>
        <v>51196</v>
      </c>
    </row>
    <row r="7507" spans="3:14" x14ac:dyDescent="0.2">
      <c r="C7507">
        <v>7506</v>
      </c>
      <c r="D7507" s="2">
        <v>34</v>
      </c>
      <c r="E7507" s="15">
        <v>50314</v>
      </c>
      <c r="F7507" s="2">
        <v>4</v>
      </c>
      <c r="G7507" s="2">
        <v>20</v>
      </c>
      <c r="H7507" s="2">
        <v>23</v>
      </c>
      <c r="I7507" s="2">
        <v>34</v>
      </c>
      <c r="J7507" s="16">
        <v>1209746.54</v>
      </c>
      <c r="K7507" s="15">
        <f t="shared" si="574"/>
        <v>50314</v>
      </c>
      <c r="L7507" s="17">
        <f t="shared" si="575"/>
        <v>27</v>
      </c>
      <c r="M7507" s="5">
        <f t="shared" si="577"/>
        <v>34</v>
      </c>
      <c r="N7507" s="15">
        <f t="shared" si="576"/>
        <v>51349</v>
      </c>
    </row>
    <row r="7508" spans="3:14" x14ac:dyDescent="0.2">
      <c r="C7508">
        <v>7507</v>
      </c>
      <c r="D7508" s="2">
        <v>34</v>
      </c>
      <c r="E7508" s="15">
        <v>50314</v>
      </c>
      <c r="F7508" s="2">
        <v>6</v>
      </c>
      <c r="G7508" s="2">
        <v>18</v>
      </c>
      <c r="H7508" s="2">
        <v>21</v>
      </c>
      <c r="I7508" s="2">
        <v>34</v>
      </c>
      <c r="J7508" s="16">
        <v>711755.03</v>
      </c>
      <c r="K7508" s="15">
        <f t="shared" si="574"/>
        <v>50314</v>
      </c>
      <c r="L7508" s="17">
        <f t="shared" si="575"/>
        <v>27</v>
      </c>
      <c r="M7508" s="5">
        <f t="shared" si="577"/>
        <v>34</v>
      </c>
      <c r="N7508" s="15">
        <f t="shared" si="576"/>
        <v>51349</v>
      </c>
    </row>
    <row r="7509" spans="3:14" x14ac:dyDescent="0.2">
      <c r="C7509">
        <v>7508</v>
      </c>
      <c r="D7509" s="2">
        <v>35</v>
      </c>
      <c r="E7509" s="15">
        <v>50314</v>
      </c>
      <c r="F7509" s="2">
        <v>1</v>
      </c>
      <c r="G7509" s="2">
        <v>34</v>
      </c>
      <c r="H7509" s="2">
        <v>6</v>
      </c>
      <c r="I7509" s="2">
        <v>35</v>
      </c>
      <c r="J7509" s="16">
        <v>1078177.1399999999</v>
      </c>
      <c r="K7509" s="15">
        <f t="shared" si="574"/>
        <v>50314</v>
      </c>
      <c r="L7509" s="17">
        <f t="shared" si="575"/>
        <v>27</v>
      </c>
      <c r="M7509" s="5">
        <f t="shared" si="577"/>
        <v>35</v>
      </c>
      <c r="N7509" s="15">
        <f t="shared" si="576"/>
        <v>51380</v>
      </c>
    </row>
    <row r="7510" spans="3:14" x14ac:dyDescent="0.2">
      <c r="C7510">
        <v>7509</v>
      </c>
      <c r="D7510" s="2">
        <v>24</v>
      </c>
      <c r="E7510" s="15">
        <v>50314</v>
      </c>
      <c r="F7510" s="2">
        <v>5</v>
      </c>
      <c r="G7510" s="2">
        <v>0</v>
      </c>
      <c r="H7510" s="2">
        <v>19</v>
      </c>
      <c r="I7510" s="2">
        <v>24</v>
      </c>
      <c r="J7510" s="16">
        <v>1384916.67</v>
      </c>
      <c r="K7510" s="15">
        <f t="shared" si="574"/>
        <v>50314</v>
      </c>
      <c r="L7510" s="17">
        <f t="shared" si="575"/>
        <v>27</v>
      </c>
      <c r="M7510" s="5">
        <f t="shared" si="577"/>
        <v>24</v>
      </c>
      <c r="N7510" s="15">
        <f t="shared" si="576"/>
        <v>51044</v>
      </c>
    </row>
    <row r="7511" spans="3:14" x14ac:dyDescent="0.2">
      <c r="C7511">
        <v>7510</v>
      </c>
      <c r="D7511" s="2">
        <v>34</v>
      </c>
      <c r="E7511" s="15">
        <v>50314</v>
      </c>
      <c r="F7511" s="2">
        <v>4</v>
      </c>
      <c r="G7511" s="2">
        <v>28</v>
      </c>
      <c r="H7511" s="2">
        <v>5</v>
      </c>
      <c r="I7511" s="2">
        <v>34</v>
      </c>
      <c r="J7511" s="16">
        <v>935635.11</v>
      </c>
      <c r="K7511" s="15">
        <f t="shared" si="574"/>
        <v>50314</v>
      </c>
      <c r="L7511" s="17">
        <f t="shared" si="575"/>
        <v>27</v>
      </c>
      <c r="M7511" s="5">
        <f t="shared" si="577"/>
        <v>34</v>
      </c>
      <c r="N7511" s="15">
        <f t="shared" si="576"/>
        <v>51349</v>
      </c>
    </row>
    <row r="7512" spans="3:14" x14ac:dyDescent="0.2">
      <c r="C7512">
        <v>7511</v>
      </c>
      <c r="D7512" s="2">
        <v>34</v>
      </c>
      <c r="E7512" s="15">
        <v>50314</v>
      </c>
      <c r="F7512" s="2">
        <v>5</v>
      </c>
      <c r="G7512" s="2">
        <v>28</v>
      </c>
      <c r="H7512" s="2">
        <v>29</v>
      </c>
      <c r="I7512" s="2">
        <v>34</v>
      </c>
      <c r="J7512" s="16">
        <v>998207.45</v>
      </c>
      <c r="K7512" s="15">
        <f t="shared" si="574"/>
        <v>50314</v>
      </c>
      <c r="L7512" s="17">
        <f t="shared" si="575"/>
        <v>27</v>
      </c>
      <c r="M7512" s="5">
        <f t="shared" si="577"/>
        <v>34</v>
      </c>
      <c r="N7512" s="15">
        <f t="shared" si="576"/>
        <v>51349</v>
      </c>
    </row>
    <row r="7513" spans="3:14" x14ac:dyDescent="0.2">
      <c r="C7513">
        <v>7512</v>
      </c>
      <c r="D7513" s="2">
        <v>29</v>
      </c>
      <c r="E7513" s="15">
        <v>50314</v>
      </c>
      <c r="F7513" s="2">
        <v>9</v>
      </c>
      <c r="G7513" s="2">
        <v>1</v>
      </c>
      <c r="H7513" s="2">
        <v>10</v>
      </c>
      <c r="I7513" s="2">
        <v>29</v>
      </c>
      <c r="J7513" s="16">
        <v>1106261.6200000001</v>
      </c>
      <c r="K7513" s="15">
        <f t="shared" si="574"/>
        <v>50314</v>
      </c>
      <c r="L7513" s="17">
        <f t="shared" si="575"/>
        <v>27</v>
      </c>
      <c r="M7513" s="5">
        <f t="shared" si="577"/>
        <v>29</v>
      </c>
      <c r="N7513" s="15">
        <f t="shared" si="576"/>
        <v>51196</v>
      </c>
    </row>
    <row r="7514" spans="3:14" x14ac:dyDescent="0.2">
      <c r="C7514">
        <v>7513</v>
      </c>
      <c r="D7514" s="2">
        <v>19</v>
      </c>
      <c r="E7514" s="15">
        <v>50314</v>
      </c>
      <c r="F7514" s="2">
        <v>11</v>
      </c>
      <c r="G7514" s="2">
        <v>5</v>
      </c>
      <c r="H7514" s="2">
        <v>11</v>
      </c>
      <c r="I7514" s="2">
        <v>19</v>
      </c>
      <c r="J7514" s="16">
        <v>1461120.07</v>
      </c>
      <c r="K7514" s="15">
        <f t="shared" si="574"/>
        <v>50314</v>
      </c>
      <c r="L7514" s="17">
        <f t="shared" si="575"/>
        <v>27</v>
      </c>
      <c r="M7514" s="5">
        <f t="shared" si="577"/>
        <v>19</v>
      </c>
      <c r="N7514" s="15">
        <f t="shared" si="576"/>
        <v>50891</v>
      </c>
    </row>
    <row r="7515" spans="3:14" x14ac:dyDescent="0.2">
      <c r="C7515">
        <v>7514</v>
      </c>
      <c r="D7515" s="2">
        <v>28</v>
      </c>
      <c r="E7515" s="15">
        <v>50314</v>
      </c>
      <c r="F7515" s="2">
        <v>19</v>
      </c>
      <c r="G7515" s="2">
        <v>21</v>
      </c>
      <c r="H7515" s="2">
        <v>16</v>
      </c>
      <c r="I7515" s="2">
        <v>28</v>
      </c>
      <c r="J7515" s="16">
        <v>1326260.19</v>
      </c>
      <c r="K7515" s="15">
        <f t="shared" si="574"/>
        <v>50314</v>
      </c>
      <c r="L7515" s="17">
        <f t="shared" si="575"/>
        <v>27</v>
      </c>
      <c r="M7515" s="5">
        <f t="shared" si="577"/>
        <v>28</v>
      </c>
      <c r="N7515" s="15">
        <f t="shared" si="576"/>
        <v>51167</v>
      </c>
    </row>
    <row r="7516" spans="3:14" x14ac:dyDescent="0.2">
      <c r="C7516">
        <v>7515</v>
      </c>
      <c r="D7516" s="2">
        <v>29</v>
      </c>
      <c r="E7516" s="15">
        <v>50314</v>
      </c>
      <c r="F7516" s="2">
        <v>6</v>
      </c>
      <c r="G7516" s="2">
        <v>19</v>
      </c>
      <c r="H7516" s="2">
        <v>19</v>
      </c>
      <c r="I7516" s="2">
        <v>29</v>
      </c>
      <c r="J7516" s="16">
        <v>1118408.27</v>
      </c>
      <c r="K7516" s="15">
        <f t="shared" si="574"/>
        <v>50314</v>
      </c>
      <c r="L7516" s="17">
        <f t="shared" si="575"/>
        <v>27</v>
      </c>
      <c r="M7516" s="5">
        <f t="shared" si="577"/>
        <v>29</v>
      </c>
      <c r="N7516" s="15">
        <f t="shared" si="576"/>
        <v>51196</v>
      </c>
    </row>
    <row r="7517" spans="3:14" x14ac:dyDescent="0.2">
      <c r="C7517">
        <v>7516</v>
      </c>
      <c r="D7517" s="2">
        <v>21</v>
      </c>
      <c r="E7517" s="15">
        <v>50314</v>
      </c>
      <c r="F7517" s="2">
        <v>14</v>
      </c>
      <c r="G7517" s="2">
        <v>20</v>
      </c>
      <c r="H7517" s="2">
        <v>26</v>
      </c>
      <c r="I7517" s="2">
        <v>21</v>
      </c>
      <c r="J7517" s="16">
        <v>1290552.1100000001</v>
      </c>
      <c r="K7517" s="15">
        <f t="shared" si="574"/>
        <v>50314</v>
      </c>
      <c r="L7517" s="17">
        <f t="shared" si="575"/>
        <v>27</v>
      </c>
      <c r="M7517" s="5">
        <f t="shared" si="577"/>
        <v>21</v>
      </c>
      <c r="N7517" s="15">
        <f t="shared" si="576"/>
        <v>50952</v>
      </c>
    </row>
    <row r="7518" spans="3:14" x14ac:dyDescent="0.2">
      <c r="C7518">
        <v>7517</v>
      </c>
      <c r="D7518" s="2">
        <v>32</v>
      </c>
      <c r="E7518" s="15">
        <v>50314</v>
      </c>
      <c r="F7518" s="2">
        <v>15</v>
      </c>
      <c r="G7518" s="2">
        <v>34</v>
      </c>
      <c r="H7518" s="2">
        <v>19</v>
      </c>
      <c r="I7518" s="2">
        <v>32</v>
      </c>
      <c r="J7518" s="16">
        <v>1503370.53</v>
      </c>
      <c r="K7518" s="15">
        <f t="shared" si="574"/>
        <v>50314</v>
      </c>
      <c r="L7518" s="17">
        <f t="shared" si="575"/>
        <v>27</v>
      </c>
      <c r="M7518" s="5">
        <f t="shared" si="577"/>
        <v>32</v>
      </c>
      <c r="N7518" s="15">
        <f t="shared" si="576"/>
        <v>51288</v>
      </c>
    </row>
    <row r="7519" spans="3:14" x14ac:dyDescent="0.2">
      <c r="C7519">
        <v>7518</v>
      </c>
      <c r="D7519" s="2">
        <v>35</v>
      </c>
      <c r="E7519" s="15">
        <v>50314</v>
      </c>
      <c r="F7519" s="2">
        <v>8</v>
      </c>
      <c r="G7519" s="2">
        <v>35</v>
      </c>
      <c r="H7519" s="2">
        <v>34</v>
      </c>
      <c r="I7519" s="2">
        <v>35</v>
      </c>
      <c r="J7519" s="16">
        <v>1486122.11</v>
      </c>
      <c r="K7519" s="15">
        <f t="shared" si="574"/>
        <v>50314</v>
      </c>
      <c r="L7519" s="17">
        <f t="shared" si="575"/>
        <v>27</v>
      </c>
      <c r="M7519" s="5">
        <f t="shared" si="577"/>
        <v>35</v>
      </c>
      <c r="N7519" s="15">
        <f t="shared" si="576"/>
        <v>51380</v>
      </c>
    </row>
    <row r="7520" spans="3:14" x14ac:dyDescent="0.2">
      <c r="C7520">
        <v>7519</v>
      </c>
      <c r="D7520" s="2">
        <v>35</v>
      </c>
      <c r="E7520" s="15">
        <v>50314</v>
      </c>
      <c r="F7520" s="2">
        <v>7</v>
      </c>
      <c r="G7520" s="2">
        <v>18</v>
      </c>
      <c r="H7520" s="2">
        <v>15</v>
      </c>
      <c r="I7520" s="2">
        <v>35</v>
      </c>
      <c r="J7520" s="16">
        <v>623641.31000000006</v>
      </c>
      <c r="K7520" s="15">
        <f t="shared" si="574"/>
        <v>50314</v>
      </c>
      <c r="L7520" s="17">
        <f t="shared" si="575"/>
        <v>27</v>
      </c>
      <c r="M7520" s="5">
        <f t="shared" si="577"/>
        <v>35</v>
      </c>
      <c r="N7520" s="15">
        <f t="shared" si="576"/>
        <v>51380</v>
      </c>
    </row>
    <row r="7521" spans="3:14" x14ac:dyDescent="0.2">
      <c r="C7521">
        <v>7520</v>
      </c>
      <c r="D7521" s="2">
        <v>32</v>
      </c>
      <c r="E7521" s="15">
        <v>50314</v>
      </c>
      <c r="F7521" s="2">
        <v>3</v>
      </c>
      <c r="G7521" s="2">
        <v>2</v>
      </c>
      <c r="H7521" s="2">
        <v>14</v>
      </c>
      <c r="I7521" s="2">
        <v>32</v>
      </c>
      <c r="J7521" s="16">
        <v>712191.44</v>
      </c>
      <c r="K7521" s="15">
        <f t="shared" si="574"/>
        <v>50314</v>
      </c>
      <c r="L7521" s="17">
        <f t="shared" si="575"/>
        <v>27</v>
      </c>
      <c r="M7521" s="5">
        <f t="shared" si="577"/>
        <v>32</v>
      </c>
      <c r="N7521" s="15">
        <f t="shared" si="576"/>
        <v>51288</v>
      </c>
    </row>
    <row r="7522" spans="3:14" x14ac:dyDescent="0.2">
      <c r="C7522">
        <v>7521</v>
      </c>
      <c r="D7522" s="2">
        <v>14</v>
      </c>
      <c r="E7522" s="15">
        <v>50345</v>
      </c>
      <c r="F7522" s="2">
        <v>7</v>
      </c>
      <c r="G7522" s="2">
        <v>31</v>
      </c>
      <c r="H7522" s="2">
        <v>16</v>
      </c>
      <c r="I7522" s="2">
        <v>14</v>
      </c>
      <c r="J7522" s="16">
        <v>1840262.51</v>
      </c>
      <c r="K7522" s="15">
        <f t="shared" si="574"/>
        <v>50345</v>
      </c>
      <c r="L7522" s="17">
        <f t="shared" si="575"/>
        <v>26</v>
      </c>
      <c r="M7522" s="5">
        <f t="shared" si="577"/>
        <v>14</v>
      </c>
      <c r="N7522" s="15">
        <f t="shared" si="576"/>
        <v>50771</v>
      </c>
    </row>
    <row r="7523" spans="3:14" x14ac:dyDescent="0.2">
      <c r="C7523">
        <v>7522</v>
      </c>
      <c r="D7523" s="2">
        <v>23</v>
      </c>
      <c r="E7523" s="15">
        <v>50345</v>
      </c>
      <c r="F7523" s="2">
        <v>4</v>
      </c>
      <c r="G7523" s="2">
        <v>3</v>
      </c>
      <c r="H7523" s="2">
        <v>35</v>
      </c>
      <c r="I7523" s="2">
        <v>23</v>
      </c>
      <c r="J7523" s="16">
        <v>1048534.44</v>
      </c>
      <c r="K7523" s="15">
        <f t="shared" si="574"/>
        <v>50345</v>
      </c>
      <c r="L7523" s="17">
        <f t="shared" si="575"/>
        <v>26</v>
      </c>
      <c r="M7523" s="5">
        <f t="shared" si="577"/>
        <v>23</v>
      </c>
      <c r="N7523" s="15">
        <f t="shared" si="576"/>
        <v>51044</v>
      </c>
    </row>
    <row r="7524" spans="3:14" x14ac:dyDescent="0.2">
      <c r="C7524">
        <v>7523</v>
      </c>
      <c r="D7524" s="2">
        <v>32</v>
      </c>
      <c r="E7524" s="15">
        <v>50345</v>
      </c>
      <c r="F7524" s="2">
        <v>6</v>
      </c>
      <c r="G7524" s="2">
        <v>28</v>
      </c>
      <c r="H7524" s="2">
        <v>7</v>
      </c>
      <c r="I7524" s="2">
        <v>32</v>
      </c>
      <c r="J7524" s="16">
        <v>829962.52</v>
      </c>
      <c r="K7524" s="15">
        <f t="shared" si="574"/>
        <v>50345</v>
      </c>
      <c r="L7524" s="17">
        <f t="shared" si="575"/>
        <v>26</v>
      </c>
      <c r="M7524" s="5">
        <f t="shared" si="577"/>
        <v>32</v>
      </c>
      <c r="N7524" s="15">
        <f t="shared" si="576"/>
        <v>51318</v>
      </c>
    </row>
    <row r="7525" spans="3:14" x14ac:dyDescent="0.2">
      <c r="C7525">
        <v>7524</v>
      </c>
      <c r="D7525" s="2">
        <v>25</v>
      </c>
      <c r="E7525" s="15">
        <v>50345</v>
      </c>
      <c r="F7525" s="2">
        <v>2</v>
      </c>
      <c r="G7525" s="2">
        <v>17</v>
      </c>
      <c r="H7525" s="2">
        <v>2</v>
      </c>
      <c r="I7525" s="2">
        <v>25</v>
      </c>
      <c r="J7525" s="16">
        <v>1706009.12</v>
      </c>
      <c r="K7525" s="15">
        <f t="shared" si="574"/>
        <v>50345</v>
      </c>
      <c r="L7525" s="17">
        <f t="shared" si="575"/>
        <v>26</v>
      </c>
      <c r="M7525" s="5">
        <f t="shared" si="577"/>
        <v>25</v>
      </c>
      <c r="N7525" s="15">
        <f t="shared" si="576"/>
        <v>51105</v>
      </c>
    </row>
    <row r="7526" spans="3:14" x14ac:dyDescent="0.2">
      <c r="C7526">
        <v>7525</v>
      </c>
      <c r="D7526" s="2">
        <v>30</v>
      </c>
      <c r="E7526" s="15">
        <v>50345</v>
      </c>
      <c r="F7526" s="2">
        <v>1</v>
      </c>
      <c r="G7526" s="2">
        <v>19</v>
      </c>
      <c r="H7526" s="2">
        <v>25</v>
      </c>
      <c r="I7526" s="2">
        <v>30</v>
      </c>
      <c r="J7526" s="16">
        <v>1675822.06</v>
      </c>
      <c r="K7526" s="15">
        <f t="shared" si="574"/>
        <v>50345</v>
      </c>
      <c r="L7526" s="17">
        <f t="shared" si="575"/>
        <v>26</v>
      </c>
      <c r="M7526" s="5">
        <f t="shared" si="577"/>
        <v>30</v>
      </c>
      <c r="N7526" s="15">
        <f t="shared" si="576"/>
        <v>51257</v>
      </c>
    </row>
    <row r="7527" spans="3:14" x14ac:dyDescent="0.2">
      <c r="C7527">
        <v>7526</v>
      </c>
      <c r="D7527" s="2">
        <v>21</v>
      </c>
      <c r="E7527" s="15">
        <v>50345</v>
      </c>
      <c r="F7527" s="2">
        <v>5</v>
      </c>
      <c r="G7527" s="2">
        <v>18</v>
      </c>
      <c r="H7527" s="2">
        <v>5</v>
      </c>
      <c r="I7527" s="2">
        <v>21</v>
      </c>
      <c r="J7527" s="16">
        <v>837308.29</v>
      </c>
      <c r="K7527" s="15">
        <f t="shared" si="574"/>
        <v>50345</v>
      </c>
      <c r="L7527" s="17">
        <f t="shared" si="575"/>
        <v>26</v>
      </c>
      <c r="M7527" s="5">
        <f t="shared" si="577"/>
        <v>21</v>
      </c>
      <c r="N7527" s="15">
        <f t="shared" si="576"/>
        <v>50983</v>
      </c>
    </row>
    <row r="7528" spans="3:14" x14ac:dyDescent="0.2">
      <c r="C7528">
        <v>7527</v>
      </c>
      <c r="D7528" s="2">
        <v>20</v>
      </c>
      <c r="E7528" s="15">
        <v>50345</v>
      </c>
      <c r="F7528" s="2">
        <v>9</v>
      </c>
      <c r="G7528" s="2">
        <v>21</v>
      </c>
      <c r="H7528" s="2">
        <v>30</v>
      </c>
      <c r="I7528" s="2">
        <v>20</v>
      </c>
      <c r="J7528" s="16">
        <v>1120356.53</v>
      </c>
      <c r="K7528" s="15">
        <f t="shared" si="574"/>
        <v>50345</v>
      </c>
      <c r="L7528" s="17">
        <f t="shared" si="575"/>
        <v>26</v>
      </c>
      <c r="M7528" s="5">
        <f t="shared" si="577"/>
        <v>20</v>
      </c>
      <c r="N7528" s="15">
        <f t="shared" si="576"/>
        <v>50952</v>
      </c>
    </row>
    <row r="7529" spans="3:14" x14ac:dyDescent="0.2">
      <c r="C7529">
        <v>7528</v>
      </c>
      <c r="D7529" s="2">
        <v>22</v>
      </c>
      <c r="E7529" s="15">
        <v>50345</v>
      </c>
      <c r="F7529" s="2">
        <v>13</v>
      </c>
      <c r="G7529" s="2">
        <v>29</v>
      </c>
      <c r="H7529" s="2">
        <v>21</v>
      </c>
      <c r="I7529" s="2">
        <v>22</v>
      </c>
      <c r="J7529" s="16">
        <v>1572969.31</v>
      </c>
      <c r="K7529" s="15">
        <f t="shared" si="574"/>
        <v>50345</v>
      </c>
      <c r="L7529" s="17">
        <f t="shared" si="575"/>
        <v>26</v>
      </c>
      <c r="M7529" s="5">
        <f t="shared" si="577"/>
        <v>22</v>
      </c>
      <c r="N7529" s="15">
        <f t="shared" si="576"/>
        <v>51014</v>
      </c>
    </row>
    <row r="7530" spans="3:14" x14ac:dyDescent="0.2">
      <c r="C7530">
        <v>7529</v>
      </c>
      <c r="D7530" s="2">
        <v>33</v>
      </c>
      <c r="E7530" s="15">
        <v>50345</v>
      </c>
      <c r="F7530" s="2">
        <v>10</v>
      </c>
      <c r="G7530" s="2">
        <v>33</v>
      </c>
      <c r="H7530" s="2">
        <v>1</v>
      </c>
      <c r="I7530" s="2">
        <v>33</v>
      </c>
      <c r="J7530" s="16">
        <v>1709361.11</v>
      </c>
      <c r="K7530" s="15">
        <f t="shared" si="574"/>
        <v>50345</v>
      </c>
      <c r="L7530" s="17">
        <f t="shared" si="575"/>
        <v>26</v>
      </c>
      <c r="M7530" s="5">
        <f t="shared" si="577"/>
        <v>33</v>
      </c>
      <c r="N7530" s="15">
        <f t="shared" si="576"/>
        <v>51349</v>
      </c>
    </row>
    <row r="7531" spans="3:14" x14ac:dyDescent="0.2">
      <c r="C7531">
        <v>7530</v>
      </c>
      <c r="D7531" s="2">
        <v>24</v>
      </c>
      <c r="E7531" s="15">
        <v>50345</v>
      </c>
      <c r="F7531" s="2">
        <v>2</v>
      </c>
      <c r="G7531" s="2">
        <v>31</v>
      </c>
      <c r="H7531" s="2">
        <v>0</v>
      </c>
      <c r="I7531" s="2">
        <v>24</v>
      </c>
      <c r="J7531" s="16">
        <v>895767.29</v>
      </c>
      <c r="K7531" s="15">
        <f t="shared" si="574"/>
        <v>50345</v>
      </c>
      <c r="L7531" s="17">
        <f t="shared" si="575"/>
        <v>26</v>
      </c>
      <c r="M7531" s="5">
        <f t="shared" si="577"/>
        <v>24</v>
      </c>
      <c r="N7531" s="15">
        <f t="shared" si="576"/>
        <v>51075</v>
      </c>
    </row>
    <row r="7532" spans="3:14" x14ac:dyDescent="0.2">
      <c r="C7532">
        <v>7531</v>
      </c>
      <c r="D7532" s="2">
        <v>32</v>
      </c>
      <c r="E7532" s="15">
        <v>50345</v>
      </c>
      <c r="F7532" s="2">
        <v>5</v>
      </c>
      <c r="G7532" s="2">
        <v>19</v>
      </c>
      <c r="H7532" s="2">
        <v>13</v>
      </c>
      <c r="I7532" s="2">
        <v>32</v>
      </c>
      <c r="J7532" s="16">
        <v>857654.15</v>
      </c>
      <c r="K7532" s="15">
        <f t="shared" si="574"/>
        <v>50345</v>
      </c>
      <c r="L7532" s="17">
        <f t="shared" si="575"/>
        <v>26</v>
      </c>
      <c r="M7532" s="5">
        <f t="shared" si="577"/>
        <v>32</v>
      </c>
      <c r="N7532" s="15">
        <f t="shared" si="576"/>
        <v>51318</v>
      </c>
    </row>
    <row r="7533" spans="3:14" x14ac:dyDescent="0.2">
      <c r="C7533">
        <v>7532</v>
      </c>
      <c r="D7533" s="2">
        <v>24</v>
      </c>
      <c r="E7533" s="15">
        <v>50345</v>
      </c>
      <c r="F7533" s="2">
        <v>8</v>
      </c>
      <c r="G7533" s="2">
        <v>16</v>
      </c>
      <c r="H7533" s="2">
        <v>11</v>
      </c>
      <c r="I7533" s="2">
        <v>24</v>
      </c>
      <c r="J7533" s="16">
        <v>934283.74</v>
      </c>
      <c r="K7533" s="15">
        <f t="shared" si="574"/>
        <v>50345</v>
      </c>
      <c r="L7533" s="17">
        <f t="shared" si="575"/>
        <v>26</v>
      </c>
      <c r="M7533" s="5">
        <f t="shared" si="577"/>
        <v>24</v>
      </c>
      <c r="N7533" s="15">
        <f t="shared" si="576"/>
        <v>51075</v>
      </c>
    </row>
    <row r="7534" spans="3:14" x14ac:dyDescent="0.2">
      <c r="C7534">
        <v>7533</v>
      </c>
      <c r="D7534" s="2">
        <v>25</v>
      </c>
      <c r="E7534" s="15">
        <v>50345</v>
      </c>
      <c r="F7534" s="2">
        <v>1</v>
      </c>
      <c r="G7534" s="2">
        <v>3</v>
      </c>
      <c r="H7534" s="2">
        <v>17</v>
      </c>
      <c r="I7534" s="2">
        <v>25</v>
      </c>
      <c r="J7534" s="16">
        <v>1021018.98</v>
      </c>
      <c r="K7534" s="15">
        <f t="shared" si="574"/>
        <v>50345</v>
      </c>
      <c r="L7534" s="17">
        <f t="shared" si="575"/>
        <v>26</v>
      </c>
      <c r="M7534" s="5">
        <f t="shared" si="577"/>
        <v>25</v>
      </c>
      <c r="N7534" s="15">
        <f t="shared" si="576"/>
        <v>51105</v>
      </c>
    </row>
    <row r="7535" spans="3:14" x14ac:dyDescent="0.2">
      <c r="C7535">
        <v>7534</v>
      </c>
      <c r="D7535" s="2">
        <v>32</v>
      </c>
      <c r="E7535" s="15">
        <v>50345</v>
      </c>
      <c r="F7535" s="2">
        <v>4</v>
      </c>
      <c r="G7535" s="2">
        <v>6</v>
      </c>
      <c r="H7535" s="2">
        <v>31</v>
      </c>
      <c r="I7535" s="2">
        <v>32</v>
      </c>
      <c r="J7535" s="16">
        <v>1258364.3899999999</v>
      </c>
      <c r="K7535" s="15">
        <f t="shared" si="574"/>
        <v>50345</v>
      </c>
      <c r="L7535" s="17">
        <f t="shared" si="575"/>
        <v>26</v>
      </c>
      <c r="M7535" s="5">
        <f t="shared" si="577"/>
        <v>32</v>
      </c>
      <c r="N7535" s="15">
        <f t="shared" si="576"/>
        <v>51318</v>
      </c>
    </row>
    <row r="7536" spans="3:14" x14ac:dyDescent="0.2">
      <c r="C7536">
        <v>7535</v>
      </c>
      <c r="D7536" s="2">
        <v>17</v>
      </c>
      <c r="E7536" s="15">
        <v>50345</v>
      </c>
      <c r="F7536" s="2">
        <v>8</v>
      </c>
      <c r="G7536" s="2">
        <v>11</v>
      </c>
      <c r="H7536" s="2">
        <v>25</v>
      </c>
      <c r="I7536" s="2">
        <v>17</v>
      </c>
      <c r="J7536" s="16">
        <v>615411.61</v>
      </c>
      <c r="K7536" s="15">
        <f t="shared" si="574"/>
        <v>50345</v>
      </c>
      <c r="L7536" s="17">
        <f t="shared" si="575"/>
        <v>26</v>
      </c>
      <c r="M7536" s="5">
        <f t="shared" si="577"/>
        <v>17</v>
      </c>
      <c r="N7536" s="15">
        <f t="shared" si="576"/>
        <v>50861</v>
      </c>
    </row>
    <row r="7537" spans="3:14" x14ac:dyDescent="0.2">
      <c r="C7537">
        <v>7536</v>
      </c>
      <c r="D7537" s="2">
        <v>10</v>
      </c>
      <c r="E7537" s="15">
        <v>50375</v>
      </c>
      <c r="F7537" s="2">
        <v>6</v>
      </c>
      <c r="G7537" s="2">
        <v>36</v>
      </c>
      <c r="H7537" s="2">
        <v>27</v>
      </c>
      <c r="I7537" s="2">
        <v>10</v>
      </c>
      <c r="J7537" s="16">
        <v>1003085.95</v>
      </c>
      <c r="K7537" s="15">
        <f t="shared" si="574"/>
        <v>50375</v>
      </c>
      <c r="L7537" s="17">
        <f t="shared" si="575"/>
        <v>25</v>
      </c>
      <c r="M7537" s="5">
        <f t="shared" si="577"/>
        <v>10</v>
      </c>
      <c r="N7537" s="15">
        <f t="shared" si="576"/>
        <v>50679</v>
      </c>
    </row>
    <row r="7538" spans="3:14" x14ac:dyDescent="0.2">
      <c r="C7538">
        <v>7537</v>
      </c>
      <c r="D7538" s="2">
        <v>30</v>
      </c>
      <c r="E7538" s="15">
        <v>50375</v>
      </c>
      <c r="F7538" s="2">
        <v>0</v>
      </c>
      <c r="G7538" s="2">
        <v>19</v>
      </c>
      <c r="H7538" s="2">
        <v>1</v>
      </c>
      <c r="I7538" s="2">
        <v>30</v>
      </c>
      <c r="J7538" s="16">
        <v>1765586.83</v>
      </c>
      <c r="K7538" s="15">
        <f t="shared" si="574"/>
        <v>50375</v>
      </c>
      <c r="L7538" s="17">
        <f t="shared" si="575"/>
        <v>25</v>
      </c>
      <c r="M7538" s="5">
        <f t="shared" si="577"/>
        <v>30</v>
      </c>
      <c r="N7538" s="15">
        <f t="shared" si="576"/>
        <v>51288</v>
      </c>
    </row>
    <row r="7539" spans="3:14" x14ac:dyDescent="0.2">
      <c r="C7539">
        <v>7538</v>
      </c>
      <c r="D7539" s="2">
        <v>29</v>
      </c>
      <c r="E7539" s="15">
        <v>50375</v>
      </c>
      <c r="F7539" s="2">
        <v>12</v>
      </c>
      <c r="G7539" s="2">
        <v>24</v>
      </c>
      <c r="H7539" s="2">
        <v>10</v>
      </c>
      <c r="I7539" s="2">
        <v>29</v>
      </c>
      <c r="J7539" s="16">
        <v>1126144.24</v>
      </c>
      <c r="K7539" s="15">
        <f t="shared" si="574"/>
        <v>50375</v>
      </c>
      <c r="L7539" s="17">
        <f t="shared" si="575"/>
        <v>25</v>
      </c>
      <c r="M7539" s="5">
        <f t="shared" si="577"/>
        <v>29</v>
      </c>
      <c r="N7539" s="15">
        <f t="shared" si="576"/>
        <v>51257</v>
      </c>
    </row>
    <row r="7540" spans="3:14" x14ac:dyDescent="0.2">
      <c r="C7540">
        <v>7539</v>
      </c>
      <c r="D7540" s="2">
        <v>19</v>
      </c>
      <c r="E7540" s="15">
        <v>50375</v>
      </c>
      <c r="F7540" s="2">
        <v>2</v>
      </c>
      <c r="G7540" s="2">
        <v>1</v>
      </c>
      <c r="H7540" s="2">
        <v>16</v>
      </c>
      <c r="I7540" s="2">
        <v>19</v>
      </c>
      <c r="J7540" s="16">
        <v>1634498.5600000001</v>
      </c>
      <c r="K7540" s="15">
        <f t="shared" si="574"/>
        <v>50375</v>
      </c>
      <c r="L7540" s="17">
        <f t="shared" si="575"/>
        <v>25</v>
      </c>
      <c r="M7540" s="5">
        <f t="shared" si="577"/>
        <v>19</v>
      </c>
      <c r="N7540" s="15">
        <f t="shared" si="576"/>
        <v>50952</v>
      </c>
    </row>
    <row r="7541" spans="3:14" x14ac:dyDescent="0.2">
      <c r="C7541">
        <v>7540</v>
      </c>
      <c r="D7541" s="2">
        <v>36</v>
      </c>
      <c r="E7541" s="15">
        <v>50375</v>
      </c>
      <c r="F7541" s="2">
        <v>6</v>
      </c>
      <c r="G7541" s="2">
        <v>10</v>
      </c>
      <c r="H7541" s="2">
        <v>7</v>
      </c>
      <c r="I7541" s="2">
        <v>36</v>
      </c>
      <c r="J7541" s="16">
        <v>1977855.43</v>
      </c>
      <c r="K7541" s="15">
        <f t="shared" si="574"/>
        <v>50375</v>
      </c>
      <c r="L7541" s="17">
        <f t="shared" si="575"/>
        <v>25</v>
      </c>
      <c r="M7541" s="5">
        <f t="shared" si="577"/>
        <v>36</v>
      </c>
      <c r="N7541" s="15">
        <f t="shared" si="576"/>
        <v>51471</v>
      </c>
    </row>
    <row r="7542" spans="3:14" x14ac:dyDescent="0.2">
      <c r="C7542">
        <v>7541</v>
      </c>
      <c r="D7542" s="2">
        <v>29</v>
      </c>
      <c r="E7542" s="15">
        <v>50375</v>
      </c>
      <c r="F7542" s="2">
        <v>12</v>
      </c>
      <c r="G7542" s="2">
        <v>32</v>
      </c>
      <c r="H7542" s="2">
        <v>21</v>
      </c>
      <c r="I7542" s="2">
        <v>29</v>
      </c>
      <c r="J7542" s="16">
        <v>1570757.91</v>
      </c>
      <c r="K7542" s="15">
        <f t="shared" si="574"/>
        <v>50375</v>
      </c>
      <c r="L7542" s="17">
        <f t="shared" si="575"/>
        <v>25</v>
      </c>
      <c r="M7542" s="5">
        <f t="shared" si="577"/>
        <v>29</v>
      </c>
      <c r="N7542" s="15">
        <f t="shared" si="576"/>
        <v>51257</v>
      </c>
    </row>
    <row r="7543" spans="3:14" x14ac:dyDescent="0.2">
      <c r="C7543">
        <v>7542</v>
      </c>
      <c r="D7543" s="2">
        <v>27</v>
      </c>
      <c r="E7543" s="15">
        <v>50375</v>
      </c>
      <c r="F7543" s="2">
        <v>9</v>
      </c>
      <c r="G7543" s="2">
        <v>28</v>
      </c>
      <c r="H7543" s="2">
        <v>14</v>
      </c>
      <c r="I7543" s="2">
        <v>27</v>
      </c>
      <c r="J7543" s="16">
        <v>1720112.66</v>
      </c>
      <c r="K7543" s="15">
        <f t="shared" si="574"/>
        <v>50375</v>
      </c>
      <c r="L7543" s="17">
        <f t="shared" si="575"/>
        <v>25</v>
      </c>
      <c r="M7543" s="5">
        <f t="shared" si="577"/>
        <v>27</v>
      </c>
      <c r="N7543" s="15">
        <f t="shared" si="576"/>
        <v>51196</v>
      </c>
    </row>
    <row r="7544" spans="3:14" x14ac:dyDescent="0.2">
      <c r="C7544">
        <v>7543</v>
      </c>
      <c r="D7544" s="2">
        <v>23</v>
      </c>
      <c r="E7544" s="15">
        <v>50375</v>
      </c>
      <c r="F7544" s="2">
        <v>4</v>
      </c>
      <c r="G7544" s="2">
        <v>36</v>
      </c>
      <c r="H7544" s="2">
        <v>10</v>
      </c>
      <c r="I7544" s="2">
        <v>23</v>
      </c>
      <c r="J7544" s="16">
        <v>1364690.63</v>
      </c>
      <c r="K7544" s="15">
        <f t="shared" si="574"/>
        <v>50375</v>
      </c>
      <c r="L7544" s="17">
        <f t="shared" si="575"/>
        <v>25</v>
      </c>
      <c r="M7544" s="5">
        <f t="shared" si="577"/>
        <v>23</v>
      </c>
      <c r="N7544" s="15">
        <f t="shared" si="576"/>
        <v>51075</v>
      </c>
    </row>
    <row r="7545" spans="3:14" x14ac:dyDescent="0.2">
      <c r="C7545">
        <v>7544</v>
      </c>
      <c r="D7545" s="2">
        <v>23</v>
      </c>
      <c r="E7545" s="15">
        <v>50375</v>
      </c>
      <c r="F7545" s="2">
        <v>23</v>
      </c>
      <c r="G7545" s="2">
        <v>15</v>
      </c>
      <c r="H7545" s="2">
        <v>19</v>
      </c>
      <c r="I7545" s="2">
        <v>23</v>
      </c>
      <c r="J7545" s="16">
        <v>1722877.31</v>
      </c>
      <c r="K7545" s="15">
        <f t="shared" si="574"/>
        <v>50375</v>
      </c>
      <c r="L7545" s="17">
        <f t="shared" si="575"/>
        <v>25</v>
      </c>
      <c r="M7545" s="5">
        <f t="shared" si="577"/>
        <v>23</v>
      </c>
      <c r="N7545" s="15">
        <f t="shared" si="576"/>
        <v>51075</v>
      </c>
    </row>
    <row r="7546" spans="3:14" x14ac:dyDescent="0.2">
      <c r="C7546">
        <v>7545</v>
      </c>
      <c r="D7546" s="2">
        <v>35</v>
      </c>
      <c r="E7546" s="15">
        <v>50375</v>
      </c>
      <c r="F7546" s="2">
        <v>7</v>
      </c>
      <c r="G7546" s="2">
        <v>0</v>
      </c>
      <c r="H7546" s="2">
        <v>21</v>
      </c>
      <c r="I7546" s="2">
        <v>35</v>
      </c>
      <c r="J7546" s="16">
        <v>796104.75</v>
      </c>
      <c r="K7546" s="15">
        <f t="shared" si="574"/>
        <v>50375</v>
      </c>
      <c r="L7546" s="17">
        <f t="shared" si="575"/>
        <v>25</v>
      </c>
      <c r="M7546" s="5">
        <f t="shared" si="577"/>
        <v>35</v>
      </c>
      <c r="N7546" s="15">
        <f t="shared" si="576"/>
        <v>51441</v>
      </c>
    </row>
    <row r="7547" spans="3:14" x14ac:dyDescent="0.2">
      <c r="C7547">
        <v>7546</v>
      </c>
      <c r="D7547" s="2">
        <v>34</v>
      </c>
      <c r="E7547" s="15">
        <v>50375</v>
      </c>
      <c r="F7547" s="2">
        <v>6</v>
      </c>
      <c r="G7547" s="2">
        <v>9</v>
      </c>
      <c r="H7547" s="2">
        <v>10</v>
      </c>
      <c r="I7547" s="2">
        <v>34</v>
      </c>
      <c r="J7547" s="16">
        <v>1746079.39</v>
      </c>
      <c r="K7547" s="15">
        <f t="shared" si="574"/>
        <v>50375</v>
      </c>
      <c r="L7547" s="17">
        <f t="shared" si="575"/>
        <v>25</v>
      </c>
      <c r="M7547" s="5">
        <f t="shared" si="577"/>
        <v>34</v>
      </c>
      <c r="N7547" s="15">
        <f t="shared" si="576"/>
        <v>51410</v>
      </c>
    </row>
    <row r="7548" spans="3:14" x14ac:dyDescent="0.2">
      <c r="C7548">
        <v>7547</v>
      </c>
      <c r="D7548" s="2">
        <v>30</v>
      </c>
      <c r="E7548" s="15">
        <v>50375</v>
      </c>
      <c r="F7548" s="2">
        <v>9</v>
      </c>
      <c r="G7548" s="2">
        <v>24</v>
      </c>
      <c r="H7548" s="2">
        <v>19</v>
      </c>
      <c r="I7548" s="2">
        <v>30</v>
      </c>
      <c r="J7548" s="16">
        <v>1177266.31</v>
      </c>
      <c r="K7548" s="15">
        <f t="shared" si="574"/>
        <v>50375</v>
      </c>
      <c r="L7548" s="17">
        <f t="shared" si="575"/>
        <v>25</v>
      </c>
      <c r="M7548" s="5">
        <f t="shared" si="577"/>
        <v>30</v>
      </c>
      <c r="N7548" s="15">
        <f t="shared" si="576"/>
        <v>51288</v>
      </c>
    </row>
    <row r="7549" spans="3:14" x14ac:dyDescent="0.2">
      <c r="C7549">
        <v>7548</v>
      </c>
      <c r="D7549" s="2">
        <v>31</v>
      </c>
      <c r="E7549" s="15">
        <v>50375</v>
      </c>
      <c r="F7549" s="2">
        <v>3</v>
      </c>
      <c r="G7549" s="2">
        <v>27</v>
      </c>
      <c r="H7549" s="2">
        <v>14</v>
      </c>
      <c r="I7549" s="2">
        <v>31</v>
      </c>
      <c r="J7549" s="16">
        <v>824111.71</v>
      </c>
      <c r="K7549" s="15">
        <f t="shared" si="574"/>
        <v>50375</v>
      </c>
      <c r="L7549" s="17">
        <f t="shared" si="575"/>
        <v>25</v>
      </c>
      <c r="M7549" s="5">
        <f t="shared" si="577"/>
        <v>31</v>
      </c>
      <c r="N7549" s="15">
        <f t="shared" si="576"/>
        <v>51318</v>
      </c>
    </row>
    <row r="7550" spans="3:14" x14ac:dyDescent="0.2">
      <c r="C7550">
        <v>7549</v>
      </c>
      <c r="D7550" s="2">
        <v>30</v>
      </c>
      <c r="E7550" s="15">
        <v>50375</v>
      </c>
      <c r="F7550" s="2">
        <v>0</v>
      </c>
      <c r="G7550" s="2">
        <v>5</v>
      </c>
      <c r="H7550" s="2">
        <v>19</v>
      </c>
      <c r="I7550" s="2">
        <v>30</v>
      </c>
      <c r="J7550" s="16">
        <v>753639.44</v>
      </c>
      <c r="K7550" s="15">
        <f t="shared" si="574"/>
        <v>50375</v>
      </c>
      <c r="L7550" s="17">
        <f t="shared" si="575"/>
        <v>25</v>
      </c>
      <c r="M7550" s="5">
        <f t="shared" si="577"/>
        <v>30</v>
      </c>
      <c r="N7550" s="15">
        <f t="shared" si="576"/>
        <v>51288</v>
      </c>
    </row>
    <row r="7551" spans="3:14" x14ac:dyDescent="0.2">
      <c r="C7551">
        <v>7550</v>
      </c>
      <c r="D7551" s="2">
        <v>21</v>
      </c>
      <c r="E7551" s="15">
        <v>50375</v>
      </c>
      <c r="F7551" s="2">
        <v>16</v>
      </c>
      <c r="G7551" s="2">
        <v>3</v>
      </c>
      <c r="H7551" s="2">
        <v>25</v>
      </c>
      <c r="I7551" s="2">
        <v>21</v>
      </c>
      <c r="J7551" s="16">
        <v>593413.27</v>
      </c>
      <c r="K7551" s="15">
        <f t="shared" si="574"/>
        <v>50375</v>
      </c>
      <c r="L7551" s="17">
        <f t="shared" si="575"/>
        <v>25</v>
      </c>
      <c r="M7551" s="5">
        <f t="shared" si="577"/>
        <v>21</v>
      </c>
      <c r="N7551" s="15">
        <f t="shared" si="576"/>
        <v>51014</v>
      </c>
    </row>
    <row r="7552" spans="3:14" x14ac:dyDescent="0.2">
      <c r="C7552">
        <v>7551</v>
      </c>
      <c r="D7552" s="2">
        <v>35</v>
      </c>
      <c r="E7552" s="15">
        <v>50375</v>
      </c>
      <c r="F7552" s="2">
        <v>12</v>
      </c>
      <c r="G7552" s="2">
        <v>31</v>
      </c>
      <c r="H7552" s="2">
        <v>10</v>
      </c>
      <c r="I7552" s="2">
        <v>35</v>
      </c>
      <c r="J7552" s="16">
        <v>1441045.21</v>
      </c>
      <c r="K7552" s="15">
        <f t="shared" si="574"/>
        <v>50375</v>
      </c>
      <c r="L7552" s="17">
        <f t="shared" si="575"/>
        <v>25</v>
      </c>
      <c r="M7552" s="5">
        <f t="shared" si="577"/>
        <v>35</v>
      </c>
      <c r="N7552" s="15">
        <f t="shared" si="576"/>
        <v>51441</v>
      </c>
    </row>
    <row r="7553" spans="3:14" x14ac:dyDescent="0.2">
      <c r="C7553">
        <v>7552</v>
      </c>
      <c r="D7553" s="2">
        <v>32</v>
      </c>
      <c r="E7553" s="15">
        <v>50375</v>
      </c>
      <c r="F7553" s="2">
        <v>5</v>
      </c>
      <c r="G7553" s="2">
        <v>32</v>
      </c>
      <c r="H7553" s="2">
        <v>17</v>
      </c>
      <c r="I7553" s="2">
        <v>32</v>
      </c>
      <c r="J7553" s="16">
        <v>992695.49</v>
      </c>
      <c r="K7553" s="15">
        <f t="shared" si="574"/>
        <v>50375</v>
      </c>
      <c r="L7553" s="17">
        <f t="shared" si="575"/>
        <v>25</v>
      </c>
      <c r="M7553" s="5">
        <f t="shared" si="577"/>
        <v>32</v>
      </c>
      <c r="N7553" s="15">
        <f t="shared" si="576"/>
        <v>51349</v>
      </c>
    </row>
    <row r="7554" spans="3:14" x14ac:dyDescent="0.2">
      <c r="C7554">
        <v>7553</v>
      </c>
      <c r="D7554" s="2">
        <v>29</v>
      </c>
      <c r="E7554" s="15">
        <v>50375</v>
      </c>
      <c r="F7554" s="2">
        <v>0</v>
      </c>
      <c r="G7554" s="2">
        <v>25</v>
      </c>
      <c r="H7554" s="2">
        <v>7</v>
      </c>
      <c r="I7554" s="2">
        <v>29</v>
      </c>
      <c r="J7554" s="16">
        <v>1060007.78</v>
      </c>
      <c r="K7554" s="15">
        <f t="shared" ref="K7554:K7617" si="578">DATE(YEAR(E7554),MONTH(E7554),1)</f>
        <v>50375</v>
      </c>
      <c r="L7554" s="17">
        <f t="shared" ref="L7554:L7617" si="579">ROUND(($B$3-K7554)/365.25*12,0)</f>
        <v>25</v>
      </c>
      <c r="M7554" s="5">
        <f t="shared" si="577"/>
        <v>29</v>
      </c>
      <c r="N7554" s="15">
        <f t="shared" ref="N7554:N7617" si="580">EDATE(E7554,D7554)</f>
        <v>51257</v>
      </c>
    </row>
    <row r="7555" spans="3:14" x14ac:dyDescent="0.2">
      <c r="C7555">
        <v>7554</v>
      </c>
      <c r="D7555" s="2">
        <v>27</v>
      </c>
      <c r="E7555" s="15">
        <v>50375</v>
      </c>
      <c r="F7555" s="2">
        <v>11</v>
      </c>
      <c r="G7555" s="2">
        <v>17</v>
      </c>
      <c r="H7555" s="2">
        <v>20</v>
      </c>
      <c r="I7555" s="2">
        <v>27</v>
      </c>
      <c r="J7555" s="16">
        <v>547301.82999999996</v>
      </c>
      <c r="K7555" s="15">
        <f t="shared" si="578"/>
        <v>50375</v>
      </c>
      <c r="L7555" s="17">
        <f t="shared" si="579"/>
        <v>25</v>
      </c>
      <c r="M7555" s="5">
        <f t="shared" ref="M7555:M7618" si="581">ROUND((N7555-K7555)/365.25*12,0)</f>
        <v>27</v>
      </c>
      <c r="N7555" s="15">
        <f t="shared" si="580"/>
        <v>51196</v>
      </c>
    </row>
    <row r="7556" spans="3:14" x14ac:dyDescent="0.2">
      <c r="C7556">
        <v>7555</v>
      </c>
      <c r="D7556" s="2">
        <v>21</v>
      </c>
      <c r="E7556" s="15">
        <v>50375</v>
      </c>
      <c r="F7556" s="2">
        <v>11</v>
      </c>
      <c r="G7556" s="2">
        <v>22</v>
      </c>
      <c r="H7556" s="2">
        <v>28</v>
      </c>
      <c r="I7556" s="2">
        <v>21</v>
      </c>
      <c r="J7556" s="16">
        <v>1013892.86</v>
      </c>
      <c r="K7556" s="15">
        <f t="shared" si="578"/>
        <v>50375</v>
      </c>
      <c r="L7556" s="17">
        <f t="shared" si="579"/>
        <v>25</v>
      </c>
      <c r="M7556" s="5">
        <f t="shared" si="581"/>
        <v>21</v>
      </c>
      <c r="N7556" s="15">
        <f t="shared" si="580"/>
        <v>51014</v>
      </c>
    </row>
    <row r="7557" spans="3:14" x14ac:dyDescent="0.2">
      <c r="C7557">
        <v>7556</v>
      </c>
      <c r="D7557" s="2">
        <v>34</v>
      </c>
      <c r="E7557" s="15">
        <v>50375</v>
      </c>
      <c r="F7557" s="2">
        <v>4</v>
      </c>
      <c r="G7557" s="2">
        <v>23</v>
      </c>
      <c r="H7557" s="2">
        <v>18</v>
      </c>
      <c r="I7557" s="2">
        <v>34</v>
      </c>
      <c r="J7557" s="16">
        <v>1130991.5</v>
      </c>
      <c r="K7557" s="15">
        <f t="shared" si="578"/>
        <v>50375</v>
      </c>
      <c r="L7557" s="17">
        <f t="shared" si="579"/>
        <v>25</v>
      </c>
      <c r="M7557" s="5">
        <f t="shared" si="581"/>
        <v>34</v>
      </c>
      <c r="N7557" s="15">
        <f t="shared" si="580"/>
        <v>51410</v>
      </c>
    </row>
    <row r="7558" spans="3:14" x14ac:dyDescent="0.2">
      <c r="C7558">
        <v>7557</v>
      </c>
      <c r="D7558" s="2">
        <v>36</v>
      </c>
      <c r="E7558" s="15">
        <v>50406</v>
      </c>
      <c r="F7558" s="2">
        <v>11</v>
      </c>
      <c r="G7558" s="2">
        <v>0</v>
      </c>
      <c r="H7558" s="2">
        <v>24</v>
      </c>
      <c r="I7558" s="2">
        <v>36</v>
      </c>
      <c r="J7558" s="16">
        <v>842527.05</v>
      </c>
      <c r="K7558" s="15">
        <f t="shared" si="578"/>
        <v>50406</v>
      </c>
      <c r="L7558" s="17">
        <f t="shared" si="579"/>
        <v>24</v>
      </c>
      <c r="M7558" s="5">
        <f t="shared" si="581"/>
        <v>36</v>
      </c>
      <c r="N7558" s="15">
        <f t="shared" si="580"/>
        <v>51502</v>
      </c>
    </row>
    <row r="7559" spans="3:14" x14ac:dyDescent="0.2">
      <c r="C7559">
        <v>7558</v>
      </c>
      <c r="D7559" s="2">
        <v>19</v>
      </c>
      <c r="E7559" s="15">
        <v>50406</v>
      </c>
      <c r="F7559" s="2">
        <v>1</v>
      </c>
      <c r="G7559" s="2">
        <v>34</v>
      </c>
      <c r="H7559" s="2">
        <v>34</v>
      </c>
      <c r="I7559" s="2">
        <v>19</v>
      </c>
      <c r="J7559" s="16">
        <v>1623268.94</v>
      </c>
      <c r="K7559" s="15">
        <f t="shared" si="578"/>
        <v>50406</v>
      </c>
      <c r="L7559" s="17">
        <f t="shared" si="579"/>
        <v>24</v>
      </c>
      <c r="M7559" s="5">
        <f t="shared" si="581"/>
        <v>19</v>
      </c>
      <c r="N7559" s="15">
        <f t="shared" si="580"/>
        <v>50983</v>
      </c>
    </row>
    <row r="7560" spans="3:14" x14ac:dyDescent="0.2">
      <c r="C7560">
        <v>7559</v>
      </c>
      <c r="D7560" s="2">
        <v>25</v>
      </c>
      <c r="E7560" s="15">
        <v>50406</v>
      </c>
      <c r="F7560" s="2">
        <v>5</v>
      </c>
      <c r="G7560" s="2">
        <v>22</v>
      </c>
      <c r="H7560" s="2">
        <v>18</v>
      </c>
      <c r="I7560" s="2">
        <v>25</v>
      </c>
      <c r="J7560" s="16">
        <v>2240525.06</v>
      </c>
      <c r="K7560" s="15">
        <f t="shared" si="578"/>
        <v>50406</v>
      </c>
      <c r="L7560" s="17">
        <f t="shared" si="579"/>
        <v>24</v>
      </c>
      <c r="M7560" s="5">
        <f t="shared" si="581"/>
        <v>25</v>
      </c>
      <c r="N7560" s="15">
        <f t="shared" si="580"/>
        <v>51167</v>
      </c>
    </row>
    <row r="7561" spans="3:14" x14ac:dyDescent="0.2">
      <c r="C7561">
        <v>7560</v>
      </c>
      <c r="D7561" s="2">
        <v>24</v>
      </c>
      <c r="E7561" s="15">
        <v>50406</v>
      </c>
      <c r="F7561" s="2">
        <v>4</v>
      </c>
      <c r="G7561" s="2">
        <v>13</v>
      </c>
      <c r="H7561" s="2">
        <v>24</v>
      </c>
      <c r="I7561" s="2">
        <v>24</v>
      </c>
      <c r="J7561" s="16">
        <v>895864.04</v>
      </c>
      <c r="K7561" s="15">
        <f t="shared" si="578"/>
        <v>50406</v>
      </c>
      <c r="L7561" s="17">
        <f t="shared" si="579"/>
        <v>24</v>
      </c>
      <c r="M7561" s="5">
        <f t="shared" si="581"/>
        <v>24</v>
      </c>
      <c r="N7561" s="15">
        <f t="shared" si="580"/>
        <v>51136</v>
      </c>
    </row>
    <row r="7562" spans="3:14" x14ac:dyDescent="0.2">
      <c r="C7562">
        <v>7561</v>
      </c>
      <c r="D7562" s="2">
        <v>34</v>
      </c>
      <c r="E7562" s="15">
        <v>50406</v>
      </c>
      <c r="F7562" s="2">
        <v>3</v>
      </c>
      <c r="G7562" s="2">
        <v>28</v>
      </c>
      <c r="H7562" s="2">
        <v>13</v>
      </c>
      <c r="I7562" s="2">
        <v>34</v>
      </c>
      <c r="J7562" s="16">
        <v>1935459.98</v>
      </c>
      <c r="K7562" s="15">
        <f t="shared" si="578"/>
        <v>50406</v>
      </c>
      <c r="L7562" s="17">
        <f t="shared" si="579"/>
        <v>24</v>
      </c>
      <c r="M7562" s="5">
        <f t="shared" si="581"/>
        <v>34</v>
      </c>
      <c r="N7562" s="15">
        <f t="shared" si="580"/>
        <v>51441</v>
      </c>
    </row>
    <row r="7563" spans="3:14" x14ac:dyDescent="0.2">
      <c r="C7563">
        <v>7562</v>
      </c>
      <c r="D7563" s="2">
        <v>36</v>
      </c>
      <c r="E7563" s="15">
        <v>50406</v>
      </c>
      <c r="F7563" s="2">
        <v>4</v>
      </c>
      <c r="G7563" s="2">
        <v>30</v>
      </c>
      <c r="H7563" s="2">
        <v>16</v>
      </c>
      <c r="I7563" s="2">
        <v>36</v>
      </c>
      <c r="J7563" s="16">
        <v>1868440.24</v>
      </c>
      <c r="K7563" s="15">
        <f t="shared" si="578"/>
        <v>50406</v>
      </c>
      <c r="L7563" s="17">
        <f t="shared" si="579"/>
        <v>24</v>
      </c>
      <c r="M7563" s="5">
        <f t="shared" si="581"/>
        <v>36</v>
      </c>
      <c r="N7563" s="15">
        <f t="shared" si="580"/>
        <v>51502</v>
      </c>
    </row>
    <row r="7564" spans="3:14" x14ac:dyDescent="0.2">
      <c r="C7564">
        <v>7563</v>
      </c>
      <c r="D7564" s="2">
        <v>31</v>
      </c>
      <c r="E7564" s="15">
        <v>50406</v>
      </c>
      <c r="F7564" s="2">
        <v>2</v>
      </c>
      <c r="G7564" s="2">
        <v>15</v>
      </c>
      <c r="H7564" s="2">
        <v>26</v>
      </c>
      <c r="I7564" s="2">
        <v>31</v>
      </c>
      <c r="J7564" s="16">
        <v>1465488.38</v>
      </c>
      <c r="K7564" s="15">
        <f t="shared" si="578"/>
        <v>50406</v>
      </c>
      <c r="L7564" s="17">
        <f t="shared" si="579"/>
        <v>24</v>
      </c>
      <c r="M7564" s="5">
        <f t="shared" si="581"/>
        <v>31</v>
      </c>
      <c r="N7564" s="15">
        <f t="shared" si="580"/>
        <v>51349</v>
      </c>
    </row>
    <row r="7565" spans="3:14" x14ac:dyDescent="0.2">
      <c r="C7565">
        <v>7564</v>
      </c>
      <c r="D7565" s="2">
        <v>28</v>
      </c>
      <c r="E7565" s="15">
        <v>50406</v>
      </c>
      <c r="F7565" s="2">
        <v>5</v>
      </c>
      <c r="G7565" s="2">
        <v>0</v>
      </c>
      <c r="H7565" s="2">
        <v>17</v>
      </c>
      <c r="I7565" s="2">
        <v>28</v>
      </c>
      <c r="J7565" s="16">
        <v>1462748.61</v>
      </c>
      <c r="K7565" s="15">
        <f t="shared" si="578"/>
        <v>50406</v>
      </c>
      <c r="L7565" s="17">
        <f t="shared" si="579"/>
        <v>24</v>
      </c>
      <c r="M7565" s="5">
        <f t="shared" si="581"/>
        <v>28</v>
      </c>
      <c r="N7565" s="15">
        <f t="shared" si="580"/>
        <v>51257</v>
      </c>
    </row>
    <row r="7566" spans="3:14" x14ac:dyDescent="0.2">
      <c r="C7566">
        <v>7565</v>
      </c>
      <c r="D7566" s="2">
        <v>24</v>
      </c>
      <c r="E7566" s="15">
        <v>50406</v>
      </c>
      <c r="F7566" s="2">
        <v>22</v>
      </c>
      <c r="G7566" s="2">
        <v>22</v>
      </c>
      <c r="H7566" s="2">
        <v>20</v>
      </c>
      <c r="I7566" s="2">
        <v>24</v>
      </c>
      <c r="J7566" s="16">
        <v>959291.44</v>
      </c>
      <c r="K7566" s="15">
        <f t="shared" si="578"/>
        <v>50406</v>
      </c>
      <c r="L7566" s="17">
        <f t="shared" si="579"/>
        <v>24</v>
      </c>
      <c r="M7566" s="5">
        <f t="shared" si="581"/>
        <v>24</v>
      </c>
      <c r="N7566" s="15">
        <f t="shared" si="580"/>
        <v>51136</v>
      </c>
    </row>
    <row r="7567" spans="3:14" x14ac:dyDescent="0.2">
      <c r="C7567">
        <v>7566</v>
      </c>
      <c r="D7567" s="2">
        <v>22</v>
      </c>
      <c r="E7567" s="15">
        <v>50406</v>
      </c>
      <c r="F7567" s="2">
        <v>0</v>
      </c>
      <c r="G7567" s="2">
        <v>34</v>
      </c>
      <c r="H7567" s="2">
        <v>14</v>
      </c>
      <c r="I7567" s="2">
        <v>22</v>
      </c>
      <c r="J7567" s="16">
        <v>960143.31</v>
      </c>
      <c r="K7567" s="15">
        <f t="shared" si="578"/>
        <v>50406</v>
      </c>
      <c r="L7567" s="17">
        <f t="shared" si="579"/>
        <v>24</v>
      </c>
      <c r="M7567" s="5">
        <f t="shared" si="581"/>
        <v>22</v>
      </c>
      <c r="N7567" s="15">
        <f t="shared" si="580"/>
        <v>51075</v>
      </c>
    </row>
    <row r="7568" spans="3:14" x14ac:dyDescent="0.2">
      <c r="C7568">
        <v>7567</v>
      </c>
      <c r="D7568" s="2">
        <v>32</v>
      </c>
      <c r="E7568" s="15">
        <v>50406</v>
      </c>
      <c r="F7568" s="2">
        <v>13</v>
      </c>
      <c r="G7568" s="2">
        <v>36</v>
      </c>
      <c r="H7568" s="2">
        <v>3</v>
      </c>
      <c r="I7568" s="2">
        <v>32</v>
      </c>
      <c r="J7568" s="16">
        <v>746760.96</v>
      </c>
      <c r="K7568" s="15">
        <f t="shared" si="578"/>
        <v>50406</v>
      </c>
      <c r="L7568" s="17">
        <f t="shared" si="579"/>
        <v>24</v>
      </c>
      <c r="M7568" s="5">
        <f t="shared" si="581"/>
        <v>32</v>
      </c>
      <c r="N7568" s="15">
        <f t="shared" si="580"/>
        <v>51380</v>
      </c>
    </row>
    <row r="7569" spans="3:14" x14ac:dyDescent="0.2">
      <c r="C7569">
        <v>7568</v>
      </c>
      <c r="D7569" s="2">
        <v>35</v>
      </c>
      <c r="E7569" s="15">
        <v>50406</v>
      </c>
      <c r="F7569" s="2">
        <v>3</v>
      </c>
      <c r="G7569" s="2">
        <v>20</v>
      </c>
      <c r="H7569" s="2">
        <v>19</v>
      </c>
      <c r="I7569" s="2">
        <v>35</v>
      </c>
      <c r="J7569" s="16">
        <v>1463532</v>
      </c>
      <c r="K7569" s="15">
        <f t="shared" si="578"/>
        <v>50406</v>
      </c>
      <c r="L7569" s="17">
        <f t="shared" si="579"/>
        <v>24</v>
      </c>
      <c r="M7569" s="5">
        <f t="shared" si="581"/>
        <v>35</v>
      </c>
      <c r="N7569" s="15">
        <f t="shared" si="580"/>
        <v>51471</v>
      </c>
    </row>
    <row r="7570" spans="3:14" x14ac:dyDescent="0.2">
      <c r="C7570">
        <v>7569</v>
      </c>
      <c r="D7570" s="2">
        <v>30</v>
      </c>
      <c r="E7570" s="15">
        <v>50406</v>
      </c>
      <c r="F7570" s="2">
        <v>0</v>
      </c>
      <c r="G7570" s="2">
        <v>13</v>
      </c>
      <c r="H7570" s="2">
        <v>10</v>
      </c>
      <c r="I7570" s="2">
        <v>30</v>
      </c>
      <c r="J7570" s="16">
        <v>599561.13</v>
      </c>
      <c r="K7570" s="15">
        <f t="shared" si="578"/>
        <v>50406</v>
      </c>
      <c r="L7570" s="17">
        <f t="shared" si="579"/>
        <v>24</v>
      </c>
      <c r="M7570" s="5">
        <f t="shared" si="581"/>
        <v>30</v>
      </c>
      <c r="N7570" s="15">
        <f t="shared" si="580"/>
        <v>51318</v>
      </c>
    </row>
    <row r="7571" spans="3:14" x14ac:dyDescent="0.2">
      <c r="C7571">
        <v>7570</v>
      </c>
      <c r="D7571" s="2">
        <v>31</v>
      </c>
      <c r="E7571" s="15">
        <v>50406</v>
      </c>
      <c r="F7571" s="2">
        <v>9</v>
      </c>
      <c r="G7571" s="2">
        <v>7</v>
      </c>
      <c r="H7571" s="2">
        <v>25</v>
      </c>
      <c r="I7571" s="2">
        <v>31</v>
      </c>
      <c r="J7571" s="16">
        <v>908832.62</v>
      </c>
      <c r="K7571" s="15">
        <f t="shared" si="578"/>
        <v>50406</v>
      </c>
      <c r="L7571" s="17">
        <f t="shared" si="579"/>
        <v>24</v>
      </c>
      <c r="M7571" s="5">
        <f t="shared" si="581"/>
        <v>31</v>
      </c>
      <c r="N7571" s="15">
        <f t="shared" si="580"/>
        <v>51349</v>
      </c>
    </row>
    <row r="7572" spans="3:14" x14ac:dyDescent="0.2">
      <c r="C7572">
        <v>7571</v>
      </c>
      <c r="D7572" s="2">
        <v>31</v>
      </c>
      <c r="E7572" s="15">
        <v>50406</v>
      </c>
      <c r="F7572" s="2">
        <v>3</v>
      </c>
      <c r="G7572" s="2">
        <v>9</v>
      </c>
      <c r="H7572" s="2">
        <v>7</v>
      </c>
      <c r="I7572" s="2">
        <v>31</v>
      </c>
      <c r="J7572" s="16">
        <v>950505.3</v>
      </c>
      <c r="K7572" s="15">
        <f t="shared" si="578"/>
        <v>50406</v>
      </c>
      <c r="L7572" s="17">
        <f t="shared" si="579"/>
        <v>24</v>
      </c>
      <c r="M7572" s="5">
        <f t="shared" si="581"/>
        <v>31</v>
      </c>
      <c r="N7572" s="15">
        <f t="shared" si="580"/>
        <v>51349</v>
      </c>
    </row>
    <row r="7573" spans="3:14" x14ac:dyDescent="0.2">
      <c r="C7573">
        <v>7572</v>
      </c>
      <c r="D7573" s="2">
        <v>23</v>
      </c>
      <c r="E7573" s="15">
        <v>50406</v>
      </c>
      <c r="F7573" s="2">
        <v>2</v>
      </c>
      <c r="G7573" s="2">
        <v>2</v>
      </c>
      <c r="H7573" s="2">
        <v>27</v>
      </c>
      <c r="I7573" s="2">
        <v>23</v>
      </c>
      <c r="J7573" s="16">
        <v>676548.81</v>
      </c>
      <c r="K7573" s="15">
        <f t="shared" si="578"/>
        <v>50406</v>
      </c>
      <c r="L7573" s="17">
        <f t="shared" si="579"/>
        <v>24</v>
      </c>
      <c r="M7573" s="5">
        <f t="shared" si="581"/>
        <v>23</v>
      </c>
      <c r="N7573" s="15">
        <f t="shared" si="580"/>
        <v>51105</v>
      </c>
    </row>
    <row r="7574" spans="3:14" x14ac:dyDescent="0.2">
      <c r="C7574">
        <v>7573</v>
      </c>
      <c r="D7574" s="2">
        <v>31</v>
      </c>
      <c r="E7574" s="15">
        <v>50437</v>
      </c>
      <c r="F7574" s="2">
        <v>2</v>
      </c>
      <c r="G7574" s="2">
        <v>8</v>
      </c>
      <c r="H7574" s="2">
        <v>19</v>
      </c>
      <c r="I7574" s="2">
        <v>31</v>
      </c>
      <c r="J7574" s="16">
        <v>1546197.4</v>
      </c>
      <c r="K7574" s="15">
        <f t="shared" si="578"/>
        <v>50437</v>
      </c>
      <c r="L7574" s="17">
        <f t="shared" si="579"/>
        <v>23</v>
      </c>
      <c r="M7574" s="5">
        <f t="shared" si="581"/>
        <v>31</v>
      </c>
      <c r="N7574" s="15">
        <f t="shared" si="580"/>
        <v>51380</v>
      </c>
    </row>
    <row r="7575" spans="3:14" x14ac:dyDescent="0.2">
      <c r="C7575">
        <v>7574</v>
      </c>
      <c r="D7575" s="2">
        <v>28</v>
      </c>
      <c r="E7575" s="15">
        <v>50437</v>
      </c>
      <c r="F7575" s="2">
        <v>3</v>
      </c>
      <c r="G7575" s="2">
        <v>28</v>
      </c>
      <c r="H7575" s="2">
        <v>16</v>
      </c>
      <c r="I7575" s="2">
        <v>28</v>
      </c>
      <c r="J7575" s="16">
        <v>1738807.07</v>
      </c>
      <c r="K7575" s="15">
        <f t="shared" si="578"/>
        <v>50437</v>
      </c>
      <c r="L7575" s="17">
        <f t="shared" si="579"/>
        <v>23</v>
      </c>
      <c r="M7575" s="5">
        <f t="shared" si="581"/>
        <v>28</v>
      </c>
      <c r="N7575" s="15">
        <f t="shared" si="580"/>
        <v>51288</v>
      </c>
    </row>
    <row r="7576" spans="3:14" x14ac:dyDescent="0.2">
      <c r="C7576">
        <v>7575</v>
      </c>
      <c r="D7576" s="2">
        <v>23</v>
      </c>
      <c r="E7576" s="15">
        <v>50437</v>
      </c>
      <c r="F7576" s="2">
        <v>16</v>
      </c>
      <c r="G7576" s="2">
        <v>18</v>
      </c>
      <c r="H7576" s="2">
        <v>14</v>
      </c>
      <c r="I7576" s="2">
        <v>23</v>
      </c>
      <c r="J7576" s="16">
        <v>1480423.13</v>
      </c>
      <c r="K7576" s="15">
        <f t="shared" si="578"/>
        <v>50437</v>
      </c>
      <c r="L7576" s="17">
        <f t="shared" si="579"/>
        <v>23</v>
      </c>
      <c r="M7576" s="5">
        <f t="shared" si="581"/>
        <v>23</v>
      </c>
      <c r="N7576" s="15">
        <f t="shared" si="580"/>
        <v>51136</v>
      </c>
    </row>
    <row r="7577" spans="3:14" x14ac:dyDescent="0.2">
      <c r="C7577">
        <v>7576</v>
      </c>
      <c r="D7577" s="2">
        <v>32</v>
      </c>
      <c r="E7577" s="15">
        <v>50437</v>
      </c>
      <c r="F7577" s="2">
        <v>18</v>
      </c>
      <c r="G7577" s="2">
        <v>29</v>
      </c>
      <c r="H7577" s="2">
        <v>18</v>
      </c>
      <c r="I7577" s="2">
        <v>32</v>
      </c>
      <c r="J7577" s="16">
        <v>1928365.12</v>
      </c>
      <c r="K7577" s="15">
        <f t="shared" si="578"/>
        <v>50437</v>
      </c>
      <c r="L7577" s="17">
        <f t="shared" si="579"/>
        <v>23</v>
      </c>
      <c r="M7577" s="5">
        <f t="shared" si="581"/>
        <v>32</v>
      </c>
      <c r="N7577" s="15">
        <f t="shared" si="580"/>
        <v>51410</v>
      </c>
    </row>
    <row r="7578" spans="3:14" x14ac:dyDescent="0.2">
      <c r="C7578">
        <v>7577</v>
      </c>
      <c r="D7578" s="2">
        <v>20</v>
      </c>
      <c r="E7578" s="15">
        <v>50437</v>
      </c>
      <c r="F7578" s="2">
        <v>3</v>
      </c>
      <c r="G7578" s="2">
        <v>18</v>
      </c>
      <c r="H7578" s="2">
        <v>23</v>
      </c>
      <c r="I7578" s="2">
        <v>20</v>
      </c>
      <c r="J7578" s="16">
        <v>1842186.91</v>
      </c>
      <c r="K7578" s="15">
        <f t="shared" si="578"/>
        <v>50437</v>
      </c>
      <c r="L7578" s="17">
        <f t="shared" si="579"/>
        <v>23</v>
      </c>
      <c r="M7578" s="5">
        <f t="shared" si="581"/>
        <v>20</v>
      </c>
      <c r="N7578" s="15">
        <f t="shared" si="580"/>
        <v>51044</v>
      </c>
    </row>
    <row r="7579" spans="3:14" x14ac:dyDescent="0.2">
      <c r="C7579">
        <v>7578</v>
      </c>
      <c r="D7579" s="2">
        <v>36</v>
      </c>
      <c r="E7579" s="15">
        <v>50437</v>
      </c>
      <c r="F7579" s="2">
        <v>2</v>
      </c>
      <c r="G7579" s="2">
        <v>2</v>
      </c>
      <c r="H7579" s="2">
        <v>28</v>
      </c>
      <c r="I7579" s="2">
        <v>36</v>
      </c>
      <c r="J7579" s="16">
        <v>1090999.3799999999</v>
      </c>
      <c r="K7579" s="15">
        <f t="shared" si="578"/>
        <v>50437</v>
      </c>
      <c r="L7579" s="17">
        <f t="shared" si="579"/>
        <v>23</v>
      </c>
      <c r="M7579" s="5">
        <f t="shared" si="581"/>
        <v>36</v>
      </c>
      <c r="N7579" s="15">
        <f t="shared" si="580"/>
        <v>51533</v>
      </c>
    </row>
    <row r="7580" spans="3:14" x14ac:dyDescent="0.2">
      <c r="C7580">
        <v>7579</v>
      </c>
      <c r="D7580" s="2">
        <v>20</v>
      </c>
      <c r="E7580" s="15">
        <v>50437</v>
      </c>
      <c r="F7580" s="2">
        <v>0</v>
      </c>
      <c r="G7580" s="2">
        <v>7</v>
      </c>
      <c r="H7580" s="2">
        <v>13</v>
      </c>
      <c r="I7580" s="2">
        <v>20</v>
      </c>
      <c r="J7580" s="16">
        <v>763750.37</v>
      </c>
      <c r="K7580" s="15">
        <f t="shared" si="578"/>
        <v>50437</v>
      </c>
      <c r="L7580" s="17">
        <f t="shared" si="579"/>
        <v>23</v>
      </c>
      <c r="M7580" s="5">
        <f t="shared" si="581"/>
        <v>20</v>
      </c>
      <c r="N7580" s="15">
        <f t="shared" si="580"/>
        <v>51044</v>
      </c>
    </row>
    <row r="7581" spans="3:14" x14ac:dyDescent="0.2">
      <c r="C7581">
        <v>7580</v>
      </c>
      <c r="D7581" s="2">
        <v>25</v>
      </c>
      <c r="E7581" s="15">
        <v>50437</v>
      </c>
      <c r="F7581" s="2">
        <v>0</v>
      </c>
      <c r="G7581" s="2">
        <v>13</v>
      </c>
      <c r="H7581" s="2">
        <v>24</v>
      </c>
      <c r="I7581" s="2">
        <v>25</v>
      </c>
      <c r="J7581" s="16">
        <v>1000410.06</v>
      </c>
      <c r="K7581" s="15">
        <f t="shared" si="578"/>
        <v>50437</v>
      </c>
      <c r="L7581" s="17">
        <f t="shared" si="579"/>
        <v>23</v>
      </c>
      <c r="M7581" s="5">
        <f t="shared" si="581"/>
        <v>25</v>
      </c>
      <c r="N7581" s="15">
        <f t="shared" si="580"/>
        <v>51196</v>
      </c>
    </row>
    <row r="7582" spans="3:14" x14ac:dyDescent="0.2">
      <c r="C7582">
        <v>7581</v>
      </c>
      <c r="D7582" s="2">
        <v>34</v>
      </c>
      <c r="E7582" s="15">
        <v>50437</v>
      </c>
      <c r="F7582" s="2">
        <v>7</v>
      </c>
      <c r="G7582" s="2">
        <v>29</v>
      </c>
      <c r="H7582" s="2">
        <v>28</v>
      </c>
      <c r="I7582" s="2">
        <v>34</v>
      </c>
      <c r="J7582" s="16">
        <v>842214.61</v>
      </c>
      <c r="K7582" s="15">
        <f t="shared" si="578"/>
        <v>50437</v>
      </c>
      <c r="L7582" s="17">
        <f t="shared" si="579"/>
        <v>23</v>
      </c>
      <c r="M7582" s="5">
        <f t="shared" si="581"/>
        <v>34</v>
      </c>
      <c r="N7582" s="15">
        <f t="shared" si="580"/>
        <v>51471</v>
      </c>
    </row>
    <row r="7583" spans="3:14" x14ac:dyDescent="0.2">
      <c r="C7583">
        <v>7582</v>
      </c>
      <c r="D7583" s="2">
        <v>17</v>
      </c>
      <c r="E7583" s="15">
        <v>50437</v>
      </c>
      <c r="F7583" s="2">
        <v>9</v>
      </c>
      <c r="G7583" s="2">
        <v>29</v>
      </c>
      <c r="H7583" s="2">
        <v>10</v>
      </c>
      <c r="I7583" s="2">
        <v>17</v>
      </c>
      <c r="J7583" s="16">
        <v>1342720.96</v>
      </c>
      <c r="K7583" s="15">
        <f t="shared" si="578"/>
        <v>50437</v>
      </c>
      <c r="L7583" s="17">
        <f t="shared" si="579"/>
        <v>23</v>
      </c>
      <c r="M7583" s="5">
        <f t="shared" si="581"/>
        <v>17</v>
      </c>
      <c r="N7583" s="15">
        <f t="shared" si="580"/>
        <v>50952</v>
      </c>
    </row>
    <row r="7584" spans="3:14" x14ac:dyDescent="0.2">
      <c r="C7584">
        <v>7583</v>
      </c>
      <c r="D7584" s="2">
        <v>34</v>
      </c>
      <c r="E7584" s="15">
        <v>50437</v>
      </c>
      <c r="F7584" s="2">
        <v>9</v>
      </c>
      <c r="G7584" s="2">
        <v>3</v>
      </c>
      <c r="H7584" s="2">
        <v>22</v>
      </c>
      <c r="I7584" s="2">
        <v>34</v>
      </c>
      <c r="J7584" s="16">
        <v>1279795.68</v>
      </c>
      <c r="K7584" s="15">
        <f t="shared" si="578"/>
        <v>50437</v>
      </c>
      <c r="L7584" s="17">
        <f t="shared" si="579"/>
        <v>23</v>
      </c>
      <c r="M7584" s="5">
        <f t="shared" si="581"/>
        <v>34</v>
      </c>
      <c r="N7584" s="15">
        <f t="shared" si="580"/>
        <v>51471</v>
      </c>
    </row>
    <row r="7585" spans="3:14" x14ac:dyDescent="0.2">
      <c r="C7585">
        <v>7584</v>
      </c>
      <c r="D7585" s="2">
        <v>35</v>
      </c>
      <c r="E7585" s="15">
        <v>50437</v>
      </c>
      <c r="F7585" s="2">
        <v>12</v>
      </c>
      <c r="G7585" s="2">
        <v>18</v>
      </c>
      <c r="H7585" s="2">
        <v>14</v>
      </c>
      <c r="I7585" s="2">
        <v>35</v>
      </c>
      <c r="J7585" s="16">
        <v>874611.07</v>
      </c>
      <c r="K7585" s="15">
        <f t="shared" si="578"/>
        <v>50437</v>
      </c>
      <c r="L7585" s="17">
        <f t="shared" si="579"/>
        <v>23</v>
      </c>
      <c r="M7585" s="5">
        <f t="shared" si="581"/>
        <v>35</v>
      </c>
      <c r="N7585" s="15">
        <f t="shared" si="580"/>
        <v>51502</v>
      </c>
    </row>
    <row r="7586" spans="3:14" x14ac:dyDescent="0.2">
      <c r="C7586">
        <v>7585</v>
      </c>
      <c r="D7586" s="2">
        <v>32</v>
      </c>
      <c r="E7586" s="15">
        <v>50437</v>
      </c>
      <c r="F7586" s="2">
        <v>2</v>
      </c>
      <c r="G7586" s="2">
        <v>0</v>
      </c>
      <c r="H7586" s="2">
        <v>16</v>
      </c>
      <c r="I7586" s="2">
        <v>32</v>
      </c>
      <c r="J7586" s="16">
        <v>1622203.51</v>
      </c>
      <c r="K7586" s="15">
        <f t="shared" si="578"/>
        <v>50437</v>
      </c>
      <c r="L7586" s="17">
        <f t="shared" si="579"/>
        <v>23</v>
      </c>
      <c r="M7586" s="5">
        <f t="shared" si="581"/>
        <v>32</v>
      </c>
      <c r="N7586" s="15">
        <f t="shared" si="580"/>
        <v>51410</v>
      </c>
    </row>
    <row r="7587" spans="3:14" x14ac:dyDescent="0.2">
      <c r="C7587">
        <v>7586</v>
      </c>
      <c r="D7587" s="2">
        <v>31</v>
      </c>
      <c r="E7587" s="15">
        <v>50437</v>
      </c>
      <c r="F7587" s="2">
        <v>5</v>
      </c>
      <c r="G7587" s="2">
        <v>32</v>
      </c>
      <c r="H7587" s="2">
        <v>16</v>
      </c>
      <c r="I7587" s="2">
        <v>31</v>
      </c>
      <c r="J7587" s="16">
        <v>1042099.86</v>
      </c>
      <c r="K7587" s="15">
        <f t="shared" si="578"/>
        <v>50437</v>
      </c>
      <c r="L7587" s="17">
        <f t="shared" si="579"/>
        <v>23</v>
      </c>
      <c r="M7587" s="5">
        <f t="shared" si="581"/>
        <v>31</v>
      </c>
      <c r="N7587" s="15">
        <f t="shared" si="580"/>
        <v>51380</v>
      </c>
    </row>
    <row r="7588" spans="3:14" x14ac:dyDescent="0.2">
      <c r="C7588">
        <v>7587</v>
      </c>
      <c r="D7588" s="2">
        <v>20</v>
      </c>
      <c r="E7588" s="15">
        <v>50437</v>
      </c>
      <c r="F7588" s="2">
        <v>8</v>
      </c>
      <c r="G7588" s="2">
        <v>5</v>
      </c>
      <c r="H7588" s="2">
        <v>22</v>
      </c>
      <c r="I7588" s="2">
        <v>20</v>
      </c>
      <c r="J7588" s="16">
        <v>1037572.69</v>
      </c>
      <c r="K7588" s="15">
        <f t="shared" si="578"/>
        <v>50437</v>
      </c>
      <c r="L7588" s="17">
        <f t="shared" si="579"/>
        <v>23</v>
      </c>
      <c r="M7588" s="5">
        <f t="shared" si="581"/>
        <v>20</v>
      </c>
      <c r="N7588" s="15">
        <f t="shared" si="580"/>
        <v>51044</v>
      </c>
    </row>
    <row r="7589" spans="3:14" x14ac:dyDescent="0.2">
      <c r="C7589">
        <v>7588</v>
      </c>
      <c r="D7589" s="2">
        <v>36</v>
      </c>
      <c r="E7589" s="15">
        <v>50437</v>
      </c>
      <c r="F7589" s="2">
        <v>4</v>
      </c>
      <c r="G7589" s="2">
        <v>11</v>
      </c>
      <c r="H7589" s="2">
        <v>34</v>
      </c>
      <c r="I7589" s="2">
        <v>36</v>
      </c>
      <c r="J7589" s="16">
        <v>939161.73</v>
      </c>
      <c r="K7589" s="15">
        <f t="shared" si="578"/>
        <v>50437</v>
      </c>
      <c r="L7589" s="17">
        <f t="shared" si="579"/>
        <v>23</v>
      </c>
      <c r="M7589" s="5">
        <f t="shared" si="581"/>
        <v>36</v>
      </c>
      <c r="N7589" s="15">
        <f t="shared" si="580"/>
        <v>51533</v>
      </c>
    </row>
    <row r="7590" spans="3:14" x14ac:dyDescent="0.2">
      <c r="C7590">
        <v>7589</v>
      </c>
      <c r="D7590" s="2">
        <v>34</v>
      </c>
      <c r="E7590" s="15">
        <v>50437</v>
      </c>
      <c r="F7590" s="2">
        <v>0</v>
      </c>
      <c r="G7590" s="2">
        <v>8</v>
      </c>
      <c r="H7590" s="2">
        <v>29</v>
      </c>
      <c r="I7590" s="2">
        <v>34</v>
      </c>
      <c r="J7590" s="16">
        <v>814012.66</v>
      </c>
      <c r="K7590" s="15">
        <f t="shared" si="578"/>
        <v>50437</v>
      </c>
      <c r="L7590" s="17">
        <f t="shared" si="579"/>
        <v>23</v>
      </c>
      <c r="M7590" s="5">
        <f t="shared" si="581"/>
        <v>34</v>
      </c>
      <c r="N7590" s="15">
        <f t="shared" si="580"/>
        <v>51471</v>
      </c>
    </row>
    <row r="7591" spans="3:14" x14ac:dyDescent="0.2">
      <c r="C7591">
        <v>7590</v>
      </c>
      <c r="D7591" s="2">
        <v>32</v>
      </c>
      <c r="E7591" s="15">
        <v>50437</v>
      </c>
      <c r="F7591" s="2">
        <v>6</v>
      </c>
      <c r="G7591" s="2">
        <v>17</v>
      </c>
      <c r="H7591" s="2">
        <v>12</v>
      </c>
      <c r="I7591" s="2">
        <v>32</v>
      </c>
      <c r="J7591" s="16">
        <v>1004568.33</v>
      </c>
      <c r="K7591" s="15">
        <f t="shared" si="578"/>
        <v>50437</v>
      </c>
      <c r="L7591" s="17">
        <f t="shared" si="579"/>
        <v>23</v>
      </c>
      <c r="M7591" s="5">
        <f t="shared" si="581"/>
        <v>32</v>
      </c>
      <c r="N7591" s="15">
        <f t="shared" si="580"/>
        <v>51410</v>
      </c>
    </row>
    <row r="7592" spans="3:14" x14ac:dyDescent="0.2">
      <c r="C7592">
        <v>7591</v>
      </c>
      <c r="D7592" s="2">
        <v>21</v>
      </c>
      <c r="E7592" s="15">
        <v>50437</v>
      </c>
      <c r="F7592" s="2">
        <v>2</v>
      </c>
      <c r="G7592" s="2">
        <v>23</v>
      </c>
      <c r="H7592" s="2">
        <v>17</v>
      </c>
      <c r="I7592" s="2">
        <v>21</v>
      </c>
      <c r="J7592" s="16">
        <v>1426934.19</v>
      </c>
      <c r="K7592" s="15">
        <f t="shared" si="578"/>
        <v>50437</v>
      </c>
      <c r="L7592" s="17">
        <f t="shared" si="579"/>
        <v>23</v>
      </c>
      <c r="M7592" s="5">
        <f t="shared" si="581"/>
        <v>21</v>
      </c>
      <c r="N7592" s="15">
        <f t="shared" si="580"/>
        <v>51075</v>
      </c>
    </row>
    <row r="7593" spans="3:14" x14ac:dyDescent="0.2">
      <c r="C7593">
        <v>7592</v>
      </c>
      <c r="D7593" s="2">
        <v>35</v>
      </c>
      <c r="E7593" s="15">
        <v>50437</v>
      </c>
      <c r="F7593" s="2">
        <v>5</v>
      </c>
      <c r="G7593" s="2">
        <v>1</v>
      </c>
      <c r="H7593" s="2">
        <v>25</v>
      </c>
      <c r="I7593" s="2">
        <v>35</v>
      </c>
      <c r="J7593" s="16">
        <v>877626.95</v>
      </c>
      <c r="K7593" s="15">
        <f t="shared" si="578"/>
        <v>50437</v>
      </c>
      <c r="L7593" s="17">
        <f t="shared" si="579"/>
        <v>23</v>
      </c>
      <c r="M7593" s="5">
        <f t="shared" si="581"/>
        <v>35</v>
      </c>
      <c r="N7593" s="15">
        <f t="shared" si="580"/>
        <v>51502</v>
      </c>
    </row>
    <row r="7594" spans="3:14" x14ac:dyDescent="0.2">
      <c r="C7594">
        <v>7593</v>
      </c>
      <c r="D7594" s="2">
        <v>34</v>
      </c>
      <c r="E7594" s="15">
        <v>50465</v>
      </c>
      <c r="F7594" s="2">
        <v>13</v>
      </c>
      <c r="G7594" s="2">
        <v>31</v>
      </c>
      <c r="H7594" s="2">
        <v>14</v>
      </c>
      <c r="I7594" s="2">
        <v>34</v>
      </c>
      <c r="J7594" s="16">
        <v>995490.92</v>
      </c>
      <c r="K7594" s="15">
        <f t="shared" si="578"/>
        <v>50465</v>
      </c>
      <c r="L7594" s="17">
        <f t="shared" si="579"/>
        <v>22</v>
      </c>
      <c r="M7594" s="5">
        <f t="shared" si="581"/>
        <v>34</v>
      </c>
      <c r="N7594" s="15">
        <f t="shared" si="580"/>
        <v>51502</v>
      </c>
    </row>
    <row r="7595" spans="3:14" x14ac:dyDescent="0.2">
      <c r="C7595">
        <v>7594</v>
      </c>
      <c r="D7595" s="2">
        <v>32</v>
      </c>
      <c r="E7595" s="15">
        <v>50465</v>
      </c>
      <c r="F7595" s="2">
        <v>0</v>
      </c>
      <c r="G7595" s="2">
        <v>0</v>
      </c>
      <c r="H7595" s="2">
        <v>12</v>
      </c>
      <c r="I7595" s="2">
        <v>32</v>
      </c>
      <c r="J7595" s="16">
        <v>1221464.6599999999</v>
      </c>
      <c r="K7595" s="15">
        <f t="shared" si="578"/>
        <v>50465</v>
      </c>
      <c r="L7595" s="17">
        <f t="shared" si="579"/>
        <v>22</v>
      </c>
      <c r="M7595" s="5">
        <f t="shared" si="581"/>
        <v>32</v>
      </c>
      <c r="N7595" s="15">
        <f t="shared" si="580"/>
        <v>51441</v>
      </c>
    </row>
    <row r="7596" spans="3:14" x14ac:dyDescent="0.2">
      <c r="C7596">
        <v>7595</v>
      </c>
      <c r="D7596" s="2">
        <v>29</v>
      </c>
      <c r="E7596" s="15">
        <v>50465</v>
      </c>
      <c r="F7596" s="2">
        <v>22</v>
      </c>
      <c r="G7596" s="2">
        <v>0</v>
      </c>
      <c r="H7596" s="2">
        <v>20</v>
      </c>
      <c r="I7596" s="2">
        <v>29</v>
      </c>
      <c r="J7596" s="16">
        <v>1443888</v>
      </c>
      <c r="K7596" s="15">
        <f t="shared" si="578"/>
        <v>50465</v>
      </c>
      <c r="L7596" s="17">
        <f t="shared" si="579"/>
        <v>22</v>
      </c>
      <c r="M7596" s="5">
        <f t="shared" si="581"/>
        <v>29</v>
      </c>
      <c r="N7596" s="15">
        <f t="shared" si="580"/>
        <v>51349</v>
      </c>
    </row>
    <row r="7597" spans="3:14" x14ac:dyDescent="0.2">
      <c r="C7597">
        <v>7596</v>
      </c>
      <c r="D7597" s="2">
        <v>32</v>
      </c>
      <c r="E7597" s="15">
        <v>50465</v>
      </c>
      <c r="F7597" s="2">
        <v>13</v>
      </c>
      <c r="G7597" s="2">
        <v>11</v>
      </c>
      <c r="H7597" s="2">
        <v>12</v>
      </c>
      <c r="I7597" s="2">
        <v>32</v>
      </c>
      <c r="J7597" s="16">
        <v>2014543.36</v>
      </c>
      <c r="K7597" s="15">
        <f t="shared" si="578"/>
        <v>50465</v>
      </c>
      <c r="L7597" s="17">
        <f t="shared" si="579"/>
        <v>22</v>
      </c>
      <c r="M7597" s="5">
        <f t="shared" si="581"/>
        <v>32</v>
      </c>
      <c r="N7597" s="15">
        <f t="shared" si="580"/>
        <v>51441</v>
      </c>
    </row>
    <row r="7598" spans="3:14" x14ac:dyDescent="0.2">
      <c r="C7598">
        <v>7597</v>
      </c>
      <c r="D7598" s="2">
        <v>27</v>
      </c>
      <c r="E7598" s="15">
        <v>50465</v>
      </c>
      <c r="F7598" s="2">
        <v>9</v>
      </c>
      <c r="G7598" s="2">
        <v>16</v>
      </c>
      <c r="H7598" s="2">
        <v>27</v>
      </c>
      <c r="I7598" s="2">
        <v>27</v>
      </c>
      <c r="J7598" s="16">
        <v>1882225.85</v>
      </c>
      <c r="K7598" s="15">
        <f t="shared" si="578"/>
        <v>50465</v>
      </c>
      <c r="L7598" s="17">
        <f t="shared" si="579"/>
        <v>22</v>
      </c>
      <c r="M7598" s="5">
        <f t="shared" si="581"/>
        <v>27</v>
      </c>
      <c r="N7598" s="15">
        <f t="shared" si="580"/>
        <v>51288</v>
      </c>
    </row>
    <row r="7599" spans="3:14" x14ac:dyDescent="0.2">
      <c r="C7599">
        <v>7598</v>
      </c>
      <c r="D7599" s="2">
        <v>28</v>
      </c>
      <c r="E7599" s="15">
        <v>50465</v>
      </c>
      <c r="F7599" s="2">
        <v>5</v>
      </c>
      <c r="G7599" s="2">
        <v>7</v>
      </c>
      <c r="H7599" s="2">
        <v>17</v>
      </c>
      <c r="I7599" s="2">
        <v>28</v>
      </c>
      <c r="J7599" s="16">
        <v>1029051.55</v>
      </c>
      <c r="K7599" s="15">
        <f t="shared" si="578"/>
        <v>50465</v>
      </c>
      <c r="L7599" s="17">
        <f t="shared" si="579"/>
        <v>22</v>
      </c>
      <c r="M7599" s="5">
        <f t="shared" si="581"/>
        <v>28</v>
      </c>
      <c r="N7599" s="15">
        <f t="shared" si="580"/>
        <v>51318</v>
      </c>
    </row>
    <row r="7600" spans="3:14" x14ac:dyDescent="0.2">
      <c r="C7600">
        <v>7599</v>
      </c>
      <c r="D7600" s="2">
        <v>25</v>
      </c>
      <c r="E7600" s="15">
        <v>50465</v>
      </c>
      <c r="F7600" s="2">
        <v>7</v>
      </c>
      <c r="G7600" s="2">
        <v>1</v>
      </c>
      <c r="H7600" s="2">
        <v>27</v>
      </c>
      <c r="I7600" s="2">
        <v>25</v>
      </c>
      <c r="J7600" s="16">
        <v>1275443.83</v>
      </c>
      <c r="K7600" s="15">
        <f t="shared" si="578"/>
        <v>50465</v>
      </c>
      <c r="L7600" s="17">
        <f t="shared" si="579"/>
        <v>22</v>
      </c>
      <c r="M7600" s="5">
        <f t="shared" si="581"/>
        <v>25</v>
      </c>
      <c r="N7600" s="15">
        <f t="shared" si="580"/>
        <v>51227</v>
      </c>
    </row>
    <row r="7601" spans="3:14" x14ac:dyDescent="0.2">
      <c r="C7601">
        <v>7600</v>
      </c>
      <c r="D7601" s="2">
        <v>13</v>
      </c>
      <c r="E7601" s="15">
        <v>50465</v>
      </c>
      <c r="F7601" s="2">
        <v>6</v>
      </c>
      <c r="G7601" s="2">
        <v>32</v>
      </c>
      <c r="H7601" s="2">
        <v>25</v>
      </c>
      <c r="I7601" s="2">
        <v>13</v>
      </c>
      <c r="J7601" s="16">
        <v>1326448.8799999999</v>
      </c>
      <c r="K7601" s="15">
        <f t="shared" si="578"/>
        <v>50465</v>
      </c>
      <c r="L7601" s="17">
        <f t="shared" si="579"/>
        <v>22</v>
      </c>
      <c r="M7601" s="5">
        <f t="shared" si="581"/>
        <v>13</v>
      </c>
      <c r="N7601" s="15">
        <f t="shared" si="580"/>
        <v>50861</v>
      </c>
    </row>
    <row r="7602" spans="3:14" x14ac:dyDescent="0.2">
      <c r="C7602">
        <v>7601</v>
      </c>
      <c r="D7602" s="2">
        <v>31</v>
      </c>
      <c r="E7602" s="15">
        <v>50465</v>
      </c>
      <c r="F7602" s="2">
        <v>0</v>
      </c>
      <c r="G7602" s="2">
        <v>33</v>
      </c>
      <c r="H7602" s="2">
        <v>28</v>
      </c>
      <c r="I7602" s="2">
        <v>31</v>
      </c>
      <c r="J7602" s="16">
        <v>1390314.36</v>
      </c>
      <c r="K7602" s="15">
        <f t="shared" si="578"/>
        <v>50465</v>
      </c>
      <c r="L7602" s="17">
        <f t="shared" si="579"/>
        <v>22</v>
      </c>
      <c r="M7602" s="5">
        <f t="shared" si="581"/>
        <v>31</v>
      </c>
      <c r="N7602" s="15">
        <f t="shared" si="580"/>
        <v>51410</v>
      </c>
    </row>
    <row r="7603" spans="3:14" x14ac:dyDescent="0.2">
      <c r="C7603">
        <v>7602</v>
      </c>
      <c r="D7603" s="2">
        <v>31</v>
      </c>
      <c r="E7603" s="15">
        <v>50465</v>
      </c>
      <c r="F7603" s="2">
        <v>6</v>
      </c>
      <c r="G7603" s="2">
        <v>33</v>
      </c>
      <c r="H7603" s="2">
        <v>6</v>
      </c>
      <c r="I7603" s="2">
        <v>31</v>
      </c>
      <c r="J7603" s="16">
        <v>1240589.74</v>
      </c>
      <c r="K7603" s="15">
        <f t="shared" si="578"/>
        <v>50465</v>
      </c>
      <c r="L7603" s="17">
        <f t="shared" si="579"/>
        <v>22</v>
      </c>
      <c r="M7603" s="5">
        <f t="shared" si="581"/>
        <v>31</v>
      </c>
      <c r="N7603" s="15">
        <f t="shared" si="580"/>
        <v>51410</v>
      </c>
    </row>
    <row r="7604" spans="3:14" x14ac:dyDescent="0.2">
      <c r="C7604">
        <v>7603</v>
      </c>
      <c r="D7604" s="2">
        <v>34</v>
      </c>
      <c r="E7604" s="15">
        <v>50465</v>
      </c>
      <c r="F7604" s="2">
        <v>0</v>
      </c>
      <c r="G7604" s="2">
        <v>25</v>
      </c>
      <c r="H7604" s="2">
        <v>14</v>
      </c>
      <c r="I7604" s="2">
        <v>34</v>
      </c>
      <c r="J7604" s="16">
        <v>929998.65</v>
      </c>
      <c r="K7604" s="15">
        <f t="shared" si="578"/>
        <v>50465</v>
      </c>
      <c r="L7604" s="17">
        <f t="shared" si="579"/>
        <v>22</v>
      </c>
      <c r="M7604" s="5">
        <f t="shared" si="581"/>
        <v>34</v>
      </c>
      <c r="N7604" s="15">
        <f t="shared" si="580"/>
        <v>51502</v>
      </c>
    </row>
    <row r="7605" spans="3:14" x14ac:dyDescent="0.2">
      <c r="C7605">
        <v>7604</v>
      </c>
      <c r="D7605" s="2">
        <v>32</v>
      </c>
      <c r="E7605" s="15">
        <v>50465</v>
      </c>
      <c r="F7605" s="2">
        <v>14</v>
      </c>
      <c r="G7605" s="2">
        <v>28</v>
      </c>
      <c r="H7605" s="2">
        <v>15</v>
      </c>
      <c r="I7605" s="2">
        <v>32</v>
      </c>
      <c r="J7605" s="16">
        <v>758378.35</v>
      </c>
      <c r="K7605" s="15">
        <f t="shared" si="578"/>
        <v>50465</v>
      </c>
      <c r="L7605" s="17">
        <f t="shared" si="579"/>
        <v>22</v>
      </c>
      <c r="M7605" s="5">
        <f t="shared" si="581"/>
        <v>32</v>
      </c>
      <c r="N7605" s="15">
        <f t="shared" si="580"/>
        <v>51441</v>
      </c>
    </row>
    <row r="7606" spans="3:14" x14ac:dyDescent="0.2">
      <c r="C7606">
        <v>7605</v>
      </c>
      <c r="D7606" s="2">
        <v>28</v>
      </c>
      <c r="E7606" s="15">
        <v>50465</v>
      </c>
      <c r="F7606" s="2">
        <v>6</v>
      </c>
      <c r="G7606" s="2">
        <v>11</v>
      </c>
      <c r="H7606" s="2">
        <v>6</v>
      </c>
      <c r="I7606" s="2">
        <v>28</v>
      </c>
      <c r="J7606" s="16">
        <v>1780980.34</v>
      </c>
      <c r="K7606" s="15">
        <f t="shared" si="578"/>
        <v>50465</v>
      </c>
      <c r="L7606" s="17">
        <f t="shared" si="579"/>
        <v>22</v>
      </c>
      <c r="M7606" s="5">
        <f t="shared" si="581"/>
        <v>28</v>
      </c>
      <c r="N7606" s="15">
        <f t="shared" si="580"/>
        <v>51318</v>
      </c>
    </row>
    <row r="7607" spans="3:14" x14ac:dyDescent="0.2">
      <c r="C7607">
        <v>7606</v>
      </c>
      <c r="D7607" s="2">
        <v>32</v>
      </c>
      <c r="E7607" s="15">
        <v>50465</v>
      </c>
      <c r="F7607" s="2">
        <v>0</v>
      </c>
      <c r="G7607" s="2">
        <v>12</v>
      </c>
      <c r="H7607" s="2">
        <v>20</v>
      </c>
      <c r="I7607" s="2">
        <v>32</v>
      </c>
      <c r="J7607" s="16">
        <v>1119242.52</v>
      </c>
      <c r="K7607" s="15">
        <f t="shared" si="578"/>
        <v>50465</v>
      </c>
      <c r="L7607" s="17">
        <f t="shared" si="579"/>
        <v>22</v>
      </c>
      <c r="M7607" s="5">
        <f t="shared" si="581"/>
        <v>32</v>
      </c>
      <c r="N7607" s="15">
        <f t="shared" si="580"/>
        <v>51441</v>
      </c>
    </row>
    <row r="7608" spans="3:14" x14ac:dyDescent="0.2">
      <c r="C7608">
        <v>7607</v>
      </c>
      <c r="D7608" s="2">
        <v>35</v>
      </c>
      <c r="E7608" s="15">
        <v>50465</v>
      </c>
      <c r="F7608" s="2">
        <v>11</v>
      </c>
      <c r="G7608" s="2">
        <v>8</v>
      </c>
      <c r="H7608" s="2">
        <v>11</v>
      </c>
      <c r="I7608" s="2">
        <v>35</v>
      </c>
      <c r="J7608" s="16">
        <v>1251344.1200000001</v>
      </c>
      <c r="K7608" s="15">
        <f t="shared" si="578"/>
        <v>50465</v>
      </c>
      <c r="L7608" s="17">
        <f t="shared" si="579"/>
        <v>22</v>
      </c>
      <c r="M7608" s="5">
        <f t="shared" si="581"/>
        <v>35</v>
      </c>
      <c r="N7608" s="15">
        <f t="shared" si="580"/>
        <v>51533</v>
      </c>
    </row>
    <row r="7609" spans="3:14" x14ac:dyDescent="0.2">
      <c r="C7609">
        <v>7608</v>
      </c>
      <c r="D7609" s="2">
        <v>33</v>
      </c>
      <c r="E7609" s="15">
        <v>50465</v>
      </c>
      <c r="F7609" s="2">
        <v>4</v>
      </c>
      <c r="G7609" s="2">
        <v>12</v>
      </c>
      <c r="H7609" s="2">
        <v>2</v>
      </c>
      <c r="I7609" s="2">
        <v>33</v>
      </c>
      <c r="J7609" s="16">
        <v>990133.67</v>
      </c>
      <c r="K7609" s="15">
        <f t="shared" si="578"/>
        <v>50465</v>
      </c>
      <c r="L7609" s="17">
        <f t="shared" si="579"/>
        <v>22</v>
      </c>
      <c r="M7609" s="5">
        <f t="shared" si="581"/>
        <v>33</v>
      </c>
      <c r="N7609" s="15">
        <f t="shared" si="580"/>
        <v>51471</v>
      </c>
    </row>
    <row r="7610" spans="3:14" x14ac:dyDescent="0.2">
      <c r="C7610">
        <v>7609</v>
      </c>
      <c r="D7610" s="2">
        <v>32</v>
      </c>
      <c r="E7610" s="15">
        <v>50465</v>
      </c>
      <c r="F7610" s="2">
        <v>40</v>
      </c>
      <c r="G7610" s="2">
        <v>2</v>
      </c>
      <c r="H7610" s="2">
        <v>14</v>
      </c>
      <c r="I7610" s="2">
        <v>32</v>
      </c>
      <c r="J7610" s="16">
        <v>1403431.83</v>
      </c>
      <c r="K7610" s="15">
        <f t="shared" si="578"/>
        <v>50465</v>
      </c>
      <c r="L7610" s="17">
        <f t="shared" si="579"/>
        <v>22</v>
      </c>
      <c r="M7610" s="5">
        <f t="shared" si="581"/>
        <v>32</v>
      </c>
      <c r="N7610" s="15">
        <f t="shared" si="580"/>
        <v>51441</v>
      </c>
    </row>
    <row r="7611" spans="3:14" x14ac:dyDescent="0.2">
      <c r="C7611">
        <v>7610</v>
      </c>
      <c r="D7611" s="2">
        <v>33</v>
      </c>
      <c r="E7611" s="15">
        <v>50465</v>
      </c>
      <c r="F7611" s="2">
        <v>3</v>
      </c>
      <c r="G7611" s="2">
        <v>34</v>
      </c>
      <c r="H7611" s="2">
        <v>23</v>
      </c>
      <c r="I7611" s="2">
        <v>33</v>
      </c>
      <c r="J7611" s="16">
        <v>1247544.3500000001</v>
      </c>
      <c r="K7611" s="15">
        <f t="shared" si="578"/>
        <v>50465</v>
      </c>
      <c r="L7611" s="17">
        <f t="shared" si="579"/>
        <v>22</v>
      </c>
      <c r="M7611" s="5">
        <f t="shared" si="581"/>
        <v>33</v>
      </c>
      <c r="N7611" s="15">
        <f t="shared" si="580"/>
        <v>51471</v>
      </c>
    </row>
    <row r="7612" spans="3:14" x14ac:dyDescent="0.2">
      <c r="C7612">
        <v>7611</v>
      </c>
      <c r="D7612" s="2">
        <v>21</v>
      </c>
      <c r="E7612" s="15">
        <v>50465</v>
      </c>
      <c r="F7612" s="2">
        <v>0</v>
      </c>
      <c r="G7612" s="2">
        <v>4</v>
      </c>
      <c r="H7612" s="2">
        <v>6</v>
      </c>
      <c r="I7612" s="2">
        <v>21</v>
      </c>
      <c r="J7612" s="16">
        <v>1051186.99</v>
      </c>
      <c r="K7612" s="15">
        <f t="shared" si="578"/>
        <v>50465</v>
      </c>
      <c r="L7612" s="17">
        <f t="shared" si="579"/>
        <v>22</v>
      </c>
      <c r="M7612" s="5">
        <f t="shared" si="581"/>
        <v>21</v>
      </c>
      <c r="N7612" s="15">
        <f t="shared" si="580"/>
        <v>51105</v>
      </c>
    </row>
    <row r="7613" spans="3:14" x14ac:dyDescent="0.2">
      <c r="C7613">
        <v>7612</v>
      </c>
      <c r="D7613" s="2">
        <v>26</v>
      </c>
      <c r="E7613" s="15">
        <v>50465</v>
      </c>
      <c r="F7613" s="2">
        <v>23</v>
      </c>
      <c r="G7613" s="2">
        <v>4</v>
      </c>
      <c r="H7613" s="2">
        <v>9</v>
      </c>
      <c r="I7613" s="2">
        <v>26</v>
      </c>
      <c r="J7613" s="16">
        <v>1529815.62</v>
      </c>
      <c r="K7613" s="15">
        <f t="shared" si="578"/>
        <v>50465</v>
      </c>
      <c r="L7613" s="17">
        <f t="shared" si="579"/>
        <v>22</v>
      </c>
      <c r="M7613" s="5">
        <f t="shared" si="581"/>
        <v>26</v>
      </c>
      <c r="N7613" s="15">
        <f t="shared" si="580"/>
        <v>51257</v>
      </c>
    </row>
    <row r="7614" spans="3:14" x14ac:dyDescent="0.2">
      <c r="C7614">
        <v>7613</v>
      </c>
      <c r="D7614" s="2">
        <v>33</v>
      </c>
      <c r="E7614" s="15">
        <v>50465</v>
      </c>
      <c r="F7614" s="2">
        <v>7</v>
      </c>
      <c r="G7614" s="2">
        <v>28</v>
      </c>
      <c r="H7614" s="2">
        <v>24</v>
      </c>
      <c r="I7614" s="2">
        <v>33</v>
      </c>
      <c r="J7614" s="16">
        <v>1313783.55</v>
      </c>
      <c r="K7614" s="15">
        <f t="shared" si="578"/>
        <v>50465</v>
      </c>
      <c r="L7614" s="17">
        <f t="shared" si="579"/>
        <v>22</v>
      </c>
      <c r="M7614" s="5">
        <f t="shared" si="581"/>
        <v>33</v>
      </c>
      <c r="N7614" s="15">
        <f t="shared" si="580"/>
        <v>51471</v>
      </c>
    </row>
    <row r="7615" spans="3:14" x14ac:dyDescent="0.2">
      <c r="C7615">
        <v>7614</v>
      </c>
      <c r="D7615" s="2">
        <v>33</v>
      </c>
      <c r="E7615" s="15">
        <v>50465</v>
      </c>
      <c r="F7615" s="2">
        <v>10</v>
      </c>
      <c r="G7615" s="2">
        <v>12</v>
      </c>
      <c r="H7615" s="2">
        <v>17</v>
      </c>
      <c r="I7615" s="2">
        <v>33</v>
      </c>
      <c r="J7615" s="16">
        <v>887664.3</v>
      </c>
      <c r="K7615" s="15">
        <f t="shared" si="578"/>
        <v>50465</v>
      </c>
      <c r="L7615" s="17">
        <f t="shared" si="579"/>
        <v>22</v>
      </c>
      <c r="M7615" s="5">
        <f t="shared" si="581"/>
        <v>33</v>
      </c>
      <c r="N7615" s="15">
        <f t="shared" si="580"/>
        <v>51471</v>
      </c>
    </row>
    <row r="7616" spans="3:14" x14ac:dyDescent="0.2">
      <c r="C7616">
        <v>7615</v>
      </c>
      <c r="D7616" s="2">
        <v>35</v>
      </c>
      <c r="E7616" s="15">
        <v>50496</v>
      </c>
      <c r="F7616" s="2">
        <v>12</v>
      </c>
      <c r="G7616" s="2">
        <v>3</v>
      </c>
      <c r="H7616" s="2">
        <v>23</v>
      </c>
      <c r="I7616" s="2">
        <v>35</v>
      </c>
      <c r="J7616" s="16">
        <v>880775.55</v>
      </c>
      <c r="K7616" s="15">
        <f t="shared" si="578"/>
        <v>50496</v>
      </c>
      <c r="L7616" s="17">
        <f t="shared" si="579"/>
        <v>21</v>
      </c>
      <c r="M7616" s="5">
        <f t="shared" si="581"/>
        <v>35</v>
      </c>
      <c r="N7616" s="15">
        <f t="shared" si="580"/>
        <v>51561</v>
      </c>
    </row>
    <row r="7617" spans="3:14" x14ac:dyDescent="0.2">
      <c r="C7617">
        <v>7616</v>
      </c>
      <c r="D7617" s="2">
        <v>22</v>
      </c>
      <c r="E7617" s="15">
        <v>50496</v>
      </c>
      <c r="F7617" s="2">
        <v>8</v>
      </c>
      <c r="G7617" s="2">
        <v>33</v>
      </c>
      <c r="H7617" s="2">
        <v>13</v>
      </c>
      <c r="I7617" s="2">
        <v>22</v>
      </c>
      <c r="J7617" s="16">
        <v>1330284.5900000001</v>
      </c>
      <c r="K7617" s="15">
        <f t="shared" si="578"/>
        <v>50496</v>
      </c>
      <c r="L7617" s="17">
        <f t="shared" si="579"/>
        <v>21</v>
      </c>
      <c r="M7617" s="5">
        <f t="shared" si="581"/>
        <v>22</v>
      </c>
      <c r="N7617" s="15">
        <f t="shared" si="580"/>
        <v>51167</v>
      </c>
    </row>
    <row r="7618" spans="3:14" x14ac:dyDescent="0.2">
      <c r="C7618">
        <v>7617</v>
      </c>
      <c r="D7618" s="2">
        <v>36</v>
      </c>
      <c r="E7618" s="15">
        <v>50496</v>
      </c>
      <c r="F7618" s="2">
        <v>9</v>
      </c>
      <c r="G7618" s="2">
        <v>10</v>
      </c>
      <c r="H7618" s="2">
        <v>27</v>
      </c>
      <c r="I7618" s="2">
        <v>36</v>
      </c>
      <c r="J7618" s="16">
        <v>1920440.37</v>
      </c>
      <c r="K7618" s="15">
        <f t="shared" ref="K7618:K7681" si="582">DATE(YEAR(E7618),MONTH(E7618),1)</f>
        <v>50496</v>
      </c>
      <c r="L7618" s="17">
        <f t="shared" ref="L7618:L7681" si="583">ROUND(($B$3-K7618)/365.25*12,0)</f>
        <v>21</v>
      </c>
      <c r="M7618" s="5">
        <f t="shared" si="581"/>
        <v>36</v>
      </c>
      <c r="N7618" s="15">
        <f t="shared" ref="N7618:N7681" si="584">EDATE(E7618,D7618)</f>
        <v>51592</v>
      </c>
    </row>
    <row r="7619" spans="3:14" x14ac:dyDescent="0.2">
      <c r="C7619">
        <v>7618</v>
      </c>
      <c r="D7619" s="2">
        <v>28</v>
      </c>
      <c r="E7619" s="15">
        <v>50496</v>
      </c>
      <c r="F7619" s="2">
        <v>34</v>
      </c>
      <c r="G7619" s="2">
        <v>18</v>
      </c>
      <c r="H7619" s="2">
        <v>34</v>
      </c>
      <c r="I7619" s="2">
        <v>28</v>
      </c>
      <c r="J7619" s="16">
        <v>2201150.15</v>
      </c>
      <c r="K7619" s="15">
        <f t="shared" si="582"/>
        <v>50496</v>
      </c>
      <c r="L7619" s="17">
        <f t="shared" si="583"/>
        <v>21</v>
      </c>
      <c r="M7619" s="5">
        <f t="shared" ref="M7619:M7682" si="585">ROUND((N7619-K7619)/365.25*12,0)</f>
        <v>28</v>
      </c>
      <c r="N7619" s="15">
        <f t="shared" si="584"/>
        <v>51349</v>
      </c>
    </row>
    <row r="7620" spans="3:14" x14ac:dyDescent="0.2">
      <c r="C7620">
        <v>7619</v>
      </c>
      <c r="D7620" s="2">
        <v>26</v>
      </c>
      <c r="E7620" s="15">
        <v>50496</v>
      </c>
      <c r="F7620" s="2">
        <v>17</v>
      </c>
      <c r="G7620" s="2">
        <v>5</v>
      </c>
      <c r="H7620" s="2">
        <v>11</v>
      </c>
      <c r="I7620" s="2">
        <v>26</v>
      </c>
      <c r="J7620" s="16">
        <v>946599.18</v>
      </c>
      <c r="K7620" s="15">
        <f t="shared" si="582"/>
        <v>50496</v>
      </c>
      <c r="L7620" s="17">
        <f t="shared" si="583"/>
        <v>21</v>
      </c>
      <c r="M7620" s="5">
        <f t="shared" si="585"/>
        <v>26</v>
      </c>
      <c r="N7620" s="15">
        <f t="shared" si="584"/>
        <v>51288</v>
      </c>
    </row>
    <row r="7621" spans="3:14" x14ac:dyDescent="0.2">
      <c r="C7621">
        <v>7620</v>
      </c>
      <c r="D7621" s="2">
        <v>36</v>
      </c>
      <c r="E7621" s="15">
        <v>50496</v>
      </c>
      <c r="F7621" s="2">
        <v>11</v>
      </c>
      <c r="G7621" s="2">
        <v>27</v>
      </c>
      <c r="H7621" s="2">
        <v>13</v>
      </c>
      <c r="I7621" s="2">
        <v>36</v>
      </c>
      <c r="J7621" s="16">
        <v>1027693.99</v>
      </c>
      <c r="K7621" s="15">
        <f t="shared" si="582"/>
        <v>50496</v>
      </c>
      <c r="L7621" s="17">
        <f t="shared" si="583"/>
        <v>21</v>
      </c>
      <c r="M7621" s="5">
        <f t="shared" si="585"/>
        <v>36</v>
      </c>
      <c r="N7621" s="15">
        <f t="shared" si="584"/>
        <v>51592</v>
      </c>
    </row>
    <row r="7622" spans="3:14" x14ac:dyDescent="0.2">
      <c r="C7622">
        <v>7621</v>
      </c>
      <c r="D7622" s="2">
        <v>24</v>
      </c>
      <c r="E7622" s="15">
        <v>50496</v>
      </c>
      <c r="F7622" s="2">
        <v>18</v>
      </c>
      <c r="G7622" s="2">
        <v>26</v>
      </c>
      <c r="H7622" s="2">
        <v>13</v>
      </c>
      <c r="I7622" s="2">
        <v>24</v>
      </c>
      <c r="J7622" s="16">
        <v>901238.69</v>
      </c>
      <c r="K7622" s="15">
        <f t="shared" si="582"/>
        <v>50496</v>
      </c>
      <c r="L7622" s="17">
        <f t="shared" si="583"/>
        <v>21</v>
      </c>
      <c r="M7622" s="5">
        <f t="shared" si="585"/>
        <v>24</v>
      </c>
      <c r="N7622" s="15">
        <f t="shared" si="584"/>
        <v>51227</v>
      </c>
    </row>
    <row r="7623" spans="3:14" x14ac:dyDescent="0.2">
      <c r="C7623">
        <v>7622</v>
      </c>
      <c r="D7623" s="2">
        <v>12</v>
      </c>
      <c r="E7623" s="15">
        <v>50496</v>
      </c>
      <c r="F7623" s="2">
        <v>0</v>
      </c>
      <c r="G7623" s="2">
        <v>22</v>
      </c>
      <c r="H7623" s="2">
        <v>24</v>
      </c>
      <c r="I7623" s="2">
        <v>12</v>
      </c>
      <c r="J7623" s="16">
        <v>1074281.05</v>
      </c>
      <c r="K7623" s="15">
        <f t="shared" si="582"/>
        <v>50496</v>
      </c>
      <c r="L7623" s="17">
        <f t="shared" si="583"/>
        <v>21</v>
      </c>
      <c r="M7623" s="5">
        <f t="shared" si="585"/>
        <v>12</v>
      </c>
      <c r="N7623" s="15">
        <f t="shared" si="584"/>
        <v>50861</v>
      </c>
    </row>
    <row r="7624" spans="3:14" x14ac:dyDescent="0.2">
      <c r="C7624">
        <v>7623</v>
      </c>
      <c r="D7624" s="2">
        <v>21</v>
      </c>
      <c r="E7624" s="15">
        <v>50496</v>
      </c>
      <c r="F7624" s="2">
        <v>9</v>
      </c>
      <c r="G7624" s="2">
        <v>20</v>
      </c>
      <c r="H7624" s="2">
        <v>23</v>
      </c>
      <c r="I7624" s="2">
        <v>21</v>
      </c>
      <c r="J7624" s="16">
        <v>1894618.38</v>
      </c>
      <c r="K7624" s="15">
        <f t="shared" si="582"/>
        <v>50496</v>
      </c>
      <c r="L7624" s="17">
        <f t="shared" si="583"/>
        <v>21</v>
      </c>
      <c r="M7624" s="5">
        <f t="shared" si="585"/>
        <v>21</v>
      </c>
      <c r="N7624" s="15">
        <f t="shared" si="584"/>
        <v>51136</v>
      </c>
    </row>
    <row r="7625" spans="3:14" x14ac:dyDescent="0.2">
      <c r="C7625">
        <v>7624</v>
      </c>
      <c r="D7625" s="2">
        <v>35</v>
      </c>
      <c r="E7625" s="15">
        <v>50496</v>
      </c>
      <c r="F7625" s="2">
        <v>14</v>
      </c>
      <c r="G7625" s="2">
        <v>34</v>
      </c>
      <c r="H7625" s="2">
        <v>14</v>
      </c>
      <c r="I7625" s="2">
        <v>35</v>
      </c>
      <c r="J7625" s="16">
        <v>1211296.6200000001</v>
      </c>
      <c r="K7625" s="15">
        <f t="shared" si="582"/>
        <v>50496</v>
      </c>
      <c r="L7625" s="17">
        <f t="shared" si="583"/>
        <v>21</v>
      </c>
      <c r="M7625" s="5">
        <f t="shared" si="585"/>
        <v>35</v>
      </c>
      <c r="N7625" s="15">
        <f t="shared" si="584"/>
        <v>51561</v>
      </c>
    </row>
    <row r="7626" spans="3:14" x14ac:dyDescent="0.2">
      <c r="C7626">
        <v>7625</v>
      </c>
      <c r="D7626" s="2">
        <v>26</v>
      </c>
      <c r="E7626" s="15">
        <v>50496</v>
      </c>
      <c r="F7626" s="2">
        <v>1</v>
      </c>
      <c r="G7626" s="2">
        <v>15</v>
      </c>
      <c r="H7626" s="2">
        <v>27</v>
      </c>
      <c r="I7626" s="2">
        <v>26</v>
      </c>
      <c r="J7626" s="16">
        <v>1947201.74</v>
      </c>
      <c r="K7626" s="15">
        <f t="shared" si="582"/>
        <v>50496</v>
      </c>
      <c r="L7626" s="17">
        <f t="shared" si="583"/>
        <v>21</v>
      </c>
      <c r="M7626" s="5">
        <f t="shared" si="585"/>
        <v>26</v>
      </c>
      <c r="N7626" s="15">
        <f t="shared" si="584"/>
        <v>51288</v>
      </c>
    </row>
    <row r="7627" spans="3:14" x14ac:dyDescent="0.2">
      <c r="C7627">
        <v>7626</v>
      </c>
      <c r="D7627" s="2">
        <v>36</v>
      </c>
      <c r="E7627" s="15">
        <v>50496</v>
      </c>
      <c r="F7627" s="2">
        <v>1</v>
      </c>
      <c r="G7627" s="2">
        <v>1</v>
      </c>
      <c r="H7627" s="2">
        <v>20</v>
      </c>
      <c r="I7627" s="2">
        <v>36</v>
      </c>
      <c r="J7627" s="16">
        <v>1159554.6200000001</v>
      </c>
      <c r="K7627" s="15">
        <f t="shared" si="582"/>
        <v>50496</v>
      </c>
      <c r="L7627" s="17">
        <f t="shared" si="583"/>
        <v>21</v>
      </c>
      <c r="M7627" s="5">
        <f t="shared" si="585"/>
        <v>36</v>
      </c>
      <c r="N7627" s="15">
        <f t="shared" si="584"/>
        <v>51592</v>
      </c>
    </row>
    <row r="7628" spans="3:14" x14ac:dyDescent="0.2">
      <c r="C7628">
        <v>7627</v>
      </c>
      <c r="D7628" s="2">
        <v>18</v>
      </c>
      <c r="E7628" s="15">
        <v>50496</v>
      </c>
      <c r="F7628" s="2">
        <v>8</v>
      </c>
      <c r="G7628" s="2">
        <v>27</v>
      </c>
      <c r="H7628" s="2">
        <v>32</v>
      </c>
      <c r="I7628" s="2">
        <v>18</v>
      </c>
      <c r="J7628" s="16">
        <v>595178.9</v>
      </c>
      <c r="K7628" s="15">
        <f t="shared" si="582"/>
        <v>50496</v>
      </c>
      <c r="L7628" s="17">
        <f t="shared" si="583"/>
        <v>21</v>
      </c>
      <c r="M7628" s="5">
        <f t="shared" si="585"/>
        <v>18</v>
      </c>
      <c r="N7628" s="15">
        <f t="shared" si="584"/>
        <v>51044</v>
      </c>
    </row>
    <row r="7629" spans="3:14" x14ac:dyDescent="0.2">
      <c r="C7629">
        <v>7628</v>
      </c>
      <c r="D7629" s="2">
        <v>36</v>
      </c>
      <c r="E7629" s="15">
        <v>50496</v>
      </c>
      <c r="F7629" s="2">
        <v>10</v>
      </c>
      <c r="G7629" s="2">
        <v>1</v>
      </c>
      <c r="H7629" s="2">
        <v>21</v>
      </c>
      <c r="I7629" s="2">
        <v>36</v>
      </c>
      <c r="J7629" s="16">
        <v>1607732.51</v>
      </c>
      <c r="K7629" s="15">
        <f t="shared" si="582"/>
        <v>50496</v>
      </c>
      <c r="L7629" s="17">
        <f t="shared" si="583"/>
        <v>21</v>
      </c>
      <c r="M7629" s="5">
        <f t="shared" si="585"/>
        <v>36</v>
      </c>
      <c r="N7629" s="15">
        <f t="shared" si="584"/>
        <v>51592</v>
      </c>
    </row>
    <row r="7630" spans="3:14" x14ac:dyDescent="0.2">
      <c r="C7630">
        <v>7629</v>
      </c>
      <c r="D7630" s="2">
        <v>33</v>
      </c>
      <c r="E7630" s="15">
        <v>50496</v>
      </c>
      <c r="F7630" s="2">
        <v>6</v>
      </c>
      <c r="G7630" s="2">
        <v>1</v>
      </c>
      <c r="H7630" s="2">
        <v>26</v>
      </c>
      <c r="I7630" s="2">
        <v>33</v>
      </c>
      <c r="J7630" s="16">
        <v>1060688.24</v>
      </c>
      <c r="K7630" s="15">
        <f t="shared" si="582"/>
        <v>50496</v>
      </c>
      <c r="L7630" s="17">
        <f t="shared" si="583"/>
        <v>21</v>
      </c>
      <c r="M7630" s="5">
        <f t="shared" si="585"/>
        <v>33</v>
      </c>
      <c r="N7630" s="15">
        <f t="shared" si="584"/>
        <v>51502</v>
      </c>
    </row>
    <row r="7631" spans="3:14" x14ac:dyDescent="0.2">
      <c r="C7631">
        <v>7630</v>
      </c>
      <c r="D7631" s="2">
        <v>36</v>
      </c>
      <c r="E7631" s="15">
        <v>50496</v>
      </c>
      <c r="F7631" s="2">
        <v>8</v>
      </c>
      <c r="G7631" s="2">
        <v>19</v>
      </c>
      <c r="H7631" s="2">
        <v>16</v>
      </c>
      <c r="I7631" s="2">
        <v>36</v>
      </c>
      <c r="J7631" s="16">
        <v>914588.46</v>
      </c>
      <c r="K7631" s="15">
        <f t="shared" si="582"/>
        <v>50496</v>
      </c>
      <c r="L7631" s="17">
        <f t="shared" si="583"/>
        <v>21</v>
      </c>
      <c r="M7631" s="5">
        <f t="shared" si="585"/>
        <v>36</v>
      </c>
      <c r="N7631" s="15">
        <f t="shared" si="584"/>
        <v>51592</v>
      </c>
    </row>
    <row r="7632" spans="3:14" x14ac:dyDescent="0.2">
      <c r="C7632">
        <v>7631</v>
      </c>
      <c r="D7632" s="2">
        <v>30</v>
      </c>
      <c r="E7632" s="15">
        <v>50496</v>
      </c>
      <c r="F7632" s="2">
        <v>6</v>
      </c>
      <c r="G7632" s="2">
        <v>18</v>
      </c>
      <c r="H7632" s="2">
        <v>19</v>
      </c>
      <c r="I7632" s="2">
        <v>30</v>
      </c>
      <c r="J7632" s="16">
        <v>1293802.97</v>
      </c>
      <c r="K7632" s="15">
        <f t="shared" si="582"/>
        <v>50496</v>
      </c>
      <c r="L7632" s="17">
        <f t="shared" si="583"/>
        <v>21</v>
      </c>
      <c r="M7632" s="5">
        <f t="shared" si="585"/>
        <v>30</v>
      </c>
      <c r="N7632" s="15">
        <f t="shared" si="584"/>
        <v>51410</v>
      </c>
    </row>
    <row r="7633" spans="3:14" x14ac:dyDescent="0.2">
      <c r="C7633">
        <v>7632</v>
      </c>
      <c r="D7633" s="2">
        <v>4</v>
      </c>
      <c r="E7633" s="15">
        <v>50496</v>
      </c>
      <c r="F7633" s="2">
        <v>5</v>
      </c>
      <c r="G7633" s="2">
        <v>32</v>
      </c>
      <c r="H7633" s="2">
        <v>32</v>
      </c>
      <c r="I7633" s="2">
        <v>4</v>
      </c>
      <c r="J7633" s="16">
        <v>737659.57</v>
      </c>
      <c r="K7633" s="15">
        <f t="shared" si="582"/>
        <v>50496</v>
      </c>
      <c r="L7633" s="17">
        <f t="shared" si="583"/>
        <v>21</v>
      </c>
      <c r="M7633" s="5">
        <f t="shared" si="585"/>
        <v>4</v>
      </c>
      <c r="N7633" s="15">
        <f t="shared" si="584"/>
        <v>50618</v>
      </c>
    </row>
    <row r="7634" spans="3:14" x14ac:dyDescent="0.2">
      <c r="C7634">
        <v>7633</v>
      </c>
      <c r="D7634" s="2">
        <v>31</v>
      </c>
      <c r="E7634" s="15">
        <v>50496</v>
      </c>
      <c r="F7634" s="2">
        <v>4</v>
      </c>
      <c r="G7634" s="2">
        <v>15</v>
      </c>
      <c r="H7634" s="2">
        <v>20</v>
      </c>
      <c r="I7634" s="2">
        <v>31</v>
      </c>
      <c r="J7634" s="16">
        <v>1249842.05</v>
      </c>
      <c r="K7634" s="15">
        <f t="shared" si="582"/>
        <v>50496</v>
      </c>
      <c r="L7634" s="17">
        <f t="shared" si="583"/>
        <v>21</v>
      </c>
      <c r="M7634" s="5">
        <f t="shared" si="585"/>
        <v>31</v>
      </c>
      <c r="N7634" s="15">
        <f t="shared" si="584"/>
        <v>51441</v>
      </c>
    </row>
    <row r="7635" spans="3:14" x14ac:dyDescent="0.2">
      <c r="C7635">
        <v>7634</v>
      </c>
      <c r="D7635" s="2">
        <v>33</v>
      </c>
      <c r="E7635" s="15">
        <v>50526</v>
      </c>
      <c r="F7635" s="2">
        <v>2</v>
      </c>
      <c r="G7635" s="2">
        <v>34</v>
      </c>
      <c r="H7635" s="2">
        <v>15</v>
      </c>
      <c r="I7635" s="2">
        <v>33</v>
      </c>
      <c r="J7635" s="16">
        <v>1299117.76</v>
      </c>
      <c r="K7635" s="15">
        <f t="shared" si="582"/>
        <v>50526</v>
      </c>
      <c r="L7635" s="17">
        <f t="shared" si="583"/>
        <v>20</v>
      </c>
      <c r="M7635" s="5">
        <f t="shared" si="585"/>
        <v>33</v>
      </c>
      <c r="N7635" s="15">
        <f t="shared" si="584"/>
        <v>51533</v>
      </c>
    </row>
    <row r="7636" spans="3:14" x14ac:dyDescent="0.2">
      <c r="C7636">
        <v>7635</v>
      </c>
      <c r="D7636" s="2">
        <v>28</v>
      </c>
      <c r="E7636" s="15">
        <v>50526</v>
      </c>
      <c r="F7636" s="2">
        <v>3</v>
      </c>
      <c r="G7636" s="2">
        <v>28</v>
      </c>
      <c r="H7636" s="2">
        <v>20</v>
      </c>
      <c r="I7636" s="2">
        <v>28</v>
      </c>
      <c r="J7636" s="16">
        <v>1510403.52</v>
      </c>
      <c r="K7636" s="15">
        <f t="shared" si="582"/>
        <v>50526</v>
      </c>
      <c r="L7636" s="17">
        <f t="shared" si="583"/>
        <v>20</v>
      </c>
      <c r="M7636" s="5">
        <f t="shared" si="585"/>
        <v>28</v>
      </c>
      <c r="N7636" s="15">
        <f t="shared" si="584"/>
        <v>51380</v>
      </c>
    </row>
    <row r="7637" spans="3:14" x14ac:dyDescent="0.2">
      <c r="C7637">
        <v>7636</v>
      </c>
      <c r="D7637" s="2">
        <v>32</v>
      </c>
      <c r="E7637" s="15">
        <v>50526</v>
      </c>
      <c r="F7637" s="2">
        <v>4</v>
      </c>
      <c r="G7637" s="2">
        <v>16</v>
      </c>
      <c r="H7637" s="2">
        <v>3</v>
      </c>
      <c r="I7637" s="2">
        <v>32</v>
      </c>
      <c r="J7637" s="16">
        <v>1073599.8899999999</v>
      </c>
      <c r="K7637" s="15">
        <f t="shared" si="582"/>
        <v>50526</v>
      </c>
      <c r="L7637" s="17">
        <f t="shared" si="583"/>
        <v>20</v>
      </c>
      <c r="M7637" s="5">
        <f t="shared" si="585"/>
        <v>32</v>
      </c>
      <c r="N7637" s="15">
        <f t="shared" si="584"/>
        <v>51502</v>
      </c>
    </row>
    <row r="7638" spans="3:14" x14ac:dyDescent="0.2">
      <c r="C7638">
        <v>7637</v>
      </c>
      <c r="D7638" s="2">
        <v>36</v>
      </c>
      <c r="E7638" s="15">
        <v>50526</v>
      </c>
      <c r="F7638" s="2">
        <v>5</v>
      </c>
      <c r="G7638" s="2">
        <v>24</v>
      </c>
      <c r="H7638" s="2">
        <v>24</v>
      </c>
      <c r="I7638" s="2">
        <v>36</v>
      </c>
      <c r="J7638" s="16">
        <v>2055328.06</v>
      </c>
      <c r="K7638" s="15">
        <f t="shared" si="582"/>
        <v>50526</v>
      </c>
      <c r="L7638" s="17">
        <f t="shared" si="583"/>
        <v>20</v>
      </c>
      <c r="M7638" s="5">
        <f t="shared" si="585"/>
        <v>36</v>
      </c>
      <c r="N7638" s="15">
        <f t="shared" si="584"/>
        <v>51622</v>
      </c>
    </row>
    <row r="7639" spans="3:14" x14ac:dyDescent="0.2">
      <c r="C7639">
        <v>7638</v>
      </c>
      <c r="D7639" s="2">
        <v>33</v>
      </c>
      <c r="E7639" s="15">
        <v>50526</v>
      </c>
      <c r="F7639" s="2">
        <v>16</v>
      </c>
      <c r="G7639" s="2">
        <v>18</v>
      </c>
      <c r="H7639" s="2">
        <v>5</v>
      </c>
      <c r="I7639" s="2">
        <v>33</v>
      </c>
      <c r="J7639" s="16">
        <v>1404317.67</v>
      </c>
      <c r="K7639" s="15">
        <f t="shared" si="582"/>
        <v>50526</v>
      </c>
      <c r="L7639" s="17">
        <f t="shared" si="583"/>
        <v>20</v>
      </c>
      <c r="M7639" s="5">
        <f t="shared" si="585"/>
        <v>33</v>
      </c>
      <c r="N7639" s="15">
        <f t="shared" si="584"/>
        <v>51533</v>
      </c>
    </row>
    <row r="7640" spans="3:14" x14ac:dyDescent="0.2">
      <c r="C7640">
        <v>7639</v>
      </c>
      <c r="D7640" s="2">
        <v>33</v>
      </c>
      <c r="E7640" s="15">
        <v>50526</v>
      </c>
      <c r="F7640" s="2">
        <v>3</v>
      </c>
      <c r="G7640" s="2">
        <v>30</v>
      </c>
      <c r="H7640" s="2">
        <v>16</v>
      </c>
      <c r="I7640" s="2">
        <v>33</v>
      </c>
      <c r="J7640" s="16">
        <v>1581974.45</v>
      </c>
      <c r="K7640" s="15">
        <f t="shared" si="582"/>
        <v>50526</v>
      </c>
      <c r="L7640" s="17">
        <f t="shared" si="583"/>
        <v>20</v>
      </c>
      <c r="M7640" s="5">
        <f t="shared" si="585"/>
        <v>33</v>
      </c>
      <c r="N7640" s="15">
        <f t="shared" si="584"/>
        <v>51533</v>
      </c>
    </row>
    <row r="7641" spans="3:14" x14ac:dyDescent="0.2">
      <c r="C7641">
        <v>7640</v>
      </c>
      <c r="D7641" s="2">
        <v>11</v>
      </c>
      <c r="E7641" s="15">
        <v>50526</v>
      </c>
      <c r="F7641" s="2">
        <v>1</v>
      </c>
      <c r="G7641" s="2">
        <v>3</v>
      </c>
      <c r="H7641" s="2">
        <v>34</v>
      </c>
      <c r="I7641" s="2">
        <v>11</v>
      </c>
      <c r="J7641" s="16">
        <v>1399571.47</v>
      </c>
      <c r="K7641" s="15">
        <f t="shared" si="582"/>
        <v>50526</v>
      </c>
      <c r="L7641" s="17">
        <f t="shared" si="583"/>
        <v>20</v>
      </c>
      <c r="M7641" s="5">
        <f t="shared" si="585"/>
        <v>11</v>
      </c>
      <c r="N7641" s="15">
        <f t="shared" si="584"/>
        <v>50861</v>
      </c>
    </row>
    <row r="7642" spans="3:14" x14ac:dyDescent="0.2">
      <c r="C7642">
        <v>7641</v>
      </c>
      <c r="D7642" s="2">
        <v>32</v>
      </c>
      <c r="E7642" s="15">
        <v>50526</v>
      </c>
      <c r="F7642" s="2">
        <v>6</v>
      </c>
      <c r="G7642" s="2">
        <v>5</v>
      </c>
      <c r="H7642" s="2">
        <v>14</v>
      </c>
      <c r="I7642" s="2">
        <v>32</v>
      </c>
      <c r="J7642" s="16">
        <v>1327206.42</v>
      </c>
      <c r="K7642" s="15">
        <f t="shared" si="582"/>
        <v>50526</v>
      </c>
      <c r="L7642" s="17">
        <f t="shared" si="583"/>
        <v>20</v>
      </c>
      <c r="M7642" s="5">
        <f t="shared" si="585"/>
        <v>32</v>
      </c>
      <c r="N7642" s="15">
        <f t="shared" si="584"/>
        <v>51502</v>
      </c>
    </row>
    <row r="7643" spans="3:14" x14ac:dyDescent="0.2">
      <c r="C7643">
        <v>7642</v>
      </c>
      <c r="D7643" s="2">
        <v>17</v>
      </c>
      <c r="E7643" s="15">
        <v>50526</v>
      </c>
      <c r="F7643" s="2">
        <v>13</v>
      </c>
      <c r="G7643" s="2">
        <v>22</v>
      </c>
      <c r="H7643" s="2">
        <v>8</v>
      </c>
      <c r="I7643" s="2">
        <v>17</v>
      </c>
      <c r="J7643" s="16">
        <v>679264.93</v>
      </c>
      <c r="K7643" s="15">
        <f t="shared" si="582"/>
        <v>50526</v>
      </c>
      <c r="L7643" s="17">
        <f t="shared" si="583"/>
        <v>20</v>
      </c>
      <c r="M7643" s="5">
        <f t="shared" si="585"/>
        <v>17</v>
      </c>
      <c r="N7643" s="15">
        <f t="shared" si="584"/>
        <v>51044</v>
      </c>
    </row>
    <row r="7644" spans="3:14" x14ac:dyDescent="0.2">
      <c r="C7644">
        <v>7643</v>
      </c>
      <c r="D7644" s="2">
        <v>27</v>
      </c>
      <c r="E7644" s="15">
        <v>50526</v>
      </c>
      <c r="F7644" s="2">
        <v>28</v>
      </c>
      <c r="G7644" s="2">
        <v>5</v>
      </c>
      <c r="H7644" s="2">
        <v>17</v>
      </c>
      <c r="I7644" s="2">
        <v>27</v>
      </c>
      <c r="J7644" s="16">
        <v>1765252.99</v>
      </c>
      <c r="K7644" s="15">
        <f t="shared" si="582"/>
        <v>50526</v>
      </c>
      <c r="L7644" s="17">
        <f t="shared" si="583"/>
        <v>20</v>
      </c>
      <c r="M7644" s="5">
        <f t="shared" si="585"/>
        <v>27</v>
      </c>
      <c r="N7644" s="15">
        <f t="shared" si="584"/>
        <v>51349</v>
      </c>
    </row>
    <row r="7645" spans="3:14" x14ac:dyDescent="0.2">
      <c r="C7645">
        <v>7644</v>
      </c>
      <c r="D7645" s="2">
        <v>27</v>
      </c>
      <c r="E7645" s="15">
        <v>50526</v>
      </c>
      <c r="F7645" s="2">
        <v>4</v>
      </c>
      <c r="G7645" s="2">
        <v>12</v>
      </c>
      <c r="H7645" s="2">
        <v>9</v>
      </c>
      <c r="I7645" s="2">
        <v>27</v>
      </c>
      <c r="J7645" s="16">
        <v>653169.46</v>
      </c>
      <c r="K7645" s="15">
        <f t="shared" si="582"/>
        <v>50526</v>
      </c>
      <c r="L7645" s="17">
        <f t="shared" si="583"/>
        <v>20</v>
      </c>
      <c r="M7645" s="5">
        <f t="shared" si="585"/>
        <v>27</v>
      </c>
      <c r="N7645" s="15">
        <f t="shared" si="584"/>
        <v>51349</v>
      </c>
    </row>
    <row r="7646" spans="3:14" x14ac:dyDescent="0.2">
      <c r="C7646">
        <v>7645</v>
      </c>
      <c r="D7646" s="2">
        <v>36</v>
      </c>
      <c r="E7646" s="15">
        <v>50526</v>
      </c>
      <c r="F7646" s="2">
        <v>10</v>
      </c>
      <c r="G7646" s="2">
        <v>18</v>
      </c>
      <c r="H7646" s="2">
        <v>15</v>
      </c>
      <c r="I7646" s="2">
        <v>36</v>
      </c>
      <c r="J7646" s="16">
        <v>933283.22</v>
      </c>
      <c r="K7646" s="15">
        <f t="shared" si="582"/>
        <v>50526</v>
      </c>
      <c r="L7646" s="17">
        <f t="shared" si="583"/>
        <v>20</v>
      </c>
      <c r="M7646" s="5">
        <f t="shared" si="585"/>
        <v>36</v>
      </c>
      <c r="N7646" s="15">
        <f t="shared" si="584"/>
        <v>51622</v>
      </c>
    </row>
    <row r="7647" spans="3:14" x14ac:dyDescent="0.2">
      <c r="C7647">
        <v>7646</v>
      </c>
      <c r="D7647" s="2">
        <v>34</v>
      </c>
      <c r="E7647" s="15">
        <v>50526</v>
      </c>
      <c r="F7647" s="2">
        <v>4</v>
      </c>
      <c r="G7647" s="2">
        <v>35</v>
      </c>
      <c r="H7647" s="2">
        <v>18</v>
      </c>
      <c r="I7647" s="2">
        <v>34</v>
      </c>
      <c r="J7647" s="16">
        <v>1039664.91</v>
      </c>
      <c r="K7647" s="15">
        <f t="shared" si="582"/>
        <v>50526</v>
      </c>
      <c r="L7647" s="17">
        <f t="shared" si="583"/>
        <v>20</v>
      </c>
      <c r="M7647" s="5">
        <f t="shared" si="585"/>
        <v>34</v>
      </c>
      <c r="N7647" s="15">
        <f t="shared" si="584"/>
        <v>51561</v>
      </c>
    </row>
    <row r="7648" spans="3:14" x14ac:dyDescent="0.2">
      <c r="C7648">
        <v>7647</v>
      </c>
      <c r="D7648" s="2">
        <v>33</v>
      </c>
      <c r="E7648" s="15">
        <v>50526</v>
      </c>
      <c r="F7648" s="2">
        <v>0</v>
      </c>
      <c r="G7648" s="2">
        <v>17</v>
      </c>
      <c r="H7648" s="2">
        <v>20</v>
      </c>
      <c r="I7648" s="2">
        <v>33</v>
      </c>
      <c r="J7648" s="16">
        <v>1180624.43</v>
      </c>
      <c r="K7648" s="15">
        <f t="shared" si="582"/>
        <v>50526</v>
      </c>
      <c r="L7648" s="17">
        <f t="shared" si="583"/>
        <v>20</v>
      </c>
      <c r="M7648" s="5">
        <f t="shared" si="585"/>
        <v>33</v>
      </c>
      <c r="N7648" s="15">
        <f t="shared" si="584"/>
        <v>51533</v>
      </c>
    </row>
    <row r="7649" spans="3:14" x14ac:dyDescent="0.2">
      <c r="C7649">
        <v>7648</v>
      </c>
      <c r="D7649" s="2">
        <v>26</v>
      </c>
      <c r="E7649" s="15">
        <v>50526</v>
      </c>
      <c r="F7649" s="2">
        <v>2</v>
      </c>
      <c r="G7649" s="2">
        <v>0</v>
      </c>
      <c r="H7649" s="2">
        <v>9</v>
      </c>
      <c r="I7649" s="2">
        <v>26</v>
      </c>
      <c r="J7649" s="16">
        <v>657147.25</v>
      </c>
      <c r="K7649" s="15">
        <f t="shared" si="582"/>
        <v>50526</v>
      </c>
      <c r="L7649" s="17">
        <f t="shared" si="583"/>
        <v>20</v>
      </c>
      <c r="M7649" s="5">
        <f t="shared" si="585"/>
        <v>26</v>
      </c>
      <c r="N7649" s="15">
        <f t="shared" si="584"/>
        <v>51318</v>
      </c>
    </row>
    <row r="7650" spans="3:14" x14ac:dyDescent="0.2">
      <c r="C7650">
        <v>7649</v>
      </c>
      <c r="D7650" s="2">
        <v>24</v>
      </c>
      <c r="E7650" s="15">
        <v>50526</v>
      </c>
      <c r="F7650" s="2">
        <v>5</v>
      </c>
      <c r="G7650" s="2">
        <v>20</v>
      </c>
      <c r="H7650" s="2">
        <v>14</v>
      </c>
      <c r="I7650" s="2">
        <v>24</v>
      </c>
      <c r="J7650" s="16">
        <v>610662.68999999994</v>
      </c>
      <c r="K7650" s="15">
        <f t="shared" si="582"/>
        <v>50526</v>
      </c>
      <c r="L7650" s="17">
        <f t="shared" si="583"/>
        <v>20</v>
      </c>
      <c r="M7650" s="5">
        <f t="shared" si="585"/>
        <v>24</v>
      </c>
      <c r="N7650" s="15">
        <f t="shared" si="584"/>
        <v>51257</v>
      </c>
    </row>
    <row r="7651" spans="3:14" x14ac:dyDescent="0.2">
      <c r="C7651">
        <v>7650</v>
      </c>
      <c r="D7651" s="2">
        <v>28</v>
      </c>
      <c r="E7651" s="15">
        <v>50526</v>
      </c>
      <c r="F7651" s="2">
        <v>4</v>
      </c>
      <c r="G7651" s="2">
        <v>16</v>
      </c>
      <c r="H7651" s="2">
        <v>19</v>
      </c>
      <c r="I7651" s="2">
        <v>28</v>
      </c>
      <c r="J7651" s="16">
        <v>1461935.77</v>
      </c>
      <c r="K7651" s="15">
        <f t="shared" si="582"/>
        <v>50526</v>
      </c>
      <c r="L7651" s="17">
        <f t="shared" si="583"/>
        <v>20</v>
      </c>
      <c r="M7651" s="5">
        <f t="shared" si="585"/>
        <v>28</v>
      </c>
      <c r="N7651" s="15">
        <f t="shared" si="584"/>
        <v>51380</v>
      </c>
    </row>
    <row r="7652" spans="3:14" x14ac:dyDescent="0.2">
      <c r="C7652">
        <v>7651</v>
      </c>
      <c r="D7652" s="2">
        <v>34</v>
      </c>
      <c r="E7652" s="15">
        <v>50526</v>
      </c>
      <c r="F7652" s="2">
        <v>8</v>
      </c>
      <c r="G7652" s="2">
        <v>29</v>
      </c>
      <c r="H7652" s="2">
        <v>25</v>
      </c>
      <c r="I7652" s="2">
        <v>34</v>
      </c>
      <c r="J7652" s="16">
        <v>1400088.16</v>
      </c>
      <c r="K7652" s="15">
        <f t="shared" si="582"/>
        <v>50526</v>
      </c>
      <c r="L7652" s="17">
        <f t="shared" si="583"/>
        <v>20</v>
      </c>
      <c r="M7652" s="5">
        <f t="shared" si="585"/>
        <v>34</v>
      </c>
      <c r="N7652" s="15">
        <f t="shared" si="584"/>
        <v>51561</v>
      </c>
    </row>
    <row r="7653" spans="3:14" x14ac:dyDescent="0.2">
      <c r="C7653">
        <v>7652</v>
      </c>
      <c r="D7653" s="2">
        <v>29</v>
      </c>
      <c r="E7653" s="15">
        <v>50526</v>
      </c>
      <c r="F7653" s="2">
        <v>1</v>
      </c>
      <c r="G7653" s="2">
        <v>5</v>
      </c>
      <c r="H7653" s="2">
        <v>24</v>
      </c>
      <c r="I7653" s="2">
        <v>29</v>
      </c>
      <c r="J7653" s="16">
        <v>598583.47</v>
      </c>
      <c r="K7653" s="15">
        <f t="shared" si="582"/>
        <v>50526</v>
      </c>
      <c r="L7653" s="17">
        <f t="shared" si="583"/>
        <v>20</v>
      </c>
      <c r="M7653" s="5">
        <f t="shared" si="585"/>
        <v>29</v>
      </c>
      <c r="N7653" s="15">
        <f t="shared" si="584"/>
        <v>51410</v>
      </c>
    </row>
    <row r="7654" spans="3:14" x14ac:dyDescent="0.2">
      <c r="C7654">
        <v>7653</v>
      </c>
      <c r="D7654" s="2">
        <v>29</v>
      </c>
      <c r="E7654" s="15">
        <v>50526</v>
      </c>
      <c r="F7654" s="2">
        <v>4</v>
      </c>
      <c r="G7654" s="2">
        <v>16</v>
      </c>
      <c r="H7654" s="2">
        <v>27</v>
      </c>
      <c r="I7654" s="2">
        <v>29</v>
      </c>
      <c r="J7654" s="16">
        <v>1454928.56</v>
      </c>
      <c r="K7654" s="15">
        <f t="shared" si="582"/>
        <v>50526</v>
      </c>
      <c r="L7654" s="17">
        <f t="shared" si="583"/>
        <v>20</v>
      </c>
      <c r="M7654" s="5">
        <f t="shared" si="585"/>
        <v>29</v>
      </c>
      <c r="N7654" s="15">
        <f t="shared" si="584"/>
        <v>51410</v>
      </c>
    </row>
    <row r="7655" spans="3:14" x14ac:dyDescent="0.2">
      <c r="C7655">
        <v>7654</v>
      </c>
      <c r="D7655" s="2">
        <v>28</v>
      </c>
      <c r="E7655" s="15">
        <v>50557</v>
      </c>
      <c r="F7655" s="2">
        <v>11</v>
      </c>
      <c r="G7655" s="2">
        <v>10</v>
      </c>
      <c r="H7655" s="2">
        <v>21</v>
      </c>
      <c r="I7655" s="2">
        <v>28</v>
      </c>
      <c r="J7655" s="16">
        <v>1379015.02</v>
      </c>
      <c r="K7655" s="15">
        <f t="shared" si="582"/>
        <v>50557</v>
      </c>
      <c r="L7655" s="17">
        <f t="shared" si="583"/>
        <v>19</v>
      </c>
      <c r="M7655" s="5">
        <f t="shared" si="585"/>
        <v>28</v>
      </c>
      <c r="N7655" s="15">
        <f t="shared" si="584"/>
        <v>51410</v>
      </c>
    </row>
    <row r="7656" spans="3:14" x14ac:dyDescent="0.2">
      <c r="C7656">
        <v>7655</v>
      </c>
      <c r="D7656" s="2">
        <v>25</v>
      </c>
      <c r="E7656" s="15">
        <v>50557</v>
      </c>
      <c r="F7656" s="2">
        <v>15</v>
      </c>
      <c r="G7656" s="2">
        <v>12</v>
      </c>
      <c r="H7656" s="2">
        <v>16</v>
      </c>
      <c r="I7656" s="2">
        <v>25</v>
      </c>
      <c r="J7656" s="16">
        <v>2063638.04</v>
      </c>
      <c r="K7656" s="15">
        <f t="shared" si="582"/>
        <v>50557</v>
      </c>
      <c r="L7656" s="17">
        <f t="shared" si="583"/>
        <v>19</v>
      </c>
      <c r="M7656" s="5">
        <f t="shared" si="585"/>
        <v>25</v>
      </c>
      <c r="N7656" s="15">
        <f t="shared" si="584"/>
        <v>51318</v>
      </c>
    </row>
    <row r="7657" spans="3:14" x14ac:dyDescent="0.2">
      <c r="C7657">
        <v>7656</v>
      </c>
      <c r="D7657" s="2">
        <v>14</v>
      </c>
      <c r="E7657" s="15">
        <v>50557</v>
      </c>
      <c r="F7657" s="2">
        <v>5</v>
      </c>
      <c r="G7657" s="2">
        <v>1</v>
      </c>
      <c r="H7657" s="2">
        <v>12</v>
      </c>
      <c r="I7657" s="2">
        <v>14</v>
      </c>
      <c r="J7657" s="16">
        <v>1900254.71</v>
      </c>
      <c r="K7657" s="15">
        <f t="shared" si="582"/>
        <v>50557</v>
      </c>
      <c r="L7657" s="17">
        <f t="shared" si="583"/>
        <v>19</v>
      </c>
      <c r="M7657" s="5">
        <f t="shared" si="585"/>
        <v>14</v>
      </c>
      <c r="N7657" s="15">
        <f t="shared" si="584"/>
        <v>50983</v>
      </c>
    </row>
    <row r="7658" spans="3:14" x14ac:dyDescent="0.2">
      <c r="C7658">
        <v>7657</v>
      </c>
      <c r="D7658" s="2">
        <v>25</v>
      </c>
      <c r="E7658" s="15">
        <v>50557</v>
      </c>
      <c r="F7658" s="2">
        <v>3</v>
      </c>
      <c r="G7658" s="2">
        <v>18</v>
      </c>
      <c r="H7658" s="2">
        <v>29</v>
      </c>
      <c r="I7658" s="2">
        <v>25</v>
      </c>
      <c r="J7658" s="16">
        <v>1847133.12</v>
      </c>
      <c r="K7658" s="15">
        <f t="shared" si="582"/>
        <v>50557</v>
      </c>
      <c r="L7658" s="17">
        <f t="shared" si="583"/>
        <v>19</v>
      </c>
      <c r="M7658" s="5">
        <f t="shared" si="585"/>
        <v>25</v>
      </c>
      <c r="N7658" s="15">
        <f t="shared" si="584"/>
        <v>51318</v>
      </c>
    </row>
    <row r="7659" spans="3:14" x14ac:dyDescent="0.2">
      <c r="C7659">
        <v>7658</v>
      </c>
      <c r="D7659" s="2">
        <v>35</v>
      </c>
      <c r="E7659" s="15">
        <v>50557</v>
      </c>
      <c r="F7659" s="2">
        <v>7</v>
      </c>
      <c r="G7659" s="2">
        <v>32</v>
      </c>
      <c r="H7659" s="2">
        <v>18</v>
      </c>
      <c r="I7659" s="2">
        <v>35</v>
      </c>
      <c r="J7659" s="16">
        <v>1158178.3500000001</v>
      </c>
      <c r="K7659" s="15">
        <f t="shared" si="582"/>
        <v>50557</v>
      </c>
      <c r="L7659" s="17">
        <f t="shared" si="583"/>
        <v>19</v>
      </c>
      <c r="M7659" s="5">
        <f t="shared" si="585"/>
        <v>35</v>
      </c>
      <c r="N7659" s="15">
        <f t="shared" si="584"/>
        <v>51622</v>
      </c>
    </row>
    <row r="7660" spans="3:14" x14ac:dyDescent="0.2">
      <c r="C7660">
        <v>7659</v>
      </c>
      <c r="D7660" s="2">
        <v>32</v>
      </c>
      <c r="E7660" s="15">
        <v>50557</v>
      </c>
      <c r="F7660" s="2">
        <v>3</v>
      </c>
      <c r="G7660" s="2">
        <v>22</v>
      </c>
      <c r="H7660" s="2">
        <v>29</v>
      </c>
      <c r="I7660" s="2">
        <v>32</v>
      </c>
      <c r="J7660" s="16">
        <v>1201830.6299999999</v>
      </c>
      <c r="K7660" s="15">
        <f t="shared" si="582"/>
        <v>50557</v>
      </c>
      <c r="L7660" s="17">
        <f t="shared" si="583"/>
        <v>19</v>
      </c>
      <c r="M7660" s="5">
        <f t="shared" si="585"/>
        <v>32</v>
      </c>
      <c r="N7660" s="15">
        <f t="shared" si="584"/>
        <v>51533</v>
      </c>
    </row>
    <row r="7661" spans="3:14" x14ac:dyDescent="0.2">
      <c r="C7661">
        <v>7660</v>
      </c>
      <c r="D7661" s="2">
        <v>24</v>
      </c>
      <c r="E7661" s="15">
        <v>50557</v>
      </c>
      <c r="F7661" s="2">
        <v>1</v>
      </c>
      <c r="G7661" s="2">
        <v>8</v>
      </c>
      <c r="H7661" s="2">
        <v>24</v>
      </c>
      <c r="I7661" s="2">
        <v>24</v>
      </c>
      <c r="J7661" s="16">
        <v>2032264.35</v>
      </c>
      <c r="K7661" s="15">
        <f t="shared" si="582"/>
        <v>50557</v>
      </c>
      <c r="L7661" s="17">
        <f t="shared" si="583"/>
        <v>19</v>
      </c>
      <c r="M7661" s="5">
        <f t="shared" si="585"/>
        <v>24</v>
      </c>
      <c r="N7661" s="15">
        <f t="shared" si="584"/>
        <v>51288</v>
      </c>
    </row>
    <row r="7662" spans="3:14" x14ac:dyDescent="0.2">
      <c r="C7662">
        <v>7661</v>
      </c>
      <c r="D7662" s="2">
        <v>25</v>
      </c>
      <c r="E7662" s="15">
        <v>50557</v>
      </c>
      <c r="F7662" s="2">
        <v>4</v>
      </c>
      <c r="G7662" s="2">
        <v>14</v>
      </c>
      <c r="H7662" s="2">
        <v>19</v>
      </c>
      <c r="I7662" s="2">
        <v>25</v>
      </c>
      <c r="J7662" s="16">
        <v>1954165.94</v>
      </c>
      <c r="K7662" s="15">
        <f t="shared" si="582"/>
        <v>50557</v>
      </c>
      <c r="L7662" s="17">
        <f t="shared" si="583"/>
        <v>19</v>
      </c>
      <c r="M7662" s="5">
        <f t="shared" si="585"/>
        <v>25</v>
      </c>
      <c r="N7662" s="15">
        <f t="shared" si="584"/>
        <v>51318</v>
      </c>
    </row>
    <row r="7663" spans="3:14" x14ac:dyDescent="0.2">
      <c r="C7663">
        <v>7662</v>
      </c>
      <c r="D7663" s="2">
        <v>35</v>
      </c>
      <c r="E7663" s="15">
        <v>50557</v>
      </c>
      <c r="F7663" s="2">
        <v>4</v>
      </c>
      <c r="G7663" s="2">
        <v>33</v>
      </c>
      <c r="H7663" s="2">
        <v>9</v>
      </c>
      <c r="I7663" s="2">
        <v>35</v>
      </c>
      <c r="J7663" s="16">
        <v>916084.64</v>
      </c>
      <c r="K7663" s="15">
        <f t="shared" si="582"/>
        <v>50557</v>
      </c>
      <c r="L7663" s="17">
        <f t="shared" si="583"/>
        <v>19</v>
      </c>
      <c r="M7663" s="5">
        <f t="shared" si="585"/>
        <v>35</v>
      </c>
      <c r="N7663" s="15">
        <f t="shared" si="584"/>
        <v>51622</v>
      </c>
    </row>
    <row r="7664" spans="3:14" x14ac:dyDescent="0.2">
      <c r="C7664">
        <v>7663</v>
      </c>
      <c r="D7664" s="2">
        <v>25</v>
      </c>
      <c r="E7664" s="15">
        <v>50557</v>
      </c>
      <c r="F7664" s="2">
        <v>9</v>
      </c>
      <c r="G7664" s="2">
        <v>11</v>
      </c>
      <c r="H7664" s="2">
        <v>9</v>
      </c>
      <c r="I7664" s="2">
        <v>25</v>
      </c>
      <c r="J7664" s="16">
        <v>1864460.07</v>
      </c>
      <c r="K7664" s="15">
        <f t="shared" si="582"/>
        <v>50557</v>
      </c>
      <c r="L7664" s="17">
        <f t="shared" si="583"/>
        <v>19</v>
      </c>
      <c r="M7664" s="5">
        <f t="shared" si="585"/>
        <v>25</v>
      </c>
      <c r="N7664" s="15">
        <f t="shared" si="584"/>
        <v>51318</v>
      </c>
    </row>
    <row r="7665" spans="3:14" x14ac:dyDescent="0.2">
      <c r="C7665">
        <v>7664</v>
      </c>
      <c r="D7665" s="2">
        <v>34</v>
      </c>
      <c r="E7665" s="15">
        <v>50557</v>
      </c>
      <c r="F7665" s="2">
        <v>2</v>
      </c>
      <c r="G7665" s="2">
        <v>20</v>
      </c>
      <c r="H7665" s="2">
        <v>4</v>
      </c>
      <c r="I7665" s="2">
        <v>34</v>
      </c>
      <c r="J7665" s="16">
        <v>1383953.69</v>
      </c>
      <c r="K7665" s="15">
        <f t="shared" si="582"/>
        <v>50557</v>
      </c>
      <c r="L7665" s="17">
        <f t="shared" si="583"/>
        <v>19</v>
      </c>
      <c r="M7665" s="5">
        <f t="shared" si="585"/>
        <v>34</v>
      </c>
      <c r="N7665" s="15">
        <f t="shared" si="584"/>
        <v>51592</v>
      </c>
    </row>
    <row r="7666" spans="3:14" x14ac:dyDescent="0.2">
      <c r="C7666">
        <v>7665</v>
      </c>
      <c r="D7666" s="2">
        <v>32</v>
      </c>
      <c r="E7666" s="15">
        <v>50557</v>
      </c>
      <c r="F7666" s="2">
        <v>0</v>
      </c>
      <c r="G7666" s="2">
        <v>34</v>
      </c>
      <c r="H7666" s="2">
        <v>14</v>
      </c>
      <c r="I7666" s="2">
        <v>32</v>
      </c>
      <c r="J7666" s="16">
        <v>707530.47</v>
      </c>
      <c r="K7666" s="15">
        <f t="shared" si="582"/>
        <v>50557</v>
      </c>
      <c r="L7666" s="17">
        <f t="shared" si="583"/>
        <v>19</v>
      </c>
      <c r="M7666" s="5">
        <f t="shared" si="585"/>
        <v>32</v>
      </c>
      <c r="N7666" s="15">
        <f t="shared" si="584"/>
        <v>51533</v>
      </c>
    </row>
    <row r="7667" spans="3:14" x14ac:dyDescent="0.2">
      <c r="C7667">
        <v>7666</v>
      </c>
      <c r="D7667" s="2">
        <v>12</v>
      </c>
      <c r="E7667" s="15">
        <v>50557</v>
      </c>
      <c r="F7667" s="2">
        <v>14</v>
      </c>
      <c r="G7667" s="2">
        <v>10</v>
      </c>
      <c r="H7667" s="2">
        <v>23</v>
      </c>
      <c r="I7667" s="2">
        <v>12</v>
      </c>
      <c r="J7667" s="16">
        <v>1351004.09</v>
      </c>
      <c r="K7667" s="15">
        <f t="shared" si="582"/>
        <v>50557</v>
      </c>
      <c r="L7667" s="17">
        <f t="shared" si="583"/>
        <v>19</v>
      </c>
      <c r="M7667" s="5">
        <f t="shared" si="585"/>
        <v>12</v>
      </c>
      <c r="N7667" s="15">
        <f t="shared" si="584"/>
        <v>50922</v>
      </c>
    </row>
    <row r="7668" spans="3:14" x14ac:dyDescent="0.2">
      <c r="C7668">
        <v>7667</v>
      </c>
      <c r="D7668" s="2">
        <v>26</v>
      </c>
      <c r="E7668" s="15">
        <v>50557</v>
      </c>
      <c r="F7668" s="2">
        <v>0</v>
      </c>
      <c r="G7668" s="2">
        <v>17</v>
      </c>
      <c r="H7668" s="2">
        <v>5</v>
      </c>
      <c r="I7668" s="2">
        <v>26</v>
      </c>
      <c r="J7668" s="16">
        <v>625675.97</v>
      </c>
      <c r="K7668" s="15">
        <f t="shared" si="582"/>
        <v>50557</v>
      </c>
      <c r="L7668" s="17">
        <f t="shared" si="583"/>
        <v>19</v>
      </c>
      <c r="M7668" s="5">
        <f t="shared" si="585"/>
        <v>26</v>
      </c>
      <c r="N7668" s="15">
        <f t="shared" si="584"/>
        <v>51349</v>
      </c>
    </row>
    <row r="7669" spans="3:14" x14ac:dyDescent="0.2">
      <c r="C7669">
        <v>7668</v>
      </c>
      <c r="D7669" s="2">
        <v>19</v>
      </c>
      <c r="E7669" s="15">
        <v>50557</v>
      </c>
      <c r="F7669" s="2">
        <v>0</v>
      </c>
      <c r="G7669" s="2">
        <v>2</v>
      </c>
      <c r="H7669" s="2">
        <v>27</v>
      </c>
      <c r="I7669" s="2">
        <v>19</v>
      </c>
      <c r="J7669" s="16">
        <v>955552.49</v>
      </c>
      <c r="K7669" s="15">
        <f t="shared" si="582"/>
        <v>50557</v>
      </c>
      <c r="L7669" s="17">
        <f t="shared" si="583"/>
        <v>19</v>
      </c>
      <c r="M7669" s="5">
        <f t="shared" si="585"/>
        <v>19</v>
      </c>
      <c r="N7669" s="15">
        <f t="shared" si="584"/>
        <v>51136</v>
      </c>
    </row>
    <row r="7670" spans="3:14" x14ac:dyDescent="0.2">
      <c r="C7670">
        <v>7669</v>
      </c>
      <c r="D7670" s="2">
        <v>25</v>
      </c>
      <c r="E7670" s="15">
        <v>50557</v>
      </c>
      <c r="F7670" s="2">
        <v>20</v>
      </c>
      <c r="G7670" s="2">
        <v>10</v>
      </c>
      <c r="H7670" s="2">
        <v>24</v>
      </c>
      <c r="I7670" s="2">
        <v>25</v>
      </c>
      <c r="J7670" s="16">
        <v>820429.53</v>
      </c>
      <c r="K7670" s="15">
        <f t="shared" si="582"/>
        <v>50557</v>
      </c>
      <c r="L7670" s="17">
        <f t="shared" si="583"/>
        <v>19</v>
      </c>
      <c r="M7670" s="5">
        <f t="shared" si="585"/>
        <v>25</v>
      </c>
      <c r="N7670" s="15">
        <f t="shared" si="584"/>
        <v>51318</v>
      </c>
    </row>
    <row r="7671" spans="3:14" x14ac:dyDescent="0.2">
      <c r="C7671">
        <v>7670</v>
      </c>
      <c r="D7671" s="2">
        <v>33</v>
      </c>
      <c r="E7671" s="15">
        <v>50557</v>
      </c>
      <c r="F7671" s="2">
        <v>16</v>
      </c>
      <c r="G7671" s="2">
        <v>8</v>
      </c>
      <c r="H7671" s="2">
        <v>25</v>
      </c>
      <c r="I7671" s="2">
        <v>33</v>
      </c>
      <c r="J7671" s="16">
        <v>561835.42000000004</v>
      </c>
      <c r="K7671" s="15">
        <f t="shared" si="582"/>
        <v>50557</v>
      </c>
      <c r="L7671" s="17">
        <f t="shared" si="583"/>
        <v>19</v>
      </c>
      <c r="M7671" s="5">
        <f t="shared" si="585"/>
        <v>33</v>
      </c>
      <c r="N7671" s="15">
        <f t="shared" si="584"/>
        <v>51561</v>
      </c>
    </row>
    <row r="7672" spans="3:14" x14ac:dyDescent="0.2">
      <c r="C7672">
        <v>7671</v>
      </c>
      <c r="D7672" s="2">
        <v>31</v>
      </c>
      <c r="E7672" s="15">
        <v>50557</v>
      </c>
      <c r="F7672" s="2">
        <v>7</v>
      </c>
      <c r="G7672" s="2">
        <v>11</v>
      </c>
      <c r="H7672" s="2">
        <v>1</v>
      </c>
      <c r="I7672" s="2">
        <v>31</v>
      </c>
      <c r="J7672" s="16">
        <v>978644.12</v>
      </c>
      <c r="K7672" s="15">
        <f t="shared" si="582"/>
        <v>50557</v>
      </c>
      <c r="L7672" s="17">
        <f t="shared" si="583"/>
        <v>19</v>
      </c>
      <c r="M7672" s="5">
        <f t="shared" si="585"/>
        <v>31</v>
      </c>
      <c r="N7672" s="15">
        <f t="shared" si="584"/>
        <v>51502</v>
      </c>
    </row>
    <row r="7673" spans="3:14" x14ac:dyDescent="0.2">
      <c r="C7673">
        <v>7672</v>
      </c>
      <c r="D7673" s="2">
        <v>32</v>
      </c>
      <c r="E7673" s="15">
        <v>50587</v>
      </c>
      <c r="F7673" s="2">
        <v>1</v>
      </c>
      <c r="G7673" s="2">
        <v>0</v>
      </c>
      <c r="H7673" s="2">
        <v>14</v>
      </c>
      <c r="I7673" s="2">
        <v>32</v>
      </c>
      <c r="J7673" s="16">
        <v>1115652.45</v>
      </c>
      <c r="K7673" s="15">
        <f t="shared" si="582"/>
        <v>50587</v>
      </c>
      <c r="L7673" s="17">
        <f t="shared" si="583"/>
        <v>18</v>
      </c>
      <c r="M7673" s="5">
        <f t="shared" si="585"/>
        <v>32</v>
      </c>
      <c r="N7673" s="15">
        <f t="shared" si="584"/>
        <v>51561</v>
      </c>
    </row>
    <row r="7674" spans="3:14" x14ac:dyDescent="0.2">
      <c r="C7674">
        <v>7673</v>
      </c>
      <c r="D7674" s="2">
        <v>9</v>
      </c>
      <c r="E7674" s="15">
        <v>50587</v>
      </c>
      <c r="F7674" s="2">
        <v>13</v>
      </c>
      <c r="G7674" s="2">
        <v>27</v>
      </c>
      <c r="H7674" s="2">
        <v>26</v>
      </c>
      <c r="I7674" s="2">
        <v>9</v>
      </c>
      <c r="J7674" s="16">
        <v>1818838.15</v>
      </c>
      <c r="K7674" s="15">
        <f t="shared" si="582"/>
        <v>50587</v>
      </c>
      <c r="L7674" s="17">
        <f t="shared" si="583"/>
        <v>18</v>
      </c>
      <c r="M7674" s="5">
        <f t="shared" si="585"/>
        <v>9</v>
      </c>
      <c r="N7674" s="15">
        <f t="shared" si="584"/>
        <v>50861</v>
      </c>
    </row>
    <row r="7675" spans="3:14" x14ac:dyDescent="0.2">
      <c r="C7675">
        <v>7674</v>
      </c>
      <c r="D7675" s="2">
        <v>20</v>
      </c>
      <c r="E7675" s="15">
        <v>50587</v>
      </c>
      <c r="F7675" s="2">
        <v>10</v>
      </c>
      <c r="G7675" s="2">
        <v>3</v>
      </c>
      <c r="H7675" s="2">
        <v>5</v>
      </c>
      <c r="I7675" s="2">
        <v>20</v>
      </c>
      <c r="J7675" s="16">
        <v>842141.6</v>
      </c>
      <c r="K7675" s="15">
        <f t="shared" si="582"/>
        <v>50587</v>
      </c>
      <c r="L7675" s="17">
        <f t="shared" si="583"/>
        <v>18</v>
      </c>
      <c r="M7675" s="5">
        <f t="shared" si="585"/>
        <v>20</v>
      </c>
      <c r="N7675" s="15">
        <f t="shared" si="584"/>
        <v>51196</v>
      </c>
    </row>
    <row r="7676" spans="3:14" x14ac:dyDescent="0.2">
      <c r="C7676">
        <v>7675</v>
      </c>
      <c r="D7676" s="2">
        <v>33</v>
      </c>
      <c r="E7676" s="15">
        <v>50587</v>
      </c>
      <c r="F7676" s="2">
        <v>15</v>
      </c>
      <c r="G7676" s="2">
        <v>12</v>
      </c>
      <c r="H7676" s="2">
        <v>18</v>
      </c>
      <c r="I7676" s="2">
        <v>33</v>
      </c>
      <c r="J7676" s="16">
        <v>1488469.35</v>
      </c>
      <c r="K7676" s="15">
        <f t="shared" si="582"/>
        <v>50587</v>
      </c>
      <c r="L7676" s="17">
        <f t="shared" si="583"/>
        <v>18</v>
      </c>
      <c r="M7676" s="5">
        <f t="shared" si="585"/>
        <v>33</v>
      </c>
      <c r="N7676" s="15">
        <f t="shared" si="584"/>
        <v>51592</v>
      </c>
    </row>
    <row r="7677" spans="3:14" x14ac:dyDescent="0.2">
      <c r="C7677">
        <v>7676</v>
      </c>
      <c r="D7677" s="2">
        <v>29</v>
      </c>
      <c r="E7677" s="15">
        <v>50587</v>
      </c>
      <c r="F7677" s="2">
        <v>3</v>
      </c>
      <c r="G7677" s="2">
        <v>36</v>
      </c>
      <c r="H7677" s="2">
        <v>26</v>
      </c>
      <c r="I7677" s="2">
        <v>29</v>
      </c>
      <c r="J7677" s="16">
        <v>1681563.28</v>
      </c>
      <c r="K7677" s="15">
        <f t="shared" si="582"/>
        <v>50587</v>
      </c>
      <c r="L7677" s="17">
        <f t="shared" si="583"/>
        <v>18</v>
      </c>
      <c r="M7677" s="5">
        <f t="shared" si="585"/>
        <v>29</v>
      </c>
      <c r="N7677" s="15">
        <f t="shared" si="584"/>
        <v>51471</v>
      </c>
    </row>
    <row r="7678" spans="3:14" x14ac:dyDescent="0.2">
      <c r="C7678">
        <v>7677</v>
      </c>
      <c r="D7678" s="2">
        <v>27</v>
      </c>
      <c r="E7678" s="15">
        <v>50587</v>
      </c>
      <c r="F7678" s="2">
        <v>18</v>
      </c>
      <c r="G7678" s="2">
        <v>36</v>
      </c>
      <c r="H7678" s="2">
        <v>23</v>
      </c>
      <c r="I7678" s="2">
        <v>27</v>
      </c>
      <c r="J7678" s="16">
        <v>1590574.62</v>
      </c>
      <c r="K7678" s="15">
        <f t="shared" si="582"/>
        <v>50587</v>
      </c>
      <c r="L7678" s="17">
        <f t="shared" si="583"/>
        <v>18</v>
      </c>
      <c r="M7678" s="5">
        <f t="shared" si="585"/>
        <v>27</v>
      </c>
      <c r="N7678" s="15">
        <f t="shared" si="584"/>
        <v>51410</v>
      </c>
    </row>
    <row r="7679" spans="3:14" x14ac:dyDescent="0.2">
      <c r="C7679">
        <v>7678</v>
      </c>
      <c r="D7679" s="2">
        <v>22</v>
      </c>
      <c r="E7679" s="15">
        <v>50587</v>
      </c>
      <c r="F7679" s="2">
        <v>11</v>
      </c>
      <c r="G7679" s="2">
        <v>23</v>
      </c>
      <c r="H7679" s="2">
        <v>16</v>
      </c>
      <c r="I7679" s="2">
        <v>22</v>
      </c>
      <c r="J7679" s="16">
        <v>690275.91</v>
      </c>
      <c r="K7679" s="15">
        <f t="shared" si="582"/>
        <v>50587</v>
      </c>
      <c r="L7679" s="17">
        <f t="shared" si="583"/>
        <v>18</v>
      </c>
      <c r="M7679" s="5">
        <f t="shared" si="585"/>
        <v>22</v>
      </c>
      <c r="N7679" s="15">
        <f t="shared" si="584"/>
        <v>51257</v>
      </c>
    </row>
    <row r="7680" spans="3:14" x14ac:dyDescent="0.2">
      <c r="C7680">
        <v>7679</v>
      </c>
      <c r="D7680" s="2">
        <v>3</v>
      </c>
      <c r="E7680" s="15">
        <v>50587</v>
      </c>
      <c r="F7680" s="2">
        <v>7</v>
      </c>
      <c r="G7680" s="2">
        <v>9</v>
      </c>
      <c r="H7680" s="2">
        <v>15</v>
      </c>
      <c r="I7680" s="2">
        <v>3</v>
      </c>
      <c r="J7680" s="16">
        <v>1189780.8999999999</v>
      </c>
      <c r="K7680" s="15">
        <f t="shared" si="582"/>
        <v>50587</v>
      </c>
      <c r="L7680" s="17">
        <f t="shared" si="583"/>
        <v>18</v>
      </c>
      <c r="M7680" s="5">
        <f t="shared" si="585"/>
        <v>3</v>
      </c>
      <c r="N7680" s="15">
        <f t="shared" si="584"/>
        <v>50679</v>
      </c>
    </row>
    <row r="7681" spans="3:14" x14ac:dyDescent="0.2">
      <c r="C7681">
        <v>7680</v>
      </c>
      <c r="D7681" s="2">
        <v>21</v>
      </c>
      <c r="E7681" s="15">
        <v>50587</v>
      </c>
      <c r="F7681" s="2">
        <v>8</v>
      </c>
      <c r="G7681" s="2">
        <v>29</v>
      </c>
      <c r="H7681" s="2">
        <v>30</v>
      </c>
      <c r="I7681" s="2">
        <v>21</v>
      </c>
      <c r="J7681" s="16">
        <v>637314.55000000005</v>
      </c>
      <c r="K7681" s="15">
        <f t="shared" si="582"/>
        <v>50587</v>
      </c>
      <c r="L7681" s="17">
        <f t="shared" si="583"/>
        <v>18</v>
      </c>
      <c r="M7681" s="5">
        <f t="shared" si="585"/>
        <v>21</v>
      </c>
      <c r="N7681" s="15">
        <f t="shared" si="584"/>
        <v>51227</v>
      </c>
    </row>
    <row r="7682" spans="3:14" x14ac:dyDescent="0.2">
      <c r="C7682">
        <v>7681</v>
      </c>
      <c r="D7682" s="2">
        <v>29</v>
      </c>
      <c r="E7682" s="15">
        <v>50587</v>
      </c>
      <c r="F7682" s="2">
        <v>6</v>
      </c>
      <c r="G7682" s="2">
        <v>30</v>
      </c>
      <c r="H7682" s="2">
        <v>24</v>
      </c>
      <c r="I7682" s="2">
        <v>29</v>
      </c>
      <c r="J7682" s="16">
        <v>847901.17</v>
      </c>
      <c r="K7682" s="15">
        <f t="shared" ref="K7682:K7745" si="586">DATE(YEAR(E7682),MONTH(E7682),1)</f>
        <v>50587</v>
      </c>
      <c r="L7682" s="17">
        <f t="shared" ref="L7682:L7745" si="587">ROUND(($B$3-K7682)/365.25*12,0)</f>
        <v>18</v>
      </c>
      <c r="M7682" s="5">
        <f t="shared" si="585"/>
        <v>29</v>
      </c>
      <c r="N7682" s="15">
        <f t="shared" ref="N7682:N7745" si="588">EDATE(E7682,D7682)</f>
        <v>51471</v>
      </c>
    </row>
    <row r="7683" spans="3:14" x14ac:dyDescent="0.2">
      <c r="C7683">
        <v>7682</v>
      </c>
      <c r="D7683" s="2">
        <v>31</v>
      </c>
      <c r="E7683" s="15">
        <v>50587</v>
      </c>
      <c r="F7683" s="2">
        <v>10</v>
      </c>
      <c r="G7683" s="2">
        <v>26</v>
      </c>
      <c r="H7683" s="2">
        <v>11</v>
      </c>
      <c r="I7683" s="2">
        <v>31</v>
      </c>
      <c r="J7683" s="16">
        <v>1635512.09</v>
      </c>
      <c r="K7683" s="15">
        <f t="shared" si="586"/>
        <v>50587</v>
      </c>
      <c r="L7683" s="17">
        <f t="shared" si="587"/>
        <v>18</v>
      </c>
      <c r="M7683" s="5">
        <f t="shared" ref="M7683:M7746" si="589">ROUND((N7683-K7683)/365.25*12,0)</f>
        <v>31</v>
      </c>
      <c r="N7683" s="15">
        <f t="shared" si="588"/>
        <v>51533</v>
      </c>
    </row>
    <row r="7684" spans="3:14" x14ac:dyDescent="0.2">
      <c r="C7684">
        <v>7683</v>
      </c>
      <c r="D7684" s="2">
        <v>32</v>
      </c>
      <c r="E7684" s="15">
        <v>50587</v>
      </c>
      <c r="F7684" s="2">
        <v>13</v>
      </c>
      <c r="G7684" s="2">
        <v>2</v>
      </c>
      <c r="H7684" s="2">
        <v>19</v>
      </c>
      <c r="I7684" s="2">
        <v>32</v>
      </c>
      <c r="J7684" s="16">
        <v>654932.43000000005</v>
      </c>
      <c r="K7684" s="15">
        <f t="shared" si="586"/>
        <v>50587</v>
      </c>
      <c r="L7684" s="17">
        <f t="shared" si="587"/>
        <v>18</v>
      </c>
      <c r="M7684" s="5">
        <f t="shared" si="589"/>
        <v>32</v>
      </c>
      <c r="N7684" s="15">
        <f t="shared" si="588"/>
        <v>51561</v>
      </c>
    </row>
    <row r="7685" spans="3:14" x14ac:dyDescent="0.2">
      <c r="C7685">
        <v>7684</v>
      </c>
      <c r="D7685" s="2">
        <v>29</v>
      </c>
      <c r="E7685" s="15">
        <v>50587</v>
      </c>
      <c r="F7685" s="2">
        <v>5</v>
      </c>
      <c r="G7685" s="2">
        <v>17</v>
      </c>
      <c r="H7685" s="2">
        <v>17</v>
      </c>
      <c r="I7685" s="2">
        <v>29</v>
      </c>
      <c r="J7685" s="16">
        <v>749632.71</v>
      </c>
      <c r="K7685" s="15">
        <f t="shared" si="586"/>
        <v>50587</v>
      </c>
      <c r="L7685" s="17">
        <f t="shared" si="587"/>
        <v>18</v>
      </c>
      <c r="M7685" s="5">
        <f t="shared" si="589"/>
        <v>29</v>
      </c>
      <c r="N7685" s="15">
        <f t="shared" si="588"/>
        <v>51471</v>
      </c>
    </row>
    <row r="7686" spans="3:14" x14ac:dyDescent="0.2">
      <c r="C7686">
        <v>7685</v>
      </c>
      <c r="D7686" s="2">
        <v>27</v>
      </c>
      <c r="E7686" s="15">
        <v>50587</v>
      </c>
      <c r="F7686" s="2">
        <v>4</v>
      </c>
      <c r="G7686" s="2">
        <v>15</v>
      </c>
      <c r="H7686" s="2">
        <v>23</v>
      </c>
      <c r="I7686" s="2">
        <v>27</v>
      </c>
      <c r="J7686" s="16">
        <v>1020862.18</v>
      </c>
      <c r="K7686" s="15">
        <f t="shared" si="586"/>
        <v>50587</v>
      </c>
      <c r="L7686" s="17">
        <f t="shared" si="587"/>
        <v>18</v>
      </c>
      <c r="M7686" s="5">
        <f t="shared" si="589"/>
        <v>27</v>
      </c>
      <c r="N7686" s="15">
        <f t="shared" si="588"/>
        <v>51410</v>
      </c>
    </row>
    <row r="7687" spans="3:14" x14ac:dyDescent="0.2">
      <c r="C7687">
        <v>7686</v>
      </c>
      <c r="D7687" s="2">
        <v>31</v>
      </c>
      <c r="E7687" s="15">
        <v>50587</v>
      </c>
      <c r="F7687" s="2">
        <v>6</v>
      </c>
      <c r="G7687" s="2">
        <v>19</v>
      </c>
      <c r="H7687" s="2">
        <v>25</v>
      </c>
      <c r="I7687" s="2">
        <v>31</v>
      </c>
      <c r="J7687" s="16">
        <v>630877.54</v>
      </c>
      <c r="K7687" s="15">
        <f t="shared" si="586"/>
        <v>50587</v>
      </c>
      <c r="L7687" s="17">
        <f t="shared" si="587"/>
        <v>18</v>
      </c>
      <c r="M7687" s="5">
        <f t="shared" si="589"/>
        <v>31</v>
      </c>
      <c r="N7687" s="15">
        <f t="shared" si="588"/>
        <v>51533</v>
      </c>
    </row>
    <row r="7688" spans="3:14" x14ac:dyDescent="0.2">
      <c r="C7688">
        <v>7687</v>
      </c>
      <c r="D7688" s="2">
        <v>29</v>
      </c>
      <c r="E7688" s="15">
        <v>50587</v>
      </c>
      <c r="F7688" s="2">
        <v>11</v>
      </c>
      <c r="G7688" s="2">
        <v>0</v>
      </c>
      <c r="H7688" s="2">
        <v>16</v>
      </c>
      <c r="I7688" s="2">
        <v>29</v>
      </c>
      <c r="J7688" s="16">
        <v>1602837.84</v>
      </c>
      <c r="K7688" s="15">
        <f t="shared" si="586"/>
        <v>50587</v>
      </c>
      <c r="L7688" s="17">
        <f t="shared" si="587"/>
        <v>18</v>
      </c>
      <c r="M7688" s="5">
        <f t="shared" si="589"/>
        <v>29</v>
      </c>
      <c r="N7688" s="15">
        <f t="shared" si="588"/>
        <v>51471</v>
      </c>
    </row>
    <row r="7689" spans="3:14" x14ac:dyDescent="0.2">
      <c r="C7689">
        <v>7688</v>
      </c>
      <c r="D7689" s="2">
        <v>31</v>
      </c>
      <c r="E7689" s="15">
        <v>50587</v>
      </c>
      <c r="F7689" s="2">
        <v>3</v>
      </c>
      <c r="G7689" s="2">
        <v>11</v>
      </c>
      <c r="H7689" s="2">
        <v>19</v>
      </c>
      <c r="I7689" s="2">
        <v>31</v>
      </c>
      <c r="J7689" s="16">
        <v>592633.65</v>
      </c>
      <c r="K7689" s="15">
        <f t="shared" si="586"/>
        <v>50587</v>
      </c>
      <c r="L7689" s="17">
        <f t="shared" si="587"/>
        <v>18</v>
      </c>
      <c r="M7689" s="5">
        <f t="shared" si="589"/>
        <v>31</v>
      </c>
      <c r="N7689" s="15">
        <f t="shared" si="588"/>
        <v>51533</v>
      </c>
    </row>
    <row r="7690" spans="3:14" x14ac:dyDescent="0.2">
      <c r="C7690">
        <v>7689</v>
      </c>
      <c r="D7690" s="2">
        <v>33</v>
      </c>
      <c r="E7690" s="15">
        <v>50587</v>
      </c>
      <c r="F7690" s="2">
        <v>3</v>
      </c>
      <c r="G7690" s="2">
        <v>3</v>
      </c>
      <c r="H7690" s="2">
        <v>16</v>
      </c>
      <c r="I7690" s="2">
        <v>33</v>
      </c>
      <c r="J7690" s="16">
        <v>1398910.65</v>
      </c>
      <c r="K7690" s="15">
        <f t="shared" si="586"/>
        <v>50587</v>
      </c>
      <c r="L7690" s="17">
        <f t="shared" si="587"/>
        <v>18</v>
      </c>
      <c r="M7690" s="5">
        <f t="shared" si="589"/>
        <v>33</v>
      </c>
      <c r="N7690" s="15">
        <f t="shared" si="588"/>
        <v>51592</v>
      </c>
    </row>
    <row r="7691" spans="3:14" x14ac:dyDescent="0.2">
      <c r="C7691">
        <v>7690</v>
      </c>
      <c r="D7691" s="2">
        <v>31</v>
      </c>
      <c r="E7691" s="15">
        <v>50587</v>
      </c>
      <c r="F7691" s="2">
        <v>5</v>
      </c>
      <c r="G7691" s="2">
        <v>19</v>
      </c>
      <c r="H7691" s="2">
        <v>34</v>
      </c>
      <c r="I7691" s="2">
        <v>31</v>
      </c>
      <c r="J7691" s="16">
        <v>759841.93</v>
      </c>
      <c r="K7691" s="15">
        <f t="shared" si="586"/>
        <v>50587</v>
      </c>
      <c r="L7691" s="17">
        <f t="shared" si="587"/>
        <v>18</v>
      </c>
      <c r="M7691" s="5">
        <f t="shared" si="589"/>
        <v>31</v>
      </c>
      <c r="N7691" s="15">
        <f t="shared" si="588"/>
        <v>51533</v>
      </c>
    </row>
    <row r="7692" spans="3:14" x14ac:dyDescent="0.2">
      <c r="C7692">
        <v>7691</v>
      </c>
      <c r="D7692" s="2">
        <v>36</v>
      </c>
      <c r="E7692" s="15">
        <v>50587</v>
      </c>
      <c r="F7692" s="2">
        <v>18</v>
      </c>
      <c r="G7692" s="2">
        <v>21</v>
      </c>
      <c r="H7692" s="2">
        <v>18</v>
      </c>
      <c r="I7692" s="2">
        <v>36</v>
      </c>
      <c r="J7692" s="16">
        <v>1271495.02</v>
      </c>
      <c r="K7692" s="15">
        <f t="shared" si="586"/>
        <v>50587</v>
      </c>
      <c r="L7692" s="17">
        <f t="shared" si="587"/>
        <v>18</v>
      </c>
      <c r="M7692" s="5">
        <f t="shared" si="589"/>
        <v>36</v>
      </c>
      <c r="N7692" s="15">
        <f t="shared" si="588"/>
        <v>51683</v>
      </c>
    </row>
    <row r="7693" spans="3:14" x14ac:dyDescent="0.2">
      <c r="C7693">
        <v>7692</v>
      </c>
      <c r="D7693" s="2">
        <v>31</v>
      </c>
      <c r="E7693" s="15">
        <v>50587</v>
      </c>
      <c r="F7693" s="2">
        <v>0</v>
      </c>
      <c r="G7693" s="2">
        <v>32</v>
      </c>
      <c r="H7693" s="2">
        <v>19</v>
      </c>
      <c r="I7693" s="2">
        <v>31</v>
      </c>
      <c r="J7693" s="16">
        <v>606048.91</v>
      </c>
      <c r="K7693" s="15">
        <f t="shared" si="586"/>
        <v>50587</v>
      </c>
      <c r="L7693" s="17">
        <f t="shared" si="587"/>
        <v>18</v>
      </c>
      <c r="M7693" s="5">
        <f t="shared" si="589"/>
        <v>31</v>
      </c>
      <c r="N7693" s="15">
        <f t="shared" si="588"/>
        <v>51533</v>
      </c>
    </row>
    <row r="7694" spans="3:14" x14ac:dyDescent="0.2">
      <c r="C7694">
        <v>7693</v>
      </c>
      <c r="D7694" s="2">
        <v>0</v>
      </c>
      <c r="E7694" s="15">
        <v>50618</v>
      </c>
      <c r="F7694" s="2">
        <v>4</v>
      </c>
      <c r="G7694" s="2">
        <v>18</v>
      </c>
      <c r="H7694" s="2">
        <v>5</v>
      </c>
      <c r="I7694" s="2">
        <v>0</v>
      </c>
      <c r="J7694" s="16">
        <v>1885722.83</v>
      </c>
      <c r="K7694" s="15">
        <f t="shared" si="586"/>
        <v>50618</v>
      </c>
      <c r="L7694" s="17">
        <f t="shared" si="587"/>
        <v>17</v>
      </c>
      <c r="M7694" s="5">
        <f t="shared" si="589"/>
        <v>0</v>
      </c>
      <c r="N7694" s="15">
        <f t="shared" si="588"/>
        <v>50618</v>
      </c>
    </row>
    <row r="7695" spans="3:14" x14ac:dyDescent="0.2">
      <c r="C7695">
        <v>7694</v>
      </c>
      <c r="D7695" s="2">
        <v>26</v>
      </c>
      <c r="E7695" s="15">
        <v>50618</v>
      </c>
      <c r="F7695" s="2">
        <v>12</v>
      </c>
      <c r="G7695" s="2">
        <v>13</v>
      </c>
      <c r="H7695" s="2">
        <v>22</v>
      </c>
      <c r="I7695" s="2">
        <v>26</v>
      </c>
      <c r="J7695" s="16">
        <v>2251332.11</v>
      </c>
      <c r="K7695" s="15">
        <f t="shared" si="586"/>
        <v>50618</v>
      </c>
      <c r="L7695" s="17">
        <f t="shared" si="587"/>
        <v>17</v>
      </c>
      <c r="M7695" s="5">
        <f t="shared" si="589"/>
        <v>26</v>
      </c>
      <c r="N7695" s="15">
        <f t="shared" si="588"/>
        <v>51410</v>
      </c>
    </row>
    <row r="7696" spans="3:14" x14ac:dyDescent="0.2">
      <c r="C7696">
        <v>7695</v>
      </c>
      <c r="D7696" s="2">
        <v>32</v>
      </c>
      <c r="E7696" s="15">
        <v>50618</v>
      </c>
      <c r="F7696" s="2">
        <v>0</v>
      </c>
      <c r="G7696" s="2">
        <v>19</v>
      </c>
      <c r="H7696" s="2">
        <v>19</v>
      </c>
      <c r="I7696" s="2">
        <v>32</v>
      </c>
      <c r="J7696" s="16">
        <v>2087585.28</v>
      </c>
      <c r="K7696" s="15">
        <f t="shared" si="586"/>
        <v>50618</v>
      </c>
      <c r="L7696" s="17">
        <f t="shared" si="587"/>
        <v>17</v>
      </c>
      <c r="M7696" s="5">
        <f t="shared" si="589"/>
        <v>32</v>
      </c>
      <c r="N7696" s="15">
        <f t="shared" si="588"/>
        <v>51592</v>
      </c>
    </row>
    <row r="7697" spans="3:14" x14ac:dyDescent="0.2">
      <c r="C7697">
        <v>7696</v>
      </c>
      <c r="D7697" s="2">
        <v>25</v>
      </c>
      <c r="E7697" s="15">
        <v>50618</v>
      </c>
      <c r="F7697" s="2">
        <v>11</v>
      </c>
      <c r="G7697" s="2">
        <v>35</v>
      </c>
      <c r="H7697" s="2">
        <v>5</v>
      </c>
      <c r="I7697" s="2">
        <v>25</v>
      </c>
      <c r="J7697" s="16">
        <v>1050414.27</v>
      </c>
      <c r="K7697" s="15">
        <f t="shared" si="586"/>
        <v>50618</v>
      </c>
      <c r="L7697" s="17">
        <f t="shared" si="587"/>
        <v>17</v>
      </c>
      <c r="M7697" s="5">
        <f t="shared" si="589"/>
        <v>25</v>
      </c>
      <c r="N7697" s="15">
        <f t="shared" si="588"/>
        <v>51380</v>
      </c>
    </row>
    <row r="7698" spans="3:14" x14ac:dyDescent="0.2">
      <c r="C7698">
        <v>7697</v>
      </c>
      <c r="D7698" s="2">
        <v>31</v>
      </c>
      <c r="E7698" s="15">
        <v>50618</v>
      </c>
      <c r="F7698" s="2">
        <v>1</v>
      </c>
      <c r="G7698" s="2">
        <v>17</v>
      </c>
      <c r="H7698" s="2">
        <v>3</v>
      </c>
      <c r="I7698" s="2">
        <v>31</v>
      </c>
      <c r="J7698" s="16">
        <v>1149521.1599999999</v>
      </c>
      <c r="K7698" s="15">
        <f t="shared" si="586"/>
        <v>50618</v>
      </c>
      <c r="L7698" s="17">
        <f t="shared" si="587"/>
        <v>17</v>
      </c>
      <c r="M7698" s="5">
        <f t="shared" si="589"/>
        <v>31</v>
      </c>
      <c r="N7698" s="15">
        <f t="shared" si="588"/>
        <v>51561</v>
      </c>
    </row>
    <row r="7699" spans="3:14" x14ac:dyDescent="0.2">
      <c r="C7699">
        <v>7698</v>
      </c>
      <c r="D7699" s="2">
        <v>31</v>
      </c>
      <c r="E7699" s="15">
        <v>50618</v>
      </c>
      <c r="F7699" s="2">
        <v>3</v>
      </c>
      <c r="G7699" s="2">
        <v>35</v>
      </c>
      <c r="H7699" s="2">
        <v>10</v>
      </c>
      <c r="I7699" s="2">
        <v>31</v>
      </c>
      <c r="J7699" s="16">
        <v>1053207.1100000001</v>
      </c>
      <c r="K7699" s="15">
        <f t="shared" si="586"/>
        <v>50618</v>
      </c>
      <c r="L7699" s="17">
        <f t="shared" si="587"/>
        <v>17</v>
      </c>
      <c r="M7699" s="5">
        <f t="shared" si="589"/>
        <v>31</v>
      </c>
      <c r="N7699" s="15">
        <f t="shared" si="588"/>
        <v>51561</v>
      </c>
    </row>
    <row r="7700" spans="3:14" x14ac:dyDescent="0.2">
      <c r="C7700">
        <v>7699</v>
      </c>
      <c r="D7700" s="2">
        <v>31</v>
      </c>
      <c r="E7700" s="15">
        <v>50618</v>
      </c>
      <c r="F7700" s="2">
        <v>2</v>
      </c>
      <c r="G7700" s="2">
        <v>29</v>
      </c>
      <c r="H7700" s="2">
        <v>20</v>
      </c>
      <c r="I7700" s="2">
        <v>31</v>
      </c>
      <c r="J7700" s="16">
        <v>1828449.12</v>
      </c>
      <c r="K7700" s="15">
        <f t="shared" si="586"/>
        <v>50618</v>
      </c>
      <c r="L7700" s="17">
        <f t="shared" si="587"/>
        <v>17</v>
      </c>
      <c r="M7700" s="5">
        <f t="shared" si="589"/>
        <v>31</v>
      </c>
      <c r="N7700" s="15">
        <f t="shared" si="588"/>
        <v>51561</v>
      </c>
    </row>
    <row r="7701" spans="3:14" x14ac:dyDescent="0.2">
      <c r="C7701">
        <v>7700</v>
      </c>
      <c r="D7701" s="2">
        <v>21</v>
      </c>
      <c r="E7701" s="15">
        <v>50618</v>
      </c>
      <c r="F7701" s="2">
        <v>9</v>
      </c>
      <c r="G7701" s="2">
        <v>22</v>
      </c>
      <c r="H7701" s="2">
        <v>27</v>
      </c>
      <c r="I7701" s="2">
        <v>21</v>
      </c>
      <c r="J7701" s="16">
        <v>1310902.8899999999</v>
      </c>
      <c r="K7701" s="15">
        <f t="shared" si="586"/>
        <v>50618</v>
      </c>
      <c r="L7701" s="17">
        <f t="shared" si="587"/>
        <v>17</v>
      </c>
      <c r="M7701" s="5">
        <f t="shared" si="589"/>
        <v>21</v>
      </c>
      <c r="N7701" s="15">
        <f t="shared" si="588"/>
        <v>51257</v>
      </c>
    </row>
    <row r="7702" spans="3:14" x14ac:dyDescent="0.2">
      <c r="C7702">
        <v>7701</v>
      </c>
      <c r="D7702" s="2">
        <v>26</v>
      </c>
      <c r="E7702" s="15">
        <v>50618</v>
      </c>
      <c r="F7702" s="2">
        <v>36</v>
      </c>
      <c r="G7702" s="2">
        <v>4</v>
      </c>
      <c r="H7702" s="2">
        <v>13</v>
      </c>
      <c r="I7702" s="2">
        <v>26</v>
      </c>
      <c r="J7702" s="16">
        <v>859301.81</v>
      </c>
      <c r="K7702" s="15">
        <f t="shared" si="586"/>
        <v>50618</v>
      </c>
      <c r="L7702" s="17">
        <f t="shared" si="587"/>
        <v>17</v>
      </c>
      <c r="M7702" s="5">
        <f t="shared" si="589"/>
        <v>26</v>
      </c>
      <c r="N7702" s="15">
        <f t="shared" si="588"/>
        <v>51410</v>
      </c>
    </row>
    <row r="7703" spans="3:14" x14ac:dyDescent="0.2">
      <c r="C7703">
        <v>7702</v>
      </c>
      <c r="D7703" s="2">
        <v>32</v>
      </c>
      <c r="E7703" s="15">
        <v>50618</v>
      </c>
      <c r="F7703" s="2">
        <v>0</v>
      </c>
      <c r="G7703" s="2">
        <v>18</v>
      </c>
      <c r="H7703" s="2">
        <v>27</v>
      </c>
      <c r="I7703" s="2">
        <v>32</v>
      </c>
      <c r="J7703" s="16">
        <v>1516548.85</v>
      </c>
      <c r="K7703" s="15">
        <f t="shared" si="586"/>
        <v>50618</v>
      </c>
      <c r="L7703" s="17">
        <f t="shared" si="587"/>
        <v>17</v>
      </c>
      <c r="M7703" s="5">
        <f t="shared" si="589"/>
        <v>32</v>
      </c>
      <c r="N7703" s="15">
        <f t="shared" si="588"/>
        <v>51592</v>
      </c>
    </row>
    <row r="7704" spans="3:14" x14ac:dyDescent="0.2">
      <c r="C7704">
        <v>7703</v>
      </c>
      <c r="D7704" s="2">
        <v>31</v>
      </c>
      <c r="E7704" s="15">
        <v>50618</v>
      </c>
      <c r="F7704" s="2">
        <v>7</v>
      </c>
      <c r="G7704" s="2">
        <v>25</v>
      </c>
      <c r="H7704" s="2">
        <v>32</v>
      </c>
      <c r="I7704" s="2">
        <v>31</v>
      </c>
      <c r="J7704" s="16">
        <v>1097474.96</v>
      </c>
      <c r="K7704" s="15">
        <f t="shared" si="586"/>
        <v>50618</v>
      </c>
      <c r="L7704" s="17">
        <f t="shared" si="587"/>
        <v>17</v>
      </c>
      <c r="M7704" s="5">
        <f t="shared" si="589"/>
        <v>31</v>
      </c>
      <c r="N7704" s="15">
        <f t="shared" si="588"/>
        <v>51561</v>
      </c>
    </row>
    <row r="7705" spans="3:14" x14ac:dyDescent="0.2">
      <c r="C7705">
        <v>7704</v>
      </c>
      <c r="D7705" s="2">
        <v>31</v>
      </c>
      <c r="E7705" s="15">
        <v>50618</v>
      </c>
      <c r="F7705" s="2">
        <v>4</v>
      </c>
      <c r="G7705" s="2">
        <v>5</v>
      </c>
      <c r="H7705" s="2">
        <v>9</v>
      </c>
      <c r="I7705" s="2">
        <v>31</v>
      </c>
      <c r="J7705" s="16">
        <v>994184.65</v>
      </c>
      <c r="K7705" s="15">
        <f t="shared" si="586"/>
        <v>50618</v>
      </c>
      <c r="L7705" s="17">
        <f t="shared" si="587"/>
        <v>17</v>
      </c>
      <c r="M7705" s="5">
        <f t="shared" si="589"/>
        <v>31</v>
      </c>
      <c r="N7705" s="15">
        <f t="shared" si="588"/>
        <v>51561</v>
      </c>
    </row>
    <row r="7706" spans="3:14" x14ac:dyDescent="0.2">
      <c r="C7706">
        <v>7705</v>
      </c>
      <c r="D7706" s="2">
        <v>36</v>
      </c>
      <c r="E7706" s="15">
        <v>50618</v>
      </c>
      <c r="F7706" s="2">
        <v>29</v>
      </c>
      <c r="G7706" s="2">
        <v>31</v>
      </c>
      <c r="H7706" s="2">
        <v>27</v>
      </c>
      <c r="I7706" s="2">
        <v>36</v>
      </c>
      <c r="J7706" s="16">
        <v>1655852.61</v>
      </c>
      <c r="K7706" s="15">
        <f t="shared" si="586"/>
        <v>50618</v>
      </c>
      <c r="L7706" s="17">
        <f t="shared" si="587"/>
        <v>17</v>
      </c>
      <c r="M7706" s="5">
        <f t="shared" si="589"/>
        <v>36</v>
      </c>
      <c r="N7706" s="15">
        <f t="shared" si="588"/>
        <v>51714</v>
      </c>
    </row>
    <row r="7707" spans="3:14" x14ac:dyDescent="0.2">
      <c r="C7707">
        <v>7706</v>
      </c>
      <c r="D7707" s="2">
        <v>35</v>
      </c>
      <c r="E7707" s="15">
        <v>50618</v>
      </c>
      <c r="F7707" s="2">
        <v>37</v>
      </c>
      <c r="G7707" s="2">
        <v>15</v>
      </c>
      <c r="H7707" s="2">
        <v>18</v>
      </c>
      <c r="I7707" s="2">
        <v>35</v>
      </c>
      <c r="J7707" s="16">
        <v>634985.73</v>
      </c>
      <c r="K7707" s="15">
        <f t="shared" si="586"/>
        <v>50618</v>
      </c>
      <c r="L7707" s="17">
        <f t="shared" si="587"/>
        <v>17</v>
      </c>
      <c r="M7707" s="5">
        <f t="shared" si="589"/>
        <v>35</v>
      </c>
      <c r="N7707" s="15">
        <f t="shared" si="588"/>
        <v>51683</v>
      </c>
    </row>
    <row r="7708" spans="3:14" x14ac:dyDescent="0.2">
      <c r="C7708">
        <v>7707</v>
      </c>
      <c r="D7708" s="2">
        <v>24</v>
      </c>
      <c r="E7708" s="15">
        <v>50649</v>
      </c>
      <c r="F7708" s="2">
        <v>10</v>
      </c>
      <c r="G7708" s="2">
        <v>23</v>
      </c>
      <c r="H7708" s="2">
        <v>10</v>
      </c>
      <c r="I7708" s="2">
        <v>24</v>
      </c>
      <c r="J7708" s="16">
        <v>2274438.71</v>
      </c>
      <c r="K7708" s="15">
        <f t="shared" si="586"/>
        <v>50649</v>
      </c>
      <c r="L7708" s="17">
        <f t="shared" si="587"/>
        <v>16</v>
      </c>
      <c r="M7708" s="5">
        <f t="shared" si="589"/>
        <v>24</v>
      </c>
      <c r="N7708" s="15">
        <f t="shared" si="588"/>
        <v>51380</v>
      </c>
    </row>
    <row r="7709" spans="3:14" x14ac:dyDescent="0.2">
      <c r="C7709">
        <v>7708</v>
      </c>
      <c r="D7709" s="2">
        <v>30</v>
      </c>
      <c r="E7709" s="15">
        <v>50649</v>
      </c>
      <c r="F7709" s="2">
        <v>11</v>
      </c>
      <c r="G7709" s="2">
        <v>3</v>
      </c>
      <c r="H7709" s="2">
        <v>11</v>
      </c>
      <c r="I7709" s="2">
        <v>30</v>
      </c>
      <c r="J7709" s="16">
        <v>1761830.58</v>
      </c>
      <c r="K7709" s="15">
        <f t="shared" si="586"/>
        <v>50649</v>
      </c>
      <c r="L7709" s="17">
        <f t="shared" si="587"/>
        <v>16</v>
      </c>
      <c r="M7709" s="5">
        <f t="shared" si="589"/>
        <v>30</v>
      </c>
      <c r="N7709" s="15">
        <f t="shared" si="588"/>
        <v>51561</v>
      </c>
    </row>
    <row r="7710" spans="3:14" x14ac:dyDescent="0.2">
      <c r="C7710">
        <v>7709</v>
      </c>
      <c r="D7710" s="2">
        <v>36</v>
      </c>
      <c r="E7710" s="15">
        <v>50649</v>
      </c>
      <c r="F7710" s="2">
        <v>2</v>
      </c>
      <c r="G7710" s="2">
        <v>7</v>
      </c>
      <c r="H7710" s="2">
        <v>25</v>
      </c>
      <c r="I7710" s="2">
        <v>36</v>
      </c>
      <c r="J7710" s="16">
        <v>1293851.0900000001</v>
      </c>
      <c r="K7710" s="15">
        <f t="shared" si="586"/>
        <v>50649</v>
      </c>
      <c r="L7710" s="17">
        <f t="shared" si="587"/>
        <v>16</v>
      </c>
      <c r="M7710" s="5">
        <f t="shared" si="589"/>
        <v>36</v>
      </c>
      <c r="N7710" s="15">
        <f t="shared" si="588"/>
        <v>51745</v>
      </c>
    </row>
    <row r="7711" spans="3:14" x14ac:dyDescent="0.2">
      <c r="C7711">
        <v>7710</v>
      </c>
      <c r="D7711" s="2">
        <v>2</v>
      </c>
      <c r="E7711" s="15">
        <v>50649</v>
      </c>
      <c r="F7711" s="2">
        <v>11</v>
      </c>
      <c r="G7711" s="2">
        <v>13</v>
      </c>
      <c r="H7711" s="2">
        <v>9</v>
      </c>
      <c r="I7711" s="2">
        <v>2</v>
      </c>
      <c r="J7711" s="16">
        <v>1544231.59</v>
      </c>
      <c r="K7711" s="15">
        <f t="shared" si="586"/>
        <v>50649</v>
      </c>
      <c r="L7711" s="17">
        <f t="shared" si="587"/>
        <v>16</v>
      </c>
      <c r="M7711" s="5">
        <f t="shared" si="589"/>
        <v>2</v>
      </c>
      <c r="N7711" s="15">
        <f t="shared" si="588"/>
        <v>50710</v>
      </c>
    </row>
    <row r="7712" spans="3:14" x14ac:dyDescent="0.2">
      <c r="C7712">
        <v>7711</v>
      </c>
      <c r="D7712" s="2">
        <v>36</v>
      </c>
      <c r="E7712" s="15">
        <v>50649</v>
      </c>
      <c r="F7712" s="2">
        <v>3</v>
      </c>
      <c r="G7712" s="2">
        <v>14</v>
      </c>
      <c r="H7712" s="2">
        <v>32</v>
      </c>
      <c r="I7712" s="2">
        <v>36</v>
      </c>
      <c r="J7712" s="16">
        <v>1452834.65</v>
      </c>
      <c r="K7712" s="15">
        <f t="shared" si="586"/>
        <v>50649</v>
      </c>
      <c r="L7712" s="17">
        <f t="shared" si="587"/>
        <v>16</v>
      </c>
      <c r="M7712" s="5">
        <f t="shared" si="589"/>
        <v>36</v>
      </c>
      <c r="N7712" s="15">
        <f t="shared" si="588"/>
        <v>51745</v>
      </c>
    </row>
    <row r="7713" spans="3:14" x14ac:dyDescent="0.2">
      <c r="C7713">
        <v>7712</v>
      </c>
      <c r="D7713" s="2">
        <v>34</v>
      </c>
      <c r="E7713" s="15">
        <v>50649</v>
      </c>
      <c r="F7713" s="2">
        <v>12</v>
      </c>
      <c r="G7713" s="2">
        <v>10</v>
      </c>
      <c r="H7713" s="2">
        <v>21</v>
      </c>
      <c r="I7713" s="2">
        <v>34</v>
      </c>
      <c r="J7713" s="16">
        <v>1673944.52</v>
      </c>
      <c r="K7713" s="15">
        <f t="shared" si="586"/>
        <v>50649</v>
      </c>
      <c r="L7713" s="17">
        <f t="shared" si="587"/>
        <v>16</v>
      </c>
      <c r="M7713" s="5">
        <f t="shared" si="589"/>
        <v>34</v>
      </c>
      <c r="N7713" s="15">
        <f t="shared" si="588"/>
        <v>51683</v>
      </c>
    </row>
    <row r="7714" spans="3:14" x14ac:dyDescent="0.2">
      <c r="C7714">
        <v>7713</v>
      </c>
      <c r="D7714" s="2">
        <v>32</v>
      </c>
      <c r="E7714" s="15">
        <v>50649</v>
      </c>
      <c r="F7714" s="2">
        <v>28</v>
      </c>
      <c r="G7714" s="2">
        <v>4</v>
      </c>
      <c r="H7714" s="2">
        <v>12</v>
      </c>
      <c r="I7714" s="2">
        <v>32</v>
      </c>
      <c r="J7714" s="16">
        <v>1586613.01</v>
      </c>
      <c r="K7714" s="15">
        <f t="shared" si="586"/>
        <v>50649</v>
      </c>
      <c r="L7714" s="17">
        <f t="shared" si="587"/>
        <v>16</v>
      </c>
      <c r="M7714" s="5">
        <f t="shared" si="589"/>
        <v>32</v>
      </c>
      <c r="N7714" s="15">
        <f t="shared" si="588"/>
        <v>51622</v>
      </c>
    </row>
    <row r="7715" spans="3:14" x14ac:dyDescent="0.2">
      <c r="C7715">
        <v>7714</v>
      </c>
      <c r="D7715" s="2">
        <v>34</v>
      </c>
      <c r="E7715" s="15">
        <v>50649</v>
      </c>
      <c r="F7715" s="2">
        <v>20</v>
      </c>
      <c r="G7715" s="2">
        <v>10</v>
      </c>
      <c r="H7715" s="2">
        <v>27</v>
      </c>
      <c r="I7715" s="2">
        <v>34</v>
      </c>
      <c r="J7715" s="16">
        <v>1932044.44</v>
      </c>
      <c r="K7715" s="15">
        <f t="shared" si="586"/>
        <v>50649</v>
      </c>
      <c r="L7715" s="17">
        <f t="shared" si="587"/>
        <v>16</v>
      </c>
      <c r="M7715" s="5">
        <f t="shared" si="589"/>
        <v>34</v>
      </c>
      <c r="N7715" s="15">
        <f t="shared" si="588"/>
        <v>51683</v>
      </c>
    </row>
    <row r="7716" spans="3:14" x14ac:dyDescent="0.2">
      <c r="C7716">
        <v>7715</v>
      </c>
      <c r="D7716" s="2">
        <v>34</v>
      </c>
      <c r="E7716" s="15">
        <v>50649</v>
      </c>
      <c r="F7716" s="2">
        <v>5</v>
      </c>
      <c r="G7716" s="2">
        <v>35</v>
      </c>
      <c r="H7716" s="2">
        <v>16</v>
      </c>
      <c r="I7716" s="2">
        <v>34</v>
      </c>
      <c r="J7716" s="16">
        <v>1643401.42</v>
      </c>
      <c r="K7716" s="15">
        <f t="shared" si="586"/>
        <v>50649</v>
      </c>
      <c r="L7716" s="17">
        <f t="shared" si="587"/>
        <v>16</v>
      </c>
      <c r="M7716" s="5">
        <f t="shared" si="589"/>
        <v>34</v>
      </c>
      <c r="N7716" s="15">
        <f t="shared" si="588"/>
        <v>51683</v>
      </c>
    </row>
    <row r="7717" spans="3:14" x14ac:dyDescent="0.2">
      <c r="C7717">
        <v>7716</v>
      </c>
      <c r="D7717" s="2">
        <v>36</v>
      </c>
      <c r="E7717" s="15">
        <v>50649</v>
      </c>
      <c r="F7717" s="2">
        <v>15</v>
      </c>
      <c r="G7717" s="2">
        <v>27</v>
      </c>
      <c r="H7717" s="2">
        <v>14</v>
      </c>
      <c r="I7717" s="2">
        <v>36</v>
      </c>
      <c r="J7717" s="16">
        <v>779655.62</v>
      </c>
      <c r="K7717" s="15">
        <f t="shared" si="586"/>
        <v>50649</v>
      </c>
      <c r="L7717" s="17">
        <f t="shared" si="587"/>
        <v>16</v>
      </c>
      <c r="M7717" s="5">
        <f t="shared" si="589"/>
        <v>36</v>
      </c>
      <c r="N7717" s="15">
        <f t="shared" si="588"/>
        <v>51745</v>
      </c>
    </row>
    <row r="7718" spans="3:14" x14ac:dyDescent="0.2">
      <c r="C7718">
        <v>7717</v>
      </c>
      <c r="D7718" s="2">
        <v>36</v>
      </c>
      <c r="E7718" s="15">
        <v>50649</v>
      </c>
      <c r="F7718" s="2">
        <v>39</v>
      </c>
      <c r="G7718" s="2">
        <v>24</v>
      </c>
      <c r="H7718" s="2">
        <v>25</v>
      </c>
      <c r="I7718" s="2">
        <v>36</v>
      </c>
      <c r="J7718" s="16">
        <v>1545473.82</v>
      </c>
      <c r="K7718" s="15">
        <f t="shared" si="586"/>
        <v>50649</v>
      </c>
      <c r="L7718" s="17">
        <f t="shared" si="587"/>
        <v>16</v>
      </c>
      <c r="M7718" s="5">
        <f t="shared" si="589"/>
        <v>36</v>
      </c>
      <c r="N7718" s="15">
        <f t="shared" si="588"/>
        <v>51745</v>
      </c>
    </row>
    <row r="7719" spans="3:14" x14ac:dyDescent="0.2">
      <c r="C7719">
        <v>7718</v>
      </c>
      <c r="D7719" s="2">
        <v>33</v>
      </c>
      <c r="E7719" s="15">
        <v>50649</v>
      </c>
      <c r="F7719" s="2">
        <v>6</v>
      </c>
      <c r="G7719" s="2">
        <v>13</v>
      </c>
      <c r="H7719" s="2">
        <v>13</v>
      </c>
      <c r="I7719" s="2">
        <v>33</v>
      </c>
      <c r="J7719" s="16">
        <v>1179696.24</v>
      </c>
      <c r="K7719" s="15">
        <f t="shared" si="586"/>
        <v>50649</v>
      </c>
      <c r="L7719" s="17">
        <f t="shared" si="587"/>
        <v>16</v>
      </c>
      <c r="M7719" s="5">
        <f t="shared" si="589"/>
        <v>33</v>
      </c>
      <c r="N7719" s="15">
        <f t="shared" si="588"/>
        <v>51653</v>
      </c>
    </row>
    <row r="7720" spans="3:14" x14ac:dyDescent="0.2">
      <c r="C7720">
        <v>7719</v>
      </c>
      <c r="D7720" s="2">
        <v>33</v>
      </c>
      <c r="E7720" s="15">
        <v>50649</v>
      </c>
      <c r="F7720" s="2">
        <v>3</v>
      </c>
      <c r="G7720" s="2">
        <v>20</v>
      </c>
      <c r="H7720" s="2">
        <v>25</v>
      </c>
      <c r="I7720" s="2">
        <v>33</v>
      </c>
      <c r="J7720" s="16">
        <v>1215264.2</v>
      </c>
      <c r="K7720" s="15">
        <f t="shared" si="586"/>
        <v>50649</v>
      </c>
      <c r="L7720" s="17">
        <f t="shared" si="587"/>
        <v>16</v>
      </c>
      <c r="M7720" s="5">
        <f t="shared" si="589"/>
        <v>33</v>
      </c>
      <c r="N7720" s="15">
        <f t="shared" si="588"/>
        <v>51653</v>
      </c>
    </row>
    <row r="7721" spans="3:14" x14ac:dyDescent="0.2">
      <c r="C7721">
        <v>7720</v>
      </c>
      <c r="D7721" s="2">
        <v>27</v>
      </c>
      <c r="E7721" s="15">
        <v>50649</v>
      </c>
      <c r="F7721" s="2">
        <v>6</v>
      </c>
      <c r="G7721" s="2">
        <v>28</v>
      </c>
      <c r="H7721" s="2">
        <v>14</v>
      </c>
      <c r="I7721" s="2">
        <v>27</v>
      </c>
      <c r="J7721" s="16">
        <v>1790705.9</v>
      </c>
      <c r="K7721" s="15">
        <f t="shared" si="586"/>
        <v>50649</v>
      </c>
      <c r="L7721" s="17">
        <f t="shared" si="587"/>
        <v>16</v>
      </c>
      <c r="M7721" s="5">
        <f t="shared" si="589"/>
        <v>27</v>
      </c>
      <c r="N7721" s="15">
        <f t="shared" si="588"/>
        <v>51471</v>
      </c>
    </row>
    <row r="7722" spans="3:14" x14ac:dyDescent="0.2">
      <c r="C7722">
        <v>7721</v>
      </c>
      <c r="D7722" s="2">
        <v>31</v>
      </c>
      <c r="E7722" s="15">
        <v>50649</v>
      </c>
      <c r="F7722" s="2">
        <v>1</v>
      </c>
      <c r="G7722" s="2">
        <v>7</v>
      </c>
      <c r="H7722" s="2">
        <v>16</v>
      </c>
      <c r="I7722" s="2">
        <v>31</v>
      </c>
      <c r="J7722" s="16">
        <v>1180595.43</v>
      </c>
      <c r="K7722" s="15">
        <f t="shared" si="586"/>
        <v>50649</v>
      </c>
      <c r="L7722" s="17">
        <f t="shared" si="587"/>
        <v>16</v>
      </c>
      <c r="M7722" s="5">
        <f t="shared" si="589"/>
        <v>31</v>
      </c>
      <c r="N7722" s="15">
        <f t="shared" si="588"/>
        <v>51592</v>
      </c>
    </row>
    <row r="7723" spans="3:14" x14ac:dyDescent="0.2">
      <c r="C7723">
        <v>7722</v>
      </c>
      <c r="D7723" s="2">
        <v>34</v>
      </c>
      <c r="E7723" s="15">
        <v>50649</v>
      </c>
      <c r="F7723" s="2">
        <v>9</v>
      </c>
      <c r="G7723" s="2">
        <v>36</v>
      </c>
      <c r="H7723" s="2">
        <v>2</v>
      </c>
      <c r="I7723" s="2">
        <v>34</v>
      </c>
      <c r="J7723" s="16">
        <v>736412.53</v>
      </c>
      <c r="K7723" s="15">
        <f t="shared" si="586"/>
        <v>50649</v>
      </c>
      <c r="L7723" s="17">
        <f t="shared" si="587"/>
        <v>16</v>
      </c>
      <c r="M7723" s="5">
        <f t="shared" si="589"/>
        <v>34</v>
      </c>
      <c r="N7723" s="15">
        <f t="shared" si="588"/>
        <v>51683</v>
      </c>
    </row>
    <row r="7724" spans="3:14" x14ac:dyDescent="0.2">
      <c r="C7724">
        <v>7723</v>
      </c>
      <c r="D7724" s="2">
        <v>22</v>
      </c>
      <c r="E7724" s="15">
        <v>50649</v>
      </c>
      <c r="F7724" s="2">
        <v>5</v>
      </c>
      <c r="G7724" s="2">
        <v>25</v>
      </c>
      <c r="H7724" s="2">
        <v>22</v>
      </c>
      <c r="I7724" s="2">
        <v>22</v>
      </c>
      <c r="J7724" s="16">
        <v>1247350.76</v>
      </c>
      <c r="K7724" s="15">
        <f t="shared" si="586"/>
        <v>50649</v>
      </c>
      <c r="L7724" s="17">
        <f t="shared" si="587"/>
        <v>16</v>
      </c>
      <c r="M7724" s="5">
        <f t="shared" si="589"/>
        <v>22</v>
      </c>
      <c r="N7724" s="15">
        <f t="shared" si="588"/>
        <v>51318</v>
      </c>
    </row>
    <row r="7725" spans="3:14" x14ac:dyDescent="0.2">
      <c r="C7725">
        <v>7724</v>
      </c>
      <c r="D7725" s="2">
        <v>36</v>
      </c>
      <c r="E7725" s="15">
        <v>50649</v>
      </c>
      <c r="F7725" s="2">
        <v>6</v>
      </c>
      <c r="G7725" s="2">
        <v>34</v>
      </c>
      <c r="H7725" s="2">
        <v>2</v>
      </c>
      <c r="I7725" s="2">
        <v>36</v>
      </c>
      <c r="J7725" s="16">
        <v>1475558.44</v>
      </c>
      <c r="K7725" s="15">
        <f t="shared" si="586"/>
        <v>50649</v>
      </c>
      <c r="L7725" s="17">
        <f t="shared" si="587"/>
        <v>16</v>
      </c>
      <c r="M7725" s="5">
        <f t="shared" si="589"/>
        <v>36</v>
      </c>
      <c r="N7725" s="15">
        <f t="shared" si="588"/>
        <v>51745</v>
      </c>
    </row>
    <row r="7726" spans="3:14" x14ac:dyDescent="0.2">
      <c r="C7726">
        <v>7725</v>
      </c>
      <c r="D7726" s="2">
        <v>36</v>
      </c>
      <c r="E7726" s="15">
        <v>50649</v>
      </c>
      <c r="F7726" s="2">
        <v>5</v>
      </c>
      <c r="G7726" s="2">
        <v>13</v>
      </c>
      <c r="H7726" s="2">
        <v>13</v>
      </c>
      <c r="I7726" s="2">
        <v>36</v>
      </c>
      <c r="J7726" s="16">
        <v>1161234.42</v>
      </c>
      <c r="K7726" s="15">
        <f t="shared" si="586"/>
        <v>50649</v>
      </c>
      <c r="L7726" s="17">
        <f t="shared" si="587"/>
        <v>16</v>
      </c>
      <c r="M7726" s="5">
        <f t="shared" si="589"/>
        <v>36</v>
      </c>
      <c r="N7726" s="15">
        <f t="shared" si="588"/>
        <v>51745</v>
      </c>
    </row>
    <row r="7727" spans="3:14" x14ac:dyDescent="0.2">
      <c r="C7727">
        <v>7726</v>
      </c>
      <c r="D7727" s="2">
        <v>16</v>
      </c>
      <c r="E7727" s="15">
        <v>50649</v>
      </c>
      <c r="F7727" s="2">
        <v>15</v>
      </c>
      <c r="G7727" s="2">
        <v>32</v>
      </c>
      <c r="H7727" s="2">
        <v>4</v>
      </c>
      <c r="I7727" s="2">
        <v>16</v>
      </c>
      <c r="J7727" s="16">
        <v>1143564.71</v>
      </c>
      <c r="K7727" s="15">
        <f t="shared" si="586"/>
        <v>50649</v>
      </c>
      <c r="L7727" s="17">
        <f t="shared" si="587"/>
        <v>16</v>
      </c>
      <c r="M7727" s="5">
        <f t="shared" si="589"/>
        <v>16</v>
      </c>
      <c r="N7727" s="15">
        <f t="shared" si="588"/>
        <v>51136</v>
      </c>
    </row>
    <row r="7728" spans="3:14" x14ac:dyDescent="0.2">
      <c r="C7728">
        <v>7727</v>
      </c>
      <c r="D7728" s="2">
        <v>32</v>
      </c>
      <c r="E7728" s="15">
        <v>50679</v>
      </c>
      <c r="F7728" s="2">
        <v>8</v>
      </c>
      <c r="G7728" s="2">
        <v>3</v>
      </c>
      <c r="H7728" s="2">
        <v>26</v>
      </c>
      <c r="I7728" s="2">
        <v>32</v>
      </c>
      <c r="J7728" s="16">
        <v>1167163.76</v>
      </c>
      <c r="K7728" s="15">
        <f t="shared" si="586"/>
        <v>50679</v>
      </c>
      <c r="L7728" s="17">
        <f t="shared" si="587"/>
        <v>15</v>
      </c>
      <c r="M7728" s="5">
        <f t="shared" si="589"/>
        <v>32</v>
      </c>
      <c r="N7728" s="15">
        <f t="shared" si="588"/>
        <v>51653</v>
      </c>
    </row>
    <row r="7729" spans="3:14" x14ac:dyDescent="0.2">
      <c r="C7729">
        <v>7728</v>
      </c>
      <c r="D7729" s="2">
        <v>31</v>
      </c>
      <c r="E7729" s="15">
        <v>50679</v>
      </c>
      <c r="F7729" s="2">
        <v>0</v>
      </c>
      <c r="G7729" s="2">
        <v>1</v>
      </c>
      <c r="H7729" s="2">
        <v>35</v>
      </c>
      <c r="I7729" s="2">
        <v>31</v>
      </c>
      <c r="J7729" s="16">
        <v>2067608.82</v>
      </c>
      <c r="K7729" s="15">
        <f t="shared" si="586"/>
        <v>50679</v>
      </c>
      <c r="L7729" s="17">
        <f t="shared" si="587"/>
        <v>15</v>
      </c>
      <c r="M7729" s="5">
        <f t="shared" si="589"/>
        <v>31</v>
      </c>
      <c r="N7729" s="15">
        <f t="shared" si="588"/>
        <v>51622</v>
      </c>
    </row>
    <row r="7730" spans="3:14" x14ac:dyDescent="0.2">
      <c r="C7730">
        <v>7729</v>
      </c>
      <c r="D7730" s="2">
        <v>30</v>
      </c>
      <c r="E7730" s="15">
        <v>50679</v>
      </c>
      <c r="F7730" s="2">
        <v>5</v>
      </c>
      <c r="G7730" s="2">
        <v>0</v>
      </c>
      <c r="H7730" s="2">
        <v>22</v>
      </c>
      <c r="I7730" s="2">
        <v>30</v>
      </c>
      <c r="J7730" s="16">
        <v>1147226.7</v>
      </c>
      <c r="K7730" s="15">
        <f t="shared" si="586"/>
        <v>50679</v>
      </c>
      <c r="L7730" s="17">
        <f t="shared" si="587"/>
        <v>15</v>
      </c>
      <c r="M7730" s="5">
        <f t="shared" si="589"/>
        <v>30</v>
      </c>
      <c r="N7730" s="15">
        <f t="shared" si="588"/>
        <v>51592</v>
      </c>
    </row>
    <row r="7731" spans="3:14" x14ac:dyDescent="0.2">
      <c r="C7731">
        <v>7730</v>
      </c>
      <c r="D7731" s="2">
        <v>21</v>
      </c>
      <c r="E7731" s="15">
        <v>50679</v>
      </c>
      <c r="F7731" s="2">
        <v>11</v>
      </c>
      <c r="G7731" s="2">
        <v>34</v>
      </c>
      <c r="H7731" s="2">
        <v>20</v>
      </c>
      <c r="I7731" s="2">
        <v>21</v>
      </c>
      <c r="J7731" s="16">
        <v>785185.34</v>
      </c>
      <c r="K7731" s="15">
        <f t="shared" si="586"/>
        <v>50679</v>
      </c>
      <c r="L7731" s="17">
        <f t="shared" si="587"/>
        <v>15</v>
      </c>
      <c r="M7731" s="5">
        <f t="shared" si="589"/>
        <v>21</v>
      </c>
      <c r="N7731" s="15">
        <f t="shared" si="588"/>
        <v>51318</v>
      </c>
    </row>
    <row r="7732" spans="3:14" x14ac:dyDescent="0.2">
      <c r="C7732">
        <v>7731</v>
      </c>
      <c r="D7732" s="2">
        <v>22</v>
      </c>
      <c r="E7732" s="15">
        <v>50679</v>
      </c>
      <c r="F7732" s="2">
        <v>13</v>
      </c>
      <c r="G7732" s="2">
        <v>28</v>
      </c>
      <c r="H7732" s="2">
        <v>13</v>
      </c>
      <c r="I7732" s="2">
        <v>22</v>
      </c>
      <c r="J7732" s="16">
        <v>1416848.03</v>
      </c>
      <c r="K7732" s="15">
        <f t="shared" si="586"/>
        <v>50679</v>
      </c>
      <c r="L7732" s="17">
        <f t="shared" si="587"/>
        <v>15</v>
      </c>
      <c r="M7732" s="5">
        <f t="shared" si="589"/>
        <v>22</v>
      </c>
      <c r="N7732" s="15">
        <f t="shared" si="588"/>
        <v>51349</v>
      </c>
    </row>
    <row r="7733" spans="3:14" x14ac:dyDescent="0.2">
      <c r="C7733">
        <v>7732</v>
      </c>
      <c r="D7733" s="2">
        <v>33</v>
      </c>
      <c r="E7733" s="15">
        <v>50679</v>
      </c>
      <c r="F7733" s="2">
        <v>3</v>
      </c>
      <c r="G7733" s="2">
        <v>3</v>
      </c>
      <c r="H7733" s="2">
        <v>6</v>
      </c>
      <c r="I7733" s="2">
        <v>33</v>
      </c>
      <c r="J7733" s="16">
        <v>761123.77</v>
      </c>
      <c r="K7733" s="15">
        <f t="shared" si="586"/>
        <v>50679</v>
      </c>
      <c r="L7733" s="17">
        <f t="shared" si="587"/>
        <v>15</v>
      </c>
      <c r="M7733" s="5">
        <f t="shared" si="589"/>
        <v>33</v>
      </c>
      <c r="N7733" s="15">
        <f t="shared" si="588"/>
        <v>51683</v>
      </c>
    </row>
    <row r="7734" spans="3:14" x14ac:dyDescent="0.2">
      <c r="C7734">
        <v>7733</v>
      </c>
      <c r="D7734" s="2">
        <v>0</v>
      </c>
      <c r="E7734" s="15">
        <v>50679</v>
      </c>
      <c r="F7734" s="2">
        <v>8</v>
      </c>
      <c r="G7734" s="2">
        <v>8</v>
      </c>
      <c r="H7734" s="2">
        <v>17</v>
      </c>
      <c r="I7734" s="2">
        <v>0</v>
      </c>
      <c r="J7734" s="16">
        <v>698610.8</v>
      </c>
      <c r="K7734" s="15">
        <f t="shared" si="586"/>
        <v>50679</v>
      </c>
      <c r="L7734" s="17">
        <f t="shared" si="587"/>
        <v>15</v>
      </c>
      <c r="M7734" s="5">
        <f t="shared" si="589"/>
        <v>0</v>
      </c>
      <c r="N7734" s="15">
        <f t="shared" si="588"/>
        <v>50679</v>
      </c>
    </row>
    <row r="7735" spans="3:14" x14ac:dyDescent="0.2">
      <c r="C7735">
        <v>7734</v>
      </c>
      <c r="D7735" s="2">
        <v>30</v>
      </c>
      <c r="E7735" s="15">
        <v>50679</v>
      </c>
      <c r="F7735" s="2">
        <v>3</v>
      </c>
      <c r="G7735" s="2">
        <v>13</v>
      </c>
      <c r="H7735" s="2">
        <v>12</v>
      </c>
      <c r="I7735" s="2">
        <v>30</v>
      </c>
      <c r="J7735" s="16">
        <v>1799000.41</v>
      </c>
      <c r="K7735" s="15">
        <f t="shared" si="586"/>
        <v>50679</v>
      </c>
      <c r="L7735" s="17">
        <f t="shared" si="587"/>
        <v>15</v>
      </c>
      <c r="M7735" s="5">
        <f t="shared" si="589"/>
        <v>30</v>
      </c>
      <c r="N7735" s="15">
        <f t="shared" si="588"/>
        <v>51592</v>
      </c>
    </row>
    <row r="7736" spans="3:14" x14ac:dyDescent="0.2">
      <c r="C7736">
        <v>7735</v>
      </c>
      <c r="D7736" s="2">
        <v>32</v>
      </c>
      <c r="E7736" s="15">
        <v>50679</v>
      </c>
      <c r="F7736" s="2">
        <v>3</v>
      </c>
      <c r="G7736" s="2">
        <v>34</v>
      </c>
      <c r="H7736" s="2">
        <v>13</v>
      </c>
      <c r="I7736" s="2">
        <v>32</v>
      </c>
      <c r="J7736" s="16">
        <v>1417658.25</v>
      </c>
      <c r="K7736" s="15">
        <f t="shared" si="586"/>
        <v>50679</v>
      </c>
      <c r="L7736" s="17">
        <f t="shared" si="587"/>
        <v>15</v>
      </c>
      <c r="M7736" s="5">
        <f t="shared" si="589"/>
        <v>32</v>
      </c>
      <c r="N7736" s="15">
        <f t="shared" si="588"/>
        <v>51653</v>
      </c>
    </row>
    <row r="7737" spans="3:14" x14ac:dyDescent="0.2">
      <c r="C7737">
        <v>7736</v>
      </c>
      <c r="D7737" s="2">
        <v>33</v>
      </c>
      <c r="E7737" s="15">
        <v>50679</v>
      </c>
      <c r="F7737" s="2">
        <v>20</v>
      </c>
      <c r="G7737" s="2">
        <v>16</v>
      </c>
      <c r="H7737" s="2">
        <v>15</v>
      </c>
      <c r="I7737" s="2">
        <v>33</v>
      </c>
      <c r="J7737" s="16">
        <v>1861575.65</v>
      </c>
      <c r="K7737" s="15">
        <f t="shared" si="586"/>
        <v>50679</v>
      </c>
      <c r="L7737" s="17">
        <f t="shared" si="587"/>
        <v>15</v>
      </c>
      <c r="M7737" s="5">
        <f t="shared" si="589"/>
        <v>33</v>
      </c>
      <c r="N7737" s="15">
        <f t="shared" si="588"/>
        <v>51683</v>
      </c>
    </row>
    <row r="7738" spans="3:14" x14ac:dyDescent="0.2">
      <c r="C7738">
        <v>7737</v>
      </c>
      <c r="D7738" s="2">
        <v>26</v>
      </c>
      <c r="E7738" s="15">
        <v>50679</v>
      </c>
      <c r="F7738" s="2">
        <v>26</v>
      </c>
      <c r="G7738" s="2">
        <v>16</v>
      </c>
      <c r="H7738" s="2">
        <v>15</v>
      </c>
      <c r="I7738" s="2">
        <v>26</v>
      </c>
      <c r="J7738" s="16">
        <v>875419.21</v>
      </c>
      <c r="K7738" s="15">
        <f t="shared" si="586"/>
        <v>50679</v>
      </c>
      <c r="L7738" s="17">
        <f t="shared" si="587"/>
        <v>15</v>
      </c>
      <c r="M7738" s="5">
        <f t="shared" si="589"/>
        <v>26</v>
      </c>
      <c r="N7738" s="15">
        <f t="shared" si="588"/>
        <v>51471</v>
      </c>
    </row>
    <row r="7739" spans="3:14" x14ac:dyDescent="0.2">
      <c r="C7739">
        <v>7738</v>
      </c>
      <c r="D7739" s="2">
        <v>23</v>
      </c>
      <c r="E7739" s="15">
        <v>50679</v>
      </c>
      <c r="F7739" s="2">
        <v>9</v>
      </c>
      <c r="G7739" s="2">
        <v>19</v>
      </c>
      <c r="H7739" s="2">
        <v>19</v>
      </c>
      <c r="I7739" s="2">
        <v>23</v>
      </c>
      <c r="J7739" s="16">
        <v>1145805.1200000001</v>
      </c>
      <c r="K7739" s="15">
        <f t="shared" si="586"/>
        <v>50679</v>
      </c>
      <c r="L7739" s="17">
        <f t="shared" si="587"/>
        <v>15</v>
      </c>
      <c r="M7739" s="5">
        <f t="shared" si="589"/>
        <v>23</v>
      </c>
      <c r="N7739" s="15">
        <f t="shared" si="588"/>
        <v>51380</v>
      </c>
    </row>
    <row r="7740" spans="3:14" x14ac:dyDescent="0.2">
      <c r="C7740">
        <v>7739</v>
      </c>
      <c r="D7740" s="2">
        <v>32</v>
      </c>
      <c r="E7740" s="15">
        <v>50679</v>
      </c>
      <c r="F7740" s="2">
        <v>6</v>
      </c>
      <c r="G7740" s="2">
        <v>2</v>
      </c>
      <c r="H7740" s="2">
        <v>16</v>
      </c>
      <c r="I7740" s="2">
        <v>32</v>
      </c>
      <c r="J7740" s="16">
        <v>1088221.78</v>
      </c>
      <c r="K7740" s="15">
        <f t="shared" si="586"/>
        <v>50679</v>
      </c>
      <c r="L7740" s="17">
        <f t="shared" si="587"/>
        <v>15</v>
      </c>
      <c r="M7740" s="5">
        <f t="shared" si="589"/>
        <v>32</v>
      </c>
      <c r="N7740" s="15">
        <f t="shared" si="588"/>
        <v>51653</v>
      </c>
    </row>
    <row r="7741" spans="3:14" x14ac:dyDescent="0.2">
      <c r="C7741">
        <v>7740</v>
      </c>
      <c r="D7741" s="2">
        <v>32</v>
      </c>
      <c r="E7741" s="15">
        <v>50679</v>
      </c>
      <c r="F7741" s="2">
        <v>10</v>
      </c>
      <c r="G7741" s="2">
        <v>23</v>
      </c>
      <c r="H7741" s="2">
        <v>12</v>
      </c>
      <c r="I7741" s="2">
        <v>32</v>
      </c>
      <c r="J7741" s="16">
        <v>1479099.57</v>
      </c>
      <c r="K7741" s="15">
        <f t="shared" si="586"/>
        <v>50679</v>
      </c>
      <c r="L7741" s="17">
        <f t="shared" si="587"/>
        <v>15</v>
      </c>
      <c r="M7741" s="5">
        <f t="shared" si="589"/>
        <v>32</v>
      </c>
      <c r="N7741" s="15">
        <f t="shared" si="588"/>
        <v>51653</v>
      </c>
    </row>
    <row r="7742" spans="3:14" x14ac:dyDescent="0.2">
      <c r="C7742">
        <v>7741</v>
      </c>
      <c r="D7742" s="2">
        <v>34</v>
      </c>
      <c r="E7742" s="15">
        <v>50710</v>
      </c>
      <c r="F7742" s="2">
        <v>6</v>
      </c>
      <c r="G7742" s="2">
        <v>7</v>
      </c>
      <c r="H7742" s="2">
        <v>21</v>
      </c>
      <c r="I7742" s="2">
        <v>34</v>
      </c>
      <c r="J7742" s="16">
        <v>2642311.8199999998</v>
      </c>
      <c r="K7742" s="15">
        <f t="shared" si="586"/>
        <v>50710</v>
      </c>
      <c r="L7742" s="17">
        <f t="shared" si="587"/>
        <v>14</v>
      </c>
      <c r="M7742" s="5">
        <f t="shared" si="589"/>
        <v>34</v>
      </c>
      <c r="N7742" s="15">
        <f t="shared" si="588"/>
        <v>51745</v>
      </c>
    </row>
    <row r="7743" spans="3:14" x14ac:dyDescent="0.2">
      <c r="C7743">
        <v>7742</v>
      </c>
      <c r="D7743" s="2">
        <v>25</v>
      </c>
      <c r="E7743" s="15">
        <v>50710</v>
      </c>
      <c r="F7743" s="2">
        <v>4</v>
      </c>
      <c r="G7743" s="2">
        <v>6</v>
      </c>
      <c r="H7743" s="2">
        <v>20</v>
      </c>
      <c r="I7743" s="2">
        <v>25</v>
      </c>
      <c r="J7743" s="16">
        <v>2294583.0699999998</v>
      </c>
      <c r="K7743" s="15">
        <f t="shared" si="586"/>
        <v>50710</v>
      </c>
      <c r="L7743" s="17">
        <f t="shared" si="587"/>
        <v>14</v>
      </c>
      <c r="M7743" s="5">
        <f t="shared" si="589"/>
        <v>25</v>
      </c>
      <c r="N7743" s="15">
        <f t="shared" si="588"/>
        <v>51471</v>
      </c>
    </row>
    <row r="7744" spans="3:14" x14ac:dyDescent="0.2">
      <c r="C7744">
        <v>7743</v>
      </c>
      <c r="D7744" s="2">
        <v>30</v>
      </c>
      <c r="E7744" s="15">
        <v>50710</v>
      </c>
      <c r="F7744" s="2">
        <v>2</v>
      </c>
      <c r="G7744" s="2">
        <v>33</v>
      </c>
      <c r="H7744" s="2">
        <v>16</v>
      </c>
      <c r="I7744" s="2">
        <v>30</v>
      </c>
      <c r="J7744" s="16">
        <v>1195293.19</v>
      </c>
      <c r="K7744" s="15">
        <f t="shared" si="586"/>
        <v>50710</v>
      </c>
      <c r="L7744" s="17">
        <f t="shared" si="587"/>
        <v>14</v>
      </c>
      <c r="M7744" s="5">
        <f t="shared" si="589"/>
        <v>30</v>
      </c>
      <c r="N7744" s="15">
        <f t="shared" si="588"/>
        <v>51622</v>
      </c>
    </row>
    <row r="7745" spans="3:14" x14ac:dyDescent="0.2">
      <c r="C7745">
        <v>7744</v>
      </c>
      <c r="D7745" s="2">
        <v>24</v>
      </c>
      <c r="E7745" s="15">
        <v>50710</v>
      </c>
      <c r="F7745" s="2">
        <v>10</v>
      </c>
      <c r="G7745" s="2">
        <v>16</v>
      </c>
      <c r="H7745" s="2">
        <v>13</v>
      </c>
      <c r="I7745" s="2">
        <v>24</v>
      </c>
      <c r="J7745" s="16">
        <v>1577262.85</v>
      </c>
      <c r="K7745" s="15">
        <f t="shared" si="586"/>
        <v>50710</v>
      </c>
      <c r="L7745" s="17">
        <f t="shared" si="587"/>
        <v>14</v>
      </c>
      <c r="M7745" s="5">
        <f t="shared" si="589"/>
        <v>24</v>
      </c>
      <c r="N7745" s="15">
        <f t="shared" si="588"/>
        <v>51441</v>
      </c>
    </row>
    <row r="7746" spans="3:14" x14ac:dyDescent="0.2">
      <c r="C7746">
        <v>7745</v>
      </c>
      <c r="D7746" s="2">
        <v>34</v>
      </c>
      <c r="E7746" s="15">
        <v>50710</v>
      </c>
      <c r="F7746" s="2">
        <v>11</v>
      </c>
      <c r="G7746" s="2">
        <v>14</v>
      </c>
      <c r="H7746" s="2">
        <v>21</v>
      </c>
      <c r="I7746" s="2">
        <v>34</v>
      </c>
      <c r="J7746" s="16">
        <v>1911085.16</v>
      </c>
      <c r="K7746" s="15">
        <f t="shared" ref="K7746:K7809" si="590">DATE(YEAR(E7746),MONTH(E7746),1)</f>
        <v>50710</v>
      </c>
      <c r="L7746" s="17">
        <f t="shared" ref="L7746:L7809" si="591">ROUND(($B$3-K7746)/365.25*12,0)</f>
        <v>14</v>
      </c>
      <c r="M7746" s="5">
        <f t="shared" si="589"/>
        <v>34</v>
      </c>
      <c r="N7746" s="15">
        <f t="shared" ref="N7746:N7809" si="592">EDATE(E7746,D7746)</f>
        <v>51745</v>
      </c>
    </row>
    <row r="7747" spans="3:14" x14ac:dyDescent="0.2">
      <c r="C7747">
        <v>7746</v>
      </c>
      <c r="D7747" s="2">
        <v>26</v>
      </c>
      <c r="E7747" s="15">
        <v>50710</v>
      </c>
      <c r="F7747" s="2">
        <v>0</v>
      </c>
      <c r="G7747" s="2">
        <v>6</v>
      </c>
      <c r="H7747" s="2">
        <v>20</v>
      </c>
      <c r="I7747" s="2">
        <v>26</v>
      </c>
      <c r="J7747" s="16">
        <v>1865617.89</v>
      </c>
      <c r="K7747" s="15">
        <f t="shared" si="590"/>
        <v>50710</v>
      </c>
      <c r="L7747" s="17">
        <f t="shared" si="591"/>
        <v>14</v>
      </c>
      <c r="M7747" s="5">
        <f t="shared" ref="M7747:M7810" si="593">ROUND((N7747-K7747)/365.25*12,0)</f>
        <v>26</v>
      </c>
      <c r="N7747" s="15">
        <f t="shared" si="592"/>
        <v>51502</v>
      </c>
    </row>
    <row r="7748" spans="3:14" x14ac:dyDescent="0.2">
      <c r="C7748">
        <v>7747</v>
      </c>
      <c r="D7748" s="2">
        <v>27</v>
      </c>
      <c r="E7748" s="15">
        <v>50710</v>
      </c>
      <c r="F7748" s="2">
        <v>6</v>
      </c>
      <c r="G7748" s="2">
        <v>17</v>
      </c>
      <c r="H7748" s="2">
        <v>15</v>
      </c>
      <c r="I7748" s="2">
        <v>27</v>
      </c>
      <c r="J7748" s="16">
        <v>1695062.87</v>
      </c>
      <c r="K7748" s="15">
        <f t="shared" si="590"/>
        <v>50710</v>
      </c>
      <c r="L7748" s="17">
        <f t="shared" si="591"/>
        <v>14</v>
      </c>
      <c r="M7748" s="5">
        <f t="shared" si="593"/>
        <v>27</v>
      </c>
      <c r="N7748" s="15">
        <f t="shared" si="592"/>
        <v>51533</v>
      </c>
    </row>
    <row r="7749" spans="3:14" x14ac:dyDescent="0.2">
      <c r="C7749">
        <v>7748</v>
      </c>
      <c r="D7749" s="2">
        <v>14</v>
      </c>
      <c r="E7749" s="15">
        <v>50710</v>
      </c>
      <c r="F7749" s="2">
        <v>3</v>
      </c>
      <c r="G7749" s="2">
        <v>35</v>
      </c>
      <c r="H7749" s="2">
        <v>15</v>
      </c>
      <c r="I7749" s="2">
        <v>14</v>
      </c>
      <c r="J7749" s="16">
        <v>941853.49</v>
      </c>
      <c r="K7749" s="15">
        <f t="shared" si="590"/>
        <v>50710</v>
      </c>
      <c r="L7749" s="17">
        <f t="shared" si="591"/>
        <v>14</v>
      </c>
      <c r="M7749" s="5">
        <f t="shared" si="593"/>
        <v>14</v>
      </c>
      <c r="N7749" s="15">
        <f t="shared" si="592"/>
        <v>51136</v>
      </c>
    </row>
    <row r="7750" spans="3:14" x14ac:dyDescent="0.2">
      <c r="C7750">
        <v>7749</v>
      </c>
      <c r="D7750" s="2">
        <v>25</v>
      </c>
      <c r="E7750" s="15">
        <v>50710</v>
      </c>
      <c r="F7750" s="2">
        <v>2</v>
      </c>
      <c r="G7750" s="2">
        <v>5</v>
      </c>
      <c r="H7750" s="2">
        <v>9</v>
      </c>
      <c r="I7750" s="2">
        <v>25</v>
      </c>
      <c r="J7750" s="16">
        <v>718886.41</v>
      </c>
      <c r="K7750" s="15">
        <f t="shared" si="590"/>
        <v>50710</v>
      </c>
      <c r="L7750" s="17">
        <f t="shared" si="591"/>
        <v>14</v>
      </c>
      <c r="M7750" s="5">
        <f t="shared" si="593"/>
        <v>25</v>
      </c>
      <c r="N7750" s="15">
        <f t="shared" si="592"/>
        <v>51471</v>
      </c>
    </row>
    <row r="7751" spans="3:14" x14ac:dyDescent="0.2">
      <c r="C7751">
        <v>7750</v>
      </c>
      <c r="D7751" s="2">
        <v>33</v>
      </c>
      <c r="E7751" s="15">
        <v>50710</v>
      </c>
      <c r="F7751" s="2">
        <v>8</v>
      </c>
      <c r="G7751" s="2">
        <v>27</v>
      </c>
      <c r="H7751" s="2">
        <v>3</v>
      </c>
      <c r="I7751" s="2">
        <v>33</v>
      </c>
      <c r="J7751" s="16">
        <v>1369964.16</v>
      </c>
      <c r="K7751" s="15">
        <f t="shared" si="590"/>
        <v>50710</v>
      </c>
      <c r="L7751" s="17">
        <f t="shared" si="591"/>
        <v>14</v>
      </c>
      <c r="M7751" s="5">
        <f t="shared" si="593"/>
        <v>33</v>
      </c>
      <c r="N7751" s="15">
        <f t="shared" si="592"/>
        <v>51714</v>
      </c>
    </row>
    <row r="7752" spans="3:14" x14ac:dyDescent="0.2">
      <c r="C7752">
        <v>7751</v>
      </c>
      <c r="D7752" s="2">
        <v>13</v>
      </c>
      <c r="E7752" s="15">
        <v>50710</v>
      </c>
      <c r="F7752" s="2">
        <v>8</v>
      </c>
      <c r="G7752" s="2">
        <v>36</v>
      </c>
      <c r="H7752" s="2">
        <v>19</v>
      </c>
      <c r="I7752" s="2">
        <v>13</v>
      </c>
      <c r="J7752" s="16">
        <v>1007126.91</v>
      </c>
      <c r="K7752" s="15">
        <f t="shared" si="590"/>
        <v>50710</v>
      </c>
      <c r="L7752" s="17">
        <f t="shared" si="591"/>
        <v>14</v>
      </c>
      <c r="M7752" s="5">
        <f t="shared" si="593"/>
        <v>13</v>
      </c>
      <c r="N7752" s="15">
        <f t="shared" si="592"/>
        <v>51105</v>
      </c>
    </row>
    <row r="7753" spans="3:14" x14ac:dyDescent="0.2">
      <c r="C7753">
        <v>7752</v>
      </c>
      <c r="D7753" s="2">
        <v>29</v>
      </c>
      <c r="E7753" s="15">
        <v>50710</v>
      </c>
      <c r="F7753" s="2">
        <v>20</v>
      </c>
      <c r="G7753" s="2">
        <v>15</v>
      </c>
      <c r="H7753" s="2">
        <v>18</v>
      </c>
      <c r="I7753" s="2">
        <v>29</v>
      </c>
      <c r="J7753" s="16">
        <v>1629058.91</v>
      </c>
      <c r="K7753" s="15">
        <f t="shared" si="590"/>
        <v>50710</v>
      </c>
      <c r="L7753" s="17">
        <f t="shared" si="591"/>
        <v>14</v>
      </c>
      <c r="M7753" s="5">
        <f t="shared" si="593"/>
        <v>29</v>
      </c>
      <c r="N7753" s="15">
        <f t="shared" si="592"/>
        <v>51592</v>
      </c>
    </row>
    <row r="7754" spans="3:14" x14ac:dyDescent="0.2">
      <c r="C7754">
        <v>7753</v>
      </c>
      <c r="D7754" s="2">
        <v>35</v>
      </c>
      <c r="E7754" s="15">
        <v>50710</v>
      </c>
      <c r="F7754" s="2">
        <v>12</v>
      </c>
      <c r="G7754" s="2">
        <v>29</v>
      </c>
      <c r="H7754" s="2">
        <v>30</v>
      </c>
      <c r="I7754" s="2">
        <v>35</v>
      </c>
      <c r="J7754" s="16">
        <v>1296697.52</v>
      </c>
      <c r="K7754" s="15">
        <f t="shared" si="590"/>
        <v>50710</v>
      </c>
      <c r="L7754" s="17">
        <f t="shared" si="591"/>
        <v>14</v>
      </c>
      <c r="M7754" s="5">
        <f t="shared" si="593"/>
        <v>35</v>
      </c>
      <c r="N7754" s="15">
        <f t="shared" si="592"/>
        <v>51775</v>
      </c>
    </row>
    <row r="7755" spans="3:14" x14ac:dyDescent="0.2">
      <c r="C7755">
        <v>7754</v>
      </c>
      <c r="D7755" s="2">
        <v>34</v>
      </c>
      <c r="E7755" s="15">
        <v>50710</v>
      </c>
      <c r="F7755" s="2">
        <v>3</v>
      </c>
      <c r="G7755" s="2">
        <v>10</v>
      </c>
      <c r="H7755" s="2">
        <v>19</v>
      </c>
      <c r="I7755" s="2">
        <v>34</v>
      </c>
      <c r="J7755" s="16">
        <v>912059.26</v>
      </c>
      <c r="K7755" s="15">
        <f t="shared" si="590"/>
        <v>50710</v>
      </c>
      <c r="L7755" s="17">
        <f t="shared" si="591"/>
        <v>14</v>
      </c>
      <c r="M7755" s="5">
        <f t="shared" si="593"/>
        <v>34</v>
      </c>
      <c r="N7755" s="15">
        <f t="shared" si="592"/>
        <v>51745</v>
      </c>
    </row>
    <row r="7756" spans="3:14" x14ac:dyDescent="0.2">
      <c r="C7756">
        <v>7755</v>
      </c>
      <c r="D7756" s="2">
        <v>24</v>
      </c>
      <c r="E7756" s="15">
        <v>50710</v>
      </c>
      <c r="F7756" s="2">
        <v>0</v>
      </c>
      <c r="G7756" s="2">
        <v>34</v>
      </c>
      <c r="H7756" s="2">
        <v>18</v>
      </c>
      <c r="I7756" s="2">
        <v>24</v>
      </c>
      <c r="J7756" s="16">
        <v>1898427.25</v>
      </c>
      <c r="K7756" s="15">
        <f t="shared" si="590"/>
        <v>50710</v>
      </c>
      <c r="L7756" s="17">
        <f t="shared" si="591"/>
        <v>14</v>
      </c>
      <c r="M7756" s="5">
        <f t="shared" si="593"/>
        <v>24</v>
      </c>
      <c r="N7756" s="15">
        <f t="shared" si="592"/>
        <v>51441</v>
      </c>
    </row>
    <row r="7757" spans="3:14" x14ac:dyDescent="0.2">
      <c r="C7757">
        <v>7756</v>
      </c>
      <c r="D7757" s="2">
        <v>27</v>
      </c>
      <c r="E7757" s="15">
        <v>50710</v>
      </c>
      <c r="F7757" s="2">
        <v>6</v>
      </c>
      <c r="G7757" s="2">
        <v>16</v>
      </c>
      <c r="H7757" s="2">
        <v>9</v>
      </c>
      <c r="I7757" s="2">
        <v>27</v>
      </c>
      <c r="J7757" s="16">
        <v>1876822.48</v>
      </c>
      <c r="K7757" s="15">
        <f t="shared" si="590"/>
        <v>50710</v>
      </c>
      <c r="L7757" s="17">
        <f t="shared" si="591"/>
        <v>14</v>
      </c>
      <c r="M7757" s="5">
        <f t="shared" si="593"/>
        <v>27</v>
      </c>
      <c r="N7757" s="15">
        <f t="shared" si="592"/>
        <v>51533</v>
      </c>
    </row>
    <row r="7758" spans="3:14" x14ac:dyDescent="0.2">
      <c r="C7758">
        <v>7757</v>
      </c>
      <c r="D7758" s="2">
        <v>23</v>
      </c>
      <c r="E7758" s="15">
        <v>50710</v>
      </c>
      <c r="F7758" s="2">
        <v>8</v>
      </c>
      <c r="G7758" s="2">
        <v>36</v>
      </c>
      <c r="H7758" s="2">
        <v>11</v>
      </c>
      <c r="I7758" s="2">
        <v>23</v>
      </c>
      <c r="J7758" s="16">
        <v>1404673.57</v>
      </c>
      <c r="K7758" s="15">
        <f t="shared" si="590"/>
        <v>50710</v>
      </c>
      <c r="L7758" s="17">
        <f t="shared" si="591"/>
        <v>14</v>
      </c>
      <c r="M7758" s="5">
        <f t="shared" si="593"/>
        <v>23</v>
      </c>
      <c r="N7758" s="15">
        <f t="shared" si="592"/>
        <v>51410</v>
      </c>
    </row>
    <row r="7759" spans="3:14" x14ac:dyDescent="0.2">
      <c r="C7759">
        <v>7758</v>
      </c>
      <c r="D7759" s="2">
        <v>25</v>
      </c>
      <c r="E7759" s="15">
        <v>50710</v>
      </c>
      <c r="F7759" s="2">
        <v>6</v>
      </c>
      <c r="G7759" s="2">
        <v>17</v>
      </c>
      <c r="H7759" s="2">
        <v>10</v>
      </c>
      <c r="I7759" s="2">
        <v>25</v>
      </c>
      <c r="J7759" s="16">
        <v>1656198.08</v>
      </c>
      <c r="K7759" s="15">
        <f t="shared" si="590"/>
        <v>50710</v>
      </c>
      <c r="L7759" s="17">
        <f t="shared" si="591"/>
        <v>14</v>
      </c>
      <c r="M7759" s="5">
        <f t="shared" si="593"/>
        <v>25</v>
      </c>
      <c r="N7759" s="15">
        <f t="shared" si="592"/>
        <v>51471</v>
      </c>
    </row>
    <row r="7760" spans="3:14" x14ac:dyDescent="0.2">
      <c r="C7760">
        <v>7759</v>
      </c>
      <c r="D7760" s="2">
        <v>23</v>
      </c>
      <c r="E7760" s="15">
        <v>50710</v>
      </c>
      <c r="F7760" s="2">
        <v>5</v>
      </c>
      <c r="G7760" s="2">
        <v>2</v>
      </c>
      <c r="H7760" s="2">
        <v>2</v>
      </c>
      <c r="I7760" s="2">
        <v>23</v>
      </c>
      <c r="J7760" s="16">
        <v>1686801.18</v>
      </c>
      <c r="K7760" s="15">
        <f t="shared" si="590"/>
        <v>50710</v>
      </c>
      <c r="L7760" s="17">
        <f t="shared" si="591"/>
        <v>14</v>
      </c>
      <c r="M7760" s="5">
        <f t="shared" si="593"/>
        <v>23</v>
      </c>
      <c r="N7760" s="15">
        <f t="shared" si="592"/>
        <v>51410</v>
      </c>
    </row>
    <row r="7761" spans="3:14" x14ac:dyDescent="0.2">
      <c r="C7761">
        <v>7760</v>
      </c>
      <c r="D7761" s="2">
        <v>32</v>
      </c>
      <c r="E7761" s="15">
        <v>50710</v>
      </c>
      <c r="F7761" s="2">
        <v>1</v>
      </c>
      <c r="G7761" s="2">
        <v>29</v>
      </c>
      <c r="H7761" s="2">
        <v>26</v>
      </c>
      <c r="I7761" s="2">
        <v>32</v>
      </c>
      <c r="J7761" s="16">
        <v>1077098.82</v>
      </c>
      <c r="K7761" s="15">
        <f t="shared" si="590"/>
        <v>50710</v>
      </c>
      <c r="L7761" s="17">
        <f t="shared" si="591"/>
        <v>14</v>
      </c>
      <c r="M7761" s="5">
        <f t="shared" si="593"/>
        <v>32</v>
      </c>
      <c r="N7761" s="15">
        <f t="shared" si="592"/>
        <v>51683</v>
      </c>
    </row>
    <row r="7762" spans="3:14" x14ac:dyDescent="0.2">
      <c r="C7762">
        <v>7761</v>
      </c>
      <c r="D7762" s="2">
        <v>28</v>
      </c>
      <c r="E7762" s="15">
        <v>50710</v>
      </c>
      <c r="F7762" s="2">
        <v>1</v>
      </c>
      <c r="G7762" s="2">
        <v>20</v>
      </c>
      <c r="H7762" s="2">
        <v>15</v>
      </c>
      <c r="I7762" s="2">
        <v>28</v>
      </c>
      <c r="J7762" s="16">
        <v>747295.23</v>
      </c>
      <c r="K7762" s="15">
        <f t="shared" si="590"/>
        <v>50710</v>
      </c>
      <c r="L7762" s="17">
        <f t="shared" si="591"/>
        <v>14</v>
      </c>
      <c r="M7762" s="5">
        <f t="shared" si="593"/>
        <v>28</v>
      </c>
      <c r="N7762" s="15">
        <f t="shared" si="592"/>
        <v>51561</v>
      </c>
    </row>
    <row r="7763" spans="3:14" x14ac:dyDescent="0.2">
      <c r="C7763">
        <v>7762</v>
      </c>
      <c r="D7763" s="2">
        <v>36</v>
      </c>
      <c r="E7763" s="15">
        <v>50710</v>
      </c>
      <c r="F7763" s="2">
        <v>0</v>
      </c>
      <c r="G7763" s="2">
        <v>9</v>
      </c>
      <c r="H7763" s="2">
        <v>9</v>
      </c>
      <c r="I7763" s="2">
        <v>36</v>
      </c>
      <c r="J7763" s="16">
        <v>1083000.6399999999</v>
      </c>
      <c r="K7763" s="15">
        <f t="shared" si="590"/>
        <v>50710</v>
      </c>
      <c r="L7763" s="17">
        <f t="shared" si="591"/>
        <v>14</v>
      </c>
      <c r="M7763" s="5">
        <f t="shared" si="593"/>
        <v>36</v>
      </c>
      <c r="N7763" s="15">
        <f t="shared" si="592"/>
        <v>51806</v>
      </c>
    </row>
    <row r="7764" spans="3:14" x14ac:dyDescent="0.2">
      <c r="C7764">
        <v>7763</v>
      </c>
      <c r="D7764" s="2">
        <v>18</v>
      </c>
      <c r="E7764" s="15">
        <v>50710</v>
      </c>
      <c r="F7764" s="2">
        <v>17</v>
      </c>
      <c r="G7764" s="2">
        <v>13</v>
      </c>
      <c r="H7764" s="2">
        <v>4</v>
      </c>
      <c r="I7764" s="2">
        <v>18</v>
      </c>
      <c r="J7764" s="16">
        <v>1517024.15</v>
      </c>
      <c r="K7764" s="15">
        <f t="shared" si="590"/>
        <v>50710</v>
      </c>
      <c r="L7764" s="17">
        <f t="shared" si="591"/>
        <v>14</v>
      </c>
      <c r="M7764" s="5">
        <f t="shared" si="593"/>
        <v>18</v>
      </c>
      <c r="N7764" s="15">
        <f t="shared" si="592"/>
        <v>51257</v>
      </c>
    </row>
    <row r="7765" spans="3:14" x14ac:dyDescent="0.2">
      <c r="C7765">
        <v>7764</v>
      </c>
      <c r="D7765" s="2">
        <v>34</v>
      </c>
      <c r="E7765" s="15">
        <v>50710</v>
      </c>
      <c r="F7765" s="2">
        <v>29</v>
      </c>
      <c r="G7765" s="2">
        <v>19</v>
      </c>
      <c r="H7765" s="2">
        <v>16</v>
      </c>
      <c r="I7765" s="2">
        <v>34</v>
      </c>
      <c r="J7765" s="16">
        <v>1109670.5</v>
      </c>
      <c r="K7765" s="15">
        <f t="shared" si="590"/>
        <v>50710</v>
      </c>
      <c r="L7765" s="17">
        <f t="shared" si="591"/>
        <v>14</v>
      </c>
      <c r="M7765" s="5">
        <f t="shared" si="593"/>
        <v>34</v>
      </c>
      <c r="N7765" s="15">
        <f t="shared" si="592"/>
        <v>51745</v>
      </c>
    </row>
    <row r="7766" spans="3:14" x14ac:dyDescent="0.2">
      <c r="C7766">
        <v>7765</v>
      </c>
      <c r="D7766" s="2">
        <v>29</v>
      </c>
      <c r="E7766" s="15">
        <v>50710</v>
      </c>
      <c r="F7766" s="2">
        <v>17</v>
      </c>
      <c r="G7766" s="2">
        <v>22</v>
      </c>
      <c r="H7766" s="2">
        <v>9</v>
      </c>
      <c r="I7766" s="2">
        <v>29</v>
      </c>
      <c r="J7766" s="16">
        <v>1340155.6599999999</v>
      </c>
      <c r="K7766" s="15">
        <f t="shared" si="590"/>
        <v>50710</v>
      </c>
      <c r="L7766" s="17">
        <f t="shared" si="591"/>
        <v>14</v>
      </c>
      <c r="M7766" s="5">
        <f t="shared" si="593"/>
        <v>29</v>
      </c>
      <c r="N7766" s="15">
        <f t="shared" si="592"/>
        <v>51592</v>
      </c>
    </row>
    <row r="7767" spans="3:14" x14ac:dyDescent="0.2">
      <c r="C7767">
        <v>7766</v>
      </c>
      <c r="D7767" s="2">
        <v>23</v>
      </c>
      <c r="E7767" s="15">
        <v>50740</v>
      </c>
      <c r="F7767" s="2">
        <v>10</v>
      </c>
      <c r="G7767" s="2">
        <v>28</v>
      </c>
      <c r="H7767" s="2">
        <v>28</v>
      </c>
      <c r="I7767" s="2">
        <v>23</v>
      </c>
      <c r="J7767" s="16">
        <v>1673155.15</v>
      </c>
      <c r="K7767" s="15">
        <f t="shared" si="590"/>
        <v>50740</v>
      </c>
      <c r="L7767" s="17">
        <f t="shared" si="591"/>
        <v>13</v>
      </c>
      <c r="M7767" s="5">
        <f t="shared" si="593"/>
        <v>23</v>
      </c>
      <c r="N7767" s="15">
        <f t="shared" si="592"/>
        <v>51441</v>
      </c>
    </row>
    <row r="7768" spans="3:14" x14ac:dyDescent="0.2">
      <c r="C7768">
        <v>7767</v>
      </c>
      <c r="D7768" s="2">
        <v>34</v>
      </c>
      <c r="E7768" s="15">
        <v>50740</v>
      </c>
      <c r="F7768" s="2">
        <v>9</v>
      </c>
      <c r="G7768" s="2">
        <v>1</v>
      </c>
      <c r="H7768" s="2">
        <v>32</v>
      </c>
      <c r="I7768" s="2">
        <v>34</v>
      </c>
      <c r="J7768" s="16">
        <v>1254794.01</v>
      </c>
      <c r="K7768" s="15">
        <f t="shared" si="590"/>
        <v>50740</v>
      </c>
      <c r="L7768" s="17">
        <f t="shared" si="591"/>
        <v>13</v>
      </c>
      <c r="M7768" s="5">
        <f t="shared" si="593"/>
        <v>34</v>
      </c>
      <c r="N7768" s="15">
        <f t="shared" si="592"/>
        <v>51775</v>
      </c>
    </row>
    <row r="7769" spans="3:14" x14ac:dyDescent="0.2">
      <c r="C7769">
        <v>7768</v>
      </c>
      <c r="D7769" s="2">
        <v>22</v>
      </c>
      <c r="E7769" s="15">
        <v>50740</v>
      </c>
      <c r="F7769" s="2">
        <v>11</v>
      </c>
      <c r="G7769" s="2">
        <v>35</v>
      </c>
      <c r="H7769" s="2">
        <v>3</v>
      </c>
      <c r="I7769" s="2">
        <v>22</v>
      </c>
      <c r="J7769" s="16">
        <v>2391760.39</v>
      </c>
      <c r="K7769" s="15">
        <f t="shared" si="590"/>
        <v>50740</v>
      </c>
      <c r="L7769" s="17">
        <f t="shared" si="591"/>
        <v>13</v>
      </c>
      <c r="M7769" s="5">
        <f t="shared" si="593"/>
        <v>22</v>
      </c>
      <c r="N7769" s="15">
        <f t="shared" si="592"/>
        <v>51410</v>
      </c>
    </row>
    <row r="7770" spans="3:14" x14ac:dyDescent="0.2">
      <c r="C7770">
        <v>7769</v>
      </c>
      <c r="D7770" s="2">
        <v>19</v>
      </c>
      <c r="E7770" s="15">
        <v>50740</v>
      </c>
      <c r="F7770" s="2">
        <v>12</v>
      </c>
      <c r="G7770" s="2">
        <v>19</v>
      </c>
      <c r="H7770" s="2">
        <v>15</v>
      </c>
      <c r="I7770" s="2">
        <v>19</v>
      </c>
      <c r="J7770" s="16">
        <v>1496241.13</v>
      </c>
      <c r="K7770" s="15">
        <f t="shared" si="590"/>
        <v>50740</v>
      </c>
      <c r="L7770" s="17">
        <f t="shared" si="591"/>
        <v>13</v>
      </c>
      <c r="M7770" s="5">
        <f t="shared" si="593"/>
        <v>19</v>
      </c>
      <c r="N7770" s="15">
        <f t="shared" si="592"/>
        <v>51318</v>
      </c>
    </row>
    <row r="7771" spans="3:14" x14ac:dyDescent="0.2">
      <c r="C7771">
        <v>7770</v>
      </c>
      <c r="D7771" s="2">
        <v>23</v>
      </c>
      <c r="E7771" s="15">
        <v>50740</v>
      </c>
      <c r="F7771" s="2">
        <v>12</v>
      </c>
      <c r="G7771" s="2">
        <v>17</v>
      </c>
      <c r="H7771" s="2">
        <v>10</v>
      </c>
      <c r="I7771" s="2">
        <v>23</v>
      </c>
      <c r="J7771" s="16">
        <v>2101374.35</v>
      </c>
      <c r="K7771" s="15">
        <f t="shared" si="590"/>
        <v>50740</v>
      </c>
      <c r="L7771" s="17">
        <f t="shared" si="591"/>
        <v>13</v>
      </c>
      <c r="M7771" s="5">
        <f t="shared" si="593"/>
        <v>23</v>
      </c>
      <c r="N7771" s="15">
        <f t="shared" si="592"/>
        <v>51441</v>
      </c>
    </row>
    <row r="7772" spans="3:14" x14ac:dyDescent="0.2">
      <c r="C7772">
        <v>7771</v>
      </c>
      <c r="D7772" s="2">
        <v>34</v>
      </c>
      <c r="E7772" s="15">
        <v>50740</v>
      </c>
      <c r="F7772" s="2">
        <v>2</v>
      </c>
      <c r="G7772" s="2">
        <v>22</v>
      </c>
      <c r="H7772" s="2">
        <v>13</v>
      </c>
      <c r="I7772" s="2">
        <v>34</v>
      </c>
      <c r="J7772" s="16">
        <v>2258284.37</v>
      </c>
      <c r="K7772" s="15">
        <f t="shared" si="590"/>
        <v>50740</v>
      </c>
      <c r="L7772" s="17">
        <f t="shared" si="591"/>
        <v>13</v>
      </c>
      <c r="M7772" s="5">
        <f t="shared" si="593"/>
        <v>34</v>
      </c>
      <c r="N7772" s="15">
        <f t="shared" si="592"/>
        <v>51775</v>
      </c>
    </row>
    <row r="7773" spans="3:14" x14ac:dyDescent="0.2">
      <c r="C7773">
        <v>7772</v>
      </c>
      <c r="D7773" s="2">
        <v>34</v>
      </c>
      <c r="E7773" s="15">
        <v>50740</v>
      </c>
      <c r="F7773" s="2">
        <v>2</v>
      </c>
      <c r="G7773" s="2">
        <v>22</v>
      </c>
      <c r="H7773" s="2">
        <v>34</v>
      </c>
      <c r="I7773" s="2">
        <v>34</v>
      </c>
      <c r="J7773" s="16">
        <v>1796336.9</v>
      </c>
      <c r="K7773" s="15">
        <f t="shared" si="590"/>
        <v>50740</v>
      </c>
      <c r="L7773" s="17">
        <f t="shared" si="591"/>
        <v>13</v>
      </c>
      <c r="M7773" s="5">
        <f t="shared" si="593"/>
        <v>34</v>
      </c>
      <c r="N7773" s="15">
        <f t="shared" si="592"/>
        <v>51775</v>
      </c>
    </row>
    <row r="7774" spans="3:14" x14ac:dyDescent="0.2">
      <c r="C7774">
        <v>7773</v>
      </c>
      <c r="D7774" s="2">
        <v>35</v>
      </c>
      <c r="E7774" s="15">
        <v>50740</v>
      </c>
      <c r="F7774" s="2">
        <v>30</v>
      </c>
      <c r="G7774" s="2">
        <v>34</v>
      </c>
      <c r="H7774" s="2">
        <v>11</v>
      </c>
      <c r="I7774" s="2">
        <v>35</v>
      </c>
      <c r="J7774" s="16">
        <v>1531853.12</v>
      </c>
      <c r="K7774" s="15">
        <f t="shared" si="590"/>
        <v>50740</v>
      </c>
      <c r="L7774" s="17">
        <f t="shared" si="591"/>
        <v>13</v>
      </c>
      <c r="M7774" s="5">
        <f t="shared" si="593"/>
        <v>35</v>
      </c>
      <c r="N7774" s="15">
        <f t="shared" si="592"/>
        <v>51806</v>
      </c>
    </row>
    <row r="7775" spans="3:14" x14ac:dyDescent="0.2">
      <c r="C7775">
        <v>7774</v>
      </c>
      <c r="D7775" s="2">
        <v>35</v>
      </c>
      <c r="E7775" s="15">
        <v>50740</v>
      </c>
      <c r="F7775" s="2">
        <v>8</v>
      </c>
      <c r="G7775" s="2">
        <v>1</v>
      </c>
      <c r="H7775" s="2">
        <v>30</v>
      </c>
      <c r="I7775" s="2">
        <v>35</v>
      </c>
      <c r="J7775" s="16">
        <v>1316519.67</v>
      </c>
      <c r="K7775" s="15">
        <f t="shared" si="590"/>
        <v>50740</v>
      </c>
      <c r="L7775" s="17">
        <f t="shared" si="591"/>
        <v>13</v>
      </c>
      <c r="M7775" s="5">
        <f t="shared" si="593"/>
        <v>35</v>
      </c>
      <c r="N7775" s="15">
        <f t="shared" si="592"/>
        <v>51806</v>
      </c>
    </row>
    <row r="7776" spans="3:14" x14ac:dyDescent="0.2">
      <c r="C7776">
        <v>7775</v>
      </c>
      <c r="D7776" s="2">
        <v>32</v>
      </c>
      <c r="E7776" s="15">
        <v>50740</v>
      </c>
      <c r="F7776" s="2">
        <v>4</v>
      </c>
      <c r="G7776" s="2">
        <v>30</v>
      </c>
      <c r="H7776" s="2">
        <v>23</v>
      </c>
      <c r="I7776" s="2">
        <v>32</v>
      </c>
      <c r="J7776" s="16">
        <v>1129459.6000000001</v>
      </c>
      <c r="K7776" s="15">
        <f t="shared" si="590"/>
        <v>50740</v>
      </c>
      <c r="L7776" s="17">
        <f t="shared" si="591"/>
        <v>13</v>
      </c>
      <c r="M7776" s="5">
        <f t="shared" si="593"/>
        <v>32</v>
      </c>
      <c r="N7776" s="15">
        <f t="shared" si="592"/>
        <v>51714</v>
      </c>
    </row>
    <row r="7777" spans="3:14" x14ac:dyDescent="0.2">
      <c r="C7777">
        <v>7776</v>
      </c>
      <c r="D7777" s="2">
        <v>29</v>
      </c>
      <c r="E7777" s="15">
        <v>50740</v>
      </c>
      <c r="F7777" s="2">
        <v>4</v>
      </c>
      <c r="G7777" s="2">
        <v>11</v>
      </c>
      <c r="H7777" s="2">
        <v>27</v>
      </c>
      <c r="I7777" s="2">
        <v>29</v>
      </c>
      <c r="J7777" s="16">
        <v>962000.78</v>
      </c>
      <c r="K7777" s="15">
        <f t="shared" si="590"/>
        <v>50740</v>
      </c>
      <c r="L7777" s="17">
        <f t="shared" si="591"/>
        <v>13</v>
      </c>
      <c r="M7777" s="5">
        <f t="shared" si="593"/>
        <v>29</v>
      </c>
      <c r="N7777" s="15">
        <f t="shared" si="592"/>
        <v>51622</v>
      </c>
    </row>
    <row r="7778" spans="3:14" x14ac:dyDescent="0.2">
      <c r="C7778">
        <v>7777</v>
      </c>
      <c r="D7778" s="2">
        <v>36</v>
      </c>
      <c r="E7778" s="15">
        <v>50740</v>
      </c>
      <c r="F7778" s="2">
        <v>14</v>
      </c>
      <c r="G7778" s="2">
        <v>25</v>
      </c>
      <c r="H7778" s="2">
        <v>8</v>
      </c>
      <c r="I7778" s="2">
        <v>36</v>
      </c>
      <c r="J7778" s="16">
        <v>1408995.71</v>
      </c>
      <c r="K7778" s="15">
        <f t="shared" si="590"/>
        <v>50740</v>
      </c>
      <c r="L7778" s="17">
        <f t="shared" si="591"/>
        <v>13</v>
      </c>
      <c r="M7778" s="5">
        <f t="shared" si="593"/>
        <v>36</v>
      </c>
      <c r="N7778" s="15">
        <f t="shared" si="592"/>
        <v>51836</v>
      </c>
    </row>
    <row r="7779" spans="3:14" x14ac:dyDescent="0.2">
      <c r="C7779">
        <v>7778</v>
      </c>
      <c r="D7779" s="2">
        <v>35</v>
      </c>
      <c r="E7779" s="15">
        <v>50740</v>
      </c>
      <c r="F7779" s="2">
        <v>0</v>
      </c>
      <c r="G7779" s="2">
        <v>14</v>
      </c>
      <c r="H7779" s="2">
        <v>16</v>
      </c>
      <c r="I7779" s="2">
        <v>35</v>
      </c>
      <c r="J7779" s="16">
        <v>708004.49</v>
      </c>
      <c r="K7779" s="15">
        <f t="shared" si="590"/>
        <v>50740</v>
      </c>
      <c r="L7779" s="17">
        <f t="shared" si="591"/>
        <v>13</v>
      </c>
      <c r="M7779" s="5">
        <f t="shared" si="593"/>
        <v>35</v>
      </c>
      <c r="N7779" s="15">
        <f t="shared" si="592"/>
        <v>51806</v>
      </c>
    </row>
    <row r="7780" spans="3:14" x14ac:dyDescent="0.2">
      <c r="C7780">
        <v>7779</v>
      </c>
      <c r="D7780" s="2">
        <v>17</v>
      </c>
      <c r="E7780" s="15">
        <v>50771</v>
      </c>
      <c r="F7780" s="2">
        <v>5</v>
      </c>
      <c r="G7780" s="2">
        <v>27</v>
      </c>
      <c r="H7780" s="2">
        <v>21</v>
      </c>
      <c r="I7780" s="2">
        <v>17</v>
      </c>
      <c r="J7780" s="16">
        <v>986328.18</v>
      </c>
      <c r="K7780" s="15">
        <f t="shared" si="590"/>
        <v>50771</v>
      </c>
      <c r="L7780" s="17">
        <f t="shared" si="591"/>
        <v>12</v>
      </c>
      <c r="M7780" s="5">
        <f t="shared" si="593"/>
        <v>17</v>
      </c>
      <c r="N7780" s="15">
        <f t="shared" si="592"/>
        <v>51288</v>
      </c>
    </row>
    <row r="7781" spans="3:14" x14ac:dyDescent="0.2">
      <c r="C7781">
        <v>7780</v>
      </c>
      <c r="D7781" s="2">
        <v>33</v>
      </c>
      <c r="E7781" s="15">
        <v>50771</v>
      </c>
      <c r="F7781" s="2">
        <v>4</v>
      </c>
      <c r="G7781" s="2">
        <v>7</v>
      </c>
      <c r="H7781" s="2">
        <v>32</v>
      </c>
      <c r="I7781" s="2">
        <v>33</v>
      </c>
      <c r="J7781" s="16">
        <v>2331115.31</v>
      </c>
      <c r="K7781" s="15">
        <f t="shared" si="590"/>
        <v>50771</v>
      </c>
      <c r="L7781" s="17">
        <f t="shared" si="591"/>
        <v>12</v>
      </c>
      <c r="M7781" s="5">
        <f t="shared" si="593"/>
        <v>33</v>
      </c>
      <c r="N7781" s="15">
        <f t="shared" si="592"/>
        <v>51775</v>
      </c>
    </row>
    <row r="7782" spans="3:14" x14ac:dyDescent="0.2">
      <c r="C7782">
        <v>7781</v>
      </c>
      <c r="D7782" s="2">
        <v>31</v>
      </c>
      <c r="E7782" s="15">
        <v>50771</v>
      </c>
      <c r="F7782" s="2">
        <v>7</v>
      </c>
      <c r="G7782" s="2">
        <v>16</v>
      </c>
      <c r="H7782" s="2">
        <v>30</v>
      </c>
      <c r="I7782" s="2">
        <v>31</v>
      </c>
      <c r="J7782" s="16">
        <v>2084292.84</v>
      </c>
      <c r="K7782" s="15">
        <f t="shared" si="590"/>
        <v>50771</v>
      </c>
      <c r="L7782" s="17">
        <f t="shared" si="591"/>
        <v>12</v>
      </c>
      <c r="M7782" s="5">
        <f t="shared" si="593"/>
        <v>31</v>
      </c>
      <c r="N7782" s="15">
        <f t="shared" si="592"/>
        <v>51714</v>
      </c>
    </row>
    <row r="7783" spans="3:14" x14ac:dyDescent="0.2">
      <c r="C7783">
        <v>7782</v>
      </c>
      <c r="D7783" s="2">
        <v>36</v>
      </c>
      <c r="E7783" s="15">
        <v>50771</v>
      </c>
      <c r="F7783" s="2">
        <v>2</v>
      </c>
      <c r="G7783" s="2">
        <v>24</v>
      </c>
      <c r="H7783" s="2">
        <v>16</v>
      </c>
      <c r="I7783" s="2">
        <v>36</v>
      </c>
      <c r="J7783" s="16">
        <v>1050187.78</v>
      </c>
      <c r="K7783" s="15">
        <f t="shared" si="590"/>
        <v>50771</v>
      </c>
      <c r="L7783" s="17">
        <f t="shared" si="591"/>
        <v>12</v>
      </c>
      <c r="M7783" s="5">
        <f t="shared" si="593"/>
        <v>36</v>
      </c>
      <c r="N7783" s="15">
        <f t="shared" si="592"/>
        <v>51867</v>
      </c>
    </row>
    <row r="7784" spans="3:14" x14ac:dyDescent="0.2">
      <c r="C7784">
        <v>7783</v>
      </c>
      <c r="D7784" s="2">
        <v>15</v>
      </c>
      <c r="E7784" s="15">
        <v>50771</v>
      </c>
      <c r="F7784" s="2">
        <v>1</v>
      </c>
      <c r="G7784" s="2">
        <v>26</v>
      </c>
      <c r="H7784" s="2">
        <v>4</v>
      </c>
      <c r="I7784" s="2">
        <v>15</v>
      </c>
      <c r="J7784" s="16">
        <v>988241.9</v>
      </c>
      <c r="K7784" s="15">
        <f t="shared" si="590"/>
        <v>50771</v>
      </c>
      <c r="L7784" s="17">
        <f t="shared" si="591"/>
        <v>12</v>
      </c>
      <c r="M7784" s="5">
        <f t="shared" si="593"/>
        <v>15</v>
      </c>
      <c r="N7784" s="15">
        <f t="shared" si="592"/>
        <v>51227</v>
      </c>
    </row>
    <row r="7785" spans="3:14" x14ac:dyDescent="0.2">
      <c r="C7785">
        <v>7784</v>
      </c>
      <c r="D7785" s="2">
        <v>33</v>
      </c>
      <c r="E7785" s="15">
        <v>50771</v>
      </c>
      <c r="F7785" s="2">
        <v>0</v>
      </c>
      <c r="G7785" s="2">
        <v>5</v>
      </c>
      <c r="H7785" s="2">
        <v>18</v>
      </c>
      <c r="I7785" s="2">
        <v>33</v>
      </c>
      <c r="J7785" s="16">
        <v>878066.58</v>
      </c>
      <c r="K7785" s="15">
        <f t="shared" si="590"/>
        <v>50771</v>
      </c>
      <c r="L7785" s="17">
        <f t="shared" si="591"/>
        <v>12</v>
      </c>
      <c r="M7785" s="5">
        <f t="shared" si="593"/>
        <v>33</v>
      </c>
      <c r="N7785" s="15">
        <f t="shared" si="592"/>
        <v>51775</v>
      </c>
    </row>
    <row r="7786" spans="3:14" x14ac:dyDescent="0.2">
      <c r="C7786">
        <v>7785</v>
      </c>
      <c r="D7786" s="2">
        <v>4</v>
      </c>
      <c r="E7786" s="15">
        <v>50771</v>
      </c>
      <c r="F7786" s="2">
        <v>8</v>
      </c>
      <c r="G7786" s="2">
        <v>14</v>
      </c>
      <c r="H7786" s="2">
        <v>30</v>
      </c>
      <c r="I7786" s="2">
        <v>4</v>
      </c>
      <c r="J7786" s="16">
        <v>1762644.19</v>
      </c>
      <c r="K7786" s="15">
        <f t="shared" si="590"/>
        <v>50771</v>
      </c>
      <c r="L7786" s="17">
        <f t="shared" si="591"/>
        <v>12</v>
      </c>
      <c r="M7786" s="5">
        <f t="shared" si="593"/>
        <v>4</v>
      </c>
      <c r="N7786" s="15">
        <f t="shared" si="592"/>
        <v>50891</v>
      </c>
    </row>
    <row r="7787" spans="3:14" x14ac:dyDescent="0.2">
      <c r="C7787">
        <v>7786</v>
      </c>
      <c r="D7787" s="2">
        <v>27</v>
      </c>
      <c r="E7787" s="15">
        <v>50771</v>
      </c>
      <c r="F7787" s="2">
        <v>2</v>
      </c>
      <c r="G7787" s="2">
        <v>5</v>
      </c>
      <c r="H7787" s="2">
        <v>15</v>
      </c>
      <c r="I7787" s="2">
        <v>27</v>
      </c>
      <c r="J7787" s="16">
        <v>1569694.17</v>
      </c>
      <c r="K7787" s="15">
        <f t="shared" si="590"/>
        <v>50771</v>
      </c>
      <c r="L7787" s="17">
        <f t="shared" si="591"/>
        <v>12</v>
      </c>
      <c r="M7787" s="5">
        <f t="shared" si="593"/>
        <v>27</v>
      </c>
      <c r="N7787" s="15">
        <f t="shared" si="592"/>
        <v>51592</v>
      </c>
    </row>
    <row r="7788" spans="3:14" x14ac:dyDescent="0.2">
      <c r="C7788">
        <v>7787</v>
      </c>
      <c r="D7788" s="2">
        <v>32</v>
      </c>
      <c r="E7788" s="15">
        <v>50771</v>
      </c>
      <c r="F7788" s="2">
        <v>4</v>
      </c>
      <c r="G7788" s="2">
        <v>8</v>
      </c>
      <c r="H7788" s="2">
        <v>27</v>
      </c>
      <c r="I7788" s="2">
        <v>32</v>
      </c>
      <c r="J7788" s="16">
        <v>734165.82</v>
      </c>
      <c r="K7788" s="15">
        <f t="shared" si="590"/>
        <v>50771</v>
      </c>
      <c r="L7788" s="17">
        <f t="shared" si="591"/>
        <v>12</v>
      </c>
      <c r="M7788" s="5">
        <f t="shared" si="593"/>
        <v>32</v>
      </c>
      <c r="N7788" s="15">
        <f t="shared" si="592"/>
        <v>51745</v>
      </c>
    </row>
    <row r="7789" spans="3:14" x14ac:dyDescent="0.2">
      <c r="C7789">
        <v>7788</v>
      </c>
      <c r="D7789" s="2">
        <v>24</v>
      </c>
      <c r="E7789" s="15">
        <v>50771</v>
      </c>
      <c r="F7789" s="2">
        <v>0</v>
      </c>
      <c r="G7789" s="2">
        <v>11</v>
      </c>
      <c r="H7789" s="2">
        <v>18</v>
      </c>
      <c r="I7789" s="2">
        <v>24</v>
      </c>
      <c r="J7789" s="16">
        <v>1304473.0900000001</v>
      </c>
      <c r="K7789" s="15">
        <f t="shared" si="590"/>
        <v>50771</v>
      </c>
      <c r="L7789" s="17">
        <f t="shared" si="591"/>
        <v>12</v>
      </c>
      <c r="M7789" s="5">
        <f t="shared" si="593"/>
        <v>24</v>
      </c>
      <c r="N7789" s="15">
        <f t="shared" si="592"/>
        <v>51502</v>
      </c>
    </row>
    <row r="7790" spans="3:14" x14ac:dyDescent="0.2">
      <c r="C7790">
        <v>7789</v>
      </c>
      <c r="D7790" s="2">
        <v>33</v>
      </c>
      <c r="E7790" s="15">
        <v>50771</v>
      </c>
      <c r="F7790" s="2">
        <v>11</v>
      </c>
      <c r="G7790" s="2">
        <v>13</v>
      </c>
      <c r="H7790" s="2">
        <v>29</v>
      </c>
      <c r="I7790" s="2">
        <v>33</v>
      </c>
      <c r="J7790" s="16">
        <v>1028541.12</v>
      </c>
      <c r="K7790" s="15">
        <f t="shared" si="590"/>
        <v>50771</v>
      </c>
      <c r="L7790" s="17">
        <f t="shared" si="591"/>
        <v>12</v>
      </c>
      <c r="M7790" s="5">
        <f t="shared" si="593"/>
        <v>33</v>
      </c>
      <c r="N7790" s="15">
        <f t="shared" si="592"/>
        <v>51775</v>
      </c>
    </row>
    <row r="7791" spans="3:14" x14ac:dyDescent="0.2">
      <c r="C7791">
        <v>7790</v>
      </c>
      <c r="D7791" s="2">
        <v>36</v>
      </c>
      <c r="E7791" s="15">
        <v>50771</v>
      </c>
      <c r="F7791" s="2">
        <v>2</v>
      </c>
      <c r="G7791" s="2">
        <v>33</v>
      </c>
      <c r="H7791" s="2">
        <v>22</v>
      </c>
      <c r="I7791" s="2">
        <v>36</v>
      </c>
      <c r="J7791" s="16">
        <v>1296309.74</v>
      </c>
      <c r="K7791" s="15">
        <f t="shared" si="590"/>
        <v>50771</v>
      </c>
      <c r="L7791" s="17">
        <f t="shared" si="591"/>
        <v>12</v>
      </c>
      <c r="M7791" s="5">
        <f t="shared" si="593"/>
        <v>36</v>
      </c>
      <c r="N7791" s="15">
        <f t="shared" si="592"/>
        <v>51867</v>
      </c>
    </row>
    <row r="7792" spans="3:14" x14ac:dyDescent="0.2">
      <c r="C7792">
        <v>7791</v>
      </c>
      <c r="D7792" s="2">
        <v>35</v>
      </c>
      <c r="E7792" s="15">
        <v>50771</v>
      </c>
      <c r="F7792" s="2">
        <v>0</v>
      </c>
      <c r="G7792" s="2">
        <v>30</v>
      </c>
      <c r="H7792" s="2">
        <v>18</v>
      </c>
      <c r="I7792" s="2">
        <v>35</v>
      </c>
      <c r="J7792" s="16">
        <v>1771430.32</v>
      </c>
      <c r="K7792" s="15">
        <f t="shared" si="590"/>
        <v>50771</v>
      </c>
      <c r="L7792" s="17">
        <f t="shared" si="591"/>
        <v>12</v>
      </c>
      <c r="M7792" s="5">
        <f t="shared" si="593"/>
        <v>35</v>
      </c>
      <c r="N7792" s="15">
        <f t="shared" si="592"/>
        <v>51836</v>
      </c>
    </row>
    <row r="7793" spans="3:14" x14ac:dyDescent="0.2">
      <c r="C7793">
        <v>7792</v>
      </c>
      <c r="D7793" s="2">
        <v>33</v>
      </c>
      <c r="E7793" s="15">
        <v>50771</v>
      </c>
      <c r="F7793" s="2">
        <v>6</v>
      </c>
      <c r="G7793" s="2">
        <v>11</v>
      </c>
      <c r="H7793" s="2">
        <v>9</v>
      </c>
      <c r="I7793" s="2">
        <v>33</v>
      </c>
      <c r="J7793" s="16">
        <v>1223556.98</v>
      </c>
      <c r="K7793" s="15">
        <f t="shared" si="590"/>
        <v>50771</v>
      </c>
      <c r="L7793" s="17">
        <f t="shared" si="591"/>
        <v>12</v>
      </c>
      <c r="M7793" s="5">
        <f t="shared" si="593"/>
        <v>33</v>
      </c>
      <c r="N7793" s="15">
        <f t="shared" si="592"/>
        <v>51775</v>
      </c>
    </row>
    <row r="7794" spans="3:14" x14ac:dyDescent="0.2">
      <c r="C7794">
        <v>7793</v>
      </c>
      <c r="D7794" s="2">
        <v>29</v>
      </c>
      <c r="E7794" s="15">
        <v>50771</v>
      </c>
      <c r="F7794" s="2">
        <v>5</v>
      </c>
      <c r="G7794" s="2">
        <v>1</v>
      </c>
      <c r="H7794" s="2">
        <v>27</v>
      </c>
      <c r="I7794" s="2">
        <v>29</v>
      </c>
      <c r="J7794" s="16">
        <v>808877.68</v>
      </c>
      <c r="K7794" s="15">
        <f t="shared" si="590"/>
        <v>50771</v>
      </c>
      <c r="L7794" s="17">
        <f t="shared" si="591"/>
        <v>12</v>
      </c>
      <c r="M7794" s="5">
        <f t="shared" si="593"/>
        <v>29</v>
      </c>
      <c r="N7794" s="15">
        <f t="shared" si="592"/>
        <v>51653</v>
      </c>
    </row>
    <row r="7795" spans="3:14" x14ac:dyDescent="0.2">
      <c r="C7795">
        <v>7794</v>
      </c>
      <c r="D7795" s="2">
        <v>22</v>
      </c>
      <c r="E7795" s="15">
        <v>50802</v>
      </c>
      <c r="F7795" s="2">
        <v>0</v>
      </c>
      <c r="G7795" s="2">
        <v>22</v>
      </c>
      <c r="H7795" s="2">
        <v>10</v>
      </c>
      <c r="I7795" s="2">
        <v>22</v>
      </c>
      <c r="J7795" s="16">
        <v>2526088.89</v>
      </c>
      <c r="K7795" s="15">
        <f t="shared" si="590"/>
        <v>50802</v>
      </c>
      <c r="L7795" s="17">
        <f t="shared" si="591"/>
        <v>11</v>
      </c>
      <c r="M7795" s="5">
        <f t="shared" si="593"/>
        <v>22</v>
      </c>
      <c r="N7795" s="15">
        <f t="shared" si="592"/>
        <v>51471</v>
      </c>
    </row>
    <row r="7796" spans="3:14" x14ac:dyDescent="0.2">
      <c r="C7796">
        <v>7795</v>
      </c>
      <c r="D7796" s="2">
        <v>30</v>
      </c>
      <c r="E7796" s="15">
        <v>50802</v>
      </c>
      <c r="F7796" s="2">
        <v>1</v>
      </c>
      <c r="G7796" s="2">
        <v>10</v>
      </c>
      <c r="H7796" s="2">
        <v>19</v>
      </c>
      <c r="I7796" s="2">
        <v>30</v>
      </c>
      <c r="J7796" s="16">
        <v>1164589.73</v>
      </c>
      <c r="K7796" s="15">
        <f t="shared" si="590"/>
        <v>50802</v>
      </c>
      <c r="L7796" s="17">
        <f t="shared" si="591"/>
        <v>11</v>
      </c>
      <c r="M7796" s="5">
        <f t="shared" si="593"/>
        <v>30</v>
      </c>
      <c r="N7796" s="15">
        <f t="shared" si="592"/>
        <v>51714</v>
      </c>
    </row>
    <row r="7797" spans="3:14" x14ac:dyDescent="0.2">
      <c r="C7797">
        <v>7796</v>
      </c>
      <c r="D7797" s="2">
        <v>30</v>
      </c>
      <c r="E7797" s="15">
        <v>50802</v>
      </c>
      <c r="F7797" s="2">
        <v>18</v>
      </c>
      <c r="G7797" s="2">
        <v>36</v>
      </c>
      <c r="H7797" s="2">
        <v>23</v>
      </c>
      <c r="I7797" s="2">
        <v>30</v>
      </c>
      <c r="J7797" s="16">
        <v>1721593.32</v>
      </c>
      <c r="K7797" s="15">
        <f t="shared" si="590"/>
        <v>50802</v>
      </c>
      <c r="L7797" s="17">
        <f t="shared" si="591"/>
        <v>11</v>
      </c>
      <c r="M7797" s="5">
        <f t="shared" si="593"/>
        <v>30</v>
      </c>
      <c r="N7797" s="15">
        <f t="shared" si="592"/>
        <v>51714</v>
      </c>
    </row>
    <row r="7798" spans="3:14" x14ac:dyDescent="0.2">
      <c r="C7798">
        <v>7797</v>
      </c>
      <c r="D7798" s="2">
        <v>35</v>
      </c>
      <c r="E7798" s="15">
        <v>50802</v>
      </c>
      <c r="F7798" s="2">
        <v>3</v>
      </c>
      <c r="G7798" s="2">
        <v>11</v>
      </c>
      <c r="H7798" s="2">
        <v>1</v>
      </c>
      <c r="I7798" s="2">
        <v>35</v>
      </c>
      <c r="J7798" s="16">
        <v>1896872.68</v>
      </c>
      <c r="K7798" s="15">
        <f t="shared" si="590"/>
        <v>50802</v>
      </c>
      <c r="L7798" s="17">
        <f t="shared" si="591"/>
        <v>11</v>
      </c>
      <c r="M7798" s="5">
        <f t="shared" si="593"/>
        <v>35</v>
      </c>
      <c r="N7798" s="15">
        <f t="shared" si="592"/>
        <v>51867</v>
      </c>
    </row>
    <row r="7799" spans="3:14" x14ac:dyDescent="0.2">
      <c r="C7799">
        <v>7798</v>
      </c>
      <c r="D7799" s="2">
        <v>21</v>
      </c>
      <c r="E7799" s="15">
        <v>50802</v>
      </c>
      <c r="F7799" s="2">
        <v>8</v>
      </c>
      <c r="G7799" s="2">
        <v>9</v>
      </c>
      <c r="H7799" s="2">
        <v>26</v>
      </c>
      <c r="I7799" s="2">
        <v>21</v>
      </c>
      <c r="J7799" s="16">
        <v>1661884.87</v>
      </c>
      <c r="K7799" s="15">
        <f t="shared" si="590"/>
        <v>50802</v>
      </c>
      <c r="L7799" s="17">
        <f t="shared" si="591"/>
        <v>11</v>
      </c>
      <c r="M7799" s="5">
        <f t="shared" si="593"/>
        <v>21</v>
      </c>
      <c r="N7799" s="15">
        <f t="shared" si="592"/>
        <v>51441</v>
      </c>
    </row>
    <row r="7800" spans="3:14" x14ac:dyDescent="0.2">
      <c r="C7800">
        <v>7799</v>
      </c>
      <c r="D7800" s="2">
        <v>21</v>
      </c>
      <c r="E7800" s="15">
        <v>50802</v>
      </c>
      <c r="F7800" s="2">
        <v>0</v>
      </c>
      <c r="G7800" s="2">
        <v>25</v>
      </c>
      <c r="H7800" s="2">
        <v>28</v>
      </c>
      <c r="I7800" s="2">
        <v>21</v>
      </c>
      <c r="J7800" s="16">
        <v>685691.68</v>
      </c>
      <c r="K7800" s="15">
        <f t="shared" si="590"/>
        <v>50802</v>
      </c>
      <c r="L7800" s="17">
        <f t="shared" si="591"/>
        <v>11</v>
      </c>
      <c r="M7800" s="5">
        <f t="shared" si="593"/>
        <v>21</v>
      </c>
      <c r="N7800" s="15">
        <f t="shared" si="592"/>
        <v>51441</v>
      </c>
    </row>
    <row r="7801" spans="3:14" x14ac:dyDescent="0.2">
      <c r="C7801">
        <v>7800</v>
      </c>
      <c r="D7801" s="2">
        <v>29</v>
      </c>
      <c r="E7801" s="15">
        <v>50802</v>
      </c>
      <c r="F7801" s="2">
        <v>12</v>
      </c>
      <c r="G7801" s="2">
        <v>16</v>
      </c>
      <c r="H7801" s="2">
        <v>4</v>
      </c>
      <c r="I7801" s="2">
        <v>29</v>
      </c>
      <c r="J7801" s="16">
        <v>1154070.72</v>
      </c>
      <c r="K7801" s="15">
        <f t="shared" si="590"/>
        <v>50802</v>
      </c>
      <c r="L7801" s="17">
        <f t="shared" si="591"/>
        <v>11</v>
      </c>
      <c r="M7801" s="5">
        <f t="shared" si="593"/>
        <v>29</v>
      </c>
      <c r="N7801" s="15">
        <f t="shared" si="592"/>
        <v>51683</v>
      </c>
    </row>
    <row r="7802" spans="3:14" x14ac:dyDescent="0.2">
      <c r="C7802">
        <v>7801</v>
      </c>
      <c r="D7802" s="2">
        <v>30</v>
      </c>
      <c r="E7802" s="15">
        <v>50802</v>
      </c>
      <c r="F7802" s="2">
        <v>4</v>
      </c>
      <c r="G7802" s="2">
        <v>15</v>
      </c>
      <c r="H7802" s="2">
        <v>25</v>
      </c>
      <c r="I7802" s="2">
        <v>30</v>
      </c>
      <c r="J7802" s="16">
        <v>969335.01</v>
      </c>
      <c r="K7802" s="15">
        <f t="shared" si="590"/>
        <v>50802</v>
      </c>
      <c r="L7802" s="17">
        <f t="shared" si="591"/>
        <v>11</v>
      </c>
      <c r="M7802" s="5">
        <f t="shared" si="593"/>
        <v>30</v>
      </c>
      <c r="N7802" s="15">
        <f t="shared" si="592"/>
        <v>51714</v>
      </c>
    </row>
    <row r="7803" spans="3:14" x14ac:dyDescent="0.2">
      <c r="C7803">
        <v>7802</v>
      </c>
      <c r="D7803" s="2">
        <v>34</v>
      </c>
      <c r="E7803" s="15">
        <v>50802</v>
      </c>
      <c r="F7803" s="2">
        <v>3</v>
      </c>
      <c r="G7803" s="2">
        <v>4</v>
      </c>
      <c r="H7803" s="2">
        <v>3</v>
      </c>
      <c r="I7803" s="2">
        <v>34</v>
      </c>
      <c r="J7803" s="16">
        <v>784995.28</v>
      </c>
      <c r="K7803" s="15">
        <f t="shared" si="590"/>
        <v>50802</v>
      </c>
      <c r="L7803" s="17">
        <f t="shared" si="591"/>
        <v>11</v>
      </c>
      <c r="M7803" s="5">
        <f t="shared" si="593"/>
        <v>34</v>
      </c>
      <c r="N7803" s="15">
        <f t="shared" si="592"/>
        <v>51836</v>
      </c>
    </row>
    <row r="7804" spans="3:14" x14ac:dyDescent="0.2">
      <c r="C7804">
        <v>7803</v>
      </c>
      <c r="D7804" s="2">
        <v>14</v>
      </c>
      <c r="E7804" s="15">
        <v>50802</v>
      </c>
      <c r="F7804" s="2">
        <v>3</v>
      </c>
      <c r="G7804" s="2">
        <v>12</v>
      </c>
      <c r="H7804" s="2">
        <v>20</v>
      </c>
      <c r="I7804" s="2">
        <v>14</v>
      </c>
      <c r="J7804" s="16">
        <v>1499492.95</v>
      </c>
      <c r="K7804" s="15">
        <f t="shared" si="590"/>
        <v>50802</v>
      </c>
      <c r="L7804" s="17">
        <f t="shared" si="591"/>
        <v>11</v>
      </c>
      <c r="M7804" s="5">
        <f t="shared" si="593"/>
        <v>14</v>
      </c>
      <c r="N7804" s="15">
        <f t="shared" si="592"/>
        <v>51227</v>
      </c>
    </row>
    <row r="7805" spans="3:14" x14ac:dyDescent="0.2">
      <c r="C7805">
        <v>7804</v>
      </c>
      <c r="D7805" s="2">
        <v>26</v>
      </c>
      <c r="E7805" s="15">
        <v>50802</v>
      </c>
      <c r="F7805" s="2">
        <v>0</v>
      </c>
      <c r="G7805" s="2">
        <v>2</v>
      </c>
      <c r="H7805" s="2">
        <v>29</v>
      </c>
      <c r="I7805" s="2">
        <v>26</v>
      </c>
      <c r="J7805" s="16">
        <v>746872.55</v>
      </c>
      <c r="K7805" s="15">
        <f t="shared" si="590"/>
        <v>50802</v>
      </c>
      <c r="L7805" s="17">
        <f t="shared" si="591"/>
        <v>11</v>
      </c>
      <c r="M7805" s="5">
        <f t="shared" si="593"/>
        <v>26</v>
      </c>
      <c r="N7805" s="15">
        <f t="shared" si="592"/>
        <v>51592</v>
      </c>
    </row>
    <row r="7806" spans="3:14" x14ac:dyDescent="0.2">
      <c r="C7806">
        <v>7805</v>
      </c>
      <c r="D7806" s="2">
        <v>30</v>
      </c>
      <c r="E7806" s="15">
        <v>50802</v>
      </c>
      <c r="F7806" s="2">
        <v>14</v>
      </c>
      <c r="G7806" s="2">
        <v>27</v>
      </c>
      <c r="H7806" s="2">
        <v>35</v>
      </c>
      <c r="I7806" s="2">
        <v>30</v>
      </c>
      <c r="J7806" s="16">
        <v>1070888.99</v>
      </c>
      <c r="K7806" s="15">
        <f t="shared" si="590"/>
        <v>50802</v>
      </c>
      <c r="L7806" s="17">
        <f t="shared" si="591"/>
        <v>11</v>
      </c>
      <c r="M7806" s="5">
        <f t="shared" si="593"/>
        <v>30</v>
      </c>
      <c r="N7806" s="15">
        <f t="shared" si="592"/>
        <v>51714</v>
      </c>
    </row>
    <row r="7807" spans="3:14" x14ac:dyDescent="0.2">
      <c r="C7807">
        <v>7806</v>
      </c>
      <c r="D7807" s="2">
        <v>31</v>
      </c>
      <c r="E7807" s="15">
        <v>50802</v>
      </c>
      <c r="F7807" s="2">
        <v>5</v>
      </c>
      <c r="G7807" s="2">
        <v>24</v>
      </c>
      <c r="H7807" s="2">
        <v>9</v>
      </c>
      <c r="I7807" s="2">
        <v>31</v>
      </c>
      <c r="J7807" s="16">
        <v>694524.55</v>
      </c>
      <c r="K7807" s="15">
        <f t="shared" si="590"/>
        <v>50802</v>
      </c>
      <c r="L7807" s="17">
        <f t="shared" si="591"/>
        <v>11</v>
      </c>
      <c r="M7807" s="5">
        <f t="shared" si="593"/>
        <v>31</v>
      </c>
      <c r="N7807" s="15">
        <f t="shared" si="592"/>
        <v>51745</v>
      </c>
    </row>
    <row r="7808" spans="3:14" x14ac:dyDescent="0.2">
      <c r="C7808">
        <v>7807</v>
      </c>
      <c r="D7808" s="2">
        <v>26</v>
      </c>
      <c r="E7808" s="15">
        <v>50830</v>
      </c>
      <c r="F7808" s="2">
        <v>11</v>
      </c>
      <c r="G7808" s="2">
        <v>28</v>
      </c>
      <c r="H7808" s="2">
        <v>5</v>
      </c>
      <c r="I7808" s="2">
        <v>26</v>
      </c>
      <c r="J7808" s="16">
        <v>1228930.7</v>
      </c>
      <c r="K7808" s="15">
        <f t="shared" si="590"/>
        <v>50830</v>
      </c>
      <c r="L7808" s="17">
        <f t="shared" si="591"/>
        <v>10</v>
      </c>
      <c r="M7808" s="5">
        <f t="shared" si="593"/>
        <v>26</v>
      </c>
      <c r="N7808" s="15">
        <f t="shared" si="592"/>
        <v>51622</v>
      </c>
    </row>
    <row r="7809" spans="3:14" x14ac:dyDescent="0.2">
      <c r="C7809">
        <v>7808</v>
      </c>
      <c r="D7809" s="2">
        <v>32</v>
      </c>
      <c r="E7809" s="15">
        <v>50830</v>
      </c>
      <c r="F7809" s="2">
        <v>13</v>
      </c>
      <c r="G7809" s="2">
        <v>17</v>
      </c>
      <c r="H7809" s="2">
        <v>18</v>
      </c>
      <c r="I7809" s="2">
        <v>32</v>
      </c>
      <c r="J7809" s="16">
        <v>1201116.67</v>
      </c>
      <c r="K7809" s="15">
        <f t="shared" si="590"/>
        <v>50830</v>
      </c>
      <c r="L7809" s="17">
        <f t="shared" si="591"/>
        <v>10</v>
      </c>
      <c r="M7809" s="5">
        <f t="shared" si="593"/>
        <v>32</v>
      </c>
      <c r="N7809" s="15">
        <f t="shared" si="592"/>
        <v>51806</v>
      </c>
    </row>
    <row r="7810" spans="3:14" x14ac:dyDescent="0.2">
      <c r="C7810">
        <v>7809</v>
      </c>
      <c r="D7810" s="2">
        <v>32</v>
      </c>
      <c r="E7810" s="15">
        <v>50830</v>
      </c>
      <c r="F7810" s="2">
        <v>0</v>
      </c>
      <c r="G7810" s="2">
        <v>35</v>
      </c>
      <c r="H7810" s="2">
        <v>18</v>
      </c>
      <c r="I7810" s="2">
        <v>32</v>
      </c>
      <c r="J7810" s="16">
        <v>1888546.1</v>
      </c>
      <c r="K7810" s="15">
        <f t="shared" ref="K7810:K7873" si="594">DATE(YEAR(E7810),MONTH(E7810),1)</f>
        <v>50830</v>
      </c>
      <c r="L7810" s="17">
        <f t="shared" ref="L7810:L7873" si="595">ROUND(($B$3-K7810)/365.25*12,0)</f>
        <v>10</v>
      </c>
      <c r="M7810" s="5">
        <f t="shared" si="593"/>
        <v>32</v>
      </c>
      <c r="N7810" s="15">
        <f t="shared" ref="N7810:N7873" si="596">EDATE(E7810,D7810)</f>
        <v>51806</v>
      </c>
    </row>
    <row r="7811" spans="3:14" x14ac:dyDescent="0.2">
      <c r="C7811">
        <v>7810</v>
      </c>
      <c r="D7811" s="2">
        <v>35</v>
      </c>
      <c r="E7811" s="15">
        <v>50830</v>
      </c>
      <c r="F7811" s="2">
        <v>19</v>
      </c>
      <c r="G7811" s="2">
        <v>23</v>
      </c>
      <c r="H7811" s="2">
        <v>6</v>
      </c>
      <c r="I7811" s="2">
        <v>35</v>
      </c>
      <c r="J7811" s="16">
        <v>1333539.08</v>
      </c>
      <c r="K7811" s="15">
        <f t="shared" si="594"/>
        <v>50830</v>
      </c>
      <c r="L7811" s="17">
        <f t="shared" si="595"/>
        <v>10</v>
      </c>
      <c r="M7811" s="5">
        <f t="shared" ref="M7811:M7874" si="597">ROUND((N7811-K7811)/365.25*12,0)</f>
        <v>35</v>
      </c>
      <c r="N7811" s="15">
        <f t="shared" si="596"/>
        <v>51898</v>
      </c>
    </row>
    <row r="7812" spans="3:14" x14ac:dyDescent="0.2">
      <c r="C7812">
        <v>7811</v>
      </c>
      <c r="D7812" s="2">
        <v>32</v>
      </c>
      <c r="E7812" s="15">
        <v>50830</v>
      </c>
      <c r="F7812" s="2">
        <v>5</v>
      </c>
      <c r="G7812" s="2">
        <v>28</v>
      </c>
      <c r="H7812" s="2">
        <v>22</v>
      </c>
      <c r="I7812" s="2">
        <v>32</v>
      </c>
      <c r="J7812" s="16">
        <v>1137474.6599999999</v>
      </c>
      <c r="K7812" s="15">
        <f t="shared" si="594"/>
        <v>50830</v>
      </c>
      <c r="L7812" s="17">
        <f t="shared" si="595"/>
        <v>10</v>
      </c>
      <c r="M7812" s="5">
        <f t="shared" si="597"/>
        <v>32</v>
      </c>
      <c r="N7812" s="15">
        <f t="shared" si="596"/>
        <v>51806</v>
      </c>
    </row>
    <row r="7813" spans="3:14" x14ac:dyDescent="0.2">
      <c r="C7813">
        <v>7812</v>
      </c>
      <c r="D7813" s="2">
        <v>31</v>
      </c>
      <c r="E7813" s="15">
        <v>50830</v>
      </c>
      <c r="F7813" s="2">
        <v>5</v>
      </c>
      <c r="G7813" s="2">
        <v>18</v>
      </c>
      <c r="H7813" s="2">
        <v>13</v>
      </c>
      <c r="I7813" s="2">
        <v>31</v>
      </c>
      <c r="J7813" s="16">
        <v>1790642.61</v>
      </c>
      <c r="K7813" s="15">
        <f t="shared" si="594"/>
        <v>50830</v>
      </c>
      <c r="L7813" s="17">
        <f t="shared" si="595"/>
        <v>10</v>
      </c>
      <c r="M7813" s="5">
        <f t="shared" si="597"/>
        <v>31</v>
      </c>
      <c r="N7813" s="15">
        <f t="shared" si="596"/>
        <v>51775</v>
      </c>
    </row>
    <row r="7814" spans="3:14" x14ac:dyDescent="0.2">
      <c r="C7814">
        <v>7813</v>
      </c>
      <c r="D7814" s="2">
        <v>34</v>
      </c>
      <c r="E7814" s="15">
        <v>50830</v>
      </c>
      <c r="F7814" s="2">
        <v>13</v>
      </c>
      <c r="G7814" s="2">
        <v>1</v>
      </c>
      <c r="H7814" s="2">
        <v>20</v>
      </c>
      <c r="I7814" s="2">
        <v>34</v>
      </c>
      <c r="J7814" s="16">
        <v>1763916.14</v>
      </c>
      <c r="K7814" s="15">
        <f t="shared" si="594"/>
        <v>50830</v>
      </c>
      <c r="L7814" s="17">
        <f t="shared" si="595"/>
        <v>10</v>
      </c>
      <c r="M7814" s="5">
        <f t="shared" si="597"/>
        <v>34</v>
      </c>
      <c r="N7814" s="15">
        <f t="shared" si="596"/>
        <v>51867</v>
      </c>
    </row>
    <row r="7815" spans="3:14" x14ac:dyDescent="0.2">
      <c r="C7815">
        <v>7814</v>
      </c>
      <c r="D7815" s="2">
        <v>35</v>
      </c>
      <c r="E7815" s="15">
        <v>50830</v>
      </c>
      <c r="F7815" s="2">
        <v>9</v>
      </c>
      <c r="G7815" s="2">
        <v>1</v>
      </c>
      <c r="H7815" s="2">
        <v>25</v>
      </c>
      <c r="I7815" s="2">
        <v>35</v>
      </c>
      <c r="J7815" s="16">
        <v>1408941.11</v>
      </c>
      <c r="K7815" s="15">
        <f t="shared" si="594"/>
        <v>50830</v>
      </c>
      <c r="L7815" s="17">
        <f t="shared" si="595"/>
        <v>10</v>
      </c>
      <c r="M7815" s="5">
        <f t="shared" si="597"/>
        <v>35</v>
      </c>
      <c r="N7815" s="15">
        <f t="shared" si="596"/>
        <v>51898</v>
      </c>
    </row>
    <row r="7816" spans="3:14" x14ac:dyDescent="0.2">
      <c r="C7816">
        <v>7815</v>
      </c>
      <c r="D7816" s="2">
        <v>32</v>
      </c>
      <c r="E7816" s="15">
        <v>50830</v>
      </c>
      <c r="F7816" s="2">
        <v>10</v>
      </c>
      <c r="G7816" s="2">
        <v>15</v>
      </c>
      <c r="H7816" s="2">
        <v>19</v>
      </c>
      <c r="I7816" s="2">
        <v>32</v>
      </c>
      <c r="J7816" s="16">
        <v>1620972.37</v>
      </c>
      <c r="K7816" s="15">
        <f t="shared" si="594"/>
        <v>50830</v>
      </c>
      <c r="L7816" s="17">
        <f t="shared" si="595"/>
        <v>10</v>
      </c>
      <c r="M7816" s="5">
        <f t="shared" si="597"/>
        <v>32</v>
      </c>
      <c r="N7816" s="15">
        <f t="shared" si="596"/>
        <v>51806</v>
      </c>
    </row>
    <row r="7817" spans="3:14" x14ac:dyDescent="0.2">
      <c r="C7817">
        <v>7816</v>
      </c>
      <c r="D7817" s="2">
        <v>18</v>
      </c>
      <c r="E7817" s="15">
        <v>50830</v>
      </c>
      <c r="F7817" s="2">
        <v>9</v>
      </c>
      <c r="G7817" s="2">
        <v>11</v>
      </c>
      <c r="H7817" s="2">
        <v>27</v>
      </c>
      <c r="I7817" s="2">
        <v>18</v>
      </c>
      <c r="J7817" s="16">
        <v>1048395.31</v>
      </c>
      <c r="K7817" s="15">
        <f t="shared" si="594"/>
        <v>50830</v>
      </c>
      <c r="L7817" s="17">
        <f t="shared" si="595"/>
        <v>10</v>
      </c>
      <c r="M7817" s="5">
        <f t="shared" si="597"/>
        <v>18</v>
      </c>
      <c r="N7817" s="15">
        <f t="shared" si="596"/>
        <v>51380</v>
      </c>
    </row>
    <row r="7818" spans="3:14" x14ac:dyDescent="0.2">
      <c r="C7818">
        <v>7817</v>
      </c>
      <c r="D7818" s="2">
        <v>24</v>
      </c>
      <c r="E7818" s="15">
        <v>50830</v>
      </c>
      <c r="F7818" s="2">
        <v>25</v>
      </c>
      <c r="G7818" s="2">
        <v>3</v>
      </c>
      <c r="H7818" s="2">
        <v>23</v>
      </c>
      <c r="I7818" s="2">
        <v>24</v>
      </c>
      <c r="J7818" s="16">
        <v>1539787.21</v>
      </c>
      <c r="K7818" s="15">
        <f t="shared" si="594"/>
        <v>50830</v>
      </c>
      <c r="L7818" s="17">
        <f t="shared" si="595"/>
        <v>10</v>
      </c>
      <c r="M7818" s="5">
        <f t="shared" si="597"/>
        <v>24</v>
      </c>
      <c r="N7818" s="15">
        <f t="shared" si="596"/>
        <v>51561</v>
      </c>
    </row>
    <row r="7819" spans="3:14" x14ac:dyDescent="0.2">
      <c r="C7819">
        <v>7818</v>
      </c>
      <c r="D7819" s="2">
        <v>29</v>
      </c>
      <c r="E7819" s="15">
        <v>50830</v>
      </c>
      <c r="F7819" s="2">
        <v>0</v>
      </c>
      <c r="G7819" s="2">
        <v>2</v>
      </c>
      <c r="H7819" s="2">
        <v>22</v>
      </c>
      <c r="I7819" s="2">
        <v>29</v>
      </c>
      <c r="J7819" s="16">
        <v>1486910.78</v>
      </c>
      <c r="K7819" s="15">
        <f t="shared" si="594"/>
        <v>50830</v>
      </c>
      <c r="L7819" s="17">
        <f t="shared" si="595"/>
        <v>10</v>
      </c>
      <c r="M7819" s="5">
        <f t="shared" si="597"/>
        <v>29</v>
      </c>
      <c r="N7819" s="15">
        <f t="shared" si="596"/>
        <v>51714</v>
      </c>
    </row>
    <row r="7820" spans="3:14" x14ac:dyDescent="0.2">
      <c r="C7820">
        <v>7819</v>
      </c>
      <c r="D7820" s="2">
        <v>31</v>
      </c>
      <c r="E7820" s="15">
        <v>50830</v>
      </c>
      <c r="F7820" s="2">
        <v>0</v>
      </c>
      <c r="G7820" s="2">
        <v>0</v>
      </c>
      <c r="H7820" s="2">
        <v>21</v>
      </c>
      <c r="I7820" s="2">
        <v>31</v>
      </c>
      <c r="J7820" s="16">
        <v>1427101.46</v>
      </c>
      <c r="K7820" s="15">
        <f t="shared" si="594"/>
        <v>50830</v>
      </c>
      <c r="L7820" s="17">
        <f t="shared" si="595"/>
        <v>10</v>
      </c>
      <c r="M7820" s="5">
        <f t="shared" si="597"/>
        <v>31</v>
      </c>
      <c r="N7820" s="15">
        <f t="shared" si="596"/>
        <v>51775</v>
      </c>
    </row>
    <row r="7821" spans="3:14" x14ac:dyDescent="0.2">
      <c r="C7821">
        <v>7820</v>
      </c>
      <c r="D7821" s="2">
        <v>2</v>
      </c>
      <c r="E7821" s="15">
        <v>50861</v>
      </c>
      <c r="F7821" s="2">
        <v>2</v>
      </c>
      <c r="G7821" s="2">
        <v>7</v>
      </c>
      <c r="H7821" s="2">
        <v>10</v>
      </c>
      <c r="I7821" s="2">
        <v>2</v>
      </c>
      <c r="J7821" s="16">
        <v>1773839.38</v>
      </c>
      <c r="K7821" s="15">
        <f t="shared" si="594"/>
        <v>50861</v>
      </c>
      <c r="L7821" s="17">
        <f t="shared" si="595"/>
        <v>9</v>
      </c>
      <c r="M7821" s="5">
        <f t="shared" si="597"/>
        <v>2</v>
      </c>
      <c r="N7821" s="15">
        <f t="shared" si="596"/>
        <v>50922</v>
      </c>
    </row>
    <row r="7822" spans="3:14" x14ac:dyDescent="0.2">
      <c r="C7822">
        <v>7821</v>
      </c>
      <c r="D7822" s="2">
        <v>21</v>
      </c>
      <c r="E7822" s="15">
        <v>50861</v>
      </c>
      <c r="F7822" s="2">
        <v>11</v>
      </c>
      <c r="G7822" s="2">
        <v>21</v>
      </c>
      <c r="H7822" s="2">
        <v>21</v>
      </c>
      <c r="I7822" s="2">
        <v>21</v>
      </c>
      <c r="J7822" s="16">
        <v>1332050.78</v>
      </c>
      <c r="K7822" s="15">
        <f t="shared" si="594"/>
        <v>50861</v>
      </c>
      <c r="L7822" s="17">
        <f t="shared" si="595"/>
        <v>9</v>
      </c>
      <c r="M7822" s="5">
        <f t="shared" si="597"/>
        <v>21</v>
      </c>
      <c r="N7822" s="15">
        <f t="shared" si="596"/>
        <v>51502</v>
      </c>
    </row>
    <row r="7823" spans="3:14" x14ac:dyDescent="0.2">
      <c r="C7823">
        <v>7822</v>
      </c>
      <c r="D7823" s="2">
        <v>18</v>
      </c>
      <c r="E7823" s="15">
        <v>50861</v>
      </c>
      <c r="F7823" s="2">
        <v>4</v>
      </c>
      <c r="G7823" s="2">
        <v>8</v>
      </c>
      <c r="H7823" s="2">
        <v>12</v>
      </c>
      <c r="I7823" s="2">
        <v>18</v>
      </c>
      <c r="J7823" s="16">
        <v>657754.43000000005</v>
      </c>
      <c r="K7823" s="15">
        <f t="shared" si="594"/>
        <v>50861</v>
      </c>
      <c r="L7823" s="17">
        <f t="shared" si="595"/>
        <v>9</v>
      </c>
      <c r="M7823" s="5">
        <f t="shared" si="597"/>
        <v>18</v>
      </c>
      <c r="N7823" s="15">
        <f t="shared" si="596"/>
        <v>51410</v>
      </c>
    </row>
    <row r="7824" spans="3:14" x14ac:dyDescent="0.2">
      <c r="C7824">
        <v>7823</v>
      </c>
      <c r="D7824" s="2">
        <v>30</v>
      </c>
      <c r="E7824" s="15">
        <v>50861</v>
      </c>
      <c r="F7824" s="2">
        <v>4</v>
      </c>
      <c r="G7824" s="2">
        <v>3</v>
      </c>
      <c r="H7824" s="2">
        <v>15</v>
      </c>
      <c r="I7824" s="2">
        <v>30</v>
      </c>
      <c r="J7824" s="16">
        <v>1230769.74</v>
      </c>
      <c r="K7824" s="15">
        <f t="shared" si="594"/>
        <v>50861</v>
      </c>
      <c r="L7824" s="17">
        <f t="shared" si="595"/>
        <v>9</v>
      </c>
      <c r="M7824" s="5">
        <f t="shared" si="597"/>
        <v>30</v>
      </c>
      <c r="N7824" s="15">
        <f t="shared" si="596"/>
        <v>51775</v>
      </c>
    </row>
    <row r="7825" spans="3:14" x14ac:dyDescent="0.2">
      <c r="C7825">
        <v>7824</v>
      </c>
      <c r="D7825" s="2">
        <v>34</v>
      </c>
      <c r="E7825" s="15">
        <v>50861</v>
      </c>
      <c r="F7825" s="2">
        <v>4</v>
      </c>
      <c r="G7825" s="2">
        <v>30</v>
      </c>
      <c r="H7825" s="2">
        <v>15</v>
      </c>
      <c r="I7825" s="2">
        <v>34</v>
      </c>
      <c r="J7825" s="16">
        <v>1444224.31</v>
      </c>
      <c r="K7825" s="15">
        <f t="shared" si="594"/>
        <v>50861</v>
      </c>
      <c r="L7825" s="17">
        <f t="shared" si="595"/>
        <v>9</v>
      </c>
      <c r="M7825" s="5">
        <f t="shared" si="597"/>
        <v>34</v>
      </c>
      <c r="N7825" s="15">
        <f t="shared" si="596"/>
        <v>51898</v>
      </c>
    </row>
    <row r="7826" spans="3:14" x14ac:dyDescent="0.2">
      <c r="C7826">
        <v>7825</v>
      </c>
      <c r="D7826" s="2">
        <v>30</v>
      </c>
      <c r="E7826" s="15">
        <v>50861</v>
      </c>
      <c r="F7826" s="2">
        <v>8</v>
      </c>
      <c r="G7826" s="2">
        <v>6</v>
      </c>
      <c r="H7826" s="2">
        <v>14</v>
      </c>
      <c r="I7826" s="2">
        <v>30</v>
      </c>
      <c r="J7826" s="16">
        <v>1443910.04</v>
      </c>
      <c r="K7826" s="15">
        <f t="shared" si="594"/>
        <v>50861</v>
      </c>
      <c r="L7826" s="17">
        <f t="shared" si="595"/>
        <v>9</v>
      </c>
      <c r="M7826" s="5">
        <f t="shared" si="597"/>
        <v>30</v>
      </c>
      <c r="N7826" s="15">
        <f t="shared" si="596"/>
        <v>51775</v>
      </c>
    </row>
    <row r="7827" spans="3:14" x14ac:dyDescent="0.2">
      <c r="C7827">
        <v>7826</v>
      </c>
      <c r="D7827" s="2">
        <v>25</v>
      </c>
      <c r="E7827" s="15">
        <v>50861</v>
      </c>
      <c r="F7827" s="2">
        <v>7</v>
      </c>
      <c r="G7827" s="2">
        <v>10</v>
      </c>
      <c r="H7827" s="2">
        <v>10</v>
      </c>
      <c r="I7827" s="2">
        <v>25</v>
      </c>
      <c r="J7827" s="16">
        <v>1294615.3700000001</v>
      </c>
      <c r="K7827" s="15">
        <f t="shared" si="594"/>
        <v>50861</v>
      </c>
      <c r="L7827" s="17">
        <f t="shared" si="595"/>
        <v>9</v>
      </c>
      <c r="M7827" s="5">
        <f t="shared" si="597"/>
        <v>25</v>
      </c>
      <c r="N7827" s="15">
        <f t="shared" si="596"/>
        <v>51622</v>
      </c>
    </row>
    <row r="7828" spans="3:14" x14ac:dyDescent="0.2">
      <c r="C7828">
        <v>7827</v>
      </c>
      <c r="D7828" s="2">
        <v>23</v>
      </c>
      <c r="E7828" s="15">
        <v>50861</v>
      </c>
      <c r="F7828" s="2">
        <v>10</v>
      </c>
      <c r="G7828" s="2">
        <v>16</v>
      </c>
      <c r="H7828" s="2">
        <v>14</v>
      </c>
      <c r="I7828" s="2">
        <v>23</v>
      </c>
      <c r="J7828" s="16">
        <v>1363648.32</v>
      </c>
      <c r="K7828" s="15">
        <f t="shared" si="594"/>
        <v>50861</v>
      </c>
      <c r="L7828" s="17">
        <f t="shared" si="595"/>
        <v>9</v>
      </c>
      <c r="M7828" s="5">
        <f t="shared" si="597"/>
        <v>23</v>
      </c>
      <c r="N7828" s="15">
        <f t="shared" si="596"/>
        <v>51561</v>
      </c>
    </row>
    <row r="7829" spans="3:14" x14ac:dyDescent="0.2">
      <c r="C7829">
        <v>7828</v>
      </c>
      <c r="D7829" s="2">
        <v>31</v>
      </c>
      <c r="E7829" s="15">
        <v>50861</v>
      </c>
      <c r="F7829" s="2">
        <v>4</v>
      </c>
      <c r="G7829" s="2">
        <v>1</v>
      </c>
      <c r="H7829" s="2">
        <v>25</v>
      </c>
      <c r="I7829" s="2">
        <v>31</v>
      </c>
      <c r="J7829" s="16">
        <v>1553097.49</v>
      </c>
      <c r="K7829" s="15">
        <f t="shared" si="594"/>
        <v>50861</v>
      </c>
      <c r="L7829" s="17">
        <f t="shared" si="595"/>
        <v>9</v>
      </c>
      <c r="M7829" s="5">
        <f t="shared" si="597"/>
        <v>31</v>
      </c>
      <c r="N7829" s="15">
        <f t="shared" si="596"/>
        <v>51806</v>
      </c>
    </row>
    <row r="7830" spans="3:14" x14ac:dyDescent="0.2">
      <c r="C7830">
        <v>7829</v>
      </c>
      <c r="D7830" s="2">
        <v>36</v>
      </c>
      <c r="E7830" s="15">
        <v>50861</v>
      </c>
      <c r="F7830" s="2">
        <v>2</v>
      </c>
      <c r="G7830" s="2">
        <v>30</v>
      </c>
      <c r="H7830" s="2">
        <v>32</v>
      </c>
      <c r="I7830" s="2">
        <v>36</v>
      </c>
      <c r="J7830" s="16">
        <v>1686430.89</v>
      </c>
      <c r="K7830" s="15">
        <f t="shared" si="594"/>
        <v>50861</v>
      </c>
      <c r="L7830" s="17">
        <f t="shared" si="595"/>
        <v>9</v>
      </c>
      <c r="M7830" s="5">
        <f t="shared" si="597"/>
        <v>36</v>
      </c>
      <c r="N7830" s="15">
        <f t="shared" si="596"/>
        <v>51957</v>
      </c>
    </row>
    <row r="7831" spans="3:14" x14ac:dyDescent="0.2">
      <c r="C7831">
        <v>7830</v>
      </c>
      <c r="D7831" s="2">
        <v>36</v>
      </c>
      <c r="E7831" s="15">
        <v>50861</v>
      </c>
      <c r="F7831" s="2">
        <v>7</v>
      </c>
      <c r="G7831" s="2">
        <v>7</v>
      </c>
      <c r="H7831" s="2">
        <v>19</v>
      </c>
      <c r="I7831" s="2">
        <v>36</v>
      </c>
      <c r="J7831" s="16">
        <v>580068.18999999994</v>
      </c>
      <c r="K7831" s="15">
        <f t="shared" si="594"/>
        <v>50861</v>
      </c>
      <c r="L7831" s="17">
        <f t="shared" si="595"/>
        <v>9</v>
      </c>
      <c r="M7831" s="5">
        <f t="shared" si="597"/>
        <v>36</v>
      </c>
      <c r="N7831" s="15">
        <f t="shared" si="596"/>
        <v>51957</v>
      </c>
    </row>
    <row r="7832" spans="3:14" x14ac:dyDescent="0.2">
      <c r="C7832">
        <v>7831</v>
      </c>
      <c r="D7832" s="2">
        <v>24</v>
      </c>
      <c r="E7832" s="15">
        <v>50861</v>
      </c>
      <c r="F7832" s="2">
        <v>4</v>
      </c>
      <c r="G7832" s="2">
        <v>5</v>
      </c>
      <c r="H7832" s="2">
        <v>13</v>
      </c>
      <c r="I7832" s="2">
        <v>24</v>
      </c>
      <c r="J7832" s="16">
        <v>1116918.6100000001</v>
      </c>
      <c r="K7832" s="15">
        <f t="shared" si="594"/>
        <v>50861</v>
      </c>
      <c r="L7832" s="17">
        <f t="shared" si="595"/>
        <v>9</v>
      </c>
      <c r="M7832" s="5">
        <f t="shared" si="597"/>
        <v>24</v>
      </c>
      <c r="N7832" s="15">
        <f t="shared" si="596"/>
        <v>51592</v>
      </c>
    </row>
    <row r="7833" spans="3:14" x14ac:dyDescent="0.2">
      <c r="C7833">
        <v>7832</v>
      </c>
      <c r="D7833" s="2">
        <v>29</v>
      </c>
      <c r="E7833" s="15">
        <v>50891</v>
      </c>
      <c r="F7833" s="2">
        <v>24</v>
      </c>
      <c r="G7833" s="2">
        <v>35</v>
      </c>
      <c r="H7833" s="2">
        <v>13</v>
      </c>
      <c r="I7833" s="2">
        <v>29</v>
      </c>
      <c r="J7833" s="16">
        <v>1999884.48</v>
      </c>
      <c r="K7833" s="15">
        <f t="shared" si="594"/>
        <v>50891</v>
      </c>
      <c r="L7833" s="17">
        <f t="shared" si="595"/>
        <v>8</v>
      </c>
      <c r="M7833" s="5">
        <f t="shared" si="597"/>
        <v>29</v>
      </c>
      <c r="N7833" s="15">
        <f t="shared" si="596"/>
        <v>51775</v>
      </c>
    </row>
    <row r="7834" spans="3:14" x14ac:dyDescent="0.2">
      <c r="C7834">
        <v>7833</v>
      </c>
      <c r="D7834" s="2">
        <v>35</v>
      </c>
      <c r="E7834" s="15">
        <v>50891</v>
      </c>
      <c r="F7834" s="2">
        <v>7</v>
      </c>
      <c r="G7834" s="2">
        <v>24</v>
      </c>
      <c r="H7834" s="2">
        <v>2</v>
      </c>
      <c r="I7834" s="2">
        <v>35</v>
      </c>
      <c r="J7834" s="16">
        <v>1220689.1299999999</v>
      </c>
      <c r="K7834" s="15">
        <f t="shared" si="594"/>
        <v>50891</v>
      </c>
      <c r="L7834" s="17">
        <f t="shared" si="595"/>
        <v>8</v>
      </c>
      <c r="M7834" s="5">
        <f t="shared" si="597"/>
        <v>35</v>
      </c>
      <c r="N7834" s="15">
        <f t="shared" si="596"/>
        <v>51957</v>
      </c>
    </row>
    <row r="7835" spans="3:14" x14ac:dyDescent="0.2">
      <c r="C7835">
        <v>7834</v>
      </c>
      <c r="D7835" s="2">
        <v>22</v>
      </c>
      <c r="E7835" s="15">
        <v>50891</v>
      </c>
      <c r="F7835" s="2">
        <v>9</v>
      </c>
      <c r="G7835" s="2">
        <v>8</v>
      </c>
      <c r="H7835" s="2">
        <v>23</v>
      </c>
      <c r="I7835" s="2">
        <v>22</v>
      </c>
      <c r="J7835" s="16">
        <v>834754.23</v>
      </c>
      <c r="K7835" s="15">
        <f t="shared" si="594"/>
        <v>50891</v>
      </c>
      <c r="L7835" s="17">
        <f t="shared" si="595"/>
        <v>8</v>
      </c>
      <c r="M7835" s="5">
        <f t="shared" si="597"/>
        <v>22</v>
      </c>
      <c r="N7835" s="15">
        <f t="shared" si="596"/>
        <v>51561</v>
      </c>
    </row>
    <row r="7836" spans="3:14" x14ac:dyDescent="0.2">
      <c r="C7836">
        <v>7835</v>
      </c>
      <c r="D7836" s="2">
        <v>35</v>
      </c>
      <c r="E7836" s="15">
        <v>50891</v>
      </c>
      <c r="F7836" s="2">
        <v>19</v>
      </c>
      <c r="G7836" s="2">
        <v>17</v>
      </c>
      <c r="H7836" s="2">
        <v>15</v>
      </c>
      <c r="I7836" s="2">
        <v>35</v>
      </c>
      <c r="J7836" s="16">
        <v>868593.34</v>
      </c>
      <c r="K7836" s="15">
        <f t="shared" si="594"/>
        <v>50891</v>
      </c>
      <c r="L7836" s="17">
        <f t="shared" si="595"/>
        <v>8</v>
      </c>
      <c r="M7836" s="5">
        <f t="shared" si="597"/>
        <v>35</v>
      </c>
      <c r="N7836" s="15">
        <f t="shared" si="596"/>
        <v>51957</v>
      </c>
    </row>
    <row r="7837" spans="3:14" x14ac:dyDescent="0.2">
      <c r="C7837">
        <v>7836</v>
      </c>
      <c r="D7837" s="2">
        <v>17</v>
      </c>
      <c r="E7837" s="15">
        <v>50891</v>
      </c>
      <c r="F7837" s="2">
        <v>21</v>
      </c>
      <c r="G7837" s="2">
        <v>35</v>
      </c>
      <c r="H7837" s="2">
        <v>19</v>
      </c>
      <c r="I7837" s="2">
        <v>17</v>
      </c>
      <c r="J7837" s="16">
        <v>1241979.3999999999</v>
      </c>
      <c r="K7837" s="15">
        <f t="shared" si="594"/>
        <v>50891</v>
      </c>
      <c r="L7837" s="17">
        <f t="shared" si="595"/>
        <v>8</v>
      </c>
      <c r="M7837" s="5">
        <f t="shared" si="597"/>
        <v>17</v>
      </c>
      <c r="N7837" s="15">
        <f t="shared" si="596"/>
        <v>51410</v>
      </c>
    </row>
    <row r="7838" spans="3:14" x14ac:dyDescent="0.2">
      <c r="C7838">
        <v>7837</v>
      </c>
      <c r="D7838" s="2">
        <v>30</v>
      </c>
      <c r="E7838" s="15">
        <v>50891</v>
      </c>
      <c r="F7838" s="2">
        <v>12</v>
      </c>
      <c r="G7838" s="2">
        <v>4</v>
      </c>
      <c r="H7838" s="2">
        <v>12</v>
      </c>
      <c r="I7838" s="2">
        <v>30</v>
      </c>
      <c r="J7838" s="16">
        <v>1734874.56</v>
      </c>
      <c r="K7838" s="15">
        <f t="shared" si="594"/>
        <v>50891</v>
      </c>
      <c r="L7838" s="17">
        <f t="shared" si="595"/>
        <v>8</v>
      </c>
      <c r="M7838" s="5">
        <f t="shared" si="597"/>
        <v>30</v>
      </c>
      <c r="N7838" s="15">
        <f t="shared" si="596"/>
        <v>51806</v>
      </c>
    </row>
    <row r="7839" spans="3:14" x14ac:dyDescent="0.2">
      <c r="C7839">
        <v>7838</v>
      </c>
      <c r="D7839" s="2">
        <v>28</v>
      </c>
      <c r="E7839" s="15">
        <v>50891</v>
      </c>
      <c r="F7839" s="2">
        <v>3</v>
      </c>
      <c r="G7839" s="2">
        <v>30</v>
      </c>
      <c r="H7839" s="2">
        <v>11</v>
      </c>
      <c r="I7839" s="2">
        <v>28</v>
      </c>
      <c r="J7839" s="16">
        <v>1574157.37</v>
      </c>
      <c r="K7839" s="15">
        <f t="shared" si="594"/>
        <v>50891</v>
      </c>
      <c r="L7839" s="17">
        <f t="shared" si="595"/>
        <v>8</v>
      </c>
      <c r="M7839" s="5">
        <f t="shared" si="597"/>
        <v>28</v>
      </c>
      <c r="N7839" s="15">
        <f t="shared" si="596"/>
        <v>51745</v>
      </c>
    </row>
    <row r="7840" spans="3:14" x14ac:dyDescent="0.2">
      <c r="C7840">
        <v>7839</v>
      </c>
      <c r="D7840" s="2">
        <v>22</v>
      </c>
      <c r="E7840" s="15">
        <v>50891</v>
      </c>
      <c r="F7840" s="2">
        <v>1</v>
      </c>
      <c r="G7840" s="2">
        <v>0</v>
      </c>
      <c r="H7840" s="2">
        <v>32</v>
      </c>
      <c r="I7840" s="2">
        <v>22</v>
      </c>
      <c r="J7840" s="16">
        <v>604321.81000000006</v>
      </c>
      <c r="K7840" s="15">
        <f t="shared" si="594"/>
        <v>50891</v>
      </c>
      <c r="L7840" s="17">
        <f t="shared" si="595"/>
        <v>8</v>
      </c>
      <c r="M7840" s="5">
        <f t="shared" si="597"/>
        <v>22</v>
      </c>
      <c r="N7840" s="15">
        <f t="shared" si="596"/>
        <v>51561</v>
      </c>
    </row>
    <row r="7841" spans="3:14" x14ac:dyDescent="0.2">
      <c r="C7841">
        <v>7840</v>
      </c>
      <c r="D7841" s="2">
        <v>36</v>
      </c>
      <c r="E7841" s="15">
        <v>50891</v>
      </c>
      <c r="F7841" s="2">
        <v>5</v>
      </c>
      <c r="G7841" s="2">
        <v>23</v>
      </c>
      <c r="H7841" s="2">
        <v>27</v>
      </c>
      <c r="I7841" s="2">
        <v>36</v>
      </c>
      <c r="J7841" s="16">
        <v>1024012.29</v>
      </c>
      <c r="K7841" s="15">
        <f t="shared" si="594"/>
        <v>50891</v>
      </c>
      <c r="L7841" s="17">
        <f t="shared" si="595"/>
        <v>8</v>
      </c>
      <c r="M7841" s="5">
        <f t="shared" si="597"/>
        <v>36</v>
      </c>
      <c r="N7841" s="15">
        <f t="shared" si="596"/>
        <v>51987</v>
      </c>
    </row>
    <row r="7842" spans="3:14" x14ac:dyDescent="0.2">
      <c r="C7842">
        <v>7841</v>
      </c>
      <c r="D7842" s="2">
        <v>33</v>
      </c>
      <c r="E7842" s="15">
        <v>50891</v>
      </c>
      <c r="F7842" s="2">
        <v>3</v>
      </c>
      <c r="G7842" s="2">
        <v>33</v>
      </c>
      <c r="H7842" s="2">
        <v>20</v>
      </c>
      <c r="I7842" s="2">
        <v>33</v>
      </c>
      <c r="J7842" s="16">
        <v>729613.48</v>
      </c>
      <c r="K7842" s="15">
        <f t="shared" si="594"/>
        <v>50891</v>
      </c>
      <c r="L7842" s="17">
        <f t="shared" si="595"/>
        <v>8</v>
      </c>
      <c r="M7842" s="5">
        <f t="shared" si="597"/>
        <v>33</v>
      </c>
      <c r="N7842" s="15">
        <f t="shared" si="596"/>
        <v>51898</v>
      </c>
    </row>
    <row r="7843" spans="3:14" x14ac:dyDescent="0.2">
      <c r="C7843">
        <v>7842</v>
      </c>
      <c r="D7843" s="2">
        <v>4</v>
      </c>
      <c r="E7843" s="15">
        <v>50891</v>
      </c>
      <c r="F7843" s="2">
        <v>3</v>
      </c>
      <c r="G7843" s="2">
        <v>28</v>
      </c>
      <c r="H7843" s="2">
        <v>23</v>
      </c>
      <c r="I7843" s="2">
        <v>4</v>
      </c>
      <c r="J7843" s="16">
        <v>1339995.8999999999</v>
      </c>
      <c r="K7843" s="15">
        <f t="shared" si="594"/>
        <v>50891</v>
      </c>
      <c r="L7843" s="17">
        <f t="shared" si="595"/>
        <v>8</v>
      </c>
      <c r="M7843" s="5">
        <f t="shared" si="597"/>
        <v>4</v>
      </c>
      <c r="N7843" s="15">
        <f t="shared" si="596"/>
        <v>51014</v>
      </c>
    </row>
    <row r="7844" spans="3:14" x14ac:dyDescent="0.2">
      <c r="C7844">
        <v>7843</v>
      </c>
      <c r="D7844" s="2">
        <v>36</v>
      </c>
      <c r="E7844" s="15">
        <v>50891</v>
      </c>
      <c r="F7844" s="2">
        <v>2</v>
      </c>
      <c r="G7844" s="2">
        <v>19</v>
      </c>
      <c r="H7844" s="2">
        <v>20</v>
      </c>
      <c r="I7844" s="2">
        <v>36</v>
      </c>
      <c r="J7844" s="16">
        <v>1349532.34</v>
      </c>
      <c r="K7844" s="15">
        <f t="shared" si="594"/>
        <v>50891</v>
      </c>
      <c r="L7844" s="17">
        <f t="shared" si="595"/>
        <v>8</v>
      </c>
      <c r="M7844" s="5">
        <f t="shared" si="597"/>
        <v>36</v>
      </c>
      <c r="N7844" s="15">
        <f t="shared" si="596"/>
        <v>51987</v>
      </c>
    </row>
    <row r="7845" spans="3:14" x14ac:dyDescent="0.2">
      <c r="C7845">
        <v>7844</v>
      </c>
      <c r="D7845" s="2">
        <v>28</v>
      </c>
      <c r="E7845" s="15">
        <v>50891</v>
      </c>
      <c r="F7845" s="2">
        <v>18</v>
      </c>
      <c r="G7845" s="2">
        <v>30</v>
      </c>
      <c r="H7845" s="2">
        <v>20</v>
      </c>
      <c r="I7845" s="2">
        <v>28</v>
      </c>
      <c r="J7845" s="16">
        <v>854489.57</v>
      </c>
      <c r="K7845" s="15">
        <f t="shared" si="594"/>
        <v>50891</v>
      </c>
      <c r="L7845" s="17">
        <f t="shared" si="595"/>
        <v>8</v>
      </c>
      <c r="M7845" s="5">
        <f t="shared" si="597"/>
        <v>28</v>
      </c>
      <c r="N7845" s="15">
        <f t="shared" si="596"/>
        <v>51745</v>
      </c>
    </row>
    <row r="7846" spans="3:14" x14ac:dyDescent="0.2">
      <c r="C7846">
        <v>7845</v>
      </c>
      <c r="D7846" s="2">
        <v>22</v>
      </c>
      <c r="E7846" s="15">
        <v>50891</v>
      </c>
      <c r="F7846" s="2">
        <v>18</v>
      </c>
      <c r="G7846" s="2">
        <v>34</v>
      </c>
      <c r="H7846" s="2">
        <v>14</v>
      </c>
      <c r="I7846" s="2">
        <v>22</v>
      </c>
      <c r="J7846" s="16">
        <v>1397950.05</v>
      </c>
      <c r="K7846" s="15">
        <f t="shared" si="594"/>
        <v>50891</v>
      </c>
      <c r="L7846" s="17">
        <f t="shared" si="595"/>
        <v>8</v>
      </c>
      <c r="M7846" s="5">
        <f t="shared" si="597"/>
        <v>22</v>
      </c>
      <c r="N7846" s="15">
        <f t="shared" si="596"/>
        <v>51561</v>
      </c>
    </row>
    <row r="7847" spans="3:14" x14ac:dyDescent="0.2">
      <c r="C7847">
        <v>7846</v>
      </c>
      <c r="D7847" s="2">
        <v>21</v>
      </c>
      <c r="E7847" s="15">
        <v>50891</v>
      </c>
      <c r="F7847" s="2">
        <v>8</v>
      </c>
      <c r="G7847" s="2">
        <v>1</v>
      </c>
      <c r="H7847" s="2">
        <v>15</v>
      </c>
      <c r="I7847" s="2">
        <v>21</v>
      </c>
      <c r="J7847" s="16">
        <v>1260769.32</v>
      </c>
      <c r="K7847" s="15">
        <f t="shared" si="594"/>
        <v>50891</v>
      </c>
      <c r="L7847" s="17">
        <f t="shared" si="595"/>
        <v>8</v>
      </c>
      <c r="M7847" s="5">
        <f t="shared" si="597"/>
        <v>21</v>
      </c>
      <c r="N7847" s="15">
        <f t="shared" si="596"/>
        <v>51533</v>
      </c>
    </row>
    <row r="7848" spans="3:14" x14ac:dyDescent="0.2">
      <c r="C7848">
        <v>7847</v>
      </c>
      <c r="D7848" s="2">
        <v>33</v>
      </c>
      <c r="E7848" s="15">
        <v>50891</v>
      </c>
      <c r="F7848" s="2">
        <v>3</v>
      </c>
      <c r="G7848" s="2">
        <v>3</v>
      </c>
      <c r="H7848" s="2">
        <v>12</v>
      </c>
      <c r="I7848" s="2">
        <v>33</v>
      </c>
      <c r="J7848" s="16">
        <v>1539598.24</v>
      </c>
      <c r="K7848" s="15">
        <f t="shared" si="594"/>
        <v>50891</v>
      </c>
      <c r="L7848" s="17">
        <f t="shared" si="595"/>
        <v>8</v>
      </c>
      <c r="M7848" s="5">
        <f t="shared" si="597"/>
        <v>33</v>
      </c>
      <c r="N7848" s="15">
        <f t="shared" si="596"/>
        <v>51898</v>
      </c>
    </row>
    <row r="7849" spans="3:14" x14ac:dyDescent="0.2">
      <c r="C7849">
        <v>7848</v>
      </c>
      <c r="D7849" s="2">
        <v>24</v>
      </c>
      <c r="E7849" s="15">
        <v>50922</v>
      </c>
      <c r="F7849" s="2">
        <v>17</v>
      </c>
      <c r="G7849" s="2">
        <v>25</v>
      </c>
      <c r="H7849" s="2">
        <v>17</v>
      </c>
      <c r="I7849" s="2">
        <v>24</v>
      </c>
      <c r="J7849" s="16">
        <v>2428490.13</v>
      </c>
      <c r="K7849" s="15">
        <f t="shared" si="594"/>
        <v>50922</v>
      </c>
      <c r="L7849" s="17">
        <f t="shared" si="595"/>
        <v>7</v>
      </c>
      <c r="M7849" s="5">
        <f t="shared" si="597"/>
        <v>24</v>
      </c>
      <c r="N7849" s="15">
        <f t="shared" si="596"/>
        <v>51653</v>
      </c>
    </row>
    <row r="7850" spans="3:14" x14ac:dyDescent="0.2">
      <c r="C7850">
        <v>7849</v>
      </c>
      <c r="D7850" s="2">
        <v>26</v>
      </c>
      <c r="E7850" s="15">
        <v>50922</v>
      </c>
      <c r="F7850" s="2">
        <v>5</v>
      </c>
      <c r="G7850" s="2">
        <v>13</v>
      </c>
      <c r="H7850" s="2">
        <v>27</v>
      </c>
      <c r="I7850" s="2">
        <v>26</v>
      </c>
      <c r="J7850" s="16">
        <v>1215980.73</v>
      </c>
      <c r="K7850" s="15">
        <f t="shared" si="594"/>
        <v>50922</v>
      </c>
      <c r="L7850" s="17">
        <f t="shared" si="595"/>
        <v>7</v>
      </c>
      <c r="M7850" s="5">
        <f t="shared" si="597"/>
        <v>26</v>
      </c>
      <c r="N7850" s="15">
        <f t="shared" si="596"/>
        <v>51714</v>
      </c>
    </row>
    <row r="7851" spans="3:14" x14ac:dyDescent="0.2">
      <c r="C7851">
        <v>7850</v>
      </c>
      <c r="D7851" s="2">
        <v>32</v>
      </c>
      <c r="E7851" s="15">
        <v>50922</v>
      </c>
      <c r="F7851" s="2">
        <v>6</v>
      </c>
      <c r="G7851" s="2">
        <v>31</v>
      </c>
      <c r="H7851" s="2">
        <v>16</v>
      </c>
      <c r="I7851" s="2">
        <v>32</v>
      </c>
      <c r="J7851" s="16">
        <v>2332825.64</v>
      </c>
      <c r="K7851" s="15">
        <f t="shared" si="594"/>
        <v>50922</v>
      </c>
      <c r="L7851" s="17">
        <f t="shared" si="595"/>
        <v>7</v>
      </c>
      <c r="M7851" s="5">
        <f t="shared" si="597"/>
        <v>32</v>
      </c>
      <c r="N7851" s="15">
        <f t="shared" si="596"/>
        <v>51898</v>
      </c>
    </row>
    <row r="7852" spans="3:14" x14ac:dyDescent="0.2">
      <c r="C7852">
        <v>7851</v>
      </c>
      <c r="D7852" s="2">
        <v>34</v>
      </c>
      <c r="E7852" s="15">
        <v>50922</v>
      </c>
      <c r="F7852" s="2">
        <v>0</v>
      </c>
      <c r="G7852" s="2">
        <v>36</v>
      </c>
      <c r="H7852" s="2">
        <v>29</v>
      </c>
      <c r="I7852" s="2">
        <v>34</v>
      </c>
      <c r="J7852" s="16">
        <v>1812908.37</v>
      </c>
      <c r="K7852" s="15">
        <f t="shared" si="594"/>
        <v>50922</v>
      </c>
      <c r="L7852" s="17">
        <f t="shared" si="595"/>
        <v>7</v>
      </c>
      <c r="M7852" s="5">
        <f t="shared" si="597"/>
        <v>34</v>
      </c>
      <c r="N7852" s="15">
        <f t="shared" si="596"/>
        <v>51957</v>
      </c>
    </row>
    <row r="7853" spans="3:14" x14ac:dyDescent="0.2">
      <c r="C7853">
        <v>7852</v>
      </c>
      <c r="D7853" s="2">
        <v>26</v>
      </c>
      <c r="E7853" s="15">
        <v>50922</v>
      </c>
      <c r="F7853" s="2">
        <v>3</v>
      </c>
      <c r="G7853" s="2">
        <v>21</v>
      </c>
      <c r="H7853" s="2">
        <v>14</v>
      </c>
      <c r="I7853" s="2">
        <v>26</v>
      </c>
      <c r="J7853" s="16">
        <v>2068861.48</v>
      </c>
      <c r="K7853" s="15">
        <f t="shared" si="594"/>
        <v>50922</v>
      </c>
      <c r="L7853" s="17">
        <f t="shared" si="595"/>
        <v>7</v>
      </c>
      <c r="M7853" s="5">
        <f t="shared" si="597"/>
        <v>26</v>
      </c>
      <c r="N7853" s="15">
        <f t="shared" si="596"/>
        <v>51714</v>
      </c>
    </row>
    <row r="7854" spans="3:14" x14ac:dyDescent="0.2">
      <c r="C7854">
        <v>7853</v>
      </c>
      <c r="D7854" s="2">
        <v>26</v>
      </c>
      <c r="E7854" s="15">
        <v>50922</v>
      </c>
      <c r="F7854" s="2">
        <v>1</v>
      </c>
      <c r="G7854" s="2">
        <v>22</v>
      </c>
      <c r="H7854" s="2">
        <v>33</v>
      </c>
      <c r="I7854" s="2">
        <v>26</v>
      </c>
      <c r="J7854" s="16">
        <v>1850612.41</v>
      </c>
      <c r="K7854" s="15">
        <f t="shared" si="594"/>
        <v>50922</v>
      </c>
      <c r="L7854" s="17">
        <f t="shared" si="595"/>
        <v>7</v>
      </c>
      <c r="M7854" s="5">
        <f t="shared" si="597"/>
        <v>26</v>
      </c>
      <c r="N7854" s="15">
        <f t="shared" si="596"/>
        <v>51714</v>
      </c>
    </row>
    <row r="7855" spans="3:14" x14ac:dyDescent="0.2">
      <c r="C7855">
        <v>7854</v>
      </c>
      <c r="D7855" s="2">
        <v>20</v>
      </c>
      <c r="E7855" s="15">
        <v>50922</v>
      </c>
      <c r="F7855" s="2">
        <v>6</v>
      </c>
      <c r="G7855" s="2">
        <v>26</v>
      </c>
      <c r="H7855" s="2">
        <v>15</v>
      </c>
      <c r="I7855" s="2">
        <v>20</v>
      </c>
      <c r="J7855" s="16">
        <v>1570385.79</v>
      </c>
      <c r="K7855" s="15">
        <f t="shared" si="594"/>
        <v>50922</v>
      </c>
      <c r="L7855" s="17">
        <f t="shared" si="595"/>
        <v>7</v>
      </c>
      <c r="M7855" s="5">
        <f t="shared" si="597"/>
        <v>20</v>
      </c>
      <c r="N7855" s="15">
        <f t="shared" si="596"/>
        <v>51533</v>
      </c>
    </row>
    <row r="7856" spans="3:14" x14ac:dyDescent="0.2">
      <c r="C7856">
        <v>7855</v>
      </c>
      <c r="D7856" s="2">
        <v>20</v>
      </c>
      <c r="E7856" s="15">
        <v>50922</v>
      </c>
      <c r="F7856" s="2">
        <v>3</v>
      </c>
      <c r="G7856" s="2">
        <v>29</v>
      </c>
      <c r="H7856" s="2">
        <v>31</v>
      </c>
      <c r="I7856" s="2">
        <v>20</v>
      </c>
      <c r="J7856" s="16">
        <v>1646300.43</v>
      </c>
      <c r="K7856" s="15">
        <f t="shared" si="594"/>
        <v>50922</v>
      </c>
      <c r="L7856" s="17">
        <f t="shared" si="595"/>
        <v>7</v>
      </c>
      <c r="M7856" s="5">
        <f t="shared" si="597"/>
        <v>20</v>
      </c>
      <c r="N7856" s="15">
        <f t="shared" si="596"/>
        <v>51533</v>
      </c>
    </row>
    <row r="7857" spans="3:14" x14ac:dyDescent="0.2">
      <c r="C7857">
        <v>7856</v>
      </c>
      <c r="D7857" s="2">
        <v>7</v>
      </c>
      <c r="E7857" s="15">
        <v>50922</v>
      </c>
      <c r="F7857" s="2">
        <v>3</v>
      </c>
      <c r="G7857" s="2">
        <v>3</v>
      </c>
      <c r="H7857" s="2">
        <v>14</v>
      </c>
      <c r="I7857" s="2">
        <v>7</v>
      </c>
      <c r="J7857" s="16">
        <v>780465.66</v>
      </c>
      <c r="K7857" s="15">
        <f t="shared" si="594"/>
        <v>50922</v>
      </c>
      <c r="L7857" s="17">
        <f t="shared" si="595"/>
        <v>7</v>
      </c>
      <c r="M7857" s="5">
        <f t="shared" si="597"/>
        <v>7</v>
      </c>
      <c r="N7857" s="15">
        <f t="shared" si="596"/>
        <v>51136</v>
      </c>
    </row>
    <row r="7858" spans="3:14" x14ac:dyDescent="0.2">
      <c r="C7858">
        <v>7857</v>
      </c>
      <c r="D7858" s="2">
        <v>5</v>
      </c>
      <c r="E7858" s="15">
        <v>50922</v>
      </c>
      <c r="F7858" s="2">
        <v>5</v>
      </c>
      <c r="G7858" s="2">
        <v>14</v>
      </c>
      <c r="H7858" s="2">
        <v>19</v>
      </c>
      <c r="I7858" s="2">
        <v>5</v>
      </c>
      <c r="J7858" s="16">
        <v>1442629.43</v>
      </c>
      <c r="K7858" s="15">
        <f t="shared" si="594"/>
        <v>50922</v>
      </c>
      <c r="L7858" s="17">
        <f t="shared" si="595"/>
        <v>7</v>
      </c>
      <c r="M7858" s="5">
        <f t="shared" si="597"/>
        <v>5</v>
      </c>
      <c r="N7858" s="15">
        <f t="shared" si="596"/>
        <v>51075</v>
      </c>
    </row>
    <row r="7859" spans="3:14" x14ac:dyDescent="0.2">
      <c r="C7859">
        <v>7858</v>
      </c>
      <c r="D7859" s="2">
        <v>36</v>
      </c>
      <c r="E7859" s="15">
        <v>50922</v>
      </c>
      <c r="F7859" s="2">
        <v>3</v>
      </c>
      <c r="G7859" s="2">
        <v>12</v>
      </c>
      <c r="H7859" s="2">
        <v>2</v>
      </c>
      <c r="I7859" s="2">
        <v>36</v>
      </c>
      <c r="J7859" s="16">
        <v>1798649.95</v>
      </c>
      <c r="K7859" s="15">
        <f t="shared" si="594"/>
        <v>50922</v>
      </c>
      <c r="L7859" s="17">
        <f t="shared" si="595"/>
        <v>7</v>
      </c>
      <c r="M7859" s="5">
        <f t="shared" si="597"/>
        <v>36</v>
      </c>
      <c r="N7859" s="15">
        <f t="shared" si="596"/>
        <v>52018</v>
      </c>
    </row>
    <row r="7860" spans="3:14" x14ac:dyDescent="0.2">
      <c r="C7860">
        <v>7859</v>
      </c>
      <c r="D7860" s="2">
        <v>32</v>
      </c>
      <c r="E7860" s="15">
        <v>50922</v>
      </c>
      <c r="F7860" s="2">
        <v>1</v>
      </c>
      <c r="G7860" s="2">
        <v>10</v>
      </c>
      <c r="H7860" s="2">
        <v>32</v>
      </c>
      <c r="I7860" s="2">
        <v>32</v>
      </c>
      <c r="J7860" s="16">
        <v>1375971.8</v>
      </c>
      <c r="K7860" s="15">
        <f t="shared" si="594"/>
        <v>50922</v>
      </c>
      <c r="L7860" s="17">
        <f t="shared" si="595"/>
        <v>7</v>
      </c>
      <c r="M7860" s="5">
        <f t="shared" si="597"/>
        <v>32</v>
      </c>
      <c r="N7860" s="15">
        <f t="shared" si="596"/>
        <v>51898</v>
      </c>
    </row>
    <row r="7861" spans="3:14" x14ac:dyDescent="0.2">
      <c r="C7861">
        <v>7860</v>
      </c>
      <c r="D7861" s="2">
        <v>32</v>
      </c>
      <c r="E7861" s="15">
        <v>50922</v>
      </c>
      <c r="F7861" s="2">
        <v>2</v>
      </c>
      <c r="G7861" s="2">
        <v>4</v>
      </c>
      <c r="H7861" s="2">
        <v>28</v>
      </c>
      <c r="I7861" s="2">
        <v>32</v>
      </c>
      <c r="J7861" s="16">
        <v>1495604.11</v>
      </c>
      <c r="K7861" s="15">
        <f t="shared" si="594"/>
        <v>50922</v>
      </c>
      <c r="L7861" s="17">
        <f t="shared" si="595"/>
        <v>7</v>
      </c>
      <c r="M7861" s="5">
        <f t="shared" si="597"/>
        <v>32</v>
      </c>
      <c r="N7861" s="15">
        <f t="shared" si="596"/>
        <v>51898</v>
      </c>
    </row>
    <row r="7862" spans="3:14" x14ac:dyDescent="0.2">
      <c r="C7862">
        <v>7861</v>
      </c>
      <c r="D7862" s="2">
        <v>22</v>
      </c>
      <c r="E7862" s="15">
        <v>50922</v>
      </c>
      <c r="F7862" s="2">
        <v>0</v>
      </c>
      <c r="G7862" s="2">
        <v>22</v>
      </c>
      <c r="H7862" s="2">
        <v>31</v>
      </c>
      <c r="I7862" s="2">
        <v>22</v>
      </c>
      <c r="J7862" s="16">
        <v>750589.64</v>
      </c>
      <c r="K7862" s="15">
        <f t="shared" si="594"/>
        <v>50922</v>
      </c>
      <c r="L7862" s="17">
        <f t="shared" si="595"/>
        <v>7</v>
      </c>
      <c r="M7862" s="5">
        <f t="shared" si="597"/>
        <v>22</v>
      </c>
      <c r="N7862" s="15">
        <f t="shared" si="596"/>
        <v>51592</v>
      </c>
    </row>
    <row r="7863" spans="3:14" x14ac:dyDescent="0.2">
      <c r="C7863">
        <v>7862</v>
      </c>
      <c r="D7863" s="2">
        <v>21</v>
      </c>
      <c r="E7863" s="15">
        <v>50922</v>
      </c>
      <c r="F7863" s="2">
        <v>0</v>
      </c>
      <c r="G7863" s="2">
        <v>28</v>
      </c>
      <c r="H7863" s="2">
        <v>16</v>
      </c>
      <c r="I7863" s="2">
        <v>21</v>
      </c>
      <c r="J7863" s="16">
        <v>1107968.0900000001</v>
      </c>
      <c r="K7863" s="15">
        <f t="shared" si="594"/>
        <v>50922</v>
      </c>
      <c r="L7863" s="17">
        <f t="shared" si="595"/>
        <v>7</v>
      </c>
      <c r="M7863" s="5">
        <f t="shared" si="597"/>
        <v>21</v>
      </c>
      <c r="N7863" s="15">
        <f t="shared" si="596"/>
        <v>51561</v>
      </c>
    </row>
    <row r="7864" spans="3:14" x14ac:dyDescent="0.2">
      <c r="D7864" s="2">
        <v>34</v>
      </c>
      <c r="E7864" s="15">
        <v>50922</v>
      </c>
      <c r="F7864" s="2">
        <v>10</v>
      </c>
      <c r="G7864" s="2">
        <v>19</v>
      </c>
      <c r="H7864" s="2">
        <v>24</v>
      </c>
      <c r="I7864" s="2">
        <v>34</v>
      </c>
      <c r="J7864" s="16">
        <v>962382.07</v>
      </c>
      <c r="K7864" s="15">
        <f t="shared" si="594"/>
        <v>50922</v>
      </c>
      <c r="L7864" s="17">
        <f t="shared" si="595"/>
        <v>7</v>
      </c>
      <c r="M7864" s="5">
        <f t="shared" si="597"/>
        <v>34</v>
      </c>
      <c r="N7864" s="15">
        <f t="shared" si="596"/>
        <v>51957</v>
      </c>
    </row>
    <row r="7865" spans="3:14" x14ac:dyDescent="0.2">
      <c r="D7865" s="2">
        <v>22</v>
      </c>
      <c r="E7865" s="15">
        <v>50922</v>
      </c>
      <c r="F7865" s="2">
        <v>10</v>
      </c>
      <c r="G7865" s="2">
        <v>27</v>
      </c>
      <c r="H7865" s="2">
        <v>22</v>
      </c>
      <c r="I7865" s="2">
        <v>22</v>
      </c>
      <c r="J7865" s="16">
        <v>1460757.45</v>
      </c>
      <c r="K7865" s="15">
        <f t="shared" si="594"/>
        <v>50922</v>
      </c>
      <c r="L7865" s="17">
        <f t="shared" si="595"/>
        <v>7</v>
      </c>
      <c r="M7865" s="5">
        <f t="shared" si="597"/>
        <v>22</v>
      </c>
      <c r="N7865" s="15">
        <f t="shared" si="596"/>
        <v>51592</v>
      </c>
    </row>
    <row r="7866" spans="3:14" x14ac:dyDescent="0.2">
      <c r="D7866" s="2">
        <v>23</v>
      </c>
      <c r="E7866" s="15">
        <v>50922</v>
      </c>
      <c r="F7866" s="2">
        <v>15</v>
      </c>
      <c r="G7866" s="2">
        <v>16</v>
      </c>
      <c r="H7866" s="2">
        <v>18</v>
      </c>
      <c r="I7866" s="2">
        <v>23</v>
      </c>
      <c r="J7866" s="16">
        <v>1242397.33</v>
      </c>
      <c r="K7866" s="15">
        <f t="shared" si="594"/>
        <v>50922</v>
      </c>
      <c r="L7866" s="17">
        <f t="shared" si="595"/>
        <v>7</v>
      </c>
      <c r="M7866" s="5">
        <f t="shared" si="597"/>
        <v>23</v>
      </c>
      <c r="N7866" s="15">
        <f t="shared" si="596"/>
        <v>51622</v>
      </c>
    </row>
    <row r="7867" spans="3:14" x14ac:dyDescent="0.2">
      <c r="D7867" s="2">
        <v>33</v>
      </c>
      <c r="E7867" s="15">
        <v>50922</v>
      </c>
      <c r="F7867" s="2">
        <v>13</v>
      </c>
      <c r="G7867" s="2">
        <v>6</v>
      </c>
      <c r="H7867" s="2">
        <v>27</v>
      </c>
      <c r="I7867" s="2">
        <v>33</v>
      </c>
      <c r="J7867" s="16">
        <v>882728.54</v>
      </c>
      <c r="K7867" s="15">
        <f t="shared" si="594"/>
        <v>50922</v>
      </c>
      <c r="L7867" s="17">
        <f t="shared" si="595"/>
        <v>7</v>
      </c>
      <c r="M7867" s="5">
        <f t="shared" si="597"/>
        <v>33</v>
      </c>
      <c r="N7867" s="15">
        <f t="shared" si="596"/>
        <v>51926</v>
      </c>
    </row>
    <row r="7868" spans="3:14" x14ac:dyDescent="0.2">
      <c r="D7868" s="2">
        <v>36</v>
      </c>
      <c r="E7868" s="15">
        <v>50922</v>
      </c>
      <c r="F7868" s="2">
        <v>12</v>
      </c>
      <c r="G7868" s="2">
        <v>29</v>
      </c>
      <c r="H7868" s="2">
        <v>19</v>
      </c>
      <c r="I7868" s="2">
        <v>36</v>
      </c>
      <c r="J7868" s="16">
        <v>1080692.48</v>
      </c>
      <c r="K7868" s="15">
        <f t="shared" si="594"/>
        <v>50922</v>
      </c>
      <c r="L7868" s="17">
        <f t="shared" si="595"/>
        <v>7</v>
      </c>
      <c r="M7868" s="5">
        <f t="shared" si="597"/>
        <v>36</v>
      </c>
      <c r="N7868" s="15">
        <f t="shared" si="596"/>
        <v>52018</v>
      </c>
    </row>
    <row r="7869" spans="3:14" x14ac:dyDescent="0.2">
      <c r="D7869" s="2">
        <v>27</v>
      </c>
      <c r="E7869" s="15">
        <v>50922</v>
      </c>
      <c r="F7869" s="2">
        <v>9</v>
      </c>
      <c r="G7869" s="2">
        <v>12</v>
      </c>
      <c r="H7869" s="2">
        <v>21</v>
      </c>
      <c r="I7869" s="2">
        <v>27</v>
      </c>
      <c r="J7869" s="16">
        <v>1157949.69</v>
      </c>
      <c r="K7869" s="15">
        <f t="shared" si="594"/>
        <v>50922</v>
      </c>
      <c r="L7869" s="17">
        <f t="shared" si="595"/>
        <v>7</v>
      </c>
      <c r="M7869" s="5">
        <f t="shared" si="597"/>
        <v>27</v>
      </c>
      <c r="N7869" s="15">
        <f t="shared" si="596"/>
        <v>51745</v>
      </c>
    </row>
    <row r="7870" spans="3:14" x14ac:dyDescent="0.2">
      <c r="D7870" s="2">
        <v>24</v>
      </c>
      <c r="E7870" s="15">
        <v>50952</v>
      </c>
      <c r="F7870" s="2">
        <v>1</v>
      </c>
      <c r="G7870" s="2">
        <v>11</v>
      </c>
      <c r="H7870" s="2">
        <v>6</v>
      </c>
      <c r="I7870" s="2">
        <v>24</v>
      </c>
      <c r="J7870" s="16">
        <v>1035513.99</v>
      </c>
      <c r="K7870" s="15">
        <f t="shared" si="594"/>
        <v>50952</v>
      </c>
      <c r="L7870" s="17">
        <f t="shared" si="595"/>
        <v>6</v>
      </c>
      <c r="M7870" s="5">
        <f t="shared" si="597"/>
        <v>24</v>
      </c>
      <c r="N7870" s="15">
        <f t="shared" si="596"/>
        <v>51683</v>
      </c>
    </row>
    <row r="7871" spans="3:14" x14ac:dyDescent="0.2">
      <c r="D7871" s="2">
        <v>16</v>
      </c>
      <c r="E7871" s="15">
        <v>50952</v>
      </c>
      <c r="F7871" s="2">
        <v>2</v>
      </c>
      <c r="G7871" s="2">
        <v>4</v>
      </c>
      <c r="H7871" s="2">
        <v>28</v>
      </c>
      <c r="I7871" s="2">
        <v>16</v>
      </c>
      <c r="J7871" s="16">
        <v>1720866.3</v>
      </c>
      <c r="K7871" s="15">
        <f t="shared" si="594"/>
        <v>50952</v>
      </c>
      <c r="L7871" s="17">
        <f t="shared" si="595"/>
        <v>6</v>
      </c>
      <c r="M7871" s="5">
        <f t="shared" si="597"/>
        <v>16</v>
      </c>
      <c r="N7871" s="15">
        <f t="shared" si="596"/>
        <v>51441</v>
      </c>
    </row>
    <row r="7872" spans="3:14" x14ac:dyDescent="0.2">
      <c r="D7872" s="2">
        <v>17</v>
      </c>
      <c r="E7872" s="15">
        <v>50952</v>
      </c>
      <c r="F7872" s="2">
        <v>1</v>
      </c>
      <c r="G7872" s="2">
        <v>25</v>
      </c>
      <c r="H7872" s="2">
        <v>20</v>
      </c>
      <c r="I7872" s="2">
        <v>17</v>
      </c>
      <c r="J7872" s="16">
        <v>1340987.95</v>
      </c>
      <c r="K7872" s="15">
        <f t="shared" si="594"/>
        <v>50952</v>
      </c>
      <c r="L7872" s="17">
        <f t="shared" si="595"/>
        <v>6</v>
      </c>
      <c r="M7872" s="5">
        <f t="shared" si="597"/>
        <v>17</v>
      </c>
      <c r="N7872" s="15">
        <f t="shared" si="596"/>
        <v>51471</v>
      </c>
    </row>
    <row r="7873" spans="4:14" x14ac:dyDescent="0.2">
      <c r="D7873" s="2">
        <v>31</v>
      </c>
      <c r="E7873" s="15">
        <v>50952</v>
      </c>
      <c r="F7873" s="2">
        <v>2</v>
      </c>
      <c r="G7873" s="2">
        <v>19</v>
      </c>
      <c r="H7873" s="2">
        <v>31</v>
      </c>
      <c r="I7873" s="2">
        <v>31</v>
      </c>
      <c r="J7873" s="16">
        <v>2115174.64</v>
      </c>
      <c r="K7873" s="15">
        <f t="shared" si="594"/>
        <v>50952</v>
      </c>
      <c r="L7873" s="17">
        <f t="shared" si="595"/>
        <v>6</v>
      </c>
      <c r="M7873" s="5">
        <f t="shared" si="597"/>
        <v>31</v>
      </c>
      <c r="N7873" s="15">
        <f t="shared" si="596"/>
        <v>51898</v>
      </c>
    </row>
    <row r="7874" spans="4:14" x14ac:dyDescent="0.2">
      <c r="D7874" s="2">
        <v>22</v>
      </c>
      <c r="E7874" s="15">
        <v>50952</v>
      </c>
      <c r="F7874" s="2">
        <v>2</v>
      </c>
      <c r="G7874" s="2">
        <v>33</v>
      </c>
      <c r="H7874" s="2">
        <v>18</v>
      </c>
      <c r="I7874" s="2">
        <v>22</v>
      </c>
      <c r="J7874" s="16">
        <v>1002237.19</v>
      </c>
      <c r="K7874" s="15">
        <f t="shared" ref="K7874:K7937" si="598">DATE(YEAR(E7874),MONTH(E7874),1)</f>
        <v>50952</v>
      </c>
      <c r="L7874" s="17">
        <f t="shared" ref="L7874:L7937" si="599">ROUND(($B$3-K7874)/365.25*12,0)</f>
        <v>6</v>
      </c>
      <c r="M7874" s="5">
        <f t="shared" si="597"/>
        <v>22</v>
      </c>
      <c r="N7874" s="15">
        <f t="shared" ref="N7874:N7937" si="600">EDATE(E7874,D7874)</f>
        <v>51622</v>
      </c>
    </row>
    <row r="7875" spans="4:14" x14ac:dyDescent="0.2">
      <c r="D7875" s="2">
        <v>33</v>
      </c>
      <c r="E7875" s="15">
        <v>50952</v>
      </c>
      <c r="F7875" s="2">
        <v>20</v>
      </c>
      <c r="G7875" s="2">
        <v>10</v>
      </c>
      <c r="H7875" s="2">
        <v>13</v>
      </c>
      <c r="I7875" s="2">
        <v>33</v>
      </c>
      <c r="J7875" s="16">
        <v>1921081.31</v>
      </c>
      <c r="K7875" s="15">
        <f t="shared" si="598"/>
        <v>50952</v>
      </c>
      <c r="L7875" s="17">
        <f t="shared" si="599"/>
        <v>6</v>
      </c>
      <c r="M7875" s="5">
        <f t="shared" ref="M7875:M7938" si="601">ROUND((N7875-K7875)/365.25*12,0)</f>
        <v>33</v>
      </c>
      <c r="N7875" s="15">
        <f t="shared" si="600"/>
        <v>51957</v>
      </c>
    </row>
    <row r="7876" spans="4:14" x14ac:dyDescent="0.2">
      <c r="D7876" s="2">
        <v>9</v>
      </c>
      <c r="E7876" s="15">
        <v>50952</v>
      </c>
      <c r="F7876" s="2">
        <v>9</v>
      </c>
      <c r="G7876" s="2">
        <v>35</v>
      </c>
      <c r="H7876" s="2">
        <v>18</v>
      </c>
      <c r="I7876" s="2">
        <v>9</v>
      </c>
      <c r="J7876" s="16">
        <v>1235897.99</v>
      </c>
      <c r="K7876" s="15">
        <f t="shared" si="598"/>
        <v>50952</v>
      </c>
      <c r="L7876" s="17">
        <f t="shared" si="599"/>
        <v>6</v>
      </c>
      <c r="M7876" s="5">
        <f t="shared" si="601"/>
        <v>9</v>
      </c>
      <c r="N7876" s="15">
        <f t="shared" si="600"/>
        <v>51227</v>
      </c>
    </row>
    <row r="7877" spans="4:14" x14ac:dyDescent="0.2">
      <c r="D7877" s="2">
        <v>22</v>
      </c>
      <c r="E7877" s="15">
        <v>50952</v>
      </c>
      <c r="F7877" s="2">
        <v>8</v>
      </c>
      <c r="G7877" s="2">
        <v>5</v>
      </c>
      <c r="H7877" s="2">
        <v>30</v>
      </c>
      <c r="I7877" s="2">
        <v>22</v>
      </c>
      <c r="J7877" s="16">
        <v>1411223.68</v>
      </c>
      <c r="K7877" s="15">
        <f t="shared" si="598"/>
        <v>50952</v>
      </c>
      <c r="L7877" s="17">
        <f t="shared" si="599"/>
        <v>6</v>
      </c>
      <c r="M7877" s="5">
        <f t="shared" si="601"/>
        <v>22</v>
      </c>
      <c r="N7877" s="15">
        <f t="shared" si="600"/>
        <v>51622</v>
      </c>
    </row>
    <row r="7878" spans="4:14" x14ac:dyDescent="0.2">
      <c r="D7878" s="2">
        <v>33</v>
      </c>
      <c r="E7878" s="15">
        <v>50952</v>
      </c>
      <c r="F7878" s="2">
        <v>17</v>
      </c>
      <c r="G7878" s="2">
        <v>5</v>
      </c>
      <c r="H7878" s="2">
        <v>7</v>
      </c>
      <c r="I7878" s="2">
        <v>33</v>
      </c>
      <c r="J7878" s="16">
        <v>1639013</v>
      </c>
      <c r="K7878" s="15">
        <f t="shared" si="598"/>
        <v>50952</v>
      </c>
      <c r="L7878" s="17">
        <f t="shared" si="599"/>
        <v>6</v>
      </c>
      <c r="M7878" s="5">
        <f t="shared" si="601"/>
        <v>33</v>
      </c>
      <c r="N7878" s="15">
        <f t="shared" si="600"/>
        <v>51957</v>
      </c>
    </row>
    <row r="7879" spans="4:14" x14ac:dyDescent="0.2">
      <c r="D7879" s="2">
        <v>34</v>
      </c>
      <c r="E7879" s="15">
        <v>50952</v>
      </c>
      <c r="F7879" s="2">
        <v>0</v>
      </c>
      <c r="G7879" s="2">
        <v>24</v>
      </c>
      <c r="H7879" s="2">
        <v>3</v>
      </c>
      <c r="I7879" s="2">
        <v>34</v>
      </c>
      <c r="J7879" s="16">
        <v>1376979.09</v>
      </c>
      <c r="K7879" s="15">
        <f t="shared" si="598"/>
        <v>50952</v>
      </c>
      <c r="L7879" s="17">
        <f t="shared" si="599"/>
        <v>6</v>
      </c>
      <c r="M7879" s="5">
        <f t="shared" si="601"/>
        <v>34</v>
      </c>
      <c r="N7879" s="15">
        <f t="shared" si="600"/>
        <v>51987</v>
      </c>
    </row>
    <row r="7880" spans="4:14" x14ac:dyDescent="0.2">
      <c r="D7880" s="2">
        <v>27</v>
      </c>
      <c r="E7880" s="15">
        <v>50952</v>
      </c>
      <c r="F7880" s="2">
        <v>19</v>
      </c>
      <c r="G7880" s="2">
        <v>25</v>
      </c>
      <c r="H7880" s="2">
        <v>9</v>
      </c>
      <c r="I7880" s="2">
        <v>27</v>
      </c>
      <c r="J7880" s="16">
        <v>1826633.27</v>
      </c>
      <c r="K7880" s="15">
        <f t="shared" si="598"/>
        <v>50952</v>
      </c>
      <c r="L7880" s="17">
        <f t="shared" si="599"/>
        <v>6</v>
      </c>
      <c r="M7880" s="5">
        <f t="shared" si="601"/>
        <v>27</v>
      </c>
      <c r="N7880" s="15">
        <f t="shared" si="600"/>
        <v>51775</v>
      </c>
    </row>
    <row r="7881" spans="4:14" x14ac:dyDescent="0.2">
      <c r="D7881" s="2">
        <v>14</v>
      </c>
      <c r="E7881" s="15">
        <v>50952</v>
      </c>
      <c r="F7881" s="2">
        <v>10</v>
      </c>
      <c r="G7881" s="2">
        <v>13</v>
      </c>
      <c r="H7881" s="2">
        <v>13</v>
      </c>
      <c r="I7881" s="2">
        <v>14</v>
      </c>
      <c r="J7881" s="16">
        <v>567444.4</v>
      </c>
      <c r="K7881" s="15">
        <f t="shared" si="598"/>
        <v>50952</v>
      </c>
      <c r="L7881" s="17">
        <f t="shared" si="599"/>
        <v>6</v>
      </c>
      <c r="M7881" s="5">
        <f t="shared" si="601"/>
        <v>14</v>
      </c>
      <c r="N7881" s="15">
        <f t="shared" si="600"/>
        <v>51380</v>
      </c>
    </row>
    <row r="7882" spans="4:14" x14ac:dyDescent="0.2">
      <c r="D7882" s="2">
        <v>26</v>
      </c>
      <c r="E7882" s="15">
        <v>50952</v>
      </c>
      <c r="F7882" s="2">
        <v>0</v>
      </c>
      <c r="G7882" s="2">
        <v>6</v>
      </c>
      <c r="H7882" s="2">
        <v>13</v>
      </c>
      <c r="I7882" s="2">
        <v>26</v>
      </c>
      <c r="J7882" s="16">
        <v>621230.21</v>
      </c>
      <c r="K7882" s="15">
        <f t="shared" si="598"/>
        <v>50952</v>
      </c>
      <c r="L7882" s="17">
        <f t="shared" si="599"/>
        <v>6</v>
      </c>
      <c r="M7882" s="5">
        <f t="shared" si="601"/>
        <v>26</v>
      </c>
      <c r="N7882" s="15">
        <f t="shared" si="600"/>
        <v>51745</v>
      </c>
    </row>
    <row r="7883" spans="4:14" x14ac:dyDescent="0.2">
      <c r="D7883" s="2">
        <v>36</v>
      </c>
      <c r="E7883" s="15">
        <v>50952</v>
      </c>
      <c r="F7883" s="2">
        <v>11</v>
      </c>
      <c r="G7883" s="2">
        <v>18</v>
      </c>
      <c r="H7883" s="2">
        <v>17</v>
      </c>
      <c r="I7883" s="2">
        <v>36</v>
      </c>
      <c r="J7883" s="16">
        <v>694991.85</v>
      </c>
      <c r="K7883" s="15">
        <f t="shared" si="598"/>
        <v>50952</v>
      </c>
      <c r="L7883" s="17">
        <f t="shared" si="599"/>
        <v>6</v>
      </c>
      <c r="M7883" s="5">
        <f t="shared" si="601"/>
        <v>36</v>
      </c>
      <c r="N7883" s="15">
        <f t="shared" si="600"/>
        <v>52048</v>
      </c>
    </row>
    <row r="7884" spans="4:14" x14ac:dyDescent="0.2">
      <c r="D7884" s="2">
        <v>24</v>
      </c>
      <c r="E7884" s="15">
        <v>50983</v>
      </c>
      <c r="F7884" s="2">
        <v>3</v>
      </c>
      <c r="G7884" s="2">
        <v>5</v>
      </c>
      <c r="H7884" s="2">
        <v>19</v>
      </c>
      <c r="I7884" s="2">
        <v>24</v>
      </c>
      <c r="J7884" s="16">
        <v>886874</v>
      </c>
      <c r="K7884" s="15">
        <f t="shared" si="598"/>
        <v>50983</v>
      </c>
      <c r="L7884" s="17">
        <f t="shared" si="599"/>
        <v>5</v>
      </c>
      <c r="M7884" s="5">
        <f t="shared" si="601"/>
        <v>24</v>
      </c>
      <c r="N7884" s="15">
        <f t="shared" si="600"/>
        <v>51714</v>
      </c>
    </row>
    <row r="7885" spans="4:14" x14ac:dyDescent="0.2">
      <c r="D7885" s="2">
        <v>36</v>
      </c>
      <c r="E7885" s="15">
        <v>50983</v>
      </c>
      <c r="F7885" s="2">
        <v>2</v>
      </c>
      <c r="G7885" s="2">
        <v>17</v>
      </c>
      <c r="H7885" s="2">
        <v>29</v>
      </c>
      <c r="I7885" s="2">
        <v>36</v>
      </c>
      <c r="J7885" s="16">
        <v>1232080.58</v>
      </c>
      <c r="K7885" s="15">
        <f t="shared" si="598"/>
        <v>50983</v>
      </c>
      <c r="L7885" s="17">
        <f t="shared" si="599"/>
        <v>5</v>
      </c>
      <c r="M7885" s="5">
        <f t="shared" si="601"/>
        <v>36</v>
      </c>
      <c r="N7885" s="15">
        <f t="shared" si="600"/>
        <v>52079</v>
      </c>
    </row>
    <row r="7886" spans="4:14" x14ac:dyDescent="0.2">
      <c r="D7886" s="2">
        <v>15</v>
      </c>
      <c r="E7886" s="15">
        <v>50983</v>
      </c>
      <c r="F7886" s="2">
        <v>20</v>
      </c>
      <c r="G7886" s="2">
        <v>17</v>
      </c>
      <c r="H7886" s="2">
        <v>25</v>
      </c>
      <c r="I7886" s="2">
        <v>15</v>
      </c>
      <c r="J7886" s="16">
        <v>2058886.51</v>
      </c>
      <c r="K7886" s="15">
        <f t="shared" si="598"/>
        <v>50983</v>
      </c>
      <c r="L7886" s="17">
        <f t="shared" si="599"/>
        <v>5</v>
      </c>
      <c r="M7886" s="5">
        <f t="shared" si="601"/>
        <v>15</v>
      </c>
      <c r="N7886" s="15">
        <f t="shared" si="600"/>
        <v>51441</v>
      </c>
    </row>
    <row r="7887" spans="4:14" x14ac:dyDescent="0.2">
      <c r="D7887" s="2">
        <v>36</v>
      </c>
      <c r="E7887" s="15">
        <v>50983</v>
      </c>
      <c r="F7887" s="2">
        <v>7</v>
      </c>
      <c r="G7887" s="2">
        <v>11</v>
      </c>
      <c r="H7887" s="2">
        <v>8</v>
      </c>
      <c r="I7887" s="2">
        <v>36</v>
      </c>
      <c r="J7887" s="16">
        <v>1519267.52</v>
      </c>
      <c r="K7887" s="15">
        <f t="shared" si="598"/>
        <v>50983</v>
      </c>
      <c r="L7887" s="17">
        <f t="shared" si="599"/>
        <v>5</v>
      </c>
      <c r="M7887" s="5">
        <f t="shared" si="601"/>
        <v>36</v>
      </c>
      <c r="N7887" s="15">
        <f t="shared" si="600"/>
        <v>52079</v>
      </c>
    </row>
    <row r="7888" spans="4:14" x14ac:dyDescent="0.2">
      <c r="D7888" s="2">
        <v>34</v>
      </c>
      <c r="E7888" s="15">
        <v>50983</v>
      </c>
      <c r="F7888" s="2">
        <v>11</v>
      </c>
      <c r="G7888" s="2">
        <v>34</v>
      </c>
      <c r="H7888" s="2">
        <v>10</v>
      </c>
      <c r="I7888" s="2">
        <v>34</v>
      </c>
      <c r="J7888" s="16">
        <v>1375927.24</v>
      </c>
      <c r="K7888" s="15">
        <f t="shared" si="598"/>
        <v>50983</v>
      </c>
      <c r="L7888" s="17">
        <f t="shared" si="599"/>
        <v>5</v>
      </c>
      <c r="M7888" s="5">
        <f t="shared" si="601"/>
        <v>34</v>
      </c>
      <c r="N7888" s="15">
        <f t="shared" si="600"/>
        <v>52018</v>
      </c>
    </row>
    <row r="7889" spans="4:14" x14ac:dyDescent="0.2">
      <c r="D7889" s="2">
        <v>30</v>
      </c>
      <c r="E7889" s="15">
        <v>50983</v>
      </c>
      <c r="F7889" s="2">
        <v>3</v>
      </c>
      <c r="G7889" s="2">
        <v>5</v>
      </c>
      <c r="H7889" s="2">
        <v>1</v>
      </c>
      <c r="I7889" s="2">
        <v>30</v>
      </c>
      <c r="J7889" s="16">
        <v>1119507.46</v>
      </c>
      <c r="K7889" s="15">
        <f t="shared" si="598"/>
        <v>50983</v>
      </c>
      <c r="L7889" s="17">
        <f t="shared" si="599"/>
        <v>5</v>
      </c>
      <c r="M7889" s="5">
        <f t="shared" si="601"/>
        <v>30</v>
      </c>
      <c r="N7889" s="15">
        <f t="shared" si="600"/>
        <v>51898</v>
      </c>
    </row>
    <row r="7890" spans="4:14" x14ac:dyDescent="0.2">
      <c r="D7890" s="2">
        <v>36</v>
      </c>
      <c r="E7890" s="15">
        <v>50983</v>
      </c>
      <c r="F7890" s="2">
        <v>19</v>
      </c>
      <c r="G7890" s="2">
        <v>25</v>
      </c>
      <c r="H7890" s="2">
        <v>21</v>
      </c>
      <c r="I7890" s="2">
        <v>36</v>
      </c>
      <c r="J7890" s="16">
        <v>886824.66</v>
      </c>
      <c r="K7890" s="15">
        <f t="shared" si="598"/>
        <v>50983</v>
      </c>
      <c r="L7890" s="17">
        <f t="shared" si="599"/>
        <v>5</v>
      </c>
      <c r="M7890" s="5">
        <f t="shared" si="601"/>
        <v>36</v>
      </c>
      <c r="N7890" s="15">
        <f t="shared" si="600"/>
        <v>52079</v>
      </c>
    </row>
    <row r="7891" spans="4:14" x14ac:dyDescent="0.2">
      <c r="D7891" s="2">
        <v>23</v>
      </c>
      <c r="E7891" s="15">
        <v>50983</v>
      </c>
      <c r="F7891" s="2">
        <v>3</v>
      </c>
      <c r="G7891" s="2">
        <v>29</v>
      </c>
      <c r="H7891" s="2">
        <v>23</v>
      </c>
      <c r="I7891" s="2">
        <v>23</v>
      </c>
      <c r="J7891" s="16">
        <v>1956185.87</v>
      </c>
      <c r="K7891" s="15">
        <f t="shared" si="598"/>
        <v>50983</v>
      </c>
      <c r="L7891" s="17">
        <f t="shared" si="599"/>
        <v>5</v>
      </c>
      <c r="M7891" s="5">
        <f t="shared" si="601"/>
        <v>23</v>
      </c>
      <c r="N7891" s="15">
        <f t="shared" si="600"/>
        <v>51683</v>
      </c>
    </row>
    <row r="7892" spans="4:14" x14ac:dyDescent="0.2">
      <c r="D7892" s="2">
        <v>35</v>
      </c>
      <c r="E7892" s="15">
        <v>50983</v>
      </c>
      <c r="F7892" s="2">
        <v>2</v>
      </c>
      <c r="G7892" s="2">
        <v>29</v>
      </c>
      <c r="H7892" s="2">
        <v>18</v>
      </c>
      <c r="I7892" s="2">
        <v>35</v>
      </c>
      <c r="J7892" s="16">
        <v>1967032.63</v>
      </c>
      <c r="K7892" s="15">
        <f t="shared" si="598"/>
        <v>50983</v>
      </c>
      <c r="L7892" s="17">
        <f t="shared" si="599"/>
        <v>5</v>
      </c>
      <c r="M7892" s="5">
        <f t="shared" si="601"/>
        <v>35</v>
      </c>
      <c r="N7892" s="15">
        <f t="shared" si="600"/>
        <v>52048</v>
      </c>
    </row>
    <row r="7893" spans="4:14" x14ac:dyDescent="0.2">
      <c r="D7893" s="2">
        <v>33</v>
      </c>
      <c r="E7893" s="15">
        <v>50983</v>
      </c>
      <c r="F7893" s="2">
        <v>4</v>
      </c>
      <c r="G7893" s="2">
        <v>7</v>
      </c>
      <c r="H7893" s="2">
        <v>32</v>
      </c>
      <c r="I7893" s="2">
        <v>33</v>
      </c>
      <c r="J7893" s="16">
        <v>1910143.6</v>
      </c>
      <c r="K7893" s="15">
        <f t="shared" si="598"/>
        <v>50983</v>
      </c>
      <c r="L7893" s="17">
        <f t="shared" si="599"/>
        <v>5</v>
      </c>
      <c r="M7893" s="5">
        <f t="shared" si="601"/>
        <v>33</v>
      </c>
      <c r="N7893" s="15">
        <f t="shared" si="600"/>
        <v>51987</v>
      </c>
    </row>
    <row r="7894" spans="4:14" x14ac:dyDescent="0.2">
      <c r="D7894" s="2">
        <v>31</v>
      </c>
      <c r="E7894" s="15">
        <v>50983</v>
      </c>
      <c r="F7894" s="2">
        <v>10</v>
      </c>
      <c r="G7894" s="2">
        <v>27</v>
      </c>
      <c r="H7894" s="2">
        <v>2</v>
      </c>
      <c r="I7894" s="2">
        <v>31</v>
      </c>
      <c r="J7894" s="16">
        <v>1897625.38</v>
      </c>
      <c r="K7894" s="15">
        <f t="shared" si="598"/>
        <v>50983</v>
      </c>
      <c r="L7894" s="17">
        <f t="shared" si="599"/>
        <v>5</v>
      </c>
      <c r="M7894" s="5">
        <f t="shared" si="601"/>
        <v>31</v>
      </c>
      <c r="N7894" s="15">
        <f t="shared" si="600"/>
        <v>51926</v>
      </c>
    </row>
    <row r="7895" spans="4:14" x14ac:dyDescent="0.2">
      <c r="D7895" s="2">
        <v>33</v>
      </c>
      <c r="E7895" s="15">
        <v>50983</v>
      </c>
      <c r="F7895" s="2">
        <v>18</v>
      </c>
      <c r="G7895" s="2">
        <v>35</v>
      </c>
      <c r="H7895" s="2">
        <v>16</v>
      </c>
      <c r="I7895" s="2">
        <v>33</v>
      </c>
      <c r="J7895" s="16">
        <v>1044584.41</v>
      </c>
      <c r="K7895" s="15">
        <f t="shared" si="598"/>
        <v>50983</v>
      </c>
      <c r="L7895" s="17">
        <f t="shared" si="599"/>
        <v>5</v>
      </c>
      <c r="M7895" s="5">
        <f t="shared" si="601"/>
        <v>33</v>
      </c>
      <c r="N7895" s="15">
        <f t="shared" si="600"/>
        <v>51987</v>
      </c>
    </row>
    <row r="7896" spans="4:14" x14ac:dyDescent="0.2">
      <c r="D7896" s="2">
        <v>36</v>
      </c>
      <c r="E7896" s="15">
        <v>50983</v>
      </c>
      <c r="F7896" s="2">
        <v>1</v>
      </c>
      <c r="G7896" s="2">
        <v>30</v>
      </c>
      <c r="H7896" s="2">
        <v>18</v>
      </c>
      <c r="I7896" s="2">
        <v>36</v>
      </c>
      <c r="J7896" s="16">
        <v>1305761.8600000001</v>
      </c>
      <c r="K7896" s="15">
        <f t="shared" si="598"/>
        <v>50983</v>
      </c>
      <c r="L7896" s="17">
        <f t="shared" si="599"/>
        <v>5</v>
      </c>
      <c r="M7896" s="5">
        <f t="shared" si="601"/>
        <v>36</v>
      </c>
      <c r="N7896" s="15">
        <f t="shared" si="600"/>
        <v>52079</v>
      </c>
    </row>
    <row r="7897" spans="4:14" x14ac:dyDescent="0.2">
      <c r="D7897" s="2">
        <v>32</v>
      </c>
      <c r="E7897" s="15">
        <v>50983</v>
      </c>
      <c r="F7897" s="2">
        <v>0</v>
      </c>
      <c r="G7897" s="2">
        <v>28</v>
      </c>
      <c r="H7897" s="2">
        <v>16</v>
      </c>
      <c r="I7897" s="2">
        <v>32</v>
      </c>
      <c r="J7897" s="16">
        <v>624627.89</v>
      </c>
      <c r="K7897" s="15">
        <f t="shared" si="598"/>
        <v>50983</v>
      </c>
      <c r="L7897" s="17">
        <f t="shared" si="599"/>
        <v>5</v>
      </c>
      <c r="M7897" s="5">
        <f t="shared" si="601"/>
        <v>32</v>
      </c>
      <c r="N7897" s="15">
        <f t="shared" si="600"/>
        <v>51957</v>
      </c>
    </row>
    <row r="7898" spans="4:14" x14ac:dyDescent="0.2">
      <c r="D7898" s="2">
        <v>28</v>
      </c>
      <c r="E7898" s="15">
        <v>50983</v>
      </c>
      <c r="F7898" s="2">
        <v>3</v>
      </c>
      <c r="G7898" s="2">
        <v>30</v>
      </c>
      <c r="H7898" s="2">
        <v>15</v>
      </c>
      <c r="I7898" s="2">
        <v>28</v>
      </c>
      <c r="J7898" s="16">
        <v>1532308.12</v>
      </c>
      <c r="K7898" s="15">
        <f t="shared" si="598"/>
        <v>50983</v>
      </c>
      <c r="L7898" s="17">
        <f t="shared" si="599"/>
        <v>5</v>
      </c>
      <c r="M7898" s="5">
        <f t="shared" si="601"/>
        <v>28</v>
      </c>
      <c r="N7898" s="15">
        <f t="shared" si="600"/>
        <v>51836</v>
      </c>
    </row>
    <row r="7899" spans="4:14" x14ac:dyDescent="0.2">
      <c r="D7899" s="2">
        <v>25</v>
      </c>
      <c r="E7899" s="15">
        <v>50983</v>
      </c>
      <c r="F7899" s="2">
        <v>8</v>
      </c>
      <c r="G7899" s="2">
        <v>1</v>
      </c>
      <c r="H7899" s="2">
        <v>15</v>
      </c>
      <c r="I7899" s="2">
        <v>25</v>
      </c>
      <c r="J7899" s="16">
        <v>1057324.83</v>
      </c>
      <c r="K7899" s="15">
        <f t="shared" si="598"/>
        <v>50983</v>
      </c>
      <c r="L7899" s="17">
        <f t="shared" si="599"/>
        <v>5</v>
      </c>
      <c r="M7899" s="5">
        <f t="shared" si="601"/>
        <v>25</v>
      </c>
      <c r="N7899" s="15">
        <f t="shared" si="600"/>
        <v>51745</v>
      </c>
    </row>
    <row r="7900" spans="4:14" x14ac:dyDescent="0.2">
      <c r="D7900" s="2">
        <v>27</v>
      </c>
      <c r="E7900" s="15">
        <v>50983</v>
      </c>
      <c r="F7900" s="2">
        <v>21</v>
      </c>
      <c r="G7900" s="2">
        <v>11</v>
      </c>
      <c r="H7900" s="2">
        <v>10</v>
      </c>
      <c r="I7900" s="2">
        <v>27</v>
      </c>
      <c r="J7900" s="16">
        <v>885186.12</v>
      </c>
      <c r="K7900" s="15">
        <f t="shared" si="598"/>
        <v>50983</v>
      </c>
      <c r="L7900" s="17">
        <f t="shared" si="599"/>
        <v>5</v>
      </c>
      <c r="M7900" s="5">
        <f t="shared" si="601"/>
        <v>27</v>
      </c>
      <c r="N7900" s="15">
        <f t="shared" si="600"/>
        <v>51806</v>
      </c>
    </row>
    <row r="7901" spans="4:14" x14ac:dyDescent="0.2">
      <c r="D7901" s="2">
        <v>10</v>
      </c>
      <c r="E7901" s="15">
        <v>51014</v>
      </c>
      <c r="F7901" s="2">
        <v>2</v>
      </c>
      <c r="G7901" s="2">
        <v>8</v>
      </c>
      <c r="H7901" s="2">
        <v>13</v>
      </c>
      <c r="I7901" s="2">
        <v>10</v>
      </c>
      <c r="J7901" s="16">
        <v>2308848.23</v>
      </c>
      <c r="K7901" s="15">
        <f t="shared" si="598"/>
        <v>51014</v>
      </c>
      <c r="L7901" s="17">
        <f t="shared" si="599"/>
        <v>4</v>
      </c>
      <c r="M7901" s="5">
        <f t="shared" si="601"/>
        <v>10</v>
      </c>
      <c r="N7901" s="15">
        <f t="shared" si="600"/>
        <v>51318</v>
      </c>
    </row>
    <row r="7902" spans="4:14" x14ac:dyDescent="0.2">
      <c r="D7902" s="2">
        <v>31</v>
      </c>
      <c r="E7902" s="15">
        <v>51014</v>
      </c>
      <c r="F7902" s="2">
        <v>14</v>
      </c>
      <c r="G7902" s="2">
        <v>12</v>
      </c>
      <c r="H7902" s="2">
        <v>16</v>
      </c>
      <c r="I7902" s="2">
        <v>31</v>
      </c>
      <c r="J7902" s="16">
        <v>2040571.99</v>
      </c>
      <c r="K7902" s="15">
        <f t="shared" si="598"/>
        <v>51014</v>
      </c>
      <c r="L7902" s="17">
        <f t="shared" si="599"/>
        <v>4</v>
      </c>
      <c r="M7902" s="5">
        <f t="shared" si="601"/>
        <v>31</v>
      </c>
      <c r="N7902" s="15">
        <f t="shared" si="600"/>
        <v>51957</v>
      </c>
    </row>
    <row r="7903" spans="4:14" x14ac:dyDescent="0.2">
      <c r="D7903" s="2">
        <v>32</v>
      </c>
      <c r="E7903" s="15">
        <v>51014</v>
      </c>
      <c r="F7903" s="2">
        <v>31</v>
      </c>
      <c r="G7903" s="2">
        <v>19</v>
      </c>
      <c r="H7903" s="2">
        <v>11</v>
      </c>
      <c r="I7903" s="2">
        <v>32</v>
      </c>
      <c r="J7903" s="16">
        <v>1190975.74</v>
      </c>
      <c r="K7903" s="15">
        <f t="shared" si="598"/>
        <v>51014</v>
      </c>
      <c r="L7903" s="17">
        <f t="shared" si="599"/>
        <v>4</v>
      </c>
      <c r="M7903" s="5">
        <f t="shared" si="601"/>
        <v>32</v>
      </c>
      <c r="N7903" s="15">
        <f t="shared" si="600"/>
        <v>51987</v>
      </c>
    </row>
    <row r="7904" spans="4:14" x14ac:dyDescent="0.2">
      <c r="D7904" s="2">
        <v>10</v>
      </c>
      <c r="E7904" s="15">
        <v>51014</v>
      </c>
      <c r="F7904" s="2">
        <v>6</v>
      </c>
      <c r="G7904" s="2">
        <v>29</v>
      </c>
      <c r="H7904" s="2">
        <v>29</v>
      </c>
      <c r="I7904" s="2">
        <v>10</v>
      </c>
      <c r="J7904" s="16">
        <v>1866146.55</v>
      </c>
      <c r="K7904" s="15">
        <f t="shared" si="598"/>
        <v>51014</v>
      </c>
      <c r="L7904" s="17">
        <f t="shared" si="599"/>
        <v>4</v>
      </c>
      <c r="M7904" s="5">
        <f t="shared" si="601"/>
        <v>10</v>
      </c>
      <c r="N7904" s="15">
        <f t="shared" si="600"/>
        <v>51318</v>
      </c>
    </row>
    <row r="7905" spans="4:14" x14ac:dyDescent="0.2">
      <c r="D7905" s="2">
        <v>28</v>
      </c>
      <c r="E7905" s="15">
        <v>51014</v>
      </c>
      <c r="F7905" s="2">
        <v>30</v>
      </c>
      <c r="G7905" s="2">
        <v>6</v>
      </c>
      <c r="H7905" s="2">
        <v>23</v>
      </c>
      <c r="I7905" s="2">
        <v>28</v>
      </c>
      <c r="J7905" s="16">
        <v>1347593.54</v>
      </c>
      <c r="K7905" s="15">
        <f t="shared" si="598"/>
        <v>51014</v>
      </c>
      <c r="L7905" s="17">
        <f t="shared" si="599"/>
        <v>4</v>
      </c>
      <c r="M7905" s="5">
        <f t="shared" si="601"/>
        <v>28</v>
      </c>
      <c r="N7905" s="15">
        <f t="shared" si="600"/>
        <v>51867</v>
      </c>
    </row>
    <row r="7906" spans="4:14" x14ac:dyDescent="0.2">
      <c r="D7906" s="2">
        <v>10</v>
      </c>
      <c r="E7906" s="15">
        <v>51014</v>
      </c>
      <c r="F7906" s="2">
        <v>11</v>
      </c>
      <c r="G7906" s="2">
        <v>36</v>
      </c>
      <c r="H7906" s="2">
        <v>11</v>
      </c>
      <c r="I7906" s="2">
        <v>10</v>
      </c>
      <c r="J7906" s="16">
        <v>1697631.33</v>
      </c>
      <c r="K7906" s="15">
        <f t="shared" si="598"/>
        <v>51014</v>
      </c>
      <c r="L7906" s="17">
        <f t="shared" si="599"/>
        <v>4</v>
      </c>
      <c r="M7906" s="5">
        <f t="shared" si="601"/>
        <v>10</v>
      </c>
      <c r="N7906" s="15">
        <f t="shared" si="600"/>
        <v>51318</v>
      </c>
    </row>
    <row r="7907" spans="4:14" x14ac:dyDescent="0.2">
      <c r="D7907" s="2">
        <v>11</v>
      </c>
      <c r="E7907" s="15">
        <v>51014</v>
      </c>
      <c r="F7907" s="2">
        <v>11</v>
      </c>
      <c r="G7907" s="2">
        <v>5</v>
      </c>
      <c r="H7907" s="2">
        <v>21</v>
      </c>
      <c r="I7907" s="2">
        <v>11</v>
      </c>
      <c r="J7907" s="16">
        <v>992344.78</v>
      </c>
      <c r="K7907" s="15">
        <f t="shared" si="598"/>
        <v>51014</v>
      </c>
      <c r="L7907" s="17">
        <f t="shared" si="599"/>
        <v>4</v>
      </c>
      <c r="M7907" s="5">
        <f t="shared" si="601"/>
        <v>11</v>
      </c>
      <c r="N7907" s="15">
        <f t="shared" si="600"/>
        <v>51349</v>
      </c>
    </row>
    <row r="7908" spans="4:14" x14ac:dyDescent="0.2">
      <c r="D7908" s="2">
        <v>35</v>
      </c>
      <c r="E7908" s="15">
        <v>51014</v>
      </c>
      <c r="F7908" s="2">
        <v>25</v>
      </c>
      <c r="G7908" s="2">
        <v>2</v>
      </c>
      <c r="H7908" s="2">
        <v>13</v>
      </c>
      <c r="I7908" s="2">
        <v>35</v>
      </c>
      <c r="J7908" s="16">
        <v>698813.85</v>
      </c>
      <c r="K7908" s="15">
        <f t="shared" si="598"/>
        <v>51014</v>
      </c>
      <c r="L7908" s="17">
        <f t="shared" si="599"/>
        <v>4</v>
      </c>
      <c r="M7908" s="5">
        <f t="shared" si="601"/>
        <v>35</v>
      </c>
      <c r="N7908" s="15">
        <f t="shared" si="600"/>
        <v>52079</v>
      </c>
    </row>
    <row r="7909" spans="4:14" x14ac:dyDescent="0.2">
      <c r="D7909" s="2">
        <v>36</v>
      </c>
      <c r="E7909" s="15">
        <v>51014</v>
      </c>
      <c r="F7909" s="2">
        <v>10</v>
      </c>
      <c r="G7909" s="2">
        <v>18</v>
      </c>
      <c r="H7909" s="2">
        <v>12</v>
      </c>
      <c r="I7909" s="2">
        <v>36</v>
      </c>
      <c r="J7909" s="16">
        <v>1315802.8799999999</v>
      </c>
      <c r="K7909" s="15">
        <f t="shared" si="598"/>
        <v>51014</v>
      </c>
      <c r="L7909" s="17">
        <f t="shared" si="599"/>
        <v>4</v>
      </c>
      <c r="M7909" s="5">
        <f t="shared" si="601"/>
        <v>36</v>
      </c>
      <c r="N7909" s="15">
        <f t="shared" si="600"/>
        <v>52110</v>
      </c>
    </row>
    <row r="7910" spans="4:14" x14ac:dyDescent="0.2">
      <c r="D7910" s="2">
        <v>29</v>
      </c>
      <c r="E7910" s="15">
        <v>51014</v>
      </c>
      <c r="F7910" s="2">
        <v>12</v>
      </c>
      <c r="G7910" s="2">
        <v>24</v>
      </c>
      <c r="H7910" s="2">
        <v>29</v>
      </c>
      <c r="I7910" s="2">
        <v>29</v>
      </c>
      <c r="J7910" s="16">
        <v>941080.14</v>
      </c>
      <c r="K7910" s="15">
        <f t="shared" si="598"/>
        <v>51014</v>
      </c>
      <c r="L7910" s="17">
        <f t="shared" si="599"/>
        <v>4</v>
      </c>
      <c r="M7910" s="5">
        <f t="shared" si="601"/>
        <v>29</v>
      </c>
      <c r="N7910" s="15">
        <f t="shared" si="600"/>
        <v>51898</v>
      </c>
    </row>
    <row r="7911" spans="4:14" x14ac:dyDescent="0.2">
      <c r="D7911" s="2">
        <v>33</v>
      </c>
      <c r="E7911" s="15">
        <v>51014</v>
      </c>
      <c r="F7911" s="2">
        <v>17</v>
      </c>
      <c r="G7911" s="2">
        <v>33</v>
      </c>
      <c r="H7911" s="2">
        <v>24</v>
      </c>
      <c r="I7911" s="2">
        <v>33</v>
      </c>
      <c r="J7911" s="16">
        <v>921496.69</v>
      </c>
      <c r="K7911" s="15">
        <f t="shared" si="598"/>
        <v>51014</v>
      </c>
      <c r="L7911" s="17">
        <f t="shared" si="599"/>
        <v>4</v>
      </c>
      <c r="M7911" s="5">
        <f t="shared" si="601"/>
        <v>33</v>
      </c>
      <c r="N7911" s="15">
        <f t="shared" si="600"/>
        <v>52018</v>
      </c>
    </row>
    <row r="7912" spans="4:14" x14ac:dyDescent="0.2">
      <c r="D7912" s="2">
        <v>29</v>
      </c>
      <c r="E7912" s="15">
        <v>51014</v>
      </c>
      <c r="F7912" s="2">
        <v>7</v>
      </c>
      <c r="G7912" s="2">
        <v>8</v>
      </c>
      <c r="H7912" s="2">
        <v>10</v>
      </c>
      <c r="I7912" s="2">
        <v>29</v>
      </c>
      <c r="J7912" s="16">
        <v>836780.19</v>
      </c>
      <c r="K7912" s="15">
        <f t="shared" si="598"/>
        <v>51014</v>
      </c>
      <c r="L7912" s="17">
        <f t="shared" si="599"/>
        <v>4</v>
      </c>
      <c r="M7912" s="5">
        <f t="shared" si="601"/>
        <v>29</v>
      </c>
      <c r="N7912" s="15">
        <f t="shared" si="600"/>
        <v>51898</v>
      </c>
    </row>
    <row r="7913" spans="4:14" x14ac:dyDescent="0.2">
      <c r="D7913" s="2">
        <v>32</v>
      </c>
      <c r="E7913" s="15">
        <v>51014</v>
      </c>
      <c r="F7913" s="2">
        <v>1</v>
      </c>
      <c r="G7913" s="2">
        <v>9</v>
      </c>
      <c r="H7913" s="2">
        <v>14</v>
      </c>
      <c r="I7913" s="2">
        <v>32</v>
      </c>
      <c r="J7913" s="16">
        <v>1697765.85</v>
      </c>
      <c r="K7913" s="15">
        <f t="shared" si="598"/>
        <v>51014</v>
      </c>
      <c r="L7913" s="17">
        <f t="shared" si="599"/>
        <v>4</v>
      </c>
      <c r="M7913" s="5">
        <f t="shared" si="601"/>
        <v>32</v>
      </c>
      <c r="N7913" s="15">
        <f t="shared" si="600"/>
        <v>51987</v>
      </c>
    </row>
    <row r="7914" spans="4:14" x14ac:dyDescent="0.2">
      <c r="D7914" s="2">
        <v>23</v>
      </c>
      <c r="E7914" s="15">
        <v>51014</v>
      </c>
      <c r="F7914" s="2">
        <v>14</v>
      </c>
      <c r="G7914" s="2">
        <v>21</v>
      </c>
      <c r="H7914" s="2">
        <v>0</v>
      </c>
      <c r="I7914" s="2">
        <v>23</v>
      </c>
      <c r="J7914" s="16">
        <v>1522419.06</v>
      </c>
      <c r="K7914" s="15">
        <f t="shared" si="598"/>
        <v>51014</v>
      </c>
      <c r="L7914" s="17">
        <f t="shared" si="599"/>
        <v>4</v>
      </c>
      <c r="M7914" s="5">
        <f t="shared" si="601"/>
        <v>23</v>
      </c>
      <c r="N7914" s="15">
        <f t="shared" si="600"/>
        <v>51714</v>
      </c>
    </row>
    <row r="7915" spans="4:14" x14ac:dyDescent="0.2">
      <c r="D7915" s="2">
        <v>27</v>
      </c>
      <c r="E7915" s="15">
        <v>51014</v>
      </c>
      <c r="F7915" s="2">
        <v>9</v>
      </c>
      <c r="G7915" s="2">
        <v>1</v>
      </c>
      <c r="H7915" s="2">
        <v>28</v>
      </c>
      <c r="I7915" s="2">
        <v>27</v>
      </c>
      <c r="J7915" s="16">
        <v>1213066.3799999999</v>
      </c>
      <c r="K7915" s="15">
        <f t="shared" si="598"/>
        <v>51014</v>
      </c>
      <c r="L7915" s="17">
        <f t="shared" si="599"/>
        <v>4</v>
      </c>
      <c r="M7915" s="5">
        <f t="shared" si="601"/>
        <v>27</v>
      </c>
      <c r="N7915" s="15">
        <f t="shared" si="600"/>
        <v>51836</v>
      </c>
    </row>
    <row r="7916" spans="4:14" x14ac:dyDescent="0.2">
      <c r="D7916" s="2">
        <v>36</v>
      </c>
      <c r="E7916" s="15">
        <v>51014</v>
      </c>
      <c r="F7916" s="2">
        <v>15</v>
      </c>
      <c r="G7916" s="2">
        <v>19</v>
      </c>
      <c r="H7916" s="2">
        <v>21</v>
      </c>
      <c r="I7916" s="2">
        <v>36</v>
      </c>
      <c r="J7916" s="16">
        <v>883223.09</v>
      </c>
      <c r="K7916" s="15">
        <f t="shared" si="598"/>
        <v>51014</v>
      </c>
      <c r="L7916" s="17">
        <f t="shared" si="599"/>
        <v>4</v>
      </c>
      <c r="M7916" s="5">
        <f t="shared" si="601"/>
        <v>36</v>
      </c>
      <c r="N7916" s="15">
        <f t="shared" si="600"/>
        <v>52110</v>
      </c>
    </row>
    <row r="7917" spans="4:14" x14ac:dyDescent="0.2">
      <c r="D7917" s="2">
        <v>23</v>
      </c>
      <c r="E7917" s="15">
        <v>51014</v>
      </c>
      <c r="F7917" s="2">
        <v>21</v>
      </c>
      <c r="G7917" s="2">
        <v>32</v>
      </c>
      <c r="H7917" s="2">
        <v>3</v>
      </c>
      <c r="I7917" s="2">
        <v>23</v>
      </c>
      <c r="J7917" s="16">
        <v>660503.21</v>
      </c>
      <c r="K7917" s="15">
        <f t="shared" si="598"/>
        <v>51014</v>
      </c>
      <c r="L7917" s="17">
        <f t="shared" si="599"/>
        <v>4</v>
      </c>
      <c r="M7917" s="5">
        <f t="shared" si="601"/>
        <v>23</v>
      </c>
      <c r="N7917" s="15">
        <f t="shared" si="600"/>
        <v>51714</v>
      </c>
    </row>
    <row r="7918" spans="4:14" x14ac:dyDescent="0.2">
      <c r="D7918" s="2">
        <v>30</v>
      </c>
      <c r="E7918" s="15">
        <v>51014</v>
      </c>
      <c r="F7918" s="2">
        <v>1</v>
      </c>
      <c r="G7918" s="2">
        <v>5</v>
      </c>
      <c r="H7918" s="2">
        <v>11</v>
      </c>
      <c r="I7918" s="2">
        <v>30</v>
      </c>
      <c r="J7918" s="16">
        <v>1219063.22</v>
      </c>
      <c r="K7918" s="15">
        <f t="shared" si="598"/>
        <v>51014</v>
      </c>
      <c r="L7918" s="17">
        <f t="shared" si="599"/>
        <v>4</v>
      </c>
      <c r="M7918" s="5">
        <f t="shared" si="601"/>
        <v>30</v>
      </c>
      <c r="N7918" s="15">
        <f t="shared" si="600"/>
        <v>51926</v>
      </c>
    </row>
    <row r="7919" spans="4:14" x14ac:dyDescent="0.2">
      <c r="D7919" s="2">
        <v>33</v>
      </c>
      <c r="E7919" s="15">
        <v>51014</v>
      </c>
      <c r="F7919" s="2">
        <v>8</v>
      </c>
      <c r="G7919" s="2">
        <v>0</v>
      </c>
      <c r="H7919" s="2">
        <v>17</v>
      </c>
      <c r="I7919" s="2">
        <v>33</v>
      </c>
      <c r="J7919" s="16">
        <v>649994.89</v>
      </c>
      <c r="K7919" s="15">
        <f t="shared" si="598"/>
        <v>51014</v>
      </c>
      <c r="L7919" s="17">
        <f t="shared" si="599"/>
        <v>4</v>
      </c>
      <c r="M7919" s="5">
        <f t="shared" si="601"/>
        <v>33</v>
      </c>
      <c r="N7919" s="15">
        <f t="shared" si="600"/>
        <v>52018</v>
      </c>
    </row>
    <row r="7920" spans="4:14" x14ac:dyDescent="0.2">
      <c r="D7920" s="2">
        <v>31</v>
      </c>
      <c r="E7920" s="15">
        <v>51044</v>
      </c>
      <c r="F7920" s="2">
        <v>10</v>
      </c>
      <c r="G7920" s="2">
        <v>19</v>
      </c>
      <c r="H7920" s="2">
        <v>6</v>
      </c>
      <c r="I7920" s="2">
        <v>31</v>
      </c>
      <c r="J7920" s="16">
        <v>2368472.56</v>
      </c>
      <c r="K7920" s="15">
        <f t="shared" si="598"/>
        <v>51044</v>
      </c>
      <c r="L7920" s="17">
        <f t="shared" si="599"/>
        <v>3</v>
      </c>
      <c r="M7920" s="5">
        <f t="shared" si="601"/>
        <v>31</v>
      </c>
      <c r="N7920" s="15">
        <f t="shared" si="600"/>
        <v>51987</v>
      </c>
    </row>
    <row r="7921" spans="4:14" x14ac:dyDescent="0.2">
      <c r="D7921" s="2">
        <v>20</v>
      </c>
      <c r="E7921" s="15">
        <v>51044</v>
      </c>
      <c r="F7921" s="2">
        <v>4</v>
      </c>
      <c r="G7921" s="2">
        <v>34</v>
      </c>
      <c r="H7921" s="2">
        <v>17</v>
      </c>
      <c r="I7921" s="2">
        <v>20</v>
      </c>
      <c r="J7921" s="16">
        <v>1274163.3999999999</v>
      </c>
      <c r="K7921" s="15">
        <f t="shared" si="598"/>
        <v>51044</v>
      </c>
      <c r="L7921" s="17">
        <f t="shared" si="599"/>
        <v>3</v>
      </c>
      <c r="M7921" s="5">
        <f t="shared" si="601"/>
        <v>20</v>
      </c>
      <c r="N7921" s="15">
        <f t="shared" si="600"/>
        <v>51653</v>
      </c>
    </row>
    <row r="7922" spans="4:14" x14ac:dyDescent="0.2">
      <c r="D7922" s="2">
        <v>25</v>
      </c>
      <c r="E7922" s="15">
        <v>51044</v>
      </c>
      <c r="F7922" s="2">
        <v>0</v>
      </c>
      <c r="G7922" s="2">
        <v>1</v>
      </c>
      <c r="H7922" s="2">
        <v>18</v>
      </c>
      <c r="I7922" s="2">
        <v>25</v>
      </c>
      <c r="J7922" s="16">
        <v>1929055.91</v>
      </c>
      <c r="K7922" s="15">
        <f t="shared" si="598"/>
        <v>51044</v>
      </c>
      <c r="L7922" s="17">
        <f t="shared" si="599"/>
        <v>3</v>
      </c>
      <c r="M7922" s="5">
        <f t="shared" si="601"/>
        <v>25</v>
      </c>
      <c r="N7922" s="15">
        <f t="shared" si="600"/>
        <v>51806</v>
      </c>
    </row>
    <row r="7923" spans="4:14" x14ac:dyDescent="0.2">
      <c r="D7923" s="2">
        <v>11</v>
      </c>
      <c r="E7923" s="15">
        <v>51044</v>
      </c>
      <c r="F7923" s="2">
        <v>5</v>
      </c>
      <c r="G7923" s="2">
        <v>22</v>
      </c>
      <c r="H7923" s="2">
        <v>14</v>
      </c>
      <c r="I7923" s="2">
        <v>11</v>
      </c>
      <c r="J7923" s="16">
        <v>1441573.98</v>
      </c>
      <c r="K7923" s="15">
        <f t="shared" si="598"/>
        <v>51044</v>
      </c>
      <c r="L7923" s="17">
        <f t="shared" si="599"/>
        <v>3</v>
      </c>
      <c r="M7923" s="5">
        <f t="shared" si="601"/>
        <v>11</v>
      </c>
      <c r="N7923" s="15">
        <f t="shared" si="600"/>
        <v>51380</v>
      </c>
    </row>
    <row r="7924" spans="4:14" x14ac:dyDescent="0.2">
      <c r="D7924" s="2">
        <v>35</v>
      </c>
      <c r="E7924" s="15">
        <v>51044</v>
      </c>
      <c r="F7924" s="2">
        <v>1</v>
      </c>
      <c r="G7924" s="2">
        <v>0</v>
      </c>
      <c r="H7924" s="2">
        <v>4</v>
      </c>
      <c r="I7924" s="2">
        <v>35</v>
      </c>
      <c r="J7924" s="16">
        <v>1600597.66</v>
      </c>
      <c r="K7924" s="15">
        <f t="shared" si="598"/>
        <v>51044</v>
      </c>
      <c r="L7924" s="17">
        <f t="shared" si="599"/>
        <v>3</v>
      </c>
      <c r="M7924" s="5">
        <f t="shared" si="601"/>
        <v>35</v>
      </c>
      <c r="N7924" s="15">
        <f t="shared" si="600"/>
        <v>52110</v>
      </c>
    </row>
    <row r="7925" spans="4:14" x14ac:dyDescent="0.2">
      <c r="D7925" s="2">
        <v>33</v>
      </c>
      <c r="E7925" s="15">
        <v>51044</v>
      </c>
      <c r="F7925" s="2">
        <v>17</v>
      </c>
      <c r="G7925" s="2">
        <v>10</v>
      </c>
      <c r="H7925" s="2">
        <v>4</v>
      </c>
      <c r="I7925" s="2">
        <v>33</v>
      </c>
      <c r="J7925" s="16">
        <v>1949988.24</v>
      </c>
      <c r="K7925" s="15">
        <f t="shared" si="598"/>
        <v>51044</v>
      </c>
      <c r="L7925" s="17">
        <f t="shared" si="599"/>
        <v>3</v>
      </c>
      <c r="M7925" s="5">
        <f t="shared" si="601"/>
        <v>33</v>
      </c>
      <c r="N7925" s="15">
        <f t="shared" si="600"/>
        <v>52048</v>
      </c>
    </row>
    <row r="7926" spans="4:14" x14ac:dyDescent="0.2">
      <c r="D7926" s="2">
        <v>18</v>
      </c>
      <c r="E7926" s="15">
        <v>51044</v>
      </c>
      <c r="F7926" s="2">
        <v>3</v>
      </c>
      <c r="G7926" s="2">
        <v>6</v>
      </c>
      <c r="H7926" s="2">
        <v>7</v>
      </c>
      <c r="I7926" s="2">
        <v>18</v>
      </c>
      <c r="J7926" s="16">
        <v>1213024.28</v>
      </c>
      <c r="K7926" s="15">
        <f t="shared" si="598"/>
        <v>51044</v>
      </c>
      <c r="L7926" s="17">
        <f t="shared" si="599"/>
        <v>3</v>
      </c>
      <c r="M7926" s="5">
        <f t="shared" si="601"/>
        <v>18</v>
      </c>
      <c r="N7926" s="15">
        <f t="shared" si="600"/>
        <v>51592</v>
      </c>
    </row>
    <row r="7927" spans="4:14" x14ac:dyDescent="0.2">
      <c r="D7927" s="2">
        <v>30</v>
      </c>
      <c r="E7927" s="15">
        <v>51044</v>
      </c>
      <c r="F7927" s="2">
        <v>2</v>
      </c>
      <c r="G7927" s="2">
        <v>28</v>
      </c>
      <c r="H7927" s="2">
        <v>17</v>
      </c>
      <c r="I7927" s="2">
        <v>30</v>
      </c>
      <c r="J7927" s="16">
        <v>1740773.57</v>
      </c>
      <c r="K7927" s="15">
        <f t="shared" si="598"/>
        <v>51044</v>
      </c>
      <c r="L7927" s="17">
        <f t="shared" si="599"/>
        <v>3</v>
      </c>
      <c r="M7927" s="5">
        <f t="shared" si="601"/>
        <v>30</v>
      </c>
      <c r="N7927" s="15">
        <f t="shared" si="600"/>
        <v>51957</v>
      </c>
    </row>
    <row r="7928" spans="4:14" x14ac:dyDescent="0.2">
      <c r="D7928" s="2">
        <v>32</v>
      </c>
      <c r="E7928" s="15">
        <v>51044</v>
      </c>
      <c r="F7928" s="2">
        <v>6</v>
      </c>
      <c r="G7928" s="2">
        <v>3</v>
      </c>
      <c r="H7928" s="2">
        <v>15</v>
      </c>
      <c r="I7928" s="2">
        <v>32</v>
      </c>
      <c r="J7928" s="16">
        <v>1129188.56</v>
      </c>
      <c r="K7928" s="15">
        <f t="shared" si="598"/>
        <v>51044</v>
      </c>
      <c r="L7928" s="17">
        <f t="shared" si="599"/>
        <v>3</v>
      </c>
      <c r="M7928" s="5">
        <f t="shared" si="601"/>
        <v>32</v>
      </c>
      <c r="N7928" s="15">
        <f t="shared" si="600"/>
        <v>52018</v>
      </c>
    </row>
    <row r="7929" spans="4:14" x14ac:dyDescent="0.2">
      <c r="D7929" s="2">
        <v>34</v>
      </c>
      <c r="E7929" s="15">
        <v>51044</v>
      </c>
      <c r="F7929" s="2">
        <v>41</v>
      </c>
      <c r="G7929" s="2">
        <v>2</v>
      </c>
      <c r="H7929" s="2">
        <v>14</v>
      </c>
      <c r="I7929" s="2">
        <v>34</v>
      </c>
      <c r="J7929" s="16">
        <v>703133.65</v>
      </c>
      <c r="K7929" s="15">
        <f t="shared" si="598"/>
        <v>51044</v>
      </c>
      <c r="L7929" s="17">
        <f t="shared" si="599"/>
        <v>3</v>
      </c>
      <c r="M7929" s="5">
        <f t="shared" si="601"/>
        <v>34</v>
      </c>
      <c r="N7929" s="15">
        <f t="shared" si="600"/>
        <v>52079</v>
      </c>
    </row>
    <row r="7930" spans="4:14" x14ac:dyDescent="0.2">
      <c r="D7930" s="2">
        <v>30</v>
      </c>
      <c r="E7930" s="15">
        <v>51044</v>
      </c>
      <c r="F7930" s="2">
        <v>17</v>
      </c>
      <c r="G7930" s="2">
        <v>27</v>
      </c>
      <c r="H7930" s="2">
        <v>17</v>
      </c>
      <c r="I7930" s="2">
        <v>30</v>
      </c>
      <c r="J7930" s="16">
        <v>1455275.11</v>
      </c>
      <c r="K7930" s="15">
        <f t="shared" si="598"/>
        <v>51044</v>
      </c>
      <c r="L7930" s="17">
        <f t="shared" si="599"/>
        <v>3</v>
      </c>
      <c r="M7930" s="5">
        <f t="shared" si="601"/>
        <v>30</v>
      </c>
      <c r="N7930" s="15">
        <f t="shared" si="600"/>
        <v>51957</v>
      </c>
    </row>
    <row r="7931" spans="4:14" x14ac:dyDescent="0.2">
      <c r="D7931" s="2">
        <v>36</v>
      </c>
      <c r="E7931" s="15">
        <v>51044</v>
      </c>
      <c r="F7931" s="2">
        <v>1</v>
      </c>
      <c r="G7931" s="2">
        <v>28</v>
      </c>
      <c r="H7931" s="2">
        <v>12</v>
      </c>
      <c r="I7931" s="2">
        <v>36</v>
      </c>
      <c r="J7931" s="16">
        <v>1020522.15</v>
      </c>
      <c r="K7931" s="15">
        <f t="shared" si="598"/>
        <v>51044</v>
      </c>
      <c r="L7931" s="17">
        <f t="shared" si="599"/>
        <v>3</v>
      </c>
      <c r="M7931" s="5">
        <f t="shared" si="601"/>
        <v>36</v>
      </c>
      <c r="N7931" s="15">
        <f t="shared" si="600"/>
        <v>52140</v>
      </c>
    </row>
    <row r="7932" spans="4:14" x14ac:dyDescent="0.2">
      <c r="D7932" s="2">
        <v>36</v>
      </c>
      <c r="E7932" s="15">
        <v>51044</v>
      </c>
      <c r="F7932" s="2">
        <v>4</v>
      </c>
      <c r="G7932" s="2">
        <v>0</v>
      </c>
      <c r="H7932" s="2">
        <v>12</v>
      </c>
      <c r="I7932" s="2">
        <v>36</v>
      </c>
      <c r="J7932" s="16">
        <v>1066592.81</v>
      </c>
      <c r="K7932" s="15">
        <f t="shared" si="598"/>
        <v>51044</v>
      </c>
      <c r="L7932" s="17">
        <f t="shared" si="599"/>
        <v>3</v>
      </c>
      <c r="M7932" s="5">
        <f t="shared" si="601"/>
        <v>36</v>
      </c>
      <c r="N7932" s="15">
        <f t="shared" si="600"/>
        <v>52140</v>
      </c>
    </row>
    <row r="7933" spans="4:14" x14ac:dyDescent="0.2">
      <c r="D7933" s="2">
        <v>24</v>
      </c>
      <c r="E7933" s="15">
        <v>51075</v>
      </c>
      <c r="F7933" s="2">
        <v>8</v>
      </c>
      <c r="G7933" s="2">
        <v>23</v>
      </c>
      <c r="H7933" s="2">
        <v>16</v>
      </c>
      <c r="I7933" s="2">
        <v>24</v>
      </c>
      <c r="J7933" s="16">
        <v>2133579.87</v>
      </c>
      <c r="K7933" s="15">
        <f t="shared" si="598"/>
        <v>51075</v>
      </c>
      <c r="L7933" s="17">
        <f t="shared" si="599"/>
        <v>2</v>
      </c>
      <c r="M7933" s="5">
        <f t="shared" si="601"/>
        <v>24</v>
      </c>
      <c r="N7933" s="15">
        <f t="shared" si="600"/>
        <v>51806</v>
      </c>
    </row>
    <row r="7934" spans="4:14" x14ac:dyDescent="0.2">
      <c r="D7934" s="2">
        <v>32</v>
      </c>
      <c r="E7934" s="15">
        <v>51075</v>
      </c>
      <c r="F7934" s="2">
        <v>24</v>
      </c>
      <c r="G7934" s="2">
        <v>6</v>
      </c>
      <c r="H7934" s="2">
        <v>15</v>
      </c>
      <c r="I7934" s="2">
        <v>32</v>
      </c>
      <c r="J7934" s="16">
        <v>1179075.73</v>
      </c>
      <c r="K7934" s="15">
        <f t="shared" si="598"/>
        <v>51075</v>
      </c>
      <c r="L7934" s="17">
        <f t="shared" si="599"/>
        <v>2</v>
      </c>
      <c r="M7934" s="5">
        <f t="shared" si="601"/>
        <v>32</v>
      </c>
      <c r="N7934" s="15">
        <f t="shared" si="600"/>
        <v>52048</v>
      </c>
    </row>
    <row r="7935" spans="4:14" x14ac:dyDescent="0.2">
      <c r="D7935" s="2">
        <v>36</v>
      </c>
      <c r="E7935" s="15">
        <v>51075</v>
      </c>
      <c r="F7935" s="2">
        <v>11</v>
      </c>
      <c r="G7935" s="2">
        <v>2</v>
      </c>
      <c r="H7935" s="2">
        <v>9</v>
      </c>
      <c r="I7935" s="2">
        <v>36</v>
      </c>
      <c r="J7935" s="16">
        <v>767042.75</v>
      </c>
      <c r="K7935" s="15">
        <f t="shared" si="598"/>
        <v>51075</v>
      </c>
      <c r="L7935" s="17">
        <f t="shared" si="599"/>
        <v>2</v>
      </c>
      <c r="M7935" s="5">
        <f t="shared" si="601"/>
        <v>36</v>
      </c>
      <c r="N7935" s="15">
        <f t="shared" si="600"/>
        <v>52171</v>
      </c>
    </row>
    <row r="7936" spans="4:14" x14ac:dyDescent="0.2">
      <c r="D7936" s="2">
        <v>6</v>
      </c>
      <c r="E7936" s="15">
        <v>51075</v>
      </c>
      <c r="F7936" s="2">
        <v>6</v>
      </c>
      <c r="G7936" s="2">
        <v>12</v>
      </c>
      <c r="H7936" s="2">
        <v>28</v>
      </c>
      <c r="I7936" s="2">
        <v>6</v>
      </c>
      <c r="J7936" s="16">
        <v>806370.21</v>
      </c>
      <c r="K7936" s="15">
        <f t="shared" si="598"/>
        <v>51075</v>
      </c>
      <c r="L7936" s="17">
        <f t="shared" si="599"/>
        <v>2</v>
      </c>
      <c r="M7936" s="5">
        <f t="shared" si="601"/>
        <v>6</v>
      </c>
      <c r="N7936" s="15">
        <f t="shared" si="600"/>
        <v>51257</v>
      </c>
    </row>
    <row r="7937" spans="4:14" x14ac:dyDescent="0.2">
      <c r="D7937" s="2">
        <v>29</v>
      </c>
      <c r="E7937" s="15">
        <v>51075</v>
      </c>
      <c r="F7937" s="2">
        <v>16</v>
      </c>
      <c r="G7937" s="2">
        <v>22</v>
      </c>
      <c r="H7937" s="2">
        <v>14</v>
      </c>
      <c r="I7937" s="2">
        <v>29</v>
      </c>
      <c r="J7937" s="16">
        <v>1345450.8</v>
      </c>
      <c r="K7937" s="15">
        <f t="shared" si="598"/>
        <v>51075</v>
      </c>
      <c r="L7937" s="17">
        <f t="shared" si="599"/>
        <v>2</v>
      </c>
      <c r="M7937" s="5">
        <f t="shared" si="601"/>
        <v>29</v>
      </c>
      <c r="N7937" s="15">
        <f t="shared" si="600"/>
        <v>51957</v>
      </c>
    </row>
    <row r="7938" spans="4:14" x14ac:dyDescent="0.2">
      <c r="D7938" s="2">
        <v>26</v>
      </c>
      <c r="E7938" s="15">
        <v>51075</v>
      </c>
      <c r="F7938" s="2">
        <v>23</v>
      </c>
      <c r="G7938" s="2">
        <v>4</v>
      </c>
      <c r="H7938" s="2">
        <v>22</v>
      </c>
      <c r="I7938" s="2">
        <v>26</v>
      </c>
      <c r="J7938" s="16">
        <v>677922.13</v>
      </c>
      <c r="K7938" s="15">
        <f t="shared" ref="K7938:K8001" si="602">DATE(YEAR(E7938),MONTH(E7938),1)</f>
        <v>51075</v>
      </c>
      <c r="L7938" s="17">
        <f t="shared" ref="L7938:L8001" si="603">ROUND(($B$3-K7938)/365.25*12,0)</f>
        <v>2</v>
      </c>
      <c r="M7938" s="5">
        <f t="shared" si="601"/>
        <v>26</v>
      </c>
      <c r="N7938" s="15">
        <f t="shared" ref="N7938:N8001" si="604">EDATE(E7938,D7938)</f>
        <v>51867</v>
      </c>
    </row>
    <row r="7939" spans="4:14" x14ac:dyDescent="0.2">
      <c r="D7939" s="2">
        <v>36</v>
      </c>
      <c r="E7939" s="15">
        <v>51075</v>
      </c>
      <c r="F7939" s="2">
        <v>11</v>
      </c>
      <c r="G7939" s="2">
        <v>15</v>
      </c>
      <c r="H7939" s="2">
        <v>30</v>
      </c>
      <c r="I7939" s="2">
        <v>36</v>
      </c>
      <c r="J7939" s="16">
        <v>827891.26</v>
      </c>
      <c r="K7939" s="15">
        <f t="shared" si="602"/>
        <v>51075</v>
      </c>
      <c r="L7939" s="17">
        <f t="shared" si="603"/>
        <v>2</v>
      </c>
      <c r="M7939" s="5">
        <f t="shared" ref="M7939:M8002" si="605">ROUND((N7939-K7939)/365.25*12,0)</f>
        <v>36</v>
      </c>
      <c r="N7939" s="15">
        <f t="shared" si="604"/>
        <v>52171</v>
      </c>
    </row>
    <row r="7940" spans="4:14" x14ac:dyDescent="0.2">
      <c r="D7940" s="2">
        <v>31</v>
      </c>
      <c r="E7940" s="15">
        <v>51075</v>
      </c>
      <c r="F7940" s="2">
        <v>0</v>
      </c>
      <c r="G7940" s="2">
        <v>33</v>
      </c>
      <c r="H7940" s="2">
        <v>1</v>
      </c>
      <c r="I7940" s="2">
        <v>31</v>
      </c>
      <c r="J7940" s="16">
        <v>1010171.87</v>
      </c>
      <c r="K7940" s="15">
        <f t="shared" si="602"/>
        <v>51075</v>
      </c>
      <c r="L7940" s="17">
        <f t="shared" si="603"/>
        <v>2</v>
      </c>
      <c r="M7940" s="5">
        <f t="shared" si="605"/>
        <v>31</v>
      </c>
      <c r="N7940" s="15">
        <f t="shared" si="604"/>
        <v>52018</v>
      </c>
    </row>
    <row r="7941" spans="4:14" x14ac:dyDescent="0.2">
      <c r="D7941" s="2">
        <v>32</v>
      </c>
      <c r="E7941" s="15">
        <v>51075</v>
      </c>
      <c r="F7941" s="2">
        <v>1</v>
      </c>
      <c r="G7941" s="2">
        <v>30</v>
      </c>
      <c r="H7941" s="2">
        <v>18</v>
      </c>
      <c r="I7941" s="2">
        <v>32</v>
      </c>
      <c r="J7941" s="16">
        <v>879747.22</v>
      </c>
      <c r="K7941" s="15">
        <f t="shared" si="602"/>
        <v>51075</v>
      </c>
      <c r="L7941" s="17">
        <f t="shared" si="603"/>
        <v>2</v>
      </c>
      <c r="M7941" s="5">
        <f t="shared" si="605"/>
        <v>32</v>
      </c>
      <c r="N7941" s="15">
        <f t="shared" si="604"/>
        <v>52048</v>
      </c>
    </row>
    <row r="7942" spans="4:14" x14ac:dyDescent="0.2">
      <c r="D7942" s="2">
        <v>26</v>
      </c>
      <c r="E7942" s="15">
        <v>51075</v>
      </c>
      <c r="F7942" s="2">
        <v>7</v>
      </c>
      <c r="G7942" s="2">
        <v>19</v>
      </c>
      <c r="H7942" s="2">
        <v>24</v>
      </c>
      <c r="I7942" s="2">
        <v>26</v>
      </c>
      <c r="J7942" s="16">
        <v>923918.25</v>
      </c>
      <c r="K7942" s="15">
        <f t="shared" si="602"/>
        <v>51075</v>
      </c>
      <c r="L7942" s="17">
        <f t="shared" si="603"/>
        <v>2</v>
      </c>
      <c r="M7942" s="5">
        <f t="shared" si="605"/>
        <v>26</v>
      </c>
      <c r="N7942" s="15">
        <f t="shared" si="604"/>
        <v>51867</v>
      </c>
    </row>
    <row r="7943" spans="4:14" x14ac:dyDescent="0.2">
      <c r="D7943" s="2">
        <v>36</v>
      </c>
      <c r="E7943" s="15">
        <v>51075</v>
      </c>
      <c r="F7943" s="2">
        <v>2</v>
      </c>
      <c r="G7943" s="2">
        <v>29</v>
      </c>
      <c r="H7943" s="2">
        <v>22</v>
      </c>
      <c r="I7943" s="2">
        <v>36</v>
      </c>
      <c r="J7943" s="16">
        <v>754270.11</v>
      </c>
      <c r="K7943" s="15">
        <f t="shared" si="602"/>
        <v>51075</v>
      </c>
      <c r="L7943" s="17">
        <f t="shared" si="603"/>
        <v>2</v>
      </c>
      <c r="M7943" s="5">
        <f t="shared" si="605"/>
        <v>36</v>
      </c>
      <c r="N7943" s="15">
        <f t="shared" si="604"/>
        <v>52171</v>
      </c>
    </row>
    <row r="7944" spans="4:14" x14ac:dyDescent="0.2">
      <c r="D7944" s="2">
        <v>19</v>
      </c>
      <c r="E7944" s="15">
        <v>51105</v>
      </c>
      <c r="F7944" s="2">
        <v>2</v>
      </c>
      <c r="G7944" s="2">
        <v>25</v>
      </c>
      <c r="H7944" s="2">
        <v>16</v>
      </c>
      <c r="I7944" s="2">
        <v>19</v>
      </c>
      <c r="J7944" s="16">
        <v>1016966.87</v>
      </c>
      <c r="K7944" s="15">
        <f t="shared" si="602"/>
        <v>51105</v>
      </c>
      <c r="L7944" s="17">
        <f t="shared" si="603"/>
        <v>1</v>
      </c>
      <c r="M7944" s="5">
        <f t="shared" si="605"/>
        <v>19</v>
      </c>
      <c r="N7944" s="15">
        <f t="shared" si="604"/>
        <v>51683</v>
      </c>
    </row>
    <row r="7945" spans="4:14" x14ac:dyDescent="0.2">
      <c r="D7945" s="2">
        <v>35</v>
      </c>
      <c r="E7945" s="15">
        <v>51105</v>
      </c>
      <c r="F7945" s="2">
        <v>0</v>
      </c>
      <c r="G7945" s="2">
        <v>15</v>
      </c>
      <c r="H7945" s="2">
        <v>21</v>
      </c>
      <c r="I7945" s="2">
        <v>35</v>
      </c>
      <c r="J7945" s="16">
        <v>1326711.18</v>
      </c>
      <c r="K7945" s="15">
        <f t="shared" si="602"/>
        <v>51105</v>
      </c>
      <c r="L7945" s="17">
        <f t="shared" si="603"/>
        <v>1</v>
      </c>
      <c r="M7945" s="5">
        <f t="shared" si="605"/>
        <v>35</v>
      </c>
      <c r="N7945" s="15">
        <f t="shared" si="604"/>
        <v>52171</v>
      </c>
    </row>
    <row r="7946" spans="4:14" x14ac:dyDescent="0.2">
      <c r="D7946" s="2">
        <v>3</v>
      </c>
      <c r="E7946" s="15">
        <v>51105</v>
      </c>
      <c r="F7946" s="2">
        <v>11</v>
      </c>
      <c r="G7946" s="2">
        <v>20</v>
      </c>
      <c r="H7946" s="2">
        <v>3</v>
      </c>
      <c r="I7946" s="2">
        <v>3</v>
      </c>
      <c r="J7946" s="16">
        <v>1819538.24</v>
      </c>
      <c r="K7946" s="15">
        <f t="shared" si="602"/>
        <v>51105</v>
      </c>
      <c r="L7946" s="17">
        <f t="shared" si="603"/>
        <v>1</v>
      </c>
      <c r="M7946" s="5">
        <f t="shared" si="605"/>
        <v>3</v>
      </c>
      <c r="N7946" s="15">
        <f t="shared" si="604"/>
        <v>51196</v>
      </c>
    </row>
    <row r="7947" spans="4:14" x14ac:dyDescent="0.2">
      <c r="D7947" s="2">
        <v>35</v>
      </c>
      <c r="E7947" s="15">
        <v>51105</v>
      </c>
      <c r="F7947" s="2">
        <v>3</v>
      </c>
      <c r="G7947" s="2">
        <v>16</v>
      </c>
      <c r="H7947" s="2">
        <v>21</v>
      </c>
      <c r="I7947" s="2">
        <v>35</v>
      </c>
      <c r="J7947" s="16">
        <v>1973895.36</v>
      </c>
      <c r="K7947" s="15">
        <f t="shared" si="602"/>
        <v>51105</v>
      </c>
      <c r="L7947" s="17">
        <f t="shared" si="603"/>
        <v>1</v>
      </c>
      <c r="M7947" s="5">
        <f t="shared" si="605"/>
        <v>35</v>
      </c>
      <c r="N7947" s="15">
        <f t="shared" si="604"/>
        <v>52171</v>
      </c>
    </row>
    <row r="7948" spans="4:14" x14ac:dyDescent="0.2">
      <c r="D7948" s="2">
        <v>36</v>
      </c>
      <c r="E7948" s="15">
        <v>51105</v>
      </c>
      <c r="F7948" s="2">
        <v>9</v>
      </c>
      <c r="G7948" s="2">
        <v>2</v>
      </c>
      <c r="H7948" s="2">
        <v>10</v>
      </c>
      <c r="I7948" s="2">
        <v>36</v>
      </c>
      <c r="J7948" s="16">
        <v>854350.5</v>
      </c>
      <c r="K7948" s="15">
        <f t="shared" si="602"/>
        <v>51105</v>
      </c>
      <c r="L7948" s="17">
        <f t="shared" si="603"/>
        <v>1</v>
      </c>
      <c r="M7948" s="5">
        <f t="shared" si="605"/>
        <v>36</v>
      </c>
      <c r="N7948" s="15">
        <f t="shared" si="604"/>
        <v>52201</v>
      </c>
    </row>
    <row r="7949" spans="4:14" x14ac:dyDescent="0.2">
      <c r="D7949" s="2">
        <v>35</v>
      </c>
      <c r="E7949" s="15">
        <v>51105</v>
      </c>
      <c r="F7949" s="2">
        <v>6</v>
      </c>
      <c r="G7949" s="2">
        <v>28</v>
      </c>
      <c r="H7949" s="2">
        <v>20</v>
      </c>
      <c r="I7949" s="2">
        <v>35</v>
      </c>
      <c r="J7949" s="16">
        <v>879176.67</v>
      </c>
      <c r="K7949" s="15">
        <f t="shared" si="602"/>
        <v>51105</v>
      </c>
      <c r="L7949" s="17">
        <f t="shared" si="603"/>
        <v>1</v>
      </c>
      <c r="M7949" s="5">
        <f t="shared" si="605"/>
        <v>35</v>
      </c>
      <c r="N7949" s="15">
        <f t="shared" si="604"/>
        <v>52171</v>
      </c>
    </row>
    <row r="7950" spans="4:14" x14ac:dyDescent="0.2">
      <c r="D7950" s="2">
        <v>32</v>
      </c>
      <c r="E7950" s="15">
        <v>51105</v>
      </c>
      <c r="F7950" s="2">
        <v>9</v>
      </c>
      <c r="G7950" s="2">
        <v>23</v>
      </c>
      <c r="H7950" s="2">
        <v>10</v>
      </c>
      <c r="I7950" s="2">
        <v>32</v>
      </c>
      <c r="J7950" s="16">
        <v>1690678.12</v>
      </c>
      <c r="K7950" s="15">
        <f t="shared" si="602"/>
        <v>51105</v>
      </c>
      <c r="L7950" s="17">
        <f t="shared" si="603"/>
        <v>1</v>
      </c>
      <c r="M7950" s="5">
        <f t="shared" si="605"/>
        <v>32</v>
      </c>
      <c r="N7950" s="15">
        <f t="shared" si="604"/>
        <v>52079</v>
      </c>
    </row>
    <row r="7951" spans="4:14" x14ac:dyDescent="0.2">
      <c r="D7951" s="2">
        <v>24</v>
      </c>
      <c r="E7951" s="15">
        <v>51105</v>
      </c>
      <c r="F7951" s="2">
        <v>8</v>
      </c>
      <c r="G7951" s="2">
        <v>32</v>
      </c>
      <c r="H7951" s="2">
        <v>16</v>
      </c>
      <c r="I7951" s="2">
        <v>24</v>
      </c>
      <c r="J7951" s="16">
        <v>904163.46</v>
      </c>
      <c r="K7951" s="15">
        <f t="shared" si="602"/>
        <v>51105</v>
      </c>
      <c r="L7951" s="17">
        <f t="shared" si="603"/>
        <v>1</v>
      </c>
      <c r="M7951" s="5">
        <f t="shared" si="605"/>
        <v>24</v>
      </c>
      <c r="N7951" s="15">
        <f t="shared" si="604"/>
        <v>51836</v>
      </c>
    </row>
    <row r="7952" spans="4:14" x14ac:dyDescent="0.2">
      <c r="D7952" s="2">
        <v>25</v>
      </c>
      <c r="E7952" s="15">
        <v>51105</v>
      </c>
      <c r="F7952" s="2">
        <v>1</v>
      </c>
      <c r="G7952" s="2">
        <v>20</v>
      </c>
      <c r="H7952" s="2">
        <v>21</v>
      </c>
      <c r="I7952" s="2">
        <v>25</v>
      </c>
      <c r="J7952" s="16">
        <v>1550649.88</v>
      </c>
      <c r="K7952" s="15">
        <f t="shared" si="602"/>
        <v>51105</v>
      </c>
      <c r="L7952" s="17">
        <f t="shared" si="603"/>
        <v>1</v>
      </c>
      <c r="M7952" s="5">
        <f t="shared" si="605"/>
        <v>25</v>
      </c>
      <c r="N7952" s="15">
        <f t="shared" si="604"/>
        <v>51867</v>
      </c>
    </row>
    <row r="7953" spans="4:14" x14ac:dyDescent="0.2">
      <c r="D7953" s="2">
        <v>5</v>
      </c>
      <c r="E7953" s="15">
        <v>51105</v>
      </c>
      <c r="F7953" s="2">
        <v>7</v>
      </c>
      <c r="G7953" s="2">
        <v>17</v>
      </c>
      <c r="H7953" s="2">
        <v>20</v>
      </c>
      <c r="I7953" s="2">
        <v>5</v>
      </c>
      <c r="J7953" s="16">
        <v>1116191.71</v>
      </c>
      <c r="K7953" s="15">
        <f t="shared" si="602"/>
        <v>51105</v>
      </c>
      <c r="L7953" s="17">
        <f t="shared" si="603"/>
        <v>1</v>
      </c>
      <c r="M7953" s="5">
        <f t="shared" si="605"/>
        <v>5</v>
      </c>
      <c r="N7953" s="15">
        <f t="shared" si="604"/>
        <v>51257</v>
      </c>
    </row>
    <row r="7954" spans="4:14" x14ac:dyDescent="0.2">
      <c r="D7954" s="2">
        <v>36</v>
      </c>
      <c r="E7954" s="15">
        <v>51105</v>
      </c>
      <c r="F7954" s="2">
        <v>12</v>
      </c>
      <c r="G7954" s="2">
        <v>16</v>
      </c>
      <c r="H7954" s="2">
        <v>10</v>
      </c>
      <c r="I7954" s="2">
        <v>36</v>
      </c>
      <c r="J7954" s="16">
        <v>822034.97</v>
      </c>
      <c r="K7954" s="15">
        <f t="shared" si="602"/>
        <v>51105</v>
      </c>
      <c r="L7954" s="17">
        <f t="shared" si="603"/>
        <v>1</v>
      </c>
      <c r="M7954" s="5">
        <f t="shared" si="605"/>
        <v>36</v>
      </c>
      <c r="N7954" s="15">
        <f t="shared" si="604"/>
        <v>52201</v>
      </c>
    </row>
    <row r="7955" spans="4:14" x14ac:dyDescent="0.2">
      <c r="D7955" s="2">
        <v>30</v>
      </c>
      <c r="E7955" s="15">
        <v>51105</v>
      </c>
      <c r="F7955" s="2">
        <v>15</v>
      </c>
      <c r="G7955" s="2">
        <v>29</v>
      </c>
      <c r="H7955" s="2">
        <v>23</v>
      </c>
      <c r="I7955" s="2">
        <v>30</v>
      </c>
      <c r="J7955" s="16">
        <v>1301520.1599999999</v>
      </c>
      <c r="K7955" s="15">
        <f t="shared" si="602"/>
        <v>51105</v>
      </c>
      <c r="L7955" s="17">
        <f t="shared" si="603"/>
        <v>1</v>
      </c>
      <c r="M7955" s="5">
        <f t="shared" si="605"/>
        <v>30</v>
      </c>
      <c r="N7955" s="15">
        <f t="shared" si="604"/>
        <v>52018</v>
      </c>
    </row>
    <row r="7956" spans="4:14" x14ac:dyDescent="0.2">
      <c r="D7956" s="2">
        <v>33</v>
      </c>
      <c r="E7956" s="15">
        <v>51105</v>
      </c>
      <c r="F7956" s="2">
        <v>13</v>
      </c>
      <c r="G7956" s="2">
        <v>34</v>
      </c>
      <c r="H7956" s="2">
        <v>17</v>
      </c>
      <c r="I7956" s="2">
        <v>33</v>
      </c>
      <c r="J7956" s="16">
        <v>628463.07999999996</v>
      </c>
      <c r="K7956" s="15">
        <f t="shared" si="602"/>
        <v>51105</v>
      </c>
      <c r="L7956" s="17">
        <f t="shared" si="603"/>
        <v>1</v>
      </c>
      <c r="M7956" s="5">
        <f t="shared" si="605"/>
        <v>33</v>
      </c>
      <c r="N7956" s="15">
        <f t="shared" si="604"/>
        <v>52110</v>
      </c>
    </row>
    <row r="7957" spans="4:14" x14ac:dyDescent="0.2">
      <c r="D7957" s="2">
        <v>32</v>
      </c>
      <c r="E7957" s="15">
        <v>51105</v>
      </c>
      <c r="F7957" s="2">
        <v>10</v>
      </c>
      <c r="G7957" s="2">
        <v>13</v>
      </c>
      <c r="H7957" s="2">
        <v>3</v>
      </c>
      <c r="I7957" s="2">
        <v>32</v>
      </c>
      <c r="J7957" s="16">
        <v>1618159.37</v>
      </c>
      <c r="K7957" s="15">
        <f t="shared" si="602"/>
        <v>51105</v>
      </c>
      <c r="L7957" s="17">
        <f t="shared" si="603"/>
        <v>1</v>
      </c>
      <c r="M7957" s="5">
        <f t="shared" si="605"/>
        <v>32</v>
      </c>
      <c r="N7957" s="15">
        <f t="shared" si="604"/>
        <v>52079</v>
      </c>
    </row>
    <row r="7958" spans="4:14" x14ac:dyDescent="0.2">
      <c r="D7958" s="2">
        <v>34</v>
      </c>
      <c r="E7958" s="15">
        <v>51105</v>
      </c>
      <c r="F7958" s="2">
        <v>12</v>
      </c>
      <c r="G7958" s="2">
        <v>34</v>
      </c>
      <c r="H7958" s="2">
        <v>12</v>
      </c>
      <c r="I7958" s="2">
        <v>34</v>
      </c>
      <c r="J7958" s="16">
        <v>870982.35</v>
      </c>
      <c r="K7958" s="15">
        <f t="shared" si="602"/>
        <v>51105</v>
      </c>
      <c r="L7958" s="17">
        <f t="shared" si="603"/>
        <v>1</v>
      </c>
      <c r="M7958" s="5">
        <f t="shared" si="605"/>
        <v>34</v>
      </c>
      <c r="N7958" s="15">
        <f t="shared" si="604"/>
        <v>52140</v>
      </c>
    </row>
    <row r="7959" spans="4:14" x14ac:dyDescent="0.2">
      <c r="D7959" s="2">
        <v>33</v>
      </c>
      <c r="E7959" s="15">
        <v>51105</v>
      </c>
      <c r="F7959" s="2">
        <v>0</v>
      </c>
      <c r="G7959" s="2">
        <v>8</v>
      </c>
      <c r="H7959" s="2">
        <v>21</v>
      </c>
      <c r="I7959" s="2">
        <v>33</v>
      </c>
      <c r="J7959" s="16">
        <v>1730260.59</v>
      </c>
      <c r="K7959" s="15">
        <f t="shared" si="602"/>
        <v>51105</v>
      </c>
      <c r="L7959" s="17">
        <f t="shared" si="603"/>
        <v>1</v>
      </c>
      <c r="M7959" s="5">
        <f t="shared" si="605"/>
        <v>33</v>
      </c>
      <c r="N7959" s="15">
        <f t="shared" si="604"/>
        <v>52110</v>
      </c>
    </row>
    <row r="7960" spans="4:14" x14ac:dyDescent="0.2">
      <c r="D7960" s="2">
        <v>34</v>
      </c>
      <c r="E7960" s="15">
        <v>51105</v>
      </c>
      <c r="F7960" s="2">
        <v>19</v>
      </c>
      <c r="G7960" s="2">
        <v>10</v>
      </c>
      <c r="H7960" s="2">
        <v>17</v>
      </c>
      <c r="I7960" s="2">
        <v>34</v>
      </c>
      <c r="J7960" s="16">
        <v>719983.48</v>
      </c>
      <c r="K7960" s="15">
        <f t="shared" si="602"/>
        <v>51105</v>
      </c>
      <c r="L7960" s="17">
        <f t="shared" si="603"/>
        <v>1</v>
      </c>
      <c r="M7960" s="5">
        <f t="shared" si="605"/>
        <v>34</v>
      </c>
      <c r="N7960" s="15">
        <f t="shared" si="604"/>
        <v>52140</v>
      </c>
    </row>
    <row r="7961" spans="4:14" x14ac:dyDescent="0.2">
      <c r="D7961" s="2">
        <v>33</v>
      </c>
      <c r="E7961" s="15">
        <v>51105</v>
      </c>
      <c r="F7961" s="2">
        <v>6</v>
      </c>
      <c r="G7961" s="2">
        <v>22</v>
      </c>
      <c r="H7961" s="2">
        <v>18</v>
      </c>
      <c r="I7961" s="2">
        <v>33</v>
      </c>
      <c r="J7961" s="16">
        <v>1084637.08</v>
      </c>
      <c r="K7961" s="15">
        <f t="shared" si="602"/>
        <v>51105</v>
      </c>
      <c r="L7961" s="17">
        <f t="shared" si="603"/>
        <v>1</v>
      </c>
      <c r="M7961" s="5">
        <f t="shared" si="605"/>
        <v>33</v>
      </c>
      <c r="N7961" s="15">
        <f t="shared" si="604"/>
        <v>52110</v>
      </c>
    </row>
    <row r="7962" spans="4:14" x14ac:dyDescent="0.2">
      <c r="D7962" s="2">
        <v>30</v>
      </c>
      <c r="E7962" s="15">
        <v>51105</v>
      </c>
      <c r="F7962" s="2">
        <v>8</v>
      </c>
      <c r="G7962" s="2">
        <v>9</v>
      </c>
      <c r="H7962" s="2">
        <v>28</v>
      </c>
      <c r="I7962" s="2">
        <v>30</v>
      </c>
      <c r="J7962" s="16">
        <v>679770.17</v>
      </c>
      <c r="K7962" s="15">
        <f t="shared" si="602"/>
        <v>51105</v>
      </c>
      <c r="L7962" s="17">
        <f t="shared" si="603"/>
        <v>1</v>
      </c>
      <c r="M7962" s="5">
        <f t="shared" si="605"/>
        <v>30</v>
      </c>
      <c r="N7962" s="15">
        <f t="shared" si="604"/>
        <v>52018</v>
      </c>
    </row>
    <row r="7963" spans="4:14" x14ac:dyDescent="0.2">
      <c r="D7963" s="2">
        <v>33</v>
      </c>
      <c r="E7963" s="15">
        <v>51105</v>
      </c>
      <c r="F7963" s="2">
        <v>4</v>
      </c>
      <c r="G7963" s="2">
        <v>13</v>
      </c>
      <c r="H7963" s="2">
        <v>17</v>
      </c>
      <c r="I7963" s="2">
        <v>33</v>
      </c>
      <c r="J7963" s="16">
        <v>1024122.33</v>
      </c>
      <c r="K7963" s="15">
        <f t="shared" si="602"/>
        <v>51105</v>
      </c>
      <c r="L7963" s="17">
        <f t="shared" si="603"/>
        <v>1</v>
      </c>
      <c r="M7963" s="5">
        <f t="shared" si="605"/>
        <v>33</v>
      </c>
      <c r="N7963" s="15">
        <f t="shared" si="604"/>
        <v>52110</v>
      </c>
    </row>
    <row r="7964" spans="4:14" x14ac:dyDescent="0.2">
      <c r="D7964" s="2">
        <v>35</v>
      </c>
      <c r="E7964" s="15">
        <v>51105</v>
      </c>
      <c r="F7964" s="2">
        <v>0</v>
      </c>
      <c r="G7964" s="2">
        <v>33</v>
      </c>
      <c r="H7964" s="2">
        <v>22</v>
      </c>
      <c r="I7964" s="2">
        <v>35</v>
      </c>
      <c r="J7964" s="16">
        <v>1123517.82</v>
      </c>
      <c r="K7964" s="15">
        <f t="shared" si="602"/>
        <v>51105</v>
      </c>
      <c r="L7964" s="17">
        <f t="shared" si="603"/>
        <v>1</v>
      </c>
      <c r="M7964" s="5">
        <f t="shared" si="605"/>
        <v>35</v>
      </c>
      <c r="N7964" s="15">
        <f t="shared" si="604"/>
        <v>52171</v>
      </c>
    </row>
    <row r="7965" spans="4:14" x14ac:dyDescent="0.2">
      <c r="D7965" s="2">
        <v>35</v>
      </c>
      <c r="E7965" s="15">
        <v>51105</v>
      </c>
      <c r="F7965" s="2">
        <v>14</v>
      </c>
      <c r="G7965" s="2">
        <v>19</v>
      </c>
      <c r="H7965" s="2">
        <v>1</v>
      </c>
      <c r="I7965" s="2">
        <v>35</v>
      </c>
      <c r="J7965" s="16">
        <v>942413.95</v>
      </c>
      <c r="K7965" s="15">
        <f t="shared" si="602"/>
        <v>51105</v>
      </c>
      <c r="L7965" s="17">
        <f t="shared" si="603"/>
        <v>1</v>
      </c>
      <c r="M7965" s="5">
        <f t="shared" si="605"/>
        <v>35</v>
      </c>
      <c r="N7965" s="15">
        <f t="shared" si="604"/>
        <v>52171</v>
      </c>
    </row>
    <row r="7966" spans="4:14" x14ac:dyDescent="0.2">
      <c r="D7966" s="2">
        <v>25</v>
      </c>
      <c r="E7966" s="15">
        <v>51105</v>
      </c>
      <c r="F7966" s="2">
        <v>5</v>
      </c>
      <c r="G7966" s="2">
        <v>30</v>
      </c>
      <c r="H7966" s="2">
        <v>26</v>
      </c>
      <c r="I7966" s="2">
        <v>25</v>
      </c>
      <c r="J7966" s="16">
        <v>606249.76</v>
      </c>
      <c r="K7966" s="15">
        <f t="shared" si="602"/>
        <v>51105</v>
      </c>
      <c r="L7966" s="17">
        <f t="shared" si="603"/>
        <v>1</v>
      </c>
      <c r="M7966" s="5">
        <f t="shared" si="605"/>
        <v>25</v>
      </c>
      <c r="N7966" s="15">
        <f t="shared" si="604"/>
        <v>51867</v>
      </c>
    </row>
    <row r="7967" spans="4:14" x14ac:dyDescent="0.2">
      <c r="D7967" s="2">
        <v>23</v>
      </c>
      <c r="E7967" s="15">
        <v>51105</v>
      </c>
      <c r="F7967" s="2">
        <v>5</v>
      </c>
      <c r="G7967" s="2">
        <v>27</v>
      </c>
      <c r="H7967" s="2">
        <v>21</v>
      </c>
      <c r="I7967" s="2">
        <v>23</v>
      </c>
      <c r="J7967" s="16">
        <v>583483.67000000004</v>
      </c>
      <c r="K7967" s="15">
        <f t="shared" si="602"/>
        <v>51105</v>
      </c>
      <c r="L7967" s="17">
        <f t="shared" si="603"/>
        <v>1</v>
      </c>
      <c r="M7967" s="5">
        <f t="shared" si="605"/>
        <v>23</v>
      </c>
      <c r="N7967" s="15">
        <f t="shared" si="604"/>
        <v>51806</v>
      </c>
    </row>
    <row r="7968" spans="4:14" x14ac:dyDescent="0.2">
      <c r="D7968" s="2">
        <v>26</v>
      </c>
      <c r="E7968" s="15">
        <v>51136</v>
      </c>
      <c r="F7968" s="2">
        <v>1</v>
      </c>
      <c r="G7968" s="2">
        <v>8</v>
      </c>
      <c r="H7968" s="2">
        <v>25</v>
      </c>
      <c r="I7968" s="2">
        <v>26</v>
      </c>
      <c r="J7968" s="16">
        <v>826333.48</v>
      </c>
      <c r="K7968" s="15">
        <f t="shared" si="602"/>
        <v>51136</v>
      </c>
      <c r="L7968" s="17">
        <f t="shared" si="603"/>
        <v>0</v>
      </c>
      <c r="M7968" s="5">
        <f t="shared" si="605"/>
        <v>26</v>
      </c>
      <c r="N7968" s="15">
        <f t="shared" si="604"/>
        <v>51926</v>
      </c>
    </row>
    <row r="7969" spans="4:14" x14ac:dyDescent="0.2">
      <c r="D7969" s="2">
        <v>31</v>
      </c>
      <c r="E7969" s="15">
        <v>51136</v>
      </c>
      <c r="F7969" s="2">
        <v>5</v>
      </c>
      <c r="G7969" s="2">
        <v>27</v>
      </c>
      <c r="H7969" s="2">
        <v>9</v>
      </c>
      <c r="I7969" s="2">
        <v>31</v>
      </c>
      <c r="J7969" s="16">
        <v>1105653.1499999999</v>
      </c>
      <c r="K7969" s="15">
        <f t="shared" si="602"/>
        <v>51136</v>
      </c>
      <c r="L7969" s="17">
        <f t="shared" si="603"/>
        <v>0</v>
      </c>
      <c r="M7969" s="5">
        <f t="shared" si="605"/>
        <v>31</v>
      </c>
      <c r="N7969" s="15">
        <f t="shared" si="604"/>
        <v>52079</v>
      </c>
    </row>
    <row r="7970" spans="4:14" x14ac:dyDescent="0.2">
      <c r="D7970" s="2">
        <v>35</v>
      </c>
      <c r="E7970" s="15">
        <v>51136</v>
      </c>
      <c r="F7970" s="2">
        <v>7</v>
      </c>
      <c r="G7970" s="2">
        <v>29</v>
      </c>
      <c r="H7970" s="2">
        <v>9</v>
      </c>
      <c r="I7970" s="2">
        <v>35</v>
      </c>
      <c r="J7970" s="16">
        <v>1007118.95</v>
      </c>
      <c r="K7970" s="15">
        <f t="shared" si="602"/>
        <v>51136</v>
      </c>
      <c r="L7970" s="17">
        <f t="shared" si="603"/>
        <v>0</v>
      </c>
      <c r="M7970" s="5">
        <f t="shared" si="605"/>
        <v>35</v>
      </c>
      <c r="N7970" s="15">
        <f t="shared" si="604"/>
        <v>52201</v>
      </c>
    </row>
    <row r="7971" spans="4:14" x14ac:dyDescent="0.2">
      <c r="D7971" s="2">
        <v>25</v>
      </c>
      <c r="E7971" s="15">
        <v>51136</v>
      </c>
      <c r="F7971" s="2">
        <v>9</v>
      </c>
      <c r="G7971" s="2">
        <v>9</v>
      </c>
      <c r="H7971" s="2">
        <v>18</v>
      </c>
      <c r="I7971" s="2">
        <v>25</v>
      </c>
      <c r="J7971" s="16">
        <v>767601.13</v>
      </c>
      <c r="K7971" s="15">
        <f t="shared" si="602"/>
        <v>51136</v>
      </c>
      <c r="L7971" s="17">
        <f t="shared" si="603"/>
        <v>0</v>
      </c>
      <c r="M7971" s="5">
        <f t="shared" si="605"/>
        <v>25</v>
      </c>
      <c r="N7971" s="15">
        <f t="shared" si="604"/>
        <v>51898</v>
      </c>
    </row>
    <row r="7972" spans="4:14" x14ac:dyDescent="0.2">
      <c r="D7972" s="2">
        <v>24</v>
      </c>
      <c r="E7972" s="15">
        <v>51136</v>
      </c>
      <c r="F7972" s="2">
        <v>8</v>
      </c>
      <c r="G7972" s="2">
        <v>11</v>
      </c>
      <c r="H7972" s="2">
        <v>10</v>
      </c>
      <c r="I7972" s="2">
        <v>24</v>
      </c>
      <c r="J7972" s="16">
        <v>1549612.45</v>
      </c>
      <c r="K7972" s="15">
        <f t="shared" si="602"/>
        <v>51136</v>
      </c>
      <c r="L7972" s="17">
        <f t="shared" si="603"/>
        <v>0</v>
      </c>
      <c r="M7972" s="5">
        <f t="shared" si="605"/>
        <v>24</v>
      </c>
      <c r="N7972" s="15">
        <f t="shared" si="604"/>
        <v>51867</v>
      </c>
    </row>
    <row r="7973" spans="4:14" x14ac:dyDescent="0.2">
      <c r="D7973" s="2">
        <v>25</v>
      </c>
      <c r="E7973" s="15">
        <v>51136</v>
      </c>
      <c r="F7973" s="2">
        <v>11</v>
      </c>
      <c r="G7973" s="2">
        <v>10</v>
      </c>
      <c r="H7973" s="2">
        <v>13</v>
      </c>
      <c r="I7973" s="2">
        <v>25</v>
      </c>
      <c r="J7973" s="16">
        <v>1032079.41</v>
      </c>
      <c r="K7973" s="15">
        <f t="shared" si="602"/>
        <v>51136</v>
      </c>
      <c r="L7973" s="17">
        <f t="shared" si="603"/>
        <v>0</v>
      </c>
      <c r="M7973" s="5">
        <f t="shared" si="605"/>
        <v>25</v>
      </c>
      <c r="N7973" s="15">
        <f t="shared" si="604"/>
        <v>51898</v>
      </c>
    </row>
    <row r="7974" spans="4:14" x14ac:dyDescent="0.2">
      <c r="D7974" s="2">
        <v>36</v>
      </c>
      <c r="E7974" s="15">
        <v>51136</v>
      </c>
      <c r="F7974" s="2">
        <v>4</v>
      </c>
      <c r="G7974" s="2">
        <v>0</v>
      </c>
      <c r="H7974" s="2">
        <v>21</v>
      </c>
      <c r="I7974" s="2">
        <v>36</v>
      </c>
      <c r="J7974" s="16">
        <v>1940928.37</v>
      </c>
      <c r="K7974" s="15">
        <f t="shared" si="602"/>
        <v>51136</v>
      </c>
      <c r="L7974" s="17">
        <f t="shared" si="603"/>
        <v>0</v>
      </c>
      <c r="M7974" s="5">
        <f t="shared" si="605"/>
        <v>36</v>
      </c>
      <c r="N7974" s="15">
        <f t="shared" si="604"/>
        <v>52232</v>
      </c>
    </row>
    <row r="7975" spans="4:14" x14ac:dyDescent="0.2">
      <c r="D7975" s="2">
        <v>35</v>
      </c>
      <c r="E7975" s="15">
        <v>51136</v>
      </c>
      <c r="F7975" s="2">
        <v>0</v>
      </c>
      <c r="G7975" s="2">
        <v>6</v>
      </c>
      <c r="H7975" s="2">
        <v>20</v>
      </c>
      <c r="I7975" s="2">
        <v>35</v>
      </c>
      <c r="J7975" s="16">
        <v>1890247.71</v>
      </c>
      <c r="K7975" s="15">
        <f t="shared" si="602"/>
        <v>51136</v>
      </c>
      <c r="L7975" s="17">
        <f t="shared" si="603"/>
        <v>0</v>
      </c>
      <c r="M7975" s="5">
        <f t="shared" si="605"/>
        <v>35</v>
      </c>
      <c r="N7975" s="15">
        <f t="shared" si="604"/>
        <v>52201</v>
      </c>
    </row>
    <row r="7976" spans="4:14" x14ac:dyDescent="0.2">
      <c r="D7976" s="2">
        <v>32</v>
      </c>
      <c r="E7976" s="15">
        <v>51136</v>
      </c>
      <c r="F7976" s="2">
        <v>8</v>
      </c>
      <c r="G7976" s="2">
        <v>1</v>
      </c>
      <c r="H7976" s="2">
        <v>20</v>
      </c>
      <c r="I7976" s="2">
        <v>32</v>
      </c>
      <c r="J7976" s="16">
        <v>1174185.6599999999</v>
      </c>
      <c r="K7976" s="15">
        <f t="shared" si="602"/>
        <v>51136</v>
      </c>
      <c r="L7976" s="17">
        <f t="shared" si="603"/>
        <v>0</v>
      </c>
      <c r="M7976" s="5">
        <f t="shared" si="605"/>
        <v>32</v>
      </c>
      <c r="N7976" s="15">
        <f t="shared" si="604"/>
        <v>52110</v>
      </c>
    </row>
    <row r="7977" spans="4:14" x14ac:dyDescent="0.2">
      <c r="D7977" s="2">
        <v>29</v>
      </c>
      <c r="E7977" s="15">
        <v>51136</v>
      </c>
      <c r="F7977" s="2">
        <v>21</v>
      </c>
      <c r="G7977" s="2">
        <v>17</v>
      </c>
      <c r="H7977" s="2">
        <v>18</v>
      </c>
      <c r="I7977" s="2">
        <v>29</v>
      </c>
      <c r="J7977" s="16">
        <v>1647205.2</v>
      </c>
      <c r="K7977" s="15">
        <f t="shared" si="602"/>
        <v>51136</v>
      </c>
      <c r="L7977" s="17">
        <f t="shared" si="603"/>
        <v>0</v>
      </c>
      <c r="M7977" s="5">
        <f t="shared" si="605"/>
        <v>29</v>
      </c>
      <c r="N7977" s="15">
        <f t="shared" si="604"/>
        <v>52018</v>
      </c>
    </row>
    <row r="7978" spans="4:14" x14ac:dyDescent="0.2">
      <c r="D7978" s="2">
        <v>27</v>
      </c>
      <c r="E7978" s="15">
        <v>51136</v>
      </c>
      <c r="F7978" s="2">
        <v>3</v>
      </c>
      <c r="G7978" s="2">
        <v>36</v>
      </c>
      <c r="H7978" s="2">
        <v>29</v>
      </c>
      <c r="I7978" s="2">
        <v>27</v>
      </c>
      <c r="J7978" s="16">
        <v>1815686.15</v>
      </c>
      <c r="K7978" s="15">
        <f t="shared" si="602"/>
        <v>51136</v>
      </c>
      <c r="L7978" s="17">
        <f t="shared" si="603"/>
        <v>0</v>
      </c>
      <c r="M7978" s="5">
        <f t="shared" si="605"/>
        <v>27</v>
      </c>
      <c r="N7978" s="15">
        <f t="shared" si="604"/>
        <v>51957</v>
      </c>
    </row>
    <row r="7979" spans="4:14" x14ac:dyDescent="0.2">
      <c r="D7979" s="2">
        <v>25</v>
      </c>
      <c r="E7979" s="15">
        <v>51136</v>
      </c>
      <c r="F7979" s="2">
        <v>1</v>
      </c>
      <c r="G7979" s="2">
        <v>13</v>
      </c>
      <c r="H7979" s="2">
        <v>27</v>
      </c>
      <c r="I7979" s="2">
        <v>25</v>
      </c>
      <c r="J7979" s="16">
        <v>1462870.56</v>
      </c>
      <c r="K7979" s="15">
        <f t="shared" si="602"/>
        <v>51136</v>
      </c>
      <c r="L7979" s="17">
        <f t="shared" si="603"/>
        <v>0</v>
      </c>
      <c r="M7979" s="5">
        <f t="shared" si="605"/>
        <v>25</v>
      </c>
      <c r="N7979" s="15">
        <f t="shared" si="604"/>
        <v>51898</v>
      </c>
    </row>
    <row r="7980" spans="4:14" x14ac:dyDescent="0.2">
      <c r="D7980" s="2">
        <v>23</v>
      </c>
      <c r="E7980" s="15">
        <v>51136</v>
      </c>
      <c r="F7980" s="2">
        <v>2</v>
      </c>
      <c r="G7980" s="2">
        <v>9</v>
      </c>
      <c r="H7980" s="2">
        <v>23</v>
      </c>
      <c r="I7980" s="2">
        <v>23</v>
      </c>
      <c r="J7980" s="16">
        <v>1186849.73</v>
      </c>
      <c r="K7980" s="15">
        <f t="shared" si="602"/>
        <v>51136</v>
      </c>
      <c r="L7980" s="17">
        <f t="shared" si="603"/>
        <v>0</v>
      </c>
      <c r="M7980" s="5">
        <f t="shared" si="605"/>
        <v>23</v>
      </c>
      <c r="N7980" s="15">
        <f t="shared" si="604"/>
        <v>51836</v>
      </c>
    </row>
    <row r="7981" spans="4:14" x14ac:dyDescent="0.2">
      <c r="D7981" s="2">
        <v>29</v>
      </c>
      <c r="E7981" s="15">
        <v>51136</v>
      </c>
      <c r="F7981" s="2">
        <v>4</v>
      </c>
      <c r="G7981" s="2">
        <v>6</v>
      </c>
      <c r="H7981" s="2">
        <v>13</v>
      </c>
      <c r="I7981" s="2">
        <v>29</v>
      </c>
      <c r="J7981" s="16">
        <v>920977.63</v>
      </c>
      <c r="K7981" s="15">
        <f t="shared" si="602"/>
        <v>51136</v>
      </c>
      <c r="L7981" s="17">
        <f t="shared" si="603"/>
        <v>0</v>
      </c>
      <c r="M7981" s="5">
        <f t="shared" si="605"/>
        <v>29</v>
      </c>
      <c r="N7981" s="15">
        <f t="shared" si="604"/>
        <v>52018</v>
      </c>
    </row>
    <row r="7982" spans="4:14" x14ac:dyDescent="0.2">
      <c r="D7982" s="2">
        <v>34</v>
      </c>
      <c r="E7982" s="15">
        <v>51136</v>
      </c>
      <c r="F7982" s="2">
        <v>2</v>
      </c>
      <c r="G7982" s="2">
        <v>24</v>
      </c>
      <c r="H7982" s="2">
        <v>9</v>
      </c>
      <c r="I7982" s="2">
        <v>34</v>
      </c>
      <c r="J7982" s="16">
        <v>1022016.95</v>
      </c>
      <c r="K7982" s="15">
        <f t="shared" si="602"/>
        <v>51136</v>
      </c>
      <c r="L7982" s="17">
        <f t="shared" si="603"/>
        <v>0</v>
      </c>
      <c r="M7982" s="5">
        <f t="shared" si="605"/>
        <v>34</v>
      </c>
      <c r="N7982" s="15">
        <f t="shared" si="604"/>
        <v>52171</v>
      </c>
    </row>
    <row r="7983" spans="4:14" x14ac:dyDescent="0.2">
      <c r="D7983" s="2">
        <v>28</v>
      </c>
      <c r="E7983" s="15">
        <v>51136</v>
      </c>
      <c r="F7983" s="2">
        <v>16</v>
      </c>
      <c r="G7983" s="2">
        <v>31</v>
      </c>
      <c r="H7983" s="2">
        <v>15</v>
      </c>
      <c r="I7983" s="2">
        <v>28</v>
      </c>
      <c r="J7983" s="16">
        <v>934429.39</v>
      </c>
      <c r="K7983" s="15">
        <f t="shared" si="602"/>
        <v>51136</v>
      </c>
      <c r="L7983" s="17">
        <f t="shared" si="603"/>
        <v>0</v>
      </c>
      <c r="M7983" s="5">
        <f t="shared" si="605"/>
        <v>28</v>
      </c>
      <c r="N7983" s="15">
        <f t="shared" si="604"/>
        <v>51987</v>
      </c>
    </row>
    <row r="7984" spans="4:14" x14ac:dyDescent="0.2">
      <c r="D7984" s="2">
        <v>31</v>
      </c>
      <c r="E7984" s="15">
        <v>51167</v>
      </c>
      <c r="F7984" s="2">
        <v>13</v>
      </c>
      <c r="G7984" s="2">
        <v>35</v>
      </c>
      <c r="H7984" s="2">
        <v>16</v>
      </c>
      <c r="I7984" s="2">
        <v>31</v>
      </c>
      <c r="J7984" s="16">
        <v>1739808.92</v>
      </c>
      <c r="K7984" s="15">
        <f t="shared" si="602"/>
        <v>51167</v>
      </c>
      <c r="L7984" s="17">
        <f t="shared" si="603"/>
        <v>-1</v>
      </c>
      <c r="M7984" s="5">
        <f t="shared" si="605"/>
        <v>31</v>
      </c>
      <c r="N7984" s="15">
        <f t="shared" si="604"/>
        <v>52110</v>
      </c>
    </row>
    <row r="7985" spans="4:14" x14ac:dyDescent="0.2">
      <c r="D7985" s="2">
        <v>21</v>
      </c>
      <c r="E7985" s="15">
        <v>51167</v>
      </c>
      <c r="F7985" s="2">
        <v>10</v>
      </c>
      <c r="G7985" s="2">
        <v>18</v>
      </c>
      <c r="H7985" s="2">
        <v>12</v>
      </c>
      <c r="I7985" s="2">
        <v>21</v>
      </c>
      <c r="J7985" s="16">
        <v>1463371.91</v>
      </c>
      <c r="K7985" s="15">
        <f t="shared" si="602"/>
        <v>51167</v>
      </c>
      <c r="L7985" s="17">
        <f t="shared" si="603"/>
        <v>-1</v>
      </c>
      <c r="M7985" s="5">
        <f t="shared" si="605"/>
        <v>21</v>
      </c>
      <c r="N7985" s="15">
        <f t="shared" si="604"/>
        <v>51806</v>
      </c>
    </row>
    <row r="7986" spans="4:14" x14ac:dyDescent="0.2">
      <c r="D7986" s="2">
        <v>32</v>
      </c>
      <c r="E7986" s="15">
        <v>51167</v>
      </c>
      <c r="F7986" s="2">
        <v>15</v>
      </c>
      <c r="G7986" s="2">
        <v>8</v>
      </c>
      <c r="H7986" s="2">
        <v>23</v>
      </c>
      <c r="I7986" s="2">
        <v>32</v>
      </c>
      <c r="J7986" s="16">
        <v>1381607.33</v>
      </c>
      <c r="K7986" s="15">
        <f t="shared" si="602"/>
        <v>51167</v>
      </c>
      <c r="L7986" s="17">
        <f t="shared" si="603"/>
        <v>-1</v>
      </c>
      <c r="M7986" s="5">
        <f t="shared" si="605"/>
        <v>32</v>
      </c>
      <c r="N7986" s="15">
        <f t="shared" si="604"/>
        <v>52140</v>
      </c>
    </row>
    <row r="7987" spans="4:14" x14ac:dyDescent="0.2">
      <c r="D7987" s="2">
        <v>20</v>
      </c>
      <c r="E7987" s="15">
        <v>51167</v>
      </c>
      <c r="F7987" s="2">
        <v>6</v>
      </c>
      <c r="G7987" s="2">
        <v>31</v>
      </c>
      <c r="H7987" s="2">
        <v>13</v>
      </c>
      <c r="I7987" s="2">
        <v>20</v>
      </c>
      <c r="J7987" s="16">
        <v>1369415.98</v>
      </c>
      <c r="K7987" s="15">
        <f t="shared" si="602"/>
        <v>51167</v>
      </c>
      <c r="L7987" s="17">
        <f t="shared" si="603"/>
        <v>-1</v>
      </c>
      <c r="M7987" s="5">
        <f t="shared" si="605"/>
        <v>20</v>
      </c>
      <c r="N7987" s="15">
        <f t="shared" si="604"/>
        <v>51775</v>
      </c>
    </row>
    <row r="7988" spans="4:14" x14ac:dyDescent="0.2">
      <c r="D7988" s="2">
        <v>1</v>
      </c>
      <c r="E7988" s="15">
        <v>51167</v>
      </c>
      <c r="F7988" s="2">
        <v>16</v>
      </c>
      <c r="G7988" s="2">
        <v>18</v>
      </c>
      <c r="H7988" s="2">
        <v>22</v>
      </c>
      <c r="I7988" s="2">
        <v>1</v>
      </c>
      <c r="J7988" s="16">
        <v>1948332.04</v>
      </c>
      <c r="K7988" s="15">
        <f t="shared" si="602"/>
        <v>51167</v>
      </c>
      <c r="L7988" s="17">
        <f t="shared" si="603"/>
        <v>-1</v>
      </c>
      <c r="M7988" s="5">
        <f t="shared" si="605"/>
        <v>1</v>
      </c>
      <c r="N7988" s="15">
        <f t="shared" si="604"/>
        <v>51196</v>
      </c>
    </row>
    <row r="7989" spans="4:14" x14ac:dyDescent="0.2">
      <c r="D7989" s="2">
        <v>28</v>
      </c>
      <c r="E7989" s="15">
        <v>51167</v>
      </c>
      <c r="F7989" s="2">
        <v>14</v>
      </c>
      <c r="G7989" s="2">
        <v>29</v>
      </c>
      <c r="H7989" s="2">
        <v>14</v>
      </c>
      <c r="I7989" s="2">
        <v>28</v>
      </c>
      <c r="J7989" s="16">
        <v>1071907.29</v>
      </c>
      <c r="K7989" s="15">
        <f t="shared" si="602"/>
        <v>51167</v>
      </c>
      <c r="L7989" s="17">
        <f t="shared" si="603"/>
        <v>-1</v>
      </c>
      <c r="M7989" s="5">
        <f t="shared" si="605"/>
        <v>28</v>
      </c>
      <c r="N7989" s="15">
        <f t="shared" si="604"/>
        <v>52018</v>
      </c>
    </row>
    <row r="7990" spans="4:14" x14ac:dyDescent="0.2">
      <c r="D7990" s="2">
        <v>21</v>
      </c>
      <c r="E7990" s="15">
        <v>51167</v>
      </c>
      <c r="F7990" s="2">
        <v>6</v>
      </c>
      <c r="G7990" s="2">
        <v>4</v>
      </c>
      <c r="H7990" s="2">
        <v>18</v>
      </c>
      <c r="I7990" s="2">
        <v>21</v>
      </c>
      <c r="J7990" s="16">
        <v>1362646.73</v>
      </c>
      <c r="K7990" s="15">
        <f t="shared" si="602"/>
        <v>51167</v>
      </c>
      <c r="L7990" s="17">
        <f t="shared" si="603"/>
        <v>-1</v>
      </c>
      <c r="M7990" s="5">
        <f t="shared" si="605"/>
        <v>21</v>
      </c>
      <c r="N7990" s="15">
        <f t="shared" si="604"/>
        <v>51806</v>
      </c>
    </row>
    <row r="7991" spans="4:14" x14ac:dyDescent="0.2">
      <c r="D7991" s="2">
        <v>21</v>
      </c>
      <c r="E7991" s="15">
        <v>51167</v>
      </c>
      <c r="F7991" s="2">
        <v>8</v>
      </c>
      <c r="G7991" s="2">
        <v>32</v>
      </c>
      <c r="H7991" s="2">
        <v>13</v>
      </c>
      <c r="I7991" s="2">
        <v>21</v>
      </c>
      <c r="J7991" s="16">
        <v>1929775.94</v>
      </c>
      <c r="K7991" s="15">
        <f t="shared" si="602"/>
        <v>51167</v>
      </c>
      <c r="L7991" s="17">
        <f t="shared" si="603"/>
        <v>-1</v>
      </c>
      <c r="M7991" s="5">
        <f t="shared" si="605"/>
        <v>21</v>
      </c>
      <c r="N7991" s="15">
        <f t="shared" si="604"/>
        <v>51806</v>
      </c>
    </row>
    <row r="7992" spans="4:14" x14ac:dyDescent="0.2">
      <c r="D7992" s="2">
        <v>31</v>
      </c>
      <c r="E7992" s="15">
        <v>51167</v>
      </c>
      <c r="F7992" s="2">
        <v>2</v>
      </c>
      <c r="G7992" s="2">
        <v>14</v>
      </c>
      <c r="H7992" s="2">
        <v>31</v>
      </c>
      <c r="I7992" s="2">
        <v>31</v>
      </c>
      <c r="J7992" s="16">
        <v>1840437.74</v>
      </c>
      <c r="K7992" s="15">
        <f t="shared" si="602"/>
        <v>51167</v>
      </c>
      <c r="L7992" s="17">
        <f t="shared" si="603"/>
        <v>-1</v>
      </c>
      <c r="M7992" s="5">
        <f t="shared" si="605"/>
        <v>31</v>
      </c>
      <c r="N7992" s="15">
        <f t="shared" si="604"/>
        <v>52110</v>
      </c>
    </row>
    <row r="7993" spans="4:14" x14ac:dyDescent="0.2">
      <c r="D7993" s="2">
        <v>31</v>
      </c>
      <c r="E7993" s="15">
        <v>51167</v>
      </c>
      <c r="F7993" s="2">
        <v>15</v>
      </c>
      <c r="G7993" s="2">
        <v>26</v>
      </c>
      <c r="H7993" s="2">
        <v>21</v>
      </c>
      <c r="I7993" s="2">
        <v>31</v>
      </c>
      <c r="J7993" s="16">
        <v>1767796.77</v>
      </c>
      <c r="K7993" s="15">
        <f t="shared" si="602"/>
        <v>51167</v>
      </c>
      <c r="L7993" s="17">
        <f t="shared" si="603"/>
        <v>-1</v>
      </c>
      <c r="M7993" s="5">
        <f t="shared" si="605"/>
        <v>31</v>
      </c>
      <c r="N7993" s="15">
        <f t="shared" si="604"/>
        <v>52110</v>
      </c>
    </row>
    <row r="7994" spans="4:14" x14ac:dyDescent="0.2">
      <c r="D7994" s="2">
        <v>24</v>
      </c>
      <c r="E7994" s="15">
        <v>51167</v>
      </c>
      <c r="F7994" s="2">
        <v>8</v>
      </c>
      <c r="G7994" s="2">
        <v>35</v>
      </c>
      <c r="H7994" s="2">
        <v>16</v>
      </c>
      <c r="I7994" s="2">
        <v>24</v>
      </c>
      <c r="J7994" s="16">
        <v>1648046.71</v>
      </c>
      <c r="K7994" s="15">
        <f t="shared" si="602"/>
        <v>51167</v>
      </c>
      <c r="L7994" s="17">
        <f t="shared" si="603"/>
        <v>-1</v>
      </c>
      <c r="M7994" s="5">
        <f t="shared" si="605"/>
        <v>24</v>
      </c>
      <c r="N7994" s="15">
        <f t="shared" si="604"/>
        <v>51898</v>
      </c>
    </row>
    <row r="7995" spans="4:14" x14ac:dyDescent="0.2">
      <c r="D7995" s="2">
        <v>34</v>
      </c>
      <c r="E7995" s="15">
        <v>51167</v>
      </c>
      <c r="F7995" s="2">
        <v>19</v>
      </c>
      <c r="G7995" s="2">
        <v>24</v>
      </c>
      <c r="H7995" s="2">
        <v>4</v>
      </c>
      <c r="I7995" s="2">
        <v>34</v>
      </c>
      <c r="J7995" s="16">
        <v>1897834.45</v>
      </c>
      <c r="K7995" s="15">
        <f t="shared" si="602"/>
        <v>51167</v>
      </c>
      <c r="L7995" s="17">
        <f t="shared" si="603"/>
        <v>-1</v>
      </c>
      <c r="M7995" s="5">
        <f t="shared" si="605"/>
        <v>34</v>
      </c>
      <c r="N7995" s="15">
        <f t="shared" si="604"/>
        <v>52201</v>
      </c>
    </row>
    <row r="7996" spans="4:14" x14ac:dyDescent="0.2">
      <c r="D7996" s="2">
        <v>10</v>
      </c>
      <c r="E7996" s="15">
        <v>51167</v>
      </c>
      <c r="F7996" s="2">
        <v>0</v>
      </c>
      <c r="G7996" s="2">
        <v>16</v>
      </c>
      <c r="H7996" s="2">
        <v>24</v>
      </c>
      <c r="I7996" s="2">
        <v>10</v>
      </c>
      <c r="J7996" s="16">
        <v>1487198.73</v>
      </c>
      <c r="K7996" s="15">
        <f t="shared" si="602"/>
        <v>51167</v>
      </c>
      <c r="L7996" s="17">
        <f t="shared" si="603"/>
        <v>-1</v>
      </c>
      <c r="M7996" s="5">
        <f t="shared" si="605"/>
        <v>10</v>
      </c>
      <c r="N7996" s="15">
        <f t="shared" si="604"/>
        <v>51471</v>
      </c>
    </row>
    <row r="7997" spans="4:14" x14ac:dyDescent="0.2">
      <c r="D7997" s="2">
        <v>35</v>
      </c>
      <c r="E7997" s="15">
        <v>51167</v>
      </c>
      <c r="F7997" s="2">
        <v>1</v>
      </c>
      <c r="G7997" s="2">
        <v>3</v>
      </c>
      <c r="H7997" s="2">
        <v>20</v>
      </c>
      <c r="I7997" s="2">
        <v>35</v>
      </c>
      <c r="J7997" s="16">
        <v>1836395.9</v>
      </c>
      <c r="K7997" s="15">
        <f t="shared" si="602"/>
        <v>51167</v>
      </c>
      <c r="L7997" s="17">
        <f t="shared" si="603"/>
        <v>-1</v>
      </c>
      <c r="M7997" s="5">
        <f t="shared" si="605"/>
        <v>35</v>
      </c>
      <c r="N7997" s="15">
        <f t="shared" si="604"/>
        <v>52232</v>
      </c>
    </row>
    <row r="7998" spans="4:14" x14ac:dyDescent="0.2">
      <c r="D7998" s="2">
        <v>30</v>
      </c>
      <c r="E7998" s="15">
        <v>51167</v>
      </c>
      <c r="F7998" s="2">
        <v>16</v>
      </c>
      <c r="G7998" s="2">
        <v>27</v>
      </c>
      <c r="H7998" s="2">
        <v>21</v>
      </c>
      <c r="I7998" s="2">
        <v>30</v>
      </c>
      <c r="J7998" s="16">
        <v>1087294.8899999999</v>
      </c>
      <c r="K7998" s="15">
        <f t="shared" si="602"/>
        <v>51167</v>
      </c>
      <c r="L7998" s="17">
        <f t="shared" si="603"/>
        <v>-1</v>
      </c>
      <c r="M7998" s="5">
        <f t="shared" si="605"/>
        <v>30</v>
      </c>
      <c r="N7998" s="15">
        <f t="shared" si="604"/>
        <v>52079</v>
      </c>
    </row>
    <row r="7999" spans="4:14" x14ac:dyDescent="0.2">
      <c r="D7999" s="2">
        <v>19</v>
      </c>
      <c r="E7999" s="15">
        <v>51167</v>
      </c>
      <c r="F7999" s="2">
        <v>4</v>
      </c>
      <c r="G7999" s="2">
        <v>6</v>
      </c>
      <c r="H7999" s="2">
        <v>21</v>
      </c>
      <c r="I7999" s="2">
        <v>19</v>
      </c>
      <c r="J7999" s="16">
        <v>1089395.22</v>
      </c>
      <c r="K7999" s="15">
        <f t="shared" si="602"/>
        <v>51167</v>
      </c>
      <c r="L7999" s="17">
        <f t="shared" si="603"/>
        <v>-1</v>
      </c>
      <c r="M7999" s="5">
        <f t="shared" si="605"/>
        <v>19</v>
      </c>
      <c r="N7999" s="15">
        <f t="shared" si="604"/>
        <v>51745</v>
      </c>
    </row>
    <row r="8000" spans="4:14" x14ac:dyDescent="0.2">
      <c r="D8000" s="2">
        <v>36</v>
      </c>
      <c r="E8000" s="15">
        <v>51167</v>
      </c>
      <c r="F8000" s="2">
        <v>5</v>
      </c>
      <c r="G8000" s="2">
        <v>25</v>
      </c>
      <c r="H8000" s="2">
        <v>4</v>
      </c>
      <c r="I8000" s="2">
        <v>36</v>
      </c>
      <c r="J8000" s="16">
        <v>756607.66</v>
      </c>
      <c r="K8000" s="15">
        <f t="shared" si="602"/>
        <v>51167</v>
      </c>
      <c r="L8000" s="17">
        <f t="shared" si="603"/>
        <v>-1</v>
      </c>
      <c r="M8000" s="5">
        <f t="shared" si="605"/>
        <v>36</v>
      </c>
      <c r="N8000" s="15">
        <f t="shared" si="604"/>
        <v>52263</v>
      </c>
    </row>
    <row r="8001" spans="4:14" x14ac:dyDescent="0.2">
      <c r="D8001" s="2">
        <v>29</v>
      </c>
      <c r="E8001" s="15">
        <v>51167</v>
      </c>
      <c r="F8001" s="2">
        <v>4</v>
      </c>
      <c r="G8001" s="2">
        <v>2</v>
      </c>
      <c r="H8001" s="2">
        <v>31</v>
      </c>
      <c r="I8001" s="2">
        <v>29</v>
      </c>
      <c r="J8001" s="16">
        <v>844195.76</v>
      </c>
      <c r="K8001" s="15">
        <f t="shared" si="602"/>
        <v>51167</v>
      </c>
      <c r="L8001" s="17">
        <f t="shared" si="603"/>
        <v>-1</v>
      </c>
      <c r="M8001" s="5">
        <f t="shared" si="605"/>
        <v>29</v>
      </c>
      <c r="N8001" s="15">
        <f t="shared" si="604"/>
        <v>52048</v>
      </c>
    </row>
    <row r="8002" spans="4:14" x14ac:dyDescent="0.2">
      <c r="D8002" s="2">
        <v>28</v>
      </c>
      <c r="E8002" s="15">
        <v>51167</v>
      </c>
      <c r="F8002" s="2">
        <v>2</v>
      </c>
      <c r="G8002" s="2">
        <v>21</v>
      </c>
      <c r="H8002" s="2">
        <v>22</v>
      </c>
      <c r="I8002" s="2">
        <v>28</v>
      </c>
      <c r="J8002" s="16">
        <v>649436.59</v>
      </c>
      <c r="K8002" s="15">
        <f t="shared" ref="K8002:K8065" si="606">DATE(YEAR(E8002),MONTH(E8002),1)</f>
        <v>51167</v>
      </c>
      <c r="L8002" s="17">
        <f t="shared" ref="L8002:L8065" si="607">ROUND(($B$3-K8002)/365.25*12,0)</f>
        <v>-1</v>
      </c>
      <c r="M8002" s="5">
        <f t="shared" si="605"/>
        <v>28</v>
      </c>
      <c r="N8002" s="15">
        <f t="shared" ref="N8002:N8065" si="608">EDATE(E8002,D8002)</f>
        <v>52018</v>
      </c>
    </row>
    <row r="8003" spans="4:14" x14ac:dyDescent="0.2">
      <c r="D8003" s="2">
        <v>4</v>
      </c>
      <c r="E8003" s="15">
        <v>51167</v>
      </c>
      <c r="F8003" s="2">
        <v>3</v>
      </c>
      <c r="G8003" s="2">
        <v>24</v>
      </c>
      <c r="H8003" s="2">
        <v>16</v>
      </c>
      <c r="I8003" s="2">
        <v>4</v>
      </c>
      <c r="J8003" s="16">
        <v>759509.98</v>
      </c>
      <c r="K8003" s="15">
        <f t="shared" si="606"/>
        <v>51167</v>
      </c>
      <c r="L8003" s="17">
        <f t="shared" si="607"/>
        <v>-1</v>
      </c>
      <c r="M8003" s="5">
        <f t="shared" ref="M8003:M8066" si="609">ROUND((N8003-K8003)/365.25*12,0)</f>
        <v>4</v>
      </c>
      <c r="N8003" s="15">
        <f t="shared" si="608"/>
        <v>51288</v>
      </c>
    </row>
    <row r="8004" spans="4:14" x14ac:dyDescent="0.2">
      <c r="D8004" s="2">
        <v>32</v>
      </c>
      <c r="E8004" s="15">
        <v>51167</v>
      </c>
      <c r="F8004" s="2">
        <v>2</v>
      </c>
      <c r="G8004" s="2">
        <v>17</v>
      </c>
      <c r="H8004" s="2">
        <v>25</v>
      </c>
      <c r="I8004" s="2">
        <v>32</v>
      </c>
      <c r="J8004" s="16">
        <v>1201333.45</v>
      </c>
      <c r="K8004" s="15">
        <f t="shared" si="606"/>
        <v>51167</v>
      </c>
      <c r="L8004" s="17">
        <f t="shared" si="607"/>
        <v>-1</v>
      </c>
      <c r="M8004" s="5">
        <f t="shared" si="609"/>
        <v>32</v>
      </c>
      <c r="N8004" s="15">
        <f t="shared" si="608"/>
        <v>52140</v>
      </c>
    </row>
    <row r="8005" spans="4:14" x14ac:dyDescent="0.2">
      <c r="D8005" s="2">
        <v>35</v>
      </c>
      <c r="E8005" s="15">
        <v>51196</v>
      </c>
      <c r="F8005" s="2">
        <v>4</v>
      </c>
      <c r="G8005" s="2">
        <v>35</v>
      </c>
      <c r="H8005" s="2">
        <v>18</v>
      </c>
      <c r="I8005" s="2">
        <v>35</v>
      </c>
      <c r="J8005" s="16">
        <v>1117009.3400000001</v>
      </c>
      <c r="K8005" s="15">
        <f t="shared" si="606"/>
        <v>51196</v>
      </c>
      <c r="L8005" s="17">
        <f t="shared" si="607"/>
        <v>-2</v>
      </c>
      <c r="M8005" s="5">
        <f t="shared" si="609"/>
        <v>35</v>
      </c>
      <c r="N8005" s="15">
        <f t="shared" si="608"/>
        <v>52263</v>
      </c>
    </row>
    <row r="8006" spans="4:14" x14ac:dyDescent="0.2">
      <c r="D8006" s="2">
        <v>13</v>
      </c>
      <c r="E8006" s="15">
        <v>51196</v>
      </c>
      <c r="F8006" s="2">
        <v>12</v>
      </c>
      <c r="G8006" s="2">
        <v>34</v>
      </c>
      <c r="H8006" s="2">
        <v>13</v>
      </c>
      <c r="I8006" s="2">
        <v>13</v>
      </c>
      <c r="J8006" s="16">
        <v>959440.13</v>
      </c>
      <c r="K8006" s="15">
        <f t="shared" si="606"/>
        <v>51196</v>
      </c>
      <c r="L8006" s="17">
        <f t="shared" si="607"/>
        <v>-2</v>
      </c>
      <c r="M8006" s="5">
        <f t="shared" si="609"/>
        <v>13</v>
      </c>
      <c r="N8006" s="15">
        <f t="shared" si="608"/>
        <v>51592</v>
      </c>
    </row>
    <row r="8007" spans="4:14" x14ac:dyDescent="0.2">
      <c r="D8007" s="2">
        <v>17</v>
      </c>
      <c r="E8007" s="15">
        <v>51196</v>
      </c>
      <c r="F8007" s="2">
        <v>2</v>
      </c>
      <c r="G8007" s="2">
        <v>22</v>
      </c>
      <c r="H8007" s="2">
        <v>25</v>
      </c>
      <c r="I8007" s="2">
        <v>17</v>
      </c>
      <c r="J8007" s="16">
        <v>1250800.44</v>
      </c>
      <c r="K8007" s="15">
        <f t="shared" si="606"/>
        <v>51196</v>
      </c>
      <c r="L8007" s="17">
        <f t="shared" si="607"/>
        <v>-2</v>
      </c>
      <c r="M8007" s="5">
        <f t="shared" si="609"/>
        <v>17</v>
      </c>
      <c r="N8007" s="15">
        <f t="shared" si="608"/>
        <v>51714</v>
      </c>
    </row>
    <row r="8008" spans="4:14" x14ac:dyDescent="0.2">
      <c r="D8008" s="2">
        <v>13</v>
      </c>
      <c r="E8008" s="15">
        <v>51196</v>
      </c>
      <c r="F8008" s="2">
        <v>0</v>
      </c>
      <c r="G8008" s="2">
        <v>12</v>
      </c>
      <c r="H8008" s="2">
        <v>17</v>
      </c>
      <c r="I8008" s="2">
        <v>13</v>
      </c>
      <c r="J8008" s="16">
        <v>1821479.76</v>
      </c>
      <c r="K8008" s="15">
        <f t="shared" si="606"/>
        <v>51196</v>
      </c>
      <c r="L8008" s="17">
        <f t="shared" si="607"/>
        <v>-2</v>
      </c>
      <c r="M8008" s="5">
        <f t="shared" si="609"/>
        <v>13</v>
      </c>
      <c r="N8008" s="15">
        <f t="shared" si="608"/>
        <v>51592</v>
      </c>
    </row>
    <row r="8009" spans="4:14" x14ac:dyDescent="0.2">
      <c r="D8009" s="2">
        <v>33</v>
      </c>
      <c r="E8009" s="15">
        <v>51196</v>
      </c>
      <c r="F8009" s="2">
        <v>3</v>
      </c>
      <c r="G8009" s="2">
        <v>15</v>
      </c>
      <c r="H8009" s="2">
        <v>17</v>
      </c>
      <c r="I8009" s="2">
        <v>33</v>
      </c>
      <c r="J8009" s="16">
        <v>803335.42</v>
      </c>
      <c r="K8009" s="15">
        <f t="shared" si="606"/>
        <v>51196</v>
      </c>
      <c r="L8009" s="17">
        <f t="shared" si="607"/>
        <v>-2</v>
      </c>
      <c r="M8009" s="5">
        <f t="shared" si="609"/>
        <v>33</v>
      </c>
      <c r="N8009" s="15">
        <f t="shared" si="608"/>
        <v>52201</v>
      </c>
    </row>
    <row r="8010" spans="4:14" x14ac:dyDescent="0.2">
      <c r="D8010" s="2">
        <v>29</v>
      </c>
      <c r="E8010" s="15">
        <v>51196</v>
      </c>
      <c r="F8010" s="2">
        <v>0</v>
      </c>
      <c r="G8010" s="2">
        <v>17</v>
      </c>
      <c r="H8010" s="2">
        <v>15</v>
      </c>
      <c r="I8010" s="2">
        <v>29</v>
      </c>
      <c r="J8010" s="16">
        <v>895392.78</v>
      </c>
      <c r="K8010" s="15">
        <f t="shared" si="606"/>
        <v>51196</v>
      </c>
      <c r="L8010" s="17">
        <f t="shared" si="607"/>
        <v>-2</v>
      </c>
      <c r="M8010" s="5">
        <f t="shared" si="609"/>
        <v>29</v>
      </c>
      <c r="N8010" s="15">
        <f t="shared" si="608"/>
        <v>52079</v>
      </c>
    </row>
    <row r="8011" spans="4:14" x14ac:dyDescent="0.2">
      <c r="D8011" s="2">
        <v>33</v>
      </c>
      <c r="E8011" s="15">
        <v>51196</v>
      </c>
      <c r="F8011" s="2">
        <v>11</v>
      </c>
      <c r="G8011" s="2">
        <v>28</v>
      </c>
      <c r="H8011" s="2">
        <v>21</v>
      </c>
      <c r="I8011" s="2">
        <v>33</v>
      </c>
      <c r="J8011" s="16">
        <v>1440335.32</v>
      </c>
      <c r="K8011" s="15">
        <f t="shared" si="606"/>
        <v>51196</v>
      </c>
      <c r="L8011" s="17">
        <f t="shared" si="607"/>
        <v>-2</v>
      </c>
      <c r="M8011" s="5">
        <f t="shared" si="609"/>
        <v>33</v>
      </c>
      <c r="N8011" s="15">
        <f t="shared" si="608"/>
        <v>52201</v>
      </c>
    </row>
    <row r="8012" spans="4:14" x14ac:dyDescent="0.2">
      <c r="D8012" s="2">
        <v>16</v>
      </c>
      <c r="E8012" s="15">
        <v>51196</v>
      </c>
      <c r="F8012" s="2">
        <v>25</v>
      </c>
      <c r="G8012" s="2">
        <v>1</v>
      </c>
      <c r="H8012" s="2">
        <v>19</v>
      </c>
      <c r="I8012" s="2">
        <v>16</v>
      </c>
      <c r="J8012" s="16">
        <v>1004086.3</v>
      </c>
      <c r="K8012" s="15">
        <f t="shared" si="606"/>
        <v>51196</v>
      </c>
      <c r="L8012" s="17">
        <f t="shared" si="607"/>
        <v>-2</v>
      </c>
      <c r="M8012" s="5">
        <f t="shared" si="609"/>
        <v>16</v>
      </c>
      <c r="N8012" s="15">
        <f t="shared" si="608"/>
        <v>51683</v>
      </c>
    </row>
    <row r="8013" spans="4:14" x14ac:dyDescent="0.2">
      <c r="D8013" s="2">
        <v>17</v>
      </c>
      <c r="E8013" s="15">
        <v>51196</v>
      </c>
      <c r="F8013" s="2">
        <v>6</v>
      </c>
      <c r="G8013" s="2">
        <v>10</v>
      </c>
      <c r="H8013" s="2">
        <v>12</v>
      </c>
      <c r="I8013" s="2">
        <v>17</v>
      </c>
      <c r="J8013" s="16">
        <v>1528691.41</v>
      </c>
      <c r="K8013" s="15">
        <f t="shared" si="606"/>
        <v>51196</v>
      </c>
      <c r="L8013" s="17">
        <f t="shared" si="607"/>
        <v>-2</v>
      </c>
      <c r="M8013" s="5">
        <f t="shared" si="609"/>
        <v>17</v>
      </c>
      <c r="N8013" s="15">
        <f t="shared" si="608"/>
        <v>51714</v>
      </c>
    </row>
    <row r="8014" spans="4:14" x14ac:dyDescent="0.2">
      <c r="D8014" s="2">
        <v>24</v>
      </c>
      <c r="E8014" s="15">
        <v>51196</v>
      </c>
      <c r="F8014" s="2">
        <v>12</v>
      </c>
      <c r="G8014" s="2">
        <v>4</v>
      </c>
      <c r="H8014" s="2">
        <v>11</v>
      </c>
      <c r="I8014" s="2">
        <v>24</v>
      </c>
      <c r="J8014" s="16">
        <v>1035612.31</v>
      </c>
      <c r="K8014" s="15">
        <f t="shared" si="606"/>
        <v>51196</v>
      </c>
      <c r="L8014" s="17">
        <f t="shared" si="607"/>
        <v>-2</v>
      </c>
      <c r="M8014" s="5">
        <f t="shared" si="609"/>
        <v>24</v>
      </c>
      <c r="N8014" s="15">
        <f t="shared" si="608"/>
        <v>51926</v>
      </c>
    </row>
    <row r="8015" spans="4:14" x14ac:dyDescent="0.2">
      <c r="D8015" s="2">
        <v>36</v>
      </c>
      <c r="E8015" s="15">
        <v>51196</v>
      </c>
      <c r="F8015" s="2">
        <v>0</v>
      </c>
      <c r="G8015" s="2">
        <v>5</v>
      </c>
      <c r="H8015" s="2">
        <v>1</v>
      </c>
      <c r="I8015" s="2">
        <v>36</v>
      </c>
      <c r="J8015" s="16">
        <v>842102.32</v>
      </c>
      <c r="K8015" s="15">
        <f t="shared" si="606"/>
        <v>51196</v>
      </c>
      <c r="L8015" s="17">
        <f t="shared" si="607"/>
        <v>-2</v>
      </c>
      <c r="M8015" s="5">
        <f t="shared" si="609"/>
        <v>36</v>
      </c>
      <c r="N8015" s="15">
        <f t="shared" si="608"/>
        <v>52291</v>
      </c>
    </row>
    <row r="8016" spans="4:14" x14ac:dyDescent="0.2">
      <c r="D8016" s="2">
        <v>24</v>
      </c>
      <c r="E8016" s="15">
        <v>51196</v>
      </c>
      <c r="F8016" s="2">
        <v>4</v>
      </c>
      <c r="G8016" s="2">
        <v>24</v>
      </c>
      <c r="H8016" s="2">
        <v>32</v>
      </c>
      <c r="I8016" s="2">
        <v>24</v>
      </c>
      <c r="J8016" s="16">
        <v>791652.51</v>
      </c>
      <c r="K8016" s="15">
        <f t="shared" si="606"/>
        <v>51196</v>
      </c>
      <c r="L8016" s="17">
        <f t="shared" si="607"/>
        <v>-2</v>
      </c>
      <c r="M8016" s="5">
        <f t="shared" si="609"/>
        <v>24</v>
      </c>
      <c r="N8016" s="15">
        <f t="shared" si="608"/>
        <v>51926</v>
      </c>
    </row>
    <row r="8017" spans="4:14" x14ac:dyDescent="0.2">
      <c r="D8017" s="2">
        <v>19</v>
      </c>
      <c r="E8017" s="15">
        <v>51196</v>
      </c>
      <c r="F8017" s="2">
        <v>9</v>
      </c>
      <c r="G8017" s="2">
        <v>25</v>
      </c>
      <c r="H8017" s="2">
        <v>17</v>
      </c>
      <c r="I8017" s="2">
        <v>19</v>
      </c>
      <c r="J8017" s="16">
        <v>1125913.1200000001</v>
      </c>
      <c r="K8017" s="15">
        <f t="shared" si="606"/>
        <v>51196</v>
      </c>
      <c r="L8017" s="17">
        <f t="shared" si="607"/>
        <v>-2</v>
      </c>
      <c r="M8017" s="5">
        <f t="shared" si="609"/>
        <v>19</v>
      </c>
      <c r="N8017" s="15">
        <f t="shared" si="608"/>
        <v>51775</v>
      </c>
    </row>
    <row r="8018" spans="4:14" x14ac:dyDescent="0.2">
      <c r="D8018" s="2">
        <v>34</v>
      </c>
      <c r="E8018" s="15">
        <v>51196</v>
      </c>
      <c r="F8018" s="2">
        <v>14</v>
      </c>
      <c r="G8018" s="2">
        <v>2</v>
      </c>
      <c r="H8018" s="2">
        <v>12</v>
      </c>
      <c r="I8018" s="2">
        <v>34</v>
      </c>
      <c r="J8018" s="16">
        <v>1068491.1000000001</v>
      </c>
      <c r="K8018" s="15">
        <f t="shared" si="606"/>
        <v>51196</v>
      </c>
      <c r="L8018" s="17">
        <f t="shared" si="607"/>
        <v>-2</v>
      </c>
      <c r="M8018" s="5">
        <f t="shared" si="609"/>
        <v>34</v>
      </c>
      <c r="N8018" s="15">
        <f t="shared" si="608"/>
        <v>52232</v>
      </c>
    </row>
    <row r="8019" spans="4:14" x14ac:dyDescent="0.2">
      <c r="D8019" s="2">
        <v>33</v>
      </c>
      <c r="E8019" s="15">
        <v>51196</v>
      </c>
      <c r="F8019" s="2">
        <v>3</v>
      </c>
      <c r="G8019" s="2">
        <v>34</v>
      </c>
      <c r="H8019" s="2">
        <v>8</v>
      </c>
      <c r="I8019" s="2">
        <v>33</v>
      </c>
      <c r="J8019" s="16">
        <v>611382.25</v>
      </c>
      <c r="K8019" s="15">
        <f t="shared" si="606"/>
        <v>51196</v>
      </c>
      <c r="L8019" s="17">
        <f t="shared" si="607"/>
        <v>-2</v>
      </c>
      <c r="M8019" s="5">
        <f t="shared" si="609"/>
        <v>33</v>
      </c>
      <c r="N8019" s="15">
        <f t="shared" si="608"/>
        <v>52201</v>
      </c>
    </row>
    <row r="8020" spans="4:14" x14ac:dyDescent="0.2">
      <c r="D8020" s="2">
        <v>34</v>
      </c>
      <c r="E8020" s="15">
        <v>51196</v>
      </c>
      <c r="F8020" s="2">
        <v>14</v>
      </c>
      <c r="G8020" s="2">
        <v>19</v>
      </c>
      <c r="H8020" s="2">
        <v>24</v>
      </c>
      <c r="I8020" s="2">
        <v>34</v>
      </c>
      <c r="J8020" s="16">
        <v>794354.54</v>
      </c>
      <c r="K8020" s="15">
        <f t="shared" si="606"/>
        <v>51196</v>
      </c>
      <c r="L8020" s="17">
        <f t="shared" si="607"/>
        <v>-2</v>
      </c>
      <c r="M8020" s="5">
        <f t="shared" si="609"/>
        <v>34</v>
      </c>
      <c r="N8020" s="15">
        <f t="shared" si="608"/>
        <v>52232</v>
      </c>
    </row>
    <row r="8021" spans="4:14" x14ac:dyDescent="0.2">
      <c r="D8021" s="2">
        <v>29</v>
      </c>
      <c r="E8021" s="15">
        <v>51227</v>
      </c>
      <c r="F8021" s="2">
        <v>8</v>
      </c>
      <c r="G8021" s="2">
        <v>36</v>
      </c>
      <c r="H8021" s="2">
        <v>6</v>
      </c>
      <c r="I8021" s="2">
        <v>29</v>
      </c>
      <c r="J8021" s="16">
        <v>1851954.36</v>
      </c>
      <c r="K8021" s="15">
        <f t="shared" si="606"/>
        <v>51227</v>
      </c>
      <c r="L8021" s="17">
        <f t="shared" si="607"/>
        <v>-3</v>
      </c>
      <c r="M8021" s="5">
        <f t="shared" si="609"/>
        <v>29</v>
      </c>
      <c r="N8021" s="15">
        <f t="shared" si="608"/>
        <v>52110</v>
      </c>
    </row>
    <row r="8022" spans="4:14" x14ac:dyDescent="0.2">
      <c r="D8022" s="2">
        <v>28</v>
      </c>
      <c r="E8022" s="15">
        <v>51227</v>
      </c>
      <c r="F8022" s="2">
        <v>4</v>
      </c>
      <c r="G8022" s="2">
        <v>25</v>
      </c>
      <c r="H8022" s="2">
        <v>11</v>
      </c>
      <c r="I8022" s="2">
        <v>28</v>
      </c>
      <c r="J8022" s="16">
        <v>1640159.34</v>
      </c>
      <c r="K8022" s="15">
        <f t="shared" si="606"/>
        <v>51227</v>
      </c>
      <c r="L8022" s="17">
        <f t="shared" si="607"/>
        <v>-3</v>
      </c>
      <c r="M8022" s="5">
        <f t="shared" si="609"/>
        <v>28</v>
      </c>
      <c r="N8022" s="15">
        <f t="shared" si="608"/>
        <v>52079</v>
      </c>
    </row>
    <row r="8023" spans="4:14" x14ac:dyDescent="0.2">
      <c r="D8023" s="2">
        <v>30</v>
      </c>
      <c r="E8023" s="15">
        <v>51227</v>
      </c>
      <c r="F8023" s="2">
        <v>30</v>
      </c>
      <c r="G8023" s="2">
        <v>23</v>
      </c>
      <c r="H8023" s="2">
        <v>18</v>
      </c>
      <c r="I8023" s="2">
        <v>30</v>
      </c>
      <c r="J8023" s="16">
        <v>1781607.26</v>
      </c>
      <c r="K8023" s="15">
        <f t="shared" si="606"/>
        <v>51227</v>
      </c>
      <c r="L8023" s="17">
        <f t="shared" si="607"/>
        <v>-3</v>
      </c>
      <c r="M8023" s="5">
        <f t="shared" si="609"/>
        <v>30</v>
      </c>
      <c r="N8023" s="15">
        <f t="shared" si="608"/>
        <v>52140</v>
      </c>
    </row>
    <row r="8024" spans="4:14" x14ac:dyDescent="0.2">
      <c r="D8024" s="2">
        <v>34</v>
      </c>
      <c r="E8024" s="15">
        <v>51227</v>
      </c>
      <c r="F8024" s="2">
        <v>1</v>
      </c>
      <c r="G8024" s="2">
        <v>4</v>
      </c>
      <c r="H8024" s="2">
        <v>15</v>
      </c>
      <c r="I8024" s="2">
        <v>34</v>
      </c>
      <c r="J8024" s="16">
        <v>958850.73</v>
      </c>
      <c r="K8024" s="15">
        <f t="shared" si="606"/>
        <v>51227</v>
      </c>
      <c r="L8024" s="17">
        <f t="shared" si="607"/>
        <v>-3</v>
      </c>
      <c r="M8024" s="5">
        <f t="shared" si="609"/>
        <v>34</v>
      </c>
      <c r="N8024" s="15">
        <f t="shared" si="608"/>
        <v>52263</v>
      </c>
    </row>
    <row r="8025" spans="4:14" x14ac:dyDescent="0.2">
      <c r="D8025" s="2">
        <v>32</v>
      </c>
      <c r="E8025" s="15">
        <v>51227</v>
      </c>
      <c r="F8025" s="2">
        <v>6</v>
      </c>
      <c r="G8025" s="2">
        <v>29</v>
      </c>
      <c r="H8025" s="2">
        <v>11</v>
      </c>
      <c r="I8025" s="2">
        <v>32</v>
      </c>
      <c r="J8025" s="16">
        <v>1790940.8</v>
      </c>
      <c r="K8025" s="15">
        <f t="shared" si="606"/>
        <v>51227</v>
      </c>
      <c r="L8025" s="17">
        <f t="shared" si="607"/>
        <v>-3</v>
      </c>
      <c r="M8025" s="5">
        <f t="shared" si="609"/>
        <v>32</v>
      </c>
      <c r="N8025" s="15">
        <f t="shared" si="608"/>
        <v>52201</v>
      </c>
    </row>
    <row r="8026" spans="4:14" x14ac:dyDescent="0.2">
      <c r="D8026" s="2">
        <v>34</v>
      </c>
      <c r="E8026" s="15">
        <v>51227</v>
      </c>
      <c r="F8026" s="2">
        <v>22</v>
      </c>
      <c r="G8026" s="2">
        <v>27</v>
      </c>
      <c r="H8026" s="2">
        <v>4</v>
      </c>
      <c r="I8026" s="2">
        <v>34</v>
      </c>
      <c r="J8026" s="16">
        <v>1823535.34</v>
      </c>
      <c r="K8026" s="15">
        <f t="shared" si="606"/>
        <v>51227</v>
      </c>
      <c r="L8026" s="17">
        <f t="shared" si="607"/>
        <v>-3</v>
      </c>
      <c r="M8026" s="5">
        <f t="shared" si="609"/>
        <v>34</v>
      </c>
      <c r="N8026" s="15">
        <f t="shared" si="608"/>
        <v>52263</v>
      </c>
    </row>
    <row r="8027" spans="4:14" x14ac:dyDescent="0.2">
      <c r="D8027" s="2">
        <v>34</v>
      </c>
      <c r="E8027" s="15">
        <v>51227</v>
      </c>
      <c r="F8027" s="2">
        <v>18</v>
      </c>
      <c r="G8027" s="2">
        <v>0</v>
      </c>
      <c r="H8027" s="2">
        <v>0</v>
      </c>
      <c r="I8027" s="2">
        <v>34</v>
      </c>
      <c r="J8027" s="16">
        <v>1564145.13</v>
      </c>
      <c r="K8027" s="15">
        <f t="shared" si="606"/>
        <v>51227</v>
      </c>
      <c r="L8027" s="17">
        <f t="shared" si="607"/>
        <v>-3</v>
      </c>
      <c r="M8027" s="5">
        <f t="shared" si="609"/>
        <v>34</v>
      </c>
      <c r="N8027" s="15">
        <f t="shared" si="608"/>
        <v>52263</v>
      </c>
    </row>
    <row r="8028" spans="4:14" x14ac:dyDescent="0.2">
      <c r="D8028" s="2">
        <v>15</v>
      </c>
      <c r="E8028" s="15">
        <v>51227</v>
      </c>
      <c r="F8028" s="2">
        <v>4</v>
      </c>
      <c r="G8028" s="2">
        <v>11</v>
      </c>
      <c r="H8028" s="2">
        <v>13</v>
      </c>
      <c r="I8028" s="2">
        <v>15</v>
      </c>
      <c r="J8028" s="16">
        <v>1552673.57</v>
      </c>
      <c r="K8028" s="15">
        <f t="shared" si="606"/>
        <v>51227</v>
      </c>
      <c r="L8028" s="17">
        <f t="shared" si="607"/>
        <v>-3</v>
      </c>
      <c r="M8028" s="5">
        <f t="shared" si="609"/>
        <v>15</v>
      </c>
      <c r="N8028" s="15">
        <f t="shared" si="608"/>
        <v>51683</v>
      </c>
    </row>
    <row r="8029" spans="4:14" x14ac:dyDescent="0.2">
      <c r="D8029" s="2">
        <v>34</v>
      </c>
      <c r="E8029" s="15">
        <v>51227</v>
      </c>
      <c r="F8029" s="2">
        <v>10</v>
      </c>
      <c r="G8029" s="2">
        <v>36</v>
      </c>
      <c r="H8029" s="2">
        <v>14</v>
      </c>
      <c r="I8029" s="2">
        <v>34</v>
      </c>
      <c r="J8029" s="16">
        <v>1632135.7</v>
      </c>
      <c r="K8029" s="15">
        <f t="shared" si="606"/>
        <v>51227</v>
      </c>
      <c r="L8029" s="17">
        <f t="shared" si="607"/>
        <v>-3</v>
      </c>
      <c r="M8029" s="5">
        <f t="shared" si="609"/>
        <v>34</v>
      </c>
      <c r="N8029" s="15">
        <f t="shared" si="608"/>
        <v>52263</v>
      </c>
    </row>
    <row r="8030" spans="4:14" x14ac:dyDescent="0.2">
      <c r="D8030" s="2">
        <v>34</v>
      </c>
      <c r="E8030" s="15">
        <v>51227</v>
      </c>
      <c r="F8030" s="2">
        <v>1</v>
      </c>
      <c r="G8030" s="2">
        <v>3</v>
      </c>
      <c r="H8030" s="2">
        <v>2</v>
      </c>
      <c r="I8030" s="2">
        <v>34</v>
      </c>
      <c r="J8030" s="16">
        <v>1692955.87</v>
      </c>
      <c r="K8030" s="15">
        <f t="shared" si="606"/>
        <v>51227</v>
      </c>
      <c r="L8030" s="17">
        <f t="shared" si="607"/>
        <v>-3</v>
      </c>
      <c r="M8030" s="5">
        <f t="shared" si="609"/>
        <v>34</v>
      </c>
      <c r="N8030" s="15">
        <f t="shared" si="608"/>
        <v>52263</v>
      </c>
    </row>
    <row r="8031" spans="4:14" x14ac:dyDescent="0.2">
      <c r="D8031" s="2">
        <v>32</v>
      </c>
      <c r="E8031" s="15">
        <v>51227</v>
      </c>
      <c r="F8031" s="2">
        <v>0</v>
      </c>
      <c r="G8031" s="2">
        <v>0</v>
      </c>
      <c r="H8031" s="2">
        <v>20</v>
      </c>
      <c r="I8031" s="2">
        <v>32</v>
      </c>
      <c r="J8031" s="16">
        <v>658669.1</v>
      </c>
      <c r="K8031" s="15">
        <f t="shared" si="606"/>
        <v>51227</v>
      </c>
      <c r="L8031" s="17">
        <f t="shared" si="607"/>
        <v>-3</v>
      </c>
      <c r="M8031" s="5">
        <f t="shared" si="609"/>
        <v>32</v>
      </c>
      <c r="N8031" s="15">
        <f t="shared" si="608"/>
        <v>52201</v>
      </c>
    </row>
    <row r="8032" spans="4:14" x14ac:dyDescent="0.2">
      <c r="D8032" s="2">
        <v>20</v>
      </c>
      <c r="E8032" s="15">
        <v>51227</v>
      </c>
      <c r="F8032" s="2">
        <v>13</v>
      </c>
      <c r="G8032" s="2">
        <v>4</v>
      </c>
      <c r="H8032" s="2">
        <v>16</v>
      </c>
      <c r="I8032" s="2">
        <v>20</v>
      </c>
      <c r="J8032" s="16">
        <v>926497.41</v>
      </c>
      <c r="K8032" s="15">
        <f t="shared" si="606"/>
        <v>51227</v>
      </c>
      <c r="L8032" s="17">
        <f t="shared" si="607"/>
        <v>-3</v>
      </c>
      <c r="M8032" s="5">
        <f t="shared" si="609"/>
        <v>20</v>
      </c>
      <c r="N8032" s="15">
        <f t="shared" si="608"/>
        <v>51836</v>
      </c>
    </row>
    <row r="8033" spans="4:14" x14ac:dyDescent="0.2">
      <c r="D8033" s="2">
        <v>36</v>
      </c>
      <c r="E8033" s="15">
        <v>51227</v>
      </c>
      <c r="F8033" s="2">
        <v>16</v>
      </c>
      <c r="G8033" s="2">
        <v>23</v>
      </c>
      <c r="H8033" s="2">
        <v>1</v>
      </c>
      <c r="I8033" s="2">
        <v>36</v>
      </c>
      <c r="J8033" s="16">
        <v>1264642.29</v>
      </c>
      <c r="K8033" s="15">
        <f t="shared" si="606"/>
        <v>51227</v>
      </c>
      <c r="L8033" s="17">
        <f t="shared" si="607"/>
        <v>-3</v>
      </c>
      <c r="M8033" s="5">
        <f t="shared" si="609"/>
        <v>36</v>
      </c>
      <c r="N8033" s="15">
        <f t="shared" si="608"/>
        <v>52322</v>
      </c>
    </row>
    <row r="8034" spans="4:14" x14ac:dyDescent="0.2">
      <c r="D8034" s="2">
        <v>34</v>
      </c>
      <c r="E8034" s="15">
        <v>51227</v>
      </c>
      <c r="F8034" s="2">
        <v>29</v>
      </c>
      <c r="G8034" s="2">
        <v>34</v>
      </c>
      <c r="H8034" s="2">
        <v>19</v>
      </c>
      <c r="I8034" s="2">
        <v>34</v>
      </c>
      <c r="J8034" s="16">
        <v>992240.75</v>
      </c>
      <c r="K8034" s="15">
        <f t="shared" si="606"/>
        <v>51227</v>
      </c>
      <c r="L8034" s="17">
        <f t="shared" si="607"/>
        <v>-3</v>
      </c>
      <c r="M8034" s="5">
        <f t="shared" si="609"/>
        <v>34</v>
      </c>
      <c r="N8034" s="15">
        <f t="shared" si="608"/>
        <v>52263</v>
      </c>
    </row>
    <row r="8035" spans="4:14" x14ac:dyDescent="0.2">
      <c r="D8035" s="2">
        <v>35</v>
      </c>
      <c r="E8035" s="15">
        <v>51227</v>
      </c>
      <c r="F8035" s="2">
        <v>9</v>
      </c>
      <c r="G8035" s="2">
        <v>34</v>
      </c>
      <c r="H8035" s="2">
        <v>21</v>
      </c>
      <c r="I8035" s="2">
        <v>35</v>
      </c>
      <c r="J8035" s="16">
        <v>645476.84</v>
      </c>
      <c r="K8035" s="15">
        <f t="shared" si="606"/>
        <v>51227</v>
      </c>
      <c r="L8035" s="17">
        <f t="shared" si="607"/>
        <v>-3</v>
      </c>
      <c r="M8035" s="5">
        <f t="shared" si="609"/>
        <v>35</v>
      </c>
      <c r="N8035" s="15">
        <f t="shared" si="608"/>
        <v>52291</v>
      </c>
    </row>
    <row r="8036" spans="4:14" x14ac:dyDescent="0.2">
      <c r="D8036" s="2">
        <v>26</v>
      </c>
      <c r="E8036" s="15">
        <v>51227</v>
      </c>
      <c r="F8036" s="2">
        <v>0</v>
      </c>
      <c r="G8036" s="2">
        <v>31</v>
      </c>
      <c r="H8036" s="2">
        <v>27</v>
      </c>
      <c r="I8036" s="2">
        <v>26</v>
      </c>
      <c r="J8036" s="16">
        <v>1614589.4</v>
      </c>
      <c r="K8036" s="15">
        <f t="shared" si="606"/>
        <v>51227</v>
      </c>
      <c r="L8036" s="17">
        <f t="shared" si="607"/>
        <v>-3</v>
      </c>
      <c r="M8036" s="5">
        <f t="shared" si="609"/>
        <v>26</v>
      </c>
      <c r="N8036" s="15">
        <f t="shared" si="608"/>
        <v>52018</v>
      </c>
    </row>
    <row r="8037" spans="4:14" x14ac:dyDescent="0.2">
      <c r="D8037" s="2">
        <v>36</v>
      </c>
      <c r="E8037" s="15">
        <v>51227</v>
      </c>
      <c r="F8037" s="2">
        <v>15</v>
      </c>
      <c r="G8037" s="2">
        <v>5</v>
      </c>
      <c r="H8037" s="2">
        <v>12</v>
      </c>
      <c r="I8037" s="2">
        <v>36</v>
      </c>
      <c r="J8037" s="16">
        <v>1212350.28</v>
      </c>
      <c r="K8037" s="15">
        <f t="shared" si="606"/>
        <v>51227</v>
      </c>
      <c r="L8037" s="17">
        <f t="shared" si="607"/>
        <v>-3</v>
      </c>
      <c r="M8037" s="5">
        <f t="shared" si="609"/>
        <v>36</v>
      </c>
      <c r="N8037" s="15">
        <f t="shared" si="608"/>
        <v>52322</v>
      </c>
    </row>
    <row r="8038" spans="4:14" x14ac:dyDescent="0.2">
      <c r="D8038" s="2">
        <v>35</v>
      </c>
      <c r="E8038" s="15">
        <v>51227</v>
      </c>
      <c r="F8038" s="2">
        <v>7</v>
      </c>
      <c r="G8038" s="2">
        <v>25</v>
      </c>
      <c r="H8038" s="2">
        <v>17</v>
      </c>
      <c r="I8038" s="2">
        <v>35</v>
      </c>
      <c r="J8038" s="16">
        <v>1401348.51</v>
      </c>
      <c r="K8038" s="15">
        <f t="shared" si="606"/>
        <v>51227</v>
      </c>
      <c r="L8038" s="17">
        <f t="shared" si="607"/>
        <v>-3</v>
      </c>
      <c r="M8038" s="5">
        <f t="shared" si="609"/>
        <v>35</v>
      </c>
      <c r="N8038" s="15">
        <f t="shared" si="608"/>
        <v>52291</v>
      </c>
    </row>
    <row r="8039" spans="4:14" x14ac:dyDescent="0.2">
      <c r="D8039" s="2">
        <v>19</v>
      </c>
      <c r="E8039" s="15">
        <v>51227</v>
      </c>
      <c r="F8039" s="2">
        <v>3</v>
      </c>
      <c r="G8039" s="2">
        <v>7</v>
      </c>
      <c r="H8039" s="2">
        <v>20</v>
      </c>
      <c r="I8039" s="2">
        <v>19</v>
      </c>
      <c r="J8039" s="16">
        <v>1346689.29</v>
      </c>
      <c r="K8039" s="15">
        <f t="shared" si="606"/>
        <v>51227</v>
      </c>
      <c r="L8039" s="17">
        <f t="shared" si="607"/>
        <v>-3</v>
      </c>
      <c r="M8039" s="5">
        <f t="shared" si="609"/>
        <v>19</v>
      </c>
      <c r="N8039" s="15">
        <f t="shared" si="608"/>
        <v>51806</v>
      </c>
    </row>
    <row r="8040" spans="4:14" x14ac:dyDescent="0.2">
      <c r="D8040" s="2">
        <v>31</v>
      </c>
      <c r="E8040" s="15">
        <v>51227</v>
      </c>
      <c r="F8040" s="2">
        <v>19</v>
      </c>
      <c r="G8040" s="2">
        <v>1</v>
      </c>
      <c r="H8040" s="2">
        <v>31</v>
      </c>
      <c r="I8040" s="2">
        <v>31</v>
      </c>
      <c r="J8040" s="16">
        <v>686579.46</v>
      </c>
      <c r="K8040" s="15">
        <f t="shared" si="606"/>
        <v>51227</v>
      </c>
      <c r="L8040" s="17">
        <f t="shared" si="607"/>
        <v>-3</v>
      </c>
      <c r="M8040" s="5">
        <f t="shared" si="609"/>
        <v>31</v>
      </c>
      <c r="N8040" s="15">
        <f t="shared" si="608"/>
        <v>52171</v>
      </c>
    </row>
    <row r="8041" spans="4:14" x14ac:dyDescent="0.2">
      <c r="D8041" s="2">
        <v>17</v>
      </c>
      <c r="E8041" s="15">
        <v>51227</v>
      </c>
      <c r="F8041" s="2">
        <v>11</v>
      </c>
      <c r="G8041" s="2">
        <v>4</v>
      </c>
      <c r="H8041" s="2">
        <v>9</v>
      </c>
      <c r="I8041" s="2">
        <v>17</v>
      </c>
      <c r="J8041" s="16">
        <v>952655.24</v>
      </c>
      <c r="K8041" s="15">
        <f t="shared" si="606"/>
        <v>51227</v>
      </c>
      <c r="L8041" s="17">
        <f t="shared" si="607"/>
        <v>-3</v>
      </c>
      <c r="M8041" s="5">
        <f t="shared" si="609"/>
        <v>17</v>
      </c>
      <c r="N8041" s="15">
        <f t="shared" si="608"/>
        <v>51745</v>
      </c>
    </row>
    <row r="8042" spans="4:14" x14ac:dyDescent="0.2">
      <c r="D8042" s="2">
        <v>36</v>
      </c>
      <c r="E8042" s="15">
        <v>51227</v>
      </c>
      <c r="F8042" s="2">
        <v>5</v>
      </c>
      <c r="G8042" s="2">
        <v>0</v>
      </c>
      <c r="H8042" s="2">
        <v>21</v>
      </c>
      <c r="I8042" s="2">
        <v>36</v>
      </c>
      <c r="J8042" s="16">
        <v>1499623.35</v>
      </c>
      <c r="K8042" s="15">
        <f t="shared" si="606"/>
        <v>51227</v>
      </c>
      <c r="L8042" s="17">
        <f t="shared" si="607"/>
        <v>-3</v>
      </c>
      <c r="M8042" s="5">
        <f t="shared" si="609"/>
        <v>36</v>
      </c>
      <c r="N8042" s="15">
        <f t="shared" si="608"/>
        <v>52322</v>
      </c>
    </row>
    <row r="8043" spans="4:14" x14ac:dyDescent="0.2">
      <c r="D8043" s="2">
        <v>34</v>
      </c>
      <c r="E8043" s="15">
        <v>51257</v>
      </c>
      <c r="F8043" s="2">
        <v>7</v>
      </c>
      <c r="G8043" s="2">
        <v>21</v>
      </c>
      <c r="H8043" s="2">
        <v>14</v>
      </c>
      <c r="I8043" s="2">
        <v>34</v>
      </c>
      <c r="J8043" s="16">
        <v>1342140.6200000001</v>
      </c>
      <c r="K8043" s="15">
        <f t="shared" si="606"/>
        <v>51257</v>
      </c>
      <c r="L8043" s="17">
        <f t="shared" si="607"/>
        <v>-4</v>
      </c>
      <c r="M8043" s="5">
        <f t="shared" si="609"/>
        <v>34</v>
      </c>
      <c r="N8043" s="15">
        <f t="shared" si="608"/>
        <v>52291</v>
      </c>
    </row>
    <row r="8044" spans="4:14" x14ac:dyDescent="0.2">
      <c r="D8044" s="2">
        <v>34</v>
      </c>
      <c r="E8044" s="15">
        <v>51257</v>
      </c>
      <c r="F8044" s="2">
        <v>5</v>
      </c>
      <c r="G8044" s="2">
        <v>19</v>
      </c>
      <c r="H8044" s="2">
        <v>13</v>
      </c>
      <c r="I8044" s="2">
        <v>34</v>
      </c>
      <c r="J8044" s="16">
        <v>958467.76</v>
      </c>
      <c r="K8044" s="15">
        <f t="shared" si="606"/>
        <v>51257</v>
      </c>
      <c r="L8044" s="17">
        <f t="shared" si="607"/>
        <v>-4</v>
      </c>
      <c r="M8044" s="5">
        <f t="shared" si="609"/>
        <v>34</v>
      </c>
      <c r="N8044" s="15">
        <f t="shared" si="608"/>
        <v>52291</v>
      </c>
    </row>
    <row r="8045" spans="4:14" x14ac:dyDescent="0.2">
      <c r="D8045" s="2">
        <v>33</v>
      </c>
      <c r="E8045" s="15">
        <v>51257</v>
      </c>
      <c r="F8045" s="2">
        <v>0</v>
      </c>
      <c r="G8045" s="2">
        <v>15</v>
      </c>
      <c r="H8045" s="2">
        <v>9</v>
      </c>
      <c r="I8045" s="2">
        <v>33</v>
      </c>
      <c r="J8045" s="16">
        <v>1524339.44</v>
      </c>
      <c r="K8045" s="15">
        <f t="shared" si="606"/>
        <v>51257</v>
      </c>
      <c r="L8045" s="17">
        <f t="shared" si="607"/>
        <v>-4</v>
      </c>
      <c r="M8045" s="5">
        <f t="shared" si="609"/>
        <v>33</v>
      </c>
      <c r="N8045" s="15">
        <f t="shared" si="608"/>
        <v>52263</v>
      </c>
    </row>
    <row r="8046" spans="4:14" x14ac:dyDescent="0.2">
      <c r="D8046" s="2">
        <v>35</v>
      </c>
      <c r="E8046" s="15">
        <v>51257</v>
      </c>
      <c r="F8046" s="2">
        <v>2</v>
      </c>
      <c r="G8046" s="2">
        <v>32</v>
      </c>
      <c r="H8046" s="2">
        <v>14</v>
      </c>
      <c r="I8046" s="2">
        <v>35</v>
      </c>
      <c r="J8046" s="16">
        <v>1915126.22</v>
      </c>
      <c r="K8046" s="15">
        <f t="shared" si="606"/>
        <v>51257</v>
      </c>
      <c r="L8046" s="17">
        <f t="shared" si="607"/>
        <v>-4</v>
      </c>
      <c r="M8046" s="5">
        <f t="shared" si="609"/>
        <v>35</v>
      </c>
      <c r="N8046" s="15">
        <f t="shared" si="608"/>
        <v>52322</v>
      </c>
    </row>
    <row r="8047" spans="4:14" x14ac:dyDescent="0.2">
      <c r="D8047" s="2">
        <v>35</v>
      </c>
      <c r="E8047" s="15">
        <v>51257</v>
      </c>
      <c r="F8047" s="2">
        <v>9</v>
      </c>
      <c r="G8047" s="2">
        <v>2</v>
      </c>
      <c r="H8047" s="2">
        <v>24</v>
      </c>
      <c r="I8047" s="2">
        <v>35</v>
      </c>
      <c r="J8047" s="16">
        <v>1490799.73</v>
      </c>
      <c r="K8047" s="15">
        <f t="shared" si="606"/>
        <v>51257</v>
      </c>
      <c r="L8047" s="17">
        <f t="shared" si="607"/>
        <v>-4</v>
      </c>
      <c r="M8047" s="5">
        <f t="shared" si="609"/>
        <v>35</v>
      </c>
      <c r="N8047" s="15">
        <f t="shared" si="608"/>
        <v>52322</v>
      </c>
    </row>
    <row r="8048" spans="4:14" x14ac:dyDescent="0.2">
      <c r="D8048" s="2">
        <v>29</v>
      </c>
      <c r="E8048" s="15">
        <v>51257</v>
      </c>
      <c r="F8048" s="2">
        <v>31</v>
      </c>
      <c r="G8048" s="2">
        <v>11</v>
      </c>
      <c r="H8048" s="2">
        <v>22</v>
      </c>
      <c r="I8048" s="2">
        <v>29</v>
      </c>
      <c r="J8048" s="16">
        <v>858507.24</v>
      </c>
      <c r="K8048" s="15">
        <f t="shared" si="606"/>
        <v>51257</v>
      </c>
      <c r="L8048" s="17">
        <f t="shared" si="607"/>
        <v>-4</v>
      </c>
      <c r="M8048" s="5">
        <f t="shared" si="609"/>
        <v>29</v>
      </c>
      <c r="N8048" s="15">
        <f t="shared" si="608"/>
        <v>52140</v>
      </c>
    </row>
    <row r="8049" spans="4:14" x14ac:dyDescent="0.2">
      <c r="D8049" s="2">
        <v>34</v>
      </c>
      <c r="E8049" s="15">
        <v>51257</v>
      </c>
      <c r="F8049" s="2">
        <v>2</v>
      </c>
      <c r="G8049" s="2">
        <v>5</v>
      </c>
      <c r="H8049" s="2">
        <v>27</v>
      </c>
      <c r="I8049" s="2">
        <v>34</v>
      </c>
      <c r="J8049" s="16">
        <v>1120542.7</v>
      </c>
      <c r="K8049" s="15">
        <f t="shared" si="606"/>
        <v>51257</v>
      </c>
      <c r="L8049" s="17">
        <f t="shared" si="607"/>
        <v>-4</v>
      </c>
      <c r="M8049" s="5">
        <f t="shared" si="609"/>
        <v>34</v>
      </c>
      <c r="N8049" s="15">
        <f t="shared" si="608"/>
        <v>52291</v>
      </c>
    </row>
    <row r="8050" spans="4:14" x14ac:dyDescent="0.2">
      <c r="D8050" s="2">
        <v>35</v>
      </c>
      <c r="E8050" s="15">
        <v>51257</v>
      </c>
      <c r="F8050" s="2">
        <v>20</v>
      </c>
      <c r="G8050" s="2">
        <v>16</v>
      </c>
      <c r="H8050" s="2">
        <v>1</v>
      </c>
      <c r="I8050" s="2">
        <v>35</v>
      </c>
      <c r="J8050" s="16">
        <v>930238.69</v>
      </c>
      <c r="K8050" s="15">
        <f t="shared" si="606"/>
        <v>51257</v>
      </c>
      <c r="L8050" s="17">
        <f t="shared" si="607"/>
        <v>-4</v>
      </c>
      <c r="M8050" s="5">
        <f t="shared" si="609"/>
        <v>35</v>
      </c>
      <c r="N8050" s="15">
        <f t="shared" si="608"/>
        <v>52322</v>
      </c>
    </row>
    <row r="8051" spans="4:14" x14ac:dyDescent="0.2">
      <c r="D8051" s="2">
        <v>26</v>
      </c>
      <c r="E8051" s="15">
        <v>51257</v>
      </c>
      <c r="F8051" s="2">
        <v>11</v>
      </c>
      <c r="G8051" s="2">
        <v>32</v>
      </c>
      <c r="H8051" s="2">
        <v>13</v>
      </c>
      <c r="I8051" s="2">
        <v>26</v>
      </c>
      <c r="J8051" s="16">
        <v>968102.97</v>
      </c>
      <c r="K8051" s="15">
        <f t="shared" si="606"/>
        <v>51257</v>
      </c>
      <c r="L8051" s="17">
        <f t="shared" si="607"/>
        <v>-4</v>
      </c>
      <c r="M8051" s="5">
        <f t="shared" si="609"/>
        <v>26</v>
      </c>
      <c r="N8051" s="15">
        <f t="shared" si="608"/>
        <v>52048</v>
      </c>
    </row>
    <row r="8052" spans="4:14" x14ac:dyDescent="0.2">
      <c r="D8052" s="2">
        <v>35</v>
      </c>
      <c r="E8052" s="15">
        <v>51257</v>
      </c>
      <c r="F8052" s="2">
        <v>1</v>
      </c>
      <c r="G8052" s="2">
        <v>27</v>
      </c>
      <c r="H8052" s="2">
        <v>14</v>
      </c>
      <c r="I8052" s="2">
        <v>35</v>
      </c>
      <c r="J8052" s="16">
        <v>1108684.73</v>
      </c>
      <c r="K8052" s="15">
        <f t="shared" si="606"/>
        <v>51257</v>
      </c>
      <c r="L8052" s="17">
        <f t="shared" si="607"/>
        <v>-4</v>
      </c>
      <c r="M8052" s="5">
        <f t="shared" si="609"/>
        <v>35</v>
      </c>
      <c r="N8052" s="15">
        <f t="shared" si="608"/>
        <v>52322</v>
      </c>
    </row>
    <row r="8053" spans="4:14" x14ac:dyDescent="0.2">
      <c r="D8053" s="2">
        <v>4</v>
      </c>
      <c r="E8053" s="15">
        <v>51257</v>
      </c>
      <c r="F8053" s="2">
        <v>2</v>
      </c>
      <c r="G8053" s="2">
        <v>25</v>
      </c>
      <c r="H8053" s="2">
        <v>13</v>
      </c>
      <c r="I8053" s="2">
        <v>4</v>
      </c>
      <c r="J8053" s="16">
        <v>1181164.67</v>
      </c>
      <c r="K8053" s="15">
        <f t="shared" si="606"/>
        <v>51257</v>
      </c>
      <c r="L8053" s="17">
        <f t="shared" si="607"/>
        <v>-4</v>
      </c>
      <c r="M8053" s="5">
        <f t="shared" si="609"/>
        <v>4</v>
      </c>
      <c r="N8053" s="15">
        <f t="shared" si="608"/>
        <v>51380</v>
      </c>
    </row>
    <row r="8054" spans="4:14" x14ac:dyDescent="0.2">
      <c r="D8054" s="2">
        <v>24</v>
      </c>
      <c r="E8054" s="15">
        <v>51257</v>
      </c>
      <c r="F8054" s="2">
        <v>9</v>
      </c>
      <c r="G8054" s="2">
        <v>3</v>
      </c>
      <c r="H8054" s="2">
        <v>16</v>
      </c>
      <c r="I8054" s="2">
        <v>24</v>
      </c>
      <c r="J8054" s="16">
        <v>1571573.76</v>
      </c>
      <c r="K8054" s="15">
        <f t="shared" si="606"/>
        <v>51257</v>
      </c>
      <c r="L8054" s="17">
        <f t="shared" si="607"/>
        <v>-4</v>
      </c>
      <c r="M8054" s="5">
        <f t="shared" si="609"/>
        <v>24</v>
      </c>
      <c r="N8054" s="15">
        <f t="shared" si="608"/>
        <v>51987</v>
      </c>
    </row>
    <row r="8055" spans="4:14" x14ac:dyDescent="0.2">
      <c r="D8055" s="2">
        <v>33</v>
      </c>
      <c r="E8055" s="15">
        <v>51257</v>
      </c>
      <c r="F8055" s="2">
        <v>3</v>
      </c>
      <c r="G8055" s="2">
        <v>19</v>
      </c>
      <c r="H8055" s="2">
        <v>15</v>
      </c>
      <c r="I8055" s="2">
        <v>33</v>
      </c>
      <c r="J8055" s="16">
        <v>1336088.97</v>
      </c>
      <c r="K8055" s="15">
        <f t="shared" si="606"/>
        <v>51257</v>
      </c>
      <c r="L8055" s="17">
        <f t="shared" si="607"/>
        <v>-4</v>
      </c>
      <c r="M8055" s="5">
        <f t="shared" si="609"/>
        <v>33</v>
      </c>
      <c r="N8055" s="15">
        <f t="shared" si="608"/>
        <v>52263</v>
      </c>
    </row>
    <row r="8056" spans="4:14" x14ac:dyDescent="0.2">
      <c r="D8056" s="2">
        <v>13</v>
      </c>
      <c r="E8056" s="15">
        <v>51257</v>
      </c>
      <c r="F8056" s="2">
        <v>7</v>
      </c>
      <c r="G8056" s="2">
        <v>12</v>
      </c>
      <c r="H8056" s="2">
        <v>17</v>
      </c>
      <c r="I8056" s="2">
        <v>13</v>
      </c>
      <c r="J8056" s="16">
        <v>1414762.13</v>
      </c>
      <c r="K8056" s="15">
        <f t="shared" si="606"/>
        <v>51257</v>
      </c>
      <c r="L8056" s="17">
        <f t="shared" si="607"/>
        <v>-4</v>
      </c>
      <c r="M8056" s="5">
        <f t="shared" si="609"/>
        <v>13</v>
      </c>
      <c r="N8056" s="15">
        <f t="shared" si="608"/>
        <v>51653</v>
      </c>
    </row>
    <row r="8057" spans="4:14" x14ac:dyDescent="0.2">
      <c r="D8057" s="2">
        <v>35</v>
      </c>
      <c r="E8057" s="15">
        <v>51257</v>
      </c>
      <c r="F8057" s="2">
        <v>3</v>
      </c>
      <c r="G8057" s="2">
        <v>23</v>
      </c>
      <c r="H8057" s="2">
        <v>18</v>
      </c>
      <c r="I8057" s="2">
        <v>35</v>
      </c>
      <c r="J8057" s="16">
        <v>575467.18000000005</v>
      </c>
      <c r="K8057" s="15">
        <f t="shared" si="606"/>
        <v>51257</v>
      </c>
      <c r="L8057" s="17">
        <f t="shared" si="607"/>
        <v>-4</v>
      </c>
      <c r="M8057" s="5">
        <f t="shared" si="609"/>
        <v>35</v>
      </c>
      <c r="N8057" s="15">
        <f t="shared" si="608"/>
        <v>52322</v>
      </c>
    </row>
    <row r="8058" spans="4:14" x14ac:dyDescent="0.2">
      <c r="D8058" s="2">
        <v>34</v>
      </c>
      <c r="E8058" s="15">
        <v>51288</v>
      </c>
      <c r="F8058" s="2">
        <v>18</v>
      </c>
      <c r="G8058" s="2">
        <v>21</v>
      </c>
      <c r="H8058" s="2">
        <v>17</v>
      </c>
      <c r="I8058" s="2">
        <v>34</v>
      </c>
      <c r="J8058" s="16">
        <v>1908604.49</v>
      </c>
      <c r="K8058" s="15">
        <f t="shared" si="606"/>
        <v>51288</v>
      </c>
      <c r="L8058" s="17">
        <f t="shared" si="607"/>
        <v>-5</v>
      </c>
      <c r="M8058" s="5">
        <f t="shared" si="609"/>
        <v>34</v>
      </c>
      <c r="N8058" s="15">
        <f t="shared" si="608"/>
        <v>52322</v>
      </c>
    </row>
    <row r="8059" spans="4:14" x14ac:dyDescent="0.2">
      <c r="D8059" s="2">
        <v>28</v>
      </c>
      <c r="E8059" s="15">
        <v>51288</v>
      </c>
      <c r="F8059" s="2">
        <v>1</v>
      </c>
      <c r="G8059" s="2">
        <v>27</v>
      </c>
      <c r="H8059" s="2">
        <v>25</v>
      </c>
      <c r="I8059" s="2">
        <v>28</v>
      </c>
      <c r="J8059" s="16">
        <v>804264.51</v>
      </c>
      <c r="K8059" s="15">
        <f t="shared" si="606"/>
        <v>51288</v>
      </c>
      <c r="L8059" s="17">
        <f t="shared" si="607"/>
        <v>-5</v>
      </c>
      <c r="M8059" s="5">
        <f t="shared" si="609"/>
        <v>28</v>
      </c>
      <c r="N8059" s="15">
        <f t="shared" si="608"/>
        <v>52140</v>
      </c>
    </row>
    <row r="8060" spans="4:14" x14ac:dyDescent="0.2">
      <c r="D8060" s="2">
        <v>35</v>
      </c>
      <c r="E8060" s="15">
        <v>51288</v>
      </c>
      <c r="F8060" s="2">
        <v>5</v>
      </c>
      <c r="G8060" s="2">
        <v>33</v>
      </c>
      <c r="H8060" s="2">
        <v>23</v>
      </c>
      <c r="I8060" s="2">
        <v>35</v>
      </c>
      <c r="J8060" s="16">
        <v>1776358.93</v>
      </c>
      <c r="K8060" s="15">
        <f t="shared" si="606"/>
        <v>51288</v>
      </c>
      <c r="L8060" s="17">
        <f t="shared" si="607"/>
        <v>-5</v>
      </c>
      <c r="M8060" s="5">
        <f t="shared" si="609"/>
        <v>35</v>
      </c>
      <c r="N8060" s="15">
        <f t="shared" si="608"/>
        <v>52352</v>
      </c>
    </row>
    <row r="8061" spans="4:14" x14ac:dyDescent="0.2">
      <c r="D8061" s="2">
        <v>32</v>
      </c>
      <c r="E8061" s="15">
        <v>51288</v>
      </c>
      <c r="F8061" s="2">
        <v>8</v>
      </c>
      <c r="G8061" s="2">
        <v>31</v>
      </c>
      <c r="H8061" s="2">
        <v>34</v>
      </c>
      <c r="I8061" s="2">
        <v>32</v>
      </c>
      <c r="J8061" s="16">
        <v>996611.02</v>
      </c>
      <c r="K8061" s="15">
        <f t="shared" si="606"/>
        <v>51288</v>
      </c>
      <c r="L8061" s="17">
        <f t="shared" si="607"/>
        <v>-5</v>
      </c>
      <c r="M8061" s="5">
        <f t="shared" si="609"/>
        <v>32</v>
      </c>
      <c r="N8061" s="15">
        <f t="shared" si="608"/>
        <v>52263</v>
      </c>
    </row>
    <row r="8062" spans="4:14" x14ac:dyDescent="0.2">
      <c r="D8062" s="2">
        <v>25</v>
      </c>
      <c r="E8062" s="15">
        <v>51288</v>
      </c>
      <c r="F8062" s="2">
        <v>3</v>
      </c>
      <c r="G8062" s="2">
        <v>27</v>
      </c>
      <c r="H8062" s="2">
        <v>16</v>
      </c>
      <c r="I8062" s="2">
        <v>25</v>
      </c>
      <c r="J8062" s="16">
        <v>2034624.47</v>
      </c>
      <c r="K8062" s="15">
        <f t="shared" si="606"/>
        <v>51288</v>
      </c>
      <c r="L8062" s="17">
        <f t="shared" si="607"/>
        <v>-5</v>
      </c>
      <c r="M8062" s="5">
        <f t="shared" si="609"/>
        <v>25</v>
      </c>
      <c r="N8062" s="15">
        <f t="shared" si="608"/>
        <v>52048</v>
      </c>
    </row>
    <row r="8063" spans="4:14" x14ac:dyDescent="0.2">
      <c r="D8063" s="2">
        <v>29</v>
      </c>
      <c r="E8063" s="15">
        <v>51288</v>
      </c>
      <c r="F8063" s="2">
        <v>1</v>
      </c>
      <c r="G8063" s="2">
        <v>18</v>
      </c>
      <c r="H8063" s="2">
        <v>22</v>
      </c>
      <c r="I8063" s="2">
        <v>29</v>
      </c>
      <c r="J8063" s="16">
        <v>719584.3</v>
      </c>
      <c r="K8063" s="15">
        <f t="shared" si="606"/>
        <v>51288</v>
      </c>
      <c r="L8063" s="17">
        <f t="shared" si="607"/>
        <v>-5</v>
      </c>
      <c r="M8063" s="5">
        <f t="shared" si="609"/>
        <v>29</v>
      </c>
      <c r="N8063" s="15">
        <f t="shared" si="608"/>
        <v>52171</v>
      </c>
    </row>
    <row r="8064" spans="4:14" x14ac:dyDescent="0.2">
      <c r="D8064" s="2">
        <v>34</v>
      </c>
      <c r="E8064" s="15">
        <v>51288</v>
      </c>
      <c r="F8064" s="2">
        <v>1</v>
      </c>
      <c r="G8064" s="2">
        <v>18</v>
      </c>
      <c r="H8064" s="2">
        <v>1</v>
      </c>
      <c r="I8064" s="2">
        <v>34</v>
      </c>
      <c r="J8064" s="16">
        <v>790348.09</v>
      </c>
      <c r="K8064" s="15">
        <f t="shared" si="606"/>
        <v>51288</v>
      </c>
      <c r="L8064" s="17">
        <f t="shared" si="607"/>
        <v>-5</v>
      </c>
      <c r="M8064" s="5">
        <f t="shared" si="609"/>
        <v>34</v>
      </c>
      <c r="N8064" s="15">
        <f t="shared" si="608"/>
        <v>52322</v>
      </c>
    </row>
    <row r="8065" spans="4:14" x14ac:dyDescent="0.2">
      <c r="D8065" s="2">
        <v>25</v>
      </c>
      <c r="E8065" s="15">
        <v>51288</v>
      </c>
      <c r="F8065" s="2">
        <v>24</v>
      </c>
      <c r="G8065" s="2">
        <v>17</v>
      </c>
      <c r="H8065" s="2">
        <v>14</v>
      </c>
      <c r="I8065" s="2">
        <v>25</v>
      </c>
      <c r="J8065" s="16">
        <v>1536836.22</v>
      </c>
      <c r="K8065" s="15">
        <f t="shared" si="606"/>
        <v>51288</v>
      </c>
      <c r="L8065" s="17">
        <f t="shared" si="607"/>
        <v>-5</v>
      </c>
      <c r="M8065" s="5">
        <f t="shared" si="609"/>
        <v>25</v>
      </c>
      <c r="N8065" s="15">
        <f t="shared" si="608"/>
        <v>52048</v>
      </c>
    </row>
    <row r="8066" spans="4:14" x14ac:dyDescent="0.2">
      <c r="D8066" s="2">
        <v>5</v>
      </c>
      <c r="E8066" s="15">
        <v>51288</v>
      </c>
      <c r="F8066" s="2">
        <v>19</v>
      </c>
      <c r="G8066" s="2">
        <v>30</v>
      </c>
      <c r="H8066" s="2">
        <v>23</v>
      </c>
      <c r="I8066" s="2">
        <v>5</v>
      </c>
      <c r="J8066" s="16">
        <v>1851193.19</v>
      </c>
      <c r="K8066" s="15">
        <f t="shared" ref="K8066:K8129" si="610">DATE(YEAR(E8066),MONTH(E8066),1)</f>
        <v>51288</v>
      </c>
      <c r="L8066" s="17">
        <f t="shared" ref="L8066:L8129" si="611">ROUND(($B$3-K8066)/365.25*12,0)</f>
        <v>-5</v>
      </c>
      <c r="M8066" s="5">
        <f t="shared" si="609"/>
        <v>5</v>
      </c>
      <c r="N8066" s="15">
        <f t="shared" ref="N8066:N8129" si="612">EDATE(E8066,D8066)</f>
        <v>51441</v>
      </c>
    </row>
    <row r="8067" spans="4:14" x14ac:dyDescent="0.2">
      <c r="D8067" s="2">
        <v>34</v>
      </c>
      <c r="E8067" s="15">
        <v>51288</v>
      </c>
      <c r="F8067" s="2">
        <v>10</v>
      </c>
      <c r="G8067" s="2">
        <v>2</v>
      </c>
      <c r="H8067" s="2">
        <v>12</v>
      </c>
      <c r="I8067" s="2">
        <v>34</v>
      </c>
      <c r="J8067" s="16">
        <v>796170.06</v>
      </c>
      <c r="K8067" s="15">
        <f t="shared" si="610"/>
        <v>51288</v>
      </c>
      <c r="L8067" s="17">
        <f t="shared" si="611"/>
        <v>-5</v>
      </c>
      <c r="M8067" s="5">
        <f t="shared" ref="M8067:M8130" si="613">ROUND((N8067-K8067)/365.25*12,0)</f>
        <v>34</v>
      </c>
      <c r="N8067" s="15">
        <f t="shared" si="612"/>
        <v>52322</v>
      </c>
    </row>
    <row r="8068" spans="4:14" x14ac:dyDescent="0.2">
      <c r="D8068" s="2">
        <v>24</v>
      </c>
      <c r="E8068" s="15">
        <v>51288</v>
      </c>
      <c r="F8068" s="2">
        <v>2</v>
      </c>
      <c r="G8068" s="2">
        <v>15</v>
      </c>
      <c r="H8068" s="2">
        <v>15</v>
      </c>
      <c r="I8068" s="2">
        <v>24</v>
      </c>
      <c r="J8068" s="16">
        <v>1630634.57</v>
      </c>
      <c r="K8068" s="15">
        <f t="shared" si="610"/>
        <v>51288</v>
      </c>
      <c r="L8068" s="17">
        <f t="shared" si="611"/>
        <v>-5</v>
      </c>
      <c r="M8068" s="5">
        <f t="shared" si="613"/>
        <v>24</v>
      </c>
      <c r="N8068" s="15">
        <f t="shared" si="612"/>
        <v>52018</v>
      </c>
    </row>
    <row r="8069" spans="4:14" x14ac:dyDescent="0.2">
      <c r="D8069" s="2">
        <v>30</v>
      </c>
      <c r="E8069" s="15">
        <v>51288</v>
      </c>
      <c r="F8069" s="2">
        <v>1</v>
      </c>
      <c r="G8069" s="2">
        <v>30</v>
      </c>
      <c r="H8069" s="2">
        <v>17</v>
      </c>
      <c r="I8069" s="2">
        <v>30</v>
      </c>
      <c r="J8069" s="16">
        <v>1512758.39</v>
      </c>
      <c r="K8069" s="15">
        <f t="shared" si="610"/>
        <v>51288</v>
      </c>
      <c r="L8069" s="17">
        <f t="shared" si="611"/>
        <v>-5</v>
      </c>
      <c r="M8069" s="5">
        <f t="shared" si="613"/>
        <v>30</v>
      </c>
      <c r="N8069" s="15">
        <f t="shared" si="612"/>
        <v>52201</v>
      </c>
    </row>
    <row r="8070" spans="4:14" x14ac:dyDescent="0.2">
      <c r="D8070" s="2">
        <v>26</v>
      </c>
      <c r="E8070" s="15">
        <v>51288</v>
      </c>
      <c r="F8070" s="2">
        <v>13</v>
      </c>
      <c r="G8070" s="2">
        <v>8</v>
      </c>
      <c r="H8070" s="2">
        <v>11</v>
      </c>
      <c r="I8070" s="2">
        <v>26</v>
      </c>
      <c r="J8070" s="16">
        <v>586458.93000000005</v>
      </c>
      <c r="K8070" s="15">
        <f t="shared" si="610"/>
        <v>51288</v>
      </c>
      <c r="L8070" s="17">
        <f t="shared" si="611"/>
        <v>-5</v>
      </c>
      <c r="M8070" s="5">
        <f t="shared" si="613"/>
        <v>26</v>
      </c>
      <c r="N8070" s="15">
        <f t="shared" si="612"/>
        <v>52079</v>
      </c>
    </row>
    <row r="8071" spans="4:14" x14ac:dyDescent="0.2">
      <c r="D8071" s="2">
        <v>36</v>
      </c>
      <c r="E8071" s="15">
        <v>51288</v>
      </c>
      <c r="F8071" s="2">
        <v>3</v>
      </c>
      <c r="G8071" s="2">
        <v>33</v>
      </c>
      <c r="H8071" s="2">
        <v>3</v>
      </c>
      <c r="I8071" s="2">
        <v>36</v>
      </c>
      <c r="J8071" s="16">
        <v>1379240.02</v>
      </c>
      <c r="K8071" s="15">
        <f t="shared" si="610"/>
        <v>51288</v>
      </c>
      <c r="L8071" s="17">
        <f t="shared" si="611"/>
        <v>-5</v>
      </c>
      <c r="M8071" s="5">
        <f t="shared" si="613"/>
        <v>36</v>
      </c>
      <c r="N8071" s="15">
        <f t="shared" si="612"/>
        <v>52383</v>
      </c>
    </row>
    <row r="8072" spans="4:14" x14ac:dyDescent="0.2">
      <c r="D8072" s="2">
        <v>15</v>
      </c>
      <c r="E8072" s="15">
        <v>51288</v>
      </c>
      <c r="F8072" s="2">
        <v>3</v>
      </c>
      <c r="G8072" s="2">
        <v>7</v>
      </c>
      <c r="H8072" s="2">
        <v>9</v>
      </c>
      <c r="I8072" s="2">
        <v>15</v>
      </c>
      <c r="J8072" s="16">
        <v>856360.6</v>
      </c>
      <c r="K8072" s="15">
        <f t="shared" si="610"/>
        <v>51288</v>
      </c>
      <c r="L8072" s="17">
        <f t="shared" si="611"/>
        <v>-5</v>
      </c>
      <c r="M8072" s="5">
        <f t="shared" si="613"/>
        <v>15</v>
      </c>
      <c r="N8072" s="15">
        <f t="shared" si="612"/>
        <v>51745</v>
      </c>
    </row>
    <row r="8073" spans="4:14" x14ac:dyDescent="0.2">
      <c r="D8073" s="2">
        <v>33</v>
      </c>
      <c r="E8073" s="15">
        <v>51288</v>
      </c>
      <c r="F8073" s="2">
        <v>3</v>
      </c>
      <c r="G8073" s="2">
        <v>21</v>
      </c>
      <c r="H8073" s="2">
        <v>19</v>
      </c>
      <c r="I8073" s="2">
        <v>33</v>
      </c>
      <c r="J8073" s="16">
        <v>1223993.29</v>
      </c>
      <c r="K8073" s="15">
        <f t="shared" si="610"/>
        <v>51288</v>
      </c>
      <c r="L8073" s="17">
        <f t="shared" si="611"/>
        <v>-5</v>
      </c>
      <c r="M8073" s="5">
        <f t="shared" si="613"/>
        <v>33</v>
      </c>
      <c r="N8073" s="15">
        <f t="shared" si="612"/>
        <v>52291</v>
      </c>
    </row>
    <row r="8074" spans="4:14" x14ac:dyDescent="0.2">
      <c r="D8074" s="2">
        <v>36</v>
      </c>
      <c r="E8074" s="15">
        <v>51288</v>
      </c>
      <c r="F8074" s="2">
        <v>6</v>
      </c>
      <c r="G8074" s="2">
        <v>23</v>
      </c>
      <c r="H8074" s="2">
        <v>22</v>
      </c>
      <c r="I8074" s="2">
        <v>36</v>
      </c>
      <c r="J8074" s="16">
        <v>1499638.8</v>
      </c>
      <c r="K8074" s="15">
        <f t="shared" si="610"/>
        <v>51288</v>
      </c>
      <c r="L8074" s="17">
        <f t="shared" si="611"/>
        <v>-5</v>
      </c>
      <c r="M8074" s="5">
        <f t="shared" si="613"/>
        <v>36</v>
      </c>
      <c r="N8074" s="15">
        <f t="shared" si="612"/>
        <v>52383</v>
      </c>
    </row>
    <row r="8075" spans="4:14" x14ac:dyDescent="0.2">
      <c r="D8075" s="2">
        <v>28</v>
      </c>
      <c r="E8075" s="15">
        <v>51318</v>
      </c>
      <c r="F8075" s="2">
        <v>8</v>
      </c>
      <c r="G8075" s="2">
        <v>28</v>
      </c>
      <c r="H8075" s="2">
        <v>25</v>
      </c>
      <c r="I8075" s="2">
        <v>28</v>
      </c>
      <c r="J8075" s="16">
        <v>1991806.05</v>
      </c>
      <c r="K8075" s="15">
        <f t="shared" si="610"/>
        <v>51318</v>
      </c>
      <c r="L8075" s="17">
        <f t="shared" si="611"/>
        <v>-6</v>
      </c>
      <c r="M8075" s="5">
        <f t="shared" si="613"/>
        <v>28</v>
      </c>
      <c r="N8075" s="15">
        <f t="shared" si="612"/>
        <v>52171</v>
      </c>
    </row>
    <row r="8076" spans="4:14" x14ac:dyDescent="0.2">
      <c r="D8076" s="2">
        <v>23</v>
      </c>
      <c r="E8076" s="15">
        <v>51318</v>
      </c>
      <c r="F8076" s="2">
        <v>10</v>
      </c>
      <c r="G8076" s="2">
        <v>25</v>
      </c>
      <c r="H8076" s="2">
        <v>29</v>
      </c>
      <c r="I8076" s="2">
        <v>23</v>
      </c>
      <c r="J8076" s="16">
        <v>1796083.76</v>
      </c>
      <c r="K8076" s="15">
        <f t="shared" si="610"/>
        <v>51318</v>
      </c>
      <c r="L8076" s="17">
        <f t="shared" si="611"/>
        <v>-6</v>
      </c>
      <c r="M8076" s="5">
        <f t="shared" si="613"/>
        <v>23</v>
      </c>
      <c r="N8076" s="15">
        <f t="shared" si="612"/>
        <v>52018</v>
      </c>
    </row>
    <row r="8077" spans="4:14" x14ac:dyDescent="0.2">
      <c r="D8077" s="2">
        <v>26</v>
      </c>
      <c r="E8077" s="15">
        <v>51318</v>
      </c>
      <c r="F8077" s="2">
        <v>14</v>
      </c>
      <c r="G8077" s="2">
        <v>19</v>
      </c>
      <c r="H8077" s="2">
        <v>5</v>
      </c>
      <c r="I8077" s="2">
        <v>26</v>
      </c>
      <c r="J8077" s="16">
        <v>1366683.35</v>
      </c>
      <c r="K8077" s="15">
        <f t="shared" si="610"/>
        <v>51318</v>
      </c>
      <c r="L8077" s="17">
        <f t="shared" si="611"/>
        <v>-6</v>
      </c>
      <c r="M8077" s="5">
        <f t="shared" si="613"/>
        <v>26</v>
      </c>
      <c r="N8077" s="15">
        <f t="shared" si="612"/>
        <v>52110</v>
      </c>
    </row>
    <row r="8078" spans="4:14" x14ac:dyDescent="0.2">
      <c r="D8078" s="2">
        <v>33</v>
      </c>
      <c r="E8078" s="15">
        <v>51318</v>
      </c>
      <c r="F8078" s="2">
        <v>8</v>
      </c>
      <c r="G8078" s="2">
        <v>35</v>
      </c>
      <c r="H8078" s="2">
        <v>18</v>
      </c>
      <c r="I8078" s="2">
        <v>33</v>
      </c>
      <c r="J8078" s="16">
        <v>1347375.33</v>
      </c>
      <c r="K8078" s="15">
        <f t="shared" si="610"/>
        <v>51318</v>
      </c>
      <c r="L8078" s="17">
        <f t="shared" si="611"/>
        <v>-6</v>
      </c>
      <c r="M8078" s="5">
        <f t="shared" si="613"/>
        <v>33</v>
      </c>
      <c r="N8078" s="15">
        <f t="shared" si="612"/>
        <v>52322</v>
      </c>
    </row>
    <row r="8079" spans="4:14" x14ac:dyDescent="0.2">
      <c r="D8079" s="2">
        <v>19</v>
      </c>
      <c r="E8079" s="15">
        <v>51318</v>
      </c>
      <c r="F8079" s="2">
        <v>11</v>
      </c>
      <c r="G8079" s="2">
        <v>22</v>
      </c>
      <c r="H8079" s="2">
        <v>21</v>
      </c>
      <c r="I8079" s="2">
        <v>19</v>
      </c>
      <c r="J8079" s="16">
        <v>1678448.48</v>
      </c>
      <c r="K8079" s="15">
        <f t="shared" si="610"/>
        <v>51318</v>
      </c>
      <c r="L8079" s="17">
        <f t="shared" si="611"/>
        <v>-6</v>
      </c>
      <c r="M8079" s="5">
        <f t="shared" si="613"/>
        <v>19</v>
      </c>
      <c r="N8079" s="15">
        <f t="shared" si="612"/>
        <v>51898</v>
      </c>
    </row>
    <row r="8080" spans="4:14" x14ac:dyDescent="0.2">
      <c r="D8080" s="2">
        <v>20</v>
      </c>
      <c r="E8080" s="15">
        <v>51318</v>
      </c>
      <c r="F8080" s="2">
        <v>8</v>
      </c>
      <c r="G8080" s="2">
        <v>33</v>
      </c>
      <c r="H8080" s="2">
        <v>20</v>
      </c>
      <c r="I8080" s="2">
        <v>20</v>
      </c>
      <c r="J8080" s="16">
        <v>1227668.68</v>
      </c>
      <c r="K8080" s="15">
        <f t="shared" si="610"/>
        <v>51318</v>
      </c>
      <c r="L8080" s="17">
        <f t="shared" si="611"/>
        <v>-6</v>
      </c>
      <c r="M8080" s="5">
        <f t="shared" si="613"/>
        <v>20</v>
      </c>
      <c r="N8080" s="15">
        <f t="shared" si="612"/>
        <v>51926</v>
      </c>
    </row>
    <row r="8081" spans="4:14" x14ac:dyDescent="0.2">
      <c r="D8081" s="2">
        <v>21</v>
      </c>
      <c r="E8081" s="15">
        <v>51318</v>
      </c>
      <c r="F8081" s="2">
        <v>3</v>
      </c>
      <c r="G8081" s="2">
        <v>31</v>
      </c>
      <c r="H8081" s="2">
        <v>19</v>
      </c>
      <c r="I8081" s="2">
        <v>21</v>
      </c>
      <c r="J8081" s="16">
        <v>1591832.15</v>
      </c>
      <c r="K8081" s="15">
        <f t="shared" si="610"/>
        <v>51318</v>
      </c>
      <c r="L8081" s="17">
        <f t="shared" si="611"/>
        <v>-6</v>
      </c>
      <c r="M8081" s="5">
        <f t="shared" si="613"/>
        <v>21</v>
      </c>
      <c r="N8081" s="15">
        <f t="shared" si="612"/>
        <v>51957</v>
      </c>
    </row>
    <row r="8082" spans="4:14" x14ac:dyDescent="0.2">
      <c r="D8082" s="2">
        <v>35</v>
      </c>
      <c r="E8082" s="15">
        <v>51318</v>
      </c>
      <c r="F8082" s="2">
        <v>2</v>
      </c>
      <c r="G8082" s="2">
        <v>13</v>
      </c>
      <c r="H8082" s="2">
        <v>7</v>
      </c>
      <c r="I8082" s="2">
        <v>35</v>
      </c>
      <c r="J8082" s="16">
        <v>823018.06</v>
      </c>
      <c r="K8082" s="15">
        <f t="shared" si="610"/>
        <v>51318</v>
      </c>
      <c r="L8082" s="17">
        <f t="shared" si="611"/>
        <v>-6</v>
      </c>
      <c r="M8082" s="5">
        <f t="shared" si="613"/>
        <v>35</v>
      </c>
      <c r="N8082" s="15">
        <f t="shared" si="612"/>
        <v>52383</v>
      </c>
    </row>
    <row r="8083" spans="4:14" x14ac:dyDescent="0.2">
      <c r="D8083" s="2">
        <v>7</v>
      </c>
      <c r="E8083" s="15">
        <v>51318</v>
      </c>
      <c r="F8083" s="2">
        <v>18</v>
      </c>
      <c r="G8083" s="2">
        <v>26</v>
      </c>
      <c r="H8083" s="2">
        <v>25</v>
      </c>
      <c r="I8083" s="2">
        <v>7</v>
      </c>
      <c r="J8083" s="16">
        <v>681031.58</v>
      </c>
      <c r="K8083" s="15">
        <f t="shared" si="610"/>
        <v>51318</v>
      </c>
      <c r="L8083" s="17">
        <f t="shared" si="611"/>
        <v>-6</v>
      </c>
      <c r="M8083" s="5">
        <f t="shared" si="613"/>
        <v>7</v>
      </c>
      <c r="N8083" s="15">
        <f t="shared" si="612"/>
        <v>51533</v>
      </c>
    </row>
    <row r="8084" spans="4:14" x14ac:dyDescent="0.2">
      <c r="D8084" s="2">
        <v>21</v>
      </c>
      <c r="E8084" s="15">
        <v>51318</v>
      </c>
      <c r="F8084" s="2">
        <v>7</v>
      </c>
      <c r="G8084" s="2">
        <v>5</v>
      </c>
      <c r="H8084" s="2">
        <v>12</v>
      </c>
      <c r="I8084" s="2">
        <v>21</v>
      </c>
      <c r="J8084" s="16">
        <v>1629464.8</v>
      </c>
      <c r="K8084" s="15">
        <f t="shared" si="610"/>
        <v>51318</v>
      </c>
      <c r="L8084" s="17">
        <f t="shared" si="611"/>
        <v>-6</v>
      </c>
      <c r="M8084" s="5">
        <f t="shared" si="613"/>
        <v>21</v>
      </c>
      <c r="N8084" s="15">
        <f t="shared" si="612"/>
        <v>51957</v>
      </c>
    </row>
    <row r="8085" spans="4:14" x14ac:dyDescent="0.2">
      <c r="D8085" s="2">
        <v>7</v>
      </c>
      <c r="E8085" s="15">
        <v>51318</v>
      </c>
      <c r="F8085" s="2">
        <v>10</v>
      </c>
      <c r="G8085" s="2">
        <v>32</v>
      </c>
      <c r="H8085" s="2">
        <v>0</v>
      </c>
      <c r="I8085" s="2">
        <v>7</v>
      </c>
      <c r="J8085" s="16">
        <v>1154074.27</v>
      </c>
      <c r="K8085" s="15">
        <f t="shared" si="610"/>
        <v>51318</v>
      </c>
      <c r="L8085" s="17">
        <f t="shared" si="611"/>
        <v>-6</v>
      </c>
      <c r="M8085" s="5">
        <f t="shared" si="613"/>
        <v>7</v>
      </c>
      <c r="N8085" s="15">
        <f t="shared" si="612"/>
        <v>51533</v>
      </c>
    </row>
    <row r="8086" spans="4:14" x14ac:dyDescent="0.2">
      <c r="D8086" s="2">
        <v>33</v>
      </c>
      <c r="E8086" s="15">
        <v>51318</v>
      </c>
      <c r="F8086" s="2">
        <v>3</v>
      </c>
      <c r="G8086" s="2">
        <v>11</v>
      </c>
      <c r="H8086" s="2">
        <v>10</v>
      </c>
      <c r="I8086" s="2">
        <v>33</v>
      </c>
      <c r="J8086" s="16">
        <v>1357783.13</v>
      </c>
      <c r="K8086" s="15">
        <f t="shared" si="610"/>
        <v>51318</v>
      </c>
      <c r="L8086" s="17">
        <f t="shared" si="611"/>
        <v>-6</v>
      </c>
      <c r="M8086" s="5">
        <f t="shared" si="613"/>
        <v>33</v>
      </c>
      <c r="N8086" s="15">
        <f t="shared" si="612"/>
        <v>52322</v>
      </c>
    </row>
    <row r="8087" spans="4:14" x14ac:dyDescent="0.2">
      <c r="D8087" s="2">
        <v>33</v>
      </c>
      <c r="E8087" s="15">
        <v>51318</v>
      </c>
      <c r="F8087" s="2">
        <v>7</v>
      </c>
      <c r="G8087" s="2">
        <v>20</v>
      </c>
      <c r="H8087" s="2">
        <v>26</v>
      </c>
      <c r="I8087" s="2">
        <v>33</v>
      </c>
      <c r="J8087" s="16">
        <v>981045.31</v>
      </c>
      <c r="K8087" s="15">
        <f t="shared" si="610"/>
        <v>51318</v>
      </c>
      <c r="L8087" s="17">
        <f t="shared" si="611"/>
        <v>-6</v>
      </c>
      <c r="M8087" s="5">
        <f t="shared" si="613"/>
        <v>33</v>
      </c>
      <c r="N8087" s="15">
        <f t="shared" si="612"/>
        <v>52322</v>
      </c>
    </row>
    <row r="8088" spans="4:14" x14ac:dyDescent="0.2">
      <c r="D8088" s="2">
        <v>27</v>
      </c>
      <c r="E8088" s="15">
        <v>51318</v>
      </c>
      <c r="F8088" s="2">
        <v>6</v>
      </c>
      <c r="G8088" s="2">
        <v>35</v>
      </c>
      <c r="H8088" s="2">
        <v>11</v>
      </c>
      <c r="I8088" s="2">
        <v>27</v>
      </c>
      <c r="J8088" s="16">
        <v>1677225.57</v>
      </c>
      <c r="K8088" s="15">
        <f t="shared" si="610"/>
        <v>51318</v>
      </c>
      <c r="L8088" s="17">
        <f t="shared" si="611"/>
        <v>-6</v>
      </c>
      <c r="M8088" s="5">
        <f t="shared" si="613"/>
        <v>27</v>
      </c>
      <c r="N8088" s="15">
        <f t="shared" si="612"/>
        <v>52140</v>
      </c>
    </row>
    <row r="8089" spans="4:14" x14ac:dyDescent="0.2">
      <c r="D8089" s="2">
        <v>28</v>
      </c>
      <c r="E8089" s="15">
        <v>51318</v>
      </c>
      <c r="F8089" s="2">
        <v>1</v>
      </c>
      <c r="G8089" s="2">
        <v>7</v>
      </c>
      <c r="H8089" s="2">
        <v>19</v>
      </c>
      <c r="I8089" s="2">
        <v>28</v>
      </c>
      <c r="J8089" s="16">
        <v>899544.52</v>
      </c>
      <c r="K8089" s="15">
        <f t="shared" si="610"/>
        <v>51318</v>
      </c>
      <c r="L8089" s="17">
        <f t="shared" si="611"/>
        <v>-6</v>
      </c>
      <c r="M8089" s="5">
        <f t="shared" si="613"/>
        <v>28</v>
      </c>
      <c r="N8089" s="15">
        <f t="shared" si="612"/>
        <v>52171</v>
      </c>
    </row>
    <row r="8090" spans="4:14" x14ac:dyDescent="0.2">
      <c r="D8090" s="2">
        <v>22</v>
      </c>
      <c r="E8090" s="15">
        <v>51318</v>
      </c>
      <c r="F8090" s="2">
        <v>6</v>
      </c>
      <c r="G8090" s="2">
        <v>17</v>
      </c>
      <c r="H8090" s="2">
        <v>21</v>
      </c>
      <c r="I8090" s="2">
        <v>22</v>
      </c>
      <c r="J8090" s="16">
        <v>990341.96</v>
      </c>
      <c r="K8090" s="15">
        <f t="shared" si="610"/>
        <v>51318</v>
      </c>
      <c r="L8090" s="17">
        <f t="shared" si="611"/>
        <v>-6</v>
      </c>
      <c r="M8090" s="5">
        <f t="shared" si="613"/>
        <v>22</v>
      </c>
      <c r="N8090" s="15">
        <f t="shared" si="612"/>
        <v>51987</v>
      </c>
    </row>
    <row r="8091" spans="4:14" x14ac:dyDescent="0.2">
      <c r="D8091" s="2">
        <v>31</v>
      </c>
      <c r="E8091" s="15">
        <v>51318</v>
      </c>
      <c r="F8091" s="2">
        <v>6</v>
      </c>
      <c r="G8091" s="2">
        <v>32</v>
      </c>
      <c r="H8091" s="2">
        <v>18</v>
      </c>
      <c r="I8091" s="2">
        <v>31</v>
      </c>
      <c r="J8091" s="16">
        <v>1322219.83</v>
      </c>
      <c r="K8091" s="15">
        <f t="shared" si="610"/>
        <v>51318</v>
      </c>
      <c r="L8091" s="17">
        <f t="shared" si="611"/>
        <v>-6</v>
      </c>
      <c r="M8091" s="5">
        <f t="shared" si="613"/>
        <v>31</v>
      </c>
      <c r="N8091" s="15">
        <f t="shared" si="612"/>
        <v>52263</v>
      </c>
    </row>
    <row r="8092" spans="4:14" x14ac:dyDescent="0.2">
      <c r="D8092" s="2">
        <v>30</v>
      </c>
      <c r="E8092" s="15">
        <v>51318</v>
      </c>
      <c r="F8092" s="2">
        <v>4</v>
      </c>
      <c r="G8092" s="2">
        <v>5</v>
      </c>
      <c r="H8092" s="2">
        <v>7</v>
      </c>
      <c r="I8092" s="2">
        <v>30</v>
      </c>
      <c r="J8092" s="16">
        <v>686079.79</v>
      </c>
      <c r="K8092" s="15">
        <f t="shared" si="610"/>
        <v>51318</v>
      </c>
      <c r="L8092" s="17">
        <f t="shared" si="611"/>
        <v>-6</v>
      </c>
      <c r="M8092" s="5">
        <f t="shared" si="613"/>
        <v>30</v>
      </c>
      <c r="N8092" s="15">
        <f t="shared" si="612"/>
        <v>52232</v>
      </c>
    </row>
    <row r="8093" spans="4:14" x14ac:dyDescent="0.2">
      <c r="D8093" s="2">
        <v>30</v>
      </c>
      <c r="E8093" s="15">
        <v>51318</v>
      </c>
      <c r="F8093" s="2">
        <v>15</v>
      </c>
      <c r="G8093" s="2">
        <v>26</v>
      </c>
      <c r="H8093" s="2">
        <v>20</v>
      </c>
      <c r="I8093" s="2">
        <v>30</v>
      </c>
      <c r="J8093" s="16">
        <v>1103018.76</v>
      </c>
      <c r="K8093" s="15">
        <f t="shared" si="610"/>
        <v>51318</v>
      </c>
      <c r="L8093" s="17">
        <f t="shared" si="611"/>
        <v>-6</v>
      </c>
      <c r="M8093" s="5">
        <f t="shared" si="613"/>
        <v>30</v>
      </c>
      <c r="N8093" s="15">
        <f t="shared" si="612"/>
        <v>52232</v>
      </c>
    </row>
    <row r="8094" spans="4:14" x14ac:dyDescent="0.2">
      <c r="D8094" s="2">
        <v>35</v>
      </c>
      <c r="E8094" s="15">
        <v>51349</v>
      </c>
      <c r="F8094" s="2">
        <v>4</v>
      </c>
      <c r="G8094" s="2">
        <v>27</v>
      </c>
      <c r="H8094" s="2">
        <v>27</v>
      </c>
      <c r="I8094" s="2">
        <v>35</v>
      </c>
      <c r="J8094" s="16">
        <v>1482898.62</v>
      </c>
      <c r="K8094" s="15">
        <f t="shared" si="610"/>
        <v>51349</v>
      </c>
      <c r="L8094" s="17">
        <f t="shared" si="611"/>
        <v>-7</v>
      </c>
      <c r="M8094" s="5">
        <f t="shared" si="613"/>
        <v>35</v>
      </c>
      <c r="N8094" s="15">
        <f t="shared" si="612"/>
        <v>52413</v>
      </c>
    </row>
    <row r="8095" spans="4:14" x14ac:dyDescent="0.2">
      <c r="D8095" s="2">
        <v>32</v>
      </c>
      <c r="E8095" s="15">
        <v>51349</v>
      </c>
      <c r="F8095" s="2">
        <v>10</v>
      </c>
      <c r="G8095" s="2">
        <v>23</v>
      </c>
      <c r="H8095" s="2">
        <v>27</v>
      </c>
      <c r="I8095" s="2">
        <v>32</v>
      </c>
      <c r="J8095" s="16">
        <v>1243647.18</v>
      </c>
      <c r="K8095" s="15">
        <f t="shared" si="610"/>
        <v>51349</v>
      </c>
      <c r="L8095" s="17">
        <f t="shared" si="611"/>
        <v>-7</v>
      </c>
      <c r="M8095" s="5">
        <f t="shared" si="613"/>
        <v>32</v>
      </c>
      <c r="N8095" s="15">
        <f t="shared" si="612"/>
        <v>52322</v>
      </c>
    </row>
    <row r="8096" spans="4:14" x14ac:dyDescent="0.2">
      <c r="D8096" s="2">
        <v>13</v>
      </c>
      <c r="E8096" s="15">
        <v>51349</v>
      </c>
      <c r="F8096" s="2">
        <v>6</v>
      </c>
      <c r="G8096" s="2">
        <v>29</v>
      </c>
      <c r="H8096" s="2">
        <v>23</v>
      </c>
      <c r="I8096" s="2">
        <v>13</v>
      </c>
      <c r="J8096" s="16">
        <v>2154720.33</v>
      </c>
      <c r="K8096" s="15">
        <f t="shared" si="610"/>
        <v>51349</v>
      </c>
      <c r="L8096" s="17">
        <f t="shared" si="611"/>
        <v>-7</v>
      </c>
      <c r="M8096" s="5">
        <f t="shared" si="613"/>
        <v>13</v>
      </c>
      <c r="N8096" s="15">
        <f t="shared" si="612"/>
        <v>51745</v>
      </c>
    </row>
    <row r="8097" spans="4:14" x14ac:dyDescent="0.2">
      <c r="D8097" s="2">
        <v>25</v>
      </c>
      <c r="E8097" s="15">
        <v>51349</v>
      </c>
      <c r="F8097" s="2">
        <v>8</v>
      </c>
      <c r="G8097" s="2">
        <v>20</v>
      </c>
      <c r="H8097" s="2">
        <v>26</v>
      </c>
      <c r="I8097" s="2">
        <v>25</v>
      </c>
      <c r="J8097" s="16">
        <v>877730.09</v>
      </c>
      <c r="K8097" s="15">
        <f t="shared" si="610"/>
        <v>51349</v>
      </c>
      <c r="L8097" s="17">
        <f t="shared" si="611"/>
        <v>-7</v>
      </c>
      <c r="M8097" s="5">
        <f t="shared" si="613"/>
        <v>25</v>
      </c>
      <c r="N8097" s="15">
        <f t="shared" si="612"/>
        <v>52110</v>
      </c>
    </row>
    <row r="8098" spans="4:14" x14ac:dyDescent="0.2">
      <c r="D8098" s="2">
        <v>23</v>
      </c>
      <c r="E8098" s="15">
        <v>51349</v>
      </c>
      <c r="F8098" s="2">
        <v>29</v>
      </c>
      <c r="G8098" s="2">
        <v>11</v>
      </c>
      <c r="H8098" s="2">
        <v>12</v>
      </c>
      <c r="I8098" s="2">
        <v>23</v>
      </c>
      <c r="J8098" s="16">
        <v>1202265.31</v>
      </c>
      <c r="K8098" s="15">
        <f t="shared" si="610"/>
        <v>51349</v>
      </c>
      <c r="L8098" s="17">
        <f t="shared" si="611"/>
        <v>-7</v>
      </c>
      <c r="M8098" s="5">
        <f t="shared" si="613"/>
        <v>23</v>
      </c>
      <c r="N8098" s="15">
        <f t="shared" si="612"/>
        <v>52048</v>
      </c>
    </row>
    <row r="8099" spans="4:14" x14ac:dyDescent="0.2">
      <c r="D8099" s="2">
        <v>34</v>
      </c>
      <c r="E8099" s="15">
        <v>51349</v>
      </c>
      <c r="F8099" s="2">
        <v>6</v>
      </c>
      <c r="G8099" s="2">
        <v>3</v>
      </c>
      <c r="H8099" s="2">
        <v>11</v>
      </c>
      <c r="I8099" s="2">
        <v>34</v>
      </c>
      <c r="J8099" s="16">
        <v>2104609.79</v>
      </c>
      <c r="K8099" s="15">
        <f t="shared" si="610"/>
        <v>51349</v>
      </c>
      <c r="L8099" s="17">
        <f t="shared" si="611"/>
        <v>-7</v>
      </c>
      <c r="M8099" s="5">
        <f t="shared" si="613"/>
        <v>34</v>
      </c>
      <c r="N8099" s="15">
        <f t="shared" si="612"/>
        <v>52383</v>
      </c>
    </row>
    <row r="8100" spans="4:14" x14ac:dyDescent="0.2">
      <c r="D8100" s="2">
        <v>29</v>
      </c>
      <c r="E8100" s="15">
        <v>51349</v>
      </c>
      <c r="F8100" s="2">
        <v>7</v>
      </c>
      <c r="G8100" s="2">
        <v>6</v>
      </c>
      <c r="H8100" s="2">
        <v>12</v>
      </c>
      <c r="I8100" s="2">
        <v>29</v>
      </c>
      <c r="J8100" s="16">
        <v>1736878.89</v>
      </c>
      <c r="K8100" s="15">
        <f t="shared" si="610"/>
        <v>51349</v>
      </c>
      <c r="L8100" s="17">
        <f t="shared" si="611"/>
        <v>-7</v>
      </c>
      <c r="M8100" s="5">
        <f t="shared" si="613"/>
        <v>29</v>
      </c>
      <c r="N8100" s="15">
        <f t="shared" si="612"/>
        <v>52232</v>
      </c>
    </row>
    <row r="8101" spans="4:14" x14ac:dyDescent="0.2">
      <c r="D8101" s="2">
        <v>30</v>
      </c>
      <c r="E8101" s="15">
        <v>51349</v>
      </c>
      <c r="F8101" s="2">
        <v>2</v>
      </c>
      <c r="G8101" s="2">
        <v>0</v>
      </c>
      <c r="H8101" s="2">
        <v>10</v>
      </c>
      <c r="I8101" s="2">
        <v>30</v>
      </c>
      <c r="J8101" s="16">
        <v>985577.27</v>
      </c>
      <c r="K8101" s="15">
        <f t="shared" si="610"/>
        <v>51349</v>
      </c>
      <c r="L8101" s="17">
        <f t="shared" si="611"/>
        <v>-7</v>
      </c>
      <c r="M8101" s="5">
        <f t="shared" si="613"/>
        <v>30</v>
      </c>
      <c r="N8101" s="15">
        <f t="shared" si="612"/>
        <v>52263</v>
      </c>
    </row>
    <row r="8102" spans="4:14" x14ac:dyDescent="0.2">
      <c r="D8102" s="2">
        <v>28</v>
      </c>
      <c r="E8102" s="15">
        <v>51349</v>
      </c>
      <c r="F8102" s="2">
        <v>4</v>
      </c>
      <c r="G8102" s="2">
        <v>22</v>
      </c>
      <c r="H8102" s="2">
        <v>17</v>
      </c>
      <c r="I8102" s="2">
        <v>28</v>
      </c>
      <c r="J8102" s="16">
        <v>1467892.67</v>
      </c>
      <c r="K8102" s="15">
        <f t="shared" si="610"/>
        <v>51349</v>
      </c>
      <c r="L8102" s="17">
        <f t="shared" si="611"/>
        <v>-7</v>
      </c>
      <c r="M8102" s="5">
        <f t="shared" si="613"/>
        <v>28</v>
      </c>
      <c r="N8102" s="15">
        <f t="shared" si="612"/>
        <v>52201</v>
      </c>
    </row>
    <row r="8103" spans="4:14" x14ac:dyDescent="0.2">
      <c r="D8103" s="2">
        <v>33</v>
      </c>
      <c r="E8103" s="15">
        <v>51349</v>
      </c>
      <c r="F8103" s="2">
        <v>3</v>
      </c>
      <c r="G8103" s="2">
        <v>27</v>
      </c>
      <c r="H8103" s="2">
        <v>5</v>
      </c>
      <c r="I8103" s="2">
        <v>33</v>
      </c>
      <c r="J8103" s="16">
        <v>991627.53</v>
      </c>
      <c r="K8103" s="15">
        <f t="shared" si="610"/>
        <v>51349</v>
      </c>
      <c r="L8103" s="17">
        <f t="shared" si="611"/>
        <v>-7</v>
      </c>
      <c r="M8103" s="5">
        <f t="shared" si="613"/>
        <v>33</v>
      </c>
      <c r="N8103" s="15">
        <f t="shared" si="612"/>
        <v>52352</v>
      </c>
    </row>
    <row r="8104" spans="4:14" x14ac:dyDescent="0.2">
      <c r="D8104" s="2">
        <v>32</v>
      </c>
      <c r="E8104" s="15">
        <v>51349</v>
      </c>
      <c r="F8104" s="2">
        <v>3</v>
      </c>
      <c r="G8104" s="2">
        <v>30</v>
      </c>
      <c r="H8104" s="2">
        <v>34</v>
      </c>
      <c r="I8104" s="2">
        <v>32</v>
      </c>
      <c r="J8104" s="16">
        <v>1290553.3700000001</v>
      </c>
      <c r="K8104" s="15">
        <f t="shared" si="610"/>
        <v>51349</v>
      </c>
      <c r="L8104" s="17">
        <f t="shared" si="611"/>
        <v>-7</v>
      </c>
      <c r="M8104" s="5">
        <f t="shared" si="613"/>
        <v>32</v>
      </c>
      <c r="N8104" s="15">
        <f t="shared" si="612"/>
        <v>52322</v>
      </c>
    </row>
    <row r="8105" spans="4:14" x14ac:dyDescent="0.2">
      <c r="D8105" s="2">
        <v>32</v>
      </c>
      <c r="E8105" s="15">
        <v>51349</v>
      </c>
      <c r="F8105" s="2">
        <v>20</v>
      </c>
      <c r="G8105" s="2">
        <v>28</v>
      </c>
      <c r="H8105" s="2">
        <v>23</v>
      </c>
      <c r="I8105" s="2">
        <v>32</v>
      </c>
      <c r="J8105" s="16">
        <v>1643227.08</v>
      </c>
      <c r="K8105" s="15">
        <f t="shared" si="610"/>
        <v>51349</v>
      </c>
      <c r="L8105" s="17">
        <f t="shared" si="611"/>
        <v>-7</v>
      </c>
      <c r="M8105" s="5">
        <f t="shared" si="613"/>
        <v>32</v>
      </c>
      <c r="N8105" s="15">
        <f t="shared" si="612"/>
        <v>52322</v>
      </c>
    </row>
    <row r="8106" spans="4:14" x14ac:dyDescent="0.2">
      <c r="D8106" s="2">
        <v>26</v>
      </c>
      <c r="E8106" s="15">
        <v>51349</v>
      </c>
      <c r="F8106" s="2">
        <v>1</v>
      </c>
      <c r="G8106" s="2">
        <v>11</v>
      </c>
      <c r="H8106" s="2">
        <v>19</v>
      </c>
      <c r="I8106" s="2">
        <v>26</v>
      </c>
      <c r="J8106" s="16">
        <v>922559.13</v>
      </c>
      <c r="K8106" s="15">
        <f t="shared" si="610"/>
        <v>51349</v>
      </c>
      <c r="L8106" s="17">
        <f t="shared" si="611"/>
        <v>-7</v>
      </c>
      <c r="M8106" s="5">
        <f t="shared" si="613"/>
        <v>26</v>
      </c>
      <c r="N8106" s="15">
        <f t="shared" si="612"/>
        <v>52140</v>
      </c>
    </row>
    <row r="8107" spans="4:14" x14ac:dyDescent="0.2">
      <c r="D8107" s="2">
        <v>32</v>
      </c>
      <c r="E8107" s="15">
        <v>51349</v>
      </c>
      <c r="F8107" s="2">
        <v>18</v>
      </c>
      <c r="G8107" s="2">
        <v>11</v>
      </c>
      <c r="H8107" s="2">
        <v>11</v>
      </c>
      <c r="I8107" s="2">
        <v>32</v>
      </c>
      <c r="J8107" s="16">
        <v>695765.91</v>
      </c>
      <c r="K8107" s="15">
        <f t="shared" si="610"/>
        <v>51349</v>
      </c>
      <c r="L8107" s="17">
        <f t="shared" si="611"/>
        <v>-7</v>
      </c>
      <c r="M8107" s="5">
        <f t="shared" si="613"/>
        <v>32</v>
      </c>
      <c r="N8107" s="15">
        <f t="shared" si="612"/>
        <v>52322</v>
      </c>
    </row>
    <row r="8108" spans="4:14" x14ac:dyDescent="0.2">
      <c r="D8108" s="2">
        <v>29</v>
      </c>
      <c r="E8108" s="15">
        <v>51349</v>
      </c>
      <c r="F8108" s="2">
        <v>11</v>
      </c>
      <c r="G8108" s="2">
        <v>20</v>
      </c>
      <c r="H8108" s="2">
        <v>18</v>
      </c>
      <c r="I8108" s="2">
        <v>29</v>
      </c>
      <c r="J8108" s="16">
        <v>1652197.41</v>
      </c>
      <c r="K8108" s="15">
        <f t="shared" si="610"/>
        <v>51349</v>
      </c>
      <c r="L8108" s="17">
        <f t="shared" si="611"/>
        <v>-7</v>
      </c>
      <c r="M8108" s="5">
        <f t="shared" si="613"/>
        <v>29</v>
      </c>
      <c r="N8108" s="15">
        <f t="shared" si="612"/>
        <v>52232</v>
      </c>
    </row>
    <row r="8109" spans="4:14" x14ac:dyDescent="0.2">
      <c r="D8109" s="2">
        <v>35</v>
      </c>
      <c r="E8109" s="15">
        <v>51349</v>
      </c>
      <c r="F8109" s="2">
        <v>27</v>
      </c>
      <c r="G8109" s="2">
        <v>24</v>
      </c>
      <c r="H8109" s="2">
        <v>31</v>
      </c>
      <c r="I8109" s="2">
        <v>35</v>
      </c>
      <c r="J8109" s="16">
        <v>984967.65</v>
      </c>
      <c r="K8109" s="15">
        <f t="shared" si="610"/>
        <v>51349</v>
      </c>
      <c r="L8109" s="17">
        <f t="shared" si="611"/>
        <v>-7</v>
      </c>
      <c r="M8109" s="5">
        <f t="shared" si="613"/>
        <v>35</v>
      </c>
      <c r="N8109" s="15">
        <f t="shared" si="612"/>
        <v>52413</v>
      </c>
    </row>
    <row r="8110" spans="4:14" x14ac:dyDescent="0.2">
      <c r="D8110" s="2">
        <v>32</v>
      </c>
      <c r="E8110" s="15">
        <v>51349</v>
      </c>
      <c r="F8110" s="2">
        <v>18</v>
      </c>
      <c r="G8110" s="2">
        <v>13</v>
      </c>
      <c r="H8110" s="2">
        <v>23</v>
      </c>
      <c r="I8110" s="2">
        <v>32</v>
      </c>
      <c r="J8110" s="16">
        <v>1314285.8999999999</v>
      </c>
      <c r="K8110" s="15">
        <f t="shared" si="610"/>
        <v>51349</v>
      </c>
      <c r="L8110" s="17">
        <f t="shared" si="611"/>
        <v>-7</v>
      </c>
      <c r="M8110" s="5">
        <f t="shared" si="613"/>
        <v>32</v>
      </c>
      <c r="N8110" s="15">
        <f t="shared" si="612"/>
        <v>52322</v>
      </c>
    </row>
    <row r="8111" spans="4:14" x14ac:dyDescent="0.2">
      <c r="D8111" s="2">
        <v>33</v>
      </c>
      <c r="E8111" s="15">
        <v>51349</v>
      </c>
      <c r="F8111" s="2">
        <v>3</v>
      </c>
      <c r="G8111" s="2">
        <v>29</v>
      </c>
      <c r="H8111" s="2">
        <v>21</v>
      </c>
      <c r="I8111" s="2">
        <v>33</v>
      </c>
      <c r="J8111" s="16">
        <v>1572501.91</v>
      </c>
      <c r="K8111" s="15">
        <f t="shared" si="610"/>
        <v>51349</v>
      </c>
      <c r="L8111" s="17">
        <f t="shared" si="611"/>
        <v>-7</v>
      </c>
      <c r="M8111" s="5">
        <f t="shared" si="613"/>
        <v>33</v>
      </c>
      <c r="N8111" s="15">
        <f t="shared" si="612"/>
        <v>52352</v>
      </c>
    </row>
    <row r="8112" spans="4:14" x14ac:dyDescent="0.2">
      <c r="D8112" s="2">
        <v>28</v>
      </c>
      <c r="E8112" s="15">
        <v>51349</v>
      </c>
      <c r="F8112" s="2">
        <v>2</v>
      </c>
      <c r="G8112" s="2">
        <v>15</v>
      </c>
      <c r="H8112" s="2">
        <v>22</v>
      </c>
      <c r="I8112" s="2">
        <v>28</v>
      </c>
      <c r="J8112" s="16">
        <v>1167289.73</v>
      </c>
      <c r="K8112" s="15">
        <f t="shared" si="610"/>
        <v>51349</v>
      </c>
      <c r="L8112" s="17">
        <f t="shared" si="611"/>
        <v>-7</v>
      </c>
      <c r="M8112" s="5">
        <f t="shared" si="613"/>
        <v>28</v>
      </c>
      <c r="N8112" s="15">
        <f t="shared" si="612"/>
        <v>52201</v>
      </c>
    </row>
    <row r="8113" spans="4:14" x14ac:dyDescent="0.2">
      <c r="D8113" s="2">
        <v>25</v>
      </c>
      <c r="E8113" s="15">
        <v>51380</v>
      </c>
      <c r="F8113" s="2">
        <v>0</v>
      </c>
      <c r="G8113" s="2">
        <v>29</v>
      </c>
      <c r="H8113" s="2">
        <v>17</v>
      </c>
      <c r="I8113" s="2">
        <v>25</v>
      </c>
      <c r="J8113" s="16">
        <v>936254.75</v>
      </c>
      <c r="K8113" s="15">
        <f t="shared" si="610"/>
        <v>51380</v>
      </c>
      <c r="L8113" s="17">
        <f t="shared" si="611"/>
        <v>-8</v>
      </c>
      <c r="M8113" s="5">
        <f t="shared" si="613"/>
        <v>25</v>
      </c>
      <c r="N8113" s="15">
        <f t="shared" si="612"/>
        <v>52140</v>
      </c>
    </row>
    <row r="8114" spans="4:14" x14ac:dyDescent="0.2">
      <c r="D8114" s="2">
        <v>34</v>
      </c>
      <c r="E8114" s="15">
        <v>51380</v>
      </c>
      <c r="F8114" s="2">
        <v>7</v>
      </c>
      <c r="G8114" s="2">
        <v>32</v>
      </c>
      <c r="H8114" s="2">
        <v>17</v>
      </c>
      <c r="I8114" s="2">
        <v>34</v>
      </c>
      <c r="J8114" s="16">
        <v>1362248.14</v>
      </c>
      <c r="K8114" s="15">
        <f t="shared" si="610"/>
        <v>51380</v>
      </c>
      <c r="L8114" s="17">
        <f t="shared" si="611"/>
        <v>-8</v>
      </c>
      <c r="M8114" s="5">
        <f t="shared" si="613"/>
        <v>34</v>
      </c>
      <c r="N8114" s="15">
        <f t="shared" si="612"/>
        <v>52413</v>
      </c>
    </row>
    <row r="8115" spans="4:14" x14ac:dyDescent="0.2">
      <c r="D8115" s="2">
        <v>35</v>
      </c>
      <c r="E8115" s="15">
        <v>51380</v>
      </c>
      <c r="F8115" s="2">
        <v>11</v>
      </c>
      <c r="G8115" s="2">
        <v>16</v>
      </c>
      <c r="H8115" s="2">
        <v>22</v>
      </c>
      <c r="I8115" s="2">
        <v>35</v>
      </c>
      <c r="J8115" s="16">
        <v>1504987.47</v>
      </c>
      <c r="K8115" s="15">
        <f t="shared" si="610"/>
        <v>51380</v>
      </c>
      <c r="L8115" s="17">
        <f t="shared" si="611"/>
        <v>-8</v>
      </c>
      <c r="M8115" s="5">
        <f t="shared" si="613"/>
        <v>35</v>
      </c>
      <c r="N8115" s="15">
        <f t="shared" si="612"/>
        <v>52444</v>
      </c>
    </row>
    <row r="8116" spans="4:14" x14ac:dyDescent="0.2">
      <c r="D8116" s="2">
        <v>34</v>
      </c>
      <c r="E8116" s="15">
        <v>51380</v>
      </c>
      <c r="F8116" s="2">
        <v>4</v>
      </c>
      <c r="G8116" s="2">
        <v>27</v>
      </c>
      <c r="H8116" s="2">
        <v>20</v>
      </c>
      <c r="I8116" s="2">
        <v>34</v>
      </c>
      <c r="J8116" s="16">
        <v>2008409.48</v>
      </c>
      <c r="K8116" s="15">
        <f t="shared" si="610"/>
        <v>51380</v>
      </c>
      <c r="L8116" s="17">
        <f t="shared" si="611"/>
        <v>-8</v>
      </c>
      <c r="M8116" s="5">
        <f t="shared" si="613"/>
        <v>34</v>
      </c>
      <c r="N8116" s="15">
        <f t="shared" si="612"/>
        <v>52413</v>
      </c>
    </row>
    <row r="8117" spans="4:14" x14ac:dyDescent="0.2">
      <c r="D8117" s="2">
        <v>30</v>
      </c>
      <c r="E8117" s="15">
        <v>51380</v>
      </c>
      <c r="F8117" s="2">
        <v>0</v>
      </c>
      <c r="G8117" s="2">
        <v>20</v>
      </c>
      <c r="H8117" s="2">
        <v>11</v>
      </c>
      <c r="I8117" s="2">
        <v>30</v>
      </c>
      <c r="J8117" s="16">
        <v>2054323.24</v>
      </c>
      <c r="K8117" s="15">
        <f t="shared" si="610"/>
        <v>51380</v>
      </c>
      <c r="L8117" s="17">
        <f t="shared" si="611"/>
        <v>-8</v>
      </c>
      <c r="M8117" s="5">
        <f t="shared" si="613"/>
        <v>30</v>
      </c>
      <c r="N8117" s="15">
        <f t="shared" si="612"/>
        <v>52291</v>
      </c>
    </row>
    <row r="8118" spans="4:14" x14ac:dyDescent="0.2">
      <c r="D8118" s="2">
        <v>35</v>
      </c>
      <c r="E8118" s="15">
        <v>51380</v>
      </c>
      <c r="F8118" s="2">
        <v>4</v>
      </c>
      <c r="G8118" s="2">
        <v>13</v>
      </c>
      <c r="H8118" s="2">
        <v>17</v>
      </c>
      <c r="I8118" s="2">
        <v>35</v>
      </c>
      <c r="J8118" s="16">
        <v>1407042.07</v>
      </c>
      <c r="K8118" s="15">
        <f t="shared" si="610"/>
        <v>51380</v>
      </c>
      <c r="L8118" s="17">
        <f t="shared" si="611"/>
        <v>-8</v>
      </c>
      <c r="M8118" s="5">
        <f t="shared" si="613"/>
        <v>35</v>
      </c>
      <c r="N8118" s="15">
        <f t="shared" si="612"/>
        <v>52444</v>
      </c>
    </row>
    <row r="8119" spans="4:14" x14ac:dyDescent="0.2">
      <c r="D8119" s="2">
        <v>32</v>
      </c>
      <c r="E8119" s="15">
        <v>51380</v>
      </c>
      <c r="F8119" s="2">
        <v>12</v>
      </c>
      <c r="G8119" s="2">
        <v>26</v>
      </c>
      <c r="H8119" s="2">
        <v>29</v>
      </c>
      <c r="I8119" s="2">
        <v>32</v>
      </c>
      <c r="J8119" s="16">
        <v>1372986.98</v>
      </c>
      <c r="K8119" s="15">
        <f t="shared" si="610"/>
        <v>51380</v>
      </c>
      <c r="L8119" s="17">
        <f t="shared" si="611"/>
        <v>-8</v>
      </c>
      <c r="M8119" s="5">
        <f t="shared" si="613"/>
        <v>32</v>
      </c>
      <c r="N8119" s="15">
        <f t="shared" si="612"/>
        <v>52352</v>
      </c>
    </row>
    <row r="8120" spans="4:14" x14ac:dyDescent="0.2">
      <c r="D8120" s="2">
        <v>32</v>
      </c>
      <c r="E8120" s="15">
        <v>51380</v>
      </c>
      <c r="F8120" s="2">
        <v>24</v>
      </c>
      <c r="G8120" s="2">
        <v>1</v>
      </c>
      <c r="H8120" s="2">
        <v>21</v>
      </c>
      <c r="I8120" s="2">
        <v>32</v>
      </c>
      <c r="J8120" s="16">
        <v>889504.32</v>
      </c>
      <c r="K8120" s="15">
        <f t="shared" si="610"/>
        <v>51380</v>
      </c>
      <c r="L8120" s="17">
        <f t="shared" si="611"/>
        <v>-8</v>
      </c>
      <c r="M8120" s="5">
        <f t="shared" si="613"/>
        <v>32</v>
      </c>
      <c r="N8120" s="15">
        <f t="shared" si="612"/>
        <v>52352</v>
      </c>
    </row>
    <row r="8121" spans="4:14" x14ac:dyDescent="0.2">
      <c r="D8121" s="2">
        <v>18</v>
      </c>
      <c r="E8121" s="15">
        <v>51380</v>
      </c>
      <c r="F8121" s="2">
        <v>0</v>
      </c>
      <c r="G8121" s="2">
        <v>20</v>
      </c>
      <c r="H8121" s="2">
        <v>14</v>
      </c>
      <c r="I8121" s="2">
        <v>18</v>
      </c>
      <c r="J8121" s="16">
        <v>1861313.41</v>
      </c>
      <c r="K8121" s="15">
        <f t="shared" si="610"/>
        <v>51380</v>
      </c>
      <c r="L8121" s="17">
        <f t="shared" si="611"/>
        <v>-8</v>
      </c>
      <c r="M8121" s="5">
        <f t="shared" si="613"/>
        <v>18</v>
      </c>
      <c r="N8121" s="15">
        <f t="shared" si="612"/>
        <v>51926</v>
      </c>
    </row>
    <row r="8122" spans="4:14" x14ac:dyDescent="0.2">
      <c r="D8122" s="2">
        <v>36</v>
      </c>
      <c r="E8122" s="15">
        <v>51380</v>
      </c>
      <c r="F8122" s="2">
        <v>11</v>
      </c>
      <c r="G8122" s="2">
        <v>16</v>
      </c>
      <c r="H8122" s="2">
        <v>22</v>
      </c>
      <c r="I8122" s="2">
        <v>36</v>
      </c>
      <c r="J8122" s="16">
        <v>1241996.73</v>
      </c>
      <c r="K8122" s="15">
        <f t="shared" si="610"/>
        <v>51380</v>
      </c>
      <c r="L8122" s="17">
        <f t="shared" si="611"/>
        <v>-8</v>
      </c>
      <c r="M8122" s="5">
        <f t="shared" si="613"/>
        <v>36</v>
      </c>
      <c r="N8122" s="15">
        <f t="shared" si="612"/>
        <v>52475</v>
      </c>
    </row>
    <row r="8123" spans="4:14" x14ac:dyDescent="0.2">
      <c r="D8123" s="2">
        <v>27</v>
      </c>
      <c r="E8123" s="15">
        <v>51380</v>
      </c>
      <c r="F8123" s="2">
        <v>1</v>
      </c>
      <c r="G8123" s="2">
        <v>13</v>
      </c>
      <c r="H8123" s="2">
        <v>6</v>
      </c>
      <c r="I8123" s="2">
        <v>27</v>
      </c>
      <c r="J8123" s="16">
        <v>858325.3</v>
      </c>
      <c r="K8123" s="15">
        <f t="shared" si="610"/>
        <v>51380</v>
      </c>
      <c r="L8123" s="17">
        <f t="shared" si="611"/>
        <v>-8</v>
      </c>
      <c r="M8123" s="5">
        <f t="shared" si="613"/>
        <v>27</v>
      </c>
      <c r="N8123" s="15">
        <f t="shared" si="612"/>
        <v>52201</v>
      </c>
    </row>
    <row r="8124" spans="4:14" x14ac:dyDescent="0.2">
      <c r="D8124" s="2">
        <v>34</v>
      </c>
      <c r="E8124" s="15">
        <v>51380</v>
      </c>
      <c r="F8124" s="2">
        <v>0</v>
      </c>
      <c r="G8124" s="2">
        <v>4</v>
      </c>
      <c r="H8124" s="2">
        <v>15</v>
      </c>
      <c r="I8124" s="2">
        <v>34</v>
      </c>
      <c r="J8124" s="16">
        <v>1602972.3</v>
      </c>
      <c r="K8124" s="15">
        <f t="shared" si="610"/>
        <v>51380</v>
      </c>
      <c r="L8124" s="17">
        <f t="shared" si="611"/>
        <v>-8</v>
      </c>
      <c r="M8124" s="5">
        <f t="shared" si="613"/>
        <v>34</v>
      </c>
      <c r="N8124" s="15">
        <f t="shared" si="612"/>
        <v>52413</v>
      </c>
    </row>
    <row r="8125" spans="4:14" x14ac:dyDescent="0.2">
      <c r="D8125" s="2">
        <v>25</v>
      </c>
      <c r="E8125" s="15">
        <v>51380</v>
      </c>
      <c r="F8125" s="2">
        <v>4</v>
      </c>
      <c r="G8125" s="2">
        <v>22</v>
      </c>
      <c r="H8125" s="2">
        <v>13</v>
      </c>
      <c r="I8125" s="2">
        <v>25</v>
      </c>
      <c r="J8125" s="16">
        <v>1605704.73</v>
      </c>
      <c r="K8125" s="15">
        <f t="shared" si="610"/>
        <v>51380</v>
      </c>
      <c r="L8125" s="17">
        <f t="shared" si="611"/>
        <v>-8</v>
      </c>
      <c r="M8125" s="5">
        <f t="shared" si="613"/>
        <v>25</v>
      </c>
      <c r="N8125" s="15">
        <f t="shared" si="612"/>
        <v>52140</v>
      </c>
    </row>
    <row r="8126" spans="4:14" x14ac:dyDescent="0.2">
      <c r="D8126" s="2">
        <v>32</v>
      </c>
      <c r="E8126" s="15">
        <v>51380</v>
      </c>
      <c r="F8126" s="2">
        <v>4</v>
      </c>
      <c r="G8126" s="2">
        <v>1</v>
      </c>
      <c r="H8126" s="2">
        <v>15</v>
      </c>
      <c r="I8126" s="2">
        <v>32</v>
      </c>
      <c r="J8126" s="16">
        <v>678316.84</v>
      </c>
      <c r="K8126" s="15">
        <f t="shared" si="610"/>
        <v>51380</v>
      </c>
      <c r="L8126" s="17">
        <f t="shared" si="611"/>
        <v>-8</v>
      </c>
      <c r="M8126" s="5">
        <f t="shared" si="613"/>
        <v>32</v>
      </c>
      <c r="N8126" s="15">
        <f t="shared" si="612"/>
        <v>52352</v>
      </c>
    </row>
    <row r="8127" spans="4:14" x14ac:dyDescent="0.2">
      <c r="D8127" s="2">
        <v>20</v>
      </c>
      <c r="E8127" s="15">
        <v>51410</v>
      </c>
      <c r="F8127" s="2">
        <v>11</v>
      </c>
      <c r="G8127" s="2">
        <v>13</v>
      </c>
      <c r="H8127" s="2">
        <v>10</v>
      </c>
      <c r="I8127" s="2">
        <v>20</v>
      </c>
      <c r="J8127" s="16">
        <v>2083379.47</v>
      </c>
      <c r="K8127" s="15">
        <f t="shared" si="610"/>
        <v>51410</v>
      </c>
      <c r="L8127" s="17">
        <f t="shared" si="611"/>
        <v>-9</v>
      </c>
      <c r="M8127" s="5">
        <f t="shared" si="613"/>
        <v>20</v>
      </c>
      <c r="N8127" s="15">
        <f t="shared" si="612"/>
        <v>52018</v>
      </c>
    </row>
    <row r="8128" spans="4:14" x14ac:dyDescent="0.2">
      <c r="D8128" s="2">
        <v>34</v>
      </c>
      <c r="E8128" s="15">
        <v>51410</v>
      </c>
      <c r="F8128" s="2">
        <v>22</v>
      </c>
      <c r="G8128" s="2">
        <v>1</v>
      </c>
      <c r="H8128" s="2">
        <v>21</v>
      </c>
      <c r="I8128" s="2">
        <v>34</v>
      </c>
      <c r="J8128" s="16">
        <v>782441.49</v>
      </c>
      <c r="K8128" s="15">
        <f t="shared" si="610"/>
        <v>51410</v>
      </c>
      <c r="L8128" s="17">
        <f t="shared" si="611"/>
        <v>-9</v>
      </c>
      <c r="M8128" s="5">
        <f t="shared" si="613"/>
        <v>34</v>
      </c>
      <c r="N8128" s="15">
        <f t="shared" si="612"/>
        <v>52444</v>
      </c>
    </row>
    <row r="8129" spans="4:14" x14ac:dyDescent="0.2">
      <c r="D8129" s="2">
        <v>36</v>
      </c>
      <c r="E8129" s="15">
        <v>51410</v>
      </c>
      <c r="F8129" s="2">
        <v>16</v>
      </c>
      <c r="G8129" s="2">
        <v>32</v>
      </c>
      <c r="H8129" s="2">
        <v>20</v>
      </c>
      <c r="I8129" s="2">
        <v>36</v>
      </c>
      <c r="J8129" s="16">
        <v>1484333.67</v>
      </c>
      <c r="K8129" s="15">
        <f t="shared" si="610"/>
        <v>51410</v>
      </c>
      <c r="L8129" s="17">
        <f t="shared" si="611"/>
        <v>-9</v>
      </c>
      <c r="M8129" s="5">
        <f t="shared" si="613"/>
        <v>36</v>
      </c>
      <c r="N8129" s="15">
        <f t="shared" si="612"/>
        <v>52505</v>
      </c>
    </row>
    <row r="8130" spans="4:14" x14ac:dyDescent="0.2">
      <c r="D8130" s="2">
        <v>26</v>
      </c>
      <c r="E8130" s="15">
        <v>51410</v>
      </c>
      <c r="F8130" s="2">
        <v>2</v>
      </c>
      <c r="G8130" s="2">
        <v>13</v>
      </c>
      <c r="H8130" s="2">
        <v>3</v>
      </c>
      <c r="I8130" s="2">
        <v>26</v>
      </c>
      <c r="J8130" s="16">
        <v>814724.89</v>
      </c>
      <c r="K8130" s="15">
        <f t="shared" ref="K8130:K8193" si="614">DATE(YEAR(E8130),MONTH(E8130),1)</f>
        <v>51410</v>
      </c>
      <c r="L8130" s="17">
        <f t="shared" ref="L8130:L8193" si="615">ROUND(($B$3-K8130)/365.25*12,0)</f>
        <v>-9</v>
      </c>
      <c r="M8130" s="5">
        <f t="shared" si="613"/>
        <v>26</v>
      </c>
      <c r="N8130" s="15">
        <f t="shared" ref="N8130:N8193" si="616">EDATE(E8130,D8130)</f>
        <v>52201</v>
      </c>
    </row>
    <row r="8131" spans="4:14" x14ac:dyDescent="0.2">
      <c r="D8131" s="2">
        <v>35</v>
      </c>
      <c r="E8131" s="15">
        <v>51410</v>
      </c>
      <c r="F8131" s="2">
        <v>25</v>
      </c>
      <c r="G8131" s="2">
        <v>36</v>
      </c>
      <c r="H8131" s="2">
        <v>19</v>
      </c>
      <c r="I8131" s="2">
        <v>35</v>
      </c>
      <c r="J8131" s="16">
        <v>2007047.75</v>
      </c>
      <c r="K8131" s="15">
        <f t="shared" si="614"/>
        <v>51410</v>
      </c>
      <c r="L8131" s="17">
        <f t="shared" si="615"/>
        <v>-9</v>
      </c>
      <c r="M8131" s="5">
        <f t="shared" ref="M8131:M8194" si="617">ROUND((N8131-K8131)/365.25*12,0)</f>
        <v>35</v>
      </c>
      <c r="N8131" s="15">
        <f t="shared" si="616"/>
        <v>52475</v>
      </c>
    </row>
    <row r="8132" spans="4:14" x14ac:dyDescent="0.2">
      <c r="D8132" s="2">
        <v>36</v>
      </c>
      <c r="E8132" s="15">
        <v>51410</v>
      </c>
      <c r="F8132" s="2">
        <v>2</v>
      </c>
      <c r="G8132" s="2">
        <v>3</v>
      </c>
      <c r="H8132" s="2">
        <v>19</v>
      </c>
      <c r="I8132" s="2">
        <v>36</v>
      </c>
      <c r="J8132" s="16">
        <v>1792306.02</v>
      </c>
      <c r="K8132" s="15">
        <f t="shared" si="614"/>
        <v>51410</v>
      </c>
      <c r="L8132" s="17">
        <f t="shared" si="615"/>
        <v>-9</v>
      </c>
      <c r="M8132" s="5">
        <f t="shared" si="617"/>
        <v>36</v>
      </c>
      <c r="N8132" s="15">
        <f t="shared" si="616"/>
        <v>52505</v>
      </c>
    </row>
    <row r="8133" spans="4:14" x14ac:dyDescent="0.2">
      <c r="D8133" s="2">
        <v>36</v>
      </c>
      <c r="E8133" s="15">
        <v>51410</v>
      </c>
      <c r="F8133" s="2">
        <v>2</v>
      </c>
      <c r="G8133" s="2">
        <v>26</v>
      </c>
      <c r="H8133" s="2">
        <v>15</v>
      </c>
      <c r="I8133" s="2">
        <v>36</v>
      </c>
      <c r="J8133" s="16">
        <v>1484258.87</v>
      </c>
      <c r="K8133" s="15">
        <f t="shared" si="614"/>
        <v>51410</v>
      </c>
      <c r="L8133" s="17">
        <f t="shared" si="615"/>
        <v>-9</v>
      </c>
      <c r="M8133" s="5">
        <f t="shared" si="617"/>
        <v>36</v>
      </c>
      <c r="N8133" s="15">
        <f t="shared" si="616"/>
        <v>52505</v>
      </c>
    </row>
    <row r="8134" spans="4:14" x14ac:dyDescent="0.2">
      <c r="D8134" s="2">
        <v>18</v>
      </c>
      <c r="E8134" s="15">
        <v>51410</v>
      </c>
      <c r="F8134" s="2">
        <v>4</v>
      </c>
      <c r="G8134" s="2">
        <v>29</v>
      </c>
      <c r="H8134" s="2">
        <v>14</v>
      </c>
      <c r="I8134" s="2">
        <v>18</v>
      </c>
      <c r="J8134" s="16">
        <v>857294.69</v>
      </c>
      <c r="K8134" s="15">
        <f t="shared" si="614"/>
        <v>51410</v>
      </c>
      <c r="L8134" s="17">
        <f t="shared" si="615"/>
        <v>-9</v>
      </c>
      <c r="M8134" s="5">
        <f t="shared" si="617"/>
        <v>18</v>
      </c>
      <c r="N8134" s="15">
        <f t="shared" si="616"/>
        <v>51957</v>
      </c>
    </row>
    <row r="8135" spans="4:14" x14ac:dyDescent="0.2">
      <c r="D8135" s="2">
        <v>23</v>
      </c>
      <c r="E8135" s="15">
        <v>51410</v>
      </c>
      <c r="F8135" s="2">
        <v>2</v>
      </c>
      <c r="G8135" s="2">
        <v>26</v>
      </c>
      <c r="H8135" s="2">
        <v>22</v>
      </c>
      <c r="I8135" s="2">
        <v>23</v>
      </c>
      <c r="J8135" s="16">
        <v>663494.13</v>
      </c>
      <c r="K8135" s="15">
        <f t="shared" si="614"/>
        <v>51410</v>
      </c>
      <c r="L8135" s="17">
        <f t="shared" si="615"/>
        <v>-9</v>
      </c>
      <c r="M8135" s="5">
        <f t="shared" si="617"/>
        <v>23</v>
      </c>
      <c r="N8135" s="15">
        <f t="shared" si="616"/>
        <v>52110</v>
      </c>
    </row>
    <row r="8136" spans="4:14" x14ac:dyDescent="0.2">
      <c r="D8136" s="2">
        <v>23</v>
      </c>
      <c r="E8136" s="15">
        <v>51410</v>
      </c>
      <c r="F8136" s="2">
        <v>11</v>
      </c>
      <c r="G8136" s="2">
        <v>31</v>
      </c>
      <c r="H8136" s="2">
        <v>18</v>
      </c>
      <c r="I8136" s="2">
        <v>23</v>
      </c>
      <c r="J8136" s="16">
        <v>1553325.77</v>
      </c>
      <c r="K8136" s="15">
        <f t="shared" si="614"/>
        <v>51410</v>
      </c>
      <c r="L8136" s="17">
        <f t="shared" si="615"/>
        <v>-9</v>
      </c>
      <c r="M8136" s="5">
        <f t="shared" si="617"/>
        <v>23</v>
      </c>
      <c r="N8136" s="15">
        <f t="shared" si="616"/>
        <v>52110</v>
      </c>
    </row>
    <row r="8137" spans="4:14" x14ac:dyDescent="0.2">
      <c r="D8137" s="2">
        <v>33</v>
      </c>
      <c r="E8137" s="15">
        <v>51410</v>
      </c>
      <c r="F8137" s="2">
        <v>8</v>
      </c>
      <c r="G8137" s="2">
        <v>27</v>
      </c>
      <c r="H8137" s="2">
        <v>20</v>
      </c>
      <c r="I8137" s="2">
        <v>33</v>
      </c>
      <c r="J8137" s="16">
        <v>1044205.96</v>
      </c>
      <c r="K8137" s="15">
        <f t="shared" si="614"/>
        <v>51410</v>
      </c>
      <c r="L8137" s="17">
        <f t="shared" si="615"/>
        <v>-9</v>
      </c>
      <c r="M8137" s="5">
        <f t="shared" si="617"/>
        <v>33</v>
      </c>
      <c r="N8137" s="15">
        <f t="shared" si="616"/>
        <v>52413</v>
      </c>
    </row>
    <row r="8138" spans="4:14" x14ac:dyDescent="0.2">
      <c r="D8138" s="2">
        <v>6</v>
      </c>
      <c r="E8138" s="15">
        <v>51410</v>
      </c>
      <c r="F8138" s="2">
        <v>5</v>
      </c>
      <c r="G8138" s="2">
        <v>2</v>
      </c>
      <c r="H8138" s="2">
        <v>12</v>
      </c>
      <c r="I8138" s="2">
        <v>6</v>
      </c>
      <c r="J8138" s="16">
        <v>715629.16</v>
      </c>
      <c r="K8138" s="15">
        <f t="shared" si="614"/>
        <v>51410</v>
      </c>
      <c r="L8138" s="17">
        <f t="shared" si="615"/>
        <v>-9</v>
      </c>
      <c r="M8138" s="5">
        <f t="shared" si="617"/>
        <v>6</v>
      </c>
      <c r="N8138" s="15">
        <f t="shared" si="616"/>
        <v>51592</v>
      </c>
    </row>
    <row r="8139" spans="4:14" x14ac:dyDescent="0.2">
      <c r="D8139" s="2">
        <v>29</v>
      </c>
      <c r="E8139" s="15">
        <v>51410</v>
      </c>
      <c r="F8139" s="2">
        <v>4</v>
      </c>
      <c r="G8139" s="2">
        <v>9</v>
      </c>
      <c r="H8139" s="2">
        <v>16</v>
      </c>
      <c r="I8139" s="2">
        <v>29</v>
      </c>
      <c r="J8139" s="16">
        <v>898672.74</v>
      </c>
      <c r="K8139" s="15">
        <f t="shared" si="614"/>
        <v>51410</v>
      </c>
      <c r="L8139" s="17">
        <f t="shared" si="615"/>
        <v>-9</v>
      </c>
      <c r="M8139" s="5">
        <f t="shared" si="617"/>
        <v>29</v>
      </c>
      <c r="N8139" s="15">
        <f t="shared" si="616"/>
        <v>52291</v>
      </c>
    </row>
    <row r="8140" spans="4:14" x14ac:dyDescent="0.2">
      <c r="D8140" s="2">
        <v>29</v>
      </c>
      <c r="E8140" s="15">
        <v>51410</v>
      </c>
      <c r="F8140" s="2">
        <v>6</v>
      </c>
      <c r="G8140" s="2">
        <v>3</v>
      </c>
      <c r="H8140" s="2">
        <v>0</v>
      </c>
      <c r="I8140" s="2">
        <v>29</v>
      </c>
      <c r="J8140" s="16">
        <v>1061293.3799999999</v>
      </c>
      <c r="K8140" s="15">
        <f t="shared" si="614"/>
        <v>51410</v>
      </c>
      <c r="L8140" s="17">
        <f t="shared" si="615"/>
        <v>-9</v>
      </c>
      <c r="M8140" s="5">
        <f t="shared" si="617"/>
        <v>29</v>
      </c>
      <c r="N8140" s="15">
        <f t="shared" si="616"/>
        <v>52291</v>
      </c>
    </row>
    <row r="8141" spans="4:14" x14ac:dyDescent="0.2">
      <c r="D8141" s="2">
        <v>28</v>
      </c>
      <c r="E8141" s="15">
        <v>51410</v>
      </c>
      <c r="F8141" s="2">
        <v>5</v>
      </c>
      <c r="G8141" s="2">
        <v>29</v>
      </c>
      <c r="H8141" s="2">
        <v>25</v>
      </c>
      <c r="I8141" s="2">
        <v>28</v>
      </c>
      <c r="J8141" s="16">
        <v>1317395.68</v>
      </c>
      <c r="K8141" s="15">
        <f t="shared" si="614"/>
        <v>51410</v>
      </c>
      <c r="L8141" s="17">
        <f t="shared" si="615"/>
        <v>-9</v>
      </c>
      <c r="M8141" s="5">
        <f t="shared" si="617"/>
        <v>28</v>
      </c>
      <c r="N8141" s="15">
        <f t="shared" si="616"/>
        <v>52263</v>
      </c>
    </row>
    <row r="8142" spans="4:14" x14ac:dyDescent="0.2">
      <c r="D8142" s="2">
        <v>33</v>
      </c>
      <c r="E8142" s="15">
        <v>51410</v>
      </c>
      <c r="F8142" s="2">
        <v>0</v>
      </c>
      <c r="G8142" s="2">
        <v>2</v>
      </c>
      <c r="H8142" s="2">
        <v>4</v>
      </c>
      <c r="I8142" s="2">
        <v>33</v>
      </c>
      <c r="J8142" s="16">
        <v>1110598.55</v>
      </c>
      <c r="K8142" s="15">
        <f t="shared" si="614"/>
        <v>51410</v>
      </c>
      <c r="L8142" s="17">
        <f t="shared" si="615"/>
        <v>-9</v>
      </c>
      <c r="M8142" s="5">
        <f t="shared" si="617"/>
        <v>33</v>
      </c>
      <c r="N8142" s="15">
        <f t="shared" si="616"/>
        <v>52413</v>
      </c>
    </row>
    <row r="8143" spans="4:14" x14ac:dyDescent="0.2">
      <c r="D8143" s="2">
        <v>32</v>
      </c>
      <c r="E8143" s="15">
        <v>51410</v>
      </c>
      <c r="F8143" s="2">
        <v>3</v>
      </c>
      <c r="G8143" s="2">
        <v>22</v>
      </c>
      <c r="H8143" s="2">
        <v>23</v>
      </c>
      <c r="I8143" s="2">
        <v>32</v>
      </c>
      <c r="J8143" s="16">
        <v>987900.6</v>
      </c>
      <c r="K8143" s="15">
        <f t="shared" si="614"/>
        <v>51410</v>
      </c>
      <c r="L8143" s="17">
        <f t="shared" si="615"/>
        <v>-9</v>
      </c>
      <c r="M8143" s="5">
        <f t="shared" si="617"/>
        <v>32</v>
      </c>
      <c r="N8143" s="15">
        <f t="shared" si="616"/>
        <v>52383</v>
      </c>
    </row>
    <row r="8144" spans="4:14" x14ac:dyDescent="0.2">
      <c r="D8144" s="2">
        <v>20</v>
      </c>
      <c r="E8144" s="15">
        <v>51410</v>
      </c>
      <c r="F8144" s="2">
        <v>18</v>
      </c>
      <c r="G8144" s="2">
        <v>33</v>
      </c>
      <c r="H8144" s="2">
        <v>31</v>
      </c>
      <c r="I8144" s="2">
        <v>20</v>
      </c>
      <c r="J8144" s="16">
        <v>1604503.5</v>
      </c>
      <c r="K8144" s="15">
        <f t="shared" si="614"/>
        <v>51410</v>
      </c>
      <c r="L8144" s="17">
        <f t="shared" si="615"/>
        <v>-9</v>
      </c>
      <c r="M8144" s="5">
        <f t="shared" si="617"/>
        <v>20</v>
      </c>
      <c r="N8144" s="15">
        <f t="shared" si="616"/>
        <v>52018</v>
      </c>
    </row>
    <row r="8145" spans="4:14" x14ac:dyDescent="0.2">
      <c r="D8145" s="2">
        <v>15</v>
      </c>
      <c r="E8145" s="15">
        <v>51410</v>
      </c>
      <c r="F8145" s="2">
        <v>3</v>
      </c>
      <c r="G8145" s="2">
        <v>0</v>
      </c>
      <c r="H8145" s="2">
        <v>20</v>
      </c>
      <c r="I8145" s="2">
        <v>15</v>
      </c>
      <c r="J8145" s="16">
        <v>1283551.08</v>
      </c>
      <c r="K8145" s="15">
        <f t="shared" si="614"/>
        <v>51410</v>
      </c>
      <c r="L8145" s="17">
        <f t="shared" si="615"/>
        <v>-9</v>
      </c>
      <c r="M8145" s="5">
        <f t="shared" si="617"/>
        <v>15</v>
      </c>
      <c r="N8145" s="15">
        <f t="shared" si="616"/>
        <v>51867</v>
      </c>
    </row>
    <row r="8146" spans="4:14" x14ac:dyDescent="0.2">
      <c r="D8146" s="2">
        <v>31</v>
      </c>
      <c r="E8146" s="15">
        <v>51441</v>
      </c>
      <c r="F8146" s="2">
        <v>1</v>
      </c>
      <c r="G8146" s="2">
        <v>35</v>
      </c>
      <c r="H8146" s="2">
        <v>10</v>
      </c>
      <c r="I8146" s="2">
        <v>31</v>
      </c>
      <c r="J8146" s="16">
        <v>2183068.3199999998</v>
      </c>
      <c r="K8146" s="15">
        <f t="shared" si="614"/>
        <v>51441</v>
      </c>
      <c r="L8146" s="17">
        <f t="shared" si="615"/>
        <v>-10</v>
      </c>
      <c r="M8146" s="5">
        <f t="shared" si="617"/>
        <v>31</v>
      </c>
      <c r="N8146" s="15">
        <f t="shared" si="616"/>
        <v>52383</v>
      </c>
    </row>
    <row r="8147" spans="4:14" x14ac:dyDescent="0.2">
      <c r="D8147" s="2">
        <v>33</v>
      </c>
      <c r="E8147" s="15">
        <v>51441</v>
      </c>
      <c r="F8147" s="2">
        <v>3</v>
      </c>
      <c r="G8147" s="2">
        <v>1</v>
      </c>
      <c r="H8147" s="2">
        <v>33</v>
      </c>
      <c r="I8147" s="2">
        <v>33</v>
      </c>
      <c r="J8147" s="16">
        <v>1904438.19</v>
      </c>
      <c r="K8147" s="15">
        <f t="shared" si="614"/>
        <v>51441</v>
      </c>
      <c r="L8147" s="17">
        <f t="shared" si="615"/>
        <v>-10</v>
      </c>
      <c r="M8147" s="5">
        <f t="shared" si="617"/>
        <v>33</v>
      </c>
      <c r="N8147" s="15">
        <f t="shared" si="616"/>
        <v>52444</v>
      </c>
    </row>
    <row r="8148" spans="4:14" x14ac:dyDescent="0.2">
      <c r="D8148" s="2">
        <v>32</v>
      </c>
      <c r="E8148" s="15">
        <v>51441</v>
      </c>
      <c r="F8148" s="2">
        <v>5</v>
      </c>
      <c r="G8148" s="2">
        <v>19</v>
      </c>
      <c r="H8148" s="2">
        <v>16</v>
      </c>
      <c r="I8148" s="2">
        <v>32</v>
      </c>
      <c r="J8148" s="16">
        <v>1804109.35</v>
      </c>
      <c r="K8148" s="15">
        <f t="shared" si="614"/>
        <v>51441</v>
      </c>
      <c r="L8148" s="17">
        <f t="shared" si="615"/>
        <v>-10</v>
      </c>
      <c r="M8148" s="5">
        <f t="shared" si="617"/>
        <v>32</v>
      </c>
      <c r="N8148" s="15">
        <f t="shared" si="616"/>
        <v>52413</v>
      </c>
    </row>
    <row r="8149" spans="4:14" x14ac:dyDescent="0.2">
      <c r="D8149" s="2">
        <v>30</v>
      </c>
      <c r="E8149" s="15">
        <v>51441</v>
      </c>
      <c r="F8149" s="2">
        <v>1</v>
      </c>
      <c r="G8149" s="2">
        <v>28</v>
      </c>
      <c r="H8149" s="2">
        <v>28</v>
      </c>
      <c r="I8149" s="2">
        <v>30</v>
      </c>
      <c r="J8149" s="16">
        <v>1092707.3</v>
      </c>
      <c r="K8149" s="15">
        <f t="shared" si="614"/>
        <v>51441</v>
      </c>
      <c r="L8149" s="17">
        <f t="shared" si="615"/>
        <v>-10</v>
      </c>
      <c r="M8149" s="5">
        <f t="shared" si="617"/>
        <v>30</v>
      </c>
      <c r="N8149" s="15">
        <f t="shared" si="616"/>
        <v>52352</v>
      </c>
    </row>
    <row r="8150" spans="4:14" x14ac:dyDescent="0.2">
      <c r="D8150" s="2">
        <v>33</v>
      </c>
      <c r="E8150" s="15">
        <v>51441</v>
      </c>
      <c r="F8150" s="2">
        <v>13</v>
      </c>
      <c r="G8150" s="2">
        <v>7</v>
      </c>
      <c r="H8150" s="2">
        <v>14</v>
      </c>
      <c r="I8150" s="2">
        <v>33</v>
      </c>
      <c r="J8150" s="16">
        <v>1840287.32</v>
      </c>
      <c r="K8150" s="15">
        <f t="shared" si="614"/>
        <v>51441</v>
      </c>
      <c r="L8150" s="17">
        <f t="shared" si="615"/>
        <v>-10</v>
      </c>
      <c r="M8150" s="5">
        <f t="shared" si="617"/>
        <v>33</v>
      </c>
      <c r="N8150" s="15">
        <f t="shared" si="616"/>
        <v>52444</v>
      </c>
    </row>
    <row r="8151" spans="4:14" x14ac:dyDescent="0.2">
      <c r="D8151" s="2">
        <v>26</v>
      </c>
      <c r="E8151" s="15">
        <v>51441</v>
      </c>
      <c r="F8151" s="2">
        <v>24</v>
      </c>
      <c r="G8151" s="2">
        <v>36</v>
      </c>
      <c r="H8151" s="2">
        <v>20</v>
      </c>
      <c r="I8151" s="2">
        <v>26</v>
      </c>
      <c r="J8151" s="16">
        <v>635201.56000000006</v>
      </c>
      <c r="K8151" s="15">
        <f t="shared" si="614"/>
        <v>51441</v>
      </c>
      <c r="L8151" s="17">
        <f t="shared" si="615"/>
        <v>-10</v>
      </c>
      <c r="M8151" s="5">
        <f t="shared" si="617"/>
        <v>26</v>
      </c>
      <c r="N8151" s="15">
        <f t="shared" si="616"/>
        <v>52232</v>
      </c>
    </row>
    <row r="8152" spans="4:14" x14ac:dyDescent="0.2">
      <c r="D8152" s="2">
        <v>36</v>
      </c>
      <c r="E8152" s="15">
        <v>51441</v>
      </c>
      <c r="F8152" s="2">
        <v>21</v>
      </c>
      <c r="G8152" s="2">
        <v>20</v>
      </c>
      <c r="H8152" s="2">
        <v>24</v>
      </c>
      <c r="I8152" s="2">
        <v>36</v>
      </c>
      <c r="J8152" s="16">
        <v>1823880.8</v>
      </c>
      <c r="K8152" s="15">
        <f t="shared" si="614"/>
        <v>51441</v>
      </c>
      <c r="L8152" s="17">
        <f t="shared" si="615"/>
        <v>-10</v>
      </c>
      <c r="M8152" s="5">
        <f t="shared" si="617"/>
        <v>36</v>
      </c>
      <c r="N8152" s="15">
        <f t="shared" si="616"/>
        <v>52536</v>
      </c>
    </row>
    <row r="8153" spans="4:14" x14ac:dyDescent="0.2">
      <c r="D8153" s="2">
        <v>7</v>
      </c>
      <c r="E8153" s="15">
        <v>51441</v>
      </c>
      <c r="F8153" s="2">
        <v>0</v>
      </c>
      <c r="G8153" s="2">
        <v>23</v>
      </c>
      <c r="H8153" s="2">
        <v>27</v>
      </c>
      <c r="I8153" s="2">
        <v>7</v>
      </c>
      <c r="J8153" s="16">
        <v>1192976.42</v>
      </c>
      <c r="K8153" s="15">
        <f t="shared" si="614"/>
        <v>51441</v>
      </c>
      <c r="L8153" s="17">
        <f t="shared" si="615"/>
        <v>-10</v>
      </c>
      <c r="M8153" s="5">
        <f t="shared" si="617"/>
        <v>7</v>
      </c>
      <c r="N8153" s="15">
        <f t="shared" si="616"/>
        <v>51653</v>
      </c>
    </row>
    <row r="8154" spans="4:14" x14ac:dyDescent="0.2">
      <c r="D8154" s="2">
        <v>22</v>
      </c>
      <c r="E8154" s="15">
        <v>51441</v>
      </c>
      <c r="F8154" s="2">
        <v>8</v>
      </c>
      <c r="G8154" s="2">
        <v>17</v>
      </c>
      <c r="H8154" s="2">
        <v>18</v>
      </c>
      <c r="I8154" s="2">
        <v>22</v>
      </c>
      <c r="J8154" s="16">
        <v>1222387.28</v>
      </c>
      <c r="K8154" s="15">
        <f t="shared" si="614"/>
        <v>51441</v>
      </c>
      <c r="L8154" s="17">
        <f t="shared" si="615"/>
        <v>-10</v>
      </c>
      <c r="M8154" s="5">
        <f t="shared" si="617"/>
        <v>22</v>
      </c>
      <c r="N8154" s="15">
        <f t="shared" si="616"/>
        <v>52110</v>
      </c>
    </row>
    <row r="8155" spans="4:14" x14ac:dyDescent="0.2">
      <c r="D8155" s="2">
        <v>33</v>
      </c>
      <c r="E8155" s="15">
        <v>51441</v>
      </c>
      <c r="F8155" s="2">
        <v>20</v>
      </c>
      <c r="G8155" s="2">
        <v>8</v>
      </c>
      <c r="H8155" s="2">
        <v>17</v>
      </c>
      <c r="I8155" s="2">
        <v>33</v>
      </c>
      <c r="J8155" s="16">
        <v>1405310.3</v>
      </c>
      <c r="K8155" s="15">
        <f t="shared" si="614"/>
        <v>51441</v>
      </c>
      <c r="L8155" s="17">
        <f t="shared" si="615"/>
        <v>-10</v>
      </c>
      <c r="M8155" s="5">
        <f t="shared" si="617"/>
        <v>33</v>
      </c>
      <c r="N8155" s="15">
        <f t="shared" si="616"/>
        <v>52444</v>
      </c>
    </row>
    <row r="8156" spans="4:14" x14ac:dyDescent="0.2">
      <c r="D8156" s="2">
        <v>36</v>
      </c>
      <c r="E8156" s="15">
        <v>51441</v>
      </c>
      <c r="F8156" s="2">
        <v>5</v>
      </c>
      <c r="G8156" s="2">
        <v>28</v>
      </c>
      <c r="H8156" s="2">
        <v>20</v>
      </c>
      <c r="I8156" s="2">
        <v>36</v>
      </c>
      <c r="J8156" s="16">
        <v>1613216.54</v>
      </c>
      <c r="K8156" s="15">
        <f t="shared" si="614"/>
        <v>51441</v>
      </c>
      <c r="L8156" s="17">
        <f t="shared" si="615"/>
        <v>-10</v>
      </c>
      <c r="M8156" s="5">
        <f t="shared" si="617"/>
        <v>36</v>
      </c>
      <c r="N8156" s="15">
        <f t="shared" si="616"/>
        <v>52536</v>
      </c>
    </row>
    <row r="8157" spans="4:14" x14ac:dyDescent="0.2">
      <c r="D8157" s="2">
        <v>19</v>
      </c>
      <c r="E8157" s="15">
        <v>51441</v>
      </c>
      <c r="F8157" s="2">
        <v>3</v>
      </c>
      <c r="G8157" s="2">
        <v>18</v>
      </c>
      <c r="H8157" s="2">
        <v>28</v>
      </c>
      <c r="I8157" s="2">
        <v>19</v>
      </c>
      <c r="J8157" s="16">
        <v>663836.96</v>
      </c>
      <c r="K8157" s="15">
        <f t="shared" si="614"/>
        <v>51441</v>
      </c>
      <c r="L8157" s="17">
        <f t="shared" si="615"/>
        <v>-10</v>
      </c>
      <c r="M8157" s="5">
        <f t="shared" si="617"/>
        <v>19</v>
      </c>
      <c r="N8157" s="15">
        <f t="shared" si="616"/>
        <v>52018</v>
      </c>
    </row>
    <row r="8158" spans="4:14" x14ac:dyDescent="0.2">
      <c r="D8158" s="2">
        <v>31</v>
      </c>
      <c r="E8158" s="15">
        <v>51441</v>
      </c>
      <c r="F8158" s="2">
        <v>2</v>
      </c>
      <c r="G8158" s="2">
        <v>24</v>
      </c>
      <c r="H8158" s="2">
        <v>31</v>
      </c>
      <c r="I8158" s="2">
        <v>31</v>
      </c>
      <c r="J8158" s="16">
        <v>810679.31</v>
      </c>
      <c r="K8158" s="15">
        <f t="shared" si="614"/>
        <v>51441</v>
      </c>
      <c r="L8158" s="17">
        <f t="shared" si="615"/>
        <v>-10</v>
      </c>
      <c r="M8158" s="5">
        <f t="shared" si="617"/>
        <v>31</v>
      </c>
      <c r="N8158" s="15">
        <f t="shared" si="616"/>
        <v>52383</v>
      </c>
    </row>
    <row r="8159" spans="4:14" x14ac:dyDescent="0.2">
      <c r="D8159" s="2">
        <v>36</v>
      </c>
      <c r="E8159" s="15">
        <v>51441</v>
      </c>
      <c r="F8159" s="2">
        <v>2</v>
      </c>
      <c r="G8159" s="2">
        <v>27</v>
      </c>
      <c r="H8159" s="2">
        <v>20</v>
      </c>
      <c r="I8159" s="2">
        <v>36</v>
      </c>
      <c r="J8159" s="16">
        <v>1087219.5900000001</v>
      </c>
      <c r="K8159" s="15">
        <f t="shared" si="614"/>
        <v>51441</v>
      </c>
      <c r="L8159" s="17">
        <f t="shared" si="615"/>
        <v>-10</v>
      </c>
      <c r="M8159" s="5">
        <f t="shared" si="617"/>
        <v>36</v>
      </c>
      <c r="N8159" s="15">
        <f t="shared" si="616"/>
        <v>52536</v>
      </c>
    </row>
    <row r="8160" spans="4:14" x14ac:dyDescent="0.2">
      <c r="D8160" s="2">
        <v>18</v>
      </c>
      <c r="E8160" s="15">
        <v>51441</v>
      </c>
      <c r="F8160" s="2">
        <v>4</v>
      </c>
      <c r="G8160" s="2">
        <v>8</v>
      </c>
      <c r="H8160" s="2">
        <v>23</v>
      </c>
      <c r="I8160" s="2">
        <v>18</v>
      </c>
      <c r="J8160" s="16">
        <v>1340001.1599999999</v>
      </c>
      <c r="K8160" s="15">
        <f t="shared" si="614"/>
        <v>51441</v>
      </c>
      <c r="L8160" s="17">
        <f t="shared" si="615"/>
        <v>-10</v>
      </c>
      <c r="M8160" s="5">
        <f t="shared" si="617"/>
        <v>18</v>
      </c>
      <c r="N8160" s="15">
        <f t="shared" si="616"/>
        <v>51987</v>
      </c>
    </row>
    <row r="8161" spans="4:14" x14ac:dyDescent="0.2">
      <c r="D8161" s="2">
        <v>28</v>
      </c>
      <c r="E8161" s="15">
        <v>51471</v>
      </c>
      <c r="F8161" s="2">
        <v>9</v>
      </c>
      <c r="G8161" s="2">
        <v>17</v>
      </c>
      <c r="H8161" s="2">
        <v>21</v>
      </c>
      <c r="I8161" s="2">
        <v>28</v>
      </c>
      <c r="J8161" s="16">
        <v>1108090.29</v>
      </c>
      <c r="K8161" s="15">
        <f t="shared" si="614"/>
        <v>51471</v>
      </c>
      <c r="L8161" s="17">
        <f t="shared" si="615"/>
        <v>-11</v>
      </c>
      <c r="M8161" s="5">
        <f t="shared" si="617"/>
        <v>28</v>
      </c>
      <c r="N8161" s="15">
        <f t="shared" si="616"/>
        <v>52322</v>
      </c>
    </row>
    <row r="8162" spans="4:14" x14ac:dyDescent="0.2">
      <c r="D8162" s="2">
        <v>25</v>
      </c>
      <c r="E8162" s="15">
        <v>51471</v>
      </c>
      <c r="F8162" s="2">
        <v>7</v>
      </c>
      <c r="G8162" s="2">
        <v>35</v>
      </c>
      <c r="H8162" s="2">
        <v>8</v>
      </c>
      <c r="I8162" s="2">
        <v>25</v>
      </c>
      <c r="J8162" s="16">
        <v>1919921.31</v>
      </c>
      <c r="K8162" s="15">
        <f t="shared" si="614"/>
        <v>51471</v>
      </c>
      <c r="L8162" s="17">
        <f t="shared" si="615"/>
        <v>-11</v>
      </c>
      <c r="M8162" s="5">
        <f t="shared" si="617"/>
        <v>25</v>
      </c>
      <c r="N8162" s="15">
        <f t="shared" si="616"/>
        <v>52232</v>
      </c>
    </row>
    <row r="8163" spans="4:14" x14ac:dyDescent="0.2">
      <c r="D8163" s="2">
        <v>17</v>
      </c>
      <c r="E8163" s="15">
        <v>51471</v>
      </c>
      <c r="F8163" s="2">
        <v>1</v>
      </c>
      <c r="G8163" s="2">
        <v>28</v>
      </c>
      <c r="H8163" s="2">
        <v>12</v>
      </c>
      <c r="I8163" s="2">
        <v>17</v>
      </c>
      <c r="J8163" s="16">
        <v>1481378.87</v>
      </c>
      <c r="K8163" s="15">
        <f t="shared" si="614"/>
        <v>51471</v>
      </c>
      <c r="L8163" s="17">
        <f t="shared" si="615"/>
        <v>-11</v>
      </c>
      <c r="M8163" s="5">
        <f t="shared" si="617"/>
        <v>17</v>
      </c>
      <c r="N8163" s="15">
        <f t="shared" si="616"/>
        <v>51987</v>
      </c>
    </row>
    <row r="8164" spans="4:14" x14ac:dyDescent="0.2">
      <c r="D8164" s="2">
        <v>33</v>
      </c>
      <c r="E8164" s="15">
        <v>51471</v>
      </c>
      <c r="F8164" s="2">
        <v>2</v>
      </c>
      <c r="G8164" s="2">
        <v>8</v>
      </c>
      <c r="H8164" s="2">
        <v>15</v>
      </c>
      <c r="I8164" s="2">
        <v>33</v>
      </c>
      <c r="J8164" s="16">
        <v>1301873.28</v>
      </c>
      <c r="K8164" s="15">
        <f t="shared" si="614"/>
        <v>51471</v>
      </c>
      <c r="L8164" s="17">
        <f t="shared" si="615"/>
        <v>-11</v>
      </c>
      <c r="M8164" s="5">
        <f t="shared" si="617"/>
        <v>33</v>
      </c>
      <c r="N8164" s="15">
        <f t="shared" si="616"/>
        <v>52475</v>
      </c>
    </row>
    <row r="8165" spans="4:14" x14ac:dyDescent="0.2">
      <c r="D8165" s="2">
        <v>35</v>
      </c>
      <c r="E8165" s="15">
        <v>51471</v>
      </c>
      <c r="F8165" s="2">
        <v>0</v>
      </c>
      <c r="G8165" s="2">
        <v>34</v>
      </c>
      <c r="H8165" s="2">
        <v>6</v>
      </c>
      <c r="I8165" s="2">
        <v>35</v>
      </c>
      <c r="J8165" s="16">
        <v>802016.68</v>
      </c>
      <c r="K8165" s="15">
        <f t="shared" si="614"/>
        <v>51471</v>
      </c>
      <c r="L8165" s="17">
        <f t="shared" si="615"/>
        <v>-11</v>
      </c>
      <c r="M8165" s="5">
        <f t="shared" si="617"/>
        <v>35</v>
      </c>
      <c r="N8165" s="15">
        <f t="shared" si="616"/>
        <v>52536</v>
      </c>
    </row>
    <row r="8166" spans="4:14" x14ac:dyDescent="0.2">
      <c r="D8166" s="2">
        <v>30</v>
      </c>
      <c r="E8166" s="15">
        <v>51471</v>
      </c>
      <c r="F8166" s="2">
        <v>13</v>
      </c>
      <c r="G8166" s="2">
        <v>30</v>
      </c>
      <c r="H8166" s="2">
        <v>22</v>
      </c>
      <c r="I8166" s="2">
        <v>30</v>
      </c>
      <c r="J8166" s="16">
        <v>735595.88</v>
      </c>
      <c r="K8166" s="15">
        <f t="shared" si="614"/>
        <v>51471</v>
      </c>
      <c r="L8166" s="17">
        <f t="shared" si="615"/>
        <v>-11</v>
      </c>
      <c r="M8166" s="5">
        <f t="shared" si="617"/>
        <v>30</v>
      </c>
      <c r="N8166" s="15">
        <f t="shared" si="616"/>
        <v>52383</v>
      </c>
    </row>
    <row r="8167" spans="4:14" x14ac:dyDescent="0.2">
      <c r="D8167" s="2">
        <v>32</v>
      </c>
      <c r="E8167" s="15">
        <v>51471</v>
      </c>
      <c r="F8167" s="2">
        <v>1</v>
      </c>
      <c r="G8167" s="2">
        <v>29</v>
      </c>
      <c r="H8167" s="2">
        <v>31</v>
      </c>
      <c r="I8167" s="2">
        <v>32</v>
      </c>
      <c r="J8167" s="16">
        <v>968689.71</v>
      </c>
      <c r="K8167" s="15">
        <f t="shared" si="614"/>
        <v>51471</v>
      </c>
      <c r="L8167" s="17">
        <f t="shared" si="615"/>
        <v>-11</v>
      </c>
      <c r="M8167" s="5">
        <f t="shared" si="617"/>
        <v>32</v>
      </c>
      <c r="N8167" s="15">
        <f t="shared" si="616"/>
        <v>52444</v>
      </c>
    </row>
    <row r="8168" spans="4:14" x14ac:dyDescent="0.2">
      <c r="D8168" s="2">
        <v>34</v>
      </c>
      <c r="E8168" s="15">
        <v>51471</v>
      </c>
      <c r="F8168" s="2">
        <v>11</v>
      </c>
      <c r="G8168" s="2">
        <v>12</v>
      </c>
      <c r="H8168" s="2">
        <v>22</v>
      </c>
      <c r="I8168" s="2">
        <v>34</v>
      </c>
      <c r="J8168" s="16">
        <v>1682136.38</v>
      </c>
      <c r="K8168" s="15">
        <f t="shared" si="614"/>
        <v>51471</v>
      </c>
      <c r="L8168" s="17">
        <f t="shared" si="615"/>
        <v>-11</v>
      </c>
      <c r="M8168" s="5">
        <f t="shared" si="617"/>
        <v>34</v>
      </c>
      <c r="N8168" s="15">
        <f t="shared" si="616"/>
        <v>52505</v>
      </c>
    </row>
    <row r="8169" spans="4:14" x14ac:dyDescent="0.2">
      <c r="D8169" s="2">
        <v>36</v>
      </c>
      <c r="E8169" s="15">
        <v>51471</v>
      </c>
      <c r="F8169" s="2">
        <v>4</v>
      </c>
      <c r="G8169" s="2">
        <v>16</v>
      </c>
      <c r="H8169" s="2">
        <v>13</v>
      </c>
      <c r="I8169" s="2">
        <v>36</v>
      </c>
      <c r="J8169" s="16">
        <v>1154008.55</v>
      </c>
      <c r="K8169" s="15">
        <f t="shared" si="614"/>
        <v>51471</v>
      </c>
      <c r="L8169" s="17">
        <f t="shared" si="615"/>
        <v>-11</v>
      </c>
      <c r="M8169" s="5">
        <f t="shared" si="617"/>
        <v>36</v>
      </c>
      <c r="N8169" s="15">
        <f t="shared" si="616"/>
        <v>52566</v>
      </c>
    </row>
    <row r="8170" spans="4:14" x14ac:dyDescent="0.2">
      <c r="D8170" s="2">
        <v>22</v>
      </c>
      <c r="E8170" s="15">
        <v>51471</v>
      </c>
      <c r="F8170" s="2">
        <v>5</v>
      </c>
      <c r="G8170" s="2">
        <v>32</v>
      </c>
      <c r="H8170" s="2">
        <v>22</v>
      </c>
      <c r="I8170" s="2">
        <v>22</v>
      </c>
      <c r="J8170" s="16">
        <v>682976.42</v>
      </c>
      <c r="K8170" s="15">
        <f t="shared" si="614"/>
        <v>51471</v>
      </c>
      <c r="L8170" s="17">
        <f t="shared" si="615"/>
        <v>-11</v>
      </c>
      <c r="M8170" s="5">
        <f t="shared" si="617"/>
        <v>22</v>
      </c>
      <c r="N8170" s="15">
        <f t="shared" si="616"/>
        <v>52140</v>
      </c>
    </row>
    <row r="8171" spans="4:14" x14ac:dyDescent="0.2">
      <c r="D8171" s="2">
        <v>34</v>
      </c>
      <c r="E8171" s="15">
        <v>51471</v>
      </c>
      <c r="F8171" s="2">
        <v>0</v>
      </c>
      <c r="G8171" s="2">
        <v>20</v>
      </c>
      <c r="H8171" s="2">
        <v>18</v>
      </c>
      <c r="I8171" s="2">
        <v>34</v>
      </c>
      <c r="J8171" s="16">
        <v>726013.96</v>
      </c>
      <c r="K8171" s="15">
        <f t="shared" si="614"/>
        <v>51471</v>
      </c>
      <c r="L8171" s="17">
        <f t="shared" si="615"/>
        <v>-11</v>
      </c>
      <c r="M8171" s="5">
        <f t="shared" si="617"/>
        <v>34</v>
      </c>
      <c r="N8171" s="15">
        <f t="shared" si="616"/>
        <v>52505</v>
      </c>
    </row>
    <row r="8172" spans="4:14" x14ac:dyDescent="0.2">
      <c r="D8172" s="2">
        <v>23</v>
      </c>
      <c r="E8172" s="15">
        <v>51471</v>
      </c>
      <c r="F8172" s="2">
        <v>1</v>
      </c>
      <c r="G8172" s="2">
        <v>13</v>
      </c>
      <c r="H8172" s="2">
        <v>16</v>
      </c>
      <c r="I8172" s="2">
        <v>23</v>
      </c>
      <c r="J8172" s="16">
        <v>1263325.72</v>
      </c>
      <c r="K8172" s="15">
        <f t="shared" si="614"/>
        <v>51471</v>
      </c>
      <c r="L8172" s="17">
        <f t="shared" si="615"/>
        <v>-11</v>
      </c>
      <c r="M8172" s="5">
        <f t="shared" si="617"/>
        <v>23</v>
      </c>
      <c r="N8172" s="15">
        <f t="shared" si="616"/>
        <v>52171</v>
      </c>
    </row>
    <row r="8173" spans="4:14" x14ac:dyDescent="0.2">
      <c r="D8173" s="2">
        <v>35</v>
      </c>
      <c r="E8173" s="15">
        <v>51471</v>
      </c>
      <c r="F8173" s="2">
        <v>2</v>
      </c>
      <c r="G8173" s="2">
        <v>34</v>
      </c>
      <c r="H8173" s="2">
        <v>22</v>
      </c>
      <c r="I8173" s="2">
        <v>35</v>
      </c>
      <c r="J8173" s="16">
        <v>1337937.06</v>
      </c>
      <c r="K8173" s="15">
        <f t="shared" si="614"/>
        <v>51471</v>
      </c>
      <c r="L8173" s="17">
        <f t="shared" si="615"/>
        <v>-11</v>
      </c>
      <c r="M8173" s="5">
        <f t="shared" si="617"/>
        <v>35</v>
      </c>
      <c r="N8173" s="15">
        <f t="shared" si="616"/>
        <v>52536</v>
      </c>
    </row>
    <row r="8174" spans="4:14" x14ac:dyDescent="0.2">
      <c r="D8174" s="2">
        <v>36</v>
      </c>
      <c r="E8174" s="15">
        <v>51471</v>
      </c>
      <c r="F8174" s="2">
        <v>1</v>
      </c>
      <c r="G8174" s="2">
        <v>3</v>
      </c>
      <c r="H8174" s="2">
        <v>15</v>
      </c>
      <c r="I8174" s="2">
        <v>36</v>
      </c>
      <c r="J8174" s="16">
        <v>581714.81000000006</v>
      </c>
      <c r="K8174" s="15">
        <f t="shared" si="614"/>
        <v>51471</v>
      </c>
      <c r="L8174" s="17">
        <f t="shared" si="615"/>
        <v>-11</v>
      </c>
      <c r="M8174" s="5">
        <f t="shared" si="617"/>
        <v>36</v>
      </c>
      <c r="N8174" s="15">
        <f t="shared" si="616"/>
        <v>52566</v>
      </c>
    </row>
    <row r="8175" spans="4:14" x14ac:dyDescent="0.2">
      <c r="D8175" s="2">
        <v>36</v>
      </c>
      <c r="E8175" s="15">
        <v>51471</v>
      </c>
      <c r="F8175" s="2">
        <v>12</v>
      </c>
      <c r="G8175" s="2">
        <v>1</v>
      </c>
      <c r="H8175" s="2">
        <v>33</v>
      </c>
      <c r="I8175" s="2">
        <v>36</v>
      </c>
      <c r="J8175" s="16">
        <v>1314245.04</v>
      </c>
      <c r="K8175" s="15">
        <f t="shared" si="614"/>
        <v>51471</v>
      </c>
      <c r="L8175" s="17">
        <f t="shared" si="615"/>
        <v>-11</v>
      </c>
      <c r="M8175" s="5">
        <f t="shared" si="617"/>
        <v>36</v>
      </c>
      <c r="N8175" s="15">
        <f t="shared" si="616"/>
        <v>52566</v>
      </c>
    </row>
    <row r="8176" spans="4:14" x14ac:dyDescent="0.2">
      <c r="D8176" s="2">
        <v>29</v>
      </c>
      <c r="E8176" s="15">
        <v>51471</v>
      </c>
      <c r="F8176" s="2">
        <v>7</v>
      </c>
      <c r="G8176" s="2">
        <v>11</v>
      </c>
      <c r="H8176" s="2">
        <v>15</v>
      </c>
      <c r="I8176" s="2">
        <v>29</v>
      </c>
      <c r="J8176" s="16">
        <v>1437011.71</v>
      </c>
      <c r="K8176" s="15">
        <f t="shared" si="614"/>
        <v>51471</v>
      </c>
      <c r="L8176" s="17">
        <f t="shared" si="615"/>
        <v>-11</v>
      </c>
      <c r="M8176" s="5">
        <f t="shared" si="617"/>
        <v>29</v>
      </c>
      <c r="N8176" s="15">
        <f t="shared" si="616"/>
        <v>52352</v>
      </c>
    </row>
    <row r="8177" spans="11:14" x14ac:dyDescent="0.2">
      <c r="K8177" s="15">
        <f t="shared" si="614"/>
        <v>1</v>
      </c>
      <c r="L8177" s="17">
        <f t="shared" si="615"/>
        <v>1680</v>
      </c>
      <c r="M8177" s="5">
        <f t="shared" si="617"/>
        <v>0</v>
      </c>
      <c r="N8177" s="15">
        <f t="shared" si="616"/>
        <v>0</v>
      </c>
    </row>
    <row r="8178" spans="11:14" x14ac:dyDescent="0.2">
      <c r="K8178" s="15">
        <f t="shared" si="614"/>
        <v>1</v>
      </c>
      <c r="L8178" s="17">
        <f t="shared" si="615"/>
        <v>1680</v>
      </c>
      <c r="M8178" s="5">
        <f t="shared" si="617"/>
        <v>0</v>
      </c>
      <c r="N8178" s="15">
        <f t="shared" si="616"/>
        <v>0</v>
      </c>
    </row>
    <row r="8179" spans="11:14" x14ac:dyDescent="0.2">
      <c r="K8179" s="15">
        <f t="shared" si="614"/>
        <v>1</v>
      </c>
      <c r="L8179" s="17">
        <f t="shared" si="615"/>
        <v>1680</v>
      </c>
      <c r="M8179" s="5">
        <f t="shared" si="617"/>
        <v>0</v>
      </c>
      <c r="N8179" s="15">
        <f t="shared" si="616"/>
        <v>0</v>
      </c>
    </row>
    <row r="8180" spans="11:14" x14ac:dyDescent="0.2">
      <c r="K8180" s="15">
        <f t="shared" si="614"/>
        <v>1</v>
      </c>
      <c r="L8180" s="17">
        <f t="shared" si="615"/>
        <v>1680</v>
      </c>
      <c r="M8180" s="5">
        <f t="shared" si="617"/>
        <v>0</v>
      </c>
      <c r="N8180" s="15">
        <f t="shared" si="616"/>
        <v>0</v>
      </c>
    </row>
    <row r="8181" spans="11:14" x14ac:dyDescent="0.2">
      <c r="K8181" s="15">
        <f t="shared" si="614"/>
        <v>1</v>
      </c>
      <c r="L8181" s="17">
        <f t="shared" si="615"/>
        <v>1680</v>
      </c>
      <c r="M8181" s="5">
        <f t="shared" si="617"/>
        <v>0</v>
      </c>
      <c r="N8181" s="15">
        <f t="shared" si="616"/>
        <v>0</v>
      </c>
    </row>
    <row r="8182" spans="11:14" x14ac:dyDescent="0.2">
      <c r="K8182" s="15">
        <f t="shared" si="614"/>
        <v>1</v>
      </c>
      <c r="L8182" s="17">
        <f t="shared" si="615"/>
        <v>1680</v>
      </c>
      <c r="M8182" s="5">
        <f t="shared" si="617"/>
        <v>0</v>
      </c>
      <c r="N8182" s="15">
        <f t="shared" si="616"/>
        <v>0</v>
      </c>
    </row>
    <row r="8183" spans="11:14" x14ac:dyDescent="0.2">
      <c r="K8183" s="15">
        <f t="shared" si="614"/>
        <v>1</v>
      </c>
      <c r="L8183" s="17">
        <f t="shared" si="615"/>
        <v>1680</v>
      </c>
      <c r="M8183" s="5">
        <f t="shared" si="617"/>
        <v>0</v>
      </c>
      <c r="N8183" s="15">
        <f t="shared" si="616"/>
        <v>0</v>
      </c>
    </row>
    <row r="8184" spans="11:14" x14ac:dyDescent="0.2">
      <c r="K8184" s="15">
        <f t="shared" si="614"/>
        <v>1</v>
      </c>
      <c r="L8184" s="17">
        <f t="shared" si="615"/>
        <v>1680</v>
      </c>
      <c r="M8184" s="5">
        <f t="shared" si="617"/>
        <v>0</v>
      </c>
      <c r="N8184" s="15">
        <f t="shared" si="616"/>
        <v>0</v>
      </c>
    </row>
    <row r="8185" spans="11:14" x14ac:dyDescent="0.2">
      <c r="K8185" s="15">
        <f t="shared" si="614"/>
        <v>1</v>
      </c>
      <c r="L8185" s="17">
        <f t="shared" si="615"/>
        <v>1680</v>
      </c>
      <c r="M8185" s="5">
        <f t="shared" si="617"/>
        <v>0</v>
      </c>
      <c r="N8185" s="15">
        <f t="shared" si="616"/>
        <v>0</v>
      </c>
    </row>
    <row r="8186" spans="11:14" x14ac:dyDescent="0.2">
      <c r="K8186" s="15">
        <f t="shared" si="614"/>
        <v>1</v>
      </c>
      <c r="L8186" s="17">
        <f t="shared" si="615"/>
        <v>1680</v>
      </c>
      <c r="M8186" s="5">
        <f t="shared" si="617"/>
        <v>0</v>
      </c>
      <c r="N8186" s="15">
        <f t="shared" si="616"/>
        <v>0</v>
      </c>
    </row>
    <row r="8187" spans="11:14" x14ac:dyDescent="0.2">
      <c r="K8187" s="15">
        <f t="shared" si="614"/>
        <v>1</v>
      </c>
      <c r="L8187" s="17">
        <f t="shared" si="615"/>
        <v>1680</v>
      </c>
      <c r="M8187" s="5">
        <f t="shared" si="617"/>
        <v>0</v>
      </c>
      <c r="N8187" s="15">
        <f t="shared" si="616"/>
        <v>0</v>
      </c>
    </row>
    <row r="8188" spans="11:14" x14ac:dyDescent="0.2">
      <c r="K8188" s="15">
        <f t="shared" si="614"/>
        <v>1</v>
      </c>
      <c r="L8188" s="17">
        <f t="shared" si="615"/>
        <v>1680</v>
      </c>
      <c r="M8188" s="5">
        <f t="shared" si="617"/>
        <v>0</v>
      </c>
      <c r="N8188" s="15">
        <f t="shared" si="616"/>
        <v>0</v>
      </c>
    </row>
    <row r="8189" spans="11:14" x14ac:dyDescent="0.2">
      <c r="K8189" s="15">
        <f t="shared" si="614"/>
        <v>1</v>
      </c>
      <c r="L8189" s="17">
        <f t="shared" si="615"/>
        <v>1680</v>
      </c>
      <c r="M8189" s="5">
        <f t="shared" si="617"/>
        <v>0</v>
      </c>
      <c r="N8189" s="15">
        <f t="shared" si="616"/>
        <v>0</v>
      </c>
    </row>
    <row r="8190" spans="11:14" x14ac:dyDescent="0.2">
      <c r="K8190" s="15">
        <f t="shared" si="614"/>
        <v>1</v>
      </c>
      <c r="L8190" s="17">
        <f t="shared" si="615"/>
        <v>1680</v>
      </c>
      <c r="M8190" s="5">
        <f t="shared" si="617"/>
        <v>0</v>
      </c>
      <c r="N8190" s="15">
        <f t="shared" si="616"/>
        <v>0</v>
      </c>
    </row>
    <row r="8191" spans="11:14" x14ac:dyDescent="0.2">
      <c r="K8191" s="15">
        <f t="shared" si="614"/>
        <v>1</v>
      </c>
      <c r="L8191" s="17">
        <f t="shared" si="615"/>
        <v>1680</v>
      </c>
      <c r="M8191" s="5">
        <f t="shared" si="617"/>
        <v>0</v>
      </c>
      <c r="N8191" s="15">
        <f t="shared" si="616"/>
        <v>0</v>
      </c>
    </row>
    <row r="8192" spans="11:14" x14ac:dyDescent="0.2">
      <c r="K8192" s="15">
        <f t="shared" si="614"/>
        <v>1</v>
      </c>
      <c r="L8192" s="17">
        <f t="shared" si="615"/>
        <v>1680</v>
      </c>
      <c r="M8192" s="5">
        <f t="shared" si="617"/>
        <v>0</v>
      </c>
      <c r="N8192" s="15">
        <f t="shared" si="616"/>
        <v>0</v>
      </c>
    </row>
    <row r="8193" spans="11:14" x14ac:dyDescent="0.2">
      <c r="K8193" s="15">
        <f t="shared" si="614"/>
        <v>1</v>
      </c>
      <c r="L8193" s="17">
        <f t="shared" si="615"/>
        <v>1680</v>
      </c>
      <c r="M8193" s="5">
        <f t="shared" si="617"/>
        <v>0</v>
      </c>
      <c r="N8193" s="15">
        <f t="shared" si="616"/>
        <v>0</v>
      </c>
    </row>
    <row r="8194" spans="11:14" x14ac:dyDescent="0.2">
      <c r="K8194" s="15">
        <f t="shared" ref="K8194:K8257" si="618">DATE(YEAR(E8194),MONTH(E8194),1)</f>
        <v>1</v>
      </c>
      <c r="L8194" s="17">
        <f t="shared" ref="L8194:L8257" si="619">ROUND(($B$3-K8194)/365.25*12,0)</f>
        <v>1680</v>
      </c>
      <c r="M8194" s="5">
        <f t="shared" si="617"/>
        <v>0</v>
      </c>
      <c r="N8194" s="15">
        <f t="shared" ref="N8194:N8257" si="620">EDATE(E8194,D8194)</f>
        <v>0</v>
      </c>
    </row>
    <row r="8195" spans="11:14" x14ac:dyDescent="0.2">
      <c r="K8195" s="15">
        <f t="shared" si="618"/>
        <v>1</v>
      </c>
      <c r="L8195" s="17">
        <f t="shared" si="619"/>
        <v>1680</v>
      </c>
      <c r="M8195" s="5">
        <f t="shared" ref="M8195:M8258" si="621">ROUND((N8195-K8195)/365.25*12,0)</f>
        <v>0</v>
      </c>
      <c r="N8195" s="15">
        <f t="shared" si="620"/>
        <v>0</v>
      </c>
    </row>
    <row r="8196" spans="11:14" x14ac:dyDescent="0.2">
      <c r="K8196" s="15">
        <f t="shared" si="618"/>
        <v>1</v>
      </c>
      <c r="L8196" s="17">
        <f t="shared" si="619"/>
        <v>1680</v>
      </c>
      <c r="M8196" s="5">
        <f t="shared" si="621"/>
        <v>0</v>
      </c>
      <c r="N8196" s="15">
        <f t="shared" si="620"/>
        <v>0</v>
      </c>
    </row>
    <row r="8197" spans="11:14" x14ac:dyDescent="0.2">
      <c r="K8197" s="15">
        <f t="shared" si="618"/>
        <v>1</v>
      </c>
      <c r="L8197" s="17">
        <f t="shared" si="619"/>
        <v>1680</v>
      </c>
      <c r="M8197" s="5">
        <f t="shared" si="621"/>
        <v>0</v>
      </c>
      <c r="N8197" s="15">
        <f t="shared" si="620"/>
        <v>0</v>
      </c>
    </row>
    <row r="8198" spans="11:14" x14ac:dyDescent="0.2">
      <c r="K8198" s="15">
        <f t="shared" si="618"/>
        <v>1</v>
      </c>
      <c r="L8198" s="17">
        <f t="shared" si="619"/>
        <v>1680</v>
      </c>
      <c r="M8198" s="5">
        <f t="shared" si="621"/>
        <v>0</v>
      </c>
      <c r="N8198" s="15">
        <f t="shared" si="620"/>
        <v>0</v>
      </c>
    </row>
    <row r="8199" spans="11:14" x14ac:dyDescent="0.2">
      <c r="K8199" s="15">
        <f t="shared" si="618"/>
        <v>1</v>
      </c>
      <c r="L8199" s="17">
        <f t="shared" si="619"/>
        <v>1680</v>
      </c>
      <c r="M8199" s="5">
        <f t="shared" si="621"/>
        <v>0</v>
      </c>
      <c r="N8199" s="15">
        <f t="shared" si="620"/>
        <v>0</v>
      </c>
    </row>
    <row r="8200" spans="11:14" x14ac:dyDescent="0.2">
      <c r="K8200" s="15">
        <f t="shared" si="618"/>
        <v>1</v>
      </c>
      <c r="L8200" s="17">
        <f t="shared" si="619"/>
        <v>1680</v>
      </c>
      <c r="M8200" s="5">
        <f t="shared" si="621"/>
        <v>0</v>
      </c>
      <c r="N8200" s="15">
        <f t="shared" si="620"/>
        <v>0</v>
      </c>
    </row>
    <row r="8201" spans="11:14" x14ac:dyDescent="0.2">
      <c r="K8201" s="15">
        <f t="shared" si="618"/>
        <v>1</v>
      </c>
      <c r="L8201" s="17">
        <f t="shared" si="619"/>
        <v>1680</v>
      </c>
      <c r="M8201" s="5">
        <f t="shared" si="621"/>
        <v>0</v>
      </c>
      <c r="N8201" s="15">
        <f t="shared" si="620"/>
        <v>0</v>
      </c>
    </row>
    <row r="8202" spans="11:14" x14ac:dyDescent="0.2">
      <c r="K8202" s="15">
        <f t="shared" si="618"/>
        <v>1</v>
      </c>
      <c r="L8202" s="17">
        <f t="shared" si="619"/>
        <v>1680</v>
      </c>
      <c r="M8202" s="5">
        <f t="shared" si="621"/>
        <v>0</v>
      </c>
      <c r="N8202" s="15">
        <f t="shared" si="620"/>
        <v>0</v>
      </c>
    </row>
    <row r="8203" spans="11:14" x14ac:dyDescent="0.2">
      <c r="K8203" s="15">
        <f t="shared" si="618"/>
        <v>1</v>
      </c>
      <c r="L8203" s="17">
        <f t="shared" si="619"/>
        <v>1680</v>
      </c>
      <c r="M8203" s="5">
        <f t="shared" si="621"/>
        <v>0</v>
      </c>
      <c r="N8203" s="15">
        <f t="shared" si="620"/>
        <v>0</v>
      </c>
    </row>
    <row r="8204" spans="11:14" x14ac:dyDescent="0.2">
      <c r="K8204" s="15">
        <f t="shared" si="618"/>
        <v>1</v>
      </c>
      <c r="L8204" s="17">
        <f t="shared" si="619"/>
        <v>1680</v>
      </c>
      <c r="M8204" s="5">
        <f t="shared" si="621"/>
        <v>0</v>
      </c>
      <c r="N8204" s="15">
        <f t="shared" si="620"/>
        <v>0</v>
      </c>
    </row>
    <row r="8205" spans="11:14" x14ac:dyDescent="0.2">
      <c r="K8205" s="15">
        <f t="shared" si="618"/>
        <v>1</v>
      </c>
      <c r="L8205" s="17">
        <f t="shared" si="619"/>
        <v>1680</v>
      </c>
      <c r="M8205" s="5">
        <f t="shared" si="621"/>
        <v>0</v>
      </c>
      <c r="N8205" s="15">
        <f t="shared" si="620"/>
        <v>0</v>
      </c>
    </row>
    <row r="8206" spans="11:14" x14ac:dyDescent="0.2">
      <c r="K8206" s="15">
        <f t="shared" si="618"/>
        <v>1</v>
      </c>
      <c r="L8206" s="17">
        <f t="shared" si="619"/>
        <v>1680</v>
      </c>
      <c r="M8206" s="5">
        <f t="shared" si="621"/>
        <v>0</v>
      </c>
      <c r="N8206" s="15">
        <f t="shared" si="620"/>
        <v>0</v>
      </c>
    </row>
    <row r="8207" spans="11:14" x14ac:dyDescent="0.2">
      <c r="K8207" s="15">
        <f t="shared" si="618"/>
        <v>1</v>
      </c>
      <c r="L8207" s="17">
        <f t="shared" si="619"/>
        <v>1680</v>
      </c>
      <c r="M8207" s="5">
        <f t="shared" si="621"/>
        <v>0</v>
      </c>
      <c r="N8207" s="15">
        <f t="shared" si="620"/>
        <v>0</v>
      </c>
    </row>
    <row r="8208" spans="11:14" x14ac:dyDescent="0.2">
      <c r="K8208" s="15">
        <f t="shared" si="618"/>
        <v>1</v>
      </c>
      <c r="L8208" s="17">
        <f t="shared" si="619"/>
        <v>1680</v>
      </c>
      <c r="M8208" s="5">
        <f t="shared" si="621"/>
        <v>0</v>
      </c>
      <c r="N8208" s="15">
        <f t="shared" si="620"/>
        <v>0</v>
      </c>
    </row>
    <row r="8209" spans="11:14" x14ac:dyDescent="0.2">
      <c r="K8209" s="15">
        <f t="shared" si="618"/>
        <v>1</v>
      </c>
      <c r="L8209" s="17">
        <f t="shared" si="619"/>
        <v>1680</v>
      </c>
      <c r="M8209" s="5">
        <f t="shared" si="621"/>
        <v>0</v>
      </c>
      <c r="N8209" s="15">
        <f t="shared" si="620"/>
        <v>0</v>
      </c>
    </row>
    <row r="8210" spans="11:14" x14ac:dyDescent="0.2">
      <c r="K8210" s="15">
        <f t="shared" si="618"/>
        <v>1</v>
      </c>
      <c r="L8210" s="17">
        <f t="shared" si="619"/>
        <v>1680</v>
      </c>
      <c r="M8210" s="5">
        <f t="shared" si="621"/>
        <v>0</v>
      </c>
      <c r="N8210" s="15">
        <f t="shared" si="620"/>
        <v>0</v>
      </c>
    </row>
    <row r="8211" spans="11:14" x14ac:dyDescent="0.2">
      <c r="K8211" s="15">
        <f t="shared" si="618"/>
        <v>1</v>
      </c>
      <c r="L8211" s="17">
        <f t="shared" si="619"/>
        <v>1680</v>
      </c>
      <c r="M8211" s="5">
        <f t="shared" si="621"/>
        <v>0</v>
      </c>
      <c r="N8211" s="15">
        <f t="shared" si="620"/>
        <v>0</v>
      </c>
    </row>
    <row r="8212" spans="11:14" x14ac:dyDescent="0.2">
      <c r="K8212" s="15">
        <f t="shared" si="618"/>
        <v>1</v>
      </c>
      <c r="L8212" s="17">
        <f t="shared" si="619"/>
        <v>1680</v>
      </c>
      <c r="M8212" s="5">
        <f t="shared" si="621"/>
        <v>0</v>
      </c>
      <c r="N8212" s="15">
        <f t="shared" si="620"/>
        <v>0</v>
      </c>
    </row>
    <row r="8213" spans="11:14" x14ac:dyDescent="0.2">
      <c r="K8213" s="15">
        <f t="shared" si="618"/>
        <v>1</v>
      </c>
      <c r="L8213" s="17">
        <f t="shared" si="619"/>
        <v>1680</v>
      </c>
      <c r="M8213" s="5">
        <f t="shared" si="621"/>
        <v>0</v>
      </c>
      <c r="N8213" s="15">
        <f t="shared" si="620"/>
        <v>0</v>
      </c>
    </row>
    <row r="8214" spans="11:14" x14ac:dyDescent="0.2">
      <c r="K8214" s="15">
        <f t="shared" si="618"/>
        <v>1</v>
      </c>
      <c r="L8214" s="17">
        <f t="shared" si="619"/>
        <v>1680</v>
      </c>
      <c r="M8214" s="5">
        <f t="shared" si="621"/>
        <v>0</v>
      </c>
      <c r="N8214" s="15">
        <f t="shared" si="620"/>
        <v>0</v>
      </c>
    </row>
    <row r="8215" spans="11:14" x14ac:dyDescent="0.2">
      <c r="K8215" s="15">
        <f t="shared" si="618"/>
        <v>1</v>
      </c>
      <c r="L8215" s="17">
        <f t="shared" si="619"/>
        <v>1680</v>
      </c>
      <c r="M8215" s="5">
        <f t="shared" si="621"/>
        <v>0</v>
      </c>
      <c r="N8215" s="15">
        <f t="shared" si="620"/>
        <v>0</v>
      </c>
    </row>
    <row r="8216" spans="11:14" x14ac:dyDescent="0.2">
      <c r="K8216" s="15">
        <f t="shared" si="618"/>
        <v>1</v>
      </c>
      <c r="L8216" s="17">
        <f t="shared" si="619"/>
        <v>1680</v>
      </c>
      <c r="M8216" s="5">
        <f t="shared" si="621"/>
        <v>0</v>
      </c>
      <c r="N8216" s="15">
        <f t="shared" si="620"/>
        <v>0</v>
      </c>
    </row>
    <row r="8217" spans="11:14" x14ac:dyDescent="0.2">
      <c r="K8217" s="15">
        <f t="shared" si="618"/>
        <v>1</v>
      </c>
      <c r="L8217" s="17">
        <f t="shared" si="619"/>
        <v>1680</v>
      </c>
      <c r="M8217" s="5">
        <f t="shared" si="621"/>
        <v>0</v>
      </c>
      <c r="N8217" s="15">
        <f t="shared" si="620"/>
        <v>0</v>
      </c>
    </row>
    <row r="8218" spans="11:14" x14ac:dyDescent="0.2">
      <c r="K8218" s="15">
        <f t="shared" si="618"/>
        <v>1</v>
      </c>
      <c r="L8218" s="17">
        <f t="shared" si="619"/>
        <v>1680</v>
      </c>
      <c r="M8218" s="5">
        <f t="shared" si="621"/>
        <v>0</v>
      </c>
      <c r="N8218" s="15">
        <f t="shared" si="620"/>
        <v>0</v>
      </c>
    </row>
    <row r="8219" spans="11:14" x14ac:dyDescent="0.2">
      <c r="K8219" s="15">
        <f t="shared" si="618"/>
        <v>1</v>
      </c>
      <c r="L8219" s="17">
        <f t="shared" si="619"/>
        <v>1680</v>
      </c>
      <c r="M8219" s="5">
        <f t="shared" si="621"/>
        <v>0</v>
      </c>
      <c r="N8219" s="15">
        <f t="shared" si="620"/>
        <v>0</v>
      </c>
    </row>
    <row r="8220" spans="11:14" x14ac:dyDescent="0.2">
      <c r="K8220" s="15">
        <f t="shared" si="618"/>
        <v>1</v>
      </c>
      <c r="L8220" s="17">
        <f t="shared" si="619"/>
        <v>1680</v>
      </c>
      <c r="M8220" s="5">
        <f t="shared" si="621"/>
        <v>0</v>
      </c>
      <c r="N8220" s="15">
        <f t="shared" si="620"/>
        <v>0</v>
      </c>
    </row>
    <row r="8221" spans="11:14" x14ac:dyDescent="0.2">
      <c r="K8221" s="15">
        <f t="shared" si="618"/>
        <v>1</v>
      </c>
      <c r="L8221" s="17">
        <f t="shared" si="619"/>
        <v>1680</v>
      </c>
      <c r="M8221" s="5">
        <f t="shared" si="621"/>
        <v>0</v>
      </c>
      <c r="N8221" s="15">
        <f t="shared" si="620"/>
        <v>0</v>
      </c>
    </row>
    <row r="8222" spans="11:14" x14ac:dyDescent="0.2">
      <c r="K8222" s="15">
        <f t="shared" si="618"/>
        <v>1</v>
      </c>
      <c r="L8222" s="17">
        <f t="shared" si="619"/>
        <v>1680</v>
      </c>
      <c r="M8222" s="5">
        <f t="shared" si="621"/>
        <v>0</v>
      </c>
      <c r="N8222" s="15">
        <f t="shared" si="620"/>
        <v>0</v>
      </c>
    </row>
    <row r="8223" spans="11:14" x14ac:dyDescent="0.2">
      <c r="K8223" s="15">
        <f t="shared" si="618"/>
        <v>1</v>
      </c>
      <c r="L8223" s="17">
        <f t="shared" si="619"/>
        <v>1680</v>
      </c>
      <c r="M8223" s="5">
        <f t="shared" si="621"/>
        <v>0</v>
      </c>
      <c r="N8223" s="15">
        <f t="shared" si="620"/>
        <v>0</v>
      </c>
    </row>
    <row r="8224" spans="11:14" x14ac:dyDescent="0.2">
      <c r="K8224" s="15">
        <f t="shared" si="618"/>
        <v>1</v>
      </c>
      <c r="L8224" s="17">
        <f t="shared" si="619"/>
        <v>1680</v>
      </c>
      <c r="M8224" s="5">
        <f t="shared" si="621"/>
        <v>0</v>
      </c>
      <c r="N8224" s="15">
        <f t="shared" si="620"/>
        <v>0</v>
      </c>
    </row>
    <row r="8225" spans="11:14" x14ac:dyDescent="0.2">
      <c r="K8225" s="15">
        <f t="shared" si="618"/>
        <v>1</v>
      </c>
      <c r="L8225" s="17">
        <f t="shared" si="619"/>
        <v>1680</v>
      </c>
      <c r="M8225" s="5">
        <f t="shared" si="621"/>
        <v>0</v>
      </c>
      <c r="N8225" s="15">
        <f t="shared" si="620"/>
        <v>0</v>
      </c>
    </row>
    <row r="8226" spans="11:14" x14ac:dyDescent="0.2">
      <c r="K8226" s="15">
        <f t="shared" si="618"/>
        <v>1</v>
      </c>
      <c r="L8226" s="17">
        <f t="shared" si="619"/>
        <v>1680</v>
      </c>
      <c r="M8226" s="5">
        <f t="shared" si="621"/>
        <v>0</v>
      </c>
      <c r="N8226" s="15">
        <f t="shared" si="620"/>
        <v>0</v>
      </c>
    </row>
    <row r="8227" spans="11:14" x14ac:dyDescent="0.2">
      <c r="K8227" s="15">
        <f t="shared" si="618"/>
        <v>1</v>
      </c>
      <c r="L8227" s="17">
        <f t="shared" si="619"/>
        <v>1680</v>
      </c>
      <c r="M8227" s="5">
        <f t="shared" si="621"/>
        <v>0</v>
      </c>
      <c r="N8227" s="15">
        <f t="shared" si="620"/>
        <v>0</v>
      </c>
    </row>
    <row r="8228" spans="11:14" x14ac:dyDescent="0.2">
      <c r="K8228" s="15">
        <f t="shared" si="618"/>
        <v>1</v>
      </c>
      <c r="L8228" s="17">
        <f t="shared" si="619"/>
        <v>1680</v>
      </c>
      <c r="M8228" s="5">
        <f t="shared" si="621"/>
        <v>0</v>
      </c>
      <c r="N8228" s="15">
        <f t="shared" si="620"/>
        <v>0</v>
      </c>
    </row>
    <row r="8229" spans="11:14" x14ac:dyDescent="0.2">
      <c r="K8229" s="15">
        <f t="shared" si="618"/>
        <v>1</v>
      </c>
      <c r="L8229" s="17">
        <f t="shared" si="619"/>
        <v>1680</v>
      </c>
      <c r="M8229" s="5">
        <f t="shared" si="621"/>
        <v>0</v>
      </c>
      <c r="N8229" s="15">
        <f t="shared" si="620"/>
        <v>0</v>
      </c>
    </row>
    <row r="8230" spans="11:14" x14ac:dyDescent="0.2">
      <c r="K8230" s="15">
        <f t="shared" si="618"/>
        <v>1</v>
      </c>
      <c r="L8230" s="17">
        <f t="shared" si="619"/>
        <v>1680</v>
      </c>
      <c r="M8230" s="5">
        <f t="shared" si="621"/>
        <v>0</v>
      </c>
      <c r="N8230" s="15">
        <f t="shared" si="620"/>
        <v>0</v>
      </c>
    </row>
    <row r="8231" spans="11:14" x14ac:dyDescent="0.2">
      <c r="K8231" s="15">
        <f t="shared" si="618"/>
        <v>1</v>
      </c>
      <c r="L8231" s="17">
        <f t="shared" si="619"/>
        <v>1680</v>
      </c>
      <c r="M8231" s="5">
        <f t="shared" si="621"/>
        <v>0</v>
      </c>
      <c r="N8231" s="15">
        <f t="shared" si="620"/>
        <v>0</v>
      </c>
    </row>
    <row r="8232" spans="11:14" x14ac:dyDescent="0.2">
      <c r="K8232" s="15">
        <f t="shared" si="618"/>
        <v>1</v>
      </c>
      <c r="L8232" s="17">
        <f t="shared" si="619"/>
        <v>1680</v>
      </c>
      <c r="M8232" s="5">
        <f t="shared" si="621"/>
        <v>0</v>
      </c>
      <c r="N8232" s="15">
        <f t="shared" si="620"/>
        <v>0</v>
      </c>
    </row>
    <row r="8233" spans="11:14" x14ac:dyDescent="0.2">
      <c r="K8233" s="15">
        <f t="shared" si="618"/>
        <v>1</v>
      </c>
      <c r="L8233" s="17">
        <f t="shared" si="619"/>
        <v>1680</v>
      </c>
      <c r="M8233" s="5">
        <f t="shared" si="621"/>
        <v>0</v>
      </c>
      <c r="N8233" s="15">
        <f t="shared" si="620"/>
        <v>0</v>
      </c>
    </row>
    <row r="8234" spans="11:14" x14ac:dyDescent="0.2">
      <c r="K8234" s="15">
        <f t="shared" si="618"/>
        <v>1</v>
      </c>
      <c r="L8234" s="17">
        <f t="shared" si="619"/>
        <v>1680</v>
      </c>
      <c r="M8234" s="5">
        <f t="shared" si="621"/>
        <v>0</v>
      </c>
      <c r="N8234" s="15">
        <f t="shared" si="620"/>
        <v>0</v>
      </c>
    </row>
    <row r="8235" spans="11:14" x14ac:dyDescent="0.2">
      <c r="K8235" s="15">
        <f t="shared" si="618"/>
        <v>1</v>
      </c>
      <c r="L8235" s="17">
        <f t="shared" si="619"/>
        <v>1680</v>
      </c>
      <c r="M8235" s="5">
        <f t="shared" si="621"/>
        <v>0</v>
      </c>
      <c r="N8235" s="15">
        <f t="shared" si="620"/>
        <v>0</v>
      </c>
    </row>
    <row r="8236" spans="11:14" x14ac:dyDescent="0.2">
      <c r="K8236" s="15">
        <f t="shared" si="618"/>
        <v>1</v>
      </c>
      <c r="L8236" s="17">
        <f t="shared" si="619"/>
        <v>1680</v>
      </c>
      <c r="M8236" s="5">
        <f t="shared" si="621"/>
        <v>0</v>
      </c>
      <c r="N8236" s="15">
        <f t="shared" si="620"/>
        <v>0</v>
      </c>
    </row>
    <row r="8237" spans="11:14" x14ac:dyDescent="0.2">
      <c r="K8237" s="15">
        <f t="shared" si="618"/>
        <v>1</v>
      </c>
      <c r="L8237" s="17">
        <f t="shared" si="619"/>
        <v>1680</v>
      </c>
      <c r="M8237" s="5">
        <f t="shared" si="621"/>
        <v>0</v>
      </c>
      <c r="N8237" s="15">
        <f t="shared" si="620"/>
        <v>0</v>
      </c>
    </row>
    <row r="8238" spans="11:14" x14ac:dyDescent="0.2">
      <c r="K8238" s="15">
        <f t="shared" si="618"/>
        <v>1</v>
      </c>
      <c r="L8238" s="17">
        <f t="shared" si="619"/>
        <v>1680</v>
      </c>
      <c r="M8238" s="5">
        <f t="shared" si="621"/>
        <v>0</v>
      </c>
      <c r="N8238" s="15">
        <f t="shared" si="620"/>
        <v>0</v>
      </c>
    </row>
    <row r="8239" spans="11:14" x14ac:dyDescent="0.2">
      <c r="K8239" s="15">
        <f t="shared" si="618"/>
        <v>1</v>
      </c>
      <c r="L8239" s="17">
        <f t="shared" si="619"/>
        <v>1680</v>
      </c>
      <c r="M8239" s="5">
        <f t="shared" si="621"/>
        <v>0</v>
      </c>
      <c r="N8239" s="15">
        <f t="shared" si="620"/>
        <v>0</v>
      </c>
    </row>
    <row r="8240" spans="11:14" x14ac:dyDescent="0.2">
      <c r="K8240" s="15">
        <f t="shared" si="618"/>
        <v>1</v>
      </c>
      <c r="L8240" s="17">
        <f t="shared" si="619"/>
        <v>1680</v>
      </c>
      <c r="M8240" s="5">
        <f t="shared" si="621"/>
        <v>0</v>
      </c>
      <c r="N8240" s="15">
        <f t="shared" si="620"/>
        <v>0</v>
      </c>
    </row>
    <row r="8241" spans="11:14" x14ac:dyDescent="0.2">
      <c r="K8241" s="15">
        <f t="shared" si="618"/>
        <v>1</v>
      </c>
      <c r="L8241" s="17">
        <f t="shared" si="619"/>
        <v>1680</v>
      </c>
      <c r="M8241" s="5">
        <f t="shared" si="621"/>
        <v>0</v>
      </c>
      <c r="N8241" s="15">
        <f t="shared" si="620"/>
        <v>0</v>
      </c>
    </row>
    <row r="8242" spans="11:14" x14ac:dyDescent="0.2">
      <c r="K8242" s="15">
        <f t="shared" si="618"/>
        <v>1</v>
      </c>
      <c r="L8242" s="17">
        <f t="shared" si="619"/>
        <v>1680</v>
      </c>
      <c r="M8242" s="5">
        <f t="shared" si="621"/>
        <v>0</v>
      </c>
      <c r="N8242" s="15">
        <f t="shared" si="620"/>
        <v>0</v>
      </c>
    </row>
    <row r="8243" spans="11:14" x14ac:dyDescent="0.2">
      <c r="K8243" s="15">
        <f t="shared" si="618"/>
        <v>1</v>
      </c>
      <c r="L8243" s="17">
        <f t="shared" si="619"/>
        <v>1680</v>
      </c>
      <c r="M8243" s="5">
        <f t="shared" si="621"/>
        <v>0</v>
      </c>
      <c r="N8243" s="15">
        <f t="shared" si="620"/>
        <v>0</v>
      </c>
    </row>
    <row r="8244" spans="11:14" x14ac:dyDescent="0.2">
      <c r="K8244" s="15">
        <f t="shared" si="618"/>
        <v>1</v>
      </c>
      <c r="L8244" s="17">
        <f t="shared" si="619"/>
        <v>1680</v>
      </c>
      <c r="M8244" s="5">
        <f t="shared" si="621"/>
        <v>0</v>
      </c>
      <c r="N8244" s="15">
        <f t="shared" si="620"/>
        <v>0</v>
      </c>
    </row>
    <row r="8245" spans="11:14" x14ac:dyDescent="0.2">
      <c r="K8245" s="15">
        <f t="shared" si="618"/>
        <v>1</v>
      </c>
      <c r="L8245" s="17">
        <f t="shared" si="619"/>
        <v>1680</v>
      </c>
      <c r="M8245" s="5">
        <f t="shared" si="621"/>
        <v>0</v>
      </c>
      <c r="N8245" s="15">
        <f t="shared" si="620"/>
        <v>0</v>
      </c>
    </row>
    <row r="8246" spans="11:14" x14ac:dyDescent="0.2">
      <c r="K8246" s="15">
        <f t="shared" si="618"/>
        <v>1</v>
      </c>
      <c r="L8246" s="17">
        <f t="shared" si="619"/>
        <v>1680</v>
      </c>
      <c r="M8246" s="5">
        <f t="shared" si="621"/>
        <v>0</v>
      </c>
      <c r="N8246" s="15">
        <f t="shared" si="620"/>
        <v>0</v>
      </c>
    </row>
    <row r="8247" spans="11:14" x14ac:dyDescent="0.2">
      <c r="K8247" s="15">
        <f t="shared" si="618"/>
        <v>1</v>
      </c>
      <c r="L8247" s="17">
        <f t="shared" si="619"/>
        <v>1680</v>
      </c>
      <c r="M8247" s="5">
        <f t="shared" si="621"/>
        <v>0</v>
      </c>
      <c r="N8247" s="15">
        <f t="shared" si="620"/>
        <v>0</v>
      </c>
    </row>
    <row r="8248" spans="11:14" x14ac:dyDescent="0.2">
      <c r="K8248" s="15">
        <f t="shared" si="618"/>
        <v>1</v>
      </c>
      <c r="L8248" s="17">
        <f t="shared" si="619"/>
        <v>1680</v>
      </c>
      <c r="M8248" s="5">
        <f t="shared" si="621"/>
        <v>0</v>
      </c>
      <c r="N8248" s="15">
        <f t="shared" si="620"/>
        <v>0</v>
      </c>
    </row>
    <row r="8249" spans="11:14" x14ac:dyDescent="0.2">
      <c r="K8249" s="15">
        <f t="shared" si="618"/>
        <v>1</v>
      </c>
      <c r="L8249" s="17">
        <f t="shared" si="619"/>
        <v>1680</v>
      </c>
      <c r="M8249" s="5">
        <f t="shared" si="621"/>
        <v>0</v>
      </c>
      <c r="N8249" s="15">
        <f t="shared" si="620"/>
        <v>0</v>
      </c>
    </row>
    <row r="8250" spans="11:14" x14ac:dyDescent="0.2">
      <c r="K8250" s="15">
        <f t="shared" si="618"/>
        <v>1</v>
      </c>
      <c r="L8250" s="17">
        <f t="shared" si="619"/>
        <v>1680</v>
      </c>
      <c r="M8250" s="5">
        <f t="shared" si="621"/>
        <v>0</v>
      </c>
      <c r="N8250" s="15">
        <f t="shared" si="620"/>
        <v>0</v>
      </c>
    </row>
    <row r="8251" spans="11:14" x14ac:dyDescent="0.2">
      <c r="K8251" s="15">
        <f t="shared" si="618"/>
        <v>1</v>
      </c>
      <c r="L8251" s="17">
        <f t="shared" si="619"/>
        <v>1680</v>
      </c>
      <c r="M8251" s="5">
        <f t="shared" si="621"/>
        <v>0</v>
      </c>
      <c r="N8251" s="15">
        <f t="shared" si="620"/>
        <v>0</v>
      </c>
    </row>
    <row r="8252" spans="11:14" x14ac:dyDescent="0.2">
      <c r="K8252" s="15">
        <f t="shared" si="618"/>
        <v>1</v>
      </c>
      <c r="L8252" s="17">
        <f t="shared" si="619"/>
        <v>1680</v>
      </c>
      <c r="M8252" s="5">
        <f t="shared" si="621"/>
        <v>0</v>
      </c>
      <c r="N8252" s="15">
        <f t="shared" si="620"/>
        <v>0</v>
      </c>
    </row>
    <row r="8253" spans="11:14" x14ac:dyDescent="0.2">
      <c r="K8253" s="15">
        <f t="shared" si="618"/>
        <v>1</v>
      </c>
      <c r="L8253" s="17">
        <f t="shared" si="619"/>
        <v>1680</v>
      </c>
      <c r="M8253" s="5">
        <f t="shared" si="621"/>
        <v>0</v>
      </c>
      <c r="N8253" s="15">
        <f t="shared" si="620"/>
        <v>0</v>
      </c>
    </row>
    <row r="8254" spans="11:14" x14ac:dyDescent="0.2">
      <c r="K8254" s="15">
        <f t="shared" si="618"/>
        <v>1</v>
      </c>
      <c r="L8254" s="17">
        <f t="shared" si="619"/>
        <v>1680</v>
      </c>
      <c r="M8254" s="5">
        <f t="shared" si="621"/>
        <v>0</v>
      </c>
      <c r="N8254" s="15">
        <f t="shared" si="620"/>
        <v>0</v>
      </c>
    </row>
    <row r="8255" spans="11:14" x14ac:dyDescent="0.2">
      <c r="K8255" s="15">
        <f t="shared" si="618"/>
        <v>1</v>
      </c>
      <c r="L8255" s="17">
        <f t="shared" si="619"/>
        <v>1680</v>
      </c>
      <c r="M8255" s="5">
        <f t="shared" si="621"/>
        <v>0</v>
      </c>
      <c r="N8255" s="15">
        <f t="shared" si="620"/>
        <v>0</v>
      </c>
    </row>
    <row r="8256" spans="11:14" x14ac:dyDescent="0.2">
      <c r="K8256" s="15">
        <f t="shared" si="618"/>
        <v>1</v>
      </c>
      <c r="L8256" s="17">
        <f t="shared" si="619"/>
        <v>1680</v>
      </c>
      <c r="M8256" s="5">
        <f t="shared" si="621"/>
        <v>0</v>
      </c>
      <c r="N8256" s="15">
        <f t="shared" si="620"/>
        <v>0</v>
      </c>
    </row>
    <row r="8257" spans="11:14" x14ac:dyDescent="0.2">
      <c r="K8257" s="15">
        <f t="shared" si="618"/>
        <v>1</v>
      </c>
      <c r="L8257" s="17">
        <f t="shared" si="619"/>
        <v>1680</v>
      </c>
      <c r="M8257" s="5">
        <f t="shared" si="621"/>
        <v>0</v>
      </c>
      <c r="N8257" s="15">
        <f t="shared" si="620"/>
        <v>0</v>
      </c>
    </row>
    <row r="8258" spans="11:14" x14ac:dyDescent="0.2">
      <c r="K8258" s="15">
        <f t="shared" ref="K8258:K8321" si="622">DATE(YEAR(E8258),MONTH(E8258),1)</f>
        <v>1</v>
      </c>
      <c r="L8258" s="17">
        <f t="shared" ref="L8258:L8321" si="623">ROUND(($B$3-K8258)/365.25*12,0)</f>
        <v>1680</v>
      </c>
      <c r="M8258" s="5">
        <f t="shared" si="621"/>
        <v>0</v>
      </c>
      <c r="N8258" s="15">
        <f t="shared" ref="N8258:N8321" si="624">EDATE(E8258,D8258)</f>
        <v>0</v>
      </c>
    </row>
    <row r="8259" spans="11:14" x14ac:dyDescent="0.2">
      <c r="K8259" s="15">
        <f t="shared" si="622"/>
        <v>1</v>
      </c>
      <c r="L8259" s="17">
        <f t="shared" si="623"/>
        <v>1680</v>
      </c>
      <c r="M8259" s="5">
        <f t="shared" ref="M8259:M8322" si="625">ROUND((N8259-K8259)/365.25*12,0)</f>
        <v>0</v>
      </c>
      <c r="N8259" s="15">
        <f t="shared" si="624"/>
        <v>0</v>
      </c>
    </row>
    <row r="8260" spans="11:14" x14ac:dyDescent="0.2">
      <c r="K8260" s="15">
        <f t="shared" si="622"/>
        <v>1</v>
      </c>
      <c r="L8260" s="17">
        <f t="shared" si="623"/>
        <v>1680</v>
      </c>
      <c r="M8260" s="5">
        <f t="shared" si="625"/>
        <v>0</v>
      </c>
      <c r="N8260" s="15">
        <f t="shared" si="624"/>
        <v>0</v>
      </c>
    </row>
    <row r="8261" spans="11:14" x14ac:dyDescent="0.2">
      <c r="K8261" s="15">
        <f t="shared" si="622"/>
        <v>1</v>
      </c>
      <c r="L8261" s="17">
        <f t="shared" si="623"/>
        <v>1680</v>
      </c>
      <c r="M8261" s="5">
        <f t="shared" si="625"/>
        <v>0</v>
      </c>
      <c r="N8261" s="15">
        <f t="shared" si="624"/>
        <v>0</v>
      </c>
    </row>
    <row r="8262" spans="11:14" x14ac:dyDescent="0.2">
      <c r="K8262" s="15">
        <f t="shared" si="622"/>
        <v>1</v>
      </c>
      <c r="L8262" s="17">
        <f t="shared" si="623"/>
        <v>1680</v>
      </c>
      <c r="M8262" s="5">
        <f t="shared" si="625"/>
        <v>0</v>
      </c>
      <c r="N8262" s="15">
        <f t="shared" si="624"/>
        <v>0</v>
      </c>
    </row>
    <row r="8263" spans="11:14" x14ac:dyDescent="0.2">
      <c r="K8263" s="15">
        <f t="shared" si="622"/>
        <v>1</v>
      </c>
      <c r="L8263" s="17">
        <f t="shared" si="623"/>
        <v>1680</v>
      </c>
      <c r="M8263" s="5">
        <f t="shared" si="625"/>
        <v>0</v>
      </c>
      <c r="N8263" s="15">
        <f t="shared" si="624"/>
        <v>0</v>
      </c>
    </row>
    <row r="8264" spans="11:14" x14ac:dyDescent="0.2">
      <c r="K8264" s="15">
        <f t="shared" si="622"/>
        <v>1</v>
      </c>
      <c r="L8264" s="17">
        <f t="shared" si="623"/>
        <v>1680</v>
      </c>
      <c r="M8264" s="5">
        <f t="shared" si="625"/>
        <v>0</v>
      </c>
      <c r="N8264" s="15">
        <f t="shared" si="624"/>
        <v>0</v>
      </c>
    </row>
    <row r="8265" spans="11:14" x14ac:dyDescent="0.2">
      <c r="K8265" s="15">
        <f t="shared" si="622"/>
        <v>1</v>
      </c>
      <c r="L8265" s="17">
        <f t="shared" si="623"/>
        <v>1680</v>
      </c>
      <c r="M8265" s="5">
        <f t="shared" si="625"/>
        <v>0</v>
      </c>
      <c r="N8265" s="15">
        <f t="shared" si="624"/>
        <v>0</v>
      </c>
    </row>
    <row r="8266" spans="11:14" x14ac:dyDescent="0.2">
      <c r="K8266" s="15">
        <f t="shared" si="622"/>
        <v>1</v>
      </c>
      <c r="L8266" s="17">
        <f t="shared" si="623"/>
        <v>1680</v>
      </c>
      <c r="M8266" s="5">
        <f t="shared" si="625"/>
        <v>0</v>
      </c>
      <c r="N8266" s="15">
        <f t="shared" si="624"/>
        <v>0</v>
      </c>
    </row>
    <row r="8267" spans="11:14" x14ac:dyDescent="0.2">
      <c r="K8267" s="15">
        <f t="shared" si="622"/>
        <v>1</v>
      </c>
      <c r="L8267" s="17">
        <f t="shared" si="623"/>
        <v>1680</v>
      </c>
      <c r="M8267" s="5">
        <f t="shared" si="625"/>
        <v>0</v>
      </c>
      <c r="N8267" s="15">
        <f t="shared" si="624"/>
        <v>0</v>
      </c>
    </row>
    <row r="8268" spans="11:14" x14ac:dyDescent="0.2">
      <c r="K8268" s="15">
        <f t="shared" si="622"/>
        <v>1</v>
      </c>
      <c r="L8268" s="17">
        <f t="shared" si="623"/>
        <v>1680</v>
      </c>
      <c r="M8268" s="5">
        <f t="shared" si="625"/>
        <v>0</v>
      </c>
      <c r="N8268" s="15">
        <f t="shared" si="624"/>
        <v>0</v>
      </c>
    </row>
    <row r="8269" spans="11:14" x14ac:dyDescent="0.2">
      <c r="K8269" s="15">
        <f t="shared" si="622"/>
        <v>1</v>
      </c>
      <c r="L8269" s="17">
        <f t="shared" si="623"/>
        <v>1680</v>
      </c>
      <c r="M8269" s="5">
        <f t="shared" si="625"/>
        <v>0</v>
      </c>
      <c r="N8269" s="15">
        <f t="shared" si="624"/>
        <v>0</v>
      </c>
    </row>
    <row r="8270" spans="11:14" x14ac:dyDescent="0.2">
      <c r="K8270" s="15">
        <f t="shared" si="622"/>
        <v>1</v>
      </c>
      <c r="L8270" s="17">
        <f t="shared" si="623"/>
        <v>1680</v>
      </c>
      <c r="M8270" s="5">
        <f t="shared" si="625"/>
        <v>0</v>
      </c>
      <c r="N8270" s="15">
        <f t="shared" si="624"/>
        <v>0</v>
      </c>
    </row>
    <row r="8271" spans="11:14" x14ac:dyDescent="0.2">
      <c r="K8271" s="15">
        <f t="shared" si="622"/>
        <v>1</v>
      </c>
      <c r="L8271" s="17">
        <f t="shared" si="623"/>
        <v>1680</v>
      </c>
      <c r="M8271" s="5">
        <f t="shared" si="625"/>
        <v>0</v>
      </c>
      <c r="N8271" s="15">
        <f t="shared" si="624"/>
        <v>0</v>
      </c>
    </row>
    <row r="8272" spans="11:14" x14ac:dyDescent="0.2">
      <c r="K8272" s="15">
        <f t="shared" si="622"/>
        <v>1</v>
      </c>
      <c r="L8272" s="17">
        <f t="shared" si="623"/>
        <v>1680</v>
      </c>
      <c r="M8272" s="5">
        <f t="shared" si="625"/>
        <v>0</v>
      </c>
      <c r="N8272" s="15">
        <f t="shared" si="624"/>
        <v>0</v>
      </c>
    </row>
    <row r="8273" spans="11:14" x14ac:dyDescent="0.2">
      <c r="K8273" s="15">
        <f t="shared" si="622"/>
        <v>1</v>
      </c>
      <c r="L8273" s="17">
        <f t="shared" si="623"/>
        <v>1680</v>
      </c>
      <c r="M8273" s="5">
        <f t="shared" si="625"/>
        <v>0</v>
      </c>
      <c r="N8273" s="15">
        <f t="shared" si="624"/>
        <v>0</v>
      </c>
    </row>
    <row r="8274" spans="11:14" x14ac:dyDescent="0.2">
      <c r="K8274" s="15">
        <f t="shared" si="622"/>
        <v>1</v>
      </c>
      <c r="L8274" s="17">
        <f t="shared" si="623"/>
        <v>1680</v>
      </c>
      <c r="M8274" s="5">
        <f t="shared" si="625"/>
        <v>0</v>
      </c>
      <c r="N8274" s="15">
        <f t="shared" si="624"/>
        <v>0</v>
      </c>
    </row>
    <row r="8275" spans="11:14" x14ac:dyDescent="0.2">
      <c r="K8275" s="15">
        <f t="shared" si="622"/>
        <v>1</v>
      </c>
      <c r="L8275" s="17">
        <f t="shared" si="623"/>
        <v>1680</v>
      </c>
      <c r="M8275" s="5">
        <f t="shared" si="625"/>
        <v>0</v>
      </c>
      <c r="N8275" s="15">
        <f t="shared" si="624"/>
        <v>0</v>
      </c>
    </row>
    <row r="8276" spans="11:14" x14ac:dyDescent="0.2">
      <c r="K8276" s="15">
        <f t="shared" si="622"/>
        <v>1</v>
      </c>
      <c r="L8276" s="17">
        <f t="shared" si="623"/>
        <v>1680</v>
      </c>
      <c r="M8276" s="5">
        <f t="shared" si="625"/>
        <v>0</v>
      </c>
      <c r="N8276" s="15">
        <f t="shared" si="624"/>
        <v>0</v>
      </c>
    </row>
    <row r="8277" spans="11:14" x14ac:dyDescent="0.2">
      <c r="K8277" s="15">
        <f t="shared" si="622"/>
        <v>1</v>
      </c>
      <c r="L8277" s="17">
        <f t="shared" si="623"/>
        <v>1680</v>
      </c>
      <c r="M8277" s="5">
        <f t="shared" si="625"/>
        <v>0</v>
      </c>
      <c r="N8277" s="15">
        <f t="shared" si="624"/>
        <v>0</v>
      </c>
    </row>
    <row r="8278" spans="11:14" x14ac:dyDescent="0.2">
      <c r="K8278" s="15">
        <f t="shared" si="622"/>
        <v>1</v>
      </c>
      <c r="L8278" s="17">
        <f t="shared" si="623"/>
        <v>1680</v>
      </c>
      <c r="M8278" s="5">
        <f t="shared" si="625"/>
        <v>0</v>
      </c>
      <c r="N8278" s="15">
        <f t="shared" si="624"/>
        <v>0</v>
      </c>
    </row>
    <row r="8279" spans="11:14" x14ac:dyDescent="0.2">
      <c r="K8279" s="15">
        <f t="shared" si="622"/>
        <v>1</v>
      </c>
      <c r="L8279" s="17">
        <f t="shared" si="623"/>
        <v>1680</v>
      </c>
      <c r="M8279" s="5">
        <f t="shared" si="625"/>
        <v>0</v>
      </c>
      <c r="N8279" s="15">
        <f t="shared" si="624"/>
        <v>0</v>
      </c>
    </row>
    <row r="8280" spans="11:14" x14ac:dyDescent="0.2">
      <c r="K8280" s="15">
        <f t="shared" si="622"/>
        <v>1</v>
      </c>
      <c r="L8280" s="17">
        <f t="shared" si="623"/>
        <v>1680</v>
      </c>
      <c r="M8280" s="5">
        <f t="shared" si="625"/>
        <v>0</v>
      </c>
      <c r="N8280" s="15">
        <f t="shared" si="624"/>
        <v>0</v>
      </c>
    </row>
    <row r="8281" spans="11:14" x14ac:dyDescent="0.2">
      <c r="K8281" s="15">
        <f t="shared" si="622"/>
        <v>1</v>
      </c>
      <c r="L8281" s="17">
        <f t="shared" si="623"/>
        <v>1680</v>
      </c>
      <c r="M8281" s="5">
        <f t="shared" si="625"/>
        <v>0</v>
      </c>
      <c r="N8281" s="15">
        <f t="shared" si="624"/>
        <v>0</v>
      </c>
    </row>
    <row r="8282" spans="11:14" x14ac:dyDescent="0.2">
      <c r="K8282" s="15">
        <f t="shared" si="622"/>
        <v>1</v>
      </c>
      <c r="L8282" s="17">
        <f t="shared" si="623"/>
        <v>1680</v>
      </c>
      <c r="M8282" s="5">
        <f t="shared" si="625"/>
        <v>0</v>
      </c>
      <c r="N8282" s="15">
        <f t="shared" si="624"/>
        <v>0</v>
      </c>
    </row>
    <row r="8283" spans="11:14" x14ac:dyDescent="0.2">
      <c r="K8283" s="15">
        <f t="shared" si="622"/>
        <v>1</v>
      </c>
      <c r="L8283" s="17">
        <f t="shared" si="623"/>
        <v>1680</v>
      </c>
      <c r="M8283" s="5">
        <f t="shared" si="625"/>
        <v>0</v>
      </c>
      <c r="N8283" s="15">
        <f t="shared" si="624"/>
        <v>0</v>
      </c>
    </row>
    <row r="8284" spans="11:14" x14ac:dyDescent="0.2">
      <c r="K8284" s="15">
        <f t="shared" si="622"/>
        <v>1</v>
      </c>
      <c r="L8284" s="17">
        <f t="shared" si="623"/>
        <v>1680</v>
      </c>
      <c r="M8284" s="5">
        <f t="shared" si="625"/>
        <v>0</v>
      </c>
      <c r="N8284" s="15">
        <f t="shared" si="624"/>
        <v>0</v>
      </c>
    </row>
    <row r="8285" spans="11:14" x14ac:dyDescent="0.2">
      <c r="K8285" s="15">
        <f t="shared" si="622"/>
        <v>1</v>
      </c>
      <c r="L8285" s="17">
        <f t="shared" si="623"/>
        <v>1680</v>
      </c>
      <c r="M8285" s="5">
        <f t="shared" si="625"/>
        <v>0</v>
      </c>
      <c r="N8285" s="15">
        <f t="shared" si="624"/>
        <v>0</v>
      </c>
    </row>
    <row r="8286" spans="11:14" x14ac:dyDescent="0.2">
      <c r="K8286" s="15">
        <f t="shared" si="622"/>
        <v>1</v>
      </c>
      <c r="L8286" s="17">
        <f t="shared" si="623"/>
        <v>1680</v>
      </c>
      <c r="M8286" s="5">
        <f t="shared" si="625"/>
        <v>0</v>
      </c>
      <c r="N8286" s="15">
        <f t="shared" si="624"/>
        <v>0</v>
      </c>
    </row>
    <row r="8287" spans="11:14" x14ac:dyDescent="0.2">
      <c r="K8287" s="15">
        <f t="shared" si="622"/>
        <v>1</v>
      </c>
      <c r="L8287" s="17">
        <f t="shared" si="623"/>
        <v>1680</v>
      </c>
      <c r="M8287" s="5">
        <f t="shared" si="625"/>
        <v>0</v>
      </c>
      <c r="N8287" s="15">
        <f t="shared" si="624"/>
        <v>0</v>
      </c>
    </row>
    <row r="8288" spans="11:14" x14ac:dyDescent="0.2">
      <c r="K8288" s="15">
        <f t="shared" si="622"/>
        <v>1</v>
      </c>
      <c r="L8288" s="17">
        <f t="shared" si="623"/>
        <v>1680</v>
      </c>
      <c r="M8288" s="5">
        <f t="shared" si="625"/>
        <v>0</v>
      </c>
      <c r="N8288" s="15">
        <f t="shared" si="624"/>
        <v>0</v>
      </c>
    </row>
    <row r="8289" spans="11:14" x14ac:dyDescent="0.2">
      <c r="K8289" s="15">
        <f t="shared" si="622"/>
        <v>1</v>
      </c>
      <c r="L8289" s="17">
        <f t="shared" si="623"/>
        <v>1680</v>
      </c>
      <c r="M8289" s="5">
        <f t="shared" si="625"/>
        <v>0</v>
      </c>
      <c r="N8289" s="15">
        <f t="shared" si="624"/>
        <v>0</v>
      </c>
    </row>
    <row r="8290" spans="11:14" x14ac:dyDescent="0.2">
      <c r="K8290" s="15">
        <f t="shared" si="622"/>
        <v>1</v>
      </c>
      <c r="L8290" s="17">
        <f t="shared" si="623"/>
        <v>1680</v>
      </c>
      <c r="M8290" s="5">
        <f t="shared" si="625"/>
        <v>0</v>
      </c>
      <c r="N8290" s="15">
        <f t="shared" si="624"/>
        <v>0</v>
      </c>
    </row>
    <row r="8291" spans="11:14" x14ac:dyDescent="0.2">
      <c r="K8291" s="15">
        <f t="shared" si="622"/>
        <v>1</v>
      </c>
      <c r="L8291" s="17">
        <f t="shared" si="623"/>
        <v>1680</v>
      </c>
      <c r="M8291" s="5">
        <f t="shared" si="625"/>
        <v>0</v>
      </c>
      <c r="N8291" s="15">
        <f t="shared" si="624"/>
        <v>0</v>
      </c>
    </row>
    <row r="8292" spans="11:14" x14ac:dyDescent="0.2">
      <c r="K8292" s="15">
        <f t="shared" si="622"/>
        <v>1</v>
      </c>
      <c r="L8292" s="17">
        <f t="shared" si="623"/>
        <v>1680</v>
      </c>
      <c r="M8292" s="5">
        <f t="shared" si="625"/>
        <v>0</v>
      </c>
      <c r="N8292" s="15">
        <f t="shared" si="624"/>
        <v>0</v>
      </c>
    </row>
    <row r="8293" spans="11:14" x14ac:dyDescent="0.2">
      <c r="K8293" s="15">
        <f t="shared" si="622"/>
        <v>1</v>
      </c>
      <c r="L8293" s="17">
        <f t="shared" si="623"/>
        <v>1680</v>
      </c>
      <c r="M8293" s="5">
        <f t="shared" si="625"/>
        <v>0</v>
      </c>
      <c r="N8293" s="15">
        <f t="shared" si="624"/>
        <v>0</v>
      </c>
    </row>
    <row r="8294" spans="11:14" x14ac:dyDescent="0.2">
      <c r="K8294" s="15">
        <f t="shared" si="622"/>
        <v>1</v>
      </c>
      <c r="L8294" s="17">
        <f t="shared" si="623"/>
        <v>1680</v>
      </c>
      <c r="M8294" s="5">
        <f t="shared" si="625"/>
        <v>0</v>
      </c>
      <c r="N8294" s="15">
        <f t="shared" si="624"/>
        <v>0</v>
      </c>
    </row>
    <row r="8295" spans="11:14" x14ac:dyDescent="0.2">
      <c r="K8295" s="15">
        <f t="shared" si="622"/>
        <v>1</v>
      </c>
      <c r="L8295" s="17">
        <f t="shared" si="623"/>
        <v>1680</v>
      </c>
      <c r="M8295" s="5">
        <f t="shared" si="625"/>
        <v>0</v>
      </c>
      <c r="N8295" s="15">
        <f t="shared" si="624"/>
        <v>0</v>
      </c>
    </row>
    <row r="8296" spans="11:14" x14ac:dyDescent="0.2">
      <c r="K8296" s="15">
        <f t="shared" si="622"/>
        <v>1</v>
      </c>
      <c r="L8296" s="17">
        <f t="shared" si="623"/>
        <v>1680</v>
      </c>
      <c r="M8296" s="5">
        <f t="shared" si="625"/>
        <v>0</v>
      </c>
      <c r="N8296" s="15">
        <f t="shared" si="624"/>
        <v>0</v>
      </c>
    </row>
    <row r="8297" spans="11:14" x14ac:dyDescent="0.2">
      <c r="K8297" s="15">
        <f t="shared" si="622"/>
        <v>1</v>
      </c>
      <c r="L8297" s="17">
        <f t="shared" si="623"/>
        <v>1680</v>
      </c>
      <c r="M8297" s="5">
        <f t="shared" si="625"/>
        <v>0</v>
      </c>
      <c r="N8297" s="15">
        <f t="shared" si="624"/>
        <v>0</v>
      </c>
    </row>
    <row r="8298" spans="11:14" x14ac:dyDescent="0.2">
      <c r="K8298" s="15">
        <f t="shared" si="622"/>
        <v>1</v>
      </c>
      <c r="L8298" s="17">
        <f t="shared" si="623"/>
        <v>1680</v>
      </c>
      <c r="M8298" s="5">
        <f t="shared" si="625"/>
        <v>0</v>
      </c>
      <c r="N8298" s="15">
        <f t="shared" si="624"/>
        <v>0</v>
      </c>
    </row>
    <row r="8299" spans="11:14" x14ac:dyDescent="0.2">
      <c r="K8299" s="15">
        <f t="shared" si="622"/>
        <v>1</v>
      </c>
      <c r="L8299" s="17">
        <f t="shared" si="623"/>
        <v>1680</v>
      </c>
      <c r="M8299" s="5">
        <f t="shared" si="625"/>
        <v>0</v>
      </c>
      <c r="N8299" s="15">
        <f t="shared" si="624"/>
        <v>0</v>
      </c>
    </row>
    <row r="8300" spans="11:14" x14ac:dyDescent="0.2">
      <c r="K8300" s="15">
        <f t="shared" si="622"/>
        <v>1</v>
      </c>
      <c r="L8300" s="17">
        <f t="shared" si="623"/>
        <v>1680</v>
      </c>
      <c r="M8300" s="5">
        <f t="shared" si="625"/>
        <v>0</v>
      </c>
      <c r="N8300" s="15">
        <f t="shared" si="624"/>
        <v>0</v>
      </c>
    </row>
    <row r="8301" spans="11:14" x14ac:dyDescent="0.2">
      <c r="K8301" s="15">
        <f t="shared" si="622"/>
        <v>1</v>
      </c>
      <c r="L8301" s="17">
        <f t="shared" si="623"/>
        <v>1680</v>
      </c>
      <c r="M8301" s="5">
        <f t="shared" si="625"/>
        <v>0</v>
      </c>
      <c r="N8301" s="15">
        <f t="shared" si="624"/>
        <v>0</v>
      </c>
    </row>
    <row r="8302" spans="11:14" x14ac:dyDescent="0.2">
      <c r="K8302" s="15">
        <f t="shared" si="622"/>
        <v>1</v>
      </c>
      <c r="L8302" s="17">
        <f t="shared" si="623"/>
        <v>1680</v>
      </c>
      <c r="M8302" s="5">
        <f t="shared" si="625"/>
        <v>0</v>
      </c>
      <c r="N8302" s="15">
        <f t="shared" si="624"/>
        <v>0</v>
      </c>
    </row>
    <row r="8303" spans="11:14" x14ac:dyDescent="0.2">
      <c r="K8303" s="15">
        <f t="shared" si="622"/>
        <v>1</v>
      </c>
      <c r="L8303" s="17">
        <f t="shared" si="623"/>
        <v>1680</v>
      </c>
      <c r="M8303" s="5">
        <f t="shared" si="625"/>
        <v>0</v>
      </c>
      <c r="N8303" s="15">
        <f t="shared" si="624"/>
        <v>0</v>
      </c>
    </row>
    <row r="8304" spans="11:14" x14ac:dyDescent="0.2">
      <c r="K8304" s="15">
        <f t="shared" si="622"/>
        <v>1</v>
      </c>
      <c r="L8304" s="17">
        <f t="shared" si="623"/>
        <v>1680</v>
      </c>
      <c r="M8304" s="5">
        <f t="shared" si="625"/>
        <v>0</v>
      </c>
      <c r="N8304" s="15">
        <f t="shared" si="624"/>
        <v>0</v>
      </c>
    </row>
    <row r="8305" spans="11:14" x14ac:dyDescent="0.2">
      <c r="K8305" s="15">
        <f t="shared" si="622"/>
        <v>1</v>
      </c>
      <c r="L8305" s="17">
        <f t="shared" si="623"/>
        <v>1680</v>
      </c>
      <c r="M8305" s="5">
        <f t="shared" si="625"/>
        <v>0</v>
      </c>
      <c r="N8305" s="15">
        <f t="shared" si="624"/>
        <v>0</v>
      </c>
    </row>
    <row r="8306" spans="11:14" x14ac:dyDescent="0.2">
      <c r="K8306" s="15">
        <f t="shared" si="622"/>
        <v>1</v>
      </c>
      <c r="L8306" s="17">
        <f t="shared" si="623"/>
        <v>1680</v>
      </c>
      <c r="M8306" s="5">
        <f t="shared" si="625"/>
        <v>0</v>
      </c>
      <c r="N8306" s="15">
        <f t="shared" si="624"/>
        <v>0</v>
      </c>
    </row>
    <row r="8307" spans="11:14" x14ac:dyDescent="0.2">
      <c r="K8307" s="15">
        <f t="shared" si="622"/>
        <v>1</v>
      </c>
      <c r="L8307" s="17">
        <f t="shared" si="623"/>
        <v>1680</v>
      </c>
      <c r="M8307" s="5">
        <f t="shared" si="625"/>
        <v>0</v>
      </c>
      <c r="N8307" s="15">
        <f t="shared" si="624"/>
        <v>0</v>
      </c>
    </row>
    <row r="8308" spans="11:14" x14ac:dyDescent="0.2">
      <c r="K8308" s="15">
        <f t="shared" si="622"/>
        <v>1</v>
      </c>
      <c r="L8308" s="17">
        <f t="shared" si="623"/>
        <v>1680</v>
      </c>
      <c r="M8308" s="5">
        <f t="shared" si="625"/>
        <v>0</v>
      </c>
      <c r="N8308" s="15">
        <f t="shared" si="624"/>
        <v>0</v>
      </c>
    </row>
    <row r="8309" spans="11:14" x14ac:dyDescent="0.2">
      <c r="K8309" s="15">
        <f t="shared" si="622"/>
        <v>1</v>
      </c>
      <c r="L8309" s="17">
        <f t="shared" si="623"/>
        <v>1680</v>
      </c>
      <c r="M8309" s="5">
        <f t="shared" si="625"/>
        <v>0</v>
      </c>
      <c r="N8309" s="15">
        <f t="shared" si="624"/>
        <v>0</v>
      </c>
    </row>
    <row r="8310" spans="11:14" x14ac:dyDescent="0.2">
      <c r="K8310" s="15">
        <f t="shared" si="622"/>
        <v>1</v>
      </c>
      <c r="L8310" s="17">
        <f t="shared" si="623"/>
        <v>1680</v>
      </c>
      <c r="M8310" s="5">
        <f t="shared" si="625"/>
        <v>0</v>
      </c>
      <c r="N8310" s="15">
        <f t="shared" si="624"/>
        <v>0</v>
      </c>
    </row>
    <row r="8311" spans="11:14" x14ac:dyDescent="0.2">
      <c r="K8311" s="15">
        <f t="shared" si="622"/>
        <v>1</v>
      </c>
      <c r="L8311" s="17">
        <f t="shared" si="623"/>
        <v>1680</v>
      </c>
      <c r="M8311" s="5">
        <f t="shared" si="625"/>
        <v>0</v>
      </c>
      <c r="N8311" s="15">
        <f t="shared" si="624"/>
        <v>0</v>
      </c>
    </row>
    <row r="8312" spans="11:14" x14ac:dyDescent="0.2">
      <c r="K8312" s="15">
        <f t="shared" si="622"/>
        <v>1</v>
      </c>
      <c r="L8312" s="17">
        <f t="shared" si="623"/>
        <v>1680</v>
      </c>
      <c r="M8312" s="5">
        <f t="shared" si="625"/>
        <v>0</v>
      </c>
      <c r="N8312" s="15">
        <f t="shared" si="624"/>
        <v>0</v>
      </c>
    </row>
    <row r="8313" spans="11:14" x14ac:dyDescent="0.2">
      <c r="K8313" s="15">
        <f t="shared" si="622"/>
        <v>1</v>
      </c>
      <c r="L8313" s="17">
        <f t="shared" si="623"/>
        <v>1680</v>
      </c>
      <c r="M8313" s="5">
        <f t="shared" si="625"/>
        <v>0</v>
      </c>
      <c r="N8313" s="15">
        <f t="shared" si="624"/>
        <v>0</v>
      </c>
    </row>
    <row r="8314" spans="11:14" x14ac:dyDescent="0.2">
      <c r="K8314" s="15">
        <f t="shared" si="622"/>
        <v>1</v>
      </c>
      <c r="L8314" s="17">
        <f t="shared" si="623"/>
        <v>1680</v>
      </c>
      <c r="M8314" s="5">
        <f t="shared" si="625"/>
        <v>0</v>
      </c>
      <c r="N8314" s="15">
        <f t="shared" si="624"/>
        <v>0</v>
      </c>
    </row>
    <row r="8315" spans="11:14" x14ac:dyDescent="0.2">
      <c r="K8315" s="15">
        <f t="shared" si="622"/>
        <v>1</v>
      </c>
      <c r="L8315" s="17">
        <f t="shared" si="623"/>
        <v>1680</v>
      </c>
      <c r="M8315" s="5">
        <f t="shared" si="625"/>
        <v>0</v>
      </c>
      <c r="N8315" s="15">
        <f t="shared" si="624"/>
        <v>0</v>
      </c>
    </row>
    <row r="8316" spans="11:14" x14ac:dyDescent="0.2">
      <c r="K8316" s="15">
        <f t="shared" si="622"/>
        <v>1</v>
      </c>
      <c r="L8316" s="17">
        <f t="shared" si="623"/>
        <v>1680</v>
      </c>
      <c r="M8316" s="5">
        <f t="shared" si="625"/>
        <v>0</v>
      </c>
      <c r="N8316" s="15">
        <f t="shared" si="624"/>
        <v>0</v>
      </c>
    </row>
    <row r="8317" spans="11:14" x14ac:dyDescent="0.2">
      <c r="K8317" s="15">
        <f t="shared" si="622"/>
        <v>1</v>
      </c>
      <c r="L8317" s="17">
        <f t="shared" si="623"/>
        <v>1680</v>
      </c>
      <c r="M8317" s="5">
        <f t="shared" si="625"/>
        <v>0</v>
      </c>
      <c r="N8317" s="15">
        <f t="shared" si="624"/>
        <v>0</v>
      </c>
    </row>
    <row r="8318" spans="11:14" x14ac:dyDescent="0.2">
      <c r="K8318" s="15">
        <f t="shared" si="622"/>
        <v>1</v>
      </c>
      <c r="L8318" s="17">
        <f t="shared" si="623"/>
        <v>1680</v>
      </c>
      <c r="M8318" s="5">
        <f t="shared" si="625"/>
        <v>0</v>
      </c>
      <c r="N8318" s="15">
        <f t="shared" si="624"/>
        <v>0</v>
      </c>
    </row>
    <row r="8319" spans="11:14" x14ac:dyDescent="0.2">
      <c r="K8319" s="15">
        <f t="shared" si="622"/>
        <v>1</v>
      </c>
      <c r="L8319" s="17">
        <f t="shared" si="623"/>
        <v>1680</v>
      </c>
      <c r="M8319" s="5">
        <f t="shared" si="625"/>
        <v>0</v>
      </c>
      <c r="N8319" s="15">
        <f t="shared" si="624"/>
        <v>0</v>
      </c>
    </row>
    <row r="8320" spans="11:14" x14ac:dyDescent="0.2">
      <c r="K8320" s="15">
        <f t="shared" si="622"/>
        <v>1</v>
      </c>
      <c r="L8320" s="17">
        <f t="shared" si="623"/>
        <v>1680</v>
      </c>
      <c r="M8320" s="5">
        <f t="shared" si="625"/>
        <v>0</v>
      </c>
      <c r="N8320" s="15">
        <f t="shared" si="624"/>
        <v>0</v>
      </c>
    </row>
    <row r="8321" spans="11:14" x14ac:dyDescent="0.2">
      <c r="K8321" s="15">
        <f t="shared" si="622"/>
        <v>1</v>
      </c>
      <c r="L8321" s="17">
        <f t="shared" si="623"/>
        <v>1680</v>
      </c>
      <c r="M8321" s="5">
        <f t="shared" si="625"/>
        <v>0</v>
      </c>
      <c r="N8321" s="15">
        <f t="shared" si="624"/>
        <v>0</v>
      </c>
    </row>
    <row r="8322" spans="11:14" x14ac:dyDescent="0.2">
      <c r="K8322" s="15">
        <f t="shared" ref="K8322:K8385" si="626">DATE(YEAR(E8322),MONTH(E8322),1)</f>
        <v>1</v>
      </c>
      <c r="L8322" s="17">
        <f t="shared" ref="L8322:L8385" si="627">ROUND(($B$3-K8322)/365.25*12,0)</f>
        <v>1680</v>
      </c>
      <c r="M8322" s="5">
        <f t="shared" si="625"/>
        <v>0</v>
      </c>
      <c r="N8322" s="15">
        <f t="shared" ref="N8322:N8385" si="628">EDATE(E8322,D8322)</f>
        <v>0</v>
      </c>
    </row>
    <row r="8323" spans="11:14" x14ac:dyDescent="0.2">
      <c r="K8323" s="15">
        <f t="shared" si="626"/>
        <v>1</v>
      </c>
      <c r="L8323" s="17">
        <f t="shared" si="627"/>
        <v>1680</v>
      </c>
      <c r="M8323" s="5">
        <f t="shared" ref="M8323:M8386" si="629">ROUND((N8323-K8323)/365.25*12,0)</f>
        <v>0</v>
      </c>
      <c r="N8323" s="15">
        <f t="shared" si="628"/>
        <v>0</v>
      </c>
    </row>
    <row r="8324" spans="11:14" x14ac:dyDescent="0.2">
      <c r="K8324" s="15">
        <f t="shared" si="626"/>
        <v>1</v>
      </c>
      <c r="L8324" s="17">
        <f t="shared" si="627"/>
        <v>1680</v>
      </c>
      <c r="M8324" s="5">
        <f t="shared" si="629"/>
        <v>0</v>
      </c>
      <c r="N8324" s="15">
        <f t="shared" si="628"/>
        <v>0</v>
      </c>
    </row>
    <row r="8325" spans="11:14" x14ac:dyDescent="0.2">
      <c r="K8325" s="15">
        <f t="shared" si="626"/>
        <v>1</v>
      </c>
      <c r="L8325" s="17">
        <f t="shared" si="627"/>
        <v>1680</v>
      </c>
      <c r="M8325" s="5">
        <f t="shared" si="629"/>
        <v>0</v>
      </c>
      <c r="N8325" s="15">
        <f t="shared" si="628"/>
        <v>0</v>
      </c>
    </row>
    <row r="8326" spans="11:14" x14ac:dyDescent="0.2">
      <c r="K8326" s="15">
        <f t="shared" si="626"/>
        <v>1</v>
      </c>
      <c r="L8326" s="17">
        <f t="shared" si="627"/>
        <v>1680</v>
      </c>
      <c r="M8326" s="5">
        <f t="shared" si="629"/>
        <v>0</v>
      </c>
      <c r="N8326" s="15">
        <f t="shared" si="628"/>
        <v>0</v>
      </c>
    </row>
    <row r="8327" spans="11:14" x14ac:dyDescent="0.2">
      <c r="K8327" s="15">
        <f t="shared" si="626"/>
        <v>1</v>
      </c>
      <c r="L8327" s="17">
        <f t="shared" si="627"/>
        <v>1680</v>
      </c>
      <c r="M8327" s="5">
        <f t="shared" si="629"/>
        <v>0</v>
      </c>
      <c r="N8327" s="15">
        <f t="shared" si="628"/>
        <v>0</v>
      </c>
    </row>
    <row r="8328" spans="11:14" x14ac:dyDescent="0.2">
      <c r="K8328" s="15">
        <f t="shared" si="626"/>
        <v>1</v>
      </c>
      <c r="L8328" s="17">
        <f t="shared" si="627"/>
        <v>1680</v>
      </c>
      <c r="M8328" s="5">
        <f t="shared" si="629"/>
        <v>0</v>
      </c>
      <c r="N8328" s="15">
        <f t="shared" si="628"/>
        <v>0</v>
      </c>
    </row>
    <row r="8329" spans="11:14" x14ac:dyDescent="0.2">
      <c r="K8329" s="15">
        <f t="shared" si="626"/>
        <v>1</v>
      </c>
      <c r="L8329" s="17">
        <f t="shared" si="627"/>
        <v>1680</v>
      </c>
      <c r="M8329" s="5">
        <f t="shared" si="629"/>
        <v>0</v>
      </c>
      <c r="N8329" s="15">
        <f t="shared" si="628"/>
        <v>0</v>
      </c>
    </row>
    <row r="8330" spans="11:14" x14ac:dyDescent="0.2">
      <c r="K8330" s="15">
        <f t="shared" si="626"/>
        <v>1</v>
      </c>
      <c r="L8330" s="17">
        <f t="shared" si="627"/>
        <v>1680</v>
      </c>
      <c r="M8330" s="5">
        <f t="shared" si="629"/>
        <v>0</v>
      </c>
      <c r="N8330" s="15">
        <f t="shared" si="628"/>
        <v>0</v>
      </c>
    </row>
    <row r="8331" spans="11:14" x14ac:dyDescent="0.2">
      <c r="K8331" s="15">
        <f t="shared" si="626"/>
        <v>1</v>
      </c>
      <c r="L8331" s="17">
        <f t="shared" si="627"/>
        <v>1680</v>
      </c>
      <c r="M8331" s="5">
        <f t="shared" si="629"/>
        <v>0</v>
      </c>
      <c r="N8331" s="15">
        <f t="shared" si="628"/>
        <v>0</v>
      </c>
    </row>
    <row r="8332" spans="11:14" x14ac:dyDescent="0.2">
      <c r="K8332" s="15">
        <f t="shared" si="626"/>
        <v>1</v>
      </c>
      <c r="L8332" s="17">
        <f t="shared" si="627"/>
        <v>1680</v>
      </c>
      <c r="M8332" s="5">
        <f t="shared" si="629"/>
        <v>0</v>
      </c>
      <c r="N8332" s="15">
        <f t="shared" si="628"/>
        <v>0</v>
      </c>
    </row>
    <row r="8333" spans="11:14" x14ac:dyDescent="0.2">
      <c r="K8333" s="15">
        <f t="shared" si="626"/>
        <v>1</v>
      </c>
      <c r="L8333" s="17">
        <f t="shared" si="627"/>
        <v>1680</v>
      </c>
      <c r="M8333" s="5">
        <f t="shared" si="629"/>
        <v>0</v>
      </c>
      <c r="N8333" s="15">
        <f t="shared" si="628"/>
        <v>0</v>
      </c>
    </row>
    <row r="8334" spans="11:14" x14ac:dyDescent="0.2">
      <c r="K8334" s="15">
        <f t="shared" si="626"/>
        <v>1</v>
      </c>
      <c r="L8334" s="17">
        <f t="shared" si="627"/>
        <v>1680</v>
      </c>
      <c r="M8334" s="5">
        <f t="shared" si="629"/>
        <v>0</v>
      </c>
      <c r="N8334" s="15">
        <f t="shared" si="628"/>
        <v>0</v>
      </c>
    </row>
    <row r="8335" spans="11:14" x14ac:dyDescent="0.2">
      <c r="K8335" s="15">
        <f t="shared" si="626"/>
        <v>1</v>
      </c>
      <c r="L8335" s="17">
        <f t="shared" si="627"/>
        <v>1680</v>
      </c>
      <c r="M8335" s="5">
        <f t="shared" si="629"/>
        <v>0</v>
      </c>
      <c r="N8335" s="15">
        <f t="shared" si="628"/>
        <v>0</v>
      </c>
    </row>
    <row r="8336" spans="11:14" x14ac:dyDescent="0.2">
      <c r="K8336" s="15">
        <f t="shared" si="626"/>
        <v>1</v>
      </c>
      <c r="L8336" s="17">
        <f t="shared" si="627"/>
        <v>1680</v>
      </c>
      <c r="M8336" s="5">
        <f t="shared" si="629"/>
        <v>0</v>
      </c>
      <c r="N8336" s="15">
        <f t="shared" si="628"/>
        <v>0</v>
      </c>
    </row>
    <row r="8337" spans="11:14" x14ac:dyDescent="0.2">
      <c r="K8337" s="15">
        <f t="shared" si="626"/>
        <v>1</v>
      </c>
      <c r="L8337" s="17">
        <f t="shared" si="627"/>
        <v>1680</v>
      </c>
      <c r="M8337" s="5">
        <f t="shared" si="629"/>
        <v>0</v>
      </c>
      <c r="N8337" s="15">
        <f t="shared" si="628"/>
        <v>0</v>
      </c>
    </row>
    <row r="8338" spans="11:14" x14ac:dyDescent="0.2">
      <c r="K8338" s="15">
        <f t="shared" si="626"/>
        <v>1</v>
      </c>
      <c r="L8338" s="17">
        <f t="shared" si="627"/>
        <v>1680</v>
      </c>
      <c r="M8338" s="5">
        <f t="shared" si="629"/>
        <v>0</v>
      </c>
      <c r="N8338" s="15">
        <f t="shared" si="628"/>
        <v>0</v>
      </c>
    </row>
    <row r="8339" spans="11:14" x14ac:dyDescent="0.2">
      <c r="K8339" s="15">
        <f t="shared" si="626"/>
        <v>1</v>
      </c>
      <c r="L8339" s="17">
        <f t="shared" si="627"/>
        <v>1680</v>
      </c>
      <c r="M8339" s="5">
        <f t="shared" si="629"/>
        <v>0</v>
      </c>
      <c r="N8339" s="15">
        <f t="shared" si="628"/>
        <v>0</v>
      </c>
    </row>
    <row r="8340" spans="11:14" x14ac:dyDescent="0.2">
      <c r="K8340" s="15">
        <f t="shared" si="626"/>
        <v>1</v>
      </c>
      <c r="L8340" s="17">
        <f t="shared" si="627"/>
        <v>1680</v>
      </c>
      <c r="M8340" s="5">
        <f t="shared" si="629"/>
        <v>0</v>
      </c>
      <c r="N8340" s="15">
        <f t="shared" si="628"/>
        <v>0</v>
      </c>
    </row>
    <row r="8341" spans="11:14" x14ac:dyDescent="0.2">
      <c r="K8341" s="15">
        <f t="shared" si="626"/>
        <v>1</v>
      </c>
      <c r="L8341" s="17">
        <f t="shared" si="627"/>
        <v>1680</v>
      </c>
      <c r="M8341" s="5">
        <f t="shared" si="629"/>
        <v>0</v>
      </c>
      <c r="N8341" s="15">
        <f t="shared" si="628"/>
        <v>0</v>
      </c>
    </row>
    <row r="8342" spans="11:14" x14ac:dyDescent="0.2">
      <c r="K8342" s="15">
        <f t="shared" si="626"/>
        <v>1</v>
      </c>
      <c r="L8342" s="17">
        <f t="shared" si="627"/>
        <v>1680</v>
      </c>
      <c r="M8342" s="5">
        <f t="shared" si="629"/>
        <v>0</v>
      </c>
      <c r="N8342" s="15">
        <f t="shared" si="628"/>
        <v>0</v>
      </c>
    </row>
    <row r="8343" spans="11:14" x14ac:dyDescent="0.2">
      <c r="K8343" s="15">
        <f t="shared" si="626"/>
        <v>1</v>
      </c>
      <c r="L8343" s="17">
        <f t="shared" si="627"/>
        <v>1680</v>
      </c>
      <c r="M8343" s="5">
        <f t="shared" si="629"/>
        <v>0</v>
      </c>
      <c r="N8343" s="15">
        <f t="shared" si="628"/>
        <v>0</v>
      </c>
    </row>
    <row r="8344" spans="11:14" x14ac:dyDescent="0.2">
      <c r="K8344" s="15">
        <f t="shared" si="626"/>
        <v>1</v>
      </c>
      <c r="L8344" s="17">
        <f t="shared" si="627"/>
        <v>1680</v>
      </c>
      <c r="M8344" s="5">
        <f t="shared" si="629"/>
        <v>0</v>
      </c>
      <c r="N8344" s="15">
        <f t="shared" si="628"/>
        <v>0</v>
      </c>
    </row>
    <row r="8345" spans="11:14" x14ac:dyDescent="0.2">
      <c r="K8345" s="15">
        <f t="shared" si="626"/>
        <v>1</v>
      </c>
      <c r="L8345" s="17">
        <f t="shared" si="627"/>
        <v>1680</v>
      </c>
      <c r="M8345" s="5">
        <f t="shared" si="629"/>
        <v>0</v>
      </c>
      <c r="N8345" s="15">
        <f t="shared" si="628"/>
        <v>0</v>
      </c>
    </row>
    <row r="8346" spans="11:14" x14ac:dyDescent="0.2">
      <c r="K8346" s="15">
        <f t="shared" si="626"/>
        <v>1</v>
      </c>
      <c r="L8346" s="17">
        <f t="shared" si="627"/>
        <v>1680</v>
      </c>
      <c r="M8346" s="5">
        <f t="shared" si="629"/>
        <v>0</v>
      </c>
      <c r="N8346" s="15">
        <f t="shared" si="628"/>
        <v>0</v>
      </c>
    </row>
    <row r="8347" spans="11:14" x14ac:dyDescent="0.2">
      <c r="K8347" s="15">
        <f t="shared" si="626"/>
        <v>1</v>
      </c>
      <c r="L8347" s="17">
        <f t="shared" si="627"/>
        <v>1680</v>
      </c>
      <c r="M8347" s="5">
        <f t="shared" si="629"/>
        <v>0</v>
      </c>
      <c r="N8347" s="15">
        <f t="shared" si="628"/>
        <v>0</v>
      </c>
    </row>
    <row r="8348" spans="11:14" x14ac:dyDescent="0.2">
      <c r="K8348" s="15">
        <f t="shared" si="626"/>
        <v>1</v>
      </c>
      <c r="L8348" s="17">
        <f t="shared" si="627"/>
        <v>1680</v>
      </c>
      <c r="M8348" s="5">
        <f t="shared" si="629"/>
        <v>0</v>
      </c>
      <c r="N8348" s="15">
        <f t="shared" si="628"/>
        <v>0</v>
      </c>
    </row>
    <row r="8349" spans="11:14" x14ac:dyDescent="0.2">
      <c r="K8349" s="15">
        <f t="shared" si="626"/>
        <v>1</v>
      </c>
      <c r="L8349" s="17">
        <f t="shared" si="627"/>
        <v>1680</v>
      </c>
      <c r="M8349" s="5">
        <f t="shared" si="629"/>
        <v>0</v>
      </c>
      <c r="N8349" s="15">
        <f t="shared" si="628"/>
        <v>0</v>
      </c>
    </row>
    <row r="8350" spans="11:14" x14ac:dyDescent="0.2">
      <c r="K8350" s="15">
        <f t="shared" si="626"/>
        <v>1</v>
      </c>
      <c r="L8350" s="17">
        <f t="shared" si="627"/>
        <v>1680</v>
      </c>
      <c r="M8350" s="5">
        <f t="shared" si="629"/>
        <v>0</v>
      </c>
      <c r="N8350" s="15">
        <f t="shared" si="628"/>
        <v>0</v>
      </c>
    </row>
    <row r="8351" spans="11:14" x14ac:dyDescent="0.2">
      <c r="K8351" s="15">
        <f t="shared" si="626"/>
        <v>1</v>
      </c>
      <c r="L8351" s="17">
        <f t="shared" si="627"/>
        <v>1680</v>
      </c>
      <c r="M8351" s="5">
        <f t="shared" si="629"/>
        <v>0</v>
      </c>
      <c r="N8351" s="15">
        <f t="shared" si="628"/>
        <v>0</v>
      </c>
    </row>
    <row r="8352" spans="11:14" x14ac:dyDescent="0.2">
      <c r="K8352" s="15">
        <f t="shared" si="626"/>
        <v>1</v>
      </c>
      <c r="L8352" s="17">
        <f t="shared" si="627"/>
        <v>1680</v>
      </c>
      <c r="M8352" s="5">
        <f t="shared" si="629"/>
        <v>0</v>
      </c>
      <c r="N8352" s="15">
        <f t="shared" si="628"/>
        <v>0</v>
      </c>
    </row>
    <row r="8353" spans="11:14" x14ac:dyDescent="0.2">
      <c r="K8353" s="15">
        <f t="shared" si="626"/>
        <v>1</v>
      </c>
      <c r="L8353" s="17">
        <f t="shared" si="627"/>
        <v>1680</v>
      </c>
      <c r="M8353" s="5">
        <f t="shared" si="629"/>
        <v>0</v>
      </c>
      <c r="N8353" s="15">
        <f t="shared" si="628"/>
        <v>0</v>
      </c>
    </row>
    <row r="8354" spans="11:14" x14ac:dyDescent="0.2">
      <c r="K8354" s="15">
        <f t="shared" si="626"/>
        <v>1</v>
      </c>
      <c r="L8354" s="17">
        <f t="shared" si="627"/>
        <v>1680</v>
      </c>
      <c r="M8354" s="5">
        <f t="shared" si="629"/>
        <v>0</v>
      </c>
      <c r="N8354" s="15">
        <f t="shared" si="628"/>
        <v>0</v>
      </c>
    </row>
    <row r="8355" spans="11:14" x14ac:dyDescent="0.2">
      <c r="K8355" s="15">
        <f t="shared" si="626"/>
        <v>1</v>
      </c>
      <c r="L8355" s="17">
        <f t="shared" si="627"/>
        <v>1680</v>
      </c>
      <c r="M8355" s="5">
        <f t="shared" si="629"/>
        <v>0</v>
      </c>
      <c r="N8355" s="15">
        <f t="shared" si="628"/>
        <v>0</v>
      </c>
    </row>
    <row r="8356" spans="11:14" x14ac:dyDescent="0.2">
      <c r="K8356" s="15">
        <f t="shared" si="626"/>
        <v>1</v>
      </c>
      <c r="L8356" s="17">
        <f t="shared" si="627"/>
        <v>1680</v>
      </c>
      <c r="M8356" s="5">
        <f t="shared" si="629"/>
        <v>0</v>
      </c>
      <c r="N8356" s="15">
        <f t="shared" si="628"/>
        <v>0</v>
      </c>
    </row>
    <row r="8357" spans="11:14" x14ac:dyDescent="0.2">
      <c r="K8357" s="15">
        <f t="shared" si="626"/>
        <v>1</v>
      </c>
      <c r="L8357" s="17">
        <f t="shared" si="627"/>
        <v>1680</v>
      </c>
      <c r="M8357" s="5">
        <f t="shared" si="629"/>
        <v>0</v>
      </c>
      <c r="N8357" s="15">
        <f t="shared" si="628"/>
        <v>0</v>
      </c>
    </row>
    <row r="8358" spans="11:14" x14ac:dyDescent="0.2">
      <c r="K8358" s="15">
        <f t="shared" si="626"/>
        <v>1</v>
      </c>
      <c r="L8358" s="17">
        <f t="shared" si="627"/>
        <v>1680</v>
      </c>
      <c r="M8358" s="5">
        <f t="shared" si="629"/>
        <v>0</v>
      </c>
      <c r="N8358" s="15">
        <f t="shared" si="628"/>
        <v>0</v>
      </c>
    </row>
    <row r="8359" spans="11:14" x14ac:dyDescent="0.2">
      <c r="K8359" s="15">
        <f t="shared" si="626"/>
        <v>1</v>
      </c>
      <c r="L8359" s="17">
        <f t="shared" si="627"/>
        <v>1680</v>
      </c>
      <c r="M8359" s="5">
        <f t="shared" si="629"/>
        <v>0</v>
      </c>
      <c r="N8359" s="15">
        <f t="shared" si="628"/>
        <v>0</v>
      </c>
    </row>
    <row r="8360" spans="11:14" x14ac:dyDescent="0.2">
      <c r="K8360" s="15">
        <f t="shared" si="626"/>
        <v>1</v>
      </c>
      <c r="L8360" s="17">
        <f t="shared" si="627"/>
        <v>1680</v>
      </c>
      <c r="M8360" s="5">
        <f t="shared" si="629"/>
        <v>0</v>
      </c>
      <c r="N8360" s="15">
        <f t="shared" si="628"/>
        <v>0</v>
      </c>
    </row>
    <row r="8361" spans="11:14" x14ac:dyDescent="0.2">
      <c r="K8361" s="15">
        <f t="shared" si="626"/>
        <v>1</v>
      </c>
      <c r="L8361" s="17">
        <f t="shared" si="627"/>
        <v>1680</v>
      </c>
      <c r="M8361" s="5">
        <f t="shared" si="629"/>
        <v>0</v>
      </c>
      <c r="N8361" s="15">
        <f t="shared" si="628"/>
        <v>0</v>
      </c>
    </row>
    <row r="8362" spans="11:14" x14ac:dyDescent="0.2">
      <c r="K8362" s="15">
        <f t="shared" si="626"/>
        <v>1</v>
      </c>
      <c r="L8362" s="17">
        <f t="shared" si="627"/>
        <v>1680</v>
      </c>
      <c r="M8362" s="5">
        <f t="shared" si="629"/>
        <v>0</v>
      </c>
      <c r="N8362" s="15">
        <f t="shared" si="628"/>
        <v>0</v>
      </c>
    </row>
    <row r="8363" spans="11:14" x14ac:dyDescent="0.2">
      <c r="K8363" s="15">
        <f t="shared" si="626"/>
        <v>1</v>
      </c>
      <c r="L8363" s="17">
        <f t="shared" si="627"/>
        <v>1680</v>
      </c>
      <c r="M8363" s="5">
        <f t="shared" si="629"/>
        <v>0</v>
      </c>
      <c r="N8363" s="15">
        <f t="shared" si="628"/>
        <v>0</v>
      </c>
    </row>
    <row r="8364" spans="11:14" x14ac:dyDescent="0.2">
      <c r="K8364" s="15">
        <f t="shared" si="626"/>
        <v>1</v>
      </c>
      <c r="L8364" s="17">
        <f t="shared" si="627"/>
        <v>1680</v>
      </c>
      <c r="M8364" s="5">
        <f t="shared" si="629"/>
        <v>0</v>
      </c>
      <c r="N8364" s="15">
        <f t="shared" si="628"/>
        <v>0</v>
      </c>
    </row>
    <row r="8365" spans="11:14" x14ac:dyDescent="0.2">
      <c r="K8365" s="15">
        <f t="shared" si="626"/>
        <v>1</v>
      </c>
      <c r="L8365" s="17">
        <f t="shared" si="627"/>
        <v>1680</v>
      </c>
      <c r="M8365" s="5">
        <f t="shared" si="629"/>
        <v>0</v>
      </c>
      <c r="N8365" s="15">
        <f t="shared" si="628"/>
        <v>0</v>
      </c>
    </row>
    <row r="8366" spans="11:14" x14ac:dyDescent="0.2">
      <c r="K8366" s="15">
        <f t="shared" si="626"/>
        <v>1</v>
      </c>
      <c r="L8366" s="17">
        <f t="shared" si="627"/>
        <v>1680</v>
      </c>
      <c r="M8366" s="5">
        <f t="shared" si="629"/>
        <v>0</v>
      </c>
      <c r="N8366" s="15">
        <f t="shared" si="628"/>
        <v>0</v>
      </c>
    </row>
    <row r="8367" spans="11:14" x14ac:dyDescent="0.2">
      <c r="K8367" s="15">
        <f t="shared" si="626"/>
        <v>1</v>
      </c>
      <c r="L8367" s="17">
        <f t="shared" si="627"/>
        <v>1680</v>
      </c>
      <c r="M8367" s="5">
        <f t="shared" si="629"/>
        <v>0</v>
      </c>
      <c r="N8367" s="15">
        <f t="shared" si="628"/>
        <v>0</v>
      </c>
    </row>
    <row r="8368" spans="11:14" x14ac:dyDescent="0.2">
      <c r="K8368" s="15">
        <f t="shared" si="626"/>
        <v>1</v>
      </c>
      <c r="L8368" s="17">
        <f t="shared" si="627"/>
        <v>1680</v>
      </c>
      <c r="M8368" s="5">
        <f t="shared" si="629"/>
        <v>0</v>
      </c>
      <c r="N8368" s="15">
        <f t="shared" si="628"/>
        <v>0</v>
      </c>
    </row>
    <row r="8369" spans="11:14" x14ac:dyDescent="0.2">
      <c r="K8369" s="15">
        <f t="shared" si="626"/>
        <v>1</v>
      </c>
      <c r="L8369" s="17">
        <f t="shared" si="627"/>
        <v>1680</v>
      </c>
      <c r="M8369" s="5">
        <f t="shared" si="629"/>
        <v>0</v>
      </c>
      <c r="N8369" s="15">
        <f t="shared" si="628"/>
        <v>0</v>
      </c>
    </row>
    <row r="8370" spans="11:14" x14ac:dyDescent="0.2">
      <c r="K8370" s="15">
        <f t="shared" si="626"/>
        <v>1</v>
      </c>
      <c r="L8370" s="17">
        <f t="shared" si="627"/>
        <v>1680</v>
      </c>
      <c r="M8370" s="5">
        <f t="shared" si="629"/>
        <v>0</v>
      </c>
      <c r="N8370" s="15">
        <f t="shared" si="628"/>
        <v>0</v>
      </c>
    </row>
    <row r="8371" spans="11:14" x14ac:dyDescent="0.2">
      <c r="K8371" s="15">
        <f t="shared" si="626"/>
        <v>1</v>
      </c>
      <c r="L8371" s="17">
        <f t="shared" si="627"/>
        <v>1680</v>
      </c>
      <c r="M8371" s="5">
        <f t="shared" si="629"/>
        <v>0</v>
      </c>
      <c r="N8371" s="15">
        <f t="shared" si="628"/>
        <v>0</v>
      </c>
    </row>
    <row r="8372" spans="11:14" x14ac:dyDescent="0.2">
      <c r="K8372" s="15">
        <f t="shared" si="626"/>
        <v>1</v>
      </c>
      <c r="L8372" s="17">
        <f t="shared" si="627"/>
        <v>1680</v>
      </c>
      <c r="M8372" s="5">
        <f t="shared" si="629"/>
        <v>0</v>
      </c>
      <c r="N8372" s="15">
        <f t="shared" si="628"/>
        <v>0</v>
      </c>
    </row>
    <row r="8373" spans="11:14" x14ac:dyDescent="0.2">
      <c r="K8373" s="15">
        <f t="shared" si="626"/>
        <v>1</v>
      </c>
      <c r="L8373" s="17">
        <f t="shared" si="627"/>
        <v>1680</v>
      </c>
      <c r="M8373" s="5">
        <f t="shared" si="629"/>
        <v>0</v>
      </c>
      <c r="N8373" s="15">
        <f t="shared" si="628"/>
        <v>0</v>
      </c>
    </row>
    <row r="8374" spans="11:14" x14ac:dyDescent="0.2">
      <c r="K8374" s="15">
        <f t="shared" si="626"/>
        <v>1</v>
      </c>
      <c r="L8374" s="17">
        <f t="shared" si="627"/>
        <v>1680</v>
      </c>
      <c r="M8374" s="5">
        <f t="shared" si="629"/>
        <v>0</v>
      </c>
      <c r="N8374" s="15">
        <f t="shared" si="628"/>
        <v>0</v>
      </c>
    </row>
    <row r="8375" spans="11:14" x14ac:dyDescent="0.2">
      <c r="K8375" s="15">
        <f t="shared" si="626"/>
        <v>1</v>
      </c>
      <c r="L8375" s="17">
        <f t="shared" si="627"/>
        <v>1680</v>
      </c>
      <c r="M8375" s="5">
        <f t="shared" si="629"/>
        <v>0</v>
      </c>
      <c r="N8375" s="15">
        <f t="shared" si="628"/>
        <v>0</v>
      </c>
    </row>
    <row r="8376" spans="11:14" x14ac:dyDescent="0.2">
      <c r="K8376" s="15">
        <f t="shared" si="626"/>
        <v>1</v>
      </c>
      <c r="L8376" s="17">
        <f t="shared" si="627"/>
        <v>1680</v>
      </c>
      <c r="M8376" s="5">
        <f t="shared" si="629"/>
        <v>0</v>
      </c>
      <c r="N8376" s="15">
        <f t="shared" si="628"/>
        <v>0</v>
      </c>
    </row>
    <row r="8377" spans="11:14" x14ac:dyDescent="0.2">
      <c r="K8377" s="15">
        <f t="shared" si="626"/>
        <v>1</v>
      </c>
      <c r="L8377" s="17">
        <f t="shared" si="627"/>
        <v>1680</v>
      </c>
      <c r="M8377" s="5">
        <f t="shared" si="629"/>
        <v>0</v>
      </c>
      <c r="N8377" s="15">
        <f t="shared" si="628"/>
        <v>0</v>
      </c>
    </row>
    <row r="8378" spans="11:14" x14ac:dyDescent="0.2">
      <c r="K8378" s="15">
        <f t="shared" si="626"/>
        <v>1</v>
      </c>
      <c r="L8378" s="17">
        <f t="shared" si="627"/>
        <v>1680</v>
      </c>
      <c r="M8378" s="5">
        <f t="shared" si="629"/>
        <v>0</v>
      </c>
      <c r="N8378" s="15">
        <f t="shared" si="628"/>
        <v>0</v>
      </c>
    </row>
    <row r="8379" spans="11:14" x14ac:dyDescent="0.2">
      <c r="K8379" s="15">
        <f t="shared" si="626"/>
        <v>1</v>
      </c>
      <c r="L8379" s="17">
        <f t="shared" si="627"/>
        <v>1680</v>
      </c>
      <c r="M8379" s="5">
        <f t="shared" si="629"/>
        <v>0</v>
      </c>
      <c r="N8379" s="15">
        <f t="shared" si="628"/>
        <v>0</v>
      </c>
    </row>
    <row r="8380" spans="11:14" x14ac:dyDescent="0.2">
      <c r="K8380" s="15">
        <f t="shared" si="626"/>
        <v>1</v>
      </c>
      <c r="L8380" s="17">
        <f t="shared" si="627"/>
        <v>1680</v>
      </c>
      <c r="M8380" s="5">
        <f t="shared" si="629"/>
        <v>0</v>
      </c>
      <c r="N8380" s="15">
        <f t="shared" si="628"/>
        <v>0</v>
      </c>
    </row>
    <row r="8381" spans="11:14" x14ac:dyDescent="0.2">
      <c r="K8381" s="15">
        <f t="shared" si="626"/>
        <v>1</v>
      </c>
      <c r="L8381" s="17">
        <f t="shared" si="627"/>
        <v>1680</v>
      </c>
      <c r="M8381" s="5">
        <f t="shared" si="629"/>
        <v>0</v>
      </c>
      <c r="N8381" s="15">
        <f t="shared" si="628"/>
        <v>0</v>
      </c>
    </row>
    <row r="8382" spans="11:14" x14ac:dyDescent="0.2">
      <c r="K8382" s="15">
        <f t="shared" si="626"/>
        <v>1</v>
      </c>
      <c r="L8382" s="17">
        <f t="shared" si="627"/>
        <v>1680</v>
      </c>
      <c r="M8382" s="5">
        <f t="shared" si="629"/>
        <v>0</v>
      </c>
      <c r="N8382" s="15">
        <f t="shared" si="628"/>
        <v>0</v>
      </c>
    </row>
    <row r="8383" spans="11:14" x14ac:dyDescent="0.2">
      <c r="K8383" s="15">
        <f t="shared" si="626"/>
        <v>1</v>
      </c>
      <c r="L8383" s="17">
        <f t="shared" si="627"/>
        <v>1680</v>
      </c>
      <c r="M8383" s="5">
        <f t="shared" si="629"/>
        <v>0</v>
      </c>
      <c r="N8383" s="15">
        <f t="shared" si="628"/>
        <v>0</v>
      </c>
    </row>
    <row r="8384" spans="11:14" x14ac:dyDescent="0.2">
      <c r="K8384" s="15">
        <f t="shared" si="626"/>
        <v>1</v>
      </c>
      <c r="L8384" s="17">
        <f t="shared" si="627"/>
        <v>1680</v>
      </c>
      <c r="M8384" s="5">
        <f t="shared" si="629"/>
        <v>0</v>
      </c>
      <c r="N8384" s="15">
        <f t="shared" si="628"/>
        <v>0</v>
      </c>
    </row>
    <row r="8385" spans="11:14" x14ac:dyDescent="0.2">
      <c r="K8385" s="15">
        <f t="shared" si="626"/>
        <v>1</v>
      </c>
      <c r="L8385" s="17">
        <f t="shared" si="627"/>
        <v>1680</v>
      </c>
      <c r="M8385" s="5">
        <f t="shared" si="629"/>
        <v>0</v>
      </c>
      <c r="N8385" s="15">
        <f t="shared" si="628"/>
        <v>0</v>
      </c>
    </row>
    <row r="8386" spans="11:14" x14ac:dyDescent="0.2">
      <c r="K8386" s="15">
        <f t="shared" ref="K8386:K8449" si="630">DATE(YEAR(E8386),MONTH(E8386),1)</f>
        <v>1</v>
      </c>
      <c r="L8386" s="17">
        <f t="shared" ref="L8386:L8449" si="631">ROUND(($B$3-K8386)/365.25*12,0)</f>
        <v>1680</v>
      </c>
      <c r="M8386" s="5">
        <f t="shared" si="629"/>
        <v>0</v>
      </c>
      <c r="N8386" s="15">
        <f t="shared" ref="N8386:N8449" si="632">EDATE(E8386,D8386)</f>
        <v>0</v>
      </c>
    </row>
    <row r="8387" spans="11:14" x14ac:dyDescent="0.2">
      <c r="K8387" s="15">
        <f t="shared" si="630"/>
        <v>1</v>
      </c>
      <c r="L8387" s="17">
        <f t="shared" si="631"/>
        <v>1680</v>
      </c>
      <c r="M8387" s="5">
        <f t="shared" ref="M8387:M8450" si="633">ROUND((N8387-K8387)/365.25*12,0)</f>
        <v>0</v>
      </c>
      <c r="N8387" s="15">
        <f t="shared" si="632"/>
        <v>0</v>
      </c>
    </row>
    <row r="8388" spans="11:14" x14ac:dyDescent="0.2">
      <c r="K8388" s="15">
        <f t="shared" si="630"/>
        <v>1</v>
      </c>
      <c r="L8388" s="17">
        <f t="shared" si="631"/>
        <v>1680</v>
      </c>
      <c r="M8388" s="5">
        <f t="shared" si="633"/>
        <v>0</v>
      </c>
      <c r="N8388" s="15">
        <f t="shared" si="632"/>
        <v>0</v>
      </c>
    </row>
    <row r="8389" spans="11:14" x14ac:dyDescent="0.2">
      <c r="K8389" s="15">
        <f t="shared" si="630"/>
        <v>1</v>
      </c>
      <c r="L8389" s="17">
        <f t="shared" si="631"/>
        <v>1680</v>
      </c>
      <c r="M8389" s="5">
        <f t="shared" si="633"/>
        <v>0</v>
      </c>
      <c r="N8389" s="15">
        <f t="shared" si="632"/>
        <v>0</v>
      </c>
    </row>
    <row r="8390" spans="11:14" x14ac:dyDescent="0.2">
      <c r="K8390" s="15">
        <f t="shared" si="630"/>
        <v>1</v>
      </c>
      <c r="L8390" s="17">
        <f t="shared" si="631"/>
        <v>1680</v>
      </c>
      <c r="M8390" s="5">
        <f t="shared" si="633"/>
        <v>0</v>
      </c>
      <c r="N8390" s="15">
        <f t="shared" si="632"/>
        <v>0</v>
      </c>
    </row>
    <row r="8391" spans="11:14" x14ac:dyDescent="0.2">
      <c r="K8391" s="15">
        <f t="shared" si="630"/>
        <v>1</v>
      </c>
      <c r="L8391" s="17">
        <f t="shared" si="631"/>
        <v>1680</v>
      </c>
      <c r="M8391" s="5">
        <f t="shared" si="633"/>
        <v>0</v>
      </c>
      <c r="N8391" s="15">
        <f t="shared" si="632"/>
        <v>0</v>
      </c>
    </row>
    <row r="8392" spans="11:14" x14ac:dyDescent="0.2">
      <c r="K8392" s="15">
        <f t="shared" si="630"/>
        <v>1</v>
      </c>
      <c r="L8392" s="17">
        <f t="shared" si="631"/>
        <v>1680</v>
      </c>
      <c r="M8392" s="5">
        <f t="shared" si="633"/>
        <v>0</v>
      </c>
      <c r="N8392" s="15">
        <f t="shared" si="632"/>
        <v>0</v>
      </c>
    </row>
    <row r="8393" spans="11:14" x14ac:dyDescent="0.2">
      <c r="K8393" s="15">
        <f t="shared" si="630"/>
        <v>1</v>
      </c>
      <c r="L8393" s="17">
        <f t="shared" si="631"/>
        <v>1680</v>
      </c>
      <c r="M8393" s="5">
        <f t="shared" si="633"/>
        <v>0</v>
      </c>
      <c r="N8393" s="15">
        <f t="shared" si="632"/>
        <v>0</v>
      </c>
    </row>
    <row r="8394" spans="11:14" x14ac:dyDescent="0.2">
      <c r="K8394" s="15">
        <f t="shared" si="630"/>
        <v>1</v>
      </c>
      <c r="L8394" s="17">
        <f t="shared" si="631"/>
        <v>1680</v>
      </c>
      <c r="M8394" s="5">
        <f t="shared" si="633"/>
        <v>0</v>
      </c>
      <c r="N8394" s="15">
        <f t="shared" si="632"/>
        <v>0</v>
      </c>
    </row>
    <row r="8395" spans="11:14" x14ac:dyDescent="0.2">
      <c r="K8395" s="15">
        <f t="shared" si="630"/>
        <v>1</v>
      </c>
      <c r="L8395" s="17">
        <f t="shared" si="631"/>
        <v>1680</v>
      </c>
      <c r="M8395" s="5">
        <f t="shared" si="633"/>
        <v>0</v>
      </c>
      <c r="N8395" s="15">
        <f t="shared" si="632"/>
        <v>0</v>
      </c>
    </row>
    <row r="8396" spans="11:14" x14ac:dyDescent="0.2">
      <c r="K8396" s="15">
        <f t="shared" si="630"/>
        <v>1</v>
      </c>
      <c r="L8396" s="17">
        <f t="shared" si="631"/>
        <v>1680</v>
      </c>
      <c r="M8396" s="5">
        <f t="shared" si="633"/>
        <v>0</v>
      </c>
      <c r="N8396" s="15">
        <f t="shared" si="632"/>
        <v>0</v>
      </c>
    </row>
    <row r="8397" spans="11:14" x14ac:dyDescent="0.2">
      <c r="K8397" s="15">
        <f t="shared" si="630"/>
        <v>1</v>
      </c>
      <c r="L8397" s="17">
        <f t="shared" si="631"/>
        <v>1680</v>
      </c>
      <c r="M8397" s="5">
        <f t="shared" si="633"/>
        <v>0</v>
      </c>
      <c r="N8397" s="15">
        <f t="shared" si="632"/>
        <v>0</v>
      </c>
    </row>
    <row r="8398" spans="11:14" x14ac:dyDescent="0.2">
      <c r="K8398" s="15">
        <f t="shared" si="630"/>
        <v>1</v>
      </c>
      <c r="L8398" s="17">
        <f t="shared" si="631"/>
        <v>1680</v>
      </c>
      <c r="M8398" s="5">
        <f t="shared" si="633"/>
        <v>0</v>
      </c>
      <c r="N8398" s="15">
        <f t="shared" si="632"/>
        <v>0</v>
      </c>
    </row>
    <row r="8399" spans="11:14" x14ac:dyDescent="0.2">
      <c r="K8399" s="15">
        <f t="shared" si="630"/>
        <v>1</v>
      </c>
      <c r="L8399" s="17">
        <f t="shared" si="631"/>
        <v>1680</v>
      </c>
      <c r="M8399" s="5">
        <f t="shared" si="633"/>
        <v>0</v>
      </c>
      <c r="N8399" s="15">
        <f t="shared" si="632"/>
        <v>0</v>
      </c>
    </row>
    <row r="8400" spans="11:14" x14ac:dyDescent="0.2">
      <c r="K8400" s="15">
        <f t="shared" si="630"/>
        <v>1</v>
      </c>
      <c r="L8400" s="17">
        <f t="shared" si="631"/>
        <v>1680</v>
      </c>
      <c r="M8400" s="5">
        <f t="shared" si="633"/>
        <v>0</v>
      </c>
      <c r="N8400" s="15">
        <f t="shared" si="632"/>
        <v>0</v>
      </c>
    </row>
    <row r="8401" spans="11:14" x14ac:dyDescent="0.2">
      <c r="K8401" s="15">
        <f t="shared" si="630"/>
        <v>1</v>
      </c>
      <c r="L8401" s="17">
        <f t="shared" si="631"/>
        <v>1680</v>
      </c>
      <c r="M8401" s="5">
        <f t="shared" si="633"/>
        <v>0</v>
      </c>
      <c r="N8401" s="15">
        <f t="shared" si="632"/>
        <v>0</v>
      </c>
    </row>
    <row r="8402" spans="11:14" x14ac:dyDescent="0.2">
      <c r="K8402" s="15">
        <f t="shared" si="630"/>
        <v>1</v>
      </c>
      <c r="L8402" s="17">
        <f t="shared" si="631"/>
        <v>1680</v>
      </c>
      <c r="M8402" s="5">
        <f t="shared" si="633"/>
        <v>0</v>
      </c>
      <c r="N8402" s="15">
        <f t="shared" si="632"/>
        <v>0</v>
      </c>
    </row>
    <row r="8403" spans="11:14" x14ac:dyDescent="0.2">
      <c r="K8403" s="15">
        <f t="shared" si="630"/>
        <v>1</v>
      </c>
      <c r="L8403" s="17">
        <f t="shared" si="631"/>
        <v>1680</v>
      </c>
      <c r="M8403" s="5">
        <f t="shared" si="633"/>
        <v>0</v>
      </c>
      <c r="N8403" s="15">
        <f t="shared" si="632"/>
        <v>0</v>
      </c>
    </row>
    <row r="8404" spans="11:14" x14ac:dyDescent="0.2">
      <c r="K8404" s="15">
        <f t="shared" si="630"/>
        <v>1</v>
      </c>
      <c r="L8404" s="17">
        <f t="shared" si="631"/>
        <v>1680</v>
      </c>
      <c r="M8404" s="5">
        <f t="shared" si="633"/>
        <v>0</v>
      </c>
      <c r="N8404" s="15">
        <f t="shared" si="632"/>
        <v>0</v>
      </c>
    </row>
    <row r="8405" spans="11:14" x14ac:dyDescent="0.2">
      <c r="K8405" s="15">
        <f t="shared" si="630"/>
        <v>1</v>
      </c>
      <c r="L8405" s="17">
        <f t="shared" si="631"/>
        <v>1680</v>
      </c>
      <c r="M8405" s="5">
        <f t="shared" si="633"/>
        <v>0</v>
      </c>
      <c r="N8405" s="15">
        <f t="shared" si="632"/>
        <v>0</v>
      </c>
    </row>
    <row r="8406" spans="11:14" x14ac:dyDescent="0.2">
      <c r="K8406" s="15">
        <f t="shared" si="630"/>
        <v>1</v>
      </c>
      <c r="L8406" s="17">
        <f t="shared" si="631"/>
        <v>1680</v>
      </c>
      <c r="M8406" s="5">
        <f t="shared" si="633"/>
        <v>0</v>
      </c>
      <c r="N8406" s="15">
        <f t="shared" si="632"/>
        <v>0</v>
      </c>
    </row>
    <row r="8407" spans="11:14" x14ac:dyDescent="0.2">
      <c r="K8407" s="15">
        <f t="shared" si="630"/>
        <v>1</v>
      </c>
      <c r="L8407" s="17">
        <f t="shared" si="631"/>
        <v>1680</v>
      </c>
      <c r="M8407" s="5">
        <f t="shared" si="633"/>
        <v>0</v>
      </c>
      <c r="N8407" s="15">
        <f t="shared" si="632"/>
        <v>0</v>
      </c>
    </row>
    <row r="8408" spans="11:14" x14ac:dyDescent="0.2">
      <c r="K8408" s="15">
        <f t="shared" si="630"/>
        <v>1</v>
      </c>
      <c r="L8408" s="17">
        <f t="shared" si="631"/>
        <v>1680</v>
      </c>
      <c r="M8408" s="5">
        <f t="shared" si="633"/>
        <v>0</v>
      </c>
      <c r="N8408" s="15">
        <f t="shared" si="632"/>
        <v>0</v>
      </c>
    </row>
    <row r="8409" spans="11:14" x14ac:dyDescent="0.2">
      <c r="K8409" s="15">
        <f t="shared" si="630"/>
        <v>1</v>
      </c>
      <c r="L8409" s="17">
        <f t="shared" si="631"/>
        <v>1680</v>
      </c>
      <c r="M8409" s="5">
        <f t="shared" si="633"/>
        <v>0</v>
      </c>
      <c r="N8409" s="15">
        <f t="shared" si="632"/>
        <v>0</v>
      </c>
    </row>
    <row r="8410" spans="11:14" x14ac:dyDescent="0.2">
      <c r="K8410" s="15">
        <f t="shared" si="630"/>
        <v>1</v>
      </c>
      <c r="L8410" s="17">
        <f t="shared" si="631"/>
        <v>1680</v>
      </c>
      <c r="M8410" s="5">
        <f t="shared" si="633"/>
        <v>0</v>
      </c>
      <c r="N8410" s="15">
        <f t="shared" si="632"/>
        <v>0</v>
      </c>
    </row>
    <row r="8411" spans="11:14" x14ac:dyDescent="0.2">
      <c r="K8411" s="15">
        <f t="shared" si="630"/>
        <v>1</v>
      </c>
      <c r="L8411" s="17">
        <f t="shared" si="631"/>
        <v>1680</v>
      </c>
      <c r="M8411" s="5">
        <f t="shared" si="633"/>
        <v>0</v>
      </c>
      <c r="N8411" s="15">
        <f t="shared" si="632"/>
        <v>0</v>
      </c>
    </row>
    <row r="8412" spans="11:14" x14ac:dyDescent="0.2">
      <c r="K8412" s="15">
        <f t="shared" si="630"/>
        <v>1</v>
      </c>
      <c r="L8412" s="17">
        <f t="shared" si="631"/>
        <v>1680</v>
      </c>
      <c r="M8412" s="5">
        <f t="shared" si="633"/>
        <v>0</v>
      </c>
      <c r="N8412" s="15">
        <f t="shared" si="632"/>
        <v>0</v>
      </c>
    </row>
    <row r="8413" spans="11:14" x14ac:dyDescent="0.2">
      <c r="K8413" s="15">
        <f t="shared" si="630"/>
        <v>1</v>
      </c>
      <c r="L8413" s="17">
        <f t="shared" si="631"/>
        <v>1680</v>
      </c>
      <c r="M8413" s="5">
        <f t="shared" si="633"/>
        <v>0</v>
      </c>
      <c r="N8413" s="15">
        <f t="shared" si="632"/>
        <v>0</v>
      </c>
    </row>
    <row r="8414" spans="11:14" x14ac:dyDescent="0.2">
      <c r="K8414" s="15">
        <f t="shared" si="630"/>
        <v>1</v>
      </c>
      <c r="L8414" s="17">
        <f t="shared" si="631"/>
        <v>1680</v>
      </c>
      <c r="M8414" s="5">
        <f t="shared" si="633"/>
        <v>0</v>
      </c>
      <c r="N8414" s="15">
        <f t="shared" si="632"/>
        <v>0</v>
      </c>
    </row>
    <row r="8415" spans="11:14" x14ac:dyDescent="0.2">
      <c r="K8415" s="15">
        <f t="shared" si="630"/>
        <v>1</v>
      </c>
      <c r="L8415" s="17">
        <f t="shared" si="631"/>
        <v>1680</v>
      </c>
      <c r="M8415" s="5">
        <f t="shared" si="633"/>
        <v>0</v>
      </c>
      <c r="N8415" s="15">
        <f t="shared" si="632"/>
        <v>0</v>
      </c>
    </row>
    <row r="8416" spans="11:14" x14ac:dyDescent="0.2">
      <c r="K8416" s="15">
        <f t="shared" si="630"/>
        <v>1</v>
      </c>
      <c r="L8416" s="17">
        <f t="shared" si="631"/>
        <v>1680</v>
      </c>
      <c r="M8416" s="5">
        <f t="shared" si="633"/>
        <v>0</v>
      </c>
      <c r="N8416" s="15">
        <f t="shared" si="632"/>
        <v>0</v>
      </c>
    </row>
    <row r="8417" spans="11:14" x14ac:dyDescent="0.2">
      <c r="K8417" s="15">
        <f t="shared" si="630"/>
        <v>1</v>
      </c>
      <c r="L8417" s="17">
        <f t="shared" si="631"/>
        <v>1680</v>
      </c>
      <c r="M8417" s="5">
        <f t="shared" si="633"/>
        <v>0</v>
      </c>
      <c r="N8417" s="15">
        <f t="shared" si="632"/>
        <v>0</v>
      </c>
    </row>
    <row r="8418" spans="11:14" x14ac:dyDescent="0.2">
      <c r="K8418" s="15">
        <f t="shared" si="630"/>
        <v>1</v>
      </c>
      <c r="L8418" s="17">
        <f t="shared" si="631"/>
        <v>1680</v>
      </c>
      <c r="M8418" s="5">
        <f t="shared" si="633"/>
        <v>0</v>
      </c>
      <c r="N8418" s="15">
        <f t="shared" si="632"/>
        <v>0</v>
      </c>
    </row>
    <row r="8419" spans="11:14" x14ac:dyDescent="0.2">
      <c r="K8419" s="15">
        <f t="shared" si="630"/>
        <v>1</v>
      </c>
      <c r="L8419" s="17">
        <f t="shared" si="631"/>
        <v>1680</v>
      </c>
      <c r="M8419" s="5">
        <f t="shared" si="633"/>
        <v>0</v>
      </c>
      <c r="N8419" s="15">
        <f t="shared" si="632"/>
        <v>0</v>
      </c>
    </row>
    <row r="8420" spans="11:14" x14ac:dyDescent="0.2">
      <c r="K8420" s="15">
        <f t="shared" si="630"/>
        <v>1</v>
      </c>
      <c r="L8420" s="17">
        <f t="shared" si="631"/>
        <v>1680</v>
      </c>
      <c r="M8420" s="5">
        <f t="shared" si="633"/>
        <v>0</v>
      </c>
      <c r="N8420" s="15">
        <f t="shared" si="632"/>
        <v>0</v>
      </c>
    </row>
    <row r="8421" spans="11:14" x14ac:dyDescent="0.2">
      <c r="K8421" s="15">
        <f t="shared" si="630"/>
        <v>1</v>
      </c>
      <c r="L8421" s="17">
        <f t="shared" si="631"/>
        <v>1680</v>
      </c>
      <c r="M8421" s="5">
        <f t="shared" si="633"/>
        <v>0</v>
      </c>
      <c r="N8421" s="15">
        <f t="shared" si="632"/>
        <v>0</v>
      </c>
    </row>
    <row r="8422" spans="11:14" x14ac:dyDescent="0.2">
      <c r="K8422" s="15">
        <f t="shared" si="630"/>
        <v>1</v>
      </c>
      <c r="L8422" s="17">
        <f t="shared" si="631"/>
        <v>1680</v>
      </c>
      <c r="M8422" s="5">
        <f t="shared" si="633"/>
        <v>0</v>
      </c>
      <c r="N8422" s="15">
        <f t="shared" si="632"/>
        <v>0</v>
      </c>
    </row>
    <row r="8423" spans="11:14" x14ac:dyDescent="0.2">
      <c r="K8423" s="15">
        <f t="shared" si="630"/>
        <v>1</v>
      </c>
      <c r="L8423" s="17">
        <f t="shared" si="631"/>
        <v>1680</v>
      </c>
      <c r="M8423" s="5">
        <f t="shared" si="633"/>
        <v>0</v>
      </c>
      <c r="N8423" s="15">
        <f t="shared" si="632"/>
        <v>0</v>
      </c>
    </row>
    <row r="8424" spans="11:14" x14ac:dyDescent="0.2">
      <c r="K8424" s="15">
        <f t="shared" si="630"/>
        <v>1</v>
      </c>
      <c r="L8424" s="17">
        <f t="shared" si="631"/>
        <v>1680</v>
      </c>
      <c r="M8424" s="5">
        <f t="shared" si="633"/>
        <v>0</v>
      </c>
      <c r="N8424" s="15">
        <f t="shared" si="632"/>
        <v>0</v>
      </c>
    </row>
    <row r="8425" spans="11:14" x14ac:dyDescent="0.2">
      <c r="K8425" s="15">
        <f t="shared" si="630"/>
        <v>1</v>
      </c>
      <c r="L8425" s="17">
        <f t="shared" si="631"/>
        <v>1680</v>
      </c>
      <c r="M8425" s="5">
        <f t="shared" si="633"/>
        <v>0</v>
      </c>
      <c r="N8425" s="15">
        <f t="shared" si="632"/>
        <v>0</v>
      </c>
    </row>
    <row r="8426" spans="11:14" x14ac:dyDescent="0.2">
      <c r="K8426" s="15">
        <f t="shared" si="630"/>
        <v>1</v>
      </c>
      <c r="L8426" s="17">
        <f t="shared" si="631"/>
        <v>1680</v>
      </c>
      <c r="M8426" s="5">
        <f t="shared" si="633"/>
        <v>0</v>
      </c>
      <c r="N8426" s="15">
        <f t="shared" si="632"/>
        <v>0</v>
      </c>
    </row>
    <row r="8427" spans="11:14" x14ac:dyDescent="0.2">
      <c r="K8427" s="15">
        <f t="shared" si="630"/>
        <v>1</v>
      </c>
      <c r="L8427" s="17">
        <f t="shared" si="631"/>
        <v>1680</v>
      </c>
      <c r="M8427" s="5">
        <f t="shared" si="633"/>
        <v>0</v>
      </c>
      <c r="N8427" s="15">
        <f t="shared" si="632"/>
        <v>0</v>
      </c>
    </row>
    <row r="8428" spans="11:14" x14ac:dyDescent="0.2">
      <c r="K8428" s="15">
        <f t="shared" si="630"/>
        <v>1</v>
      </c>
      <c r="L8428" s="17">
        <f t="shared" si="631"/>
        <v>1680</v>
      </c>
      <c r="M8428" s="5">
        <f t="shared" si="633"/>
        <v>0</v>
      </c>
      <c r="N8428" s="15">
        <f t="shared" si="632"/>
        <v>0</v>
      </c>
    </row>
    <row r="8429" spans="11:14" x14ac:dyDescent="0.2">
      <c r="K8429" s="15">
        <f t="shared" si="630"/>
        <v>1</v>
      </c>
      <c r="L8429" s="17">
        <f t="shared" si="631"/>
        <v>1680</v>
      </c>
      <c r="M8429" s="5">
        <f t="shared" si="633"/>
        <v>0</v>
      </c>
      <c r="N8429" s="15">
        <f t="shared" si="632"/>
        <v>0</v>
      </c>
    </row>
    <row r="8430" spans="11:14" x14ac:dyDescent="0.2">
      <c r="K8430" s="15">
        <f t="shared" si="630"/>
        <v>1</v>
      </c>
      <c r="L8430" s="17">
        <f t="shared" si="631"/>
        <v>1680</v>
      </c>
      <c r="M8430" s="5">
        <f t="shared" si="633"/>
        <v>0</v>
      </c>
      <c r="N8430" s="15">
        <f t="shared" si="632"/>
        <v>0</v>
      </c>
    </row>
    <row r="8431" spans="11:14" x14ac:dyDescent="0.2">
      <c r="K8431" s="15">
        <f t="shared" si="630"/>
        <v>1</v>
      </c>
      <c r="L8431" s="17">
        <f t="shared" si="631"/>
        <v>1680</v>
      </c>
      <c r="M8431" s="5">
        <f t="shared" si="633"/>
        <v>0</v>
      </c>
      <c r="N8431" s="15">
        <f t="shared" si="632"/>
        <v>0</v>
      </c>
    </row>
    <row r="8432" spans="11:14" x14ac:dyDescent="0.2">
      <c r="K8432" s="15">
        <f t="shared" si="630"/>
        <v>1</v>
      </c>
      <c r="L8432" s="17">
        <f t="shared" si="631"/>
        <v>1680</v>
      </c>
      <c r="M8432" s="5">
        <f t="shared" si="633"/>
        <v>0</v>
      </c>
      <c r="N8432" s="15">
        <f t="shared" si="632"/>
        <v>0</v>
      </c>
    </row>
    <row r="8433" spans="11:14" x14ac:dyDescent="0.2">
      <c r="K8433" s="15">
        <f t="shared" si="630"/>
        <v>1</v>
      </c>
      <c r="L8433" s="17">
        <f t="shared" si="631"/>
        <v>1680</v>
      </c>
      <c r="M8433" s="5">
        <f t="shared" si="633"/>
        <v>0</v>
      </c>
      <c r="N8433" s="15">
        <f t="shared" si="632"/>
        <v>0</v>
      </c>
    </row>
    <row r="8434" spans="11:14" x14ac:dyDescent="0.2">
      <c r="K8434" s="15">
        <f t="shared" si="630"/>
        <v>1</v>
      </c>
      <c r="L8434" s="17">
        <f t="shared" si="631"/>
        <v>1680</v>
      </c>
      <c r="M8434" s="5">
        <f t="shared" si="633"/>
        <v>0</v>
      </c>
      <c r="N8434" s="15">
        <f t="shared" si="632"/>
        <v>0</v>
      </c>
    </row>
    <row r="8435" spans="11:14" x14ac:dyDescent="0.2">
      <c r="K8435" s="15">
        <f t="shared" si="630"/>
        <v>1</v>
      </c>
      <c r="L8435" s="17">
        <f t="shared" si="631"/>
        <v>1680</v>
      </c>
      <c r="M8435" s="5">
        <f t="shared" si="633"/>
        <v>0</v>
      </c>
      <c r="N8435" s="15">
        <f t="shared" si="632"/>
        <v>0</v>
      </c>
    </row>
    <row r="8436" spans="11:14" x14ac:dyDescent="0.2">
      <c r="K8436" s="15">
        <f t="shared" si="630"/>
        <v>1</v>
      </c>
      <c r="L8436" s="17">
        <f t="shared" si="631"/>
        <v>1680</v>
      </c>
      <c r="M8436" s="5">
        <f t="shared" si="633"/>
        <v>0</v>
      </c>
      <c r="N8436" s="15">
        <f t="shared" si="632"/>
        <v>0</v>
      </c>
    </row>
    <row r="8437" spans="11:14" x14ac:dyDescent="0.2">
      <c r="K8437" s="15">
        <f t="shared" si="630"/>
        <v>1</v>
      </c>
      <c r="L8437" s="17">
        <f t="shared" si="631"/>
        <v>1680</v>
      </c>
      <c r="M8437" s="5">
        <f t="shared" si="633"/>
        <v>0</v>
      </c>
      <c r="N8437" s="15">
        <f t="shared" si="632"/>
        <v>0</v>
      </c>
    </row>
    <row r="8438" spans="11:14" x14ac:dyDescent="0.2">
      <c r="K8438" s="15">
        <f t="shared" si="630"/>
        <v>1</v>
      </c>
      <c r="L8438" s="17">
        <f t="shared" si="631"/>
        <v>1680</v>
      </c>
      <c r="M8438" s="5">
        <f t="shared" si="633"/>
        <v>0</v>
      </c>
      <c r="N8438" s="15">
        <f t="shared" si="632"/>
        <v>0</v>
      </c>
    </row>
    <row r="8439" spans="11:14" x14ac:dyDescent="0.2">
      <c r="K8439" s="15">
        <f t="shared" si="630"/>
        <v>1</v>
      </c>
      <c r="L8439" s="17">
        <f t="shared" si="631"/>
        <v>1680</v>
      </c>
      <c r="M8439" s="5">
        <f t="shared" si="633"/>
        <v>0</v>
      </c>
      <c r="N8439" s="15">
        <f t="shared" si="632"/>
        <v>0</v>
      </c>
    </row>
    <row r="8440" spans="11:14" x14ac:dyDescent="0.2">
      <c r="K8440" s="15">
        <f t="shared" si="630"/>
        <v>1</v>
      </c>
      <c r="L8440" s="17">
        <f t="shared" si="631"/>
        <v>1680</v>
      </c>
      <c r="M8440" s="5">
        <f t="shared" si="633"/>
        <v>0</v>
      </c>
      <c r="N8440" s="15">
        <f t="shared" si="632"/>
        <v>0</v>
      </c>
    </row>
    <row r="8441" spans="11:14" x14ac:dyDescent="0.2">
      <c r="K8441" s="15">
        <f t="shared" si="630"/>
        <v>1</v>
      </c>
      <c r="L8441" s="17">
        <f t="shared" si="631"/>
        <v>1680</v>
      </c>
      <c r="M8441" s="5">
        <f t="shared" si="633"/>
        <v>0</v>
      </c>
      <c r="N8441" s="15">
        <f t="shared" si="632"/>
        <v>0</v>
      </c>
    </row>
    <row r="8442" spans="11:14" x14ac:dyDescent="0.2">
      <c r="K8442" s="15">
        <f t="shared" si="630"/>
        <v>1</v>
      </c>
      <c r="L8442" s="17">
        <f t="shared" si="631"/>
        <v>1680</v>
      </c>
      <c r="M8442" s="5">
        <f t="shared" si="633"/>
        <v>0</v>
      </c>
      <c r="N8442" s="15">
        <f t="shared" si="632"/>
        <v>0</v>
      </c>
    </row>
    <row r="8443" spans="11:14" x14ac:dyDescent="0.2">
      <c r="K8443" s="15">
        <f t="shared" si="630"/>
        <v>1</v>
      </c>
      <c r="L8443" s="17">
        <f t="shared" si="631"/>
        <v>1680</v>
      </c>
      <c r="M8443" s="5">
        <f t="shared" si="633"/>
        <v>0</v>
      </c>
      <c r="N8443" s="15">
        <f t="shared" si="632"/>
        <v>0</v>
      </c>
    </row>
    <row r="8444" spans="11:14" x14ac:dyDescent="0.2">
      <c r="K8444" s="15">
        <f t="shared" si="630"/>
        <v>1</v>
      </c>
      <c r="L8444" s="17">
        <f t="shared" si="631"/>
        <v>1680</v>
      </c>
      <c r="M8444" s="5">
        <f t="shared" si="633"/>
        <v>0</v>
      </c>
      <c r="N8444" s="15">
        <f t="shared" si="632"/>
        <v>0</v>
      </c>
    </row>
    <row r="8445" spans="11:14" x14ac:dyDescent="0.2">
      <c r="K8445" s="15">
        <f t="shared" si="630"/>
        <v>1</v>
      </c>
      <c r="L8445" s="17">
        <f t="shared" si="631"/>
        <v>1680</v>
      </c>
      <c r="M8445" s="5">
        <f t="shared" si="633"/>
        <v>0</v>
      </c>
      <c r="N8445" s="15">
        <f t="shared" si="632"/>
        <v>0</v>
      </c>
    </row>
    <row r="8446" spans="11:14" x14ac:dyDescent="0.2">
      <c r="K8446" s="15">
        <f t="shared" si="630"/>
        <v>1</v>
      </c>
      <c r="L8446" s="17">
        <f t="shared" si="631"/>
        <v>1680</v>
      </c>
      <c r="M8446" s="5">
        <f t="shared" si="633"/>
        <v>0</v>
      </c>
      <c r="N8446" s="15">
        <f t="shared" si="632"/>
        <v>0</v>
      </c>
    </row>
    <row r="8447" spans="11:14" x14ac:dyDescent="0.2">
      <c r="K8447" s="15">
        <f t="shared" si="630"/>
        <v>1</v>
      </c>
      <c r="L8447" s="17">
        <f t="shared" si="631"/>
        <v>1680</v>
      </c>
      <c r="M8447" s="5">
        <f t="shared" si="633"/>
        <v>0</v>
      </c>
      <c r="N8447" s="15">
        <f t="shared" si="632"/>
        <v>0</v>
      </c>
    </row>
    <row r="8448" spans="11:14" x14ac:dyDescent="0.2">
      <c r="K8448" s="15">
        <f t="shared" si="630"/>
        <v>1</v>
      </c>
      <c r="L8448" s="17">
        <f t="shared" si="631"/>
        <v>1680</v>
      </c>
      <c r="M8448" s="5">
        <f t="shared" si="633"/>
        <v>0</v>
      </c>
      <c r="N8448" s="15">
        <f t="shared" si="632"/>
        <v>0</v>
      </c>
    </row>
    <row r="8449" spans="11:14" x14ac:dyDescent="0.2">
      <c r="K8449" s="15">
        <f t="shared" si="630"/>
        <v>1</v>
      </c>
      <c r="L8449" s="17">
        <f t="shared" si="631"/>
        <v>1680</v>
      </c>
      <c r="M8449" s="5">
        <f t="shared" si="633"/>
        <v>0</v>
      </c>
      <c r="N8449" s="15">
        <f t="shared" si="632"/>
        <v>0</v>
      </c>
    </row>
    <row r="8450" spans="11:14" x14ac:dyDescent="0.2">
      <c r="K8450" s="15">
        <f t="shared" ref="K8450:K8513" si="634">DATE(YEAR(E8450),MONTH(E8450),1)</f>
        <v>1</v>
      </c>
      <c r="L8450" s="17">
        <f t="shared" ref="L8450:L8513" si="635">ROUND(($B$3-K8450)/365.25*12,0)</f>
        <v>1680</v>
      </c>
      <c r="M8450" s="5">
        <f t="shared" si="633"/>
        <v>0</v>
      </c>
      <c r="N8450" s="15">
        <f t="shared" ref="N8450:N8513" si="636">EDATE(E8450,D8450)</f>
        <v>0</v>
      </c>
    </row>
    <row r="8451" spans="11:14" x14ac:dyDescent="0.2">
      <c r="K8451" s="15">
        <f t="shared" si="634"/>
        <v>1</v>
      </c>
      <c r="L8451" s="17">
        <f t="shared" si="635"/>
        <v>1680</v>
      </c>
      <c r="M8451" s="5">
        <f t="shared" ref="M8451:M8514" si="637">ROUND((N8451-K8451)/365.25*12,0)</f>
        <v>0</v>
      </c>
      <c r="N8451" s="15">
        <f t="shared" si="636"/>
        <v>0</v>
      </c>
    </row>
    <row r="8452" spans="11:14" x14ac:dyDescent="0.2">
      <c r="K8452" s="15">
        <f t="shared" si="634"/>
        <v>1</v>
      </c>
      <c r="L8452" s="17">
        <f t="shared" si="635"/>
        <v>1680</v>
      </c>
      <c r="M8452" s="5">
        <f t="shared" si="637"/>
        <v>0</v>
      </c>
      <c r="N8452" s="15">
        <f t="shared" si="636"/>
        <v>0</v>
      </c>
    </row>
    <row r="8453" spans="11:14" x14ac:dyDescent="0.2">
      <c r="K8453" s="15">
        <f t="shared" si="634"/>
        <v>1</v>
      </c>
      <c r="L8453" s="17">
        <f t="shared" si="635"/>
        <v>1680</v>
      </c>
      <c r="M8453" s="5">
        <f t="shared" si="637"/>
        <v>0</v>
      </c>
      <c r="N8453" s="15">
        <f t="shared" si="636"/>
        <v>0</v>
      </c>
    </row>
    <row r="8454" spans="11:14" x14ac:dyDescent="0.2">
      <c r="K8454" s="15">
        <f t="shared" si="634"/>
        <v>1</v>
      </c>
      <c r="L8454" s="17">
        <f t="shared" si="635"/>
        <v>1680</v>
      </c>
      <c r="M8454" s="5">
        <f t="shared" si="637"/>
        <v>0</v>
      </c>
      <c r="N8454" s="15">
        <f t="shared" si="636"/>
        <v>0</v>
      </c>
    </row>
    <row r="8455" spans="11:14" x14ac:dyDescent="0.2">
      <c r="K8455" s="15">
        <f t="shared" si="634"/>
        <v>1</v>
      </c>
      <c r="L8455" s="17">
        <f t="shared" si="635"/>
        <v>1680</v>
      </c>
      <c r="M8455" s="5">
        <f t="shared" si="637"/>
        <v>0</v>
      </c>
      <c r="N8455" s="15">
        <f t="shared" si="636"/>
        <v>0</v>
      </c>
    </row>
    <row r="8456" spans="11:14" x14ac:dyDescent="0.2">
      <c r="K8456" s="15">
        <f t="shared" si="634"/>
        <v>1</v>
      </c>
      <c r="L8456" s="17">
        <f t="shared" si="635"/>
        <v>1680</v>
      </c>
      <c r="M8456" s="5">
        <f t="shared" si="637"/>
        <v>0</v>
      </c>
      <c r="N8456" s="15">
        <f t="shared" si="636"/>
        <v>0</v>
      </c>
    </row>
    <row r="8457" spans="11:14" x14ac:dyDescent="0.2">
      <c r="K8457" s="15">
        <f t="shared" si="634"/>
        <v>1</v>
      </c>
      <c r="L8457" s="17">
        <f t="shared" si="635"/>
        <v>1680</v>
      </c>
      <c r="M8457" s="5">
        <f t="shared" si="637"/>
        <v>0</v>
      </c>
      <c r="N8457" s="15">
        <f t="shared" si="636"/>
        <v>0</v>
      </c>
    </row>
    <row r="8458" spans="11:14" x14ac:dyDescent="0.2">
      <c r="K8458" s="15">
        <f t="shared" si="634"/>
        <v>1</v>
      </c>
      <c r="L8458" s="17">
        <f t="shared" si="635"/>
        <v>1680</v>
      </c>
      <c r="M8458" s="5">
        <f t="shared" si="637"/>
        <v>0</v>
      </c>
      <c r="N8458" s="15">
        <f t="shared" si="636"/>
        <v>0</v>
      </c>
    </row>
    <row r="8459" spans="11:14" x14ac:dyDescent="0.2">
      <c r="K8459" s="15">
        <f t="shared" si="634"/>
        <v>1</v>
      </c>
      <c r="L8459" s="17">
        <f t="shared" si="635"/>
        <v>1680</v>
      </c>
      <c r="M8459" s="5">
        <f t="shared" si="637"/>
        <v>0</v>
      </c>
      <c r="N8459" s="15">
        <f t="shared" si="636"/>
        <v>0</v>
      </c>
    </row>
    <row r="8460" spans="11:14" x14ac:dyDescent="0.2">
      <c r="K8460" s="15">
        <f t="shared" si="634"/>
        <v>1</v>
      </c>
      <c r="L8460" s="17">
        <f t="shared" si="635"/>
        <v>1680</v>
      </c>
      <c r="M8460" s="5">
        <f t="shared" si="637"/>
        <v>0</v>
      </c>
      <c r="N8460" s="15">
        <f t="shared" si="636"/>
        <v>0</v>
      </c>
    </row>
    <row r="8461" spans="11:14" x14ac:dyDescent="0.2">
      <c r="K8461" s="15">
        <f t="shared" si="634"/>
        <v>1</v>
      </c>
      <c r="L8461" s="17">
        <f t="shared" si="635"/>
        <v>1680</v>
      </c>
      <c r="M8461" s="5">
        <f t="shared" si="637"/>
        <v>0</v>
      </c>
      <c r="N8461" s="15">
        <f t="shared" si="636"/>
        <v>0</v>
      </c>
    </row>
    <row r="8462" spans="11:14" x14ac:dyDescent="0.2">
      <c r="K8462" s="15">
        <f t="shared" si="634"/>
        <v>1</v>
      </c>
      <c r="L8462" s="17">
        <f t="shared" si="635"/>
        <v>1680</v>
      </c>
      <c r="M8462" s="5">
        <f t="shared" si="637"/>
        <v>0</v>
      </c>
      <c r="N8462" s="15">
        <f t="shared" si="636"/>
        <v>0</v>
      </c>
    </row>
    <row r="8463" spans="11:14" x14ac:dyDescent="0.2">
      <c r="K8463" s="15">
        <f t="shared" si="634"/>
        <v>1</v>
      </c>
      <c r="L8463" s="17">
        <f t="shared" si="635"/>
        <v>1680</v>
      </c>
      <c r="M8463" s="5">
        <f t="shared" si="637"/>
        <v>0</v>
      </c>
      <c r="N8463" s="15">
        <f t="shared" si="636"/>
        <v>0</v>
      </c>
    </row>
    <row r="8464" spans="11:14" x14ac:dyDescent="0.2">
      <c r="K8464" s="15">
        <f t="shared" si="634"/>
        <v>1</v>
      </c>
      <c r="L8464" s="17">
        <f t="shared" si="635"/>
        <v>1680</v>
      </c>
      <c r="M8464" s="5">
        <f t="shared" si="637"/>
        <v>0</v>
      </c>
      <c r="N8464" s="15">
        <f t="shared" si="636"/>
        <v>0</v>
      </c>
    </row>
    <row r="8465" spans="11:14" x14ac:dyDescent="0.2">
      <c r="K8465" s="15">
        <f t="shared" si="634"/>
        <v>1</v>
      </c>
      <c r="L8465" s="17">
        <f t="shared" si="635"/>
        <v>1680</v>
      </c>
      <c r="M8465" s="5">
        <f t="shared" si="637"/>
        <v>0</v>
      </c>
      <c r="N8465" s="15">
        <f t="shared" si="636"/>
        <v>0</v>
      </c>
    </row>
    <row r="8466" spans="11:14" x14ac:dyDescent="0.2">
      <c r="K8466" s="15">
        <f t="shared" si="634"/>
        <v>1</v>
      </c>
      <c r="L8466" s="17">
        <f t="shared" si="635"/>
        <v>1680</v>
      </c>
      <c r="M8466" s="5">
        <f t="shared" si="637"/>
        <v>0</v>
      </c>
      <c r="N8466" s="15">
        <f t="shared" si="636"/>
        <v>0</v>
      </c>
    </row>
    <row r="8467" spans="11:14" x14ac:dyDescent="0.2">
      <c r="K8467" s="15">
        <f t="shared" si="634"/>
        <v>1</v>
      </c>
      <c r="L8467" s="17">
        <f t="shared" si="635"/>
        <v>1680</v>
      </c>
      <c r="M8467" s="5">
        <f t="shared" si="637"/>
        <v>0</v>
      </c>
      <c r="N8467" s="15">
        <f t="shared" si="636"/>
        <v>0</v>
      </c>
    </row>
    <row r="8468" spans="11:14" x14ac:dyDescent="0.2">
      <c r="K8468" s="15">
        <f t="shared" si="634"/>
        <v>1</v>
      </c>
      <c r="L8468" s="17">
        <f t="shared" si="635"/>
        <v>1680</v>
      </c>
      <c r="M8468" s="5">
        <f t="shared" si="637"/>
        <v>0</v>
      </c>
      <c r="N8468" s="15">
        <f t="shared" si="636"/>
        <v>0</v>
      </c>
    </row>
    <row r="8469" spans="11:14" x14ac:dyDescent="0.2">
      <c r="K8469" s="15">
        <f t="shared" si="634"/>
        <v>1</v>
      </c>
      <c r="L8469" s="17">
        <f t="shared" si="635"/>
        <v>1680</v>
      </c>
      <c r="M8469" s="5">
        <f t="shared" si="637"/>
        <v>0</v>
      </c>
      <c r="N8469" s="15">
        <f t="shared" si="636"/>
        <v>0</v>
      </c>
    </row>
    <row r="8470" spans="11:14" x14ac:dyDescent="0.2">
      <c r="K8470" s="15">
        <f t="shared" si="634"/>
        <v>1</v>
      </c>
      <c r="L8470" s="17">
        <f t="shared" si="635"/>
        <v>1680</v>
      </c>
      <c r="M8470" s="5">
        <f t="shared" si="637"/>
        <v>0</v>
      </c>
      <c r="N8470" s="15">
        <f t="shared" si="636"/>
        <v>0</v>
      </c>
    </row>
    <row r="8471" spans="11:14" x14ac:dyDescent="0.2">
      <c r="K8471" s="15">
        <f t="shared" si="634"/>
        <v>1</v>
      </c>
      <c r="L8471" s="17">
        <f t="shared" si="635"/>
        <v>1680</v>
      </c>
      <c r="M8471" s="5">
        <f t="shared" si="637"/>
        <v>0</v>
      </c>
      <c r="N8471" s="15">
        <f t="shared" si="636"/>
        <v>0</v>
      </c>
    </row>
    <row r="8472" spans="11:14" x14ac:dyDescent="0.2">
      <c r="K8472" s="15">
        <f t="shared" si="634"/>
        <v>1</v>
      </c>
      <c r="L8472" s="17">
        <f t="shared" si="635"/>
        <v>1680</v>
      </c>
      <c r="M8472" s="5">
        <f t="shared" si="637"/>
        <v>0</v>
      </c>
      <c r="N8472" s="15">
        <f t="shared" si="636"/>
        <v>0</v>
      </c>
    </row>
    <row r="8473" spans="11:14" x14ac:dyDescent="0.2">
      <c r="K8473" s="15">
        <f t="shared" si="634"/>
        <v>1</v>
      </c>
      <c r="L8473" s="17">
        <f t="shared" si="635"/>
        <v>1680</v>
      </c>
      <c r="M8473" s="5">
        <f t="shared" si="637"/>
        <v>0</v>
      </c>
      <c r="N8473" s="15">
        <f t="shared" si="636"/>
        <v>0</v>
      </c>
    </row>
    <row r="8474" spans="11:14" x14ac:dyDescent="0.2">
      <c r="K8474" s="15">
        <f t="shared" si="634"/>
        <v>1</v>
      </c>
      <c r="L8474" s="17">
        <f t="shared" si="635"/>
        <v>1680</v>
      </c>
      <c r="M8474" s="5">
        <f t="shared" si="637"/>
        <v>0</v>
      </c>
      <c r="N8474" s="15">
        <f t="shared" si="636"/>
        <v>0</v>
      </c>
    </row>
    <row r="8475" spans="11:14" x14ac:dyDescent="0.2">
      <c r="K8475" s="15">
        <f t="shared" si="634"/>
        <v>1</v>
      </c>
      <c r="L8475" s="17">
        <f t="shared" si="635"/>
        <v>1680</v>
      </c>
      <c r="M8475" s="5">
        <f t="shared" si="637"/>
        <v>0</v>
      </c>
      <c r="N8475" s="15">
        <f t="shared" si="636"/>
        <v>0</v>
      </c>
    </row>
    <row r="8476" spans="11:14" x14ac:dyDescent="0.2">
      <c r="K8476" s="15">
        <f t="shared" si="634"/>
        <v>1</v>
      </c>
      <c r="L8476" s="17">
        <f t="shared" si="635"/>
        <v>1680</v>
      </c>
      <c r="M8476" s="5">
        <f t="shared" si="637"/>
        <v>0</v>
      </c>
      <c r="N8476" s="15">
        <f t="shared" si="636"/>
        <v>0</v>
      </c>
    </row>
    <row r="8477" spans="11:14" x14ac:dyDescent="0.2">
      <c r="K8477" s="15">
        <f t="shared" si="634"/>
        <v>1</v>
      </c>
      <c r="L8477" s="17">
        <f t="shared" si="635"/>
        <v>1680</v>
      </c>
      <c r="M8477" s="5">
        <f t="shared" si="637"/>
        <v>0</v>
      </c>
      <c r="N8477" s="15">
        <f t="shared" si="636"/>
        <v>0</v>
      </c>
    </row>
    <row r="8478" spans="11:14" x14ac:dyDescent="0.2">
      <c r="K8478" s="15">
        <f t="shared" si="634"/>
        <v>1</v>
      </c>
      <c r="L8478" s="17">
        <f t="shared" si="635"/>
        <v>1680</v>
      </c>
      <c r="M8478" s="5">
        <f t="shared" si="637"/>
        <v>0</v>
      </c>
      <c r="N8478" s="15">
        <f t="shared" si="636"/>
        <v>0</v>
      </c>
    </row>
    <row r="8479" spans="11:14" x14ac:dyDescent="0.2">
      <c r="K8479" s="15">
        <f t="shared" si="634"/>
        <v>1</v>
      </c>
      <c r="L8479" s="17">
        <f t="shared" si="635"/>
        <v>1680</v>
      </c>
      <c r="M8479" s="5">
        <f t="shared" si="637"/>
        <v>0</v>
      </c>
      <c r="N8479" s="15">
        <f t="shared" si="636"/>
        <v>0</v>
      </c>
    </row>
    <row r="8480" spans="11:14" x14ac:dyDescent="0.2">
      <c r="K8480" s="15">
        <f t="shared" si="634"/>
        <v>1</v>
      </c>
      <c r="L8480" s="17">
        <f t="shared" si="635"/>
        <v>1680</v>
      </c>
      <c r="M8480" s="5">
        <f t="shared" si="637"/>
        <v>0</v>
      </c>
      <c r="N8480" s="15">
        <f t="shared" si="636"/>
        <v>0</v>
      </c>
    </row>
    <row r="8481" spans="11:14" x14ac:dyDescent="0.2">
      <c r="K8481" s="15">
        <f t="shared" si="634"/>
        <v>1</v>
      </c>
      <c r="L8481" s="17">
        <f t="shared" si="635"/>
        <v>1680</v>
      </c>
      <c r="M8481" s="5">
        <f t="shared" si="637"/>
        <v>0</v>
      </c>
      <c r="N8481" s="15">
        <f t="shared" si="636"/>
        <v>0</v>
      </c>
    </row>
    <row r="8482" spans="11:14" x14ac:dyDescent="0.2">
      <c r="K8482" s="15">
        <f t="shared" si="634"/>
        <v>1</v>
      </c>
      <c r="L8482" s="17">
        <f t="shared" si="635"/>
        <v>1680</v>
      </c>
      <c r="M8482" s="5">
        <f t="shared" si="637"/>
        <v>0</v>
      </c>
      <c r="N8482" s="15">
        <f t="shared" si="636"/>
        <v>0</v>
      </c>
    </row>
    <row r="8483" spans="11:14" x14ac:dyDescent="0.2">
      <c r="K8483" s="15">
        <f t="shared" si="634"/>
        <v>1</v>
      </c>
      <c r="L8483" s="17">
        <f t="shared" si="635"/>
        <v>1680</v>
      </c>
      <c r="M8483" s="5">
        <f t="shared" si="637"/>
        <v>0</v>
      </c>
      <c r="N8483" s="15">
        <f t="shared" si="636"/>
        <v>0</v>
      </c>
    </row>
    <row r="8484" spans="11:14" x14ac:dyDescent="0.2">
      <c r="K8484" s="15">
        <f t="shared" si="634"/>
        <v>1</v>
      </c>
      <c r="L8484" s="17">
        <f t="shared" si="635"/>
        <v>1680</v>
      </c>
      <c r="M8484" s="5">
        <f t="shared" si="637"/>
        <v>0</v>
      </c>
      <c r="N8484" s="15">
        <f t="shared" si="636"/>
        <v>0</v>
      </c>
    </row>
    <row r="8485" spans="11:14" x14ac:dyDescent="0.2">
      <c r="K8485" s="15">
        <f t="shared" si="634"/>
        <v>1</v>
      </c>
      <c r="L8485" s="17">
        <f t="shared" si="635"/>
        <v>1680</v>
      </c>
      <c r="M8485" s="5">
        <f t="shared" si="637"/>
        <v>0</v>
      </c>
      <c r="N8485" s="15">
        <f t="shared" si="636"/>
        <v>0</v>
      </c>
    </row>
    <row r="8486" spans="11:14" x14ac:dyDescent="0.2">
      <c r="K8486" s="15">
        <f t="shared" si="634"/>
        <v>1</v>
      </c>
      <c r="L8486" s="17">
        <f t="shared" si="635"/>
        <v>1680</v>
      </c>
      <c r="M8486" s="5">
        <f t="shared" si="637"/>
        <v>0</v>
      </c>
      <c r="N8486" s="15">
        <f t="shared" si="636"/>
        <v>0</v>
      </c>
    </row>
    <row r="8487" spans="11:14" x14ac:dyDescent="0.2">
      <c r="K8487" s="15">
        <f t="shared" si="634"/>
        <v>1</v>
      </c>
      <c r="L8487" s="17">
        <f t="shared" si="635"/>
        <v>1680</v>
      </c>
      <c r="M8487" s="5">
        <f t="shared" si="637"/>
        <v>0</v>
      </c>
      <c r="N8487" s="15">
        <f t="shared" si="636"/>
        <v>0</v>
      </c>
    </row>
    <row r="8488" spans="11:14" x14ac:dyDescent="0.2">
      <c r="K8488" s="15">
        <f t="shared" si="634"/>
        <v>1</v>
      </c>
      <c r="L8488" s="17">
        <f t="shared" si="635"/>
        <v>1680</v>
      </c>
      <c r="M8488" s="5">
        <f t="shared" si="637"/>
        <v>0</v>
      </c>
      <c r="N8488" s="15">
        <f t="shared" si="636"/>
        <v>0</v>
      </c>
    </row>
    <row r="8489" spans="11:14" x14ac:dyDescent="0.2">
      <c r="K8489" s="15">
        <f t="shared" si="634"/>
        <v>1</v>
      </c>
      <c r="L8489" s="17">
        <f t="shared" si="635"/>
        <v>1680</v>
      </c>
      <c r="M8489" s="5">
        <f t="shared" si="637"/>
        <v>0</v>
      </c>
      <c r="N8489" s="15">
        <f t="shared" si="636"/>
        <v>0</v>
      </c>
    </row>
    <row r="8490" spans="11:14" x14ac:dyDescent="0.2">
      <c r="K8490" s="15">
        <f t="shared" si="634"/>
        <v>1</v>
      </c>
      <c r="L8490" s="17">
        <f t="shared" si="635"/>
        <v>1680</v>
      </c>
      <c r="M8490" s="5">
        <f t="shared" si="637"/>
        <v>0</v>
      </c>
      <c r="N8490" s="15">
        <f t="shared" si="636"/>
        <v>0</v>
      </c>
    </row>
    <row r="8491" spans="11:14" x14ac:dyDescent="0.2">
      <c r="K8491" s="15">
        <f t="shared" si="634"/>
        <v>1</v>
      </c>
      <c r="L8491" s="17">
        <f t="shared" si="635"/>
        <v>1680</v>
      </c>
      <c r="M8491" s="5">
        <f t="shared" si="637"/>
        <v>0</v>
      </c>
      <c r="N8491" s="15">
        <f t="shared" si="636"/>
        <v>0</v>
      </c>
    </row>
    <row r="8492" spans="11:14" x14ac:dyDescent="0.2">
      <c r="K8492" s="15">
        <f t="shared" si="634"/>
        <v>1</v>
      </c>
      <c r="L8492" s="17">
        <f t="shared" si="635"/>
        <v>1680</v>
      </c>
      <c r="M8492" s="5">
        <f t="shared" si="637"/>
        <v>0</v>
      </c>
      <c r="N8492" s="15">
        <f t="shared" si="636"/>
        <v>0</v>
      </c>
    </row>
    <row r="8493" spans="11:14" x14ac:dyDescent="0.2">
      <c r="K8493" s="15">
        <f t="shared" si="634"/>
        <v>1</v>
      </c>
      <c r="L8493" s="17">
        <f t="shared" si="635"/>
        <v>1680</v>
      </c>
      <c r="M8493" s="5">
        <f t="shared" si="637"/>
        <v>0</v>
      </c>
      <c r="N8493" s="15">
        <f t="shared" si="636"/>
        <v>0</v>
      </c>
    </row>
    <row r="8494" spans="11:14" x14ac:dyDescent="0.2">
      <c r="K8494" s="15">
        <f t="shared" si="634"/>
        <v>1</v>
      </c>
      <c r="L8494" s="17">
        <f t="shared" si="635"/>
        <v>1680</v>
      </c>
      <c r="M8494" s="5">
        <f t="shared" si="637"/>
        <v>0</v>
      </c>
      <c r="N8494" s="15">
        <f t="shared" si="636"/>
        <v>0</v>
      </c>
    </row>
    <row r="8495" spans="11:14" x14ac:dyDescent="0.2">
      <c r="K8495" s="15">
        <f t="shared" si="634"/>
        <v>1</v>
      </c>
      <c r="L8495" s="17">
        <f t="shared" si="635"/>
        <v>1680</v>
      </c>
      <c r="M8495" s="5">
        <f t="shared" si="637"/>
        <v>0</v>
      </c>
      <c r="N8495" s="15">
        <f t="shared" si="636"/>
        <v>0</v>
      </c>
    </row>
    <row r="8496" spans="11:14" x14ac:dyDescent="0.2">
      <c r="K8496" s="15">
        <f t="shared" si="634"/>
        <v>1</v>
      </c>
      <c r="L8496" s="17">
        <f t="shared" si="635"/>
        <v>1680</v>
      </c>
      <c r="M8496" s="5">
        <f t="shared" si="637"/>
        <v>0</v>
      </c>
      <c r="N8496" s="15">
        <f t="shared" si="636"/>
        <v>0</v>
      </c>
    </row>
    <row r="8497" spans="11:14" x14ac:dyDescent="0.2">
      <c r="K8497" s="15">
        <f t="shared" si="634"/>
        <v>1</v>
      </c>
      <c r="L8497" s="17">
        <f t="shared" si="635"/>
        <v>1680</v>
      </c>
      <c r="M8497" s="5">
        <f t="shared" si="637"/>
        <v>0</v>
      </c>
      <c r="N8497" s="15">
        <f t="shared" si="636"/>
        <v>0</v>
      </c>
    </row>
    <row r="8498" spans="11:14" x14ac:dyDescent="0.2">
      <c r="K8498" s="15">
        <f t="shared" si="634"/>
        <v>1</v>
      </c>
      <c r="L8498" s="17">
        <f t="shared" si="635"/>
        <v>1680</v>
      </c>
      <c r="M8498" s="5">
        <f t="shared" si="637"/>
        <v>0</v>
      </c>
      <c r="N8498" s="15">
        <f t="shared" si="636"/>
        <v>0</v>
      </c>
    </row>
    <row r="8499" spans="11:14" x14ac:dyDescent="0.2">
      <c r="K8499" s="15">
        <f t="shared" si="634"/>
        <v>1</v>
      </c>
      <c r="L8499" s="17">
        <f t="shared" si="635"/>
        <v>1680</v>
      </c>
      <c r="M8499" s="5">
        <f t="shared" si="637"/>
        <v>0</v>
      </c>
      <c r="N8499" s="15">
        <f t="shared" si="636"/>
        <v>0</v>
      </c>
    </row>
    <row r="8500" spans="11:14" x14ac:dyDescent="0.2">
      <c r="K8500" s="15">
        <f t="shared" si="634"/>
        <v>1</v>
      </c>
      <c r="L8500" s="17">
        <f t="shared" si="635"/>
        <v>1680</v>
      </c>
      <c r="M8500" s="5">
        <f t="shared" si="637"/>
        <v>0</v>
      </c>
      <c r="N8500" s="15">
        <f t="shared" si="636"/>
        <v>0</v>
      </c>
    </row>
    <row r="8501" spans="11:14" x14ac:dyDescent="0.2">
      <c r="K8501" s="15">
        <f t="shared" si="634"/>
        <v>1</v>
      </c>
      <c r="L8501" s="17">
        <f t="shared" si="635"/>
        <v>1680</v>
      </c>
      <c r="M8501" s="5">
        <f t="shared" si="637"/>
        <v>0</v>
      </c>
      <c r="N8501" s="15">
        <f t="shared" si="636"/>
        <v>0</v>
      </c>
    </row>
    <row r="8502" spans="11:14" x14ac:dyDescent="0.2">
      <c r="K8502" s="15">
        <f t="shared" si="634"/>
        <v>1</v>
      </c>
      <c r="L8502" s="17">
        <f t="shared" si="635"/>
        <v>1680</v>
      </c>
      <c r="M8502" s="5">
        <f t="shared" si="637"/>
        <v>0</v>
      </c>
      <c r="N8502" s="15">
        <f t="shared" si="636"/>
        <v>0</v>
      </c>
    </row>
    <row r="8503" spans="11:14" x14ac:dyDescent="0.2">
      <c r="K8503" s="15">
        <f t="shared" si="634"/>
        <v>1</v>
      </c>
      <c r="L8503" s="17">
        <f t="shared" si="635"/>
        <v>1680</v>
      </c>
      <c r="M8503" s="5">
        <f t="shared" si="637"/>
        <v>0</v>
      </c>
      <c r="N8503" s="15">
        <f t="shared" si="636"/>
        <v>0</v>
      </c>
    </row>
    <row r="8504" spans="11:14" x14ac:dyDescent="0.2">
      <c r="K8504" s="15">
        <f t="shared" si="634"/>
        <v>1</v>
      </c>
      <c r="L8504" s="17">
        <f t="shared" si="635"/>
        <v>1680</v>
      </c>
      <c r="M8504" s="5">
        <f t="shared" si="637"/>
        <v>0</v>
      </c>
      <c r="N8504" s="15">
        <f t="shared" si="636"/>
        <v>0</v>
      </c>
    </row>
    <row r="8505" spans="11:14" x14ac:dyDescent="0.2">
      <c r="K8505" s="15">
        <f t="shared" si="634"/>
        <v>1</v>
      </c>
      <c r="L8505" s="17">
        <f t="shared" si="635"/>
        <v>1680</v>
      </c>
      <c r="M8505" s="5">
        <f t="shared" si="637"/>
        <v>0</v>
      </c>
      <c r="N8505" s="15">
        <f t="shared" si="636"/>
        <v>0</v>
      </c>
    </row>
    <row r="8506" spans="11:14" x14ac:dyDescent="0.2">
      <c r="K8506" s="15">
        <f t="shared" si="634"/>
        <v>1</v>
      </c>
      <c r="L8506" s="17">
        <f t="shared" si="635"/>
        <v>1680</v>
      </c>
      <c r="M8506" s="5">
        <f t="shared" si="637"/>
        <v>0</v>
      </c>
      <c r="N8506" s="15">
        <f t="shared" si="636"/>
        <v>0</v>
      </c>
    </row>
    <row r="8507" spans="11:14" x14ac:dyDescent="0.2">
      <c r="K8507" s="15">
        <f t="shared" si="634"/>
        <v>1</v>
      </c>
      <c r="L8507" s="17">
        <f t="shared" si="635"/>
        <v>1680</v>
      </c>
      <c r="M8507" s="5">
        <f t="shared" si="637"/>
        <v>0</v>
      </c>
      <c r="N8507" s="15">
        <f t="shared" si="636"/>
        <v>0</v>
      </c>
    </row>
    <row r="8508" spans="11:14" x14ac:dyDescent="0.2">
      <c r="K8508" s="15">
        <f t="shared" si="634"/>
        <v>1</v>
      </c>
      <c r="L8508" s="17">
        <f t="shared" si="635"/>
        <v>1680</v>
      </c>
      <c r="M8508" s="5">
        <f t="shared" si="637"/>
        <v>0</v>
      </c>
      <c r="N8508" s="15">
        <f t="shared" si="636"/>
        <v>0</v>
      </c>
    </row>
    <row r="8509" spans="11:14" x14ac:dyDescent="0.2">
      <c r="K8509" s="15">
        <f t="shared" si="634"/>
        <v>1</v>
      </c>
      <c r="L8509" s="17">
        <f t="shared" si="635"/>
        <v>1680</v>
      </c>
      <c r="M8509" s="5">
        <f t="shared" si="637"/>
        <v>0</v>
      </c>
      <c r="N8509" s="15">
        <f t="shared" si="636"/>
        <v>0</v>
      </c>
    </row>
    <row r="8510" spans="11:14" x14ac:dyDescent="0.2">
      <c r="K8510" s="15">
        <f t="shared" si="634"/>
        <v>1</v>
      </c>
      <c r="L8510" s="17">
        <f t="shared" si="635"/>
        <v>1680</v>
      </c>
      <c r="M8510" s="5">
        <f t="shared" si="637"/>
        <v>0</v>
      </c>
      <c r="N8510" s="15">
        <f t="shared" si="636"/>
        <v>0</v>
      </c>
    </row>
    <row r="8511" spans="11:14" x14ac:dyDescent="0.2">
      <c r="K8511" s="15">
        <f t="shared" si="634"/>
        <v>1</v>
      </c>
      <c r="L8511" s="17">
        <f t="shared" si="635"/>
        <v>1680</v>
      </c>
      <c r="M8511" s="5">
        <f t="shared" si="637"/>
        <v>0</v>
      </c>
      <c r="N8511" s="15">
        <f t="shared" si="636"/>
        <v>0</v>
      </c>
    </row>
    <row r="8512" spans="11:14" x14ac:dyDescent="0.2">
      <c r="K8512" s="15">
        <f t="shared" si="634"/>
        <v>1</v>
      </c>
      <c r="L8512" s="17">
        <f t="shared" si="635"/>
        <v>1680</v>
      </c>
      <c r="M8512" s="5">
        <f t="shared" si="637"/>
        <v>0</v>
      </c>
      <c r="N8512" s="15">
        <f t="shared" si="636"/>
        <v>0</v>
      </c>
    </row>
    <row r="8513" spans="11:14" x14ac:dyDescent="0.2">
      <c r="K8513" s="15">
        <f t="shared" si="634"/>
        <v>1</v>
      </c>
      <c r="L8513" s="17">
        <f t="shared" si="635"/>
        <v>1680</v>
      </c>
      <c r="M8513" s="5">
        <f t="shared" si="637"/>
        <v>0</v>
      </c>
      <c r="N8513" s="15">
        <f t="shared" si="636"/>
        <v>0</v>
      </c>
    </row>
    <row r="8514" spans="11:14" x14ac:dyDescent="0.2">
      <c r="K8514" s="15">
        <f t="shared" ref="K8514:K8577" si="638">DATE(YEAR(E8514),MONTH(E8514),1)</f>
        <v>1</v>
      </c>
      <c r="L8514" s="17">
        <f t="shared" ref="L8514:L8577" si="639">ROUND(($B$3-K8514)/365.25*12,0)</f>
        <v>1680</v>
      </c>
      <c r="M8514" s="5">
        <f t="shared" si="637"/>
        <v>0</v>
      </c>
      <c r="N8514" s="15">
        <f t="shared" ref="N8514:N8577" si="640">EDATE(E8514,D8514)</f>
        <v>0</v>
      </c>
    </row>
    <row r="8515" spans="11:14" x14ac:dyDescent="0.2">
      <c r="K8515" s="15">
        <f t="shared" si="638"/>
        <v>1</v>
      </c>
      <c r="L8515" s="17">
        <f t="shared" si="639"/>
        <v>1680</v>
      </c>
      <c r="M8515" s="5">
        <f t="shared" ref="M8515:M8578" si="641">ROUND((N8515-K8515)/365.25*12,0)</f>
        <v>0</v>
      </c>
      <c r="N8515" s="15">
        <f t="shared" si="640"/>
        <v>0</v>
      </c>
    </row>
    <row r="8516" spans="11:14" x14ac:dyDescent="0.2">
      <c r="K8516" s="15">
        <f t="shared" si="638"/>
        <v>1</v>
      </c>
      <c r="L8516" s="17">
        <f t="shared" si="639"/>
        <v>1680</v>
      </c>
      <c r="M8516" s="5">
        <f t="shared" si="641"/>
        <v>0</v>
      </c>
      <c r="N8516" s="15">
        <f t="shared" si="640"/>
        <v>0</v>
      </c>
    </row>
    <row r="8517" spans="11:14" x14ac:dyDescent="0.2">
      <c r="K8517" s="15">
        <f t="shared" si="638"/>
        <v>1</v>
      </c>
      <c r="L8517" s="17">
        <f t="shared" si="639"/>
        <v>1680</v>
      </c>
      <c r="M8517" s="5">
        <f t="shared" si="641"/>
        <v>0</v>
      </c>
      <c r="N8517" s="15">
        <f t="shared" si="640"/>
        <v>0</v>
      </c>
    </row>
    <row r="8518" spans="11:14" x14ac:dyDescent="0.2">
      <c r="K8518" s="15">
        <f t="shared" si="638"/>
        <v>1</v>
      </c>
      <c r="L8518" s="17">
        <f t="shared" si="639"/>
        <v>1680</v>
      </c>
      <c r="M8518" s="5">
        <f t="shared" si="641"/>
        <v>0</v>
      </c>
      <c r="N8518" s="15">
        <f t="shared" si="640"/>
        <v>0</v>
      </c>
    </row>
    <row r="8519" spans="11:14" x14ac:dyDescent="0.2">
      <c r="K8519" s="15">
        <f t="shared" si="638"/>
        <v>1</v>
      </c>
      <c r="L8519" s="17">
        <f t="shared" si="639"/>
        <v>1680</v>
      </c>
      <c r="M8519" s="5">
        <f t="shared" si="641"/>
        <v>0</v>
      </c>
      <c r="N8519" s="15">
        <f t="shared" si="640"/>
        <v>0</v>
      </c>
    </row>
    <row r="8520" spans="11:14" x14ac:dyDescent="0.2">
      <c r="K8520" s="15">
        <f t="shared" si="638"/>
        <v>1</v>
      </c>
      <c r="L8520" s="17">
        <f t="shared" si="639"/>
        <v>1680</v>
      </c>
      <c r="M8520" s="5">
        <f t="shared" si="641"/>
        <v>0</v>
      </c>
      <c r="N8520" s="15">
        <f t="shared" si="640"/>
        <v>0</v>
      </c>
    </row>
    <row r="8521" spans="11:14" x14ac:dyDescent="0.2">
      <c r="K8521" s="15">
        <f t="shared" si="638"/>
        <v>1</v>
      </c>
      <c r="L8521" s="17">
        <f t="shared" si="639"/>
        <v>1680</v>
      </c>
      <c r="M8521" s="5">
        <f t="shared" si="641"/>
        <v>0</v>
      </c>
      <c r="N8521" s="15">
        <f t="shared" si="640"/>
        <v>0</v>
      </c>
    </row>
    <row r="8522" spans="11:14" x14ac:dyDescent="0.2">
      <c r="K8522" s="15">
        <f t="shared" si="638"/>
        <v>1</v>
      </c>
      <c r="L8522" s="17">
        <f t="shared" si="639"/>
        <v>1680</v>
      </c>
      <c r="M8522" s="5">
        <f t="shared" si="641"/>
        <v>0</v>
      </c>
      <c r="N8522" s="15">
        <f t="shared" si="640"/>
        <v>0</v>
      </c>
    </row>
    <row r="8523" spans="11:14" x14ac:dyDescent="0.2">
      <c r="K8523" s="15">
        <f t="shared" si="638"/>
        <v>1</v>
      </c>
      <c r="L8523" s="17">
        <f t="shared" si="639"/>
        <v>1680</v>
      </c>
      <c r="M8523" s="5">
        <f t="shared" si="641"/>
        <v>0</v>
      </c>
      <c r="N8523" s="15">
        <f t="shared" si="640"/>
        <v>0</v>
      </c>
    </row>
    <row r="8524" spans="11:14" x14ac:dyDescent="0.2">
      <c r="K8524" s="15">
        <f t="shared" si="638"/>
        <v>1</v>
      </c>
      <c r="L8524" s="17">
        <f t="shared" si="639"/>
        <v>1680</v>
      </c>
      <c r="M8524" s="5">
        <f t="shared" si="641"/>
        <v>0</v>
      </c>
      <c r="N8524" s="15">
        <f t="shared" si="640"/>
        <v>0</v>
      </c>
    </row>
    <row r="8525" spans="11:14" x14ac:dyDescent="0.2">
      <c r="K8525" s="15">
        <f t="shared" si="638"/>
        <v>1</v>
      </c>
      <c r="L8525" s="17">
        <f t="shared" si="639"/>
        <v>1680</v>
      </c>
      <c r="M8525" s="5">
        <f t="shared" si="641"/>
        <v>0</v>
      </c>
      <c r="N8525" s="15">
        <f t="shared" si="640"/>
        <v>0</v>
      </c>
    </row>
    <row r="8526" spans="11:14" x14ac:dyDescent="0.2">
      <c r="K8526" s="15">
        <f t="shared" si="638"/>
        <v>1</v>
      </c>
      <c r="L8526" s="17">
        <f t="shared" si="639"/>
        <v>1680</v>
      </c>
      <c r="M8526" s="5">
        <f t="shared" si="641"/>
        <v>0</v>
      </c>
      <c r="N8526" s="15">
        <f t="shared" si="640"/>
        <v>0</v>
      </c>
    </row>
    <row r="8527" spans="11:14" x14ac:dyDescent="0.2">
      <c r="K8527" s="15">
        <f t="shared" si="638"/>
        <v>1</v>
      </c>
      <c r="L8527" s="17">
        <f t="shared" si="639"/>
        <v>1680</v>
      </c>
      <c r="M8527" s="5">
        <f t="shared" si="641"/>
        <v>0</v>
      </c>
      <c r="N8527" s="15">
        <f t="shared" si="640"/>
        <v>0</v>
      </c>
    </row>
    <row r="8528" spans="11:14" x14ac:dyDescent="0.2">
      <c r="K8528" s="15">
        <f t="shared" si="638"/>
        <v>1</v>
      </c>
      <c r="L8528" s="17">
        <f t="shared" si="639"/>
        <v>1680</v>
      </c>
      <c r="M8528" s="5">
        <f t="shared" si="641"/>
        <v>0</v>
      </c>
      <c r="N8528" s="15">
        <f t="shared" si="640"/>
        <v>0</v>
      </c>
    </row>
    <row r="8529" spans="11:14" x14ac:dyDescent="0.2">
      <c r="K8529" s="15">
        <f t="shared" si="638"/>
        <v>1</v>
      </c>
      <c r="L8529" s="17">
        <f t="shared" si="639"/>
        <v>1680</v>
      </c>
      <c r="M8529" s="5">
        <f t="shared" si="641"/>
        <v>0</v>
      </c>
      <c r="N8529" s="15">
        <f t="shared" si="640"/>
        <v>0</v>
      </c>
    </row>
    <row r="8530" spans="11:14" x14ac:dyDescent="0.2">
      <c r="K8530" s="15">
        <f t="shared" si="638"/>
        <v>1</v>
      </c>
      <c r="L8530" s="17">
        <f t="shared" si="639"/>
        <v>1680</v>
      </c>
      <c r="M8530" s="5">
        <f t="shared" si="641"/>
        <v>0</v>
      </c>
      <c r="N8530" s="15">
        <f t="shared" si="640"/>
        <v>0</v>
      </c>
    </row>
    <row r="8531" spans="11:14" x14ac:dyDescent="0.2">
      <c r="K8531" s="15">
        <f t="shared" si="638"/>
        <v>1</v>
      </c>
      <c r="L8531" s="17">
        <f t="shared" si="639"/>
        <v>1680</v>
      </c>
      <c r="M8531" s="5">
        <f t="shared" si="641"/>
        <v>0</v>
      </c>
      <c r="N8531" s="15">
        <f t="shared" si="640"/>
        <v>0</v>
      </c>
    </row>
    <row r="8532" spans="11:14" x14ac:dyDescent="0.2">
      <c r="K8532" s="15">
        <f t="shared" si="638"/>
        <v>1</v>
      </c>
      <c r="L8532" s="17">
        <f t="shared" si="639"/>
        <v>1680</v>
      </c>
      <c r="M8532" s="5">
        <f t="shared" si="641"/>
        <v>0</v>
      </c>
      <c r="N8532" s="15">
        <f t="shared" si="640"/>
        <v>0</v>
      </c>
    </row>
    <row r="8533" spans="11:14" x14ac:dyDescent="0.2">
      <c r="K8533" s="15">
        <f t="shared" si="638"/>
        <v>1</v>
      </c>
      <c r="L8533" s="17">
        <f t="shared" si="639"/>
        <v>1680</v>
      </c>
      <c r="M8533" s="5">
        <f t="shared" si="641"/>
        <v>0</v>
      </c>
      <c r="N8533" s="15">
        <f t="shared" si="640"/>
        <v>0</v>
      </c>
    </row>
    <row r="8534" spans="11:14" x14ac:dyDescent="0.2">
      <c r="K8534" s="15">
        <f t="shared" si="638"/>
        <v>1</v>
      </c>
      <c r="L8534" s="17">
        <f t="shared" si="639"/>
        <v>1680</v>
      </c>
      <c r="M8534" s="5">
        <f t="shared" si="641"/>
        <v>0</v>
      </c>
      <c r="N8534" s="15">
        <f t="shared" si="640"/>
        <v>0</v>
      </c>
    </row>
    <row r="8535" spans="11:14" x14ac:dyDescent="0.2">
      <c r="K8535" s="15">
        <f t="shared" si="638"/>
        <v>1</v>
      </c>
      <c r="L8535" s="17">
        <f t="shared" si="639"/>
        <v>1680</v>
      </c>
      <c r="M8535" s="5">
        <f t="shared" si="641"/>
        <v>0</v>
      </c>
      <c r="N8535" s="15">
        <f t="shared" si="640"/>
        <v>0</v>
      </c>
    </row>
    <row r="8536" spans="11:14" x14ac:dyDescent="0.2">
      <c r="K8536" s="15">
        <f t="shared" si="638"/>
        <v>1</v>
      </c>
      <c r="L8536" s="17">
        <f t="shared" si="639"/>
        <v>1680</v>
      </c>
      <c r="M8536" s="5">
        <f t="shared" si="641"/>
        <v>0</v>
      </c>
      <c r="N8536" s="15">
        <f t="shared" si="640"/>
        <v>0</v>
      </c>
    </row>
    <row r="8537" spans="11:14" x14ac:dyDescent="0.2">
      <c r="K8537" s="15">
        <f t="shared" si="638"/>
        <v>1</v>
      </c>
      <c r="L8537" s="17">
        <f t="shared" si="639"/>
        <v>1680</v>
      </c>
      <c r="M8537" s="5">
        <f t="shared" si="641"/>
        <v>0</v>
      </c>
      <c r="N8537" s="15">
        <f t="shared" si="640"/>
        <v>0</v>
      </c>
    </row>
    <row r="8538" spans="11:14" x14ac:dyDescent="0.2">
      <c r="K8538" s="15">
        <f t="shared" si="638"/>
        <v>1</v>
      </c>
      <c r="L8538" s="17">
        <f t="shared" si="639"/>
        <v>1680</v>
      </c>
      <c r="M8538" s="5">
        <f t="shared" si="641"/>
        <v>0</v>
      </c>
      <c r="N8538" s="15">
        <f t="shared" si="640"/>
        <v>0</v>
      </c>
    </row>
    <row r="8539" spans="11:14" x14ac:dyDescent="0.2">
      <c r="K8539" s="15">
        <f t="shared" si="638"/>
        <v>1</v>
      </c>
      <c r="L8539" s="17">
        <f t="shared" si="639"/>
        <v>1680</v>
      </c>
      <c r="M8539" s="5">
        <f t="shared" si="641"/>
        <v>0</v>
      </c>
      <c r="N8539" s="15">
        <f t="shared" si="640"/>
        <v>0</v>
      </c>
    </row>
    <row r="8540" spans="11:14" x14ac:dyDescent="0.2">
      <c r="K8540" s="15">
        <f t="shared" si="638"/>
        <v>1</v>
      </c>
      <c r="L8540" s="17">
        <f t="shared" si="639"/>
        <v>1680</v>
      </c>
      <c r="M8540" s="5">
        <f t="shared" si="641"/>
        <v>0</v>
      </c>
      <c r="N8540" s="15">
        <f t="shared" si="640"/>
        <v>0</v>
      </c>
    </row>
    <row r="8541" spans="11:14" x14ac:dyDescent="0.2">
      <c r="K8541" s="15">
        <f t="shared" si="638"/>
        <v>1</v>
      </c>
      <c r="L8541" s="17">
        <f t="shared" si="639"/>
        <v>1680</v>
      </c>
      <c r="M8541" s="5">
        <f t="shared" si="641"/>
        <v>0</v>
      </c>
      <c r="N8541" s="15">
        <f t="shared" si="640"/>
        <v>0</v>
      </c>
    </row>
    <row r="8542" spans="11:14" x14ac:dyDescent="0.2">
      <c r="K8542" s="15">
        <f t="shared" si="638"/>
        <v>1</v>
      </c>
      <c r="L8542" s="17">
        <f t="shared" si="639"/>
        <v>1680</v>
      </c>
      <c r="M8542" s="5">
        <f t="shared" si="641"/>
        <v>0</v>
      </c>
      <c r="N8542" s="15">
        <f t="shared" si="640"/>
        <v>0</v>
      </c>
    </row>
    <row r="8543" spans="11:14" x14ac:dyDescent="0.2">
      <c r="K8543" s="15">
        <f t="shared" si="638"/>
        <v>1</v>
      </c>
      <c r="L8543" s="17">
        <f t="shared" si="639"/>
        <v>1680</v>
      </c>
      <c r="M8543" s="5">
        <f t="shared" si="641"/>
        <v>0</v>
      </c>
      <c r="N8543" s="15">
        <f t="shared" si="640"/>
        <v>0</v>
      </c>
    </row>
    <row r="8544" spans="11:14" x14ac:dyDescent="0.2">
      <c r="K8544" s="15">
        <f t="shared" si="638"/>
        <v>1</v>
      </c>
      <c r="L8544" s="17">
        <f t="shared" si="639"/>
        <v>1680</v>
      </c>
      <c r="M8544" s="5">
        <f t="shared" si="641"/>
        <v>0</v>
      </c>
      <c r="N8544" s="15">
        <f t="shared" si="640"/>
        <v>0</v>
      </c>
    </row>
    <row r="8545" spans="11:14" x14ac:dyDescent="0.2">
      <c r="K8545" s="15">
        <f t="shared" si="638"/>
        <v>1</v>
      </c>
      <c r="L8545" s="17">
        <f t="shared" si="639"/>
        <v>1680</v>
      </c>
      <c r="M8545" s="5">
        <f t="shared" si="641"/>
        <v>0</v>
      </c>
      <c r="N8545" s="15">
        <f t="shared" si="640"/>
        <v>0</v>
      </c>
    </row>
    <row r="8546" spans="11:14" x14ac:dyDescent="0.2">
      <c r="K8546" s="15">
        <f t="shared" si="638"/>
        <v>1</v>
      </c>
      <c r="L8546" s="17">
        <f t="shared" si="639"/>
        <v>1680</v>
      </c>
      <c r="M8546" s="5">
        <f t="shared" si="641"/>
        <v>0</v>
      </c>
      <c r="N8546" s="15">
        <f t="shared" si="640"/>
        <v>0</v>
      </c>
    </row>
    <row r="8547" spans="11:14" x14ac:dyDescent="0.2">
      <c r="K8547" s="15">
        <f t="shared" si="638"/>
        <v>1</v>
      </c>
      <c r="L8547" s="17">
        <f t="shared" si="639"/>
        <v>1680</v>
      </c>
      <c r="M8547" s="5">
        <f t="shared" si="641"/>
        <v>0</v>
      </c>
      <c r="N8547" s="15">
        <f t="shared" si="640"/>
        <v>0</v>
      </c>
    </row>
    <row r="8548" spans="11:14" x14ac:dyDescent="0.2">
      <c r="K8548" s="15">
        <f t="shared" si="638"/>
        <v>1</v>
      </c>
      <c r="L8548" s="17">
        <f t="shared" si="639"/>
        <v>1680</v>
      </c>
      <c r="M8548" s="5">
        <f t="shared" si="641"/>
        <v>0</v>
      </c>
      <c r="N8548" s="15">
        <f t="shared" si="640"/>
        <v>0</v>
      </c>
    </row>
    <row r="8549" spans="11:14" x14ac:dyDescent="0.2">
      <c r="K8549" s="15">
        <f t="shared" si="638"/>
        <v>1</v>
      </c>
      <c r="L8549" s="17">
        <f t="shared" si="639"/>
        <v>1680</v>
      </c>
      <c r="M8549" s="5">
        <f t="shared" si="641"/>
        <v>0</v>
      </c>
      <c r="N8549" s="15">
        <f t="shared" si="640"/>
        <v>0</v>
      </c>
    </row>
    <row r="8550" spans="11:14" x14ac:dyDescent="0.2">
      <c r="K8550" s="15">
        <f t="shared" si="638"/>
        <v>1</v>
      </c>
      <c r="L8550" s="17">
        <f t="shared" si="639"/>
        <v>1680</v>
      </c>
      <c r="M8550" s="5">
        <f t="shared" si="641"/>
        <v>0</v>
      </c>
      <c r="N8550" s="15">
        <f t="shared" si="640"/>
        <v>0</v>
      </c>
    </row>
    <row r="8551" spans="11:14" x14ac:dyDescent="0.2">
      <c r="K8551" s="15">
        <f t="shared" si="638"/>
        <v>1</v>
      </c>
      <c r="L8551" s="17">
        <f t="shared" si="639"/>
        <v>1680</v>
      </c>
      <c r="M8551" s="5">
        <f t="shared" si="641"/>
        <v>0</v>
      </c>
      <c r="N8551" s="15">
        <f t="shared" si="640"/>
        <v>0</v>
      </c>
    </row>
    <row r="8552" spans="11:14" x14ac:dyDescent="0.2">
      <c r="K8552" s="15">
        <f t="shared" si="638"/>
        <v>1</v>
      </c>
      <c r="L8552" s="17">
        <f t="shared" si="639"/>
        <v>1680</v>
      </c>
      <c r="M8552" s="5">
        <f t="shared" si="641"/>
        <v>0</v>
      </c>
      <c r="N8552" s="15">
        <f t="shared" si="640"/>
        <v>0</v>
      </c>
    </row>
    <row r="8553" spans="11:14" x14ac:dyDescent="0.2">
      <c r="K8553" s="15">
        <f t="shared" si="638"/>
        <v>1</v>
      </c>
      <c r="L8553" s="17">
        <f t="shared" si="639"/>
        <v>1680</v>
      </c>
      <c r="M8553" s="5">
        <f t="shared" si="641"/>
        <v>0</v>
      </c>
      <c r="N8553" s="15">
        <f t="shared" si="640"/>
        <v>0</v>
      </c>
    </row>
    <row r="8554" spans="11:14" x14ac:dyDescent="0.2">
      <c r="K8554" s="15">
        <f t="shared" si="638"/>
        <v>1</v>
      </c>
      <c r="L8554" s="17">
        <f t="shared" si="639"/>
        <v>1680</v>
      </c>
      <c r="M8554" s="5">
        <f t="shared" si="641"/>
        <v>0</v>
      </c>
      <c r="N8554" s="15">
        <f t="shared" si="640"/>
        <v>0</v>
      </c>
    </row>
    <row r="8555" spans="11:14" x14ac:dyDescent="0.2">
      <c r="K8555" s="15">
        <f t="shared" si="638"/>
        <v>1</v>
      </c>
      <c r="L8555" s="17">
        <f t="shared" si="639"/>
        <v>1680</v>
      </c>
      <c r="M8555" s="5">
        <f t="shared" si="641"/>
        <v>0</v>
      </c>
      <c r="N8555" s="15">
        <f t="shared" si="640"/>
        <v>0</v>
      </c>
    </row>
    <row r="8556" spans="11:14" x14ac:dyDescent="0.2">
      <c r="K8556" s="15">
        <f t="shared" si="638"/>
        <v>1</v>
      </c>
      <c r="L8556" s="17">
        <f t="shared" si="639"/>
        <v>1680</v>
      </c>
      <c r="M8556" s="5">
        <f t="shared" si="641"/>
        <v>0</v>
      </c>
      <c r="N8556" s="15">
        <f t="shared" si="640"/>
        <v>0</v>
      </c>
    </row>
    <row r="8557" spans="11:14" x14ac:dyDescent="0.2">
      <c r="K8557" s="15">
        <f t="shared" si="638"/>
        <v>1</v>
      </c>
      <c r="L8557" s="17">
        <f t="shared" si="639"/>
        <v>1680</v>
      </c>
      <c r="M8557" s="5">
        <f t="shared" si="641"/>
        <v>0</v>
      </c>
      <c r="N8557" s="15">
        <f t="shared" si="640"/>
        <v>0</v>
      </c>
    </row>
    <row r="8558" spans="11:14" x14ac:dyDescent="0.2">
      <c r="K8558" s="15">
        <f t="shared" si="638"/>
        <v>1</v>
      </c>
      <c r="L8558" s="17">
        <f t="shared" si="639"/>
        <v>1680</v>
      </c>
      <c r="M8558" s="5">
        <f t="shared" si="641"/>
        <v>0</v>
      </c>
      <c r="N8558" s="15">
        <f t="shared" si="640"/>
        <v>0</v>
      </c>
    </row>
    <row r="8559" spans="11:14" x14ac:dyDescent="0.2">
      <c r="K8559" s="15">
        <f t="shared" si="638"/>
        <v>1</v>
      </c>
      <c r="L8559" s="17">
        <f t="shared" si="639"/>
        <v>1680</v>
      </c>
      <c r="M8559" s="5">
        <f t="shared" si="641"/>
        <v>0</v>
      </c>
      <c r="N8559" s="15">
        <f t="shared" si="640"/>
        <v>0</v>
      </c>
    </row>
    <row r="8560" spans="11:14" x14ac:dyDescent="0.2">
      <c r="K8560" s="15">
        <f t="shared" si="638"/>
        <v>1</v>
      </c>
      <c r="L8560" s="17">
        <f t="shared" si="639"/>
        <v>1680</v>
      </c>
      <c r="M8560" s="5">
        <f t="shared" si="641"/>
        <v>0</v>
      </c>
      <c r="N8560" s="15">
        <f t="shared" si="640"/>
        <v>0</v>
      </c>
    </row>
    <row r="8561" spans="11:14" x14ac:dyDescent="0.2">
      <c r="K8561" s="15">
        <f t="shared" si="638"/>
        <v>1</v>
      </c>
      <c r="L8561" s="17">
        <f t="shared" si="639"/>
        <v>1680</v>
      </c>
      <c r="M8561" s="5">
        <f t="shared" si="641"/>
        <v>0</v>
      </c>
      <c r="N8561" s="15">
        <f t="shared" si="640"/>
        <v>0</v>
      </c>
    </row>
    <row r="8562" spans="11:14" x14ac:dyDescent="0.2">
      <c r="K8562" s="15">
        <f t="shared" si="638"/>
        <v>1</v>
      </c>
      <c r="L8562" s="17">
        <f t="shared" si="639"/>
        <v>1680</v>
      </c>
      <c r="M8562" s="5">
        <f t="shared" si="641"/>
        <v>0</v>
      </c>
      <c r="N8562" s="15">
        <f t="shared" si="640"/>
        <v>0</v>
      </c>
    </row>
    <row r="8563" spans="11:14" x14ac:dyDescent="0.2">
      <c r="K8563" s="15">
        <f t="shared" si="638"/>
        <v>1</v>
      </c>
      <c r="L8563" s="17">
        <f t="shared" si="639"/>
        <v>1680</v>
      </c>
      <c r="M8563" s="5">
        <f t="shared" si="641"/>
        <v>0</v>
      </c>
      <c r="N8563" s="15">
        <f t="shared" si="640"/>
        <v>0</v>
      </c>
    </row>
    <row r="8564" spans="11:14" x14ac:dyDescent="0.2">
      <c r="K8564" s="15">
        <f t="shared" si="638"/>
        <v>1</v>
      </c>
      <c r="L8564" s="17">
        <f t="shared" si="639"/>
        <v>1680</v>
      </c>
      <c r="M8564" s="5">
        <f t="shared" si="641"/>
        <v>0</v>
      </c>
      <c r="N8564" s="15">
        <f t="shared" si="640"/>
        <v>0</v>
      </c>
    </row>
    <row r="8565" spans="11:14" x14ac:dyDescent="0.2">
      <c r="K8565" s="15">
        <f t="shared" si="638"/>
        <v>1</v>
      </c>
      <c r="L8565" s="17">
        <f t="shared" si="639"/>
        <v>1680</v>
      </c>
      <c r="M8565" s="5">
        <f t="shared" si="641"/>
        <v>0</v>
      </c>
      <c r="N8565" s="15">
        <f t="shared" si="640"/>
        <v>0</v>
      </c>
    </row>
    <row r="8566" spans="11:14" x14ac:dyDescent="0.2">
      <c r="K8566" s="15">
        <f t="shared" si="638"/>
        <v>1</v>
      </c>
      <c r="L8566" s="17">
        <f t="shared" si="639"/>
        <v>1680</v>
      </c>
      <c r="M8566" s="5">
        <f t="shared" si="641"/>
        <v>0</v>
      </c>
      <c r="N8566" s="15">
        <f t="shared" si="640"/>
        <v>0</v>
      </c>
    </row>
    <row r="8567" spans="11:14" x14ac:dyDescent="0.2">
      <c r="K8567" s="15">
        <f t="shared" si="638"/>
        <v>1</v>
      </c>
      <c r="L8567" s="17">
        <f t="shared" si="639"/>
        <v>1680</v>
      </c>
      <c r="M8567" s="5">
        <f t="shared" si="641"/>
        <v>0</v>
      </c>
      <c r="N8567" s="15">
        <f t="shared" si="640"/>
        <v>0</v>
      </c>
    </row>
    <row r="8568" spans="11:14" x14ac:dyDescent="0.2">
      <c r="K8568" s="15">
        <f t="shared" si="638"/>
        <v>1</v>
      </c>
      <c r="L8568" s="17">
        <f t="shared" si="639"/>
        <v>1680</v>
      </c>
      <c r="M8568" s="5">
        <f t="shared" si="641"/>
        <v>0</v>
      </c>
      <c r="N8568" s="15">
        <f t="shared" si="640"/>
        <v>0</v>
      </c>
    </row>
    <row r="8569" spans="11:14" x14ac:dyDescent="0.2">
      <c r="K8569" s="15">
        <f t="shared" si="638"/>
        <v>1</v>
      </c>
      <c r="L8569" s="17">
        <f t="shared" si="639"/>
        <v>1680</v>
      </c>
      <c r="M8569" s="5">
        <f t="shared" si="641"/>
        <v>0</v>
      </c>
      <c r="N8569" s="15">
        <f t="shared" si="640"/>
        <v>0</v>
      </c>
    </row>
    <row r="8570" spans="11:14" x14ac:dyDescent="0.2">
      <c r="K8570" s="15">
        <f t="shared" si="638"/>
        <v>1</v>
      </c>
      <c r="L8570" s="17">
        <f t="shared" si="639"/>
        <v>1680</v>
      </c>
      <c r="M8570" s="5">
        <f t="shared" si="641"/>
        <v>0</v>
      </c>
      <c r="N8570" s="15">
        <f t="shared" si="640"/>
        <v>0</v>
      </c>
    </row>
    <row r="8571" spans="11:14" x14ac:dyDescent="0.2">
      <c r="K8571" s="15">
        <f t="shared" si="638"/>
        <v>1</v>
      </c>
      <c r="L8571" s="17">
        <f t="shared" si="639"/>
        <v>1680</v>
      </c>
      <c r="M8571" s="5">
        <f t="shared" si="641"/>
        <v>0</v>
      </c>
      <c r="N8571" s="15">
        <f t="shared" si="640"/>
        <v>0</v>
      </c>
    </row>
    <row r="8572" spans="11:14" x14ac:dyDescent="0.2">
      <c r="K8572" s="15">
        <f t="shared" si="638"/>
        <v>1</v>
      </c>
      <c r="L8572" s="17">
        <f t="shared" si="639"/>
        <v>1680</v>
      </c>
      <c r="M8572" s="5">
        <f t="shared" si="641"/>
        <v>0</v>
      </c>
      <c r="N8572" s="15">
        <f t="shared" si="640"/>
        <v>0</v>
      </c>
    </row>
    <row r="8573" spans="11:14" x14ac:dyDescent="0.2">
      <c r="K8573" s="15">
        <f t="shared" si="638"/>
        <v>1</v>
      </c>
      <c r="L8573" s="17">
        <f t="shared" si="639"/>
        <v>1680</v>
      </c>
      <c r="M8573" s="5">
        <f t="shared" si="641"/>
        <v>0</v>
      </c>
      <c r="N8573" s="15">
        <f t="shared" si="640"/>
        <v>0</v>
      </c>
    </row>
    <row r="8574" spans="11:14" x14ac:dyDescent="0.2">
      <c r="K8574" s="15">
        <f t="shared" si="638"/>
        <v>1</v>
      </c>
      <c r="L8574" s="17">
        <f t="shared" si="639"/>
        <v>1680</v>
      </c>
      <c r="M8574" s="5">
        <f t="shared" si="641"/>
        <v>0</v>
      </c>
      <c r="N8574" s="15">
        <f t="shared" si="640"/>
        <v>0</v>
      </c>
    </row>
    <row r="8575" spans="11:14" x14ac:dyDescent="0.2">
      <c r="K8575" s="15">
        <f t="shared" si="638"/>
        <v>1</v>
      </c>
      <c r="L8575" s="17">
        <f t="shared" si="639"/>
        <v>1680</v>
      </c>
      <c r="M8575" s="5">
        <f t="shared" si="641"/>
        <v>0</v>
      </c>
      <c r="N8575" s="15">
        <f t="shared" si="640"/>
        <v>0</v>
      </c>
    </row>
    <row r="8576" spans="11:14" x14ac:dyDescent="0.2">
      <c r="K8576" s="15">
        <f t="shared" si="638"/>
        <v>1</v>
      </c>
      <c r="L8576" s="17">
        <f t="shared" si="639"/>
        <v>1680</v>
      </c>
      <c r="M8576" s="5">
        <f t="shared" si="641"/>
        <v>0</v>
      </c>
      <c r="N8576" s="15">
        <f t="shared" si="640"/>
        <v>0</v>
      </c>
    </row>
    <row r="8577" spans="11:14" x14ac:dyDescent="0.2">
      <c r="K8577" s="15">
        <f t="shared" si="638"/>
        <v>1</v>
      </c>
      <c r="L8577" s="17">
        <f t="shared" si="639"/>
        <v>1680</v>
      </c>
      <c r="M8577" s="5">
        <f t="shared" si="641"/>
        <v>0</v>
      </c>
      <c r="N8577" s="15">
        <f t="shared" si="640"/>
        <v>0</v>
      </c>
    </row>
    <row r="8578" spans="11:14" x14ac:dyDescent="0.2">
      <c r="K8578" s="15">
        <f t="shared" ref="K8578:K8641" si="642">DATE(YEAR(E8578),MONTH(E8578),1)</f>
        <v>1</v>
      </c>
      <c r="L8578" s="17">
        <f t="shared" ref="L8578:L8641" si="643">ROUND(($B$3-K8578)/365.25*12,0)</f>
        <v>1680</v>
      </c>
      <c r="M8578" s="5">
        <f t="shared" si="641"/>
        <v>0</v>
      </c>
      <c r="N8578" s="15">
        <f t="shared" ref="N8578:N8641" si="644">EDATE(E8578,D8578)</f>
        <v>0</v>
      </c>
    </row>
    <row r="8579" spans="11:14" x14ac:dyDescent="0.2">
      <c r="K8579" s="15">
        <f t="shared" si="642"/>
        <v>1</v>
      </c>
      <c r="L8579" s="17">
        <f t="shared" si="643"/>
        <v>1680</v>
      </c>
      <c r="M8579" s="5">
        <f t="shared" ref="M8579:M8642" si="645">ROUND((N8579-K8579)/365.25*12,0)</f>
        <v>0</v>
      </c>
      <c r="N8579" s="15">
        <f t="shared" si="644"/>
        <v>0</v>
      </c>
    </row>
    <row r="8580" spans="11:14" x14ac:dyDescent="0.2">
      <c r="K8580" s="15">
        <f t="shared" si="642"/>
        <v>1</v>
      </c>
      <c r="L8580" s="17">
        <f t="shared" si="643"/>
        <v>1680</v>
      </c>
      <c r="M8580" s="5">
        <f t="shared" si="645"/>
        <v>0</v>
      </c>
      <c r="N8580" s="15">
        <f t="shared" si="644"/>
        <v>0</v>
      </c>
    </row>
    <row r="8581" spans="11:14" x14ac:dyDescent="0.2">
      <c r="K8581" s="15">
        <f t="shared" si="642"/>
        <v>1</v>
      </c>
      <c r="L8581" s="17">
        <f t="shared" si="643"/>
        <v>1680</v>
      </c>
      <c r="M8581" s="5">
        <f t="shared" si="645"/>
        <v>0</v>
      </c>
      <c r="N8581" s="15">
        <f t="shared" si="644"/>
        <v>0</v>
      </c>
    </row>
    <row r="8582" spans="11:14" x14ac:dyDescent="0.2">
      <c r="K8582" s="15">
        <f t="shared" si="642"/>
        <v>1</v>
      </c>
      <c r="L8582" s="17">
        <f t="shared" si="643"/>
        <v>1680</v>
      </c>
      <c r="M8582" s="5">
        <f t="shared" si="645"/>
        <v>0</v>
      </c>
      <c r="N8582" s="15">
        <f t="shared" si="644"/>
        <v>0</v>
      </c>
    </row>
    <row r="8583" spans="11:14" x14ac:dyDescent="0.2">
      <c r="K8583" s="15">
        <f t="shared" si="642"/>
        <v>1</v>
      </c>
      <c r="L8583" s="17">
        <f t="shared" si="643"/>
        <v>1680</v>
      </c>
      <c r="M8583" s="5">
        <f t="shared" si="645"/>
        <v>0</v>
      </c>
      <c r="N8583" s="15">
        <f t="shared" si="644"/>
        <v>0</v>
      </c>
    </row>
    <row r="8584" spans="11:14" x14ac:dyDescent="0.2">
      <c r="K8584" s="15">
        <f t="shared" si="642"/>
        <v>1</v>
      </c>
      <c r="L8584" s="17">
        <f t="shared" si="643"/>
        <v>1680</v>
      </c>
      <c r="M8584" s="5">
        <f t="shared" si="645"/>
        <v>0</v>
      </c>
      <c r="N8584" s="15">
        <f t="shared" si="644"/>
        <v>0</v>
      </c>
    </row>
    <row r="8585" spans="11:14" x14ac:dyDescent="0.2">
      <c r="K8585" s="15">
        <f t="shared" si="642"/>
        <v>1</v>
      </c>
      <c r="L8585" s="17">
        <f t="shared" si="643"/>
        <v>1680</v>
      </c>
      <c r="M8585" s="5">
        <f t="shared" si="645"/>
        <v>0</v>
      </c>
      <c r="N8585" s="15">
        <f t="shared" si="644"/>
        <v>0</v>
      </c>
    </row>
    <row r="8586" spans="11:14" x14ac:dyDescent="0.2">
      <c r="K8586" s="15">
        <f t="shared" si="642"/>
        <v>1</v>
      </c>
      <c r="L8586" s="17">
        <f t="shared" si="643"/>
        <v>1680</v>
      </c>
      <c r="M8586" s="5">
        <f t="shared" si="645"/>
        <v>0</v>
      </c>
      <c r="N8586" s="15">
        <f t="shared" si="644"/>
        <v>0</v>
      </c>
    </row>
    <row r="8587" spans="11:14" x14ac:dyDescent="0.2">
      <c r="K8587" s="15">
        <f t="shared" si="642"/>
        <v>1</v>
      </c>
      <c r="L8587" s="17">
        <f t="shared" si="643"/>
        <v>1680</v>
      </c>
      <c r="M8587" s="5">
        <f t="shared" si="645"/>
        <v>0</v>
      </c>
      <c r="N8587" s="15">
        <f t="shared" si="644"/>
        <v>0</v>
      </c>
    </row>
    <row r="8588" spans="11:14" x14ac:dyDescent="0.2">
      <c r="K8588" s="15">
        <f t="shared" si="642"/>
        <v>1</v>
      </c>
      <c r="L8588" s="17">
        <f t="shared" si="643"/>
        <v>1680</v>
      </c>
      <c r="M8588" s="5">
        <f t="shared" si="645"/>
        <v>0</v>
      </c>
      <c r="N8588" s="15">
        <f t="shared" si="644"/>
        <v>0</v>
      </c>
    </row>
    <row r="8589" spans="11:14" x14ac:dyDescent="0.2">
      <c r="K8589" s="15">
        <f t="shared" si="642"/>
        <v>1</v>
      </c>
      <c r="L8589" s="17">
        <f t="shared" si="643"/>
        <v>1680</v>
      </c>
      <c r="M8589" s="5">
        <f t="shared" si="645"/>
        <v>0</v>
      </c>
      <c r="N8589" s="15">
        <f t="shared" si="644"/>
        <v>0</v>
      </c>
    </row>
    <row r="8590" spans="11:14" x14ac:dyDescent="0.2">
      <c r="K8590" s="15">
        <f t="shared" si="642"/>
        <v>1</v>
      </c>
      <c r="L8590" s="17">
        <f t="shared" si="643"/>
        <v>1680</v>
      </c>
      <c r="M8590" s="5">
        <f t="shared" si="645"/>
        <v>0</v>
      </c>
      <c r="N8590" s="15">
        <f t="shared" si="644"/>
        <v>0</v>
      </c>
    </row>
    <row r="8591" spans="11:14" x14ac:dyDescent="0.2">
      <c r="K8591" s="15">
        <f t="shared" si="642"/>
        <v>1</v>
      </c>
      <c r="L8591" s="17">
        <f t="shared" si="643"/>
        <v>1680</v>
      </c>
      <c r="M8591" s="5">
        <f t="shared" si="645"/>
        <v>0</v>
      </c>
      <c r="N8591" s="15">
        <f t="shared" si="644"/>
        <v>0</v>
      </c>
    </row>
    <row r="8592" spans="11:14" x14ac:dyDescent="0.2">
      <c r="K8592" s="15">
        <f t="shared" si="642"/>
        <v>1</v>
      </c>
      <c r="L8592" s="17">
        <f t="shared" si="643"/>
        <v>1680</v>
      </c>
      <c r="M8592" s="5">
        <f t="shared" si="645"/>
        <v>0</v>
      </c>
      <c r="N8592" s="15">
        <f t="shared" si="644"/>
        <v>0</v>
      </c>
    </row>
    <row r="8593" spans="11:14" x14ac:dyDescent="0.2">
      <c r="K8593" s="15">
        <f t="shared" si="642"/>
        <v>1</v>
      </c>
      <c r="L8593" s="17">
        <f t="shared" si="643"/>
        <v>1680</v>
      </c>
      <c r="M8593" s="5">
        <f t="shared" si="645"/>
        <v>0</v>
      </c>
      <c r="N8593" s="15">
        <f t="shared" si="644"/>
        <v>0</v>
      </c>
    </row>
    <row r="8594" spans="11:14" x14ac:dyDescent="0.2">
      <c r="K8594" s="15">
        <f t="shared" si="642"/>
        <v>1</v>
      </c>
      <c r="L8594" s="17">
        <f t="shared" si="643"/>
        <v>1680</v>
      </c>
      <c r="M8594" s="5">
        <f t="shared" si="645"/>
        <v>0</v>
      </c>
      <c r="N8594" s="15">
        <f t="shared" si="644"/>
        <v>0</v>
      </c>
    </row>
    <row r="8595" spans="11:14" x14ac:dyDescent="0.2">
      <c r="K8595" s="15">
        <f t="shared" si="642"/>
        <v>1</v>
      </c>
      <c r="L8595" s="17">
        <f t="shared" si="643"/>
        <v>1680</v>
      </c>
      <c r="M8595" s="5">
        <f t="shared" si="645"/>
        <v>0</v>
      </c>
      <c r="N8595" s="15">
        <f t="shared" si="644"/>
        <v>0</v>
      </c>
    </row>
    <row r="8596" spans="11:14" x14ac:dyDescent="0.2">
      <c r="K8596" s="15">
        <f t="shared" si="642"/>
        <v>1</v>
      </c>
      <c r="L8596" s="17">
        <f t="shared" si="643"/>
        <v>1680</v>
      </c>
      <c r="M8596" s="5">
        <f t="shared" si="645"/>
        <v>0</v>
      </c>
      <c r="N8596" s="15">
        <f t="shared" si="644"/>
        <v>0</v>
      </c>
    </row>
    <row r="8597" spans="11:14" x14ac:dyDescent="0.2">
      <c r="K8597" s="15">
        <f t="shared" si="642"/>
        <v>1</v>
      </c>
      <c r="L8597" s="17">
        <f t="shared" si="643"/>
        <v>1680</v>
      </c>
      <c r="M8597" s="5">
        <f t="shared" si="645"/>
        <v>0</v>
      </c>
      <c r="N8597" s="15">
        <f t="shared" si="644"/>
        <v>0</v>
      </c>
    </row>
    <row r="8598" spans="11:14" x14ac:dyDescent="0.2">
      <c r="K8598" s="15">
        <f t="shared" si="642"/>
        <v>1</v>
      </c>
      <c r="L8598" s="17">
        <f t="shared" si="643"/>
        <v>1680</v>
      </c>
      <c r="M8598" s="5">
        <f t="shared" si="645"/>
        <v>0</v>
      </c>
      <c r="N8598" s="15">
        <f t="shared" si="644"/>
        <v>0</v>
      </c>
    </row>
    <row r="8599" spans="11:14" x14ac:dyDescent="0.2">
      <c r="K8599" s="15">
        <f t="shared" si="642"/>
        <v>1</v>
      </c>
      <c r="L8599" s="17">
        <f t="shared" si="643"/>
        <v>1680</v>
      </c>
      <c r="M8599" s="5">
        <f t="shared" si="645"/>
        <v>0</v>
      </c>
      <c r="N8599" s="15">
        <f t="shared" si="644"/>
        <v>0</v>
      </c>
    </row>
    <row r="8600" spans="11:14" x14ac:dyDescent="0.2">
      <c r="K8600" s="15">
        <f t="shared" si="642"/>
        <v>1</v>
      </c>
      <c r="L8600" s="17">
        <f t="shared" si="643"/>
        <v>1680</v>
      </c>
      <c r="M8600" s="5">
        <f t="shared" si="645"/>
        <v>0</v>
      </c>
      <c r="N8600" s="15">
        <f t="shared" si="644"/>
        <v>0</v>
      </c>
    </row>
    <row r="8601" spans="11:14" x14ac:dyDescent="0.2">
      <c r="K8601" s="15">
        <f t="shared" si="642"/>
        <v>1</v>
      </c>
      <c r="L8601" s="17">
        <f t="shared" si="643"/>
        <v>1680</v>
      </c>
      <c r="M8601" s="5">
        <f t="shared" si="645"/>
        <v>0</v>
      </c>
      <c r="N8601" s="15">
        <f t="shared" si="644"/>
        <v>0</v>
      </c>
    </row>
    <row r="8602" spans="11:14" x14ac:dyDescent="0.2">
      <c r="K8602" s="15">
        <f t="shared" si="642"/>
        <v>1</v>
      </c>
      <c r="L8602" s="17">
        <f t="shared" si="643"/>
        <v>1680</v>
      </c>
      <c r="M8602" s="5">
        <f t="shared" si="645"/>
        <v>0</v>
      </c>
      <c r="N8602" s="15">
        <f t="shared" si="644"/>
        <v>0</v>
      </c>
    </row>
    <row r="8603" spans="11:14" x14ac:dyDescent="0.2">
      <c r="K8603" s="15">
        <f t="shared" si="642"/>
        <v>1</v>
      </c>
      <c r="L8603" s="17">
        <f t="shared" si="643"/>
        <v>1680</v>
      </c>
      <c r="M8603" s="5">
        <f t="shared" si="645"/>
        <v>0</v>
      </c>
      <c r="N8603" s="15">
        <f t="shared" si="644"/>
        <v>0</v>
      </c>
    </row>
    <row r="8604" spans="11:14" x14ac:dyDescent="0.2">
      <c r="K8604" s="15">
        <f t="shared" si="642"/>
        <v>1</v>
      </c>
      <c r="L8604" s="17">
        <f t="shared" si="643"/>
        <v>1680</v>
      </c>
      <c r="M8604" s="5">
        <f t="shared" si="645"/>
        <v>0</v>
      </c>
      <c r="N8604" s="15">
        <f t="shared" si="644"/>
        <v>0</v>
      </c>
    </row>
    <row r="8605" spans="11:14" x14ac:dyDescent="0.2">
      <c r="K8605" s="15">
        <f t="shared" si="642"/>
        <v>1</v>
      </c>
      <c r="L8605" s="17">
        <f t="shared" si="643"/>
        <v>1680</v>
      </c>
      <c r="M8605" s="5">
        <f t="shared" si="645"/>
        <v>0</v>
      </c>
      <c r="N8605" s="15">
        <f t="shared" si="644"/>
        <v>0</v>
      </c>
    </row>
    <row r="8606" spans="11:14" x14ac:dyDescent="0.2">
      <c r="K8606" s="15">
        <f t="shared" si="642"/>
        <v>1</v>
      </c>
      <c r="L8606" s="17">
        <f t="shared" si="643"/>
        <v>1680</v>
      </c>
      <c r="M8606" s="5">
        <f t="shared" si="645"/>
        <v>0</v>
      </c>
      <c r="N8606" s="15">
        <f t="shared" si="644"/>
        <v>0</v>
      </c>
    </row>
    <row r="8607" spans="11:14" x14ac:dyDescent="0.2">
      <c r="K8607" s="15">
        <f t="shared" si="642"/>
        <v>1</v>
      </c>
      <c r="L8607" s="17">
        <f t="shared" si="643"/>
        <v>1680</v>
      </c>
      <c r="M8607" s="5">
        <f t="shared" si="645"/>
        <v>0</v>
      </c>
      <c r="N8607" s="15">
        <f t="shared" si="644"/>
        <v>0</v>
      </c>
    </row>
    <row r="8608" spans="11:14" x14ac:dyDescent="0.2">
      <c r="K8608" s="15">
        <f t="shared" si="642"/>
        <v>1</v>
      </c>
      <c r="L8608" s="17">
        <f t="shared" si="643"/>
        <v>1680</v>
      </c>
      <c r="M8608" s="5">
        <f t="shared" si="645"/>
        <v>0</v>
      </c>
      <c r="N8608" s="15">
        <f t="shared" si="644"/>
        <v>0</v>
      </c>
    </row>
    <row r="8609" spans="11:14" x14ac:dyDescent="0.2">
      <c r="K8609" s="15">
        <f t="shared" si="642"/>
        <v>1</v>
      </c>
      <c r="L8609" s="17">
        <f t="shared" si="643"/>
        <v>1680</v>
      </c>
      <c r="M8609" s="5">
        <f t="shared" si="645"/>
        <v>0</v>
      </c>
      <c r="N8609" s="15">
        <f t="shared" si="644"/>
        <v>0</v>
      </c>
    </row>
    <row r="8610" spans="11:14" x14ac:dyDescent="0.2">
      <c r="K8610" s="15">
        <f t="shared" si="642"/>
        <v>1</v>
      </c>
      <c r="L8610" s="17">
        <f t="shared" si="643"/>
        <v>1680</v>
      </c>
      <c r="M8610" s="5">
        <f t="shared" si="645"/>
        <v>0</v>
      </c>
      <c r="N8610" s="15">
        <f t="shared" si="644"/>
        <v>0</v>
      </c>
    </row>
    <row r="8611" spans="11:14" x14ac:dyDescent="0.2">
      <c r="K8611" s="15">
        <f t="shared" si="642"/>
        <v>1</v>
      </c>
      <c r="L8611" s="17">
        <f t="shared" si="643"/>
        <v>1680</v>
      </c>
      <c r="M8611" s="5">
        <f t="shared" si="645"/>
        <v>0</v>
      </c>
      <c r="N8611" s="15">
        <f t="shared" si="644"/>
        <v>0</v>
      </c>
    </row>
    <row r="8612" spans="11:14" x14ac:dyDescent="0.2">
      <c r="K8612" s="15">
        <f t="shared" si="642"/>
        <v>1</v>
      </c>
      <c r="L8612" s="17">
        <f t="shared" si="643"/>
        <v>1680</v>
      </c>
      <c r="M8612" s="5">
        <f t="shared" si="645"/>
        <v>0</v>
      </c>
      <c r="N8612" s="15">
        <f t="shared" si="644"/>
        <v>0</v>
      </c>
    </row>
    <row r="8613" spans="11:14" x14ac:dyDescent="0.2">
      <c r="K8613" s="15">
        <f t="shared" si="642"/>
        <v>1</v>
      </c>
      <c r="L8613" s="17">
        <f t="shared" si="643"/>
        <v>1680</v>
      </c>
      <c r="M8613" s="5">
        <f t="shared" si="645"/>
        <v>0</v>
      </c>
      <c r="N8613" s="15">
        <f t="shared" si="644"/>
        <v>0</v>
      </c>
    </row>
    <row r="8614" spans="11:14" x14ac:dyDescent="0.2">
      <c r="K8614" s="15">
        <f t="shared" si="642"/>
        <v>1</v>
      </c>
      <c r="L8614" s="17">
        <f t="shared" si="643"/>
        <v>1680</v>
      </c>
      <c r="M8614" s="5">
        <f t="shared" si="645"/>
        <v>0</v>
      </c>
      <c r="N8614" s="15">
        <f t="shared" si="644"/>
        <v>0</v>
      </c>
    </row>
    <row r="8615" spans="11:14" x14ac:dyDescent="0.2">
      <c r="K8615" s="15">
        <f t="shared" si="642"/>
        <v>1</v>
      </c>
      <c r="L8615" s="17">
        <f t="shared" si="643"/>
        <v>1680</v>
      </c>
      <c r="M8615" s="5">
        <f t="shared" si="645"/>
        <v>0</v>
      </c>
      <c r="N8615" s="15">
        <f t="shared" si="644"/>
        <v>0</v>
      </c>
    </row>
    <row r="8616" spans="11:14" x14ac:dyDescent="0.2">
      <c r="K8616" s="15">
        <f t="shared" si="642"/>
        <v>1</v>
      </c>
      <c r="L8616" s="17">
        <f t="shared" si="643"/>
        <v>1680</v>
      </c>
      <c r="M8616" s="5">
        <f t="shared" si="645"/>
        <v>0</v>
      </c>
      <c r="N8616" s="15">
        <f t="shared" si="644"/>
        <v>0</v>
      </c>
    </row>
    <row r="8617" spans="11:14" x14ac:dyDescent="0.2">
      <c r="K8617" s="15">
        <f t="shared" si="642"/>
        <v>1</v>
      </c>
      <c r="L8617" s="17">
        <f t="shared" si="643"/>
        <v>1680</v>
      </c>
      <c r="M8617" s="5">
        <f t="shared" si="645"/>
        <v>0</v>
      </c>
      <c r="N8617" s="15">
        <f t="shared" si="644"/>
        <v>0</v>
      </c>
    </row>
    <row r="8618" spans="11:14" x14ac:dyDescent="0.2">
      <c r="K8618" s="15">
        <f t="shared" si="642"/>
        <v>1</v>
      </c>
      <c r="L8618" s="17">
        <f t="shared" si="643"/>
        <v>1680</v>
      </c>
      <c r="M8618" s="5">
        <f t="shared" si="645"/>
        <v>0</v>
      </c>
      <c r="N8618" s="15">
        <f t="shared" si="644"/>
        <v>0</v>
      </c>
    </row>
    <row r="8619" spans="11:14" x14ac:dyDescent="0.2">
      <c r="K8619" s="15">
        <f t="shared" si="642"/>
        <v>1</v>
      </c>
      <c r="L8619" s="17">
        <f t="shared" si="643"/>
        <v>1680</v>
      </c>
      <c r="M8619" s="5">
        <f t="shared" si="645"/>
        <v>0</v>
      </c>
      <c r="N8619" s="15">
        <f t="shared" si="644"/>
        <v>0</v>
      </c>
    </row>
    <row r="8620" spans="11:14" x14ac:dyDescent="0.2">
      <c r="K8620" s="15">
        <f t="shared" si="642"/>
        <v>1</v>
      </c>
      <c r="L8620" s="17">
        <f t="shared" si="643"/>
        <v>1680</v>
      </c>
      <c r="M8620" s="5">
        <f t="shared" si="645"/>
        <v>0</v>
      </c>
      <c r="N8620" s="15">
        <f t="shared" si="644"/>
        <v>0</v>
      </c>
    </row>
    <row r="8621" spans="11:14" x14ac:dyDescent="0.2">
      <c r="K8621" s="15">
        <f t="shared" si="642"/>
        <v>1</v>
      </c>
      <c r="L8621" s="17">
        <f t="shared" si="643"/>
        <v>1680</v>
      </c>
      <c r="M8621" s="5">
        <f t="shared" si="645"/>
        <v>0</v>
      </c>
      <c r="N8621" s="15">
        <f t="shared" si="644"/>
        <v>0</v>
      </c>
    </row>
    <row r="8622" spans="11:14" x14ac:dyDescent="0.2">
      <c r="K8622" s="15">
        <f t="shared" si="642"/>
        <v>1</v>
      </c>
      <c r="L8622" s="17">
        <f t="shared" si="643"/>
        <v>1680</v>
      </c>
      <c r="M8622" s="5">
        <f t="shared" si="645"/>
        <v>0</v>
      </c>
      <c r="N8622" s="15">
        <f t="shared" si="644"/>
        <v>0</v>
      </c>
    </row>
    <row r="8623" spans="11:14" x14ac:dyDescent="0.2">
      <c r="K8623" s="15">
        <f t="shared" si="642"/>
        <v>1</v>
      </c>
      <c r="L8623" s="17">
        <f t="shared" si="643"/>
        <v>1680</v>
      </c>
      <c r="M8623" s="5">
        <f t="shared" si="645"/>
        <v>0</v>
      </c>
      <c r="N8623" s="15">
        <f t="shared" si="644"/>
        <v>0</v>
      </c>
    </row>
    <row r="8624" spans="11:14" x14ac:dyDescent="0.2">
      <c r="K8624" s="15">
        <f t="shared" si="642"/>
        <v>1</v>
      </c>
      <c r="L8624" s="17">
        <f t="shared" si="643"/>
        <v>1680</v>
      </c>
      <c r="M8624" s="5">
        <f t="shared" si="645"/>
        <v>0</v>
      </c>
      <c r="N8624" s="15">
        <f t="shared" si="644"/>
        <v>0</v>
      </c>
    </row>
    <row r="8625" spans="11:14" x14ac:dyDescent="0.2">
      <c r="K8625" s="15">
        <f t="shared" si="642"/>
        <v>1</v>
      </c>
      <c r="L8625" s="17">
        <f t="shared" si="643"/>
        <v>1680</v>
      </c>
      <c r="M8625" s="5">
        <f t="shared" si="645"/>
        <v>0</v>
      </c>
      <c r="N8625" s="15">
        <f t="shared" si="644"/>
        <v>0</v>
      </c>
    </row>
    <row r="8626" spans="11:14" x14ac:dyDescent="0.2">
      <c r="K8626" s="15">
        <f t="shared" si="642"/>
        <v>1</v>
      </c>
      <c r="L8626" s="17">
        <f t="shared" si="643"/>
        <v>1680</v>
      </c>
      <c r="M8626" s="5">
        <f t="shared" si="645"/>
        <v>0</v>
      </c>
      <c r="N8626" s="15">
        <f t="shared" si="644"/>
        <v>0</v>
      </c>
    </row>
    <row r="8627" spans="11:14" x14ac:dyDescent="0.2">
      <c r="K8627" s="15">
        <f t="shared" si="642"/>
        <v>1</v>
      </c>
      <c r="L8627" s="17">
        <f t="shared" si="643"/>
        <v>1680</v>
      </c>
      <c r="M8627" s="5">
        <f t="shared" si="645"/>
        <v>0</v>
      </c>
      <c r="N8627" s="15">
        <f t="shared" si="644"/>
        <v>0</v>
      </c>
    </row>
    <row r="8628" spans="11:14" x14ac:dyDescent="0.2">
      <c r="K8628" s="15">
        <f t="shared" si="642"/>
        <v>1</v>
      </c>
      <c r="L8628" s="17">
        <f t="shared" si="643"/>
        <v>1680</v>
      </c>
      <c r="M8628" s="5">
        <f t="shared" si="645"/>
        <v>0</v>
      </c>
      <c r="N8628" s="15">
        <f t="shared" si="644"/>
        <v>0</v>
      </c>
    </row>
    <row r="8629" spans="11:14" x14ac:dyDescent="0.2">
      <c r="K8629" s="15">
        <f t="shared" si="642"/>
        <v>1</v>
      </c>
      <c r="L8629" s="17">
        <f t="shared" si="643"/>
        <v>1680</v>
      </c>
      <c r="M8629" s="5">
        <f t="shared" si="645"/>
        <v>0</v>
      </c>
      <c r="N8629" s="15">
        <f t="shared" si="644"/>
        <v>0</v>
      </c>
    </row>
    <row r="8630" spans="11:14" x14ac:dyDescent="0.2">
      <c r="K8630" s="15">
        <f t="shared" si="642"/>
        <v>1</v>
      </c>
      <c r="L8630" s="17">
        <f t="shared" si="643"/>
        <v>1680</v>
      </c>
      <c r="M8630" s="5">
        <f t="shared" si="645"/>
        <v>0</v>
      </c>
      <c r="N8630" s="15">
        <f t="shared" si="644"/>
        <v>0</v>
      </c>
    </row>
    <row r="8631" spans="11:14" x14ac:dyDescent="0.2">
      <c r="K8631" s="15">
        <f t="shared" si="642"/>
        <v>1</v>
      </c>
      <c r="L8631" s="17">
        <f t="shared" si="643"/>
        <v>1680</v>
      </c>
      <c r="M8631" s="5">
        <f t="shared" si="645"/>
        <v>0</v>
      </c>
      <c r="N8631" s="15">
        <f t="shared" si="644"/>
        <v>0</v>
      </c>
    </row>
    <row r="8632" spans="11:14" x14ac:dyDescent="0.2">
      <c r="K8632" s="15">
        <f t="shared" si="642"/>
        <v>1</v>
      </c>
      <c r="L8632" s="17">
        <f t="shared" si="643"/>
        <v>1680</v>
      </c>
      <c r="M8632" s="5">
        <f t="shared" si="645"/>
        <v>0</v>
      </c>
      <c r="N8632" s="15">
        <f t="shared" si="644"/>
        <v>0</v>
      </c>
    </row>
    <row r="8633" spans="11:14" x14ac:dyDescent="0.2">
      <c r="K8633" s="15">
        <f t="shared" si="642"/>
        <v>1</v>
      </c>
      <c r="L8633" s="17">
        <f t="shared" si="643"/>
        <v>1680</v>
      </c>
      <c r="M8633" s="5">
        <f t="shared" si="645"/>
        <v>0</v>
      </c>
      <c r="N8633" s="15">
        <f t="shared" si="644"/>
        <v>0</v>
      </c>
    </row>
    <row r="8634" spans="11:14" x14ac:dyDescent="0.2">
      <c r="K8634" s="15">
        <f t="shared" si="642"/>
        <v>1</v>
      </c>
      <c r="L8634" s="17">
        <f t="shared" si="643"/>
        <v>1680</v>
      </c>
      <c r="M8634" s="5">
        <f t="shared" si="645"/>
        <v>0</v>
      </c>
      <c r="N8634" s="15">
        <f t="shared" si="644"/>
        <v>0</v>
      </c>
    </row>
    <row r="8635" spans="11:14" x14ac:dyDescent="0.2">
      <c r="K8635" s="15">
        <f t="shared" si="642"/>
        <v>1</v>
      </c>
      <c r="L8635" s="17">
        <f t="shared" si="643"/>
        <v>1680</v>
      </c>
      <c r="M8635" s="5">
        <f t="shared" si="645"/>
        <v>0</v>
      </c>
      <c r="N8635" s="15">
        <f t="shared" si="644"/>
        <v>0</v>
      </c>
    </row>
    <row r="8636" spans="11:14" x14ac:dyDescent="0.2">
      <c r="K8636" s="15">
        <f t="shared" si="642"/>
        <v>1</v>
      </c>
      <c r="L8636" s="17">
        <f t="shared" si="643"/>
        <v>1680</v>
      </c>
      <c r="M8636" s="5">
        <f t="shared" si="645"/>
        <v>0</v>
      </c>
      <c r="N8636" s="15">
        <f t="shared" si="644"/>
        <v>0</v>
      </c>
    </row>
    <row r="8637" spans="11:14" x14ac:dyDescent="0.2">
      <c r="K8637" s="15">
        <f t="shared" si="642"/>
        <v>1</v>
      </c>
      <c r="L8637" s="17">
        <f t="shared" si="643"/>
        <v>1680</v>
      </c>
      <c r="M8637" s="5">
        <f t="shared" si="645"/>
        <v>0</v>
      </c>
      <c r="N8637" s="15">
        <f t="shared" si="644"/>
        <v>0</v>
      </c>
    </row>
    <row r="8638" spans="11:14" x14ac:dyDescent="0.2">
      <c r="K8638" s="15">
        <f t="shared" si="642"/>
        <v>1</v>
      </c>
      <c r="L8638" s="17">
        <f t="shared" si="643"/>
        <v>1680</v>
      </c>
      <c r="M8638" s="5">
        <f t="shared" si="645"/>
        <v>0</v>
      </c>
      <c r="N8638" s="15">
        <f t="shared" si="644"/>
        <v>0</v>
      </c>
    </row>
    <row r="8639" spans="11:14" x14ac:dyDescent="0.2">
      <c r="K8639" s="15">
        <f t="shared" si="642"/>
        <v>1</v>
      </c>
      <c r="L8639" s="17">
        <f t="shared" si="643"/>
        <v>1680</v>
      </c>
      <c r="M8639" s="5">
        <f t="shared" si="645"/>
        <v>0</v>
      </c>
      <c r="N8639" s="15">
        <f t="shared" si="644"/>
        <v>0</v>
      </c>
    </row>
    <row r="8640" spans="11:14" x14ac:dyDescent="0.2">
      <c r="K8640" s="15">
        <f t="shared" si="642"/>
        <v>1</v>
      </c>
      <c r="L8640" s="17">
        <f t="shared" si="643"/>
        <v>1680</v>
      </c>
      <c r="M8640" s="5">
        <f t="shared" si="645"/>
        <v>0</v>
      </c>
      <c r="N8640" s="15">
        <f t="shared" si="644"/>
        <v>0</v>
      </c>
    </row>
    <row r="8641" spans="11:14" x14ac:dyDescent="0.2">
      <c r="K8641" s="15">
        <f t="shared" si="642"/>
        <v>1</v>
      </c>
      <c r="L8641" s="17">
        <f t="shared" si="643"/>
        <v>1680</v>
      </c>
      <c r="M8641" s="5">
        <f t="shared" si="645"/>
        <v>0</v>
      </c>
      <c r="N8641" s="15">
        <f t="shared" si="644"/>
        <v>0</v>
      </c>
    </row>
    <row r="8642" spans="11:14" x14ac:dyDescent="0.2">
      <c r="K8642" s="15">
        <f t="shared" ref="K8642:K8705" si="646">DATE(YEAR(E8642),MONTH(E8642),1)</f>
        <v>1</v>
      </c>
      <c r="L8642" s="17">
        <f t="shared" ref="L8642:L8705" si="647">ROUND(($B$3-K8642)/365.25*12,0)</f>
        <v>1680</v>
      </c>
      <c r="M8642" s="5">
        <f t="shared" si="645"/>
        <v>0</v>
      </c>
      <c r="N8642" s="15">
        <f t="shared" ref="N8642:N8705" si="648">EDATE(E8642,D8642)</f>
        <v>0</v>
      </c>
    </row>
    <row r="8643" spans="11:14" x14ac:dyDescent="0.2">
      <c r="K8643" s="15">
        <f t="shared" si="646"/>
        <v>1</v>
      </c>
      <c r="L8643" s="17">
        <f t="shared" si="647"/>
        <v>1680</v>
      </c>
      <c r="M8643" s="5">
        <f t="shared" ref="M8643:M8706" si="649">ROUND((N8643-K8643)/365.25*12,0)</f>
        <v>0</v>
      </c>
      <c r="N8643" s="15">
        <f t="shared" si="648"/>
        <v>0</v>
      </c>
    </row>
    <row r="8644" spans="11:14" x14ac:dyDescent="0.2">
      <c r="K8644" s="15">
        <f t="shared" si="646"/>
        <v>1</v>
      </c>
      <c r="L8644" s="17">
        <f t="shared" si="647"/>
        <v>1680</v>
      </c>
      <c r="M8644" s="5">
        <f t="shared" si="649"/>
        <v>0</v>
      </c>
      <c r="N8644" s="15">
        <f t="shared" si="648"/>
        <v>0</v>
      </c>
    </row>
    <row r="8645" spans="11:14" x14ac:dyDescent="0.2">
      <c r="K8645" s="15">
        <f t="shared" si="646"/>
        <v>1</v>
      </c>
      <c r="L8645" s="17">
        <f t="shared" si="647"/>
        <v>1680</v>
      </c>
      <c r="M8645" s="5">
        <f t="shared" si="649"/>
        <v>0</v>
      </c>
      <c r="N8645" s="15">
        <f t="shared" si="648"/>
        <v>0</v>
      </c>
    </row>
    <row r="8646" spans="11:14" x14ac:dyDescent="0.2">
      <c r="K8646" s="15">
        <f t="shared" si="646"/>
        <v>1</v>
      </c>
      <c r="L8646" s="17">
        <f t="shared" si="647"/>
        <v>1680</v>
      </c>
      <c r="M8646" s="5">
        <f t="shared" si="649"/>
        <v>0</v>
      </c>
      <c r="N8646" s="15">
        <f t="shared" si="648"/>
        <v>0</v>
      </c>
    </row>
    <row r="8647" spans="11:14" x14ac:dyDescent="0.2">
      <c r="K8647" s="15">
        <f t="shared" si="646"/>
        <v>1</v>
      </c>
      <c r="L8647" s="17">
        <f t="shared" si="647"/>
        <v>1680</v>
      </c>
      <c r="M8647" s="5">
        <f t="shared" si="649"/>
        <v>0</v>
      </c>
      <c r="N8647" s="15">
        <f t="shared" si="648"/>
        <v>0</v>
      </c>
    </row>
    <row r="8648" spans="11:14" x14ac:dyDescent="0.2">
      <c r="K8648" s="15">
        <f t="shared" si="646"/>
        <v>1</v>
      </c>
      <c r="L8648" s="17">
        <f t="shared" si="647"/>
        <v>1680</v>
      </c>
      <c r="M8648" s="5">
        <f t="shared" si="649"/>
        <v>0</v>
      </c>
      <c r="N8648" s="15">
        <f t="shared" si="648"/>
        <v>0</v>
      </c>
    </row>
    <row r="8649" spans="11:14" x14ac:dyDescent="0.2">
      <c r="K8649" s="15">
        <f t="shared" si="646"/>
        <v>1</v>
      </c>
      <c r="L8649" s="17">
        <f t="shared" si="647"/>
        <v>1680</v>
      </c>
      <c r="M8649" s="5">
        <f t="shared" si="649"/>
        <v>0</v>
      </c>
      <c r="N8649" s="15">
        <f t="shared" si="648"/>
        <v>0</v>
      </c>
    </row>
    <row r="8650" spans="11:14" x14ac:dyDescent="0.2">
      <c r="K8650" s="15">
        <f t="shared" si="646"/>
        <v>1</v>
      </c>
      <c r="L8650" s="17">
        <f t="shared" si="647"/>
        <v>1680</v>
      </c>
      <c r="M8650" s="5">
        <f t="shared" si="649"/>
        <v>0</v>
      </c>
      <c r="N8650" s="15">
        <f t="shared" si="648"/>
        <v>0</v>
      </c>
    </row>
    <row r="8651" spans="11:14" x14ac:dyDescent="0.2">
      <c r="K8651" s="15">
        <f t="shared" si="646"/>
        <v>1</v>
      </c>
      <c r="L8651" s="17">
        <f t="shared" si="647"/>
        <v>1680</v>
      </c>
      <c r="M8651" s="5">
        <f t="shared" si="649"/>
        <v>0</v>
      </c>
      <c r="N8651" s="15">
        <f t="shared" si="648"/>
        <v>0</v>
      </c>
    </row>
    <row r="8652" spans="11:14" x14ac:dyDescent="0.2">
      <c r="K8652" s="15">
        <f t="shared" si="646"/>
        <v>1</v>
      </c>
      <c r="L8652" s="17">
        <f t="shared" si="647"/>
        <v>1680</v>
      </c>
      <c r="M8652" s="5">
        <f t="shared" si="649"/>
        <v>0</v>
      </c>
      <c r="N8652" s="15">
        <f t="shared" si="648"/>
        <v>0</v>
      </c>
    </row>
    <row r="8653" spans="11:14" x14ac:dyDescent="0.2">
      <c r="K8653" s="15">
        <f t="shared" si="646"/>
        <v>1</v>
      </c>
      <c r="L8653" s="17">
        <f t="shared" si="647"/>
        <v>1680</v>
      </c>
      <c r="M8653" s="5">
        <f t="shared" si="649"/>
        <v>0</v>
      </c>
      <c r="N8653" s="15">
        <f t="shared" si="648"/>
        <v>0</v>
      </c>
    </row>
    <row r="8654" spans="11:14" x14ac:dyDescent="0.2">
      <c r="K8654" s="15">
        <f t="shared" si="646"/>
        <v>1</v>
      </c>
      <c r="L8654" s="17">
        <f t="shared" si="647"/>
        <v>1680</v>
      </c>
      <c r="M8654" s="5">
        <f t="shared" si="649"/>
        <v>0</v>
      </c>
      <c r="N8654" s="15">
        <f t="shared" si="648"/>
        <v>0</v>
      </c>
    </row>
    <row r="8655" spans="11:14" x14ac:dyDescent="0.2">
      <c r="K8655" s="15">
        <f t="shared" si="646"/>
        <v>1</v>
      </c>
      <c r="L8655" s="17">
        <f t="shared" si="647"/>
        <v>1680</v>
      </c>
      <c r="M8655" s="5">
        <f t="shared" si="649"/>
        <v>0</v>
      </c>
      <c r="N8655" s="15">
        <f t="shared" si="648"/>
        <v>0</v>
      </c>
    </row>
    <row r="8656" spans="11:14" x14ac:dyDescent="0.2">
      <c r="K8656" s="15">
        <f t="shared" si="646"/>
        <v>1</v>
      </c>
      <c r="L8656" s="17">
        <f t="shared" si="647"/>
        <v>1680</v>
      </c>
      <c r="M8656" s="5">
        <f t="shared" si="649"/>
        <v>0</v>
      </c>
      <c r="N8656" s="15">
        <f t="shared" si="648"/>
        <v>0</v>
      </c>
    </row>
    <row r="8657" spans="11:14" x14ac:dyDescent="0.2">
      <c r="K8657" s="15">
        <f t="shared" si="646"/>
        <v>1</v>
      </c>
      <c r="L8657" s="17">
        <f t="shared" si="647"/>
        <v>1680</v>
      </c>
      <c r="M8657" s="5">
        <f t="shared" si="649"/>
        <v>0</v>
      </c>
      <c r="N8657" s="15">
        <f t="shared" si="648"/>
        <v>0</v>
      </c>
    </row>
    <row r="8658" spans="11:14" x14ac:dyDescent="0.2">
      <c r="K8658" s="15">
        <f t="shared" si="646"/>
        <v>1</v>
      </c>
      <c r="L8658" s="17">
        <f t="shared" si="647"/>
        <v>1680</v>
      </c>
      <c r="M8658" s="5">
        <f t="shared" si="649"/>
        <v>0</v>
      </c>
      <c r="N8658" s="15">
        <f t="shared" si="648"/>
        <v>0</v>
      </c>
    </row>
    <row r="8659" spans="11:14" x14ac:dyDescent="0.2">
      <c r="K8659" s="15">
        <f t="shared" si="646"/>
        <v>1</v>
      </c>
      <c r="L8659" s="17">
        <f t="shared" si="647"/>
        <v>1680</v>
      </c>
      <c r="M8659" s="5">
        <f t="shared" si="649"/>
        <v>0</v>
      </c>
      <c r="N8659" s="15">
        <f t="shared" si="648"/>
        <v>0</v>
      </c>
    </row>
    <row r="8660" spans="11:14" x14ac:dyDescent="0.2">
      <c r="K8660" s="15">
        <f t="shared" si="646"/>
        <v>1</v>
      </c>
      <c r="L8660" s="17">
        <f t="shared" si="647"/>
        <v>1680</v>
      </c>
      <c r="M8660" s="5">
        <f t="shared" si="649"/>
        <v>0</v>
      </c>
      <c r="N8660" s="15">
        <f t="shared" si="648"/>
        <v>0</v>
      </c>
    </row>
    <row r="8661" spans="11:14" x14ac:dyDescent="0.2">
      <c r="K8661" s="15">
        <f t="shared" si="646"/>
        <v>1</v>
      </c>
      <c r="L8661" s="17">
        <f t="shared" si="647"/>
        <v>1680</v>
      </c>
      <c r="M8661" s="5">
        <f t="shared" si="649"/>
        <v>0</v>
      </c>
      <c r="N8661" s="15">
        <f t="shared" si="648"/>
        <v>0</v>
      </c>
    </row>
    <row r="8662" spans="11:14" x14ac:dyDescent="0.2">
      <c r="K8662" s="15">
        <f t="shared" si="646"/>
        <v>1</v>
      </c>
      <c r="L8662" s="17">
        <f t="shared" si="647"/>
        <v>1680</v>
      </c>
      <c r="M8662" s="5">
        <f t="shared" si="649"/>
        <v>0</v>
      </c>
      <c r="N8662" s="15">
        <f t="shared" si="648"/>
        <v>0</v>
      </c>
    </row>
    <row r="8663" spans="11:14" x14ac:dyDescent="0.2">
      <c r="K8663" s="15">
        <f t="shared" si="646"/>
        <v>1</v>
      </c>
      <c r="L8663" s="17">
        <f t="shared" si="647"/>
        <v>1680</v>
      </c>
      <c r="M8663" s="5">
        <f t="shared" si="649"/>
        <v>0</v>
      </c>
      <c r="N8663" s="15">
        <f t="shared" si="648"/>
        <v>0</v>
      </c>
    </row>
    <row r="8664" spans="11:14" x14ac:dyDescent="0.2">
      <c r="K8664" s="15">
        <f t="shared" si="646"/>
        <v>1</v>
      </c>
      <c r="L8664" s="17">
        <f t="shared" si="647"/>
        <v>1680</v>
      </c>
      <c r="M8664" s="5">
        <f t="shared" si="649"/>
        <v>0</v>
      </c>
      <c r="N8664" s="15">
        <f t="shared" si="648"/>
        <v>0</v>
      </c>
    </row>
    <row r="8665" spans="11:14" x14ac:dyDescent="0.2">
      <c r="K8665" s="15">
        <f t="shared" si="646"/>
        <v>1</v>
      </c>
      <c r="L8665" s="17">
        <f t="shared" si="647"/>
        <v>1680</v>
      </c>
      <c r="M8665" s="5">
        <f t="shared" si="649"/>
        <v>0</v>
      </c>
      <c r="N8665" s="15">
        <f t="shared" si="648"/>
        <v>0</v>
      </c>
    </row>
    <row r="8666" spans="11:14" x14ac:dyDescent="0.2">
      <c r="K8666" s="15">
        <f t="shared" si="646"/>
        <v>1</v>
      </c>
      <c r="L8666" s="17">
        <f t="shared" si="647"/>
        <v>1680</v>
      </c>
      <c r="M8666" s="5">
        <f t="shared" si="649"/>
        <v>0</v>
      </c>
      <c r="N8666" s="15">
        <f t="shared" si="648"/>
        <v>0</v>
      </c>
    </row>
    <row r="8667" spans="11:14" x14ac:dyDescent="0.2">
      <c r="K8667" s="15">
        <f t="shared" si="646"/>
        <v>1</v>
      </c>
      <c r="L8667" s="17">
        <f t="shared" si="647"/>
        <v>1680</v>
      </c>
      <c r="M8667" s="5">
        <f t="shared" si="649"/>
        <v>0</v>
      </c>
      <c r="N8667" s="15">
        <f t="shared" si="648"/>
        <v>0</v>
      </c>
    </row>
    <row r="8668" spans="11:14" x14ac:dyDescent="0.2">
      <c r="K8668" s="15">
        <f t="shared" si="646"/>
        <v>1</v>
      </c>
      <c r="L8668" s="17">
        <f t="shared" si="647"/>
        <v>1680</v>
      </c>
      <c r="M8668" s="5">
        <f t="shared" si="649"/>
        <v>0</v>
      </c>
      <c r="N8668" s="15">
        <f t="shared" si="648"/>
        <v>0</v>
      </c>
    </row>
    <row r="8669" spans="11:14" x14ac:dyDescent="0.2">
      <c r="K8669" s="15">
        <f t="shared" si="646"/>
        <v>1</v>
      </c>
      <c r="L8669" s="17">
        <f t="shared" si="647"/>
        <v>1680</v>
      </c>
      <c r="M8669" s="5">
        <f t="shared" si="649"/>
        <v>0</v>
      </c>
      <c r="N8669" s="15">
        <f t="shared" si="648"/>
        <v>0</v>
      </c>
    </row>
    <row r="8670" spans="11:14" x14ac:dyDescent="0.2">
      <c r="K8670" s="15">
        <f t="shared" si="646"/>
        <v>1</v>
      </c>
      <c r="L8670" s="17">
        <f t="shared" si="647"/>
        <v>1680</v>
      </c>
      <c r="M8670" s="5">
        <f t="shared" si="649"/>
        <v>0</v>
      </c>
      <c r="N8670" s="15">
        <f t="shared" si="648"/>
        <v>0</v>
      </c>
    </row>
    <row r="8671" spans="11:14" x14ac:dyDescent="0.2">
      <c r="K8671" s="15">
        <f t="shared" si="646"/>
        <v>1</v>
      </c>
      <c r="L8671" s="17">
        <f t="shared" si="647"/>
        <v>1680</v>
      </c>
      <c r="M8671" s="5">
        <f t="shared" si="649"/>
        <v>0</v>
      </c>
      <c r="N8671" s="15">
        <f t="shared" si="648"/>
        <v>0</v>
      </c>
    </row>
    <row r="8672" spans="11:14" x14ac:dyDescent="0.2">
      <c r="K8672" s="15">
        <f t="shared" si="646"/>
        <v>1</v>
      </c>
      <c r="L8672" s="17">
        <f t="shared" si="647"/>
        <v>1680</v>
      </c>
      <c r="M8672" s="5">
        <f t="shared" si="649"/>
        <v>0</v>
      </c>
      <c r="N8672" s="15">
        <f t="shared" si="648"/>
        <v>0</v>
      </c>
    </row>
    <row r="8673" spans="11:14" x14ac:dyDescent="0.2">
      <c r="K8673" s="15">
        <f t="shared" si="646"/>
        <v>1</v>
      </c>
      <c r="L8673" s="17">
        <f t="shared" si="647"/>
        <v>1680</v>
      </c>
      <c r="M8673" s="5">
        <f t="shared" si="649"/>
        <v>0</v>
      </c>
      <c r="N8673" s="15">
        <f t="shared" si="648"/>
        <v>0</v>
      </c>
    </row>
    <row r="8674" spans="11:14" x14ac:dyDescent="0.2">
      <c r="K8674" s="15">
        <f t="shared" si="646"/>
        <v>1</v>
      </c>
      <c r="L8674" s="17">
        <f t="shared" si="647"/>
        <v>1680</v>
      </c>
      <c r="M8674" s="5">
        <f t="shared" si="649"/>
        <v>0</v>
      </c>
      <c r="N8674" s="15">
        <f t="shared" si="648"/>
        <v>0</v>
      </c>
    </row>
    <row r="8675" spans="11:14" x14ac:dyDescent="0.2">
      <c r="K8675" s="15">
        <f t="shared" si="646"/>
        <v>1</v>
      </c>
      <c r="L8675" s="17">
        <f t="shared" si="647"/>
        <v>1680</v>
      </c>
      <c r="M8675" s="5">
        <f t="shared" si="649"/>
        <v>0</v>
      </c>
      <c r="N8675" s="15">
        <f t="shared" si="648"/>
        <v>0</v>
      </c>
    </row>
    <row r="8676" spans="11:14" x14ac:dyDescent="0.2">
      <c r="K8676" s="15">
        <f t="shared" si="646"/>
        <v>1</v>
      </c>
      <c r="L8676" s="17">
        <f t="shared" si="647"/>
        <v>1680</v>
      </c>
      <c r="M8676" s="5">
        <f t="shared" si="649"/>
        <v>0</v>
      </c>
      <c r="N8676" s="15">
        <f t="shared" si="648"/>
        <v>0</v>
      </c>
    </row>
    <row r="8677" spans="11:14" x14ac:dyDescent="0.2">
      <c r="K8677" s="15">
        <f t="shared" si="646"/>
        <v>1</v>
      </c>
      <c r="L8677" s="17">
        <f t="shared" si="647"/>
        <v>1680</v>
      </c>
      <c r="M8677" s="5">
        <f t="shared" si="649"/>
        <v>0</v>
      </c>
      <c r="N8677" s="15">
        <f t="shared" si="648"/>
        <v>0</v>
      </c>
    </row>
    <row r="8678" spans="11:14" x14ac:dyDescent="0.2">
      <c r="K8678" s="15">
        <f t="shared" si="646"/>
        <v>1</v>
      </c>
      <c r="L8678" s="17">
        <f t="shared" si="647"/>
        <v>1680</v>
      </c>
      <c r="M8678" s="5">
        <f t="shared" si="649"/>
        <v>0</v>
      </c>
      <c r="N8678" s="15">
        <f t="shared" si="648"/>
        <v>0</v>
      </c>
    </row>
    <row r="8679" spans="11:14" x14ac:dyDescent="0.2">
      <c r="K8679" s="15">
        <f t="shared" si="646"/>
        <v>1</v>
      </c>
      <c r="L8679" s="17">
        <f t="shared" si="647"/>
        <v>1680</v>
      </c>
      <c r="M8679" s="5">
        <f t="shared" si="649"/>
        <v>0</v>
      </c>
      <c r="N8679" s="15">
        <f t="shared" si="648"/>
        <v>0</v>
      </c>
    </row>
    <row r="8680" spans="11:14" x14ac:dyDescent="0.2">
      <c r="K8680" s="15">
        <f t="shared" si="646"/>
        <v>1</v>
      </c>
      <c r="L8680" s="17">
        <f t="shared" si="647"/>
        <v>1680</v>
      </c>
      <c r="M8680" s="5">
        <f t="shared" si="649"/>
        <v>0</v>
      </c>
      <c r="N8680" s="15">
        <f t="shared" si="648"/>
        <v>0</v>
      </c>
    </row>
    <row r="8681" spans="11:14" x14ac:dyDescent="0.2">
      <c r="K8681" s="15">
        <f t="shared" si="646"/>
        <v>1</v>
      </c>
      <c r="L8681" s="17">
        <f t="shared" si="647"/>
        <v>1680</v>
      </c>
      <c r="M8681" s="5">
        <f t="shared" si="649"/>
        <v>0</v>
      </c>
      <c r="N8681" s="15">
        <f t="shared" si="648"/>
        <v>0</v>
      </c>
    </row>
    <row r="8682" spans="11:14" x14ac:dyDescent="0.2">
      <c r="K8682" s="15">
        <f t="shared" si="646"/>
        <v>1</v>
      </c>
      <c r="L8682" s="17">
        <f t="shared" si="647"/>
        <v>1680</v>
      </c>
      <c r="M8682" s="5">
        <f t="shared" si="649"/>
        <v>0</v>
      </c>
      <c r="N8682" s="15">
        <f t="shared" si="648"/>
        <v>0</v>
      </c>
    </row>
    <row r="8683" spans="11:14" x14ac:dyDescent="0.2">
      <c r="K8683" s="15">
        <f t="shared" si="646"/>
        <v>1</v>
      </c>
      <c r="L8683" s="17">
        <f t="shared" si="647"/>
        <v>1680</v>
      </c>
      <c r="M8683" s="5">
        <f t="shared" si="649"/>
        <v>0</v>
      </c>
      <c r="N8683" s="15">
        <f t="shared" si="648"/>
        <v>0</v>
      </c>
    </row>
    <row r="8684" spans="11:14" x14ac:dyDescent="0.2">
      <c r="K8684" s="15">
        <f t="shared" si="646"/>
        <v>1</v>
      </c>
      <c r="L8684" s="17">
        <f t="shared" si="647"/>
        <v>1680</v>
      </c>
      <c r="M8684" s="5">
        <f t="shared" si="649"/>
        <v>0</v>
      </c>
      <c r="N8684" s="15">
        <f t="shared" si="648"/>
        <v>0</v>
      </c>
    </row>
    <row r="8685" spans="11:14" x14ac:dyDescent="0.2">
      <c r="K8685" s="15">
        <f t="shared" si="646"/>
        <v>1</v>
      </c>
      <c r="L8685" s="17">
        <f t="shared" si="647"/>
        <v>1680</v>
      </c>
      <c r="M8685" s="5">
        <f t="shared" si="649"/>
        <v>0</v>
      </c>
      <c r="N8685" s="15">
        <f t="shared" si="648"/>
        <v>0</v>
      </c>
    </row>
    <row r="8686" spans="11:14" x14ac:dyDescent="0.2">
      <c r="K8686" s="15">
        <f t="shared" si="646"/>
        <v>1</v>
      </c>
      <c r="L8686" s="17">
        <f t="shared" si="647"/>
        <v>1680</v>
      </c>
      <c r="M8686" s="5">
        <f t="shared" si="649"/>
        <v>0</v>
      </c>
      <c r="N8686" s="15">
        <f t="shared" si="648"/>
        <v>0</v>
      </c>
    </row>
    <row r="8687" spans="11:14" x14ac:dyDescent="0.2">
      <c r="K8687" s="15">
        <f t="shared" si="646"/>
        <v>1</v>
      </c>
      <c r="L8687" s="17">
        <f t="shared" si="647"/>
        <v>1680</v>
      </c>
      <c r="M8687" s="5">
        <f t="shared" si="649"/>
        <v>0</v>
      </c>
      <c r="N8687" s="15">
        <f t="shared" si="648"/>
        <v>0</v>
      </c>
    </row>
    <row r="8688" spans="11:14" x14ac:dyDescent="0.2">
      <c r="K8688" s="15">
        <f t="shared" si="646"/>
        <v>1</v>
      </c>
      <c r="L8688" s="17">
        <f t="shared" si="647"/>
        <v>1680</v>
      </c>
      <c r="M8688" s="5">
        <f t="shared" si="649"/>
        <v>0</v>
      </c>
      <c r="N8688" s="15">
        <f t="shared" si="648"/>
        <v>0</v>
      </c>
    </row>
    <row r="8689" spans="11:14" x14ac:dyDescent="0.2">
      <c r="K8689" s="15">
        <f t="shared" si="646"/>
        <v>1</v>
      </c>
      <c r="L8689" s="17">
        <f t="shared" si="647"/>
        <v>1680</v>
      </c>
      <c r="M8689" s="5">
        <f t="shared" si="649"/>
        <v>0</v>
      </c>
      <c r="N8689" s="15">
        <f t="shared" si="648"/>
        <v>0</v>
      </c>
    </row>
    <row r="8690" spans="11:14" x14ac:dyDescent="0.2">
      <c r="K8690" s="15">
        <f t="shared" si="646"/>
        <v>1</v>
      </c>
      <c r="L8690" s="17">
        <f t="shared" si="647"/>
        <v>1680</v>
      </c>
      <c r="M8690" s="5">
        <f t="shared" si="649"/>
        <v>0</v>
      </c>
      <c r="N8690" s="15">
        <f t="shared" si="648"/>
        <v>0</v>
      </c>
    </row>
    <row r="8691" spans="11:14" x14ac:dyDescent="0.2">
      <c r="K8691" s="15">
        <f t="shared" si="646"/>
        <v>1</v>
      </c>
      <c r="L8691" s="17">
        <f t="shared" si="647"/>
        <v>1680</v>
      </c>
      <c r="M8691" s="5">
        <f t="shared" si="649"/>
        <v>0</v>
      </c>
      <c r="N8691" s="15">
        <f t="shared" si="648"/>
        <v>0</v>
      </c>
    </row>
    <row r="8692" spans="11:14" x14ac:dyDescent="0.2">
      <c r="K8692" s="15">
        <f t="shared" si="646"/>
        <v>1</v>
      </c>
      <c r="L8692" s="17">
        <f t="shared" si="647"/>
        <v>1680</v>
      </c>
      <c r="M8692" s="5">
        <f t="shared" si="649"/>
        <v>0</v>
      </c>
      <c r="N8692" s="15">
        <f t="shared" si="648"/>
        <v>0</v>
      </c>
    </row>
    <row r="8693" spans="11:14" x14ac:dyDescent="0.2">
      <c r="K8693" s="15">
        <f t="shared" si="646"/>
        <v>1</v>
      </c>
      <c r="L8693" s="17">
        <f t="shared" si="647"/>
        <v>1680</v>
      </c>
      <c r="M8693" s="5">
        <f t="shared" si="649"/>
        <v>0</v>
      </c>
      <c r="N8693" s="15">
        <f t="shared" si="648"/>
        <v>0</v>
      </c>
    </row>
    <row r="8694" spans="11:14" x14ac:dyDescent="0.2">
      <c r="K8694" s="15">
        <f t="shared" si="646"/>
        <v>1</v>
      </c>
      <c r="L8694" s="17">
        <f t="shared" si="647"/>
        <v>1680</v>
      </c>
      <c r="M8694" s="5">
        <f t="shared" si="649"/>
        <v>0</v>
      </c>
      <c r="N8694" s="15">
        <f t="shared" si="648"/>
        <v>0</v>
      </c>
    </row>
    <row r="8695" spans="11:14" x14ac:dyDescent="0.2">
      <c r="K8695" s="15">
        <f t="shared" si="646"/>
        <v>1</v>
      </c>
      <c r="L8695" s="17">
        <f t="shared" si="647"/>
        <v>1680</v>
      </c>
      <c r="M8695" s="5">
        <f t="shared" si="649"/>
        <v>0</v>
      </c>
      <c r="N8695" s="15">
        <f t="shared" si="648"/>
        <v>0</v>
      </c>
    </row>
    <row r="8696" spans="11:14" x14ac:dyDescent="0.2">
      <c r="K8696" s="15">
        <f t="shared" si="646"/>
        <v>1</v>
      </c>
      <c r="L8696" s="17">
        <f t="shared" si="647"/>
        <v>1680</v>
      </c>
      <c r="M8696" s="5">
        <f t="shared" si="649"/>
        <v>0</v>
      </c>
      <c r="N8696" s="15">
        <f t="shared" si="648"/>
        <v>0</v>
      </c>
    </row>
    <row r="8697" spans="11:14" x14ac:dyDescent="0.2">
      <c r="K8697" s="15">
        <f t="shared" si="646"/>
        <v>1</v>
      </c>
      <c r="L8697" s="17">
        <f t="shared" si="647"/>
        <v>1680</v>
      </c>
      <c r="M8697" s="5">
        <f t="shared" si="649"/>
        <v>0</v>
      </c>
      <c r="N8697" s="15">
        <f t="shared" si="648"/>
        <v>0</v>
      </c>
    </row>
    <row r="8698" spans="11:14" x14ac:dyDescent="0.2">
      <c r="K8698" s="15">
        <f t="shared" si="646"/>
        <v>1</v>
      </c>
      <c r="L8698" s="17">
        <f t="shared" si="647"/>
        <v>1680</v>
      </c>
      <c r="M8698" s="5">
        <f t="shared" si="649"/>
        <v>0</v>
      </c>
      <c r="N8698" s="15">
        <f t="shared" si="648"/>
        <v>0</v>
      </c>
    </row>
    <row r="8699" spans="11:14" x14ac:dyDescent="0.2">
      <c r="K8699" s="15">
        <f t="shared" si="646"/>
        <v>1</v>
      </c>
      <c r="L8699" s="17">
        <f t="shared" si="647"/>
        <v>1680</v>
      </c>
      <c r="M8699" s="5">
        <f t="shared" si="649"/>
        <v>0</v>
      </c>
      <c r="N8699" s="15">
        <f t="shared" si="648"/>
        <v>0</v>
      </c>
    </row>
    <row r="8700" spans="11:14" x14ac:dyDescent="0.2">
      <c r="K8700" s="15">
        <f t="shared" si="646"/>
        <v>1</v>
      </c>
      <c r="L8700" s="17">
        <f t="shared" si="647"/>
        <v>1680</v>
      </c>
      <c r="M8700" s="5">
        <f t="shared" si="649"/>
        <v>0</v>
      </c>
      <c r="N8700" s="15">
        <f t="shared" si="648"/>
        <v>0</v>
      </c>
    </row>
    <row r="8701" spans="11:14" x14ac:dyDescent="0.2">
      <c r="K8701" s="15">
        <f t="shared" si="646"/>
        <v>1</v>
      </c>
      <c r="L8701" s="17">
        <f t="shared" si="647"/>
        <v>1680</v>
      </c>
      <c r="M8701" s="5">
        <f t="shared" si="649"/>
        <v>0</v>
      </c>
      <c r="N8701" s="15">
        <f t="shared" si="648"/>
        <v>0</v>
      </c>
    </row>
    <row r="8702" spans="11:14" x14ac:dyDescent="0.2">
      <c r="K8702" s="15">
        <f t="shared" si="646"/>
        <v>1</v>
      </c>
      <c r="L8702" s="17">
        <f t="shared" si="647"/>
        <v>1680</v>
      </c>
      <c r="M8702" s="5">
        <f t="shared" si="649"/>
        <v>0</v>
      </c>
      <c r="N8702" s="15">
        <f t="shared" si="648"/>
        <v>0</v>
      </c>
    </row>
    <row r="8703" spans="11:14" x14ac:dyDescent="0.2">
      <c r="K8703" s="15">
        <f t="shared" si="646"/>
        <v>1</v>
      </c>
      <c r="L8703" s="17">
        <f t="shared" si="647"/>
        <v>1680</v>
      </c>
      <c r="M8703" s="5">
        <f t="shared" si="649"/>
        <v>0</v>
      </c>
      <c r="N8703" s="15">
        <f t="shared" si="648"/>
        <v>0</v>
      </c>
    </row>
    <row r="8704" spans="11:14" x14ac:dyDescent="0.2">
      <c r="K8704" s="15">
        <f t="shared" si="646"/>
        <v>1</v>
      </c>
      <c r="L8704" s="17">
        <f t="shared" si="647"/>
        <v>1680</v>
      </c>
      <c r="M8704" s="5">
        <f t="shared" si="649"/>
        <v>0</v>
      </c>
      <c r="N8704" s="15">
        <f t="shared" si="648"/>
        <v>0</v>
      </c>
    </row>
    <row r="8705" spans="11:14" x14ac:dyDescent="0.2">
      <c r="K8705" s="15">
        <f t="shared" si="646"/>
        <v>1</v>
      </c>
      <c r="L8705" s="17">
        <f t="shared" si="647"/>
        <v>1680</v>
      </c>
      <c r="M8705" s="5">
        <f t="shared" si="649"/>
        <v>0</v>
      </c>
      <c r="N8705" s="15">
        <f t="shared" si="648"/>
        <v>0</v>
      </c>
    </row>
    <row r="8706" spans="11:14" x14ac:dyDescent="0.2">
      <c r="K8706" s="15">
        <f t="shared" ref="K8706:K8769" si="650">DATE(YEAR(E8706),MONTH(E8706),1)</f>
        <v>1</v>
      </c>
      <c r="L8706" s="17">
        <f t="shared" ref="L8706:L8769" si="651">ROUND(($B$3-K8706)/365.25*12,0)</f>
        <v>1680</v>
      </c>
      <c r="M8706" s="5">
        <f t="shared" si="649"/>
        <v>0</v>
      </c>
      <c r="N8706" s="15">
        <f t="shared" ref="N8706:N8769" si="652">EDATE(E8706,D8706)</f>
        <v>0</v>
      </c>
    </row>
    <row r="8707" spans="11:14" x14ac:dyDescent="0.2">
      <c r="K8707" s="15">
        <f t="shared" si="650"/>
        <v>1</v>
      </c>
      <c r="L8707" s="17">
        <f t="shared" si="651"/>
        <v>1680</v>
      </c>
      <c r="M8707" s="5">
        <f t="shared" ref="M8707:M8770" si="653">ROUND((N8707-K8707)/365.25*12,0)</f>
        <v>0</v>
      </c>
      <c r="N8707" s="15">
        <f t="shared" si="652"/>
        <v>0</v>
      </c>
    </row>
    <row r="8708" spans="11:14" x14ac:dyDescent="0.2">
      <c r="K8708" s="15">
        <f t="shared" si="650"/>
        <v>1</v>
      </c>
      <c r="L8708" s="17">
        <f t="shared" si="651"/>
        <v>1680</v>
      </c>
      <c r="M8708" s="5">
        <f t="shared" si="653"/>
        <v>0</v>
      </c>
      <c r="N8708" s="15">
        <f t="shared" si="652"/>
        <v>0</v>
      </c>
    </row>
    <row r="8709" spans="11:14" x14ac:dyDescent="0.2">
      <c r="K8709" s="15">
        <f t="shared" si="650"/>
        <v>1</v>
      </c>
      <c r="L8709" s="17">
        <f t="shared" si="651"/>
        <v>1680</v>
      </c>
      <c r="M8709" s="5">
        <f t="shared" si="653"/>
        <v>0</v>
      </c>
      <c r="N8709" s="15">
        <f t="shared" si="652"/>
        <v>0</v>
      </c>
    </row>
    <row r="8710" spans="11:14" x14ac:dyDescent="0.2">
      <c r="K8710" s="15">
        <f t="shared" si="650"/>
        <v>1</v>
      </c>
      <c r="L8710" s="17">
        <f t="shared" si="651"/>
        <v>1680</v>
      </c>
      <c r="M8710" s="5">
        <f t="shared" si="653"/>
        <v>0</v>
      </c>
      <c r="N8710" s="15">
        <f t="shared" si="652"/>
        <v>0</v>
      </c>
    </row>
    <row r="8711" spans="11:14" x14ac:dyDescent="0.2">
      <c r="K8711" s="15">
        <f t="shared" si="650"/>
        <v>1</v>
      </c>
      <c r="L8711" s="17">
        <f t="shared" si="651"/>
        <v>1680</v>
      </c>
      <c r="M8711" s="5">
        <f t="shared" si="653"/>
        <v>0</v>
      </c>
      <c r="N8711" s="15">
        <f t="shared" si="652"/>
        <v>0</v>
      </c>
    </row>
    <row r="8712" spans="11:14" x14ac:dyDescent="0.2">
      <c r="K8712" s="15">
        <f t="shared" si="650"/>
        <v>1</v>
      </c>
      <c r="L8712" s="17">
        <f t="shared" si="651"/>
        <v>1680</v>
      </c>
      <c r="M8712" s="5">
        <f t="shared" si="653"/>
        <v>0</v>
      </c>
      <c r="N8712" s="15">
        <f t="shared" si="652"/>
        <v>0</v>
      </c>
    </row>
    <row r="8713" spans="11:14" x14ac:dyDescent="0.2">
      <c r="K8713" s="15">
        <f t="shared" si="650"/>
        <v>1</v>
      </c>
      <c r="L8713" s="17">
        <f t="shared" si="651"/>
        <v>1680</v>
      </c>
      <c r="M8713" s="5">
        <f t="shared" si="653"/>
        <v>0</v>
      </c>
      <c r="N8713" s="15">
        <f t="shared" si="652"/>
        <v>0</v>
      </c>
    </row>
    <row r="8714" spans="11:14" x14ac:dyDescent="0.2">
      <c r="K8714" s="15">
        <f t="shared" si="650"/>
        <v>1</v>
      </c>
      <c r="L8714" s="17">
        <f t="shared" si="651"/>
        <v>1680</v>
      </c>
      <c r="M8714" s="5">
        <f t="shared" si="653"/>
        <v>0</v>
      </c>
      <c r="N8714" s="15">
        <f t="shared" si="652"/>
        <v>0</v>
      </c>
    </row>
    <row r="8715" spans="11:14" x14ac:dyDescent="0.2">
      <c r="K8715" s="15">
        <f t="shared" si="650"/>
        <v>1</v>
      </c>
      <c r="L8715" s="17">
        <f t="shared" si="651"/>
        <v>1680</v>
      </c>
      <c r="M8715" s="5">
        <f t="shared" si="653"/>
        <v>0</v>
      </c>
      <c r="N8715" s="15">
        <f t="shared" si="652"/>
        <v>0</v>
      </c>
    </row>
    <row r="8716" spans="11:14" x14ac:dyDescent="0.2">
      <c r="K8716" s="15">
        <f t="shared" si="650"/>
        <v>1</v>
      </c>
      <c r="L8716" s="17">
        <f t="shared" si="651"/>
        <v>1680</v>
      </c>
      <c r="M8716" s="5">
        <f t="shared" si="653"/>
        <v>0</v>
      </c>
      <c r="N8716" s="15">
        <f t="shared" si="652"/>
        <v>0</v>
      </c>
    </row>
    <row r="8717" spans="11:14" x14ac:dyDescent="0.2">
      <c r="K8717" s="15">
        <f t="shared" si="650"/>
        <v>1</v>
      </c>
      <c r="L8717" s="17">
        <f t="shared" si="651"/>
        <v>1680</v>
      </c>
      <c r="M8717" s="5">
        <f t="shared" si="653"/>
        <v>0</v>
      </c>
      <c r="N8717" s="15">
        <f t="shared" si="652"/>
        <v>0</v>
      </c>
    </row>
    <row r="8718" spans="11:14" x14ac:dyDescent="0.2">
      <c r="K8718" s="15">
        <f t="shared" si="650"/>
        <v>1</v>
      </c>
      <c r="L8718" s="17">
        <f t="shared" si="651"/>
        <v>1680</v>
      </c>
      <c r="M8718" s="5">
        <f t="shared" si="653"/>
        <v>0</v>
      </c>
      <c r="N8718" s="15">
        <f t="shared" si="652"/>
        <v>0</v>
      </c>
    </row>
    <row r="8719" spans="11:14" x14ac:dyDescent="0.2">
      <c r="K8719" s="15">
        <f t="shared" si="650"/>
        <v>1</v>
      </c>
      <c r="L8719" s="17">
        <f t="shared" si="651"/>
        <v>1680</v>
      </c>
      <c r="M8719" s="5">
        <f t="shared" si="653"/>
        <v>0</v>
      </c>
      <c r="N8719" s="15">
        <f t="shared" si="652"/>
        <v>0</v>
      </c>
    </row>
    <row r="8720" spans="11:14" x14ac:dyDescent="0.2">
      <c r="K8720" s="15">
        <f t="shared" si="650"/>
        <v>1</v>
      </c>
      <c r="L8720" s="17">
        <f t="shared" si="651"/>
        <v>1680</v>
      </c>
      <c r="M8720" s="5">
        <f t="shared" si="653"/>
        <v>0</v>
      </c>
      <c r="N8720" s="15">
        <f t="shared" si="652"/>
        <v>0</v>
      </c>
    </row>
    <row r="8721" spans="11:14" x14ac:dyDescent="0.2">
      <c r="K8721" s="15">
        <f t="shared" si="650"/>
        <v>1</v>
      </c>
      <c r="L8721" s="17">
        <f t="shared" si="651"/>
        <v>1680</v>
      </c>
      <c r="M8721" s="5">
        <f t="shared" si="653"/>
        <v>0</v>
      </c>
      <c r="N8721" s="15">
        <f t="shared" si="652"/>
        <v>0</v>
      </c>
    </row>
    <row r="8722" spans="11:14" x14ac:dyDescent="0.2">
      <c r="K8722" s="15">
        <f t="shared" si="650"/>
        <v>1</v>
      </c>
      <c r="L8722" s="17">
        <f t="shared" si="651"/>
        <v>1680</v>
      </c>
      <c r="M8722" s="5">
        <f t="shared" si="653"/>
        <v>0</v>
      </c>
      <c r="N8722" s="15">
        <f t="shared" si="652"/>
        <v>0</v>
      </c>
    </row>
    <row r="8723" spans="11:14" x14ac:dyDescent="0.2">
      <c r="K8723" s="15">
        <f t="shared" si="650"/>
        <v>1</v>
      </c>
      <c r="L8723" s="17">
        <f t="shared" si="651"/>
        <v>1680</v>
      </c>
      <c r="M8723" s="5">
        <f t="shared" si="653"/>
        <v>0</v>
      </c>
      <c r="N8723" s="15">
        <f t="shared" si="652"/>
        <v>0</v>
      </c>
    </row>
    <row r="8724" spans="11:14" x14ac:dyDescent="0.2">
      <c r="K8724" s="15">
        <f t="shared" si="650"/>
        <v>1</v>
      </c>
      <c r="L8724" s="17">
        <f t="shared" si="651"/>
        <v>1680</v>
      </c>
      <c r="M8724" s="5">
        <f t="shared" si="653"/>
        <v>0</v>
      </c>
      <c r="N8724" s="15">
        <f t="shared" si="652"/>
        <v>0</v>
      </c>
    </row>
    <row r="8725" spans="11:14" x14ac:dyDescent="0.2">
      <c r="K8725" s="15">
        <f t="shared" si="650"/>
        <v>1</v>
      </c>
      <c r="L8725" s="17">
        <f t="shared" si="651"/>
        <v>1680</v>
      </c>
      <c r="M8725" s="5">
        <f t="shared" si="653"/>
        <v>0</v>
      </c>
      <c r="N8725" s="15">
        <f t="shared" si="652"/>
        <v>0</v>
      </c>
    </row>
    <row r="8726" spans="11:14" x14ac:dyDescent="0.2">
      <c r="K8726" s="15">
        <f t="shared" si="650"/>
        <v>1</v>
      </c>
      <c r="L8726" s="17">
        <f t="shared" si="651"/>
        <v>1680</v>
      </c>
      <c r="M8726" s="5">
        <f t="shared" si="653"/>
        <v>0</v>
      </c>
      <c r="N8726" s="15">
        <f t="shared" si="652"/>
        <v>0</v>
      </c>
    </row>
    <row r="8727" spans="11:14" x14ac:dyDescent="0.2">
      <c r="K8727" s="15">
        <f t="shared" si="650"/>
        <v>1</v>
      </c>
      <c r="L8727" s="17">
        <f t="shared" si="651"/>
        <v>1680</v>
      </c>
      <c r="M8727" s="5">
        <f t="shared" si="653"/>
        <v>0</v>
      </c>
      <c r="N8727" s="15">
        <f t="shared" si="652"/>
        <v>0</v>
      </c>
    </row>
    <row r="8728" spans="11:14" x14ac:dyDescent="0.2">
      <c r="K8728" s="15">
        <f t="shared" si="650"/>
        <v>1</v>
      </c>
      <c r="L8728" s="17">
        <f t="shared" si="651"/>
        <v>1680</v>
      </c>
      <c r="M8728" s="5">
        <f t="shared" si="653"/>
        <v>0</v>
      </c>
      <c r="N8728" s="15">
        <f t="shared" si="652"/>
        <v>0</v>
      </c>
    </row>
    <row r="8729" spans="11:14" x14ac:dyDescent="0.2">
      <c r="K8729" s="15">
        <f t="shared" si="650"/>
        <v>1</v>
      </c>
      <c r="L8729" s="17">
        <f t="shared" si="651"/>
        <v>1680</v>
      </c>
      <c r="M8729" s="5">
        <f t="shared" si="653"/>
        <v>0</v>
      </c>
      <c r="N8729" s="15">
        <f t="shared" si="652"/>
        <v>0</v>
      </c>
    </row>
    <row r="8730" spans="11:14" x14ac:dyDescent="0.2">
      <c r="K8730" s="15">
        <f t="shared" si="650"/>
        <v>1</v>
      </c>
      <c r="L8730" s="17">
        <f t="shared" si="651"/>
        <v>1680</v>
      </c>
      <c r="M8730" s="5">
        <f t="shared" si="653"/>
        <v>0</v>
      </c>
      <c r="N8730" s="15">
        <f t="shared" si="652"/>
        <v>0</v>
      </c>
    </row>
    <row r="8731" spans="11:14" x14ac:dyDescent="0.2">
      <c r="K8731" s="15">
        <f t="shared" si="650"/>
        <v>1</v>
      </c>
      <c r="L8731" s="17">
        <f t="shared" si="651"/>
        <v>1680</v>
      </c>
      <c r="M8731" s="5">
        <f t="shared" si="653"/>
        <v>0</v>
      </c>
      <c r="N8731" s="15">
        <f t="shared" si="652"/>
        <v>0</v>
      </c>
    </row>
    <row r="8732" spans="11:14" x14ac:dyDescent="0.2">
      <c r="K8732" s="15">
        <f t="shared" si="650"/>
        <v>1</v>
      </c>
      <c r="L8732" s="17">
        <f t="shared" si="651"/>
        <v>1680</v>
      </c>
      <c r="M8732" s="5">
        <f t="shared" si="653"/>
        <v>0</v>
      </c>
      <c r="N8732" s="15">
        <f t="shared" si="652"/>
        <v>0</v>
      </c>
    </row>
    <row r="8733" spans="11:14" x14ac:dyDescent="0.2">
      <c r="K8733" s="15">
        <f t="shared" si="650"/>
        <v>1</v>
      </c>
      <c r="L8733" s="17">
        <f t="shared" si="651"/>
        <v>1680</v>
      </c>
      <c r="M8733" s="5">
        <f t="shared" si="653"/>
        <v>0</v>
      </c>
      <c r="N8733" s="15">
        <f t="shared" si="652"/>
        <v>0</v>
      </c>
    </row>
    <row r="8734" spans="11:14" x14ac:dyDescent="0.2">
      <c r="K8734" s="15">
        <f t="shared" si="650"/>
        <v>1</v>
      </c>
      <c r="L8734" s="17">
        <f t="shared" si="651"/>
        <v>1680</v>
      </c>
      <c r="M8734" s="5">
        <f t="shared" si="653"/>
        <v>0</v>
      </c>
      <c r="N8734" s="15">
        <f t="shared" si="652"/>
        <v>0</v>
      </c>
    </row>
    <row r="8735" spans="11:14" x14ac:dyDescent="0.2">
      <c r="K8735" s="15">
        <f t="shared" si="650"/>
        <v>1</v>
      </c>
      <c r="L8735" s="17">
        <f t="shared" si="651"/>
        <v>1680</v>
      </c>
      <c r="M8735" s="5">
        <f t="shared" si="653"/>
        <v>0</v>
      </c>
      <c r="N8735" s="15">
        <f t="shared" si="652"/>
        <v>0</v>
      </c>
    </row>
    <row r="8736" spans="11:14" x14ac:dyDescent="0.2">
      <c r="K8736" s="15">
        <f t="shared" si="650"/>
        <v>1</v>
      </c>
      <c r="L8736" s="17">
        <f t="shared" si="651"/>
        <v>1680</v>
      </c>
      <c r="M8736" s="5">
        <f t="shared" si="653"/>
        <v>0</v>
      </c>
      <c r="N8736" s="15">
        <f t="shared" si="652"/>
        <v>0</v>
      </c>
    </row>
    <row r="8737" spans="11:14" x14ac:dyDescent="0.2">
      <c r="K8737" s="15">
        <f t="shared" si="650"/>
        <v>1</v>
      </c>
      <c r="L8737" s="17">
        <f t="shared" si="651"/>
        <v>1680</v>
      </c>
      <c r="M8737" s="5">
        <f t="shared" si="653"/>
        <v>0</v>
      </c>
      <c r="N8737" s="15">
        <f t="shared" si="652"/>
        <v>0</v>
      </c>
    </row>
    <row r="8738" spans="11:14" x14ac:dyDescent="0.2">
      <c r="K8738" s="15">
        <f t="shared" si="650"/>
        <v>1</v>
      </c>
      <c r="L8738" s="17">
        <f t="shared" si="651"/>
        <v>1680</v>
      </c>
      <c r="M8738" s="5">
        <f t="shared" si="653"/>
        <v>0</v>
      </c>
      <c r="N8738" s="15">
        <f t="shared" si="652"/>
        <v>0</v>
      </c>
    </row>
    <row r="8739" spans="11:14" x14ac:dyDescent="0.2">
      <c r="K8739" s="15">
        <f t="shared" si="650"/>
        <v>1</v>
      </c>
      <c r="L8739" s="17">
        <f t="shared" si="651"/>
        <v>1680</v>
      </c>
      <c r="M8739" s="5">
        <f t="shared" si="653"/>
        <v>0</v>
      </c>
      <c r="N8739" s="15">
        <f t="shared" si="652"/>
        <v>0</v>
      </c>
    </row>
    <row r="8740" spans="11:14" x14ac:dyDescent="0.2">
      <c r="K8740" s="15">
        <f t="shared" si="650"/>
        <v>1</v>
      </c>
      <c r="L8740" s="17">
        <f t="shared" si="651"/>
        <v>1680</v>
      </c>
      <c r="M8740" s="5">
        <f t="shared" si="653"/>
        <v>0</v>
      </c>
      <c r="N8740" s="15">
        <f t="shared" si="652"/>
        <v>0</v>
      </c>
    </row>
    <row r="8741" spans="11:14" x14ac:dyDescent="0.2">
      <c r="K8741" s="15">
        <f t="shared" si="650"/>
        <v>1</v>
      </c>
      <c r="L8741" s="17">
        <f t="shared" si="651"/>
        <v>1680</v>
      </c>
      <c r="M8741" s="5">
        <f t="shared" si="653"/>
        <v>0</v>
      </c>
      <c r="N8741" s="15">
        <f t="shared" si="652"/>
        <v>0</v>
      </c>
    </row>
    <row r="8742" spans="11:14" x14ac:dyDescent="0.2">
      <c r="K8742" s="15">
        <f t="shared" si="650"/>
        <v>1</v>
      </c>
      <c r="L8742" s="17">
        <f t="shared" si="651"/>
        <v>1680</v>
      </c>
      <c r="M8742" s="5">
        <f t="shared" si="653"/>
        <v>0</v>
      </c>
      <c r="N8742" s="15">
        <f t="shared" si="652"/>
        <v>0</v>
      </c>
    </row>
    <row r="8743" spans="11:14" x14ac:dyDescent="0.2">
      <c r="K8743" s="15">
        <f t="shared" si="650"/>
        <v>1</v>
      </c>
      <c r="L8743" s="17">
        <f t="shared" si="651"/>
        <v>1680</v>
      </c>
      <c r="M8743" s="5">
        <f t="shared" si="653"/>
        <v>0</v>
      </c>
      <c r="N8743" s="15">
        <f t="shared" si="652"/>
        <v>0</v>
      </c>
    </row>
    <row r="8744" spans="11:14" x14ac:dyDescent="0.2">
      <c r="K8744" s="15">
        <f t="shared" si="650"/>
        <v>1</v>
      </c>
      <c r="L8744" s="17">
        <f t="shared" si="651"/>
        <v>1680</v>
      </c>
      <c r="M8744" s="5">
        <f t="shared" si="653"/>
        <v>0</v>
      </c>
      <c r="N8744" s="15">
        <f t="shared" si="652"/>
        <v>0</v>
      </c>
    </row>
    <row r="8745" spans="11:14" x14ac:dyDescent="0.2">
      <c r="K8745" s="15">
        <f t="shared" si="650"/>
        <v>1</v>
      </c>
      <c r="L8745" s="17">
        <f t="shared" si="651"/>
        <v>1680</v>
      </c>
      <c r="M8745" s="5">
        <f t="shared" si="653"/>
        <v>0</v>
      </c>
      <c r="N8745" s="15">
        <f t="shared" si="652"/>
        <v>0</v>
      </c>
    </row>
    <row r="8746" spans="11:14" x14ac:dyDescent="0.2">
      <c r="K8746" s="15">
        <f t="shared" si="650"/>
        <v>1</v>
      </c>
      <c r="L8746" s="17">
        <f t="shared" si="651"/>
        <v>1680</v>
      </c>
      <c r="M8746" s="5">
        <f t="shared" si="653"/>
        <v>0</v>
      </c>
      <c r="N8746" s="15">
        <f t="shared" si="652"/>
        <v>0</v>
      </c>
    </row>
    <row r="8747" spans="11:14" x14ac:dyDescent="0.2">
      <c r="K8747" s="15">
        <f t="shared" si="650"/>
        <v>1</v>
      </c>
      <c r="L8747" s="17">
        <f t="shared" si="651"/>
        <v>1680</v>
      </c>
      <c r="M8747" s="5">
        <f t="shared" si="653"/>
        <v>0</v>
      </c>
      <c r="N8747" s="15">
        <f t="shared" si="652"/>
        <v>0</v>
      </c>
    </row>
    <row r="8748" spans="11:14" x14ac:dyDescent="0.2">
      <c r="K8748" s="15">
        <f t="shared" si="650"/>
        <v>1</v>
      </c>
      <c r="L8748" s="17">
        <f t="shared" si="651"/>
        <v>1680</v>
      </c>
      <c r="M8748" s="5">
        <f t="shared" si="653"/>
        <v>0</v>
      </c>
      <c r="N8748" s="15">
        <f t="shared" si="652"/>
        <v>0</v>
      </c>
    </row>
    <row r="8749" spans="11:14" x14ac:dyDescent="0.2">
      <c r="K8749" s="15">
        <f t="shared" si="650"/>
        <v>1</v>
      </c>
      <c r="L8749" s="17">
        <f t="shared" si="651"/>
        <v>1680</v>
      </c>
      <c r="M8749" s="5">
        <f t="shared" si="653"/>
        <v>0</v>
      </c>
      <c r="N8749" s="15">
        <f t="shared" si="652"/>
        <v>0</v>
      </c>
    </row>
    <row r="8750" spans="11:14" x14ac:dyDescent="0.2">
      <c r="K8750" s="15">
        <f t="shared" si="650"/>
        <v>1</v>
      </c>
      <c r="L8750" s="17">
        <f t="shared" si="651"/>
        <v>1680</v>
      </c>
      <c r="M8750" s="5">
        <f t="shared" si="653"/>
        <v>0</v>
      </c>
      <c r="N8750" s="15">
        <f t="shared" si="652"/>
        <v>0</v>
      </c>
    </row>
    <row r="8751" spans="11:14" x14ac:dyDescent="0.2">
      <c r="K8751" s="15">
        <f t="shared" si="650"/>
        <v>1</v>
      </c>
      <c r="L8751" s="17">
        <f t="shared" si="651"/>
        <v>1680</v>
      </c>
      <c r="M8751" s="5">
        <f t="shared" si="653"/>
        <v>0</v>
      </c>
      <c r="N8751" s="15">
        <f t="shared" si="652"/>
        <v>0</v>
      </c>
    </row>
    <row r="8752" spans="11:14" x14ac:dyDescent="0.2">
      <c r="K8752" s="15">
        <f t="shared" si="650"/>
        <v>1</v>
      </c>
      <c r="L8752" s="17">
        <f t="shared" si="651"/>
        <v>1680</v>
      </c>
      <c r="M8752" s="5">
        <f t="shared" si="653"/>
        <v>0</v>
      </c>
      <c r="N8752" s="15">
        <f t="shared" si="652"/>
        <v>0</v>
      </c>
    </row>
    <row r="8753" spans="11:14" x14ac:dyDescent="0.2">
      <c r="K8753" s="15">
        <f t="shared" si="650"/>
        <v>1</v>
      </c>
      <c r="L8753" s="17">
        <f t="shared" si="651"/>
        <v>1680</v>
      </c>
      <c r="M8753" s="5">
        <f t="shared" si="653"/>
        <v>0</v>
      </c>
      <c r="N8753" s="15">
        <f t="shared" si="652"/>
        <v>0</v>
      </c>
    </row>
    <row r="8754" spans="11:14" x14ac:dyDescent="0.2">
      <c r="K8754" s="15">
        <f t="shared" si="650"/>
        <v>1</v>
      </c>
      <c r="L8754" s="17">
        <f t="shared" si="651"/>
        <v>1680</v>
      </c>
      <c r="M8754" s="5">
        <f t="shared" si="653"/>
        <v>0</v>
      </c>
      <c r="N8754" s="15">
        <f t="shared" si="652"/>
        <v>0</v>
      </c>
    </row>
    <row r="8755" spans="11:14" x14ac:dyDescent="0.2">
      <c r="K8755" s="15">
        <f t="shared" si="650"/>
        <v>1</v>
      </c>
      <c r="L8755" s="17">
        <f t="shared" si="651"/>
        <v>1680</v>
      </c>
      <c r="M8755" s="5">
        <f t="shared" si="653"/>
        <v>0</v>
      </c>
      <c r="N8755" s="15">
        <f t="shared" si="652"/>
        <v>0</v>
      </c>
    </row>
    <row r="8756" spans="11:14" x14ac:dyDescent="0.2">
      <c r="K8756" s="15">
        <f t="shared" si="650"/>
        <v>1</v>
      </c>
      <c r="L8756" s="17">
        <f t="shared" si="651"/>
        <v>1680</v>
      </c>
      <c r="M8756" s="5">
        <f t="shared" si="653"/>
        <v>0</v>
      </c>
      <c r="N8756" s="15">
        <f t="shared" si="652"/>
        <v>0</v>
      </c>
    </row>
    <row r="8757" spans="11:14" x14ac:dyDescent="0.2">
      <c r="K8757" s="15">
        <f t="shared" si="650"/>
        <v>1</v>
      </c>
      <c r="L8757" s="17">
        <f t="shared" si="651"/>
        <v>1680</v>
      </c>
      <c r="M8757" s="5">
        <f t="shared" si="653"/>
        <v>0</v>
      </c>
      <c r="N8757" s="15">
        <f t="shared" si="652"/>
        <v>0</v>
      </c>
    </row>
    <row r="8758" spans="11:14" x14ac:dyDescent="0.2">
      <c r="K8758" s="15">
        <f t="shared" si="650"/>
        <v>1</v>
      </c>
      <c r="L8758" s="17">
        <f t="shared" si="651"/>
        <v>1680</v>
      </c>
      <c r="M8758" s="5">
        <f t="shared" si="653"/>
        <v>0</v>
      </c>
      <c r="N8758" s="15">
        <f t="shared" si="652"/>
        <v>0</v>
      </c>
    </row>
    <row r="8759" spans="11:14" x14ac:dyDescent="0.2">
      <c r="K8759" s="15">
        <f t="shared" si="650"/>
        <v>1</v>
      </c>
      <c r="L8759" s="17">
        <f t="shared" si="651"/>
        <v>1680</v>
      </c>
      <c r="M8759" s="5">
        <f t="shared" si="653"/>
        <v>0</v>
      </c>
      <c r="N8759" s="15">
        <f t="shared" si="652"/>
        <v>0</v>
      </c>
    </row>
    <row r="8760" spans="11:14" x14ac:dyDescent="0.2">
      <c r="K8760" s="15">
        <f t="shared" si="650"/>
        <v>1</v>
      </c>
      <c r="L8760" s="17">
        <f t="shared" si="651"/>
        <v>1680</v>
      </c>
      <c r="M8760" s="5">
        <f t="shared" si="653"/>
        <v>0</v>
      </c>
      <c r="N8760" s="15">
        <f t="shared" si="652"/>
        <v>0</v>
      </c>
    </row>
    <row r="8761" spans="11:14" x14ac:dyDescent="0.2">
      <c r="K8761" s="15">
        <f t="shared" si="650"/>
        <v>1</v>
      </c>
      <c r="L8761" s="17">
        <f t="shared" si="651"/>
        <v>1680</v>
      </c>
      <c r="M8761" s="5">
        <f t="shared" si="653"/>
        <v>0</v>
      </c>
      <c r="N8761" s="15">
        <f t="shared" si="652"/>
        <v>0</v>
      </c>
    </row>
    <row r="8762" spans="11:14" x14ac:dyDescent="0.2">
      <c r="K8762" s="15">
        <f t="shared" si="650"/>
        <v>1</v>
      </c>
      <c r="L8762" s="17">
        <f t="shared" si="651"/>
        <v>1680</v>
      </c>
      <c r="M8762" s="5">
        <f t="shared" si="653"/>
        <v>0</v>
      </c>
      <c r="N8762" s="15">
        <f t="shared" si="652"/>
        <v>0</v>
      </c>
    </row>
    <row r="8763" spans="11:14" x14ac:dyDescent="0.2">
      <c r="K8763" s="15">
        <f t="shared" si="650"/>
        <v>1</v>
      </c>
      <c r="L8763" s="17">
        <f t="shared" si="651"/>
        <v>1680</v>
      </c>
      <c r="M8763" s="5">
        <f t="shared" si="653"/>
        <v>0</v>
      </c>
      <c r="N8763" s="15">
        <f t="shared" si="652"/>
        <v>0</v>
      </c>
    </row>
    <row r="8764" spans="11:14" x14ac:dyDescent="0.2">
      <c r="K8764" s="15">
        <f t="shared" si="650"/>
        <v>1</v>
      </c>
      <c r="L8764" s="17">
        <f t="shared" si="651"/>
        <v>1680</v>
      </c>
      <c r="M8764" s="5">
        <f t="shared" si="653"/>
        <v>0</v>
      </c>
      <c r="N8764" s="15">
        <f t="shared" si="652"/>
        <v>0</v>
      </c>
    </row>
    <row r="8765" spans="11:14" x14ac:dyDescent="0.2">
      <c r="K8765" s="15">
        <f t="shared" si="650"/>
        <v>1</v>
      </c>
      <c r="L8765" s="17">
        <f t="shared" si="651"/>
        <v>1680</v>
      </c>
      <c r="M8765" s="5">
        <f t="shared" si="653"/>
        <v>0</v>
      </c>
      <c r="N8765" s="15">
        <f t="shared" si="652"/>
        <v>0</v>
      </c>
    </row>
    <row r="8766" spans="11:14" x14ac:dyDescent="0.2">
      <c r="K8766" s="15">
        <f t="shared" si="650"/>
        <v>1</v>
      </c>
      <c r="L8766" s="17">
        <f t="shared" si="651"/>
        <v>1680</v>
      </c>
      <c r="M8766" s="5">
        <f t="shared" si="653"/>
        <v>0</v>
      </c>
      <c r="N8766" s="15">
        <f t="shared" si="652"/>
        <v>0</v>
      </c>
    </row>
    <row r="8767" spans="11:14" x14ac:dyDescent="0.2">
      <c r="K8767" s="15">
        <f t="shared" si="650"/>
        <v>1</v>
      </c>
      <c r="L8767" s="17">
        <f t="shared" si="651"/>
        <v>1680</v>
      </c>
      <c r="M8767" s="5">
        <f t="shared" si="653"/>
        <v>0</v>
      </c>
      <c r="N8767" s="15">
        <f t="shared" si="652"/>
        <v>0</v>
      </c>
    </row>
    <row r="8768" spans="11:14" x14ac:dyDescent="0.2">
      <c r="K8768" s="15">
        <f t="shared" si="650"/>
        <v>1</v>
      </c>
      <c r="L8768" s="17">
        <f t="shared" si="651"/>
        <v>1680</v>
      </c>
      <c r="M8768" s="5">
        <f t="shared" si="653"/>
        <v>0</v>
      </c>
      <c r="N8768" s="15">
        <f t="shared" si="652"/>
        <v>0</v>
      </c>
    </row>
    <row r="8769" spans="11:14" x14ac:dyDescent="0.2">
      <c r="K8769" s="15">
        <f t="shared" si="650"/>
        <v>1</v>
      </c>
      <c r="L8769" s="17">
        <f t="shared" si="651"/>
        <v>1680</v>
      </c>
      <c r="M8769" s="5">
        <f t="shared" si="653"/>
        <v>0</v>
      </c>
      <c r="N8769" s="15">
        <f t="shared" si="652"/>
        <v>0</v>
      </c>
    </row>
    <row r="8770" spans="11:14" x14ac:dyDescent="0.2">
      <c r="K8770" s="15">
        <f t="shared" ref="K8770:K8833" si="654">DATE(YEAR(E8770),MONTH(E8770),1)</f>
        <v>1</v>
      </c>
      <c r="L8770" s="17">
        <f t="shared" ref="L8770:L8833" si="655">ROUND(($B$3-K8770)/365.25*12,0)</f>
        <v>1680</v>
      </c>
      <c r="M8770" s="5">
        <f t="shared" si="653"/>
        <v>0</v>
      </c>
      <c r="N8770" s="15">
        <f t="shared" ref="N8770:N8833" si="656">EDATE(E8770,D8770)</f>
        <v>0</v>
      </c>
    </row>
    <row r="8771" spans="11:14" x14ac:dyDescent="0.2">
      <c r="K8771" s="15">
        <f t="shared" si="654"/>
        <v>1</v>
      </c>
      <c r="L8771" s="17">
        <f t="shared" si="655"/>
        <v>1680</v>
      </c>
      <c r="M8771" s="5">
        <f t="shared" ref="M8771:M8834" si="657">ROUND((N8771-K8771)/365.25*12,0)</f>
        <v>0</v>
      </c>
      <c r="N8771" s="15">
        <f t="shared" si="656"/>
        <v>0</v>
      </c>
    </row>
    <row r="8772" spans="11:14" x14ac:dyDescent="0.2">
      <c r="K8772" s="15">
        <f t="shared" si="654"/>
        <v>1</v>
      </c>
      <c r="L8772" s="17">
        <f t="shared" si="655"/>
        <v>1680</v>
      </c>
      <c r="M8772" s="5">
        <f t="shared" si="657"/>
        <v>0</v>
      </c>
      <c r="N8772" s="15">
        <f t="shared" si="656"/>
        <v>0</v>
      </c>
    </row>
    <row r="8773" spans="11:14" x14ac:dyDescent="0.2">
      <c r="K8773" s="15">
        <f t="shared" si="654"/>
        <v>1</v>
      </c>
      <c r="L8773" s="17">
        <f t="shared" si="655"/>
        <v>1680</v>
      </c>
      <c r="M8773" s="5">
        <f t="shared" si="657"/>
        <v>0</v>
      </c>
      <c r="N8773" s="15">
        <f t="shared" si="656"/>
        <v>0</v>
      </c>
    </row>
    <row r="8774" spans="11:14" x14ac:dyDescent="0.2">
      <c r="K8774" s="15">
        <f t="shared" si="654"/>
        <v>1</v>
      </c>
      <c r="L8774" s="17">
        <f t="shared" si="655"/>
        <v>1680</v>
      </c>
      <c r="M8774" s="5">
        <f t="shared" si="657"/>
        <v>0</v>
      </c>
      <c r="N8774" s="15">
        <f t="shared" si="656"/>
        <v>0</v>
      </c>
    </row>
    <row r="8775" spans="11:14" x14ac:dyDescent="0.2">
      <c r="K8775" s="15">
        <f t="shared" si="654"/>
        <v>1</v>
      </c>
      <c r="L8775" s="17">
        <f t="shared" si="655"/>
        <v>1680</v>
      </c>
      <c r="M8775" s="5">
        <f t="shared" si="657"/>
        <v>0</v>
      </c>
      <c r="N8775" s="15">
        <f t="shared" si="656"/>
        <v>0</v>
      </c>
    </row>
    <row r="8776" spans="11:14" x14ac:dyDescent="0.2">
      <c r="K8776" s="15">
        <f t="shared" si="654"/>
        <v>1</v>
      </c>
      <c r="L8776" s="17">
        <f t="shared" si="655"/>
        <v>1680</v>
      </c>
      <c r="M8776" s="5">
        <f t="shared" si="657"/>
        <v>0</v>
      </c>
      <c r="N8776" s="15">
        <f t="shared" si="656"/>
        <v>0</v>
      </c>
    </row>
    <row r="8777" spans="11:14" x14ac:dyDescent="0.2">
      <c r="K8777" s="15">
        <f t="shared" si="654"/>
        <v>1</v>
      </c>
      <c r="L8777" s="17">
        <f t="shared" si="655"/>
        <v>1680</v>
      </c>
      <c r="M8777" s="5">
        <f t="shared" si="657"/>
        <v>0</v>
      </c>
      <c r="N8777" s="15">
        <f t="shared" si="656"/>
        <v>0</v>
      </c>
    </row>
    <row r="8778" spans="11:14" x14ac:dyDescent="0.2">
      <c r="K8778" s="15">
        <f t="shared" si="654"/>
        <v>1</v>
      </c>
      <c r="L8778" s="17">
        <f t="shared" si="655"/>
        <v>1680</v>
      </c>
      <c r="M8778" s="5">
        <f t="shared" si="657"/>
        <v>0</v>
      </c>
      <c r="N8778" s="15">
        <f t="shared" si="656"/>
        <v>0</v>
      </c>
    </row>
    <row r="8779" spans="11:14" x14ac:dyDescent="0.2">
      <c r="K8779" s="15">
        <f t="shared" si="654"/>
        <v>1</v>
      </c>
      <c r="L8779" s="17">
        <f t="shared" si="655"/>
        <v>1680</v>
      </c>
      <c r="M8779" s="5">
        <f t="shared" si="657"/>
        <v>0</v>
      </c>
      <c r="N8779" s="15">
        <f t="shared" si="656"/>
        <v>0</v>
      </c>
    </row>
    <row r="8780" spans="11:14" x14ac:dyDescent="0.2">
      <c r="K8780" s="15">
        <f t="shared" si="654"/>
        <v>1</v>
      </c>
      <c r="L8780" s="17">
        <f t="shared" si="655"/>
        <v>1680</v>
      </c>
      <c r="M8780" s="5">
        <f t="shared" si="657"/>
        <v>0</v>
      </c>
      <c r="N8780" s="15">
        <f t="shared" si="656"/>
        <v>0</v>
      </c>
    </row>
    <row r="8781" spans="11:14" x14ac:dyDescent="0.2">
      <c r="K8781" s="15">
        <f t="shared" si="654"/>
        <v>1</v>
      </c>
      <c r="L8781" s="17">
        <f t="shared" si="655"/>
        <v>1680</v>
      </c>
      <c r="M8781" s="5">
        <f t="shared" si="657"/>
        <v>0</v>
      </c>
      <c r="N8781" s="15">
        <f t="shared" si="656"/>
        <v>0</v>
      </c>
    </row>
    <row r="8782" spans="11:14" x14ac:dyDescent="0.2">
      <c r="K8782" s="15">
        <f t="shared" si="654"/>
        <v>1</v>
      </c>
      <c r="L8782" s="17">
        <f t="shared" si="655"/>
        <v>1680</v>
      </c>
      <c r="M8782" s="5">
        <f t="shared" si="657"/>
        <v>0</v>
      </c>
      <c r="N8782" s="15">
        <f t="shared" si="656"/>
        <v>0</v>
      </c>
    </row>
    <row r="8783" spans="11:14" x14ac:dyDescent="0.2">
      <c r="K8783" s="15">
        <f t="shared" si="654"/>
        <v>1</v>
      </c>
      <c r="L8783" s="17">
        <f t="shared" si="655"/>
        <v>1680</v>
      </c>
      <c r="M8783" s="5">
        <f t="shared" si="657"/>
        <v>0</v>
      </c>
      <c r="N8783" s="15">
        <f t="shared" si="656"/>
        <v>0</v>
      </c>
    </row>
    <row r="8784" spans="11:14" x14ac:dyDescent="0.2">
      <c r="K8784" s="15">
        <f t="shared" si="654"/>
        <v>1</v>
      </c>
      <c r="L8784" s="17">
        <f t="shared" si="655"/>
        <v>1680</v>
      </c>
      <c r="M8784" s="5">
        <f t="shared" si="657"/>
        <v>0</v>
      </c>
      <c r="N8784" s="15">
        <f t="shared" si="656"/>
        <v>0</v>
      </c>
    </row>
    <row r="8785" spans="11:14" x14ac:dyDescent="0.2">
      <c r="K8785" s="15">
        <f t="shared" si="654"/>
        <v>1</v>
      </c>
      <c r="L8785" s="17">
        <f t="shared" si="655"/>
        <v>1680</v>
      </c>
      <c r="M8785" s="5">
        <f t="shared" si="657"/>
        <v>0</v>
      </c>
      <c r="N8785" s="15">
        <f t="shared" si="656"/>
        <v>0</v>
      </c>
    </row>
    <row r="8786" spans="11:14" x14ac:dyDescent="0.2">
      <c r="K8786" s="15">
        <f t="shared" si="654"/>
        <v>1</v>
      </c>
      <c r="L8786" s="17">
        <f t="shared" si="655"/>
        <v>1680</v>
      </c>
      <c r="M8786" s="5">
        <f t="shared" si="657"/>
        <v>0</v>
      </c>
      <c r="N8786" s="15">
        <f t="shared" si="656"/>
        <v>0</v>
      </c>
    </row>
    <row r="8787" spans="11:14" x14ac:dyDescent="0.2">
      <c r="K8787" s="15">
        <f t="shared" si="654"/>
        <v>1</v>
      </c>
      <c r="L8787" s="17">
        <f t="shared" si="655"/>
        <v>1680</v>
      </c>
      <c r="M8787" s="5">
        <f t="shared" si="657"/>
        <v>0</v>
      </c>
      <c r="N8787" s="15">
        <f t="shared" si="656"/>
        <v>0</v>
      </c>
    </row>
    <row r="8788" spans="11:14" x14ac:dyDescent="0.2">
      <c r="K8788" s="15">
        <f t="shared" si="654"/>
        <v>1</v>
      </c>
      <c r="L8788" s="17">
        <f t="shared" si="655"/>
        <v>1680</v>
      </c>
      <c r="M8788" s="5">
        <f t="shared" si="657"/>
        <v>0</v>
      </c>
      <c r="N8788" s="15">
        <f t="shared" si="656"/>
        <v>0</v>
      </c>
    </row>
    <row r="8789" spans="11:14" x14ac:dyDescent="0.2">
      <c r="K8789" s="15">
        <f t="shared" si="654"/>
        <v>1</v>
      </c>
      <c r="L8789" s="17">
        <f t="shared" si="655"/>
        <v>1680</v>
      </c>
      <c r="M8789" s="5">
        <f t="shared" si="657"/>
        <v>0</v>
      </c>
      <c r="N8789" s="15">
        <f t="shared" si="656"/>
        <v>0</v>
      </c>
    </row>
    <row r="8790" spans="11:14" x14ac:dyDescent="0.2">
      <c r="K8790" s="15">
        <f t="shared" si="654"/>
        <v>1</v>
      </c>
      <c r="L8790" s="17">
        <f t="shared" si="655"/>
        <v>1680</v>
      </c>
      <c r="M8790" s="5">
        <f t="shared" si="657"/>
        <v>0</v>
      </c>
      <c r="N8790" s="15">
        <f t="shared" si="656"/>
        <v>0</v>
      </c>
    </row>
    <row r="8791" spans="11:14" x14ac:dyDescent="0.2">
      <c r="K8791" s="15">
        <f t="shared" si="654"/>
        <v>1</v>
      </c>
      <c r="L8791" s="17">
        <f t="shared" si="655"/>
        <v>1680</v>
      </c>
      <c r="M8791" s="5">
        <f t="shared" si="657"/>
        <v>0</v>
      </c>
      <c r="N8791" s="15">
        <f t="shared" si="656"/>
        <v>0</v>
      </c>
    </row>
    <row r="8792" spans="11:14" x14ac:dyDescent="0.2">
      <c r="K8792" s="15">
        <f t="shared" si="654"/>
        <v>1</v>
      </c>
      <c r="L8792" s="17">
        <f t="shared" si="655"/>
        <v>1680</v>
      </c>
      <c r="M8792" s="5">
        <f t="shared" si="657"/>
        <v>0</v>
      </c>
      <c r="N8792" s="15">
        <f t="shared" si="656"/>
        <v>0</v>
      </c>
    </row>
    <row r="8793" spans="11:14" x14ac:dyDescent="0.2">
      <c r="K8793" s="15">
        <f t="shared" si="654"/>
        <v>1</v>
      </c>
      <c r="L8793" s="17">
        <f t="shared" si="655"/>
        <v>1680</v>
      </c>
      <c r="M8793" s="5">
        <f t="shared" si="657"/>
        <v>0</v>
      </c>
      <c r="N8793" s="15">
        <f t="shared" si="656"/>
        <v>0</v>
      </c>
    </row>
    <row r="8794" spans="11:14" x14ac:dyDescent="0.2">
      <c r="K8794" s="15">
        <f t="shared" si="654"/>
        <v>1</v>
      </c>
      <c r="L8794" s="17">
        <f t="shared" si="655"/>
        <v>1680</v>
      </c>
      <c r="M8794" s="5">
        <f t="shared" si="657"/>
        <v>0</v>
      </c>
      <c r="N8794" s="15">
        <f t="shared" si="656"/>
        <v>0</v>
      </c>
    </row>
    <row r="8795" spans="11:14" x14ac:dyDescent="0.2">
      <c r="K8795" s="15">
        <f t="shared" si="654"/>
        <v>1</v>
      </c>
      <c r="L8795" s="17">
        <f t="shared" si="655"/>
        <v>1680</v>
      </c>
      <c r="M8795" s="5">
        <f t="shared" si="657"/>
        <v>0</v>
      </c>
      <c r="N8795" s="15">
        <f t="shared" si="656"/>
        <v>0</v>
      </c>
    </row>
    <row r="8796" spans="11:14" x14ac:dyDescent="0.2">
      <c r="K8796" s="15">
        <f t="shared" si="654"/>
        <v>1</v>
      </c>
      <c r="L8796" s="17">
        <f t="shared" si="655"/>
        <v>1680</v>
      </c>
      <c r="M8796" s="5">
        <f t="shared" si="657"/>
        <v>0</v>
      </c>
      <c r="N8796" s="15">
        <f t="shared" si="656"/>
        <v>0</v>
      </c>
    </row>
    <row r="8797" spans="11:14" x14ac:dyDescent="0.2">
      <c r="K8797" s="15">
        <f t="shared" si="654"/>
        <v>1</v>
      </c>
      <c r="L8797" s="17">
        <f t="shared" si="655"/>
        <v>1680</v>
      </c>
      <c r="M8797" s="5">
        <f t="shared" si="657"/>
        <v>0</v>
      </c>
      <c r="N8797" s="15">
        <f t="shared" si="656"/>
        <v>0</v>
      </c>
    </row>
    <row r="8798" spans="11:14" x14ac:dyDescent="0.2">
      <c r="K8798" s="15">
        <f t="shared" si="654"/>
        <v>1</v>
      </c>
      <c r="L8798" s="17">
        <f t="shared" si="655"/>
        <v>1680</v>
      </c>
      <c r="M8798" s="5">
        <f t="shared" si="657"/>
        <v>0</v>
      </c>
      <c r="N8798" s="15">
        <f t="shared" si="656"/>
        <v>0</v>
      </c>
    </row>
    <row r="8799" spans="11:14" x14ac:dyDescent="0.2">
      <c r="K8799" s="15">
        <f t="shared" si="654"/>
        <v>1</v>
      </c>
      <c r="L8799" s="17">
        <f t="shared" si="655"/>
        <v>1680</v>
      </c>
      <c r="M8799" s="5">
        <f t="shared" si="657"/>
        <v>0</v>
      </c>
      <c r="N8799" s="15">
        <f t="shared" si="656"/>
        <v>0</v>
      </c>
    </row>
    <row r="8800" spans="11:14" x14ac:dyDescent="0.2">
      <c r="K8800" s="15">
        <f t="shared" si="654"/>
        <v>1</v>
      </c>
      <c r="L8800" s="17">
        <f t="shared" si="655"/>
        <v>1680</v>
      </c>
      <c r="M8800" s="5">
        <f t="shared" si="657"/>
        <v>0</v>
      </c>
      <c r="N8800" s="15">
        <f t="shared" si="656"/>
        <v>0</v>
      </c>
    </row>
    <row r="8801" spans="11:14" x14ac:dyDescent="0.2">
      <c r="K8801" s="15">
        <f t="shared" si="654"/>
        <v>1</v>
      </c>
      <c r="L8801" s="17">
        <f t="shared" si="655"/>
        <v>1680</v>
      </c>
      <c r="M8801" s="5">
        <f t="shared" si="657"/>
        <v>0</v>
      </c>
      <c r="N8801" s="15">
        <f t="shared" si="656"/>
        <v>0</v>
      </c>
    </row>
    <row r="8802" spans="11:14" x14ac:dyDescent="0.2">
      <c r="K8802" s="15">
        <f t="shared" si="654"/>
        <v>1</v>
      </c>
      <c r="L8802" s="17">
        <f t="shared" si="655"/>
        <v>1680</v>
      </c>
      <c r="M8802" s="5">
        <f t="shared" si="657"/>
        <v>0</v>
      </c>
      <c r="N8802" s="15">
        <f t="shared" si="656"/>
        <v>0</v>
      </c>
    </row>
    <row r="8803" spans="11:14" x14ac:dyDescent="0.2">
      <c r="K8803" s="15">
        <f t="shared" si="654"/>
        <v>1</v>
      </c>
      <c r="L8803" s="17">
        <f t="shared" si="655"/>
        <v>1680</v>
      </c>
      <c r="M8803" s="5">
        <f t="shared" si="657"/>
        <v>0</v>
      </c>
      <c r="N8803" s="15">
        <f t="shared" si="656"/>
        <v>0</v>
      </c>
    </row>
    <row r="8804" spans="11:14" x14ac:dyDescent="0.2">
      <c r="K8804" s="15">
        <f t="shared" si="654"/>
        <v>1</v>
      </c>
      <c r="L8804" s="17">
        <f t="shared" si="655"/>
        <v>1680</v>
      </c>
      <c r="M8804" s="5">
        <f t="shared" si="657"/>
        <v>0</v>
      </c>
      <c r="N8804" s="15">
        <f t="shared" si="656"/>
        <v>0</v>
      </c>
    </row>
    <row r="8805" spans="11:14" x14ac:dyDescent="0.2">
      <c r="K8805" s="15">
        <f t="shared" si="654"/>
        <v>1</v>
      </c>
      <c r="L8805" s="17">
        <f t="shared" si="655"/>
        <v>1680</v>
      </c>
      <c r="M8805" s="5">
        <f t="shared" si="657"/>
        <v>0</v>
      </c>
      <c r="N8805" s="15">
        <f t="shared" si="656"/>
        <v>0</v>
      </c>
    </row>
    <row r="8806" spans="11:14" x14ac:dyDescent="0.2">
      <c r="K8806" s="15">
        <f t="shared" si="654"/>
        <v>1</v>
      </c>
      <c r="L8806" s="17">
        <f t="shared" si="655"/>
        <v>1680</v>
      </c>
      <c r="M8806" s="5">
        <f t="shared" si="657"/>
        <v>0</v>
      </c>
      <c r="N8806" s="15">
        <f t="shared" si="656"/>
        <v>0</v>
      </c>
    </row>
    <row r="8807" spans="11:14" x14ac:dyDescent="0.2">
      <c r="K8807" s="15">
        <f t="shared" si="654"/>
        <v>1</v>
      </c>
      <c r="L8807" s="17">
        <f t="shared" si="655"/>
        <v>1680</v>
      </c>
      <c r="M8807" s="5">
        <f t="shared" si="657"/>
        <v>0</v>
      </c>
      <c r="N8807" s="15">
        <f t="shared" si="656"/>
        <v>0</v>
      </c>
    </row>
    <row r="8808" spans="11:14" x14ac:dyDescent="0.2">
      <c r="K8808" s="15">
        <f t="shared" si="654"/>
        <v>1</v>
      </c>
      <c r="L8808" s="17">
        <f t="shared" si="655"/>
        <v>1680</v>
      </c>
      <c r="M8808" s="5">
        <f t="shared" si="657"/>
        <v>0</v>
      </c>
      <c r="N8808" s="15">
        <f t="shared" si="656"/>
        <v>0</v>
      </c>
    </row>
    <row r="8809" spans="11:14" x14ac:dyDescent="0.2">
      <c r="K8809" s="15">
        <f t="shared" si="654"/>
        <v>1</v>
      </c>
      <c r="L8809" s="17">
        <f t="shared" si="655"/>
        <v>1680</v>
      </c>
      <c r="M8809" s="5">
        <f t="shared" si="657"/>
        <v>0</v>
      </c>
      <c r="N8809" s="15">
        <f t="shared" si="656"/>
        <v>0</v>
      </c>
    </row>
    <row r="8810" spans="11:14" x14ac:dyDescent="0.2">
      <c r="K8810" s="15">
        <f t="shared" si="654"/>
        <v>1</v>
      </c>
      <c r="L8810" s="17">
        <f t="shared" si="655"/>
        <v>1680</v>
      </c>
      <c r="M8810" s="5">
        <f t="shared" si="657"/>
        <v>0</v>
      </c>
      <c r="N8810" s="15">
        <f t="shared" si="656"/>
        <v>0</v>
      </c>
    </row>
    <row r="8811" spans="11:14" x14ac:dyDescent="0.2">
      <c r="K8811" s="15">
        <f t="shared" si="654"/>
        <v>1</v>
      </c>
      <c r="L8811" s="17">
        <f t="shared" si="655"/>
        <v>1680</v>
      </c>
      <c r="M8811" s="5">
        <f t="shared" si="657"/>
        <v>0</v>
      </c>
      <c r="N8811" s="15">
        <f t="shared" si="656"/>
        <v>0</v>
      </c>
    </row>
    <row r="8812" spans="11:14" x14ac:dyDescent="0.2">
      <c r="K8812" s="15">
        <f t="shared" si="654"/>
        <v>1</v>
      </c>
      <c r="L8812" s="17">
        <f t="shared" si="655"/>
        <v>1680</v>
      </c>
      <c r="M8812" s="5">
        <f t="shared" si="657"/>
        <v>0</v>
      </c>
      <c r="N8812" s="15">
        <f t="shared" si="656"/>
        <v>0</v>
      </c>
    </row>
    <row r="8813" spans="11:14" x14ac:dyDescent="0.2">
      <c r="K8813" s="15">
        <f t="shared" si="654"/>
        <v>1</v>
      </c>
      <c r="L8813" s="17">
        <f t="shared" si="655"/>
        <v>1680</v>
      </c>
      <c r="M8813" s="5">
        <f t="shared" si="657"/>
        <v>0</v>
      </c>
      <c r="N8813" s="15">
        <f t="shared" si="656"/>
        <v>0</v>
      </c>
    </row>
    <row r="8814" spans="11:14" x14ac:dyDescent="0.2">
      <c r="K8814" s="15">
        <f t="shared" si="654"/>
        <v>1</v>
      </c>
      <c r="L8814" s="17">
        <f t="shared" si="655"/>
        <v>1680</v>
      </c>
      <c r="M8814" s="5">
        <f t="shared" si="657"/>
        <v>0</v>
      </c>
      <c r="N8814" s="15">
        <f t="shared" si="656"/>
        <v>0</v>
      </c>
    </row>
    <row r="8815" spans="11:14" x14ac:dyDescent="0.2">
      <c r="K8815" s="15">
        <f t="shared" si="654"/>
        <v>1</v>
      </c>
      <c r="L8815" s="17">
        <f t="shared" si="655"/>
        <v>1680</v>
      </c>
      <c r="M8815" s="5">
        <f t="shared" si="657"/>
        <v>0</v>
      </c>
      <c r="N8815" s="15">
        <f t="shared" si="656"/>
        <v>0</v>
      </c>
    </row>
    <row r="8816" spans="11:14" x14ac:dyDescent="0.2">
      <c r="K8816" s="15">
        <f t="shared" si="654"/>
        <v>1</v>
      </c>
      <c r="L8816" s="17">
        <f t="shared" si="655"/>
        <v>1680</v>
      </c>
      <c r="M8816" s="5">
        <f t="shared" si="657"/>
        <v>0</v>
      </c>
      <c r="N8816" s="15">
        <f t="shared" si="656"/>
        <v>0</v>
      </c>
    </row>
    <row r="8817" spans="11:14" x14ac:dyDescent="0.2">
      <c r="K8817" s="15">
        <f t="shared" si="654"/>
        <v>1</v>
      </c>
      <c r="L8817" s="17">
        <f t="shared" si="655"/>
        <v>1680</v>
      </c>
      <c r="M8817" s="5">
        <f t="shared" si="657"/>
        <v>0</v>
      </c>
      <c r="N8817" s="15">
        <f t="shared" si="656"/>
        <v>0</v>
      </c>
    </row>
    <row r="8818" spans="11:14" x14ac:dyDescent="0.2">
      <c r="K8818" s="15">
        <f t="shared" si="654"/>
        <v>1</v>
      </c>
      <c r="L8818" s="17">
        <f t="shared" si="655"/>
        <v>1680</v>
      </c>
      <c r="M8818" s="5">
        <f t="shared" si="657"/>
        <v>0</v>
      </c>
      <c r="N8818" s="15">
        <f t="shared" si="656"/>
        <v>0</v>
      </c>
    </row>
    <row r="8819" spans="11:14" x14ac:dyDescent="0.2">
      <c r="K8819" s="15">
        <f t="shared" si="654"/>
        <v>1</v>
      </c>
      <c r="L8819" s="17">
        <f t="shared" si="655"/>
        <v>1680</v>
      </c>
      <c r="M8819" s="5">
        <f t="shared" si="657"/>
        <v>0</v>
      </c>
      <c r="N8819" s="15">
        <f t="shared" si="656"/>
        <v>0</v>
      </c>
    </row>
    <row r="8820" spans="11:14" x14ac:dyDescent="0.2">
      <c r="K8820" s="15">
        <f t="shared" si="654"/>
        <v>1</v>
      </c>
      <c r="L8820" s="17">
        <f t="shared" si="655"/>
        <v>1680</v>
      </c>
      <c r="M8820" s="5">
        <f t="shared" si="657"/>
        <v>0</v>
      </c>
      <c r="N8820" s="15">
        <f t="shared" si="656"/>
        <v>0</v>
      </c>
    </row>
    <row r="8821" spans="11:14" x14ac:dyDescent="0.2">
      <c r="K8821" s="15">
        <f t="shared" si="654"/>
        <v>1</v>
      </c>
      <c r="L8821" s="17">
        <f t="shared" si="655"/>
        <v>1680</v>
      </c>
      <c r="M8821" s="5">
        <f t="shared" si="657"/>
        <v>0</v>
      </c>
      <c r="N8821" s="15">
        <f t="shared" si="656"/>
        <v>0</v>
      </c>
    </row>
    <row r="8822" spans="11:14" x14ac:dyDescent="0.2">
      <c r="K8822" s="15">
        <f t="shared" si="654"/>
        <v>1</v>
      </c>
      <c r="L8822" s="17">
        <f t="shared" si="655"/>
        <v>1680</v>
      </c>
      <c r="M8822" s="5">
        <f t="shared" si="657"/>
        <v>0</v>
      </c>
      <c r="N8822" s="15">
        <f t="shared" si="656"/>
        <v>0</v>
      </c>
    </row>
    <row r="8823" spans="11:14" x14ac:dyDescent="0.2">
      <c r="K8823" s="15">
        <f t="shared" si="654"/>
        <v>1</v>
      </c>
      <c r="L8823" s="17">
        <f t="shared" si="655"/>
        <v>1680</v>
      </c>
      <c r="M8823" s="5">
        <f t="shared" si="657"/>
        <v>0</v>
      </c>
      <c r="N8823" s="15">
        <f t="shared" si="656"/>
        <v>0</v>
      </c>
    </row>
    <row r="8824" spans="11:14" x14ac:dyDescent="0.2">
      <c r="K8824" s="15">
        <f t="shared" si="654"/>
        <v>1</v>
      </c>
      <c r="L8824" s="17">
        <f t="shared" si="655"/>
        <v>1680</v>
      </c>
      <c r="M8824" s="5">
        <f t="shared" si="657"/>
        <v>0</v>
      </c>
      <c r="N8824" s="15">
        <f t="shared" si="656"/>
        <v>0</v>
      </c>
    </row>
    <row r="8825" spans="11:14" x14ac:dyDescent="0.2">
      <c r="K8825" s="15">
        <f t="shared" si="654"/>
        <v>1</v>
      </c>
      <c r="L8825" s="17">
        <f t="shared" si="655"/>
        <v>1680</v>
      </c>
      <c r="M8825" s="5">
        <f t="shared" si="657"/>
        <v>0</v>
      </c>
      <c r="N8825" s="15">
        <f t="shared" si="656"/>
        <v>0</v>
      </c>
    </row>
    <row r="8826" spans="11:14" x14ac:dyDescent="0.2">
      <c r="K8826" s="15">
        <f t="shared" si="654"/>
        <v>1</v>
      </c>
      <c r="L8826" s="17">
        <f t="shared" si="655"/>
        <v>1680</v>
      </c>
      <c r="M8826" s="5">
        <f t="shared" si="657"/>
        <v>0</v>
      </c>
      <c r="N8826" s="15">
        <f t="shared" si="656"/>
        <v>0</v>
      </c>
    </row>
    <row r="8827" spans="11:14" x14ac:dyDescent="0.2">
      <c r="K8827" s="15">
        <f t="shared" si="654"/>
        <v>1</v>
      </c>
      <c r="L8827" s="17">
        <f t="shared" si="655"/>
        <v>1680</v>
      </c>
      <c r="M8827" s="5">
        <f t="shared" si="657"/>
        <v>0</v>
      </c>
      <c r="N8827" s="15">
        <f t="shared" si="656"/>
        <v>0</v>
      </c>
    </row>
    <row r="8828" spans="11:14" x14ac:dyDescent="0.2">
      <c r="K8828" s="15">
        <f t="shared" si="654"/>
        <v>1</v>
      </c>
      <c r="L8828" s="17">
        <f t="shared" si="655"/>
        <v>1680</v>
      </c>
      <c r="M8828" s="5">
        <f t="shared" si="657"/>
        <v>0</v>
      </c>
      <c r="N8828" s="15">
        <f t="shared" si="656"/>
        <v>0</v>
      </c>
    </row>
    <row r="8829" spans="11:14" x14ac:dyDescent="0.2">
      <c r="K8829" s="15">
        <f t="shared" si="654"/>
        <v>1</v>
      </c>
      <c r="L8829" s="17">
        <f t="shared" si="655"/>
        <v>1680</v>
      </c>
      <c r="M8829" s="5">
        <f t="shared" si="657"/>
        <v>0</v>
      </c>
      <c r="N8829" s="15">
        <f t="shared" si="656"/>
        <v>0</v>
      </c>
    </row>
    <row r="8830" spans="11:14" x14ac:dyDescent="0.2">
      <c r="K8830" s="15">
        <f t="shared" si="654"/>
        <v>1</v>
      </c>
      <c r="L8830" s="17">
        <f t="shared" si="655"/>
        <v>1680</v>
      </c>
      <c r="M8830" s="5">
        <f t="shared" si="657"/>
        <v>0</v>
      </c>
      <c r="N8830" s="15">
        <f t="shared" si="656"/>
        <v>0</v>
      </c>
    </row>
    <row r="8831" spans="11:14" x14ac:dyDescent="0.2">
      <c r="K8831" s="15">
        <f t="shared" si="654"/>
        <v>1</v>
      </c>
      <c r="L8831" s="17">
        <f t="shared" si="655"/>
        <v>1680</v>
      </c>
      <c r="M8831" s="5">
        <f t="shared" si="657"/>
        <v>0</v>
      </c>
      <c r="N8831" s="15">
        <f t="shared" si="656"/>
        <v>0</v>
      </c>
    </row>
    <row r="8832" spans="11:14" x14ac:dyDescent="0.2">
      <c r="K8832" s="15">
        <f t="shared" si="654"/>
        <v>1</v>
      </c>
      <c r="L8832" s="17">
        <f t="shared" si="655"/>
        <v>1680</v>
      </c>
      <c r="M8832" s="5">
        <f t="shared" si="657"/>
        <v>0</v>
      </c>
      <c r="N8832" s="15">
        <f t="shared" si="656"/>
        <v>0</v>
      </c>
    </row>
    <row r="8833" spans="11:14" x14ac:dyDescent="0.2">
      <c r="K8833" s="15">
        <f t="shared" si="654"/>
        <v>1</v>
      </c>
      <c r="L8833" s="17">
        <f t="shared" si="655"/>
        <v>1680</v>
      </c>
      <c r="M8833" s="5">
        <f t="shared" si="657"/>
        <v>0</v>
      </c>
      <c r="N8833" s="15">
        <f t="shared" si="656"/>
        <v>0</v>
      </c>
    </row>
    <row r="8834" spans="11:14" x14ac:dyDescent="0.2">
      <c r="K8834" s="15">
        <f t="shared" ref="K8834:K8897" si="658">DATE(YEAR(E8834),MONTH(E8834),1)</f>
        <v>1</v>
      </c>
      <c r="L8834" s="17">
        <f t="shared" ref="L8834:L8897" si="659">ROUND(($B$3-K8834)/365.25*12,0)</f>
        <v>1680</v>
      </c>
      <c r="M8834" s="5">
        <f t="shared" si="657"/>
        <v>0</v>
      </c>
      <c r="N8834" s="15">
        <f t="shared" ref="N8834:N8897" si="660">EDATE(E8834,D8834)</f>
        <v>0</v>
      </c>
    </row>
    <row r="8835" spans="11:14" x14ac:dyDescent="0.2">
      <c r="K8835" s="15">
        <f t="shared" si="658"/>
        <v>1</v>
      </c>
      <c r="L8835" s="17">
        <f t="shared" si="659"/>
        <v>1680</v>
      </c>
      <c r="M8835" s="5">
        <f t="shared" ref="M8835:M8898" si="661">ROUND((N8835-K8835)/365.25*12,0)</f>
        <v>0</v>
      </c>
      <c r="N8835" s="15">
        <f t="shared" si="660"/>
        <v>0</v>
      </c>
    </row>
    <row r="8836" spans="11:14" x14ac:dyDescent="0.2">
      <c r="K8836" s="15">
        <f t="shared" si="658"/>
        <v>1</v>
      </c>
      <c r="L8836" s="17">
        <f t="shared" si="659"/>
        <v>1680</v>
      </c>
      <c r="M8836" s="5">
        <f t="shared" si="661"/>
        <v>0</v>
      </c>
      <c r="N8836" s="15">
        <f t="shared" si="660"/>
        <v>0</v>
      </c>
    </row>
    <row r="8837" spans="11:14" x14ac:dyDescent="0.2">
      <c r="K8837" s="15">
        <f t="shared" si="658"/>
        <v>1</v>
      </c>
      <c r="L8837" s="17">
        <f t="shared" si="659"/>
        <v>1680</v>
      </c>
      <c r="M8837" s="5">
        <f t="shared" si="661"/>
        <v>0</v>
      </c>
      <c r="N8837" s="15">
        <f t="shared" si="660"/>
        <v>0</v>
      </c>
    </row>
    <row r="8838" spans="11:14" x14ac:dyDescent="0.2">
      <c r="K8838" s="15">
        <f t="shared" si="658"/>
        <v>1</v>
      </c>
      <c r="L8838" s="17">
        <f t="shared" si="659"/>
        <v>1680</v>
      </c>
      <c r="M8838" s="5">
        <f t="shared" si="661"/>
        <v>0</v>
      </c>
      <c r="N8838" s="15">
        <f t="shared" si="660"/>
        <v>0</v>
      </c>
    </row>
    <row r="8839" spans="11:14" x14ac:dyDescent="0.2">
      <c r="K8839" s="15">
        <f t="shared" si="658"/>
        <v>1</v>
      </c>
      <c r="L8839" s="17">
        <f t="shared" si="659"/>
        <v>1680</v>
      </c>
      <c r="M8839" s="5">
        <f t="shared" si="661"/>
        <v>0</v>
      </c>
      <c r="N8839" s="15">
        <f t="shared" si="660"/>
        <v>0</v>
      </c>
    </row>
    <row r="8840" spans="11:14" x14ac:dyDescent="0.2">
      <c r="K8840" s="15">
        <f t="shared" si="658"/>
        <v>1</v>
      </c>
      <c r="L8840" s="17">
        <f t="shared" si="659"/>
        <v>1680</v>
      </c>
      <c r="M8840" s="5">
        <f t="shared" si="661"/>
        <v>0</v>
      </c>
      <c r="N8840" s="15">
        <f t="shared" si="660"/>
        <v>0</v>
      </c>
    </row>
    <row r="8841" spans="11:14" x14ac:dyDescent="0.2">
      <c r="K8841" s="15">
        <f t="shared" si="658"/>
        <v>1</v>
      </c>
      <c r="L8841" s="17">
        <f t="shared" si="659"/>
        <v>1680</v>
      </c>
      <c r="M8841" s="5">
        <f t="shared" si="661"/>
        <v>0</v>
      </c>
      <c r="N8841" s="15">
        <f t="shared" si="660"/>
        <v>0</v>
      </c>
    </row>
    <row r="8842" spans="11:14" x14ac:dyDescent="0.2">
      <c r="K8842" s="15">
        <f t="shared" si="658"/>
        <v>1</v>
      </c>
      <c r="L8842" s="17">
        <f t="shared" si="659"/>
        <v>1680</v>
      </c>
      <c r="M8842" s="5">
        <f t="shared" si="661"/>
        <v>0</v>
      </c>
      <c r="N8842" s="15">
        <f t="shared" si="660"/>
        <v>0</v>
      </c>
    </row>
    <row r="8843" spans="11:14" x14ac:dyDescent="0.2">
      <c r="K8843" s="15">
        <f t="shared" si="658"/>
        <v>1</v>
      </c>
      <c r="L8843" s="17">
        <f t="shared" si="659"/>
        <v>1680</v>
      </c>
      <c r="M8843" s="5">
        <f t="shared" si="661"/>
        <v>0</v>
      </c>
      <c r="N8843" s="15">
        <f t="shared" si="660"/>
        <v>0</v>
      </c>
    </row>
    <row r="8844" spans="11:14" x14ac:dyDescent="0.2">
      <c r="K8844" s="15">
        <f t="shared" si="658"/>
        <v>1</v>
      </c>
      <c r="L8844" s="17">
        <f t="shared" si="659"/>
        <v>1680</v>
      </c>
      <c r="M8844" s="5">
        <f t="shared" si="661"/>
        <v>0</v>
      </c>
      <c r="N8844" s="15">
        <f t="shared" si="660"/>
        <v>0</v>
      </c>
    </row>
    <row r="8845" spans="11:14" x14ac:dyDescent="0.2">
      <c r="K8845" s="15">
        <f t="shared" si="658"/>
        <v>1</v>
      </c>
      <c r="L8845" s="17">
        <f t="shared" si="659"/>
        <v>1680</v>
      </c>
      <c r="M8845" s="5">
        <f t="shared" si="661"/>
        <v>0</v>
      </c>
      <c r="N8845" s="15">
        <f t="shared" si="660"/>
        <v>0</v>
      </c>
    </row>
    <row r="8846" spans="11:14" x14ac:dyDescent="0.2">
      <c r="K8846" s="15">
        <f t="shared" si="658"/>
        <v>1</v>
      </c>
      <c r="L8846" s="17">
        <f t="shared" si="659"/>
        <v>1680</v>
      </c>
      <c r="M8846" s="5">
        <f t="shared" si="661"/>
        <v>0</v>
      </c>
      <c r="N8846" s="15">
        <f t="shared" si="660"/>
        <v>0</v>
      </c>
    </row>
    <row r="8847" spans="11:14" x14ac:dyDescent="0.2">
      <c r="K8847" s="15">
        <f t="shared" si="658"/>
        <v>1</v>
      </c>
      <c r="L8847" s="17">
        <f t="shared" si="659"/>
        <v>1680</v>
      </c>
      <c r="M8847" s="5">
        <f t="shared" si="661"/>
        <v>0</v>
      </c>
      <c r="N8847" s="15">
        <f t="shared" si="660"/>
        <v>0</v>
      </c>
    </row>
    <row r="8848" spans="11:14" x14ac:dyDescent="0.2">
      <c r="K8848" s="15">
        <f t="shared" si="658"/>
        <v>1</v>
      </c>
      <c r="L8848" s="17">
        <f t="shared" si="659"/>
        <v>1680</v>
      </c>
      <c r="M8848" s="5">
        <f t="shared" si="661"/>
        <v>0</v>
      </c>
      <c r="N8848" s="15">
        <f t="shared" si="660"/>
        <v>0</v>
      </c>
    </row>
    <row r="8849" spans="11:14" x14ac:dyDescent="0.2">
      <c r="K8849" s="15">
        <f t="shared" si="658"/>
        <v>1</v>
      </c>
      <c r="L8849" s="17">
        <f t="shared" si="659"/>
        <v>1680</v>
      </c>
      <c r="M8849" s="5">
        <f t="shared" si="661"/>
        <v>0</v>
      </c>
      <c r="N8849" s="15">
        <f t="shared" si="660"/>
        <v>0</v>
      </c>
    </row>
    <row r="8850" spans="11:14" x14ac:dyDescent="0.2">
      <c r="K8850" s="15">
        <f t="shared" si="658"/>
        <v>1</v>
      </c>
      <c r="L8850" s="17">
        <f t="shared" si="659"/>
        <v>1680</v>
      </c>
      <c r="M8850" s="5">
        <f t="shared" si="661"/>
        <v>0</v>
      </c>
      <c r="N8850" s="15">
        <f t="shared" si="660"/>
        <v>0</v>
      </c>
    </row>
    <row r="8851" spans="11:14" x14ac:dyDescent="0.2">
      <c r="K8851" s="15">
        <f t="shared" si="658"/>
        <v>1</v>
      </c>
      <c r="L8851" s="17">
        <f t="shared" si="659"/>
        <v>1680</v>
      </c>
      <c r="M8851" s="5">
        <f t="shared" si="661"/>
        <v>0</v>
      </c>
      <c r="N8851" s="15">
        <f t="shared" si="660"/>
        <v>0</v>
      </c>
    </row>
    <row r="8852" spans="11:14" x14ac:dyDescent="0.2">
      <c r="K8852" s="15">
        <f t="shared" si="658"/>
        <v>1</v>
      </c>
      <c r="L8852" s="17">
        <f t="shared" si="659"/>
        <v>1680</v>
      </c>
      <c r="M8852" s="5">
        <f t="shared" si="661"/>
        <v>0</v>
      </c>
      <c r="N8852" s="15">
        <f t="shared" si="660"/>
        <v>0</v>
      </c>
    </row>
    <row r="8853" spans="11:14" x14ac:dyDescent="0.2">
      <c r="K8853" s="15">
        <f t="shared" si="658"/>
        <v>1</v>
      </c>
      <c r="L8853" s="17">
        <f t="shared" si="659"/>
        <v>1680</v>
      </c>
      <c r="M8853" s="5">
        <f t="shared" si="661"/>
        <v>0</v>
      </c>
      <c r="N8853" s="15">
        <f t="shared" si="660"/>
        <v>0</v>
      </c>
    </row>
    <row r="8854" spans="11:14" x14ac:dyDescent="0.2">
      <c r="K8854" s="15">
        <f t="shared" si="658"/>
        <v>1</v>
      </c>
      <c r="L8854" s="17">
        <f t="shared" si="659"/>
        <v>1680</v>
      </c>
      <c r="M8854" s="5">
        <f t="shared" si="661"/>
        <v>0</v>
      </c>
      <c r="N8854" s="15">
        <f t="shared" si="660"/>
        <v>0</v>
      </c>
    </row>
    <row r="8855" spans="11:14" x14ac:dyDescent="0.2">
      <c r="K8855" s="15">
        <f t="shared" si="658"/>
        <v>1</v>
      </c>
      <c r="L8855" s="17">
        <f t="shared" si="659"/>
        <v>1680</v>
      </c>
      <c r="M8855" s="5">
        <f t="shared" si="661"/>
        <v>0</v>
      </c>
      <c r="N8855" s="15">
        <f t="shared" si="660"/>
        <v>0</v>
      </c>
    </row>
    <row r="8856" spans="11:14" x14ac:dyDescent="0.2">
      <c r="K8856" s="15">
        <f t="shared" si="658"/>
        <v>1</v>
      </c>
      <c r="L8856" s="17">
        <f t="shared" si="659"/>
        <v>1680</v>
      </c>
      <c r="M8856" s="5">
        <f t="shared" si="661"/>
        <v>0</v>
      </c>
      <c r="N8856" s="15">
        <f t="shared" si="660"/>
        <v>0</v>
      </c>
    </row>
    <row r="8857" spans="11:14" x14ac:dyDescent="0.2">
      <c r="K8857" s="15">
        <f t="shared" si="658"/>
        <v>1</v>
      </c>
      <c r="L8857" s="17">
        <f t="shared" si="659"/>
        <v>1680</v>
      </c>
      <c r="M8857" s="5">
        <f t="shared" si="661"/>
        <v>0</v>
      </c>
      <c r="N8857" s="15">
        <f t="shared" si="660"/>
        <v>0</v>
      </c>
    </row>
    <row r="8858" spans="11:14" x14ac:dyDescent="0.2">
      <c r="K8858" s="15">
        <f t="shared" si="658"/>
        <v>1</v>
      </c>
      <c r="L8858" s="17">
        <f t="shared" si="659"/>
        <v>1680</v>
      </c>
      <c r="M8858" s="5">
        <f t="shared" si="661"/>
        <v>0</v>
      </c>
      <c r="N8858" s="15">
        <f t="shared" si="660"/>
        <v>0</v>
      </c>
    </row>
    <row r="8859" spans="11:14" x14ac:dyDescent="0.2">
      <c r="K8859" s="15">
        <f t="shared" si="658"/>
        <v>1</v>
      </c>
      <c r="L8859" s="17">
        <f t="shared" si="659"/>
        <v>1680</v>
      </c>
      <c r="M8859" s="5">
        <f t="shared" si="661"/>
        <v>0</v>
      </c>
      <c r="N8859" s="15">
        <f t="shared" si="660"/>
        <v>0</v>
      </c>
    </row>
    <row r="8860" spans="11:14" x14ac:dyDescent="0.2">
      <c r="K8860" s="15">
        <f t="shared" si="658"/>
        <v>1</v>
      </c>
      <c r="L8860" s="17">
        <f t="shared" si="659"/>
        <v>1680</v>
      </c>
      <c r="M8860" s="5">
        <f t="shared" si="661"/>
        <v>0</v>
      </c>
      <c r="N8860" s="15">
        <f t="shared" si="660"/>
        <v>0</v>
      </c>
    </row>
    <row r="8861" spans="11:14" x14ac:dyDescent="0.2">
      <c r="K8861" s="15">
        <f t="shared" si="658"/>
        <v>1</v>
      </c>
      <c r="L8861" s="17">
        <f t="shared" si="659"/>
        <v>1680</v>
      </c>
      <c r="M8861" s="5">
        <f t="shared" si="661"/>
        <v>0</v>
      </c>
      <c r="N8861" s="15">
        <f t="shared" si="660"/>
        <v>0</v>
      </c>
    </row>
    <row r="8862" spans="11:14" x14ac:dyDescent="0.2">
      <c r="K8862" s="15">
        <f t="shared" si="658"/>
        <v>1</v>
      </c>
      <c r="L8862" s="17">
        <f t="shared" si="659"/>
        <v>1680</v>
      </c>
      <c r="M8862" s="5">
        <f t="shared" si="661"/>
        <v>0</v>
      </c>
      <c r="N8862" s="15">
        <f t="shared" si="660"/>
        <v>0</v>
      </c>
    </row>
    <row r="8863" spans="11:14" x14ac:dyDescent="0.2">
      <c r="K8863" s="15">
        <f t="shared" si="658"/>
        <v>1</v>
      </c>
      <c r="L8863" s="17">
        <f t="shared" si="659"/>
        <v>1680</v>
      </c>
      <c r="M8863" s="5">
        <f t="shared" si="661"/>
        <v>0</v>
      </c>
      <c r="N8863" s="15">
        <f t="shared" si="660"/>
        <v>0</v>
      </c>
    </row>
    <row r="8864" spans="11:14" x14ac:dyDescent="0.2">
      <c r="K8864" s="15">
        <f t="shared" si="658"/>
        <v>1</v>
      </c>
      <c r="L8864" s="17">
        <f t="shared" si="659"/>
        <v>1680</v>
      </c>
      <c r="M8864" s="5">
        <f t="shared" si="661"/>
        <v>0</v>
      </c>
      <c r="N8864" s="15">
        <f t="shared" si="660"/>
        <v>0</v>
      </c>
    </row>
    <row r="8865" spans="11:14" x14ac:dyDescent="0.2">
      <c r="K8865" s="15">
        <f t="shared" si="658"/>
        <v>1</v>
      </c>
      <c r="L8865" s="17">
        <f t="shared" si="659"/>
        <v>1680</v>
      </c>
      <c r="M8865" s="5">
        <f t="shared" si="661"/>
        <v>0</v>
      </c>
      <c r="N8865" s="15">
        <f t="shared" si="660"/>
        <v>0</v>
      </c>
    </row>
    <row r="8866" spans="11:14" x14ac:dyDescent="0.2">
      <c r="K8866" s="15">
        <f t="shared" si="658"/>
        <v>1</v>
      </c>
      <c r="L8866" s="17">
        <f t="shared" si="659"/>
        <v>1680</v>
      </c>
      <c r="M8866" s="5">
        <f t="shared" si="661"/>
        <v>0</v>
      </c>
      <c r="N8866" s="15">
        <f t="shared" si="660"/>
        <v>0</v>
      </c>
    </row>
    <row r="8867" spans="11:14" x14ac:dyDescent="0.2">
      <c r="K8867" s="15">
        <f t="shared" si="658"/>
        <v>1</v>
      </c>
      <c r="L8867" s="17">
        <f t="shared" si="659"/>
        <v>1680</v>
      </c>
      <c r="M8867" s="5">
        <f t="shared" si="661"/>
        <v>0</v>
      </c>
      <c r="N8867" s="15">
        <f t="shared" si="660"/>
        <v>0</v>
      </c>
    </row>
    <row r="8868" spans="11:14" x14ac:dyDescent="0.2">
      <c r="K8868" s="15">
        <f t="shared" si="658"/>
        <v>1</v>
      </c>
      <c r="L8868" s="17">
        <f t="shared" si="659"/>
        <v>1680</v>
      </c>
      <c r="M8868" s="5">
        <f t="shared" si="661"/>
        <v>0</v>
      </c>
      <c r="N8868" s="15">
        <f t="shared" si="660"/>
        <v>0</v>
      </c>
    </row>
    <row r="8869" spans="11:14" x14ac:dyDescent="0.2">
      <c r="K8869" s="15">
        <f t="shared" si="658"/>
        <v>1</v>
      </c>
      <c r="L8869" s="17">
        <f t="shared" si="659"/>
        <v>1680</v>
      </c>
      <c r="M8869" s="5">
        <f t="shared" si="661"/>
        <v>0</v>
      </c>
      <c r="N8869" s="15">
        <f t="shared" si="660"/>
        <v>0</v>
      </c>
    </row>
    <row r="8870" spans="11:14" x14ac:dyDescent="0.2">
      <c r="K8870" s="15">
        <f t="shared" si="658"/>
        <v>1</v>
      </c>
      <c r="L8870" s="17">
        <f t="shared" si="659"/>
        <v>1680</v>
      </c>
      <c r="M8870" s="5">
        <f t="shared" si="661"/>
        <v>0</v>
      </c>
      <c r="N8870" s="15">
        <f t="shared" si="660"/>
        <v>0</v>
      </c>
    </row>
    <row r="8871" spans="11:14" x14ac:dyDescent="0.2">
      <c r="K8871" s="15">
        <f t="shared" si="658"/>
        <v>1</v>
      </c>
      <c r="L8871" s="17">
        <f t="shared" si="659"/>
        <v>1680</v>
      </c>
      <c r="M8871" s="5">
        <f t="shared" si="661"/>
        <v>0</v>
      </c>
      <c r="N8871" s="15">
        <f t="shared" si="660"/>
        <v>0</v>
      </c>
    </row>
    <row r="8872" spans="11:14" x14ac:dyDescent="0.2">
      <c r="K8872" s="15">
        <f t="shared" si="658"/>
        <v>1</v>
      </c>
      <c r="L8872" s="17">
        <f t="shared" si="659"/>
        <v>1680</v>
      </c>
      <c r="M8872" s="5">
        <f t="shared" si="661"/>
        <v>0</v>
      </c>
      <c r="N8872" s="15">
        <f t="shared" si="660"/>
        <v>0</v>
      </c>
    </row>
    <row r="8873" spans="11:14" x14ac:dyDescent="0.2">
      <c r="K8873" s="15">
        <f t="shared" si="658"/>
        <v>1</v>
      </c>
      <c r="L8873" s="17">
        <f t="shared" si="659"/>
        <v>1680</v>
      </c>
      <c r="M8873" s="5">
        <f t="shared" si="661"/>
        <v>0</v>
      </c>
      <c r="N8873" s="15">
        <f t="shared" si="660"/>
        <v>0</v>
      </c>
    </row>
    <row r="8874" spans="11:14" x14ac:dyDescent="0.2">
      <c r="K8874" s="15">
        <f t="shared" si="658"/>
        <v>1</v>
      </c>
      <c r="L8874" s="17">
        <f t="shared" si="659"/>
        <v>1680</v>
      </c>
      <c r="M8874" s="5">
        <f t="shared" si="661"/>
        <v>0</v>
      </c>
      <c r="N8874" s="15">
        <f t="shared" si="660"/>
        <v>0</v>
      </c>
    </row>
    <row r="8875" spans="11:14" x14ac:dyDescent="0.2">
      <c r="K8875" s="15">
        <f t="shared" si="658"/>
        <v>1</v>
      </c>
      <c r="L8875" s="17">
        <f t="shared" si="659"/>
        <v>1680</v>
      </c>
      <c r="M8875" s="5">
        <f t="shared" si="661"/>
        <v>0</v>
      </c>
      <c r="N8875" s="15">
        <f t="shared" si="660"/>
        <v>0</v>
      </c>
    </row>
    <row r="8876" spans="11:14" x14ac:dyDescent="0.2">
      <c r="K8876" s="15">
        <f t="shared" si="658"/>
        <v>1</v>
      </c>
      <c r="L8876" s="17">
        <f t="shared" si="659"/>
        <v>1680</v>
      </c>
      <c r="M8876" s="5">
        <f t="shared" si="661"/>
        <v>0</v>
      </c>
      <c r="N8876" s="15">
        <f t="shared" si="660"/>
        <v>0</v>
      </c>
    </row>
    <row r="8877" spans="11:14" x14ac:dyDescent="0.2">
      <c r="K8877" s="15">
        <f t="shared" si="658"/>
        <v>1</v>
      </c>
      <c r="L8877" s="17">
        <f t="shared" si="659"/>
        <v>1680</v>
      </c>
      <c r="M8877" s="5">
        <f t="shared" si="661"/>
        <v>0</v>
      </c>
      <c r="N8877" s="15">
        <f t="shared" si="660"/>
        <v>0</v>
      </c>
    </row>
    <row r="8878" spans="11:14" x14ac:dyDescent="0.2">
      <c r="K8878" s="15">
        <f t="shared" si="658"/>
        <v>1</v>
      </c>
      <c r="L8878" s="17">
        <f t="shared" si="659"/>
        <v>1680</v>
      </c>
      <c r="M8878" s="5">
        <f t="shared" si="661"/>
        <v>0</v>
      </c>
      <c r="N8878" s="15">
        <f t="shared" si="660"/>
        <v>0</v>
      </c>
    </row>
    <row r="8879" spans="11:14" x14ac:dyDescent="0.2">
      <c r="K8879" s="15">
        <f t="shared" si="658"/>
        <v>1</v>
      </c>
      <c r="L8879" s="17">
        <f t="shared" si="659"/>
        <v>1680</v>
      </c>
      <c r="M8879" s="5">
        <f t="shared" si="661"/>
        <v>0</v>
      </c>
      <c r="N8879" s="15">
        <f t="shared" si="660"/>
        <v>0</v>
      </c>
    </row>
    <row r="8880" spans="11:14" x14ac:dyDescent="0.2">
      <c r="K8880" s="15">
        <f t="shared" si="658"/>
        <v>1</v>
      </c>
      <c r="L8880" s="17">
        <f t="shared" si="659"/>
        <v>1680</v>
      </c>
      <c r="M8880" s="5">
        <f t="shared" si="661"/>
        <v>0</v>
      </c>
      <c r="N8880" s="15">
        <f t="shared" si="660"/>
        <v>0</v>
      </c>
    </row>
    <row r="8881" spans="11:14" x14ac:dyDescent="0.2">
      <c r="K8881" s="15">
        <f t="shared" si="658"/>
        <v>1</v>
      </c>
      <c r="L8881" s="17">
        <f t="shared" si="659"/>
        <v>1680</v>
      </c>
      <c r="M8881" s="5">
        <f t="shared" si="661"/>
        <v>0</v>
      </c>
      <c r="N8881" s="15">
        <f t="shared" si="660"/>
        <v>0</v>
      </c>
    </row>
    <row r="8882" spans="11:14" x14ac:dyDescent="0.2">
      <c r="K8882" s="15">
        <f t="shared" si="658"/>
        <v>1</v>
      </c>
      <c r="L8882" s="17">
        <f t="shared" si="659"/>
        <v>1680</v>
      </c>
      <c r="M8882" s="5">
        <f t="shared" si="661"/>
        <v>0</v>
      </c>
      <c r="N8882" s="15">
        <f t="shared" si="660"/>
        <v>0</v>
      </c>
    </row>
    <row r="8883" spans="11:14" x14ac:dyDescent="0.2">
      <c r="K8883" s="15">
        <f t="shared" si="658"/>
        <v>1</v>
      </c>
      <c r="L8883" s="17">
        <f t="shared" si="659"/>
        <v>1680</v>
      </c>
      <c r="M8883" s="5">
        <f t="shared" si="661"/>
        <v>0</v>
      </c>
      <c r="N8883" s="15">
        <f t="shared" si="660"/>
        <v>0</v>
      </c>
    </row>
    <row r="8884" spans="11:14" x14ac:dyDescent="0.2">
      <c r="K8884" s="15">
        <f t="shared" si="658"/>
        <v>1</v>
      </c>
      <c r="L8884" s="17">
        <f t="shared" si="659"/>
        <v>1680</v>
      </c>
      <c r="M8884" s="5">
        <f t="shared" si="661"/>
        <v>0</v>
      </c>
      <c r="N8884" s="15">
        <f t="shared" si="660"/>
        <v>0</v>
      </c>
    </row>
    <row r="8885" spans="11:14" x14ac:dyDescent="0.2">
      <c r="K8885" s="15">
        <f t="shared" si="658"/>
        <v>1</v>
      </c>
      <c r="L8885" s="17">
        <f t="shared" si="659"/>
        <v>1680</v>
      </c>
      <c r="M8885" s="5">
        <f t="shared" si="661"/>
        <v>0</v>
      </c>
      <c r="N8885" s="15">
        <f t="shared" si="660"/>
        <v>0</v>
      </c>
    </row>
    <row r="8886" spans="11:14" x14ac:dyDescent="0.2">
      <c r="K8886" s="15">
        <f t="shared" si="658"/>
        <v>1</v>
      </c>
      <c r="L8886" s="17">
        <f t="shared" si="659"/>
        <v>1680</v>
      </c>
      <c r="M8886" s="5">
        <f t="shared" si="661"/>
        <v>0</v>
      </c>
      <c r="N8886" s="15">
        <f t="shared" si="660"/>
        <v>0</v>
      </c>
    </row>
    <row r="8887" spans="11:14" x14ac:dyDescent="0.2">
      <c r="K8887" s="15">
        <f t="shared" si="658"/>
        <v>1</v>
      </c>
      <c r="L8887" s="17">
        <f t="shared" si="659"/>
        <v>1680</v>
      </c>
      <c r="M8887" s="5">
        <f t="shared" si="661"/>
        <v>0</v>
      </c>
      <c r="N8887" s="15">
        <f t="shared" si="660"/>
        <v>0</v>
      </c>
    </row>
    <row r="8888" spans="11:14" x14ac:dyDescent="0.2">
      <c r="K8888" s="15">
        <f t="shared" si="658"/>
        <v>1</v>
      </c>
      <c r="L8888" s="17">
        <f t="shared" si="659"/>
        <v>1680</v>
      </c>
      <c r="M8888" s="5">
        <f t="shared" si="661"/>
        <v>0</v>
      </c>
      <c r="N8888" s="15">
        <f t="shared" si="660"/>
        <v>0</v>
      </c>
    </row>
    <row r="8889" spans="11:14" x14ac:dyDescent="0.2">
      <c r="K8889" s="15">
        <f t="shared" si="658"/>
        <v>1</v>
      </c>
      <c r="L8889" s="17">
        <f t="shared" si="659"/>
        <v>1680</v>
      </c>
      <c r="M8889" s="5">
        <f t="shared" si="661"/>
        <v>0</v>
      </c>
      <c r="N8889" s="15">
        <f t="shared" si="660"/>
        <v>0</v>
      </c>
    </row>
    <row r="8890" spans="11:14" x14ac:dyDescent="0.2">
      <c r="K8890" s="15">
        <f t="shared" si="658"/>
        <v>1</v>
      </c>
      <c r="L8890" s="17">
        <f t="shared" si="659"/>
        <v>1680</v>
      </c>
      <c r="M8890" s="5">
        <f t="shared" si="661"/>
        <v>0</v>
      </c>
      <c r="N8890" s="15">
        <f t="shared" si="660"/>
        <v>0</v>
      </c>
    </row>
    <row r="8891" spans="11:14" x14ac:dyDescent="0.2">
      <c r="K8891" s="15">
        <f t="shared" si="658"/>
        <v>1</v>
      </c>
      <c r="L8891" s="17">
        <f t="shared" si="659"/>
        <v>1680</v>
      </c>
      <c r="M8891" s="5">
        <f t="shared" si="661"/>
        <v>0</v>
      </c>
      <c r="N8891" s="15">
        <f t="shared" si="660"/>
        <v>0</v>
      </c>
    </row>
    <row r="8892" spans="11:14" x14ac:dyDescent="0.2">
      <c r="K8892" s="15">
        <f t="shared" si="658"/>
        <v>1</v>
      </c>
      <c r="L8892" s="17">
        <f t="shared" si="659"/>
        <v>1680</v>
      </c>
      <c r="M8892" s="5">
        <f t="shared" si="661"/>
        <v>0</v>
      </c>
      <c r="N8892" s="15">
        <f t="shared" si="660"/>
        <v>0</v>
      </c>
    </row>
    <row r="8893" spans="11:14" x14ac:dyDescent="0.2">
      <c r="K8893" s="15">
        <f t="shared" si="658"/>
        <v>1</v>
      </c>
      <c r="L8893" s="17">
        <f t="shared" si="659"/>
        <v>1680</v>
      </c>
      <c r="M8893" s="5">
        <f t="shared" si="661"/>
        <v>0</v>
      </c>
      <c r="N8893" s="15">
        <f t="shared" si="660"/>
        <v>0</v>
      </c>
    </row>
    <row r="8894" spans="11:14" x14ac:dyDescent="0.2">
      <c r="K8894" s="15">
        <f t="shared" si="658"/>
        <v>1</v>
      </c>
      <c r="L8894" s="17">
        <f t="shared" si="659"/>
        <v>1680</v>
      </c>
      <c r="M8894" s="5">
        <f t="shared" si="661"/>
        <v>0</v>
      </c>
      <c r="N8894" s="15">
        <f t="shared" si="660"/>
        <v>0</v>
      </c>
    </row>
    <row r="8895" spans="11:14" x14ac:dyDescent="0.2">
      <c r="K8895" s="15">
        <f t="shared" si="658"/>
        <v>1</v>
      </c>
      <c r="L8895" s="17">
        <f t="shared" si="659"/>
        <v>1680</v>
      </c>
      <c r="M8895" s="5">
        <f t="shared" si="661"/>
        <v>0</v>
      </c>
      <c r="N8895" s="15">
        <f t="shared" si="660"/>
        <v>0</v>
      </c>
    </row>
    <row r="8896" spans="11:14" x14ac:dyDescent="0.2">
      <c r="K8896" s="15">
        <f t="shared" si="658"/>
        <v>1</v>
      </c>
      <c r="L8896" s="17">
        <f t="shared" si="659"/>
        <v>1680</v>
      </c>
      <c r="M8896" s="5">
        <f t="shared" si="661"/>
        <v>0</v>
      </c>
      <c r="N8896" s="15">
        <f t="shared" si="660"/>
        <v>0</v>
      </c>
    </row>
    <row r="8897" spans="11:14" x14ac:dyDescent="0.2">
      <c r="K8897" s="15">
        <f t="shared" si="658"/>
        <v>1</v>
      </c>
      <c r="L8897" s="17">
        <f t="shared" si="659"/>
        <v>1680</v>
      </c>
      <c r="M8897" s="5">
        <f t="shared" si="661"/>
        <v>0</v>
      </c>
      <c r="N8897" s="15">
        <f t="shared" si="660"/>
        <v>0</v>
      </c>
    </row>
    <row r="8898" spans="11:14" x14ac:dyDescent="0.2">
      <c r="K8898" s="15">
        <f t="shared" ref="K8898:K8961" si="662">DATE(YEAR(E8898),MONTH(E8898),1)</f>
        <v>1</v>
      </c>
      <c r="L8898" s="17">
        <f t="shared" ref="L8898:L8961" si="663">ROUND(($B$3-K8898)/365.25*12,0)</f>
        <v>1680</v>
      </c>
      <c r="M8898" s="5">
        <f t="shared" si="661"/>
        <v>0</v>
      </c>
      <c r="N8898" s="15">
        <f t="shared" ref="N8898:N8961" si="664">EDATE(E8898,D8898)</f>
        <v>0</v>
      </c>
    </row>
    <row r="8899" spans="11:14" x14ac:dyDescent="0.2">
      <c r="K8899" s="15">
        <f t="shared" si="662"/>
        <v>1</v>
      </c>
      <c r="L8899" s="17">
        <f t="shared" si="663"/>
        <v>1680</v>
      </c>
      <c r="M8899" s="5">
        <f t="shared" ref="M8899:M8962" si="665">ROUND((N8899-K8899)/365.25*12,0)</f>
        <v>0</v>
      </c>
      <c r="N8899" s="15">
        <f t="shared" si="664"/>
        <v>0</v>
      </c>
    </row>
    <row r="8900" spans="11:14" x14ac:dyDescent="0.2">
      <c r="K8900" s="15">
        <f t="shared" si="662"/>
        <v>1</v>
      </c>
      <c r="L8900" s="17">
        <f t="shared" si="663"/>
        <v>1680</v>
      </c>
      <c r="M8900" s="5">
        <f t="shared" si="665"/>
        <v>0</v>
      </c>
      <c r="N8900" s="15">
        <f t="shared" si="664"/>
        <v>0</v>
      </c>
    </row>
    <row r="8901" spans="11:14" x14ac:dyDescent="0.2">
      <c r="K8901" s="15">
        <f t="shared" si="662"/>
        <v>1</v>
      </c>
      <c r="L8901" s="17">
        <f t="shared" si="663"/>
        <v>1680</v>
      </c>
      <c r="M8901" s="5">
        <f t="shared" si="665"/>
        <v>0</v>
      </c>
      <c r="N8901" s="15">
        <f t="shared" si="664"/>
        <v>0</v>
      </c>
    </row>
    <row r="8902" spans="11:14" x14ac:dyDescent="0.2">
      <c r="K8902" s="15">
        <f t="shared" si="662"/>
        <v>1</v>
      </c>
      <c r="L8902" s="17">
        <f t="shared" si="663"/>
        <v>1680</v>
      </c>
      <c r="M8902" s="5">
        <f t="shared" si="665"/>
        <v>0</v>
      </c>
      <c r="N8902" s="15">
        <f t="shared" si="664"/>
        <v>0</v>
      </c>
    </row>
    <row r="8903" spans="11:14" x14ac:dyDescent="0.2">
      <c r="K8903" s="15">
        <f t="shared" si="662"/>
        <v>1</v>
      </c>
      <c r="L8903" s="17">
        <f t="shared" si="663"/>
        <v>1680</v>
      </c>
      <c r="M8903" s="5">
        <f t="shared" si="665"/>
        <v>0</v>
      </c>
      <c r="N8903" s="15">
        <f t="shared" si="664"/>
        <v>0</v>
      </c>
    </row>
    <row r="8904" spans="11:14" x14ac:dyDescent="0.2">
      <c r="K8904" s="15">
        <f t="shared" si="662"/>
        <v>1</v>
      </c>
      <c r="L8904" s="17">
        <f t="shared" si="663"/>
        <v>1680</v>
      </c>
      <c r="M8904" s="5">
        <f t="shared" si="665"/>
        <v>0</v>
      </c>
      <c r="N8904" s="15">
        <f t="shared" si="664"/>
        <v>0</v>
      </c>
    </row>
    <row r="8905" spans="11:14" x14ac:dyDescent="0.2">
      <c r="K8905" s="15">
        <f t="shared" si="662"/>
        <v>1</v>
      </c>
      <c r="L8905" s="17">
        <f t="shared" si="663"/>
        <v>1680</v>
      </c>
      <c r="M8905" s="5">
        <f t="shared" si="665"/>
        <v>0</v>
      </c>
      <c r="N8905" s="15">
        <f t="shared" si="664"/>
        <v>0</v>
      </c>
    </row>
    <row r="8906" spans="11:14" x14ac:dyDescent="0.2">
      <c r="K8906" s="15">
        <f t="shared" si="662"/>
        <v>1</v>
      </c>
      <c r="L8906" s="17">
        <f t="shared" si="663"/>
        <v>1680</v>
      </c>
      <c r="M8906" s="5">
        <f t="shared" si="665"/>
        <v>0</v>
      </c>
      <c r="N8906" s="15">
        <f t="shared" si="664"/>
        <v>0</v>
      </c>
    </row>
    <row r="8907" spans="11:14" x14ac:dyDescent="0.2">
      <c r="K8907" s="15">
        <f t="shared" si="662"/>
        <v>1</v>
      </c>
      <c r="L8907" s="17">
        <f t="shared" si="663"/>
        <v>1680</v>
      </c>
      <c r="M8907" s="5">
        <f t="shared" si="665"/>
        <v>0</v>
      </c>
      <c r="N8907" s="15">
        <f t="shared" si="664"/>
        <v>0</v>
      </c>
    </row>
    <row r="8908" spans="11:14" x14ac:dyDescent="0.2">
      <c r="K8908" s="15">
        <f t="shared" si="662"/>
        <v>1</v>
      </c>
      <c r="L8908" s="17">
        <f t="shared" si="663"/>
        <v>1680</v>
      </c>
      <c r="M8908" s="5">
        <f t="shared" si="665"/>
        <v>0</v>
      </c>
      <c r="N8908" s="15">
        <f t="shared" si="664"/>
        <v>0</v>
      </c>
    </row>
    <row r="8909" spans="11:14" x14ac:dyDescent="0.2">
      <c r="K8909" s="15">
        <f t="shared" si="662"/>
        <v>1</v>
      </c>
      <c r="L8909" s="17">
        <f t="shared" si="663"/>
        <v>1680</v>
      </c>
      <c r="M8909" s="5">
        <f t="shared" si="665"/>
        <v>0</v>
      </c>
      <c r="N8909" s="15">
        <f t="shared" si="664"/>
        <v>0</v>
      </c>
    </row>
    <row r="8910" spans="11:14" x14ac:dyDescent="0.2">
      <c r="K8910" s="15">
        <f t="shared" si="662"/>
        <v>1</v>
      </c>
      <c r="L8910" s="17">
        <f t="shared" si="663"/>
        <v>1680</v>
      </c>
      <c r="M8910" s="5">
        <f t="shared" si="665"/>
        <v>0</v>
      </c>
      <c r="N8910" s="15">
        <f t="shared" si="664"/>
        <v>0</v>
      </c>
    </row>
    <row r="8911" spans="11:14" x14ac:dyDescent="0.2">
      <c r="K8911" s="15">
        <f t="shared" si="662"/>
        <v>1</v>
      </c>
      <c r="L8911" s="17">
        <f t="shared" si="663"/>
        <v>1680</v>
      </c>
      <c r="M8911" s="5">
        <f t="shared" si="665"/>
        <v>0</v>
      </c>
      <c r="N8911" s="15">
        <f t="shared" si="664"/>
        <v>0</v>
      </c>
    </row>
    <row r="8912" spans="11:14" x14ac:dyDescent="0.2">
      <c r="K8912" s="15">
        <f t="shared" si="662"/>
        <v>1</v>
      </c>
      <c r="L8912" s="17">
        <f t="shared" si="663"/>
        <v>1680</v>
      </c>
      <c r="M8912" s="5">
        <f t="shared" si="665"/>
        <v>0</v>
      </c>
      <c r="N8912" s="15">
        <f t="shared" si="664"/>
        <v>0</v>
      </c>
    </row>
    <row r="8913" spans="11:14" x14ac:dyDescent="0.2">
      <c r="K8913" s="15">
        <f t="shared" si="662"/>
        <v>1</v>
      </c>
      <c r="L8913" s="17">
        <f t="shared" si="663"/>
        <v>1680</v>
      </c>
      <c r="M8913" s="5">
        <f t="shared" si="665"/>
        <v>0</v>
      </c>
      <c r="N8913" s="15">
        <f t="shared" si="664"/>
        <v>0</v>
      </c>
    </row>
    <row r="8914" spans="11:14" x14ac:dyDescent="0.2">
      <c r="K8914" s="15">
        <f t="shared" si="662"/>
        <v>1</v>
      </c>
      <c r="L8914" s="17">
        <f t="shared" si="663"/>
        <v>1680</v>
      </c>
      <c r="M8914" s="5">
        <f t="shared" si="665"/>
        <v>0</v>
      </c>
      <c r="N8914" s="15">
        <f t="shared" si="664"/>
        <v>0</v>
      </c>
    </row>
    <row r="8915" spans="11:14" x14ac:dyDescent="0.2">
      <c r="K8915" s="15">
        <f t="shared" si="662"/>
        <v>1</v>
      </c>
      <c r="L8915" s="17">
        <f t="shared" si="663"/>
        <v>1680</v>
      </c>
      <c r="M8915" s="5">
        <f t="shared" si="665"/>
        <v>0</v>
      </c>
      <c r="N8915" s="15">
        <f t="shared" si="664"/>
        <v>0</v>
      </c>
    </row>
    <row r="8916" spans="11:14" x14ac:dyDescent="0.2">
      <c r="K8916" s="15">
        <f t="shared" si="662"/>
        <v>1</v>
      </c>
      <c r="L8916" s="17">
        <f t="shared" si="663"/>
        <v>1680</v>
      </c>
      <c r="M8916" s="5">
        <f t="shared" si="665"/>
        <v>0</v>
      </c>
      <c r="N8916" s="15">
        <f t="shared" si="664"/>
        <v>0</v>
      </c>
    </row>
    <row r="8917" spans="11:14" x14ac:dyDescent="0.2">
      <c r="K8917" s="15">
        <f t="shared" si="662"/>
        <v>1</v>
      </c>
      <c r="L8917" s="17">
        <f t="shared" si="663"/>
        <v>1680</v>
      </c>
      <c r="M8917" s="5">
        <f t="shared" si="665"/>
        <v>0</v>
      </c>
      <c r="N8917" s="15">
        <f t="shared" si="664"/>
        <v>0</v>
      </c>
    </row>
    <row r="8918" spans="11:14" x14ac:dyDescent="0.2">
      <c r="K8918" s="15">
        <f t="shared" si="662"/>
        <v>1</v>
      </c>
      <c r="L8918" s="17">
        <f t="shared" si="663"/>
        <v>1680</v>
      </c>
      <c r="M8918" s="5">
        <f t="shared" si="665"/>
        <v>0</v>
      </c>
      <c r="N8918" s="15">
        <f t="shared" si="664"/>
        <v>0</v>
      </c>
    </row>
    <row r="8919" spans="11:14" x14ac:dyDescent="0.2">
      <c r="K8919" s="15">
        <f t="shared" si="662"/>
        <v>1</v>
      </c>
      <c r="L8919" s="17">
        <f t="shared" si="663"/>
        <v>1680</v>
      </c>
      <c r="M8919" s="5">
        <f t="shared" si="665"/>
        <v>0</v>
      </c>
      <c r="N8919" s="15">
        <f t="shared" si="664"/>
        <v>0</v>
      </c>
    </row>
    <row r="8920" spans="11:14" x14ac:dyDescent="0.2">
      <c r="K8920" s="15">
        <f t="shared" si="662"/>
        <v>1</v>
      </c>
      <c r="L8920" s="17">
        <f t="shared" si="663"/>
        <v>1680</v>
      </c>
      <c r="M8920" s="5">
        <f t="shared" si="665"/>
        <v>0</v>
      </c>
      <c r="N8920" s="15">
        <f t="shared" si="664"/>
        <v>0</v>
      </c>
    </row>
    <row r="8921" spans="11:14" x14ac:dyDescent="0.2">
      <c r="K8921" s="15">
        <f t="shared" si="662"/>
        <v>1</v>
      </c>
      <c r="L8921" s="17">
        <f t="shared" si="663"/>
        <v>1680</v>
      </c>
      <c r="M8921" s="5">
        <f t="shared" si="665"/>
        <v>0</v>
      </c>
      <c r="N8921" s="15">
        <f t="shared" si="664"/>
        <v>0</v>
      </c>
    </row>
    <row r="8922" spans="11:14" x14ac:dyDescent="0.2">
      <c r="K8922" s="15">
        <f t="shared" si="662"/>
        <v>1</v>
      </c>
      <c r="L8922" s="17">
        <f t="shared" si="663"/>
        <v>1680</v>
      </c>
      <c r="M8922" s="5">
        <f t="shared" si="665"/>
        <v>0</v>
      </c>
      <c r="N8922" s="15">
        <f t="shared" si="664"/>
        <v>0</v>
      </c>
    </row>
    <row r="8923" spans="11:14" x14ac:dyDescent="0.2">
      <c r="K8923" s="15">
        <f t="shared" si="662"/>
        <v>1</v>
      </c>
      <c r="L8923" s="17">
        <f t="shared" si="663"/>
        <v>1680</v>
      </c>
      <c r="M8923" s="5">
        <f t="shared" si="665"/>
        <v>0</v>
      </c>
      <c r="N8923" s="15">
        <f t="shared" si="664"/>
        <v>0</v>
      </c>
    </row>
    <row r="8924" spans="11:14" x14ac:dyDescent="0.2">
      <c r="K8924" s="15">
        <f t="shared" si="662"/>
        <v>1</v>
      </c>
      <c r="L8924" s="17">
        <f t="shared" si="663"/>
        <v>1680</v>
      </c>
      <c r="M8924" s="5">
        <f t="shared" si="665"/>
        <v>0</v>
      </c>
      <c r="N8924" s="15">
        <f t="shared" si="664"/>
        <v>0</v>
      </c>
    </row>
    <row r="8925" spans="11:14" x14ac:dyDescent="0.2">
      <c r="K8925" s="15">
        <f t="shared" si="662"/>
        <v>1</v>
      </c>
      <c r="L8925" s="17">
        <f t="shared" si="663"/>
        <v>1680</v>
      </c>
      <c r="M8925" s="5">
        <f t="shared" si="665"/>
        <v>0</v>
      </c>
      <c r="N8925" s="15">
        <f t="shared" si="664"/>
        <v>0</v>
      </c>
    </row>
    <row r="8926" spans="11:14" x14ac:dyDescent="0.2">
      <c r="K8926" s="15">
        <f t="shared" si="662"/>
        <v>1</v>
      </c>
      <c r="L8926" s="17">
        <f t="shared" si="663"/>
        <v>1680</v>
      </c>
      <c r="M8926" s="5">
        <f t="shared" si="665"/>
        <v>0</v>
      </c>
      <c r="N8926" s="15">
        <f t="shared" si="664"/>
        <v>0</v>
      </c>
    </row>
    <row r="8927" spans="11:14" x14ac:dyDescent="0.2">
      <c r="K8927" s="15">
        <f t="shared" si="662"/>
        <v>1</v>
      </c>
      <c r="L8927" s="17">
        <f t="shared" si="663"/>
        <v>1680</v>
      </c>
      <c r="M8927" s="5">
        <f t="shared" si="665"/>
        <v>0</v>
      </c>
      <c r="N8927" s="15">
        <f t="shared" si="664"/>
        <v>0</v>
      </c>
    </row>
    <row r="8928" spans="11:14" x14ac:dyDescent="0.2">
      <c r="K8928" s="15">
        <f t="shared" si="662"/>
        <v>1</v>
      </c>
      <c r="L8928" s="17">
        <f t="shared" si="663"/>
        <v>1680</v>
      </c>
      <c r="M8928" s="5">
        <f t="shared" si="665"/>
        <v>0</v>
      </c>
      <c r="N8928" s="15">
        <f t="shared" si="664"/>
        <v>0</v>
      </c>
    </row>
    <row r="8929" spans="11:14" x14ac:dyDescent="0.2">
      <c r="K8929" s="15">
        <f t="shared" si="662"/>
        <v>1</v>
      </c>
      <c r="L8929" s="17">
        <f t="shared" si="663"/>
        <v>1680</v>
      </c>
      <c r="M8929" s="5">
        <f t="shared" si="665"/>
        <v>0</v>
      </c>
      <c r="N8929" s="15">
        <f t="shared" si="664"/>
        <v>0</v>
      </c>
    </row>
    <row r="8930" spans="11:14" x14ac:dyDescent="0.2">
      <c r="K8930" s="15">
        <f t="shared" si="662"/>
        <v>1</v>
      </c>
      <c r="L8930" s="17">
        <f t="shared" si="663"/>
        <v>1680</v>
      </c>
      <c r="M8930" s="5">
        <f t="shared" si="665"/>
        <v>0</v>
      </c>
      <c r="N8930" s="15">
        <f t="shared" si="664"/>
        <v>0</v>
      </c>
    </row>
    <row r="8931" spans="11:14" x14ac:dyDescent="0.2">
      <c r="K8931" s="15">
        <f t="shared" si="662"/>
        <v>1</v>
      </c>
      <c r="L8931" s="17">
        <f t="shared" si="663"/>
        <v>1680</v>
      </c>
      <c r="M8931" s="5">
        <f t="shared" si="665"/>
        <v>0</v>
      </c>
      <c r="N8931" s="15">
        <f t="shared" si="664"/>
        <v>0</v>
      </c>
    </row>
    <row r="8932" spans="11:14" x14ac:dyDescent="0.2">
      <c r="K8932" s="15">
        <f t="shared" si="662"/>
        <v>1</v>
      </c>
      <c r="L8932" s="17">
        <f t="shared" si="663"/>
        <v>1680</v>
      </c>
      <c r="M8932" s="5">
        <f t="shared" si="665"/>
        <v>0</v>
      </c>
      <c r="N8932" s="15">
        <f t="shared" si="664"/>
        <v>0</v>
      </c>
    </row>
    <row r="8933" spans="11:14" x14ac:dyDescent="0.2">
      <c r="K8933" s="15">
        <f t="shared" si="662"/>
        <v>1</v>
      </c>
      <c r="L8933" s="17">
        <f t="shared" si="663"/>
        <v>1680</v>
      </c>
      <c r="M8933" s="5">
        <f t="shared" si="665"/>
        <v>0</v>
      </c>
      <c r="N8933" s="15">
        <f t="shared" si="664"/>
        <v>0</v>
      </c>
    </row>
    <row r="8934" spans="11:14" x14ac:dyDescent="0.2">
      <c r="K8934" s="15">
        <f t="shared" si="662"/>
        <v>1</v>
      </c>
      <c r="L8934" s="17">
        <f t="shared" si="663"/>
        <v>1680</v>
      </c>
      <c r="M8934" s="5">
        <f t="shared" si="665"/>
        <v>0</v>
      </c>
      <c r="N8934" s="15">
        <f t="shared" si="664"/>
        <v>0</v>
      </c>
    </row>
    <row r="8935" spans="11:14" x14ac:dyDescent="0.2">
      <c r="K8935" s="15">
        <f t="shared" si="662"/>
        <v>1</v>
      </c>
      <c r="L8935" s="17">
        <f t="shared" si="663"/>
        <v>1680</v>
      </c>
      <c r="M8935" s="5">
        <f t="shared" si="665"/>
        <v>0</v>
      </c>
      <c r="N8935" s="15">
        <f t="shared" si="664"/>
        <v>0</v>
      </c>
    </row>
    <row r="8936" spans="11:14" x14ac:dyDescent="0.2">
      <c r="K8936" s="15">
        <f t="shared" si="662"/>
        <v>1</v>
      </c>
      <c r="L8936" s="17">
        <f t="shared" si="663"/>
        <v>1680</v>
      </c>
      <c r="M8936" s="5">
        <f t="shared" si="665"/>
        <v>0</v>
      </c>
      <c r="N8936" s="15">
        <f t="shared" si="664"/>
        <v>0</v>
      </c>
    </row>
    <row r="8937" spans="11:14" x14ac:dyDescent="0.2">
      <c r="K8937" s="15">
        <f t="shared" si="662"/>
        <v>1</v>
      </c>
      <c r="L8937" s="17">
        <f t="shared" si="663"/>
        <v>1680</v>
      </c>
      <c r="M8937" s="5">
        <f t="shared" si="665"/>
        <v>0</v>
      </c>
      <c r="N8937" s="15">
        <f t="shared" si="664"/>
        <v>0</v>
      </c>
    </row>
    <row r="8938" spans="11:14" x14ac:dyDescent="0.2">
      <c r="K8938" s="15">
        <f t="shared" si="662"/>
        <v>1</v>
      </c>
      <c r="L8938" s="17">
        <f t="shared" si="663"/>
        <v>1680</v>
      </c>
      <c r="M8938" s="5">
        <f t="shared" si="665"/>
        <v>0</v>
      </c>
      <c r="N8938" s="15">
        <f t="shared" si="664"/>
        <v>0</v>
      </c>
    </row>
    <row r="8939" spans="11:14" x14ac:dyDescent="0.2">
      <c r="K8939" s="15">
        <f t="shared" si="662"/>
        <v>1</v>
      </c>
      <c r="L8939" s="17">
        <f t="shared" si="663"/>
        <v>1680</v>
      </c>
      <c r="M8939" s="5">
        <f t="shared" si="665"/>
        <v>0</v>
      </c>
      <c r="N8939" s="15">
        <f t="shared" si="664"/>
        <v>0</v>
      </c>
    </row>
    <row r="8940" spans="11:14" x14ac:dyDescent="0.2">
      <c r="K8940" s="15">
        <f t="shared" si="662"/>
        <v>1</v>
      </c>
      <c r="L8940" s="17">
        <f t="shared" si="663"/>
        <v>1680</v>
      </c>
      <c r="M8940" s="5">
        <f t="shared" si="665"/>
        <v>0</v>
      </c>
      <c r="N8940" s="15">
        <f t="shared" si="664"/>
        <v>0</v>
      </c>
    </row>
    <row r="8941" spans="11:14" x14ac:dyDescent="0.2">
      <c r="K8941" s="15">
        <f t="shared" si="662"/>
        <v>1</v>
      </c>
      <c r="L8941" s="17">
        <f t="shared" si="663"/>
        <v>1680</v>
      </c>
      <c r="M8941" s="5">
        <f t="shared" si="665"/>
        <v>0</v>
      </c>
      <c r="N8941" s="15">
        <f t="shared" si="664"/>
        <v>0</v>
      </c>
    </row>
    <row r="8942" spans="11:14" x14ac:dyDescent="0.2">
      <c r="K8942" s="15">
        <f t="shared" si="662"/>
        <v>1</v>
      </c>
      <c r="L8942" s="17">
        <f t="shared" si="663"/>
        <v>1680</v>
      </c>
      <c r="M8942" s="5">
        <f t="shared" si="665"/>
        <v>0</v>
      </c>
      <c r="N8942" s="15">
        <f t="shared" si="664"/>
        <v>0</v>
      </c>
    </row>
    <row r="8943" spans="11:14" x14ac:dyDescent="0.2">
      <c r="K8943" s="15">
        <f t="shared" si="662"/>
        <v>1</v>
      </c>
      <c r="L8943" s="17">
        <f t="shared" si="663"/>
        <v>1680</v>
      </c>
      <c r="M8943" s="5">
        <f t="shared" si="665"/>
        <v>0</v>
      </c>
      <c r="N8943" s="15">
        <f t="shared" si="664"/>
        <v>0</v>
      </c>
    </row>
    <row r="8944" spans="11:14" x14ac:dyDescent="0.2">
      <c r="K8944" s="15">
        <f t="shared" si="662"/>
        <v>1</v>
      </c>
      <c r="L8944" s="17">
        <f t="shared" si="663"/>
        <v>1680</v>
      </c>
      <c r="M8944" s="5">
        <f t="shared" si="665"/>
        <v>0</v>
      </c>
      <c r="N8944" s="15">
        <f t="shared" si="664"/>
        <v>0</v>
      </c>
    </row>
    <row r="8945" spans="11:14" x14ac:dyDescent="0.2">
      <c r="K8945" s="15">
        <f t="shared" si="662"/>
        <v>1</v>
      </c>
      <c r="L8945" s="17">
        <f t="shared" si="663"/>
        <v>1680</v>
      </c>
      <c r="M8945" s="5">
        <f t="shared" si="665"/>
        <v>0</v>
      </c>
      <c r="N8945" s="15">
        <f t="shared" si="664"/>
        <v>0</v>
      </c>
    </row>
    <row r="8946" spans="11:14" x14ac:dyDescent="0.2">
      <c r="K8946" s="15">
        <f t="shared" si="662"/>
        <v>1</v>
      </c>
      <c r="L8946" s="17">
        <f t="shared" si="663"/>
        <v>1680</v>
      </c>
      <c r="M8946" s="5">
        <f t="shared" si="665"/>
        <v>0</v>
      </c>
      <c r="N8946" s="15">
        <f t="shared" si="664"/>
        <v>0</v>
      </c>
    </row>
    <row r="8947" spans="11:14" x14ac:dyDescent="0.2">
      <c r="K8947" s="15">
        <f t="shared" si="662"/>
        <v>1</v>
      </c>
      <c r="L8947" s="17">
        <f t="shared" si="663"/>
        <v>1680</v>
      </c>
      <c r="M8947" s="5">
        <f t="shared" si="665"/>
        <v>0</v>
      </c>
      <c r="N8947" s="15">
        <f t="shared" si="664"/>
        <v>0</v>
      </c>
    </row>
    <row r="8948" spans="11:14" x14ac:dyDescent="0.2">
      <c r="K8948" s="15">
        <f t="shared" si="662"/>
        <v>1</v>
      </c>
      <c r="L8948" s="17">
        <f t="shared" si="663"/>
        <v>1680</v>
      </c>
      <c r="M8948" s="5">
        <f t="shared" si="665"/>
        <v>0</v>
      </c>
      <c r="N8948" s="15">
        <f t="shared" si="664"/>
        <v>0</v>
      </c>
    </row>
    <row r="8949" spans="11:14" x14ac:dyDescent="0.2">
      <c r="K8949" s="15">
        <f t="shared" si="662"/>
        <v>1</v>
      </c>
      <c r="L8949" s="17">
        <f t="shared" si="663"/>
        <v>1680</v>
      </c>
      <c r="M8949" s="5">
        <f t="shared" si="665"/>
        <v>0</v>
      </c>
      <c r="N8949" s="15">
        <f t="shared" si="664"/>
        <v>0</v>
      </c>
    </row>
    <row r="8950" spans="11:14" x14ac:dyDescent="0.2">
      <c r="K8950" s="15">
        <f t="shared" si="662"/>
        <v>1</v>
      </c>
      <c r="L8950" s="17">
        <f t="shared" si="663"/>
        <v>1680</v>
      </c>
      <c r="M8950" s="5">
        <f t="shared" si="665"/>
        <v>0</v>
      </c>
      <c r="N8950" s="15">
        <f t="shared" si="664"/>
        <v>0</v>
      </c>
    </row>
    <row r="8951" spans="11:14" x14ac:dyDescent="0.2">
      <c r="K8951" s="15">
        <f t="shared" si="662"/>
        <v>1</v>
      </c>
      <c r="L8951" s="17">
        <f t="shared" si="663"/>
        <v>1680</v>
      </c>
      <c r="M8951" s="5">
        <f t="shared" si="665"/>
        <v>0</v>
      </c>
      <c r="N8951" s="15">
        <f t="shared" si="664"/>
        <v>0</v>
      </c>
    </row>
    <row r="8952" spans="11:14" x14ac:dyDescent="0.2">
      <c r="K8952" s="15">
        <f t="shared" si="662"/>
        <v>1</v>
      </c>
      <c r="L8952" s="17">
        <f t="shared" si="663"/>
        <v>1680</v>
      </c>
      <c r="M8952" s="5">
        <f t="shared" si="665"/>
        <v>0</v>
      </c>
      <c r="N8952" s="15">
        <f t="shared" si="664"/>
        <v>0</v>
      </c>
    </row>
    <row r="8953" spans="11:14" x14ac:dyDescent="0.2">
      <c r="K8953" s="15">
        <f t="shared" si="662"/>
        <v>1</v>
      </c>
      <c r="L8953" s="17">
        <f t="shared" si="663"/>
        <v>1680</v>
      </c>
      <c r="M8953" s="5">
        <f t="shared" si="665"/>
        <v>0</v>
      </c>
      <c r="N8953" s="15">
        <f t="shared" si="664"/>
        <v>0</v>
      </c>
    </row>
    <row r="8954" spans="11:14" x14ac:dyDescent="0.2">
      <c r="K8954" s="15">
        <f t="shared" si="662"/>
        <v>1</v>
      </c>
      <c r="L8954" s="17">
        <f t="shared" si="663"/>
        <v>1680</v>
      </c>
      <c r="M8954" s="5">
        <f t="shared" si="665"/>
        <v>0</v>
      </c>
      <c r="N8954" s="15">
        <f t="shared" si="664"/>
        <v>0</v>
      </c>
    </row>
    <row r="8955" spans="11:14" x14ac:dyDescent="0.2">
      <c r="K8955" s="15">
        <f t="shared" si="662"/>
        <v>1</v>
      </c>
      <c r="L8955" s="17">
        <f t="shared" si="663"/>
        <v>1680</v>
      </c>
      <c r="M8955" s="5">
        <f t="shared" si="665"/>
        <v>0</v>
      </c>
      <c r="N8955" s="15">
        <f t="shared" si="664"/>
        <v>0</v>
      </c>
    </row>
    <row r="8956" spans="11:14" x14ac:dyDescent="0.2">
      <c r="K8956" s="15">
        <f t="shared" si="662"/>
        <v>1</v>
      </c>
      <c r="L8956" s="17">
        <f t="shared" si="663"/>
        <v>1680</v>
      </c>
      <c r="M8956" s="5">
        <f t="shared" si="665"/>
        <v>0</v>
      </c>
      <c r="N8956" s="15">
        <f t="shared" si="664"/>
        <v>0</v>
      </c>
    </row>
    <row r="8957" spans="11:14" x14ac:dyDescent="0.2">
      <c r="K8957" s="15">
        <f t="shared" si="662"/>
        <v>1</v>
      </c>
      <c r="L8957" s="17">
        <f t="shared" si="663"/>
        <v>1680</v>
      </c>
      <c r="M8957" s="5">
        <f t="shared" si="665"/>
        <v>0</v>
      </c>
      <c r="N8957" s="15">
        <f t="shared" si="664"/>
        <v>0</v>
      </c>
    </row>
    <row r="8958" spans="11:14" x14ac:dyDescent="0.2">
      <c r="K8958" s="15">
        <f t="shared" si="662"/>
        <v>1</v>
      </c>
      <c r="L8958" s="17">
        <f t="shared" si="663"/>
        <v>1680</v>
      </c>
      <c r="M8958" s="5">
        <f t="shared" si="665"/>
        <v>0</v>
      </c>
      <c r="N8958" s="15">
        <f t="shared" si="664"/>
        <v>0</v>
      </c>
    </row>
    <row r="8959" spans="11:14" x14ac:dyDescent="0.2">
      <c r="K8959" s="15">
        <f t="shared" si="662"/>
        <v>1</v>
      </c>
      <c r="L8959" s="17">
        <f t="shared" si="663"/>
        <v>1680</v>
      </c>
      <c r="M8959" s="5">
        <f t="shared" si="665"/>
        <v>0</v>
      </c>
      <c r="N8959" s="15">
        <f t="shared" si="664"/>
        <v>0</v>
      </c>
    </row>
    <row r="8960" spans="11:14" x14ac:dyDescent="0.2">
      <c r="K8960" s="15">
        <f t="shared" si="662"/>
        <v>1</v>
      </c>
      <c r="L8960" s="17">
        <f t="shared" si="663"/>
        <v>1680</v>
      </c>
      <c r="M8960" s="5">
        <f t="shared" si="665"/>
        <v>0</v>
      </c>
      <c r="N8960" s="15">
        <f t="shared" si="664"/>
        <v>0</v>
      </c>
    </row>
    <row r="8961" spans="11:14" x14ac:dyDescent="0.2">
      <c r="K8961" s="15">
        <f t="shared" si="662"/>
        <v>1</v>
      </c>
      <c r="L8961" s="17">
        <f t="shared" si="663"/>
        <v>1680</v>
      </c>
      <c r="M8961" s="5">
        <f t="shared" si="665"/>
        <v>0</v>
      </c>
      <c r="N8961" s="15">
        <f t="shared" si="664"/>
        <v>0</v>
      </c>
    </row>
    <row r="8962" spans="11:14" x14ac:dyDescent="0.2">
      <c r="K8962" s="15">
        <f t="shared" ref="K8962:K9025" si="666">DATE(YEAR(E8962),MONTH(E8962),1)</f>
        <v>1</v>
      </c>
      <c r="L8962" s="17">
        <f t="shared" ref="L8962:L9025" si="667">ROUND(($B$3-K8962)/365.25*12,0)</f>
        <v>1680</v>
      </c>
      <c r="M8962" s="5">
        <f t="shared" si="665"/>
        <v>0</v>
      </c>
      <c r="N8962" s="15">
        <f t="shared" ref="N8962:N9025" si="668">EDATE(E8962,D8962)</f>
        <v>0</v>
      </c>
    </row>
    <row r="8963" spans="11:14" x14ac:dyDescent="0.2">
      <c r="K8963" s="15">
        <f t="shared" si="666"/>
        <v>1</v>
      </c>
      <c r="L8963" s="17">
        <f t="shared" si="667"/>
        <v>1680</v>
      </c>
      <c r="M8963" s="5">
        <f t="shared" ref="M8963:M9026" si="669">ROUND((N8963-K8963)/365.25*12,0)</f>
        <v>0</v>
      </c>
      <c r="N8963" s="15">
        <f t="shared" si="668"/>
        <v>0</v>
      </c>
    </row>
    <row r="8964" spans="11:14" x14ac:dyDescent="0.2">
      <c r="K8964" s="15">
        <f t="shared" si="666"/>
        <v>1</v>
      </c>
      <c r="L8964" s="17">
        <f t="shared" si="667"/>
        <v>1680</v>
      </c>
      <c r="M8964" s="5">
        <f t="shared" si="669"/>
        <v>0</v>
      </c>
      <c r="N8964" s="15">
        <f t="shared" si="668"/>
        <v>0</v>
      </c>
    </row>
    <row r="8965" spans="11:14" x14ac:dyDescent="0.2">
      <c r="K8965" s="15">
        <f t="shared" si="666"/>
        <v>1</v>
      </c>
      <c r="L8965" s="17">
        <f t="shared" si="667"/>
        <v>1680</v>
      </c>
      <c r="M8965" s="5">
        <f t="shared" si="669"/>
        <v>0</v>
      </c>
      <c r="N8965" s="15">
        <f t="shared" si="668"/>
        <v>0</v>
      </c>
    </row>
    <row r="8966" spans="11:14" x14ac:dyDescent="0.2">
      <c r="K8966" s="15">
        <f t="shared" si="666"/>
        <v>1</v>
      </c>
      <c r="L8966" s="17">
        <f t="shared" si="667"/>
        <v>1680</v>
      </c>
      <c r="M8966" s="5">
        <f t="shared" si="669"/>
        <v>0</v>
      </c>
      <c r="N8966" s="15">
        <f t="shared" si="668"/>
        <v>0</v>
      </c>
    </row>
    <row r="8967" spans="11:14" x14ac:dyDescent="0.2">
      <c r="K8967" s="15">
        <f t="shared" si="666"/>
        <v>1</v>
      </c>
      <c r="L8967" s="17">
        <f t="shared" si="667"/>
        <v>1680</v>
      </c>
      <c r="M8967" s="5">
        <f t="shared" si="669"/>
        <v>0</v>
      </c>
      <c r="N8967" s="15">
        <f t="shared" si="668"/>
        <v>0</v>
      </c>
    </row>
    <row r="8968" spans="11:14" x14ac:dyDescent="0.2">
      <c r="K8968" s="15">
        <f t="shared" si="666"/>
        <v>1</v>
      </c>
      <c r="L8968" s="17">
        <f t="shared" si="667"/>
        <v>1680</v>
      </c>
      <c r="M8968" s="5">
        <f t="shared" si="669"/>
        <v>0</v>
      </c>
      <c r="N8968" s="15">
        <f t="shared" si="668"/>
        <v>0</v>
      </c>
    </row>
    <row r="8969" spans="11:14" x14ac:dyDescent="0.2">
      <c r="K8969" s="15">
        <f t="shared" si="666"/>
        <v>1</v>
      </c>
      <c r="L8969" s="17">
        <f t="shared" si="667"/>
        <v>1680</v>
      </c>
      <c r="M8969" s="5">
        <f t="shared" si="669"/>
        <v>0</v>
      </c>
      <c r="N8969" s="15">
        <f t="shared" si="668"/>
        <v>0</v>
      </c>
    </row>
    <row r="8970" spans="11:14" x14ac:dyDescent="0.2">
      <c r="K8970" s="15">
        <f t="shared" si="666"/>
        <v>1</v>
      </c>
      <c r="L8970" s="17">
        <f t="shared" si="667"/>
        <v>1680</v>
      </c>
      <c r="M8970" s="5">
        <f t="shared" si="669"/>
        <v>0</v>
      </c>
      <c r="N8970" s="15">
        <f t="shared" si="668"/>
        <v>0</v>
      </c>
    </row>
    <row r="8971" spans="11:14" x14ac:dyDescent="0.2">
      <c r="K8971" s="15">
        <f t="shared" si="666"/>
        <v>1</v>
      </c>
      <c r="L8971" s="17">
        <f t="shared" si="667"/>
        <v>1680</v>
      </c>
      <c r="M8971" s="5">
        <f t="shared" si="669"/>
        <v>0</v>
      </c>
      <c r="N8971" s="15">
        <f t="shared" si="668"/>
        <v>0</v>
      </c>
    </row>
    <row r="8972" spans="11:14" x14ac:dyDescent="0.2">
      <c r="K8972" s="15">
        <f t="shared" si="666"/>
        <v>1</v>
      </c>
      <c r="L8972" s="17">
        <f t="shared" si="667"/>
        <v>1680</v>
      </c>
      <c r="M8972" s="5">
        <f t="shared" si="669"/>
        <v>0</v>
      </c>
      <c r="N8972" s="15">
        <f t="shared" si="668"/>
        <v>0</v>
      </c>
    </row>
    <row r="8973" spans="11:14" x14ac:dyDescent="0.2">
      <c r="K8973" s="15">
        <f t="shared" si="666"/>
        <v>1</v>
      </c>
      <c r="L8973" s="17">
        <f t="shared" si="667"/>
        <v>1680</v>
      </c>
      <c r="M8973" s="5">
        <f t="shared" si="669"/>
        <v>0</v>
      </c>
      <c r="N8973" s="15">
        <f t="shared" si="668"/>
        <v>0</v>
      </c>
    </row>
    <row r="8974" spans="11:14" x14ac:dyDescent="0.2">
      <c r="K8974" s="15">
        <f t="shared" si="666"/>
        <v>1</v>
      </c>
      <c r="L8974" s="17">
        <f t="shared" si="667"/>
        <v>1680</v>
      </c>
      <c r="M8974" s="5">
        <f t="shared" si="669"/>
        <v>0</v>
      </c>
      <c r="N8974" s="15">
        <f t="shared" si="668"/>
        <v>0</v>
      </c>
    </row>
    <row r="8975" spans="11:14" x14ac:dyDescent="0.2">
      <c r="K8975" s="15">
        <f t="shared" si="666"/>
        <v>1</v>
      </c>
      <c r="L8975" s="17">
        <f t="shared" si="667"/>
        <v>1680</v>
      </c>
      <c r="M8975" s="5">
        <f t="shared" si="669"/>
        <v>0</v>
      </c>
      <c r="N8975" s="15">
        <f t="shared" si="668"/>
        <v>0</v>
      </c>
    </row>
    <row r="8976" spans="11:14" x14ac:dyDescent="0.2">
      <c r="K8976" s="15">
        <f t="shared" si="666"/>
        <v>1</v>
      </c>
      <c r="L8976" s="17">
        <f t="shared" si="667"/>
        <v>1680</v>
      </c>
      <c r="M8976" s="5">
        <f t="shared" si="669"/>
        <v>0</v>
      </c>
      <c r="N8976" s="15">
        <f t="shared" si="668"/>
        <v>0</v>
      </c>
    </row>
    <row r="8977" spans="11:14" x14ac:dyDescent="0.2">
      <c r="K8977" s="15">
        <f t="shared" si="666"/>
        <v>1</v>
      </c>
      <c r="L8977" s="17">
        <f t="shared" si="667"/>
        <v>1680</v>
      </c>
      <c r="M8977" s="5">
        <f t="shared" si="669"/>
        <v>0</v>
      </c>
      <c r="N8977" s="15">
        <f t="shared" si="668"/>
        <v>0</v>
      </c>
    </row>
    <row r="8978" spans="11:14" x14ac:dyDescent="0.2">
      <c r="K8978" s="15">
        <f t="shared" si="666"/>
        <v>1</v>
      </c>
      <c r="L8978" s="17">
        <f t="shared" si="667"/>
        <v>1680</v>
      </c>
      <c r="M8978" s="5">
        <f t="shared" si="669"/>
        <v>0</v>
      </c>
      <c r="N8978" s="15">
        <f t="shared" si="668"/>
        <v>0</v>
      </c>
    </row>
    <row r="8979" spans="11:14" x14ac:dyDescent="0.2">
      <c r="K8979" s="15">
        <f t="shared" si="666"/>
        <v>1</v>
      </c>
      <c r="L8979" s="17">
        <f t="shared" si="667"/>
        <v>1680</v>
      </c>
      <c r="M8979" s="5">
        <f t="shared" si="669"/>
        <v>0</v>
      </c>
      <c r="N8979" s="15">
        <f t="shared" si="668"/>
        <v>0</v>
      </c>
    </row>
    <row r="8980" spans="11:14" x14ac:dyDescent="0.2">
      <c r="K8980" s="15">
        <f t="shared" si="666"/>
        <v>1</v>
      </c>
      <c r="L8980" s="17">
        <f t="shared" si="667"/>
        <v>1680</v>
      </c>
      <c r="M8980" s="5">
        <f t="shared" si="669"/>
        <v>0</v>
      </c>
      <c r="N8980" s="15">
        <f t="shared" si="668"/>
        <v>0</v>
      </c>
    </row>
    <row r="8981" spans="11:14" x14ac:dyDescent="0.2">
      <c r="K8981" s="15">
        <f t="shared" si="666"/>
        <v>1</v>
      </c>
      <c r="L8981" s="17">
        <f t="shared" si="667"/>
        <v>1680</v>
      </c>
      <c r="M8981" s="5">
        <f t="shared" si="669"/>
        <v>0</v>
      </c>
      <c r="N8981" s="15">
        <f t="shared" si="668"/>
        <v>0</v>
      </c>
    </row>
    <row r="8982" spans="11:14" x14ac:dyDescent="0.2">
      <c r="K8982" s="15">
        <f t="shared" si="666"/>
        <v>1</v>
      </c>
      <c r="L8982" s="17">
        <f t="shared" si="667"/>
        <v>1680</v>
      </c>
      <c r="M8982" s="5">
        <f t="shared" si="669"/>
        <v>0</v>
      </c>
      <c r="N8982" s="15">
        <f t="shared" si="668"/>
        <v>0</v>
      </c>
    </row>
    <row r="8983" spans="11:14" x14ac:dyDescent="0.2">
      <c r="K8983" s="15">
        <f t="shared" si="666"/>
        <v>1</v>
      </c>
      <c r="L8983" s="17">
        <f t="shared" si="667"/>
        <v>1680</v>
      </c>
      <c r="M8983" s="5">
        <f t="shared" si="669"/>
        <v>0</v>
      </c>
      <c r="N8983" s="15">
        <f t="shared" si="668"/>
        <v>0</v>
      </c>
    </row>
    <row r="8984" spans="11:14" x14ac:dyDescent="0.2">
      <c r="K8984" s="15">
        <f t="shared" si="666"/>
        <v>1</v>
      </c>
      <c r="L8984" s="17">
        <f t="shared" si="667"/>
        <v>1680</v>
      </c>
      <c r="M8984" s="5">
        <f t="shared" si="669"/>
        <v>0</v>
      </c>
      <c r="N8984" s="15">
        <f t="shared" si="668"/>
        <v>0</v>
      </c>
    </row>
    <row r="8985" spans="11:14" x14ac:dyDescent="0.2">
      <c r="K8985" s="15">
        <f t="shared" si="666"/>
        <v>1</v>
      </c>
      <c r="L8985" s="17">
        <f t="shared" si="667"/>
        <v>1680</v>
      </c>
      <c r="M8985" s="5">
        <f t="shared" si="669"/>
        <v>0</v>
      </c>
      <c r="N8985" s="15">
        <f t="shared" si="668"/>
        <v>0</v>
      </c>
    </row>
    <row r="8986" spans="11:14" x14ac:dyDescent="0.2">
      <c r="K8986" s="15">
        <f t="shared" si="666"/>
        <v>1</v>
      </c>
      <c r="L8986" s="17">
        <f t="shared" si="667"/>
        <v>1680</v>
      </c>
      <c r="M8986" s="5">
        <f t="shared" si="669"/>
        <v>0</v>
      </c>
      <c r="N8986" s="15">
        <f t="shared" si="668"/>
        <v>0</v>
      </c>
    </row>
    <row r="8987" spans="11:14" x14ac:dyDescent="0.2">
      <c r="K8987" s="15">
        <f t="shared" si="666"/>
        <v>1</v>
      </c>
      <c r="L8987" s="17">
        <f t="shared" si="667"/>
        <v>1680</v>
      </c>
      <c r="M8987" s="5">
        <f t="shared" si="669"/>
        <v>0</v>
      </c>
      <c r="N8987" s="15">
        <f t="shared" si="668"/>
        <v>0</v>
      </c>
    </row>
    <row r="8988" spans="11:14" x14ac:dyDescent="0.2">
      <c r="K8988" s="15">
        <f t="shared" si="666"/>
        <v>1</v>
      </c>
      <c r="L8988" s="17">
        <f t="shared" si="667"/>
        <v>1680</v>
      </c>
      <c r="M8988" s="5">
        <f t="shared" si="669"/>
        <v>0</v>
      </c>
      <c r="N8988" s="15">
        <f t="shared" si="668"/>
        <v>0</v>
      </c>
    </row>
    <row r="8989" spans="11:14" x14ac:dyDescent="0.2">
      <c r="K8989" s="15">
        <f t="shared" si="666"/>
        <v>1</v>
      </c>
      <c r="L8989" s="17">
        <f t="shared" si="667"/>
        <v>1680</v>
      </c>
      <c r="M8989" s="5">
        <f t="shared" si="669"/>
        <v>0</v>
      </c>
      <c r="N8989" s="15">
        <f t="shared" si="668"/>
        <v>0</v>
      </c>
    </row>
    <row r="8990" spans="11:14" x14ac:dyDescent="0.2">
      <c r="K8990" s="15">
        <f t="shared" si="666"/>
        <v>1</v>
      </c>
      <c r="L8990" s="17">
        <f t="shared" si="667"/>
        <v>1680</v>
      </c>
      <c r="M8990" s="5">
        <f t="shared" si="669"/>
        <v>0</v>
      </c>
      <c r="N8990" s="15">
        <f t="shared" si="668"/>
        <v>0</v>
      </c>
    </row>
    <row r="8991" spans="11:14" x14ac:dyDescent="0.2">
      <c r="K8991" s="15">
        <f t="shared" si="666"/>
        <v>1</v>
      </c>
      <c r="L8991" s="17">
        <f t="shared" si="667"/>
        <v>1680</v>
      </c>
      <c r="M8991" s="5">
        <f t="shared" si="669"/>
        <v>0</v>
      </c>
      <c r="N8991" s="15">
        <f t="shared" si="668"/>
        <v>0</v>
      </c>
    </row>
    <row r="8992" spans="11:14" x14ac:dyDescent="0.2">
      <c r="K8992" s="15">
        <f t="shared" si="666"/>
        <v>1</v>
      </c>
      <c r="L8992" s="17">
        <f t="shared" si="667"/>
        <v>1680</v>
      </c>
      <c r="M8992" s="5">
        <f t="shared" si="669"/>
        <v>0</v>
      </c>
      <c r="N8992" s="15">
        <f t="shared" si="668"/>
        <v>0</v>
      </c>
    </row>
    <row r="8993" spans="11:14" x14ac:dyDescent="0.2">
      <c r="K8993" s="15">
        <f t="shared" si="666"/>
        <v>1</v>
      </c>
      <c r="L8993" s="17">
        <f t="shared" si="667"/>
        <v>1680</v>
      </c>
      <c r="M8993" s="5">
        <f t="shared" si="669"/>
        <v>0</v>
      </c>
      <c r="N8993" s="15">
        <f t="shared" si="668"/>
        <v>0</v>
      </c>
    </row>
    <row r="8994" spans="11:14" x14ac:dyDescent="0.2">
      <c r="K8994" s="15">
        <f t="shared" si="666"/>
        <v>1</v>
      </c>
      <c r="L8994" s="17">
        <f t="shared" si="667"/>
        <v>1680</v>
      </c>
      <c r="M8994" s="5">
        <f t="shared" si="669"/>
        <v>0</v>
      </c>
      <c r="N8994" s="15">
        <f t="shared" si="668"/>
        <v>0</v>
      </c>
    </row>
    <row r="8995" spans="11:14" x14ac:dyDescent="0.2">
      <c r="K8995" s="15">
        <f t="shared" si="666"/>
        <v>1</v>
      </c>
      <c r="L8995" s="17">
        <f t="shared" si="667"/>
        <v>1680</v>
      </c>
      <c r="M8995" s="5">
        <f t="shared" si="669"/>
        <v>0</v>
      </c>
      <c r="N8995" s="15">
        <f t="shared" si="668"/>
        <v>0</v>
      </c>
    </row>
    <row r="8996" spans="11:14" x14ac:dyDescent="0.2">
      <c r="K8996" s="15">
        <f t="shared" si="666"/>
        <v>1</v>
      </c>
      <c r="L8996" s="17">
        <f t="shared" si="667"/>
        <v>1680</v>
      </c>
      <c r="M8996" s="5">
        <f t="shared" si="669"/>
        <v>0</v>
      </c>
      <c r="N8996" s="15">
        <f t="shared" si="668"/>
        <v>0</v>
      </c>
    </row>
    <row r="8997" spans="11:14" x14ac:dyDescent="0.2">
      <c r="K8997" s="15">
        <f t="shared" si="666"/>
        <v>1</v>
      </c>
      <c r="L8997" s="17">
        <f t="shared" si="667"/>
        <v>1680</v>
      </c>
      <c r="M8997" s="5">
        <f t="shared" si="669"/>
        <v>0</v>
      </c>
      <c r="N8997" s="15">
        <f t="shared" si="668"/>
        <v>0</v>
      </c>
    </row>
    <row r="8998" spans="11:14" x14ac:dyDescent="0.2">
      <c r="K8998" s="15">
        <f t="shared" si="666"/>
        <v>1</v>
      </c>
      <c r="L8998" s="17">
        <f t="shared" si="667"/>
        <v>1680</v>
      </c>
      <c r="M8998" s="5">
        <f t="shared" si="669"/>
        <v>0</v>
      </c>
      <c r="N8998" s="15">
        <f t="shared" si="668"/>
        <v>0</v>
      </c>
    </row>
    <row r="8999" spans="11:14" x14ac:dyDescent="0.2">
      <c r="K8999" s="15">
        <f t="shared" si="666"/>
        <v>1</v>
      </c>
      <c r="L8999" s="17">
        <f t="shared" si="667"/>
        <v>1680</v>
      </c>
      <c r="M8999" s="5">
        <f t="shared" si="669"/>
        <v>0</v>
      </c>
      <c r="N8999" s="15">
        <f t="shared" si="668"/>
        <v>0</v>
      </c>
    </row>
    <row r="9000" spans="11:14" x14ac:dyDescent="0.2">
      <c r="K9000" s="15">
        <f t="shared" si="666"/>
        <v>1</v>
      </c>
      <c r="L9000" s="17">
        <f t="shared" si="667"/>
        <v>1680</v>
      </c>
      <c r="M9000" s="5">
        <f t="shared" si="669"/>
        <v>0</v>
      </c>
      <c r="N9000" s="15">
        <f t="shared" si="668"/>
        <v>0</v>
      </c>
    </row>
    <row r="9001" spans="11:14" x14ac:dyDescent="0.2">
      <c r="K9001" s="15">
        <f t="shared" si="666"/>
        <v>1</v>
      </c>
      <c r="L9001" s="17">
        <f t="shared" si="667"/>
        <v>1680</v>
      </c>
      <c r="M9001" s="5">
        <f t="shared" si="669"/>
        <v>0</v>
      </c>
      <c r="N9001" s="15">
        <f t="shared" si="668"/>
        <v>0</v>
      </c>
    </row>
    <row r="9002" spans="11:14" x14ac:dyDescent="0.2">
      <c r="K9002" s="15">
        <f t="shared" si="666"/>
        <v>1</v>
      </c>
      <c r="L9002" s="17">
        <f t="shared" si="667"/>
        <v>1680</v>
      </c>
      <c r="M9002" s="5">
        <f t="shared" si="669"/>
        <v>0</v>
      </c>
      <c r="N9002" s="15">
        <f t="shared" si="668"/>
        <v>0</v>
      </c>
    </row>
    <row r="9003" spans="11:14" x14ac:dyDescent="0.2">
      <c r="K9003" s="15">
        <f t="shared" si="666"/>
        <v>1</v>
      </c>
      <c r="L9003" s="17">
        <f t="shared" si="667"/>
        <v>1680</v>
      </c>
      <c r="M9003" s="5">
        <f t="shared" si="669"/>
        <v>0</v>
      </c>
      <c r="N9003" s="15">
        <f t="shared" si="668"/>
        <v>0</v>
      </c>
    </row>
    <row r="9004" spans="11:14" x14ac:dyDescent="0.2">
      <c r="K9004" s="15">
        <f t="shared" si="666"/>
        <v>1</v>
      </c>
      <c r="L9004" s="17">
        <f t="shared" si="667"/>
        <v>1680</v>
      </c>
      <c r="M9004" s="5">
        <f t="shared" si="669"/>
        <v>0</v>
      </c>
      <c r="N9004" s="15">
        <f t="shared" si="668"/>
        <v>0</v>
      </c>
    </row>
    <row r="9005" spans="11:14" x14ac:dyDescent="0.2">
      <c r="K9005" s="15">
        <f t="shared" si="666"/>
        <v>1</v>
      </c>
      <c r="L9005" s="17">
        <f t="shared" si="667"/>
        <v>1680</v>
      </c>
      <c r="M9005" s="5">
        <f t="shared" si="669"/>
        <v>0</v>
      </c>
      <c r="N9005" s="15">
        <f t="shared" si="668"/>
        <v>0</v>
      </c>
    </row>
    <row r="9006" spans="11:14" x14ac:dyDescent="0.2">
      <c r="K9006" s="15">
        <f t="shared" si="666"/>
        <v>1</v>
      </c>
      <c r="L9006" s="17">
        <f t="shared" si="667"/>
        <v>1680</v>
      </c>
      <c r="M9006" s="5">
        <f t="shared" si="669"/>
        <v>0</v>
      </c>
      <c r="N9006" s="15">
        <f t="shared" si="668"/>
        <v>0</v>
      </c>
    </row>
    <row r="9007" spans="11:14" x14ac:dyDescent="0.2">
      <c r="K9007" s="15">
        <f t="shared" si="666"/>
        <v>1</v>
      </c>
      <c r="L9007" s="17">
        <f t="shared" si="667"/>
        <v>1680</v>
      </c>
      <c r="M9007" s="5">
        <f t="shared" si="669"/>
        <v>0</v>
      </c>
      <c r="N9007" s="15">
        <f t="shared" si="668"/>
        <v>0</v>
      </c>
    </row>
    <row r="9008" spans="11:14" x14ac:dyDescent="0.2">
      <c r="K9008" s="15">
        <f t="shared" si="666"/>
        <v>1</v>
      </c>
      <c r="L9008" s="17">
        <f t="shared" si="667"/>
        <v>1680</v>
      </c>
      <c r="M9008" s="5">
        <f t="shared" si="669"/>
        <v>0</v>
      </c>
      <c r="N9008" s="15">
        <f t="shared" si="668"/>
        <v>0</v>
      </c>
    </row>
    <row r="9009" spans="11:14" x14ac:dyDescent="0.2">
      <c r="K9009" s="15">
        <f t="shared" si="666"/>
        <v>1</v>
      </c>
      <c r="L9009" s="17">
        <f t="shared" si="667"/>
        <v>1680</v>
      </c>
      <c r="M9009" s="5">
        <f t="shared" si="669"/>
        <v>0</v>
      </c>
      <c r="N9009" s="15">
        <f t="shared" si="668"/>
        <v>0</v>
      </c>
    </row>
    <row r="9010" spans="11:14" x14ac:dyDescent="0.2">
      <c r="K9010" s="15">
        <f t="shared" si="666"/>
        <v>1</v>
      </c>
      <c r="L9010" s="17">
        <f t="shared" si="667"/>
        <v>1680</v>
      </c>
      <c r="M9010" s="5">
        <f t="shared" si="669"/>
        <v>0</v>
      </c>
      <c r="N9010" s="15">
        <f t="shared" si="668"/>
        <v>0</v>
      </c>
    </row>
    <row r="9011" spans="11:14" x14ac:dyDescent="0.2">
      <c r="K9011" s="15">
        <f t="shared" si="666"/>
        <v>1</v>
      </c>
      <c r="L9011" s="17">
        <f t="shared" si="667"/>
        <v>1680</v>
      </c>
      <c r="M9011" s="5">
        <f t="shared" si="669"/>
        <v>0</v>
      </c>
      <c r="N9011" s="15">
        <f t="shared" si="668"/>
        <v>0</v>
      </c>
    </row>
    <row r="9012" spans="11:14" x14ac:dyDescent="0.2">
      <c r="K9012" s="15">
        <f t="shared" si="666"/>
        <v>1</v>
      </c>
      <c r="L9012" s="17">
        <f t="shared" si="667"/>
        <v>1680</v>
      </c>
      <c r="M9012" s="5">
        <f t="shared" si="669"/>
        <v>0</v>
      </c>
      <c r="N9012" s="15">
        <f t="shared" si="668"/>
        <v>0</v>
      </c>
    </row>
    <row r="9013" spans="11:14" x14ac:dyDescent="0.2">
      <c r="K9013" s="15">
        <f t="shared" si="666"/>
        <v>1</v>
      </c>
      <c r="L9013" s="17">
        <f t="shared" si="667"/>
        <v>1680</v>
      </c>
      <c r="M9013" s="5">
        <f t="shared" si="669"/>
        <v>0</v>
      </c>
      <c r="N9013" s="15">
        <f t="shared" si="668"/>
        <v>0</v>
      </c>
    </row>
    <row r="9014" spans="11:14" x14ac:dyDescent="0.2">
      <c r="K9014" s="15">
        <f t="shared" si="666"/>
        <v>1</v>
      </c>
      <c r="L9014" s="17">
        <f t="shared" si="667"/>
        <v>1680</v>
      </c>
      <c r="M9014" s="5">
        <f t="shared" si="669"/>
        <v>0</v>
      </c>
      <c r="N9014" s="15">
        <f t="shared" si="668"/>
        <v>0</v>
      </c>
    </row>
    <row r="9015" spans="11:14" x14ac:dyDescent="0.2">
      <c r="K9015" s="15">
        <f t="shared" si="666"/>
        <v>1</v>
      </c>
      <c r="L9015" s="17">
        <f t="shared" si="667"/>
        <v>1680</v>
      </c>
      <c r="M9015" s="5">
        <f t="shared" si="669"/>
        <v>0</v>
      </c>
      <c r="N9015" s="15">
        <f t="shared" si="668"/>
        <v>0</v>
      </c>
    </row>
    <row r="9016" spans="11:14" x14ac:dyDescent="0.2">
      <c r="K9016" s="15">
        <f t="shared" si="666"/>
        <v>1</v>
      </c>
      <c r="L9016" s="17">
        <f t="shared" si="667"/>
        <v>1680</v>
      </c>
      <c r="M9016" s="5">
        <f t="shared" si="669"/>
        <v>0</v>
      </c>
      <c r="N9016" s="15">
        <f t="shared" si="668"/>
        <v>0</v>
      </c>
    </row>
    <row r="9017" spans="11:14" x14ac:dyDescent="0.2">
      <c r="K9017" s="15">
        <f t="shared" si="666"/>
        <v>1</v>
      </c>
      <c r="L9017" s="17">
        <f t="shared" si="667"/>
        <v>1680</v>
      </c>
      <c r="M9017" s="5">
        <f t="shared" si="669"/>
        <v>0</v>
      </c>
      <c r="N9017" s="15">
        <f t="shared" si="668"/>
        <v>0</v>
      </c>
    </row>
    <row r="9018" spans="11:14" x14ac:dyDescent="0.2">
      <c r="K9018" s="15">
        <f t="shared" si="666"/>
        <v>1</v>
      </c>
      <c r="L9018" s="17">
        <f t="shared" si="667"/>
        <v>1680</v>
      </c>
      <c r="M9018" s="5">
        <f t="shared" si="669"/>
        <v>0</v>
      </c>
      <c r="N9018" s="15">
        <f t="shared" si="668"/>
        <v>0</v>
      </c>
    </row>
    <row r="9019" spans="11:14" x14ac:dyDescent="0.2">
      <c r="K9019" s="15">
        <f t="shared" si="666"/>
        <v>1</v>
      </c>
      <c r="L9019" s="17">
        <f t="shared" si="667"/>
        <v>1680</v>
      </c>
      <c r="M9019" s="5">
        <f t="shared" si="669"/>
        <v>0</v>
      </c>
      <c r="N9019" s="15">
        <f t="shared" si="668"/>
        <v>0</v>
      </c>
    </row>
    <row r="9020" spans="11:14" x14ac:dyDescent="0.2">
      <c r="K9020" s="15">
        <f t="shared" si="666"/>
        <v>1</v>
      </c>
      <c r="L9020" s="17">
        <f t="shared" si="667"/>
        <v>1680</v>
      </c>
      <c r="M9020" s="5">
        <f t="shared" si="669"/>
        <v>0</v>
      </c>
      <c r="N9020" s="15">
        <f t="shared" si="668"/>
        <v>0</v>
      </c>
    </row>
    <row r="9021" spans="11:14" x14ac:dyDescent="0.2">
      <c r="K9021" s="15">
        <f t="shared" si="666"/>
        <v>1</v>
      </c>
      <c r="L9021" s="17">
        <f t="shared" si="667"/>
        <v>1680</v>
      </c>
      <c r="M9021" s="5">
        <f t="shared" si="669"/>
        <v>0</v>
      </c>
      <c r="N9021" s="15">
        <f t="shared" si="668"/>
        <v>0</v>
      </c>
    </row>
    <row r="9022" spans="11:14" x14ac:dyDescent="0.2">
      <c r="K9022" s="15">
        <f t="shared" si="666"/>
        <v>1</v>
      </c>
      <c r="L9022" s="17">
        <f t="shared" si="667"/>
        <v>1680</v>
      </c>
      <c r="M9022" s="5">
        <f t="shared" si="669"/>
        <v>0</v>
      </c>
      <c r="N9022" s="15">
        <f t="shared" si="668"/>
        <v>0</v>
      </c>
    </row>
    <row r="9023" spans="11:14" x14ac:dyDescent="0.2">
      <c r="K9023" s="15">
        <f t="shared" si="666"/>
        <v>1</v>
      </c>
      <c r="L9023" s="17">
        <f t="shared" si="667"/>
        <v>1680</v>
      </c>
      <c r="M9023" s="5">
        <f t="shared" si="669"/>
        <v>0</v>
      </c>
      <c r="N9023" s="15">
        <f t="shared" si="668"/>
        <v>0</v>
      </c>
    </row>
    <row r="9024" spans="11:14" x14ac:dyDescent="0.2">
      <c r="K9024" s="15">
        <f t="shared" si="666"/>
        <v>1</v>
      </c>
      <c r="L9024" s="17">
        <f t="shared" si="667"/>
        <v>1680</v>
      </c>
      <c r="M9024" s="5">
        <f t="shared" si="669"/>
        <v>0</v>
      </c>
      <c r="N9024" s="15">
        <f t="shared" si="668"/>
        <v>0</v>
      </c>
    </row>
    <row r="9025" spans="11:14" x14ac:dyDescent="0.2">
      <c r="K9025" s="15">
        <f t="shared" si="666"/>
        <v>1</v>
      </c>
      <c r="L9025" s="17">
        <f t="shared" si="667"/>
        <v>1680</v>
      </c>
      <c r="M9025" s="5">
        <f t="shared" si="669"/>
        <v>0</v>
      </c>
      <c r="N9025" s="15">
        <f t="shared" si="668"/>
        <v>0</v>
      </c>
    </row>
    <row r="9026" spans="11:14" x14ac:dyDescent="0.2">
      <c r="K9026" s="15">
        <f t="shared" ref="K9026:K9089" si="670">DATE(YEAR(E9026),MONTH(E9026),1)</f>
        <v>1</v>
      </c>
      <c r="L9026" s="17">
        <f t="shared" ref="L9026:L9089" si="671">ROUND(($B$3-K9026)/365.25*12,0)</f>
        <v>1680</v>
      </c>
      <c r="M9026" s="5">
        <f t="shared" si="669"/>
        <v>0</v>
      </c>
      <c r="N9026" s="15">
        <f t="shared" ref="N9026:N9089" si="672">EDATE(E9026,D9026)</f>
        <v>0</v>
      </c>
    </row>
    <row r="9027" spans="11:14" x14ac:dyDescent="0.2">
      <c r="K9027" s="15">
        <f t="shared" si="670"/>
        <v>1</v>
      </c>
      <c r="L9027" s="17">
        <f t="shared" si="671"/>
        <v>1680</v>
      </c>
      <c r="M9027" s="5">
        <f t="shared" ref="M9027:M9090" si="673">ROUND((N9027-K9027)/365.25*12,0)</f>
        <v>0</v>
      </c>
      <c r="N9027" s="15">
        <f t="shared" si="672"/>
        <v>0</v>
      </c>
    </row>
    <row r="9028" spans="11:14" x14ac:dyDescent="0.2">
      <c r="K9028" s="15">
        <f t="shared" si="670"/>
        <v>1</v>
      </c>
      <c r="L9028" s="17">
        <f t="shared" si="671"/>
        <v>1680</v>
      </c>
      <c r="M9028" s="5">
        <f t="shared" si="673"/>
        <v>0</v>
      </c>
      <c r="N9028" s="15">
        <f t="shared" si="672"/>
        <v>0</v>
      </c>
    </row>
    <row r="9029" spans="11:14" x14ac:dyDescent="0.2">
      <c r="K9029" s="15">
        <f t="shared" si="670"/>
        <v>1</v>
      </c>
      <c r="L9029" s="17">
        <f t="shared" si="671"/>
        <v>1680</v>
      </c>
      <c r="M9029" s="5">
        <f t="shared" si="673"/>
        <v>0</v>
      </c>
      <c r="N9029" s="15">
        <f t="shared" si="672"/>
        <v>0</v>
      </c>
    </row>
    <row r="9030" spans="11:14" x14ac:dyDescent="0.2">
      <c r="K9030" s="15">
        <f t="shared" si="670"/>
        <v>1</v>
      </c>
      <c r="L9030" s="17">
        <f t="shared" si="671"/>
        <v>1680</v>
      </c>
      <c r="M9030" s="5">
        <f t="shared" si="673"/>
        <v>0</v>
      </c>
      <c r="N9030" s="15">
        <f t="shared" si="672"/>
        <v>0</v>
      </c>
    </row>
    <row r="9031" spans="11:14" x14ac:dyDescent="0.2">
      <c r="K9031" s="15">
        <f t="shared" si="670"/>
        <v>1</v>
      </c>
      <c r="L9031" s="17">
        <f t="shared" si="671"/>
        <v>1680</v>
      </c>
      <c r="M9031" s="5">
        <f t="shared" si="673"/>
        <v>0</v>
      </c>
      <c r="N9031" s="15">
        <f t="shared" si="672"/>
        <v>0</v>
      </c>
    </row>
    <row r="9032" spans="11:14" x14ac:dyDescent="0.2">
      <c r="K9032" s="15">
        <f t="shared" si="670"/>
        <v>1</v>
      </c>
      <c r="L9032" s="17">
        <f t="shared" si="671"/>
        <v>1680</v>
      </c>
      <c r="M9032" s="5">
        <f t="shared" si="673"/>
        <v>0</v>
      </c>
      <c r="N9032" s="15">
        <f t="shared" si="672"/>
        <v>0</v>
      </c>
    </row>
    <row r="9033" spans="11:14" x14ac:dyDescent="0.2">
      <c r="K9033" s="15">
        <f t="shared" si="670"/>
        <v>1</v>
      </c>
      <c r="L9033" s="17">
        <f t="shared" si="671"/>
        <v>1680</v>
      </c>
      <c r="M9033" s="5">
        <f t="shared" si="673"/>
        <v>0</v>
      </c>
      <c r="N9033" s="15">
        <f t="shared" si="672"/>
        <v>0</v>
      </c>
    </row>
    <row r="9034" spans="11:14" x14ac:dyDescent="0.2">
      <c r="K9034" s="15">
        <f t="shared" si="670"/>
        <v>1</v>
      </c>
      <c r="L9034" s="17">
        <f t="shared" si="671"/>
        <v>1680</v>
      </c>
      <c r="M9034" s="5">
        <f t="shared" si="673"/>
        <v>0</v>
      </c>
      <c r="N9034" s="15">
        <f t="shared" si="672"/>
        <v>0</v>
      </c>
    </row>
    <row r="9035" spans="11:14" x14ac:dyDescent="0.2">
      <c r="K9035" s="15">
        <f t="shared" si="670"/>
        <v>1</v>
      </c>
      <c r="L9035" s="17">
        <f t="shared" si="671"/>
        <v>1680</v>
      </c>
      <c r="M9035" s="5">
        <f t="shared" si="673"/>
        <v>0</v>
      </c>
      <c r="N9035" s="15">
        <f t="shared" si="672"/>
        <v>0</v>
      </c>
    </row>
    <row r="9036" spans="11:14" x14ac:dyDescent="0.2">
      <c r="K9036" s="15">
        <f t="shared" si="670"/>
        <v>1</v>
      </c>
      <c r="L9036" s="17">
        <f t="shared" si="671"/>
        <v>1680</v>
      </c>
      <c r="M9036" s="5">
        <f t="shared" si="673"/>
        <v>0</v>
      </c>
      <c r="N9036" s="15">
        <f t="shared" si="672"/>
        <v>0</v>
      </c>
    </row>
    <row r="9037" spans="11:14" x14ac:dyDescent="0.2">
      <c r="K9037" s="15">
        <f t="shared" si="670"/>
        <v>1</v>
      </c>
      <c r="L9037" s="17">
        <f t="shared" si="671"/>
        <v>1680</v>
      </c>
      <c r="M9037" s="5">
        <f t="shared" si="673"/>
        <v>0</v>
      </c>
      <c r="N9037" s="15">
        <f t="shared" si="672"/>
        <v>0</v>
      </c>
    </row>
    <row r="9038" spans="11:14" x14ac:dyDescent="0.2">
      <c r="K9038" s="15">
        <f t="shared" si="670"/>
        <v>1</v>
      </c>
      <c r="L9038" s="17">
        <f t="shared" si="671"/>
        <v>1680</v>
      </c>
      <c r="M9038" s="5">
        <f t="shared" si="673"/>
        <v>0</v>
      </c>
      <c r="N9038" s="15">
        <f t="shared" si="672"/>
        <v>0</v>
      </c>
    </row>
    <row r="9039" spans="11:14" x14ac:dyDescent="0.2">
      <c r="K9039" s="15">
        <f t="shared" si="670"/>
        <v>1</v>
      </c>
      <c r="L9039" s="17">
        <f t="shared" si="671"/>
        <v>1680</v>
      </c>
      <c r="M9039" s="5">
        <f t="shared" si="673"/>
        <v>0</v>
      </c>
      <c r="N9039" s="15">
        <f t="shared" si="672"/>
        <v>0</v>
      </c>
    </row>
    <row r="9040" spans="11:14" x14ac:dyDescent="0.2">
      <c r="K9040" s="15">
        <f t="shared" si="670"/>
        <v>1</v>
      </c>
      <c r="L9040" s="17">
        <f t="shared" si="671"/>
        <v>1680</v>
      </c>
      <c r="M9040" s="5">
        <f t="shared" si="673"/>
        <v>0</v>
      </c>
      <c r="N9040" s="15">
        <f t="shared" si="672"/>
        <v>0</v>
      </c>
    </row>
    <row r="9041" spans="11:14" x14ac:dyDescent="0.2">
      <c r="K9041" s="15">
        <f t="shared" si="670"/>
        <v>1</v>
      </c>
      <c r="L9041" s="17">
        <f t="shared" si="671"/>
        <v>1680</v>
      </c>
      <c r="M9041" s="5">
        <f t="shared" si="673"/>
        <v>0</v>
      </c>
      <c r="N9041" s="15">
        <f t="shared" si="672"/>
        <v>0</v>
      </c>
    </row>
    <row r="9042" spans="11:14" x14ac:dyDescent="0.2">
      <c r="K9042" s="15">
        <f t="shared" si="670"/>
        <v>1</v>
      </c>
      <c r="L9042" s="17">
        <f t="shared" si="671"/>
        <v>1680</v>
      </c>
      <c r="M9042" s="5">
        <f t="shared" si="673"/>
        <v>0</v>
      </c>
      <c r="N9042" s="15">
        <f t="shared" si="672"/>
        <v>0</v>
      </c>
    </row>
    <row r="9043" spans="11:14" x14ac:dyDescent="0.2">
      <c r="K9043" s="15">
        <f t="shared" si="670"/>
        <v>1</v>
      </c>
      <c r="L9043" s="17">
        <f t="shared" si="671"/>
        <v>1680</v>
      </c>
      <c r="M9043" s="5">
        <f t="shared" si="673"/>
        <v>0</v>
      </c>
      <c r="N9043" s="15">
        <f t="shared" si="672"/>
        <v>0</v>
      </c>
    </row>
    <row r="9044" spans="11:14" x14ac:dyDescent="0.2">
      <c r="K9044" s="15">
        <f t="shared" si="670"/>
        <v>1</v>
      </c>
      <c r="L9044" s="17">
        <f t="shared" si="671"/>
        <v>1680</v>
      </c>
      <c r="M9044" s="5">
        <f t="shared" si="673"/>
        <v>0</v>
      </c>
      <c r="N9044" s="15">
        <f t="shared" si="672"/>
        <v>0</v>
      </c>
    </row>
    <row r="9045" spans="11:14" x14ac:dyDescent="0.2">
      <c r="K9045" s="15">
        <f t="shared" si="670"/>
        <v>1</v>
      </c>
      <c r="L9045" s="17">
        <f t="shared" si="671"/>
        <v>1680</v>
      </c>
      <c r="M9045" s="5">
        <f t="shared" si="673"/>
        <v>0</v>
      </c>
      <c r="N9045" s="15">
        <f t="shared" si="672"/>
        <v>0</v>
      </c>
    </row>
    <row r="9046" spans="11:14" x14ac:dyDescent="0.2">
      <c r="K9046" s="15">
        <f t="shared" si="670"/>
        <v>1</v>
      </c>
      <c r="L9046" s="17">
        <f t="shared" si="671"/>
        <v>1680</v>
      </c>
      <c r="M9046" s="5">
        <f t="shared" si="673"/>
        <v>0</v>
      </c>
      <c r="N9046" s="15">
        <f t="shared" si="672"/>
        <v>0</v>
      </c>
    </row>
    <row r="9047" spans="11:14" x14ac:dyDescent="0.2">
      <c r="K9047" s="15">
        <f t="shared" si="670"/>
        <v>1</v>
      </c>
      <c r="L9047" s="17">
        <f t="shared" si="671"/>
        <v>1680</v>
      </c>
      <c r="M9047" s="5">
        <f t="shared" si="673"/>
        <v>0</v>
      </c>
      <c r="N9047" s="15">
        <f t="shared" si="672"/>
        <v>0</v>
      </c>
    </row>
    <row r="9048" spans="11:14" x14ac:dyDescent="0.2">
      <c r="K9048" s="15">
        <f t="shared" si="670"/>
        <v>1</v>
      </c>
      <c r="L9048" s="17">
        <f t="shared" si="671"/>
        <v>1680</v>
      </c>
      <c r="M9048" s="5">
        <f t="shared" si="673"/>
        <v>0</v>
      </c>
      <c r="N9048" s="15">
        <f t="shared" si="672"/>
        <v>0</v>
      </c>
    </row>
    <row r="9049" spans="11:14" x14ac:dyDescent="0.2">
      <c r="K9049" s="15">
        <f t="shared" si="670"/>
        <v>1</v>
      </c>
      <c r="L9049" s="17">
        <f t="shared" si="671"/>
        <v>1680</v>
      </c>
      <c r="M9049" s="5">
        <f t="shared" si="673"/>
        <v>0</v>
      </c>
      <c r="N9049" s="15">
        <f t="shared" si="672"/>
        <v>0</v>
      </c>
    </row>
    <row r="9050" spans="11:14" x14ac:dyDescent="0.2">
      <c r="K9050" s="15">
        <f t="shared" si="670"/>
        <v>1</v>
      </c>
      <c r="L9050" s="17">
        <f t="shared" si="671"/>
        <v>1680</v>
      </c>
      <c r="M9050" s="5">
        <f t="shared" si="673"/>
        <v>0</v>
      </c>
      <c r="N9050" s="15">
        <f t="shared" si="672"/>
        <v>0</v>
      </c>
    </row>
    <row r="9051" spans="11:14" x14ac:dyDescent="0.2">
      <c r="K9051" s="15">
        <f t="shared" si="670"/>
        <v>1</v>
      </c>
      <c r="L9051" s="17">
        <f t="shared" si="671"/>
        <v>1680</v>
      </c>
      <c r="M9051" s="5">
        <f t="shared" si="673"/>
        <v>0</v>
      </c>
      <c r="N9051" s="15">
        <f t="shared" si="672"/>
        <v>0</v>
      </c>
    </row>
    <row r="9052" spans="11:14" x14ac:dyDescent="0.2">
      <c r="K9052" s="15">
        <f t="shared" si="670"/>
        <v>1</v>
      </c>
      <c r="L9052" s="17">
        <f t="shared" si="671"/>
        <v>1680</v>
      </c>
      <c r="M9052" s="5">
        <f t="shared" si="673"/>
        <v>0</v>
      </c>
      <c r="N9052" s="15">
        <f t="shared" si="672"/>
        <v>0</v>
      </c>
    </row>
    <row r="9053" spans="11:14" x14ac:dyDescent="0.2">
      <c r="K9053" s="15">
        <f t="shared" si="670"/>
        <v>1</v>
      </c>
      <c r="L9053" s="17">
        <f t="shared" si="671"/>
        <v>1680</v>
      </c>
      <c r="M9053" s="5">
        <f t="shared" si="673"/>
        <v>0</v>
      </c>
      <c r="N9053" s="15">
        <f t="shared" si="672"/>
        <v>0</v>
      </c>
    </row>
    <row r="9054" spans="11:14" x14ac:dyDescent="0.2">
      <c r="K9054" s="15">
        <f t="shared" si="670"/>
        <v>1</v>
      </c>
      <c r="L9054" s="17">
        <f t="shared" si="671"/>
        <v>1680</v>
      </c>
      <c r="M9054" s="5">
        <f t="shared" si="673"/>
        <v>0</v>
      </c>
      <c r="N9054" s="15">
        <f t="shared" si="672"/>
        <v>0</v>
      </c>
    </row>
    <row r="9055" spans="11:14" x14ac:dyDescent="0.2">
      <c r="K9055" s="15">
        <f t="shared" si="670"/>
        <v>1</v>
      </c>
      <c r="L9055" s="17">
        <f t="shared" si="671"/>
        <v>1680</v>
      </c>
      <c r="M9055" s="5">
        <f t="shared" si="673"/>
        <v>0</v>
      </c>
      <c r="N9055" s="15">
        <f t="shared" si="672"/>
        <v>0</v>
      </c>
    </row>
    <row r="9056" spans="11:14" x14ac:dyDescent="0.2">
      <c r="K9056" s="15">
        <f t="shared" si="670"/>
        <v>1</v>
      </c>
      <c r="L9056" s="17">
        <f t="shared" si="671"/>
        <v>1680</v>
      </c>
      <c r="M9056" s="5">
        <f t="shared" si="673"/>
        <v>0</v>
      </c>
      <c r="N9056" s="15">
        <f t="shared" si="672"/>
        <v>0</v>
      </c>
    </row>
    <row r="9057" spans="11:14" x14ac:dyDescent="0.2">
      <c r="K9057" s="15">
        <f t="shared" si="670"/>
        <v>1</v>
      </c>
      <c r="L9057" s="17">
        <f t="shared" si="671"/>
        <v>1680</v>
      </c>
      <c r="M9057" s="5">
        <f t="shared" si="673"/>
        <v>0</v>
      </c>
      <c r="N9057" s="15">
        <f t="shared" si="672"/>
        <v>0</v>
      </c>
    </row>
    <row r="9058" spans="11:14" x14ac:dyDescent="0.2">
      <c r="K9058" s="15">
        <f t="shared" si="670"/>
        <v>1</v>
      </c>
      <c r="L9058" s="17">
        <f t="shared" si="671"/>
        <v>1680</v>
      </c>
      <c r="M9058" s="5">
        <f t="shared" si="673"/>
        <v>0</v>
      </c>
      <c r="N9058" s="15">
        <f t="shared" si="672"/>
        <v>0</v>
      </c>
    </row>
    <row r="9059" spans="11:14" x14ac:dyDescent="0.2">
      <c r="K9059" s="15">
        <f t="shared" si="670"/>
        <v>1</v>
      </c>
      <c r="L9059" s="17">
        <f t="shared" si="671"/>
        <v>1680</v>
      </c>
      <c r="M9059" s="5">
        <f t="shared" si="673"/>
        <v>0</v>
      </c>
      <c r="N9059" s="15">
        <f t="shared" si="672"/>
        <v>0</v>
      </c>
    </row>
    <row r="9060" spans="11:14" x14ac:dyDescent="0.2">
      <c r="K9060" s="15">
        <f t="shared" si="670"/>
        <v>1</v>
      </c>
      <c r="L9060" s="17">
        <f t="shared" si="671"/>
        <v>1680</v>
      </c>
      <c r="M9060" s="5">
        <f t="shared" si="673"/>
        <v>0</v>
      </c>
      <c r="N9060" s="15">
        <f t="shared" si="672"/>
        <v>0</v>
      </c>
    </row>
    <row r="9061" spans="11:14" x14ac:dyDescent="0.2">
      <c r="K9061" s="15">
        <f t="shared" si="670"/>
        <v>1</v>
      </c>
      <c r="L9061" s="17">
        <f t="shared" si="671"/>
        <v>1680</v>
      </c>
      <c r="M9061" s="5">
        <f t="shared" si="673"/>
        <v>0</v>
      </c>
      <c r="N9061" s="15">
        <f t="shared" si="672"/>
        <v>0</v>
      </c>
    </row>
    <row r="9062" spans="11:14" x14ac:dyDescent="0.2">
      <c r="K9062" s="15">
        <f t="shared" si="670"/>
        <v>1</v>
      </c>
      <c r="L9062" s="17">
        <f t="shared" si="671"/>
        <v>1680</v>
      </c>
      <c r="M9062" s="5">
        <f t="shared" si="673"/>
        <v>0</v>
      </c>
      <c r="N9062" s="15">
        <f t="shared" si="672"/>
        <v>0</v>
      </c>
    </row>
    <row r="9063" spans="11:14" x14ac:dyDescent="0.2">
      <c r="K9063" s="15">
        <f t="shared" si="670"/>
        <v>1</v>
      </c>
      <c r="L9063" s="17">
        <f t="shared" si="671"/>
        <v>1680</v>
      </c>
      <c r="M9063" s="5">
        <f t="shared" si="673"/>
        <v>0</v>
      </c>
      <c r="N9063" s="15">
        <f t="shared" si="672"/>
        <v>0</v>
      </c>
    </row>
    <row r="9064" spans="11:14" x14ac:dyDescent="0.2">
      <c r="K9064" s="15">
        <f t="shared" si="670"/>
        <v>1</v>
      </c>
      <c r="L9064" s="17">
        <f t="shared" si="671"/>
        <v>1680</v>
      </c>
      <c r="M9064" s="5">
        <f t="shared" si="673"/>
        <v>0</v>
      </c>
      <c r="N9064" s="15">
        <f t="shared" si="672"/>
        <v>0</v>
      </c>
    </row>
    <row r="9065" spans="11:14" x14ac:dyDescent="0.2">
      <c r="K9065" s="15">
        <f t="shared" si="670"/>
        <v>1</v>
      </c>
      <c r="L9065" s="17">
        <f t="shared" si="671"/>
        <v>1680</v>
      </c>
      <c r="M9065" s="5">
        <f t="shared" si="673"/>
        <v>0</v>
      </c>
      <c r="N9065" s="15">
        <f t="shared" si="672"/>
        <v>0</v>
      </c>
    </row>
    <row r="9066" spans="11:14" x14ac:dyDescent="0.2">
      <c r="K9066" s="15">
        <f t="shared" si="670"/>
        <v>1</v>
      </c>
      <c r="L9066" s="17">
        <f t="shared" si="671"/>
        <v>1680</v>
      </c>
      <c r="M9066" s="5">
        <f t="shared" si="673"/>
        <v>0</v>
      </c>
      <c r="N9066" s="15">
        <f t="shared" si="672"/>
        <v>0</v>
      </c>
    </row>
    <row r="9067" spans="11:14" x14ac:dyDescent="0.2">
      <c r="K9067" s="15">
        <f t="shared" si="670"/>
        <v>1</v>
      </c>
      <c r="L9067" s="17">
        <f t="shared" si="671"/>
        <v>1680</v>
      </c>
      <c r="M9067" s="5">
        <f t="shared" si="673"/>
        <v>0</v>
      </c>
      <c r="N9067" s="15">
        <f t="shared" si="672"/>
        <v>0</v>
      </c>
    </row>
    <row r="9068" spans="11:14" x14ac:dyDescent="0.2">
      <c r="K9068" s="15">
        <f t="shared" si="670"/>
        <v>1</v>
      </c>
      <c r="L9068" s="17">
        <f t="shared" si="671"/>
        <v>1680</v>
      </c>
      <c r="M9068" s="5">
        <f t="shared" si="673"/>
        <v>0</v>
      </c>
      <c r="N9068" s="15">
        <f t="shared" si="672"/>
        <v>0</v>
      </c>
    </row>
    <row r="9069" spans="11:14" x14ac:dyDescent="0.2">
      <c r="K9069" s="15">
        <f t="shared" si="670"/>
        <v>1</v>
      </c>
      <c r="L9069" s="17">
        <f t="shared" si="671"/>
        <v>1680</v>
      </c>
      <c r="M9069" s="5">
        <f t="shared" si="673"/>
        <v>0</v>
      </c>
      <c r="N9069" s="15">
        <f t="shared" si="672"/>
        <v>0</v>
      </c>
    </row>
    <row r="9070" spans="11:14" x14ac:dyDescent="0.2">
      <c r="K9070" s="15">
        <f t="shared" si="670"/>
        <v>1</v>
      </c>
      <c r="L9070" s="17">
        <f t="shared" si="671"/>
        <v>1680</v>
      </c>
      <c r="M9070" s="5">
        <f t="shared" si="673"/>
        <v>0</v>
      </c>
      <c r="N9070" s="15">
        <f t="shared" si="672"/>
        <v>0</v>
      </c>
    </row>
    <row r="9071" spans="11:14" x14ac:dyDescent="0.2">
      <c r="K9071" s="15">
        <f t="shared" si="670"/>
        <v>1</v>
      </c>
      <c r="L9071" s="17">
        <f t="shared" si="671"/>
        <v>1680</v>
      </c>
      <c r="M9071" s="5">
        <f t="shared" si="673"/>
        <v>0</v>
      </c>
      <c r="N9071" s="15">
        <f t="shared" si="672"/>
        <v>0</v>
      </c>
    </row>
    <row r="9072" spans="11:14" x14ac:dyDescent="0.2">
      <c r="K9072" s="15">
        <f t="shared" si="670"/>
        <v>1</v>
      </c>
      <c r="L9072" s="17">
        <f t="shared" si="671"/>
        <v>1680</v>
      </c>
      <c r="M9072" s="5">
        <f t="shared" si="673"/>
        <v>0</v>
      </c>
      <c r="N9072" s="15">
        <f t="shared" si="672"/>
        <v>0</v>
      </c>
    </row>
    <row r="9073" spans="11:14" x14ac:dyDescent="0.2">
      <c r="K9073" s="15">
        <f t="shared" si="670"/>
        <v>1</v>
      </c>
      <c r="L9073" s="17">
        <f t="shared" si="671"/>
        <v>1680</v>
      </c>
      <c r="M9073" s="5">
        <f t="shared" si="673"/>
        <v>0</v>
      </c>
      <c r="N9073" s="15">
        <f t="shared" si="672"/>
        <v>0</v>
      </c>
    </row>
    <row r="9074" spans="11:14" x14ac:dyDescent="0.2">
      <c r="K9074" s="15">
        <f t="shared" si="670"/>
        <v>1</v>
      </c>
      <c r="L9074" s="17">
        <f t="shared" si="671"/>
        <v>1680</v>
      </c>
      <c r="M9074" s="5">
        <f t="shared" si="673"/>
        <v>0</v>
      </c>
      <c r="N9074" s="15">
        <f t="shared" si="672"/>
        <v>0</v>
      </c>
    </row>
    <row r="9075" spans="11:14" x14ac:dyDescent="0.2">
      <c r="K9075" s="15">
        <f t="shared" si="670"/>
        <v>1</v>
      </c>
      <c r="L9075" s="17">
        <f t="shared" si="671"/>
        <v>1680</v>
      </c>
      <c r="M9075" s="5">
        <f t="shared" si="673"/>
        <v>0</v>
      </c>
      <c r="N9075" s="15">
        <f t="shared" si="672"/>
        <v>0</v>
      </c>
    </row>
    <row r="9076" spans="11:14" x14ac:dyDescent="0.2">
      <c r="K9076" s="15">
        <f t="shared" si="670"/>
        <v>1</v>
      </c>
      <c r="L9076" s="17">
        <f t="shared" si="671"/>
        <v>1680</v>
      </c>
      <c r="M9076" s="5">
        <f t="shared" si="673"/>
        <v>0</v>
      </c>
      <c r="N9076" s="15">
        <f t="shared" si="672"/>
        <v>0</v>
      </c>
    </row>
    <row r="9077" spans="11:14" x14ac:dyDescent="0.2">
      <c r="K9077" s="15">
        <f t="shared" si="670"/>
        <v>1</v>
      </c>
      <c r="L9077" s="17">
        <f t="shared" si="671"/>
        <v>1680</v>
      </c>
      <c r="M9077" s="5">
        <f t="shared" si="673"/>
        <v>0</v>
      </c>
      <c r="N9077" s="15">
        <f t="shared" si="672"/>
        <v>0</v>
      </c>
    </row>
    <row r="9078" spans="11:14" x14ac:dyDescent="0.2">
      <c r="K9078" s="15">
        <f t="shared" si="670"/>
        <v>1</v>
      </c>
      <c r="L9078" s="17">
        <f t="shared" si="671"/>
        <v>1680</v>
      </c>
      <c r="M9078" s="5">
        <f t="shared" si="673"/>
        <v>0</v>
      </c>
      <c r="N9078" s="15">
        <f t="shared" si="672"/>
        <v>0</v>
      </c>
    </row>
    <row r="9079" spans="11:14" x14ac:dyDescent="0.2">
      <c r="K9079" s="15">
        <f t="shared" si="670"/>
        <v>1</v>
      </c>
      <c r="L9079" s="17">
        <f t="shared" si="671"/>
        <v>1680</v>
      </c>
      <c r="M9079" s="5">
        <f t="shared" si="673"/>
        <v>0</v>
      </c>
      <c r="N9079" s="15">
        <f t="shared" si="672"/>
        <v>0</v>
      </c>
    </row>
    <row r="9080" spans="11:14" x14ac:dyDescent="0.2">
      <c r="K9080" s="15">
        <f t="shared" si="670"/>
        <v>1</v>
      </c>
      <c r="L9080" s="17">
        <f t="shared" si="671"/>
        <v>1680</v>
      </c>
      <c r="M9080" s="5">
        <f t="shared" si="673"/>
        <v>0</v>
      </c>
      <c r="N9080" s="15">
        <f t="shared" si="672"/>
        <v>0</v>
      </c>
    </row>
    <row r="9081" spans="11:14" x14ac:dyDescent="0.2">
      <c r="K9081" s="15">
        <f t="shared" si="670"/>
        <v>1</v>
      </c>
      <c r="L9081" s="17">
        <f t="shared" si="671"/>
        <v>1680</v>
      </c>
      <c r="M9081" s="5">
        <f t="shared" si="673"/>
        <v>0</v>
      </c>
      <c r="N9081" s="15">
        <f t="shared" si="672"/>
        <v>0</v>
      </c>
    </row>
    <row r="9082" spans="11:14" x14ac:dyDescent="0.2">
      <c r="K9082" s="15">
        <f t="shared" si="670"/>
        <v>1</v>
      </c>
      <c r="L9082" s="17">
        <f t="shared" si="671"/>
        <v>1680</v>
      </c>
      <c r="M9082" s="5">
        <f t="shared" si="673"/>
        <v>0</v>
      </c>
      <c r="N9082" s="15">
        <f t="shared" si="672"/>
        <v>0</v>
      </c>
    </row>
    <row r="9083" spans="11:14" x14ac:dyDescent="0.2">
      <c r="K9083" s="15">
        <f t="shared" si="670"/>
        <v>1</v>
      </c>
      <c r="L9083" s="17">
        <f t="shared" si="671"/>
        <v>1680</v>
      </c>
      <c r="M9083" s="5">
        <f t="shared" si="673"/>
        <v>0</v>
      </c>
      <c r="N9083" s="15">
        <f t="shared" si="672"/>
        <v>0</v>
      </c>
    </row>
    <row r="9084" spans="11:14" x14ac:dyDescent="0.2">
      <c r="K9084" s="15">
        <f t="shared" si="670"/>
        <v>1</v>
      </c>
      <c r="L9084" s="17">
        <f t="shared" si="671"/>
        <v>1680</v>
      </c>
      <c r="M9084" s="5">
        <f t="shared" si="673"/>
        <v>0</v>
      </c>
      <c r="N9084" s="15">
        <f t="shared" si="672"/>
        <v>0</v>
      </c>
    </row>
    <row r="9085" spans="11:14" x14ac:dyDescent="0.2">
      <c r="K9085" s="15">
        <f t="shared" si="670"/>
        <v>1</v>
      </c>
      <c r="L9085" s="17">
        <f t="shared" si="671"/>
        <v>1680</v>
      </c>
      <c r="M9085" s="5">
        <f t="shared" si="673"/>
        <v>0</v>
      </c>
      <c r="N9085" s="15">
        <f t="shared" si="672"/>
        <v>0</v>
      </c>
    </row>
    <row r="9086" spans="11:14" x14ac:dyDescent="0.2">
      <c r="K9086" s="15">
        <f t="shared" si="670"/>
        <v>1</v>
      </c>
      <c r="L9086" s="17">
        <f t="shared" si="671"/>
        <v>1680</v>
      </c>
      <c r="M9086" s="5">
        <f t="shared" si="673"/>
        <v>0</v>
      </c>
      <c r="N9086" s="15">
        <f t="shared" si="672"/>
        <v>0</v>
      </c>
    </row>
    <row r="9087" spans="11:14" x14ac:dyDescent="0.2">
      <c r="K9087" s="15">
        <f t="shared" si="670"/>
        <v>1</v>
      </c>
      <c r="L9087" s="17">
        <f t="shared" si="671"/>
        <v>1680</v>
      </c>
      <c r="M9087" s="5">
        <f t="shared" si="673"/>
        <v>0</v>
      </c>
      <c r="N9087" s="15">
        <f t="shared" si="672"/>
        <v>0</v>
      </c>
    </row>
    <row r="9088" spans="11:14" x14ac:dyDescent="0.2">
      <c r="K9088" s="15">
        <f t="shared" si="670"/>
        <v>1</v>
      </c>
      <c r="L9088" s="17">
        <f t="shared" si="671"/>
        <v>1680</v>
      </c>
      <c r="M9088" s="5">
        <f t="shared" si="673"/>
        <v>0</v>
      </c>
      <c r="N9088" s="15">
        <f t="shared" si="672"/>
        <v>0</v>
      </c>
    </row>
    <row r="9089" spans="11:14" x14ac:dyDescent="0.2">
      <c r="K9089" s="15">
        <f t="shared" si="670"/>
        <v>1</v>
      </c>
      <c r="L9089" s="17">
        <f t="shared" si="671"/>
        <v>1680</v>
      </c>
      <c r="M9089" s="5">
        <f t="shared" si="673"/>
        <v>0</v>
      </c>
      <c r="N9089" s="15">
        <f t="shared" si="672"/>
        <v>0</v>
      </c>
    </row>
    <row r="9090" spans="11:14" x14ac:dyDescent="0.2">
      <c r="K9090" s="15">
        <f t="shared" ref="K9090:K9153" si="674">DATE(YEAR(E9090),MONTH(E9090),1)</f>
        <v>1</v>
      </c>
      <c r="L9090" s="17">
        <f t="shared" ref="L9090:L9153" si="675">ROUND(($B$3-K9090)/365.25*12,0)</f>
        <v>1680</v>
      </c>
      <c r="M9090" s="5">
        <f t="shared" si="673"/>
        <v>0</v>
      </c>
      <c r="N9090" s="15">
        <f t="shared" ref="N9090:N9153" si="676">EDATE(E9090,D9090)</f>
        <v>0</v>
      </c>
    </row>
    <row r="9091" spans="11:14" x14ac:dyDescent="0.2">
      <c r="K9091" s="15">
        <f t="shared" si="674"/>
        <v>1</v>
      </c>
      <c r="L9091" s="17">
        <f t="shared" si="675"/>
        <v>1680</v>
      </c>
      <c r="M9091" s="5">
        <f t="shared" ref="M9091:M9154" si="677">ROUND((N9091-K9091)/365.25*12,0)</f>
        <v>0</v>
      </c>
      <c r="N9091" s="15">
        <f t="shared" si="676"/>
        <v>0</v>
      </c>
    </row>
    <row r="9092" spans="11:14" x14ac:dyDescent="0.2">
      <c r="K9092" s="15">
        <f t="shared" si="674"/>
        <v>1</v>
      </c>
      <c r="L9092" s="17">
        <f t="shared" si="675"/>
        <v>1680</v>
      </c>
      <c r="M9092" s="5">
        <f t="shared" si="677"/>
        <v>0</v>
      </c>
      <c r="N9092" s="15">
        <f t="shared" si="676"/>
        <v>0</v>
      </c>
    </row>
    <row r="9093" spans="11:14" x14ac:dyDescent="0.2">
      <c r="K9093" s="15">
        <f t="shared" si="674"/>
        <v>1</v>
      </c>
      <c r="L9093" s="17">
        <f t="shared" si="675"/>
        <v>1680</v>
      </c>
      <c r="M9093" s="5">
        <f t="shared" si="677"/>
        <v>0</v>
      </c>
      <c r="N9093" s="15">
        <f t="shared" si="676"/>
        <v>0</v>
      </c>
    </row>
    <row r="9094" spans="11:14" x14ac:dyDescent="0.2">
      <c r="K9094" s="15">
        <f t="shared" si="674"/>
        <v>1</v>
      </c>
      <c r="L9094" s="17">
        <f t="shared" si="675"/>
        <v>1680</v>
      </c>
      <c r="M9094" s="5">
        <f t="shared" si="677"/>
        <v>0</v>
      </c>
      <c r="N9094" s="15">
        <f t="shared" si="676"/>
        <v>0</v>
      </c>
    </row>
    <row r="9095" spans="11:14" x14ac:dyDescent="0.2">
      <c r="K9095" s="15">
        <f t="shared" si="674"/>
        <v>1</v>
      </c>
      <c r="L9095" s="17">
        <f t="shared" si="675"/>
        <v>1680</v>
      </c>
      <c r="M9095" s="5">
        <f t="shared" si="677"/>
        <v>0</v>
      </c>
      <c r="N9095" s="15">
        <f t="shared" si="676"/>
        <v>0</v>
      </c>
    </row>
    <row r="9096" spans="11:14" x14ac:dyDescent="0.2">
      <c r="K9096" s="15">
        <f t="shared" si="674"/>
        <v>1</v>
      </c>
      <c r="L9096" s="17">
        <f t="shared" si="675"/>
        <v>1680</v>
      </c>
      <c r="M9096" s="5">
        <f t="shared" si="677"/>
        <v>0</v>
      </c>
      <c r="N9096" s="15">
        <f t="shared" si="676"/>
        <v>0</v>
      </c>
    </row>
    <row r="9097" spans="11:14" x14ac:dyDescent="0.2">
      <c r="K9097" s="15">
        <f t="shared" si="674"/>
        <v>1</v>
      </c>
      <c r="L9097" s="17">
        <f t="shared" si="675"/>
        <v>1680</v>
      </c>
      <c r="M9097" s="5">
        <f t="shared" si="677"/>
        <v>0</v>
      </c>
      <c r="N9097" s="15">
        <f t="shared" si="676"/>
        <v>0</v>
      </c>
    </row>
    <row r="9098" spans="11:14" x14ac:dyDescent="0.2">
      <c r="K9098" s="15">
        <f t="shared" si="674"/>
        <v>1</v>
      </c>
      <c r="L9098" s="17">
        <f t="shared" si="675"/>
        <v>1680</v>
      </c>
      <c r="M9098" s="5">
        <f t="shared" si="677"/>
        <v>0</v>
      </c>
      <c r="N9098" s="15">
        <f t="shared" si="676"/>
        <v>0</v>
      </c>
    </row>
    <row r="9099" spans="11:14" x14ac:dyDescent="0.2">
      <c r="K9099" s="15">
        <f t="shared" si="674"/>
        <v>1</v>
      </c>
      <c r="L9099" s="17">
        <f t="shared" si="675"/>
        <v>1680</v>
      </c>
      <c r="M9099" s="5">
        <f t="shared" si="677"/>
        <v>0</v>
      </c>
      <c r="N9099" s="15">
        <f t="shared" si="676"/>
        <v>0</v>
      </c>
    </row>
    <row r="9100" spans="11:14" x14ac:dyDescent="0.2">
      <c r="K9100" s="15">
        <f t="shared" si="674"/>
        <v>1</v>
      </c>
      <c r="L9100" s="17">
        <f t="shared" si="675"/>
        <v>1680</v>
      </c>
      <c r="M9100" s="5">
        <f t="shared" si="677"/>
        <v>0</v>
      </c>
      <c r="N9100" s="15">
        <f t="shared" si="676"/>
        <v>0</v>
      </c>
    </row>
    <row r="9101" spans="11:14" x14ac:dyDescent="0.2">
      <c r="K9101" s="15">
        <f t="shared" si="674"/>
        <v>1</v>
      </c>
      <c r="L9101" s="17">
        <f t="shared" si="675"/>
        <v>1680</v>
      </c>
      <c r="M9101" s="5">
        <f t="shared" si="677"/>
        <v>0</v>
      </c>
      <c r="N9101" s="15">
        <f t="shared" si="676"/>
        <v>0</v>
      </c>
    </row>
    <row r="9102" spans="11:14" x14ac:dyDescent="0.2">
      <c r="K9102" s="15">
        <f t="shared" si="674"/>
        <v>1</v>
      </c>
      <c r="L9102" s="17">
        <f t="shared" si="675"/>
        <v>1680</v>
      </c>
      <c r="M9102" s="5">
        <f t="shared" si="677"/>
        <v>0</v>
      </c>
      <c r="N9102" s="15">
        <f t="shared" si="676"/>
        <v>0</v>
      </c>
    </row>
    <row r="9103" spans="11:14" x14ac:dyDescent="0.2">
      <c r="K9103" s="15">
        <f t="shared" si="674"/>
        <v>1</v>
      </c>
      <c r="L9103" s="17">
        <f t="shared" si="675"/>
        <v>1680</v>
      </c>
      <c r="M9103" s="5">
        <f t="shared" si="677"/>
        <v>0</v>
      </c>
      <c r="N9103" s="15">
        <f t="shared" si="676"/>
        <v>0</v>
      </c>
    </row>
    <row r="9104" spans="11:14" x14ac:dyDescent="0.2">
      <c r="K9104" s="15">
        <f t="shared" si="674"/>
        <v>1</v>
      </c>
      <c r="L9104" s="17">
        <f t="shared" si="675"/>
        <v>1680</v>
      </c>
      <c r="M9104" s="5">
        <f t="shared" si="677"/>
        <v>0</v>
      </c>
      <c r="N9104" s="15">
        <f t="shared" si="676"/>
        <v>0</v>
      </c>
    </row>
    <row r="9105" spans="11:14" x14ac:dyDescent="0.2">
      <c r="K9105" s="15">
        <f t="shared" si="674"/>
        <v>1</v>
      </c>
      <c r="L9105" s="17">
        <f t="shared" si="675"/>
        <v>1680</v>
      </c>
      <c r="M9105" s="5">
        <f t="shared" si="677"/>
        <v>0</v>
      </c>
      <c r="N9105" s="15">
        <f t="shared" si="676"/>
        <v>0</v>
      </c>
    </row>
    <row r="9106" spans="11:14" x14ac:dyDescent="0.2">
      <c r="K9106" s="15">
        <f t="shared" si="674"/>
        <v>1</v>
      </c>
      <c r="L9106" s="17">
        <f t="shared" si="675"/>
        <v>1680</v>
      </c>
      <c r="M9106" s="5">
        <f t="shared" si="677"/>
        <v>0</v>
      </c>
      <c r="N9106" s="15">
        <f t="shared" si="676"/>
        <v>0</v>
      </c>
    </row>
    <row r="9107" spans="11:14" x14ac:dyDescent="0.2">
      <c r="K9107" s="15">
        <f t="shared" si="674"/>
        <v>1</v>
      </c>
      <c r="L9107" s="17">
        <f t="shared" si="675"/>
        <v>1680</v>
      </c>
      <c r="M9107" s="5">
        <f t="shared" si="677"/>
        <v>0</v>
      </c>
      <c r="N9107" s="15">
        <f t="shared" si="676"/>
        <v>0</v>
      </c>
    </row>
    <row r="9108" spans="11:14" x14ac:dyDescent="0.2">
      <c r="K9108" s="15">
        <f t="shared" si="674"/>
        <v>1</v>
      </c>
      <c r="L9108" s="17">
        <f t="shared" si="675"/>
        <v>1680</v>
      </c>
      <c r="M9108" s="5">
        <f t="shared" si="677"/>
        <v>0</v>
      </c>
      <c r="N9108" s="15">
        <f t="shared" si="676"/>
        <v>0</v>
      </c>
    </row>
    <row r="9109" spans="11:14" x14ac:dyDescent="0.2">
      <c r="K9109" s="15">
        <f t="shared" si="674"/>
        <v>1</v>
      </c>
      <c r="L9109" s="17">
        <f t="shared" si="675"/>
        <v>1680</v>
      </c>
      <c r="M9109" s="5">
        <f t="shared" si="677"/>
        <v>0</v>
      </c>
      <c r="N9109" s="15">
        <f t="shared" si="676"/>
        <v>0</v>
      </c>
    </row>
    <row r="9110" spans="11:14" x14ac:dyDescent="0.2">
      <c r="K9110" s="15">
        <f t="shared" si="674"/>
        <v>1</v>
      </c>
      <c r="L9110" s="17">
        <f t="shared" si="675"/>
        <v>1680</v>
      </c>
      <c r="M9110" s="5">
        <f t="shared" si="677"/>
        <v>0</v>
      </c>
      <c r="N9110" s="15">
        <f t="shared" si="676"/>
        <v>0</v>
      </c>
    </row>
    <row r="9111" spans="11:14" x14ac:dyDescent="0.2">
      <c r="K9111" s="15">
        <f t="shared" si="674"/>
        <v>1</v>
      </c>
      <c r="L9111" s="17">
        <f t="shared" si="675"/>
        <v>1680</v>
      </c>
      <c r="M9111" s="5">
        <f t="shared" si="677"/>
        <v>0</v>
      </c>
      <c r="N9111" s="15">
        <f t="shared" si="676"/>
        <v>0</v>
      </c>
    </row>
    <row r="9112" spans="11:14" x14ac:dyDescent="0.2">
      <c r="K9112" s="15">
        <f t="shared" si="674"/>
        <v>1</v>
      </c>
      <c r="L9112" s="17">
        <f t="shared" si="675"/>
        <v>1680</v>
      </c>
      <c r="M9112" s="5">
        <f t="shared" si="677"/>
        <v>0</v>
      </c>
      <c r="N9112" s="15">
        <f t="shared" si="676"/>
        <v>0</v>
      </c>
    </row>
    <row r="9113" spans="11:14" x14ac:dyDescent="0.2">
      <c r="K9113" s="15">
        <f t="shared" si="674"/>
        <v>1</v>
      </c>
      <c r="L9113" s="17">
        <f t="shared" si="675"/>
        <v>1680</v>
      </c>
      <c r="M9113" s="5">
        <f t="shared" si="677"/>
        <v>0</v>
      </c>
      <c r="N9113" s="15">
        <f t="shared" si="676"/>
        <v>0</v>
      </c>
    </row>
    <row r="9114" spans="11:14" x14ac:dyDescent="0.2">
      <c r="K9114" s="15">
        <f t="shared" si="674"/>
        <v>1</v>
      </c>
      <c r="L9114" s="17">
        <f t="shared" si="675"/>
        <v>1680</v>
      </c>
      <c r="M9114" s="5">
        <f t="shared" si="677"/>
        <v>0</v>
      </c>
      <c r="N9114" s="15">
        <f t="shared" si="676"/>
        <v>0</v>
      </c>
    </row>
    <row r="9115" spans="11:14" x14ac:dyDescent="0.2">
      <c r="K9115" s="15">
        <f t="shared" si="674"/>
        <v>1</v>
      </c>
      <c r="L9115" s="17">
        <f t="shared" si="675"/>
        <v>1680</v>
      </c>
      <c r="M9115" s="5">
        <f t="shared" si="677"/>
        <v>0</v>
      </c>
      <c r="N9115" s="15">
        <f t="shared" si="676"/>
        <v>0</v>
      </c>
    </row>
    <row r="9116" spans="11:14" x14ac:dyDescent="0.2">
      <c r="K9116" s="15">
        <f t="shared" si="674"/>
        <v>1</v>
      </c>
      <c r="L9116" s="17">
        <f t="shared" si="675"/>
        <v>1680</v>
      </c>
      <c r="M9116" s="5">
        <f t="shared" si="677"/>
        <v>0</v>
      </c>
      <c r="N9116" s="15">
        <f t="shared" si="676"/>
        <v>0</v>
      </c>
    </row>
    <row r="9117" spans="11:14" x14ac:dyDescent="0.2">
      <c r="K9117" s="15">
        <f t="shared" si="674"/>
        <v>1</v>
      </c>
      <c r="L9117" s="17">
        <f t="shared" si="675"/>
        <v>1680</v>
      </c>
      <c r="M9117" s="5">
        <f t="shared" si="677"/>
        <v>0</v>
      </c>
      <c r="N9117" s="15">
        <f t="shared" si="676"/>
        <v>0</v>
      </c>
    </row>
    <row r="9118" spans="11:14" x14ac:dyDescent="0.2">
      <c r="K9118" s="15">
        <f t="shared" si="674"/>
        <v>1</v>
      </c>
      <c r="L9118" s="17">
        <f t="shared" si="675"/>
        <v>1680</v>
      </c>
      <c r="M9118" s="5">
        <f t="shared" si="677"/>
        <v>0</v>
      </c>
      <c r="N9118" s="15">
        <f t="shared" si="676"/>
        <v>0</v>
      </c>
    </row>
    <row r="9119" spans="11:14" x14ac:dyDescent="0.2">
      <c r="K9119" s="15">
        <f t="shared" si="674"/>
        <v>1</v>
      </c>
      <c r="L9119" s="17">
        <f t="shared" si="675"/>
        <v>1680</v>
      </c>
      <c r="M9119" s="5">
        <f t="shared" si="677"/>
        <v>0</v>
      </c>
      <c r="N9119" s="15">
        <f t="shared" si="676"/>
        <v>0</v>
      </c>
    </row>
    <row r="9120" spans="11:14" x14ac:dyDescent="0.2">
      <c r="K9120" s="15">
        <f t="shared" si="674"/>
        <v>1</v>
      </c>
      <c r="L9120" s="17">
        <f t="shared" si="675"/>
        <v>1680</v>
      </c>
      <c r="M9120" s="5">
        <f t="shared" si="677"/>
        <v>0</v>
      </c>
      <c r="N9120" s="15">
        <f t="shared" si="676"/>
        <v>0</v>
      </c>
    </row>
    <row r="9121" spans="11:14" x14ac:dyDescent="0.2">
      <c r="K9121" s="15">
        <f t="shared" si="674"/>
        <v>1</v>
      </c>
      <c r="L9121" s="17">
        <f t="shared" si="675"/>
        <v>1680</v>
      </c>
      <c r="M9121" s="5">
        <f t="shared" si="677"/>
        <v>0</v>
      </c>
      <c r="N9121" s="15">
        <f t="shared" si="676"/>
        <v>0</v>
      </c>
    </row>
    <row r="9122" spans="11:14" x14ac:dyDescent="0.2">
      <c r="K9122" s="15">
        <f t="shared" si="674"/>
        <v>1</v>
      </c>
      <c r="L9122" s="17">
        <f t="shared" si="675"/>
        <v>1680</v>
      </c>
      <c r="M9122" s="5">
        <f t="shared" si="677"/>
        <v>0</v>
      </c>
      <c r="N9122" s="15">
        <f t="shared" si="676"/>
        <v>0</v>
      </c>
    </row>
    <row r="9123" spans="11:14" x14ac:dyDescent="0.2">
      <c r="K9123" s="15">
        <f t="shared" si="674"/>
        <v>1</v>
      </c>
      <c r="L9123" s="17">
        <f t="shared" si="675"/>
        <v>1680</v>
      </c>
      <c r="M9123" s="5">
        <f t="shared" si="677"/>
        <v>0</v>
      </c>
      <c r="N9123" s="15">
        <f t="shared" si="676"/>
        <v>0</v>
      </c>
    </row>
    <row r="9124" spans="11:14" x14ac:dyDescent="0.2">
      <c r="K9124" s="15">
        <f t="shared" si="674"/>
        <v>1</v>
      </c>
      <c r="L9124" s="17">
        <f t="shared" si="675"/>
        <v>1680</v>
      </c>
      <c r="M9124" s="5">
        <f t="shared" si="677"/>
        <v>0</v>
      </c>
      <c r="N9124" s="15">
        <f t="shared" si="676"/>
        <v>0</v>
      </c>
    </row>
    <row r="9125" spans="11:14" x14ac:dyDescent="0.2">
      <c r="K9125" s="15">
        <f t="shared" si="674"/>
        <v>1</v>
      </c>
      <c r="L9125" s="17">
        <f t="shared" si="675"/>
        <v>1680</v>
      </c>
      <c r="M9125" s="5">
        <f t="shared" si="677"/>
        <v>0</v>
      </c>
      <c r="N9125" s="15">
        <f t="shared" si="676"/>
        <v>0</v>
      </c>
    </row>
    <row r="9126" spans="11:14" x14ac:dyDescent="0.2">
      <c r="K9126" s="15">
        <f t="shared" si="674"/>
        <v>1</v>
      </c>
      <c r="L9126" s="17">
        <f t="shared" si="675"/>
        <v>1680</v>
      </c>
      <c r="M9126" s="5">
        <f t="shared" si="677"/>
        <v>0</v>
      </c>
      <c r="N9126" s="15">
        <f t="shared" si="676"/>
        <v>0</v>
      </c>
    </row>
    <row r="9127" spans="11:14" x14ac:dyDescent="0.2">
      <c r="K9127" s="15">
        <f t="shared" si="674"/>
        <v>1</v>
      </c>
      <c r="L9127" s="17">
        <f t="shared" si="675"/>
        <v>1680</v>
      </c>
      <c r="M9127" s="5">
        <f t="shared" si="677"/>
        <v>0</v>
      </c>
      <c r="N9127" s="15">
        <f t="shared" si="676"/>
        <v>0</v>
      </c>
    </row>
    <row r="9128" spans="11:14" x14ac:dyDescent="0.2">
      <c r="K9128" s="15">
        <f t="shared" si="674"/>
        <v>1</v>
      </c>
      <c r="L9128" s="17">
        <f t="shared" si="675"/>
        <v>1680</v>
      </c>
      <c r="M9128" s="5">
        <f t="shared" si="677"/>
        <v>0</v>
      </c>
      <c r="N9128" s="15">
        <f t="shared" si="676"/>
        <v>0</v>
      </c>
    </row>
    <row r="9129" spans="11:14" x14ac:dyDescent="0.2">
      <c r="K9129" s="15">
        <f t="shared" si="674"/>
        <v>1</v>
      </c>
      <c r="L9129" s="17">
        <f t="shared" si="675"/>
        <v>1680</v>
      </c>
      <c r="M9129" s="5">
        <f t="shared" si="677"/>
        <v>0</v>
      </c>
      <c r="N9129" s="15">
        <f t="shared" si="676"/>
        <v>0</v>
      </c>
    </row>
    <row r="9130" spans="11:14" x14ac:dyDescent="0.2">
      <c r="K9130" s="15">
        <f t="shared" si="674"/>
        <v>1</v>
      </c>
      <c r="L9130" s="17">
        <f t="shared" si="675"/>
        <v>1680</v>
      </c>
      <c r="M9130" s="5">
        <f t="shared" si="677"/>
        <v>0</v>
      </c>
      <c r="N9130" s="15">
        <f t="shared" si="676"/>
        <v>0</v>
      </c>
    </row>
    <row r="9131" spans="11:14" x14ac:dyDescent="0.2">
      <c r="K9131" s="15">
        <f t="shared" si="674"/>
        <v>1</v>
      </c>
      <c r="L9131" s="17">
        <f t="shared" si="675"/>
        <v>1680</v>
      </c>
      <c r="M9131" s="5">
        <f t="shared" si="677"/>
        <v>0</v>
      </c>
      <c r="N9131" s="15">
        <f t="shared" si="676"/>
        <v>0</v>
      </c>
    </row>
    <row r="9132" spans="11:14" x14ac:dyDescent="0.2">
      <c r="K9132" s="15">
        <f t="shared" si="674"/>
        <v>1</v>
      </c>
      <c r="L9132" s="17">
        <f t="shared" si="675"/>
        <v>1680</v>
      </c>
      <c r="M9132" s="5">
        <f t="shared" si="677"/>
        <v>0</v>
      </c>
      <c r="N9132" s="15">
        <f t="shared" si="676"/>
        <v>0</v>
      </c>
    </row>
    <row r="9133" spans="11:14" x14ac:dyDescent="0.2">
      <c r="K9133" s="15">
        <f t="shared" si="674"/>
        <v>1</v>
      </c>
      <c r="L9133" s="17">
        <f t="shared" si="675"/>
        <v>1680</v>
      </c>
      <c r="M9133" s="5">
        <f t="shared" si="677"/>
        <v>0</v>
      </c>
      <c r="N9133" s="15">
        <f t="shared" si="676"/>
        <v>0</v>
      </c>
    </row>
    <row r="9134" spans="11:14" x14ac:dyDescent="0.2">
      <c r="K9134" s="15">
        <f t="shared" si="674"/>
        <v>1</v>
      </c>
      <c r="L9134" s="17">
        <f t="shared" si="675"/>
        <v>1680</v>
      </c>
      <c r="M9134" s="5">
        <f t="shared" si="677"/>
        <v>0</v>
      </c>
      <c r="N9134" s="15">
        <f t="shared" si="676"/>
        <v>0</v>
      </c>
    </row>
    <row r="9135" spans="11:14" x14ac:dyDescent="0.2">
      <c r="K9135" s="15">
        <f t="shared" si="674"/>
        <v>1</v>
      </c>
      <c r="L9135" s="17">
        <f t="shared" si="675"/>
        <v>1680</v>
      </c>
      <c r="M9135" s="5">
        <f t="shared" si="677"/>
        <v>0</v>
      </c>
      <c r="N9135" s="15">
        <f t="shared" si="676"/>
        <v>0</v>
      </c>
    </row>
    <row r="9136" spans="11:14" x14ac:dyDescent="0.2">
      <c r="K9136" s="15">
        <f t="shared" si="674"/>
        <v>1</v>
      </c>
      <c r="L9136" s="17">
        <f t="shared" si="675"/>
        <v>1680</v>
      </c>
      <c r="M9136" s="5">
        <f t="shared" si="677"/>
        <v>0</v>
      </c>
      <c r="N9136" s="15">
        <f t="shared" si="676"/>
        <v>0</v>
      </c>
    </row>
    <row r="9137" spans="11:14" x14ac:dyDescent="0.2">
      <c r="K9137" s="15">
        <f t="shared" si="674"/>
        <v>1</v>
      </c>
      <c r="L9137" s="17">
        <f t="shared" si="675"/>
        <v>1680</v>
      </c>
      <c r="M9137" s="5">
        <f t="shared" si="677"/>
        <v>0</v>
      </c>
      <c r="N9137" s="15">
        <f t="shared" si="676"/>
        <v>0</v>
      </c>
    </row>
    <row r="9138" spans="11:14" x14ac:dyDescent="0.2">
      <c r="K9138" s="15">
        <f t="shared" si="674"/>
        <v>1</v>
      </c>
      <c r="L9138" s="17">
        <f t="shared" si="675"/>
        <v>1680</v>
      </c>
      <c r="M9138" s="5">
        <f t="shared" si="677"/>
        <v>0</v>
      </c>
      <c r="N9138" s="15">
        <f t="shared" si="676"/>
        <v>0</v>
      </c>
    </row>
    <row r="9139" spans="11:14" x14ac:dyDescent="0.2">
      <c r="K9139" s="15">
        <f t="shared" si="674"/>
        <v>1</v>
      </c>
      <c r="L9139" s="17">
        <f t="shared" si="675"/>
        <v>1680</v>
      </c>
      <c r="M9139" s="5">
        <f t="shared" si="677"/>
        <v>0</v>
      </c>
      <c r="N9139" s="15">
        <f t="shared" si="676"/>
        <v>0</v>
      </c>
    </row>
    <row r="9140" spans="11:14" x14ac:dyDescent="0.2">
      <c r="K9140" s="15">
        <f t="shared" si="674"/>
        <v>1</v>
      </c>
      <c r="L9140" s="17">
        <f t="shared" si="675"/>
        <v>1680</v>
      </c>
      <c r="M9140" s="5">
        <f t="shared" si="677"/>
        <v>0</v>
      </c>
      <c r="N9140" s="15">
        <f t="shared" si="676"/>
        <v>0</v>
      </c>
    </row>
    <row r="9141" spans="11:14" x14ac:dyDescent="0.2">
      <c r="K9141" s="15">
        <f t="shared" si="674"/>
        <v>1</v>
      </c>
      <c r="L9141" s="17">
        <f t="shared" si="675"/>
        <v>1680</v>
      </c>
      <c r="M9141" s="5">
        <f t="shared" si="677"/>
        <v>0</v>
      </c>
      <c r="N9141" s="15">
        <f t="shared" si="676"/>
        <v>0</v>
      </c>
    </row>
    <row r="9142" spans="11:14" x14ac:dyDescent="0.2">
      <c r="K9142" s="15">
        <f t="shared" si="674"/>
        <v>1</v>
      </c>
      <c r="L9142" s="17">
        <f t="shared" si="675"/>
        <v>1680</v>
      </c>
      <c r="M9142" s="5">
        <f t="shared" si="677"/>
        <v>0</v>
      </c>
      <c r="N9142" s="15">
        <f t="shared" si="676"/>
        <v>0</v>
      </c>
    </row>
    <row r="9143" spans="11:14" x14ac:dyDescent="0.2">
      <c r="K9143" s="15">
        <f t="shared" si="674"/>
        <v>1</v>
      </c>
      <c r="L9143" s="17">
        <f t="shared" si="675"/>
        <v>1680</v>
      </c>
      <c r="M9143" s="5">
        <f t="shared" si="677"/>
        <v>0</v>
      </c>
      <c r="N9143" s="15">
        <f t="shared" si="676"/>
        <v>0</v>
      </c>
    </row>
    <row r="9144" spans="11:14" x14ac:dyDescent="0.2">
      <c r="K9144" s="15">
        <f t="shared" si="674"/>
        <v>1</v>
      </c>
      <c r="L9144" s="17">
        <f t="shared" si="675"/>
        <v>1680</v>
      </c>
      <c r="M9144" s="5">
        <f t="shared" si="677"/>
        <v>0</v>
      </c>
      <c r="N9144" s="15">
        <f t="shared" si="676"/>
        <v>0</v>
      </c>
    </row>
    <row r="9145" spans="11:14" x14ac:dyDescent="0.2">
      <c r="K9145" s="15">
        <f t="shared" si="674"/>
        <v>1</v>
      </c>
      <c r="L9145" s="17">
        <f t="shared" si="675"/>
        <v>1680</v>
      </c>
      <c r="M9145" s="5">
        <f t="shared" si="677"/>
        <v>0</v>
      </c>
      <c r="N9145" s="15">
        <f t="shared" si="676"/>
        <v>0</v>
      </c>
    </row>
    <row r="9146" spans="11:14" x14ac:dyDescent="0.2">
      <c r="K9146" s="15">
        <f t="shared" si="674"/>
        <v>1</v>
      </c>
      <c r="L9146" s="17">
        <f t="shared" si="675"/>
        <v>1680</v>
      </c>
      <c r="M9146" s="5">
        <f t="shared" si="677"/>
        <v>0</v>
      </c>
      <c r="N9146" s="15">
        <f t="shared" si="676"/>
        <v>0</v>
      </c>
    </row>
    <row r="9147" spans="11:14" x14ac:dyDescent="0.2">
      <c r="K9147" s="15">
        <f t="shared" si="674"/>
        <v>1</v>
      </c>
      <c r="L9147" s="17">
        <f t="shared" si="675"/>
        <v>1680</v>
      </c>
      <c r="M9147" s="5">
        <f t="shared" si="677"/>
        <v>0</v>
      </c>
      <c r="N9147" s="15">
        <f t="shared" si="676"/>
        <v>0</v>
      </c>
    </row>
    <row r="9148" spans="11:14" x14ac:dyDescent="0.2">
      <c r="K9148" s="15">
        <f t="shared" si="674"/>
        <v>1</v>
      </c>
      <c r="L9148" s="17">
        <f t="shared" si="675"/>
        <v>1680</v>
      </c>
      <c r="M9148" s="5">
        <f t="shared" si="677"/>
        <v>0</v>
      </c>
      <c r="N9148" s="15">
        <f t="shared" si="676"/>
        <v>0</v>
      </c>
    </row>
    <row r="9149" spans="11:14" x14ac:dyDescent="0.2">
      <c r="K9149" s="15">
        <f t="shared" si="674"/>
        <v>1</v>
      </c>
      <c r="L9149" s="17">
        <f t="shared" si="675"/>
        <v>1680</v>
      </c>
      <c r="M9149" s="5">
        <f t="shared" si="677"/>
        <v>0</v>
      </c>
      <c r="N9149" s="15">
        <f t="shared" si="676"/>
        <v>0</v>
      </c>
    </row>
    <row r="9150" spans="11:14" x14ac:dyDescent="0.2">
      <c r="K9150" s="15">
        <f t="shared" si="674"/>
        <v>1</v>
      </c>
      <c r="L9150" s="17">
        <f t="shared" si="675"/>
        <v>1680</v>
      </c>
      <c r="M9150" s="5">
        <f t="shared" si="677"/>
        <v>0</v>
      </c>
      <c r="N9150" s="15">
        <f t="shared" si="676"/>
        <v>0</v>
      </c>
    </row>
    <row r="9151" spans="11:14" x14ac:dyDescent="0.2">
      <c r="K9151" s="15">
        <f t="shared" si="674"/>
        <v>1</v>
      </c>
      <c r="L9151" s="17">
        <f t="shared" si="675"/>
        <v>1680</v>
      </c>
      <c r="M9151" s="5">
        <f t="shared" si="677"/>
        <v>0</v>
      </c>
      <c r="N9151" s="15">
        <f t="shared" si="676"/>
        <v>0</v>
      </c>
    </row>
    <row r="9152" spans="11:14" x14ac:dyDescent="0.2">
      <c r="K9152" s="15">
        <f t="shared" si="674"/>
        <v>1</v>
      </c>
      <c r="L9152" s="17">
        <f t="shared" si="675"/>
        <v>1680</v>
      </c>
      <c r="M9152" s="5">
        <f t="shared" si="677"/>
        <v>0</v>
      </c>
      <c r="N9152" s="15">
        <f t="shared" si="676"/>
        <v>0</v>
      </c>
    </row>
    <row r="9153" spans="11:14" x14ac:dyDescent="0.2">
      <c r="K9153" s="15">
        <f t="shared" si="674"/>
        <v>1</v>
      </c>
      <c r="L9153" s="17">
        <f t="shared" si="675"/>
        <v>1680</v>
      </c>
      <c r="M9153" s="5">
        <f t="shared" si="677"/>
        <v>0</v>
      </c>
      <c r="N9153" s="15">
        <f t="shared" si="676"/>
        <v>0</v>
      </c>
    </row>
    <row r="9154" spans="11:14" x14ac:dyDescent="0.2">
      <c r="K9154" s="15">
        <f t="shared" ref="K9154:K9217" si="678">DATE(YEAR(E9154),MONTH(E9154),1)</f>
        <v>1</v>
      </c>
      <c r="L9154" s="17">
        <f t="shared" ref="L9154:L9217" si="679">ROUND(($B$3-K9154)/365.25*12,0)</f>
        <v>1680</v>
      </c>
      <c r="M9154" s="5">
        <f t="shared" si="677"/>
        <v>0</v>
      </c>
      <c r="N9154" s="15">
        <f t="shared" ref="N9154:N9217" si="680">EDATE(E9154,D9154)</f>
        <v>0</v>
      </c>
    </row>
    <row r="9155" spans="11:14" x14ac:dyDescent="0.2">
      <c r="K9155" s="15">
        <f t="shared" si="678"/>
        <v>1</v>
      </c>
      <c r="L9155" s="17">
        <f t="shared" si="679"/>
        <v>1680</v>
      </c>
      <c r="M9155" s="5">
        <f t="shared" ref="M9155:M9218" si="681">ROUND((N9155-K9155)/365.25*12,0)</f>
        <v>0</v>
      </c>
      <c r="N9155" s="15">
        <f t="shared" si="680"/>
        <v>0</v>
      </c>
    </row>
    <row r="9156" spans="11:14" x14ac:dyDescent="0.2">
      <c r="K9156" s="15">
        <f t="shared" si="678"/>
        <v>1</v>
      </c>
      <c r="L9156" s="17">
        <f t="shared" si="679"/>
        <v>1680</v>
      </c>
      <c r="M9156" s="5">
        <f t="shared" si="681"/>
        <v>0</v>
      </c>
      <c r="N9156" s="15">
        <f t="shared" si="680"/>
        <v>0</v>
      </c>
    </row>
    <row r="9157" spans="11:14" x14ac:dyDescent="0.2">
      <c r="K9157" s="15">
        <f t="shared" si="678"/>
        <v>1</v>
      </c>
      <c r="L9157" s="17">
        <f t="shared" si="679"/>
        <v>1680</v>
      </c>
      <c r="M9157" s="5">
        <f t="shared" si="681"/>
        <v>0</v>
      </c>
      <c r="N9157" s="15">
        <f t="shared" si="680"/>
        <v>0</v>
      </c>
    </row>
    <row r="9158" spans="11:14" x14ac:dyDescent="0.2">
      <c r="K9158" s="15">
        <f t="shared" si="678"/>
        <v>1</v>
      </c>
      <c r="L9158" s="17">
        <f t="shared" si="679"/>
        <v>1680</v>
      </c>
      <c r="M9158" s="5">
        <f t="shared" si="681"/>
        <v>0</v>
      </c>
      <c r="N9158" s="15">
        <f t="shared" si="680"/>
        <v>0</v>
      </c>
    </row>
    <row r="9159" spans="11:14" x14ac:dyDescent="0.2">
      <c r="K9159" s="15">
        <f t="shared" si="678"/>
        <v>1</v>
      </c>
      <c r="L9159" s="17">
        <f t="shared" si="679"/>
        <v>1680</v>
      </c>
      <c r="M9159" s="5">
        <f t="shared" si="681"/>
        <v>0</v>
      </c>
      <c r="N9159" s="15">
        <f t="shared" si="680"/>
        <v>0</v>
      </c>
    </row>
    <row r="9160" spans="11:14" x14ac:dyDescent="0.2">
      <c r="K9160" s="15">
        <f t="shared" si="678"/>
        <v>1</v>
      </c>
      <c r="L9160" s="17">
        <f t="shared" si="679"/>
        <v>1680</v>
      </c>
      <c r="M9160" s="5">
        <f t="shared" si="681"/>
        <v>0</v>
      </c>
      <c r="N9160" s="15">
        <f t="shared" si="680"/>
        <v>0</v>
      </c>
    </row>
    <row r="9161" spans="11:14" x14ac:dyDescent="0.2">
      <c r="K9161" s="15">
        <f t="shared" si="678"/>
        <v>1</v>
      </c>
      <c r="L9161" s="17">
        <f t="shared" si="679"/>
        <v>1680</v>
      </c>
      <c r="M9161" s="5">
        <f t="shared" si="681"/>
        <v>0</v>
      </c>
      <c r="N9161" s="15">
        <f t="shared" si="680"/>
        <v>0</v>
      </c>
    </row>
    <row r="9162" spans="11:14" x14ac:dyDescent="0.2">
      <c r="K9162" s="15">
        <f t="shared" si="678"/>
        <v>1</v>
      </c>
      <c r="L9162" s="17">
        <f t="shared" si="679"/>
        <v>1680</v>
      </c>
      <c r="M9162" s="5">
        <f t="shared" si="681"/>
        <v>0</v>
      </c>
      <c r="N9162" s="15">
        <f t="shared" si="680"/>
        <v>0</v>
      </c>
    </row>
    <row r="9163" spans="11:14" x14ac:dyDescent="0.2">
      <c r="K9163" s="15">
        <f t="shared" si="678"/>
        <v>1</v>
      </c>
      <c r="L9163" s="17">
        <f t="shared" si="679"/>
        <v>1680</v>
      </c>
      <c r="M9163" s="5">
        <f t="shared" si="681"/>
        <v>0</v>
      </c>
      <c r="N9163" s="15">
        <f t="shared" si="680"/>
        <v>0</v>
      </c>
    </row>
    <row r="9164" spans="11:14" x14ac:dyDescent="0.2">
      <c r="K9164" s="15">
        <f t="shared" si="678"/>
        <v>1</v>
      </c>
      <c r="L9164" s="17">
        <f t="shared" si="679"/>
        <v>1680</v>
      </c>
      <c r="M9164" s="5">
        <f t="shared" si="681"/>
        <v>0</v>
      </c>
      <c r="N9164" s="15">
        <f t="shared" si="680"/>
        <v>0</v>
      </c>
    </row>
    <row r="9165" spans="11:14" x14ac:dyDescent="0.2">
      <c r="K9165" s="15">
        <f t="shared" si="678"/>
        <v>1</v>
      </c>
      <c r="L9165" s="17">
        <f t="shared" si="679"/>
        <v>1680</v>
      </c>
      <c r="M9165" s="5">
        <f t="shared" si="681"/>
        <v>0</v>
      </c>
      <c r="N9165" s="15">
        <f t="shared" si="680"/>
        <v>0</v>
      </c>
    </row>
    <row r="9166" spans="11:14" x14ac:dyDescent="0.2">
      <c r="K9166" s="15">
        <f t="shared" si="678"/>
        <v>1</v>
      </c>
      <c r="L9166" s="17">
        <f t="shared" si="679"/>
        <v>1680</v>
      </c>
      <c r="M9166" s="5">
        <f t="shared" si="681"/>
        <v>0</v>
      </c>
      <c r="N9166" s="15">
        <f t="shared" si="680"/>
        <v>0</v>
      </c>
    </row>
    <row r="9167" spans="11:14" x14ac:dyDescent="0.2">
      <c r="K9167" s="15">
        <f t="shared" si="678"/>
        <v>1</v>
      </c>
      <c r="L9167" s="17">
        <f t="shared" si="679"/>
        <v>1680</v>
      </c>
      <c r="M9167" s="5">
        <f t="shared" si="681"/>
        <v>0</v>
      </c>
      <c r="N9167" s="15">
        <f t="shared" si="680"/>
        <v>0</v>
      </c>
    </row>
    <row r="9168" spans="11:14" x14ac:dyDescent="0.2">
      <c r="K9168" s="15">
        <f t="shared" si="678"/>
        <v>1</v>
      </c>
      <c r="L9168" s="17">
        <f t="shared" si="679"/>
        <v>1680</v>
      </c>
      <c r="M9168" s="5">
        <f t="shared" si="681"/>
        <v>0</v>
      </c>
      <c r="N9168" s="15">
        <f t="shared" si="680"/>
        <v>0</v>
      </c>
    </row>
    <row r="9169" spans="11:14" x14ac:dyDescent="0.2">
      <c r="K9169" s="15">
        <f t="shared" si="678"/>
        <v>1</v>
      </c>
      <c r="L9169" s="17">
        <f t="shared" si="679"/>
        <v>1680</v>
      </c>
      <c r="M9169" s="5">
        <f t="shared" si="681"/>
        <v>0</v>
      </c>
      <c r="N9169" s="15">
        <f t="shared" si="680"/>
        <v>0</v>
      </c>
    </row>
    <row r="9170" spans="11:14" x14ac:dyDescent="0.2">
      <c r="K9170" s="15">
        <f t="shared" si="678"/>
        <v>1</v>
      </c>
      <c r="L9170" s="17">
        <f t="shared" si="679"/>
        <v>1680</v>
      </c>
      <c r="M9170" s="5">
        <f t="shared" si="681"/>
        <v>0</v>
      </c>
      <c r="N9170" s="15">
        <f t="shared" si="680"/>
        <v>0</v>
      </c>
    </row>
    <row r="9171" spans="11:14" x14ac:dyDescent="0.2">
      <c r="K9171" s="15">
        <f t="shared" si="678"/>
        <v>1</v>
      </c>
      <c r="L9171" s="17">
        <f t="shared" si="679"/>
        <v>1680</v>
      </c>
      <c r="M9171" s="5">
        <f t="shared" si="681"/>
        <v>0</v>
      </c>
      <c r="N9171" s="15">
        <f t="shared" si="680"/>
        <v>0</v>
      </c>
    </row>
    <row r="9172" spans="11:14" x14ac:dyDescent="0.2">
      <c r="K9172" s="15">
        <f t="shared" si="678"/>
        <v>1</v>
      </c>
      <c r="L9172" s="17">
        <f t="shared" si="679"/>
        <v>1680</v>
      </c>
      <c r="M9172" s="5">
        <f t="shared" si="681"/>
        <v>0</v>
      </c>
      <c r="N9172" s="15">
        <f t="shared" si="680"/>
        <v>0</v>
      </c>
    </row>
    <row r="9173" spans="11:14" x14ac:dyDescent="0.2">
      <c r="K9173" s="15">
        <f t="shared" si="678"/>
        <v>1</v>
      </c>
      <c r="L9173" s="17">
        <f t="shared" si="679"/>
        <v>1680</v>
      </c>
      <c r="M9173" s="5">
        <f t="shared" si="681"/>
        <v>0</v>
      </c>
      <c r="N9173" s="15">
        <f t="shared" si="680"/>
        <v>0</v>
      </c>
    </row>
    <row r="9174" spans="11:14" x14ac:dyDescent="0.2">
      <c r="K9174" s="15">
        <f t="shared" si="678"/>
        <v>1</v>
      </c>
      <c r="L9174" s="17">
        <f t="shared" si="679"/>
        <v>1680</v>
      </c>
      <c r="M9174" s="5">
        <f t="shared" si="681"/>
        <v>0</v>
      </c>
      <c r="N9174" s="15">
        <f t="shared" si="680"/>
        <v>0</v>
      </c>
    </row>
    <row r="9175" spans="11:14" x14ac:dyDescent="0.2">
      <c r="K9175" s="15">
        <f t="shared" si="678"/>
        <v>1</v>
      </c>
      <c r="L9175" s="17">
        <f t="shared" si="679"/>
        <v>1680</v>
      </c>
      <c r="M9175" s="5">
        <f t="shared" si="681"/>
        <v>0</v>
      </c>
      <c r="N9175" s="15">
        <f t="shared" si="680"/>
        <v>0</v>
      </c>
    </row>
    <row r="9176" spans="11:14" x14ac:dyDescent="0.2">
      <c r="K9176" s="15">
        <f t="shared" si="678"/>
        <v>1</v>
      </c>
      <c r="L9176" s="17">
        <f t="shared" si="679"/>
        <v>1680</v>
      </c>
      <c r="M9176" s="5">
        <f t="shared" si="681"/>
        <v>0</v>
      </c>
      <c r="N9176" s="15">
        <f t="shared" si="680"/>
        <v>0</v>
      </c>
    </row>
    <row r="9177" spans="11:14" x14ac:dyDescent="0.2">
      <c r="K9177" s="15">
        <f t="shared" si="678"/>
        <v>1</v>
      </c>
      <c r="L9177" s="17">
        <f t="shared" si="679"/>
        <v>1680</v>
      </c>
      <c r="M9177" s="5">
        <f t="shared" si="681"/>
        <v>0</v>
      </c>
      <c r="N9177" s="15">
        <f t="shared" si="680"/>
        <v>0</v>
      </c>
    </row>
    <row r="9178" spans="11:14" x14ac:dyDescent="0.2">
      <c r="K9178" s="15">
        <f t="shared" si="678"/>
        <v>1</v>
      </c>
      <c r="L9178" s="17">
        <f t="shared" si="679"/>
        <v>1680</v>
      </c>
      <c r="M9178" s="5">
        <f t="shared" si="681"/>
        <v>0</v>
      </c>
      <c r="N9178" s="15">
        <f t="shared" si="680"/>
        <v>0</v>
      </c>
    </row>
    <row r="9179" spans="11:14" x14ac:dyDescent="0.2">
      <c r="K9179" s="15">
        <f t="shared" si="678"/>
        <v>1</v>
      </c>
      <c r="L9179" s="17">
        <f t="shared" si="679"/>
        <v>1680</v>
      </c>
      <c r="M9179" s="5">
        <f t="shared" si="681"/>
        <v>0</v>
      </c>
      <c r="N9179" s="15">
        <f t="shared" si="680"/>
        <v>0</v>
      </c>
    </row>
    <row r="9180" spans="11:14" x14ac:dyDescent="0.2">
      <c r="K9180" s="15">
        <f t="shared" si="678"/>
        <v>1</v>
      </c>
      <c r="L9180" s="17">
        <f t="shared" si="679"/>
        <v>1680</v>
      </c>
      <c r="M9180" s="5">
        <f t="shared" si="681"/>
        <v>0</v>
      </c>
      <c r="N9180" s="15">
        <f t="shared" si="680"/>
        <v>0</v>
      </c>
    </row>
    <row r="9181" spans="11:14" x14ac:dyDescent="0.2">
      <c r="K9181" s="15">
        <f t="shared" si="678"/>
        <v>1</v>
      </c>
      <c r="L9181" s="17">
        <f t="shared" si="679"/>
        <v>1680</v>
      </c>
      <c r="M9181" s="5">
        <f t="shared" si="681"/>
        <v>0</v>
      </c>
      <c r="N9181" s="15">
        <f t="shared" si="680"/>
        <v>0</v>
      </c>
    </row>
    <row r="9182" spans="11:14" x14ac:dyDescent="0.2">
      <c r="K9182" s="15">
        <f t="shared" si="678"/>
        <v>1</v>
      </c>
      <c r="L9182" s="17">
        <f t="shared" si="679"/>
        <v>1680</v>
      </c>
      <c r="M9182" s="5">
        <f t="shared" si="681"/>
        <v>0</v>
      </c>
      <c r="N9182" s="15">
        <f t="shared" si="680"/>
        <v>0</v>
      </c>
    </row>
    <row r="9183" spans="11:14" x14ac:dyDescent="0.2">
      <c r="K9183" s="15">
        <f t="shared" si="678"/>
        <v>1</v>
      </c>
      <c r="L9183" s="17">
        <f t="shared" si="679"/>
        <v>1680</v>
      </c>
      <c r="M9183" s="5">
        <f t="shared" si="681"/>
        <v>0</v>
      </c>
      <c r="N9183" s="15">
        <f t="shared" si="680"/>
        <v>0</v>
      </c>
    </row>
    <row r="9184" spans="11:14" x14ac:dyDescent="0.2">
      <c r="K9184" s="15">
        <f t="shared" si="678"/>
        <v>1</v>
      </c>
      <c r="L9184" s="17">
        <f t="shared" si="679"/>
        <v>1680</v>
      </c>
      <c r="M9184" s="5">
        <f t="shared" si="681"/>
        <v>0</v>
      </c>
      <c r="N9184" s="15">
        <f t="shared" si="680"/>
        <v>0</v>
      </c>
    </row>
    <row r="9185" spans="11:14" x14ac:dyDescent="0.2">
      <c r="K9185" s="15">
        <f t="shared" si="678"/>
        <v>1</v>
      </c>
      <c r="L9185" s="17">
        <f t="shared" si="679"/>
        <v>1680</v>
      </c>
      <c r="M9185" s="5">
        <f t="shared" si="681"/>
        <v>0</v>
      </c>
      <c r="N9185" s="15">
        <f t="shared" si="680"/>
        <v>0</v>
      </c>
    </row>
    <row r="9186" spans="11:14" x14ac:dyDescent="0.2">
      <c r="K9186" s="15">
        <f t="shared" si="678"/>
        <v>1</v>
      </c>
      <c r="L9186" s="17">
        <f t="shared" si="679"/>
        <v>1680</v>
      </c>
      <c r="M9186" s="5">
        <f t="shared" si="681"/>
        <v>0</v>
      </c>
      <c r="N9186" s="15">
        <f t="shared" si="680"/>
        <v>0</v>
      </c>
    </row>
    <row r="9187" spans="11:14" x14ac:dyDescent="0.2">
      <c r="K9187" s="15">
        <f t="shared" si="678"/>
        <v>1</v>
      </c>
      <c r="L9187" s="17">
        <f t="shared" si="679"/>
        <v>1680</v>
      </c>
      <c r="M9187" s="5">
        <f t="shared" si="681"/>
        <v>0</v>
      </c>
      <c r="N9187" s="15">
        <f t="shared" si="680"/>
        <v>0</v>
      </c>
    </row>
    <row r="9188" spans="11:14" x14ac:dyDescent="0.2">
      <c r="K9188" s="15">
        <f t="shared" si="678"/>
        <v>1</v>
      </c>
      <c r="L9188" s="17">
        <f t="shared" si="679"/>
        <v>1680</v>
      </c>
      <c r="M9188" s="5">
        <f t="shared" si="681"/>
        <v>0</v>
      </c>
      <c r="N9188" s="15">
        <f t="shared" si="680"/>
        <v>0</v>
      </c>
    </row>
    <row r="9189" spans="11:14" x14ac:dyDescent="0.2">
      <c r="K9189" s="15">
        <f t="shared" si="678"/>
        <v>1</v>
      </c>
      <c r="L9189" s="17">
        <f t="shared" si="679"/>
        <v>1680</v>
      </c>
      <c r="M9189" s="5">
        <f t="shared" si="681"/>
        <v>0</v>
      </c>
      <c r="N9189" s="15">
        <f t="shared" si="680"/>
        <v>0</v>
      </c>
    </row>
    <row r="9190" spans="11:14" x14ac:dyDescent="0.2">
      <c r="K9190" s="15">
        <f t="shared" si="678"/>
        <v>1</v>
      </c>
      <c r="L9190" s="17">
        <f t="shared" si="679"/>
        <v>1680</v>
      </c>
      <c r="M9190" s="5">
        <f t="shared" si="681"/>
        <v>0</v>
      </c>
      <c r="N9190" s="15">
        <f t="shared" si="680"/>
        <v>0</v>
      </c>
    </row>
    <row r="9191" spans="11:14" x14ac:dyDescent="0.2">
      <c r="K9191" s="15">
        <f t="shared" si="678"/>
        <v>1</v>
      </c>
      <c r="L9191" s="17">
        <f t="shared" si="679"/>
        <v>1680</v>
      </c>
      <c r="M9191" s="5">
        <f t="shared" si="681"/>
        <v>0</v>
      </c>
      <c r="N9191" s="15">
        <f t="shared" si="680"/>
        <v>0</v>
      </c>
    </row>
    <row r="9192" spans="11:14" x14ac:dyDescent="0.2">
      <c r="K9192" s="15">
        <f t="shared" si="678"/>
        <v>1</v>
      </c>
      <c r="L9192" s="17">
        <f t="shared" si="679"/>
        <v>1680</v>
      </c>
      <c r="M9192" s="5">
        <f t="shared" si="681"/>
        <v>0</v>
      </c>
      <c r="N9192" s="15">
        <f t="shared" si="680"/>
        <v>0</v>
      </c>
    </row>
    <row r="9193" spans="11:14" x14ac:dyDescent="0.2">
      <c r="K9193" s="15">
        <f t="shared" si="678"/>
        <v>1</v>
      </c>
      <c r="L9193" s="17">
        <f t="shared" si="679"/>
        <v>1680</v>
      </c>
      <c r="M9193" s="5">
        <f t="shared" si="681"/>
        <v>0</v>
      </c>
      <c r="N9193" s="15">
        <f t="shared" si="680"/>
        <v>0</v>
      </c>
    </row>
    <row r="9194" spans="11:14" x14ac:dyDescent="0.2">
      <c r="K9194" s="15">
        <f t="shared" si="678"/>
        <v>1</v>
      </c>
      <c r="L9194" s="17">
        <f t="shared" si="679"/>
        <v>1680</v>
      </c>
      <c r="M9194" s="5">
        <f t="shared" si="681"/>
        <v>0</v>
      </c>
      <c r="N9194" s="15">
        <f t="shared" si="680"/>
        <v>0</v>
      </c>
    </row>
    <row r="9195" spans="11:14" x14ac:dyDescent="0.2">
      <c r="K9195" s="15">
        <f t="shared" si="678"/>
        <v>1</v>
      </c>
      <c r="L9195" s="17">
        <f t="shared" si="679"/>
        <v>1680</v>
      </c>
      <c r="M9195" s="5">
        <f t="shared" si="681"/>
        <v>0</v>
      </c>
      <c r="N9195" s="15">
        <f t="shared" si="680"/>
        <v>0</v>
      </c>
    </row>
    <row r="9196" spans="11:14" x14ac:dyDescent="0.2">
      <c r="K9196" s="15">
        <f t="shared" si="678"/>
        <v>1</v>
      </c>
      <c r="L9196" s="17">
        <f t="shared" si="679"/>
        <v>1680</v>
      </c>
      <c r="M9196" s="5">
        <f t="shared" si="681"/>
        <v>0</v>
      </c>
      <c r="N9196" s="15">
        <f t="shared" si="680"/>
        <v>0</v>
      </c>
    </row>
    <row r="9197" spans="11:14" x14ac:dyDescent="0.2">
      <c r="K9197" s="15">
        <f t="shared" si="678"/>
        <v>1</v>
      </c>
      <c r="L9197" s="17">
        <f t="shared" si="679"/>
        <v>1680</v>
      </c>
      <c r="M9197" s="5">
        <f t="shared" si="681"/>
        <v>0</v>
      </c>
      <c r="N9197" s="15">
        <f t="shared" si="680"/>
        <v>0</v>
      </c>
    </row>
    <row r="9198" spans="11:14" x14ac:dyDescent="0.2">
      <c r="K9198" s="15">
        <f t="shared" si="678"/>
        <v>1</v>
      </c>
      <c r="L9198" s="17">
        <f t="shared" si="679"/>
        <v>1680</v>
      </c>
      <c r="M9198" s="5">
        <f t="shared" si="681"/>
        <v>0</v>
      </c>
      <c r="N9198" s="15">
        <f t="shared" si="680"/>
        <v>0</v>
      </c>
    </row>
    <row r="9199" spans="11:14" x14ac:dyDescent="0.2">
      <c r="K9199" s="15">
        <f t="shared" si="678"/>
        <v>1</v>
      </c>
      <c r="L9199" s="17">
        <f t="shared" si="679"/>
        <v>1680</v>
      </c>
      <c r="M9199" s="5">
        <f t="shared" si="681"/>
        <v>0</v>
      </c>
      <c r="N9199" s="15">
        <f t="shared" si="680"/>
        <v>0</v>
      </c>
    </row>
    <row r="9200" spans="11:14" x14ac:dyDescent="0.2">
      <c r="K9200" s="15">
        <f t="shared" si="678"/>
        <v>1</v>
      </c>
      <c r="L9200" s="17">
        <f t="shared" si="679"/>
        <v>1680</v>
      </c>
      <c r="M9200" s="5">
        <f t="shared" si="681"/>
        <v>0</v>
      </c>
      <c r="N9200" s="15">
        <f t="shared" si="680"/>
        <v>0</v>
      </c>
    </row>
    <row r="9201" spans="11:14" x14ac:dyDescent="0.2">
      <c r="K9201" s="15">
        <f t="shared" si="678"/>
        <v>1</v>
      </c>
      <c r="L9201" s="17">
        <f t="shared" si="679"/>
        <v>1680</v>
      </c>
      <c r="M9201" s="5">
        <f t="shared" si="681"/>
        <v>0</v>
      </c>
      <c r="N9201" s="15">
        <f t="shared" si="680"/>
        <v>0</v>
      </c>
    </row>
    <row r="9202" spans="11:14" x14ac:dyDescent="0.2">
      <c r="K9202" s="15">
        <f t="shared" si="678"/>
        <v>1</v>
      </c>
      <c r="L9202" s="17">
        <f t="shared" si="679"/>
        <v>1680</v>
      </c>
      <c r="M9202" s="5">
        <f t="shared" si="681"/>
        <v>0</v>
      </c>
      <c r="N9202" s="15">
        <f t="shared" si="680"/>
        <v>0</v>
      </c>
    </row>
    <row r="9203" spans="11:14" x14ac:dyDescent="0.2">
      <c r="K9203" s="15">
        <f t="shared" si="678"/>
        <v>1</v>
      </c>
      <c r="L9203" s="17">
        <f t="shared" si="679"/>
        <v>1680</v>
      </c>
      <c r="M9203" s="5">
        <f t="shared" si="681"/>
        <v>0</v>
      </c>
      <c r="N9203" s="15">
        <f t="shared" si="680"/>
        <v>0</v>
      </c>
    </row>
    <row r="9204" spans="11:14" x14ac:dyDescent="0.2">
      <c r="K9204" s="15">
        <f t="shared" si="678"/>
        <v>1</v>
      </c>
      <c r="L9204" s="17">
        <f t="shared" si="679"/>
        <v>1680</v>
      </c>
      <c r="M9204" s="5">
        <f t="shared" si="681"/>
        <v>0</v>
      </c>
      <c r="N9204" s="15">
        <f t="shared" si="680"/>
        <v>0</v>
      </c>
    </row>
    <row r="9205" spans="11:14" x14ac:dyDescent="0.2">
      <c r="K9205" s="15">
        <f t="shared" si="678"/>
        <v>1</v>
      </c>
      <c r="L9205" s="17">
        <f t="shared" si="679"/>
        <v>1680</v>
      </c>
      <c r="M9205" s="5">
        <f t="shared" si="681"/>
        <v>0</v>
      </c>
      <c r="N9205" s="15">
        <f t="shared" si="680"/>
        <v>0</v>
      </c>
    </row>
    <row r="9206" spans="11:14" x14ac:dyDescent="0.2">
      <c r="K9206" s="15">
        <f t="shared" si="678"/>
        <v>1</v>
      </c>
      <c r="L9206" s="17">
        <f t="shared" si="679"/>
        <v>1680</v>
      </c>
      <c r="M9206" s="5">
        <f t="shared" si="681"/>
        <v>0</v>
      </c>
      <c r="N9206" s="15">
        <f t="shared" si="680"/>
        <v>0</v>
      </c>
    </row>
    <row r="9207" spans="11:14" x14ac:dyDescent="0.2">
      <c r="K9207" s="15">
        <f t="shared" si="678"/>
        <v>1</v>
      </c>
      <c r="L9207" s="17">
        <f t="shared" si="679"/>
        <v>1680</v>
      </c>
      <c r="M9207" s="5">
        <f t="shared" si="681"/>
        <v>0</v>
      </c>
      <c r="N9207" s="15">
        <f t="shared" si="680"/>
        <v>0</v>
      </c>
    </row>
    <row r="9208" spans="11:14" x14ac:dyDescent="0.2">
      <c r="K9208" s="15">
        <f t="shared" si="678"/>
        <v>1</v>
      </c>
      <c r="L9208" s="17">
        <f t="shared" si="679"/>
        <v>1680</v>
      </c>
      <c r="M9208" s="5">
        <f t="shared" si="681"/>
        <v>0</v>
      </c>
      <c r="N9208" s="15">
        <f t="shared" si="680"/>
        <v>0</v>
      </c>
    </row>
    <row r="9209" spans="11:14" x14ac:dyDescent="0.2">
      <c r="K9209" s="15">
        <f t="shared" si="678"/>
        <v>1</v>
      </c>
      <c r="L9209" s="17">
        <f t="shared" si="679"/>
        <v>1680</v>
      </c>
      <c r="M9209" s="5">
        <f t="shared" si="681"/>
        <v>0</v>
      </c>
      <c r="N9209" s="15">
        <f t="shared" si="680"/>
        <v>0</v>
      </c>
    </row>
    <row r="9210" spans="11:14" x14ac:dyDescent="0.2">
      <c r="K9210" s="15">
        <f t="shared" si="678"/>
        <v>1</v>
      </c>
      <c r="L9210" s="17">
        <f t="shared" si="679"/>
        <v>1680</v>
      </c>
      <c r="M9210" s="5">
        <f t="shared" si="681"/>
        <v>0</v>
      </c>
      <c r="N9210" s="15">
        <f t="shared" si="680"/>
        <v>0</v>
      </c>
    </row>
    <row r="9211" spans="11:14" x14ac:dyDescent="0.2">
      <c r="K9211" s="15">
        <f t="shared" si="678"/>
        <v>1</v>
      </c>
      <c r="L9211" s="17">
        <f t="shared" si="679"/>
        <v>1680</v>
      </c>
      <c r="M9211" s="5">
        <f t="shared" si="681"/>
        <v>0</v>
      </c>
      <c r="N9211" s="15">
        <f t="shared" si="680"/>
        <v>0</v>
      </c>
    </row>
    <row r="9212" spans="11:14" x14ac:dyDescent="0.2">
      <c r="K9212" s="15">
        <f t="shared" si="678"/>
        <v>1</v>
      </c>
      <c r="L9212" s="17">
        <f t="shared" si="679"/>
        <v>1680</v>
      </c>
      <c r="M9212" s="5">
        <f t="shared" si="681"/>
        <v>0</v>
      </c>
      <c r="N9212" s="15">
        <f t="shared" si="680"/>
        <v>0</v>
      </c>
    </row>
    <row r="9213" spans="11:14" x14ac:dyDescent="0.2">
      <c r="K9213" s="15">
        <f t="shared" si="678"/>
        <v>1</v>
      </c>
      <c r="L9213" s="17">
        <f t="shared" si="679"/>
        <v>1680</v>
      </c>
      <c r="M9213" s="5">
        <f t="shared" si="681"/>
        <v>0</v>
      </c>
      <c r="N9213" s="15">
        <f t="shared" si="680"/>
        <v>0</v>
      </c>
    </row>
    <row r="9214" spans="11:14" x14ac:dyDescent="0.2">
      <c r="K9214" s="15">
        <f t="shared" si="678"/>
        <v>1</v>
      </c>
      <c r="L9214" s="17">
        <f t="shared" si="679"/>
        <v>1680</v>
      </c>
      <c r="M9214" s="5">
        <f t="shared" si="681"/>
        <v>0</v>
      </c>
      <c r="N9214" s="15">
        <f t="shared" si="680"/>
        <v>0</v>
      </c>
    </row>
    <row r="9215" spans="11:14" x14ac:dyDescent="0.2">
      <c r="K9215" s="15">
        <f t="shared" si="678"/>
        <v>1</v>
      </c>
      <c r="L9215" s="17">
        <f t="shared" si="679"/>
        <v>1680</v>
      </c>
      <c r="M9215" s="5">
        <f t="shared" si="681"/>
        <v>0</v>
      </c>
      <c r="N9215" s="15">
        <f t="shared" si="680"/>
        <v>0</v>
      </c>
    </row>
    <row r="9216" spans="11:14" x14ac:dyDescent="0.2">
      <c r="K9216" s="15">
        <f t="shared" si="678"/>
        <v>1</v>
      </c>
      <c r="L9216" s="17">
        <f t="shared" si="679"/>
        <v>1680</v>
      </c>
      <c r="M9216" s="5">
        <f t="shared" si="681"/>
        <v>0</v>
      </c>
      <c r="N9216" s="15">
        <f t="shared" si="680"/>
        <v>0</v>
      </c>
    </row>
    <row r="9217" spans="11:14" x14ac:dyDescent="0.2">
      <c r="K9217" s="15">
        <f t="shared" si="678"/>
        <v>1</v>
      </c>
      <c r="L9217" s="17">
        <f t="shared" si="679"/>
        <v>1680</v>
      </c>
      <c r="M9217" s="5">
        <f t="shared" si="681"/>
        <v>0</v>
      </c>
      <c r="N9217" s="15">
        <f t="shared" si="680"/>
        <v>0</v>
      </c>
    </row>
    <row r="9218" spans="11:14" x14ac:dyDescent="0.2">
      <c r="K9218" s="15">
        <f t="shared" ref="K9218:K9281" si="682">DATE(YEAR(E9218),MONTH(E9218),1)</f>
        <v>1</v>
      </c>
      <c r="L9218" s="17">
        <f t="shared" ref="L9218:L9281" si="683">ROUND(($B$3-K9218)/365.25*12,0)</f>
        <v>1680</v>
      </c>
      <c r="M9218" s="5">
        <f t="shared" si="681"/>
        <v>0</v>
      </c>
      <c r="N9218" s="15">
        <f t="shared" ref="N9218:N9281" si="684">EDATE(E9218,D9218)</f>
        <v>0</v>
      </c>
    </row>
    <row r="9219" spans="11:14" x14ac:dyDescent="0.2">
      <c r="K9219" s="15">
        <f t="shared" si="682"/>
        <v>1</v>
      </c>
      <c r="L9219" s="17">
        <f t="shared" si="683"/>
        <v>1680</v>
      </c>
      <c r="M9219" s="5">
        <f t="shared" ref="M9219:M9282" si="685">ROUND((N9219-K9219)/365.25*12,0)</f>
        <v>0</v>
      </c>
      <c r="N9219" s="15">
        <f t="shared" si="684"/>
        <v>0</v>
      </c>
    </row>
    <row r="9220" spans="11:14" x14ac:dyDescent="0.2">
      <c r="K9220" s="15">
        <f t="shared" si="682"/>
        <v>1</v>
      </c>
      <c r="L9220" s="17">
        <f t="shared" si="683"/>
        <v>1680</v>
      </c>
      <c r="M9220" s="5">
        <f t="shared" si="685"/>
        <v>0</v>
      </c>
      <c r="N9220" s="15">
        <f t="shared" si="684"/>
        <v>0</v>
      </c>
    </row>
    <row r="9221" spans="11:14" x14ac:dyDescent="0.2">
      <c r="K9221" s="15">
        <f t="shared" si="682"/>
        <v>1</v>
      </c>
      <c r="L9221" s="17">
        <f t="shared" si="683"/>
        <v>1680</v>
      </c>
      <c r="M9221" s="5">
        <f t="shared" si="685"/>
        <v>0</v>
      </c>
      <c r="N9221" s="15">
        <f t="shared" si="684"/>
        <v>0</v>
      </c>
    </row>
    <row r="9222" spans="11:14" x14ac:dyDescent="0.2">
      <c r="K9222" s="15">
        <f t="shared" si="682"/>
        <v>1</v>
      </c>
      <c r="L9222" s="17">
        <f t="shared" si="683"/>
        <v>1680</v>
      </c>
      <c r="M9222" s="5">
        <f t="shared" si="685"/>
        <v>0</v>
      </c>
      <c r="N9222" s="15">
        <f t="shared" si="684"/>
        <v>0</v>
      </c>
    </row>
    <row r="9223" spans="11:14" x14ac:dyDescent="0.2">
      <c r="K9223" s="15">
        <f t="shared" si="682"/>
        <v>1</v>
      </c>
      <c r="L9223" s="17">
        <f t="shared" si="683"/>
        <v>1680</v>
      </c>
      <c r="M9223" s="5">
        <f t="shared" si="685"/>
        <v>0</v>
      </c>
      <c r="N9223" s="15">
        <f t="shared" si="684"/>
        <v>0</v>
      </c>
    </row>
    <row r="9224" spans="11:14" x14ac:dyDescent="0.2">
      <c r="K9224" s="15">
        <f t="shared" si="682"/>
        <v>1</v>
      </c>
      <c r="L9224" s="17">
        <f t="shared" si="683"/>
        <v>1680</v>
      </c>
      <c r="M9224" s="5">
        <f t="shared" si="685"/>
        <v>0</v>
      </c>
      <c r="N9224" s="15">
        <f t="shared" si="684"/>
        <v>0</v>
      </c>
    </row>
    <row r="9225" spans="11:14" x14ac:dyDescent="0.2">
      <c r="K9225" s="15">
        <f t="shared" si="682"/>
        <v>1</v>
      </c>
      <c r="L9225" s="17">
        <f t="shared" si="683"/>
        <v>1680</v>
      </c>
      <c r="M9225" s="5">
        <f t="shared" si="685"/>
        <v>0</v>
      </c>
      <c r="N9225" s="15">
        <f t="shared" si="684"/>
        <v>0</v>
      </c>
    </row>
    <row r="9226" spans="11:14" x14ac:dyDescent="0.2">
      <c r="K9226" s="15">
        <f t="shared" si="682"/>
        <v>1</v>
      </c>
      <c r="L9226" s="17">
        <f t="shared" si="683"/>
        <v>1680</v>
      </c>
      <c r="M9226" s="5">
        <f t="shared" si="685"/>
        <v>0</v>
      </c>
      <c r="N9226" s="15">
        <f t="shared" si="684"/>
        <v>0</v>
      </c>
    </row>
    <row r="9227" spans="11:14" x14ac:dyDescent="0.2">
      <c r="K9227" s="15">
        <f t="shared" si="682"/>
        <v>1</v>
      </c>
      <c r="L9227" s="17">
        <f t="shared" si="683"/>
        <v>1680</v>
      </c>
      <c r="M9227" s="5">
        <f t="shared" si="685"/>
        <v>0</v>
      </c>
      <c r="N9227" s="15">
        <f t="shared" si="684"/>
        <v>0</v>
      </c>
    </row>
    <row r="9228" spans="11:14" x14ac:dyDescent="0.2">
      <c r="K9228" s="15">
        <f t="shared" si="682"/>
        <v>1</v>
      </c>
      <c r="L9228" s="17">
        <f t="shared" si="683"/>
        <v>1680</v>
      </c>
      <c r="M9228" s="5">
        <f t="shared" si="685"/>
        <v>0</v>
      </c>
      <c r="N9228" s="15">
        <f t="shared" si="684"/>
        <v>0</v>
      </c>
    </row>
    <row r="9229" spans="11:14" x14ac:dyDescent="0.2">
      <c r="K9229" s="15">
        <f t="shared" si="682"/>
        <v>1</v>
      </c>
      <c r="L9229" s="17">
        <f t="shared" si="683"/>
        <v>1680</v>
      </c>
      <c r="M9229" s="5">
        <f t="shared" si="685"/>
        <v>0</v>
      </c>
      <c r="N9229" s="15">
        <f t="shared" si="684"/>
        <v>0</v>
      </c>
    </row>
    <row r="9230" spans="11:14" x14ac:dyDescent="0.2">
      <c r="K9230" s="15">
        <f t="shared" si="682"/>
        <v>1</v>
      </c>
      <c r="L9230" s="17">
        <f t="shared" si="683"/>
        <v>1680</v>
      </c>
      <c r="M9230" s="5">
        <f t="shared" si="685"/>
        <v>0</v>
      </c>
      <c r="N9230" s="15">
        <f t="shared" si="684"/>
        <v>0</v>
      </c>
    </row>
    <row r="9231" spans="11:14" x14ac:dyDescent="0.2">
      <c r="K9231" s="15">
        <f t="shared" si="682"/>
        <v>1</v>
      </c>
      <c r="L9231" s="17">
        <f t="shared" si="683"/>
        <v>1680</v>
      </c>
      <c r="M9231" s="5">
        <f t="shared" si="685"/>
        <v>0</v>
      </c>
      <c r="N9231" s="15">
        <f t="shared" si="684"/>
        <v>0</v>
      </c>
    </row>
    <row r="9232" spans="11:14" x14ac:dyDescent="0.2">
      <c r="K9232" s="15">
        <f t="shared" si="682"/>
        <v>1</v>
      </c>
      <c r="L9232" s="17">
        <f t="shared" si="683"/>
        <v>1680</v>
      </c>
      <c r="M9232" s="5">
        <f t="shared" si="685"/>
        <v>0</v>
      </c>
      <c r="N9232" s="15">
        <f t="shared" si="684"/>
        <v>0</v>
      </c>
    </row>
    <row r="9233" spans="11:14" x14ac:dyDescent="0.2">
      <c r="K9233" s="15">
        <f t="shared" si="682"/>
        <v>1</v>
      </c>
      <c r="L9233" s="17">
        <f t="shared" si="683"/>
        <v>1680</v>
      </c>
      <c r="M9233" s="5">
        <f t="shared" si="685"/>
        <v>0</v>
      </c>
      <c r="N9233" s="15">
        <f t="shared" si="684"/>
        <v>0</v>
      </c>
    </row>
    <row r="9234" spans="11:14" x14ac:dyDescent="0.2">
      <c r="K9234" s="15">
        <f t="shared" si="682"/>
        <v>1</v>
      </c>
      <c r="L9234" s="17">
        <f t="shared" si="683"/>
        <v>1680</v>
      </c>
      <c r="M9234" s="5">
        <f t="shared" si="685"/>
        <v>0</v>
      </c>
      <c r="N9234" s="15">
        <f t="shared" si="684"/>
        <v>0</v>
      </c>
    </row>
    <row r="9235" spans="11:14" x14ac:dyDescent="0.2">
      <c r="K9235" s="15">
        <f t="shared" si="682"/>
        <v>1</v>
      </c>
      <c r="L9235" s="17">
        <f t="shared" si="683"/>
        <v>1680</v>
      </c>
      <c r="M9235" s="5">
        <f t="shared" si="685"/>
        <v>0</v>
      </c>
      <c r="N9235" s="15">
        <f t="shared" si="684"/>
        <v>0</v>
      </c>
    </row>
    <row r="9236" spans="11:14" x14ac:dyDescent="0.2">
      <c r="K9236" s="15">
        <f t="shared" si="682"/>
        <v>1</v>
      </c>
      <c r="L9236" s="17">
        <f t="shared" si="683"/>
        <v>1680</v>
      </c>
      <c r="M9236" s="5">
        <f t="shared" si="685"/>
        <v>0</v>
      </c>
      <c r="N9236" s="15">
        <f t="shared" si="684"/>
        <v>0</v>
      </c>
    </row>
    <row r="9237" spans="11:14" x14ac:dyDescent="0.2">
      <c r="K9237" s="15">
        <f t="shared" si="682"/>
        <v>1</v>
      </c>
      <c r="L9237" s="17">
        <f t="shared" si="683"/>
        <v>1680</v>
      </c>
      <c r="M9237" s="5">
        <f t="shared" si="685"/>
        <v>0</v>
      </c>
      <c r="N9237" s="15">
        <f t="shared" si="684"/>
        <v>0</v>
      </c>
    </row>
    <row r="9238" spans="11:14" x14ac:dyDescent="0.2">
      <c r="K9238" s="15">
        <f t="shared" si="682"/>
        <v>1</v>
      </c>
      <c r="L9238" s="17">
        <f t="shared" si="683"/>
        <v>1680</v>
      </c>
      <c r="M9238" s="5">
        <f t="shared" si="685"/>
        <v>0</v>
      </c>
      <c r="N9238" s="15">
        <f t="shared" si="684"/>
        <v>0</v>
      </c>
    </row>
    <row r="9239" spans="11:14" x14ac:dyDescent="0.2">
      <c r="K9239" s="15">
        <f t="shared" si="682"/>
        <v>1</v>
      </c>
      <c r="L9239" s="17">
        <f t="shared" si="683"/>
        <v>1680</v>
      </c>
      <c r="M9239" s="5">
        <f t="shared" si="685"/>
        <v>0</v>
      </c>
      <c r="N9239" s="15">
        <f t="shared" si="684"/>
        <v>0</v>
      </c>
    </row>
    <row r="9240" spans="11:14" x14ac:dyDescent="0.2">
      <c r="K9240" s="15">
        <f t="shared" si="682"/>
        <v>1</v>
      </c>
      <c r="L9240" s="17">
        <f t="shared" si="683"/>
        <v>1680</v>
      </c>
      <c r="M9240" s="5">
        <f t="shared" si="685"/>
        <v>0</v>
      </c>
      <c r="N9240" s="15">
        <f t="shared" si="684"/>
        <v>0</v>
      </c>
    </row>
    <row r="9241" spans="11:14" x14ac:dyDescent="0.2">
      <c r="K9241" s="15">
        <f t="shared" si="682"/>
        <v>1</v>
      </c>
      <c r="L9241" s="17">
        <f t="shared" si="683"/>
        <v>1680</v>
      </c>
      <c r="M9241" s="5">
        <f t="shared" si="685"/>
        <v>0</v>
      </c>
      <c r="N9241" s="15">
        <f t="shared" si="684"/>
        <v>0</v>
      </c>
    </row>
    <row r="9242" spans="11:14" x14ac:dyDescent="0.2">
      <c r="K9242" s="15">
        <f t="shared" si="682"/>
        <v>1</v>
      </c>
      <c r="L9242" s="17">
        <f t="shared" si="683"/>
        <v>1680</v>
      </c>
      <c r="M9242" s="5">
        <f t="shared" si="685"/>
        <v>0</v>
      </c>
      <c r="N9242" s="15">
        <f t="shared" si="684"/>
        <v>0</v>
      </c>
    </row>
    <row r="9243" spans="11:14" x14ac:dyDescent="0.2">
      <c r="K9243" s="15">
        <f t="shared" si="682"/>
        <v>1</v>
      </c>
      <c r="L9243" s="17">
        <f t="shared" si="683"/>
        <v>1680</v>
      </c>
      <c r="M9243" s="5">
        <f t="shared" si="685"/>
        <v>0</v>
      </c>
      <c r="N9243" s="15">
        <f t="shared" si="684"/>
        <v>0</v>
      </c>
    </row>
    <row r="9244" spans="11:14" x14ac:dyDescent="0.2">
      <c r="K9244" s="15">
        <f t="shared" si="682"/>
        <v>1</v>
      </c>
      <c r="L9244" s="17">
        <f t="shared" si="683"/>
        <v>1680</v>
      </c>
      <c r="M9244" s="5">
        <f t="shared" si="685"/>
        <v>0</v>
      </c>
      <c r="N9244" s="15">
        <f t="shared" si="684"/>
        <v>0</v>
      </c>
    </row>
    <row r="9245" spans="11:14" x14ac:dyDescent="0.2">
      <c r="K9245" s="15">
        <f t="shared" si="682"/>
        <v>1</v>
      </c>
      <c r="L9245" s="17">
        <f t="shared" si="683"/>
        <v>1680</v>
      </c>
      <c r="M9245" s="5">
        <f t="shared" si="685"/>
        <v>0</v>
      </c>
      <c r="N9245" s="15">
        <f t="shared" si="684"/>
        <v>0</v>
      </c>
    </row>
    <row r="9246" spans="11:14" x14ac:dyDescent="0.2">
      <c r="K9246" s="15">
        <f t="shared" si="682"/>
        <v>1</v>
      </c>
      <c r="L9246" s="17">
        <f t="shared" si="683"/>
        <v>1680</v>
      </c>
      <c r="M9246" s="5">
        <f t="shared" si="685"/>
        <v>0</v>
      </c>
      <c r="N9246" s="15">
        <f t="shared" si="684"/>
        <v>0</v>
      </c>
    </row>
    <row r="9247" spans="11:14" x14ac:dyDescent="0.2">
      <c r="K9247" s="15">
        <f t="shared" si="682"/>
        <v>1</v>
      </c>
      <c r="L9247" s="17">
        <f t="shared" si="683"/>
        <v>1680</v>
      </c>
      <c r="M9247" s="5">
        <f t="shared" si="685"/>
        <v>0</v>
      </c>
      <c r="N9247" s="15">
        <f t="shared" si="684"/>
        <v>0</v>
      </c>
    </row>
    <row r="9248" spans="11:14" x14ac:dyDescent="0.2">
      <c r="K9248" s="15">
        <f t="shared" si="682"/>
        <v>1</v>
      </c>
      <c r="L9248" s="17">
        <f t="shared" si="683"/>
        <v>1680</v>
      </c>
      <c r="M9248" s="5">
        <f t="shared" si="685"/>
        <v>0</v>
      </c>
      <c r="N9248" s="15">
        <f t="shared" si="684"/>
        <v>0</v>
      </c>
    </row>
    <row r="9249" spans="11:14" x14ac:dyDescent="0.2">
      <c r="K9249" s="15">
        <f t="shared" si="682"/>
        <v>1</v>
      </c>
      <c r="L9249" s="17">
        <f t="shared" si="683"/>
        <v>1680</v>
      </c>
      <c r="M9249" s="5">
        <f t="shared" si="685"/>
        <v>0</v>
      </c>
      <c r="N9249" s="15">
        <f t="shared" si="684"/>
        <v>0</v>
      </c>
    </row>
    <row r="9250" spans="11:14" x14ac:dyDescent="0.2">
      <c r="K9250" s="15">
        <f t="shared" si="682"/>
        <v>1</v>
      </c>
      <c r="L9250" s="17">
        <f t="shared" si="683"/>
        <v>1680</v>
      </c>
      <c r="M9250" s="5">
        <f t="shared" si="685"/>
        <v>0</v>
      </c>
      <c r="N9250" s="15">
        <f t="shared" si="684"/>
        <v>0</v>
      </c>
    </row>
    <row r="9251" spans="11:14" x14ac:dyDescent="0.2">
      <c r="K9251" s="15">
        <f t="shared" si="682"/>
        <v>1</v>
      </c>
      <c r="L9251" s="17">
        <f t="shared" si="683"/>
        <v>1680</v>
      </c>
      <c r="M9251" s="5">
        <f t="shared" si="685"/>
        <v>0</v>
      </c>
      <c r="N9251" s="15">
        <f t="shared" si="684"/>
        <v>0</v>
      </c>
    </row>
    <row r="9252" spans="11:14" x14ac:dyDescent="0.2">
      <c r="K9252" s="15">
        <f t="shared" si="682"/>
        <v>1</v>
      </c>
      <c r="L9252" s="17">
        <f t="shared" si="683"/>
        <v>1680</v>
      </c>
      <c r="M9252" s="5">
        <f t="shared" si="685"/>
        <v>0</v>
      </c>
      <c r="N9252" s="15">
        <f t="shared" si="684"/>
        <v>0</v>
      </c>
    </row>
    <row r="9253" spans="11:14" x14ac:dyDescent="0.2">
      <c r="K9253" s="15">
        <f t="shared" si="682"/>
        <v>1</v>
      </c>
      <c r="L9253" s="17">
        <f t="shared" si="683"/>
        <v>1680</v>
      </c>
      <c r="M9253" s="5">
        <f t="shared" si="685"/>
        <v>0</v>
      </c>
      <c r="N9253" s="15">
        <f t="shared" si="684"/>
        <v>0</v>
      </c>
    </row>
    <row r="9254" spans="11:14" x14ac:dyDescent="0.2">
      <c r="K9254" s="15">
        <f t="shared" si="682"/>
        <v>1</v>
      </c>
      <c r="L9254" s="17">
        <f t="shared" si="683"/>
        <v>1680</v>
      </c>
      <c r="M9254" s="5">
        <f t="shared" si="685"/>
        <v>0</v>
      </c>
      <c r="N9254" s="15">
        <f t="shared" si="684"/>
        <v>0</v>
      </c>
    </row>
    <row r="9255" spans="11:14" x14ac:dyDescent="0.2">
      <c r="K9255" s="15">
        <f t="shared" si="682"/>
        <v>1</v>
      </c>
      <c r="L9255" s="17">
        <f t="shared" si="683"/>
        <v>1680</v>
      </c>
      <c r="M9255" s="5">
        <f t="shared" si="685"/>
        <v>0</v>
      </c>
      <c r="N9255" s="15">
        <f t="shared" si="684"/>
        <v>0</v>
      </c>
    </row>
    <row r="9256" spans="11:14" x14ac:dyDescent="0.2">
      <c r="K9256" s="15">
        <f t="shared" si="682"/>
        <v>1</v>
      </c>
      <c r="L9256" s="17">
        <f t="shared" si="683"/>
        <v>1680</v>
      </c>
      <c r="M9256" s="5">
        <f t="shared" si="685"/>
        <v>0</v>
      </c>
      <c r="N9256" s="15">
        <f t="shared" si="684"/>
        <v>0</v>
      </c>
    </row>
    <row r="9257" spans="11:14" x14ac:dyDescent="0.2">
      <c r="K9257" s="15">
        <f t="shared" si="682"/>
        <v>1</v>
      </c>
      <c r="L9257" s="17">
        <f t="shared" si="683"/>
        <v>1680</v>
      </c>
      <c r="M9257" s="5">
        <f t="shared" si="685"/>
        <v>0</v>
      </c>
      <c r="N9257" s="15">
        <f t="shared" si="684"/>
        <v>0</v>
      </c>
    </row>
    <row r="9258" spans="11:14" x14ac:dyDescent="0.2">
      <c r="K9258" s="15">
        <f t="shared" si="682"/>
        <v>1</v>
      </c>
      <c r="L9258" s="17">
        <f t="shared" si="683"/>
        <v>1680</v>
      </c>
      <c r="M9258" s="5">
        <f t="shared" si="685"/>
        <v>0</v>
      </c>
      <c r="N9258" s="15">
        <f t="shared" si="684"/>
        <v>0</v>
      </c>
    </row>
    <row r="9259" spans="11:14" x14ac:dyDescent="0.2">
      <c r="K9259" s="15">
        <f t="shared" si="682"/>
        <v>1</v>
      </c>
      <c r="L9259" s="17">
        <f t="shared" si="683"/>
        <v>1680</v>
      </c>
      <c r="M9259" s="5">
        <f t="shared" si="685"/>
        <v>0</v>
      </c>
      <c r="N9259" s="15">
        <f t="shared" si="684"/>
        <v>0</v>
      </c>
    </row>
    <row r="9260" spans="11:14" x14ac:dyDescent="0.2">
      <c r="K9260" s="15">
        <f t="shared" si="682"/>
        <v>1</v>
      </c>
      <c r="L9260" s="17">
        <f t="shared" si="683"/>
        <v>1680</v>
      </c>
      <c r="M9260" s="5">
        <f t="shared" si="685"/>
        <v>0</v>
      </c>
      <c r="N9260" s="15">
        <f t="shared" si="684"/>
        <v>0</v>
      </c>
    </row>
    <row r="9261" spans="11:14" x14ac:dyDescent="0.2">
      <c r="K9261" s="15">
        <f t="shared" si="682"/>
        <v>1</v>
      </c>
      <c r="L9261" s="17">
        <f t="shared" si="683"/>
        <v>1680</v>
      </c>
      <c r="M9261" s="5">
        <f t="shared" si="685"/>
        <v>0</v>
      </c>
      <c r="N9261" s="15">
        <f t="shared" si="684"/>
        <v>0</v>
      </c>
    </row>
    <row r="9262" spans="11:14" x14ac:dyDescent="0.2">
      <c r="K9262" s="15">
        <f t="shared" si="682"/>
        <v>1</v>
      </c>
      <c r="L9262" s="17">
        <f t="shared" si="683"/>
        <v>1680</v>
      </c>
      <c r="M9262" s="5">
        <f t="shared" si="685"/>
        <v>0</v>
      </c>
      <c r="N9262" s="15">
        <f t="shared" si="684"/>
        <v>0</v>
      </c>
    </row>
    <row r="9263" spans="11:14" x14ac:dyDescent="0.2">
      <c r="K9263" s="15">
        <f t="shared" si="682"/>
        <v>1</v>
      </c>
      <c r="L9263" s="17">
        <f t="shared" si="683"/>
        <v>1680</v>
      </c>
      <c r="M9263" s="5">
        <f t="shared" si="685"/>
        <v>0</v>
      </c>
      <c r="N9263" s="15">
        <f t="shared" si="684"/>
        <v>0</v>
      </c>
    </row>
    <row r="9264" spans="11:14" x14ac:dyDescent="0.2">
      <c r="K9264" s="15">
        <f t="shared" si="682"/>
        <v>1</v>
      </c>
      <c r="L9264" s="17">
        <f t="shared" si="683"/>
        <v>1680</v>
      </c>
      <c r="M9264" s="5">
        <f t="shared" si="685"/>
        <v>0</v>
      </c>
      <c r="N9264" s="15">
        <f t="shared" si="684"/>
        <v>0</v>
      </c>
    </row>
    <row r="9265" spans="11:14" x14ac:dyDescent="0.2">
      <c r="K9265" s="15">
        <f t="shared" si="682"/>
        <v>1</v>
      </c>
      <c r="L9265" s="17">
        <f t="shared" si="683"/>
        <v>1680</v>
      </c>
      <c r="M9265" s="5">
        <f t="shared" si="685"/>
        <v>0</v>
      </c>
      <c r="N9265" s="15">
        <f t="shared" si="684"/>
        <v>0</v>
      </c>
    </row>
    <row r="9266" spans="11:14" x14ac:dyDescent="0.2">
      <c r="K9266" s="15">
        <f t="shared" si="682"/>
        <v>1</v>
      </c>
      <c r="L9266" s="17">
        <f t="shared" si="683"/>
        <v>1680</v>
      </c>
      <c r="M9266" s="5">
        <f t="shared" si="685"/>
        <v>0</v>
      </c>
      <c r="N9266" s="15">
        <f t="shared" si="684"/>
        <v>0</v>
      </c>
    </row>
    <row r="9267" spans="11:14" x14ac:dyDescent="0.2">
      <c r="K9267" s="15">
        <f t="shared" si="682"/>
        <v>1</v>
      </c>
      <c r="L9267" s="17">
        <f t="shared" si="683"/>
        <v>1680</v>
      </c>
      <c r="M9267" s="5">
        <f t="shared" si="685"/>
        <v>0</v>
      </c>
      <c r="N9267" s="15">
        <f t="shared" si="684"/>
        <v>0</v>
      </c>
    </row>
    <row r="9268" spans="11:14" x14ac:dyDescent="0.2">
      <c r="K9268" s="15">
        <f t="shared" si="682"/>
        <v>1</v>
      </c>
      <c r="L9268" s="17">
        <f t="shared" si="683"/>
        <v>1680</v>
      </c>
      <c r="M9268" s="5">
        <f t="shared" si="685"/>
        <v>0</v>
      </c>
      <c r="N9268" s="15">
        <f t="shared" si="684"/>
        <v>0</v>
      </c>
    </row>
    <row r="9269" spans="11:14" x14ac:dyDescent="0.2">
      <c r="K9269" s="15">
        <f t="shared" si="682"/>
        <v>1</v>
      </c>
      <c r="L9269" s="17">
        <f t="shared" si="683"/>
        <v>1680</v>
      </c>
      <c r="M9269" s="5">
        <f t="shared" si="685"/>
        <v>0</v>
      </c>
      <c r="N9269" s="15">
        <f t="shared" si="684"/>
        <v>0</v>
      </c>
    </row>
    <row r="9270" spans="11:14" x14ac:dyDescent="0.2">
      <c r="K9270" s="15">
        <f t="shared" si="682"/>
        <v>1</v>
      </c>
      <c r="L9270" s="17">
        <f t="shared" si="683"/>
        <v>1680</v>
      </c>
      <c r="M9270" s="5">
        <f t="shared" si="685"/>
        <v>0</v>
      </c>
      <c r="N9270" s="15">
        <f t="shared" si="684"/>
        <v>0</v>
      </c>
    </row>
    <row r="9271" spans="11:14" x14ac:dyDescent="0.2">
      <c r="K9271" s="15">
        <f t="shared" si="682"/>
        <v>1</v>
      </c>
      <c r="L9271" s="17">
        <f t="shared" si="683"/>
        <v>1680</v>
      </c>
      <c r="M9271" s="5">
        <f t="shared" si="685"/>
        <v>0</v>
      </c>
      <c r="N9271" s="15">
        <f t="shared" si="684"/>
        <v>0</v>
      </c>
    </row>
    <row r="9272" spans="11:14" x14ac:dyDescent="0.2">
      <c r="K9272" s="15">
        <f t="shared" si="682"/>
        <v>1</v>
      </c>
      <c r="L9272" s="17">
        <f t="shared" si="683"/>
        <v>1680</v>
      </c>
      <c r="M9272" s="5">
        <f t="shared" si="685"/>
        <v>0</v>
      </c>
      <c r="N9272" s="15">
        <f t="shared" si="684"/>
        <v>0</v>
      </c>
    </row>
    <row r="9273" spans="11:14" x14ac:dyDescent="0.2">
      <c r="K9273" s="15">
        <f t="shared" si="682"/>
        <v>1</v>
      </c>
      <c r="L9273" s="17">
        <f t="shared" si="683"/>
        <v>1680</v>
      </c>
      <c r="M9273" s="5">
        <f t="shared" si="685"/>
        <v>0</v>
      </c>
      <c r="N9273" s="15">
        <f t="shared" si="684"/>
        <v>0</v>
      </c>
    </row>
    <row r="9274" spans="11:14" x14ac:dyDescent="0.2">
      <c r="K9274" s="15">
        <f t="shared" si="682"/>
        <v>1</v>
      </c>
      <c r="L9274" s="17">
        <f t="shared" si="683"/>
        <v>1680</v>
      </c>
      <c r="M9274" s="5">
        <f t="shared" si="685"/>
        <v>0</v>
      </c>
      <c r="N9274" s="15">
        <f t="shared" si="684"/>
        <v>0</v>
      </c>
    </row>
    <row r="9275" spans="11:14" x14ac:dyDescent="0.2">
      <c r="K9275" s="15">
        <f t="shared" si="682"/>
        <v>1</v>
      </c>
      <c r="L9275" s="17">
        <f t="shared" si="683"/>
        <v>1680</v>
      </c>
      <c r="M9275" s="5">
        <f t="shared" si="685"/>
        <v>0</v>
      </c>
      <c r="N9275" s="15">
        <f t="shared" si="684"/>
        <v>0</v>
      </c>
    </row>
    <row r="9276" spans="11:14" x14ac:dyDescent="0.2">
      <c r="K9276" s="15">
        <f t="shared" si="682"/>
        <v>1</v>
      </c>
      <c r="L9276" s="17">
        <f t="shared" si="683"/>
        <v>1680</v>
      </c>
      <c r="M9276" s="5">
        <f t="shared" si="685"/>
        <v>0</v>
      </c>
      <c r="N9276" s="15">
        <f t="shared" si="684"/>
        <v>0</v>
      </c>
    </row>
    <row r="9277" spans="11:14" x14ac:dyDescent="0.2">
      <c r="K9277" s="15">
        <f t="shared" si="682"/>
        <v>1</v>
      </c>
      <c r="L9277" s="17">
        <f t="shared" si="683"/>
        <v>1680</v>
      </c>
      <c r="M9277" s="5">
        <f t="shared" si="685"/>
        <v>0</v>
      </c>
      <c r="N9277" s="15">
        <f t="shared" si="684"/>
        <v>0</v>
      </c>
    </row>
    <row r="9278" spans="11:14" x14ac:dyDescent="0.2">
      <c r="K9278" s="15">
        <f t="shared" si="682"/>
        <v>1</v>
      </c>
      <c r="L9278" s="17">
        <f t="shared" si="683"/>
        <v>1680</v>
      </c>
      <c r="M9278" s="5">
        <f t="shared" si="685"/>
        <v>0</v>
      </c>
      <c r="N9278" s="15">
        <f t="shared" si="684"/>
        <v>0</v>
      </c>
    </row>
    <row r="9279" spans="11:14" x14ac:dyDescent="0.2">
      <c r="K9279" s="15">
        <f t="shared" si="682"/>
        <v>1</v>
      </c>
      <c r="L9279" s="17">
        <f t="shared" si="683"/>
        <v>1680</v>
      </c>
      <c r="M9279" s="5">
        <f t="shared" si="685"/>
        <v>0</v>
      </c>
      <c r="N9279" s="15">
        <f t="shared" si="684"/>
        <v>0</v>
      </c>
    </row>
    <row r="9280" spans="11:14" x14ac:dyDescent="0.2">
      <c r="K9280" s="15">
        <f t="shared" si="682"/>
        <v>1</v>
      </c>
      <c r="L9280" s="17">
        <f t="shared" si="683"/>
        <v>1680</v>
      </c>
      <c r="M9280" s="5">
        <f t="shared" si="685"/>
        <v>0</v>
      </c>
      <c r="N9280" s="15">
        <f t="shared" si="684"/>
        <v>0</v>
      </c>
    </row>
    <row r="9281" spans="11:14" x14ac:dyDescent="0.2">
      <c r="K9281" s="15">
        <f t="shared" si="682"/>
        <v>1</v>
      </c>
      <c r="L9281" s="17">
        <f t="shared" si="683"/>
        <v>1680</v>
      </c>
      <c r="M9281" s="5">
        <f t="shared" si="685"/>
        <v>0</v>
      </c>
      <c r="N9281" s="15">
        <f t="shared" si="684"/>
        <v>0</v>
      </c>
    </row>
    <row r="9282" spans="11:14" x14ac:dyDescent="0.2">
      <c r="K9282" s="15">
        <f t="shared" ref="K9282:K9345" si="686">DATE(YEAR(E9282),MONTH(E9282),1)</f>
        <v>1</v>
      </c>
      <c r="L9282" s="17">
        <f t="shared" ref="L9282:L9345" si="687">ROUND(($B$3-K9282)/365.25*12,0)</f>
        <v>1680</v>
      </c>
      <c r="M9282" s="5">
        <f t="shared" si="685"/>
        <v>0</v>
      </c>
      <c r="N9282" s="15">
        <f t="shared" ref="N9282:N9345" si="688">EDATE(E9282,D9282)</f>
        <v>0</v>
      </c>
    </row>
    <row r="9283" spans="11:14" x14ac:dyDescent="0.2">
      <c r="K9283" s="15">
        <f t="shared" si="686"/>
        <v>1</v>
      </c>
      <c r="L9283" s="17">
        <f t="shared" si="687"/>
        <v>1680</v>
      </c>
      <c r="M9283" s="5">
        <f t="shared" ref="M9283:M9346" si="689">ROUND((N9283-K9283)/365.25*12,0)</f>
        <v>0</v>
      </c>
      <c r="N9283" s="15">
        <f t="shared" si="688"/>
        <v>0</v>
      </c>
    </row>
    <row r="9284" spans="11:14" x14ac:dyDescent="0.2">
      <c r="K9284" s="15">
        <f t="shared" si="686"/>
        <v>1</v>
      </c>
      <c r="L9284" s="17">
        <f t="shared" si="687"/>
        <v>1680</v>
      </c>
      <c r="M9284" s="5">
        <f t="shared" si="689"/>
        <v>0</v>
      </c>
      <c r="N9284" s="15">
        <f t="shared" si="688"/>
        <v>0</v>
      </c>
    </row>
    <row r="9285" spans="11:14" x14ac:dyDescent="0.2">
      <c r="K9285" s="15">
        <f t="shared" si="686"/>
        <v>1</v>
      </c>
      <c r="L9285" s="17">
        <f t="shared" si="687"/>
        <v>1680</v>
      </c>
      <c r="M9285" s="5">
        <f t="shared" si="689"/>
        <v>0</v>
      </c>
      <c r="N9285" s="15">
        <f t="shared" si="688"/>
        <v>0</v>
      </c>
    </row>
    <row r="9286" spans="11:14" x14ac:dyDescent="0.2">
      <c r="K9286" s="15">
        <f t="shared" si="686"/>
        <v>1</v>
      </c>
      <c r="L9286" s="17">
        <f t="shared" si="687"/>
        <v>1680</v>
      </c>
      <c r="M9286" s="5">
        <f t="shared" si="689"/>
        <v>0</v>
      </c>
      <c r="N9286" s="15">
        <f t="shared" si="688"/>
        <v>0</v>
      </c>
    </row>
    <row r="9287" spans="11:14" x14ac:dyDescent="0.2">
      <c r="K9287" s="15">
        <f t="shared" si="686"/>
        <v>1</v>
      </c>
      <c r="L9287" s="17">
        <f t="shared" si="687"/>
        <v>1680</v>
      </c>
      <c r="M9287" s="5">
        <f t="shared" si="689"/>
        <v>0</v>
      </c>
      <c r="N9287" s="15">
        <f t="shared" si="688"/>
        <v>0</v>
      </c>
    </row>
    <row r="9288" spans="11:14" x14ac:dyDescent="0.2">
      <c r="K9288" s="15">
        <f t="shared" si="686"/>
        <v>1</v>
      </c>
      <c r="L9288" s="17">
        <f t="shared" si="687"/>
        <v>1680</v>
      </c>
      <c r="M9288" s="5">
        <f t="shared" si="689"/>
        <v>0</v>
      </c>
      <c r="N9288" s="15">
        <f t="shared" si="688"/>
        <v>0</v>
      </c>
    </row>
    <row r="9289" spans="11:14" x14ac:dyDescent="0.2">
      <c r="K9289" s="15">
        <f t="shared" si="686"/>
        <v>1</v>
      </c>
      <c r="L9289" s="17">
        <f t="shared" si="687"/>
        <v>1680</v>
      </c>
      <c r="M9289" s="5">
        <f t="shared" si="689"/>
        <v>0</v>
      </c>
      <c r="N9289" s="15">
        <f t="shared" si="688"/>
        <v>0</v>
      </c>
    </row>
    <row r="9290" spans="11:14" x14ac:dyDescent="0.2">
      <c r="K9290" s="15">
        <f t="shared" si="686"/>
        <v>1</v>
      </c>
      <c r="L9290" s="17">
        <f t="shared" si="687"/>
        <v>1680</v>
      </c>
      <c r="M9290" s="5">
        <f t="shared" si="689"/>
        <v>0</v>
      </c>
      <c r="N9290" s="15">
        <f t="shared" si="688"/>
        <v>0</v>
      </c>
    </row>
    <row r="9291" spans="11:14" x14ac:dyDescent="0.2">
      <c r="K9291" s="15">
        <f t="shared" si="686"/>
        <v>1</v>
      </c>
      <c r="L9291" s="17">
        <f t="shared" si="687"/>
        <v>1680</v>
      </c>
      <c r="M9291" s="5">
        <f t="shared" si="689"/>
        <v>0</v>
      </c>
      <c r="N9291" s="15">
        <f t="shared" si="688"/>
        <v>0</v>
      </c>
    </row>
    <row r="9292" spans="11:14" x14ac:dyDescent="0.2">
      <c r="K9292" s="15">
        <f t="shared" si="686"/>
        <v>1</v>
      </c>
      <c r="L9292" s="17">
        <f t="shared" si="687"/>
        <v>1680</v>
      </c>
      <c r="M9292" s="5">
        <f t="shared" si="689"/>
        <v>0</v>
      </c>
      <c r="N9292" s="15">
        <f t="shared" si="688"/>
        <v>0</v>
      </c>
    </row>
    <row r="9293" spans="11:14" x14ac:dyDescent="0.2">
      <c r="K9293" s="15">
        <f t="shared" si="686"/>
        <v>1</v>
      </c>
      <c r="L9293" s="17">
        <f t="shared" si="687"/>
        <v>1680</v>
      </c>
      <c r="M9293" s="5">
        <f t="shared" si="689"/>
        <v>0</v>
      </c>
      <c r="N9293" s="15">
        <f t="shared" si="688"/>
        <v>0</v>
      </c>
    </row>
    <row r="9294" spans="11:14" x14ac:dyDescent="0.2">
      <c r="K9294" s="15">
        <f t="shared" si="686"/>
        <v>1</v>
      </c>
      <c r="L9294" s="17">
        <f t="shared" si="687"/>
        <v>1680</v>
      </c>
      <c r="M9294" s="5">
        <f t="shared" si="689"/>
        <v>0</v>
      </c>
      <c r="N9294" s="15">
        <f t="shared" si="688"/>
        <v>0</v>
      </c>
    </row>
    <row r="9295" spans="11:14" x14ac:dyDescent="0.2">
      <c r="K9295" s="15">
        <f t="shared" si="686"/>
        <v>1</v>
      </c>
      <c r="L9295" s="17">
        <f t="shared" si="687"/>
        <v>1680</v>
      </c>
      <c r="M9295" s="5">
        <f t="shared" si="689"/>
        <v>0</v>
      </c>
      <c r="N9295" s="15">
        <f t="shared" si="688"/>
        <v>0</v>
      </c>
    </row>
    <row r="9296" spans="11:14" x14ac:dyDescent="0.2">
      <c r="K9296" s="15">
        <f t="shared" si="686"/>
        <v>1</v>
      </c>
      <c r="L9296" s="17">
        <f t="shared" si="687"/>
        <v>1680</v>
      </c>
      <c r="M9296" s="5">
        <f t="shared" si="689"/>
        <v>0</v>
      </c>
      <c r="N9296" s="15">
        <f t="shared" si="688"/>
        <v>0</v>
      </c>
    </row>
    <row r="9297" spans="11:14" x14ac:dyDescent="0.2">
      <c r="K9297" s="15">
        <f t="shared" si="686"/>
        <v>1</v>
      </c>
      <c r="L9297" s="17">
        <f t="shared" si="687"/>
        <v>1680</v>
      </c>
      <c r="M9297" s="5">
        <f t="shared" si="689"/>
        <v>0</v>
      </c>
      <c r="N9297" s="15">
        <f t="shared" si="688"/>
        <v>0</v>
      </c>
    </row>
    <row r="9298" spans="11:14" x14ac:dyDescent="0.2">
      <c r="K9298" s="15">
        <f t="shared" si="686"/>
        <v>1</v>
      </c>
      <c r="L9298" s="17">
        <f t="shared" si="687"/>
        <v>1680</v>
      </c>
      <c r="M9298" s="5">
        <f t="shared" si="689"/>
        <v>0</v>
      </c>
      <c r="N9298" s="15">
        <f t="shared" si="688"/>
        <v>0</v>
      </c>
    </row>
    <row r="9299" spans="11:14" x14ac:dyDescent="0.2">
      <c r="K9299" s="15">
        <f t="shared" si="686"/>
        <v>1</v>
      </c>
      <c r="L9299" s="17">
        <f t="shared" si="687"/>
        <v>1680</v>
      </c>
      <c r="M9299" s="5">
        <f t="shared" si="689"/>
        <v>0</v>
      </c>
      <c r="N9299" s="15">
        <f t="shared" si="688"/>
        <v>0</v>
      </c>
    </row>
    <row r="9300" spans="11:14" x14ac:dyDescent="0.2">
      <c r="K9300" s="15">
        <f t="shared" si="686"/>
        <v>1</v>
      </c>
      <c r="L9300" s="17">
        <f t="shared" si="687"/>
        <v>1680</v>
      </c>
      <c r="M9300" s="5">
        <f t="shared" si="689"/>
        <v>0</v>
      </c>
      <c r="N9300" s="15">
        <f t="shared" si="688"/>
        <v>0</v>
      </c>
    </row>
    <row r="9301" spans="11:14" x14ac:dyDescent="0.2">
      <c r="K9301" s="15">
        <f t="shared" si="686"/>
        <v>1</v>
      </c>
      <c r="L9301" s="17">
        <f t="shared" si="687"/>
        <v>1680</v>
      </c>
      <c r="M9301" s="5">
        <f t="shared" si="689"/>
        <v>0</v>
      </c>
      <c r="N9301" s="15">
        <f t="shared" si="688"/>
        <v>0</v>
      </c>
    </row>
    <row r="9302" spans="11:14" x14ac:dyDescent="0.2">
      <c r="K9302" s="15">
        <f t="shared" si="686"/>
        <v>1</v>
      </c>
      <c r="L9302" s="17">
        <f t="shared" si="687"/>
        <v>1680</v>
      </c>
      <c r="M9302" s="5">
        <f t="shared" si="689"/>
        <v>0</v>
      </c>
      <c r="N9302" s="15">
        <f t="shared" si="688"/>
        <v>0</v>
      </c>
    </row>
    <row r="9303" spans="11:14" x14ac:dyDescent="0.2">
      <c r="K9303" s="15">
        <f t="shared" si="686"/>
        <v>1</v>
      </c>
      <c r="L9303" s="17">
        <f t="shared" si="687"/>
        <v>1680</v>
      </c>
      <c r="M9303" s="5">
        <f t="shared" si="689"/>
        <v>0</v>
      </c>
      <c r="N9303" s="15">
        <f t="shared" si="688"/>
        <v>0</v>
      </c>
    </row>
    <row r="9304" spans="11:14" x14ac:dyDescent="0.2">
      <c r="K9304" s="15">
        <f t="shared" si="686"/>
        <v>1</v>
      </c>
      <c r="L9304" s="17">
        <f t="shared" si="687"/>
        <v>1680</v>
      </c>
      <c r="M9304" s="5">
        <f t="shared" si="689"/>
        <v>0</v>
      </c>
      <c r="N9304" s="15">
        <f t="shared" si="688"/>
        <v>0</v>
      </c>
    </row>
    <row r="9305" spans="11:14" x14ac:dyDescent="0.2">
      <c r="K9305" s="15">
        <f t="shared" si="686"/>
        <v>1</v>
      </c>
      <c r="L9305" s="17">
        <f t="shared" si="687"/>
        <v>1680</v>
      </c>
      <c r="M9305" s="5">
        <f t="shared" si="689"/>
        <v>0</v>
      </c>
      <c r="N9305" s="15">
        <f t="shared" si="688"/>
        <v>0</v>
      </c>
    </row>
    <row r="9306" spans="11:14" x14ac:dyDescent="0.2">
      <c r="K9306" s="15">
        <f t="shared" si="686"/>
        <v>1</v>
      </c>
      <c r="L9306" s="17">
        <f t="shared" si="687"/>
        <v>1680</v>
      </c>
      <c r="M9306" s="5">
        <f t="shared" si="689"/>
        <v>0</v>
      </c>
      <c r="N9306" s="15">
        <f t="shared" si="688"/>
        <v>0</v>
      </c>
    </row>
    <row r="9307" spans="11:14" x14ac:dyDescent="0.2">
      <c r="K9307" s="15">
        <f t="shared" si="686"/>
        <v>1</v>
      </c>
      <c r="L9307" s="17">
        <f t="shared" si="687"/>
        <v>1680</v>
      </c>
      <c r="M9307" s="5">
        <f t="shared" si="689"/>
        <v>0</v>
      </c>
      <c r="N9307" s="15">
        <f t="shared" si="688"/>
        <v>0</v>
      </c>
    </row>
    <row r="9308" spans="11:14" x14ac:dyDescent="0.2">
      <c r="K9308" s="15">
        <f t="shared" si="686"/>
        <v>1</v>
      </c>
      <c r="L9308" s="17">
        <f t="shared" si="687"/>
        <v>1680</v>
      </c>
      <c r="M9308" s="5">
        <f t="shared" si="689"/>
        <v>0</v>
      </c>
      <c r="N9308" s="15">
        <f t="shared" si="688"/>
        <v>0</v>
      </c>
    </row>
    <row r="9309" spans="11:14" x14ac:dyDescent="0.2">
      <c r="K9309" s="15">
        <f t="shared" si="686"/>
        <v>1</v>
      </c>
      <c r="L9309" s="17">
        <f t="shared" si="687"/>
        <v>1680</v>
      </c>
      <c r="M9309" s="5">
        <f t="shared" si="689"/>
        <v>0</v>
      </c>
      <c r="N9309" s="15">
        <f t="shared" si="688"/>
        <v>0</v>
      </c>
    </row>
    <row r="9310" spans="11:14" x14ac:dyDescent="0.2">
      <c r="K9310" s="15">
        <f t="shared" si="686"/>
        <v>1</v>
      </c>
      <c r="L9310" s="17">
        <f t="shared" si="687"/>
        <v>1680</v>
      </c>
      <c r="M9310" s="5">
        <f t="shared" si="689"/>
        <v>0</v>
      </c>
      <c r="N9310" s="15">
        <f t="shared" si="688"/>
        <v>0</v>
      </c>
    </row>
    <row r="9311" spans="11:14" x14ac:dyDescent="0.2">
      <c r="K9311" s="15">
        <f t="shared" si="686"/>
        <v>1</v>
      </c>
      <c r="L9311" s="17">
        <f t="shared" si="687"/>
        <v>1680</v>
      </c>
      <c r="M9311" s="5">
        <f t="shared" si="689"/>
        <v>0</v>
      </c>
      <c r="N9311" s="15">
        <f t="shared" si="688"/>
        <v>0</v>
      </c>
    </row>
    <row r="9312" spans="11:14" x14ac:dyDescent="0.2">
      <c r="K9312" s="15">
        <f t="shared" si="686"/>
        <v>1</v>
      </c>
      <c r="L9312" s="17">
        <f t="shared" si="687"/>
        <v>1680</v>
      </c>
      <c r="M9312" s="5">
        <f t="shared" si="689"/>
        <v>0</v>
      </c>
      <c r="N9312" s="15">
        <f t="shared" si="688"/>
        <v>0</v>
      </c>
    </row>
    <row r="9313" spans="11:14" x14ac:dyDescent="0.2">
      <c r="K9313" s="15">
        <f t="shared" si="686"/>
        <v>1</v>
      </c>
      <c r="L9313" s="17">
        <f t="shared" si="687"/>
        <v>1680</v>
      </c>
      <c r="M9313" s="5">
        <f t="shared" si="689"/>
        <v>0</v>
      </c>
      <c r="N9313" s="15">
        <f t="shared" si="688"/>
        <v>0</v>
      </c>
    </row>
    <row r="9314" spans="11:14" x14ac:dyDescent="0.2">
      <c r="K9314" s="15">
        <f t="shared" si="686"/>
        <v>1</v>
      </c>
      <c r="L9314" s="17">
        <f t="shared" si="687"/>
        <v>1680</v>
      </c>
      <c r="M9314" s="5">
        <f t="shared" si="689"/>
        <v>0</v>
      </c>
      <c r="N9314" s="15">
        <f t="shared" si="688"/>
        <v>0</v>
      </c>
    </row>
    <row r="9315" spans="11:14" x14ac:dyDescent="0.2">
      <c r="K9315" s="15">
        <f t="shared" si="686"/>
        <v>1</v>
      </c>
      <c r="L9315" s="17">
        <f t="shared" si="687"/>
        <v>1680</v>
      </c>
      <c r="M9315" s="5">
        <f t="shared" si="689"/>
        <v>0</v>
      </c>
      <c r="N9315" s="15">
        <f t="shared" si="688"/>
        <v>0</v>
      </c>
    </row>
    <row r="9316" spans="11:14" x14ac:dyDescent="0.2">
      <c r="K9316" s="15">
        <f t="shared" si="686"/>
        <v>1</v>
      </c>
      <c r="L9316" s="17">
        <f t="shared" si="687"/>
        <v>1680</v>
      </c>
      <c r="M9316" s="5">
        <f t="shared" si="689"/>
        <v>0</v>
      </c>
      <c r="N9316" s="15">
        <f t="shared" si="688"/>
        <v>0</v>
      </c>
    </row>
    <row r="9317" spans="11:14" x14ac:dyDescent="0.2">
      <c r="K9317" s="15">
        <f t="shared" si="686"/>
        <v>1</v>
      </c>
      <c r="L9317" s="17">
        <f t="shared" si="687"/>
        <v>1680</v>
      </c>
      <c r="M9317" s="5">
        <f t="shared" si="689"/>
        <v>0</v>
      </c>
      <c r="N9317" s="15">
        <f t="shared" si="688"/>
        <v>0</v>
      </c>
    </row>
    <row r="9318" spans="11:14" x14ac:dyDescent="0.2">
      <c r="K9318" s="15">
        <f t="shared" si="686"/>
        <v>1</v>
      </c>
      <c r="L9318" s="17">
        <f t="shared" si="687"/>
        <v>1680</v>
      </c>
      <c r="M9318" s="5">
        <f t="shared" si="689"/>
        <v>0</v>
      </c>
      <c r="N9318" s="15">
        <f t="shared" si="688"/>
        <v>0</v>
      </c>
    </row>
    <row r="9319" spans="11:14" x14ac:dyDescent="0.2">
      <c r="K9319" s="15">
        <f t="shared" si="686"/>
        <v>1</v>
      </c>
      <c r="L9319" s="17">
        <f t="shared" si="687"/>
        <v>1680</v>
      </c>
      <c r="M9319" s="5">
        <f t="shared" si="689"/>
        <v>0</v>
      </c>
      <c r="N9319" s="15">
        <f t="shared" si="688"/>
        <v>0</v>
      </c>
    </row>
    <row r="9320" spans="11:14" x14ac:dyDescent="0.2">
      <c r="K9320" s="15">
        <f t="shared" si="686"/>
        <v>1</v>
      </c>
      <c r="L9320" s="17">
        <f t="shared" si="687"/>
        <v>1680</v>
      </c>
      <c r="M9320" s="5">
        <f t="shared" si="689"/>
        <v>0</v>
      </c>
      <c r="N9320" s="15">
        <f t="shared" si="688"/>
        <v>0</v>
      </c>
    </row>
    <row r="9321" spans="11:14" x14ac:dyDescent="0.2">
      <c r="K9321" s="15">
        <f t="shared" si="686"/>
        <v>1</v>
      </c>
      <c r="L9321" s="17">
        <f t="shared" si="687"/>
        <v>1680</v>
      </c>
      <c r="M9321" s="5">
        <f t="shared" si="689"/>
        <v>0</v>
      </c>
      <c r="N9321" s="15">
        <f t="shared" si="688"/>
        <v>0</v>
      </c>
    </row>
    <row r="9322" spans="11:14" x14ac:dyDescent="0.2">
      <c r="K9322" s="15">
        <f t="shared" si="686"/>
        <v>1</v>
      </c>
      <c r="L9322" s="17">
        <f t="shared" si="687"/>
        <v>1680</v>
      </c>
      <c r="M9322" s="5">
        <f t="shared" si="689"/>
        <v>0</v>
      </c>
      <c r="N9322" s="15">
        <f t="shared" si="688"/>
        <v>0</v>
      </c>
    </row>
    <row r="9323" spans="11:14" x14ac:dyDescent="0.2">
      <c r="K9323" s="15">
        <f t="shared" si="686"/>
        <v>1</v>
      </c>
      <c r="L9323" s="17">
        <f t="shared" si="687"/>
        <v>1680</v>
      </c>
      <c r="M9323" s="5">
        <f t="shared" si="689"/>
        <v>0</v>
      </c>
      <c r="N9323" s="15">
        <f t="shared" si="688"/>
        <v>0</v>
      </c>
    </row>
    <row r="9324" spans="11:14" x14ac:dyDescent="0.2">
      <c r="K9324" s="15">
        <f t="shared" si="686"/>
        <v>1</v>
      </c>
      <c r="L9324" s="17">
        <f t="shared" si="687"/>
        <v>1680</v>
      </c>
      <c r="M9324" s="5">
        <f t="shared" si="689"/>
        <v>0</v>
      </c>
      <c r="N9324" s="15">
        <f t="shared" si="688"/>
        <v>0</v>
      </c>
    </row>
    <row r="9325" spans="11:14" x14ac:dyDescent="0.2">
      <c r="K9325" s="15">
        <f t="shared" si="686"/>
        <v>1</v>
      </c>
      <c r="L9325" s="17">
        <f t="shared" si="687"/>
        <v>1680</v>
      </c>
      <c r="M9325" s="5">
        <f t="shared" si="689"/>
        <v>0</v>
      </c>
      <c r="N9325" s="15">
        <f t="shared" si="688"/>
        <v>0</v>
      </c>
    </row>
    <row r="9326" spans="11:14" x14ac:dyDescent="0.2">
      <c r="K9326" s="15">
        <f t="shared" si="686"/>
        <v>1</v>
      </c>
      <c r="L9326" s="17">
        <f t="shared" si="687"/>
        <v>1680</v>
      </c>
      <c r="M9326" s="5">
        <f t="shared" si="689"/>
        <v>0</v>
      </c>
      <c r="N9326" s="15">
        <f t="shared" si="688"/>
        <v>0</v>
      </c>
    </row>
    <row r="9327" spans="11:14" x14ac:dyDescent="0.2">
      <c r="K9327" s="15">
        <f t="shared" si="686"/>
        <v>1</v>
      </c>
      <c r="L9327" s="17">
        <f t="shared" si="687"/>
        <v>1680</v>
      </c>
      <c r="M9327" s="5">
        <f t="shared" si="689"/>
        <v>0</v>
      </c>
      <c r="N9327" s="15">
        <f t="shared" si="688"/>
        <v>0</v>
      </c>
    </row>
    <row r="9328" spans="11:14" x14ac:dyDescent="0.2">
      <c r="K9328" s="15">
        <f t="shared" si="686"/>
        <v>1</v>
      </c>
      <c r="L9328" s="17">
        <f t="shared" si="687"/>
        <v>1680</v>
      </c>
      <c r="M9328" s="5">
        <f t="shared" si="689"/>
        <v>0</v>
      </c>
      <c r="N9328" s="15">
        <f t="shared" si="688"/>
        <v>0</v>
      </c>
    </row>
    <row r="9329" spans="11:14" x14ac:dyDescent="0.2">
      <c r="K9329" s="15">
        <f t="shared" si="686"/>
        <v>1</v>
      </c>
      <c r="L9329" s="17">
        <f t="shared" si="687"/>
        <v>1680</v>
      </c>
      <c r="M9329" s="5">
        <f t="shared" si="689"/>
        <v>0</v>
      </c>
      <c r="N9329" s="15">
        <f t="shared" si="688"/>
        <v>0</v>
      </c>
    </row>
    <row r="9330" spans="11:14" x14ac:dyDescent="0.2">
      <c r="K9330" s="15">
        <f t="shared" si="686"/>
        <v>1</v>
      </c>
      <c r="L9330" s="17">
        <f t="shared" si="687"/>
        <v>1680</v>
      </c>
      <c r="M9330" s="5">
        <f t="shared" si="689"/>
        <v>0</v>
      </c>
      <c r="N9330" s="15">
        <f t="shared" si="688"/>
        <v>0</v>
      </c>
    </row>
    <row r="9331" spans="11:14" x14ac:dyDescent="0.2">
      <c r="K9331" s="15">
        <f t="shared" si="686"/>
        <v>1</v>
      </c>
      <c r="L9331" s="17">
        <f t="shared" si="687"/>
        <v>1680</v>
      </c>
      <c r="M9331" s="5">
        <f t="shared" si="689"/>
        <v>0</v>
      </c>
      <c r="N9331" s="15">
        <f t="shared" si="688"/>
        <v>0</v>
      </c>
    </row>
    <row r="9332" spans="11:14" x14ac:dyDescent="0.2">
      <c r="K9332" s="15">
        <f t="shared" si="686"/>
        <v>1</v>
      </c>
      <c r="L9332" s="17">
        <f t="shared" si="687"/>
        <v>1680</v>
      </c>
      <c r="M9332" s="5">
        <f t="shared" si="689"/>
        <v>0</v>
      </c>
      <c r="N9332" s="15">
        <f t="shared" si="688"/>
        <v>0</v>
      </c>
    </row>
    <row r="9333" spans="11:14" x14ac:dyDescent="0.2">
      <c r="K9333" s="15">
        <f t="shared" si="686"/>
        <v>1</v>
      </c>
      <c r="L9333" s="17">
        <f t="shared" si="687"/>
        <v>1680</v>
      </c>
      <c r="M9333" s="5">
        <f t="shared" si="689"/>
        <v>0</v>
      </c>
      <c r="N9333" s="15">
        <f t="shared" si="688"/>
        <v>0</v>
      </c>
    </row>
    <row r="9334" spans="11:14" x14ac:dyDescent="0.2">
      <c r="K9334" s="15">
        <f t="shared" si="686"/>
        <v>1</v>
      </c>
      <c r="L9334" s="17">
        <f t="shared" si="687"/>
        <v>1680</v>
      </c>
      <c r="M9334" s="5">
        <f t="shared" si="689"/>
        <v>0</v>
      </c>
      <c r="N9334" s="15">
        <f t="shared" si="688"/>
        <v>0</v>
      </c>
    </row>
    <row r="9335" spans="11:14" x14ac:dyDescent="0.2">
      <c r="K9335" s="15">
        <f t="shared" si="686"/>
        <v>1</v>
      </c>
      <c r="L9335" s="17">
        <f t="shared" si="687"/>
        <v>1680</v>
      </c>
      <c r="M9335" s="5">
        <f t="shared" si="689"/>
        <v>0</v>
      </c>
      <c r="N9335" s="15">
        <f t="shared" si="688"/>
        <v>0</v>
      </c>
    </row>
    <row r="9336" spans="11:14" x14ac:dyDescent="0.2">
      <c r="K9336" s="15">
        <f t="shared" si="686"/>
        <v>1</v>
      </c>
      <c r="L9336" s="17">
        <f t="shared" si="687"/>
        <v>1680</v>
      </c>
      <c r="M9336" s="5">
        <f t="shared" si="689"/>
        <v>0</v>
      </c>
      <c r="N9336" s="15">
        <f t="shared" si="688"/>
        <v>0</v>
      </c>
    </row>
    <row r="9337" spans="11:14" x14ac:dyDescent="0.2">
      <c r="K9337" s="15">
        <f t="shared" si="686"/>
        <v>1</v>
      </c>
      <c r="L9337" s="17">
        <f t="shared" si="687"/>
        <v>1680</v>
      </c>
      <c r="M9337" s="5">
        <f t="shared" si="689"/>
        <v>0</v>
      </c>
      <c r="N9337" s="15">
        <f t="shared" si="688"/>
        <v>0</v>
      </c>
    </row>
    <row r="9338" spans="11:14" x14ac:dyDescent="0.2">
      <c r="K9338" s="15">
        <f t="shared" si="686"/>
        <v>1</v>
      </c>
      <c r="L9338" s="17">
        <f t="shared" si="687"/>
        <v>1680</v>
      </c>
      <c r="M9338" s="5">
        <f t="shared" si="689"/>
        <v>0</v>
      </c>
      <c r="N9338" s="15">
        <f t="shared" si="688"/>
        <v>0</v>
      </c>
    </row>
    <row r="9339" spans="11:14" x14ac:dyDescent="0.2">
      <c r="K9339" s="15">
        <f t="shared" si="686"/>
        <v>1</v>
      </c>
      <c r="L9339" s="17">
        <f t="shared" si="687"/>
        <v>1680</v>
      </c>
      <c r="M9339" s="5">
        <f t="shared" si="689"/>
        <v>0</v>
      </c>
      <c r="N9339" s="15">
        <f t="shared" si="688"/>
        <v>0</v>
      </c>
    </row>
    <row r="9340" spans="11:14" x14ac:dyDescent="0.2">
      <c r="K9340" s="15">
        <f t="shared" si="686"/>
        <v>1</v>
      </c>
      <c r="L9340" s="17">
        <f t="shared" si="687"/>
        <v>1680</v>
      </c>
      <c r="M9340" s="5">
        <f t="shared" si="689"/>
        <v>0</v>
      </c>
      <c r="N9340" s="15">
        <f t="shared" si="688"/>
        <v>0</v>
      </c>
    </row>
    <row r="9341" spans="11:14" x14ac:dyDescent="0.2">
      <c r="K9341" s="15">
        <f t="shared" si="686"/>
        <v>1</v>
      </c>
      <c r="L9341" s="17">
        <f t="shared" si="687"/>
        <v>1680</v>
      </c>
      <c r="M9341" s="5">
        <f t="shared" si="689"/>
        <v>0</v>
      </c>
      <c r="N9341" s="15">
        <f t="shared" si="688"/>
        <v>0</v>
      </c>
    </row>
    <row r="9342" spans="11:14" x14ac:dyDescent="0.2">
      <c r="K9342" s="15">
        <f t="shared" si="686"/>
        <v>1</v>
      </c>
      <c r="L9342" s="17">
        <f t="shared" si="687"/>
        <v>1680</v>
      </c>
      <c r="M9342" s="5">
        <f t="shared" si="689"/>
        <v>0</v>
      </c>
      <c r="N9342" s="15">
        <f t="shared" si="688"/>
        <v>0</v>
      </c>
    </row>
    <row r="9343" spans="11:14" x14ac:dyDescent="0.2">
      <c r="K9343" s="15">
        <f t="shared" si="686"/>
        <v>1</v>
      </c>
      <c r="L9343" s="17">
        <f t="shared" si="687"/>
        <v>1680</v>
      </c>
      <c r="M9343" s="5">
        <f t="shared" si="689"/>
        <v>0</v>
      </c>
      <c r="N9343" s="15">
        <f t="shared" si="688"/>
        <v>0</v>
      </c>
    </row>
    <row r="9344" spans="11:14" x14ac:dyDescent="0.2">
      <c r="K9344" s="15">
        <f t="shared" si="686"/>
        <v>1</v>
      </c>
      <c r="L9344" s="17">
        <f t="shared" si="687"/>
        <v>1680</v>
      </c>
      <c r="M9344" s="5">
        <f t="shared" si="689"/>
        <v>0</v>
      </c>
      <c r="N9344" s="15">
        <f t="shared" si="688"/>
        <v>0</v>
      </c>
    </row>
    <row r="9345" spans="11:14" x14ac:dyDescent="0.2">
      <c r="K9345" s="15">
        <f t="shared" si="686"/>
        <v>1</v>
      </c>
      <c r="L9345" s="17">
        <f t="shared" si="687"/>
        <v>1680</v>
      </c>
      <c r="M9345" s="5">
        <f t="shared" si="689"/>
        <v>0</v>
      </c>
      <c r="N9345" s="15">
        <f t="shared" si="688"/>
        <v>0</v>
      </c>
    </row>
    <row r="9346" spans="11:14" x14ac:dyDescent="0.2">
      <c r="K9346" s="15">
        <f t="shared" ref="K9346:K9409" si="690">DATE(YEAR(E9346),MONTH(E9346),1)</f>
        <v>1</v>
      </c>
      <c r="L9346" s="17">
        <f t="shared" ref="L9346:L9409" si="691">ROUND(($B$3-K9346)/365.25*12,0)</f>
        <v>1680</v>
      </c>
      <c r="M9346" s="5">
        <f t="shared" si="689"/>
        <v>0</v>
      </c>
      <c r="N9346" s="15">
        <f t="shared" ref="N9346:N9409" si="692">EDATE(E9346,D9346)</f>
        <v>0</v>
      </c>
    </row>
    <row r="9347" spans="11:14" x14ac:dyDescent="0.2">
      <c r="K9347" s="15">
        <f t="shared" si="690"/>
        <v>1</v>
      </c>
      <c r="L9347" s="17">
        <f t="shared" si="691"/>
        <v>1680</v>
      </c>
      <c r="M9347" s="5">
        <f t="shared" ref="M9347:M9410" si="693">ROUND((N9347-K9347)/365.25*12,0)</f>
        <v>0</v>
      </c>
      <c r="N9347" s="15">
        <f t="shared" si="692"/>
        <v>0</v>
      </c>
    </row>
    <row r="9348" spans="11:14" x14ac:dyDescent="0.2">
      <c r="K9348" s="15">
        <f t="shared" si="690"/>
        <v>1</v>
      </c>
      <c r="L9348" s="17">
        <f t="shared" si="691"/>
        <v>1680</v>
      </c>
      <c r="M9348" s="5">
        <f t="shared" si="693"/>
        <v>0</v>
      </c>
      <c r="N9348" s="15">
        <f t="shared" si="692"/>
        <v>0</v>
      </c>
    </row>
    <row r="9349" spans="11:14" x14ac:dyDescent="0.2">
      <c r="K9349" s="15">
        <f t="shared" si="690"/>
        <v>1</v>
      </c>
      <c r="L9349" s="17">
        <f t="shared" si="691"/>
        <v>1680</v>
      </c>
      <c r="M9349" s="5">
        <f t="shared" si="693"/>
        <v>0</v>
      </c>
      <c r="N9349" s="15">
        <f t="shared" si="692"/>
        <v>0</v>
      </c>
    </row>
    <row r="9350" spans="11:14" x14ac:dyDescent="0.2">
      <c r="K9350" s="15">
        <f t="shared" si="690"/>
        <v>1</v>
      </c>
      <c r="L9350" s="17">
        <f t="shared" si="691"/>
        <v>1680</v>
      </c>
      <c r="M9350" s="5">
        <f t="shared" si="693"/>
        <v>0</v>
      </c>
      <c r="N9350" s="15">
        <f t="shared" si="692"/>
        <v>0</v>
      </c>
    </row>
    <row r="9351" spans="11:14" x14ac:dyDescent="0.2">
      <c r="K9351" s="15">
        <f t="shared" si="690"/>
        <v>1</v>
      </c>
      <c r="L9351" s="17">
        <f t="shared" si="691"/>
        <v>1680</v>
      </c>
      <c r="M9351" s="5">
        <f t="shared" si="693"/>
        <v>0</v>
      </c>
      <c r="N9351" s="15">
        <f t="shared" si="692"/>
        <v>0</v>
      </c>
    </row>
    <row r="9352" spans="11:14" x14ac:dyDescent="0.2">
      <c r="K9352" s="15">
        <f t="shared" si="690"/>
        <v>1</v>
      </c>
      <c r="L9352" s="17">
        <f t="shared" si="691"/>
        <v>1680</v>
      </c>
      <c r="M9352" s="5">
        <f t="shared" si="693"/>
        <v>0</v>
      </c>
      <c r="N9352" s="15">
        <f t="shared" si="692"/>
        <v>0</v>
      </c>
    </row>
    <row r="9353" spans="11:14" x14ac:dyDescent="0.2">
      <c r="K9353" s="15">
        <f t="shared" si="690"/>
        <v>1</v>
      </c>
      <c r="L9353" s="17">
        <f t="shared" si="691"/>
        <v>1680</v>
      </c>
      <c r="M9353" s="5">
        <f t="shared" si="693"/>
        <v>0</v>
      </c>
      <c r="N9353" s="15">
        <f t="shared" si="692"/>
        <v>0</v>
      </c>
    </row>
    <row r="9354" spans="11:14" x14ac:dyDescent="0.2">
      <c r="K9354" s="15">
        <f t="shared" si="690"/>
        <v>1</v>
      </c>
      <c r="L9354" s="17">
        <f t="shared" si="691"/>
        <v>1680</v>
      </c>
      <c r="M9354" s="5">
        <f t="shared" si="693"/>
        <v>0</v>
      </c>
      <c r="N9354" s="15">
        <f t="shared" si="692"/>
        <v>0</v>
      </c>
    </row>
    <row r="9355" spans="11:14" x14ac:dyDescent="0.2">
      <c r="K9355" s="15">
        <f t="shared" si="690"/>
        <v>1</v>
      </c>
      <c r="L9355" s="17">
        <f t="shared" si="691"/>
        <v>1680</v>
      </c>
      <c r="M9355" s="5">
        <f t="shared" si="693"/>
        <v>0</v>
      </c>
      <c r="N9355" s="15">
        <f t="shared" si="692"/>
        <v>0</v>
      </c>
    </row>
    <row r="9356" spans="11:14" x14ac:dyDescent="0.2">
      <c r="K9356" s="15">
        <f t="shared" si="690"/>
        <v>1</v>
      </c>
      <c r="L9356" s="17">
        <f t="shared" si="691"/>
        <v>1680</v>
      </c>
      <c r="M9356" s="5">
        <f t="shared" si="693"/>
        <v>0</v>
      </c>
      <c r="N9356" s="15">
        <f t="shared" si="692"/>
        <v>0</v>
      </c>
    </row>
    <row r="9357" spans="11:14" x14ac:dyDescent="0.2">
      <c r="K9357" s="15">
        <f t="shared" si="690"/>
        <v>1</v>
      </c>
      <c r="L9357" s="17">
        <f t="shared" si="691"/>
        <v>1680</v>
      </c>
      <c r="M9357" s="5">
        <f t="shared" si="693"/>
        <v>0</v>
      </c>
      <c r="N9357" s="15">
        <f t="shared" si="692"/>
        <v>0</v>
      </c>
    </row>
    <row r="9358" spans="11:14" x14ac:dyDescent="0.2">
      <c r="K9358" s="15">
        <f t="shared" si="690"/>
        <v>1</v>
      </c>
      <c r="L9358" s="17">
        <f t="shared" si="691"/>
        <v>1680</v>
      </c>
      <c r="M9358" s="5">
        <f t="shared" si="693"/>
        <v>0</v>
      </c>
      <c r="N9358" s="15">
        <f t="shared" si="692"/>
        <v>0</v>
      </c>
    </row>
    <row r="9359" spans="11:14" x14ac:dyDescent="0.2">
      <c r="K9359" s="15">
        <f t="shared" si="690"/>
        <v>1</v>
      </c>
      <c r="L9359" s="17">
        <f t="shared" si="691"/>
        <v>1680</v>
      </c>
      <c r="M9359" s="5">
        <f t="shared" si="693"/>
        <v>0</v>
      </c>
      <c r="N9359" s="15">
        <f t="shared" si="692"/>
        <v>0</v>
      </c>
    </row>
    <row r="9360" spans="11:14" x14ac:dyDescent="0.2">
      <c r="K9360" s="15">
        <f t="shared" si="690"/>
        <v>1</v>
      </c>
      <c r="L9360" s="17">
        <f t="shared" si="691"/>
        <v>1680</v>
      </c>
      <c r="M9360" s="5">
        <f t="shared" si="693"/>
        <v>0</v>
      </c>
      <c r="N9360" s="15">
        <f t="shared" si="692"/>
        <v>0</v>
      </c>
    </row>
    <row r="9361" spans="11:14" x14ac:dyDescent="0.2">
      <c r="K9361" s="15">
        <f t="shared" si="690"/>
        <v>1</v>
      </c>
      <c r="L9361" s="17">
        <f t="shared" si="691"/>
        <v>1680</v>
      </c>
      <c r="M9361" s="5">
        <f t="shared" si="693"/>
        <v>0</v>
      </c>
      <c r="N9361" s="15">
        <f t="shared" si="692"/>
        <v>0</v>
      </c>
    </row>
    <row r="9362" spans="11:14" x14ac:dyDescent="0.2">
      <c r="K9362" s="15">
        <f t="shared" si="690"/>
        <v>1</v>
      </c>
      <c r="L9362" s="17">
        <f t="shared" si="691"/>
        <v>1680</v>
      </c>
      <c r="M9362" s="5">
        <f t="shared" si="693"/>
        <v>0</v>
      </c>
      <c r="N9362" s="15">
        <f t="shared" si="692"/>
        <v>0</v>
      </c>
    </row>
    <row r="9363" spans="11:14" x14ac:dyDescent="0.2">
      <c r="K9363" s="15">
        <f t="shared" si="690"/>
        <v>1</v>
      </c>
      <c r="L9363" s="17">
        <f t="shared" si="691"/>
        <v>1680</v>
      </c>
      <c r="M9363" s="5">
        <f t="shared" si="693"/>
        <v>0</v>
      </c>
      <c r="N9363" s="15">
        <f t="shared" si="692"/>
        <v>0</v>
      </c>
    </row>
    <row r="9364" spans="11:14" x14ac:dyDescent="0.2">
      <c r="K9364" s="15">
        <f t="shared" si="690"/>
        <v>1</v>
      </c>
      <c r="L9364" s="17">
        <f t="shared" si="691"/>
        <v>1680</v>
      </c>
      <c r="M9364" s="5">
        <f t="shared" si="693"/>
        <v>0</v>
      </c>
      <c r="N9364" s="15">
        <f t="shared" si="692"/>
        <v>0</v>
      </c>
    </row>
    <row r="9365" spans="11:14" x14ac:dyDescent="0.2">
      <c r="K9365" s="15">
        <f t="shared" si="690"/>
        <v>1</v>
      </c>
      <c r="L9365" s="17">
        <f t="shared" si="691"/>
        <v>1680</v>
      </c>
      <c r="M9365" s="5">
        <f t="shared" si="693"/>
        <v>0</v>
      </c>
      <c r="N9365" s="15">
        <f t="shared" si="692"/>
        <v>0</v>
      </c>
    </row>
    <row r="9366" spans="11:14" x14ac:dyDescent="0.2">
      <c r="K9366" s="15">
        <f t="shared" si="690"/>
        <v>1</v>
      </c>
      <c r="L9366" s="17">
        <f t="shared" si="691"/>
        <v>1680</v>
      </c>
      <c r="M9366" s="5">
        <f t="shared" si="693"/>
        <v>0</v>
      </c>
      <c r="N9366" s="15">
        <f t="shared" si="692"/>
        <v>0</v>
      </c>
    </row>
    <row r="9367" spans="11:14" x14ac:dyDescent="0.2">
      <c r="K9367" s="15">
        <f t="shared" si="690"/>
        <v>1</v>
      </c>
      <c r="L9367" s="17">
        <f t="shared" si="691"/>
        <v>1680</v>
      </c>
      <c r="M9367" s="5">
        <f t="shared" si="693"/>
        <v>0</v>
      </c>
      <c r="N9367" s="15">
        <f t="shared" si="692"/>
        <v>0</v>
      </c>
    </row>
    <row r="9368" spans="11:14" x14ac:dyDescent="0.2">
      <c r="K9368" s="15">
        <f t="shared" si="690"/>
        <v>1</v>
      </c>
      <c r="L9368" s="17">
        <f t="shared" si="691"/>
        <v>1680</v>
      </c>
      <c r="M9368" s="5">
        <f t="shared" si="693"/>
        <v>0</v>
      </c>
      <c r="N9368" s="15">
        <f t="shared" si="692"/>
        <v>0</v>
      </c>
    </row>
    <row r="9369" spans="11:14" x14ac:dyDescent="0.2">
      <c r="K9369" s="15">
        <f t="shared" si="690"/>
        <v>1</v>
      </c>
      <c r="L9369" s="17">
        <f t="shared" si="691"/>
        <v>1680</v>
      </c>
      <c r="M9369" s="5">
        <f t="shared" si="693"/>
        <v>0</v>
      </c>
      <c r="N9369" s="15">
        <f t="shared" si="692"/>
        <v>0</v>
      </c>
    </row>
    <row r="9370" spans="11:14" x14ac:dyDescent="0.2">
      <c r="K9370" s="15">
        <f t="shared" si="690"/>
        <v>1</v>
      </c>
      <c r="L9370" s="17">
        <f t="shared" si="691"/>
        <v>1680</v>
      </c>
      <c r="M9370" s="5">
        <f t="shared" si="693"/>
        <v>0</v>
      </c>
      <c r="N9370" s="15">
        <f t="shared" si="692"/>
        <v>0</v>
      </c>
    </row>
    <row r="9371" spans="11:14" x14ac:dyDescent="0.2">
      <c r="K9371" s="15">
        <f t="shared" si="690"/>
        <v>1</v>
      </c>
      <c r="L9371" s="17">
        <f t="shared" si="691"/>
        <v>1680</v>
      </c>
      <c r="M9371" s="5">
        <f t="shared" si="693"/>
        <v>0</v>
      </c>
      <c r="N9371" s="15">
        <f t="shared" si="692"/>
        <v>0</v>
      </c>
    </row>
    <row r="9372" spans="11:14" x14ac:dyDescent="0.2">
      <c r="K9372" s="15">
        <f t="shared" si="690"/>
        <v>1</v>
      </c>
      <c r="L9372" s="17">
        <f t="shared" si="691"/>
        <v>1680</v>
      </c>
      <c r="M9372" s="5">
        <f t="shared" si="693"/>
        <v>0</v>
      </c>
      <c r="N9372" s="15">
        <f t="shared" si="692"/>
        <v>0</v>
      </c>
    </row>
    <row r="9373" spans="11:14" x14ac:dyDescent="0.2">
      <c r="K9373" s="15">
        <f t="shared" si="690"/>
        <v>1</v>
      </c>
      <c r="L9373" s="17">
        <f t="shared" si="691"/>
        <v>1680</v>
      </c>
      <c r="M9373" s="5">
        <f t="shared" si="693"/>
        <v>0</v>
      </c>
      <c r="N9373" s="15">
        <f t="shared" si="692"/>
        <v>0</v>
      </c>
    </row>
    <row r="9374" spans="11:14" x14ac:dyDescent="0.2">
      <c r="K9374" s="15">
        <f t="shared" si="690"/>
        <v>1</v>
      </c>
      <c r="L9374" s="17">
        <f t="shared" si="691"/>
        <v>1680</v>
      </c>
      <c r="M9374" s="5">
        <f t="shared" si="693"/>
        <v>0</v>
      </c>
      <c r="N9374" s="15">
        <f t="shared" si="692"/>
        <v>0</v>
      </c>
    </row>
    <row r="9375" spans="11:14" x14ac:dyDescent="0.2">
      <c r="K9375" s="15">
        <f t="shared" si="690"/>
        <v>1</v>
      </c>
      <c r="L9375" s="17">
        <f t="shared" si="691"/>
        <v>1680</v>
      </c>
      <c r="M9375" s="5">
        <f t="shared" si="693"/>
        <v>0</v>
      </c>
      <c r="N9375" s="15">
        <f t="shared" si="692"/>
        <v>0</v>
      </c>
    </row>
    <row r="9376" spans="11:14" x14ac:dyDescent="0.2">
      <c r="K9376" s="15">
        <f t="shared" si="690"/>
        <v>1</v>
      </c>
      <c r="L9376" s="17">
        <f t="shared" si="691"/>
        <v>1680</v>
      </c>
      <c r="M9376" s="5">
        <f t="shared" si="693"/>
        <v>0</v>
      </c>
      <c r="N9376" s="15">
        <f t="shared" si="692"/>
        <v>0</v>
      </c>
    </row>
    <row r="9377" spans="11:14" x14ac:dyDescent="0.2">
      <c r="K9377" s="15">
        <f t="shared" si="690"/>
        <v>1</v>
      </c>
      <c r="L9377" s="17">
        <f t="shared" si="691"/>
        <v>1680</v>
      </c>
      <c r="M9377" s="5">
        <f t="shared" si="693"/>
        <v>0</v>
      </c>
      <c r="N9377" s="15">
        <f t="shared" si="692"/>
        <v>0</v>
      </c>
    </row>
    <row r="9378" spans="11:14" x14ac:dyDescent="0.2">
      <c r="K9378" s="15">
        <f t="shared" si="690"/>
        <v>1</v>
      </c>
      <c r="L9378" s="17">
        <f t="shared" si="691"/>
        <v>1680</v>
      </c>
      <c r="M9378" s="5">
        <f t="shared" si="693"/>
        <v>0</v>
      </c>
      <c r="N9378" s="15">
        <f t="shared" si="692"/>
        <v>0</v>
      </c>
    </row>
    <row r="9379" spans="11:14" x14ac:dyDescent="0.2">
      <c r="K9379" s="15">
        <f t="shared" si="690"/>
        <v>1</v>
      </c>
      <c r="L9379" s="17">
        <f t="shared" si="691"/>
        <v>1680</v>
      </c>
      <c r="M9379" s="5">
        <f t="shared" si="693"/>
        <v>0</v>
      </c>
      <c r="N9379" s="15">
        <f t="shared" si="692"/>
        <v>0</v>
      </c>
    </row>
    <row r="9380" spans="11:14" x14ac:dyDescent="0.2">
      <c r="K9380" s="15">
        <f t="shared" si="690"/>
        <v>1</v>
      </c>
      <c r="L9380" s="17">
        <f t="shared" si="691"/>
        <v>1680</v>
      </c>
      <c r="M9380" s="5">
        <f t="shared" si="693"/>
        <v>0</v>
      </c>
      <c r="N9380" s="15">
        <f t="shared" si="692"/>
        <v>0</v>
      </c>
    </row>
    <row r="9381" spans="11:14" x14ac:dyDescent="0.2">
      <c r="K9381" s="15">
        <f t="shared" si="690"/>
        <v>1</v>
      </c>
      <c r="L9381" s="17">
        <f t="shared" si="691"/>
        <v>1680</v>
      </c>
      <c r="M9381" s="5">
        <f t="shared" si="693"/>
        <v>0</v>
      </c>
      <c r="N9381" s="15">
        <f t="shared" si="692"/>
        <v>0</v>
      </c>
    </row>
    <row r="9382" spans="11:14" x14ac:dyDescent="0.2">
      <c r="K9382" s="15">
        <f t="shared" si="690"/>
        <v>1</v>
      </c>
      <c r="L9382" s="17">
        <f t="shared" si="691"/>
        <v>1680</v>
      </c>
      <c r="M9382" s="5">
        <f t="shared" si="693"/>
        <v>0</v>
      </c>
      <c r="N9382" s="15">
        <f t="shared" si="692"/>
        <v>0</v>
      </c>
    </row>
    <row r="9383" spans="11:14" x14ac:dyDescent="0.2">
      <c r="K9383" s="15">
        <f t="shared" si="690"/>
        <v>1</v>
      </c>
      <c r="L9383" s="17">
        <f t="shared" si="691"/>
        <v>1680</v>
      </c>
      <c r="M9383" s="5">
        <f t="shared" si="693"/>
        <v>0</v>
      </c>
      <c r="N9383" s="15">
        <f t="shared" si="692"/>
        <v>0</v>
      </c>
    </row>
    <row r="9384" spans="11:14" x14ac:dyDescent="0.2">
      <c r="K9384" s="15">
        <f t="shared" si="690"/>
        <v>1</v>
      </c>
      <c r="L9384" s="17">
        <f t="shared" si="691"/>
        <v>1680</v>
      </c>
      <c r="M9384" s="5">
        <f t="shared" si="693"/>
        <v>0</v>
      </c>
      <c r="N9384" s="15">
        <f t="shared" si="692"/>
        <v>0</v>
      </c>
    </row>
    <row r="9385" spans="11:14" x14ac:dyDescent="0.2">
      <c r="K9385" s="15">
        <f t="shared" si="690"/>
        <v>1</v>
      </c>
      <c r="L9385" s="17">
        <f t="shared" si="691"/>
        <v>1680</v>
      </c>
      <c r="M9385" s="5">
        <f t="shared" si="693"/>
        <v>0</v>
      </c>
      <c r="N9385" s="15">
        <f t="shared" si="692"/>
        <v>0</v>
      </c>
    </row>
    <row r="9386" spans="11:14" x14ac:dyDescent="0.2">
      <c r="K9386" s="15">
        <f t="shared" si="690"/>
        <v>1</v>
      </c>
      <c r="L9386" s="17">
        <f t="shared" si="691"/>
        <v>1680</v>
      </c>
      <c r="M9386" s="5">
        <f t="shared" si="693"/>
        <v>0</v>
      </c>
      <c r="N9386" s="15">
        <f t="shared" si="692"/>
        <v>0</v>
      </c>
    </row>
    <row r="9387" spans="11:14" x14ac:dyDescent="0.2">
      <c r="K9387" s="15">
        <f t="shared" si="690"/>
        <v>1</v>
      </c>
      <c r="L9387" s="17">
        <f t="shared" si="691"/>
        <v>1680</v>
      </c>
      <c r="M9387" s="5">
        <f t="shared" si="693"/>
        <v>0</v>
      </c>
      <c r="N9387" s="15">
        <f t="shared" si="692"/>
        <v>0</v>
      </c>
    </row>
    <row r="9388" spans="11:14" x14ac:dyDescent="0.2">
      <c r="K9388" s="15">
        <f t="shared" si="690"/>
        <v>1</v>
      </c>
      <c r="L9388" s="17">
        <f t="shared" si="691"/>
        <v>1680</v>
      </c>
      <c r="M9388" s="5">
        <f t="shared" si="693"/>
        <v>0</v>
      </c>
      <c r="N9388" s="15">
        <f t="shared" si="692"/>
        <v>0</v>
      </c>
    </row>
    <row r="9389" spans="11:14" x14ac:dyDescent="0.2">
      <c r="K9389" s="15">
        <f t="shared" si="690"/>
        <v>1</v>
      </c>
      <c r="L9389" s="17">
        <f t="shared" si="691"/>
        <v>1680</v>
      </c>
      <c r="M9389" s="5">
        <f t="shared" si="693"/>
        <v>0</v>
      </c>
      <c r="N9389" s="15">
        <f t="shared" si="692"/>
        <v>0</v>
      </c>
    </row>
    <row r="9390" spans="11:14" x14ac:dyDescent="0.2">
      <c r="K9390" s="15">
        <f t="shared" si="690"/>
        <v>1</v>
      </c>
      <c r="L9390" s="17">
        <f t="shared" si="691"/>
        <v>1680</v>
      </c>
      <c r="M9390" s="5">
        <f t="shared" si="693"/>
        <v>0</v>
      </c>
      <c r="N9390" s="15">
        <f t="shared" si="692"/>
        <v>0</v>
      </c>
    </row>
    <row r="9391" spans="11:14" x14ac:dyDescent="0.2">
      <c r="K9391" s="15">
        <f t="shared" si="690"/>
        <v>1</v>
      </c>
      <c r="L9391" s="17">
        <f t="shared" si="691"/>
        <v>1680</v>
      </c>
      <c r="M9391" s="5">
        <f t="shared" si="693"/>
        <v>0</v>
      </c>
      <c r="N9391" s="15">
        <f t="shared" si="692"/>
        <v>0</v>
      </c>
    </row>
    <row r="9392" spans="11:14" x14ac:dyDescent="0.2">
      <c r="K9392" s="15">
        <f t="shared" si="690"/>
        <v>1</v>
      </c>
      <c r="L9392" s="17">
        <f t="shared" si="691"/>
        <v>1680</v>
      </c>
      <c r="M9392" s="5">
        <f t="shared" si="693"/>
        <v>0</v>
      </c>
      <c r="N9392" s="15">
        <f t="shared" si="692"/>
        <v>0</v>
      </c>
    </row>
    <row r="9393" spans="11:14" x14ac:dyDescent="0.2">
      <c r="K9393" s="15">
        <f t="shared" si="690"/>
        <v>1</v>
      </c>
      <c r="L9393" s="17">
        <f t="shared" si="691"/>
        <v>1680</v>
      </c>
      <c r="M9393" s="5">
        <f t="shared" si="693"/>
        <v>0</v>
      </c>
      <c r="N9393" s="15">
        <f t="shared" si="692"/>
        <v>0</v>
      </c>
    </row>
    <row r="9394" spans="11:14" x14ac:dyDescent="0.2">
      <c r="K9394" s="15">
        <f t="shared" si="690"/>
        <v>1</v>
      </c>
      <c r="L9394" s="17">
        <f t="shared" si="691"/>
        <v>1680</v>
      </c>
      <c r="M9394" s="5">
        <f t="shared" si="693"/>
        <v>0</v>
      </c>
      <c r="N9394" s="15">
        <f t="shared" si="692"/>
        <v>0</v>
      </c>
    </row>
    <row r="9395" spans="11:14" x14ac:dyDescent="0.2">
      <c r="K9395" s="15">
        <f t="shared" si="690"/>
        <v>1</v>
      </c>
      <c r="L9395" s="17">
        <f t="shared" si="691"/>
        <v>1680</v>
      </c>
      <c r="M9395" s="5">
        <f t="shared" si="693"/>
        <v>0</v>
      </c>
      <c r="N9395" s="15">
        <f t="shared" si="692"/>
        <v>0</v>
      </c>
    </row>
    <row r="9396" spans="11:14" x14ac:dyDescent="0.2">
      <c r="K9396" s="15">
        <f t="shared" si="690"/>
        <v>1</v>
      </c>
      <c r="L9396" s="17">
        <f t="shared" si="691"/>
        <v>1680</v>
      </c>
      <c r="M9396" s="5">
        <f t="shared" si="693"/>
        <v>0</v>
      </c>
      <c r="N9396" s="15">
        <f t="shared" si="692"/>
        <v>0</v>
      </c>
    </row>
    <row r="9397" spans="11:14" x14ac:dyDescent="0.2">
      <c r="K9397" s="15">
        <f t="shared" si="690"/>
        <v>1</v>
      </c>
      <c r="L9397" s="17">
        <f t="shared" si="691"/>
        <v>1680</v>
      </c>
      <c r="M9397" s="5">
        <f t="shared" si="693"/>
        <v>0</v>
      </c>
      <c r="N9397" s="15">
        <f t="shared" si="692"/>
        <v>0</v>
      </c>
    </row>
    <row r="9398" spans="11:14" x14ac:dyDescent="0.2">
      <c r="K9398" s="15">
        <f t="shared" si="690"/>
        <v>1</v>
      </c>
      <c r="L9398" s="17">
        <f t="shared" si="691"/>
        <v>1680</v>
      </c>
      <c r="M9398" s="5">
        <f t="shared" si="693"/>
        <v>0</v>
      </c>
      <c r="N9398" s="15">
        <f t="shared" si="692"/>
        <v>0</v>
      </c>
    </row>
    <row r="9399" spans="11:14" x14ac:dyDescent="0.2">
      <c r="K9399" s="15">
        <f t="shared" si="690"/>
        <v>1</v>
      </c>
      <c r="L9399" s="17">
        <f t="shared" si="691"/>
        <v>1680</v>
      </c>
      <c r="M9399" s="5">
        <f t="shared" si="693"/>
        <v>0</v>
      </c>
      <c r="N9399" s="15">
        <f t="shared" si="692"/>
        <v>0</v>
      </c>
    </row>
    <row r="9400" spans="11:14" x14ac:dyDescent="0.2">
      <c r="K9400" s="15">
        <f t="shared" si="690"/>
        <v>1</v>
      </c>
      <c r="L9400" s="17">
        <f t="shared" si="691"/>
        <v>1680</v>
      </c>
      <c r="M9400" s="5">
        <f t="shared" si="693"/>
        <v>0</v>
      </c>
      <c r="N9400" s="15">
        <f t="shared" si="692"/>
        <v>0</v>
      </c>
    </row>
    <row r="9401" spans="11:14" x14ac:dyDescent="0.2">
      <c r="K9401" s="15">
        <f t="shared" si="690"/>
        <v>1</v>
      </c>
      <c r="L9401" s="17">
        <f t="shared" si="691"/>
        <v>1680</v>
      </c>
      <c r="M9401" s="5">
        <f t="shared" si="693"/>
        <v>0</v>
      </c>
      <c r="N9401" s="15">
        <f t="shared" si="692"/>
        <v>0</v>
      </c>
    </row>
    <row r="9402" spans="11:14" x14ac:dyDescent="0.2">
      <c r="K9402" s="15">
        <f t="shared" si="690"/>
        <v>1</v>
      </c>
      <c r="L9402" s="17">
        <f t="shared" si="691"/>
        <v>1680</v>
      </c>
      <c r="M9402" s="5">
        <f t="shared" si="693"/>
        <v>0</v>
      </c>
      <c r="N9402" s="15">
        <f t="shared" si="692"/>
        <v>0</v>
      </c>
    </row>
    <row r="9403" spans="11:14" x14ac:dyDescent="0.2">
      <c r="K9403" s="15">
        <f t="shared" si="690"/>
        <v>1</v>
      </c>
      <c r="L9403" s="17">
        <f t="shared" si="691"/>
        <v>1680</v>
      </c>
      <c r="M9403" s="5">
        <f t="shared" si="693"/>
        <v>0</v>
      </c>
      <c r="N9403" s="15">
        <f t="shared" si="692"/>
        <v>0</v>
      </c>
    </row>
    <row r="9404" spans="11:14" x14ac:dyDescent="0.2">
      <c r="K9404" s="15">
        <f t="shared" si="690"/>
        <v>1</v>
      </c>
      <c r="L9404" s="17">
        <f t="shared" si="691"/>
        <v>1680</v>
      </c>
      <c r="M9404" s="5">
        <f t="shared" si="693"/>
        <v>0</v>
      </c>
      <c r="N9404" s="15">
        <f t="shared" si="692"/>
        <v>0</v>
      </c>
    </row>
    <row r="9405" spans="11:14" x14ac:dyDescent="0.2">
      <c r="K9405" s="15">
        <f t="shared" si="690"/>
        <v>1</v>
      </c>
      <c r="L9405" s="17">
        <f t="shared" si="691"/>
        <v>1680</v>
      </c>
      <c r="M9405" s="5">
        <f t="shared" si="693"/>
        <v>0</v>
      </c>
      <c r="N9405" s="15">
        <f t="shared" si="692"/>
        <v>0</v>
      </c>
    </row>
    <row r="9406" spans="11:14" x14ac:dyDescent="0.2">
      <c r="K9406" s="15">
        <f t="shared" si="690"/>
        <v>1</v>
      </c>
      <c r="L9406" s="17">
        <f t="shared" si="691"/>
        <v>1680</v>
      </c>
      <c r="M9406" s="5">
        <f t="shared" si="693"/>
        <v>0</v>
      </c>
      <c r="N9406" s="15">
        <f t="shared" si="692"/>
        <v>0</v>
      </c>
    </row>
    <row r="9407" spans="11:14" x14ac:dyDescent="0.2">
      <c r="K9407" s="15">
        <f t="shared" si="690"/>
        <v>1</v>
      </c>
      <c r="L9407" s="17">
        <f t="shared" si="691"/>
        <v>1680</v>
      </c>
      <c r="M9407" s="5">
        <f t="shared" si="693"/>
        <v>0</v>
      </c>
      <c r="N9407" s="15">
        <f t="shared" si="692"/>
        <v>0</v>
      </c>
    </row>
    <row r="9408" spans="11:14" x14ac:dyDescent="0.2">
      <c r="K9408" s="15">
        <f t="shared" si="690"/>
        <v>1</v>
      </c>
      <c r="L9408" s="17">
        <f t="shared" si="691"/>
        <v>1680</v>
      </c>
      <c r="M9408" s="5">
        <f t="shared" si="693"/>
        <v>0</v>
      </c>
      <c r="N9408" s="15">
        <f t="shared" si="692"/>
        <v>0</v>
      </c>
    </row>
    <row r="9409" spans="11:14" x14ac:dyDescent="0.2">
      <c r="K9409" s="15">
        <f t="shared" si="690"/>
        <v>1</v>
      </c>
      <c r="L9409" s="17">
        <f t="shared" si="691"/>
        <v>1680</v>
      </c>
      <c r="M9409" s="5">
        <f t="shared" si="693"/>
        <v>0</v>
      </c>
      <c r="N9409" s="15">
        <f t="shared" si="692"/>
        <v>0</v>
      </c>
    </row>
    <row r="9410" spans="11:14" x14ac:dyDescent="0.2">
      <c r="K9410" s="15">
        <f t="shared" ref="K9410:K9473" si="694">DATE(YEAR(E9410),MONTH(E9410),1)</f>
        <v>1</v>
      </c>
      <c r="L9410" s="17">
        <f t="shared" ref="L9410:L9473" si="695">ROUND(($B$3-K9410)/365.25*12,0)</f>
        <v>1680</v>
      </c>
      <c r="M9410" s="5">
        <f t="shared" si="693"/>
        <v>0</v>
      </c>
      <c r="N9410" s="15">
        <f t="shared" ref="N9410:N9473" si="696">EDATE(E9410,D9410)</f>
        <v>0</v>
      </c>
    </row>
    <row r="9411" spans="11:14" x14ac:dyDescent="0.2">
      <c r="K9411" s="15">
        <f t="shared" si="694"/>
        <v>1</v>
      </c>
      <c r="L9411" s="17">
        <f t="shared" si="695"/>
        <v>1680</v>
      </c>
      <c r="M9411" s="5">
        <f t="shared" ref="M9411:M9474" si="697">ROUND((N9411-K9411)/365.25*12,0)</f>
        <v>0</v>
      </c>
      <c r="N9411" s="15">
        <f t="shared" si="696"/>
        <v>0</v>
      </c>
    </row>
    <row r="9412" spans="11:14" x14ac:dyDescent="0.2">
      <c r="K9412" s="15">
        <f t="shared" si="694"/>
        <v>1</v>
      </c>
      <c r="L9412" s="17">
        <f t="shared" si="695"/>
        <v>1680</v>
      </c>
      <c r="M9412" s="5">
        <f t="shared" si="697"/>
        <v>0</v>
      </c>
      <c r="N9412" s="15">
        <f t="shared" si="696"/>
        <v>0</v>
      </c>
    </row>
    <row r="9413" spans="11:14" x14ac:dyDescent="0.2">
      <c r="K9413" s="15">
        <f t="shared" si="694"/>
        <v>1</v>
      </c>
      <c r="L9413" s="17">
        <f t="shared" si="695"/>
        <v>1680</v>
      </c>
      <c r="M9413" s="5">
        <f t="shared" si="697"/>
        <v>0</v>
      </c>
      <c r="N9413" s="15">
        <f t="shared" si="696"/>
        <v>0</v>
      </c>
    </row>
    <row r="9414" spans="11:14" x14ac:dyDescent="0.2">
      <c r="K9414" s="15">
        <f t="shared" si="694"/>
        <v>1</v>
      </c>
      <c r="L9414" s="17">
        <f t="shared" si="695"/>
        <v>1680</v>
      </c>
      <c r="M9414" s="5">
        <f t="shared" si="697"/>
        <v>0</v>
      </c>
      <c r="N9414" s="15">
        <f t="shared" si="696"/>
        <v>0</v>
      </c>
    </row>
    <row r="9415" spans="11:14" x14ac:dyDescent="0.2">
      <c r="K9415" s="15">
        <f t="shared" si="694"/>
        <v>1</v>
      </c>
      <c r="L9415" s="17">
        <f t="shared" si="695"/>
        <v>1680</v>
      </c>
      <c r="M9415" s="5">
        <f t="shared" si="697"/>
        <v>0</v>
      </c>
      <c r="N9415" s="15">
        <f t="shared" si="696"/>
        <v>0</v>
      </c>
    </row>
    <row r="9416" spans="11:14" x14ac:dyDescent="0.2">
      <c r="K9416" s="15">
        <f t="shared" si="694"/>
        <v>1</v>
      </c>
      <c r="L9416" s="17">
        <f t="shared" si="695"/>
        <v>1680</v>
      </c>
      <c r="M9416" s="5">
        <f t="shared" si="697"/>
        <v>0</v>
      </c>
      <c r="N9416" s="15">
        <f t="shared" si="696"/>
        <v>0</v>
      </c>
    </row>
    <row r="9417" spans="11:14" x14ac:dyDescent="0.2">
      <c r="K9417" s="15">
        <f t="shared" si="694"/>
        <v>1</v>
      </c>
      <c r="L9417" s="17">
        <f t="shared" si="695"/>
        <v>1680</v>
      </c>
      <c r="M9417" s="5">
        <f t="shared" si="697"/>
        <v>0</v>
      </c>
      <c r="N9417" s="15">
        <f t="shared" si="696"/>
        <v>0</v>
      </c>
    </row>
    <row r="9418" spans="11:14" x14ac:dyDescent="0.2">
      <c r="K9418" s="15">
        <f t="shared" si="694"/>
        <v>1</v>
      </c>
      <c r="L9418" s="17">
        <f t="shared" si="695"/>
        <v>1680</v>
      </c>
      <c r="M9418" s="5">
        <f t="shared" si="697"/>
        <v>0</v>
      </c>
      <c r="N9418" s="15">
        <f t="shared" si="696"/>
        <v>0</v>
      </c>
    </row>
    <row r="9419" spans="11:14" x14ac:dyDescent="0.2">
      <c r="K9419" s="15">
        <f t="shared" si="694"/>
        <v>1</v>
      </c>
      <c r="L9419" s="17">
        <f t="shared" si="695"/>
        <v>1680</v>
      </c>
      <c r="M9419" s="5">
        <f t="shared" si="697"/>
        <v>0</v>
      </c>
      <c r="N9419" s="15">
        <f t="shared" si="696"/>
        <v>0</v>
      </c>
    </row>
    <row r="9420" spans="11:14" x14ac:dyDescent="0.2">
      <c r="K9420" s="15">
        <f t="shared" si="694"/>
        <v>1</v>
      </c>
      <c r="L9420" s="17">
        <f t="shared" si="695"/>
        <v>1680</v>
      </c>
      <c r="M9420" s="5">
        <f t="shared" si="697"/>
        <v>0</v>
      </c>
      <c r="N9420" s="15">
        <f t="shared" si="696"/>
        <v>0</v>
      </c>
    </row>
    <row r="9421" spans="11:14" x14ac:dyDescent="0.2">
      <c r="K9421" s="15">
        <f t="shared" si="694"/>
        <v>1</v>
      </c>
      <c r="L9421" s="17">
        <f t="shared" si="695"/>
        <v>1680</v>
      </c>
      <c r="M9421" s="5">
        <f t="shared" si="697"/>
        <v>0</v>
      </c>
      <c r="N9421" s="15">
        <f t="shared" si="696"/>
        <v>0</v>
      </c>
    </row>
    <row r="9422" spans="11:14" x14ac:dyDescent="0.2">
      <c r="K9422" s="15">
        <f t="shared" si="694"/>
        <v>1</v>
      </c>
      <c r="L9422" s="17">
        <f t="shared" si="695"/>
        <v>1680</v>
      </c>
      <c r="M9422" s="5">
        <f t="shared" si="697"/>
        <v>0</v>
      </c>
      <c r="N9422" s="15">
        <f t="shared" si="696"/>
        <v>0</v>
      </c>
    </row>
    <row r="9423" spans="11:14" x14ac:dyDescent="0.2">
      <c r="K9423" s="15">
        <f t="shared" si="694"/>
        <v>1</v>
      </c>
      <c r="L9423" s="17">
        <f t="shared" si="695"/>
        <v>1680</v>
      </c>
      <c r="M9423" s="5">
        <f t="shared" si="697"/>
        <v>0</v>
      </c>
      <c r="N9423" s="15">
        <f t="shared" si="696"/>
        <v>0</v>
      </c>
    </row>
    <row r="9424" spans="11:14" x14ac:dyDescent="0.2">
      <c r="K9424" s="15">
        <f t="shared" si="694"/>
        <v>1</v>
      </c>
      <c r="L9424" s="17">
        <f t="shared" si="695"/>
        <v>1680</v>
      </c>
      <c r="M9424" s="5">
        <f t="shared" si="697"/>
        <v>0</v>
      </c>
      <c r="N9424" s="15">
        <f t="shared" si="696"/>
        <v>0</v>
      </c>
    </row>
    <row r="9425" spans="11:14" x14ac:dyDescent="0.2">
      <c r="K9425" s="15">
        <f t="shared" si="694"/>
        <v>1</v>
      </c>
      <c r="L9425" s="17">
        <f t="shared" si="695"/>
        <v>1680</v>
      </c>
      <c r="M9425" s="5">
        <f t="shared" si="697"/>
        <v>0</v>
      </c>
      <c r="N9425" s="15">
        <f t="shared" si="696"/>
        <v>0</v>
      </c>
    </row>
    <row r="9426" spans="11:14" x14ac:dyDescent="0.2">
      <c r="K9426" s="15">
        <f t="shared" si="694"/>
        <v>1</v>
      </c>
      <c r="L9426" s="17">
        <f t="shared" si="695"/>
        <v>1680</v>
      </c>
      <c r="M9426" s="5">
        <f t="shared" si="697"/>
        <v>0</v>
      </c>
      <c r="N9426" s="15">
        <f t="shared" si="696"/>
        <v>0</v>
      </c>
    </row>
    <row r="9427" spans="11:14" x14ac:dyDescent="0.2">
      <c r="K9427" s="15">
        <f t="shared" si="694"/>
        <v>1</v>
      </c>
      <c r="L9427" s="17">
        <f t="shared" si="695"/>
        <v>1680</v>
      </c>
      <c r="M9427" s="5">
        <f t="shared" si="697"/>
        <v>0</v>
      </c>
      <c r="N9427" s="15">
        <f t="shared" si="696"/>
        <v>0</v>
      </c>
    </row>
    <row r="9428" spans="11:14" x14ac:dyDescent="0.2">
      <c r="K9428" s="15">
        <f t="shared" si="694"/>
        <v>1</v>
      </c>
      <c r="L9428" s="17">
        <f t="shared" si="695"/>
        <v>1680</v>
      </c>
      <c r="M9428" s="5">
        <f t="shared" si="697"/>
        <v>0</v>
      </c>
      <c r="N9428" s="15">
        <f t="shared" si="696"/>
        <v>0</v>
      </c>
    </row>
    <row r="9429" spans="11:14" x14ac:dyDescent="0.2">
      <c r="K9429" s="15">
        <f t="shared" si="694"/>
        <v>1</v>
      </c>
      <c r="L9429" s="17">
        <f t="shared" si="695"/>
        <v>1680</v>
      </c>
      <c r="M9429" s="5">
        <f t="shared" si="697"/>
        <v>0</v>
      </c>
      <c r="N9429" s="15">
        <f t="shared" si="696"/>
        <v>0</v>
      </c>
    </row>
    <row r="9430" spans="11:14" x14ac:dyDescent="0.2">
      <c r="K9430" s="15">
        <f t="shared" si="694"/>
        <v>1</v>
      </c>
      <c r="L9430" s="17">
        <f t="shared" si="695"/>
        <v>1680</v>
      </c>
      <c r="M9430" s="5">
        <f t="shared" si="697"/>
        <v>0</v>
      </c>
      <c r="N9430" s="15">
        <f t="shared" si="696"/>
        <v>0</v>
      </c>
    </row>
    <row r="9431" spans="11:14" x14ac:dyDescent="0.2">
      <c r="K9431" s="15">
        <f t="shared" si="694"/>
        <v>1</v>
      </c>
      <c r="L9431" s="17">
        <f t="shared" si="695"/>
        <v>1680</v>
      </c>
      <c r="M9431" s="5">
        <f t="shared" si="697"/>
        <v>0</v>
      </c>
      <c r="N9431" s="15">
        <f t="shared" si="696"/>
        <v>0</v>
      </c>
    </row>
    <row r="9432" spans="11:14" x14ac:dyDescent="0.2">
      <c r="K9432" s="15">
        <f t="shared" si="694"/>
        <v>1</v>
      </c>
      <c r="L9432" s="17">
        <f t="shared" si="695"/>
        <v>1680</v>
      </c>
      <c r="M9432" s="5">
        <f t="shared" si="697"/>
        <v>0</v>
      </c>
      <c r="N9432" s="15">
        <f t="shared" si="696"/>
        <v>0</v>
      </c>
    </row>
    <row r="9433" spans="11:14" x14ac:dyDescent="0.2">
      <c r="K9433" s="15">
        <f t="shared" si="694"/>
        <v>1</v>
      </c>
      <c r="L9433" s="17">
        <f t="shared" si="695"/>
        <v>1680</v>
      </c>
      <c r="M9433" s="5">
        <f t="shared" si="697"/>
        <v>0</v>
      </c>
      <c r="N9433" s="15">
        <f t="shared" si="696"/>
        <v>0</v>
      </c>
    </row>
    <row r="9434" spans="11:14" x14ac:dyDescent="0.2">
      <c r="K9434" s="15">
        <f t="shared" si="694"/>
        <v>1</v>
      </c>
      <c r="L9434" s="17">
        <f t="shared" si="695"/>
        <v>1680</v>
      </c>
      <c r="M9434" s="5">
        <f t="shared" si="697"/>
        <v>0</v>
      </c>
      <c r="N9434" s="15">
        <f t="shared" si="696"/>
        <v>0</v>
      </c>
    </row>
    <row r="9435" spans="11:14" x14ac:dyDescent="0.2">
      <c r="K9435" s="15">
        <f t="shared" si="694"/>
        <v>1</v>
      </c>
      <c r="L9435" s="17">
        <f t="shared" si="695"/>
        <v>1680</v>
      </c>
      <c r="M9435" s="5">
        <f t="shared" si="697"/>
        <v>0</v>
      </c>
      <c r="N9435" s="15">
        <f t="shared" si="696"/>
        <v>0</v>
      </c>
    </row>
    <row r="9436" spans="11:14" x14ac:dyDescent="0.2">
      <c r="K9436" s="15">
        <f t="shared" si="694"/>
        <v>1</v>
      </c>
      <c r="L9436" s="17">
        <f t="shared" si="695"/>
        <v>1680</v>
      </c>
      <c r="M9436" s="5">
        <f t="shared" si="697"/>
        <v>0</v>
      </c>
      <c r="N9436" s="15">
        <f t="shared" si="696"/>
        <v>0</v>
      </c>
    </row>
    <row r="9437" spans="11:14" x14ac:dyDescent="0.2">
      <c r="K9437" s="15">
        <f t="shared" si="694"/>
        <v>1</v>
      </c>
      <c r="L9437" s="17">
        <f t="shared" si="695"/>
        <v>1680</v>
      </c>
      <c r="M9437" s="5">
        <f t="shared" si="697"/>
        <v>0</v>
      </c>
      <c r="N9437" s="15">
        <f t="shared" si="696"/>
        <v>0</v>
      </c>
    </row>
    <row r="9438" spans="11:14" x14ac:dyDescent="0.2">
      <c r="K9438" s="15">
        <f t="shared" si="694"/>
        <v>1</v>
      </c>
      <c r="L9438" s="17">
        <f t="shared" si="695"/>
        <v>1680</v>
      </c>
      <c r="M9438" s="5">
        <f t="shared" si="697"/>
        <v>0</v>
      </c>
      <c r="N9438" s="15">
        <f t="shared" si="696"/>
        <v>0</v>
      </c>
    </row>
    <row r="9439" spans="11:14" x14ac:dyDescent="0.2">
      <c r="K9439" s="15">
        <f t="shared" si="694"/>
        <v>1</v>
      </c>
      <c r="L9439" s="17">
        <f t="shared" si="695"/>
        <v>1680</v>
      </c>
      <c r="M9439" s="5">
        <f t="shared" si="697"/>
        <v>0</v>
      </c>
      <c r="N9439" s="15">
        <f t="shared" si="696"/>
        <v>0</v>
      </c>
    </row>
    <row r="9440" spans="11:14" x14ac:dyDescent="0.2">
      <c r="K9440" s="15">
        <f t="shared" si="694"/>
        <v>1</v>
      </c>
      <c r="L9440" s="17">
        <f t="shared" si="695"/>
        <v>1680</v>
      </c>
      <c r="M9440" s="5">
        <f t="shared" si="697"/>
        <v>0</v>
      </c>
      <c r="N9440" s="15">
        <f t="shared" si="696"/>
        <v>0</v>
      </c>
    </row>
    <row r="9441" spans="11:14" x14ac:dyDescent="0.2">
      <c r="K9441" s="15">
        <f t="shared" si="694"/>
        <v>1</v>
      </c>
      <c r="L9441" s="17">
        <f t="shared" si="695"/>
        <v>1680</v>
      </c>
      <c r="M9441" s="5">
        <f t="shared" si="697"/>
        <v>0</v>
      </c>
      <c r="N9441" s="15">
        <f t="shared" si="696"/>
        <v>0</v>
      </c>
    </row>
    <row r="9442" spans="11:14" x14ac:dyDescent="0.2">
      <c r="K9442" s="15">
        <f t="shared" si="694"/>
        <v>1</v>
      </c>
      <c r="L9442" s="17">
        <f t="shared" si="695"/>
        <v>1680</v>
      </c>
      <c r="M9442" s="5">
        <f t="shared" si="697"/>
        <v>0</v>
      </c>
      <c r="N9442" s="15">
        <f t="shared" si="696"/>
        <v>0</v>
      </c>
    </row>
    <row r="9443" spans="11:14" x14ac:dyDescent="0.2">
      <c r="K9443" s="15">
        <f t="shared" si="694"/>
        <v>1</v>
      </c>
      <c r="L9443" s="17">
        <f t="shared" si="695"/>
        <v>1680</v>
      </c>
      <c r="M9443" s="5">
        <f t="shared" si="697"/>
        <v>0</v>
      </c>
      <c r="N9443" s="15">
        <f t="shared" si="696"/>
        <v>0</v>
      </c>
    </row>
    <row r="9444" spans="11:14" x14ac:dyDescent="0.2">
      <c r="K9444" s="15">
        <f t="shared" si="694"/>
        <v>1</v>
      </c>
      <c r="L9444" s="17">
        <f t="shared" si="695"/>
        <v>1680</v>
      </c>
      <c r="M9444" s="5">
        <f t="shared" si="697"/>
        <v>0</v>
      </c>
      <c r="N9444" s="15">
        <f t="shared" si="696"/>
        <v>0</v>
      </c>
    </row>
    <row r="9445" spans="11:14" x14ac:dyDescent="0.2">
      <c r="K9445" s="15">
        <f t="shared" si="694"/>
        <v>1</v>
      </c>
      <c r="L9445" s="17">
        <f t="shared" si="695"/>
        <v>1680</v>
      </c>
      <c r="M9445" s="5">
        <f t="shared" si="697"/>
        <v>0</v>
      </c>
      <c r="N9445" s="15">
        <f t="shared" si="696"/>
        <v>0</v>
      </c>
    </row>
    <row r="9446" spans="11:14" x14ac:dyDescent="0.2">
      <c r="K9446" s="15">
        <f t="shared" si="694"/>
        <v>1</v>
      </c>
      <c r="L9446" s="17">
        <f t="shared" si="695"/>
        <v>1680</v>
      </c>
      <c r="M9446" s="5">
        <f t="shared" si="697"/>
        <v>0</v>
      </c>
      <c r="N9446" s="15">
        <f t="shared" si="696"/>
        <v>0</v>
      </c>
    </row>
    <row r="9447" spans="11:14" x14ac:dyDescent="0.2">
      <c r="K9447" s="15">
        <f t="shared" si="694"/>
        <v>1</v>
      </c>
      <c r="L9447" s="17">
        <f t="shared" si="695"/>
        <v>1680</v>
      </c>
      <c r="M9447" s="5">
        <f t="shared" si="697"/>
        <v>0</v>
      </c>
      <c r="N9447" s="15">
        <f t="shared" si="696"/>
        <v>0</v>
      </c>
    </row>
    <row r="9448" spans="11:14" x14ac:dyDescent="0.2">
      <c r="K9448" s="15">
        <f t="shared" si="694"/>
        <v>1</v>
      </c>
      <c r="L9448" s="17">
        <f t="shared" si="695"/>
        <v>1680</v>
      </c>
      <c r="M9448" s="5">
        <f t="shared" si="697"/>
        <v>0</v>
      </c>
      <c r="N9448" s="15">
        <f t="shared" si="696"/>
        <v>0</v>
      </c>
    </row>
    <row r="9449" spans="11:14" x14ac:dyDescent="0.2">
      <c r="K9449" s="15">
        <f t="shared" si="694"/>
        <v>1</v>
      </c>
      <c r="L9449" s="17">
        <f t="shared" si="695"/>
        <v>1680</v>
      </c>
      <c r="M9449" s="5">
        <f t="shared" si="697"/>
        <v>0</v>
      </c>
      <c r="N9449" s="15">
        <f t="shared" si="696"/>
        <v>0</v>
      </c>
    </row>
    <row r="9450" spans="11:14" x14ac:dyDescent="0.2">
      <c r="K9450" s="15">
        <f t="shared" si="694"/>
        <v>1</v>
      </c>
      <c r="L9450" s="17">
        <f t="shared" si="695"/>
        <v>1680</v>
      </c>
      <c r="M9450" s="5">
        <f t="shared" si="697"/>
        <v>0</v>
      </c>
      <c r="N9450" s="15">
        <f t="shared" si="696"/>
        <v>0</v>
      </c>
    </row>
    <row r="9451" spans="11:14" x14ac:dyDescent="0.2">
      <c r="K9451" s="15">
        <f t="shared" si="694"/>
        <v>1</v>
      </c>
      <c r="L9451" s="17">
        <f t="shared" si="695"/>
        <v>1680</v>
      </c>
      <c r="M9451" s="5">
        <f t="shared" si="697"/>
        <v>0</v>
      </c>
      <c r="N9451" s="15">
        <f t="shared" si="696"/>
        <v>0</v>
      </c>
    </row>
    <row r="9452" spans="11:14" x14ac:dyDescent="0.2">
      <c r="K9452" s="15">
        <f t="shared" si="694"/>
        <v>1</v>
      </c>
      <c r="L9452" s="17">
        <f t="shared" si="695"/>
        <v>1680</v>
      </c>
      <c r="M9452" s="5">
        <f t="shared" si="697"/>
        <v>0</v>
      </c>
      <c r="N9452" s="15">
        <f t="shared" si="696"/>
        <v>0</v>
      </c>
    </row>
    <row r="9453" spans="11:14" x14ac:dyDescent="0.2">
      <c r="K9453" s="15">
        <f t="shared" si="694"/>
        <v>1</v>
      </c>
      <c r="L9453" s="17">
        <f t="shared" si="695"/>
        <v>1680</v>
      </c>
      <c r="M9453" s="5">
        <f t="shared" si="697"/>
        <v>0</v>
      </c>
      <c r="N9453" s="15">
        <f t="shared" si="696"/>
        <v>0</v>
      </c>
    </row>
    <row r="9454" spans="11:14" x14ac:dyDescent="0.2">
      <c r="K9454" s="15">
        <f t="shared" si="694"/>
        <v>1</v>
      </c>
      <c r="L9454" s="17">
        <f t="shared" si="695"/>
        <v>1680</v>
      </c>
      <c r="M9454" s="5">
        <f t="shared" si="697"/>
        <v>0</v>
      </c>
      <c r="N9454" s="15">
        <f t="shared" si="696"/>
        <v>0</v>
      </c>
    </row>
    <row r="9455" spans="11:14" x14ac:dyDescent="0.2">
      <c r="K9455" s="15">
        <f t="shared" si="694"/>
        <v>1</v>
      </c>
      <c r="L9455" s="17">
        <f t="shared" si="695"/>
        <v>1680</v>
      </c>
      <c r="M9455" s="5">
        <f t="shared" si="697"/>
        <v>0</v>
      </c>
      <c r="N9455" s="15">
        <f t="shared" si="696"/>
        <v>0</v>
      </c>
    </row>
    <row r="9456" spans="11:14" x14ac:dyDescent="0.2">
      <c r="K9456" s="15">
        <f t="shared" si="694"/>
        <v>1</v>
      </c>
      <c r="L9456" s="17">
        <f t="shared" si="695"/>
        <v>1680</v>
      </c>
      <c r="M9456" s="5">
        <f t="shared" si="697"/>
        <v>0</v>
      </c>
      <c r="N9456" s="15">
        <f t="shared" si="696"/>
        <v>0</v>
      </c>
    </row>
    <row r="9457" spans="11:14" x14ac:dyDescent="0.2">
      <c r="K9457" s="15">
        <f t="shared" si="694"/>
        <v>1</v>
      </c>
      <c r="L9457" s="17">
        <f t="shared" si="695"/>
        <v>1680</v>
      </c>
      <c r="M9457" s="5">
        <f t="shared" si="697"/>
        <v>0</v>
      </c>
      <c r="N9457" s="15">
        <f t="shared" si="696"/>
        <v>0</v>
      </c>
    </row>
    <row r="9458" spans="11:14" x14ac:dyDescent="0.2">
      <c r="K9458" s="15">
        <f t="shared" si="694"/>
        <v>1</v>
      </c>
      <c r="L9458" s="17">
        <f t="shared" si="695"/>
        <v>1680</v>
      </c>
      <c r="M9458" s="5">
        <f t="shared" si="697"/>
        <v>0</v>
      </c>
      <c r="N9458" s="15">
        <f t="shared" si="696"/>
        <v>0</v>
      </c>
    </row>
    <row r="9459" spans="11:14" x14ac:dyDescent="0.2">
      <c r="K9459" s="15">
        <f t="shared" si="694"/>
        <v>1</v>
      </c>
      <c r="L9459" s="17">
        <f t="shared" si="695"/>
        <v>1680</v>
      </c>
      <c r="M9459" s="5">
        <f t="shared" si="697"/>
        <v>0</v>
      </c>
      <c r="N9459" s="15">
        <f t="shared" si="696"/>
        <v>0</v>
      </c>
    </row>
    <row r="9460" spans="11:14" x14ac:dyDescent="0.2">
      <c r="K9460" s="15">
        <f t="shared" si="694"/>
        <v>1</v>
      </c>
      <c r="L9460" s="17">
        <f t="shared" si="695"/>
        <v>1680</v>
      </c>
      <c r="M9460" s="5">
        <f t="shared" si="697"/>
        <v>0</v>
      </c>
      <c r="N9460" s="15">
        <f t="shared" si="696"/>
        <v>0</v>
      </c>
    </row>
    <row r="9461" spans="11:14" x14ac:dyDescent="0.2">
      <c r="K9461" s="15">
        <f t="shared" si="694"/>
        <v>1</v>
      </c>
      <c r="L9461" s="17">
        <f t="shared" si="695"/>
        <v>1680</v>
      </c>
      <c r="M9461" s="5">
        <f t="shared" si="697"/>
        <v>0</v>
      </c>
      <c r="N9461" s="15">
        <f t="shared" si="696"/>
        <v>0</v>
      </c>
    </row>
    <row r="9462" spans="11:14" x14ac:dyDescent="0.2">
      <c r="K9462" s="15">
        <f t="shared" si="694"/>
        <v>1</v>
      </c>
      <c r="L9462" s="17">
        <f t="shared" si="695"/>
        <v>1680</v>
      </c>
      <c r="M9462" s="5">
        <f t="shared" si="697"/>
        <v>0</v>
      </c>
      <c r="N9462" s="15">
        <f t="shared" si="696"/>
        <v>0</v>
      </c>
    </row>
    <row r="9463" spans="11:14" x14ac:dyDescent="0.2">
      <c r="K9463" s="15">
        <f t="shared" si="694"/>
        <v>1</v>
      </c>
      <c r="L9463" s="17">
        <f t="shared" si="695"/>
        <v>1680</v>
      </c>
      <c r="M9463" s="5">
        <f t="shared" si="697"/>
        <v>0</v>
      </c>
      <c r="N9463" s="15">
        <f t="shared" si="696"/>
        <v>0</v>
      </c>
    </row>
    <row r="9464" spans="11:14" x14ac:dyDescent="0.2">
      <c r="K9464" s="15">
        <f t="shared" si="694"/>
        <v>1</v>
      </c>
      <c r="L9464" s="17">
        <f t="shared" si="695"/>
        <v>1680</v>
      </c>
      <c r="M9464" s="5">
        <f t="shared" si="697"/>
        <v>0</v>
      </c>
      <c r="N9464" s="15">
        <f t="shared" si="696"/>
        <v>0</v>
      </c>
    </row>
    <row r="9465" spans="11:14" x14ac:dyDescent="0.2">
      <c r="K9465" s="15">
        <f t="shared" si="694"/>
        <v>1</v>
      </c>
      <c r="L9465" s="17">
        <f t="shared" si="695"/>
        <v>1680</v>
      </c>
      <c r="M9465" s="5">
        <f t="shared" si="697"/>
        <v>0</v>
      </c>
      <c r="N9465" s="15">
        <f t="shared" si="696"/>
        <v>0</v>
      </c>
    </row>
    <row r="9466" spans="11:14" x14ac:dyDescent="0.2">
      <c r="K9466" s="15">
        <f t="shared" si="694"/>
        <v>1</v>
      </c>
      <c r="L9466" s="17">
        <f t="shared" si="695"/>
        <v>1680</v>
      </c>
      <c r="M9466" s="5">
        <f t="shared" si="697"/>
        <v>0</v>
      </c>
      <c r="N9466" s="15">
        <f t="shared" si="696"/>
        <v>0</v>
      </c>
    </row>
    <row r="9467" spans="11:14" x14ac:dyDescent="0.2">
      <c r="K9467" s="15">
        <f t="shared" si="694"/>
        <v>1</v>
      </c>
      <c r="L9467" s="17">
        <f t="shared" si="695"/>
        <v>1680</v>
      </c>
      <c r="M9467" s="5">
        <f t="shared" si="697"/>
        <v>0</v>
      </c>
      <c r="N9467" s="15">
        <f t="shared" si="696"/>
        <v>0</v>
      </c>
    </row>
    <row r="9468" spans="11:14" x14ac:dyDescent="0.2">
      <c r="K9468" s="15">
        <f t="shared" si="694"/>
        <v>1</v>
      </c>
      <c r="L9468" s="17">
        <f t="shared" si="695"/>
        <v>1680</v>
      </c>
      <c r="M9468" s="5">
        <f t="shared" si="697"/>
        <v>0</v>
      </c>
      <c r="N9468" s="15">
        <f t="shared" si="696"/>
        <v>0</v>
      </c>
    </row>
    <row r="9469" spans="11:14" x14ac:dyDescent="0.2">
      <c r="K9469" s="15">
        <f t="shared" si="694"/>
        <v>1</v>
      </c>
      <c r="L9469" s="17">
        <f t="shared" si="695"/>
        <v>1680</v>
      </c>
      <c r="M9469" s="5">
        <f t="shared" si="697"/>
        <v>0</v>
      </c>
      <c r="N9469" s="15">
        <f t="shared" si="696"/>
        <v>0</v>
      </c>
    </row>
    <row r="9470" spans="11:14" x14ac:dyDescent="0.2">
      <c r="K9470" s="15">
        <f t="shared" si="694"/>
        <v>1</v>
      </c>
      <c r="L9470" s="17">
        <f t="shared" si="695"/>
        <v>1680</v>
      </c>
      <c r="M9470" s="5">
        <f t="shared" si="697"/>
        <v>0</v>
      </c>
      <c r="N9470" s="15">
        <f t="shared" si="696"/>
        <v>0</v>
      </c>
    </row>
    <row r="9471" spans="11:14" x14ac:dyDescent="0.2">
      <c r="K9471" s="15">
        <f t="shared" si="694"/>
        <v>1</v>
      </c>
      <c r="L9471" s="17">
        <f t="shared" si="695"/>
        <v>1680</v>
      </c>
      <c r="M9471" s="5">
        <f t="shared" si="697"/>
        <v>0</v>
      </c>
      <c r="N9471" s="15">
        <f t="shared" si="696"/>
        <v>0</v>
      </c>
    </row>
    <row r="9472" spans="11:14" x14ac:dyDescent="0.2">
      <c r="K9472" s="15">
        <f t="shared" si="694"/>
        <v>1</v>
      </c>
      <c r="L9472" s="17">
        <f t="shared" si="695"/>
        <v>1680</v>
      </c>
      <c r="M9472" s="5">
        <f t="shared" si="697"/>
        <v>0</v>
      </c>
      <c r="N9472" s="15">
        <f t="shared" si="696"/>
        <v>0</v>
      </c>
    </row>
    <row r="9473" spans="11:14" x14ac:dyDescent="0.2">
      <c r="K9473" s="15">
        <f t="shared" si="694"/>
        <v>1</v>
      </c>
      <c r="L9473" s="17">
        <f t="shared" si="695"/>
        <v>1680</v>
      </c>
      <c r="M9473" s="5">
        <f t="shared" si="697"/>
        <v>0</v>
      </c>
      <c r="N9473" s="15">
        <f t="shared" si="696"/>
        <v>0</v>
      </c>
    </row>
    <row r="9474" spans="11:14" x14ac:dyDescent="0.2">
      <c r="K9474" s="15">
        <f t="shared" ref="K9474:K9537" si="698">DATE(YEAR(E9474),MONTH(E9474),1)</f>
        <v>1</v>
      </c>
      <c r="L9474" s="17">
        <f t="shared" ref="L9474:L9537" si="699">ROUND(($B$3-K9474)/365.25*12,0)</f>
        <v>1680</v>
      </c>
      <c r="M9474" s="5">
        <f t="shared" si="697"/>
        <v>0</v>
      </c>
      <c r="N9474" s="15">
        <f t="shared" ref="N9474:N9537" si="700">EDATE(E9474,D9474)</f>
        <v>0</v>
      </c>
    </row>
    <row r="9475" spans="11:14" x14ac:dyDescent="0.2">
      <c r="K9475" s="15">
        <f t="shared" si="698"/>
        <v>1</v>
      </c>
      <c r="L9475" s="17">
        <f t="shared" si="699"/>
        <v>1680</v>
      </c>
      <c r="M9475" s="5">
        <f t="shared" ref="M9475:M9538" si="701">ROUND((N9475-K9475)/365.25*12,0)</f>
        <v>0</v>
      </c>
      <c r="N9475" s="15">
        <f t="shared" si="700"/>
        <v>0</v>
      </c>
    </row>
    <row r="9476" spans="11:14" x14ac:dyDescent="0.2">
      <c r="K9476" s="15">
        <f t="shared" si="698"/>
        <v>1</v>
      </c>
      <c r="L9476" s="17">
        <f t="shared" si="699"/>
        <v>1680</v>
      </c>
      <c r="M9476" s="5">
        <f t="shared" si="701"/>
        <v>0</v>
      </c>
      <c r="N9476" s="15">
        <f t="shared" si="700"/>
        <v>0</v>
      </c>
    </row>
    <row r="9477" spans="11:14" x14ac:dyDescent="0.2">
      <c r="K9477" s="15">
        <f t="shared" si="698"/>
        <v>1</v>
      </c>
      <c r="L9477" s="17">
        <f t="shared" si="699"/>
        <v>1680</v>
      </c>
      <c r="M9477" s="5">
        <f t="shared" si="701"/>
        <v>0</v>
      </c>
      <c r="N9477" s="15">
        <f t="shared" si="700"/>
        <v>0</v>
      </c>
    </row>
    <row r="9478" spans="11:14" x14ac:dyDescent="0.2">
      <c r="K9478" s="15">
        <f t="shared" si="698"/>
        <v>1</v>
      </c>
      <c r="L9478" s="17">
        <f t="shared" si="699"/>
        <v>1680</v>
      </c>
      <c r="M9478" s="5">
        <f t="shared" si="701"/>
        <v>0</v>
      </c>
      <c r="N9478" s="15">
        <f t="shared" si="700"/>
        <v>0</v>
      </c>
    </row>
    <row r="9479" spans="11:14" x14ac:dyDescent="0.2">
      <c r="K9479" s="15">
        <f t="shared" si="698"/>
        <v>1</v>
      </c>
      <c r="L9479" s="17">
        <f t="shared" si="699"/>
        <v>1680</v>
      </c>
      <c r="M9479" s="5">
        <f t="shared" si="701"/>
        <v>0</v>
      </c>
      <c r="N9479" s="15">
        <f t="shared" si="700"/>
        <v>0</v>
      </c>
    </row>
    <row r="9480" spans="11:14" x14ac:dyDescent="0.2">
      <c r="K9480" s="15">
        <f t="shared" si="698"/>
        <v>1</v>
      </c>
      <c r="L9480" s="17">
        <f t="shared" si="699"/>
        <v>1680</v>
      </c>
      <c r="M9480" s="5">
        <f t="shared" si="701"/>
        <v>0</v>
      </c>
      <c r="N9480" s="15">
        <f t="shared" si="700"/>
        <v>0</v>
      </c>
    </row>
    <row r="9481" spans="11:14" x14ac:dyDescent="0.2">
      <c r="K9481" s="15">
        <f t="shared" si="698"/>
        <v>1</v>
      </c>
      <c r="L9481" s="17">
        <f t="shared" si="699"/>
        <v>1680</v>
      </c>
      <c r="M9481" s="5">
        <f t="shared" si="701"/>
        <v>0</v>
      </c>
      <c r="N9481" s="15">
        <f t="shared" si="700"/>
        <v>0</v>
      </c>
    </row>
    <row r="9482" spans="11:14" x14ac:dyDescent="0.2">
      <c r="K9482" s="15">
        <f t="shared" si="698"/>
        <v>1</v>
      </c>
      <c r="L9482" s="17">
        <f t="shared" si="699"/>
        <v>1680</v>
      </c>
      <c r="M9482" s="5">
        <f t="shared" si="701"/>
        <v>0</v>
      </c>
      <c r="N9482" s="15">
        <f t="shared" si="700"/>
        <v>0</v>
      </c>
    </row>
    <row r="9483" spans="11:14" x14ac:dyDescent="0.2">
      <c r="K9483" s="15">
        <f t="shared" si="698"/>
        <v>1</v>
      </c>
      <c r="L9483" s="17">
        <f t="shared" si="699"/>
        <v>1680</v>
      </c>
      <c r="M9483" s="5">
        <f t="shared" si="701"/>
        <v>0</v>
      </c>
      <c r="N9483" s="15">
        <f t="shared" si="700"/>
        <v>0</v>
      </c>
    </row>
    <row r="9484" spans="11:14" x14ac:dyDescent="0.2">
      <c r="K9484" s="15">
        <f t="shared" si="698"/>
        <v>1</v>
      </c>
      <c r="L9484" s="17">
        <f t="shared" si="699"/>
        <v>1680</v>
      </c>
      <c r="M9484" s="5">
        <f t="shared" si="701"/>
        <v>0</v>
      </c>
      <c r="N9484" s="15">
        <f t="shared" si="700"/>
        <v>0</v>
      </c>
    </row>
    <row r="9485" spans="11:14" x14ac:dyDescent="0.2">
      <c r="K9485" s="15">
        <f t="shared" si="698"/>
        <v>1</v>
      </c>
      <c r="L9485" s="17">
        <f t="shared" si="699"/>
        <v>1680</v>
      </c>
      <c r="M9485" s="5">
        <f t="shared" si="701"/>
        <v>0</v>
      </c>
      <c r="N9485" s="15">
        <f t="shared" si="700"/>
        <v>0</v>
      </c>
    </row>
    <row r="9486" spans="11:14" x14ac:dyDescent="0.2">
      <c r="K9486" s="15">
        <f t="shared" si="698"/>
        <v>1</v>
      </c>
      <c r="L9486" s="17">
        <f t="shared" si="699"/>
        <v>1680</v>
      </c>
      <c r="M9486" s="5">
        <f t="shared" si="701"/>
        <v>0</v>
      </c>
      <c r="N9486" s="15">
        <f t="shared" si="700"/>
        <v>0</v>
      </c>
    </row>
    <row r="9487" spans="11:14" x14ac:dyDescent="0.2">
      <c r="K9487" s="15">
        <f t="shared" si="698"/>
        <v>1</v>
      </c>
      <c r="L9487" s="17">
        <f t="shared" si="699"/>
        <v>1680</v>
      </c>
      <c r="M9487" s="5">
        <f t="shared" si="701"/>
        <v>0</v>
      </c>
      <c r="N9487" s="15">
        <f t="shared" si="700"/>
        <v>0</v>
      </c>
    </row>
    <row r="9488" spans="11:14" x14ac:dyDescent="0.2">
      <c r="K9488" s="15">
        <f t="shared" si="698"/>
        <v>1</v>
      </c>
      <c r="L9488" s="17">
        <f t="shared" si="699"/>
        <v>1680</v>
      </c>
      <c r="M9488" s="5">
        <f t="shared" si="701"/>
        <v>0</v>
      </c>
      <c r="N9488" s="15">
        <f t="shared" si="700"/>
        <v>0</v>
      </c>
    </row>
    <row r="9489" spans="11:14" x14ac:dyDescent="0.2">
      <c r="K9489" s="15">
        <f t="shared" si="698"/>
        <v>1</v>
      </c>
      <c r="L9489" s="17">
        <f t="shared" si="699"/>
        <v>1680</v>
      </c>
      <c r="M9489" s="5">
        <f t="shared" si="701"/>
        <v>0</v>
      </c>
      <c r="N9489" s="15">
        <f t="shared" si="700"/>
        <v>0</v>
      </c>
    </row>
    <row r="9490" spans="11:14" x14ac:dyDescent="0.2">
      <c r="K9490" s="15">
        <f t="shared" si="698"/>
        <v>1</v>
      </c>
      <c r="L9490" s="17">
        <f t="shared" si="699"/>
        <v>1680</v>
      </c>
      <c r="M9490" s="5">
        <f t="shared" si="701"/>
        <v>0</v>
      </c>
      <c r="N9490" s="15">
        <f t="shared" si="700"/>
        <v>0</v>
      </c>
    </row>
    <row r="9491" spans="11:14" x14ac:dyDescent="0.2">
      <c r="K9491" s="15">
        <f t="shared" si="698"/>
        <v>1</v>
      </c>
      <c r="L9491" s="17">
        <f t="shared" si="699"/>
        <v>1680</v>
      </c>
      <c r="M9491" s="5">
        <f t="shared" si="701"/>
        <v>0</v>
      </c>
      <c r="N9491" s="15">
        <f t="shared" si="700"/>
        <v>0</v>
      </c>
    </row>
    <row r="9492" spans="11:14" x14ac:dyDescent="0.2">
      <c r="K9492" s="15">
        <f t="shared" si="698"/>
        <v>1</v>
      </c>
      <c r="L9492" s="17">
        <f t="shared" si="699"/>
        <v>1680</v>
      </c>
      <c r="M9492" s="5">
        <f t="shared" si="701"/>
        <v>0</v>
      </c>
      <c r="N9492" s="15">
        <f t="shared" si="700"/>
        <v>0</v>
      </c>
    </row>
    <row r="9493" spans="11:14" x14ac:dyDescent="0.2">
      <c r="K9493" s="15">
        <f t="shared" si="698"/>
        <v>1</v>
      </c>
      <c r="L9493" s="17">
        <f t="shared" si="699"/>
        <v>1680</v>
      </c>
      <c r="M9493" s="5">
        <f t="shared" si="701"/>
        <v>0</v>
      </c>
      <c r="N9493" s="15">
        <f t="shared" si="700"/>
        <v>0</v>
      </c>
    </row>
    <row r="9494" spans="11:14" x14ac:dyDescent="0.2">
      <c r="K9494" s="15">
        <f t="shared" si="698"/>
        <v>1</v>
      </c>
      <c r="L9494" s="17">
        <f t="shared" si="699"/>
        <v>1680</v>
      </c>
      <c r="M9494" s="5">
        <f t="shared" si="701"/>
        <v>0</v>
      </c>
      <c r="N9494" s="15">
        <f t="shared" si="700"/>
        <v>0</v>
      </c>
    </row>
    <row r="9495" spans="11:14" x14ac:dyDescent="0.2">
      <c r="K9495" s="15">
        <f t="shared" si="698"/>
        <v>1</v>
      </c>
      <c r="L9495" s="17">
        <f t="shared" si="699"/>
        <v>1680</v>
      </c>
      <c r="M9495" s="5">
        <f t="shared" si="701"/>
        <v>0</v>
      </c>
      <c r="N9495" s="15">
        <f t="shared" si="700"/>
        <v>0</v>
      </c>
    </row>
    <row r="9496" spans="11:14" x14ac:dyDescent="0.2">
      <c r="K9496" s="15">
        <f t="shared" si="698"/>
        <v>1</v>
      </c>
      <c r="L9496" s="17">
        <f t="shared" si="699"/>
        <v>1680</v>
      </c>
      <c r="M9496" s="5">
        <f t="shared" si="701"/>
        <v>0</v>
      </c>
      <c r="N9496" s="15">
        <f t="shared" si="700"/>
        <v>0</v>
      </c>
    </row>
    <row r="9497" spans="11:14" x14ac:dyDescent="0.2">
      <c r="K9497" s="15">
        <f t="shared" si="698"/>
        <v>1</v>
      </c>
      <c r="L9497" s="17">
        <f t="shared" si="699"/>
        <v>1680</v>
      </c>
      <c r="M9497" s="5">
        <f t="shared" si="701"/>
        <v>0</v>
      </c>
      <c r="N9497" s="15">
        <f t="shared" si="700"/>
        <v>0</v>
      </c>
    </row>
    <row r="9498" spans="11:14" x14ac:dyDescent="0.2">
      <c r="K9498" s="15">
        <f t="shared" si="698"/>
        <v>1</v>
      </c>
      <c r="L9498" s="17">
        <f t="shared" si="699"/>
        <v>1680</v>
      </c>
      <c r="M9498" s="5">
        <f t="shared" si="701"/>
        <v>0</v>
      </c>
      <c r="N9498" s="15">
        <f t="shared" si="700"/>
        <v>0</v>
      </c>
    </row>
    <row r="9499" spans="11:14" x14ac:dyDescent="0.2">
      <c r="K9499" s="15">
        <f t="shared" si="698"/>
        <v>1</v>
      </c>
      <c r="L9499" s="17">
        <f t="shared" si="699"/>
        <v>1680</v>
      </c>
      <c r="M9499" s="5">
        <f t="shared" si="701"/>
        <v>0</v>
      </c>
      <c r="N9499" s="15">
        <f t="shared" si="700"/>
        <v>0</v>
      </c>
    </row>
    <row r="9500" spans="11:14" x14ac:dyDescent="0.2">
      <c r="K9500" s="15">
        <f t="shared" si="698"/>
        <v>1</v>
      </c>
      <c r="L9500" s="17">
        <f t="shared" si="699"/>
        <v>1680</v>
      </c>
      <c r="M9500" s="5">
        <f t="shared" si="701"/>
        <v>0</v>
      </c>
      <c r="N9500" s="15">
        <f t="shared" si="700"/>
        <v>0</v>
      </c>
    </row>
    <row r="9501" spans="11:14" x14ac:dyDescent="0.2">
      <c r="K9501" s="15">
        <f t="shared" si="698"/>
        <v>1</v>
      </c>
      <c r="L9501" s="17">
        <f t="shared" si="699"/>
        <v>1680</v>
      </c>
      <c r="M9501" s="5">
        <f t="shared" si="701"/>
        <v>0</v>
      </c>
      <c r="N9501" s="15">
        <f t="shared" si="700"/>
        <v>0</v>
      </c>
    </row>
    <row r="9502" spans="11:14" x14ac:dyDescent="0.2">
      <c r="K9502" s="15">
        <f t="shared" si="698"/>
        <v>1</v>
      </c>
      <c r="L9502" s="17">
        <f t="shared" si="699"/>
        <v>1680</v>
      </c>
      <c r="M9502" s="5">
        <f t="shared" si="701"/>
        <v>0</v>
      </c>
      <c r="N9502" s="15">
        <f t="shared" si="700"/>
        <v>0</v>
      </c>
    </row>
    <row r="9503" spans="11:14" x14ac:dyDescent="0.2">
      <c r="K9503" s="15">
        <f t="shared" si="698"/>
        <v>1</v>
      </c>
      <c r="L9503" s="17">
        <f t="shared" si="699"/>
        <v>1680</v>
      </c>
      <c r="M9503" s="5">
        <f t="shared" si="701"/>
        <v>0</v>
      </c>
      <c r="N9503" s="15">
        <f t="shared" si="700"/>
        <v>0</v>
      </c>
    </row>
    <row r="9504" spans="11:14" x14ac:dyDescent="0.2">
      <c r="K9504" s="15">
        <f t="shared" si="698"/>
        <v>1</v>
      </c>
      <c r="L9504" s="17">
        <f t="shared" si="699"/>
        <v>1680</v>
      </c>
      <c r="M9504" s="5">
        <f t="shared" si="701"/>
        <v>0</v>
      </c>
      <c r="N9504" s="15">
        <f t="shared" si="700"/>
        <v>0</v>
      </c>
    </row>
    <row r="9505" spans="11:14" x14ac:dyDescent="0.2">
      <c r="K9505" s="15">
        <f t="shared" si="698"/>
        <v>1</v>
      </c>
      <c r="L9505" s="17">
        <f t="shared" si="699"/>
        <v>1680</v>
      </c>
      <c r="M9505" s="5">
        <f t="shared" si="701"/>
        <v>0</v>
      </c>
      <c r="N9505" s="15">
        <f t="shared" si="700"/>
        <v>0</v>
      </c>
    </row>
    <row r="9506" spans="11:14" x14ac:dyDescent="0.2">
      <c r="K9506" s="15">
        <f t="shared" si="698"/>
        <v>1</v>
      </c>
      <c r="L9506" s="17">
        <f t="shared" si="699"/>
        <v>1680</v>
      </c>
      <c r="M9506" s="5">
        <f t="shared" si="701"/>
        <v>0</v>
      </c>
      <c r="N9506" s="15">
        <f t="shared" si="700"/>
        <v>0</v>
      </c>
    </row>
    <row r="9507" spans="11:14" x14ac:dyDescent="0.2">
      <c r="K9507" s="15">
        <f t="shared" si="698"/>
        <v>1</v>
      </c>
      <c r="L9507" s="17">
        <f t="shared" si="699"/>
        <v>1680</v>
      </c>
      <c r="M9507" s="5">
        <f t="shared" si="701"/>
        <v>0</v>
      </c>
      <c r="N9507" s="15">
        <f t="shared" si="700"/>
        <v>0</v>
      </c>
    </row>
    <row r="9508" spans="11:14" x14ac:dyDescent="0.2">
      <c r="K9508" s="15">
        <f t="shared" si="698"/>
        <v>1</v>
      </c>
      <c r="L9508" s="17">
        <f t="shared" si="699"/>
        <v>1680</v>
      </c>
      <c r="M9508" s="5">
        <f t="shared" si="701"/>
        <v>0</v>
      </c>
      <c r="N9508" s="15">
        <f t="shared" si="700"/>
        <v>0</v>
      </c>
    </row>
    <row r="9509" spans="11:14" x14ac:dyDescent="0.2">
      <c r="K9509" s="15">
        <f t="shared" si="698"/>
        <v>1</v>
      </c>
      <c r="L9509" s="17">
        <f t="shared" si="699"/>
        <v>1680</v>
      </c>
      <c r="M9509" s="5">
        <f t="shared" si="701"/>
        <v>0</v>
      </c>
      <c r="N9509" s="15">
        <f t="shared" si="700"/>
        <v>0</v>
      </c>
    </row>
    <row r="9510" spans="11:14" x14ac:dyDescent="0.2">
      <c r="K9510" s="15">
        <f t="shared" si="698"/>
        <v>1</v>
      </c>
      <c r="L9510" s="17">
        <f t="shared" si="699"/>
        <v>1680</v>
      </c>
      <c r="M9510" s="5">
        <f t="shared" si="701"/>
        <v>0</v>
      </c>
      <c r="N9510" s="15">
        <f t="shared" si="700"/>
        <v>0</v>
      </c>
    </row>
    <row r="9511" spans="11:14" x14ac:dyDescent="0.2">
      <c r="K9511" s="15">
        <f t="shared" si="698"/>
        <v>1</v>
      </c>
      <c r="L9511" s="17">
        <f t="shared" si="699"/>
        <v>1680</v>
      </c>
      <c r="M9511" s="5">
        <f t="shared" si="701"/>
        <v>0</v>
      </c>
      <c r="N9511" s="15">
        <f t="shared" si="700"/>
        <v>0</v>
      </c>
    </row>
    <row r="9512" spans="11:14" x14ac:dyDescent="0.2">
      <c r="K9512" s="15">
        <f t="shared" si="698"/>
        <v>1</v>
      </c>
      <c r="L9512" s="17">
        <f t="shared" si="699"/>
        <v>1680</v>
      </c>
      <c r="M9512" s="5">
        <f t="shared" si="701"/>
        <v>0</v>
      </c>
      <c r="N9512" s="15">
        <f t="shared" si="700"/>
        <v>0</v>
      </c>
    </row>
    <row r="9513" spans="11:14" x14ac:dyDescent="0.2">
      <c r="K9513" s="15">
        <f t="shared" si="698"/>
        <v>1</v>
      </c>
      <c r="L9513" s="17">
        <f t="shared" si="699"/>
        <v>1680</v>
      </c>
      <c r="M9513" s="5">
        <f t="shared" si="701"/>
        <v>0</v>
      </c>
      <c r="N9513" s="15">
        <f t="shared" si="700"/>
        <v>0</v>
      </c>
    </row>
    <row r="9514" spans="11:14" x14ac:dyDescent="0.2">
      <c r="K9514" s="15">
        <f t="shared" si="698"/>
        <v>1</v>
      </c>
      <c r="L9514" s="17">
        <f t="shared" si="699"/>
        <v>1680</v>
      </c>
      <c r="M9514" s="5">
        <f t="shared" si="701"/>
        <v>0</v>
      </c>
      <c r="N9514" s="15">
        <f t="shared" si="700"/>
        <v>0</v>
      </c>
    </row>
    <row r="9515" spans="11:14" x14ac:dyDescent="0.2">
      <c r="K9515" s="15">
        <f t="shared" si="698"/>
        <v>1</v>
      </c>
      <c r="L9515" s="17">
        <f t="shared" si="699"/>
        <v>1680</v>
      </c>
      <c r="M9515" s="5">
        <f t="shared" si="701"/>
        <v>0</v>
      </c>
      <c r="N9515" s="15">
        <f t="shared" si="700"/>
        <v>0</v>
      </c>
    </row>
    <row r="9516" spans="11:14" x14ac:dyDescent="0.2">
      <c r="K9516" s="15">
        <f t="shared" si="698"/>
        <v>1</v>
      </c>
      <c r="L9516" s="17">
        <f t="shared" si="699"/>
        <v>1680</v>
      </c>
      <c r="M9516" s="5">
        <f t="shared" si="701"/>
        <v>0</v>
      </c>
      <c r="N9516" s="15">
        <f t="shared" si="700"/>
        <v>0</v>
      </c>
    </row>
    <row r="9517" spans="11:14" x14ac:dyDescent="0.2">
      <c r="K9517" s="15">
        <f t="shared" si="698"/>
        <v>1</v>
      </c>
      <c r="L9517" s="17">
        <f t="shared" si="699"/>
        <v>1680</v>
      </c>
      <c r="M9517" s="5">
        <f t="shared" si="701"/>
        <v>0</v>
      </c>
      <c r="N9517" s="15">
        <f t="shared" si="700"/>
        <v>0</v>
      </c>
    </row>
    <row r="9518" spans="11:14" x14ac:dyDescent="0.2">
      <c r="K9518" s="15">
        <f t="shared" si="698"/>
        <v>1</v>
      </c>
      <c r="L9518" s="17">
        <f t="shared" si="699"/>
        <v>1680</v>
      </c>
      <c r="M9518" s="5">
        <f t="shared" si="701"/>
        <v>0</v>
      </c>
      <c r="N9518" s="15">
        <f t="shared" si="700"/>
        <v>0</v>
      </c>
    </row>
    <row r="9519" spans="11:14" x14ac:dyDescent="0.2">
      <c r="K9519" s="15">
        <f t="shared" si="698"/>
        <v>1</v>
      </c>
      <c r="L9519" s="17">
        <f t="shared" si="699"/>
        <v>1680</v>
      </c>
      <c r="M9519" s="5">
        <f t="shared" si="701"/>
        <v>0</v>
      </c>
      <c r="N9519" s="15">
        <f t="shared" si="700"/>
        <v>0</v>
      </c>
    </row>
    <row r="9520" spans="11:14" x14ac:dyDescent="0.2">
      <c r="K9520" s="15">
        <f t="shared" si="698"/>
        <v>1</v>
      </c>
      <c r="L9520" s="17">
        <f t="shared" si="699"/>
        <v>1680</v>
      </c>
      <c r="M9520" s="5">
        <f t="shared" si="701"/>
        <v>0</v>
      </c>
      <c r="N9520" s="15">
        <f t="shared" si="700"/>
        <v>0</v>
      </c>
    </row>
    <row r="9521" spans="11:14" x14ac:dyDescent="0.2">
      <c r="K9521" s="15">
        <f t="shared" si="698"/>
        <v>1</v>
      </c>
      <c r="L9521" s="17">
        <f t="shared" si="699"/>
        <v>1680</v>
      </c>
      <c r="M9521" s="5">
        <f t="shared" si="701"/>
        <v>0</v>
      </c>
      <c r="N9521" s="15">
        <f t="shared" si="700"/>
        <v>0</v>
      </c>
    </row>
    <row r="9522" spans="11:14" x14ac:dyDescent="0.2">
      <c r="K9522" s="15">
        <f t="shared" si="698"/>
        <v>1</v>
      </c>
      <c r="L9522" s="17">
        <f t="shared" si="699"/>
        <v>1680</v>
      </c>
      <c r="M9522" s="5">
        <f t="shared" si="701"/>
        <v>0</v>
      </c>
      <c r="N9522" s="15">
        <f t="shared" si="700"/>
        <v>0</v>
      </c>
    </row>
    <row r="9523" spans="11:14" x14ac:dyDescent="0.2">
      <c r="K9523" s="15">
        <f t="shared" si="698"/>
        <v>1</v>
      </c>
      <c r="L9523" s="17">
        <f t="shared" si="699"/>
        <v>1680</v>
      </c>
      <c r="M9523" s="5">
        <f t="shared" si="701"/>
        <v>0</v>
      </c>
      <c r="N9523" s="15">
        <f t="shared" si="700"/>
        <v>0</v>
      </c>
    </row>
    <row r="9524" spans="11:14" x14ac:dyDescent="0.2">
      <c r="K9524" s="15">
        <f t="shared" si="698"/>
        <v>1</v>
      </c>
      <c r="L9524" s="17">
        <f t="shared" si="699"/>
        <v>1680</v>
      </c>
      <c r="M9524" s="5">
        <f t="shared" si="701"/>
        <v>0</v>
      </c>
      <c r="N9524" s="15">
        <f t="shared" si="700"/>
        <v>0</v>
      </c>
    </row>
    <row r="9525" spans="11:14" x14ac:dyDescent="0.2">
      <c r="K9525" s="15">
        <f t="shared" si="698"/>
        <v>1</v>
      </c>
      <c r="L9525" s="17">
        <f t="shared" si="699"/>
        <v>1680</v>
      </c>
      <c r="M9525" s="5">
        <f t="shared" si="701"/>
        <v>0</v>
      </c>
      <c r="N9525" s="15">
        <f t="shared" si="700"/>
        <v>0</v>
      </c>
    </row>
    <row r="9526" spans="11:14" x14ac:dyDescent="0.2">
      <c r="K9526" s="15">
        <f t="shared" si="698"/>
        <v>1</v>
      </c>
      <c r="L9526" s="17">
        <f t="shared" si="699"/>
        <v>1680</v>
      </c>
      <c r="M9526" s="5">
        <f t="shared" si="701"/>
        <v>0</v>
      </c>
      <c r="N9526" s="15">
        <f t="shared" si="700"/>
        <v>0</v>
      </c>
    </row>
    <row r="9527" spans="11:14" x14ac:dyDescent="0.2">
      <c r="K9527" s="15">
        <f t="shared" si="698"/>
        <v>1</v>
      </c>
      <c r="L9527" s="17">
        <f t="shared" si="699"/>
        <v>1680</v>
      </c>
      <c r="M9527" s="5">
        <f t="shared" si="701"/>
        <v>0</v>
      </c>
      <c r="N9527" s="15">
        <f t="shared" si="700"/>
        <v>0</v>
      </c>
    </row>
    <row r="9528" spans="11:14" x14ac:dyDescent="0.2">
      <c r="K9528" s="15">
        <f t="shared" si="698"/>
        <v>1</v>
      </c>
      <c r="L9528" s="17">
        <f t="shared" si="699"/>
        <v>1680</v>
      </c>
      <c r="M9528" s="5">
        <f t="shared" si="701"/>
        <v>0</v>
      </c>
      <c r="N9528" s="15">
        <f t="shared" si="700"/>
        <v>0</v>
      </c>
    </row>
    <row r="9529" spans="11:14" x14ac:dyDescent="0.2">
      <c r="K9529" s="15">
        <f t="shared" si="698"/>
        <v>1</v>
      </c>
      <c r="L9529" s="17">
        <f t="shared" si="699"/>
        <v>1680</v>
      </c>
      <c r="M9529" s="5">
        <f t="shared" si="701"/>
        <v>0</v>
      </c>
      <c r="N9529" s="15">
        <f t="shared" si="700"/>
        <v>0</v>
      </c>
    </row>
    <row r="9530" spans="11:14" x14ac:dyDescent="0.2">
      <c r="K9530" s="15">
        <f t="shared" si="698"/>
        <v>1</v>
      </c>
      <c r="L9530" s="17">
        <f t="shared" si="699"/>
        <v>1680</v>
      </c>
      <c r="M9530" s="5">
        <f t="shared" si="701"/>
        <v>0</v>
      </c>
      <c r="N9530" s="15">
        <f t="shared" si="700"/>
        <v>0</v>
      </c>
    </row>
    <row r="9531" spans="11:14" x14ac:dyDescent="0.2">
      <c r="K9531" s="15">
        <f t="shared" si="698"/>
        <v>1</v>
      </c>
      <c r="L9531" s="17">
        <f t="shared" si="699"/>
        <v>1680</v>
      </c>
      <c r="M9531" s="5">
        <f t="shared" si="701"/>
        <v>0</v>
      </c>
      <c r="N9531" s="15">
        <f t="shared" si="700"/>
        <v>0</v>
      </c>
    </row>
    <row r="9532" spans="11:14" x14ac:dyDescent="0.2">
      <c r="K9532" s="15">
        <f t="shared" si="698"/>
        <v>1</v>
      </c>
      <c r="L9532" s="17">
        <f t="shared" si="699"/>
        <v>1680</v>
      </c>
      <c r="M9532" s="5">
        <f t="shared" si="701"/>
        <v>0</v>
      </c>
      <c r="N9532" s="15">
        <f t="shared" si="700"/>
        <v>0</v>
      </c>
    </row>
    <row r="9533" spans="11:14" x14ac:dyDescent="0.2">
      <c r="K9533" s="15">
        <f t="shared" si="698"/>
        <v>1</v>
      </c>
      <c r="L9533" s="17">
        <f t="shared" si="699"/>
        <v>1680</v>
      </c>
      <c r="M9533" s="5">
        <f t="shared" si="701"/>
        <v>0</v>
      </c>
      <c r="N9533" s="15">
        <f t="shared" si="700"/>
        <v>0</v>
      </c>
    </row>
    <row r="9534" spans="11:14" x14ac:dyDescent="0.2">
      <c r="K9534" s="15">
        <f t="shared" si="698"/>
        <v>1</v>
      </c>
      <c r="L9534" s="17">
        <f t="shared" si="699"/>
        <v>1680</v>
      </c>
      <c r="M9534" s="5">
        <f t="shared" si="701"/>
        <v>0</v>
      </c>
      <c r="N9534" s="15">
        <f t="shared" si="700"/>
        <v>0</v>
      </c>
    </row>
    <row r="9535" spans="11:14" x14ac:dyDescent="0.2">
      <c r="K9535" s="15">
        <f t="shared" si="698"/>
        <v>1</v>
      </c>
      <c r="L9535" s="17">
        <f t="shared" si="699"/>
        <v>1680</v>
      </c>
      <c r="M9535" s="5">
        <f t="shared" si="701"/>
        <v>0</v>
      </c>
      <c r="N9535" s="15">
        <f t="shared" si="700"/>
        <v>0</v>
      </c>
    </row>
    <row r="9536" spans="11:14" x14ac:dyDescent="0.2">
      <c r="K9536" s="15">
        <f t="shared" si="698"/>
        <v>1</v>
      </c>
      <c r="L9536" s="17">
        <f t="shared" si="699"/>
        <v>1680</v>
      </c>
      <c r="M9536" s="5">
        <f t="shared" si="701"/>
        <v>0</v>
      </c>
      <c r="N9536" s="15">
        <f t="shared" si="700"/>
        <v>0</v>
      </c>
    </row>
    <row r="9537" spans="11:14" x14ac:dyDescent="0.2">
      <c r="K9537" s="15">
        <f t="shared" si="698"/>
        <v>1</v>
      </c>
      <c r="L9537" s="17">
        <f t="shared" si="699"/>
        <v>1680</v>
      </c>
      <c r="M9537" s="5">
        <f t="shared" si="701"/>
        <v>0</v>
      </c>
      <c r="N9537" s="15">
        <f t="shared" si="700"/>
        <v>0</v>
      </c>
    </row>
    <row r="9538" spans="11:14" x14ac:dyDescent="0.2">
      <c r="K9538" s="15">
        <f t="shared" ref="K9538:K9601" si="702">DATE(YEAR(E9538),MONTH(E9538),1)</f>
        <v>1</v>
      </c>
      <c r="L9538" s="17">
        <f t="shared" ref="L9538:L9601" si="703">ROUND(($B$3-K9538)/365.25*12,0)</f>
        <v>1680</v>
      </c>
      <c r="M9538" s="5">
        <f t="shared" si="701"/>
        <v>0</v>
      </c>
      <c r="N9538" s="15">
        <f t="shared" ref="N9538:N9601" si="704">EDATE(E9538,D9538)</f>
        <v>0</v>
      </c>
    </row>
    <row r="9539" spans="11:14" x14ac:dyDescent="0.2">
      <c r="K9539" s="15">
        <f t="shared" si="702"/>
        <v>1</v>
      </c>
      <c r="L9539" s="17">
        <f t="shared" si="703"/>
        <v>1680</v>
      </c>
      <c r="M9539" s="5">
        <f t="shared" ref="M9539:M9602" si="705">ROUND((N9539-K9539)/365.25*12,0)</f>
        <v>0</v>
      </c>
      <c r="N9539" s="15">
        <f t="shared" si="704"/>
        <v>0</v>
      </c>
    </row>
    <row r="9540" spans="11:14" x14ac:dyDescent="0.2">
      <c r="K9540" s="15">
        <f t="shared" si="702"/>
        <v>1</v>
      </c>
      <c r="L9540" s="17">
        <f t="shared" si="703"/>
        <v>1680</v>
      </c>
      <c r="M9540" s="5">
        <f t="shared" si="705"/>
        <v>0</v>
      </c>
      <c r="N9540" s="15">
        <f t="shared" si="704"/>
        <v>0</v>
      </c>
    </row>
    <row r="9541" spans="11:14" x14ac:dyDescent="0.2">
      <c r="K9541" s="15">
        <f t="shared" si="702"/>
        <v>1</v>
      </c>
      <c r="L9541" s="17">
        <f t="shared" si="703"/>
        <v>1680</v>
      </c>
      <c r="M9541" s="5">
        <f t="shared" si="705"/>
        <v>0</v>
      </c>
      <c r="N9541" s="15">
        <f t="shared" si="704"/>
        <v>0</v>
      </c>
    </row>
    <row r="9542" spans="11:14" x14ac:dyDescent="0.2">
      <c r="K9542" s="15">
        <f t="shared" si="702"/>
        <v>1</v>
      </c>
      <c r="L9542" s="17">
        <f t="shared" si="703"/>
        <v>1680</v>
      </c>
      <c r="M9542" s="5">
        <f t="shared" si="705"/>
        <v>0</v>
      </c>
      <c r="N9542" s="15">
        <f t="shared" si="704"/>
        <v>0</v>
      </c>
    </row>
    <row r="9543" spans="11:14" x14ac:dyDescent="0.2">
      <c r="K9543" s="15">
        <f t="shared" si="702"/>
        <v>1</v>
      </c>
      <c r="L9543" s="17">
        <f t="shared" si="703"/>
        <v>1680</v>
      </c>
      <c r="M9543" s="5">
        <f t="shared" si="705"/>
        <v>0</v>
      </c>
      <c r="N9543" s="15">
        <f t="shared" si="704"/>
        <v>0</v>
      </c>
    </row>
    <row r="9544" spans="11:14" x14ac:dyDescent="0.2">
      <c r="K9544" s="15">
        <f t="shared" si="702"/>
        <v>1</v>
      </c>
      <c r="L9544" s="17">
        <f t="shared" si="703"/>
        <v>1680</v>
      </c>
      <c r="M9544" s="5">
        <f t="shared" si="705"/>
        <v>0</v>
      </c>
      <c r="N9544" s="15">
        <f t="shared" si="704"/>
        <v>0</v>
      </c>
    </row>
    <row r="9545" spans="11:14" x14ac:dyDescent="0.2">
      <c r="K9545" s="15">
        <f t="shared" si="702"/>
        <v>1</v>
      </c>
      <c r="L9545" s="17">
        <f t="shared" si="703"/>
        <v>1680</v>
      </c>
      <c r="M9545" s="5">
        <f t="shared" si="705"/>
        <v>0</v>
      </c>
      <c r="N9545" s="15">
        <f t="shared" si="704"/>
        <v>0</v>
      </c>
    </row>
    <row r="9546" spans="11:14" x14ac:dyDescent="0.2">
      <c r="K9546" s="15">
        <f t="shared" si="702"/>
        <v>1</v>
      </c>
      <c r="L9546" s="17">
        <f t="shared" si="703"/>
        <v>1680</v>
      </c>
      <c r="M9546" s="5">
        <f t="shared" si="705"/>
        <v>0</v>
      </c>
      <c r="N9546" s="15">
        <f t="shared" si="704"/>
        <v>0</v>
      </c>
    </row>
    <row r="9547" spans="11:14" x14ac:dyDescent="0.2">
      <c r="K9547" s="15">
        <f t="shared" si="702"/>
        <v>1</v>
      </c>
      <c r="L9547" s="17">
        <f t="shared" si="703"/>
        <v>1680</v>
      </c>
      <c r="M9547" s="5">
        <f t="shared" si="705"/>
        <v>0</v>
      </c>
      <c r="N9547" s="15">
        <f t="shared" si="704"/>
        <v>0</v>
      </c>
    </row>
    <row r="9548" spans="11:14" x14ac:dyDescent="0.2">
      <c r="K9548" s="15">
        <f t="shared" si="702"/>
        <v>1</v>
      </c>
      <c r="L9548" s="17">
        <f t="shared" si="703"/>
        <v>1680</v>
      </c>
      <c r="M9548" s="5">
        <f t="shared" si="705"/>
        <v>0</v>
      </c>
      <c r="N9548" s="15">
        <f t="shared" si="704"/>
        <v>0</v>
      </c>
    </row>
    <row r="9549" spans="11:14" x14ac:dyDescent="0.2">
      <c r="K9549" s="15">
        <f t="shared" si="702"/>
        <v>1</v>
      </c>
      <c r="L9549" s="17">
        <f t="shared" si="703"/>
        <v>1680</v>
      </c>
      <c r="M9549" s="5">
        <f t="shared" si="705"/>
        <v>0</v>
      </c>
      <c r="N9549" s="15">
        <f t="shared" si="704"/>
        <v>0</v>
      </c>
    </row>
    <row r="9550" spans="11:14" x14ac:dyDescent="0.2">
      <c r="K9550" s="15">
        <f t="shared" si="702"/>
        <v>1</v>
      </c>
      <c r="L9550" s="17">
        <f t="shared" si="703"/>
        <v>1680</v>
      </c>
      <c r="M9550" s="5">
        <f t="shared" si="705"/>
        <v>0</v>
      </c>
      <c r="N9550" s="15">
        <f t="shared" si="704"/>
        <v>0</v>
      </c>
    </row>
    <row r="9551" spans="11:14" x14ac:dyDescent="0.2">
      <c r="K9551" s="15">
        <f t="shared" si="702"/>
        <v>1</v>
      </c>
      <c r="L9551" s="17">
        <f t="shared" si="703"/>
        <v>1680</v>
      </c>
      <c r="M9551" s="5">
        <f t="shared" si="705"/>
        <v>0</v>
      </c>
      <c r="N9551" s="15">
        <f t="shared" si="704"/>
        <v>0</v>
      </c>
    </row>
    <row r="9552" spans="11:14" x14ac:dyDescent="0.2">
      <c r="K9552" s="15">
        <f t="shared" si="702"/>
        <v>1</v>
      </c>
      <c r="L9552" s="17">
        <f t="shared" si="703"/>
        <v>1680</v>
      </c>
      <c r="M9552" s="5">
        <f t="shared" si="705"/>
        <v>0</v>
      </c>
      <c r="N9552" s="15">
        <f t="shared" si="704"/>
        <v>0</v>
      </c>
    </row>
    <row r="9553" spans="11:14" x14ac:dyDescent="0.2">
      <c r="K9553" s="15">
        <f t="shared" si="702"/>
        <v>1</v>
      </c>
      <c r="L9553" s="17">
        <f t="shared" si="703"/>
        <v>1680</v>
      </c>
      <c r="M9553" s="5">
        <f t="shared" si="705"/>
        <v>0</v>
      </c>
      <c r="N9553" s="15">
        <f t="shared" si="704"/>
        <v>0</v>
      </c>
    </row>
    <row r="9554" spans="11:14" x14ac:dyDescent="0.2">
      <c r="K9554" s="15">
        <f t="shared" si="702"/>
        <v>1</v>
      </c>
      <c r="L9554" s="17">
        <f t="shared" si="703"/>
        <v>1680</v>
      </c>
      <c r="M9554" s="5">
        <f t="shared" si="705"/>
        <v>0</v>
      </c>
      <c r="N9554" s="15">
        <f t="shared" si="704"/>
        <v>0</v>
      </c>
    </row>
    <row r="9555" spans="11:14" x14ac:dyDescent="0.2">
      <c r="K9555" s="15">
        <f t="shared" si="702"/>
        <v>1</v>
      </c>
      <c r="L9555" s="17">
        <f t="shared" si="703"/>
        <v>1680</v>
      </c>
      <c r="M9555" s="5">
        <f t="shared" si="705"/>
        <v>0</v>
      </c>
      <c r="N9555" s="15">
        <f t="shared" si="704"/>
        <v>0</v>
      </c>
    </row>
    <row r="9556" spans="11:14" x14ac:dyDescent="0.2">
      <c r="K9556" s="15">
        <f t="shared" si="702"/>
        <v>1</v>
      </c>
      <c r="L9556" s="17">
        <f t="shared" si="703"/>
        <v>1680</v>
      </c>
      <c r="M9556" s="5">
        <f t="shared" si="705"/>
        <v>0</v>
      </c>
      <c r="N9556" s="15">
        <f t="shared" si="704"/>
        <v>0</v>
      </c>
    </row>
    <row r="9557" spans="11:14" x14ac:dyDescent="0.2">
      <c r="K9557" s="15">
        <f t="shared" si="702"/>
        <v>1</v>
      </c>
      <c r="L9557" s="17">
        <f t="shared" si="703"/>
        <v>1680</v>
      </c>
      <c r="M9557" s="5">
        <f t="shared" si="705"/>
        <v>0</v>
      </c>
      <c r="N9557" s="15">
        <f t="shared" si="704"/>
        <v>0</v>
      </c>
    </row>
    <row r="9558" spans="11:14" x14ac:dyDescent="0.2">
      <c r="K9558" s="15">
        <f t="shared" si="702"/>
        <v>1</v>
      </c>
      <c r="L9558" s="17">
        <f t="shared" si="703"/>
        <v>1680</v>
      </c>
      <c r="M9558" s="5">
        <f t="shared" si="705"/>
        <v>0</v>
      </c>
      <c r="N9558" s="15">
        <f t="shared" si="704"/>
        <v>0</v>
      </c>
    </row>
    <row r="9559" spans="11:14" x14ac:dyDescent="0.2">
      <c r="K9559" s="15">
        <f t="shared" si="702"/>
        <v>1</v>
      </c>
      <c r="L9559" s="17">
        <f t="shared" si="703"/>
        <v>1680</v>
      </c>
      <c r="M9559" s="5">
        <f t="shared" si="705"/>
        <v>0</v>
      </c>
      <c r="N9559" s="15">
        <f t="shared" si="704"/>
        <v>0</v>
      </c>
    </row>
    <row r="9560" spans="11:14" x14ac:dyDescent="0.2">
      <c r="K9560" s="15">
        <f t="shared" si="702"/>
        <v>1</v>
      </c>
      <c r="L9560" s="17">
        <f t="shared" si="703"/>
        <v>1680</v>
      </c>
      <c r="M9560" s="5">
        <f t="shared" si="705"/>
        <v>0</v>
      </c>
      <c r="N9560" s="15">
        <f t="shared" si="704"/>
        <v>0</v>
      </c>
    </row>
    <row r="9561" spans="11:14" x14ac:dyDescent="0.2">
      <c r="K9561" s="15">
        <f t="shared" si="702"/>
        <v>1</v>
      </c>
      <c r="L9561" s="17">
        <f t="shared" si="703"/>
        <v>1680</v>
      </c>
      <c r="M9561" s="5">
        <f t="shared" si="705"/>
        <v>0</v>
      </c>
      <c r="N9561" s="15">
        <f t="shared" si="704"/>
        <v>0</v>
      </c>
    </row>
    <row r="9562" spans="11:14" x14ac:dyDescent="0.2">
      <c r="K9562" s="15">
        <f t="shared" si="702"/>
        <v>1</v>
      </c>
      <c r="L9562" s="17">
        <f t="shared" si="703"/>
        <v>1680</v>
      </c>
      <c r="M9562" s="5">
        <f t="shared" si="705"/>
        <v>0</v>
      </c>
      <c r="N9562" s="15">
        <f t="shared" si="704"/>
        <v>0</v>
      </c>
    </row>
    <row r="9563" spans="11:14" x14ac:dyDescent="0.2">
      <c r="K9563" s="15">
        <f t="shared" si="702"/>
        <v>1</v>
      </c>
      <c r="L9563" s="17">
        <f t="shared" si="703"/>
        <v>1680</v>
      </c>
      <c r="M9563" s="5">
        <f t="shared" si="705"/>
        <v>0</v>
      </c>
      <c r="N9563" s="15">
        <f t="shared" si="704"/>
        <v>0</v>
      </c>
    </row>
    <row r="9564" spans="11:14" x14ac:dyDescent="0.2">
      <c r="K9564" s="15">
        <f t="shared" si="702"/>
        <v>1</v>
      </c>
      <c r="L9564" s="17">
        <f t="shared" si="703"/>
        <v>1680</v>
      </c>
      <c r="M9564" s="5">
        <f t="shared" si="705"/>
        <v>0</v>
      </c>
      <c r="N9564" s="15">
        <f t="shared" si="704"/>
        <v>0</v>
      </c>
    </row>
    <row r="9565" spans="11:14" x14ac:dyDescent="0.2">
      <c r="K9565" s="15">
        <f t="shared" si="702"/>
        <v>1</v>
      </c>
      <c r="L9565" s="17">
        <f t="shared" si="703"/>
        <v>1680</v>
      </c>
      <c r="M9565" s="5">
        <f t="shared" si="705"/>
        <v>0</v>
      </c>
      <c r="N9565" s="15">
        <f t="shared" si="704"/>
        <v>0</v>
      </c>
    </row>
    <row r="9566" spans="11:14" x14ac:dyDescent="0.2">
      <c r="K9566" s="15">
        <f t="shared" si="702"/>
        <v>1</v>
      </c>
      <c r="L9566" s="17">
        <f t="shared" si="703"/>
        <v>1680</v>
      </c>
      <c r="M9566" s="5">
        <f t="shared" si="705"/>
        <v>0</v>
      </c>
      <c r="N9566" s="15">
        <f t="shared" si="704"/>
        <v>0</v>
      </c>
    </row>
    <row r="9567" spans="11:14" x14ac:dyDescent="0.2">
      <c r="K9567" s="15">
        <f t="shared" si="702"/>
        <v>1</v>
      </c>
      <c r="L9567" s="17">
        <f t="shared" si="703"/>
        <v>1680</v>
      </c>
      <c r="M9567" s="5">
        <f t="shared" si="705"/>
        <v>0</v>
      </c>
      <c r="N9567" s="15">
        <f t="shared" si="704"/>
        <v>0</v>
      </c>
    </row>
    <row r="9568" spans="11:14" x14ac:dyDescent="0.2">
      <c r="K9568" s="15">
        <f t="shared" si="702"/>
        <v>1</v>
      </c>
      <c r="L9568" s="17">
        <f t="shared" si="703"/>
        <v>1680</v>
      </c>
      <c r="M9568" s="5">
        <f t="shared" si="705"/>
        <v>0</v>
      </c>
      <c r="N9568" s="15">
        <f t="shared" si="704"/>
        <v>0</v>
      </c>
    </row>
    <row r="9569" spans="11:14" x14ac:dyDescent="0.2">
      <c r="K9569" s="15">
        <f t="shared" si="702"/>
        <v>1</v>
      </c>
      <c r="L9569" s="17">
        <f t="shared" si="703"/>
        <v>1680</v>
      </c>
      <c r="M9569" s="5">
        <f t="shared" si="705"/>
        <v>0</v>
      </c>
      <c r="N9569" s="15">
        <f t="shared" si="704"/>
        <v>0</v>
      </c>
    </row>
    <row r="9570" spans="11:14" x14ac:dyDescent="0.2">
      <c r="K9570" s="15">
        <f t="shared" si="702"/>
        <v>1</v>
      </c>
      <c r="L9570" s="17">
        <f t="shared" si="703"/>
        <v>1680</v>
      </c>
      <c r="M9570" s="5">
        <f t="shared" si="705"/>
        <v>0</v>
      </c>
      <c r="N9570" s="15">
        <f t="shared" si="704"/>
        <v>0</v>
      </c>
    </row>
    <row r="9571" spans="11:14" x14ac:dyDescent="0.2">
      <c r="K9571" s="15">
        <f t="shared" si="702"/>
        <v>1</v>
      </c>
      <c r="L9571" s="17">
        <f t="shared" si="703"/>
        <v>1680</v>
      </c>
      <c r="M9571" s="5">
        <f t="shared" si="705"/>
        <v>0</v>
      </c>
      <c r="N9571" s="15">
        <f t="shared" si="704"/>
        <v>0</v>
      </c>
    </row>
    <row r="9572" spans="11:14" x14ac:dyDescent="0.2">
      <c r="K9572" s="15">
        <f t="shared" si="702"/>
        <v>1</v>
      </c>
      <c r="L9572" s="17">
        <f t="shared" si="703"/>
        <v>1680</v>
      </c>
      <c r="M9572" s="5">
        <f t="shared" si="705"/>
        <v>0</v>
      </c>
      <c r="N9572" s="15">
        <f t="shared" si="704"/>
        <v>0</v>
      </c>
    </row>
    <row r="9573" spans="11:14" x14ac:dyDescent="0.2">
      <c r="K9573" s="15">
        <f t="shared" si="702"/>
        <v>1</v>
      </c>
      <c r="L9573" s="17">
        <f t="shared" si="703"/>
        <v>1680</v>
      </c>
      <c r="M9573" s="5">
        <f t="shared" si="705"/>
        <v>0</v>
      </c>
      <c r="N9573" s="15">
        <f t="shared" si="704"/>
        <v>0</v>
      </c>
    </row>
    <row r="9574" spans="11:14" x14ac:dyDescent="0.2">
      <c r="K9574" s="15">
        <f t="shared" si="702"/>
        <v>1</v>
      </c>
      <c r="L9574" s="17">
        <f t="shared" si="703"/>
        <v>1680</v>
      </c>
      <c r="M9574" s="5">
        <f t="shared" si="705"/>
        <v>0</v>
      </c>
      <c r="N9574" s="15">
        <f t="shared" si="704"/>
        <v>0</v>
      </c>
    </row>
    <row r="9575" spans="11:14" x14ac:dyDescent="0.2">
      <c r="K9575" s="15">
        <f t="shared" si="702"/>
        <v>1</v>
      </c>
      <c r="L9575" s="17">
        <f t="shared" si="703"/>
        <v>1680</v>
      </c>
      <c r="M9575" s="5">
        <f t="shared" si="705"/>
        <v>0</v>
      </c>
      <c r="N9575" s="15">
        <f t="shared" si="704"/>
        <v>0</v>
      </c>
    </row>
    <row r="9576" spans="11:14" x14ac:dyDescent="0.2">
      <c r="K9576" s="15">
        <f t="shared" si="702"/>
        <v>1</v>
      </c>
      <c r="L9576" s="17">
        <f t="shared" si="703"/>
        <v>1680</v>
      </c>
      <c r="M9576" s="5">
        <f t="shared" si="705"/>
        <v>0</v>
      </c>
      <c r="N9576" s="15">
        <f t="shared" si="704"/>
        <v>0</v>
      </c>
    </row>
    <row r="9577" spans="11:14" x14ac:dyDescent="0.2">
      <c r="K9577" s="15">
        <f t="shared" si="702"/>
        <v>1</v>
      </c>
      <c r="L9577" s="17">
        <f t="shared" si="703"/>
        <v>1680</v>
      </c>
      <c r="M9577" s="5">
        <f t="shared" si="705"/>
        <v>0</v>
      </c>
      <c r="N9577" s="15">
        <f t="shared" si="704"/>
        <v>0</v>
      </c>
    </row>
    <row r="9578" spans="11:14" x14ac:dyDescent="0.2">
      <c r="K9578" s="15">
        <f t="shared" si="702"/>
        <v>1</v>
      </c>
      <c r="L9578" s="17">
        <f t="shared" si="703"/>
        <v>1680</v>
      </c>
      <c r="M9578" s="5">
        <f t="shared" si="705"/>
        <v>0</v>
      </c>
      <c r="N9578" s="15">
        <f t="shared" si="704"/>
        <v>0</v>
      </c>
    </row>
    <row r="9579" spans="11:14" x14ac:dyDescent="0.2">
      <c r="K9579" s="15">
        <f t="shared" si="702"/>
        <v>1</v>
      </c>
      <c r="L9579" s="17">
        <f t="shared" si="703"/>
        <v>1680</v>
      </c>
      <c r="M9579" s="5">
        <f t="shared" si="705"/>
        <v>0</v>
      </c>
      <c r="N9579" s="15">
        <f t="shared" si="704"/>
        <v>0</v>
      </c>
    </row>
    <row r="9580" spans="11:14" x14ac:dyDescent="0.2">
      <c r="K9580" s="15">
        <f t="shared" si="702"/>
        <v>1</v>
      </c>
      <c r="L9580" s="17">
        <f t="shared" si="703"/>
        <v>1680</v>
      </c>
      <c r="M9580" s="5">
        <f t="shared" si="705"/>
        <v>0</v>
      </c>
      <c r="N9580" s="15">
        <f t="shared" si="704"/>
        <v>0</v>
      </c>
    </row>
    <row r="9581" spans="11:14" x14ac:dyDescent="0.2">
      <c r="K9581" s="15">
        <f t="shared" si="702"/>
        <v>1</v>
      </c>
      <c r="L9581" s="17">
        <f t="shared" si="703"/>
        <v>1680</v>
      </c>
      <c r="M9581" s="5">
        <f t="shared" si="705"/>
        <v>0</v>
      </c>
      <c r="N9581" s="15">
        <f t="shared" si="704"/>
        <v>0</v>
      </c>
    </row>
    <row r="9582" spans="11:14" x14ac:dyDescent="0.2">
      <c r="K9582" s="15">
        <f t="shared" si="702"/>
        <v>1</v>
      </c>
      <c r="L9582" s="17">
        <f t="shared" si="703"/>
        <v>1680</v>
      </c>
      <c r="M9582" s="5">
        <f t="shared" si="705"/>
        <v>0</v>
      </c>
      <c r="N9582" s="15">
        <f t="shared" si="704"/>
        <v>0</v>
      </c>
    </row>
    <row r="9583" spans="11:14" x14ac:dyDescent="0.2">
      <c r="K9583" s="15">
        <f t="shared" si="702"/>
        <v>1</v>
      </c>
      <c r="L9583" s="17">
        <f t="shared" si="703"/>
        <v>1680</v>
      </c>
      <c r="M9583" s="5">
        <f t="shared" si="705"/>
        <v>0</v>
      </c>
      <c r="N9583" s="15">
        <f t="shared" si="704"/>
        <v>0</v>
      </c>
    </row>
    <row r="9584" spans="11:14" x14ac:dyDescent="0.2">
      <c r="K9584" s="15">
        <f t="shared" si="702"/>
        <v>1</v>
      </c>
      <c r="L9584" s="17">
        <f t="shared" si="703"/>
        <v>1680</v>
      </c>
      <c r="M9584" s="5">
        <f t="shared" si="705"/>
        <v>0</v>
      </c>
      <c r="N9584" s="15">
        <f t="shared" si="704"/>
        <v>0</v>
      </c>
    </row>
    <row r="9585" spans="11:14" x14ac:dyDescent="0.2">
      <c r="K9585" s="15">
        <f t="shared" si="702"/>
        <v>1</v>
      </c>
      <c r="L9585" s="17">
        <f t="shared" si="703"/>
        <v>1680</v>
      </c>
      <c r="M9585" s="5">
        <f t="shared" si="705"/>
        <v>0</v>
      </c>
      <c r="N9585" s="15">
        <f t="shared" si="704"/>
        <v>0</v>
      </c>
    </row>
    <row r="9586" spans="11:14" x14ac:dyDescent="0.2">
      <c r="K9586" s="15">
        <f t="shared" si="702"/>
        <v>1</v>
      </c>
      <c r="L9586" s="17">
        <f t="shared" si="703"/>
        <v>1680</v>
      </c>
      <c r="M9586" s="5">
        <f t="shared" si="705"/>
        <v>0</v>
      </c>
      <c r="N9586" s="15">
        <f t="shared" si="704"/>
        <v>0</v>
      </c>
    </row>
    <row r="9587" spans="11:14" x14ac:dyDescent="0.2">
      <c r="K9587" s="15">
        <f t="shared" si="702"/>
        <v>1</v>
      </c>
      <c r="L9587" s="17">
        <f t="shared" si="703"/>
        <v>1680</v>
      </c>
      <c r="M9587" s="5">
        <f t="shared" si="705"/>
        <v>0</v>
      </c>
      <c r="N9587" s="15">
        <f t="shared" si="704"/>
        <v>0</v>
      </c>
    </row>
    <row r="9588" spans="11:14" x14ac:dyDescent="0.2">
      <c r="K9588" s="15">
        <f t="shared" si="702"/>
        <v>1</v>
      </c>
      <c r="L9588" s="17">
        <f t="shared" si="703"/>
        <v>1680</v>
      </c>
      <c r="M9588" s="5">
        <f t="shared" si="705"/>
        <v>0</v>
      </c>
      <c r="N9588" s="15">
        <f t="shared" si="704"/>
        <v>0</v>
      </c>
    </row>
    <row r="9589" spans="11:14" x14ac:dyDescent="0.2">
      <c r="K9589" s="15">
        <f t="shared" si="702"/>
        <v>1</v>
      </c>
      <c r="L9589" s="17">
        <f t="shared" si="703"/>
        <v>1680</v>
      </c>
      <c r="M9589" s="5">
        <f t="shared" si="705"/>
        <v>0</v>
      </c>
      <c r="N9589" s="15">
        <f t="shared" si="704"/>
        <v>0</v>
      </c>
    </row>
    <row r="9590" spans="11:14" x14ac:dyDescent="0.2">
      <c r="K9590" s="15">
        <f t="shared" si="702"/>
        <v>1</v>
      </c>
      <c r="L9590" s="17">
        <f t="shared" si="703"/>
        <v>1680</v>
      </c>
      <c r="M9590" s="5">
        <f t="shared" si="705"/>
        <v>0</v>
      </c>
      <c r="N9590" s="15">
        <f t="shared" si="704"/>
        <v>0</v>
      </c>
    </row>
    <row r="9591" spans="11:14" x14ac:dyDescent="0.2">
      <c r="K9591" s="15">
        <f t="shared" si="702"/>
        <v>1</v>
      </c>
      <c r="L9591" s="17">
        <f t="shared" si="703"/>
        <v>1680</v>
      </c>
      <c r="M9591" s="5">
        <f t="shared" si="705"/>
        <v>0</v>
      </c>
      <c r="N9591" s="15">
        <f t="shared" si="704"/>
        <v>0</v>
      </c>
    </row>
    <row r="9592" spans="11:14" x14ac:dyDescent="0.2">
      <c r="K9592" s="15">
        <f t="shared" si="702"/>
        <v>1</v>
      </c>
      <c r="L9592" s="17">
        <f t="shared" si="703"/>
        <v>1680</v>
      </c>
      <c r="M9592" s="5">
        <f t="shared" si="705"/>
        <v>0</v>
      </c>
      <c r="N9592" s="15">
        <f t="shared" si="704"/>
        <v>0</v>
      </c>
    </row>
    <row r="9593" spans="11:14" x14ac:dyDescent="0.2">
      <c r="K9593" s="15">
        <f t="shared" si="702"/>
        <v>1</v>
      </c>
      <c r="L9593" s="17">
        <f t="shared" si="703"/>
        <v>1680</v>
      </c>
      <c r="M9593" s="5">
        <f t="shared" si="705"/>
        <v>0</v>
      </c>
      <c r="N9593" s="15">
        <f t="shared" si="704"/>
        <v>0</v>
      </c>
    </row>
    <row r="9594" spans="11:14" x14ac:dyDescent="0.2">
      <c r="K9594" s="15">
        <f t="shared" si="702"/>
        <v>1</v>
      </c>
      <c r="L9594" s="17">
        <f t="shared" si="703"/>
        <v>1680</v>
      </c>
      <c r="M9594" s="5">
        <f t="shared" si="705"/>
        <v>0</v>
      </c>
      <c r="N9594" s="15">
        <f t="shared" si="704"/>
        <v>0</v>
      </c>
    </row>
    <row r="9595" spans="11:14" x14ac:dyDescent="0.2">
      <c r="K9595" s="15">
        <f t="shared" si="702"/>
        <v>1</v>
      </c>
      <c r="L9595" s="17">
        <f t="shared" si="703"/>
        <v>1680</v>
      </c>
      <c r="M9595" s="5">
        <f t="shared" si="705"/>
        <v>0</v>
      </c>
      <c r="N9595" s="15">
        <f t="shared" si="704"/>
        <v>0</v>
      </c>
    </row>
    <row r="9596" spans="11:14" x14ac:dyDescent="0.2">
      <c r="K9596" s="15">
        <f t="shared" si="702"/>
        <v>1</v>
      </c>
      <c r="L9596" s="17">
        <f t="shared" si="703"/>
        <v>1680</v>
      </c>
      <c r="M9596" s="5">
        <f t="shared" si="705"/>
        <v>0</v>
      </c>
      <c r="N9596" s="15">
        <f t="shared" si="704"/>
        <v>0</v>
      </c>
    </row>
    <row r="9597" spans="11:14" x14ac:dyDescent="0.2">
      <c r="K9597" s="15">
        <f t="shared" si="702"/>
        <v>1</v>
      </c>
      <c r="L9597" s="17">
        <f t="shared" si="703"/>
        <v>1680</v>
      </c>
      <c r="M9597" s="5">
        <f t="shared" si="705"/>
        <v>0</v>
      </c>
      <c r="N9597" s="15">
        <f t="shared" si="704"/>
        <v>0</v>
      </c>
    </row>
    <row r="9598" spans="11:14" x14ac:dyDescent="0.2">
      <c r="K9598" s="15">
        <f t="shared" si="702"/>
        <v>1</v>
      </c>
      <c r="L9598" s="17">
        <f t="shared" si="703"/>
        <v>1680</v>
      </c>
      <c r="M9598" s="5">
        <f t="shared" si="705"/>
        <v>0</v>
      </c>
      <c r="N9598" s="15">
        <f t="shared" si="704"/>
        <v>0</v>
      </c>
    </row>
    <row r="9599" spans="11:14" x14ac:dyDescent="0.2">
      <c r="K9599" s="15">
        <f t="shared" si="702"/>
        <v>1</v>
      </c>
      <c r="L9599" s="17">
        <f t="shared" si="703"/>
        <v>1680</v>
      </c>
      <c r="M9599" s="5">
        <f t="shared" si="705"/>
        <v>0</v>
      </c>
      <c r="N9599" s="15">
        <f t="shared" si="704"/>
        <v>0</v>
      </c>
    </row>
    <row r="9600" spans="11:14" x14ac:dyDescent="0.2">
      <c r="K9600" s="15">
        <f t="shared" si="702"/>
        <v>1</v>
      </c>
      <c r="L9600" s="17">
        <f t="shared" si="703"/>
        <v>1680</v>
      </c>
      <c r="M9600" s="5">
        <f t="shared" si="705"/>
        <v>0</v>
      </c>
      <c r="N9600" s="15">
        <f t="shared" si="704"/>
        <v>0</v>
      </c>
    </row>
    <row r="9601" spans="11:14" x14ac:dyDescent="0.2">
      <c r="K9601" s="15">
        <f t="shared" si="702"/>
        <v>1</v>
      </c>
      <c r="L9601" s="17">
        <f t="shared" si="703"/>
        <v>1680</v>
      </c>
      <c r="M9601" s="5">
        <f t="shared" si="705"/>
        <v>0</v>
      </c>
      <c r="N9601" s="15">
        <f t="shared" si="704"/>
        <v>0</v>
      </c>
    </row>
    <row r="9602" spans="11:14" x14ac:dyDescent="0.2">
      <c r="K9602" s="15">
        <f t="shared" ref="K9602:K9665" si="706">DATE(YEAR(E9602),MONTH(E9602),1)</f>
        <v>1</v>
      </c>
      <c r="L9602" s="17">
        <f t="shared" ref="L9602:L9665" si="707">ROUND(($B$3-K9602)/365.25*12,0)</f>
        <v>1680</v>
      </c>
      <c r="M9602" s="5">
        <f t="shared" si="705"/>
        <v>0</v>
      </c>
      <c r="N9602" s="15">
        <f t="shared" ref="N9602:N9665" si="708">EDATE(E9602,D9602)</f>
        <v>0</v>
      </c>
    </row>
    <row r="9603" spans="11:14" x14ac:dyDescent="0.2">
      <c r="K9603" s="15">
        <f t="shared" si="706"/>
        <v>1</v>
      </c>
      <c r="L9603" s="17">
        <f t="shared" si="707"/>
        <v>1680</v>
      </c>
      <c r="M9603" s="5">
        <f t="shared" ref="M9603:M9666" si="709">ROUND((N9603-K9603)/365.25*12,0)</f>
        <v>0</v>
      </c>
      <c r="N9603" s="15">
        <f t="shared" si="708"/>
        <v>0</v>
      </c>
    </row>
    <row r="9604" spans="11:14" x14ac:dyDescent="0.2">
      <c r="K9604" s="15">
        <f t="shared" si="706"/>
        <v>1</v>
      </c>
      <c r="L9604" s="17">
        <f t="shared" si="707"/>
        <v>1680</v>
      </c>
      <c r="M9604" s="5">
        <f t="shared" si="709"/>
        <v>0</v>
      </c>
      <c r="N9604" s="15">
        <f t="shared" si="708"/>
        <v>0</v>
      </c>
    </row>
    <row r="9605" spans="11:14" x14ac:dyDescent="0.2">
      <c r="K9605" s="15">
        <f t="shared" si="706"/>
        <v>1</v>
      </c>
      <c r="L9605" s="17">
        <f t="shared" si="707"/>
        <v>1680</v>
      </c>
      <c r="M9605" s="5">
        <f t="shared" si="709"/>
        <v>0</v>
      </c>
      <c r="N9605" s="15">
        <f t="shared" si="708"/>
        <v>0</v>
      </c>
    </row>
    <row r="9606" spans="11:14" x14ac:dyDescent="0.2">
      <c r="K9606" s="15">
        <f t="shared" si="706"/>
        <v>1</v>
      </c>
      <c r="L9606" s="17">
        <f t="shared" si="707"/>
        <v>1680</v>
      </c>
      <c r="M9606" s="5">
        <f t="shared" si="709"/>
        <v>0</v>
      </c>
      <c r="N9606" s="15">
        <f t="shared" si="708"/>
        <v>0</v>
      </c>
    </row>
    <row r="9607" spans="11:14" x14ac:dyDescent="0.2">
      <c r="K9607" s="15">
        <f t="shared" si="706"/>
        <v>1</v>
      </c>
      <c r="L9607" s="17">
        <f t="shared" si="707"/>
        <v>1680</v>
      </c>
      <c r="M9607" s="5">
        <f t="shared" si="709"/>
        <v>0</v>
      </c>
      <c r="N9607" s="15">
        <f t="shared" si="708"/>
        <v>0</v>
      </c>
    </row>
    <row r="9608" spans="11:14" x14ac:dyDescent="0.2">
      <c r="K9608" s="15">
        <f t="shared" si="706"/>
        <v>1</v>
      </c>
      <c r="L9608" s="17">
        <f t="shared" si="707"/>
        <v>1680</v>
      </c>
      <c r="M9608" s="5">
        <f t="shared" si="709"/>
        <v>0</v>
      </c>
      <c r="N9608" s="15">
        <f t="shared" si="708"/>
        <v>0</v>
      </c>
    </row>
    <row r="9609" spans="11:14" x14ac:dyDescent="0.2">
      <c r="K9609" s="15">
        <f t="shared" si="706"/>
        <v>1</v>
      </c>
      <c r="L9609" s="17">
        <f t="shared" si="707"/>
        <v>1680</v>
      </c>
      <c r="M9609" s="5">
        <f t="shared" si="709"/>
        <v>0</v>
      </c>
      <c r="N9609" s="15">
        <f t="shared" si="708"/>
        <v>0</v>
      </c>
    </row>
    <row r="9610" spans="11:14" x14ac:dyDescent="0.2">
      <c r="K9610" s="15">
        <f t="shared" si="706"/>
        <v>1</v>
      </c>
      <c r="L9610" s="17">
        <f t="shared" si="707"/>
        <v>1680</v>
      </c>
      <c r="M9610" s="5">
        <f t="shared" si="709"/>
        <v>0</v>
      </c>
      <c r="N9610" s="15">
        <f t="shared" si="708"/>
        <v>0</v>
      </c>
    </row>
    <row r="9611" spans="11:14" x14ac:dyDescent="0.2">
      <c r="K9611" s="15">
        <f t="shared" si="706"/>
        <v>1</v>
      </c>
      <c r="L9611" s="17">
        <f t="shared" si="707"/>
        <v>1680</v>
      </c>
      <c r="M9611" s="5">
        <f t="shared" si="709"/>
        <v>0</v>
      </c>
      <c r="N9611" s="15">
        <f t="shared" si="708"/>
        <v>0</v>
      </c>
    </row>
    <row r="9612" spans="11:14" x14ac:dyDescent="0.2">
      <c r="K9612" s="15">
        <f t="shared" si="706"/>
        <v>1</v>
      </c>
      <c r="L9612" s="17">
        <f t="shared" si="707"/>
        <v>1680</v>
      </c>
      <c r="M9612" s="5">
        <f t="shared" si="709"/>
        <v>0</v>
      </c>
      <c r="N9612" s="15">
        <f t="shared" si="708"/>
        <v>0</v>
      </c>
    </row>
    <row r="9613" spans="11:14" x14ac:dyDescent="0.2">
      <c r="K9613" s="15">
        <f t="shared" si="706"/>
        <v>1</v>
      </c>
      <c r="L9613" s="17">
        <f t="shared" si="707"/>
        <v>1680</v>
      </c>
      <c r="M9613" s="5">
        <f t="shared" si="709"/>
        <v>0</v>
      </c>
      <c r="N9613" s="15">
        <f t="shared" si="708"/>
        <v>0</v>
      </c>
    </row>
    <row r="9614" spans="11:14" x14ac:dyDescent="0.2">
      <c r="K9614" s="15">
        <f t="shared" si="706"/>
        <v>1</v>
      </c>
      <c r="L9614" s="17">
        <f t="shared" si="707"/>
        <v>1680</v>
      </c>
      <c r="M9614" s="5">
        <f t="shared" si="709"/>
        <v>0</v>
      </c>
      <c r="N9614" s="15">
        <f t="shared" si="708"/>
        <v>0</v>
      </c>
    </row>
    <row r="9615" spans="11:14" x14ac:dyDescent="0.2">
      <c r="K9615" s="15">
        <f t="shared" si="706"/>
        <v>1</v>
      </c>
      <c r="L9615" s="17">
        <f t="shared" si="707"/>
        <v>1680</v>
      </c>
      <c r="M9615" s="5">
        <f t="shared" si="709"/>
        <v>0</v>
      </c>
      <c r="N9615" s="15">
        <f t="shared" si="708"/>
        <v>0</v>
      </c>
    </row>
    <row r="9616" spans="11:14" x14ac:dyDescent="0.2">
      <c r="K9616" s="15">
        <f t="shared" si="706"/>
        <v>1</v>
      </c>
      <c r="L9616" s="17">
        <f t="shared" si="707"/>
        <v>1680</v>
      </c>
      <c r="M9616" s="5">
        <f t="shared" si="709"/>
        <v>0</v>
      </c>
      <c r="N9616" s="15">
        <f t="shared" si="708"/>
        <v>0</v>
      </c>
    </row>
    <row r="9617" spans="11:14" x14ac:dyDescent="0.2">
      <c r="K9617" s="15">
        <f t="shared" si="706"/>
        <v>1</v>
      </c>
      <c r="L9617" s="17">
        <f t="shared" si="707"/>
        <v>1680</v>
      </c>
      <c r="M9617" s="5">
        <f t="shared" si="709"/>
        <v>0</v>
      </c>
      <c r="N9617" s="15">
        <f t="shared" si="708"/>
        <v>0</v>
      </c>
    </row>
    <row r="9618" spans="11:14" x14ac:dyDescent="0.2">
      <c r="K9618" s="15">
        <f t="shared" si="706"/>
        <v>1</v>
      </c>
      <c r="L9618" s="17">
        <f t="shared" si="707"/>
        <v>1680</v>
      </c>
      <c r="M9618" s="5">
        <f t="shared" si="709"/>
        <v>0</v>
      </c>
      <c r="N9618" s="15">
        <f t="shared" si="708"/>
        <v>0</v>
      </c>
    </row>
    <row r="9619" spans="11:14" x14ac:dyDescent="0.2">
      <c r="K9619" s="15">
        <f t="shared" si="706"/>
        <v>1</v>
      </c>
      <c r="L9619" s="17">
        <f t="shared" si="707"/>
        <v>1680</v>
      </c>
      <c r="M9619" s="5">
        <f t="shared" si="709"/>
        <v>0</v>
      </c>
      <c r="N9619" s="15">
        <f t="shared" si="708"/>
        <v>0</v>
      </c>
    </row>
    <row r="9620" spans="11:14" x14ac:dyDescent="0.2">
      <c r="K9620" s="15">
        <f t="shared" si="706"/>
        <v>1</v>
      </c>
      <c r="L9620" s="17">
        <f t="shared" si="707"/>
        <v>1680</v>
      </c>
      <c r="M9620" s="5">
        <f t="shared" si="709"/>
        <v>0</v>
      </c>
      <c r="N9620" s="15">
        <f t="shared" si="708"/>
        <v>0</v>
      </c>
    </row>
    <row r="9621" spans="11:14" x14ac:dyDescent="0.2">
      <c r="K9621" s="15">
        <f t="shared" si="706"/>
        <v>1</v>
      </c>
      <c r="L9621" s="17">
        <f t="shared" si="707"/>
        <v>1680</v>
      </c>
      <c r="M9621" s="5">
        <f t="shared" si="709"/>
        <v>0</v>
      </c>
      <c r="N9621" s="15">
        <f t="shared" si="708"/>
        <v>0</v>
      </c>
    </row>
    <row r="9622" spans="11:14" x14ac:dyDescent="0.2">
      <c r="K9622" s="15">
        <f t="shared" si="706"/>
        <v>1</v>
      </c>
      <c r="L9622" s="17">
        <f t="shared" si="707"/>
        <v>1680</v>
      </c>
      <c r="M9622" s="5">
        <f t="shared" si="709"/>
        <v>0</v>
      </c>
      <c r="N9622" s="15">
        <f t="shared" si="708"/>
        <v>0</v>
      </c>
    </row>
    <row r="9623" spans="11:14" x14ac:dyDescent="0.2">
      <c r="K9623" s="15">
        <f t="shared" si="706"/>
        <v>1</v>
      </c>
      <c r="L9623" s="17">
        <f t="shared" si="707"/>
        <v>1680</v>
      </c>
      <c r="M9623" s="5">
        <f t="shared" si="709"/>
        <v>0</v>
      </c>
      <c r="N9623" s="15">
        <f t="shared" si="708"/>
        <v>0</v>
      </c>
    </row>
    <row r="9624" spans="11:14" x14ac:dyDescent="0.2">
      <c r="K9624" s="15">
        <f t="shared" si="706"/>
        <v>1</v>
      </c>
      <c r="L9624" s="17">
        <f t="shared" si="707"/>
        <v>1680</v>
      </c>
      <c r="M9624" s="5">
        <f t="shared" si="709"/>
        <v>0</v>
      </c>
      <c r="N9624" s="15">
        <f t="shared" si="708"/>
        <v>0</v>
      </c>
    </row>
    <row r="9625" spans="11:14" x14ac:dyDescent="0.2">
      <c r="K9625" s="15">
        <f t="shared" si="706"/>
        <v>1</v>
      </c>
      <c r="L9625" s="17">
        <f t="shared" si="707"/>
        <v>1680</v>
      </c>
      <c r="M9625" s="5">
        <f t="shared" si="709"/>
        <v>0</v>
      </c>
      <c r="N9625" s="15">
        <f t="shared" si="708"/>
        <v>0</v>
      </c>
    </row>
    <row r="9626" spans="11:14" x14ac:dyDescent="0.2">
      <c r="K9626" s="15">
        <f t="shared" si="706"/>
        <v>1</v>
      </c>
      <c r="L9626" s="17">
        <f t="shared" si="707"/>
        <v>1680</v>
      </c>
      <c r="M9626" s="5">
        <f t="shared" si="709"/>
        <v>0</v>
      </c>
      <c r="N9626" s="15">
        <f t="shared" si="708"/>
        <v>0</v>
      </c>
    </row>
    <row r="9627" spans="11:14" x14ac:dyDescent="0.2">
      <c r="K9627" s="15">
        <f t="shared" si="706"/>
        <v>1</v>
      </c>
      <c r="L9627" s="17">
        <f t="shared" si="707"/>
        <v>1680</v>
      </c>
      <c r="M9627" s="5">
        <f t="shared" si="709"/>
        <v>0</v>
      </c>
      <c r="N9627" s="15">
        <f t="shared" si="708"/>
        <v>0</v>
      </c>
    </row>
    <row r="9628" spans="11:14" x14ac:dyDescent="0.2">
      <c r="K9628" s="15">
        <f t="shared" si="706"/>
        <v>1</v>
      </c>
      <c r="L9628" s="17">
        <f t="shared" si="707"/>
        <v>1680</v>
      </c>
      <c r="M9628" s="5">
        <f t="shared" si="709"/>
        <v>0</v>
      </c>
      <c r="N9628" s="15">
        <f t="shared" si="708"/>
        <v>0</v>
      </c>
    </row>
    <row r="9629" spans="11:14" x14ac:dyDescent="0.2">
      <c r="K9629" s="15">
        <f t="shared" si="706"/>
        <v>1</v>
      </c>
      <c r="L9629" s="17">
        <f t="shared" si="707"/>
        <v>1680</v>
      </c>
      <c r="M9629" s="5">
        <f t="shared" si="709"/>
        <v>0</v>
      </c>
      <c r="N9629" s="15">
        <f t="shared" si="708"/>
        <v>0</v>
      </c>
    </row>
    <row r="9630" spans="11:14" x14ac:dyDescent="0.2">
      <c r="K9630" s="15">
        <f t="shared" si="706"/>
        <v>1</v>
      </c>
      <c r="L9630" s="17">
        <f t="shared" si="707"/>
        <v>1680</v>
      </c>
      <c r="M9630" s="5">
        <f t="shared" si="709"/>
        <v>0</v>
      </c>
      <c r="N9630" s="15">
        <f t="shared" si="708"/>
        <v>0</v>
      </c>
    </row>
    <row r="9631" spans="11:14" x14ac:dyDescent="0.2">
      <c r="K9631" s="15">
        <f t="shared" si="706"/>
        <v>1</v>
      </c>
      <c r="L9631" s="17">
        <f t="shared" si="707"/>
        <v>1680</v>
      </c>
      <c r="M9631" s="5">
        <f t="shared" si="709"/>
        <v>0</v>
      </c>
      <c r="N9631" s="15">
        <f t="shared" si="708"/>
        <v>0</v>
      </c>
    </row>
    <row r="9632" spans="11:14" x14ac:dyDescent="0.2">
      <c r="K9632" s="15">
        <f t="shared" si="706"/>
        <v>1</v>
      </c>
      <c r="L9632" s="17">
        <f t="shared" si="707"/>
        <v>1680</v>
      </c>
      <c r="M9632" s="5">
        <f t="shared" si="709"/>
        <v>0</v>
      </c>
      <c r="N9632" s="15">
        <f t="shared" si="708"/>
        <v>0</v>
      </c>
    </row>
    <row r="9633" spans="11:14" x14ac:dyDescent="0.2">
      <c r="K9633" s="15">
        <f t="shared" si="706"/>
        <v>1</v>
      </c>
      <c r="L9633" s="17">
        <f t="shared" si="707"/>
        <v>1680</v>
      </c>
      <c r="M9633" s="5">
        <f t="shared" si="709"/>
        <v>0</v>
      </c>
      <c r="N9633" s="15">
        <f t="shared" si="708"/>
        <v>0</v>
      </c>
    </row>
    <row r="9634" spans="11:14" x14ac:dyDescent="0.2">
      <c r="K9634" s="15">
        <f t="shared" si="706"/>
        <v>1</v>
      </c>
      <c r="L9634" s="17">
        <f t="shared" si="707"/>
        <v>1680</v>
      </c>
      <c r="M9634" s="5">
        <f t="shared" si="709"/>
        <v>0</v>
      </c>
      <c r="N9634" s="15">
        <f t="shared" si="708"/>
        <v>0</v>
      </c>
    </row>
    <row r="9635" spans="11:14" x14ac:dyDescent="0.2">
      <c r="K9635" s="15">
        <f t="shared" si="706"/>
        <v>1</v>
      </c>
      <c r="L9635" s="17">
        <f t="shared" si="707"/>
        <v>1680</v>
      </c>
      <c r="M9635" s="5">
        <f t="shared" si="709"/>
        <v>0</v>
      </c>
      <c r="N9635" s="15">
        <f t="shared" si="708"/>
        <v>0</v>
      </c>
    </row>
    <row r="9636" spans="11:14" x14ac:dyDescent="0.2">
      <c r="K9636" s="15">
        <f t="shared" si="706"/>
        <v>1</v>
      </c>
      <c r="L9636" s="17">
        <f t="shared" si="707"/>
        <v>1680</v>
      </c>
      <c r="M9636" s="5">
        <f t="shared" si="709"/>
        <v>0</v>
      </c>
      <c r="N9636" s="15">
        <f t="shared" si="708"/>
        <v>0</v>
      </c>
    </row>
    <row r="9637" spans="11:14" x14ac:dyDescent="0.2">
      <c r="K9637" s="15">
        <f t="shared" si="706"/>
        <v>1</v>
      </c>
      <c r="L9637" s="17">
        <f t="shared" si="707"/>
        <v>1680</v>
      </c>
      <c r="M9637" s="5">
        <f t="shared" si="709"/>
        <v>0</v>
      </c>
      <c r="N9637" s="15">
        <f t="shared" si="708"/>
        <v>0</v>
      </c>
    </row>
    <row r="9638" spans="11:14" x14ac:dyDescent="0.2">
      <c r="K9638" s="15">
        <f t="shared" si="706"/>
        <v>1</v>
      </c>
      <c r="L9638" s="17">
        <f t="shared" si="707"/>
        <v>1680</v>
      </c>
      <c r="M9638" s="5">
        <f t="shared" si="709"/>
        <v>0</v>
      </c>
      <c r="N9638" s="15">
        <f t="shared" si="708"/>
        <v>0</v>
      </c>
    </row>
    <row r="9639" spans="11:14" x14ac:dyDescent="0.2">
      <c r="K9639" s="15">
        <f t="shared" si="706"/>
        <v>1</v>
      </c>
      <c r="L9639" s="17">
        <f t="shared" si="707"/>
        <v>1680</v>
      </c>
      <c r="M9639" s="5">
        <f t="shared" si="709"/>
        <v>0</v>
      </c>
      <c r="N9639" s="15">
        <f t="shared" si="708"/>
        <v>0</v>
      </c>
    </row>
    <row r="9640" spans="11:14" x14ac:dyDescent="0.2">
      <c r="K9640" s="15">
        <f t="shared" si="706"/>
        <v>1</v>
      </c>
      <c r="L9640" s="17">
        <f t="shared" si="707"/>
        <v>1680</v>
      </c>
      <c r="M9640" s="5">
        <f t="shared" si="709"/>
        <v>0</v>
      </c>
      <c r="N9640" s="15">
        <f t="shared" si="708"/>
        <v>0</v>
      </c>
    </row>
    <row r="9641" spans="11:14" x14ac:dyDescent="0.2">
      <c r="K9641" s="15">
        <f t="shared" si="706"/>
        <v>1</v>
      </c>
      <c r="L9641" s="17">
        <f t="shared" si="707"/>
        <v>1680</v>
      </c>
      <c r="M9641" s="5">
        <f t="shared" si="709"/>
        <v>0</v>
      </c>
      <c r="N9641" s="15">
        <f t="shared" si="708"/>
        <v>0</v>
      </c>
    </row>
    <row r="9642" spans="11:14" x14ac:dyDescent="0.2">
      <c r="K9642" s="15">
        <f t="shared" si="706"/>
        <v>1</v>
      </c>
      <c r="L9642" s="17">
        <f t="shared" si="707"/>
        <v>1680</v>
      </c>
      <c r="M9642" s="5">
        <f t="shared" si="709"/>
        <v>0</v>
      </c>
      <c r="N9642" s="15">
        <f t="shared" si="708"/>
        <v>0</v>
      </c>
    </row>
    <row r="9643" spans="11:14" x14ac:dyDescent="0.2">
      <c r="K9643" s="15">
        <f t="shared" si="706"/>
        <v>1</v>
      </c>
      <c r="L9643" s="17">
        <f t="shared" si="707"/>
        <v>1680</v>
      </c>
      <c r="M9643" s="5">
        <f t="shared" si="709"/>
        <v>0</v>
      </c>
      <c r="N9643" s="15">
        <f t="shared" si="708"/>
        <v>0</v>
      </c>
    </row>
    <row r="9644" spans="11:14" x14ac:dyDescent="0.2">
      <c r="K9644" s="15">
        <f t="shared" si="706"/>
        <v>1</v>
      </c>
      <c r="L9644" s="17">
        <f t="shared" si="707"/>
        <v>1680</v>
      </c>
      <c r="M9644" s="5">
        <f t="shared" si="709"/>
        <v>0</v>
      </c>
      <c r="N9644" s="15">
        <f t="shared" si="708"/>
        <v>0</v>
      </c>
    </row>
    <row r="9645" spans="11:14" x14ac:dyDescent="0.2">
      <c r="K9645" s="15">
        <f t="shared" si="706"/>
        <v>1</v>
      </c>
      <c r="L9645" s="17">
        <f t="shared" si="707"/>
        <v>1680</v>
      </c>
      <c r="M9645" s="5">
        <f t="shared" si="709"/>
        <v>0</v>
      </c>
      <c r="N9645" s="15">
        <f t="shared" si="708"/>
        <v>0</v>
      </c>
    </row>
    <row r="9646" spans="11:14" x14ac:dyDescent="0.2">
      <c r="K9646" s="15">
        <f t="shared" si="706"/>
        <v>1</v>
      </c>
      <c r="L9646" s="17">
        <f t="shared" si="707"/>
        <v>1680</v>
      </c>
      <c r="M9646" s="5">
        <f t="shared" si="709"/>
        <v>0</v>
      </c>
      <c r="N9646" s="15">
        <f t="shared" si="708"/>
        <v>0</v>
      </c>
    </row>
    <row r="9647" spans="11:14" x14ac:dyDescent="0.2">
      <c r="K9647" s="15">
        <f t="shared" si="706"/>
        <v>1</v>
      </c>
      <c r="L9647" s="17">
        <f t="shared" si="707"/>
        <v>1680</v>
      </c>
      <c r="M9647" s="5">
        <f t="shared" si="709"/>
        <v>0</v>
      </c>
      <c r="N9647" s="15">
        <f t="shared" si="708"/>
        <v>0</v>
      </c>
    </row>
    <row r="9648" spans="11:14" x14ac:dyDescent="0.2">
      <c r="K9648" s="15">
        <f t="shared" si="706"/>
        <v>1</v>
      </c>
      <c r="L9648" s="17">
        <f t="shared" si="707"/>
        <v>1680</v>
      </c>
      <c r="M9648" s="5">
        <f t="shared" si="709"/>
        <v>0</v>
      </c>
      <c r="N9648" s="15">
        <f t="shared" si="708"/>
        <v>0</v>
      </c>
    </row>
    <row r="9649" spans="11:14" x14ac:dyDescent="0.2">
      <c r="K9649" s="15">
        <f t="shared" si="706"/>
        <v>1</v>
      </c>
      <c r="L9649" s="17">
        <f t="shared" si="707"/>
        <v>1680</v>
      </c>
      <c r="M9649" s="5">
        <f t="shared" si="709"/>
        <v>0</v>
      </c>
      <c r="N9649" s="15">
        <f t="shared" si="708"/>
        <v>0</v>
      </c>
    </row>
    <row r="9650" spans="11:14" x14ac:dyDescent="0.2">
      <c r="K9650" s="15">
        <f t="shared" si="706"/>
        <v>1</v>
      </c>
      <c r="L9650" s="17">
        <f t="shared" si="707"/>
        <v>1680</v>
      </c>
      <c r="M9650" s="5">
        <f t="shared" si="709"/>
        <v>0</v>
      </c>
      <c r="N9650" s="15">
        <f t="shared" si="708"/>
        <v>0</v>
      </c>
    </row>
    <row r="9651" spans="11:14" x14ac:dyDescent="0.2">
      <c r="K9651" s="15">
        <f t="shared" si="706"/>
        <v>1</v>
      </c>
      <c r="L9651" s="17">
        <f t="shared" si="707"/>
        <v>1680</v>
      </c>
      <c r="M9651" s="5">
        <f t="shared" si="709"/>
        <v>0</v>
      </c>
      <c r="N9651" s="15">
        <f t="shared" si="708"/>
        <v>0</v>
      </c>
    </row>
    <row r="9652" spans="11:14" x14ac:dyDescent="0.2">
      <c r="K9652" s="15">
        <f t="shared" si="706"/>
        <v>1</v>
      </c>
      <c r="L9652" s="17">
        <f t="shared" si="707"/>
        <v>1680</v>
      </c>
      <c r="M9652" s="5">
        <f t="shared" si="709"/>
        <v>0</v>
      </c>
      <c r="N9652" s="15">
        <f t="shared" si="708"/>
        <v>0</v>
      </c>
    </row>
    <row r="9653" spans="11:14" x14ac:dyDescent="0.2">
      <c r="K9653" s="15">
        <f t="shared" si="706"/>
        <v>1</v>
      </c>
      <c r="L9653" s="17">
        <f t="shared" si="707"/>
        <v>1680</v>
      </c>
      <c r="M9653" s="5">
        <f t="shared" si="709"/>
        <v>0</v>
      </c>
      <c r="N9653" s="15">
        <f t="shared" si="708"/>
        <v>0</v>
      </c>
    </row>
    <row r="9654" spans="11:14" x14ac:dyDescent="0.2">
      <c r="K9654" s="15">
        <f t="shared" si="706"/>
        <v>1</v>
      </c>
      <c r="L9654" s="17">
        <f t="shared" si="707"/>
        <v>1680</v>
      </c>
      <c r="M9654" s="5">
        <f t="shared" si="709"/>
        <v>0</v>
      </c>
      <c r="N9654" s="15">
        <f t="shared" si="708"/>
        <v>0</v>
      </c>
    </row>
    <row r="9655" spans="11:14" x14ac:dyDescent="0.2">
      <c r="K9655" s="15">
        <f t="shared" si="706"/>
        <v>1</v>
      </c>
      <c r="L9655" s="17">
        <f t="shared" si="707"/>
        <v>1680</v>
      </c>
      <c r="M9655" s="5">
        <f t="shared" si="709"/>
        <v>0</v>
      </c>
      <c r="N9655" s="15">
        <f t="shared" si="708"/>
        <v>0</v>
      </c>
    </row>
    <row r="9656" spans="11:14" x14ac:dyDescent="0.2">
      <c r="K9656" s="15">
        <f t="shared" si="706"/>
        <v>1</v>
      </c>
      <c r="L9656" s="17">
        <f t="shared" si="707"/>
        <v>1680</v>
      </c>
      <c r="M9656" s="5">
        <f t="shared" si="709"/>
        <v>0</v>
      </c>
      <c r="N9656" s="15">
        <f t="shared" si="708"/>
        <v>0</v>
      </c>
    </row>
    <row r="9657" spans="11:14" x14ac:dyDescent="0.2">
      <c r="K9657" s="15">
        <f t="shared" si="706"/>
        <v>1</v>
      </c>
      <c r="L9657" s="17">
        <f t="shared" si="707"/>
        <v>1680</v>
      </c>
      <c r="M9657" s="5">
        <f t="shared" si="709"/>
        <v>0</v>
      </c>
      <c r="N9657" s="15">
        <f t="shared" si="708"/>
        <v>0</v>
      </c>
    </row>
    <row r="9658" spans="11:14" x14ac:dyDescent="0.2">
      <c r="K9658" s="15">
        <f t="shared" si="706"/>
        <v>1</v>
      </c>
      <c r="L9658" s="17">
        <f t="shared" si="707"/>
        <v>1680</v>
      </c>
      <c r="M9658" s="5">
        <f t="shared" si="709"/>
        <v>0</v>
      </c>
      <c r="N9658" s="15">
        <f t="shared" si="708"/>
        <v>0</v>
      </c>
    </row>
    <row r="9659" spans="11:14" x14ac:dyDescent="0.2">
      <c r="K9659" s="15">
        <f t="shared" si="706"/>
        <v>1</v>
      </c>
      <c r="L9659" s="17">
        <f t="shared" si="707"/>
        <v>1680</v>
      </c>
      <c r="M9659" s="5">
        <f t="shared" si="709"/>
        <v>0</v>
      </c>
      <c r="N9659" s="15">
        <f t="shared" si="708"/>
        <v>0</v>
      </c>
    </row>
    <row r="9660" spans="11:14" x14ac:dyDescent="0.2">
      <c r="K9660" s="15">
        <f t="shared" si="706"/>
        <v>1</v>
      </c>
      <c r="L9660" s="17">
        <f t="shared" si="707"/>
        <v>1680</v>
      </c>
      <c r="M9660" s="5">
        <f t="shared" si="709"/>
        <v>0</v>
      </c>
      <c r="N9660" s="15">
        <f t="shared" si="708"/>
        <v>0</v>
      </c>
    </row>
    <row r="9661" spans="11:14" x14ac:dyDescent="0.2">
      <c r="K9661" s="15">
        <f t="shared" si="706"/>
        <v>1</v>
      </c>
      <c r="L9661" s="17">
        <f t="shared" si="707"/>
        <v>1680</v>
      </c>
      <c r="M9661" s="5">
        <f t="shared" si="709"/>
        <v>0</v>
      </c>
      <c r="N9661" s="15">
        <f t="shared" si="708"/>
        <v>0</v>
      </c>
    </row>
    <row r="9662" spans="11:14" x14ac:dyDescent="0.2">
      <c r="K9662" s="15">
        <f t="shared" si="706"/>
        <v>1</v>
      </c>
      <c r="L9662" s="17">
        <f t="shared" si="707"/>
        <v>1680</v>
      </c>
      <c r="M9662" s="5">
        <f t="shared" si="709"/>
        <v>0</v>
      </c>
      <c r="N9662" s="15">
        <f t="shared" si="708"/>
        <v>0</v>
      </c>
    </row>
    <row r="9663" spans="11:14" x14ac:dyDescent="0.2">
      <c r="K9663" s="15">
        <f t="shared" si="706"/>
        <v>1</v>
      </c>
      <c r="L9663" s="17">
        <f t="shared" si="707"/>
        <v>1680</v>
      </c>
      <c r="M9663" s="5">
        <f t="shared" si="709"/>
        <v>0</v>
      </c>
      <c r="N9663" s="15">
        <f t="shared" si="708"/>
        <v>0</v>
      </c>
    </row>
    <row r="9664" spans="11:14" x14ac:dyDescent="0.2">
      <c r="K9664" s="15">
        <f t="shared" si="706"/>
        <v>1</v>
      </c>
      <c r="L9664" s="17">
        <f t="shared" si="707"/>
        <v>1680</v>
      </c>
      <c r="M9664" s="5">
        <f t="shared" si="709"/>
        <v>0</v>
      </c>
      <c r="N9664" s="15">
        <f t="shared" si="708"/>
        <v>0</v>
      </c>
    </row>
    <row r="9665" spans="11:14" x14ac:dyDescent="0.2">
      <c r="K9665" s="15">
        <f t="shared" si="706"/>
        <v>1</v>
      </c>
      <c r="L9665" s="17">
        <f t="shared" si="707"/>
        <v>1680</v>
      </c>
      <c r="M9665" s="5">
        <f t="shared" si="709"/>
        <v>0</v>
      </c>
      <c r="N9665" s="15">
        <f t="shared" si="708"/>
        <v>0</v>
      </c>
    </row>
    <row r="9666" spans="11:14" x14ac:dyDescent="0.2">
      <c r="K9666" s="15">
        <f t="shared" ref="K9666:K9729" si="710">DATE(YEAR(E9666),MONTH(E9666),1)</f>
        <v>1</v>
      </c>
      <c r="L9666" s="17">
        <f t="shared" ref="L9666:L9729" si="711">ROUND(($B$3-K9666)/365.25*12,0)</f>
        <v>1680</v>
      </c>
      <c r="M9666" s="5">
        <f t="shared" si="709"/>
        <v>0</v>
      </c>
      <c r="N9666" s="15">
        <f t="shared" ref="N9666:N9729" si="712">EDATE(E9666,D9666)</f>
        <v>0</v>
      </c>
    </row>
    <row r="9667" spans="11:14" x14ac:dyDescent="0.2">
      <c r="K9667" s="15">
        <f t="shared" si="710"/>
        <v>1</v>
      </c>
      <c r="L9667" s="17">
        <f t="shared" si="711"/>
        <v>1680</v>
      </c>
      <c r="M9667" s="5">
        <f t="shared" ref="M9667:M9730" si="713">ROUND((N9667-K9667)/365.25*12,0)</f>
        <v>0</v>
      </c>
      <c r="N9667" s="15">
        <f t="shared" si="712"/>
        <v>0</v>
      </c>
    </row>
    <row r="9668" spans="11:14" x14ac:dyDescent="0.2">
      <c r="K9668" s="15">
        <f t="shared" si="710"/>
        <v>1</v>
      </c>
      <c r="L9668" s="17">
        <f t="shared" si="711"/>
        <v>1680</v>
      </c>
      <c r="M9668" s="5">
        <f t="shared" si="713"/>
        <v>0</v>
      </c>
      <c r="N9668" s="15">
        <f t="shared" si="712"/>
        <v>0</v>
      </c>
    </row>
    <row r="9669" spans="11:14" x14ac:dyDescent="0.2">
      <c r="K9669" s="15">
        <f t="shared" si="710"/>
        <v>1</v>
      </c>
      <c r="L9669" s="17">
        <f t="shared" si="711"/>
        <v>1680</v>
      </c>
      <c r="M9669" s="5">
        <f t="shared" si="713"/>
        <v>0</v>
      </c>
      <c r="N9669" s="15">
        <f t="shared" si="712"/>
        <v>0</v>
      </c>
    </row>
    <row r="9670" spans="11:14" x14ac:dyDescent="0.2">
      <c r="K9670" s="15">
        <f t="shared" si="710"/>
        <v>1</v>
      </c>
      <c r="L9670" s="17">
        <f t="shared" si="711"/>
        <v>1680</v>
      </c>
      <c r="M9670" s="5">
        <f t="shared" si="713"/>
        <v>0</v>
      </c>
      <c r="N9670" s="15">
        <f t="shared" si="712"/>
        <v>0</v>
      </c>
    </row>
    <row r="9671" spans="11:14" x14ac:dyDescent="0.2">
      <c r="K9671" s="15">
        <f t="shared" si="710"/>
        <v>1</v>
      </c>
      <c r="L9671" s="17">
        <f t="shared" si="711"/>
        <v>1680</v>
      </c>
      <c r="M9671" s="5">
        <f t="shared" si="713"/>
        <v>0</v>
      </c>
      <c r="N9671" s="15">
        <f t="shared" si="712"/>
        <v>0</v>
      </c>
    </row>
    <row r="9672" spans="11:14" x14ac:dyDescent="0.2">
      <c r="K9672" s="15">
        <f t="shared" si="710"/>
        <v>1</v>
      </c>
      <c r="L9672" s="17">
        <f t="shared" si="711"/>
        <v>1680</v>
      </c>
      <c r="M9672" s="5">
        <f t="shared" si="713"/>
        <v>0</v>
      </c>
      <c r="N9672" s="15">
        <f t="shared" si="712"/>
        <v>0</v>
      </c>
    </row>
    <row r="9673" spans="11:14" x14ac:dyDescent="0.2">
      <c r="K9673" s="15">
        <f t="shared" si="710"/>
        <v>1</v>
      </c>
      <c r="L9673" s="17">
        <f t="shared" si="711"/>
        <v>1680</v>
      </c>
      <c r="M9673" s="5">
        <f t="shared" si="713"/>
        <v>0</v>
      </c>
      <c r="N9673" s="15">
        <f t="shared" si="712"/>
        <v>0</v>
      </c>
    </row>
    <row r="9674" spans="11:14" x14ac:dyDescent="0.2">
      <c r="K9674" s="15">
        <f t="shared" si="710"/>
        <v>1</v>
      </c>
      <c r="L9674" s="17">
        <f t="shared" si="711"/>
        <v>1680</v>
      </c>
      <c r="M9674" s="5">
        <f t="shared" si="713"/>
        <v>0</v>
      </c>
      <c r="N9674" s="15">
        <f t="shared" si="712"/>
        <v>0</v>
      </c>
    </row>
    <row r="9675" spans="11:14" x14ac:dyDescent="0.2">
      <c r="K9675" s="15">
        <f t="shared" si="710"/>
        <v>1</v>
      </c>
      <c r="L9675" s="17">
        <f t="shared" si="711"/>
        <v>1680</v>
      </c>
      <c r="M9675" s="5">
        <f t="shared" si="713"/>
        <v>0</v>
      </c>
      <c r="N9675" s="15">
        <f t="shared" si="712"/>
        <v>0</v>
      </c>
    </row>
    <row r="9676" spans="11:14" x14ac:dyDescent="0.2">
      <c r="K9676" s="15">
        <f t="shared" si="710"/>
        <v>1</v>
      </c>
      <c r="L9676" s="17">
        <f t="shared" si="711"/>
        <v>1680</v>
      </c>
      <c r="M9676" s="5">
        <f t="shared" si="713"/>
        <v>0</v>
      </c>
      <c r="N9676" s="15">
        <f t="shared" si="712"/>
        <v>0</v>
      </c>
    </row>
    <row r="9677" spans="11:14" x14ac:dyDescent="0.2">
      <c r="K9677" s="15">
        <f t="shared" si="710"/>
        <v>1</v>
      </c>
      <c r="L9677" s="17">
        <f t="shared" si="711"/>
        <v>1680</v>
      </c>
      <c r="M9677" s="5">
        <f t="shared" si="713"/>
        <v>0</v>
      </c>
      <c r="N9677" s="15">
        <f t="shared" si="712"/>
        <v>0</v>
      </c>
    </row>
    <row r="9678" spans="11:14" x14ac:dyDescent="0.2">
      <c r="K9678" s="15">
        <f t="shared" si="710"/>
        <v>1</v>
      </c>
      <c r="L9678" s="17">
        <f t="shared" si="711"/>
        <v>1680</v>
      </c>
      <c r="M9678" s="5">
        <f t="shared" si="713"/>
        <v>0</v>
      </c>
      <c r="N9678" s="15">
        <f t="shared" si="712"/>
        <v>0</v>
      </c>
    </row>
    <row r="9679" spans="11:14" x14ac:dyDescent="0.2">
      <c r="K9679" s="15">
        <f t="shared" si="710"/>
        <v>1</v>
      </c>
      <c r="L9679" s="17">
        <f t="shared" si="711"/>
        <v>1680</v>
      </c>
      <c r="M9679" s="5">
        <f t="shared" si="713"/>
        <v>0</v>
      </c>
      <c r="N9679" s="15">
        <f t="shared" si="712"/>
        <v>0</v>
      </c>
    </row>
    <row r="9680" spans="11:14" x14ac:dyDescent="0.2">
      <c r="K9680" s="15">
        <f t="shared" si="710"/>
        <v>1</v>
      </c>
      <c r="L9680" s="17">
        <f t="shared" si="711"/>
        <v>1680</v>
      </c>
      <c r="M9680" s="5">
        <f t="shared" si="713"/>
        <v>0</v>
      </c>
      <c r="N9680" s="15">
        <f t="shared" si="712"/>
        <v>0</v>
      </c>
    </row>
    <row r="9681" spans="11:14" x14ac:dyDescent="0.2">
      <c r="K9681" s="15">
        <f t="shared" si="710"/>
        <v>1</v>
      </c>
      <c r="L9681" s="17">
        <f t="shared" si="711"/>
        <v>1680</v>
      </c>
      <c r="M9681" s="5">
        <f t="shared" si="713"/>
        <v>0</v>
      </c>
      <c r="N9681" s="15">
        <f t="shared" si="712"/>
        <v>0</v>
      </c>
    </row>
    <row r="9682" spans="11:14" x14ac:dyDescent="0.2">
      <c r="K9682" s="15">
        <f t="shared" si="710"/>
        <v>1</v>
      </c>
      <c r="L9682" s="17">
        <f t="shared" si="711"/>
        <v>1680</v>
      </c>
      <c r="M9682" s="5">
        <f t="shared" si="713"/>
        <v>0</v>
      </c>
      <c r="N9682" s="15">
        <f t="shared" si="712"/>
        <v>0</v>
      </c>
    </row>
    <row r="9683" spans="11:14" x14ac:dyDescent="0.2">
      <c r="K9683" s="15">
        <f t="shared" si="710"/>
        <v>1</v>
      </c>
      <c r="L9683" s="17">
        <f t="shared" si="711"/>
        <v>1680</v>
      </c>
      <c r="M9683" s="5">
        <f t="shared" si="713"/>
        <v>0</v>
      </c>
      <c r="N9683" s="15">
        <f t="shared" si="712"/>
        <v>0</v>
      </c>
    </row>
    <row r="9684" spans="11:14" x14ac:dyDescent="0.2">
      <c r="K9684" s="15">
        <f t="shared" si="710"/>
        <v>1</v>
      </c>
      <c r="L9684" s="17">
        <f t="shared" si="711"/>
        <v>1680</v>
      </c>
      <c r="M9684" s="5">
        <f t="shared" si="713"/>
        <v>0</v>
      </c>
      <c r="N9684" s="15">
        <f t="shared" si="712"/>
        <v>0</v>
      </c>
    </row>
    <row r="9685" spans="11:14" x14ac:dyDescent="0.2">
      <c r="K9685" s="15">
        <f t="shared" si="710"/>
        <v>1</v>
      </c>
      <c r="L9685" s="17">
        <f t="shared" si="711"/>
        <v>1680</v>
      </c>
      <c r="M9685" s="5">
        <f t="shared" si="713"/>
        <v>0</v>
      </c>
      <c r="N9685" s="15">
        <f t="shared" si="712"/>
        <v>0</v>
      </c>
    </row>
    <row r="9686" spans="11:14" x14ac:dyDescent="0.2">
      <c r="K9686" s="15">
        <f t="shared" si="710"/>
        <v>1</v>
      </c>
      <c r="L9686" s="17">
        <f t="shared" si="711"/>
        <v>1680</v>
      </c>
      <c r="M9686" s="5">
        <f t="shared" si="713"/>
        <v>0</v>
      </c>
      <c r="N9686" s="15">
        <f t="shared" si="712"/>
        <v>0</v>
      </c>
    </row>
    <row r="9687" spans="11:14" x14ac:dyDescent="0.2">
      <c r="K9687" s="15">
        <f t="shared" si="710"/>
        <v>1</v>
      </c>
      <c r="L9687" s="17">
        <f t="shared" si="711"/>
        <v>1680</v>
      </c>
      <c r="M9687" s="5">
        <f t="shared" si="713"/>
        <v>0</v>
      </c>
      <c r="N9687" s="15">
        <f t="shared" si="712"/>
        <v>0</v>
      </c>
    </row>
    <row r="9688" spans="11:14" x14ac:dyDescent="0.2">
      <c r="K9688" s="15">
        <f t="shared" si="710"/>
        <v>1</v>
      </c>
      <c r="L9688" s="17">
        <f t="shared" si="711"/>
        <v>1680</v>
      </c>
      <c r="M9688" s="5">
        <f t="shared" si="713"/>
        <v>0</v>
      </c>
      <c r="N9688" s="15">
        <f t="shared" si="712"/>
        <v>0</v>
      </c>
    </row>
    <row r="9689" spans="11:14" x14ac:dyDescent="0.2">
      <c r="K9689" s="15">
        <f t="shared" si="710"/>
        <v>1</v>
      </c>
      <c r="L9689" s="17">
        <f t="shared" si="711"/>
        <v>1680</v>
      </c>
      <c r="M9689" s="5">
        <f t="shared" si="713"/>
        <v>0</v>
      </c>
      <c r="N9689" s="15">
        <f t="shared" si="712"/>
        <v>0</v>
      </c>
    </row>
    <row r="9690" spans="11:14" x14ac:dyDescent="0.2">
      <c r="K9690" s="15">
        <f t="shared" si="710"/>
        <v>1</v>
      </c>
      <c r="L9690" s="17">
        <f t="shared" si="711"/>
        <v>1680</v>
      </c>
      <c r="M9690" s="5">
        <f t="shared" si="713"/>
        <v>0</v>
      </c>
      <c r="N9690" s="15">
        <f t="shared" si="712"/>
        <v>0</v>
      </c>
    </row>
    <row r="9691" spans="11:14" x14ac:dyDescent="0.2">
      <c r="K9691" s="15">
        <f t="shared" si="710"/>
        <v>1</v>
      </c>
      <c r="L9691" s="17">
        <f t="shared" si="711"/>
        <v>1680</v>
      </c>
      <c r="M9691" s="5">
        <f t="shared" si="713"/>
        <v>0</v>
      </c>
      <c r="N9691" s="15">
        <f t="shared" si="712"/>
        <v>0</v>
      </c>
    </row>
    <row r="9692" spans="11:14" x14ac:dyDescent="0.2">
      <c r="K9692" s="15">
        <f t="shared" si="710"/>
        <v>1</v>
      </c>
      <c r="L9692" s="17">
        <f t="shared" si="711"/>
        <v>1680</v>
      </c>
      <c r="M9692" s="5">
        <f t="shared" si="713"/>
        <v>0</v>
      </c>
      <c r="N9692" s="15">
        <f t="shared" si="712"/>
        <v>0</v>
      </c>
    </row>
    <row r="9693" spans="11:14" x14ac:dyDescent="0.2">
      <c r="K9693" s="15">
        <f t="shared" si="710"/>
        <v>1</v>
      </c>
      <c r="L9693" s="17">
        <f t="shared" si="711"/>
        <v>1680</v>
      </c>
      <c r="M9693" s="5">
        <f t="shared" si="713"/>
        <v>0</v>
      </c>
      <c r="N9693" s="15">
        <f t="shared" si="712"/>
        <v>0</v>
      </c>
    </row>
    <row r="9694" spans="11:14" x14ac:dyDescent="0.2">
      <c r="K9694" s="15">
        <f t="shared" si="710"/>
        <v>1</v>
      </c>
      <c r="L9694" s="17">
        <f t="shared" si="711"/>
        <v>1680</v>
      </c>
      <c r="M9694" s="5">
        <f t="shared" si="713"/>
        <v>0</v>
      </c>
      <c r="N9694" s="15">
        <f t="shared" si="712"/>
        <v>0</v>
      </c>
    </row>
    <row r="9695" spans="11:14" x14ac:dyDescent="0.2">
      <c r="K9695" s="15">
        <f t="shared" si="710"/>
        <v>1</v>
      </c>
      <c r="L9695" s="17">
        <f t="shared" si="711"/>
        <v>1680</v>
      </c>
      <c r="M9695" s="5">
        <f t="shared" si="713"/>
        <v>0</v>
      </c>
      <c r="N9695" s="15">
        <f t="shared" si="712"/>
        <v>0</v>
      </c>
    </row>
    <row r="9696" spans="11:14" x14ac:dyDescent="0.2">
      <c r="K9696" s="15">
        <f t="shared" si="710"/>
        <v>1</v>
      </c>
      <c r="L9696" s="17">
        <f t="shared" si="711"/>
        <v>1680</v>
      </c>
      <c r="M9696" s="5">
        <f t="shared" si="713"/>
        <v>0</v>
      </c>
      <c r="N9696" s="15">
        <f t="shared" si="712"/>
        <v>0</v>
      </c>
    </row>
    <row r="9697" spans="11:14" x14ac:dyDescent="0.2">
      <c r="K9697" s="15">
        <f t="shared" si="710"/>
        <v>1</v>
      </c>
      <c r="L9697" s="17">
        <f t="shared" si="711"/>
        <v>1680</v>
      </c>
      <c r="M9697" s="5">
        <f t="shared" si="713"/>
        <v>0</v>
      </c>
      <c r="N9697" s="15">
        <f t="shared" si="712"/>
        <v>0</v>
      </c>
    </row>
    <row r="9698" spans="11:14" x14ac:dyDescent="0.2">
      <c r="K9698" s="15">
        <f t="shared" si="710"/>
        <v>1</v>
      </c>
      <c r="L9698" s="17">
        <f t="shared" si="711"/>
        <v>1680</v>
      </c>
      <c r="M9698" s="5">
        <f t="shared" si="713"/>
        <v>0</v>
      </c>
      <c r="N9698" s="15">
        <f t="shared" si="712"/>
        <v>0</v>
      </c>
    </row>
    <row r="9699" spans="11:14" x14ac:dyDescent="0.2">
      <c r="K9699" s="15">
        <f t="shared" si="710"/>
        <v>1</v>
      </c>
      <c r="L9699" s="17">
        <f t="shared" si="711"/>
        <v>1680</v>
      </c>
      <c r="M9699" s="5">
        <f t="shared" si="713"/>
        <v>0</v>
      </c>
      <c r="N9699" s="15">
        <f t="shared" si="712"/>
        <v>0</v>
      </c>
    </row>
    <row r="9700" spans="11:14" x14ac:dyDescent="0.2">
      <c r="K9700" s="15">
        <f t="shared" si="710"/>
        <v>1</v>
      </c>
      <c r="L9700" s="17">
        <f t="shared" si="711"/>
        <v>1680</v>
      </c>
      <c r="M9700" s="5">
        <f t="shared" si="713"/>
        <v>0</v>
      </c>
      <c r="N9700" s="15">
        <f t="shared" si="712"/>
        <v>0</v>
      </c>
    </row>
    <row r="9701" spans="11:14" x14ac:dyDescent="0.2">
      <c r="K9701" s="15">
        <f t="shared" si="710"/>
        <v>1</v>
      </c>
      <c r="L9701" s="17">
        <f t="shared" si="711"/>
        <v>1680</v>
      </c>
      <c r="M9701" s="5">
        <f t="shared" si="713"/>
        <v>0</v>
      </c>
      <c r="N9701" s="15">
        <f t="shared" si="712"/>
        <v>0</v>
      </c>
    </row>
    <row r="9702" spans="11:14" x14ac:dyDescent="0.2">
      <c r="K9702" s="15">
        <f t="shared" si="710"/>
        <v>1</v>
      </c>
      <c r="L9702" s="17">
        <f t="shared" si="711"/>
        <v>1680</v>
      </c>
      <c r="M9702" s="5">
        <f t="shared" si="713"/>
        <v>0</v>
      </c>
      <c r="N9702" s="15">
        <f t="shared" si="712"/>
        <v>0</v>
      </c>
    </row>
    <row r="9703" spans="11:14" x14ac:dyDescent="0.2">
      <c r="K9703" s="15">
        <f t="shared" si="710"/>
        <v>1</v>
      </c>
      <c r="L9703" s="17">
        <f t="shared" si="711"/>
        <v>1680</v>
      </c>
      <c r="M9703" s="5">
        <f t="shared" si="713"/>
        <v>0</v>
      </c>
      <c r="N9703" s="15">
        <f t="shared" si="712"/>
        <v>0</v>
      </c>
    </row>
    <row r="9704" spans="11:14" x14ac:dyDescent="0.2">
      <c r="K9704" s="15">
        <f t="shared" si="710"/>
        <v>1</v>
      </c>
      <c r="L9704" s="17">
        <f t="shared" si="711"/>
        <v>1680</v>
      </c>
      <c r="M9704" s="5">
        <f t="shared" si="713"/>
        <v>0</v>
      </c>
      <c r="N9704" s="15">
        <f t="shared" si="712"/>
        <v>0</v>
      </c>
    </row>
    <row r="9705" spans="11:14" x14ac:dyDescent="0.2">
      <c r="K9705" s="15">
        <f t="shared" si="710"/>
        <v>1</v>
      </c>
      <c r="L9705" s="17">
        <f t="shared" si="711"/>
        <v>1680</v>
      </c>
      <c r="M9705" s="5">
        <f t="shared" si="713"/>
        <v>0</v>
      </c>
      <c r="N9705" s="15">
        <f t="shared" si="712"/>
        <v>0</v>
      </c>
    </row>
    <row r="9706" spans="11:14" x14ac:dyDescent="0.2">
      <c r="K9706" s="15">
        <f t="shared" si="710"/>
        <v>1</v>
      </c>
      <c r="L9706" s="17">
        <f t="shared" si="711"/>
        <v>1680</v>
      </c>
      <c r="M9706" s="5">
        <f t="shared" si="713"/>
        <v>0</v>
      </c>
      <c r="N9706" s="15">
        <f t="shared" si="712"/>
        <v>0</v>
      </c>
    </row>
    <row r="9707" spans="11:14" x14ac:dyDescent="0.2">
      <c r="K9707" s="15">
        <f t="shared" si="710"/>
        <v>1</v>
      </c>
      <c r="L9707" s="17">
        <f t="shared" si="711"/>
        <v>1680</v>
      </c>
      <c r="M9707" s="5">
        <f t="shared" si="713"/>
        <v>0</v>
      </c>
      <c r="N9707" s="15">
        <f t="shared" si="712"/>
        <v>0</v>
      </c>
    </row>
    <row r="9708" spans="11:14" x14ac:dyDescent="0.2">
      <c r="K9708" s="15">
        <f t="shared" si="710"/>
        <v>1</v>
      </c>
      <c r="L9708" s="17">
        <f t="shared" si="711"/>
        <v>1680</v>
      </c>
      <c r="M9708" s="5">
        <f t="shared" si="713"/>
        <v>0</v>
      </c>
      <c r="N9708" s="15">
        <f t="shared" si="712"/>
        <v>0</v>
      </c>
    </row>
    <row r="9709" spans="11:14" x14ac:dyDescent="0.2">
      <c r="K9709" s="15">
        <f t="shared" si="710"/>
        <v>1</v>
      </c>
      <c r="L9709" s="17">
        <f t="shared" si="711"/>
        <v>1680</v>
      </c>
      <c r="M9709" s="5">
        <f t="shared" si="713"/>
        <v>0</v>
      </c>
      <c r="N9709" s="15">
        <f t="shared" si="712"/>
        <v>0</v>
      </c>
    </row>
    <row r="9710" spans="11:14" x14ac:dyDescent="0.2">
      <c r="K9710" s="15">
        <f t="shared" si="710"/>
        <v>1</v>
      </c>
      <c r="L9710" s="17">
        <f t="shared" si="711"/>
        <v>1680</v>
      </c>
      <c r="M9710" s="5">
        <f t="shared" si="713"/>
        <v>0</v>
      </c>
      <c r="N9710" s="15">
        <f t="shared" si="712"/>
        <v>0</v>
      </c>
    </row>
    <row r="9711" spans="11:14" x14ac:dyDescent="0.2">
      <c r="K9711" s="15">
        <f t="shared" si="710"/>
        <v>1</v>
      </c>
      <c r="L9711" s="17">
        <f t="shared" si="711"/>
        <v>1680</v>
      </c>
      <c r="M9711" s="5">
        <f t="shared" si="713"/>
        <v>0</v>
      </c>
      <c r="N9711" s="15">
        <f t="shared" si="712"/>
        <v>0</v>
      </c>
    </row>
    <row r="9712" spans="11:14" x14ac:dyDescent="0.2">
      <c r="K9712" s="15">
        <f t="shared" si="710"/>
        <v>1</v>
      </c>
      <c r="L9712" s="17">
        <f t="shared" si="711"/>
        <v>1680</v>
      </c>
      <c r="M9712" s="5">
        <f t="shared" si="713"/>
        <v>0</v>
      </c>
      <c r="N9712" s="15">
        <f t="shared" si="712"/>
        <v>0</v>
      </c>
    </row>
    <row r="9713" spans="11:14" x14ac:dyDescent="0.2">
      <c r="K9713" s="15">
        <f t="shared" si="710"/>
        <v>1</v>
      </c>
      <c r="L9713" s="17">
        <f t="shared" si="711"/>
        <v>1680</v>
      </c>
      <c r="M9713" s="5">
        <f t="shared" si="713"/>
        <v>0</v>
      </c>
      <c r="N9713" s="15">
        <f t="shared" si="712"/>
        <v>0</v>
      </c>
    </row>
    <row r="9714" spans="11:14" x14ac:dyDescent="0.2">
      <c r="K9714" s="15">
        <f t="shared" si="710"/>
        <v>1</v>
      </c>
      <c r="L9714" s="17">
        <f t="shared" si="711"/>
        <v>1680</v>
      </c>
      <c r="M9714" s="5">
        <f t="shared" si="713"/>
        <v>0</v>
      </c>
      <c r="N9714" s="15">
        <f t="shared" si="712"/>
        <v>0</v>
      </c>
    </row>
    <row r="9715" spans="11:14" x14ac:dyDescent="0.2">
      <c r="K9715" s="15">
        <f t="shared" si="710"/>
        <v>1</v>
      </c>
      <c r="L9715" s="17">
        <f t="shared" si="711"/>
        <v>1680</v>
      </c>
      <c r="M9715" s="5">
        <f t="shared" si="713"/>
        <v>0</v>
      </c>
      <c r="N9715" s="15">
        <f t="shared" si="712"/>
        <v>0</v>
      </c>
    </row>
    <row r="9716" spans="11:14" x14ac:dyDescent="0.2">
      <c r="K9716" s="15">
        <f t="shared" si="710"/>
        <v>1</v>
      </c>
      <c r="L9716" s="17">
        <f t="shared" si="711"/>
        <v>1680</v>
      </c>
      <c r="M9716" s="5">
        <f t="shared" si="713"/>
        <v>0</v>
      </c>
      <c r="N9716" s="15">
        <f t="shared" si="712"/>
        <v>0</v>
      </c>
    </row>
    <row r="9717" spans="11:14" x14ac:dyDescent="0.2">
      <c r="K9717" s="15">
        <f t="shared" si="710"/>
        <v>1</v>
      </c>
      <c r="L9717" s="17">
        <f t="shared" si="711"/>
        <v>1680</v>
      </c>
      <c r="M9717" s="5">
        <f t="shared" si="713"/>
        <v>0</v>
      </c>
      <c r="N9717" s="15">
        <f t="shared" si="712"/>
        <v>0</v>
      </c>
    </row>
    <row r="9718" spans="11:14" x14ac:dyDescent="0.2">
      <c r="K9718" s="15">
        <f t="shared" si="710"/>
        <v>1</v>
      </c>
      <c r="L9718" s="17">
        <f t="shared" si="711"/>
        <v>1680</v>
      </c>
      <c r="M9718" s="5">
        <f t="shared" si="713"/>
        <v>0</v>
      </c>
      <c r="N9718" s="15">
        <f t="shared" si="712"/>
        <v>0</v>
      </c>
    </row>
    <row r="9719" spans="11:14" x14ac:dyDescent="0.2">
      <c r="K9719" s="15">
        <f t="shared" si="710"/>
        <v>1</v>
      </c>
      <c r="L9719" s="17">
        <f t="shared" si="711"/>
        <v>1680</v>
      </c>
      <c r="M9719" s="5">
        <f t="shared" si="713"/>
        <v>0</v>
      </c>
      <c r="N9719" s="15">
        <f t="shared" si="712"/>
        <v>0</v>
      </c>
    </row>
    <row r="9720" spans="11:14" x14ac:dyDescent="0.2">
      <c r="K9720" s="15">
        <f t="shared" si="710"/>
        <v>1</v>
      </c>
      <c r="L9720" s="17">
        <f t="shared" si="711"/>
        <v>1680</v>
      </c>
      <c r="M9720" s="5">
        <f t="shared" si="713"/>
        <v>0</v>
      </c>
      <c r="N9720" s="15">
        <f t="shared" si="712"/>
        <v>0</v>
      </c>
    </row>
    <row r="9721" spans="11:14" x14ac:dyDescent="0.2">
      <c r="K9721" s="15">
        <f t="shared" si="710"/>
        <v>1</v>
      </c>
      <c r="L9721" s="17">
        <f t="shared" si="711"/>
        <v>1680</v>
      </c>
      <c r="M9721" s="5">
        <f t="shared" si="713"/>
        <v>0</v>
      </c>
      <c r="N9721" s="15">
        <f t="shared" si="712"/>
        <v>0</v>
      </c>
    </row>
    <row r="9722" spans="11:14" x14ac:dyDescent="0.2">
      <c r="K9722" s="15">
        <f t="shared" si="710"/>
        <v>1</v>
      </c>
      <c r="L9722" s="17">
        <f t="shared" si="711"/>
        <v>1680</v>
      </c>
      <c r="M9722" s="5">
        <f t="shared" si="713"/>
        <v>0</v>
      </c>
      <c r="N9722" s="15">
        <f t="shared" si="712"/>
        <v>0</v>
      </c>
    </row>
    <row r="9723" spans="11:14" x14ac:dyDescent="0.2">
      <c r="K9723" s="15">
        <f t="shared" si="710"/>
        <v>1</v>
      </c>
      <c r="L9723" s="17">
        <f t="shared" si="711"/>
        <v>1680</v>
      </c>
      <c r="M9723" s="5">
        <f t="shared" si="713"/>
        <v>0</v>
      </c>
      <c r="N9723" s="15">
        <f t="shared" si="712"/>
        <v>0</v>
      </c>
    </row>
    <row r="9724" spans="11:14" x14ac:dyDescent="0.2">
      <c r="K9724" s="15">
        <f t="shared" si="710"/>
        <v>1</v>
      </c>
      <c r="L9724" s="17">
        <f t="shared" si="711"/>
        <v>1680</v>
      </c>
      <c r="M9724" s="5">
        <f t="shared" si="713"/>
        <v>0</v>
      </c>
      <c r="N9724" s="15">
        <f t="shared" si="712"/>
        <v>0</v>
      </c>
    </row>
    <row r="9725" spans="11:14" x14ac:dyDescent="0.2">
      <c r="K9725" s="15">
        <f t="shared" si="710"/>
        <v>1</v>
      </c>
      <c r="L9725" s="17">
        <f t="shared" si="711"/>
        <v>1680</v>
      </c>
      <c r="M9725" s="5">
        <f t="shared" si="713"/>
        <v>0</v>
      </c>
      <c r="N9725" s="15">
        <f t="shared" si="712"/>
        <v>0</v>
      </c>
    </row>
    <row r="9726" spans="11:14" x14ac:dyDescent="0.2">
      <c r="K9726" s="15">
        <f t="shared" si="710"/>
        <v>1</v>
      </c>
      <c r="L9726" s="17">
        <f t="shared" si="711"/>
        <v>1680</v>
      </c>
      <c r="M9726" s="5">
        <f t="shared" si="713"/>
        <v>0</v>
      </c>
      <c r="N9726" s="15">
        <f t="shared" si="712"/>
        <v>0</v>
      </c>
    </row>
    <row r="9727" spans="11:14" x14ac:dyDescent="0.2">
      <c r="K9727" s="15">
        <f t="shared" si="710"/>
        <v>1</v>
      </c>
      <c r="L9727" s="17">
        <f t="shared" si="711"/>
        <v>1680</v>
      </c>
      <c r="M9727" s="5">
        <f t="shared" si="713"/>
        <v>0</v>
      </c>
      <c r="N9727" s="15">
        <f t="shared" si="712"/>
        <v>0</v>
      </c>
    </row>
    <row r="9728" spans="11:14" x14ac:dyDescent="0.2">
      <c r="K9728" s="15">
        <f t="shared" si="710"/>
        <v>1</v>
      </c>
      <c r="L9728" s="17">
        <f t="shared" si="711"/>
        <v>1680</v>
      </c>
      <c r="M9728" s="5">
        <f t="shared" si="713"/>
        <v>0</v>
      </c>
      <c r="N9728" s="15">
        <f t="shared" si="712"/>
        <v>0</v>
      </c>
    </row>
    <row r="9729" spans="11:14" x14ac:dyDescent="0.2">
      <c r="K9729" s="15">
        <f t="shared" si="710"/>
        <v>1</v>
      </c>
      <c r="L9729" s="17">
        <f t="shared" si="711"/>
        <v>1680</v>
      </c>
      <c r="M9729" s="5">
        <f t="shared" si="713"/>
        <v>0</v>
      </c>
      <c r="N9729" s="15">
        <f t="shared" si="712"/>
        <v>0</v>
      </c>
    </row>
    <row r="9730" spans="11:14" x14ac:dyDescent="0.2">
      <c r="K9730" s="15">
        <f t="shared" ref="K9730:K9793" si="714">DATE(YEAR(E9730),MONTH(E9730),1)</f>
        <v>1</v>
      </c>
      <c r="L9730" s="17">
        <f t="shared" ref="L9730:L9793" si="715">ROUND(($B$3-K9730)/365.25*12,0)</f>
        <v>1680</v>
      </c>
      <c r="M9730" s="5">
        <f t="shared" si="713"/>
        <v>0</v>
      </c>
      <c r="N9730" s="15">
        <f t="shared" ref="N9730:N9793" si="716">EDATE(E9730,D9730)</f>
        <v>0</v>
      </c>
    </row>
    <row r="9731" spans="11:14" x14ac:dyDescent="0.2">
      <c r="K9731" s="15">
        <f t="shared" si="714"/>
        <v>1</v>
      </c>
      <c r="L9731" s="17">
        <f t="shared" si="715"/>
        <v>1680</v>
      </c>
      <c r="M9731" s="5">
        <f t="shared" ref="M9731:M9794" si="717">ROUND((N9731-K9731)/365.25*12,0)</f>
        <v>0</v>
      </c>
      <c r="N9731" s="15">
        <f t="shared" si="716"/>
        <v>0</v>
      </c>
    </row>
    <row r="9732" spans="11:14" x14ac:dyDescent="0.2">
      <c r="K9732" s="15">
        <f t="shared" si="714"/>
        <v>1</v>
      </c>
      <c r="L9732" s="17">
        <f t="shared" si="715"/>
        <v>1680</v>
      </c>
      <c r="M9732" s="5">
        <f t="shared" si="717"/>
        <v>0</v>
      </c>
      <c r="N9732" s="15">
        <f t="shared" si="716"/>
        <v>0</v>
      </c>
    </row>
    <row r="9733" spans="11:14" x14ac:dyDescent="0.2">
      <c r="K9733" s="15">
        <f t="shared" si="714"/>
        <v>1</v>
      </c>
      <c r="L9733" s="17">
        <f t="shared" si="715"/>
        <v>1680</v>
      </c>
      <c r="M9733" s="5">
        <f t="shared" si="717"/>
        <v>0</v>
      </c>
      <c r="N9733" s="15">
        <f t="shared" si="716"/>
        <v>0</v>
      </c>
    </row>
    <row r="9734" spans="11:14" x14ac:dyDescent="0.2">
      <c r="K9734" s="15">
        <f t="shared" si="714"/>
        <v>1</v>
      </c>
      <c r="L9734" s="17">
        <f t="shared" si="715"/>
        <v>1680</v>
      </c>
      <c r="M9734" s="5">
        <f t="shared" si="717"/>
        <v>0</v>
      </c>
      <c r="N9734" s="15">
        <f t="shared" si="716"/>
        <v>0</v>
      </c>
    </row>
    <row r="9735" spans="11:14" x14ac:dyDescent="0.2">
      <c r="K9735" s="15">
        <f t="shared" si="714"/>
        <v>1</v>
      </c>
      <c r="L9735" s="17">
        <f t="shared" si="715"/>
        <v>1680</v>
      </c>
      <c r="M9735" s="5">
        <f t="shared" si="717"/>
        <v>0</v>
      </c>
      <c r="N9735" s="15">
        <f t="shared" si="716"/>
        <v>0</v>
      </c>
    </row>
    <row r="9736" spans="11:14" x14ac:dyDescent="0.2">
      <c r="K9736" s="15">
        <f t="shared" si="714"/>
        <v>1</v>
      </c>
      <c r="L9736" s="17">
        <f t="shared" si="715"/>
        <v>1680</v>
      </c>
      <c r="M9736" s="5">
        <f t="shared" si="717"/>
        <v>0</v>
      </c>
      <c r="N9736" s="15">
        <f t="shared" si="716"/>
        <v>0</v>
      </c>
    </row>
    <row r="9737" spans="11:14" x14ac:dyDescent="0.2">
      <c r="K9737" s="15">
        <f t="shared" si="714"/>
        <v>1</v>
      </c>
      <c r="L9737" s="17">
        <f t="shared" si="715"/>
        <v>1680</v>
      </c>
      <c r="M9737" s="5">
        <f t="shared" si="717"/>
        <v>0</v>
      </c>
      <c r="N9737" s="15">
        <f t="shared" si="716"/>
        <v>0</v>
      </c>
    </row>
    <row r="9738" spans="11:14" x14ac:dyDescent="0.2">
      <c r="K9738" s="15">
        <f t="shared" si="714"/>
        <v>1</v>
      </c>
      <c r="L9738" s="17">
        <f t="shared" si="715"/>
        <v>1680</v>
      </c>
      <c r="M9738" s="5">
        <f t="shared" si="717"/>
        <v>0</v>
      </c>
      <c r="N9738" s="15">
        <f t="shared" si="716"/>
        <v>0</v>
      </c>
    </row>
    <row r="9739" spans="11:14" x14ac:dyDescent="0.2">
      <c r="K9739" s="15">
        <f t="shared" si="714"/>
        <v>1</v>
      </c>
      <c r="L9739" s="17">
        <f t="shared" si="715"/>
        <v>1680</v>
      </c>
      <c r="M9739" s="5">
        <f t="shared" si="717"/>
        <v>0</v>
      </c>
      <c r="N9739" s="15">
        <f t="shared" si="716"/>
        <v>0</v>
      </c>
    </row>
    <row r="9740" spans="11:14" x14ac:dyDescent="0.2">
      <c r="K9740" s="15">
        <f t="shared" si="714"/>
        <v>1</v>
      </c>
      <c r="L9740" s="17">
        <f t="shared" si="715"/>
        <v>1680</v>
      </c>
      <c r="M9740" s="5">
        <f t="shared" si="717"/>
        <v>0</v>
      </c>
      <c r="N9740" s="15">
        <f t="shared" si="716"/>
        <v>0</v>
      </c>
    </row>
    <row r="9741" spans="11:14" x14ac:dyDescent="0.2">
      <c r="K9741" s="15">
        <f t="shared" si="714"/>
        <v>1</v>
      </c>
      <c r="L9741" s="17">
        <f t="shared" si="715"/>
        <v>1680</v>
      </c>
      <c r="M9741" s="5">
        <f t="shared" si="717"/>
        <v>0</v>
      </c>
      <c r="N9741" s="15">
        <f t="shared" si="716"/>
        <v>0</v>
      </c>
    </row>
    <row r="9742" spans="11:14" x14ac:dyDescent="0.2">
      <c r="K9742" s="15">
        <f t="shared" si="714"/>
        <v>1</v>
      </c>
      <c r="L9742" s="17">
        <f t="shared" si="715"/>
        <v>1680</v>
      </c>
      <c r="M9742" s="5">
        <f t="shared" si="717"/>
        <v>0</v>
      </c>
      <c r="N9742" s="15">
        <f t="shared" si="716"/>
        <v>0</v>
      </c>
    </row>
    <row r="9743" spans="11:14" x14ac:dyDescent="0.2">
      <c r="K9743" s="15">
        <f t="shared" si="714"/>
        <v>1</v>
      </c>
      <c r="L9743" s="17">
        <f t="shared" si="715"/>
        <v>1680</v>
      </c>
      <c r="M9743" s="5">
        <f t="shared" si="717"/>
        <v>0</v>
      </c>
      <c r="N9743" s="15">
        <f t="shared" si="716"/>
        <v>0</v>
      </c>
    </row>
    <row r="9744" spans="11:14" x14ac:dyDescent="0.2">
      <c r="K9744" s="15">
        <f t="shared" si="714"/>
        <v>1</v>
      </c>
      <c r="L9744" s="17">
        <f t="shared" si="715"/>
        <v>1680</v>
      </c>
      <c r="M9744" s="5">
        <f t="shared" si="717"/>
        <v>0</v>
      </c>
      <c r="N9744" s="15">
        <f t="shared" si="716"/>
        <v>0</v>
      </c>
    </row>
    <row r="9745" spans="11:14" x14ac:dyDescent="0.2">
      <c r="K9745" s="15">
        <f t="shared" si="714"/>
        <v>1</v>
      </c>
      <c r="L9745" s="17">
        <f t="shared" si="715"/>
        <v>1680</v>
      </c>
      <c r="M9745" s="5">
        <f t="shared" si="717"/>
        <v>0</v>
      </c>
      <c r="N9745" s="15">
        <f t="shared" si="716"/>
        <v>0</v>
      </c>
    </row>
    <row r="9746" spans="11:14" x14ac:dyDescent="0.2">
      <c r="K9746" s="15">
        <f t="shared" si="714"/>
        <v>1</v>
      </c>
      <c r="L9746" s="17">
        <f t="shared" si="715"/>
        <v>1680</v>
      </c>
      <c r="M9746" s="5">
        <f t="shared" si="717"/>
        <v>0</v>
      </c>
      <c r="N9746" s="15">
        <f t="shared" si="716"/>
        <v>0</v>
      </c>
    </row>
    <row r="9747" spans="11:14" x14ac:dyDescent="0.2">
      <c r="K9747" s="15">
        <f t="shared" si="714"/>
        <v>1</v>
      </c>
      <c r="L9747" s="17">
        <f t="shared" si="715"/>
        <v>1680</v>
      </c>
      <c r="M9747" s="5">
        <f t="shared" si="717"/>
        <v>0</v>
      </c>
      <c r="N9747" s="15">
        <f t="shared" si="716"/>
        <v>0</v>
      </c>
    </row>
    <row r="9748" spans="11:14" x14ac:dyDescent="0.2">
      <c r="K9748" s="15">
        <f t="shared" si="714"/>
        <v>1</v>
      </c>
      <c r="L9748" s="17">
        <f t="shared" si="715"/>
        <v>1680</v>
      </c>
      <c r="M9748" s="5">
        <f t="shared" si="717"/>
        <v>0</v>
      </c>
      <c r="N9748" s="15">
        <f t="shared" si="716"/>
        <v>0</v>
      </c>
    </row>
    <row r="9749" spans="11:14" x14ac:dyDescent="0.2">
      <c r="K9749" s="15">
        <f t="shared" si="714"/>
        <v>1</v>
      </c>
      <c r="L9749" s="17">
        <f t="shared" si="715"/>
        <v>1680</v>
      </c>
      <c r="M9749" s="5">
        <f t="shared" si="717"/>
        <v>0</v>
      </c>
      <c r="N9749" s="15">
        <f t="shared" si="716"/>
        <v>0</v>
      </c>
    </row>
    <row r="9750" spans="11:14" x14ac:dyDescent="0.2">
      <c r="K9750" s="15">
        <f t="shared" si="714"/>
        <v>1</v>
      </c>
      <c r="L9750" s="17">
        <f t="shared" si="715"/>
        <v>1680</v>
      </c>
      <c r="M9750" s="5">
        <f t="shared" si="717"/>
        <v>0</v>
      </c>
      <c r="N9750" s="15">
        <f t="shared" si="716"/>
        <v>0</v>
      </c>
    </row>
    <row r="9751" spans="11:14" x14ac:dyDescent="0.2">
      <c r="K9751" s="15">
        <f t="shared" si="714"/>
        <v>1</v>
      </c>
      <c r="L9751" s="17">
        <f t="shared" si="715"/>
        <v>1680</v>
      </c>
      <c r="M9751" s="5">
        <f t="shared" si="717"/>
        <v>0</v>
      </c>
      <c r="N9751" s="15">
        <f t="shared" si="716"/>
        <v>0</v>
      </c>
    </row>
    <row r="9752" spans="11:14" x14ac:dyDescent="0.2">
      <c r="K9752" s="15">
        <f t="shared" si="714"/>
        <v>1</v>
      </c>
      <c r="L9752" s="17">
        <f t="shared" si="715"/>
        <v>1680</v>
      </c>
      <c r="M9752" s="5">
        <f t="shared" si="717"/>
        <v>0</v>
      </c>
      <c r="N9752" s="15">
        <f t="shared" si="716"/>
        <v>0</v>
      </c>
    </row>
    <row r="9753" spans="11:14" x14ac:dyDescent="0.2">
      <c r="K9753" s="15">
        <f t="shared" si="714"/>
        <v>1</v>
      </c>
      <c r="L9753" s="17">
        <f t="shared" si="715"/>
        <v>1680</v>
      </c>
      <c r="M9753" s="5">
        <f t="shared" si="717"/>
        <v>0</v>
      </c>
      <c r="N9753" s="15">
        <f t="shared" si="716"/>
        <v>0</v>
      </c>
    </row>
    <row r="9754" spans="11:14" x14ac:dyDescent="0.2">
      <c r="K9754" s="15">
        <f t="shared" si="714"/>
        <v>1</v>
      </c>
      <c r="L9754" s="17">
        <f t="shared" si="715"/>
        <v>1680</v>
      </c>
      <c r="M9754" s="5">
        <f t="shared" si="717"/>
        <v>0</v>
      </c>
      <c r="N9754" s="15">
        <f t="shared" si="716"/>
        <v>0</v>
      </c>
    </row>
    <row r="9755" spans="11:14" x14ac:dyDescent="0.2">
      <c r="K9755" s="15">
        <f t="shared" si="714"/>
        <v>1</v>
      </c>
      <c r="L9755" s="17">
        <f t="shared" si="715"/>
        <v>1680</v>
      </c>
      <c r="M9755" s="5">
        <f t="shared" si="717"/>
        <v>0</v>
      </c>
      <c r="N9755" s="15">
        <f t="shared" si="716"/>
        <v>0</v>
      </c>
    </row>
    <row r="9756" spans="11:14" x14ac:dyDescent="0.2">
      <c r="K9756" s="15">
        <f t="shared" si="714"/>
        <v>1</v>
      </c>
      <c r="L9756" s="17">
        <f t="shared" si="715"/>
        <v>1680</v>
      </c>
      <c r="M9756" s="5">
        <f t="shared" si="717"/>
        <v>0</v>
      </c>
      <c r="N9756" s="15">
        <f t="shared" si="716"/>
        <v>0</v>
      </c>
    </row>
    <row r="9757" spans="11:14" x14ac:dyDescent="0.2">
      <c r="K9757" s="15">
        <f t="shared" si="714"/>
        <v>1</v>
      </c>
      <c r="L9757" s="17">
        <f t="shared" si="715"/>
        <v>1680</v>
      </c>
      <c r="M9757" s="5">
        <f t="shared" si="717"/>
        <v>0</v>
      </c>
      <c r="N9757" s="15">
        <f t="shared" si="716"/>
        <v>0</v>
      </c>
    </row>
    <row r="9758" spans="11:14" x14ac:dyDescent="0.2">
      <c r="K9758" s="15">
        <f t="shared" si="714"/>
        <v>1</v>
      </c>
      <c r="L9758" s="17">
        <f t="shared" si="715"/>
        <v>1680</v>
      </c>
      <c r="M9758" s="5">
        <f t="shared" si="717"/>
        <v>0</v>
      </c>
      <c r="N9758" s="15">
        <f t="shared" si="716"/>
        <v>0</v>
      </c>
    </row>
    <row r="9759" spans="11:14" x14ac:dyDescent="0.2">
      <c r="K9759" s="15">
        <f t="shared" si="714"/>
        <v>1</v>
      </c>
      <c r="L9759" s="17">
        <f t="shared" si="715"/>
        <v>1680</v>
      </c>
      <c r="M9759" s="5">
        <f t="shared" si="717"/>
        <v>0</v>
      </c>
      <c r="N9759" s="15">
        <f t="shared" si="716"/>
        <v>0</v>
      </c>
    </row>
    <row r="9760" spans="11:14" x14ac:dyDescent="0.2">
      <c r="K9760" s="15">
        <f t="shared" si="714"/>
        <v>1</v>
      </c>
      <c r="L9760" s="17">
        <f t="shared" si="715"/>
        <v>1680</v>
      </c>
      <c r="M9760" s="5">
        <f t="shared" si="717"/>
        <v>0</v>
      </c>
      <c r="N9760" s="15">
        <f t="shared" si="716"/>
        <v>0</v>
      </c>
    </row>
    <row r="9761" spans="11:14" x14ac:dyDescent="0.2">
      <c r="K9761" s="15">
        <f t="shared" si="714"/>
        <v>1</v>
      </c>
      <c r="L9761" s="17">
        <f t="shared" si="715"/>
        <v>1680</v>
      </c>
      <c r="M9761" s="5">
        <f t="shared" si="717"/>
        <v>0</v>
      </c>
      <c r="N9761" s="15">
        <f t="shared" si="716"/>
        <v>0</v>
      </c>
    </row>
    <row r="9762" spans="11:14" x14ac:dyDescent="0.2">
      <c r="K9762" s="15">
        <f t="shared" si="714"/>
        <v>1</v>
      </c>
      <c r="L9762" s="17">
        <f t="shared" si="715"/>
        <v>1680</v>
      </c>
      <c r="M9762" s="5">
        <f t="shared" si="717"/>
        <v>0</v>
      </c>
      <c r="N9762" s="15">
        <f t="shared" si="716"/>
        <v>0</v>
      </c>
    </row>
    <row r="9763" spans="11:14" x14ac:dyDescent="0.2">
      <c r="K9763" s="15">
        <f t="shared" si="714"/>
        <v>1</v>
      </c>
      <c r="L9763" s="17">
        <f t="shared" si="715"/>
        <v>1680</v>
      </c>
      <c r="M9763" s="5">
        <f t="shared" si="717"/>
        <v>0</v>
      </c>
      <c r="N9763" s="15">
        <f t="shared" si="716"/>
        <v>0</v>
      </c>
    </row>
    <row r="9764" spans="11:14" x14ac:dyDescent="0.2">
      <c r="K9764" s="15">
        <f t="shared" si="714"/>
        <v>1</v>
      </c>
      <c r="L9764" s="17">
        <f t="shared" si="715"/>
        <v>1680</v>
      </c>
      <c r="M9764" s="5">
        <f t="shared" si="717"/>
        <v>0</v>
      </c>
      <c r="N9764" s="15">
        <f t="shared" si="716"/>
        <v>0</v>
      </c>
    </row>
    <row r="9765" spans="11:14" x14ac:dyDescent="0.2">
      <c r="K9765" s="15">
        <f t="shared" si="714"/>
        <v>1</v>
      </c>
      <c r="L9765" s="17">
        <f t="shared" si="715"/>
        <v>1680</v>
      </c>
      <c r="M9765" s="5">
        <f t="shared" si="717"/>
        <v>0</v>
      </c>
      <c r="N9765" s="15">
        <f t="shared" si="716"/>
        <v>0</v>
      </c>
    </row>
    <row r="9766" spans="11:14" x14ac:dyDescent="0.2">
      <c r="K9766" s="15">
        <f t="shared" si="714"/>
        <v>1</v>
      </c>
      <c r="L9766" s="17">
        <f t="shared" si="715"/>
        <v>1680</v>
      </c>
      <c r="M9766" s="5">
        <f t="shared" si="717"/>
        <v>0</v>
      </c>
      <c r="N9766" s="15">
        <f t="shared" si="716"/>
        <v>0</v>
      </c>
    </row>
    <row r="9767" spans="11:14" x14ac:dyDescent="0.2">
      <c r="K9767" s="15">
        <f t="shared" si="714"/>
        <v>1</v>
      </c>
      <c r="L9767" s="17">
        <f t="shared" si="715"/>
        <v>1680</v>
      </c>
      <c r="M9767" s="5">
        <f t="shared" si="717"/>
        <v>0</v>
      </c>
      <c r="N9767" s="15">
        <f t="shared" si="716"/>
        <v>0</v>
      </c>
    </row>
    <row r="9768" spans="11:14" x14ac:dyDescent="0.2">
      <c r="K9768" s="15">
        <f t="shared" si="714"/>
        <v>1</v>
      </c>
      <c r="L9768" s="17">
        <f t="shared" si="715"/>
        <v>1680</v>
      </c>
      <c r="M9768" s="5">
        <f t="shared" si="717"/>
        <v>0</v>
      </c>
      <c r="N9768" s="15">
        <f t="shared" si="716"/>
        <v>0</v>
      </c>
    </row>
    <row r="9769" spans="11:14" x14ac:dyDescent="0.2">
      <c r="K9769" s="15">
        <f t="shared" si="714"/>
        <v>1</v>
      </c>
      <c r="L9769" s="17">
        <f t="shared" si="715"/>
        <v>1680</v>
      </c>
      <c r="M9769" s="5">
        <f t="shared" si="717"/>
        <v>0</v>
      </c>
      <c r="N9769" s="15">
        <f t="shared" si="716"/>
        <v>0</v>
      </c>
    </row>
    <row r="9770" spans="11:14" x14ac:dyDescent="0.2">
      <c r="K9770" s="15">
        <f t="shared" si="714"/>
        <v>1</v>
      </c>
      <c r="L9770" s="17">
        <f t="shared" si="715"/>
        <v>1680</v>
      </c>
      <c r="M9770" s="5">
        <f t="shared" si="717"/>
        <v>0</v>
      </c>
      <c r="N9770" s="15">
        <f t="shared" si="716"/>
        <v>0</v>
      </c>
    </row>
    <row r="9771" spans="11:14" x14ac:dyDescent="0.2">
      <c r="K9771" s="15">
        <f t="shared" si="714"/>
        <v>1</v>
      </c>
      <c r="L9771" s="17">
        <f t="shared" si="715"/>
        <v>1680</v>
      </c>
      <c r="M9771" s="5">
        <f t="shared" si="717"/>
        <v>0</v>
      </c>
      <c r="N9771" s="15">
        <f t="shared" si="716"/>
        <v>0</v>
      </c>
    </row>
    <row r="9772" spans="11:14" x14ac:dyDescent="0.2">
      <c r="K9772" s="15">
        <f t="shared" si="714"/>
        <v>1</v>
      </c>
      <c r="L9772" s="17">
        <f t="shared" si="715"/>
        <v>1680</v>
      </c>
      <c r="M9772" s="5">
        <f t="shared" si="717"/>
        <v>0</v>
      </c>
      <c r="N9772" s="15">
        <f t="shared" si="716"/>
        <v>0</v>
      </c>
    </row>
    <row r="9773" spans="11:14" x14ac:dyDescent="0.2">
      <c r="K9773" s="15">
        <f t="shared" si="714"/>
        <v>1</v>
      </c>
      <c r="L9773" s="17">
        <f t="shared" si="715"/>
        <v>1680</v>
      </c>
      <c r="M9773" s="5">
        <f t="shared" si="717"/>
        <v>0</v>
      </c>
      <c r="N9773" s="15">
        <f t="shared" si="716"/>
        <v>0</v>
      </c>
    </row>
    <row r="9774" spans="11:14" x14ac:dyDescent="0.2">
      <c r="K9774" s="15">
        <f t="shared" si="714"/>
        <v>1</v>
      </c>
      <c r="L9774" s="17">
        <f t="shared" si="715"/>
        <v>1680</v>
      </c>
      <c r="M9774" s="5">
        <f t="shared" si="717"/>
        <v>0</v>
      </c>
      <c r="N9774" s="15">
        <f t="shared" si="716"/>
        <v>0</v>
      </c>
    </row>
    <row r="9775" spans="11:14" x14ac:dyDescent="0.2">
      <c r="K9775" s="15">
        <f t="shared" si="714"/>
        <v>1</v>
      </c>
      <c r="L9775" s="17">
        <f t="shared" si="715"/>
        <v>1680</v>
      </c>
      <c r="M9775" s="5">
        <f t="shared" si="717"/>
        <v>0</v>
      </c>
      <c r="N9775" s="15">
        <f t="shared" si="716"/>
        <v>0</v>
      </c>
    </row>
    <row r="9776" spans="11:14" x14ac:dyDescent="0.2">
      <c r="K9776" s="15">
        <f t="shared" si="714"/>
        <v>1</v>
      </c>
      <c r="L9776" s="17">
        <f t="shared" si="715"/>
        <v>1680</v>
      </c>
      <c r="M9776" s="5">
        <f t="shared" si="717"/>
        <v>0</v>
      </c>
      <c r="N9776" s="15">
        <f t="shared" si="716"/>
        <v>0</v>
      </c>
    </row>
    <row r="9777" spans="11:14" x14ac:dyDescent="0.2">
      <c r="K9777" s="15">
        <f t="shared" si="714"/>
        <v>1</v>
      </c>
      <c r="L9777" s="17">
        <f t="shared" si="715"/>
        <v>1680</v>
      </c>
      <c r="M9777" s="5">
        <f t="shared" si="717"/>
        <v>0</v>
      </c>
      <c r="N9777" s="15">
        <f t="shared" si="716"/>
        <v>0</v>
      </c>
    </row>
    <row r="9778" spans="11:14" x14ac:dyDescent="0.2">
      <c r="K9778" s="15">
        <f t="shared" si="714"/>
        <v>1</v>
      </c>
      <c r="L9778" s="17">
        <f t="shared" si="715"/>
        <v>1680</v>
      </c>
      <c r="M9778" s="5">
        <f t="shared" si="717"/>
        <v>0</v>
      </c>
      <c r="N9778" s="15">
        <f t="shared" si="716"/>
        <v>0</v>
      </c>
    </row>
    <row r="9779" spans="11:14" x14ac:dyDescent="0.2">
      <c r="K9779" s="15">
        <f t="shared" si="714"/>
        <v>1</v>
      </c>
      <c r="L9779" s="17">
        <f t="shared" si="715"/>
        <v>1680</v>
      </c>
      <c r="M9779" s="5">
        <f t="shared" si="717"/>
        <v>0</v>
      </c>
      <c r="N9779" s="15">
        <f t="shared" si="716"/>
        <v>0</v>
      </c>
    </row>
    <row r="9780" spans="11:14" x14ac:dyDescent="0.2">
      <c r="K9780" s="15">
        <f t="shared" si="714"/>
        <v>1</v>
      </c>
      <c r="L9780" s="17">
        <f t="shared" si="715"/>
        <v>1680</v>
      </c>
      <c r="M9780" s="5">
        <f t="shared" si="717"/>
        <v>0</v>
      </c>
      <c r="N9780" s="15">
        <f t="shared" si="716"/>
        <v>0</v>
      </c>
    </row>
    <row r="9781" spans="11:14" x14ac:dyDescent="0.2">
      <c r="K9781" s="15">
        <f t="shared" si="714"/>
        <v>1</v>
      </c>
      <c r="L9781" s="17">
        <f t="shared" si="715"/>
        <v>1680</v>
      </c>
      <c r="M9781" s="5">
        <f t="shared" si="717"/>
        <v>0</v>
      </c>
      <c r="N9781" s="15">
        <f t="shared" si="716"/>
        <v>0</v>
      </c>
    </row>
    <row r="9782" spans="11:14" x14ac:dyDescent="0.2">
      <c r="K9782" s="15">
        <f t="shared" si="714"/>
        <v>1</v>
      </c>
      <c r="L9782" s="17">
        <f t="shared" si="715"/>
        <v>1680</v>
      </c>
      <c r="M9782" s="5">
        <f t="shared" si="717"/>
        <v>0</v>
      </c>
      <c r="N9782" s="15">
        <f t="shared" si="716"/>
        <v>0</v>
      </c>
    </row>
    <row r="9783" spans="11:14" x14ac:dyDescent="0.2">
      <c r="K9783" s="15">
        <f t="shared" si="714"/>
        <v>1</v>
      </c>
      <c r="L9783" s="17">
        <f t="shared" si="715"/>
        <v>1680</v>
      </c>
      <c r="M9783" s="5">
        <f t="shared" si="717"/>
        <v>0</v>
      </c>
      <c r="N9783" s="15">
        <f t="shared" si="716"/>
        <v>0</v>
      </c>
    </row>
    <row r="9784" spans="11:14" x14ac:dyDescent="0.2">
      <c r="K9784" s="15">
        <f t="shared" si="714"/>
        <v>1</v>
      </c>
      <c r="L9784" s="17">
        <f t="shared" si="715"/>
        <v>1680</v>
      </c>
      <c r="M9784" s="5">
        <f t="shared" si="717"/>
        <v>0</v>
      </c>
      <c r="N9784" s="15">
        <f t="shared" si="716"/>
        <v>0</v>
      </c>
    </row>
    <row r="9785" spans="11:14" x14ac:dyDescent="0.2">
      <c r="K9785" s="15">
        <f t="shared" si="714"/>
        <v>1</v>
      </c>
      <c r="L9785" s="17">
        <f t="shared" si="715"/>
        <v>1680</v>
      </c>
      <c r="M9785" s="5">
        <f t="shared" si="717"/>
        <v>0</v>
      </c>
      <c r="N9785" s="15">
        <f t="shared" si="716"/>
        <v>0</v>
      </c>
    </row>
    <row r="9786" spans="11:14" x14ac:dyDescent="0.2">
      <c r="K9786" s="15">
        <f t="shared" si="714"/>
        <v>1</v>
      </c>
      <c r="L9786" s="17">
        <f t="shared" si="715"/>
        <v>1680</v>
      </c>
      <c r="M9786" s="5">
        <f t="shared" si="717"/>
        <v>0</v>
      </c>
      <c r="N9786" s="15">
        <f t="shared" si="716"/>
        <v>0</v>
      </c>
    </row>
    <row r="9787" spans="11:14" x14ac:dyDescent="0.2">
      <c r="K9787" s="15">
        <f t="shared" si="714"/>
        <v>1</v>
      </c>
      <c r="L9787" s="17">
        <f t="shared" si="715"/>
        <v>1680</v>
      </c>
      <c r="M9787" s="5">
        <f t="shared" si="717"/>
        <v>0</v>
      </c>
      <c r="N9787" s="15">
        <f t="shared" si="716"/>
        <v>0</v>
      </c>
    </row>
    <row r="9788" spans="11:14" x14ac:dyDescent="0.2">
      <c r="K9788" s="15">
        <f t="shared" si="714"/>
        <v>1</v>
      </c>
      <c r="L9788" s="17">
        <f t="shared" si="715"/>
        <v>1680</v>
      </c>
      <c r="M9788" s="5">
        <f t="shared" si="717"/>
        <v>0</v>
      </c>
      <c r="N9788" s="15">
        <f t="shared" si="716"/>
        <v>0</v>
      </c>
    </row>
    <row r="9789" spans="11:14" x14ac:dyDescent="0.2">
      <c r="K9789" s="15">
        <f t="shared" si="714"/>
        <v>1</v>
      </c>
      <c r="L9789" s="17">
        <f t="shared" si="715"/>
        <v>1680</v>
      </c>
      <c r="M9789" s="5">
        <f t="shared" si="717"/>
        <v>0</v>
      </c>
      <c r="N9789" s="15">
        <f t="shared" si="716"/>
        <v>0</v>
      </c>
    </row>
    <row r="9790" spans="11:14" x14ac:dyDescent="0.2">
      <c r="K9790" s="15">
        <f t="shared" si="714"/>
        <v>1</v>
      </c>
      <c r="L9790" s="17">
        <f t="shared" si="715"/>
        <v>1680</v>
      </c>
      <c r="M9790" s="5">
        <f t="shared" si="717"/>
        <v>0</v>
      </c>
      <c r="N9790" s="15">
        <f t="shared" si="716"/>
        <v>0</v>
      </c>
    </row>
    <row r="9791" spans="11:14" x14ac:dyDescent="0.2">
      <c r="K9791" s="15">
        <f t="shared" si="714"/>
        <v>1</v>
      </c>
      <c r="L9791" s="17">
        <f t="shared" si="715"/>
        <v>1680</v>
      </c>
      <c r="M9791" s="5">
        <f t="shared" si="717"/>
        <v>0</v>
      </c>
      <c r="N9791" s="15">
        <f t="shared" si="716"/>
        <v>0</v>
      </c>
    </row>
    <row r="9792" spans="11:14" x14ac:dyDescent="0.2">
      <c r="K9792" s="15">
        <f t="shared" si="714"/>
        <v>1</v>
      </c>
      <c r="L9792" s="17">
        <f t="shared" si="715"/>
        <v>1680</v>
      </c>
      <c r="M9792" s="5">
        <f t="shared" si="717"/>
        <v>0</v>
      </c>
      <c r="N9792" s="15">
        <f t="shared" si="716"/>
        <v>0</v>
      </c>
    </row>
    <row r="9793" spans="11:14" x14ac:dyDescent="0.2">
      <c r="K9793" s="15">
        <f t="shared" si="714"/>
        <v>1</v>
      </c>
      <c r="L9793" s="17">
        <f t="shared" si="715"/>
        <v>1680</v>
      </c>
      <c r="M9793" s="5">
        <f t="shared" si="717"/>
        <v>0</v>
      </c>
      <c r="N9793" s="15">
        <f t="shared" si="716"/>
        <v>0</v>
      </c>
    </row>
    <row r="9794" spans="11:14" x14ac:dyDescent="0.2">
      <c r="K9794" s="15">
        <f t="shared" ref="K9794:K9857" si="718">DATE(YEAR(E9794),MONTH(E9794),1)</f>
        <v>1</v>
      </c>
      <c r="L9794" s="17">
        <f t="shared" ref="L9794:L9857" si="719">ROUND(($B$3-K9794)/365.25*12,0)</f>
        <v>1680</v>
      </c>
      <c r="M9794" s="5">
        <f t="shared" si="717"/>
        <v>0</v>
      </c>
      <c r="N9794" s="15">
        <f t="shared" ref="N9794:N9857" si="720">EDATE(E9794,D9794)</f>
        <v>0</v>
      </c>
    </row>
    <row r="9795" spans="11:14" x14ac:dyDescent="0.2">
      <c r="K9795" s="15">
        <f t="shared" si="718"/>
        <v>1</v>
      </c>
      <c r="L9795" s="17">
        <f t="shared" si="719"/>
        <v>1680</v>
      </c>
      <c r="M9795" s="5">
        <f t="shared" ref="M9795:M9858" si="721">ROUND((N9795-K9795)/365.25*12,0)</f>
        <v>0</v>
      </c>
      <c r="N9795" s="15">
        <f t="shared" si="720"/>
        <v>0</v>
      </c>
    </row>
    <row r="9796" spans="11:14" x14ac:dyDescent="0.2">
      <c r="K9796" s="15">
        <f t="shared" si="718"/>
        <v>1</v>
      </c>
      <c r="L9796" s="17">
        <f t="shared" si="719"/>
        <v>1680</v>
      </c>
      <c r="M9796" s="5">
        <f t="shared" si="721"/>
        <v>0</v>
      </c>
      <c r="N9796" s="15">
        <f t="shared" si="720"/>
        <v>0</v>
      </c>
    </row>
    <row r="9797" spans="11:14" x14ac:dyDescent="0.2">
      <c r="K9797" s="15">
        <f t="shared" si="718"/>
        <v>1</v>
      </c>
      <c r="L9797" s="17">
        <f t="shared" si="719"/>
        <v>1680</v>
      </c>
      <c r="M9797" s="5">
        <f t="shared" si="721"/>
        <v>0</v>
      </c>
      <c r="N9797" s="15">
        <f t="shared" si="720"/>
        <v>0</v>
      </c>
    </row>
    <row r="9798" spans="11:14" x14ac:dyDescent="0.2">
      <c r="K9798" s="15">
        <f t="shared" si="718"/>
        <v>1</v>
      </c>
      <c r="L9798" s="17">
        <f t="shared" si="719"/>
        <v>1680</v>
      </c>
      <c r="M9798" s="5">
        <f t="shared" si="721"/>
        <v>0</v>
      </c>
      <c r="N9798" s="15">
        <f t="shared" si="720"/>
        <v>0</v>
      </c>
    </row>
    <row r="9799" spans="11:14" x14ac:dyDescent="0.2">
      <c r="K9799" s="15">
        <f t="shared" si="718"/>
        <v>1</v>
      </c>
      <c r="L9799" s="17">
        <f t="shared" si="719"/>
        <v>1680</v>
      </c>
      <c r="M9799" s="5">
        <f t="shared" si="721"/>
        <v>0</v>
      </c>
      <c r="N9799" s="15">
        <f t="shared" si="720"/>
        <v>0</v>
      </c>
    </row>
    <row r="9800" spans="11:14" x14ac:dyDescent="0.2">
      <c r="K9800" s="15">
        <f t="shared" si="718"/>
        <v>1</v>
      </c>
      <c r="L9800" s="17">
        <f t="shared" si="719"/>
        <v>1680</v>
      </c>
      <c r="M9800" s="5">
        <f t="shared" si="721"/>
        <v>0</v>
      </c>
      <c r="N9800" s="15">
        <f t="shared" si="720"/>
        <v>0</v>
      </c>
    </row>
    <row r="9801" spans="11:14" x14ac:dyDescent="0.2">
      <c r="K9801" s="15">
        <f t="shared" si="718"/>
        <v>1</v>
      </c>
      <c r="L9801" s="17">
        <f t="shared" si="719"/>
        <v>1680</v>
      </c>
      <c r="M9801" s="5">
        <f t="shared" si="721"/>
        <v>0</v>
      </c>
      <c r="N9801" s="15">
        <f t="shared" si="720"/>
        <v>0</v>
      </c>
    </row>
    <row r="9802" spans="11:14" x14ac:dyDescent="0.2">
      <c r="K9802" s="15">
        <f t="shared" si="718"/>
        <v>1</v>
      </c>
      <c r="L9802" s="17">
        <f t="shared" si="719"/>
        <v>1680</v>
      </c>
      <c r="M9802" s="5">
        <f t="shared" si="721"/>
        <v>0</v>
      </c>
      <c r="N9802" s="15">
        <f t="shared" si="720"/>
        <v>0</v>
      </c>
    </row>
    <row r="9803" spans="11:14" x14ac:dyDescent="0.2">
      <c r="K9803" s="15">
        <f t="shared" si="718"/>
        <v>1</v>
      </c>
      <c r="L9803" s="17">
        <f t="shared" si="719"/>
        <v>1680</v>
      </c>
      <c r="M9803" s="5">
        <f t="shared" si="721"/>
        <v>0</v>
      </c>
      <c r="N9803" s="15">
        <f t="shared" si="720"/>
        <v>0</v>
      </c>
    </row>
    <row r="9804" spans="11:14" x14ac:dyDescent="0.2">
      <c r="K9804" s="15">
        <f t="shared" si="718"/>
        <v>1</v>
      </c>
      <c r="L9804" s="17">
        <f t="shared" si="719"/>
        <v>1680</v>
      </c>
      <c r="M9804" s="5">
        <f t="shared" si="721"/>
        <v>0</v>
      </c>
      <c r="N9804" s="15">
        <f t="shared" si="720"/>
        <v>0</v>
      </c>
    </row>
    <row r="9805" spans="11:14" x14ac:dyDescent="0.2">
      <c r="K9805" s="15">
        <f t="shared" si="718"/>
        <v>1</v>
      </c>
      <c r="L9805" s="17">
        <f t="shared" si="719"/>
        <v>1680</v>
      </c>
      <c r="M9805" s="5">
        <f t="shared" si="721"/>
        <v>0</v>
      </c>
      <c r="N9805" s="15">
        <f t="shared" si="720"/>
        <v>0</v>
      </c>
    </row>
    <row r="9806" spans="11:14" x14ac:dyDescent="0.2">
      <c r="K9806" s="15">
        <f t="shared" si="718"/>
        <v>1</v>
      </c>
      <c r="L9806" s="17">
        <f t="shared" si="719"/>
        <v>1680</v>
      </c>
      <c r="M9806" s="5">
        <f t="shared" si="721"/>
        <v>0</v>
      </c>
      <c r="N9806" s="15">
        <f t="shared" si="720"/>
        <v>0</v>
      </c>
    </row>
    <row r="9807" spans="11:14" x14ac:dyDescent="0.2">
      <c r="K9807" s="15">
        <f t="shared" si="718"/>
        <v>1</v>
      </c>
      <c r="L9807" s="17">
        <f t="shared" si="719"/>
        <v>1680</v>
      </c>
      <c r="M9807" s="5">
        <f t="shared" si="721"/>
        <v>0</v>
      </c>
      <c r="N9807" s="15">
        <f t="shared" si="720"/>
        <v>0</v>
      </c>
    </row>
    <row r="9808" spans="11:14" x14ac:dyDescent="0.2">
      <c r="K9808" s="15">
        <f t="shared" si="718"/>
        <v>1</v>
      </c>
      <c r="L9808" s="17">
        <f t="shared" si="719"/>
        <v>1680</v>
      </c>
      <c r="M9808" s="5">
        <f t="shared" si="721"/>
        <v>0</v>
      </c>
      <c r="N9808" s="15">
        <f t="shared" si="720"/>
        <v>0</v>
      </c>
    </row>
    <row r="9809" spans="11:14" x14ac:dyDescent="0.2">
      <c r="K9809" s="15">
        <f t="shared" si="718"/>
        <v>1</v>
      </c>
      <c r="L9809" s="17">
        <f t="shared" si="719"/>
        <v>1680</v>
      </c>
      <c r="M9809" s="5">
        <f t="shared" si="721"/>
        <v>0</v>
      </c>
      <c r="N9809" s="15">
        <f t="shared" si="720"/>
        <v>0</v>
      </c>
    </row>
    <row r="9810" spans="11:14" x14ac:dyDescent="0.2">
      <c r="K9810" s="15">
        <f t="shared" si="718"/>
        <v>1</v>
      </c>
      <c r="L9810" s="17">
        <f t="shared" si="719"/>
        <v>1680</v>
      </c>
      <c r="M9810" s="5">
        <f t="shared" si="721"/>
        <v>0</v>
      </c>
      <c r="N9810" s="15">
        <f t="shared" si="720"/>
        <v>0</v>
      </c>
    </row>
    <row r="9811" spans="11:14" x14ac:dyDescent="0.2">
      <c r="K9811" s="15">
        <f t="shared" si="718"/>
        <v>1</v>
      </c>
      <c r="L9811" s="17">
        <f t="shared" si="719"/>
        <v>1680</v>
      </c>
      <c r="M9811" s="5">
        <f t="shared" si="721"/>
        <v>0</v>
      </c>
      <c r="N9811" s="15">
        <f t="shared" si="720"/>
        <v>0</v>
      </c>
    </row>
    <row r="9812" spans="11:14" x14ac:dyDescent="0.2">
      <c r="K9812" s="15">
        <f t="shared" si="718"/>
        <v>1</v>
      </c>
      <c r="L9812" s="17">
        <f t="shared" si="719"/>
        <v>1680</v>
      </c>
      <c r="M9812" s="5">
        <f t="shared" si="721"/>
        <v>0</v>
      </c>
      <c r="N9812" s="15">
        <f t="shared" si="720"/>
        <v>0</v>
      </c>
    </row>
    <row r="9813" spans="11:14" x14ac:dyDescent="0.2">
      <c r="K9813" s="15">
        <f t="shared" si="718"/>
        <v>1</v>
      </c>
      <c r="L9813" s="17">
        <f t="shared" si="719"/>
        <v>1680</v>
      </c>
      <c r="M9813" s="5">
        <f t="shared" si="721"/>
        <v>0</v>
      </c>
      <c r="N9813" s="15">
        <f t="shared" si="720"/>
        <v>0</v>
      </c>
    </row>
    <row r="9814" spans="11:14" x14ac:dyDescent="0.2">
      <c r="K9814" s="15">
        <f t="shared" si="718"/>
        <v>1</v>
      </c>
      <c r="L9814" s="17">
        <f t="shared" si="719"/>
        <v>1680</v>
      </c>
      <c r="M9814" s="5">
        <f t="shared" si="721"/>
        <v>0</v>
      </c>
      <c r="N9814" s="15">
        <f t="shared" si="720"/>
        <v>0</v>
      </c>
    </row>
    <row r="9815" spans="11:14" x14ac:dyDescent="0.2">
      <c r="K9815" s="15">
        <f t="shared" si="718"/>
        <v>1</v>
      </c>
      <c r="L9815" s="17">
        <f t="shared" si="719"/>
        <v>1680</v>
      </c>
      <c r="M9815" s="5">
        <f t="shared" si="721"/>
        <v>0</v>
      </c>
      <c r="N9815" s="15">
        <f t="shared" si="720"/>
        <v>0</v>
      </c>
    </row>
    <row r="9816" spans="11:14" x14ac:dyDescent="0.2">
      <c r="K9816" s="15">
        <f t="shared" si="718"/>
        <v>1</v>
      </c>
      <c r="L9816" s="17">
        <f t="shared" si="719"/>
        <v>1680</v>
      </c>
      <c r="M9816" s="5">
        <f t="shared" si="721"/>
        <v>0</v>
      </c>
      <c r="N9816" s="15">
        <f t="shared" si="720"/>
        <v>0</v>
      </c>
    </row>
    <row r="9817" spans="11:14" x14ac:dyDescent="0.2">
      <c r="K9817" s="15">
        <f t="shared" si="718"/>
        <v>1</v>
      </c>
      <c r="L9817" s="17">
        <f t="shared" si="719"/>
        <v>1680</v>
      </c>
      <c r="M9817" s="5">
        <f t="shared" si="721"/>
        <v>0</v>
      </c>
      <c r="N9817" s="15">
        <f t="shared" si="720"/>
        <v>0</v>
      </c>
    </row>
    <row r="9818" spans="11:14" x14ac:dyDescent="0.2">
      <c r="K9818" s="15">
        <f t="shared" si="718"/>
        <v>1</v>
      </c>
      <c r="L9818" s="17">
        <f t="shared" si="719"/>
        <v>1680</v>
      </c>
      <c r="M9818" s="5">
        <f t="shared" si="721"/>
        <v>0</v>
      </c>
      <c r="N9818" s="15">
        <f t="shared" si="720"/>
        <v>0</v>
      </c>
    </row>
    <row r="9819" spans="11:14" x14ac:dyDescent="0.2">
      <c r="K9819" s="15">
        <f t="shared" si="718"/>
        <v>1</v>
      </c>
      <c r="L9819" s="17">
        <f t="shared" si="719"/>
        <v>1680</v>
      </c>
      <c r="M9819" s="5">
        <f t="shared" si="721"/>
        <v>0</v>
      </c>
      <c r="N9819" s="15">
        <f t="shared" si="720"/>
        <v>0</v>
      </c>
    </row>
    <row r="9820" spans="11:14" x14ac:dyDescent="0.2">
      <c r="K9820" s="15">
        <f t="shared" si="718"/>
        <v>1</v>
      </c>
      <c r="L9820" s="17">
        <f t="shared" si="719"/>
        <v>1680</v>
      </c>
      <c r="M9820" s="5">
        <f t="shared" si="721"/>
        <v>0</v>
      </c>
      <c r="N9820" s="15">
        <f t="shared" si="720"/>
        <v>0</v>
      </c>
    </row>
    <row r="9821" spans="11:14" x14ac:dyDescent="0.2">
      <c r="K9821" s="15">
        <f t="shared" si="718"/>
        <v>1</v>
      </c>
      <c r="L9821" s="17">
        <f t="shared" si="719"/>
        <v>1680</v>
      </c>
      <c r="M9821" s="5">
        <f t="shared" si="721"/>
        <v>0</v>
      </c>
      <c r="N9821" s="15">
        <f t="shared" si="720"/>
        <v>0</v>
      </c>
    </row>
    <row r="9822" spans="11:14" x14ac:dyDescent="0.2">
      <c r="K9822" s="15">
        <f t="shared" si="718"/>
        <v>1</v>
      </c>
      <c r="L9822" s="17">
        <f t="shared" si="719"/>
        <v>1680</v>
      </c>
      <c r="M9822" s="5">
        <f t="shared" si="721"/>
        <v>0</v>
      </c>
      <c r="N9822" s="15">
        <f t="shared" si="720"/>
        <v>0</v>
      </c>
    </row>
    <row r="9823" spans="11:14" x14ac:dyDescent="0.2">
      <c r="K9823" s="15">
        <f t="shared" si="718"/>
        <v>1</v>
      </c>
      <c r="L9823" s="17">
        <f t="shared" si="719"/>
        <v>1680</v>
      </c>
      <c r="M9823" s="5">
        <f t="shared" si="721"/>
        <v>0</v>
      </c>
      <c r="N9823" s="15">
        <f t="shared" si="720"/>
        <v>0</v>
      </c>
    </row>
    <row r="9824" spans="11:14" x14ac:dyDescent="0.2">
      <c r="K9824" s="15">
        <f t="shared" si="718"/>
        <v>1</v>
      </c>
      <c r="L9824" s="17">
        <f t="shared" si="719"/>
        <v>1680</v>
      </c>
      <c r="M9824" s="5">
        <f t="shared" si="721"/>
        <v>0</v>
      </c>
      <c r="N9824" s="15">
        <f t="shared" si="720"/>
        <v>0</v>
      </c>
    </row>
    <row r="9825" spans="11:14" x14ac:dyDescent="0.2">
      <c r="K9825" s="15">
        <f t="shared" si="718"/>
        <v>1</v>
      </c>
      <c r="L9825" s="17">
        <f t="shared" si="719"/>
        <v>1680</v>
      </c>
      <c r="M9825" s="5">
        <f t="shared" si="721"/>
        <v>0</v>
      </c>
      <c r="N9825" s="15">
        <f t="shared" si="720"/>
        <v>0</v>
      </c>
    </row>
    <row r="9826" spans="11:14" x14ac:dyDescent="0.2">
      <c r="K9826" s="15">
        <f t="shared" si="718"/>
        <v>1</v>
      </c>
      <c r="L9826" s="17">
        <f t="shared" si="719"/>
        <v>1680</v>
      </c>
      <c r="M9826" s="5">
        <f t="shared" si="721"/>
        <v>0</v>
      </c>
      <c r="N9826" s="15">
        <f t="shared" si="720"/>
        <v>0</v>
      </c>
    </row>
    <row r="9827" spans="11:14" x14ac:dyDescent="0.2">
      <c r="K9827" s="15">
        <f t="shared" si="718"/>
        <v>1</v>
      </c>
      <c r="L9827" s="17">
        <f t="shared" si="719"/>
        <v>1680</v>
      </c>
      <c r="M9827" s="5">
        <f t="shared" si="721"/>
        <v>0</v>
      </c>
      <c r="N9827" s="15">
        <f t="shared" si="720"/>
        <v>0</v>
      </c>
    </row>
    <row r="9828" spans="11:14" x14ac:dyDescent="0.2">
      <c r="K9828" s="15">
        <f t="shared" si="718"/>
        <v>1</v>
      </c>
      <c r="L9828" s="17">
        <f t="shared" si="719"/>
        <v>1680</v>
      </c>
      <c r="M9828" s="5">
        <f t="shared" si="721"/>
        <v>0</v>
      </c>
      <c r="N9828" s="15">
        <f t="shared" si="720"/>
        <v>0</v>
      </c>
    </row>
    <row r="9829" spans="11:14" x14ac:dyDescent="0.2">
      <c r="K9829" s="15">
        <f t="shared" si="718"/>
        <v>1</v>
      </c>
      <c r="L9829" s="17">
        <f t="shared" si="719"/>
        <v>1680</v>
      </c>
      <c r="M9829" s="5">
        <f t="shared" si="721"/>
        <v>0</v>
      </c>
      <c r="N9829" s="15">
        <f t="shared" si="720"/>
        <v>0</v>
      </c>
    </row>
    <row r="9830" spans="11:14" x14ac:dyDescent="0.2">
      <c r="K9830" s="15">
        <f t="shared" si="718"/>
        <v>1</v>
      </c>
      <c r="L9830" s="17">
        <f t="shared" si="719"/>
        <v>1680</v>
      </c>
      <c r="M9830" s="5">
        <f t="shared" si="721"/>
        <v>0</v>
      </c>
      <c r="N9830" s="15">
        <f t="shared" si="720"/>
        <v>0</v>
      </c>
    </row>
    <row r="9831" spans="11:14" x14ac:dyDescent="0.2">
      <c r="K9831" s="15">
        <f t="shared" si="718"/>
        <v>1</v>
      </c>
      <c r="L9831" s="17">
        <f t="shared" si="719"/>
        <v>1680</v>
      </c>
      <c r="M9831" s="5">
        <f t="shared" si="721"/>
        <v>0</v>
      </c>
      <c r="N9831" s="15">
        <f t="shared" si="720"/>
        <v>0</v>
      </c>
    </row>
    <row r="9832" spans="11:14" x14ac:dyDescent="0.2">
      <c r="K9832" s="15">
        <f t="shared" si="718"/>
        <v>1</v>
      </c>
      <c r="L9832" s="17">
        <f t="shared" si="719"/>
        <v>1680</v>
      </c>
      <c r="M9832" s="5">
        <f t="shared" si="721"/>
        <v>0</v>
      </c>
      <c r="N9832" s="15">
        <f t="shared" si="720"/>
        <v>0</v>
      </c>
    </row>
    <row r="9833" spans="11:14" x14ac:dyDescent="0.2">
      <c r="K9833" s="15">
        <f t="shared" si="718"/>
        <v>1</v>
      </c>
      <c r="L9833" s="17">
        <f t="shared" si="719"/>
        <v>1680</v>
      </c>
      <c r="M9833" s="5">
        <f t="shared" si="721"/>
        <v>0</v>
      </c>
      <c r="N9833" s="15">
        <f t="shared" si="720"/>
        <v>0</v>
      </c>
    </row>
    <row r="9834" spans="11:14" x14ac:dyDescent="0.2">
      <c r="K9834" s="15">
        <f t="shared" si="718"/>
        <v>1</v>
      </c>
      <c r="L9834" s="17">
        <f t="shared" si="719"/>
        <v>1680</v>
      </c>
      <c r="M9834" s="5">
        <f t="shared" si="721"/>
        <v>0</v>
      </c>
      <c r="N9834" s="15">
        <f t="shared" si="720"/>
        <v>0</v>
      </c>
    </row>
    <row r="9835" spans="11:14" x14ac:dyDescent="0.2">
      <c r="K9835" s="15">
        <f t="shared" si="718"/>
        <v>1</v>
      </c>
      <c r="L9835" s="17">
        <f t="shared" si="719"/>
        <v>1680</v>
      </c>
      <c r="M9835" s="5">
        <f t="shared" si="721"/>
        <v>0</v>
      </c>
      <c r="N9835" s="15">
        <f t="shared" si="720"/>
        <v>0</v>
      </c>
    </row>
    <row r="9836" spans="11:14" x14ac:dyDescent="0.2">
      <c r="K9836" s="15">
        <f t="shared" si="718"/>
        <v>1</v>
      </c>
      <c r="L9836" s="17">
        <f t="shared" si="719"/>
        <v>1680</v>
      </c>
      <c r="M9836" s="5">
        <f t="shared" si="721"/>
        <v>0</v>
      </c>
      <c r="N9836" s="15">
        <f t="shared" si="720"/>
        <v>0</v>
      </c>
    </row>
    <row r="9837" spans="11:14" x14ac:dyDescent="0.2">
      <c r="K9837" s="15">
        <f t="shared" si="718"/>
        <v>1</v>
      </c>
      <c r="L9837" s="17">
        <f t="shared" si="719"/>
        <v>1680</v>
      </c>
      <c r="M9837" s="5">
        <f t="shared" si="721"/>
        <v>0</v>
      </c>
      <c r="N9837" s="15">
        <f t="shared" si="720"/>
        <v>0</v>
      </c>
    </row>
    <row r="9838" spans="11:14" x14ac:dyDescent="0.2">
      <c r="K9838" s="15">
        <f t="shared" si="718"/>
        <v>1</v>
      </c>
      <c r="L9838" s="17">
        <f t="shared" si="719"/>
        <v>1680</v>
      </c>
      <c r="M9838" s="5">
        <f t="shared" si="721"/>
        <v>0</v>
      </c>
      <c r="N9838" s="15">
        <f t="shared" si="720"/>
        <v>0</v>
      </c>
    </row>
    <row r="9839" spans="11:14" x14ac:dyDescent="0.2">
      <c r="K9839" s="15">
        <f t="shared" si="718"/>
        <v>1</v>
      </c>
      <c r="L9839" s="17">
        <f t="shared" si="719"/>
        <v>1680</v>
      </c>
      <c r="M9839" s="5">
        <f t="shared" si="721"/>
        <v>0</v>
      </c>
      <c r="N9839" s="15">
        <f t="shared" si="720"/>
        <v>0</v>
      </c>
    </row>
    <row r="9840" spans="11:14" x14ac:dyDescent="0.2">
      <c r="K9840" s="15">
        <f t="shared" si="718"/>
        <v>1</v>
      </c>
      <c r="L9840" s="17">
        <f t="shared" si="719"/>
        <v>1680</v>
      </c>
      <c r="M9840" s="5">
        <f t="shared" si="721"/>
        <v>0</v>
      </c>
      <c r="N9840" s="15">
        <f t="shared" si="720"/>
        <v>0</v>
      </c>
    </row>
    <row r="9841" spans="11:14" x14ac:dyDescent="0.2">
      <c r="K9841" s="15">
        <f t="shared" si="718"/>
        <v>1</v>
      </c>
      <c r="L9841" s="17">
        <f t="shared" si="719"/>
        <v>1680</v>
      </c>
      <c r="M9841" s="5">
        <f t="shared" si="721"/>
        <v>0</v>
      </c>
      <c r="N9841" s="15">
        <f t="shared" si="720"/>
        <v>0</v>
      </c>
    </row>
    <row r="9842" spans="11:14" x14ac:dyDescent="0.2">
      <c r="K9842" s="15">
        <f t="shared" si="718"/>
        <v>1</v>
      </c>
      <c r="L9842" s="17">
        <f t="shared" si="719"/>
        <v>1680</v>
      </c>
      <c r="M9842" s="5">
        <f t="shared" si="721"/>
        <v>0</v>
      </c>
      <c r="N9842" s="15">
        <f t="shared" si="720"/>
        <v>0</v>
      </c>
    </row>
    <row r="9843" spans="11:14" x14ac:dyDescent="0.2">
      <c r="K9843" s="15">
        <f t="shared" si="718"/>
        <v>1</v>
      </c>
      <c r="L9843" s="17">
        <f t="shared" si="719"/>
        <v>1680</v>
      </c>
      <c r="M9843" s="5">
        <f t="shared" si="721"/>
        <v>0</v>
      </c>
      <c r="N9843" s="15">
        <f t="shared" si="720"/>
        <v>0</v>
      </c>
    </row>
    <row r="9844" spans="11:14" x14ac:dyDescent="0.2">
      <c r="K9844" s="15">
        <f t="shared" si="718"/>
        <v>1</v>
      </c>
      <c r="L9844" s="17">
        <f t="shared" si="719"/>
        <v>1680</v>
      </c>
      <c r="M9844" s="5">
        <f t="shared" si="721"/>
        <v>0</v>
      </c>
      <c r="N9844" s="15">
        <f t="shared" si="720"/>
        <v>0</v>
      </c>
    </row>
    <row r="9845" spans="11:14" x14ac:dyDescent="0.2">
      <c r="K9845" s="15">
        <f t="shared" si="718"/>
        <v>1</v>
      </c>
      <c r="L9845" s="17">
        <f t="shared" si="719"/>
        <v>1680</v>
      </c>
      <c r="M9845" s="5">
        <f t="shared" si="721"/>
        <v>0</v>
      </c>
      <c r="N9845" s="15">
        <f t="shared" si="720"/>
        <v>0</v>
      </c>
    </row>
    <row r="9846" spans="11:14" x14ac:dyDescent="0.2">
      <c r="K9846" s="15">
        <f t="shared" si="718"/>
        <v>1</v>
      </c>
      <c r="L9846" s="17">
        <f t="shared" si="719"/>
        <v>1680</v>
      </c>
      <c r="M9846" s="5">
        <f t="shared" si="721"/>
        <v>0</v>
      </c>
      <c r="N9846" s="15">
        <f t="shared" si="720"/>
        <v>0</v>
      </c>
    </row>
    <row r="9847" spans="11:14" x14ac:dyDescent="0.2">
      <c r="K9847" s="15">
        <f t="shared" si="718"/>
        <v>1</v>
      </c>
      <c r="L9847" s="17">
        <f t="shared" si="719"/>
        <v>1680</v>
      </c>
      <c r="M9847" s="5">
        <f t="shared" si="721"/>
        <v>0</v>
      </c>
      <c r="N9847" s="15">
        <f t="shared" si="720"/>
        <v>0</v>
      </c>
    </row>
    <row r="9848" spans="11:14" x14ac:dyDescent="0.2">
      <c r="K9848" s="15">
        <f t="shared" si="718"/>
        <v>1</v>
      </c>
      <c r="L9848" s="17">
        <f t="shared" si="719"/>
        <v>1680</v>
      </c>
      <c r="M9848" s="5">
        <f t="shared" si="721"/>
        <v>0</v>
      </c>
      <c r="N9848" s="15">
        <f t="shared" si="720"/>
        <v>0</v>
      </c>
    </row>
    <row r="9849" spans="11:14" x14ac:dyDescent="0.2">
      <c r="K9849" s="15">
        <f t="shared" si="718"/>
        <v>1</v>
      </c>
      <c r="L9849" s="17">
        <f t="shared" si="719"/>
        <v>1680</v>
      </c>
      <c r="M9849" s="5">
        <f t="shared" si="721"/>
        <v>0</v>
      </c>
      <c r="N9849" s="15">
        <f t="shared" si="720"/>
        <v>0</v>
      </c>
    </row>
    <row r="9850" spans="11:14" x14ac:dyDescent="0.2">
      <c r="K9850" s="15">
        <f t="shared" si="718"/>
        <v>1</v>
      </c>
      <c r="L9850" s="17">
        <f t="shared" si="719"/>
        <v>1680</v>
      </c>
      <c r="M9850" s="5">
        <f t="shared" si="721"/>
        <v>0</v>
      </c>
      <c r="N9850" s="15">
        <f t="shared" si="720"/>
        <v>0</v>
      </c>
    </row>
    <row r="9851" spans="11:14" x14ac:dyDescent="0.2">
      <c r="K9851" s="15">
        <f t="shared" si="718"/>
        <v>1</v>
      </c>
      <c r="L9851" s="17">
        <f t="shared" si="719"/>
        <v>1680</v>
      </c>
      <c r="M9851" s="5">
        <f t="shared" si="721"/>
        <v>0</v>
      </c>
      <c r="N9851" s="15">
        <f t="shared" si="720"/>
        <v>0</v>
      </c>
    </row>
    <row r="9852" spans="11:14" x14ac:dyDescent="0.2">
      <c r="K9852" s="15">
        <f t="shared" si="718"/>
        <v>1</v>
      </c>
      <c r="L9852" s="17">
        <f t="shared" si="719"/>
        <v>1680</v>
      </c>
      <c r="M9852" s="5">
        <f t="shared" si="721"/>
        <v>0</v>
      </c>
      <c r="N9852" s="15">
        <f t="shared" si="720"/>
        <v>0</v>
      </c>
    </row>
    <row r="9853" spans="11:14" x14ac:dyDescent="0.2">
      <c r="K9853" s="15">
        <f t="shared" si="718"/>
        <v>1</v>
      </c>
      <c r="L9853" s="17">
        <f t="shared" si="719"/>
        <v>1680</v>
      </c>
      <c r="M9853" s="5">
        <f t="shared" si="721"/>
        <v>0</v>
      </c>
      <c r="N9853" s="15">
        <f t="shared" si="720"/>
        <v>0</v>
      </c>
    </row>
    <row r="9854" spans="11:14" x14ac:dyDescent="0.2">
      <c r="K9854" s="15">
        <f t="shared" si="718"/>
        <v>1</v>
      </c>
      <c r="L9854" s="17">
        <f t="shared" si="719"/>
        <v>1680</v>
      </c>
      <c r="M9854" s="5">
        <f t="shared" si="721"/>
        <v>0</v>
      </c>
      <c r="N9854" s="15">
        <f t="shared" si="720"/>
        <v>0</v>
      </c>
    </row>
    <row r="9855" spans="11:14" x14ac:dyDescent="0.2">
      <c r="K9855" s="15">
        <f t="shared" si="718"/>
        <v>1</v>
      </c>
      <c r="L9855" s="17">
        <f t="shared" si="719"/>
        <v>1680</v>
      </c>
      <c r="M9855" s="5">
        <f t="shared" si="721"/>
        <v>0</v>
      </c>
      <c r="N9855" s="15">
        <f t="shared" si="720"/>
        <v>0</v>
      </c>
    </row>
    <row r="9856" spans="11:14" x14ac:dyDescent="0.2">
      <c r="K9856" s="15">
        <f t="shared" si="718"/>
        <v>1</v>
      </c>
      <c r="L9856" s="17">
        <f t="shared" si="719"/>
        <v>1680</v>
      </c>
      <c r="M9856" s="5">
        <f t="shared" si="721"/>
        <v>0</v>
      </c>
      <c r="N9856" s="15">
        <f t="shared" si="720"/>
        <v>0</v>
      </c>
    </row>
    <row r="9857" spans="11:14" x14ac:dyDescent="0.2">
      <c r="K9857" s="15">
        <f t="shared" si="718"/>
        <v>1</v>
      </c>
      <c r="L9857" s="17">
        <f t="shared" si="719"/>
        <v>1680</v>
      </c>
      <c r="M9857" s="5">
        <f t="shared" si="721"/>
        <v>0</v>
      </c>
      <c r="N9857" s="15">
        <f t="shared" si="720"/>
        <v>0</v>
      </c>
    </row>
    <row r="9858" spans="11:14" x14ac:dyDescent="0.2">
      <c r="K9858" s="15">
        <f t="shared" ref="K9858:K9921" si="722">DATE(YEAR(E9858),MONTH(E9858),1)</f>
        <v>1</v>
      </c>
      <c r="L9858" s="17">
        <f t="shared" ref="L9858:L9921" si="723">ROUND(($B$3-K9858)/365.25*12,0)</f>
        <v>1680</v>
      </c>
      <c r="M9858" s="5">
        <f t="shared" si="721"/>
        <v>0</v>
      </c>
      <c r="N9858" s="15">
        <f t="shared" ref="N9858:N9921" si="724">EDATE(E9858,D9858)</f>
        <v>0</v>
      </c>
    </row>
    <row r="9859" spans="11:14" x14ac:dyDescent="0.2">
      <c r="K9859" s="15">
        <f t="shared" si="722"/>
        <v>1</v>
      </c>
      <c r="L9859" s="17">
        <f t="shared" si="723"/>
        <v>1680</v>
      </c>
      <c r="M9859" s="5">
        <f t="shared" ref="M9859:M9922" si="725">ROUND((N9859-K9859)/365.25*12,0)</f>
        <v>0</v>
      </c>
      <c r="N9859" s="15">
        <f t="shared" si="724"/>
        <v>0</v>
      </c>
    </row>
    <row r="9860" spans="11:14" x14ac:dyDescent="0.2">
      <c r="K9860" s="15">
        <f t="shared" si="722"/>
        <v>1</v>
      </c>
      <c r="L9860" s="17">
        <f t="shared" si="723"/>
        <v>1680</v>
      </c>
      <c r="M9860" s="5">
        <f t="shared" si="725"/>
        <v>0</v>
      </c>
      <c r="N9860" s="15">
        <f t="shared" si="724"/>
        <v>0</v>
      </c>
    </row>
    <row r="9861" spans="11:14" x14ac:dyDescent="0.2">
      <c r="K9861" s="15">
        <f t="shared" si="722"/>
        <v>1</v>
      </c>
      <c r="L9861" s="17">
        <f t="shared" si="723"/>
        <v>1680</v>
      </c>
      <c r="M9861" s="5">
        <f t="shared" si="725"/>
        <v>0</v>
      </c>
      <c r="N9861" s="15">
        <f t="shared" si="724"/>
        <v>0</v>
      </c>
    </row>
    <row r="9862" spans="11:14" x14ac:dyDescent="0.2">
      <c r="K9862" s="15">
        <f t="shared" si="722"/>
        <v>1</v>
      </c>
      <c r="L9862" s="17">
        <f t="shared" si="723"/>
        <v>1680</v>
      </c>
      <c r="M9862" s="5">
        <f t="shared" si="725"/>
        <v>0</v>
      </c>
      <c r="N9862" s="15">
        <f t="shared" si="724"/>
        <v>0</v>
      </c>
    </row>
    <row r="9863" spans="11:14" x14ac:dyDescent="0.2">
      <c r="K9863" s="15">
        <f t="shared" si="722"/>
        <v>1</v>
      </c>
      <c r="L9863" s="17">
        <f t="shared" si="723"/>
        <v>1680</v>
      </c>
      <c r="M9863" s="5">
        <f t="shared" si="725"/>
        <v>0</v>
      </c>
      <c r="N9863" s="15">
        <f t="shared" si="724"/>
        <v>0</v>
      </c>
    </row>
    <row r="9864" spans="11:14" x14ac:dyDescent="0.2">
      <c r="K9864" s="15">
        <f t="shared" si="722"/>
        <v>1</v>
      </c>
      <c r="L9864" s="17">
        <f t="shared" si="723"/>
        <v>1680</v>
      </c>
      <c r="M9864" s="5">
        <f t="shared" si="725"/>
        <v>0</v>
      </c>
      <c r="N9864" s="15">
        <f t="shared" si="724"/>
        <v>0</v>
      </c>
    </row>
    <row r="9865" spans="11:14" x14ac:dyDescent="0.2">
      <c r="K9865" s="15">
        <f t="shared" si="722"/>
        <v>1</v>
      </c>
      <c r="L9865" s="17">
        <f t="shared" si="723"/>
        <v>1680</v>
      </c>
      <c r="M9865" s="5">
        <f t="shared" si="725"/>
        <v>0</v>
      </c>
      <c r="N9865" s="15">
        <f t="shared" si="724"/>
        <v>0</v>
      </c>
    </row>
    <row r="9866" spans="11:14" x14ac:dyDescent="0.2">
      <c r="K9866" s="15">
        <f t="shared" si="722"/>
        <v>1</v>
      </c>
      <c r="L9866" s="17">
        <f t="shared" si="723"/>
        <v>1680</v>
      </c>
      <c r="M9866" s="5">
        <f t="shared" si="725"/>
        <v>0</v>
      </c>
      <c r="N9866" s="15">
        <f t="shared" si="724"/>
        <v>0</v>
      </c>
    </row>
    <row r="9867" spans="11:14" x14ac:dyDescent="0.2">
      <c r="K9867" s="15">
        <f t="shared" si="722"/>
        <v>1</v>
      </c>
      <c r="L9867" s="17">
        <f t="shared" si="723"/>
        <v>1680</v>
      </c>
      <c r="M9867" s="5">
        <f t="shared" si="725"/>
        <v>0</v>
      </c>
      <c r="N9867" s="15">
        <f t="shared" si="724"/>
        <v>0</v>
      </c>
    </row>
    <row r="9868" spans="11:14" x14ac:dyDescent="0.2">
      <c r="K9868" s="15">
        <f t="shared" si="722"/>
        <v>1</v>
      </c>
      <c r="L9868" s="17">
        <f t="shared" si="723"/>
        <v>1680</v>
      </c>
      <c r="M9868" s="5">
        <f t="shared" si="725"/>
        <v>0</v>
      </c>
      <c r="N9868" s="15">
        <f t="shared" si="724"/>
        <v>0</v>
      </c>
    </row>
    <row r="9869" spans="11:14" x14ac:dyDescent="0.2">
      <c r="K9869" s="15">
        <f t="shared" si="722"/>
        <v>1</v>
      </c>
      <c r="L9869" s="17">
        <f t="shared" si="723"/>
        <v>1680</v>
      </c>
      <c r="M9869" s="5">
        <f t="shared" si="725"/>
        <v>0</v>
      </c>
      <c r="N9869" s="15">
        <f t="shared" si="724"/>
        <v>0</v>
      </c>
    </row>
    <row r="9870" spans="11:14" x14ac:dyDescent="0.2">
      <c r="K9870" s="15">
        <f t="shared" si="722"/>
        <v>1</v>
      </c>
      <c r="L9870" s="17">
        <f t="shared" si="723"/>
        <v>1680</v>
      </c>
      <c r="M9870" s="5">
        <f t="shared" si="725"/>
        <v>0</v>
      </c>
      <c r="N9870" s="15">
        <f t="shared" si="724"/>
        <v>0</v>
      </c>
    </row>
    <row r="9871" spans="11:14" x14ac:dyDescent="0.2">
      <c r="K9871" s="15">
        <f t="shared" si="722"/>
        <v>1</v>
      </c>
      <c r="L9871" s="17">
        <f t="shared" si="723"/>
        <v>1680</v>
      </c>
      <c r="M9871" s="5">
        <f t="shared" si="725"/>
        <v>0</v>
      </c>
      <c r="N9871" s="15">
        <f t="shared" si="724"/>
        <v>0</v>
      </c>
    </row>
    <row r="9872" spans="11:14" x14ac:dyDescent="0.2">
      <c r="K9872" s="15">
        <f t="shared" si="722"/>
        <v>1</v>
      </c>
      <c r="L9872" s="17">
        <f t="shared" si="723"/>
        <v>1680</v>
      </c>
      <c r="M9872" s="5">
        <f t="shared" si="725"/>
        <v>0</v>
      </c>
      <c r="N9872" s="15">
        <f t="shared" si="724"/>
        <v>0</v>
      </c>
    </row>
    <row r="9873" spans="11:14" x14ac:dyDescent="0.2">
      <c r="K9873" s="15">
        <f t="shared" si="722"/>
        <v>1</v>
      </c>
      <c r="L9873" s="17">
        <f t="shared" si="723"/>
        <v>1680</v>
      </c>
      <c r="M9873" s="5">
        <f t="shared" si="725"/>
        <v>0</v>
      </c>
      <c r="N9873" s="15">
        <f t="shared" si="724"/>
        <v>0</v>
      </c>
    </row>
    <row r="9874" spans="11:14" x14ac:dyDescent="0.2">
      <c r="K9874" s="15">
        <f t="shared" si="722"/>
        <v>1</v>
      </c>
      <c r="L9874" s="17">
        <f t="shared" si="723"/>
        <v>1680</v>
      </c>
      <c r="M9874" s="5">
        <f t="shared" si="725"/>
        <v>0</v>
      </c>
      <c r="N9874" s="15">
        <f t="shared" si="724"/>
        <v>0</v>
      </c>
    </row>
    <row r="9875" spans="11:14" x14ac:dyDescent="0.2">
      <c r="K9875" s="15">
        <f t="shared" si="722"/>
        <v>1</v>
      </c>
      <c r="L9875" s="17">
        <f t="shared" si="723"/>
        <v>1680</v>
      </c>
      <c r="M9875" s="5">
        <f t="shared" si="725"/>
        <v>0</v>
      </c>
      <c r="N9875" s="15">
        <f t="shared" si="724"/>
        <v>0</v>
      </c>
    </row>
    <row r="9876" spans="11:14" x14ac:dyDescent="0.2">
      <c r="K9876" s="15">
        <f t="shared" si="722"/>
        <v>1</v>
      </c>
      <c r="L9876" s="17">
        <f t="shared" si="723"/>
        <v>1680</v>
      </c>
      <c r="M9876" s="5">
        <f t="shared" si="725"/>
        <v>0</v>
      </c>
      <c r="N9876" s="15">
        <f t="shared" si="724"/>
        <v>0</v>
      </c>
    </row>
    <row r="9877" spans="11:14" x14ac:dyDescent="0.2">
      <c r="K9877" s="15">
        <f t="shared" si="722"/>
        <v>1</v>
      </c>
      <c r="L9877" s="17">
        <f t="shared" si="723"/>
        <v>1680</v>
      </c>
      <c r="M9877" s="5">
        <f t="shared" si="725"/>
        <v>0</v>
      </c>
      <c r="N9877" s="15">
        <f t="shared" si="724"/>
        <v>0</v>
      </c>
    </row>
    <row r="9878" spans="11:14" x14ac:dyDescent="0.2">
      <c r="K9878" s="15">
        <f t="shared" si="722"/>
        <v>1</v>
      </c>
      <c r="L9878" s="17">
        <f t="shared" si="723"/>
        <v>1680</v>
      </c>
      <c r="M9878" s="5">
        <f t="shared" si="725"/>
        <v>0</v>
      </c>
      <c r="N9878" s="15">
        <f t="shared" si="724"/>
        <v>0</v>
      </c>
    </row>
    <row r="9879" spans="11:14" x14ac:dyDescent="0.2">
      <c r="K9879" s="15">
        <f t="shared" si="722"/>
        <v>1</v>
      </c>
      <c r="L9879" s="17">
        <f t="shared" si="723"/>
        <v>1680</v>
      </c>
      <c r="M9879" s="5">
        <f t="shared" si="725"/>
        <v>0</v>
      </c>
      <c r="N9879" s="15">
        <f t="shared" si="724"/>
        <v>0</v>
      </c>
    </row>
    <row r="9880" spans="11:14" x14ac:dyDescent="0.2">
      <c r="K9880" s="15">
        <f t="shared" si="722"/>
        <v>1</v>
      </c>
      <c r="L9880" s="17">
        <f t="shared" si="723"/>
        <v>1680</v>
      </c>
      <c r="M9880" s="5">
        <f t="shared" si="725"/>
        <v>0</v>
      </c>
      <c r="N9880" s="15">
        <f t="shared" si="724"/>
        <v>0</v>
      </c>
    </row>
    <row r="9881" spans="11:14" x14ac:dyDescent="0.2">
      <c r="K9881" s="15">
        <f t="shared" si="722"/>
        <v>1</v>
      </c>
      <c r="L9881" s="17">
        <f t="shared" si="723"/>
        <v>1680</v>
      </c>
      <c r="M9881" s="5">
        <f t="shared" si="725"/>
        <v>0</v>
      </c>
      <c r="N9881" s="15">
        <f t="shared" si="724"/>
        <v>0</v>
      </c>
    </row>
    <row r="9882" spans="11:14" x14ac:dyDescent="0.2">
      <c r="K9882" s="15">
        <f t="shared" si="722"/>
        <v>1</v>
      </c>
      <c r="L9882" s="17">
        <f t="shared" si="723"/>
        <v>1680</v>
      </c>
      <c r="M9882" s="5">
        <f t="shared" si="725"/>
        <v>0</v>
      </c>
      <c r="N9882" s="15">
        <f t="shared" si="724"/>
        <v>0</v>
      </c>
    </row>
    <row r="9883" spans="11:14" x14ac:dyDescent="0.2">
      <c r="K9883" s="15">
        <f t="shared" si="722"/>
        <v>1</v>
      </c>
      <c r="L9883" s="17">
        <f t="shared" si="723"/>
        <v>1680</v>
      </c>
      <c r="M9883" s="5">
        <f t="shared" si="725"/>
        <v>0</v>
      </c>
      <c r="N9883" s="15">
        <f t="shared" si="724"/>
        <v>0</v>
      </c>
    </row>
    <row r="9884" spans="11:14" x14ac:dyDescent="0.2">
      <c r="K9884" s="15">
        <f t="shared" si="722"/>
        <v>1</v>
      </c>
      <c r="L9884" s="17">
        <f t="shared" si="723"/>
        <v>1680</v>
      </c>
      <c r="M9884" s="5">
        <f t="shared" si="725"/>
        <v>0</v>
      </c>
      <c r="N9884" s="15">
        <f t="shared" si="724"/>
        <v>0</v>
      </c>
    </row>
    <row r="9885" spans="11:14" x14ac:dyDescent="0.2">
      <c r="K9885" s="15">
        <f t="shared" si="722"/>
        <v>1</v>
      </c>
      <c r="L9885" s="17">
        <f t="shared" si="723"/>
        <v>1680</v>
      </c>
      <c r="M9885" s="5">
        <f t="shared" si="725"/>
        <v>0</v>
      </c>
      <c r="N9885" s="15">
        <f t="shared" si="724"/>
        <v>0</v>
      </c>
    </row>
    <row r="9886" spans="11:14" x14ac:dyDescent="0.2">
      <c r="K9886" s="15">
        <f t="shared" si="722"/>
        <v>1</v>
      </c>
      <c r="L9886" s="17">
        <f t="shared" si="723"/>
        <v>1680</v>
      </c>
      <c r="M9886" s="5">
        <f t="shared" si="725"/>
        <v>0</v>
      </c>
      <c r="N9886" s="15">
        <f t="shared" si="724"/>
        <v>0</v>
      </c>
    </row>
    <row r="9887" spans="11:14" x14ac:dyDescent="0.2">
      <c r="K9887" s="15">
        <f t="shared" si="722"/>
        <v>1</v>
      </c>
      <c r="L9887" s="17">
        <f t="shared" si="723"/>
        <v>1680</v>
      </c>
      <c r="M9887" s="5">
        <f t="shared" si="725"/>
        <v>0</v>
      </c>
      <c r="N9887" s="15">
        <f t="shared" si="724"/>
        <v>0</v>
      </c>
    </row>
    <row r="9888" spans="11:14" x14ac:dyDescent="0.2">
      <c r="K9888" s="15">
        <f t="shared" si="722"/>
        <v>1</v>
      </c>
      <c r="L9888" s="17">
        <f t="shared" si="723"/>
        <v>1680</v>
      </c>
      <c r="M9888" s="5">
        <f t="shared" si="725"/>
        <v>0</v>
      </c>
      <c r="N9888" s="15">
        <f t="shared" si="724"/>
        <v>0</v>
      </c>
    </row>
    <row r="9889" spans="11:14" x14ac:dyDescent="0.2">
      <c r="K9889" s="15">
        <f t="shared" si="722"/>
        <v>1</v>
      </c>
      <c r="L9889" s="17">
        <f t="shared" si="723"/>
        <v>1680</v>
      </c>
      <c r="M9889" s="5">
        <f t="shared" si="725"/>
        <v>0</v>
      </c>
      <c r="N9889" s="15">
        <f t="shared" si="724"/>
        <v>0</v>
      </c>
    </row>
    <row r="9890" spans="11:14" x14ac:dyDescent="0.2">
      <c r="K9890" s="15">
        <f t="shared" si="722"/>
        <v>1</v>
      </c>
      <c r="L9890" s="17">
        <f t="shared" si="723"/>
        <v>1680</v>
      </c>
      <c r="M9890" s="5">
        <f t="shared" si="725"/>
        <v>0</v>
      </c>
      <c r="N9890" s="15">
        <f t="shared" si="724"/>
        <v>0</v>
      </c>
    </row>
    <row r="9891" spans="11:14" x14ac:dyDescent="0.2">
      <c r="K9891" s="15">
        <f t="shared" si="722"/>
        <v>1</v>
      </c>
      <c r="L9891" s="17">
        <f t="shared" si="723"/>
        <v>1680</v>
      </c>
      <c r="M9891" s="5">
        <f t="shared" si="725"/>
        <v>0</v>
      </c>
      <c r="N9891" s="15">
        <f t="shared" si="724"/>
        <v>0</v>
      </c>
    </row>
    <row r="9892" spans="11:14" x14ac:dyDescent="0.2">
      <c r="K9892" s="15">
        <f t="shared" si="722"/>
        <v>1</v>
      </c>
      <c r="L9892" s="17">
        <f t="shared" si="723"/>
        <v>1680</v>
      </c>
      <c r="M9892" s="5">
        <f t="shared" si="725"/>
        <v>0</v>
      </c>
      <c r="N9892" s="15">
        <f t="shared" si="724"/>
        <v>0</v>
      </c>
    </row>
    <row r="9893" spans="11:14" x14ac:dyDescent="0.2">
      <c r="K9893" s="15">
        <f t="shared" si="722"/>
        <v>1</v>
      </c>
      <c r="L9893" s="17">
        <f t="shared" si="723"/>
        <v>1680</v>
      </c>
      <c r="M9893" s="5">
        <f t="shared" si="725"/>
        <v>0</v>
      </c>
      <c r="N9893" s="15">
        <f t="shared" si="724"/>
        <v>0</v>
      </c>
    </row>
    <row r="9894" spans="11:14" x14ac:dyDescent="0.2">
      <c r="K9894" s="15">
        <f t="shared" si="722"/>
        <v>1</v>
      </c>
      <c r="L9894" s="17">
        <f t="shared" si="723"/>
        <v>1680</v>
      </c>
      <c r="M9894" s="5">
        <f t="shared" si="725"/>
        <v>0</v>
      </c>
      <c r="N9894" s="15">
        <f t="shared" si="724"/>
        <v>0</v>
      </c>
    </row>
    <row r="9895" spans="11:14" x14ac:dyDescent="0.2">
      <c r="K9895" s="15">
        <f t="shared" si="722"/>
        <v>1</v>
      </c>
      <c r="L9895" s="17">
        <f t="shared" si="723"/>
        <v>1680</v>
      </c>
      <c r="M9895" s="5">
        <f t="shared" si="725"/>
        <v>0</v>
      </c>
      <c r="N9895" s="15">
        <f t="shared" si="724"/>
        <v>0</v>
      </c>
    </row>
    <row r="9896" spans="11:14" x14ac:dyDescent="0.2">
      <c r="K9896" s="15">
        <f t="shared" si="722"/>
        <v>1</v>
      </c>
      <c r="L9896" s="17">
        <f t="shared" si="723"/>
        <v>1680</v>
      </c>
      <c r="M9896" s="5">
        <f t="shared" si="725"/>
        <v>0</v>
      </c>
      <c r="N9896" s="15">
        <f t="shared" si="724"/>
        <v>0</v>
      </c>
    </row>
    <row r="9897" spans="11:14" x14ac:dyDescent="0.2">
      <c r="K9897" s="15">
        <f t="shared" si="722"/>
        <v>1</v>
      </c>
      <c r="L9897" s="17">
        <f t="shared" si="723"/>
        <v>1680</v>
      </c>
      <c r="M9897" s="5">
        <f t="shared" si="725"/>
        <v>0</v>
      </c>
      <c r="N9897" s="15">
        <f t="shared" si="724"/>
        <v>0</v>
      </c>
    </row>
    <row r="9898" spans="11:14" x14ac:dyDescent="0.2">
      <c r="K9898" s="15">
        <f t="shared" si="722"/>
        <v>1</v>
      </c>
      <c r="L9898" s="17">
        <f t="shared" si="723"/>
        <v>1680</v>
      </c>
      <c r="M9898" s="5">
        <f t="shared" si="725"/>
        <v>0</v>
      </c>
      <c r="N9898" s="15">
        <f t="shared" si="724"/>
        <v>0</v>
      </c>
    </row>
    <row r="9899" spans="11:14" x14ac:dyDescent="0.2">
      <c r="K9899" s="15">
        <f t="shared" si="722"/>
        <v>1</v>
      </c>
      <c r="L9899" s="17">
        <f t="shared" si="723"/>
        <v>1680</v>
      </c>
      <c r="M9899" s="5">
        <f t="shared" si="725"/>
        <v>0</v>
      </c>
      <c r="N9899" s="15">
        <f t="shared" si="724"/>
        <v>0</v>
      </c>
    </row>
    <row r="9900" spans="11:14" x14ac:dyDescent="0.2">
      <c r="K9900" s="15">
        <f t="shared" si="722"/>
        <v>1</v>
      </c>
      <c r="L9900" s="17">
        <f t="shared" si="723"/>
        <v>1680</v>
      </c>
      <c r="M9900" s="5">
        <f t="shared" si="725"/>
        <v>0</v>
      </c>
      <c r="N9900" s="15">
        <f t="shared" si="724"/>
        <v>0</v>
      </c>
    </row>
    <row r="9901" spans="11:14" x14ac:dyDescent="0.2">
      <c r="K9901" s="15">
        <f t="shared" si="722"/>
        <v>1</v>
      </c>
      <c r="L9901" s="17">
        <f t="shared" si="723"/>
        <v>1680</v>
      </c>
      <c r="M9901" s="5">
        <f t="shared" si="725"/>
        <v>0</v>
      </c>
      <c r="N9901" s="15">
        <f t="shared" si="724"/>
        <v>0</v>
      </c>
    </row>
    <row r="9902" spans="11:14" x14ac:dyDescent="0.2">
      <c r="K9902" s="15">
        <f t="shared" si="722"/>
        <v>1</v>
      </c>
      <c r="L9902" s="17">
        <f t="shared" si="723"/>
        <v>1680</v>
      </c>
      <c r="M9902" s="5">
        <f t="shared" si="725"/>
        <v>0</v>
      </c>
      <c r="N9902" s="15">
        <f t="shared" si="724"/>
        <v>0</v>
      </c>
    </row>
    <row r="9903" spans="11:14" x14ac:dyDescent="0.2">
      <c r="K9903" s="15">
        <f t="shared" si="722"/>
        <v>1</v>
      </c>
      <c r="L9903" s="17">
        <f t="shared" si="723"/>
        <v>1680</v>
      </c>
      <c r="M9903" s="5">
        <f t="shared" si="725"/>
        <v>0</v>
      </c>
      <c r="N9903" s="15">
        <f t="shared" si="724"/>
        <v>0</v>
      </c>
    </row>
    <row r="9904" spans="11:14" x14ac:dyDescent="0.2">
      <c r="K9904" s="15">
        <f t="shared" si="722"/>
        <v>1</v>
      </c>
      <c r="L9904" s="17">
        <f t="shared" si="723"/>
        <v>1680</v>
      </c>
      <c r="M9904" s="5">
        <f t="shared" si="725"/>
        <v>0</v>
      </c>
      <c r="N9904" s="15">
        <f t="shared" si="724"/>
        <v>0</v>
      </c>
    </row>
    <row r="9905" spans="11:14" x14ac:dyDescent="0.2">
      <c r="K9905" s="15">
        <f t="shared" si="722"/>
        <v>1</v>
      </c>
      <c r="L9905" s="17">
        <f t="shared" si="723"/>
        <v>1680</v>
      </c>
      <c r="M9905" s="5">
        <f t="shared" si="725"/>
        <v>0</v>
      </c>
      <c r="N9905" s="15">
        <f t="shared" si="724"/>
        <v>0</v>
      </c>
    </row>
    <row r="9906" spans="11:14" x14ac:dyDescent="0.2">
      <c r="K9906" s="15">
        <f t="shared" si="722"/>
        <v>1</v>
      </c>
      <c r="L9906" s="17">
        <f t="shared" si="723"/>
        <v>1680</v>
      </c>
      <c r="M9906" s="5">
        <f t="shared" si="725"/>
        <v>0</v>
      </c>
      <c r="N9906" s="15">
        <f t="shared" si="724"/>
        <v>0</v>
      </c>
    </row>
    <row r="9907" spans="11:14" x14ac:dyDescent="0.2">
      <c r="K9907" s="15">
        <f t="shared" si="722"/>
        <v>1</v>
      </c>
      <c r="L9907" s="17">
        <f t="shared" si="723"/>
        <v>1680</v>
      </c>
      <c r="M9907" s="5">
        <f t="shared" si="725"/>
        <v>0</v>
      </c>
      <c r="N9907" s="15">
        <f t="shared" si="724"/>
        <v>0</v>
      </c>
    </row>
    <row r="9908" spans="11:14" x14ac:dyDescent="0.2">
      <c r="K9908" s="15">
        <f t="shared" si="722"/>
        <v>1</v>
      </c>
      <c r="L9908" s="17">
        <f t="shared" si="723"/>
        <v>1680</v>
      </c>
      <c r="M9908" s="5">
        <f t="shared" si="725"/>
        <v>0</v>
      </c>
      <c r="N9908" s="15">
        <f t="shared" si="724"/>
        <v>0</v>
      </c>
    </row>
    <row r="9909" spans="11:14" x14ac:dyDescent="0.2">
      <c r="K9909" s="15">
        <f t="shared" si="722"/>
        <v>1</v>
      </c>
      <c r="L9909" s="17">
        <f t="shared" si="723"/>
        <v>1680</v>
      </c>
      <c r="M9909" s="5">
        <f t="shared" si="725"/>
        <v>0</v>
      </c>
      <c r="N9909" s="15">
        <f t="shared" si="724"/>
        <v>0</v>
      </c>
    </row>
    <row r="9910" spans="11:14" x14ac:dyDescent="0.2">
      <c r="K9910" s="15">
        <f t="shared" si="722"/>
        <v>1</v>
      </c>
      <c r="L9910" s="17">
        <f t="shared" si="723"/>
        <v>1680</v>
      </c>
      <c r="M9910" s="5">
        <f t="shared" si="725"/>
        <v>0</v>
      </c>
      <c r="N9910" s="15">
        <f t="shared" si="724"/>
        <v>0</v>
      </c>
    </row>
    <row r="9911" spans="11:14" x14ac:dyDescent="0.2">
      <c r="K9911" s="15">
        <f t="shared" si="722"/>
        <v>1</v>
      </c>
      <c r="L9911" s="17">
        <f t="shared" si="723"/>
        <v>1680</v>
      </c>
      <c r="M9911" s="5">
        <f t="shared" si="725"/>
        <v>0</v>
      </c>
      <c r="N9911" s="15">
        <f t="shared" si="724"/>
        <v>0</v>
      </c>
    </row>
    <row r="9912" spans="11:14" x14ac:dyDescent="0.2">
      <c r="K9912" s="15">
        <f t="shared" si="722"/>
        <v>1</v>
      </c>
      <c r="L9912" s="17">
        <f t="shared" si="723"/>
        <v>1680</v>
      </c>
      <c r="M9912" s="5">
        <f t="shared" si="725"/>
        <v>0</v>
      </c>
      <c r="N9912" s="15">
        <f t="shared" si="724"/>
        <v>0</v>
      </c>
    </row>
    <row r="9913" spans="11:14" x14ac:dyDescent="0.2">
      <c r="K9913" s="15">
        <f t="shared" si="722"/>
        <v>1</v>
      </c>
      <c r="L9913" s="17">
        <f t="shared" si="723"/>
        <v>1680</v>
      </c>
      <c r="M9913" s="5">
        <f t="shared" si="725"/>
        <v>0</v>
      </c>
      <c r="N9913" s="15">
        <f t="shared" si="724"/>
        <v>0</v>
      </c>
    </row>
    <row r="9914" spans="11:14" x14ac:dyDescent="0.2">
      <c r="K9914" s="15">
        <f t="shared" si="722"/>
        <v>1</v>
      </c>
      <c r="L9914" s="17">
        <f t="shared" si="723"/>
        <v>1680</v>
      </c>
      <c r="M9914" s="5">
        <f t="shared" si="725"/>
        <v>0</v>
      </c>
      <c r="N9914" s="15">
        <f t="shared" si="724"/>
        <v>0</v>
      </c>
    </row>
    <row r="9915" spans="11:14" x14ac:dyDescent="0.2">
      <c r="K9915" s="15">
        <f t="shared" si="722"/>
        <v>1</v>
      </c>
      <c r="L9915" s="17">
        <f t="shared" si="723"/>
        <v>1680</v>
      </c>
      <c r="M9915" s="5">
        <f t="shared" si="725"/>
        <v>0</v>
      </c>
      <c r="N9915" s="15">
        <f t="shared" si="724"/>
        <v>0</v>
      </c>
    </row>
    <row r="9916" spans="11:14" x14ac:dyDescent="0.2">
      <c r="K9916" s="15">
        <f t="shared" si="722"/>
        <v>1</v>
      </c>
      <c r="L9916" s="17">
        <f t="shared" si="723"/>
        <v>1680</v>
      </c>
      <c r="M9916" s="5">
        <f t="shared" si="725"/>
        <v>0</v>
      </c>
      <c r="N9916" s="15">
        <f t="shared" si="724"/>
        <v>0</v>
      </c>
    </row>
    <row r="9917" spans="11:14" x14ac:dyDescent="0.2">
      <c r="K9917" s="15">
        <f t="shared" si="722"/>
        <v>1</v>
      </c>
      <c r="L9917" s="17">
        <f t="shared" si="723"/>
        <v>1680</v>
      </c>
      <c r="M9917" s="5">
        <f t="shared" si="725"/>
        <v>0</v>
      </c>
      <c r="N9917" s="15">
        <f t="shared" si="724"/>
        <v>0</v>
      </c>
    </row>
    <row r="9918" spans="11:14" x14ac:dyDescent="0.2">
      <c r="K9918" s="15">
        <f t="shared" si="722"/>
        <v>1</v>
      </c>
      <c r="L9918" s="17">
        <f t="shared" si="723"/>
        <v>1680</v>
      </c>
      <c r="M9918" s="5">
        <f t="shared" si="725"/>
        <v>0</v>
      </c>
      <c r="N9918" s="15">
        <f t="shared" si="724"/>
        <v>0</v>
      </c>
    </row>
    <row r="9919" spans="11:14" x14ac:dyDescent="0.2">
      <c r="K9919" s="15">
        <f t="shared" si="722"/>
        <v>1</v>
      </c>
      <c r="L9919" s="17">
        <f t="shared" si="723"/>
        <v>1680</v>
      </c>
      <c r="M9919" s="5">
        <f t="shared" si="725"/>
        <v>0</v>
      </c>
      <c r="N9919" s="15">
        <f t="shared" si="724"/>
        <v>0</v>
      </c>
    </row>
    <row r="9920" spans="11:14" x14ac:dyDescent="0.2">
      <c r="K9920" s="15">
        <f t="shared" si="722"/>
        <v>1</v>
      </c>
      <c r="L9920" s="17">
        <f t="shared" si="723"/>
        <v>1680</v>
      </c>
      <c r="M9920" s="5">
        <f t="shared" si="725"/>
        <v>0</v>
      </c>
      <c r="N9920" s="15">
        <f t="shared" si="724"/>
        <v>0</v>
      </c>
    </row>
    <row r="9921" spans="11:14" x14ac:dyDescent="0.2">
      <c r="K9921" s="15">
        <f t="shared" si="722"/>
        <v>1</v>
      </c>
      <c r="L9921" s="17">
        <f t="shared" si="723"/>
        <v>1680</v>
      </c>
      <c r="M9921" s="5">
        <f t="shared" si="725"/>
        <v>0</v>
      </c>
      <c r="N9921" s="15">
        <f t="shared" si="724"/>
        <v>0</v>
      </c>
    </row>
    <row r="9922" spans="11:14" x14ac:dyDescent="0.2">
      <c r="K9922" s="15">
        <f t="shared" ref="K9922:K9985" si="726">DATE(YEAR(E9922),MONTH(E9922),1)</f>
        <v>1</v>
      </c>
      <c r="L9922" s="17">
        <f t="shared" ref="L9922:L9985" si="727">ROUND(($B$3-K9922)/365.25*12,0)</f>
        <v>1680</v>
      </c>
      <c r="M9922" s="5">
        <f t="shared" si="725"/>
        <v>0</v>
      </c>
      <c r="N9922" s="15">
        <f t="shared" ref="N9922:N9985" si="728">EDATE(E9922,D9922)</f>
        <v>0</v>
      </c>
    </row>
    <row r="9923" spans="11:14" x14ac:dyDescent="0.2">
      <c r="K9923" s="15">
        <f t="shared" si="726"/>
        <v>1</v>
      </c>
      <c r="L9923" s="17">
        <f t="shared" si="727"/>
        <v>1680</v>
      </c>
      <c r="M9923" s="5">
        <f t="shared" ref="M9923:M9986" si="729">ROUND((N9923-K9923)/365.25*12,0)</f>
        <v>0</v>
      </c>
      <c r="N9923" s="15">
        <f t="shared" si="728"/>
        <v>0</v>
      </c>
    </row>
    <row r="9924" spans="11:14" x14ac:dyDescent="0.2">
      <c r="K9924" s="15">
        <f t="shared" si="726"/>
        <v>1</v>
      </c>
      <c r="L9924" s="17">
        <f t="shared" si="727"/>
        <v>1680</v>
      </c>
      <c r="M9924" s="5">
        <f t="shared" si="729"/>
        <v>0</v>
      </c>
      <c r="N9924" s="15">
        <f t="shared" si="728"/>
        <v>0</v>
      </c>
    </row>
    <row r="9925" spans="11:14" x14ac:dyDescent="0.2">
      <c r="K9925" s="15">
        <f t="shared" si="726"/>
        <v>1</v>
      </c>
      <c r="L9925" s="17">
        <f t="shared" si="727"/>
        <v>1680</v>
      </c>
      <c r="M9925" s="5">
        <f t="shared" si="729"/>
        <v>0</v>
      </c>
      <c r="N9925" s="15">
        <f t="shared" si="728"/>
        <v>0</v>
      </c>
    </row>
    <row r="9926" spans="11:14" x14ac:dyDescent="0.2">
      <c r="K9926" s="15">
        <f t="shared" si="726"/>
        <v>1</v>
      </c>
      <c r="L9926" s="17">
        <f t="shared" si="727"/>
        <v>1680</v>
      </c>
      <c r="M9926" s="5">
        <f t="shared" si="729"/>
        <v>0</v>
      </c>
      <c r="N9926" s="15">
        <f t="shared" si="728"/>
        <v>0</v>
      </c>
    </row>
    <row r="9927" spans="11:14" x14ac:dyDescent="0.2">
      <c r="K9927" s="15">
        <f t="shared" si="726"/>
        <v>1</v>
      </c>
      <c r="L9927" s="17">
        <f t="shared" si="727"/>
        <v>1680</v>
      </c>
      <c r="M9927" s="5">
        <f t="shared" si="729"/>
        <v>0</v>
      </c>
      <c r="N9927" s="15">
        <f t="shared" si="728"/>
        <v>0</v>
      </c>
    </row>
    <row r="9928" spans="11:14" x14ac:dyDescent="0.2">
      <c r="K9928" s="15">
        <f t="shared" si="726"/>
        <v>1</v>
      </c>
      <c r="L9928" s="17">
        <f t="shared" si="727"/>
        <v>1680</v>
      </c>
      <c r="M9928" s="5">
        <f t="shared" si="729"/>
        <v>0</v>
      </c>
      <c r="N9928" s="15">
        <f t="shared" si="728"/>
        <v>0</v>
      </c>
    </row>
    <row r="9929" spans="11:14" x14ac:dyDescent="0.2">
      <c r="K9929" s="15">
        <f t="shared" si="726"/>
        <v>1</v>
      </c>
      <c r="L9929" s="17">
        <f t="shared" si="727"/>
        <v>1680</v>
      </c>
      <c r="M9929" s="5">
        <f t="shared" si="729"/>
        <v>0</v>
      </c>
      <c r="N9929" s="15">
        <f t="shared" si="728"/>
        <v>0</v>
      </c>
    </row>
    <row r="9930" spans="11:14" x14ac:dyDescent="0.2">
      <c r="K9930" s="15">
        <f t="shared" si="726"/>
        <v>1</v>
      </c>
      <c r="L9930" s="17">
        <f t="shared" si="727"/>
        <v>1680</v>
      </c>
      <c r="M9930" s="5">
        <f t="shared" si="729"/>
        <v>0</v>
      </c>
      <c r="N9930" s="15">
        <f t="shared" si="728"/>
        <v>0</v>
      </c>
    </row>
    <row r="9931" spans="11:14" x14ac:dyDescent="0.2">
      <c r="K9931" s="15">
        <f t="shared" si="726"/>
        <v>1</v>
      </c>
      <c r="L9931" s="17">
        <f t="shared" si="727"/>
        <v>1680</v>
      </c>
      <c r="M9931" s="5">
        <f t="shared" si="729"/>
        <v>0</v>
      </c>
      <c r="N9931" s="15">
        <f t="shared" si="728"/>
        <v>0</v>
      </c>
    </row>
    <row r="9932" spans="11:14" x14ac:dyDescent="0.2">
      <c r="K9932" s="15">
        <f t="shared" si="726"/>
        <v>1</v>
      </c>
      <c r="L9932" s="17">
        <f t="shared" si="727"/>
        <v>1680</v>
      </c>
      <c r="M9932" s="5">
        <f t="shared" si="729"/>
        <v>0</v>
      </c>
      <c r="N9932" s="15">
        <f t="shared" si="728"/>
        <v>0</v>
      </c>
    </row>
    <row r="9933" spans="11:14" x14ac:dyDescent="0.2">
      <c r="K9933" s="15">
        <f t="shared" si="726"/>
        <v>1</v>
      </c>
      <c r="L9933" s="17">
        <f t="shared" si="727"/>
        <v>1680</v>
      </c>
      <c r="M9933" s="5">
        <f t="shared" si="729"/>
        <v>0</v>
      </c>
      <c r="N9933" s="15">
        <f t="shared" si="728"/>
        <v>0</v>
      </c>
    </row>
    <row r="9934" spans="11:14" x14ac:dyDescent="0.2">
      <c r="K9934" s="15">
        <f t="shared" si="726"/>
        <v>1</v>
      </c>
      <c r="L9934" s="17">
        <f t="shared" si="727"/>
        <v>1680</v>
      </c>
      <c r="M9934" s="5">
        <f t="shared" si="729"/>
        <v>0</v>
      </c>
      <c r="N9934" s="15">
        <f t="shared" si="728"/>
        <v>0</v>
      </c>
    </row>
    <row r="9935" spans="11:14" x14ac:dyDescent="0.2">
      <c r="K9935" s="15">
        <f t="shared" si="726"/>
        <v>1</v>
      </c>
      <c r="L9935" s="17">
        <f t="shared" si="727"/>
        <v>1680</v>
      </c>
      <c r="M9935" s="5">
        <f t="shared" si="729"/>
        <v>0</v>
      </c>
      <c r="N9935" s="15">
        <f t="shared" si="728"/>
        <v>0</v>
      </c>
    </row>
    <row r="9936" spans="11:14" x14ac:dyDescent="0.2">
      <c r="K9936" s="15">
        <f t="shared" si="726"/>
        <v>1</v>
      </c>
      <c r="L9936" s="17">
        <f t="shared" si="727"/>
        <v>1680</v>
      </c>
      <c r="M9936" s="5">
        <f t="shared" si="729"/>
        <v>0</v>
      </c>
      <c r="N9936" s="15">
        <f t="shared" si="728"/>
        <v>0</v>
      </c>
    </row>
    <row r="9937" spans="11:14" x14ac:dyDescent="0.2">
      <c r="K9937" s="15">
        <f t="shared" si="726"/>
        <v>1</v>
      </c>
      <c r="L9937" s="17">
        <f t="shared" si="727"/>
        <v>1680</v>
      </c>
      <c r="M9937" s="5">
        <f t="shared" si="729"/>
        <v>0</v>
      </c>
      <c r="N9937" s="15">
        <f t="shared" si="728"/>
        <v>0</v>
      </c>
    </row>
    <row r="9938" spans="11:14" x14ac:dyDescent="0.2">
      <c r="K9938" s="15">
        <f t="shared" si="726"/>
        <v>1</v>
      </c>
      <c r="L9938" s="17">
        <f t="shared" si="727"/>
        <v>1680</v>
      </c>
      <c r="M9938" s="5">
        <f t="shared" si="729"/>
        <v>0</v>
      </c>
      <c r="N9938" s="15">
        <f t="shared" si="728"/>
        <v>0</v>
      </c>
    </row>
    <row r="9939" spans="11:14" x14ac:dyDescent="0.2">
      <c r="K9939" s="15">
        <f t="shared" si="726"/>
        <v>1</v>
      </c>
      <c r="L9939" s="17">
        <f t="shared" si="727"/>
        <v>1680</v>
      </c>
      <c r="M9939" s="5">
        <f t="shared" si="729"/>
        <v>0</v>
      </c>
      <c r="N9939" s="15">
        <f t="shared" si="728"/>
        <v>0</v>
      </c>
    </row>
    <row r="9940" spans="11:14" x14ac:dyDescent="0.2">
      <c r="K9940" s="15">
        <f t="shared" si="726"/>
        <v>1</v>
      </c>
      <c r="L9940" s="17">
        <f t="shared" si="727"/>
        <v>1680</v>
      </c>
      <c r="M9940" s="5">
        <f t="shared" si="729"/>
        <v>0</v>
      </c>
      <c r="N9940" s="15">
        <f t="shared" si="728"/>
        <v>0</v>
      </c>
    </row>
    <row r="9941" spans="11:14" x14ac:dyDescent="0.2">
      <c r="K9941" s="15">
        <f t="shared" si="726"/>
        <v>1</v>
      </c>
      <c r="L9941" s="17">
        <f t="shared" si="727"/>
        <v>1680</v>
      </c>
      <c r="M9941" s="5">
        <f t="shared" si="729"/>
        <v>0</v>
      </c>
      <c r="N9941" s="15">
        <f t="shared" si="728"/>
        <v>0</v>
      </c>
    </row>
    <row r="9942" spans="11:14" x14ac:dyDescent="0.2">
      <c r="K9942" s="15">
        <f t="shared" si="726"/>
        <v>1</v>
      </c>
      <c r="L9942" s="17">
        <f t="shared" si="727"/>
        <v>1680</v>
      </c>
      <c r="M9942" s="5">
        <f t="shared" si="729"/>
        <v>0</v>
      </c>
      <c r="N9942" s="15">
        <f t="shared" si="728"/>
        <v>0</v>
      </c>
    </row>
    <row r="9943" spans="11:14" x14ac:dyDescent="0.2">
      <c r="K9943" s="15">
        <f t="shared" si="726"/>
        <v>1</v>
      </c>
      <c r="L9943" s="17">
        <f t="shared" si="727"/>
        <v>1680</v>
      </c>
      <c r="M9943" s="5">
        <f t="shared" si="729"/>
        <v>0</v>
      </c>
      <c r="N9943" s="15">
        <f t="shared" si="728"/>
        <v>0</v>
      </c>
    </row>
    <row r="9944" spans="11:14" x14ac:dyDescent="0.2">
      <c r="K9944" s="15">
        <f t="shared" si="726"/>
        <v>1</v>
      </c>
      <c r="L9944" s="17">
        <f t="shared" si="727"/>
        <v>1680</v>
      </c>
      <c r="M9944" s="5">
        <f t="shared" si="729"/>
        <v>0</v>
      </c>
      <c r="N9944" s="15">
        <f t="shared" si="728"/>
        <v>0</v>
      </c>
    </row>
    <row r="9945" spans="11:14" x14ac:dyDescent="0.2">
      <c r="K9945" s="15">
        <f t="shared" si="726"/>
        <v>1</v>
      </c>
      <c r="L9945" s="17">
        <f t="shared" si="727"/>
        <v>1680</v>
      </c>
      <c r="M9945" s="5">
        <f t="shared" si="729"/>
        <v>0</v>
      </c>
      <c r="N9945" s="15">
        <f t="shared" si="728"/>
        <v>0</v>
      </c>
    </row>
    <row r="9946" spans="11:14" x14ac:dyDescent="0.2">
      <c r="K9946" s="15">
        <f t="shared" si="726"/>
        <v>1</v>
      </c>
      <c r="L9946" s="17">
        <f t="shared" si="727"/>
        <v>1680</v>
      </c>
      <c r="M9946" s="5">
        <f t="shared" si="729"/>
        <v>0</v>
      </c>
      <c r="N9946" s="15">
        <f t="shared" si="728"/>
        <v>0</v>
      </c>
    </row>
    <row r="9947" spans="11:14" x14ac:dyDescent="0.2">
      <c r="K9947" s="15">
        <f t="shared" si="726"/>
        <v>1</v>
      </c>
      <c r="L9947" s="17">
        <f t="shared" si="727"/>
        <v>1680</v>
      </c>
      <c r="M9947" s="5">
        <f t="shared" si="729"/>
        <v>0</v>
      </c>
      <c r="N9947" s="15">
        <f t="shared" si="728"/>
        <v>0</v>
      </c>
    </row>
    <row r="9948" spans="11:14" x14ac:dyDescent="0.2">
      <c r="K9948" s="15">
        <f t="shared" si="726"/>
        <v>1</v>
      </c>
      <c r="L9948" s="17">
        <f t="shared" si="727"/>
        <v>1680</v>
      </c>
      <c r="M9948" s="5">
        <f t="shared" si="729"/>
        <v>0</v>
      </c>
      <c r="N9948" s="15">
        <f t="shared" si="728"/>
        <v>0</v>
      </c>
    </row>
    <row r="9949" spans="11:14" x14ac:dyDescent="0.2">
      <c r="K9949" s="15">
        <f t="shared" si="726"/>
        <v>1</v>
      </c>
      <c r="L9949" s="17">
        <f t="shared" si="727"/>
        <v>1680</v>
      </c>
      <c r="M9949" s="5">
        <f t="shared" si="729"/>
        <v>0</v>
      </c>
      <c r="N9949" s="15">
        <f t="shared" si="728"/>
        <v>0</v>
      </c>
    </row>
    <row r="9950" spans="11:14" x14ac:dyDescent="0.2">
      <c r="K9950" s="15">
        <f t="shared" si="726"/>
        <v>1</v>
      </c>
      <c r="L9950" s="17">
        <f t="shared" si="727"/>
        <v>1680</v>
      </c>
      <c r="M9950" s="5">
        <f t="shared" si="729"/>
        <v>0</v>
      </c>
      <c r="N9950" s="15">
        <f t="shared" si="728"/>
        <v>0</v>
      </c>
    </row>
    <row r="9951" spans="11:14" x14ac:dyDescent="0.2">
      <c r="K9951" s="15">
        <f t="shared" si="726"/>
        <v>1</v>
      </c>
      <c r="L9951" s="17">
        <f t="shared" si="727"/>
        <v>1680</v>
      </c>
      <c r="M9951" s="5">
        <f t="shared" si="729"/>
        <v>0</v>
      </c>
      <c r="N9951" s="15">
        <f t="shared" si="728"/>
        <v>0</v>
      </c>
    </row>
    <row r="9952" spans="11:14" x14ac:dyDescent="0.2">
      <c r="K9952" s="15">
        <f t="shared" si="726"/>
        <v>1</v>
      </c>
      <c r="L9952" s="17">
        <f t="shared" si="727"/>
        <v>1680</v>
      </c>
      <c r="M9952" s="5">
        <f t="shared" si="729"/>
        <v>0</v>
      </c>
      <c r="N9952" s="15">
        <f t="shared" si="728"/>
        <v>0</v>
      </c>
    </row>
    <row r="9953" spans="11:14" x14ac:dyDescent="0.2">
      <c r="K9953" s="15">
        <f t="shared" si="726"/>
        <v>1</v>
      </c>
      <c r="L9953" s="17">
        <f t="shared" si="727"/>
        <v>1680</v>
      </c>
      <c r="M9953" s="5">
        <f t="shared" si="729"/>
        <v>0</v>
      </c>
      <c r="N9953" s="15">
        <f t="shared" si="728"/>
        <v>0</v>
      </c>
    </row>
    <row r="9954" spans="11:14" x14ac:dyDescent="0.2">
      <c r="K9954" s="15">
        <f t="shared" si="726"/>
        <v>1</v>
      </c>
      <c r="L9954" s="17">
        <f t="shared" si="727"/>
        <v>1680</v>
      </c>
      <c r="M9954" s="5">
        <f t="shared" si="729"/>
        <v>0</v>
      </c>
      <c r="N9954" s="15">
        <f t="shared" si="728"/>
        <v>0</v>
      </c>
    </row>
    <row r="9955" spans="11:14" x14ac:dyDescent="0.2">
      <c r="K9955" s="15">
        <f t="shared" si="726"/>
        <v>1</v>
      </c>
      <c r="L9955" s="17">
        <f t="shared" si="727"/>
        <v>1680</v>
      </c>
      <c r="M9955" s="5">
        <f t="shared" si="729"/>
        <v>0</v>
      </c>
      <c r="N9955" s="15">
        <f t="shared" si="728"/>
        <v>0</v>
      </c>
    </row>
    <row r="9956" spans="11:14" x14ac:dyDescent="0.2">
      <c r="K9956" s="15">
        <f t="shared" si="726"/>
        <v>1</v>
      </c>
      <c r="L9956" s="17">
        <f t="shared" si="727"/>
        <v>1680</v>
      </c>
      <c r="M9956" s="5">
        <f t="shared" si="729"/>
        <v>0</v>
      </c>
      <c r="N9956" s="15">
        <f t="shared" si="728"/>
        <v>0</v>
      </c>
    </row>
    <row r="9957" spans="11:14" x14ac:dyDescent="0.2">
      <c r="K9957" s="15">
        <f t="shared" si="726"/>
        <v>1</v>
      </c>
      <c r="L9957" s="17">
        <f t="shared" si="727"/>
        <v>1680</v>
      </c>
      <c r="M9957" s="5">
        <f t="shared" si="729"/>
        <v>0</v>
      </c>
      <c r="N9957" s="15">
        <f t="shared" si="728"/>
        <v>0</v>
      </c>
    </row>
    <row r="9958" spans="11:14" x14ac:dyDescent="0.2">
      <c r="K9958" s="15">
        <f t="shared" si="726"/>
        <v>1</v>
      </c>
      <c r="L9958" s="17">
        <f t="shared" si="727"/>
        <v>1680</v>
      </c>
      <c r="M9958" s="5">
        <f t="shared" si="729"/>
        <v>0</v>
      </c>
      <c r="N9958" s="15">
        <f t="shared" si="728"/>
        <v>0</v>
      </c>
    </row>
    <row r="9959" spans="11:14" x14ac:dyDescent="0.2">
      <c r="K9959" s="15">
        <f t="shared" si="726"/>
        <v>1</v>
      </c>
      <c r="L9959" s="17">
        <f t="shared" si="727"/>
        <v>1680</v>
      </c>
      <c r="M9959" s="5">
        <f t="shared" si="729"/>
        <v>0</v>
      </c>
      <c r="N9959" s="15">
        <f t="shared" si="728"/>
        <v>0</v>
      </c>
    </row>
    <row r="9960" spans="11:14" x14ac:dyDescent="0.2">
      <c r="K9960" s="15">
        <f t="shared" si="726"/>
        <v>1</v>
      </c>
      <c r="L9960" s="17">
        <f t="shared" si="727"/>
        <v>1680</v>
      </c>
      <c r="M9960" s="5">
        <f t="shared" si="729"/>
        <v>0</v>
      </c>
      <c r="N9960" s="15">
        <f t="shared" si="728"/>
        <v>0</v>
      </c>
    </row>
    <row r="9961" spans="11:14" x14ac:dyDescent="0.2">
      <c r="K9961" s="15">
        <f t="shared" si="726"/>
        <v>1</v>
      </c>
      <c r="L9961" s="17">
        <f t="shared" si="727"/>
        <v>1680</v>
      </c>
      <c r="M9961" s="5">
        <f t="shared" si="729"/>
        <v>0</v>
      </c>
      <c r="N9961" s="15">
        <f t="shared" si="728"/>
        <v>0</v>
      </c>
    </row>
    <row r="9962" spans="11:14" x14ac:dyDescent="0.2">
      <c r="K9962" s="15">
        <f t="shared" si="726"/>
        <v>1</v>
      </c>
      <c r="L9962" s="17">
        <f t="shared" si="727"/>
        <v>1680</v>
      </c>
      <c r="M9962" s="5">
        <f t="shared" si="729"/>
        <v>0</v>
      </c>
      <c r="N9962" s="15">
        <f t="shared" si="728"/>
        <v>0</v>
      </c>
    </row>
    <row r="9963" spans="11:14" x14ac:dyDescent="0.2">
      <c r="K9963" s="15">
        <f t="shared" si="726"/>
        <v>1</v>
      </c>
      <c r="L9963" s="17">
        <f t="shared" si="727"/>
        <v>1680</v>
      </c>
      <c r="M9963" s="5">
        <f t="shared" si="729"/>
        <v>0</v>
      </c>
      <c r="N9963" s="15">
        <f t="shared" si="728"/>
        <v>0</v>
      </c>
    </row>
    <row r="9964" spans="11:14" x14ac:dyDescent="0.2">
      <c r="K9964" s="15">
        <f t="shared" si="726"/>
        <v>1</v>
      </c>
      <c r="L9964" s="17">
        <f t="shared" si="727"/>
        <v>1680</v>
      </c>
      <c r="M9964" s="5">
        <f t="shared" si="729"/>
        <v>0</v>
      </c>
      <c r="N9964" s="15">
        <f t="shared" si="728"/>
        <v>0</v>
      </c>
    </row>
    <row r="9965" spans="11:14" x14ac:dyDescent="0.2">
      <c r="K9965" s="15">
        <f t="shared" si="726"/>
        <v>1</v>
      </c>
      <c r="L9965" s="17">
        <f t="shared" si="727"/>
        <v>1680</v>
      </c>
      <c r="M9965" s="5">
        <f t="shared" si="729"/>
        <v>0</v>
      </c>
      <c r="N9965" s="15">
        <f t="shared" si="728"/>
        <v>0</v>
      </c>
    </row>
    <row r="9966" spans="11:14" x14ac:dyDescent="0.2">
      <c r="K9966" s="15">
        <f t="shared" si="726"/>
        <v>1</v>
      </c>
      <c r="L9966" s="17">
        <f t="shared" si="727"/>
        <v>1680</v>
      </c>
      <c r="M9966" s="5">
        <f t="shared" si="729"/>
        <v>0</v>
      </c>
      <c r="N9966" s="15">
        <f t="shared" si="728"/>
        <v>0</v>
      </c>
    </row>
    <row r="9967" spans="11:14" x14ac:dyDescent="0.2">
      <c r="K9967" s="15">
        <f t="shared" si="726"/>
        <v>1</v>
      </c>
      <c r="L9967" s="17">
        <f t="shared" si="727"/>
        <v>1680</v>
      </c>
      <c r="M9967" s="5">
        <f t="shared" si="729"/>
        <v>0</v>
      </c>
      <c r="N9967" s="15">
        <f t="shared" si="728"/>
        <v>0</v>
      </c>
    </row>
    <row r="9968" spans="11:14" x14ac:dyDescent="0.2">
      <c r="K9968" s="15">
        <f t="shared" si="726"/>
        <v>1</v>
      </c>
      <c r="L9968" s="17">
        <f t="shared" si="727"/>
        <v>1680</v>
      </c>
      <c r="M9968" s="5">
        <f t="shared" si="729"/>
        <v>0</v>
      </c>
      <c r="N9968" s="15">
        <f t="shared" si="728"/>
        <v>0</v>
      </c>
    </row>
    <row r="9969" spans="11:14" x14ac:dyDescent="0.2">
      <c r="K9969" s="15">
        <f t="shared" si="726"/>
        <v>1</v>
      </c>
      <c r="L9969" s="17">
        <f t="shared" si="727"/>
        <v>1680</v>
      </c>
      <c r="M9969" s="5">
        <f t="shared" si="729"/>
        <v>0</v>
      </c>
      <c r="N9969" s="15">
        <f t="shared" si="728"/>
        <v>0</v>
      </c>
    </row>
    <row r="9970" spans="11:14" x14ac:dyDescent="0.2">
      <c r="K9970" s="15">
        <f t="shared" si="726"/>
        <v>1</v>
      </c>
      <c r="L9970" s="17">
        <f t="shared" si="727"/>
        <v>1680</v>
      </c>
      <c r="M9970" s="5">
        <f t="shared" si="729"/>
        <v>0</v>
      </c>
      <c r="N9970" s="15">
        <f t="shared" si="728"/>
        <v>0</v>
      </c>
    </row>
    <row r="9971" spans="11:14" x14ac:dyDescent="0.2">
      <c r="K9971" s="15">
        <f t="shared" si="726"/>
        <v>1</v>
      </c>
      <c r="L9971" s="17">
        <f t="shared" si="727"/>
        <v>1680</v>
      </c>
      <c r="M9971" s="5">
        <f t="shared" si="729"/>
        <v>0</v>
      </c>
      <c r="N9971" s="15">
        <f t="shared" si="728"/>
        <v>0</v>
      </c>
    </row>
    <row r="9972" spans="11:14" x14ac:dyDescent="0.2">
      <c r="K9972" s="15">
        <f t="shared" si="726"/>
        <v>1</v>
      </c>
      <c r="L9972" s="17">
        <f t="shared" si="727"/>
        <v>1680</v>
      </c>
      <c r="M9972" s="5">
        <f t="shared" si="729"/>
        <v>0</v>
      </c>
      <c r="N9972" s="15">
        <f t="shared" si="728"/>
        <v>0</v>
      </c>
    </row>
    <row r="9973" spans="11:14" x14ac:dyDescent="0.2">
      <c r="K9973" s="15">
        <f t="shared" si="726"/>
        <v>1</v>
      </c>
      <c r="L9973" s="17">
        <f t="shared" si="727"/>
        <v>1680</v>
      </c>
      <c r="M9973" s="5">
        <f t="shared" si="729"/>
        <v>0</v>
      </c>
      <c r="N9973" s="15">
        <f t="shared" si="728"/>
        <v>0</v>
      </c>
    </row>
    <row r="9974" spans="11:14" x14ac:dyDescent="0.2">
      <c r="K9974" s="15">
        <f t="shared" si="726"/>
        <v>1</v>
      </c>
      <c r="L9974" s="17">
        <f t="shared" si="727"/>
        <v>1680</v>
      </c>
      <c r="M9974" s="5">
        <f t="shared" si="729"/>
        <v>0</v>
      </c>
      <c r="N9974" s="15">
        <f t="shared" si="728"/>
        <v>0</v>
      </c>
    </row>
    <row r="9975" spans="11:14" x14ac:dyDescent="0.2">
      <c r="K9975" s="15">
        <f t="shared" si="726"/>
        <v>1</v>
      </c>
      <c r="L9975" s="17">
        <f t="shared" si="727"/>
        <v>1680</v>
      </c>
      <c r="M9975" s="5">
        <f t="shared" si="729"/>
        <v>0</v>
      </c>
      <c r="N9975" s="15">
        <f t="shared" si="728"/>
        <v>0</v>
      </c>
    </row>
    <row r="9976" spans="11:14" x14ac:dyDescent="0.2">
      <c r="K9976" s="15">
        <f t="shared" si="726"/>
        <v>1</v>
      </c>
      <c r="L9976" s="17">
        <f t="shared" si="727"/>
        <v>1680</v>
      </c>
      <c r="M9976" s="5">
        <f t="shared" si="729"/>
        <v>0</v>
      </c>
      <c r="N9976" s="15">
        <f t="shared" si="728"/>
        <v>0</v>
      </c>
    </row>
    <row r="9977" spans="11:14" x14ac:dyDescent="0.2">
      <c r="K9977" s="15">
        <f t="shared" si="726"/>
        <v>1</v>
      </c>
      <c r="L9977" s="17">
        <f t="shared" si="727"/>
        <v>1680</v>
      </c>
      <c r="M9977" s="5">
        <f t="shared" si="729"/>
        <v>0</v>
      </c>
      <c r="N9977" s="15">
        <f t="shared" si="728"/>
        <v>0</v>
      </c>
    </row>
    <row r="9978" spans="11:14" x14ac:dyDescent="0.2">
      <c r="K9978" s="15">
        <f t="shared" si="726"/>
        <v>1</v>
      </c>
      <c r="L9978" s="17">
        <f t="shared" si="727"/>
        <v>1680</v>
      </c>
      <c r="M9978" s="5">
        <f t="shared" si="729"/>
        <v>0</v>
      </c>
      <c r="N9978" s="15">
        <f t="shared" si="728"/>
        <v>0</v>
      </c>
    </row>
    <row r="9979" spans="11:14" x14ac:dyDescent="0.2">
      <c r="K9979" s="15">
        <f t="shared" si="726"/>
        <v>1</v>
      </c>
      <c r="L9979" s="17">
        <f t="shared" si="727"/>
        <v>1680</v>
      </c>
      <c r="M9979" s="5">
        <f t="shared" si="729"/>
        <v>0</v>
      </c>
      <c r="N9979" s="15">
        <f t="shared" si="728"/>
        <v>0</v>
      </c>
    </row>
    <row r="9980" spans="11:14" x14ac:dyDescent="0.2">
      <c r="K9980" s="15">
        <f t="shared" si="726"/>
        <v>1</v>
      </c>
      <c r="L9980" s="17">
        <f t="shared" si="727"/>
        <v>1680</v>
      </c>
      <c r="M9980" s="5">
        <f t="shared" si="729"/>
        <v>0</v>
      </c>
      <c r="N9980" s="15">
        <f t="shared" si="728"/>
        <v>0</v>
      </c>
    </row>
    <row r="9981" spans="11:14" x14ac:dyDescent="0.2">
      <c r="K9981" s="15">
        <f t="shared" si="726"/>
        <v>1</v>
      </c>
      <c r="L9981" s="17">
        <f t="shared" si="727"/>
        <v>1680</v>
      </c>
      <c r="M9981" s="5">
        <f t="shared" si="729"/>
        <v>0</v>
      </c>
      <c r="N9981" s="15">
        <f t="shared" si="728"/>
        <v>0</v>
      </c>
    </row>
    <row r="9982" spans="11:14" x14ac:dyDescent="0.2">
      <c r="K9982" s="15">
        <f t="shared" si="726"/>
        <v>1</v>
      </c>
      <c r="L9982" s="17">
        <f t="shared" si="727"/>
        <v>1680</v>
      </c>
      <c r="M9982" s="5">
        <f t="shared" si="729"/>
        <v>0</v>
      </c>
      <c r="N9982" s="15">
        <f t="shared" si="728"/>
        <v>0</v>
      </c>
    </row>
    <row r="9983" spans="11:14" x14ac:dyDescent="0.2">
      <c r="K9983" s="15">
        <f t="shared" si="726"/>
        <v>1</v>
      </c>
      <c r="L9983" s="17">
        <f t="shared" si="727"/>
        <v>1680</v>
      </c>
      <c r="M9983" s="5">
        <f t="shared" si="729"/>
        <v>0</v>
      </c>
      <c r="N9983" s="15">
        <f t="shared" si="728"/>
        <v>0</v>
      </c>
    </row>
    <row r="9984" spans="11:14" x14ac:dyDescent="0.2">
      <c r="K9984" s="15">
        <f t="shared" si="726"/>
        <v>1</v>
      </c>
      <c r="L9984" s="17">
        <f t="shared" si="727"/>
        <v>1680</v>
      </c>
      <c r="M9984" s="5">
        <f t="shared" si="729"/>
        <v>0</v>
      </c>
      <c r="N9984" s="15">
        <f t="shared" si="728"/>
        <v>0</v>
      </c>
    </row>
    <row r="9985" spans="11:14" x14ac:dyDescent="0.2">
      <c r="K9985" s="15">
        <f t="shared" si="726"/>
        <v>1</v>
      </c>
      <c r="L9985" s="17">
        <f t="shared" si="727"/>
        <v>1680</v>
      </c>
      <c r="M9985" s="5">
        <f t="shared" si="729"/>
        <v>0</v>
      </c>
      <c r="N9985" s="15">
        <f t="shared" si="728"/>
        <v>0</v>
      </c>
    </row>
    <row r="9986" spans="11:14" x14ac:dyDescent="0.2">
      <c r="K9986" s="15">
        <f t="shared" ref="K9986:K10049" si="730">DATE(YEAR(E9986),MONTH(E9986),1)</f>
        <v>1</v>
      </c>
      <c r="L9986" s="17">
        <f t="shared" ref="L9986:L10049" si="731">ROUND(($B$3-K9986)/365.25*12,0)</f>
        <v>1680</v>
      </c>
      <c r="M9986" s="5">
        <f t="shared" si="729"/>
        <v>0</v>
      </c>
      <c r="N9986" s="15">
        <f t="shared" ref="N9986:N10049" si="732">EDATE(E9986,D9986)</f>
        <v>0</v>
      </c>
    </row>
    <row r="9987" spans="11:14" x14ac:dyDescent="0.2">
      <c r="K9987" s="15">
        <f t="shared" si="730"/>
        <v>1</v>
      </c>
      <c r="L9987" s="17">
        <f t="shared" si="731"/>
        <v>1680</v>
      </c>
      <c r="M9987" s="5">
        <f t="shared" ref="M9987:M10050" si="733">ROUND((N9987-K9987)/365.25*12,0)</f>
        <v>0</v>
      </c>
      <c r="N9987" s="15">
        <f t="shared" si="732"/>
        <v>0</v>
      </c>
    </row>
    <row r="9988" spans="11:14" x14ac:dyDescent="0.2">
      <c r="K9988" s="15">
        <f t="shared" si="730"/>
        <v>1</v>
      </c>
      <c r="L9988" s="17">
        <f t="shared" si="731"/>
        <v>1680</v>
      </c>
      <c r="M9988" s="5">
        <f t="shared" si="733"/>
        <v>0</v>
      </c>
      <c r="N9988" s="15">
        <f t="shared" si="732"/>
        <v>0</v>
      </c>
    </row>
    <row r="9989" spans="11:14" x14ac:dyDescent="0.2">
      <c r="K9989" s="15">
        <f t="shared" si="730"/>
        <v>1</v>
      </c>
      <c r="L9989" s="17">
        <f t="shared" si="731"/>
        <v>1680</v>
      </c>
      <c r="M9989" s="5">
        <f t="shared" si="733"/>
        <v>0</v>
      </c>
      <c r="N9989" s="15">
        <f t="shared" si="732"/>
        <v>0</v>
      </c>
    </row>
    <row r="9990" spans="11:14" x14ac:dyDescent="0.2">
      <c r="K9990" s="15">
        <f t="shared" si="730"/>
        <v>1</v>
      </c>
      <c r="L9990" s="17">
        <f t="shared" si="731"/>
        <v>1680</v>
      </c>
      <c r="M9990" s="5">
        <f t="shared" si="733"/>
        <v>0</v>
      </c>
      <c r="N9990" s="15">
        <f t="shared" si="732"/>
        <v>0</v>
      </c>
    </row>
    <row r="9991" spans="11:14" x14ac:dyDescent="0.2">
      <c r="K9991" s="15">
        <f t="shared" si="730"/>
        <v>1</v>
      </c>
      <c r="L9991" s="17">
        <f t="shared" si="731"/>
        <v>1680</v>
      </c>
      <c r="M9991" s="5">
        <f t="shared" si="733"/>
        <v>0</v>
      </c>
      <c r="N9991" s="15">
        <f t="shared" si="732"/>
        <v>0</v>
      </c>
    </row>
    <row r="9992" spans="11:14" x14ac:dyDescent="0.2">
      <c r="K9992" s="15">
        <f t="shared" si="730"/>
        <v>1</v>
      </c>
      <c r="L9992" s="17">
        <f t="shared" si="731"/>
        <v>1680</v>
      </c>
      <c r="M9992" s="5">
        <f t="shared" si="733"/>
        <v>0</v>
      </c>
      <c r="N9992" s="15">
        <f t="shared" si="732"/>
        <v>0</v>
      </c>
    </row>
    <row r="9993" spans="11:14" x14ac:dyDescent="0.2">
      <c r="K9993" s="15">
        <f t="shared" si="730"/>
        <v>1</v>
      </c>
      <c r="L9993" s="17">
        <f t="shared" si="731"/>
        <v>1680</v>
      </c>
      <c r="M9993" s="5">
        <f t="shared" si="733"/>
        <v>0</v>
      </c>
      <c r="N9993" s="15">
        <f t="shared" si="732"/>
        <v>0</v>
      </c>
    </row>
    <row r="9994" spans="11:14" x14ac:dyDescent="0.2">
      <c r="K9994" s="15">
        <f t="shared" si="730"/>
        <v>1</v>
      </c>
      <c r="L9994" s="17">
        <f t="shared" si="731"/>
        <v>1680</v>
      </c>
      <c r="M9994" s="5">
        <f t="shared" si="733"/>
        <v>0</v>
      </c>
      <c r="N9994" s="15">
        <f t="shared" si="732"/>
        <v>0</v>
      </c>
    </row>
    <row r="9995" spans="11:14" x14ac:dyDescent="0.2">
      <c r="K9995" s="15">
        <f t="shared" si="730"/>
        <v>1</v>
      </c>
      <c r="L9995" s="17">
        <f t="shared" si="731"/>
        <v>1680</v>
      </c>
      <c r="M9995" s="5">
        <f t="shared" si="733"/>
        <v>0</v>
      </c>
      <c r="N9995" s="15">
        <f t="shared" si="732"/>
        <v>0</v>
      </c>
    </row>
    <row r="9996" spans="11:14" x14ac:dyDescent="0.2">
      <c r="K9996" s="15">
        <f t="shared" si="730"/>
        <v>1</v>
      </c>
      <c r="L9996" s="17">
        <f t="shared" si="731"/>
        <v>1680</v>
      </c>
      <c r="M9996" s="5">
        <f t="shared" si="733"/>
        <v>0</v>
      </c>
      <c r="N9996" s="15">
        <f t="shared" si="732"/>
        <v>0</v>
      </c>
    </row>
    <row r="9997" spans="11:14" x14ac:dyDescent="0.2">
      <c r="K9997" s="15">
        <f t="shared" si="730"/>
        <v>1</v>
      </c>
      <c r="L9997" s="17">
        <f t="shared" si="731"/>
        <v>1680</v>
      </c>
      <c r="M9997" s="5">
        <f t="shared" si="733"/>
        <v>0</v>
      </c>
      <c r="N9997" s="15">
        <f t="shared" si="732"/>
        <v>0</v>
      </c>
    </row>
    <row r="9998" spans="11:14" x14ac:dyDescent="0.2">
      <c r="K9998" s="15">
        <f t="shared" si="730"/>
        <v>1</v>
      </c>
      <c r="L9998" s="17">
        <f t="shared" si="731"/>
        <v>1680</v>
      </c>
      <c r="M9998" s="5">
        <f t="shared" si="733"/>
        <v>0</v>
      </c>
      <c r="N9998" s="15">
        <f t="shared" si="732"/>
        <v>0</v>
      </c>
    </row>
    <row r="9999" spans="11:14" x14ac:dyDescent="0.2">
      <c r="K9999" s="15">
        <f t="shared" si="730"/>
        <v>1</v>
      </c>
      <c r="L9999" s="17">
        <f t="shared" si="731"/>
        <v>1680</v>
      </c>
      <c r="M9999" s="5">
        <f t="shared" si="733"/>
        <v>0</v>
      </c>
      <c r="N9999" s="15">
        <f t="shared" si="732"/>
        <v>0</v>
      </c>
    </row>
    <row r="10000" spans="11:14" x14ac:dyDescent="0.2">
      <c r="K10000" s="15">
        <f t="shared" si="730"/>
        <v>1</v>
      </c>
      <c r="L10000" s="17">
        <f t="shared" si="731"/>
        <v>1680</v>
      </c>
      <c r="M10000" s="5">
        <f t="shared" si="733"/>
        <v>0</v>
      </c>
      <c r="N10000" s="15">
        <f t="shared" si="732"/>
        <v>0</v>
      </c>
    </row>
    <row r="10001" spans="11:14" x14ac:dyDescent="0.2">
      <c r="K10001" s="15">
        <f t="shared" si="730"/>
        <v>1</v>
      </c>
      <c r="L10001" s="17">
        <f t="shared" si="731"/>
        <v>1680</v>
      </c>
      <c r="M10001" s="5">
        <f t="shared" si="733"/>
        <v>0</v>
      </c>
      <c r="N10001" s="15">
        <f t="shared" si="732"/>
        <v>0</v>
      </c>
    </row>
    <row r="10002" spans="11:14" x14ac:dyDescent="0.2">
      <c r="K10002" s="15">
        <f t="shared" si="730"/>
        <v>1</v>
      </c>
      <c r="L10002" s="17">
        <f t="shared" si="731"/>
        <v>1680</v>
      </c>
      <c r="M10002" s="5">
        <f t="shared" si="733"/>
        <v>0</v>
      </c>
      <c r="N10002" s="15">
        <f t="shared" si="732"/>
        <v>0</v>
      </c>
    </row>
    <row r="10003" spans="11:14" x14ac:dyDescent="0.2">
      <c r="K10003" s="15">
        <f t="shared" si="730"/>
        <v>1</v>
      </c>
      <c r="L10003" s="17">
        <f t="shared" si="731"/>
        <v>1680</v>
      </c>
      <c r="M10003" s="5">
        <f t="shared" si="733"/>
        <v>0</v>
      </c>
      <c r="N10003" s="15">
        <f t="shared" si="732"/>
        <v>0</v>
      </c>
    </row>
    <row r="10004" spans="11:14" x14ac:dyDescent="0.2">
      <c r="K10004" s="15">
        <f t="shared" si="730"/>
        <v>1</v>
      </c>
      <c r="L10004" s="17">
        <f t="shared" si="731"/>
        <v>1680</v>
      </c>
      <c r="M10004" s="5">
        <f t="shared" si="733"/>
        <v>0</v>
      </c>
      <c r="N10004" s="15">
        <f t="shared" si="732"/>
        <v>0</v>
      </c>
    </row>
    <row r="10005" spans="11:14" x14ac:dyDescent="0.2">
      <c r="K10005" s="15">
        <f t="shared" si="730"/>
        <v>1</v>
      </c>
      <c r="L10005" s="17">
        <f t="shared" si="731"/>
        <v>1680</v>
      </c>
      <c r="M10005" s="5">
        <f t="shared" si="733"/>
        <v>0</v>
      </c>
      <c r="N10005" s="15">
        <f t="shared" si="732"/>
        <v>0</v>
      </c>
    </row>
    <row r="10006" spans="11:14" x14ac:dyDescent="0.2">
      <c r="K10006" s="15">
        <f t="shared" si="730"/>
        <v>1</v>
      </c>
      <c r="L10006" s="17">
        <f t="shared" si="731"/>
        <v>1680</v>
      </c>
      <c r="M10006" s="5">
        <f t="shared" si="733"/>
        <v>0</v>
      </c>
      <c r="N10006" s="15">
        <f t="shared" si="732"/>
        <v>0</v>
      </c>
    </row>
    <row r="10007" spans="11:14" x14ac:dyDescent="0.2">
      <c r="K10007" s="15">
        <f t="shared" si="730"/>
        <v>1</v>
      </c>
      <c r="L10007" s="17">
        <f t="shared" si="731"/>
        <v>1680</v>
      </c>
      <c r="M10007" s="5">
        <f t="shared" si="733"/>
        <v>0</v>
      </c>
      <c r="N10007" s="15">
        <f t="shared" si="732"/>
        <v>0</v>
      </c>
    </row>
    <row r="10008" spans="11:14" x14ac:dyDescent="0.2">
      <c r="K10008" s="15">
        <f t="shared" si="730"/>
        <v>1</v>
      </c>
      <c r="L10008" s="17">
        <f t="shared" si="731"/>
        <v>1680</v>
      </c>
      <c r="M10008" s="5">
        <f t="shared" si="733"/>
        <v>0</v>
      </c>
      <c r="N10008" s="15">
        <f t="shared" si="732"/>
        <v>0</v>
      </c>
    </row>
    <row r="10009" spans="11:14" x14ac:dyDescent="0.2">
      <c r="K10009" s="15">
        <f t="shared" si="730"/>
        <v>1</v>
      </c>
      <c r="L10009" s="17">
        <f t="shared" si="731"/>
        <v>1680</v>
      </c>
      <c r="M10009" s="5">
        <f t="shared" si="733"/>
        <v>0</v>
      </c>
      <c r="N10009" s="15">
        <f t="shared" si="732"/>
        <v>0</v>
      </c>
    </row>
    <row r="10010" spans="11:14" x14ac:dyDescent="0.2">
      <c r="K10010" s="15">
        <f t="shared" si="730"/>
        <v>1</v>
      </c>
      <c r="L10010" s="17">
        <f t="shared" si="731"/>
        <v>1680</v>
      </c>
      <c r="M10010" s="5">
        <f t="shared" si="733"/>
        <v>0</v>
      </c>
      <c r="N10010" s="15">
        <f t="shared" si="732"/>
        <v>0</v>
      </c>
    </row>
    <row r="10011" spans="11:14" x14ac:dyDescent="0.2">
      <c r="K10011" s="15">
        <f t="shared" si="730"/>
        <v>1</v>
      </c>
      <c r="L10011" s="17">
        <f t="shared" si="731"/>
        <v>1680</v>
      </c>
      <c r="M10011" s="5">
        <f t="shared" si="733"/>
        <v>0</v>
      </c>
      <c r="N10011" s="15">
        <f t="shared" si="732"/>
        <v>0</v>
      </c>
    </row>
    <row r="10012" spans="11:14" x14ac:dyDescent="0.2">
      <c r="K10012" s="15">
        <f t="shared" si="730"/>
        <v>1</v>
      </c>
      <c r="L10012" s="17">
        <f t="shared" si="731"/>
        <v>1680</v>
      </c>
      <c r="M10012" s="5">
        <f t="shared" si="733"/>
        <v>0</v>
      </c>
      <c r="N10012" s="15">
        <f t="shared" si="732"/>
        <v>0</v>
      </c>
    </row>
    <row r="10013" spans="11:14" x14ac:dyDescent="0.2">
      <c r="K10013" s="15">
        <f t="shared" si="730"/>
        <v>1</v>
      </c>
      <c r="L10013" s="17">
        <f t="shared" si="731"/>
        <v>1680</v>
      </c>
      <c r="M10013" s="5">
        <f t="shared" si="733"/>
        <v>0</v>
      </c>
      <c r="N10013" s="15">
        <f t="shared" si="732"/>
        <v>0</v>
      </c>
    </row>
    <row r="10014" spans="11:14" x14ac:dyDescent="0.2">
      <c r="K10014" s="15">
        <f t="shared" si="730"/>
        <v>1</v>
      </c>
      <c r="L10014" s="17">
        <f t="shared" si="731"/>
        <v>1680</v>
      </c>
      <c r="M10014" s="5">
        <f t="shared" si="733"/>
        <v>0</v>
      </c>
      <c r="N10014" s="15">
        <f t="shared" si="732"/>
        <v>0</v>
      </c>
    </row>
    <row r="10015" spans="11:14" x14ac:dyDescent="0.2">
      <c r="K10015" s="15">
        <f t="shared" si="730"/>
        <v>1</v>
      </c>
      <c r="L10015" s="17">
        <f t="shared" si="731"/>
        <v>1680</v>
      </c>
      <c r="M10015" s="5">
        <f t="shared" si="733"/>
        <v>0</v>
      </c>
      <c r="N10015" s="15">
        <f t="shared" si="732"/>
        <v>0</v>
      </c>
    </row>
    <row r="10016" spans="11:14" x14ac:dyDescent="0.2">
      <c r="K10016" s="15">
        <f t="shared" si="730"/>
        <v>1</v>
      </c>
      <c r="L10016" s="17">
        <f t="shared" si="731"/>
        <v>1680</v>
      </c>
      <c r="M10016" s="5">
        <f t="shared" si="733"/>
        <v>0</v>
      </c>
      <c r="N10016" s="15">
        <f t="shared" si="732"/>
        <v>0</v>
      </c>
    </row>
    <row r="10017" spans="11:14" x14ac:dyDescent="0.2">
      <c r="K10017" s="15">
        <f t="shared" si="730"/>
        <v>1</v>
      </c>
      <c r="L10017" s="17">
        <f t="shared" si="731"/>
        <v>1680</v>
      </c>
      <c r="M10017" s="5">
        <f t="shared" si="733"/>
        <v>0</v>
      </c>
      <c r="N10017" s="15">
        <f t="shared" si="732"/>
        <v>0</v>
      </c>
    </row>
    <row r="10018" spans="11:14" x14ac:dyDescent="0.2">
      <c r="K10018" s="15">
        <f t="shared" si="730"/>
        <v>1</v>
      </c>
      <c r="L10018" s="17">
        <f t="shared" si="731"/>
        <v>1680</v>
      </c>
      <c r="M10018" s="5">
        <f t="shared" si="733"/>
        <v>0</v>
      </c>
      <c r="N10018" s="15">
        <f t="shared" si="732"/>
        <v>0</v>
      </c>
    </row>
    <row r="10019" spans="11:14" x14ac:dyDescent="0.2">
      <c r="K10019" s="15">
        <f t="shared" si="730"/>
        <v>1</v>
      </c>
      <c r="L10019" s="17">
        <f t="shared" si="731"/>
        <v>1680</v>
      </c>
      <c r="M10019" s="5">
        <f t="shared" si="733"/>
        <v>0</v>
      </c>
      <c r="N10019" s="15">
        <f t="shared" si="732"/>
        <v>0</v>
      </c>
    </row>
    <row r="10020" spans="11:14" x14ac:dyDescent="0.2">
      <c r="K10020" s="15">
        <f t="shared" si="730"/>
        <v>1</v>
      </c>
      <c r="L10020" s="17">
        <f t="shared" si="731"/>
        <v>1680</v>
      </c>
      <c r="M10020" s="5">
        <f t="shared" si="733"/>
        <v>0</v>
      </c>
      <c r="N10020" s="15">
        <f t="shared" si="732"/>
        <v>0</v>
      </c>
    </row>
    <row r="10021" spans="11:14" x14ac:dyDescent="0.2">
      <c r="K10021" s="15">
        <f t="shared" si="730"/>
        <v>1</v>
      </c>
      <c r="L10021" s="17">
        <f t="shared" si="731"/>
        <v>1680</v>
      </c>
      <c r="M10021" s="5">
        <f t="shared" si="733"/>
        <v>0</v>
      </c>
      <c r="N10021" s="15">
        <f t="shared" si="732"/>
        <v>0</v>
      </c>
    </row>
    <row r="10022" spans="11:14" x14ac:dyDescent="0.2">
      <c r="K10022" s="15">
        <f t="shared" si="730"/>
        <v>1</v>
      </c>
      <c r="L10022" s="17">
        <f t="shared" si="731"/>
        <v>1680</v>
      </c>
      <c r="M10022" s="5">
        <f t="shared" si="733"/>
        <v>0</v>
      </c>
      <c r="N10022" s="15">
        <f t="shared" si="732"/>
        <v>0</v>
      </c>
    </row>
    <row r="10023" spans="11:14" x14ac:dyDescent="0.2">
      <c r="K10023" s="15">
        <f t="shared" si="730"/>
        <v>1</v>
      </c>
      <c r="L10023" s="17">
        <f t="shared" si="731"/>
        <v>1680</v>
      </c>
      <c r="M10023" s="5">
        <f t="shared" si="733"/>
        <v>0</v>
      </c>
      <c r="N10023" s="15">
        <f t="shared" si="732"/>
        <v>0</v>
      </c>
    </row>
    <row r="10024" spans="11:14" x14ac:dyDescent="0.2">
      <c r="K10024" s="15">
        <f t="shared" si="730"/>
        <v>1</v>
      </c>
      <c r="L10024" s="17">
        <f t="shared" si="731"/>
        <v>1680</v>
      </c>
      <c r="M10024" s="5">
        <f t="shared" si="733"/>
        <v>0</v>
      </c>
      <c r="N10024" s="15">
        <f t="shared" si="732"/>
        <v>0</v>
      </c>
    </row>
    <row r="10025" spans="11:14" x14ac:dyDescent="0.2">
      <c r="K10025" s="15">
        <f t="shared" si="730"/>
        <v>1</v>
      </c>
      <c r="L10025" s="17">
        <f t="shared" si="731"/>
        <v>1680</v>
      </c>
      <c r="M10025" s="5">
        <f t="shared" si="733"/>
        <v>0</v>
      </c>
      <c r="N10025" s="15">
        <f t="shared" si="732"/>
        <v>0</v>
      </c>
    </row>
    <row r="10026" spans="11:14" x14ac:dyDescent="0.2">
      <c r="K10026" s="15">
        <f t="shared" si="730"/>
        <v>1</v>
      </c>
      <c r="L10026" s="17">
        <f t="shared" si="731"/>
        <v>1680</v>
      </c>
      <c r="M10026" s="5">
        <f t="shared" si="733"/>
        <v>0</v>
      </c>
      <c r="N10026" s="15">
        <f t="shared" si="732"/>
        <v>0</v>
      </c>
    </row>
    <row r="10027" spans="11:14" x14ac:dyDescent="0.2">
      <c r="K10027" s="15">
        <f t="shared" si="730"/>
        <v>1</v>
      </c>
      <c r="L10027" s="17">
        <f t="shared" si="731"/>
        <v>1680</v>
      </c>
      <c r="M10027" s="5">
        <f t="shared" si="733"/>
        <v>0</v>
      </c>
      <c r="N10027" s="15">
        <f t="shared" si="732"/>
        <v>0</v>
      </c>
    </row>
    <row r="10028" spans="11:14" x14ac:dyDescent="0.2">
      <c r="K10028" s="15">
        <f t="shared" si="730"/>
        <v>1</v>
      </c>
      <c r="L10028" s="17">
        <f t="shared" si="731"/>
        <v>1680</v>
      </c>
      <c r="M10028" s="5">
        <f t="shared" si="733"/>
        <v>0</v>
      </c>
      <c r="N10028" s="15">
        <f t="shared" si="732"/>
        <v>0</v>
      </c>
    </row>
    <row r="10029" spans="11:14" x14ac:dyDescent="0.2">
      <c r="K10029" s="15">
        <f t="shared" si="730"/>
        <v>1</v>
      </c>
      <c r="L10029" s="17">
        <f t="shared" si="731"/>
        <v>1680</v>
      </c>
      <c r="M10029" s="5">
        <f t="shared" si="733"/>
        <v>0</v>
      </c>
      <c r="N10029" s="15">
        <f t="shared" si="732"/>
        <v>0</v>
      </c>
    </row>
    <row r="10030" spans="11:14" x14ac:dyDescent="0.2">
      <c r="K10030" s="15">
        <f t="shared" si="730"/>
        <v>1</v>
      </c>
      <c r="L10030" s="17">
        <f t="shared" si="731"/>
        <v>1680</v>
      </c>
      <c r="M10030" s="5">
        <f t="shared" si="733"/>
        <v>0</v>
      </c>
      <c r="N10030" s="15">
        <f t="shared" si="732"/>
        <v>0</v>
      </c>
    </row>
    <row r="10031" spans="11:14" x14ac:dyDescent="0.2">
      <c r="K10031" s="15">
        <f t="shared" si="730"/>
        <v>1</v>
      </c>
      <c r="L10031" s="17">
        <f t="shared" si="731"/>
        <v>1680</v>
      </c>
      <c r="M10031" s="5">
        <f t="shared" si="733"/>
        <v>0</v>
      </c>
      <c r="N10031" s="15">
        <f t="shared" si="732"/>
        <v>0</v>
      </c>
    </row>
    <row r="10032" spans="11:14" x14ac:dyDescent="0.2">
      <c r="K10032" s="15">
        <f t="shared" si="730"/>
        <v>1</v>
      </c>
      <c r="L10032" s="17">
        <f t="shared" si="731"/>
        <v>1680</v>
      </c>
      <c r="M10032" s="5">
        <f t="shared" si="733"/>
        <v>0</v>
      </c>
      <c r="N10032" s="15">
        <f t="shared" si="732"/>
        <v>0</v>
      </c>
    </row>
    <row r="10033" spans="11:14" x14ac:dyDescent="0.2">
      <c r="K10033" s="15">
        <f t="shared" si="730"/>
        <v>1</v>
      </c>
      <c r="L10033" s="17">
        <f t="shared" si="731"/>
        <v>1680</v>
      </c>
      <c r="M10033" s="5">
        <f t="shared" si="733"/>
        <v>0</v>
      </c>
      <c r="N10033" s="15">
        <f t="shared" si="732"/>
        <v>0</v>
      </c>
    </row>
    <row r="10034" spans="11:14" x14ac:dyDescent="0.2">
      <c r="K10034" s="15">
        <f t="shared" si="730"/>
        <v>1</v>
      </c>
      <c r="L10034" s="17">
        <f t="shared" si="731"/>
        <v>1680</v>
      </c>
      <c r="M10034" s="5">
        <f t="shared" si="733"/>
        <v>0</v>
      </c>
      <c r="N10034" s="15">
        <f t="shared" si="732"/>
        <v>0</v>
      </c>
    </row>
    <row r="10035" spans="11:14" x14ac:dyDescent="0.2">
      <c r="K10035" s="15">
        <f t="shared" si="730"/>
        <v>1</v>
      </c>
      <c r="L10035" s="17">
        <f t="shared" si="731"/>
        <v>1680</v>
      </c>
      <c r="M10035" s="5">
        <f t="shared" si="733"/>
        <v>0</v>
      </c>
      <c r="N10035" s="15">
        <f t="shared" si="732"/>
        <v>0</v>
      </c>
    </row>
    <row r="10036" spans="11:14" x14ac:dyDescent="0.2">
      <c r="K10036" s="15">
        <f t="shared" si="730"/>
        <v>1</v>
      </c>
      <c r="L10036" s="17">
        <f t="shared" si="731"/>
        <v>1680</v>
      </c>
      <c r="M10036" s="5">
        <f t="shared" si="733"/>
        <v>0</v>
      </c>
      <c r="N10036" s="15">
        <f t="shared" si="732"/>
        <v>0</v>
      </c>
    </row>
    <row r="10037" spans="11:14" x14ac:dyDescent="0.2">
      <c r="K10037" s="15">
        <f t="shared" si="730"/>
        <v>1</v>
      </c>
      <c r="L10037" s="17">
        <f t="shared" si="731"/>
        <v>1680</v>
      </c>
      <c r="M10037" s="5">
        <f t="shared" si="733"/>
        <v>0</v>
      </c>
      <c r="N10037" s="15">
        <f t="shared" si="732"/>
        <v>0</v>
      </c>
    </row>
    <row r="10038" spans="11:14" x14ac:dyDescent="0.2">
      <c r="K10038" s="15">
        <f t="shared" si="730"/>
        <v>1</v>
      </c>
      <c r="L10038" s="17">
        <f t="shared" si="731"/>
        <v>1680</v>
      </c>
      <c r="M10038" s="5">
        <f t="shared" si="733"/>
        <v>0</v>
      </c>
      <c r="N10038" s="15">
        <f t="shared" si="732"/>
        <v>0</v>
      </c>
    </row>
    <row r="10039" spans="11:14" x14ac:dyDescent="0.2">
      <c r="K10039" s="15">
        <f t="shared" si="730"/>
        <v>1</v>
      </c>
      <c r="L10039" s="17">
        <f t="shared" si="731"/>
        <v>1680</v>
      </c>
      <c r="M10039" s="5">
        <f t="shared" si="733"/>
        <v>0</v>
      </c>
      <c r="N10039" s="15">
        <f t="shared" si="732"/>
        <v>0</v>
      </c>
    </row>
    <row r="10040" spans="11:14" x14ac:dyDescent="0.2">
      <c r="K10040" s="15">
        <f t="shared" si="730"/>
        <v>1</v>
      </c>
      <c r="L10040" s="17">
        <f t="shared" si="731"/>
        <v>1680</v>
      </c>
      <c r="M10040" s="5">
        <f t="shared" si="733"/>
        <v>0</v>
      </c>
      <c r="N10040" s="15">
        <f t="shared" si="732"/>
        <v>0</v>
      </c>
    </row>
    <row r="10041" spans="11:14" x14ac:dyDescent="0.2">
      <c r="K10041" s="15">
        <f t="shared" si="730"/>
        <v>1</v>
      </c>
      <c r="L10041" s="17">
        <f t="shared" si="731"/>
        <v>1680</v>
      </c>
      <c r="M10041" s="5">
        <f t="shared" si="733"/>
        <v>0</v>
      </c>
      <c r="N10041" s="15">
        <f t="shared" si="732"/>
        <v>0</v>
      </c>
    </row>
    <row r="10042" spans="11:14" x14ac:dyDescent="0.2">
      <c r="K10042" s="15">
        <f t="shared" si="730"/>
        <v>1</v>
      </c>
      <c r="L10042" s="17">
        <f t="shared" si="731"/>
        <v>1680</v>
      </c>
      <c r="M10042" s="5">
        <f t="shared" si="733"/>
        <v>0</v>
      </c>
      <c r="N10042" s="15">
        <f t="shared" si="732"/>
        <v>0</v>
      </c>
    </row>
    <row r="10043" spans="11:14" x14ac:dyDescent="0.2">
      <c r="K10043" s="15">
        <f t="shared" si="730"/>
        <v>1</v>
      </c>
      <c r="L10043" s="17">
        <f t="shared" si="731"/>
        <v>1680</v>
      </c>
      <c r="M10043" s="5">
        <f t="shared" si="733"/>
        <v>0</v>
      </c>
      <c r="N10043" s="15">
        <f t="shared" si="732"/>
        <v>0</v>
      </c>
    </row>
    <row r="10044" spans="11:14" x14ac:dyDescent="0.2">
      <c r="K10044" s="15">
        <f t="shared" si="730"/>
        <v>1</v>
      </c>
      <c r="L10044" s="17">
        <f t="shared" si="731"/>
        <v>1680</v>
      </c>
      <c r="M10044" s="5">
        <f t="shared" si="733"/>
        <v>0</v>
      </c>
      <c r="N10044" s="15">
        <f t="shared" si="732"/>
        <v>0</v>
      </c>
    </row>
    <row r="10045" spans="11:14" x14ac:dyDescent="0.2">
      <c r="K10045" s="15">
        <f t="shared" si="730"/>
        <v>1</v>
      </c>
      <c r="L10045" s="17">
        <f t="shared" si="731"/>
        <v>1680</v>
      </c>
      <c r="M10045" s="5">
        <f t="shared" si="733"/>
        <v>0</v>
      </c>
      <c r="N10045" s="15">
        <f t="shared" si="732"/>
        <v>0</v>
      </c>
    </row>
    <row r="10046" spans="11:14" x14ac:dyDescent="0.2">
      <c r="K10046" s="15">
        <f t="shared" si="730"/>
        <v>1</v>
      </c>
      <c r="L10046" s="17">
        <f t="shared" si="731"/>
        <v>1680</v>
      </c>
      <c r="M10046" s="5">
        <f t="shared" si="733"/>
        <v>0</v>
      </c>
      <c r="N10046" s="15">
        <f t="shared" si="732"/>
        <v>0</v>
      </c>
    </row>
    <row r="10047" spans="11:14" x14ac:dyDescent="0.2">
      <c r="K10047" s="15">
        <f t="shared" si="730"/>
        <v>1</v>
      </c>
      <c r="L10047" s="17">
        <f t="shared" si="731"/>
        <v>1680</v>
      </c>
      <c r="M10047" s="5">
        <f t="shared" si="733"/>
        <v>0</v>
      </c>
      <c r="N10047" s="15">
        <f t="shared" si="732"/>
        <v>0</v>
      </c>
    </row>
    <row r="10048" spans="11:14" x14ac:dyDescent="0.2">
      <c r="K10048" s="15">
        <f t="shared" si="730"/>
        <v>1</v>
      </c>
      <c r="L10048" s="17">
        <f t="shared" si="731"/>
        <v>1680</v>
      </c>
      <c r="M10048" s="5">
        <f t="shared" si="733"/>
        <v>0</v>
      </c>
      <c r="N10048" s="15">
        <f t="shared" si="732"/>
        <v>0</v>
      </c>
    </row>
    <row r="10049" spans="11:14" x14ac:dyDescent="0.2">
      <c r="K10049" s="15">
        <f t="shared" si="730"/>
        <v>1</v>
      </c>
      <c r="L10049" s="17">
        <f t="shared" si="731"/>
        <v>1680</v>
      </c>
      <c r="M10049" s="5">
        <f t="shared" si="733"/>
        <v>0</v>
      </c>
      <c r="N10049" s="15">
        <f t="shared" si="732"/>
        <v>0</v>
      </c>
    </row>
    <row r="10050" spans="11:14" x14ac:dyDescent="0.2">
      <c r="K10050" s="15">
        <f t="shared" ref="K10050:K10113" si="734">DATE(YEAR(E10050),MONTH(E10050),1)</f>
        <v>1</v>
      </c>
      <c r="L10050" s="17">
        <f t="shared" ref="L10050:L10113" si="735">ROUND(($B$3-K10050)/365.25*12,0)</f>
        <v>1680</v>
      </c>
      <c r="M10050" s="5">
        <f t="shared" si="733"/>
        <v>0</v>
      </c>
      <c r="N10050" s="15">
        <f t="shared" ref="N10050:N10113" si="736">EDATE(E10050,D10050)</f>
        <v>0</v>
      </c>
    </row>
    <row r="10051" spans="11:14" x14ac:dyDescent="0.2">
      <c r="K10051" s="15">
        <f t="shared" si="734"/>
        <v>1</v>
      </c>
      <c r="L10051" s="17">
        <f t="shared" si="735"/>
        <v>1680</v>
      </c>
      <c r="M10051" s="5">
        <f t="shared" ref="M10051:M10114" si="737">ROUND((N10051-K10051)/365.25*12,0)</f>
        <v>0</v>
      </c>
      <c r="N10051" s="15">
        <f t="shared" si="736"/>
        <v>0</v>
      </c>
    </row>
    <row r="10052" spans="11:14" x14ac:dyDescent="0.2">
      <c r="K10052" s="15">
        <f t="shared" si="734"/>
        <v>1</v>
      </c>
      <c r="L10052" s="17">
        <f t="shared" si="735"/>
        <v>1680</v>
      </c>
      <c r="M10052" s="5">
        <f t="shared" si="737"/>
        <v>0</v>
      </c>
      <c r="N10052" s="15">
        <f t="shared" si="736"/>
        <v>0</v>
      </c>
    </row>
    <row r="10053" spans="11:14" x14ac:dyDescent="0.2">
      <c r="K10053" s="15">
        <f t="shared" si="734"/>
        <v>1</v>
      </c>
      <c r="L10053" s="17">
        <f t="shared" si="735"/>
        <v>1680</v>
      </c>
      <c r="M10053" s="5">
        <f t="shared" si="737"/>
        <v>0</v>
      </c>
      <c r="N10053" s="15">
        <f t="shared" si="736"/>
        <v>0</v>
      </c>
    </row>
    <row r="10054" spans="11:14" x14ac:dyDescent="0.2">
      <c r="K10054" s="15">
        <f t="shared" si="734"/>
        <v>1</v>
      </c>
      <c r="L10054" s="17">
        <f t="shared" si="735"/>
        <v>1680</v>
      </c>
      <c r="M10054" s="5">
        <f t="shared" si="737"/>
        <v>0</v>
      </c>
      <c r="N10054" s="15">
        <f t="shared" si="736"/>
        <v>0</v>
      </c>
    </row>
    <row r="10055" spans="11:14" x14ac:dyDescent="0.2">
      <c r="K10055" s="15">
        <f t="shared" si="734"/>
        <v>1</v>
      </c>
      <c r="L10055" s="17">
        <f t="shared" si="735"/>
        <v>1680</v>
      </c>
      <c r="M10055" s="5">
        <f t="shared" si="737"/>
        <v>0</v>
      </c>
      <c r="N10055" s="15">
        <f t="shared" si="736"/>
        <v>0</v>
      </c>
    </row>
    <row r="10056" spans="11:14" x14ac:dyDescent="0.2">
      <c r="K10056" s="15">
        <f t="shared" si="734"/>
        <v>1</v>
      </c>
      <c r="L10056" s="17">
        <f t="shared" si="735"/>
        <v>1680</v>
      </c>
      <c r="M10056" s="5">
        <f t="shared" si="737"/>
        <v>0</v>
      </c>
      <c r="N10056" s="15">
        <f t="shared" si="736"/>
        <v>0</v>
      </c>
    </row>
    <row r="10057" spans="11:14" x14ac:dyDescent="0.2">
      <c r="K10057" s="15">
        <f t="shared" si="734"/>
        <v>1</v>
      </c>
      <c r="L10057" s="17">
        <f t="shared" si="735"/>
        <v>1680</v>
      </c>
      <c r="M10057" s="5">
        <f t="shared" si="737"/>
        <v>0</v>
      </c>
      <c r="N10057" s="15">
        <f t="shared" si="736"/>
        <v>0</v>
      </c>
    </row>
    <row r="10058" spans="11:14" x14ac:dyDescent="0.2">
      <c r="K10058" s="15">
        <f t="shared" si="734"/>
        <v>1</v>
      </c>
      <c r="L10058" s="17">
        <f t="shared" si="735"/>
        <v>1680</v>
      </c>
      <c r="M10058" s="5">
        <f t="shared" si="737"/>
        <v>0</v>
      </c>
      <c r="N10058" s="15">
        <f t="shared" si="736"/>
        <v>0</v>
      </c>
    </row>
    <row r="10059" spans="11:14" x14ac:dyDescent="0.2">
      <c r="K10059" s="15">
        <f t="shared" si="734"/>
        <v>1</v>
      </c>
      <c r="L10059" s="17">
        <f t="shared" si="735"/>
        <v>1680</v>
      </c>
      <c r="M10059" s="5">
        <f t="shared" si="737"/>
        <v>0</v>
      </c>
      <c r="N10059" s="15">
        <f t="shared" si="736"/>
        <v>0</v>
      </c>
    </row>
    <row r="10060" spans="11:14" x14ac:dyDescent="0.2">
      <c r="K10060" s="15">
        <f t="shared" si="734"/>
        <v>1</v>
      </c>
      <c r="L10060" s="17">
        <f t="shared" si="735"/>
        <v>1680</v>
      </c>
      <c r="M10060" s="5">
        <f t="shared" si="737"/>
        <v>0</v>
      </c>
      <c r="N10060" s="15">
        <f t="shared" si="736"/>
        <v>0</v>
      </c>
    </row>
    <row r="10061" spans="11:14" x14ac:dyDescent="0.2">
      <c r="K10061" s="15">
        <f t="shared" si="734"/>
        <v>1</v>
      </c>
      <c r="L10061" s="17">
        <f t="shared" si="735"/>
        <v>1680</v>
      </c>
      <c r="M10061" s="5">
        <f t="shared" si="737"/>
        <v>0</v>
      </c>
      <c r="N10061" s="15">
        <f t="shared" si="736"/>
        <v>0</v>
      </c>
    </row>
    <row r="10062" spans="11:14" x14ac:dyDescent="0.2">
      <c r="K10062" s="15">
        <f t="shared" si="734"/>
        <v>1</v>
      </c>
      <c r="L10062" s="17">
        <f t="shared" si="735"/>
        <v>1680</v>
      </c>
      <c r="M10062" s="5">
        <f t="shared" si="737"/>
        <v>0</v>
      </c>
      <c r="N10062" s="15">
        <f t="shared" si="736"/>
        <v>0</v>
      </c>
    </row>
    <row r="10063" spans="11:14" x14ac:dyDescent="0.2">
      <c r="K10063" s="15">
        <f t="shared" si="734"/>
        <v>1</v>
      </c>
      <c r="L10063" s="17">
        <f t="shared" si="735"/>
        <v>1680</v>
      </c>
      <c r="M10063" s="5">
        <f t="shared" si="737"/>
        <v>0</v>
      </c>
      <c r="N10063" s="15">
        <f t="shared" si="736"/>
        <v>0</v>
      </c>
    </row>
    <row r="10064" spans="11:14" x14ac:dyDescent="0.2">
      <c r="K10064" s="15">
        <f t="shared" si="734"/>
        <v>1</v>
      </c>
      <c r="L10064" s="17">
        <f t="shared" si="735"/>
        <v>1680</v>
      </c>
      <c r="M10064" s="5">
        <f t="shared" si="737"/>
        <v>0</v>
      </c>
      <c r="N10064" s="15">
        <f t="shared" si="736"/>
        <v>0</v>
      </c>
    </row>
    <row r="10065" spans="11:14" x14ac:dyDescent="0.2">
      <c r="K10065" s="15">
        <f t="shared" si="734"/>
        <v>1</v>
      </c>
      <c r="L10065" s="17">
        <f t="shared" si="735"/>
        <v>1680</v>
      </c>
      <c r="M10065" s="5">
        <f t="shared" si="737"/>
        <v>0</v>
      </c>
      <c r="N10065" s="15">
        <f t="shared" si="736"/>
        <v>0</v>
      </c>
    </row>
    <row r="10066" spans="11:14" x14ac:dyDescent="0.2">
      <c r="K10066" s="15">
        <f t="shared" si="734"/>
        <v>1</v>
      </c>
      <c r="L10066" s="17">
        <f t="shared" si="735"/>
        <v>1680</v>
      </c>
      <c r="M10066" s="5">
        <f t="shared" si="737"/>
        <v>0</v>
      </c>
      <c r="N10066" s="15">
        <f t="shared" si="736"/>
        <v>0</v>
      </c>
    </row>
    <row r="10067" spans="11:14" x14ac:dyDescent="0.2">
      <c r="K10067" s="15">
        <f t="shared" si="734"/>
        <v>1</v>
      </c>
      <c r="L10067" s="17">
        <f t="shared" si="735"/>
        <v>1680</v>
      </c>
      <c r="M10067" s="5">
        <f t="shared" si="737"/>
        <v>0</v>
      </c>
      <c r="N10067" s="15">
        <f t="shared" si="736"/>
        <v>0</v>
      </c>
    </row>
    <row r="10068" spans="11:14" x14ac:dyDescent="0.2">
      <c r="K10068" s="15">
        <f t="shared" si="734"/>
        <v>1</v>
      </c>
      <c r="L10068" s="17">
        <f t="shared" si="735"/>
        <v>1680</v>
      </c>
      <c r="M10068" s="5">
        <f t="shared" si="737"/>
        <v>0</v>
      </c>
      <c r="N10068" s="15">
        <f t="shared" si="736"/>
        <v>0</v>
      </c>
    </row>
    <row r="10069" spans="11:14" x14ac:dyDescent="0.2">
      <c r="K10069" s="15">
        <f t="shared" si="734"/>
        <v>1</v>
      </c>
      <c r="L10069" s="17">
        <f t="shared" si="735"/>
        <v>1680</v>
      </c>
      <c r="M10069" s="5">
        <f t="shared" si="737"/>
        <v>0</v>
      </c>
      <c r="N10069" s="15">
        <f t="shared" si="736"/>
        <v>0</v>
      </c>
    </row>
    <row r="10070" spans="11:14" x14ac:dyDescent="0.2">
      <c r="K10070" s="15">
        <f t="shared" si="734"/>
        <v>1</v>
      </c>
      <c r="L10070" s="17">
        <f t="shared" si="735"/>
        <v>1680</v>
      </c>
      <c r="M10070" s="5">
        <f t="shared" si="737"/>
        <v>0</v>
      </c>
      <c r="N10070" s="15">
        <f t="shared" si="736"/>
        <v>0</v>
      </c>
    </row>
    <row r="10071" spans="11:14" x14ac:dyDescent="0.2">
      <c r="K10071" s="15">
        <f t="shared" si="734"/>
        <v>1</v>
      </c>
      <c r="L10071" s="17">
        <f t="shared" si="735"/>
        <v>1680</v>
      </c>
      <c r="M10071" s="5">
        <f t="shared" si="737"/>
        <v>0</v>
      </c>
      <c r="N10071" s="15">
        <f t="shared" si="736"/>
        <v>0</v>
      </c>
    </row>
    <row r="10072" spans="11:14" x14ac:dyDescent="0.2">
      <c r="K10072" s="15">
        <f t="shared" si="734"/>
        <v>1</v>
      </c>
      <c r="L10072" s="17">
        <f t="shared" si="735"/>
        <v>1680</v>
      </c>
      <c r="M10072" s="5">
        <f t="shared" si="737"/>
        <v>0</v>
      </c>
      <c r="N10072" s="15">
        <f t="shared" si="736"/>
        <v>0</v>
      </c>
    </row>
    <row r="10073" spans="11:14" x14ac:dyDescent="0.2">
      <c r="K10073" s="15">
        <f t="shared" si="734"/>
        <v>1</v>
      </c>
      <c r="L10073" s="17">
        <f t="shared" si="735"/>
        <v>1680</v>
      </c>
      <c r="M10073" s="5">
        <f t="shared" si="737"/>
        <v>0</v>
      </c>
      <c r="N10073" s="15">
        <f t="shared" si="736"/>
        <v>0</v>
      </c>
    </row>
    <row r="10074" spans="11:14" x14ac:dyDescent="0.2">
      <c r="K10074" s="15">
        <f t="shared" si="734"/>
        <v>1</v>
      </c>
      <c r="L10074" s="17">
        <f t="shared" si="735"/>
        <v>1680</v>
      </c>
      <c r="M10074" s="5">
        <f t="shared" si="737"/>
        <v>0</v>
      </c>
      <c r="N10074" s="15">
        <f t="shared" si="736"/>
        <v>0</v>
      </c>
    </row>
    <row r="10075" spans="11:14" x14ac:dyDescent="0.2">
      <c r="K10075" s="15">
        <f t="shared" si="734"/>
        <v>1</v>
      </c>
      <c r="L10075" s="17">
        <f t="shared" si="735"/>
        <v>1680</v>
      </c>
      <c r="M10075" s="5">
        <f t="shared" si="737"/>
        <v>0</v>
      </c>
      <c r="N10075" s="15">
        <f t="shared" si="736"/>
        <v>0</v>
      </c>
    </row>
    <row r="10076" spans="11:14" x14ac:dyDescent="0.2">
      <c r="K10076" s="15">
        <f t="shared" si="734"/>
        <v>1</v>
      </c>
      <c r="L10076" s="17">
        <f t="shared" si="735"/>
        <v>1680</v>
      </c>
      <c r="M10076" s="5">
        <f t="shared" si="737"/>
        <v>0</v>
      </c>
      <c r="N10076" s="15">
        <f t="shared" si="736"/>
        <v>0</v>
      </c>
    </row>
    <row r="10077" spans="11:14" x14ac:dyDescent="0.2">
      <c r="K10077" s="15">
        <f t="shared" si="734"/>
        <v>1</v>
      </c>
      <c r="L10077" s="17">
        <f t="shared" si="735"/>
        <v>1680</v>
      </c>
      <c r="M10077" s="5">
        <f t="shared" si="737"/>
        <v>0</v>
      </c>
      <c r="N10077" s="15">
        <f t="shared" si="736"/>
        <v>0</v>
      </c>
    </row>
    <row r="10078" spans="11:14" x14ac:dyDescent="0.2">
      <c r="K10078" s="15">
        <f t="shared" si="734"/>
        <v>1</v>
      </c>
      <c r="L10078" s="17">
        <f t="shared" si="735"/>
        <v>1680</v>
      </c>
      <c r="M10078" s="5">
        <f t="shared" si="737"/>
        <v>0</v>
      </c>
      <c r="N10078" s="15">
        <f t="shared" si="736"/>
        <v>0</v>
      </c>
    </row>
    <row r="10079" spans="11:14" x14ac:dyDescent="0.2">
      <c r="K10079" s="15">
        <f t="shared" si="734"/>
        <v>1</v>
      </c>
      <c r="L10079" s="17">
        <f t="shared" si="735"/>
        <v>1680</v>
      </c>
      <c r="M10079" s="5">
        <f t="shared" si="737"/>
        <v>0</v>
      </c>
      <c r="N10079" s="15">
        <f t="shared" si="736"/>
        <v>0</v>
      </c>
    </row>
    <row r="10080" spans="11:14" x14ac:dyDescent="0.2">
      <c r="K10080" s="15">
        <f t="shared" si="734"/>
        <v>1</v>
      </c>
      <c r="L10080" s="17">
        <f t="shared" si="735"/>
        <v>1680</v>
      </c>
      <c r="M10080" s="5">
        <f t="shared" si="737"/>
        <v>0</v>
      </c>
      <c r="N10080" s="15">
        <f t="shared" si="736"/>
        <v>0</v>
      </c>
    </row>
    <row r="10081" spans="11:14" x14ac:dyDescent="0.2">
      <c r="K10081" s="15">
        <f t="shared" si="734"/>
        <v>1</v>
      </c>
      <c r="L10081" s="17">
        <f t="shared" si="735"/>
        <v>1680</v>
      </c>
      <c r="M10081" s="5">
        <f t="shared" si="737"/>
        <v>0</v>
      </c>
      <c r="N10081" s="15">
        <f t="shared" si="736"/>
        <v>0</v>
      </c>
    </row>
    <row r="10082" spans="11:14" x14ac:dyDescent="0.2">
      <c r="K10082" s="15">
        <f t="shared" si="734"/>
        <v>1</v>
      </c>
      <c r="L10082" s="17">
        <f t="shared" si="735"/>
        <v>1680</v>
      </c>
      <c r="M10082" s="5">
        <f t="shared" si="737"/>
        <v>0</v>
      </c>
      <c r="N10082" s="15">
        <f t="shared" si="736"/>
        <v>0</v>
      </c>
    </row>
    <row r="10083" spans="11:14" x14ac:dyDescent="0.2">
      <c r="K10083" s="15">
        <f t="shared" si="734"/>
        <v>1</v>
      </c>
      <c r="L10083" s="17">
        <f t="shared" si="735"/>
        <v>1680</v>
      </c>
      <c r="M10083" s="5">
        <f t="shared" si="737"/>
        <v>0</v>
      </c>
      <c r="N10083" s="15">
        <f t="shared" si="736"/>
        <v>0</v>
      </c>
    </row>
    <row r="10084" spans="11:14" x14ac:dyDescent="0.2">
      <c r="K10084" s="15">
        <f t="shared" si="734"/>
        <v>1</v>
      </c>
      <c r="L10084" s="17">
        <f t="shared" si="735"/>
        <v>1680</v>
      </c>
      <c r="M10084" s="5">
        <f t="shared" si="737"/>
        <v>0</v>
      </c>
      <c r="N10084" s="15">
        <f t="shared" si="736"/>
        <v>0</v>
      </c>
    </row>
    <row r="10085" spans="11:14" x14ac:dyDescent="0.2">
      <c r="K10085" s="15">
        <f t="shared" si="734"/>
        <v>1</v>
      </c>
      <c r="L10085" s="17">
        <f t="shared" si="735"/>
        <v>1680</v>
      </c>
      <c r="M10085" s="5">
        <f t="shared" si="737"/>
        <v>0</v>
      </c>
      <c r="N10085" s="15">
        <f t="shared" si="736"/>
        <v>0</v>
      </c>
    </row>
    <row r="10086" spans="11:14" x14ac:dyDescent="0.2">
      <c r="K10086" s="15">
        <f t="shared" si="734"/>
        <v>1</v>
      </c>
      <c r="L10086" s="17">
        <f t="shared" si="735"/>
        <v>1680</v>
      </c>
      <c r="M10086" s="5">
        <f t="shared" si="737"/>
        <v>0</v>
      </c>
      <c r="N10086" s="15">
        <f t="shared" si="736"/>
        <v>0</v>
      </c>
    </row>
    <row r="10087" spans="11:14" x14ac:dyDescent="0.2">
      <c r="K10087" s="15">
        <f t="shared" si="734"/>
        <v>1</v>
      </c>
      <c r="L10087" s="17">
        <f t="shared" si="735"/>
        <v>1680</v>
      </c>
      <c r="M10087" s="5">
        <f t="shared" si="737"/>
        <v>0</v>
      </c>
      <c r="N10087" s="15">
        <f t="shared" si="736"/>
        <v>0</v>
      </c>
    </row>
    <row r="10088" spans="11:14" x14ac:dyDescent="0.2">
      <c r="K10088" s="15">
        <f t="shared" si="734"/>
        <v>1</v>
      </c>
      <c r="L10088" s="17">
        <f t="shared" si="735"/>
        <v>1680</v>
      </c>
      <c r="M10088" s="5">
        <f t="shared" si="737"/>
        <v>0</v>
      </c>
      <c r="N10088" s="15">
        <f t="shared" si="736"/>
        <v>0</v>
      </c>
    </row>
    <row r="10089" spans="11:14" x14ac:dyDescent="0.2">
      <c r="K10089" s="15">
        <f t="shared" si="734"/>
        <v>1</v>
      </c>
      <c r="L10089" s="17">
        <f t="shared" si="735"/>
        <v>1680</v>
      </c>
      <c r="M10089" s="5">
        <f t="shared" si="737"/>
        <v>0</v>
      </c>
      <c r="N10089" s="15">
        <f t="shared" si="736"/>
        <v>0</v>
      </c>
    </row>
    <row r="10090" spans="11:14" x14ac:dyDescent="0.2">
      <c r="K10090" s="15">
        <f t="shared" si="734"/>
        <v>1</v>
      </c>
      <c r="L10090" s="17">
        <f t="shared" si="735"/>
        <v>1680</v>
      </c>
      <c r="M10090" s="5">
        <f t="shared" si="737"/>
        <v>0</v>
      </c>
      <c r="N10090" s="15">
        <f t="shared" si="736"/>
        <v>0</v>
      </c>
    </row>
    <row r="10091" spans="11:14" x14ac:dyDescent="0.2">
      <c r="K10091" s="15">
        <f t="shared" si="734"/>
        <v>1</v>
      </c>
      <c r="L10091" s="17">
        <f t="shared" si="735"/>
        <v>1680</v>
      </c>
      <c r="M10091" s="5">
        <f t="shared" si="737"/>
        <v>0</v>
      </c>
      <c r="N10091" s="15">
        <f t="shared" si="736"/>
        <v>0</v>
      </c>
    </row>
    <row r="10092" spans="11:14" x14ac:dyDescent="0.2">
      <c r="K10092" s="15">
        <f t="shared" si="734"/>
        <v>1</v>
      </c>
      <c r="L10092" s="17">
        <f t="shared" si="735"/>
        <v>1680</v>
      </c>
      <c r="M10092" s="5">
        <f t="shared" si="737"/>
        <v>0</v>
      </c>
      <c r="N10092" s="15">
        <f t="shared" si="736"/>
        <v>0</v>
      </c>
    </row>
    <row r="10093" spans="11:14" x14ac:dyDescent="0.2">
      <c r="K10093" s="15">
        <f t="shared" si="734"/>
        <v>1</v>
      </c>
      <c r="L10093" s="17">
        <f t="shared" si="735"/>
        <v>1680</v>
      </c>
      <c r="M10093" s="5">
        <f t="shared" si="737"/>
        <v>0</v>
      </c>
      <c r="N10093" s="15">
        <f t="shared" si="736"/>
        <v>0</v>
      </c>
    </row>
    <row r="10094" spans="11:14" x14ac:dyDescent="0.2">
      <c r="K10094" s="15">
        <f t="shared" si="734"/>
        <v>1</v>
      </c>
      <c r="L10094" s="17">
        <f t="shared" si="735"/>
        <v>1680</v>
      </c>
      <c r="M10094" s="5">
        <f t="shared" si="737"/>
        <v>0</v>
      </c>
      <c r="N10094" s="15">
        <f t="shared" si="736"/>
        <v>0</v>
      </c>
    </row>
    <row r="10095" spans="11:14" x14ac:dyDescent="0.2">
      <c r="K10095" s="15">
        <f t="shared" si="734"/>
        <v>1</v>
      </c>
      <c r="L10095" s="17">
        <f t="shared" si="735"/>
        <v>1680</v>
      </c>
      <c r="M10095" s="5">
        <f t="shared" si="737"/>
        <v>0</v>
      </c>
      <c r="N10095" s="15">
        <f t="shared" si="736"/>
        <v>0</v>
      </c>
    </row>
    <row r="10096" spans="11:14" x14ac:dyDescent="0.2">
      <c r="K10096" s="15">
        <f t="shared" si="734"/>
        <v>1</v>
      </c>
      <c r="L10096" s="17">
        <f t="shared" si="735"/>
        <v>1680</v>
      </c>
      <c r="M10096" s="5">
        <f t="shared" si="737"/>
        <v>0</v>
      </c>
      <c r="N10096" s="15">
        <f t="shared" si="736"/>
        <v>0</v>
      </c>
    </row>
    <row r="10097" spans="11:14" x14ac:dyDescent="0.2">
      <c r="K10097" s="15">
        <f t="shared" si="734"/>
        <v>1</v>
      </c>
      <c r="L10097" s="17">
        <f t="shared" si="735"/>
        <v>1680</v>
      </c>
      <c r="M10097" s="5">
        <f t="shared" si="737"/>
        <v>0</v>
      </c>
      <c r="N10097" s="15">
        <f t="shared" si="736"/>
        <v>0</v>
      </c>
    </row>
    <row r="10098" spans="11:14" x14ac:dyDescent="0.2">
      <c r="K10098" s="15">
        <f t="shared" si="734"/>
        <v>1</v>
      </c>
      <c r="L10098" s="17">
        <f t="shared" si="735"/>
        <v>1680</v>
      </c>
      <c r="M10098" s="5">
        <f t="shared" si="737"/>
        <v>0</v>
      </c>
      <c r="N10098" s="15">
        <f t="shared" si="736"/>
        <v>0</v>
      </c>
    </row>
    <row r="10099" spans="11:14" x14ac:dyDescent="0.2">
      <c r="K10099" s="15">
        <f t="shared" si="734"/>
        <v>1</v>
      </c>
      <c r="L10099" s="17">
        <f t="shared" si="735"/>
        <v>1680</v>
      </c>
      <c r="M10099" s="5">
        <f t="shared" si="737"/>
        <v>0</v>
      </c>
      <c r="N10099" s="15">
        <f t="shared" si="736"/>
        <v>0</v>
      </c>
    </row>
    <row r="10100" spans="11:14" x14ac:dyDescent="0.2">
      <c r="K10100" s="15">
        <f t="shared" si="734"/>
        <v>1</v>
      </c>
      <c r="L10100" s="17">
        <f t="shared" si="735"/>
        <v>1680</v>
      </c>
      <c r="M10100" s="5">
        <f t="shared" si="737"/>
        <v>0</v>
      </c>
      <c r="N10100" s="15">
        <f t="shared" si="736"/>
        <v>0</v>
      </c>
    </row>
    <row r="10101" spans="11:14" x14ac:dyDescent="0.2">
      <c r="K10101" s="15">
        <f t="shared" si="734"/>
        <v>1</v>
      </c>
      <c r="L10101" s="17">
        <f t="shared" si="735"/>
        <v>1680</v>
      </c>
      <c r="M10101" s="5">
        <f t="shared" si="737"/>
        <v>0</v>
      </c>
      <c r="N10101" s="15">
        <f t="shared" si="736"/>
        <v>0</v>
      </c>
    </row>
    <row r="10102" spans="11:14" x14ac:dyDescent="0.2">
      <c r="K10102" s="15">
        <f t="shared" si="734"/>
        <v>1</v>
      </c>
      <c r="L10102" s="17">
        <f t="shared" si="735"/>
        <v>1680</v>
      </c>
      <c r="M10102" s="5">
        <f t="shared" si="737"/>
        <v>0</v>
      </c>
      <c r="N10102" s="15">
        <f t="shared" si="736"/>
        <v>0</v>
      </c>
    </row>
    <row r="10103" spans="11:14" x14ac:dyDescent="0.2">
      <c r="K10103" s="15">
        <f t="shared" si="734"/>
        <v>1</v>
      </c>
      <c r="L10103" s="17">
        <f t="shared" si="735"/>
        <v>1680</v>
      </c>
      <c r="M10103" s="5">
        <f t="shared" si="737"/>
        <v>0</v>
      </c>
      <c r="N10103" s="15">
        <f t="shared" si="736"/>
        <v>0</v>
      </c>
    </row>
    <row r="10104" spans="11:14" x14ac:dyDescent="0.2">
      <c r="K10104" s="15">
        <f t="shared" si="734"/>
        <v>1</v>
      </c>
      <c r="L10104" s="17">
        <f t="shared" si="735"/>
        <v>1680</v>
      </c>
      <c r="M10104" s="5">
        <f t="shared" si="737"/>
        <v>0</v>
      </c>
      <c r="N10104" s="15">
        <f t="shared" si="736"/>
        <v>0</v>
      </c>
    </row>
    <row r="10105" spans="11:14" x14ac:dyDescent="0.2">
      <c r="K10105" s="15">
        <f t="shared" si="734"/>
        <v>1</v>
      </c>
      <c r="L10105" s="17">
        <f t="shared" si="735"/>
        <v>1680</v>
      </c>
      <c r="M10105" s="5">
        <f t="shared" si="737"/>
        <v>0</v>
      </c>
      <c r="N10105" s="15">
        <f t="shared" si="736"/>
        <v>0</v>
      </c>
    </row>
    <row r="10106" spans="11:14" x14ac:dyDescent="0.2">
      <c r="K10106" s="15">
        <f t="shared" si="734"/>
        <v>1</v>
      </c>
      <c r="L10106" s="17">
        <f t="shared" si="735"/>
        <v>1680</v>
      </c>
      <c r="M10106" s="5">
        <f t="shared" si="737"/>
        <v>0</v>
      </c>
      <c r="N10106" s="15">
        <f t="shared" si="736"/>
        <v>0</v>
      </c>
    </row>
    <row r="10107" spans="11:14" x14ac:dyDescent="0.2">
      <c r="K10107" s="15">
        <f t="shared" si="734"/>
        <v>1</v>
      </c>
      <c r="L10107" s="17">
        <f t="shared" si="735"/>
        <v>1680</v>
      </c>
      <c r="M10107" s="5">
        <f t="shared" si="737"/>
        <v>0</v>
      </c>
      <c r="N10107" s="15">
        <f t="shared" si="736"/>
        <v>0</v>
      </c>
    </row>
    <row r="10108" spans="11:14" x14ac:dyDescent="0.2">
      <c r="K10108" s="15">
        <f t="shared" si="734"/>
        <v>1</v>
      </c>
      <c r="L10108" s="17">
        <f t="shared" si="735"/>
        <v>1680</v>
      </c>
      <c r="M10108" s="5">
        <f t="shared" si="737"/>
        <v>0</v>
      </c>
      <c r="N10108" s="15">
        <f t="shared" si="736"/>
        <v>0</v>
      </c>
    </row>
    <row r="10109" spans="11:14" x14ac:dyDescent="0.2">
      <c r="K10109" s="15">
        <f t="shared" si="734"/>
        <v>1</v>
      </c>
      <c r="L10109" s="17">
        <f t="shared" si="735"/>
        <v>1680</v>
      </c>
      <c r="M10109" s="5">
        <f t="shared" si="737"/>
        <v>0</v>
      </c>
      <c r="N10109" s="15">
        <f t="shared" si="736"/>
        <v>0</v>
      </c>
    </row>
    <row r="10110" spans="11:14" x14ac:dyDescent="0.2">
      <c r="K10110" s="15">
        <f t="shared" si="734"/>
        <v>1</v>
      </c>
      <c r="L10110" s="17">
        <f t="shared" si="735"/>
        <v>1680</v>
      </c>
      <c r="M10110" s="5">
        <f t="shared" si="737"/>
        <v>0</v>
      </c>
      <c r="N10110" s="15">
        <f t="shared" si="736"/>
        <v>0</v>
      </c>
    </row>
    <row r="10111" spans="11:14" x14ac:dyDescent="0.2">
      <c r="K10111" s="15">
        <f t="shared" si="734"/>
        <v>1</v>
      </c>
      <c r="L10111" s="17">
        <f t="shared" si="735"/>
        <v>1680</v>
      </c>
      <c r="M10111" s="5">
        <f t="shared" si="737"/>
        <v>0</v>
      </c>
      <c r="N10111" s="15">
        <f t="shared" si="736"/>
        <v>0</v>
      </c>
    </row>
    <row r="10112" spans="11:14" x14ac:dyDescent="0.2">
      <c r="K10112" s="15">
        <f t="shared" si="734"/>
        <v>1</v>
      </c>
      <c r="L10112" s="17">
        <f t="shared" si="735"/>
        <v>1680</v>
      </c>
      <c r="M10112" s="5">
        <f t="shared" si="737"/>
        <v>0</v>
      </c>
      <c r="N10112" s="15">
        <f t="shared" si="736"/>
        <v>0</v>
      </c>
    </row>
    <row r="10113" spans="11:14" x14ac:dyDescent="0.2">
      <c r="K10113" s="15">
        <f t="shared" si="734"/>
        <v>1</v>
      </c>
      <c r="L10113" s="17">
        <f t="shared" si="735"/>
        <v>1680</v>
      </c>
      <c r="M10113" s="5">
        <f t="shared" si="737"/>
        <v>0</v>
      </c>
      <c r="N10113" s="15">
        <f t="shared" si="736"/>
        <v>0</v>
      </c>
    </row>
    <row r="10114" spans="11:14" x14ac:dyDescent="0.2">
      <c r="K10114" s="15">
        <f t="shared" ref="K10114:K10177" si="738">DATE(YEAR(E10114),MONTH(E10114),1)</f>
        <v>1</v>
      </c>
      <c r="L10114" s="17">
        <f t="shared" ref="L10114:L10177" si="739">ROUND(($B$3-K10114)/365.25*12,0)</f>
        <v>1680</v>
      </c>
      <c r="M10114" s="5">
        <f t="shared" si="737"/>
        <v>0</v>
      </c>
      <c r="N10114" s="15">
        <f t="shared" ref="N10114:N10177" si="740">EDATE(E10114,D10114)</f>
        <v>0</v>
      </c>
    </row>
    <row r="10115" spans="11:14" x14ac:dyDescent="0.2">
      <c r="K10115" s="15">
        <f t="shared" si="738"/>
        <v>1</v>
      </c>
      <c r="L10115" s="17">
        <f t="shared" si="739"/>
        <v>1680</v>
      </c>
      <c r="M10115" s="5">
        <f t="shared" ref="M10115:M10178" si="741">ROUND((N10115-K10115)/365.25*12,0)</f>
        <v>0</v>
      </c>
      <c r="N10115" s="15">
        <f t="shared" si="740"/>
        <v>0</v>
      </c>
    </row>
    <row r="10116" spans="11:14" x14ac:dyDescent="0.2">
      <c r="K10116" s="15">
        <f t="shared" si="738"/>
        <v>1</v>
      </c>
      <c r="L10116" s="17">
        <f t="shared" si="739"/>
        <v>1680</v>
      </c>
      <c r="M10116" s="5">
        <f t="shared" si="741"/>
        <v>0</v>
      </c>
      <c r="N10116" s="15">
        <f t="shared" si="740"/>
        <v>0</v>
      </c>
    </row>
    <row r="10117" spans="11:14" x14ac:dyDescent="0.2">
      <c r="K10117" s="15">
        <f t="shared" si="738"/>
        <v>1</v>
      </c>
      <c r="L10117" s="17">
        <f t="shared" si="739"/>
        <v>1680</v>
      </c>
      <c r="M10117" s="5">
        <f t="shared" si="741"/>
        <v>0</v>
      </c>
      <c r="N10117" s="15">
        <f t="shared" si="740"/>
        <v>0</v>
      </c>
    </row>
    <row r="10118" spans="11:14" x14ac:dyDescent="0.2">
      <c r="K10118" s="15">
        <f t="shared" si="738"/>
        <v>1</v>
      </c>
      <c r="L10118" s="17">
        <f t="shared" si="739"/>
        <v>1680</v>
      </c>
      <c r="M10118" s="5">
        <f t="shared" si="741"/>
        <v>0</v>
      </c>
      <c r="N10118" s="15">
        <f t="shared" si="740"/>
        <v>0</v>
      </c>
    </row>
    <row r="10119" spans="11:14" x14ac:dyDescent="0.2">
      <c r="K10119" s="15">
        <f t="shared" si="738"/>
        <v>1</v>
      </c>
      <c r="L10119" s="17">
        <f t="shared" si="739"/>
        <v>1680</v>
      </c>
      <c r="M10119" s="5">
        <f t="shared" si="741"/>
        <v>0</v>
      </c>
      <c r="N10119" s="15">
        <f t="shared" si="740"/>
        <v>0</v>
      </c>
    </row>
    <row r="10120" spans="11:14" x14ac:dyDescent="0.2">
      <c r="K10120" s="15">
        <f t="shared" si="738"/>
        <v>1</v>
      </c>
      <c r="L10120" s="17">
        <f t="shared" si="739"/>
        <v>1680</v>
      </c>
      <c r="M10120" s="5">
        <f t="shared" si="741"/>
        <v>0</v>
      </c>
      <c r="N10120" s="15">
        <f t="shared" si="740"/>
        <v>0</v>
      </c>
    </row>
    <row r="10121" spans="11:14" x14ac:dyDescent="0.2">
      <c r="K10121" s="15">
        <f t="shared" si="738"/>
        <v>1</v>
      </c>
      <c r="L10121" s="17">
        <f t="shared" si="739"/>
        <v>1680</v>
      </c>
      <c r="M10121" s="5">
        <f t="shared" si="741"/>
        <v>0</v>
      </c>
      <c r="N10121" s="15">
        <f t="shared" si="740"/>
        <v>0</v>
      </c>
    </row>
    <row r="10122" spans="11:14" x14ac:dyDescent="0.2">
      <c r="K10122" s="15">
        <f t="shared" si="738"/>
        <v>1</v>
      </c>
      <c r="L10122" s="17">
        <f t="shared" si="739"/>
        <v>1680</v>
      </c>
      <c r="M10122" s="5">
        <f t="shared" si="741"/>
        <v>0</v>
      </c>
      <c r="N10122" s="15">
        <f t="shared" si="740"/>
        <v>0</v>
      </c>
    </row>
    <row r="10123" spans="11:14" x14ac:dyDescent="0.2">
      <c r="K10123" s="15">
        <f t="shared" si="738"/>
        <v>1</v>
      </c>
      <c r="L10123" s="17">
        <f t="shared" si="739"/>
        <v>1680</v>
      </c>
      <c r="M10123" s="5">
        <f t="shared" si="741"/>
        <v>0</v>
      </c>
      <c r="N10123" s="15">
        <f t="shared" si="740"/>
        <v>0</v>
      </c>
    </row>
    <row r="10124" spans="11:14" x14ac:dyDescent="0.2">
      <c r="K10124" s="15">
        <f t="shared" si="738"/>
        <v>1</v>
      </c>
      <c r="L10124" s="17">
        <f t="shared" si="739"/>
        <v>1680</v>
      </c>
      <c r="M10124" s="5">
        <f t="shared" si="741"/>
        <v>0</v>
      </c>
      <c r="N10124" s="15">
        <f t="shared" si="740"/>
        <v>0</v>
      </c>
    </row>
    <row r="10125" spans="11:14" x14ac:dyDescent="0.2">
      <c r="K10125" s="15">
        <f t="shared" si="738"/>
        <v>1</v>
      </c>
      <c r="L10125" s="17">
        <f t="shared" si="739"/>
        <v>1680</v>
      </c>
      <c r="M10125" s="5">
        <f t="shared" si="741"/>
        <v>0</v>
      </c>
      <c r="N10125" s="15">
        <f t="shared" si="740"/>
        <v>0</v>
      </c>
    </row>
    <row r="10126" spans="11:14" x14ac:dyDescent="0.2">
      <c r="K10126" s="15">
        <f t="shared" si="738"/>
        <v>1</v>
      </c>
      <c r="L10126" s="17">
        <f t="shared" si="739"/>
        <v>1680</v>
      </c>
      <c r="M10126" s="5">
        <f t="shared" si="741"/>
        <v>0</v>
      </c>
      <c r="N10126" s="15">
        <f t="shared" si="740"/>
        <v>0</v>
      </c>
    </row>
    <row r="10127" spans="11:14" x14ac:dyDescent="0.2">
      <c r="K10127" s="15">
        <f t="shared" si="738"/>
        <v>1</v>
      </c>
      <c r="L10127" s="17">
        <f t="shared" si="739"/>
        <v>1680</v>
      </c>
      <c r="M10127" s="5">
        <f t="shared" si="741"/>
        <v>0</v>
      </c>
      <c r="N10127" s="15">
        <f t="shared" si="740"/>
        <v>0</v>
      </c>
    </row>
    <row r="10128" spans="11:14" x14ac:dyDescent="0.2">
      <c r="K10128" s="15">
        <f t="shared" si="738"/>
        <v>1</v>
      </c>
      <c r="L10128" s="17">
        <f t="shared" si="739"/>
        <v>1680</v>
      </c>
      <c r="M10128" s="5">
        <f t="shared" si="741"/>
        <v>0</v>
      </c>
      <c r="N10128" s="15">
        <f t="shared" si="740"/>
        <v>0</v>
      </c>
    </row>
    <row r="10129" spans="11:14" x14ac:dyDescent="0.2">
      <c r="K10129" s="15">
        <f t="shared" si="738"/>
        <v>1</v>
      </c>
      <c r="L10129" s="17">
        <f t="shared" si="739"/>
        <v>1680</v>
      </c>
      <c r="M10129" s="5">
        <f t="shared" si="741"/>
        <v>0</v>
      </c>
      <c r="N10129" s="15">
        <f t="shared" si="740"/>
        <v>0</v>
      </c>
    </row>
    <row r="10130" spans="11:14" x14ac:dyDescent="0.2">
      <c r="K10130" s="15">
        <f t="shared" si="738"/>
        <v>1</v>
      </c>
      <c r="L10130" s="17">
        <f t="shared" si="739"/>
        <v>1680</v>
      </c>
      <c r="M10130" s="5">
        <f t="shared" si="741"/>
        <v>0</v>
      </c>
      <c r="N10130" s="15">
        <f t="shared" si="740"/>
        <v>0</v>
      </c>
    </row>
    <row r="10131" spans="11:14" x14ac:dyDescent="0.2">
      <c r="K10131" s="15">
        <f t="shared" si="738"/>
        <v>1</v>
      </c>
      <c r="L10131" s="17">
        <f t="shared" si="739"/>
        <v>1680</v>
      </c>
      <c r="M10131" s="5">
        <f t="shared" si="741"/>
        <v>0</v>
      </c>
      <c r="N10131" s="15">
        <f t="shared" si="740"/>
        <v>0</v>
      </c>
    </row>
    <row r="10132" spans="11:14" x14ac:dyDescent="0.2">
      <c r="K10132" s="15">
        <f t="shared" si="738"/>
        <v>1</v>
      </c>
      <c r="L10132" s="17">
        <f t="shared" si="739"/>
        <v>1680</v>
      </c>
      <c r="M10132" s="5">
        <f t="shared" si="741"/>
        <v>0</v>
      </c>
      <c r="N10132" s="15">
        <f t="shared" si="740"/>
        <v>0</v>
      </c>
    </row>
    <row r="10133" spans="11:14" x14ac:dyDescent="0.2">
      <c r="K10133" s="15">
        <f t="shared" si="738"/>
        <v>1</v>
      </c>
      <c r="L10133" s="17">
        <f t="shared" si="739"/>
        <v>1680</v>
      </c>
      <c r="M10133" s="5">
        <f t="shared" si="741"/>
        <v>0</v>
      </c>
      <c r="N10133" s="15">
        <f t="shared" si="740"/>
        <v>0</v>
      </c>
    </row>
    <row r="10134" spans="11:14" x14ac:dyDescent="0.2">
      <c r="K10134" s="15">
        <f t="shared" si="738"/>
        <v>1</v>
      </c>
      <c r="L10134" s="17">
        <f t="shared" si="739"/>
        <v>1680</v>
      </c>
      <c r="M10134" s="5">
        <f t="shared" si="741"/>
        <v>0</v>
      </c>
      <c r="N10134" s="15">
        <f t="shared" si="740"/>
        <v>0</v>
      </c>
    </row>
    <row r="10135" spans="11:14" x14ac:dyDescent="0.2">
      <c r="K10135" s="15">
        <f t="shared" si="738"/>
        <v>1</v>
      </c>
      <c r="L10135" s="17">
        <f t="shared" si="739"/>
        <v>1680</v>
      </c>
      <c r="M10135" s="5">
        <f t="shared" si="741"/>
        <v>0</v>
      </c>
      <c r="N10135" s="15">
        <f t="shared" si="740"/>
        <v>0</v>
      </c>
    </row>
    <row r="10136" spans="11:14" x14ac:dyDescent="0.2">
      <c r="K10136" s="15">
        <f t="shared" si="738"/>
        <v>1</v>
      </c>
      <c r="L10136" s="17">
        <f t="shared" si="739"/>
        <v>1680</v>
      </c>
      <c r="M10136" s="5">
        <f t="shared" si="741"/>
        <v>0</v>
      </c>
      <c r="N10136" s="15">
        <f t="shared" si="740"/>
        <v>0</v>
      </c>
    </row>
    <row r="10137" spans="11:14" x14ac:dyDescent="0.2">
      <c r="K10137" s="15">
        <f t="shared" si="738"/>
        <v>1</v>
      </c>
      <c r="L10137" s="17">
        <f t="shared" si="739"/>
        <v>1680</v>
      </c>
      <c r="M10137" s="5">
        <f t="shared" si="741"/>
        <v>0</v>
      </c>
      <c r="N10137" s="15">
        <f t="shared" si="740"/>
        <v>0</v>
      </c>
    </row>
    <row r="10138" spans="11:14" x14ac:dyDescent="0.2">
      <c r="K10138" s="15">
        <f t="shared" si="738"/>
        <v>1</v>
      </c>
      <c r="L10138" s="17">
        <f t="shared" si="739"/>
        <v>1680</v>
      </c>
      <c r="M10138" s="5">
        <f t="shared" si="741"/>
        <v>0</v>
      </c>
      <c r="N10138" s="15">
        <f t="shared" si="740"/>
        <v>0</v>
      </c>
    </row>
    <row r="10139" spans="11:14" x14ac:dyDescent="0.2">
      <c r="K10139" s="15">
        <f t="shared" si="738"/>
        <v>1</v>
      </c>
      <c r="L10139" s="17">
        <f t="shared" si="739"/>
        <v>1680</v>
      </c>
      <c r="M10139" s="5">
        <f t="shared" si="741"/>
        <v>0</v>
      </c>
      <c r="N10139" s="15">
        <f t="shared" si="740"/>
        <v>0</v>
      </c>
    </row>
    <row r="10140" spans="11:14" x14ac:dyDescent="0.2">
      <c r="K10140" s="15">
        <f t="shared" si="738"/>
        <v>1</v>
      </c>
      <c r="L10140" s="17">
        <f t="shared" si="739"/>
        <v>1680</v>
      </c>
      <c r="M10140" s="5">
        <f t="shared" si="741"/>
        <v>0</v>
      </c>
      <c r="N10140" s="15">
        <f t="shared" si="740"/>
        <v>0</v>
      </c>
    </row>
    <row r="10141" spans="11:14" x14ac:dyDescent="0.2">
      <c r="K10141" s="15">
        <f t="shared" si="738"/>
        <v>1</v>
      </c>
      <c r="L10141" s="17">
        <f t="shared" si="739"/>
        <v>1680</v>
      </c>
      <c r="M10141" s="5">
        <f t="shared" si="741"/>
        <v>0</v>
      </c>
      <c r="N10141" s="15">
        <f t="shared" si="740"/>
        <v>0</v>
      </c>
    </row>
    <row r="10142" spans="11:14" x14ac:dyDescent="0.2">
      <c r="K10142" s="15">
        <f t="shared" si="738"/>
        <v>1</v>
      </c>
      <c r="L10142" s="17">
        <f t="shared" si="739"/>
        <v>1680</v>
      </c>
      <c r="M10142" s="5">
        <f t="shared" si="741"/>
        <v>0</v>
      </c>
      <c r="N10142" s="15">
        <f t="shared" si="740"/>
        <v>0</v>
      </c>
    </row>
    <row r="10143" spans="11:14" x14ac:dyDescent="0.2">
      <c r="K10143" s="15">
        <f t="shared" si="738"/>
        <v>1</v>
      </c>
      <c r="L10143" s="17">
        <f t="shared" si="739"/>
        <v>1680</v>
      </c>
      <c r="M10143" s="5">
        <f t="shared" si="741"/>
        <v>0</v>
      </c>
      <c r="N10143" s="15">
        <f t="shared" si="740"/>
        <v>0</v>
      </c>
    </row>
    <row r="10144" spans="11:14" x14ac:dyDescent="0.2">
      <c r="K10144" s="15">
        <f t="shared" si="738"/>
        <v>1</v>
      </c>
      <c r="L10144" s="17">
        <f t="shared" si="739"/>
        <v>1680</v>
      </c>
      <c r="M10144" s="5">
        <f t="shared" si="741"/>
        <v>0</v>
      </c>
      <c r="N10144" s="15">
        <f t="shared" si="740"/>
        <v>0</v>
      </c>
    </row>
    <row r="10145" spans="11:14" x14ac:dyDescent="0.2">
      <c r="K10145" s="15">
        <f t="shared" si="738"/>
        <v>1</v>
      </c>
      <c r="L10145" s="17">
        <f t="shared" si="739"/>
        <v>1680</v>
      </c>
      <c r="M10145" s="5">
        <f t="shared" si="741"/>
        <v>0</v>
      </c>
      <c r="N10145" s="15">
        <f t="shared" si="740"/>
        <v>0</v>
      </c>
    </row>
    <row r="10146" spans="11:14" x14ac:dyDescent="0.2">
      <c r="K10146" s="15">
        <f t="shared" si="738"/>
        <v>1</v>
      </c>
      <c r="L10146" s="17">
        <f t="shared" si="739"/>
        <v>1680</v>
      </c>
      <c r="M10146" s="5">
        <f t="shared" si="741"/>
        <v>0</v>
      </c>
      <c r="N10146" s="15">
        <f t="shared" si="740"/>
        <v>0</v>
      </c>
    </row>
    <row r="10147" spans="11:14" x14ac:dyDescent="0.2">
      <c r="K10147" s="15">
        <f t="shared" si="738"/>
        <v>1</v>
      </c>
      <c r="L10147" s="17">
        <f t="shared" si="739"/>
        <v>1680</v>
      </c>
      <c r="M10147" s="5">
        <f t="shared" si="741"/>
        <v>0</v>
      </c>
      <c r="N10147" s="15">
        <f t="shared" si="740"/>
        <v>0</v>
      </c>
    </row>
    <row r="10148" spans="11:14" x14ac:dyDescent="0.2">
      <c r="K10148" s="15">
        <f t="shared" si="738"/>
        <v>1</v>
      </c>
      <c r="L10148" s="17">
        <f t="shared" si="739"/>
        <v>1680</v>
      </c>
      <c r="M10148" s="5">
        <f t="shared" si="741"/>
        <v>0</v>
      </c>
      <c r="N10148" s="15">
        <f t="shared" si="740"/>
        <v>0</v>
      </c>
    </row>
    <row r="10149" spans="11:14" x14ac:dyDescent="0.2">
      <c r="K10149" s="15">
        <f t="shared" si="738"/>
        <v>1</v>
      </c>
      <c r="L10149" s="17">
        <f t="shared" si="739"/>
        <v>1680</v>
      </c>
      <c r="M10149" s="5">
        <f t="shared" si="741"/>
        <v>0</v>
      </c>
      <c r="N10149" s="15">
        <f t="shared" si="740"/>
        <v>0</v>
      </c>
    </row>
    <row r="10150" spans="11:14" x14ac:dyDescent="0.2">
      <c r="K10150" s="15">
        <f t="shared" si="738"/>
        <v>1</v>
      </c>
      <c r="L10150" s="17">
        <f t="shared" si="739"/>
        <v>1680</v>
      </c>
      <c r="M10150" s="5">
        <f t="shared" si="741"/>
        <v>0</v>
      </c>
      <c r="N10150" s="15">
        <f t="shared" si="740"/>
        <v>0</v>
      </c>
    </row>
    <row r="10151" spans="11:14" x14ac:dyDescent="0.2">
      <c r="K10151" s="15">
        <f t="shared" si="738"/>
        <v>1</v>
      </c>
      <c r="L10151" s="17">
        <f t="shared" si="739"/>
        <v>1680</v>
      </c>
      <c r="M10151" s="5">
        <f t="shared" si="741"/>
        <v>0</v>
      </c>
      <c r="N10151" s="15">
        <f t="shared" si="740"/>
        <v>0</v>
      </c>
    </row>
    <row r="10152" spans="11:14" x14ac:dyDescent="0.2">
      <c r="K10152" s="15">
        <f t="shared" si="738"/>
        <v>1</v>
      </c>
      <c r="L10152" s="17">
        <f t="shared" si="739"/>
        <v>1680</v>
      </c>
      <c r="M10152" s="5">
        <f t="shared" si="741"/>
        <v>0</v>
      </c>
      <c r="N10152" s="15">
        <f t="shared" si="740"/>
        <v>0</v>
      </c>
    </row>
    <row r="10153" spans="11:14" x14ac:dyDescent="0.2">
      <c r="K10153" s="15">
        <f t="shared" si="738"/>
        <v>1</v>
      </c>
      <c r="L10153" s="17">
        <f t="shared" si="739"/>
        <v>1680</v>
      </c>
      <c r="M10153" s="5">
        <f t="shared" si="741"/>
        <v>0</v>
      </c>
      <c r="N10153" s="15">
        <f t="shared" si="740"/>
        <v>0</v>
      </c>
    </row>
    <row r="10154" spans="11:14" x14ac:dyDescent="0.2">
      <c r="K10154" s="15">
        <f t="shared" si="738"/>
        <v>1</v>
      </c>
      <c r="L10154" s="17">
        <f t="shared" si="739"/>
        <v>1680</v>
      </c>
      <c r="M10154" s="5">
        <f t="shared" si="741"/>
        <v>0</v>
      </c>
      <c r="N10154" s="15">
        <f t="shared" si="740"/>
        <v>0</v>
      </c>
    </row>
    <row r="10155" spans="11:14" x14ac:dyDescent="0.2">
      <c r="K10155" s="15">
        <f t="shared" si="738"/>
        <v>1</v>
      </c>
      <c r="L10155" s="17">
        <f t="shared" si="739"/>
        <v>1680</v>
      </c>
      <c r="M10155" s="5">
        <f t="shared" si="741"/>
        <v>0</v>
      </c>
      <c r="N10155" s="15">
        <f t="shared" si="740"/>
        <v>0</v>
      </c>
    </row>
    <row r="10156" spans="11:14" x14ac:dyDescent="0.2">
      <c r="K10156" s="15">
        <f t="shared" si="738"/>
        <v>1</v>
      </c>
      <c r="L10156" s="17">
        <f t="shared" si="739"/>
        <v>1680</v>
      </c>
      <c r="M10156" s="5">
        <f t="shared" si="741"/>
        <v>0</v>
      </c>
      <c r="N10156" s="15">
        <f t="shared" si="740"/>
        <v>0</v>
      </c>
    </row>
    <row r="10157" spans="11:14" x14ac:dyDescent="0.2">
      <c r="K10157" s="15">
        <f t="shared" si="738"/>
        <v>1</v>
      </c>
      <c r="L10157" s="17">
        <f t="shared" si="739"/>
        <v>1680</v>
      </c>
      <c r="M10157" s="5">
        <f t="shared" si="741"/>
        <v>0</v>
      </c>
      <c r="N10157" s="15">
        <f t="shared" si="740"/>
        <v>0</v>
      </c>
    </row>
    <row r="10158" spans="11:14" x14ac:dyDescent="0.2">
      <c r="K10158" s="15">
        <f t="shared" si="738"/>
        <v>1</v>
      </c>
      <c r="L10158" s="17">
        <f t="shared" si="739"/>
        <v>1680</v>
      </c>
      <c r="M10158" s="5">
        <f t="shared" si="741"/>
        <v>0</v>
      </c>
      <c r="N10158" s="15">
        <f t="shared" si="740"/>
        <v>0</v>
      </c>
    </row>
    <row r="10159" spans="11:14" x14ac:dyDescent="0.2">
      <c r="K10159" s="15">
        <f t="shared" si="738"/>
        <v>1</v>
      </c>
      <c r="L10159" s="17">
        <f t="shared" si="739"/>
        <v>1680</v>
      </c>
      <c r="M10159" s="5">
        <f t="shared" si="741"/>
        <v>0</v>
      </c>
      <c r="N10159" s="15">
        <f t="shared" si="740"/>
        <v>0</v>
      </c>
    </row>
    <row r="10160" spans="11:14" x14ac:dyDescent="0.2">
      <c r="K10160" s="15">
        <f t="shared" si="738"/>
        <v>1</v>
      </c>
      <c r="L10160" s="17">
        <f t="shared" si="739"/>
        <v>1680</v>
      </c>
      <c r="M10160" s="5">
        <f t="shared" si="741"/>
        <v>0</v>
      </c>
      <c r="N10160" s="15">
        <f t="shared" si="740"/>
        <v>0</v>
      </c>
    </row>
    <row r="10161" spans="11:14" x14ac:dyDescent="0.2">
      <c r="K10161" s="15">
        <f t="shared" si="738"/>
        <v>1</v>
      </c>
      <c r="L10161" s="17">
        <f t="shared" si="739"/>
        <v>1680</v>
      </c>
      <c r="M10161" s="5">
        <f t="shared" si="741"/>
        <v>0</v>
      </c>
      <c r="N10161" s="15">
        <f t="shared" si="740"/>
        <v>0</v>
      </c>
    </row>
    <row r="10162" spans="11:14" x14ac:dyDescent="0.2">
      <c r="K10162" s="15">
        <f t="shared" si="738"/>
        <v>1</v>
      </c>
      <c r="L10162" s="17">
        <f t="shared" si="739"/>
        <v>1680</v>
      </c>
      <c r="M10162" s="5">
        <f t="shared" si="741"/>
        <v>0</v>
      </c>
      <c r="N10162" s="15">
        <f t="shared" si="740"/>
        <v>0</v>
      </c>
    </row>
    <row r="10163" spans="11:14" x14ac:dyDescent="0.2">
      <c r="K10163" s="15">
        <f t="shared" si="738"/>
        <v>1</v>
      </c>
      <c r="L10163" s="17">
        <f t="shared" si="739"/>
        <v>1680</v>
      </c>
      <c r="M10163" s="5">
        <f t="shared" si="741"/>
        <v>0</v>
      </c>
      <c r="N10163" s="15">
        <f t="shared" si="740"/>
        <v>0</v>
      </c>
    </row>
    <row r="10164" spans="11:14" x14ac:dyDescent="0.2">
      <c r="K10164" s="15">
        <f t="shared" si="738"/>
        <v>1</v>
      </c>
      <c r="L10164" s="17">
        <f t="shared" si="739"/>
        <v>1680</v>
      </c>
      <c r="M10164" s="5">
        <f t="shared" si="741"/>
        <v>0</v>
      </c>
      <c r="N10164" s="15">
        <f t="shared" si="740"/>
        <v>0</v>
      </c>
    </row>
    <row r="10165" spans="11:14" x14ac:dyDescent="0.2">
      <c r="K10165" s="15">
        <f t="shared" si="738"/>
        <v>1</v>
      </c>
      <c r="L10165" s="17">
        <f t="shared" si="739"/>
        <v>1680</v>
      </c>
      <c r="M10165" s="5">
        <f t="shared" si="741"/>
        <v>0</v>
      </c>
      <c r="N10165" s="15">
        <f t="shared" si="740"/>
        <v>0</v>
      </c>
    </row>
    <row r="10166" spans="11:14" x14ac:dyDescent="0.2">
      <c r="K10166" s="15">
        <f t="shared" si="738"/>
        <v>1</v>
      </c>
      <c r="L10166" s="17">
        <f t="shared" si="739"/>
        <v>1680</v>
      </c>
      <c r="M10166" s="5">
        <f t="shared" si="741"/>
        <v>0</v>
      </c>
      <c r="N10166" s="15">
        <f t="shared" si="740"/>
        <v>0</v>
      </c>
    </row>
    <row r="10167" spans="11:14" x14ac:dyDescent="0.2">
      <c r="K10167" s="15">
        <f t="shared" si="738"/>
        <v>1</v>
      </c>
      <c r="L10167" s="17">
        <f t="shared" si="739"/>
        <v>1680</v>
      </c>
      <c r="M10167" s="5">
        <f t="shared" si="741"/>
        <v>0</v>
      </c>
      <c r="N10167" s="15">
        <f t="shared" si="740"/>
        <v>0</v>
      </c>
    </row>
    <row r="10168" spans="11:14" x14ac:dyDescent="0.2">
      <c r="K10168" s="15">
        <f t="shared" si="738"/>
        <v>1</v>
      </c>
      <c r="L10168" s="17">
        <f t="shared" si="739"/>
        <v>1680</v>
      </c>
      <c r="M10168" s="5">
        <f t="shared" si="741"/>
        <v>0</v>
      </c>
      <c r="N10168" s="15">
        <f t="shared" si="740"/>
        <v>0</v>
      </c>
    </row>
    <row r="10169" spans="11:14" x14ac:dyDescent="0.2">
      <c r="K10169" s="15">
        <f t="shared" si="738"/>
        <v>1</v>
      </c>
      <c r="L10169" s="17">
        <f t="shared" si="739"/>
        <v>1680</v>
      </c>
      <c r="M10169" s="5">
        <f t="shared" si="741"/>
        <v>0</v>
      </c>
      <c r="N10169" s="15">
        <f t="shared" si="740"/>
        <v>0</v>
      </c>
    </row>
    <row r="10170" spans="11:14" x14ac:dyDescent="0.2">
      <c r="K10170" s="15">
        <f t="shared" si="738"/>
        <v>1</v>
      </c>
      <c r="L10170" s="17">
        <f t="shared" si="739"/>
        <v>1680</v>
      </c>
      <c r="M10170" s="5">
        <f t="shared" si="741"/>
        <v>0</v>
      </c>
      <c r="N10170" s="15">
        <f t="shared" si="740"/>
        <v>0</v>
      </c>
    </row>
    <row r="10171" spans="11:14" x14ac:dyDescent="0.2">
      <c r="K10171" s="15">
        <f t="shared" si="738"/>
        <v>1</v>
      </c>
      <c r="L10171" s="17">
        <f t="shared" si="739"/>
        <v>1680</v>
      </c>
      <c r="M10171" s="5">
        <f t="shared" si="741"/>
        <v>0</v>
      </c>
      <c r="N10171" s="15">
        <f t="shared" si="740"/>
        <v>0</v>
      </c>
    </row>
    <row r="10172" spans="11:14" x14ac:dyDescent="0.2">
      <c r="K10172" s="15">
        <f t="shared" si="738"/>
        <v>1</v>
      </c>
      <c r="L10172" s="17">
        <f t="shared" si="739"/>
        <v>1680</v>
      </c>
      <c r="M10172" s="5">
        <f t="shared" si="741"/>
        <v>0</v>
      </c>
      <c r="N10172" s="15">
        <f t="shared" si="740"/>
        <v>0</v>
      </c>
    </row>
    <row r="10173" spans="11:14" x14ac:dyDescent="0.2">
      <c r="K10173" s="15">
        <f t="shared" si="738"/>
        <v>1</v>
      </c>
      <c r="L10173" s="17">
        <f t="shared" si="739"/>
        <v>1680</v>
      </c>
      <c r="M10173" s="5">
        <f t="shared" si="741"/>
        <v>0</v>
      </c>
      <c r="N10173" s="15">
        <f t="shared" si="740"/>
        <v>0</v>
      </c>
    </row>
    <row r="10174" spans="11:14" x14ac:dyDescent="0.2">
      <c r="K10174" s="15">
        <f t="shared" si="738"/>
        <v>1</v>
      </c>
      <c r="L10174" s="17">
        <f t="shared" si="739"/>
        <v>1680</v>
      </c>
      <c r="M10174" s="5">
        <f t="shared" si="741"/>
        <v>0</v>
      </c>
      <c r="N10174" s="15">
        <f t="shared" si="740"/>
        <v>0</v>
      </c>
    </row>
    <row r="10175" spans="11:14" x14ac:dyDescent="0.2">
      <c r="K10175" s="15">
        <f t="shared" si="738"/>
        <v>1</v>
      </c>
      <c r="L10175" s="17">
        <f t="shared" si="739"/>
        <v>1680</v>
      </c>
      <c r="M10175" s="5">
        <f t="shared" si="741"/>
        <v>0</v>
      </c>
      <c r="N10175" s="15">
        <f t="shared" si="740"/>
        <v>0</v>
      </c>
    </row>
    <row r="10176" spans="11:14" x14ac:dyDescent="0.2">
      <c r="K10176" s="15">
        <f t="shared" si="738"/>
        <v>1</v>
      </c>
      <c r="L10176" s="17">
        <f t="shared" si="739"/>
        <v>1680</v>
      </c>
      <c r="M10176" s="5">
        <f t="shared" si="741"/>
        <v>0</v>
      </c>
      <c r="N10176" s="15">
        <f t="shared" si="740"/>
        <v>0</v>
      </c>
    </row>
    <row r="10177" spans="11:14" x14ac:dyDescent="0.2">
      <c r="K10177" s="15">
        <f t="shared" si="738"/>
        <v>1</v>
      </c>
      <c r="L10177" s="17">
        <f t="shared" si="739"/>
        <v>1680</v>
      </c>
      <c r="M10177" s="5">
        <f t="shared" si="741"/>
        <v>0</v>
      </c>
      <c r="N10177" s="15">
        <f t="shared" si="740"/>
        <v>0</v>
      </c>
    </row>
    <row r="10178" spans="11:14" x14ac:dyDescent="0.2">
      <c r="K10178" s="15">
        <f t="shared" ref="K10178:K10241" si="742">DATE(YEAR(E10178),MONTH(E10178),1)</f>
        <v>1</v>
      </c>
      <c r="L10178" s="17">
        <f t="shared" ref="L10178:L10241" si="743">ROUND(($B$3-K10178)/365.25*12,0)</f>
        <v>1680</v>
      </c>
      <c r="M10178" s="5">
        <f t="shared" si="741"/>
        <v>0</v>
      </c>
      <c r="N10178" s="15">
        <f t="shared" ref="N10178:N10241" si="744">EDATE(E10178,D10178)</f>
        <v>0</v>
      </c>
    </row>
    <row r="10179" spans="11:14" x14ac:dyDescent="0.2">
      <c r="K10179" s="15">
        <f t="shared" si="742"/>
        <v>1</v>
      </c>
      <c r="L10179" s="17">
        <f t="shared" si="743"/>
        <v>1680</v>
      </c>
      <c r="M10179" s="5">
        <f t="shared" ref="M10179:M10242" si="745">ROUND((N10179-K10179)/365.25*12,0)</f>
        <v>0</v>
      </c>
      <c r="N10179" s="15">
        <f t="shared" si="744"/>
        <v>0</v>
      </c>
    </row>
    <row r="10180" spans="11:14" x14ac:dyDescent="0.2">
      <c r="K10180" s="15">
        <f t="shared" si="742"/>
        <v>1</v>
      </c>
      <c r="L10180" s="17">
        <f t="shared" si="743"/>
        <v>1680</v>
      </c>
      <c r="M10180" s="5">
        <f t="shared" si="745"/>
        <v>0</v>
      </c>
      <c r="N10180" s="15">
        <f t="shared" si="744"/>
        <v>0</v>
      </c>
    </row>
    <row r="10181" spans="11:14" x14ac:dyDescent="0.2">
      <c r="K10181" s="15">
        <f t="shared" si="742"/>
        <v>1</v>
      </c>
      <c r="L10181" s="17">
        <f t="shared" si="743"/>
        <v>1680</v>
      </c>
      <c r="M10181" s="5">
        <f t="shared" si="745"/>
        <v>0</v>
      </c>
      <c r="N10181" s="15">
        <f t="shared" si="744"/>
        <v>0</v>
      </c>
    </row>
    <row r="10182" spans="11:14" x14ac:dyDescent="0.2">
      <c r="K10182" s="15">
        <f t="shared" si="742"/>
        <v>1</v>
      </c>
      <c r="L10182" s="17">
        <f t="shared" si="743"/>
        <v>1680</v>
      </c>
      <c r="M10182" s="5">
        <f t="shared" si="745"/>
        <v>0</v>
      </c>
      <c r="N10182" s="15">
        <f t="shared" si="744"/>
        <v>0</v>
      </c>
    </row>
    <row r="10183" spans="11:14" x14ac:dyDescent="0.2">
      <c r="K10183" s="15">
        <f t="shared" si="742"/>
        <v>1</v>
      </c>
      <c r="L10183" s="17">
        <f t="shared" si="743"/>
        <v>1680</v>
      </c>
      <c r="M10183" s="5">
        <f t="shared" si="745"/>
        <v>0</v>
      </c>
      <c r="N10183" s="15">
        <f t="shared" si="744"/>
        <v>0</v>
      </c>
    </row>
    <row r="10184" spans="11:14" x14ac:dyDescent="0.2">
      <c r="K10184" s="15">
        <f t="shared" si="742"/>
        <v>1</v>
      </c>
      <c r="L10184" s="17">
        <f t="shared" si="743"/>
        <v>1680</v>
      </c>
      <c r="M10184" s="5">
        <f t="shared" si="745"/>
        <v>0</v>
      </c>
      <c r="N10184" s="15">
        <f t="shared" si="744"/>
        <v>0</v>
      </c>
    </row>
    <row r="10185" spans="11:14" x14ac:dyDescent="0.2">
      <c r="K10185" s="15">
        <f t="shared" si="742"/>
        <v>1</v>
      </c>
      <c r="L10185" s="17">
        <f t="shared" si="743"/>
        <v>1680</v>
      </c>
      <c r="M10185" s="5">
        <f t="shared" si="745"/>
        <v>0</v>
      </c>
      <c r="N10185" s="15">
        <f t="shared" si="744"/>
        <v>0</v>
      </c>
    </row>
    <row r="10186" spans="11:14" x14ac:dyDescent="0.2">
      <c r="K10186" s="15">
        <f t="shared" si="742"/>
        <v>1</v>
      </c>
      <c r="L10186" s="17">
        <f t="shared" si="743"/>
        <v>1680</v>
      </c>
      <c r="M10186" s="5">
        <f t="shared" si="745"/>
        <v>0</v>
      </c>
      <c r="N10186" s="15">
        <f t="shared" si="744"/>
        <v>0</v>
      </c>
    </row>
    <row r="10187" spans="11:14" x14ac:dyDescent="0.2">
      <c r="K10187" s="15">
        <f t="shared" si="742"/>
        <v>1</v>
      </c>
      <c r="L10187" s="17">
        <f t="shared" si="743"/>
        <v>1680</v>
      </c>
      <c r="M10187" s="5">
        <f t="shared" si="745"/>
        <v>0</v>
      </c>
      <c r="N10187" s="15">
        <f t="shared" si="744"/>
        <v>0</v>
      </c>
    </row>
    <row r="10188" spans="11:14" x14ac:dyDescent="0.2">
      <c r="K10188" s="15">
        <f t="shared" si="742"/>
        <v>1</v>
      </c>
      <c r="L10188" s="17">
        <f t="shared" si="743"/>
        <v>1680</v>
      </c>
      <c r="M10188" s="5">
        <f t="shared" si="745"/>
        <v>0</v>
      </c>
      <c r="N10188" s="15">
        <f t="shared" si="744"/>
        <v>0</v>
      </c>
    </row>
    <row r="10189" spans="11:14" x14ac:dyDescent="0.2">
      <c r="K10189" s="15">
        <f t="shared" si="742"/>
        <v>1</v>
      </c>
      <c r="L10189" s="17">
        <f t="shared" si="743"/>
        <v>1680</v>
      </c>
      <c r="M10189" s="5">
        <f t="shared" si="745"/>
        <v>0</v>
      </c>
      <c r="N10189" s="15">
        <f t="shared" si="744"/>
        <v>0</v>
      </c>
    </row>
    <row r="10190" spans="11:14" x14ac:dyDescent="0.2">
      <c r="K10190" s="15">
        <f t="shared" si="742"/>
        <v>1</v>
      </c>
      <c r="L10190" s="17">
        <f t="shared" si="743"/>
        <v>1680</v>
      </c>
      <c r="M10190" s="5">
        <f t="shared" si="745"/>
        <v>0</v>
      </c>
      <c r="N10190" s="15">
        <f t="shared" si="744"/>
        <v>0</v>
      </c>
    </row>
    <row r="10191" spans="11:14" x14ac:dyDescent="0.2">
      <c r="K10191" s="15">
        <f t="shared" si="742"/>
        <v>1</v>
      </c>
      <c r="L10191" s="17">
        <f t="shared" si="743"/>
        <v>1680</v>
      </c>
      <c r="M10191" s="5">
        <f t="shared" si="745"/>
        <v>0</v>
      </c>
      <c r="N10191" s="15">
        <f t="shared" si="744"/>
        <v>0</v>
      </c>
    </row>
    <row r="10192" spans="11:14" x14ac:dyDescent="0.2">
      <c r="K10192" s="15">
        <f t="shared" si="742"/>
        <v>1</v>
      </c>
      <c r="L10192" s="17">
        <f t="shared" si="743"/>
        <v>1680</v>
      </c>
      <c r="M10192" s="5">
        <f t="shared" si="745"/>
        <v>0</v>
      </c>
      <c r="N10192" s="15">
        <f t="shared" si="744"/>
        <v>0</v>
      </c>
    </row>
    <row r="10193" spans="11:14" x14ac:dyDescent="0.2">
      <c r="K10193" s="15">
        <f t="shared" si="742"/>
        <v>1</v>
      </c>
      <c r="L10193" s="17">
        <f t="shared" si="743"/>
        <v>1680</v>
      </c>
      <c r="M10193" s="5">
        <f t="shared" si="745"/>
        <v>0</v>
      </c>
      <c r="N10193" s="15">
        <f t="shared" si="744"/>
        <v>0</v>
      </c>
    </row>
    <row r="10194" spans="11:14" x14ac:dyDescent="0.2">
      <c r="K10194" s="15">
        <f t="shared" si="742"/>
        <v>1</v>
      </c>
      <c r="L10194" s="17">
        <f t="shared" si="743"/>
        <v>1680</v>
      </c>
      <c r="M10194" s="5">
        <f t="shared" si="745"/>
        <v>0</v>
      </c>
      <c r="N10194" s="15">
        <f t="shared" si="744"/>
        <v>0</v>
      </c>
    </row>
    <row r="10195" spans="11:14" x14ac:dyDescent="0.2">
      <c r="K10195" s="15">
        <f t="shared" si="742"/>
        <v>1</v>
      </c>
      <c r="L10195" s="17">
        <f t="shared" si="743"/>
        <v>1680</v>
      </c>
      <c r="M10195" s="5">
        <f t="shared" si="745"/>
        <v>0</v>
      </c>
      <c r="N10195" s="15">
        <f t="shared" si="744"/>
        <v>0</v>
      </c>
    </row>
    <row r="10196" spans="11:14" x14ac:dyDescent="0.2">
      <c r="K10196" s="15">
        <f t="shared" si="742"/>
        <v>1</v>
      </c>
      <c r="L10196" s="17">
        <f t="shared" si="743"/>
        <v>1680</v>
      </c>
      <c r="M10196" s="5">
        <f t="shared" si="745"/>
        <v>0</v>
      </c>
      <c r="N10196" s="15">
        <f t="shared" si="744"/>
        <v>0</v>
      </c>
    </row>
    <row r="10197" spans="11:14" x14ac:dyDescent="0.2">
      <c r="K10197" s="15">
        <f t="shared" si="742"/>
        <v>1</v>
      </c>
      <c r="L10197" s="17">
        <f t="shared" si="743"/>
        <v>1680</v>
      </c>
      <c r="M10197" s="5">
        <f t="shared" si="745"/>
        <v>0</v>
      </c>
      <c r="N10197" s="15">
        <f t="shared" si="744"/>
        <v>0</v>
      </c>
    </row>
    <row r="10198" spans="11:14" x14ac:dyDescent="0.2">
      <c r="K10198" s="15">
        <f t="shared" si="742"/>
        <v>1</v>
      </c>
      <c r="L10198" s="17">
        <f t="shared" si="743"/>
        <v>1680</v>
      </c>
      <c r="M10198" s="5">
        <f t="shared" si="745"/>
        <v>0</v>
      </c>
      <c r="N10198" s="15">
        <f t="shared" si="744"/>
        <v>0</v>
      </c>
    </row>
    <row r="10199" spans="11:14" x14ac:dyDescent="0.2">
      <c r="K10199" s="15">
        <f t="shared" si="742"/>
        <v>1</v>
      </c>
      <c r="L10199" s="17">
        <f t="shared" si="743"/>
        <v>1680</v>
      </c>
      <c r="M10199" s="5">
        <f t="shared" si="745"/>
        <v>0</v>
      </c>
      <c r="N10199" s="15">
        <f t="shared" si="744"/>
        <v>0</v>
      </c>
    </row>
    <row r="10200" spans="11:14" x14ac:dyDescent="0.2">
      <c r="K10200" s="15">
        <f t="shared" si="742"/>
        <v>1</v>
      </c>
      <c r="L10200" s="17">
        <f t="shared" si="743"/>
        <v>1680</v>
      </c>
      <c r="M10200" s="5">
        <f t="shared" si="745"/>
        <v>0</v>
      </c>
      <c r="N10200" s="15">
        <f t="shared" si="744"/>
        <v>0</v>
      </c>
    </row>
    <row r="10201" spans="11:14" x14ac:dyDescent="0.2">
      <c r="K10201" s="15">
        <f t="shared" si="742"/>
        <v>1</v>
      </c>
      <c r="L10201" s="17">
        <f t="shared" si="743"/>
        <v>1680</v>
      </c>
      <c r="M10201" s="5">
        <f t="shared" si="745"/>
        <v>0</v>
      </c>
      <c r="N10201" s="15">
        <f t="shared" si="744"/>
        <v>0</v>
      </c>
    </row>
    <row r="10202" spans="11:14" x14ac:dyDescent="0.2">
      <c r="K10202" s="15">
        <f t="shared" si="742"/>
        <v>1</v>
      </c>
      <c r="L10202" s="17">
        <f t="shared" si="743"/>
        <v>1680</v>
      </c>
      <c r="M10202" s="5">
        <f t="shared" si="745"/>
        <v>0</v>
      </c>
      <c r="N10202" s="15">
        <f t="shared" si="744"/>
        <v>0</v>
      </c>
    </row>
    <row r="10203" spans="11:14" x14ac:dyDescent="0.2">
      <c r="K10203" s="15">
        <f t="shared" si="742"/>
        <v>1</v>
      </c>
      <c r="L10203" s="17">
        <f t="shared" si="743"/>
        <v>1680</v>
      </c>
      <c r="M10203" s="5">
        <f t="shared" si="745"/>
        <v>0</v>
      </c>
      <c r="N10203" s="15">
        <f t="shared" si="744"/>
        <v>0</v>
      </c>
    </row>
    <row r="10204" spans="11:14" x14ac:dyDescent="0.2">
      <c r="K10204" s="15">
        <f t="shared" si="742"/>
        <v>1</v>
      </c>
      <c r="L10204" s="17">
        <f t="shared" si="743"/>
        <v>1680</v>
      </c>
      <c r="M10204" s="5">
        <f t="shared" si="745"/>
        <v>0</v>
      </c>
      <c r="N10204" s="15">
        <f t="shared" si="744"/>
        <v>0</v>
      </c>
    </row>
    <row r="10205" spans="11:14" x14ac:dyDescent="0.2">
      <c r="K10205" s="15">
        <f t="shared" si="742"/>
        <v>1</v>
      </c>
      <c r="L10205" s="17">
        <f t="shared" si="743"/>
        <v>1680</v>
      </c>
      <c r="M10205" s="5">
        <f t="shared" si="745"/>
        <v>0</v>
      </c>
      <c r="N10205" s="15">
        <f t="shared" si="744"/>
        <v>0</v>
      </c>
    </row>
    <row r="10206" spans="11:14" x14ac:dyDescent="0.2">
      <c r="K10206" s="15">
        <f t="shared" si="742"/>
        <v>1</v>
      </c>
      <c r="L10206" s="17">
        <f t="shared" si="743"/>
        <v>1680</v>
      </c>
      <c r="M10206" s="5">
        <f t="shared" si="745"/>
        <v>0</v>
      </c>
      <c r="N10206" s="15">
        <f t="shared" si="744"/>
        <v>0</v>
      </c>
    </row>
    <row r="10207" spans="11:14" x14ac:dyDescent="0.2">
      <c r="K10207" s="15">
        <f t="shared" si="742"/>
        <v>1</v>
      </c>
      <c r="L10207" s="17">
        <f t="shared" si="743"/>
        <v>1680</v>
      </c>
      <c r="M10207" s="5">
        <f t="shared" si="745"/>
        <v>0</v>
      </c>
      <c r="N10207" s="15">
        <f t="shared" si="744"/>
        <v>0</v>
      </c>
    </row>
    <row r="10208" spans="11:14" x14ac:dyDescent="0.2">
      <c r="K10208" s="15">
        <f t="shared" si="742"/>
        <v>1</v>
      </c>
      <c r="L10208" s="17">
        <f t="shared" si="743"/>
        <v>1680</v>
      </c>
      <c r="M10208" s="5">
        <f t="shared" si="745"/>
        <v>0</v>
      </c>
      <c r="N10208" s="15">
        <f t="shared" si="744"/>
        <v>0</v>
      </c>
    </row>
    <row r="10209" spans="11:14" x14ac:dyDescent="0.2">
      <c r="K10209" s="15">
        <f t="shared" si="742"/>
        <v>1</v>
      </c>
      <c r="L10209" s="17">
        <f t="shared" si="743"/>
        <v>1680</v>
      </c>
      <c r="M10209" s="5">
        <f t="shared" si="745"/>
        <v>0</v>
      </c>
      <c r="N10209" s="15">
        <f t="shared" si="744"/>
        <v>0</v>
      </c>
    </row>
    <row r="10210" spans="11:14" x14ac:dyDescent="0.2">
      <c r="K10210" s="15">
        <f t="shared" si="742"/>
        <v>1</v>
      </c>
      <c r="L10210" s="17">
        <f t="shared" si="743"/>
        <v>1680</v>
      </c>
      <c r="M10210" s="5">
        <f t="shared" si="745"/>
        <v>0</v>
      </c>
      <c r="N10210" s="15">
        <f t="shared" si="744"/>
        <v>0</v>
      </c>
    </row>
    <row r="10211" spans="11:14" x14ac:dyDescent="0.2">
      <c r="K10211" s="15">
        <f t="shared" si="742"/>
        <v>1</v>
      </c>
      <c r="L10211" s="17">
        <f t="shared" si="743"/>
        <v>1680</v>
      </c>
      <c r="M10211" s="5">
        <f t="shared" si="745"/>
        <v>0</v>
      </c>
      <c r="N10211" s="15">
        <f t="shared" si="744"/>
        <v>0</v>
      </c>
    </row>
    <row r="10212" spans="11:14" x14ac:dyDescent="0.2">
      <c r="K10212" s="15">
        <f t="shared" si="742"/>
        <v>1</v>
      </c>
      <c r="L10212" s="17">
        <f t="shared" si="743"/>
        <v>1680</v>
      </c>
      <c r="M10212" s="5">
        <f t="shared" si="745"/>
        <v>0</v>
      </c>
      <c r="N10212" s="15">
        <f t="shared" si="744"/>
        <v>0</v>
      </c>
    </row>
    <row r="10213" spans="11:14" x14ac:dyDescent="0.2">
      <c r="K10213" s="15">
        <f t="shared" si="742"/>
        <v>1</v>
      </c>
      <c r="L10213" s="17">
        <f t="shared" si="743"/>
        <v>1680</v>
      </c>
      <c r="M10213" s="5">
        <f t="shared" si="745"/>
        <v>0</v>
      </c>
      <c r="N10213" s="15">
        <f t="shared" si="744"/>
        <v>0</v>
      </c>
    </row>
    <row r="10214" spans="11:14" x14ac:dyDescent="0.2">
      <c r="K10214" s="15">
        <f t="shared" si="742"/>
        <v>1</v>
      </c>
      <c r="L10214" s="17">
        <f t="shared" si="743"/>
        <v>1680</v>
      </c>
      <c r="M10214" s="5">
        <f t="shared" si="745"/>
        <v>0</v>
      </c>
      <c r="N10214" s="15">
        <f t="shared" si="744"/>
        <v>0</v>
      </c>
    </row>
    <row r="10215" spans="11:14" x14ac:dyDescent="0.2">
      <c r="K10215" s="15">
        <f t="shared" si="742"/>
        <v>1</v>
      </c>
      <c r="L10215" s="17">
        <f t="shared" si="743"/>
        <v>1680</v>
      </c>
      <c r="M10215" s="5">
        <f t="shared" si="745"/>
        <v>0</v>
      </c>
      <c r="N10215" s="15">
        <f t="shared" si="744"/>
        <v>0</v>
      </c>
    </row>
    <row r="10216" spans="11:14" x14ac:dyDescent="0.2">
      <c r="K10216" s="15">
        <f t="shared" si="742"/>
        <v>1</v>
      </c>
      <c r="L10216" s="17">
        <f t="shared" si="743"/>
        <v>1680</v>
      </c>
      <c r="M10216" s="5">
        <f t="shared" si="745"/>
        <v>0</v>
      </c>
      <c r="N10216" s="15">
        <f t="shared" si="744"/>
        <v>0</v>
      </c>
    </row>
    <row r="10217" spans="11:14" x14ac:dyDescent="0.2">
      <c r="K10217" s="15">
        <f t="shared" si="742"/>
        <v>1</v>
      </c>
      <c r="L10217" s="17">
        <f t="shared" si="743"/>
        <v>1680</v>
      </c>
      <c r="M10217" s="5">
        <f t="shared" si="745"/>
        <v>0</v>
      </c>
      <c r="N10217" s="15">
        <f t="shared" si="744"/>
        <v>0</v>
      </c>
    </row>
    <row r="10218" spans="11:14" x14ac:dyDescent="0.2">
      <c r="K10218" s="15">
        <f t="shared" si="742"/>
        <v>1</v>
      </c>
      <c r="L10218" s="17">
        <f t="shared" si="743"/>
        <v>1680</v>
      </c>
      <c r="M10218" s="5">
        <f t="shared" si="745"/>
        <v>0</v>
      </c>
      <c r="N10218" s="15">
        <f t="shared" si="744"/>
        <v>0</v>
      </c>
    </row>
    <row r="10219" spans="11:14" x14ac:dyDescent="0.2">
      <c r="K10219" s="15">
        <f t="shared" si="742"/>
        <v>1</v>
      </c>
      <c r="L10219" s="17">
        <f t="shared" si="743"/>
        <v>1680</v>
      </c>
      <c r="M10219" s="5">
        <f t="shared" si="745"/>
        <v>0</v>
      </c>
      <c r="N10219" s="15">
        <f t="shared" si="744"/>
        <v>0</v>
      </c>
    </row>
    <row r="10220" spans="11:14" x14ac:dyDescent="0.2">
      <c r="K10220" s="15">
        <f t="shared" si="742"/>
        <v>1</v>
      </c>
      <c r="L10220" s="17">
        <f t="shared" si="743"/>
        <v>1680</v>
      </c>
      <c r="M10220" s="5">
        <f t="shared" si="745"/>
        <v>0</v>
      </c>
      <c r="N10220" s="15">
        <f t="shared" si="744"/>
        <v>0</v>
      </c>
    </row>
    <row r="10221" spans="11:14" x14ac:dyDescent="0.2">
      <c r="K10221" s="15">
        <f t="shared" si="742"/>
        <v>1</v>
      </c>
      <c r="L10221" s="17">
        <f t="shared" si="743"/>
        <v>1680</v>
      </c>
      <c r="M10221" s="5">
        <f t="shared" si="745"/>
        <v>0</v>
      </c>
      <c r="N10221" s="15">
        <f t="shared" si="744"/>
        <v>0</v>
      </c>
    </row>
    <row r="10222" spans="11:14" x14ac:dyDescent="0.2">
      <c r="K10222" s="15">
        <f t="shared" si="742"/>
        <v>1</v>
      </c>
      <c r="L10222" s="17">
        <f t="shared" si="743"/>
        <v>1680</v>
      </c>
      <c r="M10222" s="5">
        <f t="shared" si="745"/>
        <v>0</v>
      </c>
      <c r="N10222" s="15">
        <f t="shared" si="744"/>
        <v>0</v>
      </c>
    </row>
    <row r="10223" spans="11:14" x14ac:dyDescent="0.2">
      <c r="K10223" s="15">
        <f t="shared" si="742"/>
        <v>1</v>
      </c>
      <c r="L10223" s="17">
        <f t="shared" si="743"/>
        <v>1680</v>
      </c>
      <c r="M10223" s="5">
        <f t="shared" si="745"/>
        <v>0</v>
      </c>
      <c r="N10223" s="15">
        <f t="shared" si="744"/>
        <v>0</v>
      </c>
    </row>
    <row r="10224" spans="11:14" x14ac:dyDescent="0.2">
      <c r="K10224" s="15">
        <f t="shared" si="742"/>
        <v>1</v>
      </c>
      <c r="L10224" s="17">
        <f t="shared" si="743"/>
        <v>1680</v>
      </c>
      <c r="M10224" s="5">
        <f t="shared" si="745"/>
        <v>0</v>
      </c>
      <c r="N10224" s="15">
        <f t="shared" si="744"/>
        <v>0</v>
      </c>
    </row>
    <row r="10225" spans="11:14" x14ac:dyDescent="0.2">
      <c r="K10225" s="15">
        <f t="shared" si="742"/>
        <v>1</v>
      </c>
      <c r="L10225" s="17">
        <f t="shared" si="743"/>
        <v>1680</v>
      </c>
      <c r="M10225" s="5">
        <f t="shared" si="745"/>
        <v>0</v>
      </c>
      <c r="N10225" s="15">
        <f t="shared" si="744"/>
        <v>0</v>
      </c>
    </row>
    <row r="10226" spans="11:14" x14ac:dyDescent="0.2">
      <c r="K10226" s="15">
        <f t="shared" si="742"/>
        <v>1</v>
      </c>
      <c r="L10226" s="17">
        <f t="shared" si="743"/>
        <v>1680</v>
      </c>
      <c r="M10226" s="5">
        <f t="shared" si="745"/>
        <v>0</v>
      </c>
      <c r="N10226" s="15">
        <f t="shared" si="744"/>
        <v>0</v>
      </c>
    </row>
    <row r="10227" spans="11:14" x14ac:dyDescent="0.2">
      <c r="K10227" s="15">
        <f t="shared" si="742"/>
        <v>1</v>
      </c>
      <c r="L10227" s="17">
        <f t="shared" si="743"/>
        <v>1680</v>
      </c>
      <c r="M10227" s="5">
        <f t="shared" si="745"/>
        <v>0</v>
      </c>
      <c r="N10227" s="15">
        <f t="shared" si="744"/>
        <v>0</v>
      </c>
    </row>
    <row r="10228" spans="11:14" x14ac:dyDescent="0.2">
      <c r="K10228" s="15">
        <f t="shared" si="742"/>
        <v>1</v>
      </c>
      <c r="L10228" s="17">
        <f t="shared" si="743"/>
        <v>1680</v>
      </c>
      <c r="M10228" s="5">
        <f t="shared" si="745"/>
        <v>0</v>
      </c>
      <c r="N10228" s="15">
        <f t="shared" si="744"/>
        <v>0</v>
      </c>
    </row>
    <row r="10229" spans="11:14" x14ac:dyDescent="0.2">
      <c r="K10229" s="15">
        <f t="shared" si="742"/>
        <v>1</v>
      </c>
      <c r="L10229" s="17">
        <f t="shared" si="743"/>
        <v>1680</v>
      </c>
      <c r="M10229" s="5">
        <f t="shared" si="745"/>
        <v>0</v>
      </c>
      <c r="N10229" s="15">
        <f t="shared" si="744"/>
        <v>0</v>
      </c>
    </row>
    <row r="10230" spans="11:14" x14ac:dyDescent="0.2">
      <c r="K10230" s="15">
        <f t="shared" si="742"/>
        <v>1</v>
      </c>
      <c r="L10230" s="17">
        <f t="shared" si="743"/>
        <v>1680</v>
      </c>
      <c r="M10230" s="5">
        <f t="shared" si="745"/>
        <v>0</v>
      </c>
      <c r="N10230" s="15">
        <f t="shared" si="744"/>
        <v>0</v>
      </c>
    </row>
    <row r="10231" spans="11:14" x14ac:dyDescent="0.2">
      <c r="K10231" s="15">
        <f t="shared" si="742"/>
        <v>1</v>
      </c>
      <c r="L10231" s="17">
        <f t="shared" si="743"/>
        <v>1680</v>
      </c>
      <c r="M10231" s="5">
        <f t="shared" si="745"/>
        <v>0</v>
      </c>
      <c r="N10231" s="15">
        <f t="shared" si="744"/>
        <v>0</v>
      </c>
    </row>
    <row r="10232" spans="11:14" x14ac:dyDescent="0.2">
      <c r="K10232" s="15">
        <f t="shared" si="742"/>
        <v>1</v>
      </c>
      <c r="L10232" s="17">
        <f t="shared" si="743"/>
        <v>1680</v>
      </c>
      <c r="M10232" s="5">
        <f t="shared" si="745"/>
        <v>0</v>
      </c>
      <c r="N10232" s="15">
        <f t="shared" si="744"/>
        <v>0</v>
      </c>
    </row>
    <row r="10233" spans="11:14" x14ac:dyDescent="0.2">
      <c r="K10233" s="15">
        <f t="shared" si="742"/>
        <v>1</v>
      </c>
      <c r="L10233" s="17">
        <f t="shared" si="743"/>
        <v>1680</v>
      </c>
      <c r="M10233" s="5">
        <f t="shared" si="745"/>
        <v>0</v>
      </c>
      <c r="N10233" s="15">
        <f t="shared" si="744"/>
        <v>0</v>
      </c>
    </row>
    <row r="10234" spans="11:14" x14ac:dyDescent="0.2">
      <c r="K10234" s="15">
        <f t="shared" si="742"/>
        <v>1</v>
      </c>
      <c r="L10234" s="17">
        <f t="shared" si="743"/>
        <v>1680</v>
      </c>
      <c r="M10234" s="5">
        <f t="shared" si="745"/>
        <v>0</v>
      </c>
      <c r="N10234" s="15">
        <f t="shared" si="744"/>
        <v>0</v>
      </c>
    </row>
    <row r="10235" spans="11:14" x14ac:dyDescent="0.2">
      <c r="K10235" s="15">
        <f t="shared" si="742"/>
        <v>1</v>
      </c>
      <c r="L10235" s="17">
        <f t="shared" si="743"/>
        <v>1680</v>
      </c>
      <c r="M10235" s="5">
        <f t="shared" si="745"/>
        <v>0</v>
      </c>
      <c r="N10235" s="15">
        <f t="shared" si="744"/>
        <v>0</v>
      </c>
    </row>
    <row r="10236" spans="11:14" x14ac:dyDescent="0.2">
      <c r="K10236" s="15">
        <f t="shared" si="742"/>
        <v>1</v>
      </c>
      <c r="L10236" s="17">
        <f t="shared" si="743"/>
        <v>1680</v>
      </c>
      <c r="M10236" s="5">
        <f t="shared" si="745"/>
        <v>0</v>
      </c>
      <c r="N10236" s="15">
        <f t="shared" si="744"/>
        <v>0</v>
      </c>
    </row>
    <row r="10237" spans="11:14" x14ac:dyDescent="0.2">
      <c r="K10237" s="15">
        <f t="shared" si="742"/>
        <v>1</v>
      </c>
      <c r="L10237" s="17">
        <f t="shared" si="743"/>
        <v>1680</v>
      </c>
      <c r="M10237" s="5">
        <f t="shared" si="745"/>
        <v>0</v>
      </c>
      <c r="N10237" s="15">
        <f t="shared" si="744"/>
        <v>0</v>
      </c>
    </row>
    <row r="10238" spans="11:14" x14ac:dyDescent="0.2">
      <c r="K10238" s="15">
        <f t="shared" si="742"/>
        <v>1</v>
      </c>
      <c r="L10238" s="17">
        <f t="shared" si="743"/>
        <v>1680</v>
      </c>
      <c r="M10238" s="5">
        <f t="shared" si="745"/>
        <v>0</v>
      </c>
      <c r="N10238" s="15">
        <f t="shared" si="744"/>
        <v>0</v>
      </c>
    </row>
    <row r="10239" spans="11:14" x14ac:dyDescent="0.2">
      <c r="K10239" s="15">
        <f t="shared" si="742"/>
        <v>1</v>
      </c>
      <c r="L10239" s="17">
        <f t="shared" si="743"/>
        <v>1680</v>
      </c>
      <c r="M10239" s="5">
        <f t="shared" si="745"/>
        <v>0</v>
      </c>
      <c r="N10239" s="15">
        <f t="shared" si="744"/>
        <v>0</v>
      </c>
    </row>
    <row r="10240" spans="11:14" x14ac:dyDescent="0.2">
      <c r="K10240" s="15">
        <f t="shared" si="742"/>
        <v>1</v>
      </c>
      <c r="L10240" s="17">
        <f t="shared" si="743"/>
        <v>1680</v>
      </c>
      <c r="M10240" s="5">
        <f t="shared" si="745"/>
        <v>0</v>
      </c>
      <c r="N10240" s="15">
        <f t="shared" si="744"/>
        <v>0</v>
      </c>
    </row>
    <row r="10241" spans="11:14" x14ac:dyDescent="0.2">
      <c r="K10241" s="15">
        <f t="shared" si="742"/>
        <v>1</v>
      </c>
      <c r="L10241" s="17">
        <f t="shared" si="743"/>
        <v>1680</v>
      </c>
      <c r="M10241" s="5">
        <f t="shared" si="745"/>
        <v>0</v>
      </c>
      <c r="N10241" s="15">
        <f t="shared" si="744"/>
        <v>0</v>
      </c>
    </row>
    <row r="10242" spans="11:14" x14ac:dyDescent="0.2">
      <c r="K10242" s="15">
        <f t="shared" ref="K10242:K10305" si="746">DATE(YEAR(E10242),MONTH(E10242),1)</f>
        <v>1</v>
      </c>
      <c r="L10242" s="17">
        <f t="shared" ref="L10242:L10305" si="747">ROUND(($B$3-K10242)/365.25*12,0)</f>
        <v>1680</v>
      </c>
      <c r="M10242" s="5">
        <f t="shared" si="745"/>
        <v>0</v>
      </c>
      <c r="N10242" s="15">
        <f t="shared" ref="N10242:N10305" si="748">EDATE(E10242,D10242)</f>
        <v>0</v>
      </c>
    </row>
    <row r="10243" spans="11:14" x14ac:dyDescent="0.2">
      <c r="K10243" s="15">
        <f t="shared" si="746"/>
        <v>1</v>
      </c>
      <c r="L10243" s="17">
        <f t="shared" si="747"/>
        <v>1680</v>
      </c>
      <c r="M10243" s="5">
        <f t="shared" ref="M10243:M10306" si="749">ROUND((N10243-K10243)/365.25*12,0)</f>
        <v>0</v>
      </c>
      <c r="N10243" s="15">
        <f t="shared" si="748"/>
        <v>0</v>
      </c>
    </row>
    <row r="10244" spans="11:14" x14ac:dyDescent="0.2">
      <c r="K10244" s="15">
        <f t="shared" si="746"/>
        <v>1</v>
      </c>
      <c r="L10244" s="17">
        <f t="shared" si="747"/>
        <v>1680</v>
      </c>
      <c r="M10244" s="5">
        <f t="shared" si="749"/>
        <v>0</v>
      </c>
      <c r="N10244" s="15">
        <f t="shared" si="748"/>
        <v>0</v>
      </c>
    </row>
    <row r="10245" spans="11:14" x14ac:dyDescent="0.2">
      <c r="K10245" s="15">
        <f t="shared" si="746"/>
        <v>1</v>
      </c>
      <c r="L10245" s="17">
        <f t="shared" si="747"/>
        <v>1680</v>
      </c>
      <c r="M10245" s="5">
        <f t="shared" si="749"/>
        <v>0</v>
      </c>
      <c r="N10245" s="15">
        <f t="shared" si="748"/>
        <v>0</v>
      </c>
    </row>
    <row r="10246" spans="11:14" x14ac:dyDescent="0.2">
      <c r="K10246" s="15">
        <f t="shared" si="746"/>
        <v>1</v>
      </c>
      <c r="L10246" s="17">
        <f t="shared" si="747"/>
        <v>1680</v>
      </c>
      <c r="M10246" s="5">
        <f t="shared" si="749"/>
        <v>0</v>
      </c>
      <c r="N10246" s="15">
        <f t="shared" si="748"/>
        <v>0</v>
      </c>
    </row>
    <row r="10247" spans="11:14" x14ac:dyDescent="0.2">
      <c r="K10247" s="15">
        <f t="shared" si="746"/>
        <v>1</v>
      </c>
      <c r="L10247" s="17">
        <f t="shared" si="747"/>
        <v>1680</v>
      </c>
      <c r="M10247" s="5">
        <f t="shared" si="749"/>
        <v>0</v>
      </c>
      <c r="N10247" s="15">
        <f t="shared" si="748"/>
        <v>0</v>
      </c>
    </row>
    <row r="10248" spans="11:14" x14ac:dyDescent="0.2">
      <c r="K10248" s="15">
        <f t="shared" si="746"/>
        <v>1</v>
      </c>
      <c r="L10248" s="17">
        <f t="shared" si="747"/>
        <v>1680</v>
      </c>
      <c r="M10248" s="5">
        <f t="shared" si="749"/>
        <v>0</v>
      </c>
      <c r="N10248" s="15">
        <f t="shared" si="748"/>
        <v>0</v>
      </c>
    </row>
    <row r="10249" spans="11:14" x14ac:dyDescent="0.2">
      <c r="K10249" s="15">
        <f t="shared" si="746"/>
        <v>1</v>
      </c>
      <c r="L10249" s="17">
        <f t="shared" si="747"/>
        <v>1680</v>
      </c>
      <c r="M10249" s="5">
        <f t="shared" si="749"/>
        <v>0</v>
      </c>
      <c r="N10249" s="15">
        <f t="shared" si="748"/>
        <v>0</v>
      </c>
    </row>
    <row r="10250" spans="11:14" x14ac:dyDescent="0.2">
      <c r="K10250" s="15">
        <f t="shared" si="746"/>
        <v>1</v>
      </c>
      <c r="L10250" s="17">
        <f t="shared" si="747"/>
        <v>1680</v>
      </c>
      <c r="M10250" s="5">
        <f t="shared" si="749"/>
        <v>0</v>
      </c>
      <c r="N10250" s="15">
        <f t="shared" si="748"/>
        <v>0</v>
      </c>
    </row>
    <row r="10251" spans="11:14" x14ac:dyDescent="0.2">
      <c r="K10251" s="15">
        <f t="shared" si="746"/>
        <v>1</v>
      </c>
      <c r="L10251" s="17">
        <f t="shared" si="747"/>
        <v>1680</v>
      </c>
      <c r="M10251" s="5">
        <f t="shared" si="749"/>
        <v>0</v>
      </c>
      <c r="N10251" s="15">
        <f t="shared" si="748"/>
        <v>0</v>
      </c>
    </row>
    <row r="10252" spans="11:14" x14ac:dyDescent="0.2">
      <c r="K10252" s="15">
        <f t="shared" si="746"/>
        <v>1</v>
      </c>
      <c r="L10252" s="17">
        <f t="shared" si="747"/>
        <v>1680</v>
      </c>
      <c r="M10252" s="5">
        <f t="shared" si="749"/>
        <v>0</v>
      </c>
      <c r="N10252" s="15">
        <f t="shared" si="748"/>
        <v>0</v>
      </c>
    </row>
    <row r="10253" spans="11:14" x14ac:dyDescent="0.2">
      <c r="K10253" s="15">
        <f t="shared" si="746"/>
        <v>1</v>
      </c>
      <c r="L10253" s="17">
        <f t="shared" si="747"/>
        <v>1680</v>
      </c>
      <c r="M10253" s="5">
        <f t="shared" si="749"/>
        <v>0</v>
      </c>
      <c r="N10253" s="15">
        <f t="shared" si="748"/>
        <v>0</v>
      </c>
    </row>
    <row r="10254" spans="11:14" x14ac:dyDescent="0.2">
      <c r="K10254" s="15">
        <f t="shared" si="746"/>
        <v>1</v>
      </c>
      <c r="L10254" s="17">
        <f t="shared" si="747"/>
        <v>1680</v>
      </c>
      <c r="M10254" s="5">
        <f t="shared" si="749"/>
        <v>0</v>
      </c>
      <c r="N10254" s="15">
        <f t="shared" si="748"/>
        <v>0</v>
      </c>
    </row>
    <row r="10255" spans="11:14" x14ac:dyDescent="0.2">
      <c r="K10255" s="15">
        <f t="shared" si="746"/>
        <v>1</v>
      </c>
      <c r="L10255" s="17">
        <f t="shared" si="747"/>
        <v>1680</v>
      </c>
      <c r="M10255" s="5">
        <f t="shared" si="749"/>
        <v>0</v>
      </c>
      <c r="N10255" s="15">
        <f t="shared" si="748"/>
        <v>0</v>
      </c>
    </row>
    <row r="10256" spans="11:14" x14ac:dyDescent="0.2">
      <c r="K10256" s="15">
        <f t="shared" si="746"/>
        <v>1</v>
      </c>
      <c r="L10256" s="17">
        <f t="shared" si="747"/>
        <v>1680</v>
      </c>
      <c r="M10256" s="5">
        <f t="shared" si="749"/>
        <v>0</v>
      </c>
      <c r="N10256" s="15">
        <f t="shared" si="748"/>
        <v>0</v>
      </c>
    </row>
    <row r="10257" spans="11:14" x14ac:dyDescent="0.2">
      <c r="K10257" s="15">
        <f t="shared" si="746"/>
        <v>1</v>
      </c>
      <c r="L10257" s="17">
        <f t="shared" si="747"/>
        <v>1680</v>
      </c>
      <c r="M10257" s="5">
        <f t="shared" si="749"/>
        <v>0</v>
      </c>
      <c r="N10257" s="15">
        <f t="shared" si="748"/>
        <v>0</v>
      </c>
    </row>
    <row r="10258" spans="11:14" x14ac:dyDescent="0.2">
      <c r="K10258" s="15">
        <f t="shared" si="746"/>
        <v>1</v>
      </c>
      <c r="L10258" s="17">
        <f t="shared" si="747"/>
        <v>1680</v>
      </c>
      <c r="M10258" s="5">
        <f t="shared" si="749"/>
        <v>0</v>
      </c>
      <c r="N10258" s="15">
        <f t="shared" si="748"/>
        <v>0</v>
      </c>
    </row>
    <row r="10259" spans="11:14" x14ac:dyDescent="0.2">
      <c r="K10259" s="15">
        <f t="shared" si="746"/>
        <v>1</v>
      </c>
      <c r="L10259" s="17">
        <f t="shared" si="747"/>
        <v>1680</v>
      </c>
      <c r="M10259" s="5">
        <f t="shared" si="749"/>
        <v>0</v>
      </c>
      <c r="N10259" s="15">
        <f t="shared" si="748"/>
        <v>0</v>
      </c>
    </row>
    <row r="10260" spans="11:14" x14ac:dyDescent="0.2">
      <c r="K10260" s="15">
        <f t="shared" si="746"/>
        <v>1</v>
      </c>
      <c r="L10260" s="17">
        <f t="shared" si="747"/>
        <v>1680</v>
      </c>
      <c r="M10260" s="5">
        <f t="shared" si="749"/>
        <v>0</v>
      </c>
      <c r="N10260" s="15">
        <f t="shared" si="748"/>
        <v>0</v>
      </c>
    </row>
    <row r="10261" spans="11:14" x14ac:dyDescent="0.2">
      <c r="K10261" s="15">
        <f t="shared" si="746"/>
        <v>1</v>
      </c>
      <c r="L10261" s="17">
        <f t="shared" si="747"/>
        <v>1680</v>
      </c>
      <c r="M10261" s="5">
        <f t="shared" si="749"/>
        <v>0</v>
      </c>
      <c r="N10261" s="15">
        <f t="shared" si="748"/>
        <v>0</v>
      </c>
    </row>
    <row r="10262" spans="11:14" x14ac:dyDescent="0.2">
      <c r="K10262" s="15">
        <f t="shared" si="746"/>
        <v>1</v>
      </c>
      <c r="L10262" s="17">
        <f t="shared" si="747"/>
        <v>1680</v>
      </c>
      <c r="M10262" s="5">
        <f t="shared" si="749"/>
        <v>0</v>
      </c>
      <c r="N10262" s="15">
        <f t="shared" si="748"/>
        <v>0</v>
      </c>
    </row>
    <row r="10263" spans="11:14" x14ac:dyDescent="0.2">
      <c r="K10263" s="15">
        <f t="shared" si="746"/>
        <v>1</v>
      </c>
      <c r="L10263" s="17">
        <f t="shared" si="747"/>
        <v>1680</v>
      </c>
      <c r="M10263" s="5">
        <f t="shared" si="749"/>
        <v>0</v>
      </c>
      <c r="N10263" s="15">
        <f t="shared" si="748"/>
        <v>0</v>
      </c>
    </row>
    <row r="10264" spans="11:14" x14ac:dyDescent="0.2">
      <c r="K10264" s="15">
        <f t="shared" si="746"/>
        <v>1</v>
      </c>
      <c r="L10264" s="17">
        <f t="shared" si="747"/>
        <v>1680</v>
      </c>
      <c r="M10264" s="5">
        <f t="shared" si="749"/>
        <v>0</v>
      </c>
      <c r="N10264" s="15">
        <f t="shared" si="748"/>
        <v>0</v>
      </c>
    </row>
    <row r="10265" spans="11:14" x14ac:dyDescent="0.2">
      <c r="K10265" s="15">
        <f t="shared" si="746"/>
        <v>1</v>
      </c>
      <c r="L10265" s="17">
        <f t="shared" si="747"/>
        <v>1680</v>
      </c>
      <c r="M10265" s="5">
        <f t="shared" si="749"/>
        <v>0</v>
      </c>
      <c r="N10265" s="15">
        <f t="shared" si="748"/>
        <v>0</v>
      </c>
    </row>
    <row r="10266" spans="11:14" x14ac:dyDescent="0.2">
      <c r="K10266" s="15">
        <f t="shared" si="746"/>
        <v>1</v>
      </c>
      <c r="L10266" s="17">
        <f t="shared" si="747"/>
        <v>1680</v>
      </c>
      <c r="M10266" s="5">
        <f t="shared" si="749"/>
        <v>0</v>
      </c>
      <c r="N10266" s="15">
        <f t="shared" si="748"/>
        <v>0</v>
      </c>
    </row>
    <row r="10267" spans="11:14" x14ac:dyDescent="0.2">
      <c r="K10267" s="15">
        <f t="shared" si="746"/>
        <v>1</v>
      </c>
      <c r="L10267" s="17">
        <f t="shared" si="747"/>
        <v>1680</v>
      </c>
      <c r="M10267" s="5">
        <f t="shared" si="749"/>
        <v>0</v>
      </c>
      <c r="N10267" s="15">
        <f t="shared" si="748"/>
        <v>0</v>
      </c>
    </row>
    <row r="10268" spans="11:14" x14ac:dyDescent="0.2">
      <c r="K10268" s="15">
        <f t="shared" si="746"/>
        <v>1</v>
      </c>
      <c r="L10268" s="17">
        <f t="shared" si="747"/>
        <v>1680</v>
      </c>
      <c r="M10268" s="5">
        <f t="shared" si="749"/>
        <v>0</v>
      </c>
      <c r="N10268" s="15">
        <f t="shared" si="748"/>
        <v>0</v>
      </c>
    </row>
    <row r="10269" spans="11:14" x14ac:dyDescent="0.2">
      <c r="K10269" s="15">
        <f t="shared" si="746"/>
        <v>1</v>
      </c>
      <c r="L10269" s="17">
        <f t="shared" si="747"/>
        <v>1680</v>
      </c>
      <c r="M10269" s="5">
        <f t="shared" si="749"/>
        <v>0</v>
      </c>
      <c r="N10269" s="15">
        <f t="shared" si="748"/>
        <v>0</v>
      </c>
    </row>
    <row r="10270" spans="11:14" x14ac:dyDescent="0.2">
      <c r="K10270" s="15">
        <f t="shared" si="746"/>
        <v>1</v>
      </c>
      <c r="L10270" s="17">
        <f t="shared" si="747"/>
        <v>1680</v>
      </c>
      <c r="M10270" s="5">
        <f t="shared" si="749"/>
        <v>0</v>
      </c>
      <c r="N10270" s="15">
        <f t="shared" si="748"/>
        <v>0</v>
      </c>
    </row>
    <row r="10271" spans="11:14" x14ac:dyDescent="0.2">
      <c r="K10271" s="15">
        <f t="shared" si="746"/>
        <v>1</v>
      </c>
      <c r="L10271" s="17">
        <f t="shared" si="747"/>
        <v>1680</v>
      </c>
      <c r="M10271" s="5">
        <f t="shared" si="749"/>
        <v>0</v>
      </c>
      <c r="N10271" s="15">
        <f t="shared" si="748"/>
        <v>0</v>
      </c>
    </row>
    <row r="10272" spans="11:14" x14ac:dyDescent="0.2">
      <c r="K10272" s="15">
        <f t="shared" si="746"/>
        <v>1</v>
      </c>
      <c r="L10272" s="17">
        <f t="shared" si="747"/>
        <v>1680</v>
      </c>
      <c r="M10272" s="5">
        <f t="shared" si="749"/>
        <v>0</v>
      </c>
      <c r="N10272" s="15">
        <f t="shared" si="748"/>
        <v>0</v>
      </c>
    </row>
    <row r="10273" spans="11:14" x14ac:dyDescent="0.2">
      <c r="K10273" s="15">
        <f t="shared" si="746"/>
        <v>1</v>
      </c>
      <c r="L10273" s="17">
        <f t="shared" si="747"/>
        <v>1680</v>
      </c>
      <c r="M10273" s="5">
        <f t="shared" si="749"/>
        <v>0</v>
      </c>
      <c r="N10273" s="15">
        <f t="shared" si="748"/>
        <v>0</v>
      </c>
    </row>
    <row r="10274" spans="11:14" x14ac:dyDescent="0.2">
      <c r="K10274" s="15">
        <f t="shared" si="746"/>
        <v>1</v>
      </c>
      <c r="L10274" s="17">
        <f t="shared" si="747"/>
        <v>1680</v>
      </c>
      <c r="M10274" s="5">
        <f t="shared" si="749"/>
        <v>0</v>
      </c>
      <c r="N10274" s="15">
        <f t="shared" si="748"/>
        <v>0</v>
      </c>
    </row>
    <row r="10275" spans="11:14" x14ac:dyDescent="0.2">
      <c r="K10275" s="15">
        <f t="shared" si="746"/>
        <v>1</v>
      </c>
      <c r="L10275" s="17">
        <f t="shared" si="747"/>
        <v>1680</v>
      </c>
      <c r="M10275" s="5">
        <f t="shared" si="749"/>
        <v>0</v>
      </c>
      <c r="N10275" s="15">
        <f t="shared" si="748"/>
        <v>0</v>
      </c>
    </row>
    <row r="10276" spans="11:14" x14ac:dyDescent="0.2">
      <c r="K10276" s="15">
        <f t="shared" si="746"/>
        <v>1</v>
      </c>
      <c r="L10276" s="17">
        <f t="shared" si="747"/>
        <v>1680</v>
      </c>
      <c r="M10276" s="5">
        <f t="shared" si="749"/>
        <v>0</v>
      </c>
      <c r="N10276" s="15">
        <f t="shared" si="748"/>
        <v>0</v>
      </c>
    </row>
    <row r="10277" spans="11:14" x14ac:dyDescent="0.2">
      <c r="K10277" s="15">
        <f t="shared" si="746"/>
        <v>1</v>
      </c>
      <c r="L10277" s="17">
        <f t="shared" si="747"/>
        <v>1680</v>
      </c>
      <c r="M10277" s="5">
        <f t="shared" si="749"/>
        <v>0</v>
      </c>
      <c r="N10277" s="15">
        <f t="shared" si="748"/>
        <v>0</v>
      </c>
    </row>
    <row r="10278" spans="11:14" x14ac:dyDescent="0.2">
      <c r="K10278" s="15">
        <f t="shared" si="746"/>
        <v>1</v>
      </c>
      <c r="L10278" s="17">
        <f t="shared" si="747"/>
        <v>1680</v>
      </c>
      <c r="M10278" s="5">
        <f t="shared" si="749"/>
        <v>0</v>
      </c>
      <c r="N10278" s="15">
        <f t="shared" si="748"/>
        <v>0</v>
      </c>
    </row>
    <row r="10279" spans="11:14" x14ac:dyDescent="0.2">
      <c r="K10279" s="15">
        <f t="shared" si="746"/>
        <v>1</v>
      </c>
      <c r="L10279" s="17">
        <f t="shared" si="747"/>
        <v>1680</v>
      </c>
      <c r="M10279" s="5">
        <f t="shared" si="749"/>
        <v>0</v>
      </c>
      <c r="N10279" s="15">
        <f t="shared" si="748"/>
        <v>0</v>
      </c>
    </row>
    <row r="10280" spans="11:14" x14ac:dyDescent="0.2">
      <c r="K10280" s="15">
        <f t="shared" si="746"/>
        <v>1</v>
      </c>
      <c r="L10280" s="17">
        <f t="shared" si="747"/>
        <v>1680</v>
      </c>
      <c r="M10280" s="5">
        <f t="shared" si="749"/>
        <v>0</v>
      </c>
      <c r="N10280" s="15">
        <f t="shared" si="748"/>
        <v>0</v>
      </c>
    </row>
    <row r="10281" spans="11:14" x14ac:dyDescent="0.2">
      <c r="K10281" s="15">
        <f t="shared" si="746"/>
        <v>1</v>
      </c>
      <c r="L10281" s="17">
        <f t="shared" si="747"/>
        <v>1680</v>
      </c>
      <c r="M10281" s="5">
        <f t="shared" si="749"/>
        <v>0</v>
      </c>
      <c r="N10281" s="15">
        <f t="shared" si="748"/>
        <v>0</v>
      </c>
    </row>
    <row r="10282" spans="11:14" x14ac:dyDescent="0.2">
      <c r="K10282" s="15">
        <f t="shared" si="746"/>
        <v>1</v>
      </c>
      <c r="L10282" s="17">
        <f t="shared" si="747"/>
        <v>1680</v>
      </c>
      <c r="M10282" s="5">
        <f t="shared" si="749"/>
        <v>0</v>
      </c>
      <c r="N10282" s="15">
        <f t="shared" si="748"/>
        <v>0</v>
      </c>
    </row>
    <row r="10283" spans="11:14" x14ac:dyDescent="0.2">
      <c r="K10283" s="15">
        <f t="shared" si="746"/>
        <v>1</v>
      </c>
      <c r="L10283" s="17">
        <f t="shared" si="747"/>
        <v>1680</v>
      </c>
      <c r="M10283" s="5">
        <f t="shared" si="749"/>
        <v>0</v>
      </c>
      <c r="N10283" s="15">
        <f t="shared" si="748"/>
        <v>0</v>
      </c>
    </row>
    <row r="10284" spans="11:14" x14ac:dyDescent="0.2">
      <c r="K10284" s="15">
        <f t="shared" si="746"/>
        <v>1</v>
      </c>
      <c r="L10284" s="17">
        <f t="shared" si="747"/>
        <v>1680</v>
      </c>
      <c r="M10284" s="5">
        <f t="shared" si="749"/>
        <v>0</v>
      </c>
      <c r="N10284" s="15">
        <f t="shared" si="748"/>
        <v>0</v>
      </c>
    </row>
    <row r="10285" spans="11:14" x14ac:dyDescent="0.2">
      <c r="K10285" s="15">
        <f t="shared" si="746"/>
        <v>1</v>
      </c>
      <c r="L10285" s="17">
        <f t="shared" si="747"/>
        <v>1680</v>
      </c>
      <c r="M10285" s="5">
        <f t="shared" si="749"/>
        <v>0</v>
      </c>
      <c r="N10285" s="15">
        <f t="shared" si="748"/>
        <v>0</v>
      </c>
    </row>
    <row r="10286" spans="11:14" x14ac:dyDescent="0.2">
      <c r="K10286" s="15">
        <f t="shared" si="746"/>
        <v>1</v>
      </c>
      <c r="L10286" s="17">
        <f t="shared" si="747"/>
        <v>1680</v>
      </c>
      <c r="M10286" s="5">
        <f t="shared" si="749"/>
        <v>0</v>
      </c>
      <c r="N10286" s="15">
        <f t="shared" si="748"/>
        <v>0</v>
      </c>
    </row>
    <row r="10287" spans="11:14" x14ac:dyDescent="0.2">
      <c r="K10287" s="15">
        <f t="shared" si="746"/>
        <v>1</v>
      </c>
      <c r="L10287" s="17">
        <f t="shared" si="747"/>
        <v>1680</v>
      </c>
      <c r="M10287" s="5">
        <f t="shared" si="749"/>
        <v>0</v>
      </c>
      <c r="N10287" s="15">
        <f t="shared" si="748"/>
        <v>0</v>
      </c>
    </row>
    <row r="10288" spans="11:14" x14ac:dyDescent="0.2">
      <c r="K10288" s="15">
        <f t="shared" si="746"/>
        <v>1</v>
      </c>
      <c r="L10288" s="17">
        <f t="shared" si="747"/>
        <v>1680</v>
      </c>
      <c r="M10288" s="5">
        <f t="shared" si="749"/>
        <v>0</v>
      </c>
      <c r="N10288" s="15">
        <f t="shared" si="748"/>
        <v>0</v>
      </c>
    </row>
    <row r="10289" spans="11:14" x14ac:dyDescent="0.2">
      <c r="K10289" s="15">
        <f t="shared" si="746"/>
        <v>1</v>
      </c>
      <c r="L10289" s="17">
        <f t="shared" si="747"/>
        <v>1680</v>
      </c>
      <c r="M10289" s="5">
        <f t="shared" si="749"/>
        <v>0</v>
      </c>
      <c r="N10289" s="15">
        <f t="shared" si="748"/>
        <v>0</v>
      </c>
    </row>
    <row r="10290" spans="11:14" x14ac:dyDescent="0.2">
      <c r="K10290" s="15">
        <f t="shared" si="746"/>
        <v>1</v>
      </c>
      <c r="L10290" s="17">
        <f t="shared" si="747"/>
        <v>1680</v>
      </c>
      <c r="M10290" s="5">
        <f t="shared" si="749"/>
        <v>0</v>
      </c>
      <c r="N10290" s="15">
        <f t="shared" si="748"/>
        <v>0</v>
      </c>
    </row>
    <row r="10291" spans="11:14" x14ac:dyDescent="0.2">
      <c r="K10291" s="15">
        <f t="shared" si="746"/>
        <v>1</v>
      </c>
      <c r="L10291" s="17">
        <f t="shared" si="747"/>
        <v>1680</v>
      </c>
      <c r="M10291" s="5">
        <f t="shared" si="749"/>
        <v>0</v>
      </c>
      <c r="N10291" s="15">
        <f t="shared" si="748"/>
        <v>0</v>
      </c>
    </row>
    <row r="10292" spans="11:14" x14ac:dyDescent="0.2">
      <c r="K10292" s="15">
        <f t="shared" si="746"/>
        <v>1</v>
      </c>
      <c r="L10292" s="17">
        <f t="shared" si="747"/>
        <v>1680</v>
      </c>
      <c r="M10292" s="5">
        <f t="shared" si="749"/>
        <v>0</v>
      </c>
      <c r="N10292" s="15">
        <f t="shared" si="748"/>
        <v>0</v>
      </c>
    </row>
    <row r="10293" spans="11:14" x14ac:dyDescent="0.2">
      <c r="K10293" s="15">
        <f t="shared" si="746"/>
        <v>1</v>
      </c>
      <c r="L10293" s="17">
        <f t="shared" si="747"/>
        <v>1680</v>
      </c>
      <c r="M10293" s="5">
        <f t="shared" si="749"/>
        <v>0</v>
      </c>
      <c r="N10293" s="15">
        <f t="shared" si="748"/>
        <v>0</v>
      </c>
    </row>
    <row r="10294" spans="11:14" x14ac:dyDescent="0.2">
      <c r="K10294" s="15">
        <f t="shared" si="746"/>
        <v>1</v>
      </c>
      <c r="L10294" s="17">
        <f t="shared" si="747"/>
        <v>1680</v>
      </c>
      <c r="M10294" s="5">
        <f t="shared" si="749"/>
        <v>0</v>
      </c>
      <c r="N10294" s="15">
        <f t="shared" si="748"/>
        <v>0</v>
      </c>
    </row>
    <row r="10295" spans="11:14" x14ac:dyDescent="0.2">
      <c r="K10295" s="15">
        <f t="shared" si="746"/>
        <v>1</v>
      </c>
      <c r="L10295" s="17">
        <f t="shared" si="747"/>
        <v>1680</v>
      </c>
      <c r="M10295" s="5">
        <f t="shared" si="749"/>
        <v>0</v>
      </c>
      <c r="N10295" s="15">
        <f t="shared" si="748"/>
        <v>0</v>
      </c>
    </row>
    <row r="10296" spans="11:14" x14ac:dyDescent="0.2">
      <c r="K10296" s="15">
        <f t="shared" si="746"/>
        <v>1</v>
      </c>
      <c r="L10296" s="17">
        <f t="shared" si="747"/>
        <v>1680</v>
      </c>
      <c r="M10296" s="5">
        <f t="shared" si="749"/>
        <v>0</v>
      </c>
      <c r="N10296" s="15">
        <f t="shared" si="748"/>
        <v>0</v>
      </c>
    </row>
    <row r="10297" spans="11:14" x14ac:dyDescent="0.2">
      <c r="K10297" s="15">
        <f t="shared" si="746"/>
        <v>1</v>
      </c>
      <c r="L10297" s="17">
        <f t="shared" si="747"/>
        <v>1680</v>
      </c>
      <c r="M10297" s="5">
        <f t="shared" si="749"/>
        <v>0</v>
      </c>
      <c r="N10297" s="15">
        <f t="shared" si="748"/>
        <v>0</v>
      </c>
    </row>
    <row r="10298" spans="11:14" x14ac:dyDescent="0.2">
      <c r="K10298" s="15">
        <f t="shared" si="746"/>
        <v>1</v>
      </c>
      <c r="L10298" s="17">
        <f t="shared" si="747"/>
        <v>1680</v>
      </c>
      <c r="M10298" s="5">
        <f t="shared" si="749"/>
        <v>0</v>
      </c>
      <c r="N10298" s="15">
        <f t="shared" si="748"/>
        <v>0</v>
      </c>
    </row>
    <row r="10299" spans="11:14" x14ac:dyDescent="0.2">
      <c r="K10299" s="15">
        <f t="shared" si="746"/>
        <v>1</v>
      </c>
      <c r="L10299" s="17">
        <f t="shared" si="747"/>
        <v>1680</v>
      </c>
      <c r="M10299" s="5">
        <f t="shared" si="749"/>
        <v>0</v>
      </c>
      <c r="N10299" s="15">
        <f t="shared" si="748"/>
        <v>0</v>
      </c>
    </row>
    <row r="10300" spans="11:14" x14ac:dyDescent="0.2">
      <c r="K10300" s="15">
        <f t="shared" si="746"/>
        <v>1</v>
      </c>
      <c r="L10300" s="17">
        <f t="shared" si="747"/>
        <v>1680</v>
      </c>
      <c r="M10300" s="5">
        <f t="shared" si="749"/>
        <v>0</v>
      </c>
      <c r="N10300" s="15">
        <f t="shared" si="748"/>
        <v>0</v>
      </c>
    </row>
    <row r="10301" spans="11:14" x14ac:dyDescent="0.2">
      <c r="K10301" s="15">
        <f t="shared" si="746"/>
        <v>1</v>
      </c>
      <c r="L10301" s="17">
        <f t="shared" si="747"/>
        <v>1680</v>
      </c>
      <c r="M10301" s="5">
        <f t="shared" si="749"/>
        <v>0</v>
      </c>
      <c r="N10301" s="15">
        <f t="shared" si="748"/>
        <v>0</v>
      </c>
    </row>
    <row r="10302" spans="11:14" x14ac:dyDescent="0.2">
      <c r="K10302" s="15">
        <f t="shared" si="746"/>
        <v>1</v>
      </c>
      <c r="L10302" s="17">
        <f t="shared" si="747"/>
        <v>1680</v>
      </c>
      <c r="M10302" s="5">
        <f t="shared" si="749"/>
        <v>0</v>
      </c>
      <c r="N10302" s="15">
        <f t="shared" si="748"/>
        <v>0</v>
      </c>
    </row>
    <row r="10303" spans="11:14" x14ac:dyDescent="0.2">
      <c r="K10303" s="15">
        <f t="shared" si="746"/>
        <v>1</v>
      </c>
      <c r="L10303" s="17">
        <f t="shared" si="747"/>
        <v>1680</v>
      </c>
      <c r="M10303" s="5">
        <f t="shared" si="749"/>
        <v>0</v>
      </c>
      <c r="N10303" s="15">
        <f t="shared" si="748"/>
        <v>0</v>
      </c>
    </row>
    <row r="10304" spans="11:14" x14ac:dyDescent="0.2">
      <c r="K10304" s="15">
        <f t="shared" si="746"/>
        <v>1</v>
      </c>
      <c r="L10304" s="17">
        <f t="shared" si="747"/>
        <v>1680</v>
      </c>
      <c r="M10304" s="5">
        <f t="shared" si="749"/>
        <v>0</v>
      </c>
      <c r="N10304" s="15">
        <f t="shared" si="748"/>
        <v>0</v>
      </c>
    </row>
    <row r="10305" spans="11:14" x14ac:dyDescent="0.2">
      <c r="K10305" s="15">
        <f t="shared" si="746"/>
        <v>1</v>
      </c>
      <c r="L10305" s="17">
        <f t="shared" si="747"/>
        <v>1680</v>
      </c>
      <c r="M10305" s="5">
        <f t="shared" si="749"/>
        <v>0</v>
      </c>
      <c r="N10305" s="15">
        <f t="shared" si="748"/>
        <v>0</v>
      </c>
    </row>
    <row r="10306" spans="11:14" x14ac:dyDescent="0.2">
      <c r="K10306" s="15">
        <f t="shared" ref="K10306:K10369" si="750">DATE(YEAR(E10306),MONTH(E10306),1)</f>
        <v>1</v>
      </c>
      <c r="L10306" s="17">
        <f t="shared" ref="L10306:L10369" si="751">ROUND(($B$3-K10306)/365.25*12,0)</f>
        <v>1680</v>
      </c>
      <c r="M10306" s="5">
        <f t="shared" si="749"/>
        <v>0</v>
      </c>
      <c r="N10306" s="15">
        <f t="shared" ref="N10306:N10369" si="752">EDATE(E10306,D10306)</f>
        <v>0</v>
      </c>
    </row>
    <row r="10307" spans="11:14" x14ac:dyDescent="0.2">
      <c r="K10307" s="15">
        <f t="shared" si="750"/>
        <v>1</v>
      </c>
      <c r="L10307" s="17">
        <f t="shared" si="751"/>
        <v>1680</v>
      </c>
      <c r="M10307" s="5">
        <f t="shared" ref="M10307:M10370" si="753">ROUND((N10307-K10307)/365.25*12,0)</f>
        <v>0</v>
      </c>
      <c r="N10307" s="15">
        <f t="shared" si="752"/>
        <v>0</v>
      </c>
    </row>
    <row r="10308" spans="11:14" x14ac:dyDescent="0.2">
      <c r="K10308" s="15">
        <f t="shared" si="750"/>
        <v>1</v>
      </c>
      <c r="L10308" s="17">
        <f t="shared" si="751"/>
        <v>1680</v>
      </c>
      <c r="M10308" s="5">
        <f t="shared" si="753"/>
        <v>0</v>
      </c>
      <c r="N10308" s="15">
        <f t="shared" si="752"/>
        <v>0</v>
      </c>
    </row>
    <row r="10309" spans="11:14" x14ac:dyDescent="0.2">
      <c r="K10309" s="15">
        <f t="shared" si="750"/>
        <v>1</v>
      </c>
      <c r="L10309" s="17">
        <f t="shared" si="751"/>
        <v>1680</v>
      </c>
      <c r="M10309" s="5">
        <f t="shared" si="753"/>
        <v>0</v>
      </c>
      <c r="N10309" s="15">
        <f t="shared" si="752"/>
        <v>0</v>
      </c>
    </row>
    <row r="10310" spans="11:14" x14ac:dyDescent="0.2">
      <c r="K10310" s="15">
        <f t="shared" si="750"/>
        <v>1</v>
      </c>
      <c r="L10310" s="17">
        <f t="shared" si="751"/>
        <v>1680</v>
      </c>
      <c r="M10310" s="5">
        <f t="shared" si="753"/>
        <v>0</v>
      </c>
      <c r="N10310" s="15">
        <f t="shared" si="752"/>
        <v>0</v>
      </c>
    </row>
    <row r="10311" spans="11:14" x14ac:dyDescent="0.2">
      <c r="K10311" s="15">
        <f t="shared" si="750"/>
        <v>1</v>
      </c>
      <c r="L10311" s="17">
        <f t="shared" si="751"/>
        <v>1680</v>
      </c>
      <c r="M10311" s="5">
        <f t="shared" si="753"/>
        <v>0</v>
      </c>
      <c r="N10311" s="15">
        <f t="shared" si="752"/>
        <v>0</v>
      </c>
    </row>
    <row r="10312" spans="11:14" x14ac:dyDescent="0.2">
      <c r="K10312" s="15">
        <f t="shared" si="750"/>
        <v>1</v>
      </c>
      <c r="L10312" s="17">
        <f t="shared" si="751"/>
        <v>1680</v>
      </c>
      <c r="M10312" s="5">
        <f t="shared" si="753"/>
        <v>0</v>
      </c>
      <c r="N10312" s="15">
        <f t="shared" si="752"/>
        <v>0</v>
      </c>
    </row>
    <row r="10313" spans="11:14" x14ac:dyDescent="0.2">
      <c r="K10313" s="15">
        <f t="shared" si="750"/>
        <v>1</v>
      </c>
      <c r="L10313" s="17">
        <f t="shared" si="751"/>
        <v>1680</v>
      </c>
      <c r="M10313" s="5">
        <f t="shared" si="753"/>
        <v>0</v>
      </c>
      <c r="N10313" s="15">
        <f t="shared" si="752"/>
        <v>0</v>
      </c>
    </row>
    <row r="10314" spans="11:14" x14ac:dyDescent="0.2">
      <c r="K10314" s="15">
        <f t="shared" si="750"/>
        <v>1</v>
      </c>
      <c r="L10314" s="17">
        <f t="shared" si="751"/>
        <v>1680</v>
      </c>
      <c r="M10314" s="5">
        <f t="shared" si="753"/>
        <v>0</v>
      </c>
      <c r="N10314" s="15">
        <f t="shared" si="752"/>
        <v>0</v>
      </c>
    </row>
    <row r="10315" spans="11:14" x14ac:dyDescent="0.2">
      <c r="K10315" s="15">
        <f t="shared" si="750"/>
        <v>1</v>
      </c>
      <c r="L10315" s="17">
        <f t="shared" si="751"/>
        <v>1680</v>
      </c>
      <c r="M10315" s="5">
        <f t="shared" si="753"/>
        <v>0</v>
      </c>
      <c r="N10315" s="15">
        <f t="shared" si="752"/>
        <v>0</v>
      </c>
    </row>
    <row r="10316" spans="11:14" x14ac:dyDescent="0.2">
      <c r="K10316" s="15">
        <f t="shared" si="750"/>
        <v>1</v>
      </c>
      <c r="L10316" s="17">
        <f t="shared" si="751"/>
        <v>1680</v>
      </c>
      <c r="M10316" s="5">
        <f t="shared" si="753"/>
        <v>0</v>
      </c>
      <c r="N10316" s="15">
        <f t="shared" si="752"/>
        <v>0</v>
      </c>
    </row>
    <row r="10317" spans="11:14" x14ac:dyDescent="0.2">
      <c r="K10317" s="15">
        <f t="shared" si="750"/>
        <v>1</v>
      </c>
      <c r="L10317" s="17">
        <f t="shared" si="751"/>
        <v>1680</v>
      </c>
      <c r="M10317" s="5">
        <f t="shared" si="753"/>
        <v>0</v>
      </c>
      <c r="N10317" s="15">
        <f t="shared" si="752"/>
        <v>0</v>
      </c>
    </row>
    <row r="10318" spans="11:14" x14ac:dyDescent="0.2">
      <c r="K10318" s="15">
        <f t="shared" si="750"/>
        <v>1</v>
      </c>
      <c r="L10318" s="17">
        <f t="shared" si="751"/>
        <v>1680</v>
      </c>
      <c r="M10318" s="5">
        <f t="shared" si="753"/>
        <v>0</v>
      </c>
      <c r="N10318" s="15">
        <f t="shared" si="752"/>
        <v>0</v>
      </c>
    </row>
    <row r="10319" spans="11:14" x14ac:dyDescent="0.2">
      <c r="K10319" s="15">
        <f t="shared" si="750"/>
        <v>1</v>
      </c>
      <c r="L10319" s="17">
        <f t="shared" si="751"/>
        <v>1680</v>
      </c>
      <c r="M10319" s="5">
        <f t="shared" si="753"/>
        <v>0</v>
      </c>
      <c r="N10319" s="15">
        <f t="shared" si="752"/>
        <v>0</v>
      </c>
    </row>
    <row r="10320" spans="11:14" x14ac:dyDescent="0.2">
      <c r="K10320" s="15">
        <f t="shared" si="750"/>
        <v>1</v>
      </c>
      <c r="L10320" s="17">
        <f t="shared" si="751"/>
        <v>1680</v>
      </c>
      <c r="M10320" s="5">
        <f t="shared" si="753"/>
        <v>0</v>
      </c>
      <c r="N10320" s="15">
        <f t="shared" si="752"/>
        <v>0</v>
      </c>
    </row>
    <row r="10321" spans="11:14" x14ac:dyDescent="0.2">
      <c r="K10321" s="15">
        <f t="shared" si="750"/>
        <v>1</v>
      </c>
      <c r="L10321" s="17">
        <f t="shared" si="751"/>
        <v>1680</v>
      </c>
      <c r="M10321" s="5">
        <f t="shared" si="753"/>
        <v>0</v>
      </c>
      <c r="N10321" s="15">
        <f t="shared" si="752"/>
        <v>0</v>
      </c>
    </row>
    <row r="10322" spans="11:14" x14ac:dyDescent="0.2">
      <c r="K10322" s="15">
        <f t="shared" si="750"/>
        <v>1</v>
      </c>
      <c r="L10322" s="17">
        <f t="shared" si="751"/>
        <v>1680</v>
      </c>
      <c r="M10322" s="5">
        <f t="shared" si="753"/>
        <v>0</v>
      </c>
      <c r="N10322" s="15">
        <f t="shared" si="752"/>
        <v>0</v>
      </c>
    </row>
    <row r="10323" spans="11:14" x14ac:dyDescent="0.2">
      <c r="K10323" s="15">
        <f t="shared" si="750"/>
        <v>1</v>
      </c>
      <c r="L10323" s="17">
        <f t="shared" si="751"/>
        <v>1680</v>
      </c>
      <c r="M10323" s="5">
        <f t="shared" si="753"/>
        <v>0</v>
      </c>
      <c r="N10323" s="15">
        <f t="shared" si="752"/>
        <v>0</v>
      </c>
    </row>
    <row r="10324" spans="11:14" x14ac:dyDescent="0.2">
      <c r="K10324" s="15">
        <f t="shared" si="750"/>
        <v>1</v>
      </c>
      <c r="L10324" s="17">
        <f t="shared" si="751"/>
        <v>1680</v>
      </c>
      <c r="M10324" s="5">
        <f t="shared" si="753"/>
        <v>0</v>
      </c>
      <c r="N10324" s="15">
        <f t="shared" si="752"/>
        <v>0</v>
      </c>
    </row>
    <row r="10325" spans="11:14" x14ac:dyDescent="0.2">
      <c r="K10325" s="15">
        <f t="shared" si="750"/>
        <v>1</v>
      </c>
      <c r="L10325" s="17">
        <f t="shared" si="751"/>
        <v>1680</v>
      </c>
      <c r="M10325" s="5">
        <f t="shared" si="753"/>
        <v>0</v>
      </c>
      <c r="N10325" s="15">
        <f t="shared" si="752"/>
        <v>0</v>
      </c>
    </row>
    <row r="10326" spans="11:14" x14ac:dyDescent="0.2">
      <c r="K10326" s="15">
        <f t="shared" si="750"/>
        <v>1</v>
      </c>
      <c r="L10326" s="17">
        <f t="shared" si="751"/>
        <v>1680</v>
      </c>
      <c r="M10326" s="5">
        <f t="shared" si="753"/>
        <v>0</v>
      </c>
      <c r="N10326" s="15">
        <f t="shared" si="752"/>
        <v>0</v>
      </c>
    </row>
    <row r="10327" spans="11:14" x14ac:dyDescent="0.2">
      <c r="K10327" s="15">
        <f t="shared" si="750"/>
        <v>1</v>
      </c>
      <c r="L10327" s="17">
        <f t="shared" si="751"/>
        <v>1680</v>
      </c>
      <c r="M10327" s="5">
        <f t="shared" si="753"/>
        <v>0</v>
      </c>
      <c r="N10327" s="15">
        <f t="shared" si="752"/>
        <v>0</v>
      </c>
    </row>
    <row r="10328" spans="11:14" x14ac:dyDescent="0.2">
      <c r="K10328" s="15">
        <f t="shared" si="750"/>
        <v>1</v>
      </c>
      <c r="L10328" s="17">
        <f t="shared" si="751"/>
        <v>1680</v>
      </c>
      <c r="M10328" s="5">
        <f t="shared" si="753"/>
        <v>0</v>
      </c>
      <c r="N10328" s="15">
        <f t="shared" si="752"/>
        <v>0</v>
      </c>
    </row>
    <row r="10329" spans="11:14" x14ac:dyDescent="0.2">
      <c r="K10329" s="15">
        <f t="shared" si="750"/>
        <v>1</v>
      </c>
      <c r="L10329" s="17">
        <f t="shared" si="751"/>
        <v>1680</v>
      </c>
      <c r="M10329" s="5">
        <f t="shared" si="753"/>
        <v>0</v>
      </c>
      <c r="N10329" s="15">
        <f t="shared" si="752"/>
        <v>0</v>
      </c>
    </row>
    <row r="10330" spans="11:14" x14ac:dyDescent="0.2">
      <c r="K10330" s="15">
        <f t="shared" si="750"/>
        <v>1</v>
      </c>
      <c r="L10330" s="17">
        <f t="shared" si="751"/>
        <v>1680</v>
      </c>
      <c r="M10330" s="5">
        <f t="shared" si="753"/>
        <v>0</v>
      </c>
      <c r="N10330" s="15">
        <f t="shared" si="752"/>
        <v>0</v>
      </c>
    </row>
    <row r="10331" spans="11:14" x14ac:dyDescent="0.2">
      <c r="K10331" s="15">
        <f t="shared" si="750"/>
        <v>1</v>
      </c>
      <c r="L10331" s="17">
        <f t="shared" si="751"/>
        <v>1680</v>
      </c>
      <c r="M10331" s="5">
        <f t="shared" si="753"/>
        <v>0</v>
      </c>
      <c r="N10331" s="15">
        <f t="shared" si="752"/>
        <v>0</v>
      </c>
    </row>
    <row r="10332" spans="11:14" x14ac:dyDescent="0.2">
      <c r="K10332" s="15">
        <f t="shared" si="750"/>
        <v>1</v>
      </c>
      <c r="L10332" s="17">
        <f t="shared" si="751"/>
        <v>1680</v>
      </c>
      <c r="M10332" s="5">
        <f t="shared" si="753"/>
        <v>0</v>
      </c>
      <c r="N10332" s="15">
        <f t="shared" si="752"/>
        <v>0</v>
      </c>
    </row>
    <row r="10333" spans="11:14" x14ac:dyDescent="0.2">
      <c r="K10333" s="15">
        <f t="shared" si="750"/>
        <v>1</v>
      </c>
      <c r="L10333" s="17">
        <f t="shared" si="751"/>
        <v>1680</v>
      </c>
      <c r="M10333" s="5">
        <f t="shared" si="753"/>
        <v>0</v>
      </c>
      <c r="N10333" s="15">
        <f t="shared" si="752"/>
        <v>0</v>
      </c>
    </row>
    <row r="10334" spans="11:14" x14ac:dyDescent="0.2">
      <c r="K10334" s="15">
        <f t="shared" si="750"/>
        <v>1</v>
      </c>
      <c r="L10334" s="17">
        <f t="shared" si="751"/>
        <v>1680</v>
      </c>
      <c r="M10334" s="5">
        <f t="shared" si="753"/>
        <v>0</v>
      </c>
      <c r="N10334" s="15">
        <f t="shared" si="752"/>
        <v>0</v>
      </c>
    </row>
    <row r="10335" spans="11:14" x14ac:dyDescent="0.2">
      <c r="K10335" s="15">
        <f t="shared" si="750"/>
        <v>1</v>
      </c>
      <c r="L10335" s="17">
        <f t="shared" si="751"/>
        <v>1680</v>
      </c>
      <c r="M10335" s="5">
        <f t="shared" si="753"/>
        <v>0</v>
      </c>
      <c r="N10335" s="15">
        <f t="shared" si="752"/>
        <v>0</v>
      </c>
    </row>
    <row r="10336" spans="11:14" x14ac:dyDescent="0.2">
      <c r="K10336" s="15">
        <f t="shared" si="750"/>
        <v>1</v>
      </c>
      <c r="L10336" s="17">
        <f t="shared" si="751"/>
        <v>1680</v>
      </c>
      <c r="M10336" s="5">
        <f t="shared" si="753"/>
        <v>0</v>
      </c>
      <c r="N10336" s="15">
        <f t="shared" si="752"/>
        <v>0</v>
      </c>
    </row>
    <row r="10337" spans="11:14" x14ac:dyDescent="0.2">
      <c r="K10337" s="15">
        <f t="shared" si="750"/>
        <v>1</v>
      </c>
      <c r="L10337" s="17">
        <f t="shared" si="751"/>
        <v>1680</v>
      </c>
      <c r="M10337" s="5">
        <f t="shared" si="753"/>
        <v>0</v>
      </c>
      <c r="N10337" s="15">
        <f t="shared" si="752"/>
        <v>0</v>
      </c>
    </row>
    <row r="10338" spans="11:14" x14ac:dyDescent="0.2">
      <c r="K10338" s="15">
        <f t="shared" si="750"/>
        <v>1</v>
      </c>
      <c r="L10338" s="17">
        <f t="shared" si="751"/>
        <v>1680</v>
      </c>
      <c r="M10338" s="5">
        <f t="shared" si="753"/>
        <v>0</v>
      </c>
      <c r="N10338" s="15">
        <f t="shared" si="752"/>
        <v>0</v>
      </c>
    </row>
    <row r="10339" spans="11:14" x14ac:dyDescent="0.2">
      <c r="K10339" s="15">
        <f t="shared" si="750"/>
        <v>1</v>
      </c>
      <c r="L10339" s="17">
        <f t="shared" si="751"/>
        <v>1680</v>
      </c>
      <c r="M10339" s="5">
        <f t="shared" si="753"/>
        <v>0</v>
      </c>
      <c r="N10339" s="15">
        <f t="shared" si="752"/>
        <v>0</v>
      </c>
    </row>
    <row r="10340" spans="11:14" x14ac:dyDescent="0.2">
      <c r="K10340" s="15">
        <f t="shared" si="750"/>
        <v>1</v>
      </c>
      <c r="L10340" s="17">
        <f t="shared" si="751"/>
        <v>1680</v>
      </c>
      <c r="M10340" s="5">
        <f t="shared" si="753"/>
        <v>0</v>
      </c>
      <c r="N10340" s="15">
        <f t="shared" si="752"/>
        <v>0</v>
      </c>
    </row>
    <row r="10341" spans="11:14" x14ac:dyDescent="0.2">
      <c r="K10341" s="15">
        <f t="shared" si="750"/>
        <v>1</v>
      </c>
      <c r="L10341" s="17">
        <f t="shared" si="751"/>
        <v>1680</v>
      </c>
      <c r="M10341" s="5">
        <f t="shared" si="753"/>
        <v>0</v>
      </c>
      <c r="N10341" s="15">
        <f t="shared" si="752"/>
        <v>0</v>
      </c>
    </row>
    <row r="10342" spans="11:14" x14ac:dyDescent="0.2">
      <c r="K10342" s="15">
        <f t="shared" si="750"/>
        <v>1</v>
      </c>
      <c r="L10342" s="17">
        <f t="shared" si="751"/>
        <v>1680</v>
      </c>
      <c r="M10342" s="5">
        <f t="shared" si="753"/>
        <v>0</v>
      </c>
      <c r="N10342" s="15">
        <f t="shared" si="752"/>
        <v>0</v>
      </c>
    </row>
    <row r="10343" spans="11:14" x14ac:dyDescent="0.2">
      <c r="K10343" s="15">
        <f t="shared" si="750"/>
        <v>1</v>
      </c>
      <c r="L10343" s="17">
        <f t="shared" si="751"/>
        <v>1680</v>
      </c>
      <c r="M10343" s="5">
        <f t="shared" si="753"/>
        <v>0</v>
      </c>
      <c r="N10343" s="15">
        <f t="shared" si="752"/>
        <v>0</v>
      </c>
    </row>
    <row r="10344" spans="11:14" x14ac:dyDescent="0.2">
      <c r="K10344" s="15">
        <f t="shared" si="750"/>
        <v>1</v>
      </c>
      <c r="L10344" s="17">
        <f t="shared" si="751"/>
        <v>1680</v>
      </c>
      <c r="M10344" s="5">
        <f t="shared" si="753"/>
        <v>0</v>
      </c>
      <c r="N10344" s="15">
        <f t="shared" si="752"/>
        <v>0</v>
      </c>
    </row>
    <row r="10345" spans="11:14" x14ac:dyDescent="0.2">
      <c r="K10345" s="15">
        <f t="shared" si="750"/>
        <v>1</v>
      </c>
      <c r="L10345" s="17">
        <f t="shared" si="751"/>
        <v>1680</v>
      </c>
      <c r="M10345" s="5">
        <f t="shared" si="753"/>
        <v>0</v>
      </c>
      <c r="N10345" s="15">
        <f t="shared" si="752"/>
        <v>0</v>
      </c>
    </row>
    <row r="10346" spans="11:14" x14ac:dyDescent="0.2">
      <c r="K10346" s="15">
        <f t="shared" si="750"/>
        <v>1</v>
      </c>
      <c r="L10346" s="17">
        <f t="shared" si="751"/>
        <v>1680</v>
      </c>
      <c r="M10346" s="5">
        <f t="shared" si="753"/>
        <v>0</v>
      </c>
      <c r="N10346" s="15">
        <f t="shared" si="752"/>
        <v>0</v>
      </c>
    </row>
    <row r="10347" spans="11:14" x14ac:dyDescent="0.2">
      <c r="K10347" s="15">
        <f t="shared" si="750"/>
        <v>1</v>
      </c>
      <c r="L10347" s="17">
        <f t="shared" si="751"/>
        <v>1680</v>
      </c>
      <c r="M10347" s="5">
        <f t="shared" si="753"/>
        <v>0</v>
      </c>
      <c r="N10347" s="15">
        <f t="shared" si="752"/>
        <v>0</v>
      </c>
    </row>
    <row r="10348" spans="11:14" x14ac:dyDescent="0.2">
      <c r="K10348" s="15">
        <f t="shared" si="750"/>
        <v>1</v>
      </c>
      <c r="L10348" s="17">
        <f t="shared" si="751"/>
        <v>1680</v>
      </c>
      <c r="M10348" s="5">
        <f t="shared" si="753"/>
        <v>0</v>
      </c>
      <c r="N10348" s="15">
        <f t="shared" si="752"/>
        <v>0</v>
      </c>
    </row>
    <row r="10349" spans="11:14" x14ac:dyDescent="0.2">
      <c r="K10349" s="15">
        <f t="shared" si="750"/>
        <v>1</v>
      </c>
      <c r="L10349" s="17">
        <f t="shared" si="751"/>
        <v>1680</v>
      </c>
      <c r="M10349" s="5">
        <f t="shared" si="753"/>
        <v>0</v>
      </c>
      <c r="N10349" s="15">
        <f t="shared" si="752"/>
        <v>0</v>
      </c>
    </row>
    <row r="10350" spans="11:14" x14ac:dyDescent="0.2">
      <c r="K10350" s="15">
        <f t="shared" si="750"/>
        <v>1</v>
      </c>
      <c r="L10350" s="17">
        <f t="shared" si="751"/>
        <v>1680</v>
      </c>
      <c r="M10350" s="5">
        <f t="shared" si="753"/>
        <v>0</v>
      </c>
      <c r="N10350" s="15">
        <f t="shared" si="752"/>
        <v>0</v>
      </c>
    </row>
    <row r="10351" spans="11:14" x14ac:dyDescent="0.2">
      <c r="K10351" s="15">
        <f t="shared" si="750"/>
        <v>1</v>
      </c>
      <c r="L10351" s="17">
        <f t="shared" si="751"/>
        <v>1680</v>
      </c>
      <c r="M10351" s="5">
        <f t="shared" si="753"/>
        <v>0</v>
      </c>
      <c r="N10351" s="15">
        <f t="shared" si="752"/>
        <v>0</v>
      </c>
    </row>
    <row r="10352" spans="11:14" x14ac:dyDescent="0.2">
      <c r="K10352" s="15">
        <f t="shared" si="750"/>
        <v>1</v>
      </c>
      <c r="L10352" s="17">
        <f t="shared" si="751"/>
        <v>1680</v>
      </c>
      <c r="M10352" s="5">
        <f t="shared" si="753"/>
        <v>0</v>
      </c>
      <c r="N10352" s="15">
        <f t="shared" si="752"/>
        <v>0</v>
      </c>
    </row>
    <row r="10353" spans="11:14" x14ac:dyDescent="0.2">
      <c r="K10353" s="15">
        <f t="shared" si="750"/>
        <v>1</v>
      </c>
      <c r="L10353" s="17">
        <f t="shared" si="751"/>
        <v>1680</v>
      </c>
      <c r="M10353" s="5">
        <f t="shared" si="753"/>
        <v>0</v>
      </c>
      <c r="N10353" s="15">
        <f t="shared" si="752"/>
        <v>0</v>
      </c>
    </row>
    <row r="10354" spans="11:14" x14ac:dyDescent="0.2">
      <c r="K10354" s="15">
        <f t="shared" si="750"/>
        <v>1</v>
      </c>
      <c r="L10354" s="17">
        <f t="shared" si="751"/>
        <v>1680</v>
      </c>
      <c r="M10354" s="5">
        <f t="shared" si="753"/>
        <v>0</v>
      </c>
      <c r="N10354" s="15">
        <f t="shared" si="752"/>
        <v>0</v>
      </c>
    </row>
    <row r="10355" spans="11:14" x14ac:dyDescent="0.2">
      <c r="K10355" s="15">
        <f t="shared" si="750"/>
        <v>1</v>
      </c>
      <c r="L10355" s="17">
        <f t="shared" si="751"/>
        <v>1680</v>
      </c>
      <c r="M10355" s="5">
        <f t="shared" si="753"/>
        <v>0</v>
      </c>
      <c r="N10355" s="15">
        <f t="shared" si="752"/>
        <v>0</v>
      </c>
    </row>
    <row r="10356" spans="11:14" x14ac:dyDescent="0.2">
      <c r="K10356" s="15">
        <f t="shared" si="750"/>
        <v>1</v>
      </c>
      <c r="L10356" s="17">
        <f t="shared" si="751"/>
        <v>1680</v>
      </c>
      <c r="M10356" s="5">
        <f t="shared" si="753"/>
        <v>0</v>
      </c>
      <c r="N10356" s="15">
        <f t="shared" si="752"/>
        <v>0</v>
      </c>
    </row>
    <row r="10357" spans="11:14" x14ac:dyDescent="0.2">
      <c r="K10357" s="15">
        <f t="shared" si="750"/>
        <v>1</v>
      </c>
      <c r="L10357" s="17">
        <f t="shared" si="751"/>
        <v>1680</v>
      </c>
      <c r="M10357" s="5">
        <f t="shared" si="753"/>
        <v>0</v>
      </c>
      <c r="N10357" s="15">
        <f t="shared" si="752"/>
        <v>0</v>
      </c>
    </row>
    <row r="10358" spans="11:14" x14ac:dyDescent="0.2">
      <c r="K10358" s="15">
        <f t="shared" si="750"/>
        <v>1</v>
      </c>
      <c r="L10358" s="17">
        <f t="shared" si="751"/>
        <v>1680</v>
      </c>
      <c r="M10358" s="5">
        <f t="shared" si="753"/>
        <v>0</v>
      </c>
      <c r="N10358" s="15">
        <f t="shared" si="752"/>
        <v>0</v>
      </c>
    </row>
    <row r="10359" spans="11:14" x14ac:dyDescent="0.2">
      <c r="K10359" s="15">
        <f t="shared" si="750"/>
        <v>1</v>
      </c>
      <c r="L10359" s="17">
        <f t="shared" si="751"/>
        <v>1680</v>
      </c>
      <c r="M10359" s="5">
        <f t="shared" si="753"/>
        <v>0</v>
      </c>
      <c r="N10359" s="15">
        <f t="shared" si="752"/>
        <v>0</v>
      </c>
    </row>
    <row r="10360" spans="11:14" x14ac:dyDescent="0.2">
      <c r="K10360" s="15">
        <f t="shared" si="750"/>
        <v>1</v>
      </c>
      <c r="L10360" s="17">
        <f t="shared" si="751"/>
        <v>1680</v>
      </c>
      <c r="M10360" s="5">
        <f t="shared" si="753"/>
        <v>0</v>
      </c>
      <c r="N10360" s="15">
        <f t="shared" si="752"/>
        <v>0</v>
      </c>
    </row>
    <row r="10361" spans="11:14" x14ac:dyDescent="0.2">
      <c r="K10361" s="15">
        <f t="shared" si="750"/>
        <v>1</v>
      </c>
      <c r="L10361" s="17">
        <f t="shared" si="751"/>
        <v>1680</v>
      </c>
      <c r="M10361" s="5">
        <f t="shared" si="753"/>
        <v>0</v>
      </c>
      <c r="N10361" s="15">
        <f t="shared" si="752"/>
        <v>0</v>
      </c>
    </row>
    <row r="10362" spans="11:14" x14ac:dyDescent="0.2">
      <c r="K10362" s="15">
        <f t="shared" si="750"/>
        <v>1</v>
      </c>
      <c r="L10362" s="17">
        <f t="shared" si="751"/>
        <v>1680</v>
      </c>
      <c r="M10362" s="5">
        <f t="shared" si="753"/>
        <v>0</v>
      </c>
      <c r="N10362" s="15">
        <f t="shared" si="752"/>
        <v>0</v>
      </c>
    </row>
    <row r="10363" spans="11:14" x14ac:dyDescent="0.2">
      <c r="K10363" s="15">
        <f t="shared" si="750"/>
        <v>1</v>
      </c>
      <c r="L10363" s="17">
        <f t="shared" si="751"/>
        <v>1680</v>
      </c>
      <c r="M10363" s="5">
        <f t="shared" si="753"/>
        <v>0</v>
      </c>
      <c r="N10363" s="15">
        <f t="shared" si="752"/>
        <v>0</v>
      </c>
    </row>
    <row r="10364" spans="11:14" x14ac:dyDescent="0.2">
      <c r="K10364" s="15">
        <f t="shared" si="750"/>
        <v>1</v>
      </c>
      <c r="L10364" s="17">
        <f t="shared" si="751"/>
        <v>1680</v>
      </c>
      <c r="M10364" s="5">
        <f t="shared" si="753"/>
        <v>0</v>
      </c>
      <c r="N10364" s="15">
        <f t="shared" si="752"/>
        <v>0</v>
      </c>
    </row>
    <row r="10365" spans="11:14" x14ac:dyDescent="0.2">
      <c r="K10365" s="15">
        <f t="shared" si="750"/>
        <v>1</v>
      </c>
      <c r="L10365" s="17">
        <f t="shared" si="751"/>
        <v>1680</v>
      </c>
      <c r="M10365" s="5">
        <f t="shared" si="753"/>
        <v>0</v>
      </c>
      <c r="N10365" s="15">
        <f t="shared" si="752"/>
        <v>0</v>
      </c>
    </row>
    <row r="10366" spans="11:14" x14ac:dyDescent="0.2">
      <c r="K10366" s="15">
        <f t="shared" si="750"/>
        <v>1</v>
      </c>
      <c r="L10366" s="17">
        <f t="shared" si="751"/>
        <v>1680</v>
      </c>
      <c r="M10366" s="5">
        <f t="shared" si="753"/>
        <v>0</v>
      </c>
      <c r="N10366" s="15">
        <f t="shared" si="752"/>
        <v>0</v>
      </c>
    </row>
    <row r="10367" spans="11:14" x14ac:dyDescent="0.2">
      <c r="K10367" s="15">
        <f t="shared" si="750"/>
        <v>1</v>
      </c>
      <c r="L10367" s="17">
        <f t="shared" si="751"/>
        <v>1680</v>
      </c>
      <c r="M10367" s="5">
        <f t="shared" si="753"/>
        <v>0</v>
      </c>
      <c r="N10367" s="15">
        <f t="shared" si="752"/>
        <v>0</v>
      </c>
    </row>
    <row r="10368" spans="11:14" x14ac:dyDescent="0.2">
      <c r="K10368" s="15">
        <f t="shared" si="750"/>
        <v>1</v>
      </c>
      <c r="L10368" s="17">
        <f t="shared" si="751"/>
        <v>1680</v>
      </c>
      <c r="M10368" s="5">
        <f t="shared" si="753"/>
        <v>0</v>
      </c>
      <c r="N10368" s="15">
        <f t="shared" si="752"/>
        <v>0</v>
      </c>
    </row>
    <row r="10369" spans="11:14" x14ac:dyDescent="0.2">
      <c r="K10369" s="15">
        <f t="shared" si="750"/>
        <v>1</v>
      </c>
      <c r="L10369" s="17">
        <f t="shared" si="751"/>
        <v>1680</v>
      </c>
      <c r="M10369" s="5">
        <f t="shared" si="753"/>
        <v>0</v>
      </c>
      <c r="N10369" s="15">
        <f t="shared" si="752"/>
        <v>0</v>
      </c>
    </row>
    <row r="10370" spans="11:14" x14ac:dyDescent="0.2">
      <c r="K10370" s="15">
        <f t="shared" ref="K10370:K10433" si="754">DATE(YEAR(E10370),MONTH(E10370),1)</f>
        <v>1</v>
      </c>
      <c r="L10370" s="17">
        <f t="shared" ref="L10370:L10433" si="755">ROUND(($B$3-K10370)/365.25*12,0)</f>
        <v>1680</v>
      </c>
      <c r="M10370" s="5">
        <f t="shared" si="753"/>
        <v>0</v>
      </c>
      <c r="N10370" s="15">
        <f t="shared" ref="N10370:N10433" si="756">EDATE(E10370,D10370)</f>
        <v>0</v>
      </c>
    </row>
    <row r="10371" spans="11:14" x14ac:dyDescent="0.2">
      <c r="K10371" s="15">
        <f t="shared" si="754"/>
        <v>1</v>
      </c>
      <c r="L10371" s="17">
        <f t="shared" si="755"/>
        <v>1680</v>
      </c>
      <c r="M10371" s="5">
        <f t="shared" ref="M10371:M10434" si="757">ROUND((N10371-K10371)/365.25*12,0)</f>
        <v>0</v>
      </c>
      <c r="N10371" s="15">
        <f t="shared" si="756"/>
        <v>0</v>
      </c>
    </row>
    <row r="10372" spans="11:14" x14ac:dyDescent="0.2">
      <c r="K10372" s="15">
        <f t="shared" si="754"/>
        <v>1</v>
      </c>
      <c r="L10372" s="17">
        <f t="shared" si="755"/>
        <v>1680</v>
      </c>
      <c r="M10372" s="5">
        <f t="shared" si="757"/>
        <v>0</v>
      </c>
      <c r="N10372" s="15">
        <f t="shared" si="756"/>
        <v>0</v>
      </c>
    </row>
    <row r="10373" spans="11:14" x14ac:dyDescent="0.2">
      <c r="K10373" s="15">
        <f t="shared" si="754"/>
        <v>1</v>
      </c>
      <c r="L10373" s="17">
        <f t="shared" si="755"/>
        <v>1680</v>
      </c>
      <c r="M10373" s="5">
        <f t="shared" si="757"/>
        <v>0</v>
      </c>
      <c r="N10373" s="15">
        <f t="shared" si="756"/>
        <v>0</v>
      </c>
    </row>
    <row r="10374" spans="11:14" x14ac:dyDescent="0.2">
      <c r="K10374" s="15">
        <f t="shared" si="754"/>
        <v>1</v>
      </c>
      <c r="L10374" s="17">
        <f t="shared" si="755"/>
        <v>1680</v>
      </c>
      <c r="M10374" s="5">
        <f t="shared" si="757"/>
        <v>0</v>
      </c>
      <c r="N10374" s="15">
        <f t="shared" si="756"/>
        <v>0</v>
      </c>
    </row>
    <row r="10375" spans="11:14" x14ac:dyDescent="0.2">
      <c r="K10375" s="15">
        <f t="shared" si="754"/>
        <v>1</v>
      </c>
      <c r="L10375" s="17">
        <f t="shared" si="755"/>
        <v>1680</v>
      </c>
      <c r="M10375" s="5">
        <f t="shared" si="757"/>
        <v>0</v>
      </c>
      <c r="N10375" s="15">
        <f t="shared" si="756"/>
        <v>0</v>
      </c>
    </row>
    <row r="10376" spans="11:14" x14ac:dyDescent="0.2">
      <c r="K10376" s="15">
        <f t="shared" si="754"/>
        <v>1</v>
      </c>
      <c r="L10376" s="17">
        <f t="shared" si="755"/>
        <v>1680</v>
      </c>
      <c r="M10376" s="5">
        <f t="shared" si="757"/>
        <v>0</v>
      </c>
      <c r="N10376" s="15">
        <f t="shared" si="756"/>
        <v>0</v>
      </c>
    </row>
    <row r="10377" spans="11:14" x14ac:dyDescent="0.2">
      <c r="K10377" s="15">
        <f t="shared" si="754"/>
        <v>1</v>
      </c>
      <c r="L10377" s="17">
        <f t="shared" si="755"/>
        <v>1680</v>
      </c>
      <c r="M10377" s="5">
        <f t="shared" si="757"/>
        <v>0</v>
      </c>
      <c r="N10377" s="15">
        <f t="shared" si="756"/>
        <v>0</v>
      </c>
    </row>
    <row r="10378" spans="11:14" x14ac:dyDescent="0.2">
      <c r="K10378" s="15">
        <f t="shared" si="754"/>
        <v>1</v>
      </c>
      <c r="L10378" s="17">
        <f t="shared" si="755"/>
        <v>1680</v>
      </c>
      <c r="M10378" s="5">
        <f t="shared" si="757"/>
        <v>0</v>
      </c>
      <c r="N10378" s="15">
        <f t="shared" si="756"/>
        <v>0</v>
      </c>
    </row>
    <row r="10379" spans="11:14" x14ac:dyDescent="0.2">
      <c r="K10379" s="15">
        <f t="shared" si="754"/>
        <v>1</v>
      </c>
      <c r="L10379" s="17">
        <f t="shared" si="755"/>
        <v>1680</v>
      </c>
      <c r="M10379" s="5">
        <f t="shared" si="757"/>
        <v>0</v>
      </c>
      <c r="N10379" s="15">
        <f t="shared" si="756"/>
        <v>0</v>
      </c>
    </row>
    <row r="10380" spans="11:14" x14ac:dyDescent="0.2">
      <c r="K10380" s="15">
        <f t="shared" si="754"/>
        <v>1</v>
      </c>
      <c r="L10380" s="17">
        <f t="shared" si="755"/>
        <v>1680</v>
      </c>
      <c r="M10380" s="5">
        <f t="shared" si="757"/>
        <v>0</v>
      </c>
      <c r="N10380" s="15">
        <f t="shared" si="756"/>
        <v>0</v>
      </c>
    </row>
    <row r="10381" spans="11:14" x14ac:dyDescent="0.2">
      <c r="K10381" s="15">
        <f t="shared" si="754"/>
        <v>1</v>
      </c>
      <c r="L10381" s="17">
        <f t="shared" si="755"/>
        <v>1680</v>
      </c>
      <c r="M10381" s="5">
        <f t="shared" si="757"/>
        <v>0</v>
      </c>
      <c r="N10381" s="15">
        <f t="shared" si="756"/>
        <v>0</v>
      </c>
    </row>
    <row r="10382" spans="11:14" x14ac:dyDescent="0.2">
      <c r="K10382" s="15">
        <f t="shared" si="754"/>
        <v>1</v>
      </c>
      <c r="L10382" s="17">
        <f t="shared" si="755"/>
        <v>1680</v>
      </c>
      <c r="M10382" s="5">
        <f t="shared" si="757"/>
        <v>0</v>
      </c>
      <c r="N10382" s="15">
        <f t="shared" si="756"/>
        <v>0</v>
      </c>
    </row>
    <row r="10383" spans="11:14" x14ac:dyDescent="0.2">
      <c r="K10383" s="15">
        <f t="shared" si="754"/>
        <v>1</v>
      </c>
      <c r="L10383" s="17">
        <f t="shared" si="755"/>
        <v>1680</v>
      </c>
      <c r="M10383" s="5">
        <f t="shared" si="757"/>
        <v>0</v>
      </c>
      <c r="N10383" s="15">
        <f t="shared" si="756"/>
        <v>0</v>
      </c>
    </row>
    <row r="10384" spans="11:14" x14ac:dyDescent="0.2">
      <c r="K10384" s="15">
        <f t="shared" si="754"/>
        <v>1</v>
      </c>
      <c r="L10384" s="17">
        <f t="shared" si="755"/>
        <v>1680</v>
      </c>
      <c r="M10384" s="5">
        <f t="shared" si="757"/>
        <v>0</v>
      </c>
      <c r="N10384" s="15">
        <f t="shared" si="756"/>
        <v>0</v>
      </c>
    </row>
    <row r="10385" spans="11:14" x14ac:dyDescent="0.2">
      <c r="K10385" s="15">
        <f t="shared" si="754"/>
        <v>1</v>
      </c>
      <c r="L10385" s="17">
        <f t="shared" si="755"/>
        <v>1680</v>
      </c>
      <c r="M10385" s="5">
        <f t="shared" si="757"/>
        <v>0</v>
      </c>
      <c r="N10385" s="15">
        <f t="shared" si="756"/>
        <v>0</v>
      </c>
    </row>
    <row r="10386" spans="11:14" x14ac:dyDescent="0.2">
      <c r="K10386" s="15">
        <f t="shared" si="754"/>
        <v>1</v>
      </c>
      <c r="L10386" s="17">
        <f t="shared" si="755"/>
        <v>1680</v>
      </c>
      <c r="M10386" s="5">
        <f t="shared" si="757"/>
        <v>0</v>
      </c>
      <c r="N10386" s="15">
        <f t="shared" si="756"/>
        <v>0</v>
      </c>
    </row>
    <row r="10387" spans="11:14" x14ac:dyDescent="0.2">
      <c r="K10387" s="15">
        <f t="shared" si="754"/>
        <v>1</v>
      </c>
      <c r="L10387" s="17">
        <f t="shared" si="755"/>
        <v>1680</v>
      </c>
      <c r="M10387" s="5">
        <f t="shared" si="757"/>
        <v>0</v>
      </c>
      <c r="N10387" s="15">
        <f t="shared" si="756"/>
        <v>0</v>
      </c>
    </row>
    <row r="10388" spans="11:14" x14ac:dyDescent="0.2">
      <c r="K10388" s="15">
        <f t="shared" si="754"/>
        <v>1</v>
      </c>
      <c r="L10388" s="17">
        <f t="shared" si="755"/>
        <v>1680</v>
      </c>
      <c r="M10388" s="5">
        <f t="shared" si="757"/>
        <v>0</v>
      </c>
      <c r="N10388" s="15">
        <f t="shared" si="756"/>
        <v>0</v>
      </c>
    </row>
    <row r="10389" spans="11:14" x14ac:dyDescent="0.2">
      <c r="K10389" s="15">
        <f t="shared" si="754"/>
        <v>1</v>
      </c>
      <c r="L10389" s="17">
        <f t="shared" si="755"/>
        <v>1680</v>
      </c>
      <c r="M10389" s="5">
        <f t="shared" si="757"/>
        <v>0</v>
      </c>
      <c r="N10389" s="15">
        <f t="shared" si="756"/>
        <v>0</v>
      </c>
    </row>
    <row r="10390" spans="11:14" x14ac:dyDescent="0.2">
      <c r="K10390" s="15">
        <f t="shared" si="754"/>
        <v>1</v>
      </c>
      <c r="L10390" s="17">
        <f t="shared" si="755"/>
        <v>1680</v>
      </c>
      <c r="M10390" s="5">
        <f t="shared" si="757"/>
        <v>0</v>
      </c>
      <c r="N10390" s="15">
        <f t="shared" si="756"/>
        <v>0</v>
      </c>
    </row>
    <row r="10391" spans="11:14" x14ac:dyDescent="0.2">
      <c r="K10391" s="15">
        <f t="shared" si="754"/>
        <v>1</v>
      </c>
      <c r="L10391" s="17">
        <f t="shared" si="755"/>
        <v>1680</v>
      </c>
      <c r="M10391" s="5">
        <f t="shared" si="757"/>
        <v>0</v>
      </c>
      <c r="N10391" s="15">
        <f t="shared" si="756"/>
        <v>0</v>
      </c>
    </row>
    <row r="10392" spans="11:14" x14ac:dyDescent="0.2">
      <c r="K10392" s="15">
        <f t="shared" si="754"/>
        <v>1</v>
      </c>
      <c r="L10392" s="17">
        <f t="shared" si="755"/>
        <v>1680</v>
      </c>
      <c r="M10392" s="5">
        <f t="shared" si="757"/>
        <v>0</v>
      </c>
      <c r="N10392" s="15">
        <f t="shared" si="756"/>
        <v>0</v>
      </c>
    </row>
    <row r="10393" spans="11:14" x14ac:dyDescent="0.2">
      <c r="K10393" s="15">
        <f t="shared" si="754"/>
        <v>1</v>
      </c>
      <c r="L10393" s="17">
        <f t="shared" si="755"/>
        <v>1680</v>
      </c>
      <c r="M10393" s="5">
        <f t="shared" si="757"/>
        <v>0</v>
      </c>
      <c r="N10393" s="15">
        <f t="shared" si="756"/>
        <v>0</v>
      </c>
    </row>
    <row r="10394" spans="11:14" x14ac:dyDescent="0.2">
      <c r="K10394" s="15">
        <f t="shared" si="754"/>
        <v>1</v>
      </c>
      <c r="L10394" s="17">
        <f t="shared" si="755"/>
        <v>1680</v>
      </c>
      <c r="M10394" s="5">
        <f t="shared" si="757"/>
        <v>0</v>
      </c>
      <c r="N10394" s="15">
        <f t="shared" si="756"/>
        <v>0</v>
      </c>
    </row>
    <row r="10395" spans="11:14" x14ac:dyDescent="0.2">
      <c r="K10395" s="15">
        <f t="shared" si="754"/>
        <v>1</v>
      </c>
      <c r="L10395" s="17">
        <f t="shared" si="755"/>
        <v>1680</v>
      </c>
      <c r="M10395" s="5">
        <f t="shared" si="757"/>
        <v>0</v>
      </c>
      <c r="N10395" s="15">
        <f t="shared" si="756"/>
        <v>0</v>
      </c>
    </row>
    <row r="10396" spans="11:14" x14ac:dyDescent="0.2">
      <c r="K10396" s="15">
        <f t="shared" si="754"/>
        <v>1</v>
      </c>
      <c r="L10396" s="17">
        <f t="shared" si="755"/>
        <v>1680</v>
      </c>
      <c r="M10396" s="5">
        <f t="shared" si="757"/>
        <v>0</v>
      </c>
      <c r="N10396" s="15">
        <f t="shared" si="756"/>
        <v>0</v>
      </c>
    </row>
    <row r="10397" spans="11:14" x14ac:dyDescent="0.2">
      <c r="K10397" s="15">
        <f t="shared" si="754"/>
        <v>1</v>
      </c>
      <c r="L10397" s="17">
        <f t="shared" si="755"/>
        <v>1680</v>
      </c>
      <c r="M10397" s="5">
        <f t="shared" si="757"/>
        <v>0</v>
      </c>
      <c r="N10397" s="15">
        <f t="shared" si="756"/>
        <v>0</v>
      </c>
    </row>
    <row r="10398" spans="11:14" x14ac:dyDescent="0.2">
      <c r="K10398" s="15">
        <f t="shared" si="754"/>
        <v>1</v>
      </c>
      <c r="L10398" s="17">
        <f t="shared" si="755"/>
        <v>1680</v>
      </c>
      <c r="M10398" s="5">
        <f t="shared" si="757"/>
        <v>0</v>
      </c>
      <c r="N10398" s="15">
        <f t="shared" si="756"/>
        <v>0</v>
      </c>
    </row>
    <row r="10399" spans="11:14" x14ac:dyDescent="0.2">
      <c r="K10399" s="15">
        <f t="shared" si="754"/>
        <v>1</v>
      </c>
      <c r="L10399" s="17">
        <f t="shared" si="755"/>
        <v>1680</v>
      </c>
      <c r="M10399" s="5">
        <f t="shared" si="757"/>
        <v>0</v>
      </c>
      <c r="N10399" s="15">
        <f t="shared" si="756"/>
        <v>0</v>
      </c>
    </row>
    <row r="10400" spans="11:14" x14ac:dyDescent="0.2">
      <c r="K10400" s="15">
        <f t="shared" si="754"/>
        <v>1</v>
      </c>
      <c r="L10400" s="17">
        <f t="shared" si="755"/>
        <v>1680</v>
      </c>
      <c r="M10400" s="5">
        <f t="shared" si="757"/>
        <v>0</v>
      </c>
      <c r="N10400" s="15">
        <f t="shared" si="756"/>
        <v>0</v>
      </c>
    </row>
    <row r="10401" spans="11:14" x14ac:dyDescent="0.2">
      <c r="K10401" s="15">
        <f t="shared" si="754"/>
        <v>1</v>
      </c>
      <c r="L10401" s="17">
        <f t="shared" si="755"/>
        <v>1680</v>
      </c>
      <c r="M10401" s="5">
        <f t="shared" si="757"/>
        <v>0</v>
      </c>
      <c r="N10401" s="15">
        <f t="shared" si="756"/>
        <v>0</v>
      </c>
    </row>
    <row r="10402" spans="11:14" x14ac:dyDescent="0.2">
      <c r="K10402" s="15">
        <f t="shared" si="754"/>
        <v>1</v>
      </c>
      <c r="L10402" s="17">
        <f t="shared" si="755"/>
        <v>1680</v>
      </c>
      <c r="M10402" s="5">
        <f t="shared" si="757"/>
        <v>0</v>
      </c>
      <c r="N10402" s="15">
        <f t="shared" si="756"/>
        <v>0</v>
      </c>
    </row>
    <row r="10403" spans="11:14" x14ac:dyDescent="0.2">
      <c r="K10403" s="15">
        <f t="shared" si="754"/>
        <v>1</v>
      </c>
      <c r="L10403" s="17">
        <f t="shared" si="755"/>
        <v>1680</v>
      </c>
      <c r="M10403" s="5">
        <f t="shared" si="757"/>
        <v>0</v>
      </c>
      <c r="N10403" s="15">
        <f t="shared" si="756"/>
        <v>0</v>
      </c>
    </row>
    <row r="10404" spans="11:14" x14ac:dyDescent="0.2">
      <c r="K10404" s="15">
        <f t="shared" si="754"/>
        <v>1</v>
      </c>
      <c r="L10404" s="17">
        <f t="shared" si="755"/>
        <v>1680</v>
      </c>
      <c r="M10404" s="5">
        <f t="shared" si="757"/>
        <v>0</v>
      </c>
      <c r="N10404" s="15">
        <f t="shared" si="756"/>
        <v>0</v>
      </c>
    </row>
    <row r="10405" spans="11:14" x14ac:dyDescent="0.2">
      <c r="K10405" s="15">
        <f t="shared" si="754"/>
        <v>1</v>
      </c>
      <c r="L10405" s="17">
        <f t="shared" si="755"/>
        <v>1680</v>
      </c>
      <c r="M10405" s="5">
        <f t="shared" si="757"/>
        <v>0</v>
      </c>
      <c r="N10405" s="15">
        <f t="shared" si="756"/>
        <v>0</v>
      </c>
    </row>
    <row r="10406" spans="11:14" x14ac:dyDescent="0.2">
      <c r="K10406" s="15">
        <f t="shared" si="754"/>
        <v>1</v>
      </c>
      <c r="L10406" s="17">
        <f t="shared" si="755"/>
        <v>1680</v>
      </c>
      <c r="M10406" s="5">
        <f t="shared" si="757"/>
        <v>0</v>
      </c>
      <c r="N10406" s="15">
        <f t="shared" si="756"/>
        <v>0</v>
      </c>
    </row>
    <row r="10407" spans="11:14" x14ac:dyDescent="0.2">
      <c r="K10407" s="15">
        <f t="shared" si="754"/>
        <v>1</v>
      </c>
      <c r="L10407" s="17">
        <f t="shared" si="755"/>
        <v>1680</v>
      </c>
      <c r="M10407" s="5">
        <f t="shared" si="757"/>
        <v>0</v>
      </c>
      <c r="N10407" s="15">
        <f t="shared" si="756"/>
        <v>0</v>
      </c>
    </row>
    <row r="10408" spans="11:14" x14ac:dyDescent="0.2">
      <c r="K10408" s="15">
        <f t="shared" si="754"/>
        <v>1</v>
      </c>
      <c r="L10408" s="17">
        <f t="shared" si="755"/>
        <v>1680</v>
      </c>
      <c r="M10408" s="5">
        <f t="shared" si="757"/>
        <v>0</v>
      </c>
      <c r="N10408" s="15">
        <f t="shared" si="756"/>
        <v>0</v>
      </c>
    </row>
    <row r="10409" spans="11:14" x14ac:dyDescent="0.2">
      <c r="K10409" s="15">
        <f t="shared" si="754"/>
        <v>1</v>
      </c>
      <c r="L10409" s="17">
        <f t="shared" si="755"/>
        <v>1680</v>
      </c>
      <c r="M10409" s="5">
        <f t="shared" si="757"/>
        <v>0</v>
      </c>
      <c r="N10409" s="15">
        <f t="shared" si="756"/>
        <v>0</v>
      </c>
    </row>
    <row r="10410" spans="11:14" x14ac:dyDescent="0.2">
      <c r="K10410" s="15">
        <f t="shared" si="754"/>
        <v>1</v>
      </c>
      <c r="L10410" s="17">
        <f t="shared" si="755"/>
        <v>1680</v>
      </c>
      <c r="M10410" s="5">
        <f t="shared" si="757"/>
        <v>0</v>
      </c>
      <c r="N10410" s="15">
        <f t="shared" si="756"/>
        <v>0</v>
      </c>
    </row>
    <row r="10411" spans="11:14" x14ac:dyDescent="0.2">
      <c r="K10411" s="15">
        <f t="shared" si="754"/>
        <v>1</v>
      </c>
      <c r="L10411" s="17">
        <f t="shared" si="755"/>
        <v>1680</v>
      </c>
      <c r="M10411" s="5">
        <f t="shared" si="757"/>
        <v>0</v>
      </c>
      <c r="N10411" s="15">
        <f t="shared" si="756"/>
        <v>0</v>
      </c>
    </row>
    <row r="10412" spans="11:14" x14ac:dyDescent="0.2">
      <c r="K10412" s="15">
        <f t="shared" si="754"/>
        <v>1</v>
      </c>
      <c r="L10412" s="17">
        <f t="shared" si="755"/>
        <v>1680</v>
      </c>
      <c r="M10412" s="5">
        <f t="shared" si="757"/>
        <v>0</v>
      </c>
      <c r="N10412" s="15">
        <f t="shared" si="756"/>
        <v>0</v>
      </c>
    </row>
    <row r="10413" spans="11:14" x14ac:dyDescent="0.2">
      <c r="K10413" s="15">
        <f t="shared" si="754"/>
        <v>1</v>
      </c>
      <c r="L10413" s="17">
        <f t="shared" si="755"/>
        <v>1680</v>
      </c>
      <c r="M10413" s="5">
        <f t="shared" si="757"/>
        <v>0</v>
      </c>
      <c r="N10413" s="15">
        <f t="shared" si="756"/>
        <v>0</v>
      </c>
    </row>
    <row r="10414" spans="11:14" x14ac:dyDescent="0.2">
      <c r="K10414" s="15">
        <f t="shared" si="754"/>
        <v>1</v>
      </c>
      <c r="L10414" s="17">
        <f t="shared" si="755"/>
        <v>1680</v>
      </c>
      <c r="M10414" s="5">
        <f t="shared" si="757"/>
        <v>0</v>
      </c>
      <c r="N10414" s="15">
        <f t="shared" si="756"/>
        <v>0</v>
      </c>
    </row>
    <row r="10415" spans="11:14" x14ac:dyDescent="0.2">
      <c r="K10415" s="15">
        <f t="shared" si="754"/>
        <v>1</v>
      </c>
      <c r="L10415" s="17">
        <f t="shared" si="755"/>
        <v>1680</v>
      </c>
      <c r="M10415" s="5">
        <f t="shared" si="757"/>
        <v>0</v>
      </c>
      <c r="N10415" s="15">
        <f t="shared" si="756"/>
        <v>0</v>
      </c>
    </row>
    <row r="10416" spans="11:14" x14ac:dyDescent="0.2">
      <c r="K10416" s="15">
        <f t="shared" si="754"/>
        <v>1</v>
      </c>
      <c r="L10416" s="17">
        <f t="shared" si="755"/>
        <v>1680</v>
      </c>
      <c r="M10416" s="5">
        <f t="shared" si="757"/>
        <v>0</v>
      </c>
      <c r="N10416" s="15">
        <f t="shared" si="756"/>
        <v>0</v>
      </c>
    </row>
    <row r="10417" spans="11:14" x14ac:dyDescent="0.2">
      <c r="K10417" s="15">
        <f t="shared" si="754"/>
        <v>1</v>
      </c>
      <c r="L10417" s="17">
        <f t="shared" si="755"/>
        <v>1680</v>
      </c>
      <c r="M10417" s="5">
        <f t="shared" si="757"/>
        <v>0</v>
      </c>
      <c r="N10417" s="15">
        <f t="shared" si="756"/>
        <v>0</v>
      </c>
    </row>
    <row r="10418" spans="11:14" x14ac:dyDescent="0.2">
      <c r="K10418" s="15">
        <f t="shared" si="754"/>
        <v>1</v>
      </c>
      <c r="L10418" s="17">
        <f t="shared" si="755"/>
        <v>1680</v>
      </c>
      <c r="M10418" s="5">
        <f t="shared" si="757"/>
        <v>0</v>
      </c>
      <c r="N10418" s="15">
        <f t="shared" si="756"/>
        <v>0</v>
      </c>
    </row>
    <row r="10419" spans="11:14" x14ac:dyDescent="0.2">
      <c r="K10419" s="15">
        <f t="shared" si="754"/>
        <v>1</v>
      </c>
      <c r="L10419" s="17">
        <f t="shared" si="755"/>
        <v>1680</v>
      </c>
      <c r="M10419" s="5">
        <f t="shared" si="757"/>
        <v>0</v>
      </c>
      <c r="N10419" s="15">
        <f t="shared" si="756"/>
        <v>0</v>
      </c>
    </row>
    <row r="10420" spans="11:14" x14ac:dyDescent="0.2">
      <c r="K10420" s="15">
        <f t="shared" si="754"/>
        <v>1</v>
      </c>
      <c r="L10420" s="17">
        <f t="shared" si="755"/>
        <v>1680</v>
      </c>
      <c r="M10420" s="5">
        <f t="shared" si="757"/>
        <v>0</v>
      </c>
      <c r="N10420" s="15">
        <f t="shared" si="756"/>
        <v>0</v>
      </c>
    </row>
    <row r="10421" spans="11:14" x14ac:dyDescent="0.2">
      <c r="K10421" s="15">
        <f t="shared" si="754"/>
        <v>1</v>
      </c>
      <c r="L10421" s="17">
        <f t="shared" si="755"/>
        <v>1680</v>
      </c>
      <c r="M10421" s="5">
        <f t="shared" si="757"/>
        <v>0</v>
      </c>
      <c r="N10421" s="15">
        <f t="shared" si="756"/>
        <v>0</v>
      </c>
    </row>
    <row r="10422" spans="11:14" x14ac:dyDescent="0.2">
      <c r="K10422" s="15">
        <f t="shared" si="754"/>
        <v>1</v>
      </c>
      <c r="L10422" s="17">
        <f t="shared" si="755"/>
        <v>1680</v>
      </c>
      <c r="M10422" s="5">
        <f t="shared" si="757"/>
        <v>0</v>
      </c>
      <c r="N10422" s="15">
        <f t="shared" si="756"/>
        <v>0</v>
      </c>
    </row>
    <row r="10423" spans="11:14" x14ac:dyDescent="0.2">
      <c r="K10423" s="15">
        <f t="shared" si="754"/>
        <v>1</v>
      </c>
      <c r="L10423" s="17">
        <f t="shared" si="755"/>
        <v>1680</v>
      </c>
      <c r="M10423" s="5">
        <f t="shared" si="757"/>
        <v>0</v>
      </c>
      <c r="N10423" s="15">
        <f t="shared" si="756"/>
        <v>0</v>
      </c>
    </row>
    <row r="10424" spans="11:14" x14ac:dyDescent="0.2">
      <c r="K10424" s="15">
        <f t="shared" si="754"/>
        <v>1</v>
      </c>
      <c r="L10424" s="17">
        <f t="shared" si="755"/>
        <v>1680</v>
      </c>
      <c r="M10424" s="5">
        <f t="shared" si="757"/>
        <v>0</v>
      </c>
      <c r="N10424" s="15">
        <f t="shared" si="756"/>
        <v>0</v>
      </c>
    </row>
    <row r="10425" spans="11:14" x14ac:dyDescent="0.2">
      <c r="K10425" s="15">
        <f t="shared" si="754"/>
        <v>1</v>
      </c>
      <c r="L10425" s="17">
        <f t="shared" si="755"/>
        <v>1680</v>
      </c>
      <c r="M10425" s="5">
        <f t="shared" si="757"/>
        <v>0</v>
      </c>
      <c r="N10425" s="15">
        <f t="shared" si="756"/>
        <v>0</v>
      </c>
    </row>
    <row r="10426" spans="11:14" x14ac:dyDescent="0.2">
      <c r="K10426" s="15">
        <f t="shared" si="754"/>
        <v>1</v>
      </c>
      <c r="L10426" s="17">
        <f t="shared" si="755"/>
        <v>1680</v>
      </c>
      <c r="M10426" s="5">
        <f t="shared" si="757"/>
        <v>0</v>
      </c>
      <c r="N10426" s="15">
        <f t="shared" si="756"/>
        <v>0</v>
      </c>
    </row>
    <row r="10427" spans="11:14" x14ac:dyDescent="0.2">
      <c r="K10427" s="15">
        <f t="shared" si="754"/>
        <v>1</v>
      </c>
      <c r="L10427" s="17">
        <f t="shared" si="755"/>
        <v>1680</v>
      </c>
      <c r="M10427" s="5">
        <f t="shared" si="757"/>
        <v>0</v>
      </c>
      <c r="N10427" s="15">
        <f t="shared" si="756"/>
        <v>0</v>
      </c>
    </row>
    <row r="10428" spans="11:14" x14ac:dyDescent="0.2">
      <c r="K10428" s="15">
        <f t="shared" si="754"/>
        <v>1</v>
      </c>
      <c r="L10428" s="17">
        <f t="shared" si="755"/>
        <v>1680</v>
      </c>
      <c r="M10428" s="5">
        <f t="shared" si="757"/>
        <v>0</v>
      </c>
      <c r="N10428" s="15">
        <f t="shared" si="756"/>
        <v>0</v>
      </c>
    </row>
    <row r="10429" spans="11:14" x14ac:dyDescent="0.2">
      <c r="K10429" s="15">
        <f t="shared" si="754"/>
        <v>1</v>
      </c>
      <c r="L10429" s="17">
        <f t="shared" si="755"/>
        <v>1680</v>
      </c>
      <c r="M10429" s="5">
        <f t="shared" si="757"/>
        <v>0</v>
      </c>
      <c r="N10429" s="15">
        <f t="shared" si="756"/>
        <v>0</v>
      </c>
    </row>
    <row r="10430" spans="11:14" x14ac:dyDescent="0.2">
      <c r="K10430" s="15">
        <f t="shared" si="754"/>
        <v>1</v>
      </c>
      <c r="L10430" s="17">
        <f t="shared" si="755"/>
        <v>1680</v>
      </c>
      <c r="M10430" s="5">
        <f t="shared" si="757"/>
        <v>0</v>
      </c>
      <c r="N10430" s="15">
        <f t="shared" si="756"/>
        <v>0</v>
      </c>
    </row>
    <row r="10431" spans="11:14" x14ac:dyDescent="0.2">
      <c r="K10431" s="15">
        <f t="shared" si="754"/>
        <v>1</v>
      </c>
      <c r="L10431" s="17">
        <f t="shared" si="755"/>
        <v>1680</v>
      </c>
      <c r="M10431" s="5">
        <f t="shared" si="757"/>
        <v>0</v>
      </c>
      <c r="N10431" s="15">
        <f t="shared" si="756"/>
        <v>0</v>
      </c>
    </row>
    <row r="10432" spans="11:14" x14ac:dyDescent="0.2">
      <c r="K10432" s="15">
        <f t="shared" si="754"/>
        <v>1</v>
      </c>
      <c r="L10432" s="17">
        <f t="shared" si="755"/>
        <v>1680</v>
      </c>
      <c r="M10432" s="5">
        <f t="shared" si="757"/>
        <v>0</v>
      </c>
      <c r="N10432" s="15">
        <f t="shared" si="756"/>
        <v>0</v>
      </c>
    </row>
    <row r="10433" spans="11:14" x14ac:dyDescent="0.2">
      <c r="K10433" s="15">
        <f t="shared" si="754"/>
        <v>1</v>
      </c>
      <c r="L10433" s="17">
        <f t="shared" si="755"/>
        <v>1680</v>
      </c>
      <c r="M10433" s="5">
        <f t="shared" si="757"/>
        <v>0</v>
      </c>
      <c r="N10433" s="15">
        <f t="shared" si="756"/>
        <v>0</v>
      </c>
    </row>
    <row r="10434" spans="11:14" x14ac:dyDescent="0.2">
      <c r="K10434" s="15">
        <f t="shared" ref="K10434:K10497" si="758">DATE(YEAR(E10434),MONTH(E10434),1)</f>
        <v>1</v>
      </c>
      <c r="L10434" s="17">
        <f t="shared" ref="L10434:L10497" si="759">ROUND(($B$3-K10434)/365.25*12,0)</f>
        <v>1680</v>
      </c>
      <c r="M10434" s="5">
        <f t="shared" si="757"/>
        <v>0</v>
      </c>
      <c r="N10434" s="15">
        <f t="shared" ref="N10434:N10497" si="760">EDATE(E10434,D10434)</f>
        <v>0</v>
      </c>
    </row>
    <row r="10435" spans="11:14" x14ac:dyDescent="0.2">
      <c r="K10435" s="15">
        <f t="shared" si="758"/>
        <v>1</v>
      </c>
      <c r="L10435" s="17">
        <f t="shared" si="759"/>
        <v>1680</v>
      </c>
      <c r="M10435" s="5">
        <f t="shared" ref="M10435:M10498" si="761">ROUND((N10435-K10435)/365.25*12,0)</f>
        <v>0</v>
      </c>
      <c r="N10435" s="15">
        <f t="shared" si="760"/>
        <v>0</v>
      </c>
    </row>
    <row r="10436" spans="11:14" x14ac:dyDescent="0.2">
      <c r="K10436" s="15">
        <f t="shared" si="758"/>
        <v>1</v>
      </c>
      <c r="L10436" s="17">
        <f t="shared" si="759"/>
        <v>1680</v>
      </c>
      <c r="M10436" s="5">
        <f t="shared" si="761"/>
        <v>0</v>
      </c>
      <c r="N10436" s="15">
        <f t="shared" si="760"/>
        <v>0</v>
      </c>
    </row>
    <row r="10437" spans="11:14" x14ac:dyDescent="0.2">
      <c r="K10437" s="15">
        <f t="shared" si="758"/>
        <v>1</v>
      </c>
      <c r="L10437" s="17">
        <f t="shared" si="759"/>
        <v>1680</v>
      </c>
      <c r="M10437" s="5">
        <f t="shared" si="761"/>
        <v>0</v>
      </c>
      <c r="N10437" s="15">
        <f t="shared" si="760"/>
        <v>0</v>
      </c>
    </row>
    <row r="10438" spans="11:14" x14ac:dyDescent="0.2">
      <c r="K10438" s="15">
        <f t="shared" si="758"/>
        <v>1</v>
      </c>
      <c r="L10438" s="17">
        <f t="shared" si="759"/>
        <v>1680</v>
      </c>
      <c r="M10438" s="5">
        <f t="shared" si="761"/>
        <v>0</v>
      </c>
      <c r="N10438" s="15">
        <f t="shared" si="760"/>
        <v>0</v>
      </c>
    </row>
    <row r="10439" spans="11:14" x14ac:dyDescent="0.2">
      <c r="K10439" s="15">
        <f t="shared" si="758"/>
        <v>1</v>
      </c>
      <c r="L10439" s="17">
        <f t="shared" si="759"/>
        <v>1680</v>
      </c>
      <c r="M10439" s="5">
        <f t="shared" si="761"/>
        <v>0</v>
      </c>
      <c r="N10439" s="15">
        <f t="shared" si="760"/>
        <v>0</v>
      </c>
    </row>
    <row r="10440" spans="11:14" x14ac:dyDescent="0.2">
      <c r="K10440" s="15">
        <f t="shared" si="758"/>
        <v>1</v>
      </c>
      <c r="L10440" s="17">
        <f t="shared" si="759"/>
        <v>1680</v>
      </c>
      <c r="M10440" s="5">
        <f t="shared" si="761"/>
        <v>0</v>
      </c>
      <c r="N10440" s="15">
        <f t="shared" si="760"/>
        <v>0</v>
      </c>
    </row>
    <row r="10441" spans="11:14" x14ac:dyDescent="0.2">
      <c r="K10441" s="15">
        <f t="shared" si="758"/>
        <v>1</v>
      </c>
      <c r="L10441" s="17">
        <f t="shared" si="759"/>
        <v>1680</v>
      </c>
      <c r="M10441" s="5">
        <f t="shared" si="761"/>
        <v>0</v>
      </c>
      <c r="N10441" s="15">
        <f t="shared" si="760"/>
        <v>0</v>
      </c>
    </row>
    <row r="10442" spans="11:14" x14ac:dyDescent="0.2">
      <c r="K10442" s="15">
        <f t="shared" si="758"/>
        <v>1</v>
      </c>
      <c r="L10442" s="17">
        <f t="shared" si="759"/>
        <v>1680</v>
      </c>
      <c r="M10442" s="5">
        <f t="shared" si="761"/>
        <v>0</v>
      </c>
      <c r="N10442" s="15">
        <f t="shared" si="760"/>
        <v>0</v>
      </c>
    </row>
    <row r="10443" spans="11:14" x14ac:dyDescent="0.2">
      <c r="K10443" s="15">
        <f t="shared" si="758"/>
        <v>1</v>
      </c>
      <c r="L10443" s="17">
        <f t="shared" si="759"/>
        <v>1680</v>
      </c>
      <c r="M10443" s="5">
        <f t="shared" si="761"/>
        <v>0</v>
      </c>
      <c r="N10443" s="15">
        <f t="shared" si="760"/>
        <v>0</v>
      </c>
    </row>
    <row r="10444" spans="11:14" x14ac:dyDescent="0.2">
      <c r="K10444" s="15">
        <f t="shared" si="758"/>
        <v>1</v>
      </c>
      <c r="L10444" s="17">
        <f t="shared" si="759"/>
        <v>1680</v>
      </c>
      <c r="M10444" s="5">
        <f t="shared" si="761"/>
        <v>0</v>
      </c>
      <c r="N10444" s="15">
        <f t="shared" si="760"/>
        <v>0</v>
      </c>
    </row>
    <row r="10445" spans="11:14" x14ac:dyDescent="0.2">
      <c r="K10445" s="15">
        <f t="shared" si="758"/>
        <v>1</v>
      </c>
      <c r="L10445" s="17">
        <f t="shared" si="759"/>
        <v>1680</v>
      </c>
      <c r="M10445" s="5">
        <f t="shared" si="761"/>
        <v>0</v>
      </c>
      <c r="N10445" s="15">
        <f t="shared" si="760"/>
        <v>0</v>
      </c>
    </row>
    <row r="10446" spans="11:14" x14ac:dyDescent="0.2">
      <c r="K10446" s="15">
        <f t="shared" si="758"/>
        <v>1</v>
      </c>
      <c r="L10446" s="17">
        <f t="shared" si="759"/>
        <v>1680</v>
      </c>
      <c r="M10446" s="5">
        <f t="shared" si="761"/>
        <v>0</v>
      </c>
      <c r="N10446" s="15">
        <f t="shared" si="760"/>
        <v>0</v>
      </c>
    </row>
    <row r="10447" spans="11:14" x14ac:dyDescent="0.2">
      <c r="K10447" s="15">
        <f t="shared" si="758"/>
        <v>1</v>
      </c>
      <c r="L10447" s="17">
        <f t="shared" si="759"/>
        <v>1680</v>
      </c>
      <c r="M10447" s="5">
        <f t="shared" si="761"/>
        <v>0</v>
      </c>
      <c r="N10447" s="15">
        <f t="shared" si="760"/>
        <v>0</v>
      </c>
    </row>
    <row r="10448" spans="11:14" x14ac:dyDescent="0.2">
      <c r="K10448" s="15">
        <f t="shared" si="758"/>
        <v>1</v>
      </c>
      <c r="L10448" s="17">
        <f t="shared" si="759"/>
        <v>1680</v>
      </c>
      <c r="M10448" s="5">
        <f t="shared" si="761"/>
        <v>0</v>
      </c>
      <c r="N10448" s="15">
        <f t="shared" si="760"/>
        <v>0</v>
      </c>
    </row>
    <row r="10449" spans="11:14" x14ac:dyDescent="0.2">
      <c r="K10449" s="15">
        <f t="shared" si="758"/>
        <v>1</v>
      </c>
      <c r="L10449" s="17">
        <f t="shared" si="759"/>
        <v>1680</v>
      </c>
      <c r="M10449" s="5">
        <f t="shared" si="761"/>
        <v>0</v>
      </c>
      <c r="N10449" s="15">
        <f t="shared" si="760"/>
        <v>0</v>
      </c>
    </row>
    <row r="10450" spans="11:14" x14ac:dyDescent="0.2">
      <c r="K10450" s="15">
        <f t="shared" si="758"/>
        <v>1</v>
      </c>
      <c r="L10450" s="17">
        <f t="shared" si="759"/>
        <v>1680</v>
      </c>
      <c r="M10450" s="5">
        <f t="shared" si="761"/>
        <v>0</v>
      </c>
      <c r="N10450" s="15">
        <f t="shared" si="760"/>
        <v>0</v>
      </c>
    </row>
    <row r="10451" spans="11:14" x14ac:dyDescent="0.2">
      <c r="K10451" s="15">
        <f t="shared" si="758"/>
        <v>1</v>
      </c>
      <c r="L10451" s="17">
        <f t="shared" si="759"/>
        <v>1680</v>
      </c>
      <c r="M10451" s="5">
        <f t="shared" si="761"/>
        <v>0</v>
      </c>
      <c r="N10451" s="15">
        <f t="shared" si="760"/>
        <v>0</v>
      </c>
    </row>
    <row r="10452" spans="11:14" x14ac:dyDescent="0.2">
      <c r="K10452" s="15">
        <f t="shared" si="758"/>
        <v>1</v>
      </c>
      <c r="L10452" s="17">
        <f t="shared" si="759"/>
        <v>1680</v>
      </c>
      <c r="M10452" s="5">
        <f t="shared" si="761"/>
        <v>0</v>
      </c>
      <c r="N10452" s="15">
        <f t="shared" si="760"/>
        <v>0</v>
      </c>
    </row>
    <row r="10453" spans="11:14" x14ac:dyDescent="0.2">
      <c r="K10453" s="15">
        <f t="shared" si="758"/>
        <v>1</v>
      </c>
      <c r="L10453" s="17">
        <f t="shared" si="759"/>
        <v>1680</v>
      </c>
      <c r="M10453" s="5">
        <f t="shared" si="761"/>
        <v>0</v>
      </c>
      <c r="N10453" s="15">
        <f t="shared" si="760"/>
        <v>0</v>
      </c>
    </row>
    <row r="10454" spans="11:14" x14ac:dyDescent="0.2">
      <c r="K10454" s="15">
        <f t="shared" si="758"/>
        <v>1</v>
      </c>
      <c r="L10454" s="17">
        <f t="shared" si="759"/>
        <v>1680</v>
      </c>
      <c r="M10454" s="5">
        <f t="shared" si="761"/>
        <v>0</v>
      </c>
      <c r="N10454" s="15">
        <f t="shared" si="760"/>
        <v>0</v>
      </c>
    </row>
    <row r="10455" spans="11:14" x14ac:dyDescent="0.2">
      <c r="K10455" s="15">
        <f t="shared" si="758"/>
        <v>1</v>
      </c>
      <c r="L10455" s="17">
        <f t="shared" si="759"/>
        <v>1680</v>
      </c>
      <c r="M10455" s="5">
        <f t="shared" si="761"/>
        <v>0</v>
      </c>
      <c r="N10455" s="15">
        <f t="shared" si="760"/>
        <v>0</v>
      </c>
    </row>
    <row r="10456" spans="11:14" x14ac:dyDescent="0.2">
      <c r="K10456" s="15">
        <f t="shared" si="758"/>
        <v>1</v>
      </c>
      <c r="L10456" s="17">
        <f t="shared" si="759"/>
        <v>1680</v>
      </c>
      <c r="M10456" s="5">
        <f t="shared" si="761"/>
        <v>0</v>
      </c>
      <c r="N10456" s="15">
        <f t="shared" si="760"/>
        <v>0</v>
      </c>
    </row>
    <row r="10457" spans="11:14" x14ac:dyDescent="0.2">
      <c r="K10457" s="15">
        <f t="shared" si="758"/>
        <v>1</v>
      </c>
      <c r="L10457" s="17">
        <f t="shared" si="759"/>
        <v>1680</v>
      </c>
      <c r="M10457" s="5">
        <f t="shared" si="761"/>
        <v>0</v>
      </c>
      <c r="N10457" s="15">
        <f t="shared" si="760"/>
        <v>0</v>
      </c>
    </row>
    <row r="10458" spans="11:14" x14ac:dyDescent="0.2">
      <c r="K10458" s="15">
        <f t="shared" si="758"/>
        <v>1</v>
      </c>
      <c r="L10458" s="17">
        <f t="shared" si="759"/>
        <v>1680</v>
      </c>
      <c r="M10458" s="5">
        <f t="shared" si="761"/>
        <v>0</v>
      </c>
      <c r="N10458" s="15">
        <f t="shared" si="760"/>
        <v>0</v>
      </c>
    </row>
    <row r="10459" spans="11:14" x14ac:dyDescent="0.2">
      <c r="K10459" s="15">
        <f t="shared" si="758"/>
        <v>1</v>
      </c>
      <c r="L10459" s="17">
        <f t="shared" si="759"/>
        <v>1680</v>
      </c>
      <c r="M10459" s="5">
        <f t="shared" si="761"/>
        <v>0</v>
      </c>
      <c r="N10459" s="15">
        <f t="shared" si="760"/>
        <v>0</v>
      </c>
    </row>
    <row r="10460" spans="11:14" x14ac:dyDescent="0.2">
      <c r="K10460" s="15">
        <f t="shared" si="758"/>
        <v>1</v>
      </c>
      <c r="L10460" s="17">
        <f t="shared" si="759"/>
        <v>1680</v>
      </c>
      <c r="M10460" s="5">
        <f t="shared" si="761"/>
        <v>0</v>
      </c>
      <c r="N10460" s="15">
        <f t="shared" si="760"/>
        <v>0</v>
      </c>
    </row>
    <row r="10461" spans="11:14" x14ac:dyDescent="0.2">
      <c r="K10461" s="15">
        <f t="shared" si="758"/>
        <v>1</v>
      </c>
      <c r="L10461" s="17">
        <f t="shared" si="759"/>
        <v>1680</v>
      </c>
      <c r="M10461" s="5">
        <f t="shared" si="761"/>
        <v>0</v>
      </c>
      <c r="N10461" s="15">
        <f t="shared" si="760"/>
        <v>0</v>
      </c>
    </row>
    <row r="10462" spans="11:14" x14ac:dyDescent="0.2">
      <c r="K10462" s="15">
        <f t="shared" si="758"/>
        <v>1</v>
      </c>
      <c r="L10462" s="17">
        <f t="shared" si="759"/>
        <v>1680</v>
      </c>
      <c r="M10462" s="5">
        <f t="shared" si="761"/>
        <v>0</v>
      </c>
      <c r="N10462" s="15">
        <f t="shared" si="760"/>
        <v>0</v>
      </c>
    </row>
    <row r="10463" spans="11:14" x14ac:dyDescent="0.2">
      <c r="K10463" s="15">
        <f t="shared" si="758"/>
        <v>1</v>
      </c>
      <c r="L10463" s="17">
        <f t="shared" si="759"/>
        <v>1680</v>
      </c>
      <c r="M10463" s="5">
        <f t="shared" si="761"/>
        <v>0</v>
      </c>
      <c r="N10463" s="15">
        <f t="shared" si="760"/>
        <v>0</v>
      </c>
    </row>
    <row r="10464" spans="11:14" x14ac:dyDescent="0.2">
      <c r="K10464" s="15">
        <f t="shared" si="758"/>
        <v>1</v>
      </c>
      <c r="L10464" s="17">
        <f t="shared" si="759"/>
        <v>1680</v>
      </c>
      <c r="M10464" s="5">
        <f t="shared" si="761"/>
        <v>0</v>
      </c>
      <c r="N10464" s="15">
        <f t="shared" si="760"/>
        <v>0</v>
      </c>
    </row>
    <row r="10465" spans="11:14" x14ac:dyDescent="0.2">
      <c r="K10465" s="15">
        <f t="shared" si="758"/>
        <v>1</v>
      </c>
      <c r="L10465" s="17">
        <f t="shared" si="759"/>
        <v>1680</v>
      </c>
      <c r="M10465" s="5">
        <f t="shared" si="761"/>
        <v>0</v>
      </c>
      <c r="N10465" s="15">
        <f t="shared" si="760"/>
        <v>0</v>
      </c>
    </row>
    <row r="10466" spans="11:14" x14ac:dyDescent="0.2">
      <c r="K10466" s="15">
        <f t="shared" si="758"/>
        <v>1</v>
      </c>
      <c r="L10466" s="17">
        <f t="shared" si="759"/>
        <v>1680</v>
      </c>
      <c r="M10466" s="5">
        <f t="shared" si="761"/>
        <v>0</v>
      </c>
      <c r="N10466" s="15">
        <f t="shared" si="760"/>
        <v>0</v>
      </c>
    </row>
    <row r="10467" spans="11:14" x14ac:dyDescent="0.2">
      <c r="K10467" s="15">
        <f t="shared" si="758"/>
        <v>1</v>
      </c>
      <c r="L10467" s="17">
        <f t="shared" si="759"/>
        <v>1680</v>
      </c>
      <c r="M10467" s="5">
        <f t="shared" si="761"/>
        <v>0</v>
      </c>
      <c r="N10467" s="15">
        <f t="shared" si="760"/>
        <v>0</v>
      </c>
    </row>
    <row r="10468" spans="11:14" x14ac:dyDescent="0.2">
      <c r="K10468" s="15">
        <f t="shared" si="758"/>
        <v>1</v>
      </c>
      <c r="L10468" s="17">
        <f t="shared" si="759"/>
        <v>1680</v>
      </c>
      <c r="M10468" s="5">
        <f t="shared" si="761"/>
        <v>0</v>
      </c>
      <c r="N10468" s="15">
        <f t="shared" si="760"/>
        <v>0</v>
      </c>
    </row>
    <row r="10469" spans="11:14" x14ac:dyDescent="0.2">
      <c r="K10469" s="15">
        <f t="shared" si="758"/>
        <v>1</v>
      </c>
      <c r="L10469" s="17">
        <f t="shared" si="759"/>
        <v>1680</v>
      </c>
      <c r="M10469" s="5">
        <f t="shared" si="761"/>
        <v>0</v>
      </c>
      <c r="N10469" s="15">
        <f t="shared" si="760"/>
        <v>0</v>
      </c>
    </row>
    <row r="10470" spans="11:14" x14ac:dyDescent="0.2">
      <c r="K10470" s="15">
        <f t="shared" si="758"/>
        <v>1</v>
      </c>
      <c r="L10470" s="17">
        <f t="shared" si="759"/>
        <v>1680</v>
      </c>
      <c r="M10470" s="5">
        <f t="shared" si="761"/>
        <v>0</v>
      </c>
      <c r="N10470" s="15">
        <f t="shared" si="760"/>
        <v>0</v>
      </c>
    </row>
    <row r="10471" spans="11:14" x14ac:dyDescent="0.2">
      <c r="K10471" s="15">
        <f t="shared" si="758"/>
        <v>1</v>
      </c>
      <c r="L10471" s="17">
        <f t="shared" si="759"/>
        <v>1680</v>
      </c>
      <c r="M10471" s="5">
        <f t="shared" si="761"/>
        <v>0</v>
      </c>
      <c r="N10471" s="15">
        <f t="shared" si="760"/>
        <v>0</v>
      </c>
    </row>
    <row r="10472" spans="11:14" x14ac:dyDescent="0.2">
      <c r="K10472" s="15">
        <f t="shared" si="758"/>
        <v>1</v>
      </c>
      <c r="L10472" s="17">
        <f t="shared" si="759"/>
        <v>1680</v>
      </c>
      <c r="M10472" s="5">
        <f t="shared" si="761"/>
        <v>0</v>
      </c>
      <c r="N10472" s="15">
        <f t="shared" si="760"/>
        <v>0</v>
      </c>
    </row>
    <row r="10473" spans="11:14" x14ac:dyDescent="0.2">
      <c r="K10473" s="15">
        <f t="shared" si="758"/>
        <v>1</v>
      </c>
      <c r="L10473" s="17">
        <f t="shared" si="759"/>
        <v>1680</v>
      </c>
      <c r="M10473" s="5">
        <f t="shared" si="761"/>
        <v>0</v>
      </c>
      <c r="N10473" s="15">
        <f t="shared" si="760"/>
        <v>0</v>
      </c>
    </row>
    <row r="10474" spans="11:14" x14ac:dyDescent="0.2">
      <c r="K10474" s="15">
        <f t="shared" si="758"/>
        <v>1</v>
      </c>
      <c r="L10474" s="17">
        <f t="shared" si="759"/>
        <v>1680</v>
      </c>
      <c r="M10474" s="5">
        <f t="shared" si="761"/>
        <v>0</v>
      </c>
      <c r="N10474" s="15">
        <f t="shared" si="760"/>
        <v>0</v>
      </c>
    </row>
    <row r="10475" spans="11:14" x14ac:dyDescent="0.2">
      <c r="K10475" s="15">
        <f t="shared" si="758"/>
        <v>1</v>
      </c>
      <c r="L10475" s="17">
        <f t="shared" si="759"/>
        <v>1680</v>
      </c>
      <c r="M10475" s="5">
        <f t="shared" si="761"/>
        <v>0</v>
      </c>
      <c r="N10475" s="15">
        <f t="shared" si="760"/>
        <v>0</v>
      </c>
    </row>
    <row r="10476" spans="11:14" x14ac:dyDescent="0.2">
      <c r="K10476" s="15">
        <f t="shared" si="758"/>
        <v>1</v>
      </c>
      <c r="L10476" s="17">
        <f t="shared" si="759"/>
        <v>1680</v>
      </c>
      <c r="M10476" s="5">
        <f t="shared" si="761"/>
        <v>0</v>
      </c>
      <c r="N10476" s="15">
        <f t="shared" si="760"/>
        <v>0</v>
      </c>
    </row>
    <row r="10477" spans="11:14" x14ac:dyDescent="0.2">
      <c r="K10477" s="15">
        <f t="shared" si="758"/>
        <v>1</v>
      </c>
      <c r="L10477" s="17">
        <f t="shared" si="759"/>
        <v>1680</v>
      </c>
      <c r="M10477" s="5">
        <f t="shared" si="761"/>
        <v>0</v>
      </c>
      <c r="N10477" s="15">
        <f t="shared" si="760"/>
        <v>0</v>
      </c>
    </row>
    <row r="10478" spans="11:14" x14ac:dyDescent="0.2">
      <c r="K10478" s="15">
        <f t="shared" si="758"/>
        <v>1</v>
      </c>
      <c r="L10478" s="17">
        <f t="shared" si="759"/>
        <v>1680</v>
      </c>
      <c r="M10478" s="5">
        <f t="shared" si="761"/>
        <v>0</v>
      </c>
      <c r="N10478" s="15">
        <f t="shared" si="760"/>
        <v>0</v>
      </c>
    </row>
    <row r="10479" spans="11:14" x14ac:dyDescent="0.2">
      <c r="K10479" s="15">
        <f t="shared" si="758"/>
        <v>1</v>
      </c>
      <c r="L10479" s="17">
        <f t="shared" si="759"/>
        <v>1680</v>
      </c>
      <c r="M10479" s="5">
        <f t="shared" si="761"/>
        <v>0</v>
      </c>
      <c r="N10479" s="15">
        <f t="shared" si="760"/>
        <v>0</v>
      </c>
    </row>
    <row r="10480" spans="11:14" x14ac:dyDescent="0.2">
      <c r="K10480" s="15">
        <f t="shared" si="758"/>
        <v>1</v>
      </c>
      <c r="L10480" s="17">
        <f t="shared" si="759"/>
        <v>1680</v>
      </c>
      <c r="M10480" s="5">
        <f t="shared" si="761"/>
        <v>0</v>
      </c>
      <c r="N10480" s="15">
        <f t="shared" si="760"/>
        <v>0</v>
      </c>
    </row>
    <row r="10481" spans="11:14" x14ac:dyDescent="0.2">
      <c r="K10481" s="15">
        <f t="shared" si="758"/>
        <v>1</v>
      </c>
      <c r="L10481" s="17">
        <f t="shared" si="759"/>
        <v>1680</v>
      </c>
      <c r="M10481" s="5">
        <f t="shared" si="761"/>
        <v>0</v>
      </c>
      <c r="N10481" s="15">
        <f t="shared" si="760"/>
        <v>0</v>
      </c>
    </row>
    <row r="10482" spans="11:14" x14ac:dyDescent="0.2">
      <c r="K10482" s="15">
        <f t="shared" si="758"/>
        <v>1</v>
      </c>
      <c r="L10482" s="17">
        <f t="shared" si="759"/>
        <v>1680</v>
      </c>
      <c r="M10482" s="5">
        <f t="shared" si="761"/>
        <v>0</v>
      </c>
      <c r="N10482" s="15">
        <f t="shared" si="760"/>
        <v>0</v>
      </c>
    </row>
    <row r="10483" spans="11:14" x14ac:dyDescent="0.2">
      <c r="K10483" s="15">
        <f t="shared" si="758"/>
        <v>1</v>
      </c>
      <c r="L10483" s="17">
        <f t="shared" si="759"/>
        <v>1680</v>
      </c>
      <c r="M10483" s="5">
        <f t="shared" si="761"/>
        <v>0</v>
      </c>
      <c r="N10483" s="15">
        <f t="shared" si="760"/>
        <v>0</v>
      </c>
    </row>
    <row r="10484" spans="11:14" x14ac:dyDescent="0.2">
      <c r="K10484" s="15">
        <f t="shared" si="758"/>
        <v>1</v>
      </c>
      <c r="L10484" s="17">
        <f t="shared" si="759"/>
        <v>1680</v>
      </c>
      <c r="M10484" s="5">
        <f t="shared" si="761"/>
        <v>0</v>
      </c>
      <c r="N10484" s="15">
        <f t="shared" si="760"/>
        <v>0</v>
      </c>
    </row>
    <row r="10485" spans="11:14" x14ac:dyDescent="0.2">
      <c r="K10485" s="15">
        <f t="shared" si="758"/>
        <v>1</v>
      </c>
      <c r="L10485" s="17">
        <f t="shared" si="759"/>
        <v>1680</v>
      </c>
      <c r="M10485" s="5">
        <f t="shared" si="761"/>
        <v>0</v>
      </c>
      <c r="N10485" s="15">
        <f t="shared" si="760"/>
        <v>0</v>
      </c>
    </row>
    <row r="10486" spans="11:14" x14ac:dyDescent="0.2">
      <c r="K10486" s="15">
        <f t="shared" si="758"/>
        <v>1</v>
      </c>
      <c r="L10486" s="17">
        <f t="shared" si="759"/>
        <v>1680</v>
      </c>
      <c r="M10486" s="5">
        <f t="shared" si="761"/>
        <v>0</v>
      </c>
      <c r="N10486" s="15">
        <f t="shared" si="760"/>
        <v>0</v>
      </c>
    </row>
    <row r="10487" spans="11:14" x14ac:dyDescent="0.2">
      <c r="K10487" s="15">
        <f t="shared" si="758"/>
        <v>1</v>
      </c>
      <c r="L10487" s="17">
        <f t="shared" si="759"/>
        <v>1680</v>
      </c>
      <c r="M10487" s="5">
        <f t="shared" si="761"/>
        <v>0</v>
      </c>
      <c r="N10487" s="15">
        <f t="shared" si="760"/>
        <v>0</v>
      </c>
    </row>
    <row r="10488" spans="11:14" x14ac:dyDescent="0.2">
      <c r="K10488" s="15">
        <f t="shared" si="758"/>
        <v>1</v>
      </c>
      <c r="L10488" s="17">
        <f t="shared" si="759"/>
        <v>1680</v>
      </c>
      <c r="M10488" s="5">
        <f t="shared" si="761"/>
        <v>0</v>
      </c>
      <c r="N10488" s="15">
        <f t="shared" si="760"/>
        <v>0</v>
      </c>
    </row>
    <row r="10489" spans="11:14" x14ac:dyDescent="0.2">
      <c r="K10489" s="15">
        <f t="shared" si="758"/>
        <v>1</v>
      </c>
      <c r="L10489" s="17">
        <f t="shared" si="759"/>
        <v>1680</v>
      </c>
      <c r="M10489" s="5">
        <f t="shared" si="761"/>
        <v>0</v>
      </c>
      <c r="N10489" s="15">
        <f t="shared" si="760"/>
        <v>0</v>
      </c>
    </row>
    <row r="10490" spans="11:14" x14ac:dyDescent="0.2">
      <c r="K10490" s="15">
        <f t="shared" si="758"/>
        <v>1</v>
      </c>
      <c r="L10490" s="17">
        <f t="shared" si="759"/>
        <v>1680</v>
      </c>
      <c r="M10490" s="5">
        <f t="shared" si="761"/>
        <v>0</v>
      </c>
      <c r="N10490" s="15">
        <f t="shared" si="760"/>
        <v>0</v>
      </c>
    </row>
    <row r="10491" spans="11:14" x14ac:dyDescent="0.2">
      <c r="K10491" s="15">
        <f t="shared" si="758"/>
        <v>1</v>
      </c>
      <c r="L10491" s="17">
        <f t="shared" si="759"/>
        <v>1680</v>
      </c>
      <c r="M10491" s="5">
        <f t="shared" si="761"/>
        <v>0</v>
      </c>
      <c r="N10491" s="15">
        <f t="shared" si="760"/>
        <v>0</v>
      </c>
    </row>
    <row r="10492" spans="11:14" x14ac:dyDescent="0.2">
      <c r="K10492" s="15">
        <f t="shared" si="758"/>
        <v>1</v>
      </c>
      <c r="L10492" s="17">
        <f t="shared" si="759"/>
        <v>1680</v>
      </c>
      <c r="M10492" s="5">
        <f t="shared" si="761"/>
        <v>0</v>
      </c>
      <c r="N10492" s="15">
        <f t="shared" si="760"/>
        <v>0</v>
      </c>
    </row>
    <row r="10493" spans="11:14" x14ac:dyDescent="0.2">
      <c r="K10493" s="15">
        <f t="shared" si="758"/>
        <v>1</v>
      </c>
      <c r="L10493" s="17">
        <f t="shared" si="759"/>
        <v>1680</v>
      </c>
      <c r="M10493" s="5">
        <f t="shared" si="761"/>
        <v>0</v>
      </c>
      <c r="N10493" s="15">
        <f t="shared" si="760"/>
        <v>0</v>
      </c>
    </row>
    <row r="10494" spans="11:14" x14ac:dyDescent="0.2">
      <c r="K10494" s="15">
        <f t="shared" si="758"/>
        <v>1</v>
      </c>
      <c r="L10494" s="17">
        <f t="shared" si="759"/>
        <v>1680</v>
      </c>
      <c r="M10494" s="5">
        <f t="shared" si="761"/>
        <v>0</v>
      </c>
      <c r="N10494" s="15">
        <f t="shared" si="760"/>
        <v>0</v>
      </c>
    </row>
    <row r="10495" spans="11:14" x14ac:dyDescent="0.2">
      <c r="K10495" s="15">
        <f t="shared" si="758"/>
        <v>1</v>
      </c>
      <c r="L10495" s="17">
        <f t="shared" si="759"/>
        <v>1680</v>
      </c>
      <c r="M10495" s="5">
        <f t="shared" si="761"/>
        <v>0</v>
      </c>
      <c r="N10495" s="15">
        <f t="shared" si="760"/>
        <v>0</v>
      </c>
    </row>
    <row r="10496" spans="11:14" x14ac:dyDescent="0.2">
      <c r="K10496" s="15">
        <f t="shared" si="758"/>
        <v>1</v>
      </c>
      <c r="L10496" s="17">
        <f t="shared" si="759"/>
        <v>1680</v>
      </c>
      <c r="M10496" s="5">
        <f t="shared" si="761"/>
        <v>0</v>
      </c>
      <c r="N10496" s="15">
        <f t="shared" si="760"/>
        <v>0</v>
      </c>
    </row>
    <row r="10497" spans="11:14" x14ac:dyDescent="0.2">
      <c r="K10497" s="15">
        <f t="shared" si="758"/>
        <v>1</v>
      </c>
      <c r="L10497" s="17">
        <f t="shared" si="759"/>
        <v>1680</v>
      </c>
      <c r="M10497" s="5">
        <f t="shared" si="761"/>
        <v>0</v>
      </c>
      <c r="N10497" s="15">
        <f t="shared" si="760"/>
        <v>0</v>
      </c>
    </row>
    <row r="10498" spans="11:14" x14ac:dyDescent="0.2">
      <c r="K10498" s="15">
        <f t="shared" ref="K10498:K10561" si="762">DATE(YEAR(E10498),MONTH(E10498),1)</f>
        <v>1</v>
      </c>
      <c r="L10498" s="17">
        <f t="shared" ref="L10498:L10561" si="763">ROUND(($B$3-K10498)/365.25*12,0)</f>
        <v>1680</v>
      </c>
      <c r="M10498" s="5">
        <f t="shared" si="761"/>
        <v>0</v>
      </c>
      <c r="N10498" s="15">
        <f t="shared" ref="N10498:N10561" si="764">EDATE(E10498,D10498)</f>
        <v>0</v>
      </c>
    </row>
    <row r="10499" spans="11:14" x14ac:dyDescent="0.2">
      <c r="K10499" s="15">
        <f t="shared" si="762"/>
        <v>1</v>
      </c>
      <c r="L10499" s="17">
        <f t="shared" si="763"/>
        <v>1680</v>
      </c>
      <c r="M10499" s="5">
        <f t="shared" ref="M10499:M10562" si="765">ROUND((N10499-K10499)/365.25*12,0)</f>
        <v>0</v>
      </c>
      <c r="N10499" s="15">
        <f t="shared" si="764"/>
        <v>0</v>
      </c>
    </row>
    <row r="10500" spans="11:14" x14ac:dyDescent="0.2">
      <c r="K10500" s="15">
        <f t="shared" si="762"/>
        <v>1</v>
      </c>
      <c r="L10500" s="17">
        <f t="shared" si="763"/>
        <v>1680</v>
      </c>
      <c r="M10500" s="5">
        <f t="shared" si="765"/>
        <v>0</v>
      </c>
      <c r="N10500" s="15">
        <f t="shared" si="764"/>
        <v>0</v>
      </c>
    </row>
    <row r="10501" spans="11:14" x14ac:dyDescent="0.2">
      <c r="K10501" s="15">
        <f t="shared" si="762"/>
        <v>1</v>
      </c>
      <c r="L10501" s="17">
        <f t="shared" si="763"/>
        <v>1680</v>
      </c>
      <c r="M10501" s="5">
        <f t="shared" si="765"/>
        <v>0</v>
      </c>
      <c r="N10501" s="15">
        <f t="shared" si="764"/>
        <v>0</v>
      </c>
    </row>
    <row r="10502" spans="11:14" x14ac:dyDescent="0.2">
      <c r="K10502" s="15">
        <f t="shared" si="762"/>
        <v>1</v>
      </c>
      <c r="L10502" s="17">
        <f t="shared" si="763"/>
        <v>1680</v>
      </c>
      <c r="M10502" s="5">
        <f t="shared" si="765"/>
        <v>0</v>
      </c>
      <c r="N10502" s="15">
        <f t="shared" si="764"/>
        <v>0</v>
      </c>
    </row>
    <row r="10503" spans="11:14" x14ac:dyDescent="0.2">
      <c r="K10503" s="15">
        <f t="shared" si="762"/>
        <v>1</v>
      </c>
      <c r="L10503" s="17">
        <f t="shared" si="763"/>
        <v>1680</v>
      </c>
      <c r="M10503" s="5">
        <f t="shared" si="765"/>
        <v>0</v>
      </c>
      <c r="N10503" s="15">
        <f t="shared" si="764"/>
        <v>0</v>
      </c>
    </row>
    <row r="10504" spans="11:14" x14ac:dyDescent="0.2">
      <c r="K10504" s="15">
        <f t="shared" si="762"/>
        <v>1</v>
      </c>
      <c r="L10504" s="17">
        <f t="shared" si="763"/>
        <v>1680</v>
      </c>
      <c r="M10504" s="5">
        <f t="shared" si="765"/>
        <v>0</v>
      </c>
      <c r="N10504" s="15">
        <f t="shared" si="764"/>
        <v>0</v>
      </c>
    </row>
    <row r="10505" spans="11:14" x14ac:dyDescent="0.2">
      <c r="K10505" s="15">
        <f t="shared" si="762"/>
        <v>1</v>
      </c>
      <c r="L10505" s="17">
        <f t="shared" si="763"/>
        <v>1680</v>
      </c>
      <c r="M10505" s="5">
        <f t="shared" si="765"/>
        <v>0</v>
      </c>
      <c r="N10505" s="15">
        <f t="shared" si="764"/>
        <v>0</v>
      </c>
    </row>
    <row r="10506" spans="11:14" x14ac:dyDescent="0.2">
      <c r="K10506" s="15">
        <f t="shared" si="762"/>
        <v>1</v>
      </c>
      <c r="L10506" s="17">
        <f t="shared" si="763"/>
        <v>1680</v>
      </c>
      <c r="M10506" s="5">
        <f t="shared" si="765"/>
        <v>0</v>
      </c>
      <c r="N10506" s="15">
        <f t="shared" si="764"/>
        <v>0</v>
      </c>
    </row>
    <row r="10507" spans="11:14" x14ac:dyDescent="0.2">
      <c r="K10507" s="15">
        <f t="shared" si="762"/>
        <v>1</v>
      </c>
      <c r="L10507" s="17">
        <f t="shared" si="763"/>
        <v>1680</v>
      </c>
      <c r="M10507" s="5">
        <f t="shared" si="765"/>
        <v>0</v>
      </c>
      <c r="N10507" s="15">
        <f t="shared" si="764"/>
        <v>0</v>
      </c>
    </row>
    <row r="10508" spans="11:14" x14ac:dyDescent="0.2">
      <c r="K10508" s="15">
        <f t="shared" si="762"/>
        <v>1</v>
      </c>
      <c r="L10508" s="17">
        <f t="shared" si="763"/>
        <v>1680</v>
      </c>
      <c r="M10508" s="5">
        <f t="shared" si="765"/>
        <v>0</v>
      </c>
      <c r="N10508" s="15">
        <f t="shared" si="764"/>
        <v>0</v>
      </c>
    </row>
    <row r="10509" spans="11:14" x14ac:dyDescent="0.2">
      <c r="K10509" s="15">
        <f t="shared" si="762"/>
        <v>1</v>
      </c>
      <c r="L10509" s="17">
        <f t="shared" si="763"/>
        <v>1680</v>
      </c>
      <c r="M10509" s="5">
        <f t="shared" si="765"/>
        <v>0</v>
      </c>
      <c r="N10509" s="15">
        <f t="shared" si="764"/>
        <v>0</v>
      </c>
    </row>
    <row r="10510" spans="11:14" x14ac:dyDescent="0.2">
      <c r="K10510" s="15">
        <f t="shared" si="762"/>
        <v>1</v>
      </c>
      <c r="L10510" s="17">
        <f t="shared" si="763"/>
        <v>1680</v>
      </c>
      <c r="M10510" s="5">
        <f t="shared" si="765"/>
        <v>0</v>
      </c>
      <c r="N10510" s="15">
        <f t="shared" si="764"/>
        <v>0</v>
      </c>
    </row>
    <row r="10511" spans="11:14" x14ac:dyDescent="0.2">
      <c r="K10511" s="15">
        <f t="shared" si="762"/>
        <v>1</v>
      </c>
      <c r="L10511" s="17">
        <f t="shared" si="763"/>
        <v>1680</v>
      </c>
      <c r="M10511" s="5">
        <f t="shared" si="765"/>
        <v>0</v>
      </c>
      <c r="N10511" s="15">
        <f t="shared" si="764"/>
        <v>0</v>
      </c>
    </row>
    <row r="10512" spans="11:14" x14ac:dyDescent="0.2">
      <c r="K10512" s="15">
        <f t="shared" si="762"/>
        <v>1</v>
      </c>
      <c r="L10512" s="17">
        <f t="shared" si="763"/>
        <v>1680</v>
      </c>
      <c r="M10512" s="5">
        <f t="shared" si="765"/>
        <v>0</v>
      </c>
      <c r="N10512" s="15">
        <f t="shared" si="764"/>
        <v>0</v>
      </c>
    </row>
    <row r="10513" spans="11:14" x14ac:dyDescent="0.2">
      <c r="K10513" s="15">
        <f t="shared" si="762"/>
        <v>1</v>
      </c>
      <c r="L10513" s="17">
        <f t="shared" si="763"/>
        <v>1680</v>
      </c>
      <c r="M10513" s="5">
        <f t="shared" si="765"/>
        <v>0</v>
      </c>
      <c r="N10513" s="15">
        <f t="shared" si="764"/>
        <v>0</v>
      </c>
    </row>
    <row r="10514" spans="11:14" x14ac:dyDescent="0.2">
      <c r="K10514" s="15">
        <f t="shared" si="762"/>
        <v>1</v>
      </c>
      <c r="L10514" s="17">
        <f t="shared" si="763"/>
        <v>1680</v>
      </c>
      <c r="M10514" s="5">
        <f t="shared" si="765"/>
        <v>0</v>
      </c>
      <c r="N10514" s="15">
        <f t="shared" si="764"/>
        <v>0</v>
      </c>
    </row>
    <row r="10515" spans="11:14" x14ac:dyDescent="0.2">
      <c r="K10515" s="15">
        <f t="shared" si="762"/>
        <v>1</v>
      </c>
      <c r="L10515" s="17">
        <f t="shared" si="763"/>
        <v>1680</v>
      </c>
      <c r="M10515" s="5">
        <f t="shared" si="765"/>
        <v>0</v>
      </c>
      <c r="N10515" s="15">
        <f t="shared" si="764"/>
        <v>0</v>
      </c>
    </row>
    <row r="10516" spans="11:14" x14ac:dyDescent="0.2">
      <c r="K10516" s="15">
        <f t="shared" si="762"/>
        <v>1</v>
      </c>
      <c r="L10516" s="17">
        <f t="shared" si="763"/>
        <v>1680</v>
      </c>
      <c r="M10516" s="5">
        <f t="shared" si="765"/>
        <v>0</v>
      </c>
      <c r="N10516" s="15">
        <f t="shared" si="764"/>
        <v>0</v>
      </c>
    </row>
    <row r="10517" spans="11:14" x14ac:dyDescent="0.2">
      <c r="K10517" s="15">
        <f t="shared" si="762"/>
        <v>1</v>
      </c>
      <c r="L10517" s="17">
        <f t="shared" si="763"/>
        <v>1680</v>
      </c>
      <c r="M10517" s="5">
        <f t="shared" si="765"/>
        <v>0</v>
      </c>
      <c r="N10517" s="15">
        <f t="shared" si="764"/>
        <v>0</v>
      </c>
    </row>
    <row r="10518" spans="11:14" x14ac:dyDescent="0.2">
      <c r="K10518" s="15">
        <f t="shared" si="762"/>
        <v>1</v>
      </c>
      <c r="L10518" s="17">
        <f t="shared" si="763"/>
        <v>1680</v>
      </c>
      <c r="M10518" s="5">
        <f t="shared" si="765"/>
        <v>0</v>
      </c>
      <c r="N10518" s="15">
        <f t="shared" si="764"/>
        <v>0</v>
      </c>
    </row>
    <row r="10519" spans="11:14" x14ac:dyDescent="0.2">
      <c r="K10519" s="15">
        <f t="shared" si="762"/>
        <v>1</v>
      </c>
      <c r="L10519" s="17">
        <f t="shared" si="763"/>
        <v>1680</v>
      </c>
      <c r="M10519" s="5">
        <f t="shared" si="765"/>
        <v>0</v>
      </c>
      <c r="N10519" s="15">
        <f t="shared" si="764"/>
        <v>0</v>
      </c>
    </row>
    <row r="10520" spans="11:14" x14ac:dyDescent="0.2">
      <c r="K10520" s="15">
        <f t="shared" si="762"/>
        <v>1</v>
      </c>
      <c r="L10520" s="17">
        <f t="shared" si="763"/>
        <v>1680</v>
      </c>
      <c r="M10520" s="5">
        <f t="shared" si="765"/>
        <v>0</v>
      </c>
      <c r="N10520" s="15">
        <f t="shared" si="764"/>
        <v>0</v>
      </c>
    </row>
    <row r="10521" spans="11:14" x14ac:dyDescent="0.2">
      <c r="K10521" s="15">
        <f t="shared" si="762"/>
        <v>1</v>
      </c>
      <c r="L10521" s="17">
        <f t="shared" si="763"/>
        <v>1680</v>
      </c>
      <c r="M10521" s="5">
        <f t="shared" si="765"/>
        <v>0</v>
      </c>
      <c r="N10521" s="15">
        <f t="shared" si="764"/>
        <v>0</v>
      </c>
    </row>
    <row r="10522" spans="11:14" x14ac:dyDescent="0.2">
      <c r="K10522" s="15">
        <f t="shared" si="762"/>
        <v>1</v>
      </c>
      <c r="L10522" s="17">
        <f t="shared" si="763"/>
        <v>1680</v>
      </c>
      <c r="M10522" s="5">
        <f t="shared" si="765"/>
        <v>0</v>
      </c>
      <c r="N10522" s="15">
        <f t="shared" si="764"/>
        <v>0</v>
      </c>
    </row>
    <row r="10523" spans="11:14" x14ac:dyDescent="0.2">
      <c r="K10523" s="15">
        <f t="shared" si="762"/>
        <v>1</v>
      </c>
      <c r="L10523" s="17">
        <f t="shared" si="763"/>
        <v>1680</v>
      </c>
      <c r="M10523" s="5">
        <f t="shared" si="765"/>
        <v>0</v>
      </c>
      <c r="N10523" s="15">
        <f t="shared" si="764"/>
        <v>0</v>
      </c>
    </row>
    <row r="10524" spans="11:14" x14ac:dyDescent="0.2">
      <c r="K10524" s="15">
        <f t="shared" si="762"/>
        <v>1</v>
      </c>
      <c r="L10524" s="17">
        <f t="shared" si="763"/>
        <v>1680</v>
      </c>
      <c r="M10524" s="5">
        <f t="shared" si="765"/>
        <v>0</v>
      </c>
      <c r="N10524" s="15">
        <f t="shared" si="764"/>
        <v>0</v>
      </c>
    </row>
    <row r="10525" spans="11:14" x14ac:dyDescent="0.2">
      <c r="K10525" s="15">
        <f t="shared" si="762"/>
        <v>1</v>
      </c>
      <c r="L10525" s="17">
        <f t="shared" si="763"/>
        <v>1680</v>
      </c>
      <c r="M10525" s="5">
        <f t="shared" si="765"/>
        <v>0</v>
      </c>
      <c r="N10525" s="15">
        <f t="shared" si="764"/>
        <v>0</v>
      </c>
    </row>
    <row r="10526" spans="11:14" x14ac:dyDescent="0.2">
      <c r="K10526" s="15">
        <f t="shared" si="762"/>
        <v>1</v>
      </c>
      <c r="L10526" s="17">
        <f t="shared" si="763"/>
        <v>1680</v>
      </c>
      <c r="M10526" s="5">
        <f t="shared" si="765"/>
        <v>0</v>
      </c>
      <c r="N10526" s="15">
        <f t="shared" si="764"/>
        <v>0</v>
      </c>
    </row>
    <row r="10527" spans="11:14" x14ac:dyDescent="0.2">
      <c r="K10527" s="15">
        <f t="shared" si="762"/>
        <v>1</v>
      </c>
      <c r="L10527" s="17">
        <f t="shared" si="763"/>
        <v>1680</v>
      </c>
      <c r="M10527" s="5">
        <f t="shared" si="765"/>
        <v>0</v>
      </c>
      <c r="N10527" s="15">
        <f t="shared" si="764"/>
        <v>0</v>
      </c>
    </row>
    <row r="10528" spans="11:14" x14ac:dyDescent="0.2">
      <c r="K10528" s="15">
        <f t="shared" si="762"/>
        <v>1</v>
      </c>
      <c r="L10528" s="17">
        <f t="shared" si="763"/>
        <v>1680</v>
      </c>
      <c r="M10528" s="5">
        <f t="shared" si="765"/>
        <v>0</v>
      </c>
      <c r="N10528" s="15">
        <f t="shared" si="764"/>
        <v>0</v>
      </c>
    </row>
    <row r="10529" spans="11:14" x14ac:dyDescent="0.2">
      <c r="K10529" s="15">
        <f t="shared" si="762"/>
        <v>1</v>
      </c>
      <c r="L10529" s="17">
        <f t="shared" si="763"/>
        <v>1680</v>
      </c>
      <c r="M10529" s="5">
        <f t="shared" si="765"/>
        <v>0</v>
      </c>
      <c r="N10529" s="15">
        <f t="shared" si="764"/>
        <v>0</v>
      </c>
    </row>
    <row r="10530" spans="11:14" x14ac:dyDescent="0.2">
      <c r="K10530" s="15">
        <f t="shared" si="762"/>
        <v>1</v>
      </c>
      <c r="L10530" s="17">
        <f t="shared" si="763"/>
        <v>1680</v>
      </c>
      <c r="M10530" s="5">
        <f t="shared" si="765"/>
        <v>0</v>
      </c>
      <c r="N10530" s="15">
        <f t="shared" si="764"/>
        <v>0</v>
      </c>
    </row>
    <row r="10531" spans="11:14" x14ac:dyDescent="0.2">
      <c r="K10531" s="15">
        <f t="shared" si="762"/>
        <v>1</v>
      </c>
      <c r="L10531" s="17">
        <f t="shared" si="763"/>
        <v>1680</v>
      </c>
      <c r="M10531" s="5">
        <f t="shared" si="765"/>
        <v>0</v>
      </c>
      <c r="N10531" s="15">
        <f t="shared" si="764"/>
        <v>0</v>
      </c>
    </row>
    <row r="10532" spans="11:14" x14ac:dyDescent="0.2">
      <c r="K10532" s="15">
        <f t="shared" si="762"/>
        <v>1</v>
      </c>
      <c r="L10532" s="17">
        <f t="shared" si="763"/>
        <v>1680</v>
      </c>
      <c r="M10532" s="5">
        <f t="shared" si="765"/>
        <v>0</v>
      </c>
      <c r="N10532" s="15">
        <f t="shared" si="764"/>
        <v>0</v>
      </c>
    </row>
    <row r="10533" spans="11:14" x14ac:dyDescent="0.2">
      <c r="K10533" s="15">
        <f t="shared" si="762"/>
        <v>1</v>
      </c>
      <c r="L10533" s="17">
        <f t="shared" si="763"/>
        <v>1680</v>
      </c>
      <c r="M10533" s="5">
        <f t="shared" si="765"/>
        <v>0</v>
      </c>
      <c r="N10533" s="15">
        <f t="shared" si="764"/>
        <v>0</v>
      </c>
    </row>
    <row r="10534" spans="11:14" x14ac:dyDescent="0.2">
      <c r="K10534" s="15">
        <f t="shared" si="762"/>
        <v>1</v>
      </c>
      <c r="L10534" s="17">
        <f t="shared" si="763"/>
        <v>1680</v>
      </c>
      <c r="M10534" s="5">
        <f t="shared" si="765"/>
        <v>0</v>
      </c>
      <c r="N10534" s="15">
        <f t="shared" si="764"/>
        <v>0</v>
      </c>
    </row>
    <row r="10535" spans="11:14" x14ac:dyDescent="0.2">
      <c r="K10535" s="15">
        <f t="shared" si="762"/>
        <v>1</v>
      </c>
      <c r="L10535" s="17">
        <f t="shared" si="763"/>
        <v>1680</v>
      </c>
      <c r="M10535" s="5">
        <f t="shared" si="765"/>
        <v>0</v>
      </c>
      <c r="N10535" s="15">
        <f t="shared" si="764"/>
        <v>0</v>
      </c>
    </row>
    <row r="10536" spans="11:14" x14ac:dyDescent="0.2">
      <c r="K10536" s="15">
        <f t="shared" si="762"/>
        <v>1</v>
      </c>
      <c r="L10536" s="17">
        <f t="shared" si="763"/>
        <v>1680</v>
      </c>
      <c r="M10536" s="5">
        <f t="shared" si="765"/>
        <v>0</v>
      </c>
      <c r="N10536" s="15">
        <f t="shared" si="764"/>
        <v>0</v>
      </c>
    </row>
    <row r="10537" spans="11:14" x14ac:dyDescent="0.2">
      <c r="K10537" s="15">
        <f t="shared" si="762"/>
        <v>1</v>
      </c>
      <c r="L10537" s="17">
        <f t="shared" si="763"/>
        <v>1680</v>
      </c>
      <c r="M10537" s="5">
        <f t="shared" si="765"/>
        <v>0</v>
      </c>
      <c r="N10537" s="15">
        <f t="shared" si="764"/>
        <v>0</v>
      </c>
    </row>
    <row r="10538" spans="11:14" x14ac:dyDescent="0.2">
      <c r="K10538" s="15">
        <f t="shared" si="762"/>
        <v>1</v>
      </c>
      <c r="L10538" s="17">
        <f t="shared" si="763"/>
        <v>1680</v>
      </c>
      <c r="M10538" s="5">
        <f t="shared" si="765"/>
        <v>0</v>
      </c>
      <c r="N10538" s="15">
        <f t="shared" si="764"/>
        <v>0</v>
      </c>
    </row>
    <row r="10539" spans="11:14" x14ac:dyDescent="0.2">
      <c r="K10539" s="15">
        <f t="shared" si="762"/>
        <v>1</v>
      </c>
      <c r="L10539" s="17">
        <f t="shared" si="763"/>
        <v>1680</v>
      </c>
      <c r="M10539" s="5">
        <f t="shared" si="765"/>
        <v>0</v>
      </c>
      <c r="N10539" s="15">
        <f t="shared" si="764"/>
        <v>0</v>
      </c>
    </row>
    <row r="10540" spans="11:14" x14ac:dyDescent="0.2">
      <c r="K10540" s="15">
        <f t="shared" si="762"/>
        <v>1</v>
      </c>
      <c r="L10540" s="17">
        <f t="shared" si="763"/>
        <v>1680</v>
      </c>
      <c r="M10540" s="5">
        <f t="shared" si="765"/>
        <v>0</v>
      </c>
      <c r="N10540" s="15">
        <f t="shared" si="764"/>
        <v>0</v>
      </c>
    </row>
    <row r="10541" spans="11:14" x14ac:dyDescent="0.2">
      <c r="K10541" s="15">
        <f t="shared" si="762"/>
        <v>1</v>
      </c>
      <c r="L10541" s="17">
        <f t="shared" si="763"/>
        <v>1680</v>
      </c>
      <c r="M10541" s="5">
        <f t="shared" si="765"/>
        <v>0</v>
      </c>
      <c r="N10541" s="15">
        <f t="shared" si="764"/>
        <v>0</v>
      </c>
    </row>
    <row r="10542" spans="11:14" x14ac:dyDescent="0.2">
      <c r="K10542" s="15">
        <f t="shared" si="762"/>
        <v>1</v>
      </c>
      <c r="L10542" s="17">
        <f t="shared" si="763"/>
        <v>1680</v>
      </c>
      <c r="M10542" s="5">
        <f t="shared" si="765"/>
        <v>0</v>
      </c>
      <c r="N10542" s="15">
        <f t="shared" si="764"/>
        <v>0</v>
      </c>
    </row>
    <row r="10543" spans="11:14" x14ac:dyDescent="0.2">
      <c r="K10543" s="15">
        <f t="shared" si="762"/>
        <v>1</v>
      </c>
      <c r="L10543" s="17">
        <f t="shared" si="763"/>
        <v>1680</v>
      </c>
      <c r="M10543" s="5">
        <f t="shared" si="765"/>
        <v>0</v>
      </c>
      <c r="N10543" s="15">
        <f t="shared" si="764"/>
        <v>0</v>
      </c>
    </row>
    <row r="10544" spans="11:14" x14ac:dyDescent="0.2">
      <c r="K10544" s="15">
        <f t="shared" si="762"/>
        <v>1</v>
      </c>
      <c r="L10544" s="17">
        <f t="shared" si="763"/>
        <v>1680</v>
      </c>
      <c r="M10544" s="5">
        <f t="shared" si="765"/>
        <v>0</v>
      </c>
      <c r="N10544" s="15">
        <f t="shared" si="764"/>
        <v>0</v>
      </c>
    </row>
    <row r="10545" spans="11:14" x14ac:dyDescent="0.2">
      <c r="K10545" s="15">
        <f t="shared" si="762"/>
        <v>1</v>
      </c>
      <c r="L10545" s="17">
        <f t="shared" si="763"/>
        <v>1680</v>
      </c>
      <c r="M10545" s="5">
        <f t="shared" si="765"/>
        <v>0</v>
      </c>
      <c r="N10545" s="15">
        <f t="shared" si="764"/>
        <v>0</v>
      </c>
    </row>
    <row r="10546" spans="11:14" x14ac:dyDescent="0.2">
      <c r="K10546" s="15">
        <f t="shared" si="762"/>
        <v>1</v>
      </c>
      <c r="L10546" s="17">
        <f t="shared" si="763"/>
        <v>1680</v>
      </c>
      <c r="M10546" s="5">
        <f t="shared" si="765"/>
        <v>0</v>
      </c>
      <c r="N10546" s="15">
        <f t="shared" si="764"/>
        <v>0</v>
      </c>
    </row>
    <row r="10547" spans="11:14" x14ac:dyDescent="0.2">
      <c r="K10547" s="15">
        <f t="shared" si="762"/>
        <v>1</v>
      </c>
      <c r="L10547" s="17">
        <f t="shared" si="763"/>
        <v>1680</v>
      </c>
      <c r="M10547" s="5">
        <f t="shared" si="765"/>
        <v>0</v>
      </c>
      <c r="N10547" s="15">
        <f t="shared" si="764"/>
        <v>0</v>
      </c>
    </row>
    <row r="10548" spans="11:14" x14ac:dyDescent="0.2">
      <c r="K10548" s="15">
        <f t="shared" si="762"/>
        <v>1</v>
      </c>
      <c r="L10548" s="17">
        <f t="shared" si="763"/>
        <v>1680</v>
      </c>
      <c r="M10548" s="5">
        <f t="shared" si="765"/>
        <v>0</v>
      </c>
      <c r="N10548" s="15">
        <f t="shared" si="764"/>
        <v>0</v>
      </c>
    </row>
    <row r="10549" spans="11:14" x14ac:dyDescent="0.2">
      <c r="K10549" s="15">
        <f t="shared" si="762"/>
        <v>1</v>
      </c>
      <c r="L10549" s="17">
        <f t="shared" si="763"/>
        <v>1680</v>
      </c>
      <c r="M10549" s="5">
        <f t="shared" si="765"/>
        <v>0</v>
      </c>
      <c r="N10549" s="15">
        <f t="shared" si="764"/>
        <v>0</v>
      </c>
    </row>
    <row r="10550" spans="11:14" x14ac:dyDescent="0.2">
      <c r="K10550" s="15">
        <f t="shared" si="762"/>
        <v>1</v>
      </c>
      <c r="L10550" s="17">
        <f t="shared" si="763"/>
        <v>1680</v>
      </c>
      <c r="M10550" s="5">
        <f t="shared" si="765"/>
        <v>0</v>
      </c>
      <c r="N10550" s="15">
        <f t="shared" si="764"/>
        <v>0</v>
      </c>
    </row>
    <row r="10551" spans="11:14" x14ac:dyDescent="0.2">
      <c r="K10551" s="15">
        <f t="shared" si="762"/>
        <v>1</v>
      </c>
      <c r="L10551" s="17">
        <f t="shared" si="763"/>
        <v>1680</v>
      </c>
      <c r="M10551" s="5">
        <f t="shared" si="765"/>
        <v>0</v>
      </c>
      <c r="N10551" s="15">
        <f t="shared" si="764"/>
        <v>0</v>
      </c>
    </row>
    <row r="10552" spans="11:14" x14ac:dyDescent="0.2">
      <c r="K10552" s="15">
        <f t="shared" si="762"/>
        <v>1</v>
      </c>
      <c r="L10552" s="17">
        <f t="shared" si="763"/>
        <v>1680</v>
      </c>
      <c r="M10552" s="5">
        <f t="shared" si="765"/>
        <v>0</v>
      </c>
      <c r="N10552" s="15">
        <f t="shared" si="764"/>
        <v>0</v>
      </c>
    </row>
    <row r="10553" spans="11:14" x14ac:dyDescent="0.2">
      <c r="K10553" s="15">
        <f t="shared" si="762"/>
        <v>1</v>
      </c>
      <c r="L10553" s="17">
        <f t="shared" si="763"/>
        <v>1680</v>
      </c>
      <c r="M10553" s="5">
        <f t="shared" si="765"/>
        <v>0</v>
      </c>
      <c r="N10553" s="15">
        <f t="shared" si="764"/>
        <v>0</v>
      </c>
    </row>
    <row r="10554" spans="11:14" x14ac:dyDescent="0.2">
      <c r="K10554" s="15">
        <f t="shared" si="762"/>
        <v>1</v>
      </c>
      <c r="L10554" s="17">
        <f t="shared" si="763"/>
        <v>1680</v>
      </c>
      <c r="M10554" s="5">
        <f t="shared" si="765"/>
        <v>0</v>
      </c>
      <c r="N10554" s="15">
        <f t="shared" si="764"/>
        <v>0</v>
      </c>
    </row>
    <row r="10555" spans="11:14" x14ac:dyDescent="0.2">
      <c r="K10555" s="15">
        <f t="shared" si="762"/>
        <v>1</v>
      </c>
      <c r="L10555" s="17">
        <f t="shared" si="763"/>
        <v>1680</v>
      </c>
      <c r="M10555" s="5">
        <f t="shared" si="765"/>
        <v>0</v>
      </c>
      <c r="N10555" s="15">
        <f t="shared" si="764"/>
        <v>0</v>
      </c>
    </row>
    <row r="10556" spans="11:14" x14ac:dyDescent="0.2">
      <c r="K10556" s="15">
        <f t="shared" si="762"/>
        <v>1</v>
      </c>
      <c r="L10556" s="17">
        <f t="shared" si="763"/>
        <v>1680</v>
      </c>
      <c r="M10556" s="5">
        <f t="shared" si="765"/>
        <v>0</v>
      </c>
      <c r="N10556" s="15">
        <f t="shared" si="764"/>
        <v>0</v>
      </c>
    </row>
    <row r="10557" spans="11:14" x14ac:dyDescent="0.2">
      <c r="K10557" s="15">
        <f t="shared" si="762"/>
        <v>1</v>
      </c>
      <c r="L10557" s="17">
        <f t="shared" si="763"/>
        <v>1680</v>
      </c>
      <c r="M10557" s="5">
        <f t="shared" si="765"/>
        <v>0</v>
      </c>
      <c r="N10557" s="15">
        <f t="shared" si="764"/>
        <v>0</v>
      </c>
    </row>
    <row r="10558" spans="11:14" x14ac:dyDescent="0.2">
      <c r="K10558" s="15">
        <f t="shared" si="762"/>
        <v>1</v>
      </c>
      <c r="L10558" s="17">
        <f t="shared" si="763"/>
        <v>1680</v>
      </c>
      <c r="M10558" s="5">
        <f t="shared" si="765"/>
        <v>0</v>
      </c>
      <c r="N10558" s="15">
        <f t="shared" si="764"/>
        <v>0</v>
      </c>
    </row>
    <row r="10559" spans="11:14" x14ac:dyDescent="0.2">
      <c r="K10559" s="15">
        <f t="shared" si="762"/>
        <v>1</v>
      </c>
      <c r="L10559" s="17">
        <f t="shared" si="763"/>
        <v>1680</v>
      </c>
      <c r="M10559" s="5">
        <f t="shared" si="765"/>
        <v>0</v>
      </c>
      <c r="N10559" s="15">
        <f t="shared" si="764"/>
        <v>0</v>
      </c>
    </row>
    <row r="10560" spans="11:14" x14ac:dyDescent="0.2">
      <c r="K10560" s="15">
        <f t="shared" si="762"/>
        <v>1</v>
      </c>
      <c r="L10560" s="17">
        <f t="shared" si="763"/>
        <v>1680</v>
      </c>
      <c r="M10560" s="5">
        <f t="shared" si="765"/>
        <v>0</v>
      </c>
      <c r="N10560" s="15">
        <f t="shared" si="764"/>
        <v>0</v>
      </c>
    </row>
    <row r="10561" spans="11:14" x14ac:dyDescent="0.2">
      <c r="K10561" s="15">
        <f t="shared" si="762"/>
        <v>1</v>
      </c>
      <c r="L10561" s="17">
        <f t="shared" si="763"/>
        <v>1680</v>
      </c>
      <c r="M10561" s="5">
        <f t="shared" si="765"/>
        <v>0</v>
      </c>
      <c r="N10561" s="15">
        <f t="shared" si="764"/>
        <v>0</v>
      </c>
    </row>
    <row r="10562" spans="11:14" x14ac:dyDescent="0.2">
      <c r="K10562" s="15">
        <f t="shared" ref="K10562:K10625" si="766">DATE(YEAR(E10562),MONTH(E10562),1)</f>
        <v>1</v>
      </c>
      <c r="L10562" s="17">
        <f t="shared" ref="L10562:L10625" si="767">ROUND(($B$3-K10562)/365.25*12,0)</f>
        <v>1680</v>
      </c>
      <c r="M10562" s="5">
        <f t="shared" si="765"/>
        <v>0</v>
      </c>
      <c r="N10562" s="15">
        <f t="shared" ref="N10562:N10625" si="768">EDATE(E10562,D10562)</f>
        <v>0</v>
      </c>
    </row>
    <row r="10563" spans="11:14" x14ac:dyDescent="0.2">
      <c r="K10563" s="15">
        <f t="shared" si="766"/>
        <v>1</v>
      </c>
      <c r="L10563" s="17">
        <f t="shared" si="767"/>
        <v>1680</v>
      </c>
      <c r="M10563" s="5">
        <f t="shared" ref="M10563:M10626" si="769">ROUND((N10563-K10563)/365.25*12,0)</f>
        <v>0</v>
      </c>
      <c r="N10563" s="15">
        <f t="shared" si="768"/>
        <v>0</v>
      </c>
    </row>
    <row r="10564" spans="11:14" x14ac:dyDescent="0.2">
      <c r="K10564" s="15">
        <f t="shared" si="766"/>
        <v>1</v>
      </c>
      <c r="L10564" s="17">
        <f t="shared" si="767"/>
        <v>1680</v>
      </c>
      <c r="M10564" s="5">
        <f t="shared" si="769"/>
        <v>0</v>
      </c>
      <c r="N10564" s="15">
        <f t="shared" si="768"/>
        <v>0</v>
      </c>
    </row>
    <row r="10565" spans="11:14" x14ac:dyDescent="0.2">
      <c r="K10565" s="15">
        <f t="shared" si="766"/>
        <v>1</v>
      </c>
      <c r="L10565" s="17">
        <f t="shared" si="767"/>
        <v>1680</v>
      </c>
      <c r="M10565" s="5">
        <f t="shared" si="769"/>
        <v>0</v>
      </c>
      <c r="N10565" s="15">
        <f t="shared" si="768"/>
        <v>0</v>
      </c>
    </row>
    <row r="10566" spans="11:14" x14ac:dyDescent="0.2">
      <c r="K10566" s="15">
        <f t="shared" si="766"/>
        <v>1</v>
      </c>
      <c r="L10566" s="17">
        <f t="shared" si="767"/>
        <v>1680</v>
      </c>
      <c r="M10566" s="5">
        <f t="shared" si="769"/>
        <v>0</v>
      </c>
      <c r="N10566" s="15">
        <f t="shared" si="768"/>
        <v>0</v>
      </c>
    </row>
    <row r="10567" spans="11:14" x14ac:dyDescent="0.2">
      <c r="K10567" s="15">
        <f t="shared" si="766"/>
        <v>1</v>
      </c>
      <c r="L10567" s="17">
        <f t="shared" si="767"/>
        <v>1680</v>
      </c>
      <c r="M10567" s="5">
        <f t="shared" si="769"/>
        <v>0</v>
      </c>
      <c r="N10567" s="15">
        <f t="shared" si="768"/>
        <v>0</v>
      </c>
    </row>
    <row r="10568" spans="11:14" x14ac:dyDescent="0.2">
      <c r="K10568" s="15">
        <f t="shared" si="766"/>
        <v>1</v>
      </c>
      <c r="L10568" s="17">
        <f t="shared" si="767"/>
        <v>1680</v>
      </c>
      <c r="M10568" s="5">
        <f t="shared" si="769"/>
        <v>0</v>
      </c>
      <c r="N10568" s="15">
        <f t="shared" si="768"/>
        <v>0</v>
      </c>
    </row>
    <row r="10569" spans="11:14" x14ac:dyDescent="0.2">
      <c r="K10569" s="15">
        <f t="shared" si="766"/>
        <v>1</v>
      </c>
      <c r="L10569" s="17">
        <f t="shared" si="767"/>
        <v>1680</v>
      </c>
      <c r="M10569" s="5">
        <f t="shared" si="769"/>
        <v>0</v>
      </c>
      <c r="N10569" s="15">
        <f t="shared" si="768"/>
        <v>0</v>
      </c>
    </row>
    <row r="10570" spans="11:14" x14ac:dyDescent="0.2">
      <c r="K10570" s="15">
        <f t="shared" si="766"/>
        <v>1</v>
      </c>
      <c r="L10570" s="17">
        <f t="shared" si="767"/>
        <v>1680</v>
      </c>
      <c r="M10570" s="5">
        <f t="shared" si="769"/>
        <v>0</v>
      </c>
      <c r="N10570" s="15">
        <f t="shared" si="768"/>
        <v>0</v>
      </c>
    </row>
    <row r="10571" spans="11:14" x14ac:dyDescent="0.2">
      <c r="K10571" s="15">
        <f t="shared" si="766"/>
        <v>1</v>
      </c>
      <c r="L10571" s="17">
        <f t="shared" si="767"/>
        <v>1680</v>
      </c>
      <c r="M10571" s="5">
        <f t="shared" si="769"/>
        <v>0</v>
      </c>
      <c r="N10571" s="15">
        <f t="shared" si="768"/>
        <v>0</v>
      </c>
    </row>
    <row r="10572" spans="11:14" x14ac:dyDescent="0.2">
      <c r="K10572" s="15">
        <f t="shared" si="766"/>
        <v>1</v>
      </c>
      <c r="L10572" s="17">
        <f t="shared" si="767"/>
        <v>1680</v>
      </c>
      <c r="M10572" s="5">
        <f t="shared" si="769"/>
        <v>0</v>
      </c>
      <c r="N10572" s="15">
        <f t="shared" si="768"/>
        <v>0</v>
      </c>
    </row>
    <row r="10573" spans="11:14" x14ac:dyDescent="0.2">
      <c r="K10573" s="15">
        <f t="shared" si="766"/>
        <v>1</v>
      </c>
      <c r="L10573" s="17">
        <f t="shared" si="767"/>
        <v>1680</v>
      </c>
      <c r="M10573" s="5">
        <f t="shared" si="769"/>
        <v>0</v>
      </c>
      <c r="N10573" s="15">
        <f t="shared" si="768"/>
        <v>0</v>
      </c>
    </row>
    <row r="10574" spans="11:14" x14ac:dyDescent="0.2">
      <c r="K10574" s="15">
        <f t="shared" si="766"/>
        <v>1</v>
      </c>
      <c r="L10574" s="17">
        <f t="shared" si="767"/>
        <v>1680</v>
      </c>
      <c r="M10574" s="5">
        <f t="shared" si="769"/>
        <v>0</v>
      </c>
      <c r="N10574" s="15">
        <f t="shared" si="768"/>
        <v>0</v>
      </c>
    </row>
    <row r="10575" spans="11:14" x14ac:dyDescent="0.2">
      <c r="K10575" s="15">
        <f t="shared" si="766"/>
        <v>1</v>
      </c>
      <c r="L10575" s="17">
        <f t="shared" si="767"/>
        <v>1680</v>
      </c>
      <c r="M10575" s="5">
        <f t="shared" si="769"/>
        <v>0</v>
      </c>
      <c r="N10575" s="15">
        <f t="shared" si="768"/>
        <v>0</v>
      </c>
    </row>
    <row r="10576" spans="11:14" x14ac:dyDescent="0.2">
      <c r="K10576" s="15">
        <f t="shared" si="766"/>
        <v>1</v>
      </c>
      <c r="L10576" s="17">
        <f t="shared" si="767"/>
        <v>1680</v>
      </c>
      <c r="M10576" s="5">
        <f t="shared" si="769"/>
        <v>0</v>
      </c>
      <c r="N10576" s="15">
        <f t="shared" si="768"/>
        <v>0</v>
      </c>
    </row>
    <row r="10577" spans="11:14" x14ac:dyDescent="0.2">
      <c r="K10577" s="15">
        <f t="shared" si="766"/>
        <v>1</v>
      </c>
      <c r="L10577" s="17">
        <f t="shared" si="767"/>
        <v>1680</v>
      </c>
      <c r="M10577" s="5">
        <f t="shared" si="769"/>
        <v>0</v>
      </c>
      <c r="N10577" s="15">
        <f t="shared" si="768"/>
        <v>0</v>
      </c>
    </row>
    <row r="10578" spans="11:14" x14ac:dyDescent="0.2">
      <c r="K10578" s="15">
        <f t="shared" si="766"/>
        <v>1</v>
      </c>
      <c r="L10578" s="17">
        <f t="shared" si="767"/>
        <v>1680</v>
      </c>
      <c r="M10578" s="5">
        <f t="shared" si="769"/>
        <v>0</v>
      </c>
      <c r="N10578" s="15">
        <f t="shared" si="768"/>
        <v>0</v>
      </c>
    </row>
    <row r="10579" spans="11:14" x14ac:dyDescent="0.2">
      <c r="K10579" s="15">
        <f t="shared" si="766"/>
        <v>1</v>
      </c>
      <c r="L10579" s="17">
        <f t="shared" si="767"/>
        <v>1680</v>
      </c>
      <c r="M10579" s="5">
        <f t="shared" si="769"/>
        <v>0</v>
      </c>
      <c r="N10579" s="15">
        <f t="shared" si="768"/>
        <v>0</v>
      </c>
    </row>
    <row r="10580" spans="11:14" x14ac:dyDescent="0.2">
      <c r="K10580" s="15">
        <f t="shared" si="766"/>
        <v>1</v>
      </c>
      <c r="L10580" s="17">
        <f t="shared" si="767"/>
        <v>1680</v>
      </c>
      <c r="M10580" s="5">
        <f t="shared" si="769"/>
        <v>0</v>
      </c>
      <c r="N10580" s="15">
        <f t="shared" si="768"/>
        <v>0</v>
      </c>
    </row>
    <row r="10581" spans="11:14" x14ac:dyDescent="0.2">
      <c r="K10581" s="15">
        <f t="shared" si="766"/>
        <v>1</v>
      </c>
      <c r="L10581" s="17">
        <f t="shared" si="767"/>
        <v>1680</v>
      </c>
      <c r="M10581" s="5">
        <f t="shared" si="769"/>
        <v>0</v>
      </c>
      <c r="N10581" s="15">
        <f t="shared" si="768"/>
        <v>0</v>
      </c>
    </row>
    <row r="10582" spans="11:14" x14ac:dyDescent="0.2">
      <c r="K10582" s="15">
        <f t="shared" si="766"/>
        <v>1</v>
      </c>
      <c r="L10582" s="17">
        <f t="shared" si="767"/>
        <v>1680</v>
      </c>
      <c r="M10582" s="5">
        <f t="shared" si="769"/>
        <v>0</v>
      </c>
      <c r="N10582" s="15">
        <f t="shared" si="768"/>
        <v>0</v>
      </c>
    </row>
    <row r="10583" spans="11:14" x14ac:dyDescent="0.2">
      <c r="K10583" s="15">
        <f t="shared" si="766"/>
        <v>1</v>
      </c>
      <c r="L10583" s="17">
        <f t="shared" si="767"/>
        <v>1680</v>
      </c>
      <c r="M10583" s="5">
        <f t="shared" si="769"/>
        <v>0</v>
      </c>
      <c r="N10583" s="15">
        <f t="shared" si="768"/>
        <v>0</v>
      </c>
    </row>
    <row r="10584" spans="11:14" x14ac:dyDescent="0.2">
      <c r="K10584" s="15">
        <f t="shared" si="766"/>
        <v>1</v>
      </c>
      <c r="L10584" s="17">
        <f t="shared" si="767"/>
        <v>1680</v>
      </c>
      <c r="M10584" s="5">
        <f t="shared" si="769"/>
        <v>0</v>
      </c>
      <c r="N10584" s="15">
        <f t="shared" si="768"/>
        <v>0</v>
      </c>
    </row>
    <row r="10585" spans="11:14" x14ac:dyDescent="0.2">
      <c r="K10585" s="15">
        <f t="shared" si="766"/>
        <v>1</v>
      </c>
      <c r="L10585" s="17">
        <f t="shared" si="767"/>
        <v>1680</v>
      </c>
      <c r="M10585" s="5">
        <f t="shared" si="769"/>
        <v>0</v>
      </c>
      <c r="N10585" s="15">
        <f t="shared" si="768"/>
        <v>0</v>
      </c>
    </row>
    <row r="10586" spans="11:14" x14ac:dyDescent="0.2">
      <c r="K10586" s="15">
        <f t="shared" si="766"/>
        <v>1</v>
      </c>
      <c r="L10586" s="17">
        <f t="shared" si="767"/>
        <v>1680</v>
      </c>
      <c r="M10586" s="5">
        <f t="shared" si="769"/>
        <v>0</v>
      </c>
      <c r="N10586" s="15">
        <f t="shared" si="768"/>
        <v>0</v>
      </c>
    </row>
    <row r="10587" spans="11:14" x14ac:dyDescent="0.2">
      <c r="K10587" s="15">
        <f t="shared" si="766"/>
        <v>1</v>
      </c>
      <c r="L10587" s="17">
        <f t="shared" si="767"/>
        <v>1680</v>
      </c>
      <c r="M10587" s="5">
        <f t="shared" si="769"/>
        <v>0</v>
      </c>
      <c r="N10587" s="15">
        <f t="shared" si="768"/>
        <v>0</v>
      </c>
    </row>
    <row r="10588" spans="11:14" x14ac:dyDescent="0.2">
      <c r="K10588" s="15">
        <f t="shared" si="766"/>
        <v>1</v>
      </c>
      <c r="L10588" s="17">
        <f t="shared" si="767"/>
        <v>1680</v>
      </c>
      <c r="M10588" s="5">
        <f t="shared" si="769"/>
        <v>0</v>
      </c>
      <c r="N10588" s="15">
        <f t="shared" si="768"/>
        <v>0</v>
      </c>
    </row>
    <row r="10589" spans="11:14" x14ac:dyDescent="0.2">
      <c r="K10589" s="15">
        <f t="shared" si="766"/>
        <v>1</v>
      </c>
      <c r="L10589" s="17">
        <f t="shared" si="767"/>
        <v>1680</v>
      </c>
      <c r="M10589" s="5">
        <f t="shared" si="769"/>
        <v>0</v>
      </c>
      <c r="N10589" s="15">
        <f t="shared" si="768"/>
        <v>0</v>
      </c>
    </row>
    <row r="10590" spans="11:14" x14ac:dyDescent="0.2">
      <c r="K10590" s="15">
        <f t="shared" si="766"/>
        <v>1</v>
      </c>
      <c r="L10590" s="17">
        <f t="shared" si="767"/>
        <v>1680</v>
      </c>
      <c r="M10590" s="5">
        <f t="shared" si="769"/>
        <v>0</v>
      </c>
      <c r="N10590" s="15">
        <f t="shared" si="768"/>
        <v>0</v>
      </c>
    </row>
    <row r="10591" spans="11:14" x14ac:dyDescent="0.2">
      <c r="K10591" s="15">
        <f t="shared" si="766"/>
        <v>1</v>
      </c>
      <c r="L10591" s="17">
        <f t="shared" si="767"/>
        <v>1680</v>
      </c>
      <c r="M10591" s="5">
        <f t="shared" si="769"/>
        <v>0</v>
      </c>
      <c r="N10591" s="15">
        <f t="shared" si="768"/>
        <v>0</v>
      </c>
    </row>
    <row r="10592" spans="11:14" x14ac:dyDescent="0.2">
      <c r="K10592" s="15">
        <f t="shared" si="766"/>
        <v>1</v>
      </c>
      <c r="L10592" s="17">
        <f t="shared" si="767"/>
        <v>1680</v>
      </c>
      <c r="M10592" s="5">
        <f t="shared" si="769"/>
        <v>0</v>
      </c>
      <c r="N10592" s="15">
        <f t="shared" si="768"/>
        <v>0</v>
      </c>
    </row>
    <row r="10593" spans="11:14" x14ac:dyDescent="0.2">
      <c r="K10593" s="15">
        <f t="shared" si="766"/>
        <v>1</v>
      </c>
      <c r="L10593" s="17">
        <f t="shared" si="767"/>
        <v>1680</v>
      </c>
      <c r="M10593" s="5">
        <f t="shared" si="769"/>
        <v>0</v>
      </c>
      <c r="N10593" s="15">
        <f t="shared" si="768"/>
        <v>0</v>
      </c>
    </row>
    <row r="10594" spans="11:14" x14ac:dyDescent="0.2">
      <c r="K10594" s="15">
        <f t="shared" si="766"/>
        <v>1</v>
      </c>
      <c r="L10594" s="17">
        <f t="shared" si="767"/>
        <v>1680</v>
      </c>
      <c r="M10594" s="5">
        <f t="shared" si="769"/>
        <v>0</v>
      </c>
      <c r="N10594" s="15">
        <f t="shared" si="768"/>
        <v>0</v>
      </c>
    </row>
    <row r="10595" spans="11:14" x14ac:dyDescent="0.2">
      <c r="K10595" s="15">
        <f t="shared" si="766"/>
        <v>1</v>
      </c>
      <c r="L10595" s="17">
        <f t="shared" si="767"/>
        <v>1680</v>
      </c>
      <c r="M10595" s="5">
        <f t="shared" si="769"/>
        <v>0</v>
      </c>
      <c r="N10595" s="15">
        <f t="shared" si="768"/>
        <v>0</v>
      </c>
    </row>
    <row r="10596" spans="11:14" x14ac:dyDescent="0.2">
      <c r="K10596" s="15">
        <f t="shared" si="766"/>
        <v>1</v>
      </c>
      <c r="L10596" s="17">
        <f t="shared" si="767"/>
        <v>1680</v>
      </c>
      <c r="M10596" s="5">
        <f t="shared" si="769"/>
        <v>0</v>
      </c>
      <c r="N10596" s="15">
        <f t="shared" si="768"/>
        <v>0</v>
      </c>
    </row>
    <row r="10597" spans="11:14" x14ac:dyDescent="0.2">
      <c r="K10597" s="15">
        <f t="shared" si="766"/>
        <v>1</v>
      </c>
      <c r="L10597" s="17">
        <f t="shared" si="767"/>
        <v>1680</v>
      </c>
      <c r="M10597" s="5">
        <f t="shared" si="769"/>
        <v>0</v>
      </c>
      <c r="N10597" s="15">
        <f t="shared" si="768"/>
        <v>0</v>
      </c>
    </row>
    <row r="10598" spans="11:14" x14ac:dyDescent="0.2">
      <c r="K10598" s="15">
        <f t="shared" si="766"/>
        <v>1</v>
      </c>
      <c r="L10598" s="17">
        <f t="shared" si="767"/>
        <v>1680</v>
      </c>
      <c r="M10598" s="5">
        <f t="shared" si="769"/>
        <v>0</v>
      </c>
      <c r="N10598" s="15">
        <f t="shared" si="768"/>
        <v>0</v>
      </c>
    </row>
    <row r="10599" spans="11:14" x14ac:dyDescent="0.2">
      <c r="K10599" s="15">
        <f t="shared" si="766"/>
        <v>1</v>
      </c>
      <c r="L10599" s="17">
        <f t="shared" si="767"/>
        <v>1680</v>
      </c>
      <c r="M10599" s="5">
        <f t="shared" si="769"/>
        <v>0</v>
      </c>
      <c r="N10599" s="15">
        <f t="shared" si="768"/>
        <v>0</v>
      </c>
    </row>
    <row r="10600" spans="11:14" x14ac:dyDescent="0.2">
      <c r="K10600" s="15">
        <f t="shared" si="766"/>
        <v>1</v>
      </c>
      <c r="L10600" s="17">
        <f t="shared" si="767"/>
        <v>1680</v>
      </c>
      <c r="M10600" s="5">
        <f t="shared" si="769"/>
        <v>0</v>
      </c>
      <c r="N10600" s="15">
        <f t="shared" si="768"/>
        <v>0</v>
      </c>
    </row>
    <row r="10601" spans="11:14" x14ac:dyDescent="0.2">
      <c r="K10601" s="15">
        <f t="shared" si="766"/>
        <v>1</v>
      </c>
      <c r="L10601" s="17">
        <f t="shared" si="767"/>
        <v>1680</v>
      </c>
      <c r="M10601" s="5">
        <f t="shared" si="769"/>
        <v>0</v>
      </c>
      <c r="N10601" s="15">
        <f t="shared" si="768"/>
        <v>0</v>
      </c>
    </row>
    <row r="10602" spans="11:14" x14ac:dyDescent="0.2">
      <c r="K10602" s="15">
        <f t="shared" si="766"/>
        <v>1</v>
      </c>
      <c r="L10602" s="17">
        <f t="shared" si="767"/>
        <v>1680</v>
      </c>
      <c r="M10602" s="5">
        <f t="shared" si="769"/>
        <v>0</v>
      </c>
      <c r="N10602" s="15">
        <f t="shared" si="768"/>
        <v>0</v>
      </c>
    </row>
    <row r="10603" spans="11:14" x14ac:dyDescent="0.2">
      <c r="K10603" s="15">
        <f t="shared" si="766"/>
        <v>1</v>
      </c>
      <c r="L10603" s="17">
        <f t="shared" si="767"/>
        <v>1680</v>
      </c>
      <c r="M10603" s="5">
        <f t="shared" si="769"/>
        <v>0</v>
      </c>
      <c r="N10603" s="15">
        <f t="shared" si="768"/>
        <v>0</v>
      </c>
    </row>
    <row r="10604" spans="11:14" x14ac:dyDescent="0.2">
      <c r="K10604" s="15">
        <f t="shared" si="766"/>
        <v>1</v>
      </c>
      <c r="L10604" s="17">
        <f t="shared" si="767"/>
        <v>1680</v>
      </c>
      <c r="M10604" s="5">
        <f t="shared" si="769"/>
        <v>0</v>
      </c>
      <c r="N10604" s="15">
        <f t="shared" si="768"/>
        <v>0</v>
      </c>
    </row>
    <row r="10605" spans="11:14" x14ac:dyDescent="0.2">
      <c r="K10605" s="15">
        <f t="shared" si="766"/>
        <v>1</v>
      </c>
      <c r="L10605" s="17">
        <f t="shared" si="767"/>
        <v>1680</v>
      </c>
      <c r="M10605" s="5">
        <f t="shared" si="769"/>
        <v>0</v>
      </c>
      <c r="N10605" s="15">
        <f t="shared" si="768"/>
        <v>0</v>
      </c>
    </row>
    <row r="10606" spans="11:14" x14ac:dyDescent="0.2">
      <c r="K10606" s="15">
        <f t="shared" si="766"/>
        <v>1</v>
      </c>
      <c r="L10606" s="17">
        <f t="shared" si="767"/>
        <v>1680</v>
      </c>
      <c r="M10606" s="5">
        <f t="shared" si="769"/>
        <v>0</v>
      </c>
      <c r="N10606" s="15">
        <f t="shared" si="768"/>
        <v>0</v>
      </c>
    </row>
    <row r="10607" spans="11:14" x14ac:dyDescent="0.2">
      <c r="K10607" s="15">
        <f t="shared" si="766"/>
        <v>1</v>
      </c>
      <c r="L10607" s="17">
        <f t="shared" si="767"/>
        <v>1680</v>
      </c>
      <c r="M10607" s="5">
        <f t="shared" si="769"/>
        <v>0</v>
      </c>
      <c r="N10607" s="15">
        <f t="shared" si="768"/>
        <v>0</v>
      </c>
    </row>
    <row r="10608" spans="11:14" x14ac:dyDescent="0.2">
      <c r="K10608" s="15">
        <f t="shared" si="766"/>
        <v>1</v>
      </c>
      <c r="L10608" s="17">
        <f t="shared" si="767"/>
        <v>1680</v>
      </c>
      <c r="M10608" s="5">
        <f t="shared" si="769"/>
        <v>0</v>
      </c>
      <c r="N10608" s="15">
        <f t="shared" si="768"/>
        <v>0</v>
      </c>
    </row>
    <row r="10609" spans="11:14" x14ac:dyDescent="0.2">
      <c r="K10609" s="15">
        <f t="shared" si="766"/>
        <v>1</v>
      </c>
      <c r="L10609" s="17">
        <f t="shared" si="767"/>
        <v>1680</v>
      </c>
      <c r="M10609" s="5">
        <f t="shared" si="769"/>
        <v>0</v>
      </c>
      <c r="N10609" s="15">
        <f t="shared" si="768"/>
        <v>0</v>
      </c>
    </row>
    <row r="10610" spans="11:14" x14ac:dyDescent="0.2">
      <c r="K10610" s="15">
        <f t="shared" si="766"/>
        <v>1</v>
      </c>
      <c r="L10610" s="17">
        <f t="shared" si="767"/>
        <v>1680</v>
      </c>
      <c r="M10610" s="5">
        <f t="shared" si="769"/>
        <v>0</v>
      </c>
      <c r="N10610" s="15">
        <f t="shared" si="768"/>
        <v>0</v>
      </c>
    </row>
    <row r="10611" spans="11:14" x14ac:dyDescent="0.2">
      <c r="K10611" s="15">
        <f t="shared" si="766"/>
        <v>1</v>
      </c>
      <c r="L10611" s="17">
        <f t="shared" si="767"/>
        <v>1680</v>
      </c>
      <c r="M10611" s="5">
        <f t="shared" si="769"/>
        <v>0</v>
      </c>
      <c r="N10611" s="15">
        <f t="shared" si="768"/>
        <v>0</v>
      </c>
    </row>
    <row r="10612" spans="11:14" x14ac:dyDescent="0.2">
      <c r="K10612" s="15">
        <f t="shared" si="766"/>
        <v>1</v>
      </c>
      <c r="L10612" s="17">
        <f t="shared" si="767"/>
        <v>1680</v>
      </c>
      <c r="M10612" s="5">
        <f t="shared" si="769"/>
        <v>0</v>
      </c>
      <c r="N10612" s="15">
        <f t="shared" si="768"/>
        <v>0</v>
      </c>
    </row>
    <row r="10613" spans="11:14" x14ac:dyDescent="0.2">
      <c r="K10613" s="15">
        <f t="shared" si="766"/>
        <v>1</v>
      </c>
      <c r="L10613" s="17">
        <f t="shared" si="767"/>
        <v>1680</v>
      </c>
      <c r="M10613" s="5">
        <f t="shared" si="769"/>
        <v>0</v>
      </c>
      <c r="N10613" s="15">
        <f t="shared" si="768"/>
        <v>0</v>
      </c>
    </row>
    <row r="10614" spans="11:14" x14ac:dyDescent="0.2">
      <c r="K10614" s="15">
        <f t="shared" si="766"/>
        <v>1</v>
      </c>
      <c r="L10614" s="17">
        <f t="shared" si="767"/>
        <v>1680</v>
      </c>
      <c r="M10614" s="5">
        <f t="shared" si="769"/>
        <v>0</v>
      </c>
      <c r="N10614" s="15">
        <f t="shared" si="768"/>
        <v>0</v>
      </c>
    </row>
    <row r="10615" spans="11:14" x14ac:dyDescent="0.2">
      <c r="K10615" s="15">
        <f t="shared" si="766"/>
        <v>1</v>
      </c>
      <c r="L10615" s="17">
        <f t="shared" si="767"/>
        <v>1680</v>
      </c>
      <c r="M10615" s="5">
        <f t="shared" si="769"/>
        <v>0</v>
      </c>
      <c r="N10615" s="15">
        <f t="shared" si="768"/>
        <v>0</v>
      </c>
    </row>
    <row r="10616" spans="11:14" x14ac:dyDescent="0.2">
      <c r="K10616" s="15">
        <f t="shared" si="766"/>
        <v>1</v>
      </c>
      <c r="L10616" s="17">
        <f t="shared" si="767"/>
        <v>1680</v>
      </c>
      <c r="M10616" s="5">
        <f t="shared" si="769"/>
        <v>0</v>
      </c>
      <c r="N10616" s="15">
        <f t="shared" si="768"/>
        <v>0</v>
      </c>
    </row>
    <row r="10617" spans="11:14" x14ac:dyDescent="0.2">
      <c r="K10617" s="15">
        <f t="shared" si="766"/>
        <v>1</v>
      </c>
      <c r="L10617" s="17">
        <f t="shared" si="767"/>
        <v>1680</v>
      </c>
      <c r="M10617" s="5">
        <f t="shared" si="769"/>
        <v>0</v>
      </c>
      <c r="N10617" s="15">
        <f t="shared" si="768"/>
        <v>0</v>
      </c>
    </row>
    <row r="10618" spans="11:14" x14ac:dyDescent="0.2">
      <c r="K10618" s="15">
        <f t="shared" si="766"/>
        <v>1</v>
      </c>
      <c r="L10618" s="17">
        <f t="shared" si="767"/>
        <v>1680</v>
      </c>
      <c r="M10618" s="5">
        <f t="shared" si="769"/>
        <v>0</v>
      </c>
      <c r="N10618" s="15">
        <f t="shared" si="768"/>
        <v>0</v>
      </c>
    </row>
    <row r="10619" spans="11:14" x14ac:dyDescent="0.2">
      <c r="K10619" s="15">
        <f t="shared" si="766"/>
        <v>1</v>
      </c>
      <c r="L10619" s="17">
        <f t="shared" si="767"/>
        <v>1680</v>
      </c>
      <c r="M10619" s="5">
        <f t="shared" si="769"/>
        <v>0</v>
      </c>
      <c r="N10619" s="15">
        <f t="shared" si="768"/>
        <v>0</v>
      </c>
    </row>
    <row r="10620" spans="11:14" x14ac:dyDescent="0.2">
      <c r="K10620" s="15">
        <f t="shared" si="766"/>
        <v>1</v>
      </c>
      <c r="L10620" s="17">
        <f t="shared" si="767"/>
        <v>1680</v>
      </c>
      <c r="M10620" s="5">
        <f t="shared" si="769"/>
        <v>0</v>
      </c>
      <c r="N10620" s="15">
        <f t="shared" si="768"/>
        <v>0</v>
      </c>
    </row>
    <row r="10621" spans="11:14" x14ac:dyDescent="0.2">
      <c r="K10621" s="15">
        <f t="shared" si="766"/>
        <v>1</v>
      </c>
      <c r="L10621" s="17">
        <f t="shared" si="767"/>
        <v>1680</v>
      </c>
      <c r="M10621" s="5">
        <f t="shared" si="769"/>
        <v>0</v>
      </c>
      <c r="N10621" s="15">
        <f t="shared" si="768"/>
        <v>0</v>
      </c>
    </row>
    <row r="10622" spans="11:14" x14ac:dyDescent="0.2">
      <c r="K10622" s="15">
        <f t="shared" si="766"/>
        <v>1</v>
      </c>
      <c r="L10622" s="17">
        <f t="shared" si="767"/>
        <v>1680</v>
      </c>
      <c r="M10622" s="5">
        <f t="shared" si="769"/>
        <v>0</v>
      </c>
      <c r="N10622" s="15">
        <f t="shared" si="768"/>
        <v>0</v>
      </c>
    </row>
    <row r="10623" spans="11:14" x14ac:dyDescent="0.2">
      <c r="K10623" s="15">
        <f t="shared" si="766"/>
        <v>1</v>
      </c>
      <c r="L10623" s="17">
        <f t="shared" si="767"/>
        <v>1680</v>
      </c>
      <c r="M10623" s="5">
        <f t="shared" si="769"/>
        <v>0</v>
      </c>
      <c r="N10623" s="15">
        <f t="shared" si="768"/>
        <v>0</v>
      </c>
    </row>
    <row r="10624" spans="11:14" x14ac:dyDescent="0.2">
      <c r="K10624" s="15">
        <f t="shared" si="766"/>
        <v>1</v>
      </c>
      <c r="L10624" s="17">
        <f t="shared" si="767"/>
        <v>1680</v>
      </c>
      <c r="M10624" s="5">
        <f t="shared" si="769"/>
        <v>0</v>
      </c>
      <c r="N10624" s="15">
        <f t="shared" si="768"/>
        <v>0</v>
      </c>
    </row>
    <row r="10625" spans="11:14" x14ac:dyDescent="0.2">
      <c r="K10625" s="15">
        <f t="shared" si="766"/>
        <v>1</v>
      </c>
      <c r="L10625" s="17">
        <f t="shared" si="767"/>
        <v>1680</v>
      </c>
      <c r="M10625" s="5">
        <f t="shared" si="769"/>
        <v>0</v>
      </c>
      <c r="N10625" s="15">
        <f t="shared" si="768"/>
        <v>0</v>
      </c>
    </row>
    <row r="10626" spans="11:14" x14ac:dyDescent="0.2">
      <c r="K10626" s="15">
        <f t="shared" ref="K10626:K10689" si="770">DATE(YEAR(E10626),MONTH(E10626),1)</f>
        <v>1</v>
      </c>
      <c r="L10626" s="17">
        <f t="shared" ref="L10626:L10689" si="771">ROUND(($B$3-K10626)/365.25*12,0)</f>
        <v>1680</v>
      </c>
      <c r="M10626" s="5">
        <f t="shared" si="769"/>
        <v>0</v>
      </c>
      <c r="N10626" s="15">
        <f t="shared" ref="N10626:N10689" si="772">EDATE(E10626,D10626)</f>
        <v>0</v>
      </c>
    </row>
    <row r="10627" spans="11:14" x14ac:dyDescent="0.2">
      <c r="K10627" s="15">
        <f t="shared" si="770"/>
        <v>1</v>
      </c>
      <c r="L10627" s="17">
        <f t="shared" si="771"/>
        <v>1680</v>
      </c>
      <c r="M10627" s="5">
        <f t="shared" ref="M10627:M10690" si="773">ROUND((N10627-K10627)/365.25*12,0)</f>
        <v>0</v>
      </c>
      <c r="N10627" s="15">
        <f t="shared" si="772"/>
        <v>0</v>
      </c>
    </row>
    <row r="10628" spans="11:14" x14ac:dyDescent="0.2">
      <c r="K10628" s="15">
        <f t="shared" si="770"/>
        <v>1</v>
      </c>
      <c r="L10628" s="17">
        <f t="shared" si="771"/>
        <v>1680</v>
      </c>
      <c r="M10628" s="5">
        <f t="shared" si="773"/>
        <v>0</v>
      </c>
      <c r="N10628" s="15">
        <f t="shared" si="772"/>
        <v>0</v>
      </c>
    </row>
    <row r="10629" spans="11:14" x14ac:dyDescent="0.2">
      <c r="K10629" s="15">
        <f t="shared" si="770"/>
        <v>1</v>
      </c>
      <c r="L10629" s="17">
        <f t="shared" si="771"/>
        <v>1680</v>
      </c>
      <c r="M10629" s="5">
        <f t="shared" si="773"/>
        <v>0</v>
      </c>
      <c r="N10629" s="15">
        <f t="shared" si="772"/>
        <v>0</v>
      </c>
    </row>
    <row r="10630" spans="11:14" x14ac:dyDescent="0.2">
      <c r="K10630" s="15">
        <f t="shared" si="770"/>
        <v>1</v>
      </c>
      <c r="L10630" s="17">
        <f t="shared" si="771"/>
        <v>1680</v>
      </c>
      <c r="M10630" s="5">
        <f t="shared" si="773"/>
        <v>0</v>
      </c>
      <c r="N10630" s="15">
        <f t="shared" si="772"/>
        <v>0</v>
      </c>
    </row>
    <row r="10631" spans="11:14" x14ac:dyDescent="0.2">
      <c r="K10631" s="15">
        <f t="shared" si="770"/>
        <v>1</v>
      </c>
      <c r="L10631" s="17">
        <f t="shared" si="771"/>
        <v>1680</v>
      </c>
      <c r="M10631" s="5">
        <f t="shared" si="773"/>
        <v>0</v>
      </c>
      <c r="N10631" s="15">
        <f t="shared" si="772"/>
        <v>0</v>
      </c>
    </row>
    <row r="10632" spans="11:14" x14ac:dyDescent="0.2">
      <c r="K10632" s="15">
        <f t="shared" si="770"/>
        <v>1</v>
      </c>
      <c r="L10632" s="17">
        <f t="shared" si="771"/>
        <v>1680</v>
      </c>
      <c r="M10632" s="5">
        <f t="shared" si="773"/>
        <v>0</v>
      </c>
      <c r="N10632" s="15">
        <f t="shared" si="772"/>
        <v>0</v>
      </c>
    </row>
    <row r="10633" spans="11:14" x14ac:dyDescent="0.2">
      <c r="K10633" s="15">
        <f t="shared" si="770"/>
        <v>1</v>
      </c>
      <c r="L10633" s="17">
        <f t="shared" si="771"/>
        <v>1680</v>
      </c>
      <c r="M10633" s="5">
        <f t="shared" si="773"/>
        <v>0</v>
      </c>
      <c r="N10633" s="15">
        <f t="shared" si="772"/>
        <v>0</v>
      </c>
    </row>
    <row r="10634" spans="11:14" x14ac:dyDescent="0.2">
      <c r="K10634" s="15">
        <f t="shared" si="770"/>
        <v>1</v>
      </c>
      <c r="L10634" s="17">
        <f t="shared" si="771"/>
        <v>1680</v>
      </c>
      <c r="M10634" s="5">
        <f t="shared" si="773"/>
        <v>0</v>
      </c>
      <c r="N10634" s="15">
        <f t="shared" si="772"/>
        <v>0</v>
      </c>
    </row>
    <row r="10635" spans="11:14" x14ac:dyDescent="0.2">
      <c r="K10635" s="15">
        <f t="shared" si="770"/>
        <v>1</v>
      </c>
      <c r="L10635" s="17">
        <f t="shared" si="771"/>
        <v>1680</v>
      </c>
      <c r="M10635" s="5">
        <f t="shared" si="773"/>
        <v>0</v>
      </c>
      <c r="N10635" s="15">
        <f t="shared" si="772"/>
        <v>0</v>
      </c>
    </row>
    <row r="10636" spans="11:14" x14ac:dyDescent="0.2">
      <c r="K10636" s="15">
        <f t="shared" si="770"/>
        <v>1</v>
      </c>
      <c r="L10636" s="17">
        <f t="shared" si="771"/>
        <v>1680</v>
      </c>
      <c r="M10636" s="5">
        <f t="shared" si="773"/>
        <v>0</v>
      </c>
      <c r="N10636" s="15">
        <f t="shared" si="772"/>
        <v>0</v>
      </c>
    </row>
    <row r="10637" spans="11:14" x14ac:dyDescent="0.2">
      <c r="K10637" s="15">
        <f t="shared" si="770"/>
        <v>1</v>
      </c>
      <c r="L10637" s="17">
        <f t="shared" si="771"/>
        <v>1680</v>
      </c>
      <c r="M10637" s="5">
        <f t="shared" si="773"/>
        <v>0</v>
      </c>
      <c r="N10637" s="15">
        <f t="shared" si="772"/>
        <v>0</v>
      </c>
    </row>
    <row r="10638" spans="11:14" x14ac:dyDescent="0.2">
      <c r="K10638" s="15">
        <f t="shared" si="770"/>
        <v>1</v>
      </c>
      <c r="L10638" s="17">
        <f t="shared" si="771"/>
        <v>1680</v>
      </c>
      <c r="M10638" s="5">
        <f t="shared" si="773"/>
        <v>0</v>
      </c>
      <c r="N10638" s="15">
        <f t="shared" si="772"/>
        <v>0</v>
      </c>
    </row>
    <row r="10639" spans="11:14" x14ac:dyDescent="0.2">
      <c r="K10639" s="15">
        <f t="shared" si="770"/>
        <v>1</v>
      </c>
      <c r="L10639" s="17">
        <f t="shared" si="771"/>
        <v>1680</v>
      </c>
      <c r="M10639" s="5">
        <f t="shared" si="773"/>
        <v>0</v>
      </c>
      <c r="N10639" s="15">
        <f t="shared" si="772"/>
        <v>0</v>
      </c>
    </row>
    <row r="10640" spans="11:14" x14ac:dyDescent="0.2">
      <c r="K10640" s="15">
        <f t="shared" si="770"/>
        <v>1</v>
      </c>
      <c r="L10640" s="17">
        <f t="shared" si="771"/>
        <v>1680</v>
      </c>
      <c r="M10640" s="5">
        <f t="shared" si="773"/>
        <v>0</v>
      </c>
      <c r="N10640" s="15">
        <f t="shared" si="772"/>
        <v>0</v>
      </c>
    </row>
    <row r="10641" spans="11:14" x14ac:dyDescent="0.2">
      <c r="K10641" s="15">
        <f t="shared" si="770"/>
        <v>1</v>
      </c>
      <c r="L10641" s="17">
        <f t="shared" si="771"/>
        <v>1680</v>
      </c>
      <c r="M10641" s="5">
        <f t="shared" si="773"/>
        <v>0</v>
      </c>
      <c r="N10641" s="15">
        <f t="shared" si="772"/>
        <v>0</v>
      </c>
    </row>
    <row r="10642" spans="11:14" x14ac:dyDescent="0.2">
      <c r="K10642" s="15">
        <f t="shared" si="770"/>
        <v>1</v>
      </c>
      <c r="L10642" s="17">
        <f t="shared" si="771"/>
        <v>1680</v>
      </c>
      <c r="M10642" s="5">
        <f t="shared" si="773"/>
        <v>0</v>
      </c>
      <c r="N10642" s="15">
        <f t="shared" si="772"/>
        <v>0</v>
      </c>
    </row>
    <row r="10643" spans="11:14" x14ac:dyDescent="0.2">
      <c r="K10643" s="15">
        <f t="shared" si="770"/>
        <v>1</v>
      </c>
      <c r="L10643" s="17">
        <f t="shared" si="771"/>
        <v>1680</v>
      </c>
      <c r="M10643" s="5">
        <f t="shared" si="773"/>
        <v>0</v>
      </c>
      <c r="N10643" s="15">
        <f t="shared" si="772"/>
        <v>0</v>
      </c>
    </row>
    <row r="10644" spans="11:14" x14ac:dyDescent="0.2">
      <c r="K10644" s="15">
        <f t="shared" si="770"/>
        <v>1</v>
      </c>
      <c r="L10644" s="17">
        <f t="shared" si="771"/>
        <v>1680</v>
      </c>
      <c r="M10644" s="5">
        <f t="shared" si="773"/>
        <v>0</v>
      </c>
      <c r="N10644" s="15">
        <f t="shared" si="772"/>
        <v>0</v>
      </c>
    </row>
    <row r="10645" spans="11:14" x14ac:dyDescent="0.2">
      <c r="K10645" s="15">
        <f t="shared" si="770"/>
        <v>1</v>
      </c>
      <c r="L10645" s="17">
        <f t="shared" si="771"/>
        <v>1680</v>
      </c>
      <c r="M10645" s="5">
        <f t="shared" si="773"/>
        <v>0</v>
      </c>
      <c r="N10645" s="15">
        <f t="shared" si="772"/>
        <v>0</v>
      </c>
    </row>
    <row r="10646" spans="11:14" x14ac:dyDescent="0.2">
      <c r="K10646" s="15">
        <f t="shared" si="770"/>
        <v>1</v>
      </c>
      <c r="L10646" s="17">
        <f t="shared" si="771"/>
        <v>1680</v>
      </c>
      <c r="M10646" s="5">
        <f t="shared" si="773"/>
        <v>0</v>
      </c>
      <c r="N10646" s="15">
        <f t="shared" si="772"/>
        <v>0</v>
      </c>
    </row>
    <row r="10647" spans="11:14" x14ac:dyDescent="0.2">
      <c r="K10647" s="15">
        <f t="shared" si="770"/>
        <v>1</v>
      </c>
      <c r="L10647" s="17">
        <f t="shared" si="771"/>
        <v>1680</v>
      </c>
      <c r="M10647" s="5">
        <f t="shared" si="773"/>
        <v>0</v>
      </c>
      <c r="N10647" s="15">
        <f t="shared" si="772"/>
        <v>0</v>
      </c>
    </row>
    <row r="10648" spans="11:14" x14ac:dyDescent="0.2">
      <c r="K10648" s="15">
        <f t="shared" si="770"/>
        <v>1</v>
      </c>
      <c r="L10648" s="17">
        <f t="shared" si="771"/>
        <v>1680</v>
      </c>
      <c r="M10648" s="5">
        <f t="shared" si="773"/>
        <v>0</v>
      </c>
      <c r="N10648" s="15">
        <f t="shared" si="772"/>
        <v>0</v>
      </c>
    </row>
    <row r="10649" spans="11:14" x14ac:dyDescent="0.2">
      <c r="K10649" s="15">
        <f t="shared" si="770"/>
        <v>1</v>
      </c>
      <c r="L10649" s="17">
        <f t="shared" si="771"/>
        <v>1680</v>
      </c>
      <c r="M10649" s="5">
        <f t="shared" si="773"/>
        <v>0</v>
      </c>
      <c r="N10649" s="15">
        <f t="shared" si="772"/>
        <v>0</v>
      </c>
    </row>
    <row r="10650" spans="11:14" x14ac:dyDescent="0.2">
      <c r="K10650" s="15">
        <f t="shared" si="770"/>
        <v>1</v>
      </c>
      <c r="L10650" s="17">
        <f t="shared" si="771"/>
        <v>1680</v>
      </c>
      <c r="M10650" s="5">
        <f t="shared" si="773"/>
        <v>0</v>
      </c>
      <c r="N10650" s="15">
        <f t="shared" si="772"/>
        <v>0</v>
      </c>
    </row>
    <row r="10651" spans="11:14" x14ac:dyDescent="0.2">
      <c r="K10651" s="15">
        <f t="shared" si="770"/>
        <v>1</v>
      </c>
      <c r="L10651" s="17">
        <f t="shared" si="771"/>
        <v>1680</v>
      </c>
      <c r="M10651" s="5">
        <f t="shared" si="773"/>
        <v>0</v>
      </c>
      <c r="N10651" s="15">
        <f t="shared" si="772"/>
        <v>0</v>
      </c>
    </row>
    <row r="10652" spans="11:14" x14ac:dyDescent="0.2">
      <c r="K10652" s="15">
        <f t="shared" si="770"/>
        <v>1</v>
      </c>
      <c r="L10652" s="17">
        <f t="shared" si="771"/>
        <v>1680</v>
      </c>
      <c r="M10652" s="5">
        <f t="shared" si="773"/>
        <v>0</v>
      </c>
      <c r="N10652" s="15">
        <f t="shared" si="772"/>
        <v>0</v>
      </c>
    </row>
    <row r="10653" spans="11:14" x14ac:dyDescent="0.2">
      <c r="K10653" s="15">
        <f t="shared" si="770"/>
        <v>1</v>
      </c>
      <c r="L10653" s="17">
        <f t="shared" si="771"/>
        <v>1680</v>
      </c>
      <c r="M10653" s="5">
        <f t="shared" si="773"/>
        <v>0</v>
      </c>
      <c r="N10653" s="15">
        <f t="shared" si="772"/>
        <v>0</v>
      </c>
    </row>
    <row r="10654" spans="11:14" x14ac:dyDescent="0.2">
      <c r="K10654" s="15">
        <f t="shared" si="770"/>
        <v>1</v>
      </c>
      <c r="L10654" s="17">
        <f t="shared" si="771"/>
        <v>1680</v>
      </c>
      <c r="M10654" s="5">
        <f t="shared" si="773"/>
        <v>0</v>
      </c>
      <c r="N10654" s="15">
        <f t="shared" si="772"/>
        <v>0</v>
      </c>
    </row>
    <row r="10655" spans="11:14" x14ac:dyDescent="0.2">
      <c r="K10655" s="15">
        <f t="shared" si="770"/>
        <v>1</v>
      </c>
      <c r="L10655" s="17">
        <f t="shared" si="771"/>
        <v>1680</v>
      </c>
      <c r="M10655" s="5">
        <f t="shared" si="773"/>
        <v>0</v>
      </c>
      <c r="N10655" s="15">
        <f t="shared" si="772"/>
        <v>0</v>
      </c>
    </row>
    <row r="10656" spans="11:14" x14ac:dyDescent="0.2">
      <c r="K10656" s="15">
        <f t="shared" si="770"/>
        <v>1</v>
      </c>
      <c r="L10656" s="17">
        <f t="shared" si="771"/>
        <v>1680</v>
      </c>
      <c r="M10656" s="5">
        <f t="shared" si="773"/>
        <v>0</v>
      </c>
      <c r="N10656" s="15">
        <f t="shared" si="772"/>
        <v>0</v>
      </c>
    </row>
    <row r="10657" spans="11:14" x14ac:dyDescent="0.2">
      <c r="K10657" s="15">
        <f t="shared" si="770"/>
        <v>1</v>
      </c>
      <c r="L10657" s="17">
        <f t="shared" si="771"/>
        <v>1680</v>
      </c>
      <c r="M10657" s="5">
        <f t="shared" si="773"/>
        <v>0</v>
      </c>
      <c r="N10657" s="15">
        <f t="shared" si="772"/>
        <v>0</v>
      </c>
    </row>
    <row r="10658" spans="11:14" x14ac:dyDescent="0.2">
      <c r="K10658" s="15">
        <f t="shared" si="770"/>
        <v>1</v>
      </c>
      <c r="L10658" s="17">
        <f t="shared" si="771"/>
        <v>1680</v>
      </c>
      <c r="M10658" s="5">
        <f t="shared" si="773"/>
        <v>0</v>
      </c>
      <c r="N10658" s="15">
        <f t="shared" si="772"/>
        <v>0</v>
      </c>
    </row>
    <row r="10659" spans="11:14" x14ac:dyDescent="0.2">
      <c r="K10659" s="15">
        <f t="shared" si="770"/>
        <v>1</v>
      </c>
      <c r="L10659" s="17">
        <f t="shared" si="771"/>
        <v>1680</v>
      </c>
      <c r="M10659" s="5">
        <f t="shared" si="773"/>
        <v>0</v>
      </c>
      <c r="N10659" s="15">
        <f t="shared" si="772"/>
        <v>0</v>
      </c>
    </row>
    <row r="10660" spans="11:14" x14ac:dyDescent="0.2">
      <c r="K10660" s="15">
        <f t="shared" si="770"/>
        <v>1</v>
      </c>
      <c r="L10660" s="17">
        <f t="shared" si="771"/>
        <v>1680</v>
      </c>
      <c r="M10660" s="5">
        <f t="shared" si="773"/>
        <v>0</v>
      </c>
      <c r="N10660" s="15">
        <f t="shared" si="772"/>
        <v>0</v>
      </c>
    </row>
    <row r="10661" spans="11:14" x14ac:dyDescent="0.2">
      <c r="K10661" s="15">
        <f t="shared" si="770"/>
        <v>1</v>
      </c>
      <c r="L10661" s="17">
        <f t="shared" si="771"/>
        <v>1680</v>
      </c>
      <c r="M10661" s="5">
        <f t="shared" si="773"/>
        <v>0</v>
      </c>
      <c r="N10661" s="15">
        <f t="shared" si="772"/>
        <v>0</v>
      </c>
    </row>
    <row r="10662" spans="11:14" x14ac:dyDescent="0.2">
      <c r="K10662" s="15">
        <f t="shared" si="770"/>
        <v>1</v>
      </c>
      <c r="L10662" s="17">
        <f t="shared" si="771"/>
        <v>1680</v>
      </c>
      <c r="M10662" s="5">
        <f t="shared" si="773"/>
        <v>0</v>
      </c>
      <c r="N10662" s="15">
        <f t="shared" si="772"/>
        <v>0</v>
      </c>
    </row>
    <row r="10663" spans="11:14" x14ac:dyDescent="0.2">
      <c r="K10663" s="15">
        <f t="shared" si="770"/>
        <v>1</v>
      </c>
      <c r="L10663" s="17">
        <f t="shared" si="771"/>
        <v>1680</v>
      </c>
      <c r="M10663" s="5">
        <f t="shared" si="773"/>
        <v>0</v>
      </c>
      <c r="N10663" s="15">
        <f t="shared" si="772"/>
        <v>0</v>
      </c>
    </row>
    <row r="10664" spans="11:14" x14ac:dyDescent="0.2">
      <c r="K10664" s="15">
        <f t="shared" si="770"/>
        <v>1</v>
      </c>
      <c r="L10664" s="17">
        <f t="shared" si="771"/>
        <v>1680</v>
      </c>
      <c r="M10664" s="5">
        <f t="shared" si="773"/>
        <v>0</v>
      </c>
      <c r="N10664" s="15">
        <f t="shared" si="772"/>
        <v>0</v>
      </c>
    </row>
    <row r="10665" spans="11:14" x14ac:dyDescent="0.2">
      <c r="K10665" s="15">
        <f t="shared" si="770"/>
        <v>1</v>
      </c>
      <c r="L10665" s="17">
        <f t="shared" si="771"/>
        <v>1680</v>
      </c>
      <c r="M10665" s="5">
        <f t="shared" si="773"/>
        <v>0</v>
      </c>
      <c r="N10665" s="15">
        <f t="shared" si="772"/>
        <v>0</v>
      </c>
    </row>
    <row r="10666" spans="11:14" x14ac:dyDescent="0.2">
      <c r="K10666" s="15">
        <f t="shared" si="770"/>
        <v>1</v>
      </c>
      <c r="L10666" s="17">
        <f t="shared" si="771"/>
        <v>1680</v>
      </c>
      <c r="M10666" s="5">
        <f t="shared" si="773"/>
        <v>0</v>
      </c>
      <c r="N10666" s="15">
        <f t="shared" si="772"/>
        <v>0</v>
      </c>
    </row>
    <row r="10667" spans="11:14" x14ac:dyDescent="0.2">
      <c r="K10667" s="15">
        <f t="shared" si="770"/>
        <v>1</v>
      </c>
      <c r="L10667" s="17">
        <f t="shared" si="771"/>
        <v>1680</v>
      </c>
      <c r="M10667" s="5">
        <f t="shared" si="773"/>
        <v>0</v>
      </c>
      <c r="N10667" s="15">
        <f t="shared" si="772"/>
        <v>0</v>
      </c>
    </row>
    <row r="10668" spans="11:14" x14ac:dyDescent="0.2">
      <c r="K10668" s="15">
        <f t="shared" si="770"/>
        <v>1</v>
      </c>
      <c r="L10668" s="17">
        <f t="shared" si="771"/>
        <v>1680</v>
      </c>
      <c r="M10668" s="5">
        <f t="shared" si="773"/>
        <v>0</v>
      </c>
      <c r="N10668" s="15">
        <f t="shared" si="772"/>
        <v>0</v>
      </c>
    </row>
    <row r="10669" spans="11:14" x14ac:dyDescent="0.2">
      <c r="K10669" s="15">
        <f t="shared" si="770"/>
        <v>1</v>
      </c>
      <c r="L10669" s="17">
        <f t="shared" si="771"/>
        <v>1680</v>
      </c>
      <c r="M10669" s="5">
        <f t="shared" si="773"/>
        <v>0</v>
      </c>
      <c r="N10669" s="15">
        <f t="shared" si="772"/>
        <v>0</v>
      </c>
    </row>
    <row r="10670" spans="11:14" x14ac:dyDescent="0.2">
      <c r="K10670" s="15">
        <f t="shared" si="770"/>
        <v>1</v>
      </c>
      <c r="L10670" s="17">
        <f t="shared" si="771"/>
        <v>1680</v>
      </c>
      <c r="M10670" s="5">
        <f t="shared" si="773"/>
        <v>0</v>
      </c>
      <c r="N10670" s="15">
        <f t="shared" si="772"/>
        <v>0</v>
      </c>
    </row>
    <row r="10671" spans="11:14" x14ac:dyDescent="0.2">
      <c r="K10671" s="15">
        <f t="shared" si="770"/>
        <v>1</v>
      </c>
      <c r="L10671" s="17">
        <f t="shared" si="771"/>
        <v>1680</v>
      </c>
      <c r="M10671" s="5">
        <f t="shared" si="773"/>
        <v>0</v>
      </c>
      <c r="N10671" s="15">
        <f t="shared" si="772"/>
        <v>0</v>
      </c>
    </row>
    <row r="10672" spans="11:14" x14ac:dyDescent="0.2">
      <c r="K10672" s="15">
        <f t="shared" si="770"/>
        <v>1</v>
      </c>
      <c r="L10672" s="17">
        <f t="shared" si="771"/>
        <v>1680</v>
      </c>
      <c r="M10672" s="5">
        <f t="shared" si="773"/>
        <v>0</v>
      </c>
      <c r="N10672" s="15">
        <f t="shared" si="772"/>
        <v>0</v>
      </c>
    </row>
    <row r="10673" spans="11:14" x14ac:dyDescent="0.2">
      <c r="K10673" s="15">
        <f t="shared" si="770"/>
        <v>1</v>
      </c>
      <c r="L10673" s="17">
        <f t="shared" si="771"/>
        <v>1680</v>
      </c>
      <c r="M10673" s="5">
        <f t="shared" si="773"/>
        <v>0</v>
      </c>
      <c r="N10673" s="15">
        <f t="shared" si="772"/>
        <v>0</v>
      </c>
    </row>
    <row r="10674" spans="11:14" x14ac:dyDescent="0.2">
      <c r="K10674" s="15">
        <f t="shared" si="770"/>
        <v>1</v>
      </c>
      <c r="L10674" s="17">
        <f t="shared" si="771"/>
        <v>1680</v>
      </c>
      <c r="M10674" s="5">
        <f t="shared" si="773"/>
        <v>0</v>
      </c>
      <c r="N10674" s="15">
        <f t="shared" si="772"/>
        <v>0</v>
      </c>
    </row>
    <row r="10675" spans="11:14" x14ac:dyDescent="0.2">
      <c r="K10675" s="15">
        <f t="shared" si="770"/>
        <v>1</v>
      </c>
      <c r="L10675" s="17">
        <f t="shared" si="771"/>
        <v>1680</v>
      </c>
      <c r="M10675" s="5">
        <f t="shared" si="773"/>
        <v>0</v>
      </c>
      <c r="N10675" s="15">
        <f t="shared" si="772"/>
        <v>0</v>
      </c>
    </row>
    <row r="10676" spans="11:14" x14ac:dyDescent="0.2">
      <c r="K10676" s="15">
        <f t="shared" si="770"/>
        <v>1</v>
      </c>
      <c r="L10676" s="17">
        <f t="shared" si="771"/>
        <v>1680</v>
      </c>
      <c r="M10676" s="5">
        <f t="shared" si="773"/>
        <v>0</v>
      </c>
      <c r="N10676" s="15">
        <f t="shared" si="772"/>
        <v>0</v>
      </c>
    </row>
    <row r="10677" spans="11:14" x14ac:dyDescent="0.2">
      <c r="K10677" s="15">
        <f t="shared" si="770"/>
        <v>1</v>
      </c>
      <c r="L10677" s="17">
        <f t="shared" si="771"/>
        <v>1680</v>
      </c>
      <c r="M10677" s="5">
        <f t="shared" si="773"/>
        <v>0</v>
      </c>
      <c r="N10677" s="15">
        <f t="shared" si="772"/>
        <v>0</v>
      </c>
    </row>
    <row r="10678" spans="11:14" x14ac:dyDescent="0.2">
      <c r="K10678" s="15">
        <f t="shared" si="770"/>
        <v>1</v>
      </c>
      <c r="L10678" s="17">
        <f t="shared" si="771"/>
        <v>1680</v>
      </c>
      <c r="M10678" s="5">
        <f t="shared" si="773"/>
        <v>0</v>
      </c>
      <c r="N10678" s="15">
        <f t="shared" si="772"/>
        <v>0</v>
      </c>
    </row>
    <row r="10679" spans="11:14" x14ac:dyDescent="0.2">
      <c r="K10679" s="15">
        <f t="shared" si="770"/>
        <v>1</v>
      </c>
      <c r="L10679" s="17">
        <f t="shared" si="771"/>
        <v>1680</v>
      </c>
      <c r="M10679" s="5">
        <f t="shared" si="773"/>
        <v>0</v>
      </c>
      <c r="N10679" s="15">
        <f t="shared" si="772"/>
        <v>0</v>
      </c>
    </row>
    <row r="10680" spans="11:14" x14ac:dyDescent="0.2">
      <c r="K10680" s="15">
        <f t="shared" si="770"/>
        <v>1</v>
      </c>
      <c r="L10680" s="17">
        <f t="shared" si="771"/>
        <v>1680</v>
      </c>
      <c r="M10680" s="5">
        <f t="shared" si="773"/>
        <v>0</v>
      </c>
      <c r="N10680" s="15">
        <f t="shared" si="772"/>
        <v>0</v>
      </c>
    </row>
    <row r="10681" spans="11:14" x14ac:dyDescent="0.2">
      <c r="K10681" s="15">
        <f t="shared" si="770"/>
        <v>1</v>
      </c>
      <c r="L10681" s="17">
        <f t="shared" si="771"/>
        <v>1680</v>
      </c>
      <c r="M10681" s="5">
        <f t="shared" si="773"/>
        <v>0</v>
      </c>
      <c r="N10681" s="15">
        <f t="shared" si="772"/>
        <v>0</v>
      </c>
    </row>
    <row r="10682" spans="11:14" x14ac:dyDescent="0.2">
      <c r="K10682" s="15">
        <f t="shared" si="770"/>
        <v>1</v>
      </c>
      <c r="L10682" s="17">
        <f t="shared" si="771"/>
        <v>1680</v>
      </c>
      <c r="M10682" s="5">
        <f t="shared" si="773"/>
        <v>0</v>
      </c>
      <c r="N10682" s="15">
        <f t="shared" si="772"/>
        <v>0</v>
      </c>
    </row>
    <row r="10683" spans="11:14" x14ac:dyDescent="0.2">
      <c r="K10683" s="15">
        <f t="shared" si="770"/>
        <v>1</v>
      </c>
      <c r="L10683" s="17">
        <f t="shared" si="771"/>
        <v>1680</v>
      </c>
      <c r="M10683" s="5">
        <f t="shared" si="773"/>
        <v>0</v>
      </c>
      <c r="N10683" s="15">
        <f t="shared" si="772"/>
        <v>0</v>
      </c>
    </row>
    <row r="10684" spans="11:14" x14ac:dyDescent="0.2">
      <c r="K10684" s="15">
        <f t="shared" si="770"/>
        <v>1</v>
      </c>
      <c r="L10684" s="17">
        <f t="shared" si="771"/>
        <v>1680</v>
      </c>
      <c r="M10684" s="5">
        <f t="shared" si="773"/>
        <v>0</v>
      </c>
      <c r="N10684" s="15">
        <f t="shared" si="772"/>
        <v>0</v>
      </c>
    </row>
    <row r="10685" spans="11:14" x14ac:dyDescent="0.2">
      <c r="K10685" s="15">
        <f t="shared" si="770"/>
        <v>1</v>
      </c>
      <c r="L10685" s="17">
        <f t="shared" si="771"/>
        <v>1680</v>
      </c>
      <c r="M10685" s="5">
        <f t="shared" si="773"/>
        <v>0</v>
      </c>
      <c r="N10685" s="15">
        <f t="shared" si="772"/>
        <v>0</v>
      </c>
    </row>
    <row r="10686" spans="11:14" x14ac:dyDescent="0.2">
      <c r="K10686" s="15">
        <f t="shared" si="770"/>
        <v>1</v>
      </c>
      <c r="L10686" s="17">
        <f t="shared" si="771"/>
        <v>1680</v>
      </c>
      <c r="M10686" s="5">
        <f t="shared" si="773"/>
        <v>0</v>
      </c>
      <c r="N10686" s="15">
        <f t="shared" si="772"/>
        <v>0</v>
      </c>
    </row>
    <row r="10687" spans="11:14" x14ac:dyDescent="0.2">
      <c r="K10687" s="15">
        <f t="shared" si="770"/>
        <v>1</v>
      </c>
      <c r="L10687" s="17">
        <f t="shared" si="771"/>
        <v>1680</v>
      </c>
      <c r="M10687" s="5">
        <f t="shared" si="773"/>
        <v>0</v>
      </c>
      <c r="N10687" s="15">
        <f t="shared" si="772"/>
        <v>0</v>
      </c>
    </row>
    <row r="10688" spans="11:14" x14ac:dyDescent="0.2">
      <c r="K10688" s="15">
        <f t="shared" si="770"/>
        <v>1</v>
      </c>
      <c r="L10688" s="17">
        <f t="shared" si="771"/>
        <v>1680</v>
      </c>
      <c r="M10688" s="5">
        <f t="shared" si="773"/>
        <v>0</v>
      </c>
      <c r="N10688" s="15">
        <f t="shared" si="772"/>
        <v>0</v>
      </c>
    </row>
    <row r="10689" spans="11:14" x14ac:dyDescent="0.2">
      <c r="K10689" s="15">
        <f t="shared" si="770"/>
        <v>1</v>
      </c>
      <c r="L10689" s="17">
        <f t="shared" si="771"/>
        <v>1680</v>
      </c>
      <c r="M10689" s="5">
        <f t="shared" si="773"/>
        <v>0</v>
      </c>
      <c r="N10689" s="15">
        <f t="shared" si="772"/>
        <v>0</v>
      </c>
    </row>
    <row r="10690" spans="11:14" x14ac:dyDescent="0.2">
      <c r="K10690" s="15">
        <f t="shared" ref="K10690:K10753" si="774">DATE(YEAR(E10690),MONTH(E10690),1)</f>
        <v>1</v>
      </c>
      <c r="L10690" s="17">
        <f t="shared" ref="L10690:L10753" si="775">ROUND(($B$3-K10690)/365.25*12,0)</f>
        <v>1680</v>
      </c>
      <c r="M10690" s="5">
        <f t="shared" si="773"/>
        <v>0</v>
      </c>
      <c r="N10690" s="15">
        <f t="shared" ref="N10690:N10753" si="776">EDATE(E10690,D10690)</f>
        <v>0</v>
      </c>
    </row>
    <row r="10691" spans="11:14" x14ac:dyDescent="0.2">
      <c r="K10691" s="15">
        <f t="shared" si="774"/>
        <v>1</v>
      </c>
      <c r="L10691" s="17">
        <f t="shared" si="775"/>
        <v>1680</v>
      </c>
      <c r="M10691" s="5">
        <f t="shared" ref="M10691:M10754" si="777">ROUND((N10691-K10691)/365.25*12,0)</f>
        <v>0</v>
      </c>
      <c r="N10691" s="15">
        <f t="shared" si="776"/>
        <v>0</v>
      </c>
    </row>
    <row r="10692" spans="11:14" x14ac:dyDescent="0.2">
      <c r="K10692" s="15">
        <f t="shared" si="774"/>
        <v>1</v>
      </c>
      <c r="L10692" s="17">
        <f t="shared" si="775"/>
        <v>1680</v>
      </c>
      <c r="M10692" s="5">
        <f t="shared" si="777"/>
        <v>0</v>
      </c>
      <c r="N10692" s="15">
        <f t="shared" si="776"/>
        <v>0</v>
      </c>
    </row>
    <row r="10693" spans="11:14" x14ac:dyDescent="0.2">
      <c r="K10693" s="15">
        <f t="shared" si="774"/>
        <v>1</v>
      </c>
      <c r="L10693" s="17">
        <f t="shared" si="775"/>
        <v>1680</v>
      </c>
      <c r="M10693" s="5">
        <f t="shared" si="777"/>
        <v>0</v>
      </c>
      <c r="N10693" s="15">
        <f t="shared" si="776"/>
        <v>0</v>
      </c>
    </row>
    <row r="10694" spans="11:14" x14ac:dyDescent="0.2">
      <c r="K10694" s="15">
        <f t="shared" si="774"/>
        <v>1</v>
      </c>
      <c r="L10694" s="17">
        <f t="shared" si="775"/>
        <v>1680</v>
      </c>
      <c r="M10694" s="5">
        <f t="shared" si="777"/>
        <v>0</v>
      </c>
      <c r="N10694" s="15">
        <f t="shared" si="776"/>
        <v>0</v>
      </c>
    </row>
    <row r="10695" spans="11:14" x14ac:dyDescent="0.2">
      <c r="K10695" s="15">
        <f t="shared" si="774"/>
        <v>1</v>
      </c>
      <c r="L10695" s="17">
        <f t="shared" si="775"/>
        <v>1680</v>
      </c>
      <c r="M10695" s="5">
        <f t="shared" si="777"/>
        <v>0</v>
      </c>
      <c r="N10695" s="15">
        <f t="shared" si="776"/>
        <v>0</v>
      </c>
    </row>
    <row r="10696" spans="11:14" x14ac:dyDescent="0.2">
      <c r="K10696" s="15">
        <f t="shared" si="774"/>
        <v>1</v>
      </c>
      <c r="L10696" s="17">
        <f t="shared" si="775"/>
        <v>1680</v>
      </c>
      <c r="M10696" s="5">
        <f t="shared" si="777"/>
        <v>0</v>
      </c>
      <c r="N10696" s="15">
        <f t="shared" si="776"/>
        <v>0</v>
      </c>
    </row>
    <row r="10697" spans="11:14" x14ac:dyDescent="0.2">
      <c r="K10697" s="15">
        <f t="shared" si="774"/>
        <v>1</v>
      </c>
      <c r="L10697" s="17">
        <f t="shared" si="775"/>
        <v>1680</v>
      </c>
      <c r="M10697" s="5">
        <f t="shared" si="777"/>
        <v>0</v>
      </c>
      <c r="N10697" s="15">
        <f t="shared" si="776"/>
        <v>0</v>
      </c>
    </row>
    <row r="10698" spans="11:14" x14ac:dyDescent="0.2">
      <c r="K10698" s="15">
        <f t="shared" si="774"/>
        <v>1</v>
      </c>
      <c r="L10698" s="17">
        <f t="shared" si="775"/>
        <v>1680</v>
      </c>
      <c r="M10698" s="5">
        <f t="shared" si="777"/>
        <v>0</v>
      </c>
      <c r="N10698" s="15">
        <f t="shared" si="776"/>
        <v>0</v>
      </c>
    </row>
    <row r="10699" spans="11:14" x14ac:dyDescent="0.2">
      <c r="K10699" s="15">
        <f t="shared" si="774"/>
        <v>1</v>
      </c>
      <c r="L10699" s="17">
        <f t="shared" si="775"/>
        <v>1680</v>
      </c>
      <c r="M10699" s="5">
        <f t="shared" si="777"/>
        <v>0</v>
      </c>
      <c r="N10699" s="15">
        <f t="shared" si="776"/>
        <v>0</v>
      </c>
    </row>
    <row r="10700" spans="11:14" x14ac:dyDescent="0.2">
      <c r="K10700" s="15">
        <f t="shared" si="774"/>
        <v>1</v>
      </c>
      <c r="L10700" s="17">
        <f t="shared" si="775"/>
        <v>1680</v>
      </c>
      <c r="M10700" s="5">
        <f t="shared" si="777"/>
        <v>0</v>
      </c>
      <c r="N10700" s="15">
        <f t="shared" si="776"/>
        <v>0</v>
      </c>
    </row>
    <row r="10701" spans="11:14" x14ac:dyDescent="0.2">
      <c r="K10701" s="15">
        <f t="shared" si="774"/>
        <v>1</v>
      </c>
      <c r="L10701" s="17">
        <f t="shared" si="775"/>
        <v>1680</v>
      </c>
      <c r="M10701" s="5">
        <f t="shared" si="777"/>
        <v>0</v>
      </c>
      <c r="N10701" s="15">
        <f t="shared" si="776"/>
        <v>0</v>
      </c>
    </row>
    <row r="10702" spans="11:14" x14ac:dyDescent="0.2">
      <c r="K10702" s="15">
        <f t="shared" si="774"/>
        <v>1</v>
      </c>
      <c r="L10702" s="17">
        <f t="shared" si="775"/>
        <v>1680</v>
      </c>
      <c r="M10702" s="5">
        <f t="shared" si="777"/>
        <v>0</v>
      </c>
      <c r="N10702" s="15">
        <f t="shared" si="776"/>
        <v>0</v>
      </c>
    </row>
    <row r="10703" spans="11:14" x14ac:dyDescent="0.2">
      <c r="K10703" s="15">
        <f t="shared" si="774"/>
        <v>1</v>
      </c>
      <c r="L10703" s="17">
        <f t="shared" si="775"/>
        <v>1680</v>
      </c>
      <c r="M10703" s="5">
        <f t="shared" si="777"/>
        <v>0</v>
      </c>
      <c r="N10703" s="15">
        <f t="shared" si="776"/>
        <v>0</v>
      </c>
    </row>
    <row r="10704" spans="11:14" x14ac:dyDescent="0.2">
      <c r="K10704" s="15">
        <f t="shared" si="774"/>
        <v>1</v>
      </c>
      <c r="L10704" s="17">
        <f t="shared" si="775"/>
        <v>1680</v>
      </c>
      <c r="M10704" s="5">
        <f t="shared" si="777"/>
        <v>0</v>
      </c>
      <c r="N10704" s="15">
        <f t="shared" si="776"/>
        <v>0</v>
      </c>
    </row>
    <row r="10705" spans="11:14" x14ac:dyDescent="0.2">
      <c r="K10705" s="15">
        <f t="shared" si="774"/>
        <v>1</v>
      </c>
      <c r="L10705" s="17">
        <f t="shared" si="775"/>
        <v>1680</v>
      </c>
      <c r="M10705" s="5">
        <f t="shared" si="777"/>
        <v>0</v>
      </c>
      <c r="N10705" s="15">
        <f t="shared" si="776"/>
        <v>0</v>
      </c>
    </row>
    <row r="10706" spans="11:14" x14ac:dyDescent="0.2">
      <c r="K10706" s="15">
        <f t="shared" si="774"/>
        <v>1</v>
      </c>
      <c r="L10706" s="17">
        <f t="shared" si="775"/>
        <v>1680</v>
      </c>
      <c r="M10706" s="5">
        <f t="shared" si="777"/>
        <v>0</v>
      </c>
      <c r="N10706" s="15">
        <f t="shared" si="776"/>
        <v>0</v>
      </c>
    </row>
    <row r="10707" spans="11:14" x14ac:dyDescent="0.2">
      <c r="K10707" s="15">
        <f t="shared" si="774"/>
        <v>1</v>
      </c>
      <c r="L10707" s="17">
        <f t="shared" si="775"/>
        <v>1680</v>
      </c>
      <c r="M10707" s="5">
        <f t="shared" si="777"/>
        <v>0</v>
      </c>
      <c r="N10707" s="15">
        <f t="shared" si="776"/>
        <v>0</v>
      </c>
    </row>
    <row r="10708" spans="11:14" x14ac:dyDescent="0.2">
      <c r="K10708" s="15">
        <f t="shared" si="774"/>
        <v>1</v>
      </c>
      <c r="L10708" s="17">
        <f t="shared" si="775"/>
        <v>1680</v>
      </c>
      <c r="M10708" s="5">
        <f t="shared" si="777"/>
        <v>0</v>
      </c>
      <c r="N10708" s="15">
        <f t="shared" si="776"/>
        <v>0</v>
      </c>
    </row>
    <row r="10709" spans="11:14" x14ac:dyDescent="0.2">
      <c r="K10709" s="15">
        <f t="shared" si="774"/>
        <v>1</v>
      </c>
      <c r="L10709" s="17">
        <f t="shared" si="775"/>
        <v>1680</v>
      </c>
      <c r="M10709" s="5">
        <f t="shared" si="777"/>
        <v>0</v>
      </c>
      <c r="N10709" s="15">
        <f t="shared" si="776"/>
        <v>0</v>
      </c>
    </row>
    <row r="10710" spans="11:14" x14ac:dyDescent="0.2">
      <c r="K10710" s="15">
        <f t="shared" si="774"/>
        <v>1</v>
      </c>
      <c r="L10710" s="17">
        <f t="shared" si="775"/>
        <v>1680</v>
      </c>
      <c r="M10710" s="5">
        <f t="shared" si="777"/>
        <v>0</v>
      </c>
      <c r="N10710" s="15">
        <f t="shared" si="776"/>
        <v>0</v>
      </c>
    </row>
    <row r="10711" spans="11:14" x14ac:dyDescent="0.2">
      <c r="K10711" s="15">
        <f t="shared" si="774"/>
        <v>1</v>
      </c>
      <c r="L10711" s="17">
        <f t="shared" si="775"/>
        <v>1680</v>
      </c>
      <c r="M10711" s="5">
        <f t="shared" si="777"/>
        <v>0</v>
      </c>
      <c r="N10711" s="15">
        <f t="shared" si="776"/>
        <v>0</v>
      </c>
    </row>
    <row r="10712" spans="11:14" x14ac:dyDescent="0.2">
      <c r="K10712" s="15">
        <f t="shared" si="774"/>
        <v>1</v>
      </c>
      <c r="L10712" s="17">
        <f t="shared" si="775"/>
        <v>1680</v>
      </c>
      <c r="M10712" s="5">
        <f t="shared" si="777"/>
        <v>0</v>
      </c>
      <c r="N10712" s="15">
        <f t="shared" si="776"/>
        <v>0</v>
      </c>
    </row>
    <row r="10713" spans="11:14" x14ac:dyDescent="0.2">
      <c r="K10713" s="15">
        <f t="shared" si="774"/>
        <v>1</v>
      </c>
      <c r="L10713" s="17">
        <f t="shared" si="775"/>
        <v>1680</v>
      </c>
      <c r="M10713" s="5">
        <f t="shared" si="777"/>
        <v>0</v>
      </c>
      <c r="N10713" s="15">
        <f t="shared" si="776"/>
        <v>0</v>
      </c>
    </row>
    <row r="10714" spans="11:14" x14ac:dyDescent="0.2">
      <c r="K10714" s="15">
        <f t="shared" si="774"/>
        <v>1</v>
      </c>
      <c r="L10714" s="17">
        <f t="shared" si="775"/>
        <v>1680</v>
      </c>
      <c r="M10714" s="5">
        <f t="shared" si="777"/>
        <v>0</v>
      </c>
      <c r="N10714" s="15">
        <f t="shared" si="776"/>
        <v>0</v>
      </c>
    </row>
    <row r="10715" spans="11:14" x14ac:dyDescent="0.2">
      <c r="K10715" s="15">
        <f t="shared" si="774"/>
        <v>1</v>
      </c>
      <c r="L10715" s="17">
        <f t="shared" si="775"/>
        <v>1680</v>
      </c>
      <c r="M10715" s="5">
        <f t="shared" si="777"/>
        <v>0</v>
      </c>
      <c r="N10715" s="15">
        <f t="shared" si="776"/>
        <v>0</v>
      </c>
    </row>
    <row r="10716" spans="11:14" x14ac:dyDescent="0.2">
      <c r="K10716" s="15">
        <f t="shared" si="774"/>
        <v>1</v>
      </c>
      <c r="L10716" s="17">
        <f t="shared" si="775"/>
        <v>1680</v>
      </c>
      <c r="M10716" s="5">
        <f t="shared" si="777"/>
        <v>0</v>
      </c>
      <c r="N10716" s="15">
        <f t="shared" si="776"/>
        <v>0</v>
      </c>
    </row>
    <row r="10717" spans="11:14" x14ac:dyDescent="0.2">
      <c r="K10717" s="15">
        <f t="shared" si="774"/>
        <v>1</v>
      </c>
      <c r="L10717" s="17">
        <f t="shared" si="775"/>
        <v>1680</v>
      </c>
      <c r="M10717" s="5">
        <f t="shared" si="777"/>
        <v>0</v>
      </c>
      <c r="N10717" s="15">
        <f t="shared" si="776"/>
        <v>0</v>
      </c>
    </row>
    <row r="10718" spans="11:14" x14ac:dyDescent="0.2">
      <c r="K10718" s="15">
        <f t="shared" si="774"/>
        <v>1</v>
      </c>
      <c r="L10718" s="17">
        <f t="shared" si="775"/>
        <v>1680</v>
      </c>
      <c r="M10718" s="5">
        <f t="shared" si="777"/>
        <v>0</v>
      </c>
      <c r="N10718" s="15">
        <f t="shared" si="776"/>
        <v>0</v>
      </c>
    </row>
    <row r="10719" spans="11:14" x14ac:dyDescent="0.2">
      <c r="K10719" s="15">
        <f t="shared" si="774"/>
        <v>1</v>
      </c>
      <c r="L10719" s="17">
        <f t="shared" si="775"/>
        <v>1680</v>
      </c>
      <c r="M10719" s="5">
        <f t="shared" si="777"/>
        <v>0</v>
      </c>
      <c r="N10719" s="15">
        <f t="shared" si="776"/>
        <v>0</v>
      </c>
    </row>
    <row r="10720" spans="11:14" x14ac:dyDescent="0.2">
      <c r="K10720" s="15">
        <f t="shared" si="774"/>
        <v>1</v>
      </c>
      <c r="L10720" s="17">
        <f t="shared" si="775"/>
        <v>1680</v>
      </c>
      <c r="M10720" s="5">
        <f t="shared" si="777"/>
        <v>0</v>
      </c>
      <c r="N10720" s="15">
        <f t="shared" si="776"/>
        <v>0</v>
      </c>
    </row>
    <row r="10721" spans="11:14" x14ac:dyDescent="0.2">
      <c r="K10721" s="15">
        <f t="shared" si="774"/>
        <v>1</v>
      </c>
      <c r="L10721" s="17">
        <f t="shared" si="775"/>
        <v>1680</v>
      </c>
      <c r="M10721" s="5">
        <f t="shared" si="777"/>
        <v>0</v>
      </c>
      <c r="N10721" s="15">
        <f t="shared" si="776"/>
        <v>0</v>
      </c>
    </row>
    <row r="10722" spans="11:14" x14ac:dyDescent="0.2">
      <c r="K10722" s="15">
        <f t="shared" si="774"/>
        <v>1</v>
      </c>
      <c r="L10722" s="17">
        <f t="shared" si="775"/>
        <v>1680</v>
      </c>
      <c r="M10722" s="5">
        <f t="shared" si="777"/>
        <v>0</v>
      </c>
      <c r="N10722" s="15">
        <f t="shared" si="776"/>
        <v>0</v>
      </c>
    </row>
    <row r="10723" spans="11:14" x14ac:dyDescent="0.2">
      <c r="K10723" s="15">
        <f t="shared" si="774"/>
        <v>1</v>
      </c>
      <c r="L10723" s="17">
        <f t="shared" si="775"/>
        <v>1680</v>
      </c>
      <c r="M10723" s="5">
        <f t="shared" si="777"/>
        <v>0</v>
      </c>
      <c r="N10723" s="15">
        <f t="shared" si="776"/>
        <v>0</v>
      </c>
    </row>
    <row r="10724" spans="11:14" x14ac:dyDescent="0.2">
      <c r="K10724" s="15">
        <f t="shared" si="774"/>
        <v>1</v>
      </c>
      <c r="L10724" s="17">
        <f t="shared" si="775"/>
        <v>1680</v>
      </c>
      <c r="M10724" s="5">
        <f t="shared" si="777"/>
        <v>0</v>
      </c>
      <c r="N10724" s="15">
        <f t="shared" si="776"/>
        <v>0</v>
      </c>
    </row>
    <row r="10725" spans="11:14" x14ac:dyDescent="0.2">
      <c r="K10725" s="15">
        <f t="shared" si="774"/>
        <v>1</v>
      </c>
      <c r="L10725" s="17">
        <f t="shared" si="775"/>
        <v>1680</v>
      </c>
      <c r="M10725" s="5">
        <f t="shared" si="777"/>
        <v>0</v>
      </c>
      <c r="N10725" s="15">
        <f t="shared" si="776"/>
        <v>0</v>
      </c>
    </row>
    <row r="10726" spans="11:14" x14ac:dyDescent="0.2">
      <c r="K10726" s="15">
        <f t="shared" si="774"/>
        <v>1</v>
      </c>
      <c r="L10726" s="17">
        <f t="shared" si="775"/>
        <v>1680</v>
      </c>
      <c r="M10726" s="5">
        <f t="shared" si="777"/>
        <v>0</v>
      </c>
      <c r="N10726" s="15">
        <f t="shared" si="776"/>
        <v>0</v>
      </c>
    </row>
    <row r="10727" spans="11:14" x14ac:dyDescent="0.2">
      <c r="K10727" s="15">
        <f t="shared" si="774"/>
        <v>1</v>
      </c>
      <c r="L10727" s="17">
        <f t="shared" si="775"/>
        <v>1680</v>
      </c>
      <c r="M10727" s="5">
        <f t="shared" si="777"/>
        <v>0</v>
      </c>
      <c r="N10727" s="15">
        <f t="shared" si="776"/>
        <v>0</v>
      </c>
    </row>
    <row r="10728" spans="11:14" x14ac:dyDescent="0.2">
      <c r="K10728" s="15">
        <f t="shared" si="774"/>
        <v>1</v>
      </c>
      <c r="L10728" s="17">
        <f t="shared" si="775"/>
        <v>1680</v>
      </c>
      <c r="M10728" s="5">
        <f t="shared" si="777"/>
        <v>0</v>
      </c>
      <c r="N10728" s="15">
        <f t="shared" si="776"/>
        <v>0</v>
      </c>
    </row>
    <row r="10729" spans="11:14" x14ac:dyDescent="0.2">
      <c r="K10729" s="15">
        <f t="shared" si="774"/>
        <v>1</v>
      </c>
      <c r="L10729" s="17">
        <f t="shared" si="775"/>
        <v>1680</v>
      </c>
      <c r="M10729" s="5">
        <f t="shared" si="777"/>
        <v>0</v>
      </c>
      <c r="N10729" s="15">
        <f t="shared" si="776"/>
        <v>0</v>
      </c>
    </row>
    <row r="10730" spans="11:14" x14ac:dyDescent="0.2">
      <c r="K10730" s="15">
        <f t="shared" si="774"/>
        <v>1</v>
      </c>
      <c r="L10730" s="17">
        <f t="shared" si="775"/>
        <v>1680</v>
      </c>
      <c r="M10730" s="5">
        <f t="shared" si="777"/>
        <v>0</v>
      </c>
      <c r="N10730" s="15">
        <f t="shared" si="776"/>
        <v>0</v>
      </c>
    </row>
    <row r="10731" spans="11:14" x14ac:dyDescent="0.2">
      <c r="K10731" s="15">
        <f t="shared" si="774"/>
        <v>1</v>
      </c>
      <c r="L10731" s="17">
        <f t="shared" si="775"/>
        <v>1680</v>
      </c>
      <c r="M10731" s="5">
        <f t="shared" si="777"/>
        <v>0</v>
      </c>
      <c r="N10731" s="15">
        <f t="shared" si="776"/>
        <v>0</v>
      </c>
    </row>
    <row r="10732" spans="11:14" x14ac:dyDescent="0.2">
      <c r="K10732" s="15">
        <f t="shared" si="774"/>
        <v>1</v>
      </c>
      <c r="L10732" s="17">
        <f t="shared" si="775"/>
        <v>1680</v>
      </c>
      <c r="M10732" s="5">
        <f t="shared" si="777"/>
        <v>0</v>
      </c>
      <c r="N10732" s="15">
        <f t="shared" si="776"/>
        <v>0</v>
      </c>
    </row>
    <row r="10733" spans="11:14" x14ac:dyDescent="0.2">
      <c r="K10733" s="15">
        <f t="shared" si="774"/>
        <v>1</v>
      </c>
      <c r="L10733" s="17">
        <f t="shared" si="775"/>
        <v>1680</v>
      </c>
      <c r="M10733" s="5">
        <f t="shared" si="777"/>
        <v>0</v>
      </c>
      <c r="N10733" s="15">
        <f t="shared" si="776"/>
        <v>0</v>
      </c>
    </row>
    <row r="10734" spans="11:14" x14ac:dyDescent="0.2">
      <c r="K10734" s="15">
        <f t="shared" si="774"/>
        <v>1</v>
      </c>
      <c r="L10734" s="17">
        <f t="shared" si="775"/>
        <v>1680</v>
      </c>
      <c r="M10734" s="5">
        <f t="shared" si="777"/>
        <v>0</v>
      </c>
      <c r="N10734" s="15">
        <f t="shared" si="776"/>
        <v>0</v>
      </c>
    </row>
    <row r="10735" spans="11:14" x14ac:dyDescent="0.2">
      <c r="K10735" s="15">
        <f t="shared" si="774"/>
        <v>1</v>
      </c>
      <c r="L10735" s="17">
        <f t="shared" si="775"/>
        <v>1680</v>
      </c>
      <c r="M10735" s="5">
        <f t="shared" si="777"/>
        <v>0</v>
      </c>
      <c r="N10735" s="15">
        <f t="shared" si="776"/>
        <v>0</v>
      </c>
    </row>
    <row r="10736" spans="11:14" x14ac:dyDescent="0.2">
      <c r="K10736" s="15">
        <f t="shared" si="774"/>
        <v>1</v>
      </c>
      <c r="L10736" s="17">
        <f t="shared" si="775"/>
        <v>1680</v>
      </c>
      <c r="M10736" s="5">
        <f t="shared" si="777"/>
        <v>0</v>
      </c>
      <c r="N10736" s="15">
        <f t="shared" si="776"/>
        <v>0</v>
      </c>
    </row>
    <row r="10737" spans="11:14" x14ac:dyDescent="0.2">
      <c r="K10737" s="15">
        <f t="shared" si="774"/>
        <v>1</v>
      </c>
      <c r="L10737" s="17">
        <f t="shared" si="775"/>
        <v>1680</v>
      </c>
      <c r="M10737" s="5">
        <f t="shared" si="777"/>
        <v>0</v>
      </c>
      <c r="N10737" s="15">
        <f t="shared" si="776"/>
        <v>0</v>
      </c>
    </row>
    <row r="10738" spans="11:14" x14ac:dyDescent="0.2">
      <c r="K10738" s="15">
        <f t="shared" si="774"/>
        <v>1</v>
      </c>
      <c r="L10738" s="17">
        <f t="shared" si="775"/>
        <v>1680</v>
      </c>
      <c r="M10738" s="5">
        <f t="shared" si="777"/>
        <v>0</v>
      </c>
      <c r="N10738" s="15">
        <f t="shared" si="776"/>
        <v>0</v>
      </c>
    </row>
    <row r="10739" spans="11:14" x14ac:dyDescent="0.2">
      <c r="K10739" s="15">
        <f t="shared" si="774"/>
        <v>1</v>
      </c>
      <c r="L10739" s="17">
        <f t="shared" si="775"/>
        <v>1680</v>
      </c>
      <c r="M10739" s="5">
        <f t="shared" si="777"/>
        <v>0</v>
      </c>
      <c r="N10739" s="15">
        <f t="shared" si="776"/>
        <v>0</v>
      </c>
    </row>
    <row r="10740" spans="11:14" x14ac:dyDescent="0.2">
      <c r="K10740" s="15">
        <f t="shared" si="774"/>
        <v>1</v>
      </c>
      <c r="L10740" s="17">
        <f t="shared" si="775"/>
        <v>1680</v>
      </c>
      <c r="M10740" s="5">
        <f t="shared" si="777"/>
        <v>0</v>
      </c>
      <c r="N10740" s="15">
        <f t="shared" si="776"/>
        <v>0</v>
      </c>
    </row>
    <row r="10741" spans="11:14" x14ac:dyDescent="0.2">
      <c r="K10741" s="15">
        <f t="shared" si="774"/>
        <v>1</v>
      </c>
      <c r="L10741" s="17">
        <f t="shared" si="775"/>
        <v>1680</v>
      </c>
      <c r="M10741" s="5">
        <f t="shared" si="777"/>
        <v>0</v>
      </c>
      <c r="N10741" s="15">
        <f t="shared" si="776"/>
        <v>0</v>
      </c>
    </row>
    <row r="10742" spans="11:14" x14ac:dyDescent="0.2">
      <c r="K10742" s="15">
        <f t="shared" si="774"/>
        <v>1</v>
      </c>
      <c r="L10742" s="17">
        <f t="shared" si="775"/>
        <v>1680</v>
      </c>
      <c r="M10742" s="5">
        <f t="shared" si="777"/>
        <v>0</v>
      </c>
      <c r="N10742" s="15">
        <f t="shared" si="776"/>
        <v>0</v>
      </c>
    </row>
    <row r="10743" spans="11:14" x14ac:dyDescent="0.2">
      <c r="K10743" s="15">
        <f t="shared" si="774"/>
        <v>1</v>
      </c>
      <c r="L10743" s="17">
        <f t="shared" si="775"/>
        <v>1680</v>
      </c>
      <c r="M10743" s="5">
        <f t="shared" si="777"/>
        <v>0</v>
      </c>
      <c r="N10743" s="15">
        <f t="shared" si="776"/>
        <v>0</v>
      </c>
    </row>
    <row r="10744" spans="11:14" x14ac:dyDescent="0.2">
      <c r="K10744" s="15">
        <f t="shared" si="774"/>
        <v>1</v>
      </c>
      <c r="L10744" s="17">
        <f t="shared" si="775"/>
        <v>1680</v>
      </c>
      <c r="M10744" s="5">
        <f t="shared" si="777"/>
        <v>0</v>
      </c>
      <c r="N10744" s="15">
        <f t="shared" si="776"/>
        <v>0</v>
      </c>
    </row>
    <row r="10745" spans="11:14" x14ac:dyDescent="0.2">
      <c r="K10745" s="15">
        <f t="shared" si="774"/>
        <v>1</v>
      </c>
      <c r="L10745" s="17">
        <f t="shared" si="775"/>
        <v>1680</v>
      </c>
      <c r="M10745" s="5">
        <f t="shared" si="777"/>
        <v>0</v>
      </c>
      <c r="N10745" s="15">
        <f t="shared" si="776"/>
        <v>0</v>
      </c>
    </row>
    <row r="10746" spans="11:14" x14ac:dyDescent="0.2">
      <c r="K10746" s="15">
        <f t="shared" si="774"/>
        <v>1</v>
      </c>
      <c r="L10746" s="17">
        <f t="shared" si="775"/>
        <v>1680</v>
      </c>
      <c r="M10746" s="5">
        <f t="shared" si="777"/>
        <v>0</v>
      </c>
      <c r="N10746" s="15">
        <f t="shared" si="776"/>
        <v>0</v>
      </c>
    </row>
    <row r="10747" spans="11:14" x14ac:dyDescent="0.2">
      <c r="K10747" s="15">
        <f t="shared" si="774"/>
        <v>1</v>
      </c>
      <c r="L10747" s="17">
        <f t="shared" si="775"/>
        <v>1680</v>
      </c>
      <c r="M10747" s="5">
        <f t="shared" si="777"/>
        <v>0</v>
      </c>
      <c r="N10747" s="15">
        <f t="shared" si="776"/>
        <v>0</v>
      </c>
    </row>
    <row r="10748" spans="11:14" x14ac:dyDescent="0.2">
      <c r="K10748" s="15">
        <f t="shared" si="774"/>
        <v>1</v>
      </c>
      <c r="L10748" s="17">
        <f t="shared" si="775"/>
        <v>1680</v>
      </c>
      <c r="M10748" s="5">
        <f t="shared" si="777"/>
        <v>0</v>
      </c>
      <c r="N10748" s="15">
        <f t="shared" si="776"/>
        <v>0</v>
      </c>
    </row>
    <row r="10749" spans="11:14" x14ac:dyDescent="0.2">
      <c r="K10749" s="15">
        <f t="shared" si="774"/>
        <v>1</v>
      </c>
      <c r="L10749" s="17">
        <f t="shared" si="775"/>
        <v>1680</v>
      </c>
      <c r="M10749" s="5">
        <f t="shared" si="777"/>
        <v>0</v>
      </c>
      <c r="N10749" s="15">
        <f t="shared" si="776"/>
        <v>0</v>
      </c>
    </row>
    <row r="10750" spans="11:14" x14ac:dyDescent="0.2">
      <c r="K10750" s="15">
        <f t="shared" si="774"/>
        <v>1</v>
      </c>
      <c r="L10750" s="17">
        <f t="shared" si="775"/>
        <v>1680</v>
      </c>
      <c r="M10750" s="5">
        <f t="shared" si="777"/>
        <v>0</v>
      </c>
      <c r="N10750" s="15">
        <f t="shared" si="776"/>
        <v>0</v>
      </c>
    </row>
    <row r="10751" spans="11:14" x14ac:dyDescent="0.2">
      <c r="K10751" s="15">
        <f t="shared" si="774"/>
        <v>1</v>
      </c>
      <c r="L10751" s="17">
        <f t="shared" si="775"/>
        <v>1680</v>
      </c>
      <c r="M10751" s="5">
        <f t="shared" si="777"/>
        <v>0</v>
      </c>
      <c r="N10751" s="15">
        <f t="shared" si="776"/>
        <v>0</v>
      </c>
    </row>
    <row r="10752" spans="11:14" x14ac:dyDescent="0.2">
      <c r="K10752" s="15">
        <f t="shared" si="774"/>
        <v>1</v>
      </c>
      <c r="L10752" s="17">
        <f t="shared" si="775"/>
        <v>1680</v>
      </c>
      <c r="M10752" s="5">
        <f t="shared" si="777"/>
        <v>0</v>
      </c>
      <c r="N10752" s="15">
        <f t="shared" si="776"/>
        <v>0</v>
      </c>
    </row>
    <row r="10753" spans="11:14" x14ac:dyDescent="0.2">
      <c r="K10753" s="15">
        <f t="shared" si="774"/>
        <v>1</v>
      </c>
      <c r="L10753" s="17">
        <f t="shared" si="775"/>
        <v>1680</v>
      </c>
      <c r="M10753" s="5">
        <f t="shared" si="777"/>
        <v>0</v>
      </c>
      <c r="N10753" s="15">
        <f t="shared" si="776"/>
        <v>0</v>
      </c>
    </row>
    <row r="10754" spans="11:14" x14ac:dyDescent="0.2">
      <c r="K10754" s="15">
        <f t="shared" ref="K10754:K10817" si="778">DATE(YEAR(E10754),MONTH(E10754),1)</f>
        <v>1</v>
      </c>
      <c r="L10754" s="17">
        <f t="shared" ref="L10754:L10817" si="779">ROUND(($B$3-K10754)/365.25*12,0)</f>
        <v>1680</v>
      </c>
      <c r="M10754" s="5">
        <f t="shared" si="777"/>
        <v>0</v>
      </c>
      <c r="N10754" s="15">
        <f t="shared" ref="N10754:N10817" si="780">EDATE(E10754,D10754)</f>
        <v>0</v>
      </c>
    </row>
    <row r="10755" spans="11:14" x14ac:dyDescent="0.2">
      <c r="K10755" s="15">
        <f t="shared" si="778"/>
        <v>1</v>
      </c>
      <c r="L10755" s="17">
        <f t="shared" si="779"/>
        <v>1680</v>
      </c>
      <c r="M10755" s="5">
        <f t="shared" ref="M10755:M10818" si="781">ROUND((N10755-K10755)/365.25*12,0)</f>
        <v>0</v>
      </c>
      <c r="N10755" s="15">
        <f t="shared" si="780"/>
        <v>0</v>
      </c>
    </row>
    <row r="10756" spans="11:14" x14ac:dyDescent="0.2">
      <c r="K10756" s="15">
        <f t="shared" si="778"/>
        <v>1</v>
      </c>
      <c r="L10756" s="17">
        <f t="shared" si="779"/>
        <v>1680</v>
      </c>
      <c r="M10756" s="5">
        <f t="shared" si="781"/>
        <v>0</v>
      </c>
      <c r="N10756" s="15">
        <f t="shared" si="780"/>
        <v>0</v>
      </c>
    </row>
    <row r="10757" spans="11:14" x14ac:dyDescent="0.2">
      <c r="K10757" s="15">
        <f t="shared" si="778"/>
        <v>1</v>
      </c>
      <c r="L10757" s="17">
        <f t="shared" si="779"/>
        <v>1680</v>
      </c>
      <c r="M10757" s="5">
        <f t="shared" si="781"/>
        <v>0</v>
      </c>
      <c r="N10757" s="15">
        <f t="shared" si="780"/>
        <v>0</v>
      </c>
    </row>
    <row r="10758" spans="11:14" x14ac:dyDescent="0.2">
      <c r="K10758" s="15">
        <f t="shared" si="778"/>
        <v>1</v>
      </c>
      <c r="L10758" s="17">
        <f t="shared" si="779"/>
        <v>1680</v>
      </c>
      <c r="M10758" s="5">
        <f t="shared" si="781"/>
        <v>0</v>
      </c>
      <c r="N10758" s="15">
        <f t="shared" si="780"/>
        <v>0</v>
      </c>
    </row>
    <row r="10759" spans="11:14" x14ac:dyDescent="0.2">
      <c r="K10759" s="15">
        <f t="shared" si="778"/>
        <v>1</v>
      </c>
      <c r="L10759" s="17">
        <f t="shared" si="779"/>
        <v>1680</v>
      </c>
      <c r="M10759" s="5">
        <f t="shared" si="781"/>
        <v>0</v>
      </c>
      <c r="N10759" s="15">
        <f t="shared" si="780"/>
        <v>0</v>
      </c>
    </row>
    <row r="10760" spans="11:14" x14ac:dyDescent="0.2">
      <c r="K10760" s="15">
        <f t="shared" si="778"/>
        <v>1</v>
      </c>
      <c r="L10760" s="17">
        <f t="shared" si="779"/>
        <v>1680</v>
      </c>
      <c r="M10760" s="5">
        <f t="shared" si="781"/>
        <v>0</v>
      </c>
      <c r="N10760" s="15">
        <f t="shared" si="780"/>
        <v>0</v>
      </c>
    </row>
    <row r="10761" spans="11:14" x14ac:dyDescent="0.2">
      <c r="K10761" s="15">
        <f t="shared" si="778"/>
        <v>1</v>
      </c>
      <c r="L10761" s="17">
        <f t="shared" si="779"/>
        <v>1680</v>
      </c>
      <c r="M10761" s="5">
        <f t="shared" si="781"/>
        <v>0</v>
      </c>
      <c r="N10761" s="15">
        <f t="shared" si="780"/>
        <v>0</v>
      </c>
    </row>
    <row r="10762" spans="11:14" x14ac:dyDescent="0.2">
      <c r="K10762" s="15">
        <f t="shared" si="778"/>
        <v>1</v>
      </c>
      <c r="L10762" s="17">
        <f t="shared" si="779"/>
        <v>1680</v>
      </c>
      <c r="M10762" s="5">
        <f t="shared" si="781"/>
        <v>0</v>
      </c>
      <c r="N10762" s="15">
        <f t="shared" si="780"/>
        <v>0</v>
      </c>
    </row>
    <row r="10763" spans="11:14" x14ac:dyDescent="0.2">
      <c r="K10763" s="15">
        <f t="shared" si="778"/>
        <v>1</v>
      </c>
      <c r="L10763" s="17">
        <f t="shared" si="779"/>
        <v>1680</v>
      </c>
      <c r="M10763" s="5">
        <f t="shared" si="781"/>
        <v>0</v>
      </c>
      <c r="N10763" s="15">
        <f t="shared" si="780"/>
        <v>0</v>
      </c>
    </row>
    <row r="10764" spans="11:14" x14ac:dyDescent="0.2">
      <c r="K10764" s="15">
        <f t="shared" si="778"/>
        <v>1</v>
      </c>
      <c r="L10764" s="17">
        <f t="shared" si="779"/>
        <v>1680</v>
      </c>
      <c r="M10764" s="5">
        <f t="shared" si="781"/>
        <v>0</v>
      </c>
      <c r="N10764" s="15">
        <f t="shared" si="780"/>
        <v>0</v>
      </c>
    </row>
    <row r="10765" spans="11:14" x14ac:dyDescent="0.2">
      <c r="K10765" s="15">
        <f t="shared" si="778"/>
        <v>1</v>
      </c>
      <c r="L10765" s="17">
        <f t="shared" si="779"/>
        <v>1680</v>
      </c>
      <c r="M10765" s="5">
        <f t="shared" si="781"/>
        <v>0</v>
      </c>
      <c r="N10765" s="15">
        <f t="shared" si="780"/>
        <v>0</v>
      </c>
    </row>
    <row r="10766" spans="11:14" x14ac:dyDescent="0.2">
      <c r="K10766" s="15">
        <f t="shared" si="778"/>
        <v>1</v>
      </c>
      <c r="L10766" s="17">
        <f t="shared" si="779"/>
        <v>1680</v>
      </c>
      <c r="M10766" s="5">
        <f t="shared" si="781"/>
        <v>0</v>
      </c>
      <c r="N10766" s="15">
        <f t="shared" si="780"/>
        <v>0</v>
      </c>
    </row>
    <row r="10767" spans="11:14" x14ac:dyDescent="0.2">
      <c r="K10767" s="15">
        <f t="shared" si="778"/>
        <v>1</v>
      </c>
      <c r="L10767" s="17">
        <f t="shared" si="779"/>
        <v>1680</v>
      </c>
      <c r="M10767" s="5">
        <f t="shared" si="781"/>
        <v>0</v>
      </c>
      <c r="N10767" s="15">
        <f t="shared" si="780"/>
        <v>0</v>
      </c>
    </row>
    <row r="10768" spans="11:14" x14ac:dyDescent="0.2">
      <c r="K10768" s="15">
        <f t="shared" si="778"/>
        <v>1</v>
      </c>
      <c r="L10768" s="17">
        <f t="shared" si="779"/>
        <v>1680</v>
      </c>
      <c r="M10768" s="5">
        <f t="shared" si="781"/>
        <v>0</v>
      </c>
      <c r="N10768" s="15">
        <f t="shared" si="780"/>
        <v>0</v>
      </c>
    </row>
    <row r="10769" spans="11:14" x14ac:dyDescent="0.2">
      <c r="K10769" s="15">
        <f t="shared" si="778"/>
        <v>1</v>
      </c>
      <c r="L10769" s="17">
        <f t="shared" si="779"/>
        <v>1680</v>
      </c>
      <c r="M10769" s="5">
        <f t="shared" si="781"/>
        <v>0</v>
      </c>
      <c r="N10769" s="15">
        <f t="shared" si="780"/>
        <v>0</v>
      </c>
    </row>
    <row r="10770" spans="11:14" x14ac:dyDescent="0.2">
      <c r="K10770" s="15">
        <f t="shared" si="778"/>
        <v>1</v>
      </c>
      <c r="L10770" s="17">
        <f t="shared" si="779"/>
        <v>1680</v>
      </c>
      <c r="M10770" s="5">
        <f t="shared" si="781"/>
        <v>0</v>
      </c>
      <c r="N10770" s="15">
        <f t="shared" si="780"/>
        <v>0</v>
      </c>
    </row>
    <row r="10771" spans="11:14" x14ac:dyDescent="0.2">
      <c r="K10771" s="15">
        <f t="shared" si="778"/>
        <v>1</v>
      </c>
      <c r="L10771" s="17">
        <f t="shared" si="779"/>
        <v>1680</v>
      </c>
      <c r="M10771" s="5">
        <f t="shared" si="781"/>
        <v>0</v>
      </c>
      <c r="N10771" s="15">
        <f t="shared" si="780"/>
        <v>0</v>
      </c>
    </row>
    <row r="10772" spans="11:14" x14ac:dyDescent="0.2">
      <c r="K10772" s="15">
        <f t="shared" si="778"/>
        <v>1</v>
      </c>
      <c r="L10772" s="17">
        <f t="shared" si="779"/>
        <v>1680</v>
      </c>
      <c r="M10772" s="5">
        <f t="shared" si="781"/>
        <v>0</v>
      </c>
      <c r="N10772" s="15">
        <f t="shared" si="780"/>
        <v>0</v>
      </c>
    </row>
    <row r="10773" spans="11:14" x14ac:dyDescent="0.2">
      <c r="K10773" s="15">
        <f t="shared" si="778"/>
        <v>1</v>
      </c>
      <c r="L10773" s="17">
        <f t="shared" si="779"/>
        <v>1680</v>
      </c>
      <c r="M10773" s="5">
        <f t="shared" si="781"/>
        <v>0</v>
      </c>
      <c r="N10773" s="15">
        <f t="shared" si="780"/>
        <v>0</v>
      </c>
    </row>
    <row r="10774" spans="11:14" x14ac:dyDescent="0.2">
      <c r="K10774" s="15">
        <f t="shared" si="778"/>
        <v>1</v>
      </c>
      <c r="L10774" s="17">
        <f t="shared" si="779"/>
        <v>1680</v>
      </c>
      <c r="M10774" s="5">
        <f t="shared" si="781"/>
        <v>0</v>
      </c>
      <c r="N10774" s="15">
        <f t="shared" si="780"/>
        <v>0</v>
      </c>
    </row>
    <row r="10775" spans="11:14" x14ac:dyDescent="0.2">
      <c r="K10775" s="15">
        <f t="shared" si="778"/>
        <v>1</v>
      </c>
      <c r="L10775" s="17">
        <f t="shared" si="779"/>
        <v>1680</v>
      </c>
      <c r="M10775" s="5">
        <f t="shared" si="781"/>
        <v>0</v>
      </c>
      <c r="N10775" s="15">
        <f t="shared" si="780"/>
        <v>0</v>
      </c>
    </row>
    <row r="10776" spans="11:14" x14ac:dyDescent="0.2">
      <c r="K10776" s="15">
        <f t="shared" si="778"/>
        <v>1</v>
      </c>
      <c r="L10776" s="17">
        <f t="shared" si="779"/>
        <v>1680</v>
      </c>
      <c r="M10776" s="5">
        <f t="shared" si="781"/>
        <v>0</v>
      </c>
      <c r="N10776" s="15">
        <f t="shared" si="780"/>
        <v>0</v>
      </c>
    </row>
    <row r="10777" spans="11:14" x14ac:dyDescent="0.2">
      <c r="K10777" s="15">
        <f t="shared" si="778"/>
        <v>1</v>
      </c>
      <c r="L10777" s="17">
        <f t="shared" si="779"/>
        <v>1680</v>
      </c>
      <c r="M10777" s="5">
        <f t="shared" si="781"/>
        <v>0</v>
      </c>
      <c r="N10777" s="15">
        <f t="shared" si="780"/>
        <v>0</v>
      </c>
    </row>
    <row r="10778" spans="11:14" x14ac:dyDescent="0.2">
      <c r="K10778" s="15">
        <f t="shared" si="778"/>
        <v>1</v>
      </c>
      <c r="L10778" s="17">
        <f t="shared" si="779"/>
        <v>1680</v>
      </c>
      <c r="M10778" s="5">
        <f t="shared" si="781"/>
        <v>0</v>
      </c>
      <c r="N10778" s="15">
        <f t="shared" si="780"/>
        <v>0</v>
      </c>
    </row>
    <row r="10779" spans="11:14" x14ac:dyDescent="0.2">
      <c r="K10779" s="15">
        <f t="shared" si="778"/>
        <v>1</v>
      </c>
      <c r="L10779" s="17">
        <f t="shared" si="779"/>
        <v>1680</v>
      </c>
      <c r="M10779" s="5">
        <f t="shared" si="781"/>
        <v>0</v>
      </c>
      <c r="N10779" s="15">
        <f t="shared" si="780"/>
        <v>0</v>
      </c>
    </row>
    <row r="10780" spans="11:14" x14ac:dyDescent="0.2">
      <c r="K10780" s="15">
        <f t="shared" si="778"/>
        <v>1</v>
      </c>
      <c r="L10780" s="17">
        <f t="shared" si="779"/>
        <v>1680</v>
      </c>
      <c r="M10780" s="5">
        <f t="shared" si="781"/>
        <v>0</v>
      </c>
      <c r="N10780" s="15">
        <f t="shared" si="780"/>
        <v>0</v>
      </c>
    </row>
    <row r="10781" spans="11:14" x14ac:dyDescent="0.2">
      <c r="K10781" s="15">
        <f t="shared" si="778"/>
        <v>1</v>
      </c>
      <c r="L10781" s="17">
        <f t="shared" si="779"/>
        <v>1680</v>
      </c>
      <c r="M10781" s="5">
        <f t="shared" si="781"/>
        <v>0</v>
      </c>
      <c r="N10781" s="15">
        <f t="shared" si="780"/>
        <v>0</v>
      </c>
    </row>
    <row r="10782" spans="11:14" x14ac:dyDescent="0.2">
      <c r="K10782" s="15">
        <f t="shared" si="778"/>
        <v>1</v>
      </c>
      <c r="L10782" s="17">
        <f t="shared" si="779"/>
        <v>1680</v>
      </c>
      <c r="M10782" s="5">
        <f t="shared" si="781"/>
        <v>0</v>
      </c>
      <c r="N10782" s="15">
        <f t="shared" si="780"/>
        <v>0</v>
      </c>
    </row>
    <row r="10783" spans="11:14" x14ac:dyDescent="0.2">
      <c r="K10783" s="15">
        <f t="shared" si="778"/>
        <v>1</v>
      </c>
      <c r="L10783" s="17">
        <f t="shared" si="779"/>
        <v>1680</v>
      </c>
      <c r="M10783" s="5">
        <f t="shared" si="781"/>
        <v>0</v>
      </c>
      <c r="N10783" s="15">
        <f t="shared" si="780"/>
        <v>0</v>
      </c>
    </row>
    <row r="10784" spans="11:14" x14ac:dyDescent="0.2">
      <c r="K10784" s="15">
        <f t="shared" si="778"/>
        <v>1</v>
      </c>
      <c r="L10784" s="17">
        <f t="shared" si="779"/>
        <v>1680</v>
      </c>
      <c r="M10784" s="5">
        <f t="shared" si="781"/>
        <v>0</v>
      </c>
      <c r="N10784" s="15">
        <f t="shared" si="780"/>
        <v>0</v>
      </c>
    </row>
    <row r="10785" spans="11:14" x14ac:dyDescent="0.2">
      <c r="K10785" s="15">
        <f t="shared" si="778"/>
        <v>1</v>
      </c>
      <c r="L10785" s="17">
        <f t="shared" si="779"/>
        <v>1680</v>
      </c>
      <c r="M10785" s="5">
        <f t="shared" si="781"/>
        <v>0</v>
      </c>
      <c r="N10785" s="15">
        <f t="shared" si="780"/>
        <v>0</v>
      </c>
    </row>
    <row r="10786" spans="11:14" x14ac:dyDescent="0.2">
      <c r="K10786" s="15">
        <f t="shared" si="778"/>
        <v>1</v>
      </c>
      <c r="L10786" s="17">
        <f t="shared" si="779"/>
        <v>1680</v>
      </c>
      <c r="M10786" s="5">
        <f t="shared" si="781"/>
        <v>0</v>
      </c>
      <c r="N10786" s="15">
        <f t="shared" si="780"/>
        <v>0</v>
      </c>
    </row>
    <row r="10787" spans="11:14" x14ac:dyDescent="0.2">
      <c r="K10787" s="15">
        <f t="shared" si="778"/>
        <v>1</v>
      </c>
      <c r="L10787" s="17">
        <f t="shared" si="779"/>
        <v>1680</v>
      </c>
      <c r="M10787" s="5">
        <f t="shared" si="781"/>
        <v>0</v>
      </c>
      <c r="N10787" s="15">
        <f t="shared" si="780"/>
        <v>0</v>
      </c>
    </row>
    <row r="10788" spans="11:14" x14ac:dyDescent="0.2">
      <c r="K10788" s="15">
        <f t="shared" si="778"/>
        <v>1</v>
      </c>
      <c r="L10788" s="17">
        <f t="shared" si="779"/>
        <v>1680</v>
      </c>
      <c r="M10788" s="5">
        <f t="shared" si="781"/>
        <v>0</v>
      </c>
      <c r="N10788" s="15">
        <f t="shared" si="780"/>
        <v>0</v>
      </c>
    </row>
    <row r="10789" spans="11:14" x14ac:dyDescent="0.2">
      <c r="K10789" s="15">
        <f t="shared" si="778"/>
        <v>1</v>
      </c>
      <c r="L10789" s="17">
        <f t="shared" si="779"/>
        <v>1680</v>
      </c>
      <c r="M10789" s="5">
        <f t="shared" si="781"/>
        <v>0</v>
      </c>
      <c r="N10789" s="15">
        <f t="shared" si="780"/>
        <v>0</v>
      </c>
    </row>
    <row r="10790" spans="11:14" x14ac:dyDescent="0.2">
      <c r="K10790" s="15">
        <f t="shared" si="778"/>
        <v>1</v>
      </c>
      <c r="L10790" s="17">
        <f t="shared" si="779"/>
        <v>1680</v>
      </c>
      <c r="M10790" s="5">
        <f t="shared" si="781"/>
        <v>0</v>
      </c>
      <c r="N10790" s="15">
        <f t="shared" si="780"/>
        <v>0</v>
      </c>
    </row>
    <row r="10791" spans="11:14" x14ac:dyDescent="0.2">
      <c r="K10791" s="15">
        <f t="shared" si="778"/>
        <v>1</v>
      </c>
      <c r="L10791" s="17">
        <f t="shared" si="779"/>
        <v>1680</v>
      </c>
      <c r="M10791" s="5">
        <f t="shared" si="781"/>
        <v>0</v>
      </c>
      <c r="N10791" s="15">
        <f t="shared" si="780"/>
        <v>0</v>
      </c>
    </row>
    <row r="10792" spans="11:14" x14ac:dyDescent="0.2">
      <c r="K10792" s="15">
        <f t="shared" si="778"/>
        <v>1</v>
      </c>
      <c r="L10792" s="17">
        <f t="shared" si="779"/>
        <v>1680</v>
      </c>
      <c r="M10792" s="5">
        <f t="shared" si="781"/>
        <v>0</v>
      </c>
      <c r="N10792" s="15">
        <f t="shared" si="780"/>
        <v>0</v>
      </c>
    </row>
    <row r="10793" spans="11:14" x14ac:dyDescent="0.2">
      <c r="K10793" s="15">
        <f t="shared" si="778"/>
        <v>1</v>
      </c>
      <c r="L10793" s="17">
        <f t="shared" si="779"/>
        <v>1680</v>
      </c>
      <c r="M10793" s="5">
        <f t="shared" si="781"/>
        <v>0</v>
      </c>
      <c r="N10793" s="15">
        <f t="shared" si="780"/>
        <v>0</v>
      </c>
    </row>
    <row r="10794" spans="11:14" x14ac:dyDescent="0.2">
      <c r="K10794" s="15">
        <f t="shared" si="778"/>
        <v>1</v>
      </c>
      <c r="L10794" s="17">
        <f t="shared" si="779"/>
        <v>1680</v>
      </c>
      <c r="M10794" s="5">
        <f t="shared" si="781"/>
        <v>0</v>
      </c>
      <c r="N10794" s="15">
        <f t="shared" si="780"/>
        <v>0</v>
      </c>
    </row>
    <row r="10795" spans="11:14" x14ac:dyDescent="0.2">
      <c r="K10795" s="15">
        <f t="shared" si="778"/>
        <v>1</v>
      </c>
      <c r="L10795" s="17">
        <f t="shared" si="779"/>
        <v>1680</v>
      </c>
      <c r="M10795" s="5">
        <f t="shared" si="781"/>
        <v>0</v>
      </c>
      <c r="N10795" s="15">
        <f t="shared" si="780"/>
        <v>0</v>
      </c>
    </row>
    <row r="10796" spans="11:14" x14ac:dyDescent="0.2">
      <c r="K10796" s="15">
        <f t="shared" si="778"/>
        <v>1</v>
      </c>
      <c r="L10796" s="17">
        <f t="shared" si="779"/>
        <v>1680</v>
      </c>
      <c r="M10796" s="5">
        <f t="shared" si="781"/>
        <v>0</v>
      </c>
      <c r="N10796" s="15">
        <f t="shared" si="780"/>
        <v>0</v>
      </c>
    </row>
    <row r="10797" spans="11:14" x14ac:dyDescent="0.2">
      <c r="K10797" s="15">
        <f t="shared" si="778"/>
        <v>1</v>
      </c>
      <c r="L10797" s="17">
        <f t="shared" si="779"/>
        <v>1680</v>
      </c>
      <c r="M10797" s="5">
        <f t="shared" si="781"/>
        <v>0</v>
      </c>
      <c r="N10797" s="15">
        <f t="shared" si="780"/>
        <v>0</v>
      </c>
    </row>
    <row r="10798" spans="11:14" x14ac:dyDescent="0.2">
      <c r="K10798" s="15">
        <f t="shared" si="778"/>
        <v>1</v>
      </c>
      <c r="L10798" s="17">
        <f t="shared" si="779"/>
        <v>1680</v>
      </c>
      <c r="M10798" s="5">
        <f t="shared" si="781"/>
        <v>0</v>
      </c>
      <c r="N10798" s="15">
        <f t="shared" si="780"/>
        <v>0</v>
      </c>
    </row>
    <row r="10799" spans="11:14" x14ac:dyDescent="0.2">
      <c r="K10799" s="15">
        <f t="shared" si="778"/>
        <v>1</v>
      </c>
      <c r="L10799" s="17">
        <f t="shared" si="779"/>
        <v>1680</v>
      </c>
      <c r="M10799" s="5">
        <f t="shared" si="781"/>
        <v>0</v>
      </c>
      <c r="N10799" s="15">
        <f t="shared" si="780"/>
        <v>0</v>
      </c>
    </row>
    <row r="10800" spans="11:14" x14ac:dyDescent="0.2">
      <c r="K10800" s="15">
        <f t="shared" si="778"/>
        <v>1</v>
      </c>
      <c r="L10800" s="17">
        <f t="shared" si="779"/>
        <v>1680</v>
      </c>
      <c r="M10800" s="5">
        <f t="shared" si="781"/>
        <v>0</v>
      </c>
      <c r="N10800" s="15">
        <f t="shared" si="780"/>
        <v>0</v>
      </c>
    </row>
    <row r="10801" spans="11:14" x14ac:dyDescent="0.2">
      <c r="K10801" s="15">
        <f t="shared" si="778"/>
        <v>1</v>
      </c>
      <c r="L10801" s="17">
        <f t="shared" si="779"/>
        <v>1680</v>
      </c>
      <c r="M10801" s="5">
        <f t="shared" si="781"/>
        <v>0</v>
      </c>
      <c r="N10801" s="15">
        <f t="shared" si="780"/>
        <v>0</v>
      </c>
    </row>
    <row r="10802" spans="11:14" x14ac:dyDescent="0.2">
      <c r="K10802" s="15">
        <f t="shared" si="778"/>
        <v>1</v>
      </c>
      <c r="L10802" s="17">
        <f t="shared" si="779"/>
        <v>1680</v>
      </c>
      <c r="M10802" s="5">
        <f t="shared" si="781"/>
        <v>0</v>
      </c>
      <c r="N10802" s="15">
        <f t="shared" si="780"/>
        <v>0</v>
      </c>
    </row>
    <row r="10803" spans="11:14" x14ac:dyDescent="0.2">
      <c r="K10803" s="15">
        <f t="shared" si="778"/>
        <v>1</v>
      </c>
      <c r="L10803" s="17">
        <f t="shared" si="779"/>
        <v>1680</v>
      </c>
      <c r="M10803" s="5">
        <f t="shared" si="781"/>
        <v>0</v>
      </c>
      <c r="N10803" s="15">
        <f t="shared" si="780"/>
        <v>0</v>
      </c>
    </row>
    <row r="10804" spans="11:14" x14ac:dyDescent="0.2">
      <c r="K10804" s="15">
        <f t="shared" si="778"/>
        <v>1</v>
      </c>
      <c r="L10804" s="17">
        <f t="shared" si="779"/>
        <v>1680</v>
      </c>
      <c r="M10804" s="5">
        <f t="shared" si="781"/>
        <v>0</v>
      </c>
      <c r="N10804" s="15">
        <f t="shared" si="780"/>
        <v>0</v>
      </c>
    </row>
    <row r="10805" spans="11:14" x14ac:dyDescent="0.2">
      <c r="K10805" s="15">
        <f t="shared" si="778"/>
        <v>1</v>
      </c>
      <c r="L10805" s="17">
        <f t="shared" si="779"/>
        <v>1680</v>
      </c>
      <c r="M10805" s="5">
        <f t="shared" si="781"/>
        <v>0</v>
      </c>
      <c r="N10805" s="15">
        <f t="shared" si="780"/>
        <v>0</v>
      </c>
    </row>
    <row r="10806" spans="11:14" x14ac:dyDescent="0.2">
      <c r="K10806" s="15">
        <f t="shared" si="778"/>
        <v>1</v>
      </c>
      <c r="L10806" s="17">
        <f t="shared" si="779"/>
        <v>1680</v>
      </c>
      <c r="M10806" s="5">
        <f t="shared" si="781"/>
        <v>0</v>
      </c>
      <c r="N10806" s="15">
        <f t="shared" si="780"/>
        <v>0</v>
      </c>
    </row>
    <row r="10807" spans="11:14" x14ac:dyDescent="0.2">
      <c r="K10807" s="15">
        <f t="shared" si="778"/>
        <v>1</v>
      </c>
      <c r="L10807" s="17">
        <f t="shared" si="779"/>
        <v>1680</v>
      </c>
      <c r="M10807" s="5">
        <f t="shared" si="781"/>
        <v>0</v>
      </c>
      <c r="N10807" s="15">
        <f t="shared" si="780"/>
        <v>0</v>
      </c>
    </row>
    <row r="10808" spans="11:14" x14ac:dyDescent="0.2">
      <c r="K10808" s="15">
        <f t="shared" si="778"/>
        <v>1</v>
      </c>
      <c r="L10808" s="17">
        <f t="shared" si="779"/>
        <v>1680</v>
      </c>
      <c r="M10808" s="5">
        <f t="shared" si="781"/>
        <v>0</v>
      </c>
      <c r="N10808" s="15">
        <f t="shared" si="780"/>
        <v>0</v>
      </c>
    </row>
    <row r="10809" spans="11:14" x14ac:dyDescent="0.2">
      <c r="K10809" s="15">
        <f t="shared" si="778"/>
        <v>1</v>
      </c>
      <c r="L10809" s="17">
        <f t="shared" si="779"/>
        <v>1680</v>
      </c>
      <c r="M10809" s="5">
        <f t="shared" si="781"/>
        <v>0</v>
      </c>
      <c r="N10809" s="15">
        <f t="shared" si="780"/>
        <v>0</v>
      </c>
    </row>
    <row r="10810" spans="11:14" x14ac:dyDescent="0.2">
      <c r="K10810" s="15">
        <f t="shared" si="778"/>
        <v>1</v>
      </c>
      <c r="L10810" s="17">
        <f t="shared" si="779"/>
        <v>1680</v>
      </c>
      <c r="M10810" s="5">
        <f t="shared" si="781"/>
        <v>0</v>
      </c>
      <c r="N10810" s="15">
        <f t="shared" si="780"/>
        <v>0</v>
      </c>
    </row>
    <row r="10811" spans="11:14" x14ac:dyDescent="0.2">
      <c r="K10811" s="15">
        <f t="shared" si="778"/>
        <v>1</v>
      </c>
      <c r="L10811" s="17">
        <f t="shared" si="779"/>
        <v>1680</v>
      </c>
      <c r="M10811" s="5">
        <f t="shared" si="781"/>
        <v>0</v>
      </c>
      <c r="N10811" s="15">
        <f t="shared" si="780"/>
        <v>0</v>
      </c>
    </row>
    <row r="10812" spans="11:14" x14ac:dyDescent="0.2">
      <c r="K10812" s="15">
        <f t="shared" si="778"/>
        <v>1</v>
      </c>
      <c r="L10812" s="17">
        <f t="shared" si="779"/>
        <v>1680</v>
      </c>
      <c r="M10812" s="5">
        <f t="shared" si="781"/>
        <v>0</v>
      </c>
      <c r="N10812" s="15">
        <f t="shared" si="780"/>
        <v>0</v>
      </c>
    </row>
    <row r="10813" spans="11:14" x14ac:dyDescent="0.2">
      <c r="K10813" s="15">
        <f t="shared" si="778"/>
        <v>1</v>
      </c>
      <c r="L10813" s="17">
        <f t="shared" si="779"/>
        <v>1680</v>
      </c>
      <c r="M10813" s="5">
        <f t="shared" si="781"/>
        <v>0</v>
      </c>
      <c r="N10813" s="15">
        <f t="shared" si="780"/>
        <v>0</v>
      </c>
    </row>
    <row r="10814" spans="11:14" x14ac:dyDescent="0.2">
      <c r="K10814" s="15">
        <f t="shared" si="778"/>
        <v>1</v>
      </c>
      <c r="L10814" s="17">
        <f t="shared" si="779"/>
        <v>1680</v>
      </c>
      <c r="M10814" s="5">
        <f t="shared" si="781"/>
        <v>0</v>
      </c>
      <c r="N10814" s="15">
        <f t="shared" si="780"/>
        <v>0</v>
      </c>
    </row>
    <row r="10815" spans="11:14" x14ac:dyDescent="0.2">
      <c r="K10815" s="15">
        <f t="shared" si="778"/>
        <v>1</v>
      </c>
      <c r="L10815" s="17">
        <f t="shared" si="779"/>
        <v>1680</v>
      </c>
      <c r="M10815" s="5">
        <f t="shared" si="781"/>
        <v>0</v>
      </c>
      <c r="N10815" s="15">
        <f t="shared" si="780"/>
        <v>0</v>
      </c>
    </row>
    <row r="10816" spans="11:14" x14ac:dyDescent="0.2">
      <c r="K10816" s="15">
        <f t="shared" si="778"/>
        <v>1</v>
      </c>
      <c r="L10816" s="17">
        <f t="shared" si="779"/>
        <v>1680</v>
      </c>
      <c r="M10816" s="5">
        <f t="shared" si="781"/>
        <v>0</v>
      </c>
      <c r="N10816" s="15">
        <f t="shared" si="780"/>
        <v>0</v>
      </c>
    </row>
    <row r="10817" spans="11:14" x14ac:dyDescent="0.2">
      <c r="K10817" s="15">
        <f t="shared" si="778"/>
        <v>1</v>
      </c>
      <c r="L10817" s="17">
        <f t="shared" si="779"/>
        <v>1680</v>
      </c>
      <c r="M10817" s="5">
        <f t="shared" si="781"/>
        <v>0</v>
      </c>
      <c r="N10817" s="15">
        <f t="shared" si="780"/>
        <v>0</v>
      </c>
    </row>
    <row r="10818" spans="11:14" x14ac:dyDescent="0.2">
      <c r="K10818" s="15">
        <f t="shared" ref="K10818:K10881" si="782">DATE(YEAR(E10818),MONTH(E10818),1)</f>
        <v>1</v>
      </c>
      <c r="L10818" s="17">
        <f t="shared" ref="L10818:L10881" si="783">ROUND(($B$3-K10818)/365.25*12,0)</f>
        <v>1680</v>
      </c>
      <c r="M10818" s="5">
        <f t="shared" si="781"/>
        <v>0</v>
      </c>
      <c r="N10818" s="15">
        <f t="shared" ref="N10818:N10881" si="784">EDATE(E10818,D10818)</f>
        <v>0</v>
      </c>
    </row>
    <row r="10819" spans="11:14" x14ac:dyDescent="0.2">
      <c r="K10819" s="15">
        <f t="shared" si="782"/>
        <v>1</v>
      </c>
      <c r="L10819" s="17">
        <f t="shared" si="783"/>
        <v>1680</v>
      </c>
      <c r="M10819" s="5">
        <f t="shared" ref="M10819:M10882" si="785">ROUND((N10819-K10819)/365.25*12,0)</f>
        <v>0</v>
      </c>
      <c r="N10819" s="15">
        <f t="shared" si="784"/>
        <v>0</v>
      </c>
    </row>
    <row r="10820" spans="11:14" x14ac:dyDescent="0.2">
      <c r="K10820" s="15">
        <f t="shared" si="782"/>
        <v>1</v>
      </c>
      <c r="L10820" s="17">
        <f t="shared" si="783"/>
        <v>1680</v>
      </c>
      <c r="M10820" s="5">
        <f t="shared" si="785"/>
        <v>0</v>
      </c>
      <c r="N10820" s="15">
        <f t="shared" si="784"/>
        <v>0</v>
      </c>
    </row>
    <row r="10821" spans="11:14" x14ac:dyDescent="0.2">
      <c r="K10821" s="15">
        <f t="shared" si="782"/>
        <v>1</v>
      </c>
      <c r="L10821" s="17">
        <f t="shared" si="783"/>
        <v>1680</v>
      </c>
      <c r="M10821" s="5">
        <f t="shared" si="785"/>
        <v>0</v>
      </c>
      <c r="N10821" s="15">
        <f t="shared" si="784"/>
        <v>0</v>
      </c>
    </row>
    <row r="10822" spans="11:14" x14ac:dyDescent="0.2">
      <c r="K10822" s="15">
        <f t="shared" si="782"/>
        <v>1</v>
      </c>
      <c r="L10822" s="17">
        <f t="shared" si="783"/>
        <v>1680</v>
      </c>
      <c r="M10822" s="5">
        <f t="shared" si="785"/>
        <v>0</v>
      </c>
      <c r="N10822" s="15">
        <f t="shared" si="784"/>
        <v>0</v>
      </c>
    </row>
    <row r="10823" spans="11:14" x14ac:dyDescent="0.2">
      <c r="K10823" s="15">
        <f t="shared" si="782"/>
        <v>1</v>
      </c>
      <c r="L10823" s="17">
        <f t="shared" si="783"/>
        <v>1680</v>
      </c>
      <c r="M10823" s="5">
        <f t="shared" si="785"/>
        <v>0</v>
      </c>
      <c r="N10823" s="15">
        <f t="shared" si="784"/>
        <v>0</v>
      </c>
    </row>
    <row r="10824" spans="11:14" x14ac:dyDescent="0.2">
      <c r="K10824" s="15">
        <f t="shared" si="782"/>
        <v>1</v>
      </c>
      <c r="L10824" s="17">
        <f t="shared" si="783"/>
        <v>1680</v>
      </c>
      <c r="M10824" s="5">
        <f t="shared" si="785"/>
        <v>0</v>
      </c>
      <c r="N10824" s="15">
        <f t="shared" si="784"/>
        <v>0</v>
      </c>
    </row>
    <row r="10825" spans="11:14" x14ac:dyDescent="0.2">
      <c r="K10825" s="15">
        <f t="shared" si="782"/>
        <v>1</v>
      </c>
      <c r="L10825" s="17">
        <f t="shared" si="783"/>
        <v>1680</v>
      </c>
      <c r="M10825" s="5">
        <f t="shared" si="785"/>
        <v>0</v>
      </c>
      <c r="N10825" s="15">
        <f t="shared" si="784"/>
        <v>0</v>
      </c>
    </row>
    <row r="10826" spans="11:14" x14ac:dyDescent="0.2">
      <c r="K10826" s="15">
        <f t="shared" si="782"/>
        <v>1</v>
      </c>
      <c r="L10826" s="17">
        <f t="shared" si="783"/>
        <v>1680</v>
      </c>
      <c r="M10826" s="5">
        <f t="shared" si="785"/>
        <v>0</v>
      </c>
      <c r="N10826" s="15">
        <f t="shared" si="784"/>
        <v>0</v>
      </c>
    </row>
    <row r="10827" spans="11:14" x14ac:dyDescent="0.2">
      <c r="K10827" s="15">
        <f t="shared" si="782"/>
        <v>1</v>
      </c>
      <c r="L10827" s="17">
        <f t="shared" si="783"/>
        <v>1680</v>
      </c>
      <c r="M10827" s="5">
        <f t="shared" si="785"/>
        <v>0</v>
      </c>
      <c r="N10827" s="15">
        <f t="shared" si="784"/>
        <v>0</v>
      </c>
    </row>
    <row r="10828" spans="11:14" x14ac:dyDescent="0.2">
      <c r="K10828" s="15">
        <f t="shared" si="782"/>
        <v>1</v>
      </c>
      <c r="L10828" s="17">
        <f t="shared" si="783"/>
        <v>1680</v>
      </c>
      <c r="M10828" s="5">
        <f t="shared" si="785"/>
        <v>0</v>
      </c>
      <c r="N10828" s="15">
        <f t="shared" si="784"/>
        <v>0</v>
      </c>
    </row>
    <row r="10829" spans="11:14" x14ac:dyDescent="0.2">
      <c r="K10829" s="15">
        <f t="shared" si="782"/>
        <v>1</v>
      </c>
      <c r="L10829" s="17">
        <f t="shared" si="783"/>
        <v>1680</v>
      </c>
      <c r="M10829" s="5">
        <f t="shared" si="785"/>
        <v>0</v>
      </c>
      <c r="N10829" s="15">
        <f t="shared" si="784"/>
        <v>0</v>
      </c>
    </row>
    <row r="10830" spans="11:14" x14ac:dyDescent="0.2">
      <c r="K10830" s="15">
        <f t="shared" si="782"/>
        <v>1</v>
      </c>
      <c r="L10830" s="17">
        <f t="shared" si="783"/>
        <v>1680</v>
      </c>
      <c r="M10830" s="5">
        <f t="shared" si="785"/>
        <v>0</v>
      </c>
      <c r="N10830" s="15">
        <f t="shared" si="784"/>
        <v>0</v>
      </c>
    </row>
    <row r="10831" spans="11:14" x14ac:dyDescent="0.2">
      <c r="K10831" s="15">
        <f t="shared" si="782"/>
        <v>1</v>
      </c>
      <c r="L10831" s="17">
        <f t="shared" si="783"/>
        <v>1680</v>
      </c>
      <c r="M10831" s="5">
        <f t="shared" si="785"/>
        <v>0</v>
      </c>
      <c r="N10831" s="15">
        <f t="shared" si="784"/>
        <v>0</v>
      </c>
    </row>
    <row r="10832" spans="11:14" x14ac:dyDescent="0.2">
      <c r="K10832" s="15">
        <f t="shared" si="782"/>
        <v>1</v>
      </c>
      <c r="L10832" s="17">
        <f t="shared" si="783"/>
        <v>1680</v>
      </c>
      <c r="M10832" s="5">
        <f t="shared" si="785"/>
        <v>0</v>
      </c>
      <c r="N10832" s="15">
        <f t="shared" si="784"/>
        <v>0</v>
      </c>
    </row>
    <row r="10833" spans="11:14" x14ac:dyDescent="0.2">
      <c r="K10833" s="15">
        <f t="shared" si="782"/>
        <v>1</v>
      </c>
      <c r="L10833" s="17">
        <f t="shared" si="783"/>
        <v>1680</v>
      </c>
      <c r="M10833" s="5">
        <f t="shared" si="785"/>
        <v>0</v>
      </c>
      <c r="N10833" s="15">
        <f t="shared" si="784"/>
        <v>0</v>
      </c>
    </row>
    <row r="10834" spans="11:14" x14ac:dyDescent="0.2">
      <c r="K10834" s="15">
        <f t="shared" si="782"/>
        <v>1</v>
      </c>
      <c r="L10834" s="17">
        <f t="shared" si="783"/>
        <v>1680</v>
      </c>
      <c r="M10834" s="5">
        <f t="shared" si="785"/>
        <v>0</v>
      </c>
      <c r="N10834" s="15">
        <f t="shared" si="784"/>
        <v>0</v>
      </c>
    </row>
    <row r="10835" spans="11:14" x14ac:dyDescent="0.2">
      <c r="K10835" s="15">
        <f t="shared" si="782"/>
        <v>1</v>
      </c>
      <c r="L10835" s="17">
        <f t="shared" si="783"/>
        <v>1680</v>
      </c>
      <c r="M10835" s="5">
        <f t="shared" si="785"/>
        <v>0</v>
      </c>
      <c r="N10835" s="15">
        <f t="shared" si="784"/>
        <v>0</v>
      </c>
    </row>
    <row r="10836" spans="11:14" x14ac:dyDescent="0.2">
      <c r="K10836" s="15">
        <f t="shared" si="782"/>
        <v>1</v>
      </c>
      <c r="L10836" s="17">
        <f t="shared" si="783"/>
        <v>1680</v>
      </c>
      <c r="M10836" s="5">
        <f t="shared" si="785"/>
        <v>0</v>
      </c>
      <c r="N10836" s="15">
        <f t="shared" si="784"/>
        <v>0</v>
      </c>
    </row>
    <row r="10837" spans="11:14" x14ac:dyDescent="0.2">
      <c r="K10837" s="15">
        <f t="shared" si="782"/>
        <v>1</v>
      </c>
      <c r="L10837" s="17">
        <f t="shared" si="783"/>
        <v>1680</v>
      </c>
      <c r="M10837" s="5">
        <f t="shared" si="785"/>
        <v>0</v>
      </c>
      <c r="N10837" s="15">
        <f t="shared" si="784"/>
        <v>0</v>
      </c>
    </row>
    <row r="10838" spans="11:14" x14ac:dyDescent="0.2">
      <c r="K10838" s="15">
        <f t="shared" si="782"/>
        <v>1</v>
      </c>
      <c r="L10838" s="17">
        <f t="shared" si="783"/>
        <v>1680</v>
      </c>
      <c r="M10838" s="5">
        <f t="shared" si="785"/>
        <v>0</v>
      </c>
      <c r="N10838" s="15">
        <f t="shared" si="784"/>
        <v>0</v>
      </c>
    </row>
    <row r="10839" spans="11:14" x14ac:dyDescent="0.2">
      <c r="K10839" s="15">
        <f t="shared" si="782"/>
        <v>1</v>
      </c>
      <c r="L10839" s="17">
        <f t="shared" si="783"/>
        <v>1680</v>
      </c>
      <c r="M10839" s="5">
        <f t="shared" si="785"/>
        <v>0</v>
      </c>
      <c r="N10839" s="15">
        <f t="shared" si="784"/>
        <v>0</v>
      </c>
    </row>
    <row r="10840" spans="11:14" x14ac:dyDescent="0.2">
      <c r="K10840" s="15">
        <f t="shared" si="782"/>
        <v>1</v>
      </c>
      <c r="L10840" s="17">
        <f t="shared" si="783"/>
        <v>1680</v>
      </c>
      <c r="M10840" s="5">
        <f t="shared" si="785"/>
        <v>0</v>
      </c>
      <c r="N10840" s="15">
        <f t="shared" si="784"/>
        <v>0</v>
      </c>
    </row>
    <row r="10841" spans="11:14" x14ac:dyDescent="0.2">
      <c r="K10841" s="15">
        <f t="shared" si="782"/>
        <v>1</v>
      </c>
      <c r="L10841" s="17">
        <f t="shared" si="783"/>
        <v>1680</v>
      </c>
      <c r="M10841" s="5">
        <f t="shared" si="785"/>
        <v>0</v>
      </c>
      <c r="N10841" s="15">
        <f t="shared" si="784"/>
        <v>0</v>
      </c>
    </row>
    <row r="10842" spans="11:14" x14ac:dyDescent="0.2">
      <c r="K10842" s="15">
        <f t="shared" si="782"/>
        <v>1</v>
      </c>
      <c r="L10842" s="17">
        <f t="shared" si="783"/>
        <v>1680</v>
      </c>
      <c r="M10842" s="5">
        <f t="shared" si="785"/>
        <v>0</v>
      </c>
      <c r="N10842" s="15">
        <f t="shared" si="784"/>
        <v>0</v>
      </c>
    </row>
    <row r="10843" spans="11:14" x14ac:dyDescent="0.2">
      <c r="K10843" s="15">
        <f t="shared" si="782"/>
        <v>1</v>
      </c>
      <c r="L10843" s="17">
        <f t="shared" si="783"/>
        <v>1680</v>
      </c>
      <c r="M10843" s="5">
        <f t="shared" si="785"/>
        <v>0</v>
      </c>
      <c r="N10843" s="15">
        <f t="shared" si="784"/>
        <v>0</v>
      </c>
    </row>
    <row r="10844" spans="11:14" x14ac:dyDescent="0.2">
      <c r="K10844" s="15">
        <f t="shared" si="782"/>
        <v>1</v>
      </c>
      <c r="L10844" s="17">
        <f t="shared" si="783"/>
        <v>1680</v>
      </c>
      <c r="M10844" s="5">
        <f t="shared" si="785"/>
        <v>0</v>
      </c>
      <c r="N10844" s="15">
        <f t="shared" si="784"/>
        <v>0</v>
      </c>
    </row>
    <row r="10845" spans="11:14" x14ac:dyDescent="0.2">
      <c r="K10845" s="15">
        <f t="shared" si="782"/>
        <v>1</v>
      </c>
      <c r="L10845" s="17">
        <f t="shared" si="783"/>
        <v>1680</v>
      </c>
      <c r="M10845" s="5">
        <f t="shared" si="785"/>
        <v>0</v>
      </c>
      <c r="N10845" s="15">
        <f t="shared" si="784"/>
        <v>0</v>
      </c>
    </row>
    <row r="10846" spans="11:14" x14ac:dyDescent="0.2">
      <c r="K10846" s="15">
        <f t="shared" si="782"/>
        <v>1</v>
      </c>
      <c r="L10846" s="17">
        <f t="shared" si="783"/>
        <v>1680</v>
      </c>
      <c r="M10846" s="5">
        <f t="shared" si="785"/>
        <v>0</v>
      </c>
      <c r="N10846" s="15">
        <f t="shared" si="784"/>
        <v>0</v>
      </c>
    </row>
    <row r="10847" spans="11:14" x14ac:dyDescent="0.2">
      <c r="K10847" s="15">
        <f t="shared" si="782"/>
        <v>1</v>
      </c>
      <c r="L10847" s="17">
        <f t="shared" si="783"/>
        <v>1680</v>
      </c>
      <c r="M10847" s="5">
        <f t="shared" si="785"/>
        <v>0</v>
      </c>
      <c r="N10847" s="15">
        <f t="shared" si="784"/>
        <v>0</v>
      </c>
    </row>
    <row r="10848" spans="11:14" x14ac:dyDescent="0.2">
      <c r="K10848" s="15">
        <f t="shared" si="782"/>
        <v>1</v>
      </c>
      <c r="L10848" s="17">
        <f t="shared" si="783"/>
        <v>1680</v>
      </c>
      <c r="M10848" s="5">
        <f t="shared" si="785"/>
        <v>0</v>
      </c>
      <c r="N10848" s="15">
        <f t="shared" si="784"/>
        <v>0</v>
      </c>
    </row>
    <row r="10849" spans="11:14" x14ac:dyDescent="0.2">
      <c r="K10849" s="15">
        <f t="shared" si="782"/>
        <v>1</v>
      </c>
      <c r="L10849" s="17">
        <f t="shared" si="783"/>
        <v>1680</v>
      </c>
      <c r="M10849" s="5">
        <f t="shared" si="785"/>
        <v>0</v>
      </c>
      <c r="N10849" s="15">
        <f t="shared" si="784"/>
        <v>0</v>
      </c>
    </row>
    <row r="10850" spans="11:14" x14ac:dyDescent="0.2">
      <c r="K10850" s="15">
        <f t="shared" si="782"/>
        <v>1</v>
      </c>
      <c r="L10850" s="17">
        <f t="shared" si="783"/>
        <v>1680</v>
      </c>
      <c r="M10850" s="5">
        <f t="shared" si="785"/>
        <v>0</v>
      </c>
      <c r="N10850" s="15">
        <f t="shared" si="784"/>
        <v>0</v>
      </c>
    </row>
    <row r="10851" spans="11:14" x14ac:dyDescent="0.2">
      <c r="K10851" s="15">
        <f t="shared" si="782"/>
        <v>1</v>
      </c>
      <c r="L10851" s="17">
        <f t="shared" si="783"/>
        <v>1680</v>
      </c>
      <c r="M10851" s="5">
        <f t="shared" si="785"/>
        <v>0</v>
      </c>
      <c r="N10851" s="15">
        <f t="shared" si="784"/>
        <v>0</v>
      </c>
    </row>
    <row r="10852" spans="11:14" x14ac:dyDescent="0.2">
      <c r="K10852" s="15">
        <f t="shared" si="782"/>
        <v>1</v>
      </c>
      <c r="L10852" s="17">
        <f t="shared" si="783"/>
        <v>1680</v>
      </c>
      <c r="M10852" s="5">
        <f t="shared" si="785"/>
        <v>0</v>
      </c>
      <c r="N10852" s="15">
        <f t="shared" si="784"/>
        <v>0</v>
      </c>
    </row>
    <row r="10853" spans="11:14" x14ac:dyDescent="0.2">
      <c r="K10853" s="15">
        <f t="shared" si="782"/>
        <v>1</v>
      </c>
      <c r="L10853" s="17">
        <f t="shared" si="783"/>
        <v>1680</v>
      </c>
      <c r="M10853" s="5">
        <f t="shared" si="785"/>
        <v>0</v>
      </c>
      <c r="N10853" s="15">
        <f t="shared" si="784"/>
        <v>0</v>
      </c>
    </row>
    <row r="10854" spans="11:14" x14ac:dyDescent="0.2">
      <c r="K10854" s="15">
        <f t="shared" si="782"/>
        <v>1</v>
      </c>
      <c r="L10854" s="17">
        <f t="shared" si="783"/>
        <v>1680</v>
      </c>
      <c r="M10854" s="5">
        <f t="shared" si="785"/>
        <v>0</v>
      </c>
      <c r="N10854" s="15">
        <f t="shared" si="784"/>
        <v>0</v>
      </c>
    </row>
    <row r="10855" spans="11:14" x14ac:dyDescent="0.2">
      <c r="K10855" s="15">
        <f t="shared" si="782"/>
        <v>1</v>
      </c>
      <c r="L10855" s="17">
        <f t="shared" si="783"/>
        <v>1680</v>
      </c>
      <c r="M10855" s="5">
        <f t="shared" si="785"/>
        <v>0</v>
      </c>
      <c r="N10855" s="15">
        <f t="shared" si="784"/>
        <v>0</v>
      </c>
    </row>
    <row r="10856" spans="11:14" x14ac:dyDescent="0.2">
      <c r="K10856" s="15">
        <f t="shared" si="782"/>
        <v>1</v>
      </c>
      <c r="L10856" s="17">
        <f t="shared" si="783"/>
        <v>1680</v>
      </c>
      <c r="M10856" s="5">
        <f t="shared" si="785"/>
        <v>0</v>
      </c>
      <c r="N10856" s="15">
        <f t="shared" si="784"/>
        <v>0</v>
      </c>
    </row>
    <row r="10857" spans="11:14" x14ac:dyDescent="0.2">
      <c r="K10857" s="15">
        <f t="shared" si="782"/>
        <v>1</v>
      </c>
      <c r="L10857" s="17">
        <f t="shared" si="783"/>
        <v>1680</v>
      </c>
      <c r="M10857" s="5">
        <f t="shared" si="785"/>
        <v>0</v>
      </c>
      <c r="N10857" s="15">
        <f t="shared" si="784"/>
        <v>0</v>
      </c>
    </row>
    <row r="10858" spans="11:14" x14ac:dyDescent="0.2">
      <c r="K10858" s="15">
        <f t="shared" si="782"/>
        <v>1</v>
      </c>
      <c r="L10858" s="17">
        <f t="shared" si="783"/>
        <v>1680</v>
      </c>
      <c r="M10858" s="5">
        <f t="shared" si="785"/>
        <v>0</v>
      </c>
      <c r="N10858" s="15">
        <f t="shared" si="784"/>
        <v>0</v>
      </c>
    </row>
    <row r="10859" spans="11:14" x14ac:dyDescent="0.2">
      <c r="K10859" s="15">
        <f t="shared" si="782"/>
        <v>1</v>
      </c>
      <c r="L10859" s="17">
        <f t="shared" si="783"/>
        <v>1680</v>
      </c>
      <c r="M10859" s="5">
        <f t="shared" si="785"/>
        <v>0</v>
      </c>
      <c r="N10859" s="15">
        <f t="shared" si="784"/>
        <v>0</v>
      </c>
    </row>
    <row r="10860" spans="11:14" x14ac:dyDescent="0.2">
      <c r="K10860" s="15">
        <f t="shared" si="782"/>
        <v>1</v>
      </c>
      <c r="L10860" s="17">
        <f t="shared" si="783"/>
        <v>1680</v>
      </c>
      <c r="M10860" s="5">
        <f t="shared" si="785"/>
        <v>0</v>
      </c>
      <c r="N10860" s="15">
        <f t="shared" si="784"/>
        <v>0</v>
      </c>
    </row>
    <row r="10861" spans="11:14" x14ac:dyDescent="0.2">
      <c r="K10861" s="15">
        <f t="shared" si="782"/>
        <v>1</v>
      </c>
      <c r="L10861" s="17">
        <f t="shared" si="783"/>
        <v>1680</v>
      </c>
      <c r="M10861" s="5">
        <f t="shared" si="785"/>
        <v>0</v>
      </c>
      <c r="N10861" s="15">
        <f t="shared" si="784"/>
        <v>0</v>
      </c>
    </row>
    <row r="10862" spans="11:14" x14ac:dyDescent="0.2">
      <c r="K10862" s="15">
        <f t="shared" si="782"/>
        <v>1</v>
      </c>
      <c r="L10862" s="17">
        <f t="shared" si="783"/>
        <v>1680</v>
      </c>
      <c r="M10862" s="5">
        <f t="shared" si="785"/>
        <v>0</v>
      </c>
      <c r="N10862" s="15">
        <f t="shared" si="784"/>
        <v>0</v>
      </c>
    </row>
    <row r="10863" spans="11:14" x14ac:dyDescent="0.2">
      <c r="K10863" s="15">
        <f t="shared" si="782"/>
        <v>1</v>
      </c>
      <c r="L10863" s="17">
        <f t="shared" si="783"/>
        <v>1680</v>
      </c>
      <c r="M10863" s="5">
        <f t="shared" si="785"/>
        <v>0</v>
      </c>
      <c r="N10863" s="15">
        <f t="shared" si="784"/>
        <v>0</v>
      </c>
    </row>
    <row r="10864" spans="11:14" x14ac:dyDescent="0.2">
      <c r="K10864" s="15">
        <f t="shared" si="782"/>
        <v>1</v>
      </c>
      <c r="L10864" s="17">
        <f t="shared" si="783"/>
        <v>1680</v>
      </c>
      <c r="M10864" s="5">
        <f t="shared" si="785"/>
        <v>0</v>
      </c>
      <c r="N10864" s="15">
        <f t="shared" si="784"/>
        <v>0</v>
      </c>
    </row>
    <row r="10865" spans="11:14" x14ac:dyDescent="0.2">
      <c r="K10865" s="15">
        <f t="shared" si="782"/>
        <v>1</v>
      </c>
      <c r="L10865" s="17">
        <f t="shared" si="783"/>
        <v>1680</v>
      </c>
      <c r="M10865" s="5">
        <f t="shared" si="785"/>
        <v>0</v>
      </c>
      <c r="N10865" s="15">
        <f t="shared" si="784"/>
        <v>0</v>
      </c>
    </row>
    <row r="10866" spans="11:14" x14ac:dyDescent="0.2">
      <c r="K10866" s="15">
        <f t="shared" si="782"/>
        <v>1</v>
      </c>
      <c r="L10866" s="17">
        <f t="shared" si="783"/>
        <v>1680</v>
      </c>
      <c r="M10866" s="5">
        <f t="shared" si="785"/>
        <v>0</v>
      </c>
      <c r="N10866" s="15">
        <f t="shared" si="784"/>
        <v>0</v>
      </c>
    </row>
    <row r="10867" spans="11:14" x14ac:dyDescent="0.2">
      <c r="K10867" s="15">
        <f t="shared" si="782"/>
        <v>1</v>
      </c>
      <c r="L10867" s="17">
        <f t="shared" si="783"/>
        <v>1680</v>
      </c>
      <c r="M10867" s="5">
        <f t="shared" si="785"/>
        <v>0</v>
      </c>
      <c r="N10867" s="15">
        <f t="shared" si="784"/>
        <v>0</v>
      </c>
    </row>
    <row r="10868" spans="11:14" x14ac:dyDescent="0.2">
      <c r="K10868" s="15">
        <f t="shared" si="782"/>
        <v>1</v>
      </c>
      <c r="L10868" s="17">
        <f t="shared" si="783"/>
        <v>1680</v>
      </c>
      <c r="M10868" s="5">
        <f t="shared" si="785"/>
        <v>0</v>
      </c>
      <c r="N10868" s="15">
        <f t="shared" si="784"/>
        <v>0</v>
      </c>
    </row>
    <row r="10869" spans="11:14" x14ac:dyDescent="0.2">
      <c r="K10869" s="15">
        <f t="shared" si="782"/>
        <v>1</v>
      </c>
      <c r="L10869" s="17">
        <f t="shared" si="783"/>
        <v>1680</v>
      </c>
      <c r="M10869" s="5">
        <f t="shared" si="785"/>
        <v>0</v>
      </c>
      <c r="N10869" s="15">
        <f t="shared" si="784"/>
        <v>0</v>
      </c>
    </row>
    <row r="10870" spans="11:14" x14ac:dyDescent="0.2">
      <c r="K10870" s="15">
        <f t="shared" si="782"/>
        <v>1</v>
      </c>
      <c r="L10870" s="17">
        <f t="shared" si="783"/>
        <v>1680</v>
      </c>
      <c r="M10870" s="5">
        <f t="shared" si="785"/>
        <v>0</v>
      </c>
      <c r="N10870" s="15">
        <f t="shared" si="784"/>
        <v>0</v>
      </c>
    </row>
    <row r="10871" spans="11:14" x14ac:dyDescent="0.2">
      <c r="K10871" s="15">
        <f t="shared" si="782"/>
        <v>1</v>
      </c>
      <c r="L10871" s="17">
        <f t="shared" si="783"/>
        <v>1680</v>
      </c>
      <c r="M10871" s="5">
        <f t="shared" si="785"/>
        <v>0</v>
      </c>
      <c r="N10871" s="15">
        <f t="shared" si="784"/>
        <v>0</v>
      </c>
    </row>
    <row r="10872" spans="11:14" x14ac:dyDescent="0.2">
      <c r="K10872" s="15">
        <f t="shared" si="782"/>
        <v>1</v>
      </c>
      <c r="L10872" s="17">
        <f t="shared" si="783"/>
        <v>1680</v>
      </c>
      <c r="M10872" s="5">
        <f t="shared" si="785"/>
        <v>0</v>
      </c>
      <c r="N10872" s="15">
        <f t="shared" si="784"/>
        <v>0</v>
      </c>
    </row>
    <row r="10873" spans="11:14" x14ac:dyDescent="0.2">
      <c r="K10873" s="15">
        <f t="shared" si="782"/>
        <v>1</v>
      </c>
      <c r="L10873" s="17">
        <f t="shared" si="783"/>
        <v>1680</v>
      </c>
      <c r="M10873" s="5">
        <f t="shared" si="785"/>
        <v>0</v>
      </c>
      <c r="N10873" s="15">
        <f t="shared" si="784"/>
        <v>0</v>
      </c>
    </row>
    <row r="10874" spans="11:14" x14ac:dyDescent="0.2">
      <c r="K10874" s="15">
        <f t="shared" si="782"/>
        <v>1</v>
      </c>
      <c r="L10874" s="17">
        <f t="shared" si="783"/>
        <v>1680</v>
      </c>
      <c r="M10874" s="5">
        <f t="shared" si="785"/>
        <v>0</v>
      </c>
      <c r="N10874" s="15">
        <f t="shared" si="784"/>
        <v>0</v>
      </c>
    </row>
    <row r="10875" spans="11:14" x14ac:dyDescent="0.2">
      <c r="K10875" s="15">
        <f t="shared" si="782"/>
        <v>1</v>
      </c>
      <c r="L10875" s="17">
        <f t="shared" si="783"/>
        <v>1680</v>
      </c>
      <c r="M10875" s="5">
        <f t="shared" si="785"/>
        <v>0</v>
      </c>
      <c r="N10875" s="15">
        <f t="shared" si="784"/>
        <v>0</v>
      </c>
    </row>
    <row r="10876" spans="11:14" x14ac:dyDescent="0.2">
      <c r="K10876" s="15">
        <f t="shared" si="782"/>
        <v>1</v>
      </c>
      <c r="L10876" s="17">
        <f t="shared" si="783"/>
        <v>1680</v>
      </c>
      <c r="M10876" s="5">
        <f t="shared" si="785"/>
        <v>0</v>
      </c>
      <c r="N10876" s="15">
        <f t="shared" si="784"/>
        <v>0</v>
      </c>
    </row>
    <row r="10877" spans="11:14" x14ac:dyDescent="0.2">
      <c r="K10877" s="15">
        <f t="shared" si="782"/>
        <v>1</v>
      </c>
      <c r="L10877" s="17">
        <f t="shared" si="783"/>
        <v>1680</v>
      </c>
      <c r="M10877" s="5">
        <f t="shared" si="785"/>
        <v>0</v>
      </c>
      <c r="N10877" s="15">
        <f t="shared" si="784"/>
        <v>0</v>
      </c>
    </row>
    <row r="10878" spans="11:14" x14ac:dyDescent="0.2">
      <c r="K10878" s="15">
        <f t="shared" si="782"/>
        <v>1</v>
      </c>
      <c r="L10878" s="17">
        <f t="shared" si="783"/>
        <v>1680</v>
      </c>
      <c r="M10878" s="5">
        <f t="shared" si="785"/>
        <v>0</v>
      </c>
      <c r="N10878" s="15">
        <f t="shared" si="784"/>
        <v>0</v>
      </c>
    </row>
    <row r="10879" spans="11:14" x14ac:dyDescent="0.2">
      <c r="K10879" s="15">
        <f t="shared" si="782"/>
        <v>1</v>
      </c>
      <c r="L10879" s="17">
        <f t="shared" si="783"/>
        <v>1680</v>
      </c>
      <c r="M10879" s="5">
        <f t="shared" si="785"/>
        <v>0</v>
      </c>
      <c r="N10879" s="15">
        <f t="shared" si="784"/>
        <v>0</v>
      </c>
    </row>
    <row r="10880" spans="11:14" x14ac:dyDescent="0.2">
      <c r="K10880" s="15">
        <f t="shared" si="782"/>
        <v>1</v>
      </c>
      <c r="L10880" s="17">
        <f t="shared" si="783"/>
        <v>1680</v>
      </c>
      <c r="M10880" s="5">
        <f t="shared" si="785"/>
        <v>0</v>
      </c>
      <c r="N10880" s="15">
        <f t="shared" si="784"/>
        <v>0</v>
      </c>
    </row>
    <row r="10881" spans="11:14" x14ac:dyDescent="0.2">
      <c r="K10881" s="15">
        <f t="shared" si="782"/>
        <v>1</v>
      </c>
      <c r="L10881" s="17">
        <f t="shared" si="783"/>
        <v>1680</v>
      </c>
      <c r="M10881" s="5">
        <f t="shared" si="785"/>
        <v>0</v>
      </c>
      <c r="N10881" s="15">
        <f t="shared" si="784"/>
        <v>0</v>
      </c>
    </row>
    <row r="10882" spans="11:14" x14ac:dyDescent="0.2">
      <c r="K10882" s="15">
        <f t="shared" ref="K10882:K10945" si="786">DATE(YEAR(E10882),MONTH(E10882),1)</f>
        <v>1</v>
      </c>
      <c r="L10882" s="17">
        <f t="shared" ref="L10882:L10945" si="787">ROUND(($B$3-K10882)/365.25*12,0)</f>
        <v>1680</v>
      </c>
      <c r="M10882" s="5">
        <f t="shared" si="785"/>
        <v>0</v>
      </c>
      <c r="N10882" s="15">
        <f t="shared" ref="N10882:N10945" si="788">EDATE(E10882,D10882)</f>
        <v>0</v>
      </c>
    </row>
    <row r="10883" spans="11:14" x14ac:dyDescent="0.2">
      <c r="K10883" s="15">
        <f t="shared" si="786"/>
        <v>1</v>
      </c>
      <c r="L10883" s="17">
        <f t="shared" si="787"/>
        <v>1680</v>
      </c>
      <c r="M10883" s="5">
        <f t="shared" ref="M10883:M10946" si="789">ROUND((N10883-K10883)/365.25*12,0)</f>
        <v>0</v>
      </c>
      <c r="N10883" s="15">
        <f t="shared" si="788"/>
        <v>0</v>
      </c>
    </row>
    <row r="10884" spans="11:14" x14ac:dyDescent="0.2">
      <c r="K10884" s="15">
        <f t="shared" si="786"/>
        <v>1</v>
      </c>
      <c r="L10884" s="17">
        <f t="shared" si="787"/>
        <v>1680</v>
      </c>
      <c r="M10884" s="5">
        <f t="shared" si="789"/>
        <v>0</v>
      </c>
      <c r="N10884" s="15">
        <f t="shared" si="788"/>
        <v>0</v>
      </c>
    </row>
    <row r="10885" spans="11:14" x14ac:dyDescent="0.2">
      <c r="K10885" s="15">
        <f t="shared" si="786"/>
        <v>1</v>
      </c>
      <c r="L10885" s="17">
        <f t="shared" si="787"/>
        <v>1680</v>
      </c>
      <c r="M10885" s="5">
        <f t="shared" si="789"/>
        <v>0</v>
      </c>
      <c r="N10885" s="15">
        <f t="shared" si="788"/>
        <v>0</v>
      </c>
    </row>
    <row r="10886" spans="11:14" x14ac:dyDescent="0.2">
      <c r="K10886" s="15">
        <f t="shared" si="786"/>
        <v>1</v>
      </c>
      <c r="L10886" s="17">
        <f t="shared" si="787"/>
        <v>1680</v>
      </c>
      <c r="M10886" s="5">
        <f t="shared" si="789"/>
        <v>0</v>
      </c>
      <c r="N10886" s="15">
        <f t="shared" si="788"/>
        <v>0</v>
      </c>
    </row>
    <row r="10887" spans="11:14" x14ac:dyDescent="0.2">
      <c r="K10887" s="15">
        <f t="shared" si="786"/>
        <v>1</v>
      </c>
      <c r="L10887" s="17">
        <f t="shared" si="787"/>
        <v>1680</v>
      </c>
      <c r="M10887" s="5">
        <f t="shared" si="789"/>
        <v>0</v>
      </c>
      <c r="N10887" s="15">
        <f t="shared" si="788"/>
        <v>0</v>
      </c>
    </row>
    <row r="10888" spans="11:14" x14ac:dyDescent="0.2">
      <c r="K10888" s="15">
        <f t="shared" si="786"/>
        <v>1</v>
      </c>
      <c r="L10888" s="17">
        <f t="shared" si="787"/>
        <v>1680</v>
      </c>
      <c r="M10888" s="5">
        <f t="shared" si="789"/>
        <v>0</v>
      </c>
      <c r="N10888" s="15">
        <f t="shared" si="788"/>
        <v>0</v>
      </c>
    </row>
    <row r="10889" spans="11:14" x14ac:dyDescent="0.2">
      <c r="K10889" s="15">
        <f t="shared" si="786"/>
        <v>1</v>
      </c>
      <c r="L10889" s="17">
        <f t="shared" si="787"/>
        <v>1680</v>
      </c>
      <c r="M10889" s="5">
        <f t="shared" si="789"/>
        <v>0</v>
      </c>
      <c r="N10889" s="15">
        <f t="shared" si="788"/>
        <v>0</v>
      </c>
    </row>
    <row r="10890" spans="11:14" x14ac:dyDescent="0.2">
      <c r="K10890" s="15">
        <f t="shared" si="786"/>
        <v>1</v>
      </c>
      <c r="L10890" s="17">
        <f t="shared" si="787"/>
        <v>1680</v>
      </c>
      <c r="M10890" s="5">
        <f t="shared" si="789"/>
        <v>0</v>
      </c>
      <c r="N10890" s="15">
        <f t="shared" si="788"/>
        <v>0</v>
      </c>
    </row>
    <row r="10891" spans="11:14" x14ac:dyDescent="0.2">
      <c r="K10891" s="15">
        <f t="shared" si="786"/>
        <v>1</v>
      </c>
      <c r="L10891" s="17">
        <f t="shared" si="787"/>
        <v>1680</v>
      </c>
      <c r="M10891" s="5">
        <f t="shared" si="789"/>
        <v>0</v>
      </c>
      <c r="N10891" s="15">
        <f t="shared" si="788"/>
        <v>0</v>
      </c>
    </row>
    <row r="10892" spans="11:14" x14ac:dyDescent="0.2">
      <c r="K10892" s="15">
        <f t="shared" si="786"/>
        <v>1</v>
      </c>
      <c r="L10892" s="17">
        <f t="shared" si="787"/>
        <v>1680</v>
      </c>
      <c r="M10892" s="5">
        <f t="shared" si="789"/>
        <v>0</v>
      </c>
      <c r="N10892" s="15">
        <f t="shared" si="788"/>
        <v>0</v>
      </c>
    </row>
    <row r="10893" spans="11:14" x14ac:dyDescent="0.2">
      <c r="K10893" s="15">
        <f t="shared" si="786"/>
        <v>1</v>
      </c>
      <c r="L10893" s="17">
        <f t="shared" si="787"/>
        <v>1680</v>
      </c>
      <c r="M10893" s="5">
        <f t="shared" si="789"/>
        <v>0</v>
      </c>
      <c r="N10893" s="15">
        <f t="shared" si="788"/>
        <v>0</v>
      </c>
    </row>
    <row r="10894" spans="11:14" x14ac:dyDescent="0.2">
      <c r="K10894" s="15">
        <f t="shared" si="786"/>
        <v>1</v>
      </c>
      <c r="L10894" s="17">
        <f t="shared" si="787"/>
        <v>1680</v>
      </c>
      <c r="M10894" s="5">
        <f t="shared" si="789"/>
        <v>0</v>
      </c>
      <c r="N10894" s="15">
        <f t="shared" si="788"/>
        <v>0</v>
      </c>
    </row>
    <row r="10895" spans="11:14" x14ac:dyDescent="0.2">
      <c r="K10895" s="15">
        <f t="shared" si="786"/>
        <v>1</v>
      </c>
      <c r="L10895" s="17">
        <f t="shared" si="787"/>
        <v>1680</v>
      </c>
      <c r="M10895" s="5">
        <f t="shared" si="789"/>
        <v>0</v>
      </c>
      <c r="N10895" s="15">
        <f t="shared" si="788"/>
        <v>0</v>
      </c>
    </row>
    <row r="10896" spans="11:14" x14ac:dyDescent="0.2">
      <c r="K10896" s="15">
        <f t="shared" si="786"/>
        <v>1</v>
      </c>
      <c r="L10896" s="17">
        <f t="shared" si="787"/>
        <v>1680</v>
      </c>
      <c r="M10896" s="5">
        <f t="shared" si="789"/>
        <v>0</v>
      </c>
      <c r="N10896" s="15">
        <f t="shared" si="788"/>
        <v>0</v>
      </c>
    </row>
    <row r="10897" spans="11:14" x14ac:dyDescent="0.2">
      <c r="K10897" s="15">
        <f t="shared" si="786"/>
        <v>1</v>
      </c>
      <c r="L10897" s="17">
        <f t="shared" si="787"/>
        <v>1680</v>
      </c>
      <c r="M10897" s="5">
        <f t="shared" si="789"/>
        <v>0</v>
      </c>
      <c r="N10897" s="15">
        <f t="shared" si="788"/>
        <v>0</v>
      </c>
    </row>
    <row r="10898" spans="11:14" x14ac:dyDescent="0.2">
      <c r="K10898" s="15">
        <f t="shared" si="786"/>
        <v>1</v>
      </c>
      <c r="L10898" s="17">
        <f t="shared" si="787"/>
        <v>1680</v>
      </c>
      <c r="M10898" s="5">
        <f t="shared" si="789"/>
        <v>0</v>
      </c>
      <c r="N10898" s="15">
        <f t="shared" si="788"/>
        <v>0</v>
      </c>
    </row>
    <row r="10899" spans="11:14" x14ac:dyDescent="0.2">
      <c r="K10899" s="15">
        <f t="shared" si="786"/>
        <v>1</v>
      </c>
      <c r="L10899" s="17">
        <f t="shared" si="787"/>
        <v>1680</v>
      </c>
      <c r="M10899" s="5">
        <f t="shared" si="789"/>
        <v>0</v>
      </c>
      <c r="N10899" s="15">
        <f t="shared" si="788"/>
        <v>0</v>
      </c>
    </row>
    <row r="10900" spans="11:14" x14ac:dyDescent="0.2">
      <c r="K10900" s="15">
        <f t="shared" si="786"/>
        <v>1</v>
      </c>
      <c r="L10900" s="17">
        <f t="shared" si="787"/>
        <v>1680</v>
      </c>
      <c r="M10900" s="5">
        <f t="shared" si="789"/>
        <v>0</v>
      </c>
      <c r="N10900" s="15">
        <f t="shared" si="788"/>
        <v>0</v>
      </c>
    </row>
    <row r="10901" spans="11:14" x14ac:dyDescent="0.2">
      <c r="K10901" s="15">
        <f t="shared" si="786"/>
        <v>1</v>
      </c>
      <c r="L10901" s="17">
        <f t="shared" si="787"/>
        <v>1680</v>
      </c>
      <c r="M10901" s="5">
        <f t="shared" si="789"/>
        <v>0</v>
      </c>
      <c r="N10901" s="15">
        <f t="shared" si="788"/>
        <v>0</v>
      </c>
    </row>
    <row r="10902" spans="11:14" x14ac:dyDescent="0.2">
      <c r="K10902" s="15">
        <f t="shared" si="786"/>
        <v>1</v>
      </c>
      <c r="L10902" s="17">
        <f t="shared" si="787"/>
        <v>1680</v>
      </c>
      <c r="M10902" s="5">
        <f t="shared" si="789"/>
        <v>0</v>
      </c>
      <c r="N10902" s="15">
        <f t="shared" si="788"/>
        <v>0</v>
      </c>
    </row>
    <row r="10903" spans="11:14" x14ac:dyDescent="0.2">
      <c r="K10903" s="15">
        <f t="shared" si="786"/>
        <v>1</v>
      </c>
      <c r="L10903" s="17">
        <f t="shared" si="787"/>
        <v>1680</v>
      </c>
      <c r="M10903" s="5">
        <f t="shared" si="789"/>
        <v>0</v>
      </c>
      <c r="N10903" s="15">
        <f t="shared" si="788"/>
        <v>0</v>
      </c>
    </row>
    <row r="10904" spans="11:14" x14ac:dyDescent="0.2">
      <c r="K10904" s="15">
        <f t="shared" si="786"/>
        <v>1</v>
      </c>
      <c r="L10904" s="17">
        <f t="shared" si="787"/>
        <v>1680</v>
      </c>
      <c r="M10904" s="5">
        <f t="shared" si="789"/>
        <v>0</v>
      </c>
      <c r="N10904" s="15">
        <f t="shared" si="788"/>
        <v>0</v>
      </c>
    </row>
    <row r="10905" spans="11:14" x14ac:dyDescent="0.2">
      <c r="K10905" s="15">
        <f t="shared" si="786"/>
        <v>1</v>
      </c>
      <c r="L10905" s="17">
        <f t="shared" si="787"/>
        <v>1680</v>
      </c>
      <c r="M10905" s="5">
        <f t="shared" si="789"/>
        <v>0</v>
      </c>
      <c r="N10905" s="15">
        <f t="shared" si="788"/>
        <v>0</v>
      </c>
    </row>
    <row r="10906" spans="11:14" x14ac:dyDescent="0.2">
      <c r="K10906" s="15">
        <f t="shared" si="786"/>
        <v>1</v>
      </c>
      <c r="L10906" s="17">
        <f t="shared" si="787"/>
        <v>1680</v>
      </c>
      <c r="M10906" s="5">
        <f t="shared" si="789"/>
        <v>0</v>
      </c>
      <c r="N10906" s="15">
        <f t="shared" si="788"/>
        <v>0</v>
      </c>
    </row>
    <row r="10907" spans="11:14" x14ac:dyDescent="0.2">
      <c r="K10907" s="15">
        <f t="shared" si="786"/>
        <v>1</v>
      </c>
      <c r="L10907" s="17">
        <f t="shared" si="787"/>
        <v>1680</v>
      </c>
      <c r="M10907" s="5">
        <f t="shared" si="789"/>
        <v>0</v>
      </c>
      <c r="N10907" s="15">
        <f t="shared" si="788"/>
        <v>0</v>
      </c>
    </row>
    <row r="10908" spans="11:14" x14ac:dyDescent="0.2">
      <c r="K10908" s="15">
        <f t="shared" si="786"/>
        <v>1</v>
      </c>
      <c r="L10908" s="17">
        <f t="shared" si="787"/>
        <v>1680</v>
      </c>
      <c r="M10908" s="5">
        <f t="shared" si="789"/>
        <v>0</v>
      </c>
      <c r="N10908" s="15">
        <f t="shared" si="788"/>
        <v>0</v>
      </c>
    </row>
    <row r="10909" spans="11:14" x14ac:dyDescent="0.2">
      <c r="K10909" s="15">
        <f t="shared" si="786"/>
        <v>1</v>
      </c>
      <c r="L10909" s="17">
        <f t="shared" si="787"/>
        <v>1680</v>
      </c>
      <c r="M10909" s="5">
        <f t="shared" si="789"/>
        <v>0</v>
      </c>
      <c r="N10909" s="15">
        <f t="shared" si="788"/>
        <v>0</v>
      </c>
    </row>
    <row r="10910" spans="11:14" x14ac:dyDescent="0.2">
      <c r="K10910" s="15">
        <f t="shared" si="786"/>
        <v>1</v>
      </c>
      <c r="L10910" s="17">
        <f t="shared" si="787"/>
        <v>1680</v>
      </c>
      <c r="M10910" s="5">
        <f t="shared" si="789"/>
        <v>0</v>
      </c>
      <c r="N10910" s="15">
        <f t="shared" si="788"/>
        <v>0</v>
      </c>
    </row>
    <row r="10911" spans="11:14" x14ac:dyDescent="0.2">
      <c r="K10911" s="15">
        <f t="shared" si="786"/>
        <v>1</v>
      </c>
      <c r="L10911" s="17">
        <f t="shared" si="787"/>
        <v>1680</v>
      </c>
      <c r="M10911" s="5">
        <f t="shared" si="789"/>
        <v>0</v>
      </c>
      <c r="N10911" s="15">
        <f t="shared" si="788"/>
        <v>0</v>
      </c>
    </row>
    <row r="10912" spans="11:14" x14ac:dyDescent="0.2">
      <c r="K10912" s="15">
        <f t="shared" si="786"/>
        <v>1</v>
      </c>
      <c r="L10912" s="17">
        <f t="shared" si="787"/>
        <v>1680</v>
      </c>
      <c r="M10912" s="5">
        <f t="shared" si="789"/>
        <v>0</v>
      </c>
      <c r="N10912" s="15">
        <f t="shared" si="788"/>
        <v>0</v>
      </c>
    </row>
    <row r="10913" spans="11:14" x14ac:dyDescent="0.2">
      <c r="K10913" s="15">
        <f t="shared" si="786"/>
        <v>1</v>
      </c>
      <c r="L10913" s="17">
        <f t="shared" si="787"/>
        <v>1680</v>
      </c>
      <c r="M10913" s="5">
        <f t="shared" si="789"/>
        <v>0</v>
      </c>
      <c r="N10913" s="15">
        <f t="shared" si="788"/>
        <v>0</v>
      </c>
    </row>
    <row r="10914" spans="11:14" x14ac:dyDescent="0.2">
      <c r="K10914" s="15">
        <f t="shared" si="786"/>
        <v>1</v>
      </c>
      <c r="L10914" s="17">
        <f t="shared" si="787"/>
        <v>1680</v>
      </c>
      <c r="M10914" s="5">
        <f t="shared" si="789"/>
        <v>0</v>
      </c>
      <c r="N10914" s="15">
        <f t="shared" si="788"/>
        <v>0</v>
      </c>
    </row>
    <row r="10915" spans="11:14" x14ac:dyDescent="0.2">
      <c r="K10915" s="15">
        <f t="shared" si="786"/>
        <v>1</v>
      </c>
      <c r="L10915" s="17">
        <f t="shared" si="787"/>
        <v>1680</v>
      </c>
      <c r="M10915" s="5">
        <f t="shared" si="789"/>
        <v>0</v>
      </c>
      <c r="N10915" s="15">
        <f t="shared" si="788"/>
        <v>0</v>
      </c>
    </row>
    <row r="10916" spans="11:14" x14ac:dyDescent="0.2">
      <c r="K10916" s="15">
        <f t="shared" si="786"/>
        <v>1</v>
      </c>
      <c r="L10916" s="17">
        <f t="shared" si="787"/>
        <v>1680</v>
      </c>
      <c r="M10916" s="5">
        <f t="shared" si="789"/>
        <v>0</v>
      </c>
      <c r="N10916" s="15">
        <f t="shared" si="788"/>
        <v>0</v>
      </c>
    </row>
    <row r="10917" spans="11:14" x14ac:dyDescent="0.2">
      <c r="K10917" s="15">
        <f t="shared" si="786"/>
        <v>1</v>
      </c>
      <c r="L10917" s="17">
        <f t="shared" si="787"/>
        <v>1680</v>
      </c>
      <c r="M10917" s="5">
        <f t="shared" si="789"/>
        <v>0</v>
      </c>
      <c r="N10917" s="15">
        <f t="shared" si="788"/>
        <v>0</v>
      </c>
    </row>
    <row r="10918" spans="11:14" x14ac:dyDescent="0.2">
      <c r="K10918" s="15">
        <f t="shared" si="786"/>
        <v>1</v>
      </c>
      <c r="L10918" s="17">
        <f t="shared" si="787"/>
        <v>1680</v>
      </c>
      <c r="M10918" s="5">
        <f t="shared" si="789"/>
        <v>0</v>
      </c>
      <c r="N10918" s="15">
        <f t="shared" si="788"/>
        <v>0</v>
      </c>
    </row>
    <row r="10919" spans="11:14" x14ac:dyDescent="0.2">
      <c r="K10919" s="15">
        <f t="shared" si="786"/>
        <v>1</v>
      </c>
      <c r="L10919" s="17">
        <f t="shared" si="787"/>
        <v>1680</v>
      </c>
      <c r="M10919" s="5">
        <f t="shared" si="789"/>
        <v>0</v>
      </c>
      <c r="N10919" s="15">
        <f t="shared" si="788"/>
        <v>0</v>
      </c>
    </row>
    <row r="10920" spans="11:14" x14ac:dyDescent="0.2">
      <c r="K10920" s="15">
        <f t="shared" si="786"/>
        <v>1</v>
      </c>
      <c r="L10920" s="17">
        <f t="shared" si="787"/>
        <v>1680</v>
      </c>
      <c r="M10920" s="5">
        <f t="shared" si="789"/>
        <v>0</v>
      </c>
      <c r="N10920" s="15">
        <f t="shared" si="788"/>
        <v>0</v>
      </c>
    </row>
    <row r="10921" spans="11:14" x14ac:dyDescent="0.2">
      <c r="K10921" s="15">
        <f t="shared" si="786"/>
        <v>1</v>
      </c>
      <c r="L10921" s="17">
        <f t="shared" si="787"/>
        <v>1680</v>
      </c>
      <c r="M10921" s="5">
        <f t="shared" si="789"/>
        <v>0</v>
      </c>
      <c r="N10921" s="15">
        <f t="shared" si="788"/>
        <v>0</v>
      </c>
    </row>
    <row r="10922" spans="11:14" x14ac:dyDescent="0.2">
      <c r="K10922" s="15">
        <f t="shared" si="786"/>
        <v>1</v>
      </c>
      <c r="L10922" s="17">
        <f t="shared" si="787"/>
        <v>1680</v>
      </c>
      <c r="M10922" s="5">
        <f t="shared" si="789"/>
        <v>0</v>
      </c>
      <c r="N10922" s="15">
        <f t="shared" si="788"/>
        <v>0</v>
      </c>
    </row>
    <row r="10923" spans="11:14" x14ac:dyDescent="0.2">
      <c r="K10923" s="15">
        <f t="shared" si="786"/>
        <v>1</v>
      </c>
      <c r="L10923" s="17">
        <f t="shared" si="787"/>
        <v>1680</v>
      </c>
      <c r="M10923" s="5">
        <f t="shared" si="789"/>
        <v>0</v>
      </c>
      <c r="N10923" s="15">
        <f t="shared" si="788"/>
        <v>0</v>
      </c>
    </row>
    <row r="10924" spans="11:14" x14ac:dyDescent="0.2">
      <c r="K10924" s="15">
        <f t="shared" si="786"/>
        <v>1</v>
      </c>
      <c r="L10924" s="17">
        <f t="shared" si="787"/>
        <v>1680</v>
      </c>
      <c r="M10924" s="5">
        <f t="shared" si="789"/>
        <v>0</v>
      </c>
      <c r="N10924" s="15">
        <f t="shared" si="788"/>
        <v>0</v>
      </c>
    </row>
    <row r="10925" spans="11:14" x14ac:dyDescent="0.2">
      <c r="K10925" s="15">
        <f t="shared" si="786"/>
        <v>1</v>
      </c>
      <c r="L10925" s="17">
        <f t="shared" si="787"/>
        <v>1680</v>
      </c>
      <c r="M10925" s="5">
        <f t="shared" si="789"/>
        <v>0</v>
      </c>
      <c r="N10925" s="15">
        <f t="shared" si="788"/>
        <v>0</v>
      </c>
    </row>
    <row r="10926" spans="11:14" x14ac:dyDescent="0.2">
      <c r="K10926" s="15">
        <f t="shared" si="786"/>
        <v>1</v>
      </c>
      <c r="L10926" s="17">
        <f t="shared" si="787"/>
        <v>1680</v>
      </c>
      <c r="M10926" s="5">
        <f t="shared" si="789"/>
        <v>0</v>
      </c>
      <c r="N10926" s="15">
        <f t="shared" si="788"/>
        <v>0</v>
      </c>
    </row>
    <row r="10927" spans="11:14" x14ac:dyDescent="0.2">
      <c r="K10927" s="15">
        <f t="shared" si="786"/>
        <v>1</v>
      </c>
      <c r="L10927" s="17">
        <f t="shared" si="787"/>
        <v>1680</v>
      </c>
      <c r="M10927" s="5">
        <f t="shared" si="789"/>
        <v>0</v>
      </c>
      <c r="N10927" s="15">
        <f t="shared" si="788"/>
        <v>0</v>
      </c>
    </row>
    <row r="10928" spans="11:14" x14ac:dyDescent="0.2">
      <c r="K10928" s="15">
        <f t="shared" si="786"/>
        <v>1</v>
      </c>
      <c r="L10928" s="17">
        <f t="shared" si="787"/>
        <v>1680</v>
      </c>
      <c r="M10928" s="5">
        <f t="shared" si="789"/>
        <v>0</v>
      </c>
      <c r="N10928" s="15">
        <f t="shared" si="788"/>
        <v>0</v>
      </c>
    </row>
    <row r="10929" spans="11:14" x14ac:dyDescent="0.2">
      <c r="K10929" s="15">
        <f t="shared" si="786"/>
        <v>1</v>
      </c>
      <c r="L10929" s="17">
        <f t="shared" si="787"/>
        <v>1680</v>
      </c>
      <c r="M10929" s="5">
        <f t="shared" si="789"/>
        <v>0</v>
      </c>
      <c r="N10929" s="15">
        <f t="shared" si="788"/>
        <v>0</v>
      </c>
    </row>
    <row r="10930" spans="11:14" x14ac:dyDescent="0.2">
      <c r="K10930" s="15">
        <f t="shared" si="786"/>
        <v>1</v>
      </c>
      <c r="L10930" s="17">
        <f t="shared" si="787"/>
        <v>1680</v>
      </c>
      <c r="M10930" s="5">
        <f t="shared" si="789"/>
        <v>0</v>
      </c>
      <c r="N10930" s="15">
        <f t="shared" si="788"/>
        <v>0</v>
      </c>
    </row>
    <row r="10931" spans="11:14" x14ac:dyDescent="0.2">
      <c r="K10931" s="15">
        <f t="shared" si="786"/>
        <v>1</v>
      </c>
      <c r="L10931" s="17">
        <f t="shared" si="787"/>
        <v>1680</v>
      </c>
      <c r="M10931" s="5">
        <f t="shared" si="789"/>
        <v>0</v>
      </c>
      <c r="N10931" s="15">
        <f t="shared" si="788"/>
        <v>0</v>
      </c>
    </row>
    <row r="10932" spans="11:14" x14ac:dyDescent="0.2">
      <c r="K10932" s="15">
        <f t="shared" si="786"/>
        <v>1</v>
      </c>
      <c r="L10932" s="17">
        <f t="shared" si="787"/>
        <v>1680</v>
      </c>
      <c r="M10932" s="5">
        <f t="shared" si="789"/>
        <v>0</v>
      </c>
      <c r="N10932" s="15">
        <f t="shared" si="788"/>
        <v>0</v>
      </c>
    </row>
    <row r="10933" spans="11:14" x14ac:dyDescent="0.2">
      <c r="K10933" s="15">
        <f t="shared" si="786"/>
        <v>1</v>
      </c>
      <c r="L10933" s="17">
        <f t="shared" si="787"/>
        <v>1680</v>
      </c>
      <c r="M10933" s="5">
        <f t="shared" si="789"/>
        <v>0</v>
      </c>
      <c r="N10933" s="15">
        <f t="shared" si="788"/>
        <v>0</v>
      </c>
    </row>
    <row r="10934" spans="11:14" x14ac:dyDescent="0.2">
      <c r="K10934" s="15">
        <f t="shared" si="786"/>
        <v>1</v>
      </c>
      <c r="L10934" s="17">
        <f t="shared" si="787"/>
        <v>1680</v>
      </c>
      <c r="M10934" s="5">
        <f t="shared" si="789"/>
        <v>0</v>
      </c>
      <c r="N10934" s="15">
        <f t="shared" si="788"/>
        <v>0</v>
      </c>
    </row>
    <row r="10935" spans="11:14" x14ac:dyDescent="0.2">
      <c r="K10935" s="15">
        <f t="shared" si="786"/>
        <v>1</v>
      </c>
      <c r="L10935" s="17">
        <f t="shared" si="787"/>
        <v>1680</v>
      </c>
      <c r="M10935" s="5">
        <f t="shared" si="789"/>
        <v>0</v>
      </c>
      <c r="N10935" s="15">
        <f t="shared" si="788"/>
        <v>0</v>
      </c>
    </row>
    <row r="10936" spans="11:14" x14ac:dyDescent="0.2">
      <c r="K10936" s="15">
        <f t="shared" si="786"/>
        <v>1</v>
      </c>
      <c r="L10936" s="17">
        <f t="shared" si="787"/>
        <v>1680</v>
      </c>
      <c r="M10936" s="5">
        <f t="shared" si="789"/>
        <v>0</v>
      </c>
      <c r="N10936" s="15">
        <f t="shared" si="788"/>
        <v>0</v>
      </c>
    </row>
    <row r="10937" spans="11:14" x14ac:dyDescent="0.2">
      <c r="K10937" s="15">
        <f t="shared" si="786"/>
        <v>1</v>
      </c>
      <c r="L10937" s="17">
        <f t="shared" si="787"/>
        <v>1680</v>
      </c>
      <c r="M10937" s="5">
        <f t="shared" si="789"/>
        <v>0</v>
      </c>
      <c r="N10937" s="15">
        <f t="shared" si="788"/>
        <v>0</v>
      </c>
    </row>
    <row r="10938" spans="11:14" x14ac:dyDescent="0.2">
      <c r="K10938" s="15">
        <f t="shared" si="786"/>
        <v>1</v>
      </c>
      <c r="L10938" s="17">
        <f t="shared" si="787"/>
        <v>1680</v>
      </c>
      <c r="M10938" s="5">
        <f t="shared" si="789"/>
        <v>0</v>
      </c>
      <c r="N10938" s="15">
        <f t="shared" si="788"/>
        <v>0</v>
      </c>
    </row>
    <row r="10939" spans="11:14" x14ac:dyDescent="0.2">
      <c r="K10939" s="15">
        <f t="shared" si="786"/>
        <v>1</v>
      </c>
      <c r="L10939" s="17">
        <f t="shared" si="787"/>
        <v>1680</v>
      </c>
      <c r="M10939" s="5">
        <f t="shared" si="789"/>
        <v>0</v>
      </c>
      <c r="N10939" s="15">
        <f t="shared" si="788"/>
        <v>0</v>
      </c>
    </row>
    <row r="10940" spans="11:14" x14ac:dyDescent="0.2">
      <c r="K10940" s="15">
        <f t="shared" si="786"/>
        <v>1</v>
      </c>
      <c r="L10940" s="17">
        <f t="shared" si="787"/>
        <v>1680</v>
      </c>
      <c r="M10940" s="5">
        <f t="shared" si="789"/>
        <v>0</v>
      </c>
      <c r="N10940" s="15">
        <f t="shared" si="788"/>
        <v>0</v>
      </c>
    </row>
    <row r="10941" spans="11:14" x14ac:dyDescent="0.2">
      <c r="K10941" s="15">
        <f t="shared" si="786"/>
        <v>1</v>
      </c>
      <c r="L10941" s="17">
        <f t="shared" si="787"/>
        <v>1680</v>
      </c>
      <c r="M10941" s="5">
        <f t="shared" si="789"/>
        <v>0</v>
      </c>
      <c r="N10941" s="15">
        <f t="shared" si="788"/>
        <v>0</v>
      </c>
    </row>
    <row r="10942" spans="11:14" x14ac:dyDescent="0.2">
      <c r="K10942" s="15">
        <f t="shared" si="786"/>
        <v>1</v>
      </c>
      <c r="L10942" s="17">
        <f t="shared" si="787"/>
        <v>1680</v>
      </c>
      <c r="M10942" s="5">
        <f t="shared" si="789"/>
        <v>0</v>
      </c>
      <c r="N10942" s="15">
        <f t="shared" si="788"/>
        <v>0</v>
      </c>
    </row>
    <row r="10943" spans="11:14" x14ac:dyDescent="0.2">
      <c r="K10943" s="15">
        <f t="shared" si="786"/>
        <v>1</v>
      </c>
      <c r="L10943" s="17">
        <f t="shared" si="787"/>
        <v>1680</v>
      </c>
      <c r="M10943" s="5">
        <f t="shared" si="789"/>
        <v>0</v>
      </c>
      <c r="N10943" s="15">
        <f t="shared" si="788"/>
        <v>0</v>
      </c>
    </row>
    <row r="10944" spans="11:14" x14ac:dyDescent="0.2">
      <c r="K10944" s="15">
        <f t="shared" si="786"/>
        <v>1</v>
      </c>
      <c r="L10944" s="17">
        <f t="shared" si="787"/>
        <v>1680</v>
      </c>
      <c r="M10944" s="5">
        <f t="shared" si="789"/>
        <v>0</v>
      </c>
      <c r="N10944" s="15">
        <f t="shared" si="788"/>
        <v>0</v>
      </c>
    </row>
    <row r="10945" spans="11:14" x14ac:dyDescent="0.2">
      <c r="K10945" s="15">
        <f t="shared" si="786"/>
        <v>1</v>
      </c>
      <c r="L10945" s="17">
        <f t="shared" si="787"/>
        <v>1680</v>
      </c>
      <c r="M10945" s="5">
        <f t="shared" si="789"/>
        <v>0</v>
      </c>
      <c r="N10945" s="15">
        <f t="shared" si="788"/>
        <v>0</v>
      </c>
    </row>
    <row r="10946" spans="11:14" x14ac:dyDescent="0.2">
      <c r="K10946" s="15">
        <f t="shared" ref="K10946:K11009" si="790">DATE(YEAR(E10946),MONTH(E10946),1)</f>
        <v>1</v>
      </c>
      <c r="L10946" s="17">
        <f t="shared" ref="L10946:L11009" si="791">ROUND(($B$3-K10946)/365.25*12,0)</f>
        <v>1680</v>
      </c>
      <c r="M10946" s="5">
        <f t="shared" si="789"/>
        <v>0</v>
      </c>
      <c r="N10946" s="15">
        <f t="shared" ref="N10946:N11009" si="792">EDATE(E10946,D10946)</f>
        <v>0</v>
      </c>
    </row>
    <row r="10947" spans="11:14" x14ac:dyDescent="0.2">
      <c r="K10947" s="15">
        <f t="shared" si="790"/>
        <v>1</v>
      </c>
      <c r="L10947" s="17">
        <f t="shared" si="791"/>
        <v>1680</v>
      </c>
      <c r="M10947" s="5">
        <f t="shared" ref="M10947:M11010" si="793">ROUND((N10947-K10947)/365.25*12,0)</f>
        <v>0</v>
      </c>
      <c r="N10947" s="15">
        <f t="shared" si="792"/>
        <v>0</v>
      </c>
    </row>
    <row r="10948" spans="11:14" x14ac:dyDescent="0.2">
      <c r="K10948" s="15">
        <f t="shared" si="790"/>
        <v>1</v>
      </c>
      <c r="L10948" s="17">
        <f t="shared" si="791"/>
        <v>1680</v>
      </c>
      <c r="M10948" s="5">
        <f t="shared" si="793"/>
        <v>0</v>
      </c>
      <c r="N10948" s="15">
        <f t="shared" si="792"/>
        <v>0</v>
      </c>
    </row>
    <row r="10949" spans="11:14" x14ac:dyDescent="0.2">
      <c r="K10949" s="15">
        <f t="shared" si="790"/>
        <v>1</v>
      </c>
      <c r="L10949" s="17">
        <f t="shared" si="791"/>
        <v>1680</v>
      </c>
      <c r="M10949" s="5">
        <f t="shared" si="793"/>
        <v>0</v>
      </c>
      <c r="N10949" s="15">
        <f t="shared" si="792"/>
        <v>0</v>
      </c>
    </row>
    <row r="10950" spans="11:14" x14ac:dyDescent="0.2">
      <c r="K10950" s="15">
        <f t="shared" si="790"/>
        <v>1</v>
      </c>
      <c r="L10950" s="17">
        <f t="shared" si="791"/>
        <v>1680</v>
      </c>
      <c r="M10950" s="5">
        <f t="shared" si="793"/>
        <v>0</v>
      </c>
      <c r="N10950" s="15">
        <f t="shared" si="792"/>
        <v>0</v>
      </c>
    </row>
    <row r="10951" spans="11:14" x14ac:dyDescent="0.2">
      <c r="K10951" s="15">
        <f t="shared" si="790"/>
        <v>1</v>
      </c>
      <c r="L10951" s="17">
        <f t="shared" si="791"/>
        <v>1680</v>
      </c>
      <c r="M10951" s="5">
        <f t="shared" si="793"/>
        <v>0</v>
      </c>
      <c r="N10951" s="15">
        <f t="shared" si="792"/>
        <v>0</v>
      </c>
    </row>
    <row r="10952" spans="11:14" x14ac:dyDescent="0.2">
      <c r="K10952" s="15">
        <f t="shared" si="790"/>
        <v>1</v>
      </c>
      <c r="L10952" s="17">
        <f t="shared" si="791"/>
        <v>1680</v>
      </c>
      <c r="M10952" s="5">
        <f t="shared" si="793"/>
        <v>0</v>
      </c>
      <c r="N10952" s="15">
        <f t="shared" si="792"/>
        <v>0</v>
      </c>
    </row>
    <row r="10953" spans="11:14" x14ac:dyDescent="0.2">
      <c r="K10953" s="15">
        <f t="shared" si="790"/>
        <v>1</v>
      </c>
      <c r="L10953" s="17">
        <f t="shared" si="791"/>
        <v>1680</v>
      </c>
      <c r="M10953" s="5">
        <f t="shared" si="793"/>
        <v>0</v>
      </c>
      <c r="N10953" s="15">
        <f t="shared" si="792"/>
        <v>0</v>
      </c>
    </row>
    <row r="10954" spans="11:14" x14ac:dyDescent="0.2">
      <c r="K10954" s="15">
        <f t="shared" si="790"/>
        <v>1</v>
      </c>
      <c r="L10954" s="17">
        <f t="shared" si="791"/>
        <v>1680</v>
      </c>
      <c r="M10954" s="5">
        <f t="shared" si="793"/>
        <v>0</v>
      </c>
      <c r="N10954" s="15">
        <f t="shared" si="792"/>
        <v>0</v>
      </c>
    </row>
    <row r="10955" spans="11:14" x14ac:dyDescent="0.2">
      <c r="K10955" s="15">
        <f t="shared" si="790"/>
        <v>1</v>
      </c>
      <c r="L10955" s="17">
        <f t="shared" si="791"/>
        <v>1680</v>
      </c>
      <c r="M10955" s="5">
        <f t="shared" si="793"/>
        <v>0</v>
      </c>
      <c r="N10955" s="15">
        <f t="shared" si="792"/>
        <v>0</v>
      </c>
    </row>
    <row r="10956" spans="11:14" x14ac:dyDescent="0.2">
      <c r="K10956" s="15">
        <f t="shared" si="790"/>
        <v>1</v>
      </c>
      <c r="L10956" s="17">
        <f t="shared" si="791"/>
        <v>1680</v>
      </c>
      <c r="M10956" s="5">
        <f t="shared" si="793"/>
        <v>0</v>
      </c>
      <c r="N10956" s="15">
        <f t="shared" si="792"/>
        <v>0</v>
      </c>
    </row>
    <row r="10957" spans="11:14" x14ac:dyDescent="0.2">
      <c r="K10957" s="15">
        <f t="shared" si="790"/>
        <v>1</v>
      </c>
      <c r="L10957" s="17">
        <f t="shared" si="791"/>
        <v>1680</v>
      </c>
      <c r="M10957" s="5">
        <f t="shared" si="793"/>
        <v>0</v>
      </c>
      <c r="N10957" s="15">
        <f t="shared" si="792"/>
        <v>0</v>
      </c>
    </row>
    <row r="10958" spans="11:14" x14ac:dyDescent="0.2">
      <c r="K10958" s="15">
        <f t="shared" si="790"/>
        <v>1</v>
      </c>
      <c r="L10958" s="17">
        <f t="shared" si="791"/>
        <v>1680</v>
      </c>
      <c r="M10958" s="5">
        <f t="shared" si="793"/>
        <v>0</v>
      </c>
      <c r="N10958" s="15">
        <f t="shared" si="792"/>
        <v>0</v>
      </c>
    </row>
    <row r="10959" spans="11:14" x14ac:dyDescent="0.2">
      <c r="K10959" s="15">
        <f t="shared" si="790"/>
        <v>1</v>
      </c>
      <c r="L10959" s="17">
        <f t="shared" si="791"/>
        <v>1680</v>
      </c>
      <c r="M10959" s="5">
        <f t="shared" si="793"/>
        <v>0</v>
      </c>
      <c r="N10959" s="15">
        <f t="shared" si="792"/>
        <v>0</v>
      </c>
    </row>
    <row r="10960" spans="11:14" x14ac:dyDescent="0.2">
      <c r="K10960" s="15">
        <f t="shared" si="790"/>
        <v>1</v>
      </c>
      <c r="L10960" s="17">
        <f t="shared" si="791"/>
        <v>1680</v>
      </c>
      <c r="M10960" s="5">
        <f t="shared" si="793"/>
        <v>0</v>
      </c>
      <c r="N10960" s="15">
        <f t="shared" si="792"/>
        <v>0</v>
      </c>
    </row>
    <row r="10961" spans="11:14" x14ac:dyDescent="0.2">
      <c r="K10961" s="15">
        <f t="shared" si="790"/>
        <v>1</v>
      </c>
      <c r="L10961" s="17">
        <f t="shared" si="791"/>
        <v>1680</v>
      </c>
      <c r="M10961" s="5">
        <f t="shared" si="793"/>
        <v>0</v>
      </c>
      <c r="N10961" s="15">
        <f t="shared" si="792"/>
        <v>0</v>
      </c>
    </row>
    <row r="10962" spans="11:14" x14ac:dyDescent="0.2">
      <c r="K10962" s="15">
        <f t="shared" si="790"/>
        <v>1</v>
      </c>
      <c r="L10962" s="17">
        <f t="shared" si="791"/>
        <v>1680</v>
      </c>
      <c r="M10962" s="5">
        <f t="shared" si="793"/>
        <v>0</v>
      </c>
      <c r="N10962" s="15">
        <f t="shared" si="792"/>
        <v>0</v>
      </c>
    </row>
    <row r="10963" spans="11:14" x14ac:dyDescent="0.2">
      <c r="K10963" s="15">
        <f t="shared" si="790"/>
        <v>1</v>
      </c>
      <c r="L10963" s="17">
        <f t="shared" si="791"/>
        <v>1680</v>
      </c>
      <c r="M10963" s="5">
        <f t="shared" si="793"/>
        <v>0</v>
      </c>
      <c r="N10963" s="15">
        <f t="shared" si="792"/>
        <v>0</v>
      </c>
    </row>
    <row r="10964" spans="11:14" x14ac:dyDescent="0.2">
      <c r="K10964" s="15">
        <f t="shared" si="790"/>
        <v>1</v>
      </c>
      <c r="L10964" s="17">
        <f t="shared" si="791"/>
        <v>1680</v>
      </c>
      <c r="M10964" s="5">
        <f t="shared" si="793"/>
        <v>0</v>
      </c>
      <c r="N10964" s="15">
        <f t="shared" si="792"/>
        <v>0</v>
      </c>
    </row>
    <row r="10965" spans="11:14" x14ac:dyDescent="0.2">
      <c r="K10965" s="15">
        <f t="shared" si="790"/>
        <v>1</v>
      </c>
      <c r="L10965" s="17">
        <f t="shared" si="791"/>
        <v>1680</v>
      </c>
      <c r="M10965" s="5">
        <f t="shared" si="793"/>
        <v>0</v>
      </c>
      <c r="N10965" s="15">
        <f t="shared" si="792"/>
        <v>0</v>
      </c>
    </row>
    <row r="10966" spans="11:14" x14ac:dyDescent="0.2">
      <c r="K10966" s="15">
        <f t="shared" si="790"/>
        <v>1</v>
      </c>
      <c r="L10966" s="17">
        <f t="shared" si="791"/>
        <v>1680</v>
      </c>
      <c r="M10966" s="5">
        <f t="shared" si="793"/>
        <v>0</v>
      </c>
      <c r="N10966" s="15">
        <f t="shared" si="792"/>
        <v>0</v>
      </c>
    </row>
    <row r="10967" spans="11:14" x14ac:dyDescent="0.2">
      <c r="K10967" s="15">
        <f t="shared" si="790"/>
        <v>1</v>
      </c>
      <c r="L10967" s="17">
        <f t="shared" si="791"/>
        <v>1680</v>
      </c>
      <c r="M10967" s="5">
        <f t="shared" si="793"/>
        <v>0</v>
      </c>
      <c r="N10967" s="15">
        <f t="shared" si="792"/>
        <v>0</v>
      </c>
    </row>
    <row r="10968" spans="11:14" x14ac:dyDescent="0.2">
      <c r="K10968" s="15">
        <f t="shared" si="790"/>
        <v>1</v>
      </c>
      <c r="L10968" s="17">
        <f t="shared" si="791"/>
        <v>1680</v>
      </c>
      <c r="M10968" s="5">
        <f t="shared" si="793"/>
        <v>0</v>
      </c>
      <c r="N10968" s="15">
        <f t="shared" si="792"/>
        <v>0</v>
      </c>
    </row>
    <row r="10969" spans="11:14" x14ac:dyDescent="0.2">
      <c r="K10969" s="15">
        <f t="shared" si="790"/>
        <v>1</v>
      </c>
      <c r="L10969" s="17">
        <f t="shared" si="791"/>
        <v>1680</v>
      </c>
      <c r="M10969" s="5">
        <f t="shared" si="793"/>
        <v>0</v>
      </c>
      <c r="N10969" s="15">
        <f t="shared" si="792"/>
        <v>0</v>
      </c>
    </row>
    <row r="10970" spans="11:14" x14ac:dyDescent="0.2">
      <c r="K10970" s="15">
        <f t="shared" si="790"/>
        <v>1</v>
      </c>
      <c r="L10970" s="17">
        <f t="shared" si="791"/>
        <v>1680</v>
      </c>
      <c r="M10970" s="5">
        <f t="shared" si="793"/>
        <v>0</v>
      </c>
      <c r="N10970" s="15">
        <f t="shared" si="792"/>
        <v>0</v>
      </c>
    </row>
    <row r="10971" spans="11:14" x14ac:dyDescent="0.2">
      <c r="K10971" s="15">
        <f t="shared" si="790"/>
        <v>1</v>
      </c>
      <c r="L10971" s="17">
        <f t="shared" si="791"/>
        <v>1680</v>
      </c>
      <c r="M10971" s="5">
        <f t="shared" si="793"/>
        <v>0</v>
      </c>
      <c r="N10971" s="15">
        <f t="shared" si="792"/>
        <v>0</v>
      </c>
    </row>
    <row r="10972" spans="11:14" x14ac:dyDescent="0.2">
      <c r="K10972" s="15">
        <f t="shared" si="790"/>
        <v>1</v>
      </c>
      <c r="L10972" s="17">
        <f t="shared" si="791"/>
        <v>1680</v>
      </c>
      <c r="M10972" s="5">
        <f t="shared" si="793"/>
        <v>0</v>
      </c>
      <c r="N10972" s="15">
        <f t="shared" si="792"/>
        <v>0</v>
      </c>
    </row>
    <row r="10973" spans="11:14" x14ac:dyDescent="0.2">
      <c r="K10973" s="15">
        <f t="shared" si="790"/>
        <v>1</v>
      </c>
      <c r="L10973" s="17">
        <f t="shared" si="791"/>
        <v>1680</v>
      </c>
      <c r="M10973" s="5">
        <f t="shared" si="793"/>
        <v>0</v>
      </c>
      <c r="N10973" s="15">
        <f t="shared" si="792"/>
        <v>0</v>
      </c>
    </row>
    <row r="10974" spans="11:14" x14ac:dyDescent="0.2">
      <c r="K10974" s="15">
        <f t="shared" si="790"/>
        <v>1</v>
      </c>
      <c r="L10974" s="17">
        <f t="shared" si="791"/>
        <v>1680</v>
      </c>
      <c r="M10974" s="5">
        <f t="shared" si="793"/>
        <v>0</v>
      </c>
      <c r="N10974" s="15">
        <f t="shared" si="792"/>
        <v>0</v>
      </c>
    </row>
    <row r="10975" spans="11:14" x14ac:dyDescent="0.2">
      <c r="K10975" s="15">
        <f t="shared" si="790"/>
        <v>1</v>
      </c>
      <c r="L10975" s="17">
        <f t="shared" si="791"/>
        <v>1680</v>
      </c>
      <c r="M10975" s="5">
        <f t="shared" si="793"/>
        <v>0</v>
      </c>
      <c r="N10975" s="15">
        <f t="shared" si="792"/>
        <v>0</v>
      </c>
    </row>
    <row r="10976" spans="11:14" x14ac:dyDescent="0.2">
      <c r="K10976" s="15">
        <f t="shared" si="790"/>
        <v>1</v>
      </c>
      <c r="L10976" s="17">
        <f t="shared" si="791"/>
        <v>1680</v>
      </c>
      <c r="M10976" s="5">
        <f t="shared" si="793"/>
        <v>0</v>
      </c>
      <c r="N10976" s="15">
        <f t="shared" si="792"/>
        <v>0</v>
      </c>
    </row>
    <row r="10977" spans="11:14" x14ac:dyDescent="0.2">
      <c r="K10977" s="15">
        <f t="shared" si="790"/>
        <v>1</v>
      </c>
      <c r="L10977" s="17">
        <f t="shared" si="791"/>
        <v>1680</v>
      </c>
      <c r="M10977" s="5">
        <f t="shared" si="793"/>
        <v>0</v>
      </c>
      <c r="N10977" s="15">
        <f t="shared" si="792"/>
        <v>0</v>
      </c>
    </row>
    <row r="10978" spans="11:14" x14ac:dyDescent="0.2">
      <c r="K10978" s="15">
        <f t="shared" si="790"/>
        <v>1</v>
      </c>
      <c r="L10978" s="17">
        <f t="shared" si="791"/>
        <v>1680</v>
      </c>
      <c r="M10978" s="5">
        <f t="shared" si="793"/>
        <v>0</v>
      </c>
      <c r="N10978" s="15">
        <f t="shared" si="792"/>
        <v>0</v>
      </c>
    </row>
    <row r="10979" spans="11:14" x14ac:dyDescent="0.2">
      <c r="K10979" s="15">
        <f t="shared" si="790"/>
        <v>1</v>
      </c>
      <c r="L10979" s="17">
        <f t="shared" si="791"/>
        <v>1680</v>
      </c>
      <c r="M10979" s="5">
        <f t="shared" si="793"/>
        <v>0</v>
      </c>
      <c r="N10979" s="15">
        <f t="shared" si="792"/>
        <v>0</v>
      </c>
    </row>
    <row r="10980" spans="11:14" x14ac:dyDescent="0.2">
      <c r="K10980" s="15">
        <f t="shared" si="790"/>
        <v>1</v>
      </c>
      <c r="L10980" s="17">
        <f t="shared" si="791"/>
        <v>1680</v>
      </c>
      <c r="M10980" s="5">
        <f t="shared" si="793"/>
        <v>0</v>
      </c>
      <c r="N10980" s="15">
        <f t="shared" si="792"/>
        <v>0</v>
      </c>
    </row>
    <row r="10981" spans="11:14" x14ac:dyDescent="0.2">
      <c r="K10981" s="15">
        <f t="shared" si="790"/>
        <v>1</v>
      </c>
      <c r="L10981" s="17">
        <f t="shared" si="791"/>
        <v>1680</v>
      </c>
      <c r="M10981" s="5">
        <f t="shared" si="793"/>
        <v>0</v>
      </c>
      <c r="N10981" s="15">
        <f t="shared" si="792"/>
        <v>0</v>
      </c>
    </row>
    <row r="10982" spans="11:14" x14ac:dyDescent="0.2">
      <c r="K10982" s="15">
        <f t="shared" si="790"/>
        <v>1</v>
      </c>
      <c r="L10982" s="17">
        <f t="shared" si="791"/>
        <v>1680</v>
      </c>
      <c r="M10982" s="5">
        <f t="shared" si="793"/>
        <v>0</v>
      </c>
      <c r="N10982" s="15">
        <f t="shared" si="792"/>
        <v>0</v>
      </c>
    </row>
    <row r="10983" spans="11:14" x14ac:dyDescent="0.2">
      <c r="K10983" s="15">
        <f t="shared" si="790"/>
        <v>1</v>
      </c>
      <c r="L10983" s="17">
        <f t="shared" si="791"/>
        <v>1680</v>
      </c>
      <c r="M10983" s="5">
        <f t="shared" si="793"/>
        <v>0</v>
      </c>
      <c r="N10983" s="15">
        <f t="shared" si="792"/>
        <v>0</v>
      </c>
    </row>
    <row r="10984" spans="11:14" x14ac:dyDescent="0.2">
      <c r="K10984" s="15">
        <f t="shared" si="790"/>
        <v>1</v>
      </c>
      <c r="L10984" s="17">
        <f t="shared" si="791"/>
        <v>1680</v>
      </c>
      <c r="M10984" s="5">
        <f t="shared" si="793"/>
        <v>0</v>
      </c>
      <c r="N10984" s="15">
        <f t="shared" si="792"/>
        <v>0</v>
      </c>
    </row>
    <row r="10985" spans="11:14" x14ac:dyDescent="0.2">
      <c r="K10985" s="15">
        <f t="shared" si="790"/>
        <v>1</v>
      </c>
      <c r="L10985" s="17">
        <f t="shared" si="791"/>
        <v>1680</v>
      </c>
      <c r="M10985" s="5">
        <f t="shared" si="793"/>
        <v>0</v>
      </c>
      <c r="N10985" s="15">
        <f t="shared" si="792"/>
        <v>0</v>
      </c>
    </row>
    <row r="10986" spans="11:14" x14ac:dyDescent="0.2">
      <c r="K10986" s="15">
        <f t="shared" si="790"/>
        <v>1</v>
      </c>
      <c r="L10986" s="17">
        <f t="shared" si="791"/>
        <v>1680</v>
      </c>
      <c r="M10986" s="5">
        <f t="shared" si="793"/>
        <v>0</v>
      </c>
      <c r="N10986" s="15">
        <f t="shared" si="792"/>
        <v>0</v>
      </c>
    </row>
    <row r="10987" spans="11:14" x14ac:dyDescent="0.2">
      <c r="K10987" s="15">
        <f t="shared" si="790"/>
        <v>1</v>
      </c>
      <c r="L10987" s="17">
        <f t="shared" si="791"/>
        <v>1680</v>
      </c>
      <c r="M10987" s="5">
        <f t="shared" si="793"/>
        <v>0</v>
      </c>
      <c r="N10987" s="15">
        <f t="shared" si="792"/>
        <v>0</v>
      </c>
    </row>
    <row r="10988" spans="11:14" x14ac:dyDescent="0.2">
      <c r="K10988" s="15">
        <f t="shared" si="790"/>
        <v>1</v>
      </c>
      <c r="L10988" s="17">
        <f t="shared" si="791"/>
        <v>1680</v>
      </c>
      <c r="M10988" s="5">
        <f t="shared" si="793"/>
        <v>0</v>
      </c>
      <c r="N10988" s="15">
        <f t="shared" si="792"/>
        <v>0</v>
      </c>
    </row>
    <row r="10989" spans="11:14" x14ac:dyDescent="0.2">
      <c r="K10989" s="15">
        <f t="shared" si="790"/>
        <v>1</v>
      </c>
      <c r="L10989" s="17">
        <f t="shared" si="791"/>
        <v>1680</v>
      </c>
      <c r="M10989" s="5">
        <f t="shared" si="793"/>
        <v>0</v>
      </c>
      <c r="N10989" s="15">
        <f t="shared" si="792"/>
        <v>0</v>
      </c>
    </row>
    <row r="10990" spans="11:14" x14ac:dyDescent="0.2">
      <c r="K10990" s="15">
        <f t="shared" si="790"/>
        <v>1</v>
      </c>
      <c r="L10990" s="17">
        <f t="shared" si="791"/>
        <v>1680</v>
      </c>
      <c r="M10990" s="5">
        <f t="shared" si="793"/>
        <v>0</v>
      </c>
      <c r="N10990" s="15">
        <f t="shared" si="792"/>
        <v>0</v>
      </c>
    </row>
    <row r="10991" spans="11:14" x14ac:dyDescent="0.2">
      <c r="K10991" s="15">
        <f t="shared" si="790"/>
        <v>1</v>
      </c>
      <c r="L10991" s="17">
        <f t="shared" si="791"/>
        <v>1680</v>
      </c>
      <c r="M10991" s="5">
        <f t="shared" si="793"/>
        <v>0</v>
      </c>
      <c r="N10991" s="15">
        <f t="shared" si="792"/>
        <v>0</v>
      </c>
    </row>
    <row r="10992" spans="11:14" x14ac:dyDescent="0.2">
      <c r="K10992" s="15">
        <f t="shared" si="790"/>
        <v>1</v>
      </c>
      <c r="L10992" s="17">
        <f t="shared" si="791"/>
        <v>1680</v>
      </c>
      <c r="M10992" s="5">
        <f t="shared" si="793"/>
        <v>0</v>
      </c>
      <c r="N10992" s="15">
        <f t="shared" si="792"/>
        <v>0</v>
      </c>
    </row>
    <row r="10993" spans="11:14" x14ac:dyDescent="0.2">
      <c r="K10993" s="15">
        <f t="shared" si="790"/>
        <v>1</v>
      </c>
      <c r="L10993" s="17">
        <f t="shared" si="791"/>
        <v>1680</v>
      </c>
      <c r="M10993" s="5">
        <f t="shared" si="793"/>
        <v>0</v>
      </c>
      <c r="N10993" s="15">
        <f t="shared" si="792"/>
        <v>0</v>
      </c>
    </row>
    <row r="10994" spans="11:14" x14ac:dyDescent="0.2">
      <c r="K10994" s="15">
        <f t="shared" si="790"/>
        <v>1</v>
      </c>
      <c r="L10994" s="17">
        <f t="shared" si="791"/>
        <v>1680</v>
      </c>
      <c r="M10994" s="5">
        <f t="shared" si="793"/>
        <v>0</v>
      </c>
      <c r="N10994" s="15">
        <f t="shared" si="792"/>
        <v>0</v>
      </c>
    </row>
    <row r="10995" spans="11:14" x14ac:dyDescent="0.2">
      <c r="K10995" s="15">
        <f t="shared" si="790"/>
        <v>1</v>
      </c>
      <c r="L10995" s="17">
        <f t="shared" si="791"/>
        <v>1680</v>
      </c>
      <c r="M10995" s="5">
        <f t="shared" si="793"/>
        <v>0</v>
      </c>
      <c r="N10995" s="15">
        <f t="shared" si="792"/>
        <v>0</v>
      </c>
    </row>
    <row r="10996" spans="11:14" x14ac:dyDescent="0.2">
      <c r="K10996" s="15">
        <f t="shared" si="790"/>
        <v>1</v>
      </c>
      <c r="L10996" s="17">
        <f t="shared" si="791"/>
        <v>1680</v>
      </c>
      <c r="M10996" s="5">
        <f t="shared" si="793"/>
        <v>0</v>
      </c>
      <c r="N10996" s="15">
        <f t="shared" si="792"/>
        <v>0</v>
      </c>
    </row>
    <row r="10997" spans="11:14" x14ac:dyDescent="0.2">
      <c r="K10997" s="15">
        <f t="shared" si="790"/>
        <v>1</v>
      </c>
      <c r="L10997" s="17">
        <f t="shared" si="791"/>
        <v>1680</v>
      </c>
      <c r="M10997" s="5">
        <f t="shared" si="793"/>
        <v>0</v>
      </c>
      <c r="N10997" s="15">
        <f t="shared" si="792"/>
        <v>0</v>
      </c>
    </row>
    <row r="10998" spans="11:14" x14ac:dyDescent="0.2">
      <c r="K10998" s="15">
        <f t="shared" si="790"/>
        <v>1</v>
      </c>
      <c r="L10998" s="17">
        <f t="shared" si="791"/>
        <v>1680</v>
      </c>
      <c r="M10998" s="5">
        <f t="shared" si="793"/>
        <v>0</v>
      </c>
      <c r="N10998" s="15">
        <f t="shared" si="792"/>
        <v>0</v>
      </c>
    </row>
    <row r="10999" spans="11:14" x14ac:dyDescent="0.2">
      <c r="K10999" s="15">
        <f t="shared" si="790"/>
        <v>1</v>
      </c>
      <c r="L10999" s="17">
        <f t="shared" si="791"/>
        <v>1680</v>
      </c>
      <c r="M10999" s="5">
        <f t="shared" si="793"/>
        <v>0</v>
      </c>
      <c r="N10999" s="15">
        <f t="shared" si="792"/>
        <v>0</v>
      </c>
    </row>
    <row r="11000" spans="11:14" x14ac:dyDescent="0.2">
      <c r="K11000" s="15">
        <f t="shared" si="790"/>
        <v>1</v>
      </c>
      <c r="L11000" s="17">
        <f t="shared" si="791"/>
        <v>1680</v>
      </c>
      <c r="M11000" s="5">
        <f t="shared" si="793"/>
        <v>0</v>
      </c>
      <c r="N11000" s="15">
        <f t="shared" si="792"/>
        <v>0</v>
      </c>
    </row>
    <row r="11001" spans="11:14" x14ac:dyDescent="0.2">
      <c r="K11001" s="15">
        <f t="shared" si="790"/>
        <v>1</v>
      </c>
      <c r="L11001" s="17">
        <f t="shared" si="791"/>
        <v>1680</v>
      </c>
      <c r="M11001" s="5">
        <f t="shared" si="793"/>
        <v>0</v>
      </c>
      <c r="N11001" s="15">
        <f t="shared" si="792"/>
        <v>0</v>
      </c>
    </row>
    <row r="11002" spans="11:14" x14ac:dyDescent="0.2">
      <c r="K11002" s="15">
        <f t="shared" si="790"/>
        <v>1</v>
      </c>
      <c r="L11002" s="17">
        <f t="shared" si="791"/>
        <v>1680</v>
      </c>
      <c r="M11002" s="5">
        <f t="shared" si="793"/>
        <v>0</v>
      </c>
      <c r="N11002" s="15">
        <f t="shared" si="792"/>
        <v>0</v>
      </c>
    </row>
    <row r="11003" spans="11:14" x14ac:dyDescent="0.2">
      <c r="K11003" s="15">
        <f t="shared" si="790"/>
        <v>1</v>
      </c>
      <c r="L11003" s="17">
        <f t="shared" si="791"/>
        <v>1680</v>
      </c>
      <c r="M11003" s="5">
        <f t="shared" si="793"/>
        <v>0</v>
      </c>
      <c r="N11003" s="15">
        <f t="shared" si="792"/>
        <v>0</v>
      </c>
    </row>
    <row r="11004" spans="11:14" x14ac:dyDescent="0.2">
      <c r="K11004" s="15">
        <f t="shared" si="790"/>
        <v>1</v>
      </c>
      <c r="L11004" s="17">
        <f t="shared" si="791"/>
        <v>1680</v>
      </c>
      <c r="M11004" s="5">
        <f t="shared" si="793"/>
        <v>0</v>
      </c>
      <c r="N11004" s="15">
        <f t="shared" si="792"/>
        <v>0</v>
      </c>
    </row>
    <row r="11005" spans="11:14" x14ac:dyDescent="0.2">
      <c r="K11005" s="15">
        <f t="shared" si="790"/>
        <v>1</v>
      </c>
      <c r="L11005" s="17">
        <f t="shared" si="791"/>
        <v>1680</v>
      </c>
      <c r="M11005" s="5">
        <f t="shared" si="793"/>
        <v>0</v>
      </c>
      <c r="N11005" s="15">
        <f t="shared" si="792"/>
        <v>0</v>
      </c>
    </row>
    <row r="11006" spans="11:14" x14ac:dyDescent="0.2">
      <c r="K11006" s="15">
        <f t="shared" si="790"/>
        <v>1</v>
      </c>
      <c r="L11006" s="17">
        <f t="shared" si="791"/>
        <v>1680</v>
      </c>
      <c r="M11006" s="5">
        <f t="shared" si="793"/>
        <v>0</v>
      </c>
      <c r="N11006" s="15">
        <f t="shared" si="792"/>
        <v>0</v>
      </c>
    </row>
    <row r="11007" spans="11:14" x14ac:dyDescent="0.2">
      <c r="K11007" s="15">
        <f t="shared" si="790"/>
        <v>1</v>
      </c>
      <c r="L11007" s="17">
        <f t="shared" si="791"/>
        <v>1680</v>
      </c>
      <c r="M11007" s="5">
        <f t="shared" si="793"/>
        <v>0</v>
      </c>
      <c r="N11007" s="15">
        <f t="shared" si="792"/>
        <v>0</v>
      </c>
    </row>
    <row r="11008" spans="11:14" x14ac:dyDescent="0.2">
      <c r="K11008" s="15">
        <f t="shared" si="790"/>
        <v>1</v>
      </c>
      <c r="L11008" s="17">
        <f t="shared" si="791"/>
        <v>1680</v>
      </c>
      <c r="M11008" s="5">
        <f t="shared" si="793"/>
        <v>0</v>
      </c>
      <c r="N11008" s="15">
        <f t="shared" si="792"/>
        <v>0</v>
      </c>
    </row>
    <row r="11009" spans="11:14" x14ac:dyDescent="0.2">
      <c r="K11009" s="15">
        <f t="shared" si="790"/>
        <v>1</v>
      </c>
      <c r="L11009" s="17">
        <f t="shared" si="791"/>
        <v>1680</v>
      </c>
      <c r="M11009" s="5">
        <f t="shared" si="793"/>
        <v>0</v>
      </c>
      <c r="N11009" s="15">
        <f t="shared" si="792"/>
        <v>0</v>
      </c>
    </row>
    <row r="11010" spans="11:14" x14ac:dyDescent="0.2">
      <c r="K11010" s="15">
        <f t="shared" ref="K11010:K11073" si="794">DATE(YEAR(E11010),MONTH(E11010),1)</f>
        <v>1</v>
      </c>
      <c r="L11010" s="17">
        <f t="shared" ref="L11010:L11073" si="795">ROUND(($B$3-K11010)/365.25*12,0)</f>
        <v>1680</v>
      </c>
      <c r="M11010" s="5">
        <f t="shared" si="793"/>
        <v>0</v>
      </c>
      <c r="N11010" s="15">
        <f t="shared" ref="N11010:N11073" si="796">EDATE(E11010,D11010)</f>
        <v>0</v>
      </c>
    </row>
    <row r="11011" spans="11:14" x14ac:dyDescent="0.2">
      <c r="K11011" s="15">
        <f t="shared" si="794"/>
        <v>1</v>
      </c>
      <c r="L11011" s="17">
        <f t="shared" si="795"/>
        <v>1680</v>
      </c>
      <c r="M11011" s="5">
        <f t="shared" ref="M11011:M11074" si="797">ROUND((N11011-K11011)/365.25*12,0)</f>
        <v>0</v>
      </c>
      <c r="N11011" s="15">
        <f t="shared" si="796"/>
        <v>0</v>
      </c>
    </row>
    <row r="11012" spans="11:14" x14ac:dyDescent="0.2">
      <c r="K11012" s="15">
        <f t="shared" si="794"/>
        <v>1</v>
      </c>
      <c r="L11012" s="17">
        <f t="shared" si="795"/>
        <v>1680</v>
      </c>
      <c r="M11012" s="5">
        <f t="shared" si="797"/>
        <v>0</v>
      </c>
      <c r="N11012" s="15">
        <f t="shared" si="796"/>
        <v>0</v>
      </c>
    </row>
    <row r="11013" spans="11:14" x14ac:dyDescent="0.2">
      <c r="K11013" s="15">
        <f t="shared" si="794"/>
        <v>1</v>
      </c>
      <c r="L11013" s="17">
        <f t="shared" si="795"/>
        <v>1680</v>
      </c>
      <c r="M11013" s="5">
        <f t="shared" si="797"/>
        <v>0</v>
      </c>
      <c r="N11013" s="15">
        <f t="shared" si="796"/>
        <v>0</v>
      </c>
    </row>
    <row r="11014" spans="11:14" x14ac:dyDescent="0.2">
      <c r="K11014" s="15">
        <f t="shared" si="794"/>
        <v>1</v>
      </c>
      <c r="L11014" s="17">
        <f t="shared" si="795"/>
        <v>1680</v>
      </c>
      <c r="M11014" s="5">
        <f t="shared" si="797"/>
        <v>0</v>
      </c>
      <c r="N11014" s="15">
        <f t="shared" si="796"/>
        <v>0</v>
      </c>
    </row>
    <row r="11015" spans="11:14" x14ac:dyDescent="0.2">
      <c r="K11015" s="15">
        <f t="shared" si="794"/>
        <v>1</v>
      </c>
      <c r="L11015" s="17">
        <f t="shared" si="795"/>
        <v>1680</v>
      </c>
      <c r="M11015" s="5">
        <f t="shared" si="797"/>
        <v>0</v>
      </c>
      <c r="N11015" s="15">
        <f t="shared" si="796"/>
        <v>0</v>
      </c>
    </row>
    <row r="11016" spans="11:14" x14ac:dyDescent="0.2">
      <c r="K11016" s="15">
        <f t="shared" si="794"/>
        <v>1</v>
      </c>
      <c r="L11016" s="17">
        <f t="shared" si="795"/>
        <v>1680</v>
      </c>
      <c r="M11016" s="5">
        <f t="shared" si="797"/>
        <v>0</v>
      </c>
      <c r="N11016" s="15">
        <f t="shared" si="796"/>
        <v>0</v>
      </c>
    </row>
    <row r="11017" spans="11:14" x14ac:dyDescent="0.2">
      <c r="K11017" s="15">
        <f t="shared" si="794"/>
        <v>1</v>
      </c>
      <c r="L11017" s="17">
        <f t="shared" si="795"/>
        <v>1680</v>
      </c>
      <c r="M11017" s="5">
        <f t="shared" si="797"/>
        <v>0</v>
      </c>
      <c r="N11017" s="15">
        <f t="shared" si="796"/>
        <v>0</v>
      </c>
    </row>
    <row r="11018" spans="11:14" x14ac:dyDescent="0.2">
      <c r="K11018" s="15">
        <f t="shared" si="794"/>
        <v>1</v>
      </c>
      <c r="L11018" s="17">
        <f t="shared" si="795"/>
        <v>1680</v>
      </c>
      <c r="M11018" s="5">
        <f t="shared" si="797"/>
        <v>0</v>
      </c>
      <c r="N11018" s="15">
        <f t="shared" si="796"/>
        <v>0</v>
      </c>
    </row>
    <row r="11019" spans="11:14" x14ac:dyDescent="0.2">
      <c r="K11019" s="15">
        <f t="shared" si="794"/>
        <v>1</v>
      </c>
      <c r="L11019" s="17">
        <f t="shared" si="795"/>
        <v>1680</v>
      </c>
      <c r="M11019" s="5">
        <f t="shared" si="797"/>
        <v>0</v>
      </c>
      <c r="N11019" s="15">
        <f t="shared" si="796"/>
        <v>0</v>
      </c>
    </row>
    <row r="11020" spans="11:14" x14ac:dyDescent="0.2">
      <c r="K11020" s="15">
        <f t="shared" si="794"/>
        <v>1</v>
      </c>
      <c r="L11020" s="17">
        <f t="shared" si="795"/>
        <v>1680</v>
      </c>
      <c r="M11020" s="5">
        <f t="shared" si="797"/>
        <v>0</v>
      </c>
      <c r="N11020" s="15">
        <f t="shared" si="796"/>
        <v>0</v>
      </c>
    </row>
    <row r="11021" spans="11:14" x14ac:dyDescent="0.2">
      <c r="K11021" s="15">
        <f t="shared" si="794"/>
        <v>1</v>
      </c>
      <c r="L11021" s="17">
        <f t="shared" si="795"/>
        <v>1680</v>
      </c>
      <c r="M11021" s="5">
        <f t="shared" si="797"/>
        <v>0</v>
      </c>
      <c r="N11021" s="15">
        <f t="shared" si="796"/>
        <v>0</v>
      </c>
    </row>
    <row r="11022" spans="11:14" x14ac:dyDescent="0.2">
      <c r="K11022" s="15">
        <f t="shared" si="794"/>
        <v>1</v>
      </c>
      <c r="L11022" s="17">
        <f t="shared" si="795"/>
        <v>1680</v>
      </c>
      <c r="M11022" s="5">
        <f t="shared" si="797"/>
        <v>0</v>
      </c>
      <c r="N11022" s="15">
        <f t="shared" si="796"/>
        <v>0</v>
      </c>
    </row>
    <row r="11023" spans="11:14" x14ac:dyDescent="0.2">
      <c r="K11023" s="15">
        <f t="shared" si="794"/>
        <v>1</v>
      </c>
      <c r="L11023" s="17">
        <f t="shared" si="795"/>
        <v>1680</v>
      </c>
      <c r="M11023" s="5">
        <f t="shared" si="797"/>
        <v>0</v>
      </c>
      <c r="N11023" s="15">
        <f t="shared" si="796"/>
        <v>0</v>
      </c>
    </row>
    <row r="11024" spans="11:14" x14ac:dyDescent="0.2">
      <c r="K11024" s="15">
        <f t="shared" si="794"/>
        <v>1</v>
      </c>
      <c r="L11024" s="17">
        <f t="shared" si="795"/>
        <v>1680</v>
      </c>
      <c r="M11024" s="5">
        <f t="shared" si="797"/>
        <v>0</v>
      </c>
      <c r="N11024" s="15">
        <f t="shared" si="796"/>
        <v>0</v>
      </c>
    </row>
    <row r="11025" spans="11:14" x14ac:dyDescent="0.2">
      <c r="K11025" s="15">
        <f t="shared" si="794"/>
        <v>1</v>
      </c>
      <c r="L11025" s="17">
        <f t="shared" si="795"/>
        <v>1680</v>
      </c>
      <c r="M11025" s="5">
        <f t="shared" si="797"/>
        <v>0</v>
      </c>
      <c r="N11025" s="15">
        <f t="shared" si="796"/>
        <v>0</v>
      </c>
    </row>
    <row r="11026" spans="11:14" x14ac:dyDescent="0.2">
      <c r="K11026" s="15">
        <f t="shared" si="794"/>
        <v>1</v>
      </c>
      <c r="L11026" s="17">
        <f t="shared" si="795"/>
        <v>1680</v>
      </c>
      <c r="M11026" s="5">
        <f t="shared" si="797"/>
        <v>0</v>
      </c>
      <c r="N11026" s="15">
        <f t="shared" si="796"/>
        <v>0</v>
      </c>
    </row>
    <row r="11027" spans="11:14" x14ac:dyDescent="0.2">
      <c r="K11027" s="15">
        <f t="shared" si="794"/>
        <v>1</v>
      </c>
      <c r="L11027" s="17">
        <f t="shared" si="795"/>
        <v>1680</v>
      </c>
      <c r="M11027" s="5">
        <f t="shared" si="797"/>
        <v>0</v>
      </c>
      <c r="N11027" s="15">
        <f t="shared" si="796"/>
        <v>0</v>
      </c>
    </row>
    <row r="11028" spans="11:14" x14ac:dyDescent="0.2">
      <c r="K11028" s="15">
        <f t="shared" si="794"/>
        <v>1</v>
      </c>
      <c r="L11028" s="17">
        <f t="shared" si="795"/>
        <v>1680</v>
      </c>
      <c r="M11028" s="5">
        <f t="shared" si="797"/>
        <v>0</v>
      </c>
      <c r="N11028" s="15">
        <f t="shared" si="796"/>
        <v>0</v>
      </c>
    </row>
    <row r="11029" spans="11:14" x14ac:dyDescent="0.2">
      <c r="K11029" s="15">
        <f t="shared" si="794"/>
        <v>1</v>
      </c>
      <c r="L11029" s="17">
        <f t="shared" si="795"/>
        <v>1680</v>
      </c>
      <c r="M11029" s="5">
        <f t="shared" si="797"/>
        <v>0</v>
      </c>
      <c r="N11029" s="15">
        <f t="shared" si="796"/>
        <v>0</v>
      </c>
    </row>
    <row r="11030" spans="11:14" x14ac:dyDescent="0.2">
      <c r="K11030" s="15">
        <f t="shared" si="794"/>
        <v>1</v>
      </c>
      <c r="L11030" s="17">
        <f t="shared" si="795"/>
        <v>1680</v>
      </c>
      <c r="M11030" s="5">
        <f t="shared" si="797"/>
        <v>0</v>
      </c>
      <c r="N11030" s="15">
        <f t="shared" si="796"/>
        <v>0</v>
      </c>
    </row>
    <row r="11031" spans="11:14" x14ac:dyDescent="0.2">
      <c r="K11031" s="15">
        <f t="shared" si="794"/>
        <v>1</v>
      </c>
      <c r="L11031" s="17">
        <f t="shared" si="795"/>
        <v>1680</v>
      </c>
      <c r="M11031" s="5">
        <f t="shared" si="797"/>
        <v>0</v>
      </c>
      <c r="N11031" s="15">
        <f t="shared" si="796"/>
        <v>0</v>
      </c>
    </row>
    <row r="11032" spans="11:14" x14ac:dyDescent="0.2">
      <c r="K11032" s="15">
        <f t="shared" si="794"/>
        <v>1</v>
      </c>
      <c r="L11032" s="17">
        <f t="shared" si="795"/>
        <v>1680</v>
      </c>
      <c r="M11032" s="5">
        <f t="shared" si="797"/>
        <v>0</v>
      </c>
      <c r="N11032" s="15">
        <f t="shared" si="796"/>
        <v>0</v>
      </c>
    </row>
    <row r="11033" spans="11:14" x14ac:dyDescent="0.2">
      <c r="K11033" s="15">
        <f t="shared" si="794"/>
        <v>1</v>
      </c>
      <c r="L11033" s="17">
        <f t="shared" si="795"/>
        <v>1680</v>
      </c>
      <c r="M11033" s="5">
        <f t="shared" si="797"/>
        <v>0</v>
      </c>
      <c r="N11033" s="15">
        <f t="shared" si="796"/>
        <v>0</v>
      </c>
    </row>
    <row r="11034" spans="11:14" x14ac:dyDescent="0.2">
      <c r="K11034" s="15">
        <f t="shared" si="794"/>
        <v>1</v>
      </c>
      <c r="L11034" s="17">
        <f t="shared" si="795"/>
        <v>1680</v>
      </c>
      <c r="M11034" s="5">
        <f t="shared" si="797"/>
        <v>0</v>
      </c>
      <c r="N11034" s="15">
        <f t="shared" si="796"/>
        <v>0</v>
      </c>
    </row>
    <row r="11035" spans="11:14" x14ac:dyDescent="0.2">
      <c r="K11035" s="15">
        <f t="shared" si="794"/>
        <v>1</v>
      </c>
      <c r="L11035" s="17">
        <f t="shared" si="795"/>
        <v>1680</v>
      </c>
      <c r="M11035" s="5">
        <f t="shared" si="797"/>
        <v>0</v>
      </c>
      <c r="N11035" s="15">
        <f t="shared" si="796"/>
        <v>0</v>
      </c>
    </row>
    <row r="11036" spans="11:14" x14ac:dyDescent="0.2">
      <c r="K11036" s="15">
        <f t="shared" si="794"/>
        <v>1</v>
      </c>
      <c r="L11036" s="17">
        <f t="shared" si="795"/>
        <v>1680</v>
      </c>
      <c r="M11036" s="5">
        <f t="shared" si="797"/>
        <v>0</v>
      </c>
      <c r="N11036" s="15">
        <f t="shared" si="796"/>
        <v>0</v>
      </c>
    </row>
    <row r="11037" spans="11:14" x14ac:dyDescent="0.2">
      <c r="K11037" s="15">
        <f t="shared" si="794"/>
        <v>1</v>
      </c>
      <c r="L11037" s="17">
        <f t="shared" si="795"/>
        <v>1680</v>
      </c>
      <c r="M11037" s="5">
        <f t="shared" si="797"/>
        <v>0</v>
      </c>
      <c r="N11037" s="15">
        <f t="shared" si="796"/>
        <v>0</v>
      </c>
    </row>
    <row r="11038" spans="11:14" x14ac:dyDescent="0.2">
      <c r="K11038" s="15">
        <f t="shared" si="794"/>
        <v>1</v>
      </c>
      <c r="L11038" s="17">
        <f t="shared" si="795"/>
        <v>1680</v>
      </c>
      <c r="M11038" s="5">
        <f t="shared" si="797"/>
        <v>0</v>
      </c>
      <c r="N11038" s="15">
        <f t="shared" si="796"/>
        <v>0</v>
      </c>
    </row>
    <row r="11039" spans="11:14" x14ac:dyDescent="0.2">
      <c r="K11039" s="15">
        <f t="shared" si="794"/>
        <v>1</v>
      </c>
      <c r="L11039" s="17">
        <f t="shared" si="795"/>
        <v>1680</v>
      </c>
      <c r="M11039" s="5">
        <f t="shared" si="797"/>
        <v>0</v>
      </c>
      <c r="N11039" s="15">
        <f t="shared" si="796"/>
        <v>0</v>
      </c>
    </row>
    <row r="11040" spans="11:14" x14ac:dyDescent="0.2">
      <c r="K11040" s="15">
        <f t="shared" si="794"/>
        <v>1</v>
      </c>
      <c r="L11040" s="17">
        <f t="shared" si="795"/>
        <v>1680</v>
      </c>
      <c r="M11040" s="5">
        <f t="shared" si="797"/>
        <v>0</v>
      </c>
      <c r="N11040" s="15">
        <f t="shared" si="796"/>
        <v>0</v>
      </c>
    </row>
    <row r="11041" spans="11:14" x14ac:dyDescent="0.2">
      <c r="K11041" s="15">
        <f t="shared" si="794"/>
        <v>1</v>
      </c>
      <c r="L11041" s="17">
        <f t="shared" si="795"/>
        <v>1680</v>
      </c>
      <c r="M11041" s="5">
        <f t="shared" si="797"/>
        <v>0</v>
      </c>
      <c r="N11041" s="15">
        <f t="shared" si="796"/>
        <v>0</v>
      </c>
    </row>
    <row r="11042" spans="11:14" x14ac:dyDescent="0.2">
      <c r="K11042" s="15">
        <f t="shared" si="794"/>
        <v>1</v>
      </c>
      <c r="L11042" s="17">
        <f t="shared" si="795"/>
        <v>1680</v>
      </c>
      <c r="M11042" s="5">
        <f t="shared" si="797"/>
        <v>0</v>
      </c>
      <c r="N11042" s="15">
        <f t="shared" si="796"/>
        <v>0</v>
      </c>
    </row>
    <row r="11043" spans="11:14" x14ac:dyDescent="0.2">
      <c r="K11043" s="15">
        <f t="shared" si="794"/>
        <v>1</v>
      </c>
      <c r="L11043" s="17">
        <f t="shared" si="795"/>
        <v>1680</v>
      </c>
      <c r="M11043" s="5">
        <f t="shared" si="797"/>
        <v>0</v>
      </c>
      <c r="N11043" s="15">
        <f t="shared" si="796"/>
        <v>0</v>
      </c>
    </row>
    <row r="11044" spans="11:14" x14ac:dyDescent="0.2">
      <c r="K11044" s="15">
        <f t="shared" si="794"/>
        <v>1</v>
      </c>
      <c r="L11044" s="17">
        <f t="shared" si="795"/>
        <v>1680</v>
      </c>
      <c r="M11044" s="5">
        <f t="shared" si="797"/>
        <v>0</v>
      </c>
      <c r="N11044" s="15">
        <f t="shared" si="796"/>
        <v>0</v>
      </c>
    </row>
    <row r="11045" spans="11:14" x14ac:dyDescent="0.2">
      <c r="K11045" s="15">
        <f t="shared" si="794"/>
        <v>1</v>
      </c>
      <c r="L11045" s="17">
        <f t="shared" si="795"/>
        <v>1680</v>
      </c>
      <c r="M11045" s="5">
        <f t="shared" si="797"/>
        <v>0</v>
      </c>
      <c r="N11045" s="15">
        <f t="shared" si="796"/>
        <v>0</v>
      </c>
    </row>
    <row r="11046" spans="11:14" x14ac:dyDescent="0.2">
      <c r="K11046" s="15">
        <f t="shared" si="794"/>
        <v>1</v>
      </c>
      <c r="L11046" s="17">
        <f t="shared" si="795"/>
        <v>1680</v>
      </c>
      <c r="M11046" s="5">
        <f t="shared" si="797"/>
        <v>0</v>
      </c>
      <c r="N11046" s="15">
        <f t="shared" si="796"/>
        <v>0</v>
      </c>
    </row>
    <row r="11047" spans="11:14" x14ac:dyDescent="0.2">
      <c r="K11047" s="15">
        <f t="shared" si="794"/>
        <v>1</v>
      </c>
      <c r="L11047" s="17">
        <f t="shared" si="795"/>
        <v>1680</v>
      </c>
      <c r="M11047" s="5">
        <f t="shared" si="797"/>
        <v>0</v>
      </c>
      <c r="N11047" s="15">
        <f t="shared" si="796"/>
        <v>0</v>
      </c>
    </row>
    <row r="11048" spans="11:14" x14ac:dyDescent="0.2">
      <c r="K11048" s="15">
        <f t="shared" si="794"/>
        <v>1</v>
      </c>
      <c r="L11048" s="17">
        <f t="shared" si="795"/>
        <v>1680</v>
      </c>
      <c r="M11048" s="5">
        <f t="shared" si="797"/>
        <v>0</v>
      </c>
      <c r="N11048" s="15">
        <f t="shared" si="796"/>
        <v>0</v>
      </c>
    </row>
    <row r="11049" spans="11:14" x14ac:dyDescent="0.2">
      <c r="K11049" s="15">
        <f t="shared" si="794"/>
        <v>1</v>
      </c>
      <c r="L11049" s="17">
        <f t="shared" si="795"/>
        <v>1680</v>
      </c>
      <c r="M11049" s="5">
        <f t="shared" si="797"/>
        <v>0</v>
      </c>
      <c r="N11049" s="15">
        <f t="shared" si="796"/>
        <v>0</v>
      </c>
    </row>
    <row r="11050" spans="11:14" x14ac:dyDescent="0.2">
      <c r="K11050" s="15">
        <f t="shared" si="794"/>
        <v>1</v>
      </c>
      <c r="L11050" s="17">
        <f t="shared" si="795"/>
        <v>1680</v>
      </c>
      <c r="M11050" s="5">
        <f t="shared" si="797"/>
        <v>0</v>
      </c>
      <c r="N11050" s="15">
        <f t="shared" si="796"/>
        <v>0</v>
      </c>
    </row>
    <row r="11051" spans="11:14" x14ac:dyDescent="0.2">
      <c r="K11051" s="15">
        <f t="shared" si="794"/>
        <v>1</v>
      </c>
      <c r="L11051" s="17">
        <f t="shared" si="795"/>
        <v>1680</v>
      </c>
      <c r="M11051" s="5">
        <f t="shared" si="797"/>
        <v>0</v>
      </c>
      <c r="N11051" s="15">
        <f t="shared" si="796"/>
        <v>0</v>
      </c>
    </row>
    <row r="11052" spans="11:14" x14ac:dyDescent="0.2">
      <c r="K11052" s="15">
        <f t="shared" si="794"/>
        <v>1</v>
      </c>
      <c r="L11052" s="17">
        <f t="shared" si="795"/>
        <v>1680</v>
      </c>
      <c r="M11052" s="5">
        <f t="shared" si="797"/>
        <v>0</v>
      </c>
      <c r="N11052" s="15">
        <f t="shared" si="796"/>
        <v>0</v>
      </c>
    </row>
    <row r="11053" spans="11:14" x14ac:dyDescent="0.2">
      <c r="K11053" s="15">
        <f t="shared" si="794"/>
        <v>1</v>
      </c>
      <c r="L11053" s="17">
        <f t="shared" si="795"/>
        <v>1680</v>
      </c>
      <c r="M11053" s="5">
        <f t="shared" si="797"/>
        <v>0</v>
      </c>
      <c r="N11053" s="15">
        <f t="shared" si="796"/>
        <v>0</v>
      </c>
    </row>
    <row r="11054" spans="11:14" x14ac:dyDescent="0.2">
      <c r="K11054" s="15">
        <f t="shared" si="794"/>
        <v>1</v>
      </c>
      <c r="L11054" s="17">
        <f t="shared" si="795"/>
        <v>1680</v>
      </c>
      <c r="M11054" s="5">
        <f t="shared" si="797"/>
        <v>0</v>
      </c>
      <c r="N11054" s="15">
        <f t="shared" si="796"/>
        <v>0</v>
      </c>
    </row>
    <row r="11055" spans="11:14" x14ac:dyDescent="0.2">
      <c r="K11055" s="15">
        <f t="shared" si="794"/>
        <v>1</v>
      </c>
      <c r="L11055" s="17">
        <f t="shared" si="795"/>
        <v>1680</v>
      </c>
      <c r="M11055" s="5">
        <f t="shared" si="797"/>
        <v>0</v>
      </c>
      <c r="N11055" s="15">
        <f t="shared" si="796"/>
        <v>0</v>
      </c>
    </row>
    <row r="11056" spans="11:14" x14ac:dyDescent="0.2">
      <c r="K11056" s="15">
        <f t="shared" si="794"/>
        <v>1</v>
      </c>
      <c r="L11056" s="17">
        <f t="shared" si="795"/>
        <v>1680</v>
      </c>
      <c r="M11056" s="5">
        <f t="shared" si="797"/>
        <v>0</v>
      </c>
      <c r="N11056" s="15">
        <f t="shared" si="796"/>
        <v>0</v>
      </c>
    </row>
    <row r="11057" spans="11:14" x14ac:dyDescent="0.2">
      <c r="K11057" s="15">
        <f t="shared" si="794"/>
        <v>1</v>
      </c>
      <c r="L11057" s="17">
        <f t="shared" si="795"/>
        <v>1680</v>
      </c>
      <c r="M11057" s="5">
        <f t="shared" si="797"/>
        <v>0</v>
      </c>
      <c r="N11057" s="15">
        <f t="shared" si="796"/>
        <v>0</v>
      </c>
    </row>
    <row r="11058" spans="11:14" x14ac:dyDescent="0.2">
      <c r="K11058" s="15">
        <f t="shared" si="794"/>
        <v>1</v>
      </c>
      <c r="L11058" s="17">
        <f t="shared" si="795"/>
        <v>1680</v>
      </c>
      <c r="M11058" s="5">
        <f t="shared" si="797"/>
        <v>0</v>
      </c>
      <c r="N11058" s="15">
        <f t="shared" si="796"/>
        <v>0</v>
      </c>
    </row>
    <row r="11059" spans="11:14" x14ac:dyDescent="0.2">
      <c r="K11059" s="15">
        <f t="shared" si="794"/>
        <v>1</v>
      </c>
      <c r="L11059" s="17">
        <f t="shared" si="795"/>
        <v>1680</v>
      </c>
      <c r="M11059" s="5">
        <f t="shared" si="797"/>
        <v>0</v>
      </c>
      <c r="N11059" s="15">
        <f t="shared" si="796"/>
        <v>0</v>
      </c>
    </row>
    <row r="11060" spans="11:14" x14ac:dyDescent="0.2">
      <c r="K11060" s="15">
        <f t="shared" si="794"/>
        <v>1</v>
      </c>
      <c r="L11060" s="17">
        <f t="shared" si="795"/>
        <v>1680</v>
      </c>
      <c r="M11060" s="5">
        <f t="shared" si="797"/>
        <v>0</v>
      </c>
      <c r="N11060" s="15">
        <f t="shared" si="796"/>
        <v>0</v>
      </c>
    </row>
    <row r="11061" spans="11:14" x14ac:dyDescent="0.2">
      <c r="K11061" s="15">
        <f t="shared" si="794"/>
        <v>1</v>
      </c>
      <c r="L11061" s="17">
        <f t="shared" si="795"/>
        <v>1680</v>
      </c>
      <c r="M11061" s="5">
        <f t="shared" si="797"/>
        <v>0</v>
      </c>
      <c r="N11061" s="15">
        <f t="shared" si="796"/>
        <v>0</v>
      </c>
    </row>
    <row r="11062" spans="11:14" x14ac:dyDescent="0.2">
      <c r="K11062" s="15">
        <f t="shared" si="794"/>
        <v>1</v>
      </c>
      <c r="L11062" s="17">
        <f t="shared" si="795"/>
        <v>1680</v>
      </c>
      <c r="M11062" s="5">
        <f t="shared" si="797"/>
        <v>0</v>
      </c>
      <c r="N11062" s="15">
        <f t="shared" si="796"/>
        <v>0</v>
      </c>
    </row>
    <row r="11063" spans="11:14" x14ac:dyDescent="0.2">
      <c r="K11063" s="15">
        <f t="shared" si="794"/>
        <v>1</v>
      </c>
      <c r="L11063" s="17">
        <f t="shared" si="795"/>
        <v>1680</v>
      </c>
      <c r="M11063" s="5">
        <f t="shared" si="797"/>
        <v>0</v>
      </c>
      <c r="N11063" s="15">
        <f t="shared" si="796"/>
        <v>0</v>
      </c>
    </row>
    <row r="11064" spans="11:14" x14ac:dyDescent="0.2">
      <c r="K11064" s="15">
        <f t="shared" si="794"/>
        <v>1</v>
      </c>
      <c r="L11064" s="17">
        <f t="shared" si="795"/>
        <v>1680</v>
      </c>
      <c r="M11064" s="5">
        <f t="shared" si="797"/>
        <v>0</v>
      </c>
      <c r="N11064" s="15">
        <f t="shared" si="796"/>
        <v>0</v>
      </c>
    </row>
    <row r="11065" spans="11:14" x14ac:dyDescent="0.2">
      <c r="K11065" s="15">
        <f t="shared" si="794"/>
        <v>1</v>
      </c>
      <c r="L11065" s="17">
        <f t="shared" si="795"/>
        <v>1680</v>
      </c>
      <c r="M11065" s="5">
        <f t="shared" si="797"/>
        <v>0</v>
      </c>
      <c r="N11065" s="15">
        <f t="shared" si="796"/>
        <v>0</v>
      </c>
    </row>
    <row r="11066" spans="11:14" x14ac:dyDescent="0.2">
      <c r="K11066" s="15">
        <f t="shared" si="794"/>
        <v>1</v>
      </c>
      <c r="L11066" s="17">
        <f t="shared" si="795"/>
        <v>1680</v>
      </c>
      <c r="M11066" s="5">
        <f t="shared" si="797"/>
        <v>0</v>
      </c>
      <c r="N11066" s="15">
        <f t="shared" si="796"/>
        <v>0</v>
      </c>
    </row>
    <row r="11067" spans="11:14" x14ac:dyDescent="0.2">
      <c r="K11067" s="15">
        <f t="shared" si="794"/>
        <v>1</v>
      </c>
      <c r="L11067" s="17">
        <f t="shared" si="795"/>
        <v>1680</v>
      </c>
      <c r="M11067" s="5">
        <f t="shared" si="797"/>
        <v>0</v>
      </c>
      <c r="N11067" s="15">
        <f t="shared" si="796"/>
        <v>0</v>
      </c>
    </row>
    <row r="11068" spans="11:14" x14ac:dyDescent="0.2">
      <c r="K11068" s="15">
        <f t="shared" si="794"/>
        <v>1</v>
      </c>
      <c r="L11068" s="17">
        <f t="shared" si="795"/>
        <v>1680</v>
      </c>
      <c r="M11068" s="5">
        <f t="shared" si="797"/>
        <v>0</v>
      </c>
      <c r="N11068" s="15">
        <f t="shared" si="796"/>
        <v>0</v>
      </c>
    </row>
    <row r="11069" spans="11:14" x14ac:dyDescent="0.2">
      <c r="K11069" s="15">
        <f t="shared" si="794"/>
        <v>1</v>
      </c>
      <c r="L11069" s="17">
        <f t="shared" si="795"/>
        <v>1680</v>
      </c>
      <c r="M11069" s="5">
        <f t="shared" si="797"/>
        <v>0</v>
      </c>
      <c r="N11069" s="15">
        <f t="shared" si="796"/>
        <v>0</v>
      </c>
    </row>
    <row r="11070" spans="11:14" x14ac:dyDescent="0.2">
      <c r="K11070" s="15">
        <f t="shared" si="794"/>
        <v>1</v>
      </c>
      <c r="L11070" s="17">
        <f t="shared" si="795"/>
        <v>1680</v>
      </c>
      <c r="M11070" s="5">
        <f t="shared" si="797"/>
        <v>0</v>
      </c>
      <c r="N11070" s="15">
        <f t="shared" si="796"/>
        <v>0</v>
      </c>
    </row>
    <row r="11071" spans="11:14" x14ac:dyDescent="0.2">
      <c r="K11071" s="15">
        <f t="shared" si="794"/>
        <v>1</v>
      </c>
      <c r="L11071" s="17">
        <f t="shared" si="795"/>
        <v>1680</v>
      </c>
      <c r="M11071" s="5">
        <f t="shared" si="797"/>
        <v>0</v>
      </c>
      <c r="N11071" s="15">
        <f t="shared" si="796"/>
        <v>0</v>
      </c>
    </row>
    <row r="11072" spans="11:14" x14ac:dyDescent="0.2">
      <c r="K11072" s="15">
        <f t="shared" si="794"/>
        <v>1</v>
      </c>
      <c r="L11072" s="17">
        <f t="shared" si="795"/>
        <v>1680</v>
      </c>
      <c r="M11072" s="5">
        <f t="shared" si="797"/>
        <v>0</v>
      </c>
      <c r="N11072" s="15">
        <f t="shared" si="796"/>
        <v>0</v>
      </c>
    </row>
    <row r="11073" spans="11:14" x14ac:dyDescent="0.2">
      <c r="K11073" s="15">
        <f t="shared" si="794"/>
        <v>1</v>
      </c>
      <c r="L11073" s="17">
        <f t="shared" si="795"/>
        <v>1680</v>
      </c>
      <c r="M11073" s="5">
        <f t="shared" si="797"/>
        <v>0</v>
      </c>
      <c r="N11073" s="15">
        <f t="shared" si="796"/>
        <v>0</v>
      </c>
    </row>
    <row r="11074" spans="11:14" x14ac:dyDescent="0.2">
      <c r="K11074" s="15">
        <f t="shared" ref="K11074:K11137" si="798">DATE(YEAR(E11074),MONTH(E11074),1)</f>
        <v>1</v>
      </c>
      <c r="L11074" s="17">
        <f t="shared" ref="L11074:L11137" si="799">ROUND(($B$3-K11074)/365.25*12,0)</f>
        <v>1680</v>
      </c>
      <c r="M11074" s="5">
        <f t="shared" si="797"/>
        <v>0</v>
      </c>
      <c r="N11074" s="15">
        <f t="shared" ref="N11074:N11137" si="800">EDATE(E11074,D11074)</f>
        <v>0</v>
      </c>
    </row>
    <row r="11075" spans="11:14" x14ac:dyDescent="0.2">
      <c r="K11075" s="15">
        <f t="shared" si="798"/>
        <v>1</v>
      </c>
      <c r="L11075" s="17">
        <f t="shared" si="799"/>
        <v>1680</v>
      </c>
      <c r="M11075" s="5">
        <f t="shared" ref="M11075:M11138" si="801">ROUND((N11075-K11075)/365.25*12,0)</f>
        <v>0</v>
      </c>
      <c r="N11075" s="15">
        <f t="shared" si="800"/>
        <v>0</v>
      </c>
    </row>
    <row r="11076" spans="11:14" x14ac:dyDescent="0.2">
      <c r="K11076" s="15">
        <f t="shared" si="798"/>
        <v>1</v>
      </c>
      <c r="L11076" s="17">
        <f t="shared" si="799"/>
        <v>1680</v>
      </c>
      <c r="M11076" s="5">
        <f t="shared" si="801"/>
        <v>0</v>
      </c>
      <c r="N11076" s="15">
        <f t="shared" si="800"/>
        <v>0</v>
      </c>
    </row>
    <row r="11077" spans="11:14" x14ac:dyDescent="0.2">
      <c r="K11077" s="15">
        <f t="shared" si="798"/>
        <v>1</v>
      </c>
      <c r="L11077" s="17">
        <f t="shared" si="799"/>
        <v>1680</v>
      </c>
      <c r="M11077" s="5">
        <f t="shared" si="801"/>
        <v>0</v>
      </c>
      <c r="N11077" s="15">
        <f t="shared" si="800"/>
        <v>0</v>
      </c>
    </row>
    <row r="11078" spans="11:14" x14ac:dyDescent="0.2">
      <c r="K11078" s="15">
        <f t="shared" si="798"/>
        <v>1</v>
      </c>
      <c r="L11078" s="17">
        <f t="shared" si="799"/>
        <v>1680</v>
      </c>
      <c r="M11078" s="5">
        <f t="shared" si="801"/>
        <v>0</v>
      </c>
      <c r="N11078" s="15">
        <f t="shared" si="800"/>
        <v>0</v>
      </c>
    </row>
    <row r="11079" spans="11:14" x14ac:dyDescent="0.2">
      <c r="K11079" s="15">
        <f t="shared" si="798"/>
        <v>1</v>
      </c>
      <c r="L11079" s="17">
        <f t="shared" si="799"/>
        <v>1680</v>
      </c>
      <c r="M11079" s="5">
        <f t="shared" si="801"/>
        <v>0</v>
      </c>
      <c r="N11079" s="15">
        <f t="shared" si="800"/>
        <v>0</v>
      </c>
    </row>
    <row r="11080" spans="11:14" x14ac:dyDescent="0.2">
      <c r="K11080" s="15">
        <f t="shared" si="798"/>
        <v>1</v>
      </c>
      <c r="L11080" s="17">
        <f t="shared" si="799"/>
        <v>1680</v>
      </c>
      <c r="M11080" s="5">
        <f t="shared" si="801"/>
        <v>0</v>
      </c>
      <c r="N11080" s="15">
        <f t="shared" si="800"/>
        <v>0</v>
      </c>
    </row>
    <row r="11081" spans="11:14" x14ac:dyDescent="0.2">
      <c r="K11081" s="15">
        <f t="shared" si="798"/>
        <v>1</v>
      </c>
      <c r="L11081" s="17">
        <f t="shared" si="799"/>
        <v>1680</v>
      </c>
      <c r="M11081" s="5">
        <f t="shared" si="801"/>
        <v>0</v>
      </c>
      <c r="N11081" s="15">
        <f t="shared" si="800"/>
        <v>0</v>
      </c>
    </row>
    <row r="11082" spans="11:14" x14ac:dyDescent="0.2">
      <c r="K11082" s="15">
        <f t="shared" si="798"/>
        <v>1</v>
      </c>
      <c r="L11082" s="17">
        <f t="shared" si="799"/>
        <v>1680</v>
      </c>
      <c r="M11082" s="5">
        <f t="shared" si="801"/>
        <v>0</v>
      </c>
      <c r="N11082" s="15">
        <f t="shared" si="800"/>
        <v>0</v>
      </c>
    </row>
    <row r="11083" spans="11:14" x14ac:dyDescent="0.2">
      <c r="K11083" s="15">
        <f t="shared" si="798"/>
        <v>1</v>
      </c>
      <c r="L11083" s="17">
        <f t="shared" si="799"/>
        <v>1680</v>
      </c>
      <c r="M11083" s="5">
        <f t="shared" si="801"/>
        <v>0</v>
      </c>
      <c r="N11083" s="15">
        <f t="shared" si="800"/>
        <v>0</v>
      </c>
    </row>
    <row r="11084" spans="11:14" x14ac:dyDescent="0.2">
      <c r="K11084" s="15">
        <f t="shared" si="798"/>
        <v>1</v>
      </c>
      <c r="L11084" s="17">
        <f t="shared" si="799"/>
        <v>1680</v>
      </c>
      <c r="M11084" s="5">
        <f t="shared" si="801"/>
        <v>0</v>
      </c>
      <c r="N11084" s="15">
        <f t="shared" si="800"/>
        <v>0</v>
      </c>
    </row>
    <row r="11085" spans="11:14" x14ac:dyDescent="0.2">
      <c r="K11085" s="15">
        <f t="shared" si="798"/>
        <v>1</v>
      </c>
      <c r="L11085" s="17">
        <f t="shared" si="799"/>
        <v>1680</v>
      </c>
      <c r="M11085" s="5">
        <f t="shared" si="801"/>
        <v>0</v>
      </c>
      <c r="N11085" s="15">
        <f t="shared" si="800"/>
        <v>0</v>
      </c>
    </row>
    <row r="11086" spans="11:14" x14ac:dyDescent="0.2">
      <c r="K11086" s="15">
        <f t="shared" si="798"/>
        <v>1</v>
      </c>
      <c r="L11086" s="17">
        <f t="shared" si="799"/>
        <v>1680</v>
      </c>
      <c r="M11086" s="5">
        <f t="shared" si="801"/>
        <v>0</v>
      </c>
      <c r="N11086" s="15">
        <f t="shared" si="800"/>
        <v>0</v>
      </c>
    </row>
    <row r="11087" spans="11:14" x14ac:dyDescent="0.2">
      <c r="K11087" s="15">
        <f t="shared" si="798"/>
        <v>1</v>
      </c>
      <c r="L11087" s="17">
        <f t="shared" si="799"/>
        <v>1680</v>
      </c>
      <c r="M11087" s="5">
        <f t="shared" si="801"/>
        <v>0</v>
      </c>
      <c r="N11087" s="15">
        <f t="shared" si="800"/>
        <v>0</v>
      </c>
    </row>
    <row r="11088" spans="11:14" x14ac:dyDescent="0.2">
      <c r="K11088" s="15">
        <f t="shared" si="798"/>
        <v>1</v>
      </c>
      <c r="L11088" s="17">
        <f t="shared" si="799"/>
        <v>1680</v>
      </c>
      <c r="M11088" s="5">
        <f t="shared" si="801"/>
        <v>0</v>
      </c>
      <c r="N11088" s="15">
        <f t="shared" si="800"/>
        <v>0</v>
      </c>
    </row>
    <row r="11089" spans="11:14" x14ac:dyDescent="0.2">
      <c r="K11089" s="15">
        <f t="shared" si="798"/>
        <v>1</v>
      </c>
      <c r="L11089" s="17">
        <f t="shared" si="799"/>
        <v>1680</v>
      </c>
      <c r="M11089" s="5">
        <f t="shared" si="801"/>
        <v>0</v>
      </c>
      <c r="N11089" s="15">
        <f t="shared" si="800"/>
        <v>0</v>
      </c>
    </row>
    <row r="11090" spans="11:14" x14ac:dyDescent="0.2">
      <c r="K11090" s="15">
        <f t="shared" si="798"/>
        <v>1</v>
      </c>
      <c r="L11090" s="17">
        <f t="shared" si="799"/>
        <v>1680</v>
      </c>
      <c r="M11090" s="5">
        <f t="shared" si="801"/>
        <v>0</v>
      </c>
      <c r="N11090" s="15">
        <f t="shared" si="800"/>
        <v>0</v>
      </c>
    </row>
    <row r="11091" spans="11:14" x14ac:dyDescent="0.2">
      <c r="K11091" s="15">
        <f t="shared" si="798"/>
        <v>1</v>
      </c>
      <c r="L11091" s="17">
        <f t="shared" si="799"/>
        <v>1680</v>
      </c>
      <c r="M11091" s="5">
        <f t="shared" si="801"/>
        <v>0</v>
      </c>
      <c r="N11091" s="15">
        <f t="shared" si="800"/>
        <v>0</v>
      </c>
    </row>
    <row r="11092" spans="11:14" x14ac:dyDescent="0.2">
      <c r="K11092" s="15">
        <f t="shared" si="798"/>
        <v>1</v>
      </c>
      <c r="L11092" s="17">
        <f t="shared" si="799"/>
        <v>1680</v>
      </c>
      <c r="M11092" s="5">
        <f t="shared" si="801"/>
        <v>0</v>
      </c>
      <c r="N11092" s="15">
        <f t="shared" si="800"/>
        <v>0</v>
      </c>
    </row>
    <row r="11093" spans="11:14" x14ac:dyDescent="0.2">
      <c r="K11093" s="15">
        <f t="shared" si="798"/>
        <v>1</v>
      </c>
      <c r="L11093" s="17">
        <f t="shared" si="799"/>
        <v>1680</v>
      </c>
      <c r="M11093" s="5">
        <f t="shared" si="801"/>
        <v>0</v>
      </c>
      <c r="N11093" s="15">
        <f t="shared" si="800"/>
        <v>0</v>
      </c>
    </row>
    <row r="11094" spans="11:14" x14ac:dyDescent="0.2">
      <c r="K11094" s="15">
        <f t="shared" si="798"/>
        <v>1</v>
      </c>
      <c r="L11094" s="17">
        <f t="shared" si="799"/>
        <v>1680</v>
      </c>
      <c r="M11094" s="5">
        <f t="shared" si="801"/>
        <v>0</v>
      </c>
      <c r="N11094" s="15">
        <f t="shared" si="800"/>
        <v>0</v>
      </c>
    </row>
    <row r="11095" spans="11:14" x14ac:dyDescent="0.2">
      <c r="K11095" s="15">
        <f t="shared" si="798"/>
        <v>1</v>
      </c>
      <c r="L11095" s="17">
        <f t="shared" si="799"/>
        <v>1680</v>
      </c>
      <c r="M11095" s="5">
        <f t="shared" si="801"/>
        <v>0</v>
      </c>
      <c r="N11095" s="15">
        <f t="shared" si="800"/>
        <v>0</v>
      </c>
    </row>
    <row r="11096" spans="11:14" x14ac:dyDescent="0.2">
      <c r="K11096" s="15">
        <f t="shared" si="798"/>
        <v>1</v>
      </c>
      <c r="L11096" s="17">
        <f t="shared" si="799"/>
        <v>1680</v>
      </c>
      <c r="M11096" s="5">
        <f t="shared" si="801"/>
        <v>0</v>
      </c>
      <c r="N11096" s="15">
        <f t="shared" si="800"/>
        <v>0</v>
      </c>
    </row>
    <row r="11097" spans="11:14" x14ac:dyDescent="0.2">
      <c r="K11097" s="15">
        <f t="shared" si="798"/>
        <v>1</v>
      </c>
      <c r="L11097" s="17">
        <f t="shared" si="799"/>
        <v>1680</v>
      </c>
      <c r="M11097" s="5">
        <f t="shared" si="801"/>
        <v>0</v>
      </c>
      <c r="N11097" s="15">
        <f t="shared" si="800"/>
        <v>0</v>
      </c>
    </row>
    <row r="11098" spans="11:14" x14ac:dyDescent="0.2">
      <c r="K11098" s="15">
        <f t="shared" si="798"/>
        <v>1</v>
      </c>
      <c r="L11098" s="17">
        <f t="shared" si="799"/>
        <v>1680</v>
      </c>
      <c r="M11098" s="5">
        <f t="shared" si="801"/>
        <v>0</v>
      </c>
      <c r="N11098" s="15">
        <f t="shared" si="800"/>
        <v>0</v>
      </c>
    </row>
    <row r="11099" spans="11:14" x14ac:dyDescent="0.2">
      <c r="K11099" s="15">
        <f t="shared" si="798"/>
        <v>1</v>
      </c>
      <c r="L11099" s="17">
        <f t="shared" si="799"/>
        <v>1680</v>
      </c>
      <c r="M11099" s="5">
        <f t="shared" si="801"/>
        <v>0</v>
      </c>
      <c r="N11099" s="15">
        <f t="shared" si="800"/>
        <v>0</v>
      </c>
    </row>
    <row r="11100" spans="11:14" x14ac:dyDescent="0.2">
      <c r="K11100" s="15">
        <f t="shared" si="798"/>
        <v>1</v>
      </c>
      <c r="L11100" s="17">
        <f t="shared" si="799"/>
        <v>1680</v>
      </c>
      <c r="M11100" s="5">
        <f t="shared" si="801"/>
        <v>0</v>
      </c>
      <c r="N11100" s="15">
        <f t="shared" si="800"/>
        <v>0</v>
      </c>
    </row>
    <row r="11101" spans="11:14" x14ac:dyDescent="0.2">
      <c r="K11101" s="15">
        <f t="shared" si="798"/>
        <v>1</v>
      </c>
      <c r="L11101" s="17">
        <f t="shared" si="799"/>
        <v>1680</v>
      </c>
      <c r="M11101" s="5">
        <f t="shared" si="801"/>
        <v>0</v>
      </c>
      <c r="N11101" s="15">
        <f t="shared" si="800"/>
        <v>0</v>
      </c>
    </row>
    <row r="11102" spans="11:14" x14ac:dyDescent="0.2">
      <c r="K11102" s="15">
        <f t="shared" si="798"/>
        <v>1</v>
      </c>
      <c r="L11102" s="17">
        <f t="shared" si="799"/>
        <v>1680</v>
      </c>
      <c r="M11102" s="5">
        <f t="shared" si="801"/>
        <v>0</v>
      </c>
      <c r="N11102" s="15">
        <f t="shared" si="800"/>
        <v>0</v>
      </c>
    </row>
    <row r="11103" spans="11:14" x14ac:dyDescent="0.2">
      <c r="K11103" s="15">
        <f t="shared" si="798"/>
        <v>1</v>
      </c>
      <c r="L11103" s="17">
        <f t="shared" si="799"/>
        <v>1680</v>
      </c>
      <c r="M11103" s="5">
        <f t="shared" si="801"/>
        <v>0</v>
      </c>
      <c r="N11103" s="15">
        <f t="shared" si="800"/>
        <v>0</v>
      </c>
    </row>
    <row r="11104" spans="11:14" x14ac:dyDescent="0.2">
      <c r="K11104" s="15">
        <f t="shared" si="798"/>
        <v>1</v>
      </c>
      <c r="L11104" s="17">
        <f t="shared" si="799"/>
        <v>1680</v>
      </c>
      <c r="M11104" s="5">
        <f t="shared" si="801"/>
        <v>0</v>
      </c>
      <c r="N11104" s="15">
        <f t="shared" si="800"/>
        <v>0</v>
      </c>
    </row>
    <row r="11105" spans="11:14" x14ac:dyDescent="0.2">
      <c r="K11105" s="15">
        <f t="shared" si="798"/>
        <v>1</v>
      </c>
      <c r="L11105" s="17">
        <f t="shared" si="799"/>
        <v>1680</v>
      </c>
      <c r="M11105" s="5">
        <f t="shared" si="801"/>
        <v>0</v>
      </c>
      <c r="N11105" s="15">
        <f t="shared" si="800"/>
        <v>0</v>
      </c>
    </row>
    <row r="11106" spans="11:14" x14ac:dyDescent="0.2">
      <c r="K11106" s="15">
        <f t="shared" si="798"/>
        <v>1</v>
      </c>
      <c r="L11106" s="17">
        <f t="shared" si="799"/>
        <v>1680</v>
      </c>
      <c r="M11106" s="5">
        <f t="shared" si="801"/>
        <v>0</v>
      </c>
      <c r="N11106" s="15">
        <f t="shared" si="800"/>
        <v>0</v>
      </c>
    </row>
    <row r="11107" spans="11:14" x14ac:dyDescent="0.2">
      <c r="K11107" s="15">
        <f t="shared" si="798"/>
        <v>1</v>
      </c>
      <c r="L11107" s="17">
        <f t="shared" si="799"/>
        <v>1680</v>
      </c>
      <c r="M11107" s="5">
        <f t="shared" si="801"/>
        <v>0</v>
      </c>
      <c r="N11107" s="15">
        <f t="shared" si="800"/>
        <v>0</v>
      </c>
    </row>
    <row r="11108" spans="11:14" x14ac:dyDescent="0.2">
      <c r="K11108" s="15">
        <f t="shared" si="798"/>
        <v>1</v>
      </c>
      <c r="L11108" s="17">
        <f t="shared" si="799"/>
        <v>1680</v>
      </c>
      <c r="M11108" s="5">
        <f t="shared" si="801"/>
        <v>0</v>
      </c>
      <c r="N11108" s="15">
        <f t="shared" si="800"/>
        <v>0</v>
      </c>
    </row>
    <row r="11109" spans="11:14" x14ac:dyDescent="0.2">
      <c r="K11109" s="15">
        <f t="shared" si="798"/>
        <v>1</v>
      </c>
      <c r="L11109" s="17">
        <f t="shared" si="799"/>
        <v>1680</v>
      </c>
      <c r="M11109" s="5">
        <f t="shared" si="801"/>
        <v>0</v>
      </c>
      <c r="N11109" s="15">
        <f t="shared" si="800"/>
        <v>0</v>
      </c>
    </row>
    <row r="11110" spans="11:14" x14ac:dyDescent="0.2">
      <c r="K11110" s="15">
        <f t="shared" si="798"/>
        <v>1</v>
      </c>
      <c r="L11110" s="17">
        <f t="shared" si="799"/>
        <v>1680</v>
      </c>
      <c r="M11110" s="5">
        <f t="shared" si="801"/>
        <v>0</v>
      </c>
      <c r="N11110" s="15">
        <f t="shared" si="800"/>
        <v>0</v>
      </c>
    </row>
    <row r="11111" spans="11:14" x14ac:dyDescent="0.2">
      <c r="K11111" s="15">
        <f t="shared" si="798"/>
        <v>1</v>
      </c>
      <c r="L11111" s="17">
        <f t="shared" si="799"/>
        <v>1680</v>
      </c>
      <c r="M11111" s="5">
        <f t="shared" si="801"/>
        <v>0</v>
      </c>
      <c r="N11111" s="15">
        <f t="shared" si="800"/>
        <v>0</v>
      </c>
    </row>
    <row r="11112" spans="11:14" x14ac:dyDescent="0.2">
      <c r="K11112" s="15">
        <f t="shared" si="798"/>
        <v>1</v>
      </c>
      <c r="L11112" s="17">
        <f t="shared" si="799"/>
        <v>1680</v>
      </c>
      <c r="M11112" s="5">
        <f t="shared" si="801"/>
        <v>0</v>
      </c>
      <c r="N11112" s="15">
        <f t="shared" si="800"/>
        <v>0</v>
      </c>
    </row>
    <row r="11113" spans="11:14" x14ac:dyDescent="0.2">
      <c r="K11113" s="15">
        <f t="shared" si="798"/>
        <v>1</v>
      </c>
      <c r="L11113" s="17">
        <f t="shared" si="799"/>
        <v>1680</v>
      </c>
      <c r="M11113" s="5">
        <f t="shared" si="801"/>
        <v>0</v>
      </c>
      <c r="N11113" s="15">
        <f t="shared" si="800"/>
        <v>0</v>
      </c>
    </row>
    <row r="11114" spans="11:14" x14ac:dyDescent="0.2">
      <c r="K11114" s="15">
        <f t="shared" si="798"/>
        <v>1</v>
      </c>
      <c r="L11114" s="17">
        <f t="shared" si="799"/>
        <v>1680</v>
      </c>
      <c r="M11114" s="5">
        <f t="shared" si="801"/>
        <v>0</v>
      </c>
      <c r="N11114" s="15">
        <f t="shared" si="800"/>
        <v>0</v>
      </c>
    </row>
    <row r="11115" spans="11:14" x14ac:dyDescent="0.2">
      <c r="K11115" s="15">
        <f t="shared" si="798"/>
        <v>1</v>
      </c>
      <c r="L11115" s="17">
        <f t="shared" si="799"/>
        <v>1680</v>
      </c>
      <c r="M11115" s="5">
        <f t="shared" si="801"/>
        <v>0</v>
      </c>
      <c r="N11115" s="15">
        <f t="shared" si="800"/>
        <v>0</v>
      </c>
    </row>
    <row r="11116" spans="11:14" x14ac:dyDescent="0.2">
      <c r="K11116" s="15">
        <f t="shared" si="798"/>
        <v>1</v>
      </c>
      <c r="L11116" s="17">
        <f t="shared" si="799"/>
        <v>1680</v>
      </c>
      <c r="M11116" s="5">
        <f t="shared" si="801"/>
        <v>0</v>
      </c>
      <c r="N11116" s="15">
        <f t="shared" si="800"/>
        <v>0</v>
      </c>
    </row>
    <row r="11117" spans="11:14" x14ac:dyDescent="0.2">
      <c r="K11117" s="15">
        <f t="shared" si="798"/>
        <v>1</v>
      </c>
      <c r="L11117" s="17">
        <f t="shared" si="799"/>
        <v>1680</v>
      </c>
      <c r="M11117" s="5">
        <f t="shared" si="801"/>
        <v>0</v>
      </c>
      <c r="N11117" s="15">
        <f t="shared" si="800"/>
        <v>0</v>
      </c>
    </row>
    <row r="11118" spans="11:14" x14ac:dyDescent="0.2">
      <c r="K11118" s="15">
        <f t="shared" si="798"/>
        <v>1</v>
      </c>
      <c r="L11118" s="17">
        <f t="shared" si="799"/>
        <v>1680</v>
      </c>
      <c r="M11118" s="5">
        <f t="shared" si="801"/>
        <v>0</v>
      </c>
      <c r="N11118" s="15">
        <f t="shared" si="800"/>
        <v>0</v>
      </c>
    </row>
    <row r="11119" spans="11:14" x14ac:dyDescent="0.2">
      <c r="K11119" s="15">
        <f t="shared" si="798"/>
        <v>1</v>
      </c>
      <c r="L11119" s="17">
        <f t="shared" si="799"/>
        <v>1680</v>
      </c>
      <c r="M11119" s="5">
        <f t="shared" si="801"/>
        <v>0</v>
      </c>
      <c r="N11119" s="15">
        <f t="shared" si="800"/>
        <v>0</v>
      </c>
    </row>
    <row r="11120" spans="11:14" x14ac:dyDescent="0.2">
      <c r="K11120" s="15">
        <f t="shared" si="798"/>
        <v>1</v>
      </c>
      <c r="L11120" s="17">
        <f t="shared" si="799"/>
        <v>1680</v>
      </c>
      <c r="M11120" s="5">
        <f t="shared" si="801"/>
        <v>0</v>
      </c>
      <c r="N11120" s="15">
        <f t="shared" si="800"/>
        <v>0</v>
      </c>
    </row>
    <row r="11121" spans="11:14" x14ac:dyDescent="0.2">
      <c r="K11121" s="15">
        <f t="shared" si="798"/>
        <v>1</v>
      </c>
      <c r="L11121" s="17">
        <f t="shared" si="799"/>
        <v>1680</v>
      </c>
      <c r="M11121" s="5">
        <f t="shared" si="801"/>
        <v>0</v>
      </c>
      <c r="N11121" s="15">
        <f t="shared" si="800"/>
        <v>0</v>
      </c>
    </row>
    <row r="11122" spans="11:14" x14ac:dyDescent="0.2">
      <c r="K11122" s="15">
        <f t="shared" si="798"/>
        <v>1</v>
      </c>
      <c r="L11122" s="17">
        <f t="shared" si="799"/>
        <v>1680</v>
      </c>
      <c r="M11122" s="5">
        <f t="shared" si="801"/>
        <v>0</v>
      </c>
      <c r="N11122" s="15">
        <f t="shared" si="800"/>
        <v>0</v>
      </c>
    </row>
    <row r="11123" spans="11:14" x14ac:dyDescent="0.2">
      <c r="K11123" s="15">
        <f t="shared" si="798"/>
        <v>1</v>
      </c>
      <c r="L11123" s="17">
        <f t="shared" si="799"/>
        <v>1680</v>
      </c>
      <c r="M11123" s="5">
        <f t="shared" si="801"/>
        <v>0</v>
      </c>
      <c r="N11123" s="15">
        <f t="shared" si="800"/>
        <v>0</v>
      </c>
    </row>
    <row r="11124" spans="11:14" x14ac:dyDescent="0.2">
      <c r="K11124" s="15">
        <f t="shared" si="798"/>
        <v>1</v>
      </c>
      <c r="L11124" s="17">
        <f t="shared" si="799"/>
        <v>1680</v>
      </c>
      <c r="M11124" s="5">
        <f t="shared" si="801"/>
        <v>0</v>
      </c>
      <c r="N11124" s="15">
        <f t="shared" si="800"/>
        <v>0</v>
      </c>
    </row>
    <row r="11125" spans="11:14" x14ac:dyDescent="0.2">
      <c r="K11125" s="15">
        <f t="shared" si="798"/>
        <v>1</v>
      </c>
      <c r="L11125" s="17">
        <f t="shared" si="799"/>
        <v>1680</v>
      </c>
      <c r="M11125" s="5">
        <f t="shared" si="801"/>
        <v>0</v>
      </c>
      <c r="N11125" s="15">
        <f t="shared" si="800"/>
        <v>0</v>
      </c>
    </row>
    <row r="11126" spans="11:14" x14ac:dyDescent="0.2">
      <c r="K11126" s="15">
        <f t="shared" si="798"/>
        <v>1</v>
      </c>
      <c r="L11126" s="17">
        <f t="shared" si="799"/>
        <v>1680</v>
      </c>
      <c r="M11126" s="5">
        <f t="shared" si="801"/>
        <v>0</v>
      </c>
      <c r="N11126" s="15">
        <f t="shared" si="800"/>
        <v>0</v>
      </c>
    </row>
    <row r="11127" spans="11:14" x14ac:dyDescent="0.2">
      <c r="K11127" s="15">
        <f t="shared" si="798"/>
        <v>1</v>
      </c>
      <c r="L11127" s="17">
        <f t="shared" si="799"/>
        <v>1680</v>
      </c>
      <c r="M11127" s="5">
        <f t="shared" si="801"/>
        <v>0</v>
      </c>
      <c r="N11127" s="15">
        <f t="shared" si="800"/>
        <v>0</v>
      </c>
    </row>
    <row r="11128" spans="11:14" x14ac:dyDescent="0.2">
      <c r="K11128" s="15">
        <f t="shared" si="798"/>
        <v>1</v>
      </c>
      <c r="L11128" s="17">
        <f t="shared" si="799"/>
        <v>1680</v>
      </c>
      <c r="M11128" s="5">
        <f t="shared" si="801"/>
        <v>0</v>
      </c>
      <c r="N11128" s="15">
        <f t="shared" si="800"/>
        <v>0</v>
      </c>
    </row>
    <row r="11129" spans="11:14" x14ac:dyDescent="0.2">
      <c r="K11129" s="15">
        <f t="shared" si="798"/>
        <v>1</v>
      </c>
      <c r="L11129" s="17">
        <f t="shared" si="799"/>
        <v>1680</v>
      </c>
      <c r="M11129" s="5">
        <f t="shared" si="801"/>
        <v>0</v>
      </c>
      <c r="N11129" s="15">
        <f t="shared" si="800"/>
        <v>0</v>
      </c>
    </row>
    <row r="11130" spans="11:14" x14ac:dyDescent="0.2">
      <c r="K11130" s="15">
        <f t="shared" si="798"/>
        <v>1</v>
      </c>
      <c r="L11130" s="17">
        <f t="shared" si="799"/>
        <v>1680</v>
      </c>
      <c r="M11130" s="5">
        <f t="shared" si="801"/>
        <v>0</v>
      </c>
      <c r="N11130" s="15">
        <f t="shared" si="800"/>
        <v>0</v>
      </c>
    </row>
    <row r="11131" spans="11:14" x14ac:dyDescent="0.2">
      <c r="K11131" s="15">
        <f t="shared" si="798"/>
        <v>1</v>
      </c>
      <c r="L11131" s="17">
        <f t="shared" si="799"/>
        <v>1680</v>
      </c>
      <c r="M11131" s="5">
        <f t="shared" si="801"/>
        <v>0</v>
      </c>
      <c r="N11131" s="15">
        <f t="shared" si="800"/>
        <v>0</v>
      </c>
    </row>
    <row r="11132" spans="11:14" x14ac:dyDescent="0.2">
      <c r="K11132" s="15">
        <f t="shared" si="798"/>
        <v>1</v>
      </c>
      <c r="L11132" s="17">
        <f t="shared" si="799"/>
        <v>1680</v>
      </c>
      <c r="M11132" s="5">
        <f t="shared" si="801"/>
        <v>0</v>
      </c>
      <c r="N11132" s="15">
        <f t="shared" si="800"/>
        <v>0</v>
      </c>
    </row>
    <row r="11133" spans="11:14" x14ac:dyDescent="0.2">
      <c r="K11133" s="15">
        <f t="shared" si="798"/>
        <v>1</v>
      </c>
      <c r="L11133" s="17">
        <f t="shared" si="799"/>
        <v>1680</v>
      </c>
      <c r="M11133" s="5">
        <f t="shared" si="801"/>
        <v>0</v>
      </c>
      <c r="N11133" s="15">
        <f t="shared" si="800"/>
        <v>0</v>
      </c>
    </row>
    <row r="11134" spans="11:14" x14ac:dyDescent="0.2">
      <c r="K11134" s="15">
        <f t="shared" si="798"/>
        <v>1</v>
      </c>
      <c r="L11134" s="17">
        <f t="shared" si="799"/>
        <v>1680</v>
      </c>
      <c r="M11134" s="5">
        <f t="shared" si="801"/>
        <v>0</v>
      </c>
      <c r="N11134" s="15">
        <f t="shared" si="800"/>
        <v>0</v>
      </c>
    </row>
    <row r="11135" spans="11:14" x14ac:dyDescent="0.2">
      <c r="K11135" s="15">
        <f t="shared" si="798"/>
        <v>1</v>
      </c>
      <c r="L11135" s="17">
        <f t="shared" si="799"/>
        <v>1680</v>
      </c>
      <c r="M11135" s="5">
        <f t="shared" si="801"/>
        <v>0</v>
      </c>
      <c r="N11135" s="15">
        <f t="shared" si="800"/>
        <v>0</v>
      </c>
    </row>
    <row r="11136" spans="11:14" x14ac:dyDescent="0.2">
      <c r="K11136" s="15">
        <f t="shared" si="798"/>
        <v>1</v>
      </c>
      <c r="L11136" s="17">
        <f t="shared" si="799"/>
        <v>1680</v>
      </c>
      <c r="M11136" s="5">
        <f t="shared" si="801"/>
        <v>0</v>
      </c>
      <c r="N11136" s="15">
        <f t="shared" si="800"/>
        <v>0</v>
      </c>
    </row>
    <row r="11137" spans="11:14" x14ac:dyDescent="0.2">
      <c r="K11137" s="15">
        <f t="shared" si="798"/>
        <v>1</v>
      </c>
      <c r="L11137" s="17">
        <f t="shared" si="799"/>
        <v>1680</v>
      </c>
      <c r="M11137" s="5">
        <f t="shared" si="801"/>
        <v>0</v>
      </c>
      <c r="N11137" s="15">
        <f t="shared" si="800"/>
        <v>0</v>
      </c>
    </row>
    <row r="11138" spans="11:14" x14ac:dyDescent="0.2">
      <c r="K11138" s="15">
        <f t="shared" ref="K11138:K11201" si="802">DATE(YEAR(E11138),MONTH(E11138),1)</f>
        <v>1</v>
      </c>
      <c r="L11138" s="17">
        <f t="shared" ref="L11138:L11201" si="803">ROUND(($B$3-K11138)/365.25*12,0)</f>
        <v>1680</v>
      </c>
      <c r="M11138" s="5">
        <f t="shared" si="801"/>
        <v>0</v>
      </c>
      <c r="N11138" s="15">
        <f t="shared" ref="N11138:N11201" si="804">EDATE(E11138,D11138)</f>
        <v>0</v>
      </c>
    </row>
    <row r="11139" spans="11:14" x14ac:dyDescent="0.2">
      <c r="K11139" s="15">
        <f t="shared" si="802"/>
        <v>1</v>
      </c>
      <c r="L11139" s="17">
        <f t="shared" si="803"/>
        <v>1680</v>
      </c>
      <c r="M11139" s="5">
        <f t="shared" ref="M11139:M11202" si="805">ROUND((N11139-K11139)/365.25*12,0)</f>
        <v>0</v>
      </c>
      <c r="N11139" s="15">
        <f t="shared" si="804"/>
        <v>0</v>
      </c>
    </row>
    <row r="11140" spans="11:14" x14ac:dyDescent="0.2">
      <c r="K11140" s="15">
        <f t="shared" si="802"/>
        <v>1</v>
      </c>
      <c r="L11140" s="17">
        <f t="shared" si="803"/>
        <v>1680</v>
      </c>
      <c r="M11140" s="5">
        <f t="shared" si="805"/>
        <v>0</v>
      </c>
      <c r="N11140" s="15">
        <f t="shared" si="804"/>
        <v>0</v>
      </c>
    </row>
    <row r="11141" spans="11:14" x14ac:dyDescent="0.2">
      <c r="K11141" s="15">
        <f t="shared" si="802"/>
        <v>1</v>
      </c>
      <c r="L11141" s="17">
        <f t="shared" si="803"/>
        <v>1680</v>
      </c>
      <c r="M11141" s="5">
        <f t="shared" si="805"/>
        <v>0</v>
      </c>
      <c r="N11141" s="15">
        <f t="shared" si="804"/>
        <v>0</v>
      </c>
    </row>
    <row r="11142" spans="11:14" x14ac:dyDescent="0.2">
      <c r="K11142" s="15">
        <f t="shared" si="802"/>
        <v>1</v>
      </c>
      <c r="L11142" s="17">
        <f t="shared" si="803"/>
        <v>1680</v>
      </c>
      <c r="M11142" s="5">
        <f t="shared" si="805"/>
        <v>0</v>
      </c>
      <c r="N11142" s="15">
        <f t="shared" si="804"/>
        <v>0</v>
      </c>
    </row>
    <row r="11143" spans="11:14" x14ac:dyDescent="0.2">
      <c r="K11143" s="15">
        <f t="shared" si="802"/>
        <v>1</v>
      </c>
      <c r="L11143" s="17">
        <f t="shared" si="803"/>
        <v>1680</v>
      </c>
      <c r="M11143" s="5">
        <f t="shared" si="805"/>
        <v>0</v>
      </c>
      <c r="N11143" s="15">
        <f t="shared" si="804"/>
        <v>0</v>
      </c>
    </row>
    <row r="11144" spans="11:14" x14ac:dyDescent="0.2">
      <c r="K11144" s="15">
        <f t="shared" si="802"/>
        <v>1</v>
      </c>
      <c r="L11144" s="17">
        <f t="shared" si="803"/>
        <v>1680</v>
      </c>
      <c r="M11144" s="5">
        <f t="shared" si="805"/>
        <v>0</v>
      </c>
      <c r="N11144" s="15">
        <f t="shared" si="804"/>
        <v>0</v>
      </c>
    </row>
    <row r="11145" spans="11:14" x14ac:dyDescent="0.2">
      <c r="K11145" s="15">
        <f t="shared" si="802"/>
        <v>1</v>
      </c>
      <c r="L11145" s="17">
        <f t="shared" si="803"/>
        <v>1680</v>
      </c>
      <c r="M11145" s="5">
        <f t="shared" si="805"/>
        <v>0</v>
      </c>
      <c r="N11145" s="15">
        <f t="shared" si="804"/>
        <v>0</v>
      </c>
    </row>
    <row r="11146" spans="11:14" x14ac:dyDescent="0.2">
      <c r="K11146" s="15">
        <f t="shared" si="802"/>
        <v>1</v>
      </c>
      <c r="L11146" s="17">
        <f t="shared" si="803"/>
        <v>1680</v>
      </c>
      <c r="M11146" s="5">
        <f t="shared" si="805"/>
        <v>0</v>
      </c>
      <c r="N11146" s="15">
        <f t="shared" si="804"/>
        <v>0</v>
      </c>
    </row>
    <row r="11147" spans="11:14" x14ac:dyDescent="0.2">
      <c r="K11147" s="15">
        <f t="shared" si="802"/>
        <v>1</v>
      </c>
      <c r="L11147" s="17">
        <f t="shared" si="803"/>
        <v>1680</v>
      </c>
      <c r="M11147" s="5">
        <f t="shared" si="805"/>
        <v>0</v>
      </c>
      <c r="N11147" s="15">
        <f t="shared" si="804"/>
        <v>0</v>
      </c>
    </row>
    <row r="11148" spans="11:14" x14ac:dyDescent="0.2">
      <c r="K11148" s="15">
        <f t="shared" si="802"/>
        <v>1</v>
      </c>
      <c r="L11148" s="17">
        <f t="shared" si="803"/>
        <v>1680</v>
      </c>
      <c r="M11148" s="5">
        <f t="shared" si="805"/>
        <v>0</v>
      </c>
      <c r="N11148" s="15">
        <f t="shared" si="804"/>
        <v>0</v>
      </c>
    </row>
    <row r="11149" spans="11:14" x14ac:dyDescent="0.2">
      <c r="K11149" s="15">
        <f t="shared" si="802"/>
        <v>1</v>
      </c>
      <c r="L11149" s="17">
        <f t="shared" si="803"/>
        <v>1680</v>
      </c>
      <c r="M11149" s="5">
        <f t="shared" si="805"/>
        <v>0</v>
      </c>
      <c r="N11149" s="15">
        <f t="shared" si="804"/>
        <v>0</v>
      </c>
    </row>
    <row r="11150" spans="11:14" x14ac:dyDescent="0.2">
      <c r="K11150" s="15">
        <f t="shared" si="802"/>
        <v>1</v>
      </c>
      <c r="L11150" s="17">
        <f t="shared" si="803"/>
        <v>1680</v>
      </c>
      <c r="M11150" s="5">
        <f t="shared" si="805"/>
        <v>0</v>
      </c>
      <c r="N11150" s="15">
        <f t="shared" si="804"/>
        <v>0</v>
      </c>
    </row>
    <row r="11151" spans="11:14" x14ac:dyDescent="0.2">
      <c r="K11151" s="15">
        <f t="shared" si="802"/>
        <v>1</v>
      </c>
      <c r="L11151" s="17">
        <f t="shared" si="803"/>
        <v>1680</v>
      </c>
      <c r="M11151" s="5">
        <f t="shared" si="805"/>
        <v>0</v>
      </c>
      <c r="N11151" s="15">
        <f t="shared" si="804"/>
        <v>0</v>
      </c>
    </row>
    <row r="11152" spans="11:14" x14ac:dyDescent="0.2">
      <c r="K11152" s="15">
        <f t="shared" si="802"/>
        <v>1</v>
      </c>
      <c r="L11152" s="17">
        <f t="shared" si="803"/>
        <v>1680</v>
      </c>
      <c r="M11152" s="5">
        <f t="shared" si="805"/>
        <v>0</v>
      </c>
      <c r="N11152" s="15">
        <f t="shared" si="804"/>
        <v>0</v>
      </c>
    </row>
    <row r="11153" spans="11:14" x14ac:dyDescent="0.2">
      <c r="K11153" s="15">
        <f t="shared" si="802"/>
        <v>1</v>
      </c>
      <c r="L11153" s="17">
        <f t="shared" si="803"/>
        <v>1680</v>
      </c>
      <c r="M11153" s="5">
        <f t="shared" si="805"/>
        <v>0</v>
      </c>
      <c r="N11153" s="15">
        <f t="shared" si="804"/>
        <v>0</v>
      </c>
    </row>
    <row r="11154" spans="11:14" x14ac:dyDescent="0.2">
      <c r="K11154" s="15">
        <f t="shared" si="802"/>
        <v>1</v>
      </c>
      <c r="L11154" s="17">
        <f t="shared" si="803"/>
        <v>1680</v>
      </c>
      <c r="M11154" s="5">
        <f t="shared" si="805"/>
        <v>0</v>
      </c>
      <c r="N11154" s="15">
        <f t="shared" si="804"/>
        <v>0</v>
      </c>
    </row>
    <row r="11155" spans="11:14" x14ac:dyDescent="0.2">
      <c r="K11155" s="15">
        <f t="shared" si="802"/>
        <v>1</v>
      </c>
      <c r="L11155" s="17">
        <f t="shared" si="803"/>
        <v>1680</v>
      </c>
      <c r="M11155" s="5">
        <f t="shared" si="805"/>
        <v>0</v>
      </c>
      <c r="N11155" s="15">
        <f t="shared" si="804"/>
        <v>0</v>
      </c>
    </row>
    <row r="11156" spans="11:14" x14ac:dyDescent="0.2">
      <c r="K11156" s="15">
        <f t="shared" si="802"/>
        <v>1</v>
      </c>
      <c r="L11156" s="17">
        <f t="shared" si="803"/>
        <v>1680</v>
      </c>
      <c r="M11156" s="5">
        <f t="shared" si="805"/>
        <v>0</v>
      </c>
      <c r="N11156" s="15">
        <f t="shared" si="804"/>
        <v>0</v>
      </c>
    </row>
    <row r="11157" spans="11:14" x14ac:dyDescent="0.2">
      <c r="K11157" s="15">
        <f t="shared" si="802"/>
        <v>1</v>
      </c>
      <c r="L11157" s="17">
        <f t="shared" si="803"/>
        <v>1680</v>
      </c>
      <c r="M11157" s="5">
        <f t="shared" si="805"/>
        <v>0</v>
      </c>
      <c r="N11157" s="15">
        <f t="shared" si="804"/>
        <v>0</v>
      </c>
    </row>
    <row r="11158" spans="11:14" x14ac:dyDescent="0.2">
      <c r="K11158" s="15">
        <f t="shared" si="802"/>
        <v>1</v>
      </c>
      <c r="L11158" s="17">
        <f t="shared" si="803"/>
        <v>1680</v>
      </c>
      <c r="M11158" s="5">
        <f t="shared" si="805"/>
        <v>0</v>
      </c>
      <c r="N11158" s="15">
        <f t="shared" si="804"/>
        <v>0</v>
      </c>
    </row>
    <row r="11159" spans="11:14" x14ac:dyDescent="0.2">
      <c r="K11159" s="15">
        <f t="shared" si="802"/>
        <v>1</v>
      </c>
      <c r="L11159" s="17">
        <f t="shared" si="803"/>
        <v>1680</v>
      </c>
      <c r="M11159" s="5">
        <f t="shared" si="805"/>
        <v>0</v>
      </c>
      <c r="N11159" s="15">
        <f t="shared" si="804"/>
        <v>0</v>
      </c>
    </row>
    <row r="11160" spans="11:14" x14ac:dyDescent="0.2">
      <c r="K11160" s="15">
        <f t="shared" si="802"/>
        <v>1</v>
      </c>
      <c r="L11160" s="17">
        <f t="shared" si="803"/>
        <v>1680</v>
      </c>
      <c r="M11160" s="5">
        <f t="shared" si="805"/>
        <v>0</v>
      </c>
      <c r="N11160" s="15">
        <f t="shared" si="804"/>
        <v>0</v>
      </c>
    </row>
    <row r="11161" spans="11:14" x14ac:dyDescent="0.2">
      <c r="K11161" s="15">
        <f t="shared" si="802"/>
        <v>1</v>
      </c>
      <c r="L11161" s="17">
        <f t="shared" si="803"/>
        <v>1680</v>
      </c>
      <c r="M11161" s="5">
        <f t="shared" si="805"/>
        <v>0</v>
      </c>
      <c r="N11161" s="15">
        <f t="shared" si="804"/>
        <v>0</v>
      </c>
    </row>
    <row r="11162" spans="11:14" x14ac:dyDescent="0.2">
      <c r="K11162" s="15">
        <f t="shared" si="802"/>
        <v>1</v>
      </c>
      <c r="L11162" s="17">
        <f t="shared" si="803"/>
        <v>1680</v>
      </c>
      <c r="M11162" s="5">
        <f t="shared" si="805"/>
        <v>0</v>
      </c>
      <c r="N11162" s="15">
        <f t="shared" si="804"/>
        <v>0</v>
      </c>
    </row>
    <row r="11163" spans="11:14" x14ac:dyDescent="0.2">
      <c r="K11163" s="15">
        <f t="shared" si="802"/>
        <v>1</v>
      </c>
      <c r="L11163" s="17">
        <f t="shared" si="803"/>
        <v>1680</v>
      </c>
      <c r="M11163" s="5">
        <f t="shared" si="805"/>
        <v>0</v>
      </c>
      <c r="N11163" s="15">
        <f t="shared" si="804"/>
        <v>0</v>
      </c>
    </row>
    <row r="11164" spans="11:14" x14ac:dyDescent="0.2">
      <c r="K11164" s="15">
        <f t="shared" si="802"/>
        <v>1</v>
      </c>
      <c r="L11164" s="17">
        <f t="shared" si="803"/>
        <v>1680</v>
      </c>
      <c r="M11164" s="5">
        <f t="shared" si="805"/>
        <v>0</v>
      </c>
      <c r="N11164" s="15">
        <f t="shared" si="804"/>
        <v>0</v>
      </c>
    </row>
    <row r="11165" spans="11:14" x14ac:dyDescent="0.2">
      <c r="K11165" s="15">
        <f t="shared" si="802"/>
        <v>1</v>
      </c>
      <c r="L11165" s="17">
        <f t="shared" si="803"/>
        <v>1680</v>
      </c>
      <c r="M11165" s="5">
        <f t="shared" si="805"/>
        <v>0</v>
      </c>
      <c r="N11165" s="15">
        <f t="shared" si="804"/>
        <v>0</v>
      </c>
    </row>
    <row r="11166" spans="11:14" x14ac:dyDescent="0.2">
      <c r="K11166" s="15">
        <f t="shared" si="802"/>
        <v>1</v>
      </c>
      <c r="L11166" s="17">
        <f t="shared" si="803"/>
        <v>1680</v>
      </c>
      <c r="M11166" s="5">
        <f t="shared" si="805"/>
        <v>0</v>
      </c>
      <c r="N11166" s="15">
        <f t="shared" si="804"/>
        <v>0</v>
      </c>
    </row>
    <row r="11167" spans="11:14" x14ac:dyDescent="0.2">
      <c r="K11167" s="15">
        <f t="shared" si="802"/>
        <v>1</v>
      </c>
      <c r="L11167" s="17">
        <f t="shared" si="803"/>
        <v>1680</v>
      </c>
      <c r="M11167" s="5">
        <f t="shared" si="805"/>
        <v>0</v>
      </c>
      <c r="N11167" s="15">
        <f t="shared" si="804"/>
        <v>0</v>
      </c>
    </row>
    <row r="11168" spans="11:14" x14ac:dyDescent="0.2">
      <c r="K11168" s="15">
        <f t="shared" si="802"/>
        <v>1</v>
      </c>
      <c r="L11168" s="17">
        <f t="shared" si="803"/>
        <v>1680</v>
      </c>
      <c r="M11168" s="5">
        <f t="shared" si="805"/>
        <v>0</v>
      </c>
      <c r="N11168" s="15">
        <f t="shared" si="804"/>
        <v>0</v>
      </c>
    </row>
    <row r="11169" spans="11:14" x14ac:dyDescent="0.2">
      <c r="K11169" s="15">
        <f t="shared" si="802"/>
        <v>1</v>
      </c>
      <c r="L11169" s="17">
        <f t="shared" si="803"/>
        <v>1680</v>
      </c>
      <c r="M11169" s="5">
        <f t="shared" si="805"/>
        <v>0</v>
      </c>
      <c r="N11169" s="15">
        <f t="shared" si="804"/>
        <v>0</v>
      </c>
    </row>
    <row r="11170" spans="11:14" x14ac:dyDescent="0.2">
      <c r="K11170" s="15">
        <f t="shared" si="802"/>
        <v>1</v>
      </c>
      <c r="L11170" s="17">
        <f t="shared" si="803"/>
        <v>1680</v>
      </c>
      <c r="M11170" s="5">
        <f t="shared" si="805"/>
        <v>0</v>
      </c>
      <c r="N11170" s="15">
        <f t="shared" si="804"/>
        <v>0</v>
      </c>
    </row>
    <row r="11171" spans="11:14" x14ac:dyDescent="0.2">
      <c r="K11171" s="15">
        <f t="shared" si="802"/>
        <v>1</v>
      </c>
      <c r="L11171" s="17">
        <f t="shared" si="803"/>
        <v>1680</v>
      </c>
      <c r="M11171" s="5">
        <f t="shared" si="805"/>
        <v>0</v>
      </c>
      <c r="N11171" s="15">
        <f t="shared" si="804"/>
        <v>0</v>
      </c>
    </row>
    <row r="11172" spans="11:14" x14ac:dyDescent="0.2">
      <c r="K11172" s="15">
        <f t="shared" si="802"/>
        <v>1</v>
      </c>
      <c r="L11172" s="17">
        <f t="shared" si="803"/>
        <v>1680</v>
      </c>
      <c r="M11172" s="5">
        <f t="shared" si="805"/>
        <v>0</v>
      </c>
      <c r="N11172" s="15">
        <f t="shared" si="804"/>
        <v>0</v>
      </c>
    </row>
    <row r="11173" spans="11:14" x14ac:dyDescent="0.2">
      <c r="K11173" s="15">
        <f t="shared" si="802"/>
        <v>1</v>
      </c>
      <c r="L11173" s="17">
        <f t="shared" si="803"/>
        <v>1680</v>
      </c>
      <c r="M11173" s="5">
        <f t="shared" si="805"/>
        <v>0</v>
      </c>
      <c r="N11173" s="15">
        <f t="shared" si="804"/>
        <v>0</v>
      </c>
    </row>
    <row r="11174" spans="11:14" x14ac:dyDescent="0.2">
      <c r="K11174" s="15">
        <f t="shared" si="802"/>
        <v>1</v>
      </c>
      <c r="L11174" s="17">
        <f t="shared" si="803"/>
        <v>1680</v>
      </c>
      <c r="M11174" s="5">
        <f t="shared" si="805"/>
        <v>0</v>
      </c>
      <c r="N11174" s="15">
        <f t="shared" si="804"/>
        <v>0</v>
      </c>
    </row>
    <row r="11175" spans="11:14" x14ac:dyDescent="0.2">
      <c r="K11175" s="15">
        <f t="shared" si="802"/>
        <v>1</v>
      </c>
      <c r="L11175" s="17">
        <f t="shared" si="803"/>
        <v>1680</v>
      </c>
      <c r="M11175" s="5">
        <f t="shared" si="805"/>
        <v>0</v>
      </c>
      <c r="N11175" s="15">
        <f t="shared" si="804"/>
        <v>0</v>
      </c>
    </row>
    <row r="11176" spans="11:14" x14ac:dyDescent="0.2">
      <c r="K11176" s="15">
        <f t="shared" si="802"/>
        <v>1</v>
      </c>
      <c r="L11176" s="17">
        <f t="shared" si="803"/>
        <v>1680</v>
      </c>
      <c r="M11176" s="5">
        <f t="shared" si="805"/>
        <v>0</v>
      </c>
      <c r="N11176" s="15">
        <f t="shared" si="804"/>
        <v>0</v>
      </c>
    </row>
    <row r="11177" spans="11:14" x14ac:dyDescent="0.2">
      <c r="K11177" s="15">
        <f t="shared" si="802"/>
        <v>1</v>
      </c>
      <c r="L11177" s="17">
        <f t="shared" si="803"/>
        <v>1680</v>
      </c>
      <c r="M11177" s="5">
        <f t="shared" si="805"/>
        <v>0</v>
      </c>
      <c r="N11177" s="15">
        <f t="shared" si="804"/>
        <v>0</v>
      </c>
    </row>
    <row r="11178" spans="11:14" x14ac:dyDescent="0.2">
      <c r="K11178" s="15">
        <f t="shared" si="802"/>
        <v>1</v>
      </c>
      <c r="L11178" s="17">
        <f t="shared" si="803"/>
        <v>1680</v>
      </c>
      <c r="M11178" s="5">
        <f t="shared" si="805"/>
        <v>0</v>
      </c>
      <c r="N11178" s="15">
        <f t="shared" si="804"/>
        <v>0</v>
      </c>
    </row>
    <row r="11179" spans="11:14" x14ac:dyDescent="0.2">
      <c r="K11179" s="15">
        <f t="shared" si="802"/>
        <v>1</v>
      </c>
      <c r="L11179" s="17">
        <f t="shared" si="803"/>
        <v>1680</v>
      </c>
      <c r="M11179" s="5">
        <f t="shared" si="805"/>
        <v>0</v>
      </c>
      <c r="N11179" s="15">
        <f t="shared" si="804"/>
        <v>0</v>
      </c>
    </row>
    <row r="11180" spans="11:14" x14ac:dyDescent="0.2">
      <c r="K11180" s="15">
        <f t="shared" si="802"/>
        <v>1</v>
      </c>
      <c r="L11180" s="17">
        <f t="shared" si="803"/>
        <v>1680</v>
      </c>
      <c r="M11180" s="5">
        <f t="shared" si="805"/>
        <v>0</v>
      </c>
      <c r="N11180" s="15">
        <f t="shared" si="804"/>
        <v>0</v>
      </c>
    </row>
    <row r="11181" spans="11:14" x14ac:dyDescent="0.2">
      <c r="K11181" s="15">
        <f t="shared" si="802"/>
        <v>1</v>
      </c>
      <c r="L11181" s="17">
        <f t="shared" si="803"/>
        <v>1680</v>
      </c>
      <c r="M11181" s="5">
        <f t="shared" si="805"/>
        <v>0</v>
      </c>
      <c r="N11181" s="15">
        <f t="shared" si="804"/>
        <v>0</v>
      </c>
    </row>
    <row r="11182" spans="11:14" x14ac:dyDescent="0.2">
      <c r="K11182" s="15">
        <f t="shared" si="802"/>
        <v>1</v>
      </c>
      <c r="L11182" s="17">
        <f t="shared" si="803"/>
        <v>1680</v>
      </c>
      <c r="M11182" s="5">
        <f t="shared" si="805"/>
        <v>0</v>
      </c>
      <c r="N11182" s="15">
        <f t="shared" si="804"/>
        <v>0</v>
      </c>
    </row>
    <row r="11183" spans="11:14" x14ac:dyDescent="0.2">
      <c r="K11183" s="15">
        <f t="shared" si="802"/>
        <v>1</v>
      </c>
      <c r="L11183" s="17">
        <f t="shared" si="803"/>
        <v>1680</v>
      </c>
      <c r="M11183" s="5">
        <f t="shared" si="805"/>
        <v>0</v>
      </c>
      <c r="N11183" s="15">
        <f t="shared" si="804"/>
        <v>0</v>
      </c>
    </row>
    <row r="11184" spans="11:14" x14ac:dyDescent="0.2">
      <c r="K11184" s="15">
        <f t="shared" si="802"/>
        <v>1</v>
      </c>
      <c r="L11184" s="17">
        <f t="shared" si="803"/>
        <v>1680</v>
      </c>
      <c r="M11184" s="5">
        <f t="shared" si="805"/>
        <v>0</v>
      </c>
      <c r="N11184" s="15">
        <f t="shared" si="804"/>
        <v>0</v>
      </c>
    </row>
    <row r="11185" spans="11:14" x14ac:dyDescent="0.2">
      <c r="K11185" s="15">
        <f t="shared" si="802"/>
        <v>1</v>
      </c>
      <c r="L11185" s="17">
        <f t="shared" si="803"/>
        <v>1680</v>
      </c>
      <c r="M11185" s="5">
        <f t="shared" si="805"/>
        <v>0</v>
      </c>
      <c r="N11185" s="15">
        <f t="shared" si="804"/>
        <v>0</v>
      </c>
    </row>
    <row r="11186" spans="11:14" x14ac:dyDescent="0.2">
      <c r="K11186" s="15">
        <f t="shared" si="802"/>
        <v>1</v>
      </c>
      <c r="L11186" s="17">
        <f t="shared" si="803"/>
        <v>1680</v>
      </c>
      <c r="M11186" s="5">
        <f t="shared" si="805"/>
        <v>0</v>
      </c>
      <c r="N11186" s="15">
        <f t="shared" si="804"/>
        <v>0</v>
      </c>
    </row>
    <row r="11187" spans="11:14" x14ac:dyDescent="0.2">
      <c r="K11187" s="15">
        <f t="shared" si="802"/>
        <v>1</v>
      </c>
      <c r="L11187" s="17">
        <f t="shared" si="803"/>
        <v>1680</v>
      </c>
      <c r="M11187" s="5">
        <f t="shared" si="805"/>
        <v>0</v>
      </c>
      <c r="N11187" s="15">
        <f t="shared" si="804"/>
        <v>0</v>
      </c>
    </row>
    <row r="11188" spans="11:14" x14ac:dyDescent="0.2">
      <c r="K11188" s="15">
        <f t="shared" si="802"/>
        <v>1</v>
      </c>
      <c r="L11188" s="17">
        <f t="shared" si="803"/>
        <v>1680</v>
      </c>
      <c r="M11188" s="5">
        <f t="shared" si="805"/>
        <v>0</v>
      </c>
      <c r="N11188" s="15">
        <f t="shared" si="804"/>
        <v>0</v>
      </c>
    </row>
    <row r="11189" spans="11:14" x14ac:dyDescent="0.2">
      <c r="K11189" s="15">
        <f t="shared" si="802"/>
        <v>1</v>
      </c>
      <c r="L11189" s="17">
        <f t="shared" si="803"/>
        <v>1680</v>
      </c>
      <c r="M11189" s="5">
        <f t="shared" si="805"/>
        <v>0</v>
      </c>
      <c r="N11189" s="15">
        <f t="shared" si="804"/>
        <v>0</v>
      </c>
    </row>
    <row r="11190" spans="11:14" x14ac:dyDescent="0.2">
      <c r="K11190" s="15">
        <f t="shared" si="802"/>
        <v>1</v>
      </c>
      <c r="L11190" s="17">
        <f t="shared" si="803"/>
        <v>1680</v>
      </c>
      <c r="M11190" s="5">
        <f t="shared" si="805"/>
        <v>0</v>
      </c>
      <c r="N11190" s="15">
        <f t="shared" si="804"/>
        <v>0</v>
      </c>
    </row>
    <row r="11191" spans="11:14" x14ac:dyDescent="0.2">
      <c r="K11191" s="15">
        <f t="shared" si="802"/>
        <v>1</v>
      </c>
      <c r="L11191" s="17">
        <f t="shared" si="803"/>
        <v>1680</v>
      </c>
      <c r="M11191" s="5">
        <f t="shared" si="805"/>
        <v>0</v>
      </c>
      <c r="N11191" s="15">
        <f t="shared" si="804"/>
        <v>0</v>
      </c>
    </row>
    <row r="11192" spans="11:14" x14ac:dyDescent="0.2">
      <c r="K11192" s="15">
        <f t="shared" si="802"/>
        <v>1</v>
      </c>
      <c r="L11192" s="17">
        <f t="shared" si="803"/>
        <v>1680</v>
      </c>
      <c r="M11192" s="5">
        <f t="shared" si="805"/>
        <v>0</v>
      </c>
      <c r="N11192" s="15">
        <f t="shared" si="804"/>
        <v>0</v>
      </c>
    </row>
    <row r="11193" spans="11:14" x14ac:dyDescent="0.2">
      <c r="K11193" s="15">
        <f t="shared" si="802"/>
        <v>1</v>
      </c>
      <c r="L11193" s="17">
        <f t="shared" si="803"/>
        <v>1680</v>
      </c>
      <c r="M11193" s="5">
        <f t="shared" si="805"/>
        <v>0</v>
      </c>
      <c r="N11193" s="15">
        <f t="shared" si="804"/>
        <v>0</v>
      </c>
    </row>
    <row r="11194" spans="11:14" x14ac:dyDescent="0.2">
      <c r="K11194" s="15">
        <f t="shared" si="802"/>
        <v>1</v>
      </c>
      <c r="L11194" s="17">
        <f t="shared" si="803"/>
        <v>1680</v>
      </c>
      <c r="M11194" s="5">
        <f t="shared" si="805"/>
        <v>0</v>
      </c>
      <c r="N11194" s="15">
        <f t="shared" si="804"/>
        <v>0</v>
      </c>
    </row>
    <row r="11195" spans="11:14" x14ac:dyDescent="0.2">
      <c r="K11195" s="15">
        <f t="shared" si="802"/>
        <v>1</v>
      </c>
      <c r="L11195" s="17">
        <f t="shared" si="803"/>
        <v>1680</v>
      </c>
      <c r="M11195" s="5">
        <f t="shared" si="805"/>
        <v>0</v>
      </c>
      <c r="N11195" s="15">
        <f t="shared" si="804"/>
        <v>0</v>
      </c>
    </row>
    <row r="11196" spans="11:14" x14ac:dyDescent="0.2">
      <c r="K11196" s="15">
        <f t="shared" si="802"/>
        <v>1</v>
      </c>
      <c r="L11196" s="17">
        <f t="shared" si="803"/>
        <v>1680</v>
      </c>
      <c r="M11196" s="5">
        <f t="shared" si="805"/>
        <v>0</v>
      </c>
      <c r="N11196" s="15">
        <f t="shared" si="804"/>
        <v>0</v>
      </c>
    </row>
    <row r="11197" spans="11:14" x14ac:dyDescent="0.2">
      <c r="K11197" s="15">
        <f t="shared" si="802"/>
        <v>1</v>
      </c>
      <c r="L11197" s="17">
        <f t="shared" si="803"/>
        <v>1680</v>
      </c>
      <c r="M11197" s="5">
        <f t="shared" si="805"/>
        <v>0</v>
      </c>
      <c r="N11197" s="15">
        <f t="shared" si="804"/>
        <v>0</v>
      </c>
    </row>
    <row r="11198" spans="11:14" x14ac:dyDescent="0.2">
      <c r="K11198" s="15">
        <f t="shared" si="802"/>
        <v>1</v>
      </c>
      <c r="L11198" s="17">
        <f t="shared" si="803"/>
        <v>1680</v>
      </c>
      <c r="M11198" s="5">
        <f t="shared" si="805"/>
        <v>0</v>
      </c>
      <c r="N11198" s="15">
        <f t="shared" si="804"/>
        <v>0</v>
      </c>
    </row>
    <row r="11199" spans="11:14" x14ac:dyDescent="0.2">
      <c r="K11199" s="15">
        <f t="shared" si="802"/>
        <v>1</v>
      </c>
      <c r="L11199" s="17">
        <f t="shared" si="803"/>
        <v>1680</v>
      </c>
      <c r="M11199" s="5">
        <f t="shared" si="805"/>
        <v>0</v>
      </c>
      <c r="N11199" s="15">
        <f t="shared" si="804"/>
        <v>0</v>
      </c>
    </row>
    <row r="11200" spans="11:14" x14ac:dyDescent="0.2">
      <c r="K11200" s="15">
        <f t="shared" si="802"/>
        <v>1</v>
      </c>
      <c r="L11200" s="17">
        <f t="shared" si="803"/>
        <v>1680</v>
      </c>
      <c r="M11200" s="5">
        <f t="shared" si="805"/>
        <v>0</v>
      </c>
      <c r="N11200" s="15">
        <f t="shared" si="804"/>
        <v>0</v>
      </c>
    </row>
    <row r="11201" spans="11:14" x14ac:dyDescent="0.2">
      <c r="K11201" s="15">
        <f t="shared" si="802"/>
        <v>1</v>
      </c>
      <c r="L11201" s="17">
        <f t="shared" si="803"/>
        <v>1680</v>
      </c>
      <c r="M11201" s="5">
        <f t="shared" si="805"/>
        <v>0</v>
      </c>
      <c r="N11201" s="15">
        <f t="shared" si="804"/>
        <v>0</v>
      </c>
    </row>
    <row r="11202" spans="11:14" x14ac:dyDescent="0.2">
      <c r="K11202" s="15">
        <f t="shared" ref="K11202:K11265" si="806">DATE(YEAR(E11202),MONTH(E11202),1)</f>
        <v>1</v>
      </c>
      <c r="L11202" s="17">
        <f t="shared" ref="L11202:L11265" si="807">ROUND(($B$3-K11202)/365.25*12,0)</f>
        <v>1680</v>
      </c>
      <c r="M11202" s="5">
        <f t="shared" si="805"/>
        <v>0</v>
      </c>
      <c r="N11202" s="15">
        <f t="shared" ref="N11202:N11265" si="808">EDATE(E11202,D11202)</f>
        <v>0</v>
      </c>
    </row>
    <row r="11203" spans="11:14" x14ac:dyDescent="0.2">
      <c r="K11203" s="15">
        <f t="shared" si="806"/>
        <v>1</v>
      </c>
      <c r="L11203" s="17">
        <f t="shared" si="807"/>
        <v>1680</v>
      </c>
      <c r="M11203" s="5">
        <f t="shared" ref="M11203:M11266" si="809">ROUND((N11203-K11203)/365.25*12,0)</f>
        <v>0</v>
      </c>
      <c r="N11203" s="15">
        <f t="shared" si="808"/>
        <v>0</v>
      </c>
    </row>
    <row r="11204" spans="11:14" x14ac:dyDescent="0.2">
      <c r="K11204" s="15">
        <f t="shared" si="806"/>
        <v>1</v>
      </c>
      <c r="L11204" s="17">
        <f t="shared" si="807"/>
        <v>1680</v>
      </c>
      <c r="M11204" s="5">
        <f t="shared" si="809"/>
        <v>0</v>
      </c>
      <c r="N11204" s="15">
        <f t="shared" si="808"/>
        <v>0</v>
      </c>
    </row>
    <row r="11205" spans="11:14" x14ac:dyDescent="0.2">
      <c r="K11205" s="15">
        <f t="shared" si="806"/>
        <v>1</v>
      </c>
      <c r="L11205" s="17">
        <f t="shared" si="807"/>
        <v>1680</v>
      </c>
      <c r="M11205" s="5">
        <f t="shared" si="809"/>
        <v>0</v>
      </c>
      <c r="N11205" s="15">
        <f t="shared" si="808"/>
        <v>0</v>
      </c>
    </row>
    <row r="11206" spans="11:14" x14ac:dyDescent="0.2">
      <c r="K11206" s="15">
        <f t="shared" si="806"/>
        <v>1</v>
      </c>
      <c r="L11206" s="17">
        <f t="shared" si="807"/>
        <v>1680</v>
      </c>
      <c r="M11206" s="5">
        <f t="shared" si="809"/>
        <v>0</v>
      </c>
      <c r="N11206" s="15">
        <f t="shared" si="808"/>
        <v>0</v>
      </c>
    </row>
    <row r="11207" spans="11:14" x14ac:dyDescent="0.2">
      <c r="K11207" s="15">
        <f t="shared" si="806"/>
        <v>1</v>
      </c>
      <c r="L11207" s="17">
        <f t="shared" si="807"/>
        <v>1680</v>
      </c>
      <c r="M11207" s="5">
        <f t="shared" si="809"/>
        <v>0</v>
      </c>
      <c r="N11207" s="15">
        <f t="shared" si="808"/>
        <v>0</v>
      </c>
    </row>
    <row r="11208" spans="11:14" x14ac:dyDescent="0.2">
      <c r="K11208" s="15">
        <f t="shared" si="806"/>
        <v>1</v>
      </c>
      <c r="L11208" s="17">
        <f t="shared" si="807"/>
        <v>1680</v>
      </c>
      <c r="M11208" s="5">
        <f t="shared" si="809"/>
        <v>0</v>
      </c>
      <c r="N11208" s="15">
        <f t="shared" si="808"/>
        <v>0</v>
      </c>
    </row>
    <row r="11209" spans="11:14" x14ac:dyDescent="0.2">
      <c r="K11209" s="15">
        <f t="shared" si="806"/>
        <v>1</v>
      </c>
      <c r="L11209" s="17">
        <f t="shared" si="807"/>
        <v>1680</v>
      </c>
      <c r="M11209" s="5">
        <f t="shared" si="809"/>
        <v>0</v>
      </c>
      <c r="N11209" s="15">
        <f t="shared" si="808"/>
        <v>0</v>
      </c>
    </row>
    <row r="11210" spans="11:14" x14ac:dyDescent="0.2">
      <c r="K11210" s="15">
        <f t="shared" si="806"/>
        <v>1</v>
      </c>
      <c r="L11210" s="17">
        <f t="shared" si="807"/>
        <v>1680</v>
      </c>
      <c r="M11210" s="5">
        <f t="shared" si="809"/>
        <v>0</v>
      </c>
      <c r="N11210" s="15">
        <f t="shared" si="808"/>
        <v>0</v>
      </c>
    </row>
    <row r="11211" spans="11:14" x14ac:dyDescent="0.2">
      <c r="K11211" s="15">
        <f t="shared" si="806"/>
        <v>1</v>
      </c>
      <c r="L11211" s="17">
        <f t="shared" si="807"/>
        <v>1680</v>
      </c>
      <c r="M11211" s="5">
        <f t="shared" si="809"/>
        <v>0</v>
      </c>
      <c r="N11211" s="15">
        <f t="shared" si="808"/>
        <v>0</v>
      </c>
    </row>
    <row r="11212" spans="11:14" x14ac:dyDescent="0.2">
      <c r="K11212" s="15">
        <f t="shared" si="806"/>
        <v>1</v>
      </c>
      <c r="L11212" s="17">
        <f t="shared" si="807"/>
        <v>1680</v>
      </c>
      <c r="M11212" s="5">
        <f t="shared" si="809"/>
        <v>0</v>
      </c>
      <c r="N11212" s="15">
        <f t="shared" si="808"/>
        <v>0</v>
      </c>
    </row>
    <row r="11213" spans="11:14" x14ac:dyDescent="0.2">
      <c r="K11213" s="15">
        <f t="shared" si="806"/>
        <v>1</v>
      </c>
      <c r="L11213" s="17">
        <f t="shared" si="807"/>
        <v>1680</v>
      </c>
      <c r="M11213" s="5">
        <f t="shared" si="809"/>
        <v>0</v>
      </c>
      <c r="N11213" s="15">
        <f t="shared" si="808"/>
        <v>0</v>
      </c>
    </row>
    <row r="11214" spans="11:14" x14ac:dyDescent="0.2">
      <c r="K11214" s="15">
        <f t="shared" si="806"/>
        <v>1</v>
      </c>
      <c r="L11214" s="17">
        <f t="shared" si="807"/>
        <v>1680</v>
      </c>
      <c r="M11214" s="5">
        <f t="shared" si="809"/>
        <v>0</v>
      </c>
      <c r="N11214" s="15">
        <f t="shared" si="808"/>
        <v>0</v>
      </c>
    </row>
    <row r="11215" spans="11:14" x14ac:dyDescent="0.2">
      <c r="K11215" s="15">
        <f t="shared" si="806"/>
        <v>1</v>
      </c>
      <c r="L11215" s="17">
        <f t="shared" si="807"/>
        <v>1680</v>
      </c>
      <c r="M11215" s="5">
        <f t="shared" si="809"/>
        <v>0</v>
      </c>
      <c r="N11215" s="15">
        <f t="shared" si="808"/>
        <v>0</v>
      </c>
    </row>
    <row r="11216" spans="11:14" x14ac:dyDescent="0.2">
      <c r="K11216" s="15">
        <f t="shared" si="806"/>
        <v>1</v>
      </c>
      <c r="L11216" s="17">
        <f t="shared" si="807"/>
        <v>1680</v>
      </c>
      <c r="M11216" s="5">
        <f t="shared" si="809"/>
        <v>0</v>
      </c>
      <c r="N11216" s="15">
        <f t="shared" si="808"/>
        <v>0</v>
      </c>
    </row>
    <row r="11217" spans="11:14" x14ac:dyDescent="0.2">
      <c r="K11217" s="15">
        <f t="shared" si="806"/>
        <v>1</v>
      </c>
      <c r="L11217" s="17">
        <f t="shared" si="807"/>
        <v>1680</v>
      </c>
      <c r="M11217" s="5">
        <f t="shared" si="809"/>
        <v>0</v>
      </c>
      <c r="N11217" s="15">
        <f t="shared" si="808"/>
        <v>0</v>
      </c>
    </row>
    <row r="11218" spans="11:14" x14ac:dyDescent="0.2">
      <c r="K11218" s="15">
        <f t="shared" si="806"/>
        <v>1</v>
      </c>
      <c r="L11218" s="17">
        <f t="shared" si="807"/>
        <v>1680</v>
      </c>
      <c r="M11218" s="5">
        <f t="shared" si="809"/>
        <v>0</v>
      </c>
      <c r="N11218" s="15">
        <f t="shared" si="808"/>
        <v>0</v>
      </c>
    </row>
    <row r="11219" spans="11:14" x14ac:dyDescent="0.2">
      <c r="K11219" s="15">
        <f t="shared" si="806"/>
        <v>1</v>
      </c>
      <c r="L11219" s="17">
        <f t="shared" si="807"/>
        <v>1680</v>
      </c>
      <c r="M11219" s="5">
        <f t="shared" si="809"/>
        <v>0</v>
      </c>
      <c r="N11219" s="15">
        <f t="shared" si="808"/>
        <v>0</v>
      </c>
    </row>
    <row r="11220" spans="11:14" x14ac:dyDescent="0.2">
      <c r="K11220" s="15">
        <f t="shared" si="806"/>
        <v>1</v>
      </c>
      <c r="L11220" s="17">
        <f t="shared" si="807"/>
        <v>1680</v>
      </c>
      <c r="M11220" s="5">
        <f t="shared" si="809"/>
        <v>0</v>
      </c>
      <c r="N11220" s="15">
        <f t="shared" si="808"/>
        <v>0</v>
      </c>
    </row>
    <row r="11221" spans="11:14" x14ac:dyDescent="0.2">
      <c r="K11221" s="15">
        <f t="shared" si="806"/>
        <v>1</v>
      </c>
      <c r="L11221" s="17">
        <f t="shared" si="807"/>
        <v>1680</v>
      </c>
      <c r="M11221" s="5">
        <f t="shared" si="809"/>
        <v>0</v>
      </c>
      <c r="N11221" s="15">
        <f t="shared" si="808"/>
        <v>0</v>
      </c>
    </row>
    <row r="11222" spans="11:14" x14ac:dyDescent="0.2">
      <c r="K11222" s="15">
        <f t="shared" si="806"/>
        <v>1</v>
      </c>
      <c r="L11222" s="17">
        <f t="shared" si="807"/>
        <v>1680</v>
      </c>
      <c r="M11222" s="5">
        <f t="shared" si="809"/>
        <v>0</v>
      </c>
      <c r="N11222" s="15">
        <f t="shared" si="808"/>
        <v>0</v>
      </c>
    </row>
    <row r="11223" spans="11:14" x14ac:dyDescent="0.2">
      <c r="K11223" s="15">
        <f t="shared" si="806"/>
        <v>1</v>
      </c>
      <c r="L11223" s="17">
        <f t="shared" si="807"/>
        <v>1680</v>
      </c>
      <c r="M11223" s="5">
        <f t="shared" si="809"/>
        <v>0</v>
      </c>
      <c r="N11223" s="15">
        <f t="shared" si="808"/>
        <v>0</v>
      </c>
    </row>
    <row r="11224" spans="11:14" x14ac:dyDescent="0.2">
      <c r="K11224" s="15">
        <f t="shared" si="806"/>
        <v>1</v>
      </c>
      <c r="L11224" s="17">
        <f t="shared" si="807"/>
        <v>1680</v>
      </c>
      <c r="M11224" s="5">
        <f t="shared" si="809"/>
        <v>0</v>
      </c>
      <c r="N11224" s="15">
        <f t="shared" si="808"/>
        <v>0</v>
      </c>
    </row>
    <row r="11225" spans="11:14" x14ac:dyDescent="0.2">
      <c r="K11225" s="15">
        <f t="shared" si="806"/>
        <v>1</v>
      </c>
      <c r="L11225" s="17">
        <f t="shared" si="807"/>
        <v>1680</v>
      </c>
      <c r="M11225" s="5">
        <f t="shared" si="809"/>
        <v>0</v>
      </c>
      <c r="N11225" s="15">
        <f t="shared" si="808"/>
        <v>0</v>
      </c>
    </row>
    <row r="11226" spans="11:14" x14ac:dyDescent="0.2">
      <c r="K11226" s="15">
        <f t="shared" si="806"/>
        <v>1</v>
      </c>
      <c r="L11226" s="17">
        <f t="shared" si="807"/>
        <v>1680</v>
      </c>
      <c r="M11226" s="5">
        <f t="shared" si="809"/>
        <v>0</v>
      </c>
      <c r="N11226" s="15">
        <f t="shared" si="808"/>
        <v>0</v>
      </c>
    </row>
    <row r="11227" spans="11:14" x14ac:dyDescent="0.2">
      <c r="K11227" s="15">
        <f t="shared" si="806"/>
        <v>1</v>
      </c>
      <c r="L11227" s="17">
        <f t="shared" si="807"/>
        <v>1680</v>
      </c>
      <c r="M11227" s="5">
        <f t="shared" si="809"/>
        <v>0</v>
      </c>
      <c r="N11227" s="15">
        <f t="shared" si="808"/>
        <v>0</v>
      </c>
    </row>
    <row r="11228" spans="11:14" x14ac:dyDescent="0.2">
      <c r="K11228" s="15">
        <f t="shared" si="806"/>
        <v>1</v>
      </c>
      <c r="L11228" s="17">
        <f t="shared" si="807"/>
        <v>1680</v>
      </c>
      <c r="M11228" s="5">
        <f t="shared" si="809"/>
        <v>0</v>
      </c>
      <c r="N11228" s="15">
        <f t="shared" si="808"/>
        <v>0</v>
      </c>
    </row>
    <row r="11229" spans="11:14" x14ac:dyDescent="0.2">
      <c r="K11229" s="15">
        <f t="shared" si="806"/>
        <v>1</v>
      </c>
      <c r="L11229" s="17">
        <f t="shared" si="807"/>
        <v>1680</v>
      </c>
      <c r="M11229" s="5">
        <f t="shared" si="809"/>
        <v>0</v>
      </c>
      <c r="N11229" s="15">
        <f t="shared" si="808"/>
        <v>0</v>
      </c>
    </row>
    <row r="11230" spans="11:14" x14ac:dyDescent="0.2">
      <c r="K11230" s="15">
        <f t="shared" si="806"/>
        <v>1</v>
      </c>
      <c r="L11230" s="17">
        <f t="shared" si="807"/>
        <v>1680</v>
      </c>
      <c r="M11230" s="5">
        <f t="shared" si="809"/>
        <v>0</v>
      </c>
      <c r="N11230" s="15">
        <f t="shared" si="808"/>
        <v>0</v>
      </c>
    </row>
    <row r="11231" spans="11:14" x14ac:dyDescent="0.2">
      <c r="K11231" s="15">
        <f t="shared" si="806"/>
        <v>1</v>
      </c>
      <c r="L11231" s="17">
        <f t="shared" si="807"/>
        <v>1680</v>
      </c>
      <c r="M11231" s="5">
        <f t="shared" si="809"/>
        <v>0</v>
      </c>
      <c r="N11231" s="15">
        <f t="shared" si="808"/>
        <v>0</v>
      </c>
    </row>
    <row r="11232" spans="11:14" x14ac:dyDescent="0.2">
      <c r="K11232" s="15">
        <f t="shared" si="806"/>
        <v>1</v>
      </c>
      <c r="L11232" s="17">
        <f t="shared" si="807"/>
        <v>1680</v>
      </c>
      <c r="M11232" s="5">
        <f t="shared" si="809"/>
        <v>0</v>
      </c>
      <c r="N11232" s="15">
        <f t="shared" si="808"/>
        <v>0</v>
      </c>
    </row>
    <row r="11233" spans="11:14" x14ac:dyDescent="0.2">
      <c r="K11233" s="15">
        <f t="shared" si="806"/>
        <v>1</v>
      </c>
      <c r="L11233" s="17">
        <f t="shared" si="807"/>
        <v>1680</v>
      </c>
      <c r="M11233" s="5">
        <f t="shared" si="809"/>
        <v>0</v>
      </c>
      <c r="N11233" s="15">
        <f t="shared" si="808"/>
        <v>0</v>
      </c>
    </row>
    <row r="11234" spans="11:14" x14ac:dyDescent="0.2">
      <c r="K11234" s="15">
        <f t="shared" si="806"/>
        <v>1</v>
      </c>
      <c r="L11234" s="17">
        <f t="shared" si="807"/>
        <v>1680</v>
      </c>
      <c r="M11234" s="5">
        <f t="shared" si="809"/>
        <v>0</v>
      </c>
      <c r="N11234" s="15">
        <f t="shared" si="808"/>
        <v>0</v>
      </c>
    </row>
    <row r="11235" spans="11:14" x14ac:dyDescent="0.2">
      <c r="K11235" s="15">
        <f t="shared" si="806"/>
        <v>1</v>
      </c>
      <c r="L11235" s="17">
        <f t="shared" si="807"/>
        <v>1680</v>
      </c>
      <c r="M11235" s="5">
        <f t="shared" si="809"/>
        <v>0</v>
      </c>
      <c r="N11235" s="15">
        <f t="shared" si="808"/>
        <v>0</v>
      </c>
    </row>
    <row r="11236" spans="11:14" x14ac:dyDescent="0.2">
      <c r="K11236" s="15">
        <f t="shared" si="806"/>
        <v>1</v>
      </c>
      <c r="L11236" s="17">
        <f t="shared" si="807"/>
        <v>1680</v>
      </c>
      <c r="M11236" s="5">
        <f t="shared" si="809"/>
        <v>0</v>
      </c>
      <c r="N11236" s="15">
        <f t="shared" si="808"/>
        <v>0</v>
      </c>
    </row>
    <row r="11237" spans="11:14" x14ac:dyDescent="0.2">
      <c r="K11237" s="15">
        <f t="shared" si="806"/>
        <v>1</v>
      </c>
      <c r="L11237" s="17">
        <f t="shared" si="807"/>
        <v>1680</v>
      </c>
      <c r="M11237" s="5">
        <f t="shared" si="809"/>
        <v>0</v>
      </c>
      <c r="N11237" s="15">
        <f t="shared" si="808"/>
        <v>0</v>
      </c>
    </row>
    <row r="11238" spans="11:14" x14ac:dyDescent="0.2">
      <c r="K11238" s="15">
        <f t="shared" si="806"/>
        <v>1</v>
      </c>
      <c r="L11238" s="17">
        <f t="shared" si="807"/>
        <v>1680</v>
      </c>
      <c r="M11238" s="5">
        <f t="shared" si="809"/>
        <v>0</v>
      </c>
      <c r="N11238" s="15">
        <f t="shared" si="808"/>
        <v>0</v>
      </c>
    </row>
    <row r="11239" spans="11:14" x14ac:dyDescent="0.2">
      <c r="K11239" s="15">
        <f t="shared" si="806"/>
        <v>1</v>
      </c>
      <c r="L11239" s="17">
        <f t="shared" si="807"/>
        <v>1680</v>
      </c>
      <c r="M11239" s="5">
        <f t="shared" si="809"/>
        <v>0</v>
      </c>
      <c r="N11239" s="15">
        <f t="shared" si="808"/>
        <v>0</v>
      </c>
    </row>
    <row r="11240" spans="11:14" x14ac:dyDescent="0.2">
      <c r="K11240" s="15">
        <f t="shared" si="806"/>
        <v>1</v>
      </c>
      <c r="L11240" s="17">
        <f t="shared" si="807"/>
        <v>1680</v>
      </c>
      <c r="M11240" s="5">
        <f t="shared" si="809"/>
        <v>0</v>
      </c>
      <c r="N11240" s="15">
        <f t="shared" si="808"/>
        <v>0</v>
      </c>
    </row>
    <row r="11241" spans="11:14" x14ac:dyDescent="0.2">
      <c r="K11241" s="15">
        <f t="shared" si="806"/>
        <v>1</v>
      </c>
      <c r="L11241" s="17">
        <f t="shared" si="807"/>
        <v>1680</v>
      </c>
      <c r="M11241" s="5">
        <f t="shared" si="809"/>
        <v>0</v>
      </c>
      <c r="N11241" s="15">
        <f t="shared" si="808"/>
        <v>0</v>
      </c>
    </row>
    <row r="11242" spans="11:14" x14ac:dyDescent="0.2">
      <c r="K11242" s="15">
        <f t="shared" si="806"/>
        <v>1</v>
      </c>
      <c r="L11242" s="17">
        <f t="shared" si="807"/>
        <v>1680</v>
      </c>
      <c r="M11242" s="5">
        <f t="shared" si="809"/>
        <v>0</v>
      </c>
      <c r="N11242" s="15">
        <f t="shared" si="808"/>
        <v>0</v>
      </c>
    </row>
    <row r="11243" spans="11:14" x14ac:dyDescent="0.2">
      <c r="K11243" s="15">
        <f t="shared" si="806"/>
        <v>1</v>
      </c>
      <c r="L11243" s="17">
        <f t="shared" si="807"/>
        <v>1680</v>
      </c>
      <c r="M11243" s="5">
        <f t="shared" si="809"/>
        <v>0</v>
      </c>
      <c r="N11243" s="15">
        <f t="shared" si="808"/>
        <v>0</v>
      </c>
    </row>
    <row r="11244" spans="11:14" x14ac:dyDescent="0.2">
      <c r="K11244" s="15">
        <f t="shared" si="806"/>
        <v>1</v>
      </c>
      <c r="L11244" s="17">
        <f t="shared" si="807"/>
        <v>1680</v>
      </c>
      <c r="M11244" s="5">
        <f t="shared" si="809"/>
        <v>0</v>
      </c>
      <c r="N11244" s="15">
        <f t="shared" si="808"/>
        <v>0</v>
      </c>
    </row>
    <row r="11245" spans="11:14" x14ac:dyDescent="0.2">
      <c r="K11245" s="15">
        <f t="shared" si="806"/>
        <v>1</v>
      </c>
      <c r="L11245" s="17">
        <f t="shared" si="807"/>
        <v>1680</v>
      </c>
      <c r="M11245" s="5">
        <f t="shared" si="809"/>
        <v>0</v>
      </c>
      <c r="N11245" s="15">
        <f t="shared" si="808"/>
        <v>0</v>
      </c>
    </row>
    <row r="11246" spans="11:14" x14ac:dyDescent="0.2">
      <c r="K11246" s="15">
        <f t="shared" si="806"/>
        <v>1</v>
      </c>
      <c r="L11246" s="17">
        <f t="shared" si="807"/>
        <v>1680</v>
      </c>
      <c r="M11246" s="5">
        <f t="shared" si="809"/>
        <v>0</v>
      </c>
      <c r="N11246" s="15">
        <f t="shared" si="808"/>
        <v>0</v>
      </c>
    </row>
    <row r="11247" spans="11:14" x14ac:dyDescent="0.2">
      <c r="K11247" s="15">
        <f t="shared" si="806"/>
        <v>1</v>
      </c>
      <c r="L11247" s="17">
        <f t="shared" si="807"/>
        <v>1680</v>
      </c>
      <c r="M11247" s="5">
        <f t="shared" si="809"/>
        <v>0</v>
      </c>
      <c r="N11247" s="15">
        <f t="shared" si="808"/>
        <v>0</v>
      </c>
    </row>
    <row r="11248" spans="11:14" x14ac:dyDescent="0.2">
      <c r="K11248" s="15">
        <f t="shared" si="806"/>
        <v>1</v>
      </c>
      <c r="L11248" s="17">
        <f t="shared" si="807"/>
        <v>1680</v>
      </c>
      <c r="M11248" s="5">
        <f t="shared" si="809"/>
        <v>0</v>
      </c>
      <c r="N11248" s="15">
        <f t="shared" si="808"/>
        <v>0</v>
      </c>
    </row>
    <row r="11249" spans="11:14" x14ac:dyDescent="0.2">
      <c r="K11249" s="15">
        <f t="shared" si="806"/>
        <v>1</v>
      </c>
      <c r="L11249" s="17">
        <f t="shared" si="807"/>
        <v>1680</v>
      </c>
      <c r="M11249" s="5">
        <f t="shared" si="809"/>
        <v>0</v>
      </c>
      <c r="N11249" s="15">
        <f t="shared" si="808"/>
        <v>0</v>
      </c>
    </row>
    <row r="11250" spans="11:14" x14ac:dyDescent="0.2">
      <c r="K11250" s="15">
        <f t="shared" si="806"/>
        <v>1</v>
      </c>
      <c r="L11250" s="17">
        <f t="shared" si="807"/>
        <v>1680</v>
      </c>
      <c r="M11250" s="5">
        <f t="shared" si="809"/>
        <v>0</v>
      </c>
      <c r="N11250" s="15">
        <f t="shared" si="808"/>
        <v>0</v>
      </c>
    </row>
    <row r="11251" spans="11:14" x14ac:dyDescent="0.2">
      <c r="K11251" s="15">
        <f t="shared" si="806"/>
        <v>1</v>
      </c>
      <c r="L11251" s="17">
        <f t="shared" si="807"/>
        <v>1680</v>
      </c>
      <c r="M11251" s="5">
        <f t="shared" si="809"/>
        <v>0</v>
      </c>
      <c r="N11251" s="15">
        <f t="shared" si="808"/>
        <v>0</v>
      </c>
    </row>
    <row r="11252" spans="11:14" x14ac:dyDescent="0.2">
      <c r="K11252" s="15">
        <f t="shared" si="806"/>
        <v>1</v>
      </c>
      <c r="L11252" s="17">
        <f t="shared" si="807"/>
        <v>1680</v>
      </c>
      <c r="M11252" s="5">
        <f t="shared" si="809"/>
        <v>0</v>
      </c>
      <c r="N11252" s="15">
        <f t="shared" si="808"/>
        <v>0</v>
      </c>
    </row>
    <row r="11253" spans="11:14" x14ac:dyDescent="0.2">
      <c r="K11253" s="15">
        <f t="shared" si="806"/>
        <v>1</v>
      </c>
      <c r="L11253" s="17">
        <f t="shared" si="807"/>
        <v>1680</v>
      </c>
      <c r="M11253" s="5">
        <f t="shared" si="809"/>
        <v>0</v>
      </c>
      <c r="N11253" s="15">
        <f t="shared" si="808"/>
        <v>0</v>
      </c>
    </row>
    <row r="11254" spans="11:14" x14ac:dyDescent="0.2">
      <c r="K11254" s="15">
        <f t="shared" si="806"/>
        <v>1</v>
      </c>
      <c r="L11254" s="17">
        <f t="shared" si="807"/>
        <v>1680</v>
      </c>
      <c r="M11254" s="5">
        <f t="shared" si="809"/>
        <v>0</v>
      </c>
      <c r="N11254" s="15">
        <f t="shared" si="808"/>
        <v>0</v>
      </c>
    </row>
    <row r="11255" spans="11:14" x14ac:dyDescent="0.2">
      <c r="K11255" s="15">
        <f t="shared" si="806"/>
        <v>1</v>
      </c>
      <c r="L11255" s="17">
        <f t="shared" si="807"/>
        <v>1680</v>
      </c>
      <c r="M11255" s="5">
        <f t="shared" si="809"/>
        <v>0</v>
      </c>
      <c r="N11255" s="15">
        <f t="shared" si="808"/>
        <v>0</v>
      </c>
    </row>
    <row r="11256" spans="11:14" x14ac:dyDescent="0.2">
      <c r="K11256" s="15">
        <f t="shared" si="806"/>
        <v>1</v>
      </c>
      <c r="L11256" s="17">
        <f t="shared" si="807"/>
        <v>1680</v>
      </c>
      <c r="M11256" s="5">
        <f t="shared" si="809"/>
        <v>0</v>
      </c>
      <c r="N11256" s="15">
        <f t="shared" si="808"/>
        <v>0</v>
      </c>
    </row>
    <row r="11257" spans="11:14" x14ac:dyDescent="0.2">
      <c r="K11257" s="15">
        <f t="shared" si="806"/>
        <v>1</v>
      </c>
      <c r="L11257" s="17">
        <f t="shared" si="807"/>
        <v>1680</v>
      </c>
      <c r="M11257" s="5">
        <f t="shared" si="809"/>
        <v>0</v>
      </c>
      <c r="N11257" s="15">
        <f t="shared" si="808"/>
        <v>0</v>
      </c>
    </row>
    <row r="11258" spans="11:14" x14ac:dyDescent="0.2">
      <c r="K11258" s="15">
        <f t="shared" si="806"/>
        <v>1</v>
      </c>
      <c r="L11258" s="17">
        <f t="shared" si="807"/>
        <v>1680</v>
      </c>
      <c r="M11258" s="5">
        <f t="shared" si="809"/>
        <v>0</v>
      </c>
      <c r="N11258" s="15">
        <f t="shared" si="808"/>
        <v>0</v>
      </c>
    </row>
    <row r="11259" spans="11:14" x14ac:dyDescent="0.2">
      <c r="K11259" s="15">
        <f t="shared" si="806"/>
        <v>1</v>
      </c>
      <c r="L11259" s="17">
        <f t="shared" si="807"/>
        <v>1680</v>
      </c>
      <c r="M11259" s="5">
        <f t="shared" si="809"/>
        <v>0</v>
      </c>
      <c r="N11259" s="15">
        <f t="shared" si="808"/>
        <v>0</v>
      </c>
    </row>
    <row r="11260" spans="11:14" x14ac:dyDescent="0.2">
      <c r="K11260" s="15">
        <f t="shared" si="806"/>
        <v>1</v>
      </c>
      <c r="L11260" s="17">
        <f t="shared" si="807"/>
        <v>1680</v>
      </c>
      <c r="M11260" s="5">
        <f t="shared" si="809"/>
        <v>0</v>
      </c>
      <c r="N11260" s="15">
        <f t="shared" si="808"/>
        <v>0</v>
      </c>
    </row>
    <row r="11261" spans="11:14" x14ac:dyDescent="0.2">
      <c r="K11261" s="15">
        <f t="shared" si="806"/>
        <v>1</v>
      </c>
      <c r="L11261" s="17">
        <f t="shared" si="807"/>
        <v>1680</v>
      </c>
      <c r="M11261" s="5">
        <f t="shared" si="809"/>
        <v>0</v>
      </c>
      <c r="N11261" s="15">
        <f t="shared" si="808"/>
        <v>0</v>
      </c>
    </row>
    <row r="11262" spans="11:14" x14ac:dyDescent="0.2">
      <c r="K11262" s="15">
        <f t="shared" si="806"/>
        <v>1</v>
      </c>
      <c r="L11262" s="17">
        <f t="shared" si="807"/>
        <v>1680</v>
      </c>
      <c r="M11262" s="5">
        <f t="shared" si="809"/>
        <v>0</v>
      </c>
      <c r="N11262" s="15">
        <f t="shared" si="808"/>
        <v>0</v>
      </c>
    </row>
    <row r="11263" spans="11:14" x14ac:dyDescent="0.2">
      <c r="K11263" s="15">
        <f t="shared" si="806"/>
        <v>1</v>
      </c>
      <c r="L11263" s="17">
        <f t="shared" si="807"/>
        <v>1680</v>
      </c>
      <c r="M11263" s="5">
        <f t="shared" si="809"/>
        <v>0</v>
      </c>
      <c r="N11263" s="15">
        <f t="shared" si="808"/>
        <v>0</v>
      </c>
    </row>
    <row r="11264" spans="11:14" x14ac:dyDescent="0.2">
      <c r="K11264" s="15">
        <f t="shared" si="806"/>
        <v>1</v>
      </c>
      <c r="L11264" s="17">
        <f t="shared" si="807"/>
        <v>1680</v>
      </c>
      <c r="M11264" s="5">
        <f t="shared" si="809"/>
        <v>0</v>
      </c>
      <c r="N11264" s="15">
        <f t="shared" si="808"/>
        <v>0</v>
      </c>
    </row>
    <row r="11265" spans="11:14" x14ac:dyDescent="0.2">
      <c r="K11265" s="15">
        <f t="shared" si="806"/>
        <v>1</v>
      </c>
      <c r="L11265" s="17">
        <f t="shared" si="807"/>
        <v>1680</v>
      </c>
      <c r="M11265" s="5">
        <f t="shared" si="809"/>
        <v>0</v>
      </c>
      <c r="N11265" s="15">
        <f t="shared" si="808"/>
        <v>0</v>
      </c>
    </row>
    <row r="11266" spans="11:14" x14ac:dyDescent="0.2">
      <c r="K11266" s="15">
        <f t="shared" ref="K11266:K11329" si="810">DATE(YEAR(E11266),MONTH(E11266),1)</f>
        <v>1</v>
      </c>
      <c r="L11266" s="17">
        <f t="shared" ref="L11266:L11329" si="811">ROUND(($B$3-K11266)/365.25*12,0)</f>
        <v>1680</v>
      </c>
      <c r="M11266" s="5">
        <f t="shared" si="809"/>
        <v>0</v>
      </c>
      <c r="N11266" s="15">
        <f t="shared" ref="N11266:N11329" si="812">EDATE(E11266,D11266)</f>
        <v>0</v>
      </c>
    </row>
    <row r="11267" spans="11:14" x14ac:dyDescent="0.2">
      <c r="K11267" s="15">
        <f t="shared" si="810"/>
        <v>1</v>
      </c>
      <c r="L11267" s="17">
        <f t="shared" si="811"/>
        <v>1680</v>
      </c>
      <c r="M11267" s="5">
        <f t="shared" ref="M11267:M11330" si="813">ROUND((N11267-K11267)/365.25*12,0)</f>
        <v>0</v>
      </c>
      <c r="N11267" s="15">
        <f t="shared" si="812"/>
        <v>0</v>
      </c>
    </row>
    <row r="11268" spans="11:14" x14ac:dyDescent="0.2">
      <c r="K11268" s="15">
        <f t="shared" si="810"/>
        <v>1</v>
      </c>
      <c r="L11268" s="17">
        <f t="shared" si="811"/>
        <v>1680</v>
      </c>
      <c r="M11268" s="5">
        <f t="shared" si="813"/>
        <v>0</v>
      </c>
      <c r="N11268" s="15">
        <f t="shared" si="812"/>
        <v>0</v>
      </c>
    </row>
    <row r="11269" spans="11:14" x14ac:dyDescent="0.2">
      <c r="K11269" s="15">
        <f t="shared" si="810"/>
        <v>1</v>
      </c>
      <c r="L11269" s="17">
        <f t="shared" si="811"/>
        <v>1680</v>
      </c>
      <c r="M11269" s="5">
        <f t="shared" si="813"/>
        <v>0</v>
      </c>
      <c r="N11269" s="15">
        <f t="shared" si="812"/>
        <v>0</v>
      </c>
    </row>
    <row r="11270" spans="11:14" x14ac:dyDescent="0.2">
      <c r="K11270" s="15">
        <f t="shared" si="810"/>
        <v>1</v>
      </c>
      <c r="L11270" s="17">
        <f t="shared" si="811"/>
        <v>1680</v>
      </c>
      <c r="M11270" s="5">
        <f t="shared" si="813"/>
        <v>0</v>
      </c>
      <c r="N11270" s="15">
        <f t="shared" si="812"/>
        <v>0</v>
      </c>
    </row>
    <row r="11271" spans="11:14" x14ac:dyDescent="0.2">
      <c r="K11271" s="15">
        <f t="shared" si="810"/>
        <v>1</v>
      </c>
      <c r="L11271" s="17">
        <f t="shared" si="811"/>
        <v>1680</v>
      </c>
      <c r="M11271" s="5">
        <f t="shared" si="813"/>
        <v>0</v>
      </c>
      <c r="N11271" s="15">
        <f t="shared" si="812"/>
        <v>0</v>
      </c>
    </row>
    <row r="11272" spans="11:14" x14ac:dyDescent="0.2">
      <c r="K11272" s="15">
        <f t="shared" si="810"/>
        <v>1</v>
      </c>
      <c r="L11272" s="17">
        <f t="shared" si="811"/>
        <v>1680</v>
      </c>
      <c r="M11272" s="5">
        <f t="shared" si="813"/>
        <v>0</v>
      </c>
      <c r="N11272" s="15">
        <f t="shared" si="812"/>
        <v>0</v>
      </c>
    </row>
    <row r="11273" spans="11:14" x14ac:dyDescent="0.2">
      <c r="K11273" s="15">
        <f t="shared" si="810"/>
        <v>1</v>
      </c>
      <c r="L11273" s="17">
        <f t="shared" si="811"/>
        <v>1680</v>
      </c>
      <c r="M11273" s="5">
        <f t="shared" si="813"/>
        <v>0</v>
      </c>
      <c r="N11273" s="15">
        <f t="shared" si="812"/>
        <v>0</v>
      </c>
    </row>
    <row r="11274" spans="11:14" x14ac:dyDescent="0.2">
      <c r="K11274" s="15">
        <f t="shared" si="810"/>
        <v>1</v>
      </c>
      <c r="L11274" s="17">
        <f t="shared" si="811"/>
        <v>1680</v>
      </c>
      <c r="M11274" s="5">
        <f t="shared" si="813"/>
        <v>0</v>
      </c>
      <c r="N11274" s="15">
        <f t="shared" si="812"/>
        <v>0</v>
      </c>
    </row>
    <row r="11275" spans="11:14" x14ac:dyDescent="0.2">
      <c r="K11275" s="15">
        <f t="shared" si="810"/>
        <v>1</v>
      </c>
      <c r="L11275" s="17">
        <f t="shared" si="811"/>
        <v>1680</v>
      </c>
      <c r="M11275" s="5">
        <f t="shared" si="813"/>
        <v>0</v>
      </c>
      <c r="N11275" s="15">
        <f t="shared" si="812"/>
        <v>0</v>
      </c>
    </row>
    <row r="11276" spans="11:14" x14ac:dyDescent="0.2">
      <c r="K11276" s="15">
        <f t="shared" si="810"/>
        <v>1</v>
      </c>
      <c r="L11276" s="17">
        <f t="shared" si="811"/>
        <v>1680</v>
      </c>
      <c r="M11276" s="5">
        <f t="shared" si="813"/>
        <v>0</v>
      </c>
      <c r="N11276" s="15">
        <f t="shared" si="812"/>
        <v>0</v>
      </c>
    </row>
    <row r="11277" spans="11:14" x14ac:dyDescent="0.2">
      <c r="K11277" s="15">
        <f t="shared" si="810"/>
        <v>1</v>
      </c>
      <c r="L11277" s="17">
        <f t="shared" si="811"/>
        <v>1680</v>
      </c>
      <c r="M11277" s="5">
        <f t="shared" si="813"/>
        <v>0</v>
      </c>
      <c r="N11277" s="15">
        <f t="shared" si="812"/>
        <v>0</v>
      </c>
    </row>
    <row r="11278" spans="11:14" x14ac:dyDescent="0.2">
      <c r="K11278" s="15">
        <f t="shared" si="810"/>
        <v>1</v>
      </c>
      <c r="L11278" s="17">
        <f t="shared" si="811"/>
        <v>1680</v>
      </c>
      <c r="M11278" s="5">
        <f t="shared" si="813"/>
        <v>0</v>
      </c>
      <c r="N11278" s="15">
        <f t="shared" si="812"/>
        <v>0</v>
      </c>
    </row>
    <row r="11279" spans="11:14" x14ac:dyDescent="0.2">
      <c r="K11279" s="15">
        <f t="shared" si="810"/>
        <v>1</v>
      </c>
      <c r="L11279" s="17">
        <f t="shared" si="811"/>
        <v>1680</v>
      </c>
      <c r="M11279" s="5">
        <f t="shared" si="813"/>
        <v>0</v>
      </c>
      <c r="N11279" s="15">
        <f t="shared" si="812"/>
        <v>0</v>
      </c>
    </row>
    <row r="11280" spans="11:14" x14ac:dyDescent="0.2">
      <c r="K11280" s="15">
        <f t="shared" si="810"/>
        <v>1</v>
      </c>
      <c r="L11280" s="17">
        <f t="shared" si="811"/>
        <v>1680</v>
      </c>
      <c r="M11280" s="5">
        <f t="shared" si="813"/>
        <v>0</v>
      </c>
      <c r="N11280" s="15">
        <f t="shared" si="812"/>
        <v>0</v>
      </c>
    </row>
    <row r="11281" spans="11:14" x14ac:dyDescent="0.2">
      <c r="K11281" s="15">
        <f t="shared" si="810"/>
        <v>1</v>
      </c>
      <c r="L11281" s="17">
        <f t="shared" si="811"/>
        <v>1680</v>
      </c>
      <c r="M11281" s="5">
        <f t="shared" si="813"/>
        <v>0</v>
      </c>
      <c r="N11281" s="15">
        <f t="shared" si="812"/>
        <v>0</v>
      </c>
    </row>
    <row r="11282" spans="11:14" x14ac:dyDescent="0.2">
      <c r="K11282" s="15">
        <f t="shared" si="810"/>
        <v>1</v>
      </c>
      <c r="L11282" s="17">
        <f t="shared" si="811"/>
        <v>1680</v>
      </c>
      <c r="M11282" s="5">
        <f t="shared" si="813"/>
        <v>0</v>
      </c>
      <c r="N11282" s="15">
        <f t="shared" si="812"/>
        <v>0</v>
      </c>
    </row>
    <row r="11283" spans="11:14" x14ac:dyDescent="0.2">
      <c r="K11283" s="15">
        <f t="shared" si="810"/>
        <v>1</v>
      </c>
      <c r="L11283" s="17">
        <f t="shared" si="811"/>
        <v>1680</v>
      </c>
      <c r="M11283" s="5">
        <f t="shared" si="813"/>
        <v>0</v>
      </c>
      <c r="N11283" s="15">
        <f t="shared" si="812"/>
        <v>0</v>
      </c>
    </row>
    <row r="11284" spans="11:14" x14ac:dyDescent="0.2">
      <c r="K11284" s="15">
        <f t="shared" si="810"/>
        <v>1</v>
      </c>
      <c r="L11284" s="17">
        <f t="shared" si="811"/>
        <v>1680</v>
      </c>
      <c r="M11284" s="5">
        <f t="shared" si="813"/>
        <v>0</v>
      </c>
      <c r="N11284" s="15">
        <f t="shared" si="812"/>
        <v>0</v>
      </c>
    </row>
    <row r="11285" spans="11:14" x14ac:dyDescent="0.2">
      <c r="K11285" s="15">
        <f t="shared" si="810"/>
        <v>1</v>
      </c>
      <c r="L11285" s="17">
        <f t="shared" si="811"/>
        <v>1680</v>
      </c>
      <c r="M11285" s="5">
        <f t="shared" si="813"/>
        <v>0</v>
      </c>
      <c r="N11285" s="15">
        <f t="shared" si="812"/>
        <v>0</v>
      </c>
    </row>
    <row r="11286" spans="11:14" x14ac:dyDescent="0.2">
      <c r="K11286" s="15">
        <f t="shared" si="810"/>
        <v>1</v>
      </c>
      <c r="L11286" s="17">
        <f t="shared" si="811"/>
        <v>1680</v>
      </c>
      <c r="M11286" s="5">
        <f t="shared" si="813"/>
        <v>0</v>
      </c>
      <c r="N11286" s="15">
        <f t="shared" si="812"/>
        <v>0</v>
      </c>
    </row>
    <row r="11287" spans="11:14" x14ac:dyDescent="0.2">
      <c r="K11287" s="15">
        <f t="shared" si="810"/>
        <v>1</v>
      </c>
      <c r="L11287" s="17">
        <f t="shared" si="811"/>
        <v>1680</v>
      </c>
      <c r="M11287" s="5">
        <f t="shared" si="813"/>
        <v>0</v>
      </c>
      <c r="N11287" s="15">
        <f t="shared" si="812"/>
        <v>0</v>
      </c>
    </row>
    <row r="11288" spans="11:14" x14ac:dyDescent="0.2">
      <c r="K11288" s="15">
        <f t="shared" si="810"/>
        <v>1</v>
      </c>
      <c r="L11288" s="17">
        <f t="shared" si="811"/>
        <v>1680</v>
      </c>
      <c r="M11288" s="5">
        <f t="shared" si="813"/>
        <v>0</v>
      </c>
      <c r="N11288" s="15">
        <f t="shared" si="812"/>
        <v>0</v>
      </c>
    </row>
    <row r="11289" spans="11:14" x14ac:dyDescent="0.2">
      <c r="K11289" s="15">
        <f t="shared" si="810"/>
        <v>1</v>
      </c>
      <c r="L11289" s="17">
        <f t="shared" si="811"/>
        <v>1680</v>
      </c>
      <c r="M11289" s="5">
        <f t="shared" si="813"/>
        <v>0</v>
      </c>
      <c r="N11289" s="15">
        <f t="shared" si="812"/>
        <v>0</v>
      </c>
    </row>
    <row r="11290" spans="11:14" x14ac:dyDescent="0.2">
      <c r="K11290" s="15">
        <f t="shared" si="810"/>
        <v>1</v>
      </c>
      <c r="L11290" s="17">
        <f t="shared" si="811"/>
        <v>1680</v>
      </c>
      <c r="M11290" s="5">
        <f t="shared" si="813"/>
        <v>0</v>
      </c>
      <c r="N11290" s="15">
        <f t="shared" si="812"/>
        <v>0</v>
      </c>
    </row>
    <row r="11291" spans="11:14" x14ac:dyDescent="0.2">
      <c r="K11291" s="15">
        <f t="shared" si="810"/>
        <v>1</v>
      </c>
      <c r="L11291" s="17">
        <f t="shared" si="811"/>
        <v>1680</v>
      </c>
      <c r="M11291" s="5">
        <f t="shared" si="813"/>
        <v>0</v>
      </c>
      <c r="N11291" s="15">
        <f t="shared" si="812"/>
        <v>0</v>
      </c>
    </row>
    <row r="11292" spans="11:14" x14ac:dyDescent="0.2">
      <c r="K11292" s="15">
        <f t="shared" si="810"/>
        <v>1</v>
      </c>
      <c r="L11292" s="17">
        <f t="shared" si="811"/>
        <v>1680</v>
      </c>
      <c r="M11292" s="5">
        <f t="shared" si="813"/>
        <v>0</v>
      </c>
      <c r="N11292" s="15">
        <f t="shared" si="812"/>
        <v>0</v>
      </c>
    </row>
    <row r="11293" spans="11:14" x14ac:dyDescent="0.2">
      <c r="K11293" s="15">
        <f t="shared" si="810"/>
        <v>1</v>
      </c>
      <c r="L11293" s="17">
        <f t="shared" si="811"/>
        <v>1680</v>
      </c>
      <c r="M11293" s="5">
        <f t="shared" si="813"/>
        <v>0</v>
      </c>
      <c r="N11293" s="15">
        <f t="shared" si="812"/>
        <v>0</v>
      </c>
    </row>
    <row r="11294" spans="11:14" x14ac:dyDescent="0.2">
      <c r="K11294" s="15">
        <f t="shared" si="810"/>
        <v>1</v>
      </c>
      <c r="L11294" s="17">
        <f t="shared" si="811"/>
        <v>1680</v>
      </c>
      <c r="M11294" s="5">
        <f t="shared" si="813"/>
        <v>0</v>
      </c>
      <c r="N11294" s="15">
        <f t="shared" si="812"/>
        <v>0</v>
      </c>
    </row>
    <row r="11295" spans="11:14" x14ac:dyDescent="0.2">
      <c r="K11295" s="15">
        <f t="shared" si="810"/>
        <v>1</v>
      </c>
      <c r="L11295" s="17">
        <f t="shared" si="811"/>
        <v>1680</v>
      </c>
      <c r="M11295" s="5">
        <f t="shared" si="813"/>
        <v>0</v>
      </c>
      <c r="N11295" s="15">
        <f t="shared" si="812"/>
        <v>0</v>
      </c>
    </row>
    <row r="11296" spans="11:14" x14ac:dyDescent="0.2">
      <c r="K11296" s="15">
        <f t="shared" si="810"/>
        <v>1</v>
      </c>
      <c r="L11296" s="17">
        <f t="shared" si="811"/>
        <v>1680</v>
      </c>
      <c r="M11296" s="5">
        <f t="shared" si="813"/>
        <v>0</v>
      </c>
      <c r="N11296" s="15">
        <f t="shared" si="812"/>
        <v>0</v>
      </c>
    </row>
    <row r="11297" spans="11:14" x14ac:dyDescent="0.2">
      <c r="K11297" s="15">
        <f t="shared" si="810"/>
        <v>1</v>
      </c>
      <c r="L11297" s="17">
        <f t="shared" si="811"/>
        <v>1680</v>
      </c>
      <c r="M11297" s="5">
        <f t="shared" si="813"/>
        <v>0</v>
      </c>
      <c r="N11297" s="15">
        <f t="shared" si="812"/>
        <v>0</v>
      </c>
    </row>
    <row r="11298" spans="11:14" x14ac:dyDescent="0.2">
      <c r="K11298" s="15">
        <f t="shared" si="810"/>
        <v>1</v>
      </c>
      <c r="L11298" s="17">
        <f t="shared" si="811"/>
        <v>1680</v>
      </c>
      <c r="M11298" s="5">
        <f t="shared" si="813"/>
        <v>0</v>
      </c>
      <c r="N11298" s="15">
        <f t="shared" si="812"/>
        <v>0</v>
      </c>
    </row>
    <row r="11299" spans="11:14" x14ac:dyDescent="0.2">
      <c r="K11299" s="15">
        <f t="shared" si="810"/>
        <v>1</v>
      </c>
      <c r="L11299" s="17">
        <f t="shared" si="811"/>
        <v>1680</v>
      </c>
      <c r="M11299" s="5">
        <f t="shared" si="813"/>
        <v>0</v>
      </c>
      <c r="N11299" s="15">
        <f t="shared" si="812"/>
        <v>0</v>
      </c>
    </row>
    <row r="11300" spans="11:14" x14ac:dyDescent="0.2">
      <c r="K11300" s="15">
        <f t="shared" si="810"/>
        <v>1</v>
      </c>
      <c r="L11300" s="17">
        <f t="shared" si="811"/>
        <v>1680</v>
      </c>
      <c r="M11300" s="5">
        <f t="shared" si="813"/>
        <v>0</v>
      </c>
      <c r="N11300" s="15">
        <f t="shared" si="812"/>
        <v>0</v>
      </c>
    </row>
    <row r="11301" spans="11:14" x14ac:dyDescent="0.2">
      <c r="K11301" s="15">
        <f t="shared" si="810"/>
        <v>1</v>
      </c>
      <c r="L11301" s="17">
        <f t="shared" si="811"/>
        <v>1680</v>
      </c>
      <c r="M11301" s="5">
        <f t="shared" si="813"/>
        <v>0</v>
      </c>
      <c r="N11301" s="15">
        <f t="shared" si="812"/>
        <v>0</v>
      </c>
    </row>
    <row r="11302" spans="11:14" x14ac:dyDescent="0.2">
      <c r="K11302" s="15">
        <f t="shared" si="810"/>
        <v>1</v>
      </c>
      <c r="L11302" s="17">
        <f t="shared" si="811"/>
        <v>1680</v>
      </c>
      <c r="M11302" s="5">
        <f t="shared" si="813"/>
        <v>0</v>
      </c>
      <c r="N11302" s="15">
        <f t="shared" si="812"/>
        <v>0</v>
      </c>
    </row>
    <row r="11303" spans="11:14" x14ac:dyDescent="0.2">
      <c r="K11303" s="15">
        <f t="shared" si="810"/>
        <v>1</v>
      </c>
      <c r="L11303" s="17">
        <f t="shared" si="811"/>
        <v>1680</v>
      </c>
      <c r="M11303" s="5">
        <f t="shared" si="813"/>
        <v>0</v>
      </c>
      <c r="N11303" s="15">
        <f t="shared" si="812"/>
        <v>0</v>
      </c>
    </row>
    <row r="11304" spans="11:14" x14ac:dyDescent="0.2">
      <c r="K11304" s="15">
        <f t="shared" si="810"/>
        <v>1</v>
      </c>
      <c r="L11304" s="17">
        <f t="shared" si="811"/>
        <v>1680</v>
      </c>
      <c r="M11304" s="5">
        <f t="shared" si="813"/>
        <v>0</v>
      </c>
      <c r="N11304" s="15">
        <f t="shared" si="812"/>
        <v>0</v>
      </c>
    </row>
    <row r="11305" spans="11:14" x14ac:dyDescent="0.2">
      <c r="K11305" s="15">
        <f t="shared" si="810"/>
        <v>1</v>
      </c>
      <c r="L11305" s="17">
        <f t="shared" si="811"/>
        <v>1680</v>
      </c>
      <c r="M11305" s="5">
        <f t="shared" si="813"/>
        <v>0</v>
      </c>
      <c r="N11305" s="15">
        <f t="shared" si="812"/>
        <v>0</v>
      </c>
    </row>
    <row r="11306" spans="11:14" x14ac:dyDescent="0.2">
      <c r="K11306" s="15">
        <f t="shared" si="810"/>
        <v>1</v>
      </c>
      <c r="L11306" s="17">
        <f t="shared" si="811"/>
        <v>1680</v>
      </c>
      <c r="M11306" s="5">
        <f t="shared" si="813"/>
        <v>0</v>
      </c>
      <c r="N11306" s="15">
        <f t="shared" si="812"/>
        <v>0</v>
      </c>
    </row>
    <row r="11307" spans="11:14" x14ac:dyDescent="0.2">
      <c r="K11307" s="15">
        <f t="shared" si="810"/>
        <v>1</v>
      </c>
      <c r="L11307" s="17">
        <f t="shared" si="811"/>
        <v>1680</v>
      </c>
      <c r="M11307" s="5">
        <f t="shared" si="813"/>
        <v>0</v>
      </c>
      <c r="N11307" s="15">
        <f t="shared" si="812"/>
        <v>0</v>
      </c>
    </row>
    <row r="11308" spans="11:14" x14ac:dyDescent="0.2">
      <c r="K11308" s="15">
        <f t="shared" si="810"/>
        <v>1</v>
      </c>
      <c r="L11308" s="17">
        <f t="shared" si="811"/>
        <v>1680</v>
      </c>
      <c r="M11308" s="5">
        <f t="shared" si="813"/>
        <v>0</v>
      </c>
      <c r="N11308" s="15">
        <f t="shared" si="812"/>
        <v>0</v>
      </c>
    </row>
    <row r="11309" spans="11:14" x14ac:dyDescent="0.2">
      <c r="K11309" s="15">
        <f t="shared" si="810"/>
        <v>1</v>
      </c>
      <c r="L11309" s="17">
        <f t="shared" si="811"/>
        <v>1680</v>
      </c>
      <c r="M11309" s="5">
        <f t="shared" si="813"/>
        <v>0</v>
      </c>
      <c r="N11309" s="15">
        <f t="shared" si="812"/>
        <v>0</v>
      </c>
    </row>
    <row r="11310" spans="11:14" x14ac:dyDescent="0.2">
      <c r="K11310" s="15">
        <f t="shared" si="810"/>
        <v>1</v>
      </c>
      <c r="L11310" s="17">
        <f t="shared" si="811"/>
        <v>1680</v>
      </c>
      <c r="M11310" s="5">
        <f t="shared" si="813"/>
        <v>0</v>
      </c>
      <c r="N11310" s="15">
        <f t="shared" si="812"/>
        <v>0</v>
      </c>
    </row>
    <row r="11311" spans="11:14" x14ac:dyDescent="0.2">
      <c r="K11311" s="15">
        <f t="shared" si="810"/>
        <v>1</v>
      </c>
      <c r="L11311" s="17">
        <f t="shared" si="811"/>
        <v>1680</v>
      </c>
      <c r="M11311" s="5">
        <f t="shared" si="813"/>
        <v>0</v>
      </c>
      <c r="N11311" s="15">
        <f t="shared" si="812"/>
        <v>0</v>
      </c>
    </row>
    <row r="11312" spans="11:14" x14ac:dyDescent="0.2">
      <c r="K11312" s="15">
        <f t="shared" si="810"/>
        <v>1</v>
      </c>
      <c r="L11312" s="17">
        <f t="shared" si="811"/>
        <v>1680</v>
      </c>
      <c r="M11312" s="5">
        <f t="shared" si="813"/>
        <v>0</v>
      </c>
      <c r="N11312" s="15">
        <f t="shared" si="812"/>
        <v>0</v>
      </c>
    </row>
    <row r="11313" spans="11:14" x14ac:dyDescent="0.2">
      <c r="K11313" s="15">
        <f t="shared" si="810"/>
        <v>1</v>
      </c>
      <c r="L11313" s="17">
        <f t="shared" si="811"/>
        <v>1680</v>
      </c>
      <c r="M11313" s="5">
        <f t="shared" si="813"/>
        <v>0</v>
      </c>
      <c r="N11313" s="15">
        <f t="shared" si="812"/>
        <v>0</v>
      </c>
    </row>
    <row r="11314" spans="11:14" x14ac:dyDescent="0.2">
      <c r="K11314" s="15">
        <f t="shared" si="810"/>
        <v>1</v>
      </c>
      <c r="L11314" s="17">
        <f t="shared" si="811"/>
        <v>1680</v>
      </c>
      <c r="M11314" s="5">
        <f t="shared" si="813"/>
        <v>0</v>
      </c>
      <c r="N11314" s="15">
        <f t="shared" si="812"/>
        <v>0</v>
      </c>
    </row>
    <row r="11315" spans="11:14" x14ac:dyDescent="0.2">
      <c r="K11315" s="15">
        <f t="shared" si="810"/>
        <v>1</v>
      </c>
      <c r="L11315" s="17">
        <f t="shared" si="811"/>
        <v>1680</v>
      </c>
      <c r="M11315" s="5">
        <f t="shared" si="813"/>
        <v>0</v>
      </c>
      <c r="N11315" s="15">
        <f t="shared" si="812"/>
        <v>0</v>
      </c>
    </row>
    <row r="11316" spans="11:14" x14ac:dyDescent="0.2">
      <c r="K11316" s="15">
        <f t="shared" si="810"/>
        <v>1</v>
      </c>
      <c r="L11316" s="17">
        <f t="shared" si="811"/>
        <v>1680</v>
      </c>
      <c r="M11316" s="5">
        <f t="shared" si="813"/>
        <v>0</v>
      </c>
      <c r="N11316" s="15">
        <f t="shared" si="812"/>
        <v>0</v>
      </c>
    </row>
    <row r="11317" spans="11:14" x14ac:dyDescent="0.2">
      <c r="K11317" s="15">
        <f t="shared" si="810"/>
        <v>1</v>
      </c>
      <c r="L11317" s="17">
        <f t="shared" si="811"/>
        <v>1680</v>
      </c>
      <c r="M11317" s="5">
        <f t="shared" si="813"/>
        <v>0</v>
      </c>
      <c r="N11317" s="15">
        <f t="shared" si="812"/>
        <v>0</v>
      </c>
    </row>
    <row r="11318" spans="11:14" x14ac:dyDescent="0.2">
      <c r="K11318" s="15">
        <f t="shared" si="810"/>
        <v>1</v>
      </c>
      <c r="L11318" s="17">
        <f t="shared" si="811"/>
        <v>1680</v>
      </c>
      <c r="M11318" s="5">
        <f t="shared" si="813"/>
        <v>0</v>
      </c>
      <c r="N11318" s="15">
        <f t="shared" si="812"/>
        <v>0</v>
      </c>
    </row>
    <row r="11319" spans="11:14" x14ac:dyDescent="0.2">
      <c r="K11319" s="15">
        <f t="shared" si="810"/>
        <v>1</v>
      </c>
      <c r="L11319" s="17">
        <f t="shared" si="811"/>
        <v>1680</v>
      </c>
      <c r="M11319" s="5">
        <f t="shared" si="813"/>
        <v>0</v>
      </c>
      <c r="N11319" s="15">
        <f t="shared" si="812"/>
        <v>0</v>
      </c>
    </row>
    <row r="11320" spans="11:14" x14ac:dyDescent="0.2">
      <c r="K11320" s="15">
        <f t="shared" si="810"/>
        <v>1</v>
      </c>
      <c r="L11320" s="17">
        <f t="shared" si="811"/>
        <v>1680</v>
      </c>
      <c r="M11320" s="5">
        <f t="shared" si="813"/>
        <v>0</v>
      </c>
      <c r="N11320" s="15">
        <f t="shared" si="812"/>
        <v>0</v>
      </c>
    </row>
    <row r="11321" spans="11:14" x14ac:dyDescent="0.2">
      <c r="K11321" s="15">
        <f t="shared" si="810"/>
        <v>1</v>
      </c>
      <c r="L11321" s="17">
        <f t="shared" si="811"/>
        <v>1680</v>
      </c>
      <c r="M11321" s="5">
        <f t="shared" si="813"/>
        <v>0</v>
      </c>
      <c r="N11321" s="15">
        <f t="shared" si="812"/>
        <v>0</v>
      </c>
    </row>
    <row r="11322" spans="11:14" x14ac:dyDescent="0.2">
      <c r="K11322" s="15">
        <f t="shared" si="810"/>
        <v>1</v>
      </c>
      <c r="L11322" s="17">
        <f t="shared" si="811"/>
        <v>1680</v>
      </c>
      <c r="M11322" s="5">
        <f t="shared" si="813"/>
        <v>0</v>
      </c>
      <c r="N11322" s="15">
        <f t="shared" si="812"/>
        <v>0</v>
      </c>
    </row>
    <row r="11323" spans="11:14" x14ac:dyDescent="0.2">
      <c r="K11323" s="15">
        <f t="shared" si="810"/>
        <v>1</v>
      </c>
      <c r="L11323" s="17">
        <f t="shared" si="811"/>
        <v>1680</v>
      </c>
      <c r="M11323" s="5">
        <f t="shared" si="813"/>
        <v>0</v>
      </c>
      <c r="N11323" s="15">
        <f t="shared" si="812"/>
        <v>0</v>
      </c>
    </row>
    <row r="11324" spans="11:14" x14ac:dyDescent="0.2">
      <c r="K11324" s="15">
        <f t="shared" si="810"/>
        <v>1</v>
      </c>
      <c r="L11324" s="17">
        <f t="shared" si="811"/>
        <v>1680</v>
      </c>
      <c r="M11324" s="5">
        <f t="shared" si="813"/>
        <v>0</v>
      </c>
      <c r="N11324" s="15">
        <f t="shared" si="812"/>
        <v>0</v>
      </c>
    </row>
    <row r="11325" spans="11:14" x14ac:dyDescent="0.2">
      <c r="K11325" s="15">
        <f t="shared" si="810"/>
        <v>1</v>
      </c>
      <c r="L11325" s="17">
        <f t="shared" si="811"/>
        <v>1680</v>
      </c>
      <c r="M11325" s="5">
        <f t="shared" si="813"/>
        <v>0</v>
      </c>
      <c r="N11325" s="15">
        <f t="shared" si="812"/>
        <v>0</v>
      </c>
    </row>
    <row r="11326" spans="11:14" x14ac:dyDescent="0.2">
      <c r="K11326" s="15">
        <f t="shared" si="810"/>
        <v>1</v>
      </c>
      <c r="L11326" s="17">
        <f t="shared" si="811"/>
        <v>1680</v>
      </c>
      <c r="M11326" s="5">
        <f t="shared" si="813"/>
        <v>0</v>
      </c>
      <c r="N11326" s="15">
        <f t="shared" si="812"/>
        <v>0</v>
      </c>
    </row>
    <row r="11327" spans="11:14" x14ac:dyDescent="0.2">
      <c r="K11327" s="15">
        <f t="shared" si="810"/>
        <v>1</v>
      </c>
      <c r="L11327" s="17">
        <f t="shared" si="811"/>
        <v>1680</v>
      </c>
      <c r="M11327" s="5">
        <f t="shared" si="813"/>
        <v>0</v>
      </c>
      <c r="N11327" s="15">
        <f t="shared" si="812"/>
        <v>0</v>
      </c>
    </row>
    <row r="11328" spans="11:14" x14ac:dyDescent="0.2">
      <c r="K11328" s="15">
        <f t="shared" si="810"/>
        <v>1</v>
      </c>
      <c r="L11328" s="17">
        <f t="shared" si="811"/>
        <v>1680</v>
      </c>
      <c r="M11328" s="5">
        <f t="shared" si="813"/>
        <v>0</v>
      </c>
      <c r="N11328" s="15">
        <f t="shared" si="812"/>
        <v>0</v>
      </c>
    </row>
    <row r="11329" spans="11:14" x14ac:dyDescent="0.2">
      <c r="K11329" s="15">
        <f t="shared" si="810"/>
        <v>1</v>
      </c>
      <c r="L11329" s="17">
        <f t="shared" si="811"/>
        <v>1680</v>
      </c>
      <c r="M11329" s="5">
        <f t="shared" si="813"/>
        <v>0</v>
      </c>
      <c r="N11329" s="15">
        <f t="shared" si="812"/>
        <v>0</v>
      </c>
    </row>
    <row r="11330" spans="11:14" x14ac:dyDescent="0.2">
      <c r="K11330" s="15">
        <f t="shared" ref="K11330:K11393" si="814">DATE(YEAR(E11330),MONTH(E11330),1)</f>
        <v>1</v>
      </c>
      <c r="L11330" s="17">
        <f t="shared" ref="L11330:L11393" si="815">ROUND(($B$3-K11330)/365.25*12,0)</f>
        <v>1680</v>
      </c>
      <c r="M11330" s="5">
        <f t="shared" si="813"/>
        <v>0</v>
      </c>
      <c r="N11330" s="15">
        <f t="shared" ref="N11330:N11393" si="816">EDATE(E11330,D11330)</f>
        <v>0</v>
      </c>
    </row>
    <row r="11331" spans="11:14" x14ac:dyDescent="0.2">
      <c r="K11331" s="15">
        <f t="shared" si="814"/>
        <v>1</v>
      </c>
      <c r="L11331" s="17">
        <f t="shared" si="815"/>
        <v>1680</v>
      </c>
      <c r="M11331" s="5">
        <f t="shared" ref="M11331:M11394" si="817">ROUND((N11331-K11331)/365.25*12,0)</f>
        <v>0</v>
      </c>
      <c r="N11331" s="15">
        <f t="shared" si="816"/>
        <v>0</v>
      </c>
    </row>
    <row r="11332" spans="11:14" x14ac:dyDescent="0.2">
      <c r="K11332" s="15">
        <f t="shared" si="814"/>
        <v>1</v>
      </c>
      <c r="L11332" s="17">
        <f t="shared" si="815"/>
        <v>1680</v>
      </c>
      <c r="M11332" s="5">
        <f t="shared" si="817"/>
        <v>0</v>
      </c>
      <c r="N11332" s="15">
        <f t="shared" si="816"/>
        <v>0</v>
      </c>
    </row>
    <row r="11333" spans="11:14" x14ac:dyDescent="0.2">
      <c r="K11333" s="15">
        <f t="shared" si="814"/>
        <v>1</v>
      </c>
      <c r="L11333" s="17">
        <f t="shared" si="815"/>
        <v>1680</v>
      </c>
      <c r="M11333" s="5">
        <f t="shared" si="817"/>
        <v>0</v>
      </c>
      <c r="N11333" s="15">
        <f t="shared" si="816"/>
        <v>0</v>
      </c>
    </row>
    <row r="11334" spans="11:14" x14ac:dyDescent="0.2">
      <c r="K11334" s="15">
        <f t="shared" si="814"/>
        <v>1</v>
      </c>
      <c r="L11334" s="17">
        <f t="shared" si="815"/>
        <v>1680</v>
      </c>
      <c r="M11334" s="5">
        <f t="shared" si="817"/>
        <v>0</v>
      </c>
      <c r="N11334" s="15">
        <f t="shared" si="816"/>
        <v>0</v>
      </c>
    </row>
    <row r="11335" spans="11:14" x14ac:dyDescent="0.2">
      <c r="K11335" s="15">
        <f t="shared" si="814"/>
        <v>1</v>
      </c>
      <c r="L11335" s="17">
        <f t="shared" si="815"/>
        <v>1680</v>
      </c>
      <c r="M11335" s="5">
        <f t="shared" si="817"/>
        <v>0</v>
      </c>
      <c r="N11335" s="15">
        <f t="shared" si="816"/>
        <v>0</v>
      </c>
    </row>
    <row r="11336" spans="11:14" x14ac:dyDescent="0.2">
      <c r="K11336" s="15">
        <f t="shared" si="814"/>
        <v>1</v>
      </c>
      <c r="L11336" s="17">
        <f t="shared" si="815"/>
        <v>1680</v>
      </c>
      <c r="M11336" s="5">
        <f t="shared" si="817"/>
        <v>0</v>
      </c>
      <c r="N11336" s="15">
        <f t="shared" si="816"/>
        <v>0</v>
      </c>
    </row>
    <row r="11337" spans="11:14" x14ac:dyDescent="0.2">
      <c r="K11337" s="15">
        <f t="shared" si="814"/>
        <v>1</v>
      </c>
      <c r="L11337" s="17">
        <f t="shared" si="815"/>
        <v>1680</v>
      </c>
      <c r="M11337" s="5">
        <f t="shared" si="817"/>
        <v>0</v>
      </c>
      <c r="N11337" s="15">
        <f t="shared" si="816"/>
        <v>0</v>
      </c>
    </row>
    <row r="11338" spans="11:14" x14ac:dyDescent="0.2">
      <c r="K11338" s="15">
        <f t="shared" si="814"/>
        <v>1</v>
      </c>
      <c r="L11338" s="17">
        <f t="shared" si="815"/>
        <v>1680</v>
      </c>
      <c r="M11338" s="5">
        <f t="shared" si="817"/>
        <v>0</v>
      </c>
      <c r="N11338" s="15">
        <f t="shared" si="816"/>
        <v>0</v>
      </c>
    </row>
    <row r="11339" spans="11:14" x14ac:dyDescent="0.2">
      <c r="K11339" s="15">
        <f t="shared" si="814"/>
        <v>1</v>
      </c>
      <c r="L11339" s="17">
        <f t="shared" si="815"/>
        <v>1680</v>
      </c>
      <c r="M11339" s="5">
        <f t="shared" si="817"/>
        <v>0</v>
      </c>
      <c r="N11339" s="15">
        <f t="shared" si="816"/>
        <v>0</v>
      </c>
    </row>
    <row r="11340" spans="11:14" x14ac:dyDescent="0.2">
      <c r="K11340" s="15">
        <f t="shared" si="814"/>
        <v>1</v>
      </c>
      <c r="L11340" s="17">
        <f t="shared" si="815"/>
        <v>1680</v>
      </c>
      <c r="M11340" s="5">
        <f t="shared" si="817"/>
        <v>0</v>
      </c>
      <c r="N11340" s="15">
        <f t="shared" si="816"/>
        <v>0</v>
      </c>
    </row>
    <row r="11341" spans="11:14" x14ac:dyDescent="0.2">
      <c r="K11341" s="15">
        <f t="shared" si="814"/>
        <v>1</v>
      </c>
      <c r="L11341" s="17">
        <f t="shared" si="815"/>
        <v>1680</v>
      </c>
      <c r="M11341" s="5">
        <f t="shared" si="817"/>
        <v>0</v>
      </c>
      <c r="N11341" s="15">
        <f t="shared" si="816"/>
        <v>0</v>
      </c>
    </row>
    <row r="11342" spans="11:14" x14ac:dyDescent="0.2">
      <c r="K11342" s="15">
        <f t="shared" si="814"/>
        <v>1</v>
      </c>
      <c r="L11342" s="17">
        <f t="shared" si="815"/>
        <v>1680</v>
      </c>
      <c r="M11342" s="5">
        <f t="shared" si="817"/>
        <v>0</v>
      </c>
      <c r="N11342" s="15">
        <f t="shared" si="816"/>
        <v>0</v>
      </c>
    </row>
    <row r="11343" spans="11:14" x14ac:dyDescent="0.2">
      <c r="K11343" s="15">
        <f t="shared" si="814"/>
        <v>1</v>
      </c>
      <c r="L11343" s="17">
        <f t="shared" si="815"/>
        <v>1680</v>
      </c>
      <c r="M11343" s="5">
        <f t="shared" si="817"/>
        <v>0</v>
      </c>
      <c r="N11343" s="15">
        <f t="shared" si="816"/>
        <v>0</v>
      </c>
    </row>
    <row r="11344" spans="11:14" x14ac:dyDescent="0.2">
      <c r="K11344" s="15">
        <f t="shared" si="814"/>
        <v>1</v>
      </c>
      <c r="L11344" s="17">
        <f t="shared" si="815"/>
        <v>1680</v>
      </c>
      <c r="M11344" s="5">
        <f t="shared" si="817"/>
        <v>0</v>
      </c>
      <c r="N11344" s="15">
        <f t="shared" si="816"/>
        <v>0</v>
      </c>
    </row>
    <row r="11345" spans="11:14" x14ac:dyDescent="0.2">
      <c r="K11345" s="15">
        <f t="shared" si="814"/>
        <v>1</v>
      </c>
      <c r="L11345" s="17">
        <f t="shared" si="815"/>
        <v>1680</v>
      </c>
      <c r="M11345" s="5">
        <f t="shared" si="817"/>
        <v>0</v>
      </c>
      <c r="N11345" s="15">
        <f t="shared" si="816"/>
        <v>0</v>
      </c>
    </row>
    <row r="11346" spans="11:14" x14ac:dyDescent="0.2">
      <c r="K11346" s="15">
        <f t="shared" si="814"/>
        <v>1</v>
      </c>
      <c r="L11346" s="17">
        <f t="shared" si="815"/>
        <v>1680</v>
      </c>
      <c r="M11346" s="5">
        <f t="shared" si="817"/>
        <v>0</v>
      </c>
      <c r="N11346" s="15">
        <f t="shared" si="816"/>
        <v>0</v>
      </c>
    </row>
    <row r="11347" spans="11:14" x14ac:dyDescent="0.2">
      <c r="K11347" s="15">
        <f t="shared" si="814"/>
        <v>1</v>
      </c>
      <c r="L11347" s="17">
        <f t="shared" si="815"/>
        <v>1680</v>
      </c>
      <c r="M11347" s="5">
        <f t="shared" si="817"/>
        <v>0</v>
      </c>
      <c r="N11347" s="15">
        <f t="shared" si="816"/>
        <v>0</v>
      </c>
    </row>
    <row r="11348" spans="11:14" x14ac:dyDescent="0.2">
      <c r="K11348" s="15">
        <f t="shared" si="814"/>
        <v>1</v>
      </c>
      <c r="L11348" s="17">
        <f t="shared" si="815"/>
        <v>1680</v>
      </c>
      <c r="M11348" s="5">
        <f t="shared" si="817"/>
        <v>0</v>
      </c>
      <c r="N11348" s="15">
        <f t="shared" si="816"/>
        <v>0</v>
      </c>
    </row>
    <row r="11349" spans="11:14" x14ac:dyDescent="0.2">
      <c r="K11349" s="15">
        <f t="shared" si="814"/>
        <v>1</v>
      </c>
      <c r="L11349" s="17">
        <f t="shared" si="815"/>
        <v>1680</v>
      </c>
      <c r="M11349" s="5">
        <f t="shared" si="817"/>
        <v>0</v>
      </c>
      <c r="N11349" s="15">
        <f t="shared" si="816"/>
        <v>0</v>
      </c>
    </row>
    <row r="11350" spans="11:14" x14ac:dyDescent="0.2">
      <c r="K11350" s="15">
        <f t="shared" si="814"/>
        <v>1</v>
      </c>
      <c r="L11350" s="17">
        <f t="shared" si="815"/>
        <v>1680</v>
      </c>
      <c r="M11350" s="5">
        <f t="shared" si="817"/>
        <v>0</v>
      </c>
      <c r="N11350" s="15">
        <f t="shared" si="816"/>
        <v>0</v>
      </c>
    </row>
    <row r="11351" spans="11:14" x14ac:dyDescent="0.2">
      <c r="K11351" s="15">
        <f t="shared" si="814"/>
        <v>1</v>
      </c>
      <c r="L11351" s="17">
        <f t="shared" si="815"/>
        <v>1680</v>
      </c>
      <c r="M11351" s="5">
        <f t="shared" si="817"/>
        <v>0</v>
      </c>
      <c r="N11351" s="15">
        <f t="shared" si="816"/>
        <v>0</v>
      </c>
    </row>
    <row r="11352" spans="11:14" x14ac:dyDescent="0.2">
      <c r="K11352" s="15">
        <f t="shared" si="814"/>
        <v>1</v>
      </c>
      <c r="L11352" s="17">
        <f t="shared" si="815"/>
        <v>1680</v>
      </c>
      <c r="M11352" s="5">
        <f t="shared" si="817"/>
        <v>0</v>
      </c>
      <c r="N11352" s="15">
        <f t="shared" si="816"/>
        <v>0</v>
      </c>
    </row>
    <row r="11353" spans="11:14" x14ac:dyDescent="0.2">
      <c r="K11353" s="15">
        <f t="shared" si="814"/>
        <v>1</v>
      </c>
      <c r="L11353" s="17">
        <f t="shared" si="815"/>
        <v>1680</v>
      </c>
      <c r="M11353" s="5">
        <f t="shared" si="817"/>
        <v>0</v>
      </c>
      <c r="N11353" s="15">
        <f t="shared" si="816"/>
        <v>0</v>
      </c>
    </row>
    <row r="11354" spans="11:14" x14ac:dyDescent="0.2">
      <c r="K11354" s="15">
        <f t="shared" si="814"/>
        <v>1</v>
      </c>
      <c r="L11354" s="17">
        <f t="shared" si="815"/>
        <v>1680</v>
      </c>
      <c r="M11354" s="5">
        <f t="shared" si="817"/>
        <v>0</v>
      </c>
      <c r="N11354" s="15">
        <f t="shared" si="816"/>
        <v>0</v>
      </c>
    </row>
    <row r="11355" spans="11:14" x14ac:dyDescent="0.2">
      <c r="K11355" s="15">
        <f t="shared" si="814"/>
        <v>1</v>
      </c>
      <c r="L11355" s="17">
        <f t="shared" si="815"/>
        <v>1680</v>
      </c>
      <c r="M11355" s="5">
        <f t="shared" si="817"/>
        <v>0</v>
      </c>
      <c r="N11355" s="15">
        <f t="shared" si="816"/>
        <v>0</v>
      </c>
    </row>
    <row r="11356" spans="11:14" x14ac:dyDescent="0.2">
      <c r="K11356" s="15">
        <f t="shared" si="814"/>
        <v>1</v>
      </c>
      <c r="L11356" s="17">
        <f t="shared" si="815"/>
        <v>1680</v>
      </c>
      <c r="M11356" s="5">
        <f t="shared" si="817"/>
        <v>0</v>
      </c>
      <c r="N11356" s="15">
        <f t="shared" si="816"/>
        <v>0</v>
      </c>
    </row>
    <row r="11357" spans="11:14" x14ac:dyDescent="0.2">
      <c r="K11357" s="15">
        <f t="shared" si="814"/>
        <v>1</v>
      </c>
      <c r="L11357" s="17">
        <f t="shared" si="815"/>
        <v>1680</v>
      </c>
      <c r="M11357" s="5">
        <f t="shared" si="817"/>
        <v>0</v>
      </c>
      <c r="N11357" s="15">
        <f t="shared" si="816"/>
        <v>0</v>
      </c>
    </row>
    <row r="11358" spans="11:14" x14ac:dyDescent="0.2">
      <c r="K11358" s="15">
        <f t="shared" si="814"/>
        <v>1</v>
      </c>
      <c r="L11358" s="17">
        <f t="shared" si="815"/>
        <v>1680</v>
      </c>
      <c r="M11358" s="5">
        <f t="shared" si="817"/>
        <v>0</v>
      </c>
      <c r="N11358" s="15">
        <f t="shared" si="816"/>
        <v>0</v>
      </c>
    </row>
    <row r="11359" spans="11:14" x14ac:dyDescent="0.2">
      <c r="K11359" s="15">
        <f t="shared" si="814"/>
        <v>1</v>
      </c>
      <c r="L11359" s="17">
        <f t="shared" si="815"/>
        <v>1680</v>
      </c>
      <c r="M11359" s="5">
        <f t="shared" si="817"/>
        <v>0</v>
      </c>
      <c r="N11359" s="15">
        <f t="shared" si="816"/>
        <v>0</v>
      </c>
    </row>
    <row r="11360" spans="11:14" x14ac:dyDescent="0.2">
      <c r="K11360" s="15">
        <f t="shared" si="814"/>
        <v>1</v>
      </c>
      <c r="L11360" s="17">
        <f t="shared" si="815"/>
        <v>1680</v>
      </c>
      <c r="M11360" s="5">
        <f t="shared" si="817"/>
        <v>0</v>
      </c>
      <c r="N11360" s="15">
        <f t="shared" si="816"/>
        <v>0</v>
      </c>
    </row>
    <row r="11361" spans="11:14" x14ac:dyDescent="0.2">
      <c r="K11361" s="15">
        <f t="shared" si="814"/>
        <v>1</v>
      </c>
      <c r="L11361" s="17">
        <f t="shared" si="815"/>
        <v>1680</v>
      </c>
      <c r="M11361" s="5">
        <f t="shared" si="817"/>
        <v>0</v>
      </c>
      <c r="N11361" s="15">
        <f t="shared" si="816"/>
        <v>0</v>
      </c>
    </row>
    <row r="11362" spans="11:14" x14ac:dyDescent="0.2">
      <c r="K11362" s="15">
        <f t="shared" si="814"/>
        <v>1</v>
      </c>
      <c r="L11362" s="17">
        <f t="shared" si="815"/>
        <v>1680</v>
      </c>
      <c r="M11362" s="5">
        <f t="shared" si="817"/>
        <v>0</v>
      </c>
      <c r="N11362" s="15">
        <f t="shared" si="816"/>
        <v>0</v>
      </c>
    </row>
    <row r="11363" spans="11:14" x14ac:dyDescent="0.2">
      <c r="K11363" s="15">
        <f t="shared" si="814"/>
        <v>1</v>
      </c>
      <c r="L11363" s="17">
        <f t="shared" si="815"/>
        <v>1680</v>
      </c>
      <c r="M11363" s="5">
        <f t="shared" si="817"/>
        <v>0</v>
      </c>
      <c r="N11363" s="15">
        <f t="shared" si="816"/>
        <v>0</v>
      </c>
    </row>
    <row r="11364" spans="11:14" x14ac:dyDescent="0.2">
      <c r="K11364" s="15">
        <f t="shared" si="814"/>
        <v>1</v>
      </c>
      <c r="L11364" s="17">
        <f t="shared" si="815"/>
        <v>1680</v>
      </c>
      <c r="M11364" s="5">
        <f t="shared" si="817"/>
        <v>0</v>
      </c>
      <c r="N11364" s="15">
        <f t="shared" si="816"/>
        <v>0</v>
      </c>
    </row>
    <row r="11365" spans="11:14" x14ac:dyDescent="0.2">
      <c r="K11365" s="15">
        <f t="shared" si="814"/>
        <v>1</v>
      </c>
      <c r="L11365" s="17">
        <f t="shared" si="815"/>
        <v>1680</v>
      </c>
      <c r="M11365" s="5">
        <f t="shared" si="817"/>
        <v>0</v>
      </c>
      <c r="N11365" s="15">
        <f t="shared" si="816"/>
        <v>0</v>
      </c>
    </row>
    <row r="11366" spans="11:14" x14ac:dyDescent="0.2">
      <c r="K11366" s="15">
        <f t="shared" si="814"/>
        <v>1</v>
      </c>
      <c r="L11366" s="17">
        <f t="shared" si="815"/>
        <v>1680</v>
      </c>
      <c r="M11366" s="5">
        <f t="shared" si="817"/>
        <v>0</v>
      </c>
      <c r="N11366" s="15">
        <f t="shared" si="816"/>
        <v>0</v>
      </c>
    </row>
    <row r="11367" spans="11:14" x14ac:dyDescent="0.2">
      <c r="K11367" s="15">
        <f t="shared" si="814"/>
        <v>1</v>
      </c>
      <c r="L11367" s="17">
        <f t="shared" si="815"/>
        <v>1680</v>
      </c>
      <c r="M11367" s="5">
        <f t="shared" si="817"/>
        <v>0</v>
      </c>
      <c r="N11367" s="15">
        <f t="shared" si="816"/>
        <v>0</v>
      </c>
    </row>
    <row r="11368" spans="11:14" x14ac:dyDescent="0.2">
      <c r="K11368" s="15">
        <f t="shared" si="814"/>
        <v>1</v>
      </c>
      <c r="L11368" s="17">
        <f t="shared" si="815"/>
        <v>1680</v>
      </c>
      <c r="M11368" s="5">
        <f t="shared" si="817"/>
        <v>0</v>
      </c>
      <c r="N11368" s="15">
        <f t="shared" si="816"/>
        <v>0</v>
      </c>
    </row>
    <row r="11369" spans="11:14" x14ac:dyDescent="0.2">
      <c r="K11369" s="15">
        <f t="shared" si="814"/>
        <v>1</v>
      </c>
      <c r="L11369" s="17">
        <f t="shared" si="815"/>
        <v>1680</v>
      </c>
      <c r="M11369" s="5">
        <f t="shared" si="817"/>
        <v>0</v>
      </c>
      <c r="N11369" s="15">
        <f t="shared" si="816"/>
        <v>0</v>
      </c>
    </row>
    <row r="11370" spans="11:14" x14ac:dyDescent="0.2">
      <c r="K11370" s="15">
        <f t="shared" si="814"/>
        <v>1</v>
      </c>
      <c r="L11370" s="17">
        <f t="shared" si="815"/>
        <v>1680</v>
      </c>
      <c r="M11370" s="5">
        <f t="shared" si="817"/>
        <v>0</v>
      </c>
      <c r="N11370" s="15">
        <f t="shared" si="816"/>
        <v>0</v>
      </c>
    </row>
    <row r="11371" spans="11:14" x14ac:dyDescent="0.2">
      <c r="K11371" s="15">
        <f t="shared" si="814"/>
        <v>1</v>
      </c>
      <c r="L11371" s="17">
        <f t="shared" si="815"/>
        <v>1680</v>
      </c>
      <c r="M11371" s="5">
        <f t="shared" si="817"/>
        <v>0</v>
      </c>
      <c r="N11371" s="15">
        <f t="shared" si="816"/>
        <v>0</v>
      </c>
    </row>
    <row r="11372" spans="11:14" x14ac:dyDescent="0.2">
      <c r="K11372" s="15">
        <f t="shared" si="814"/>
        <v>1</v>
      </c>
      <c r="L11372" s="17">
        <f t="shared" si="815"/>
        <v>1680</v>
      </c>
      <c r="M11372" s="5">
        <f t="shared" si="817"/>
        <v>0</v>
      </c>
      <c r="N11372" s="15">
        <f t="shared" si="816"/>
        <v>0</v>
      </c>
    </row>
    <row r="11373" spans="11:14" x14ac:dyDescent="0.2">
      <c r="K11373" s="15">
        <f t="shared" si="814"/>
        <v>1</v>
      </c>
      <c r="L11373" s="17">
        <f t="shared" si="815"/>
        <v>1680</v>
      </c>
      <c r="M11373" s="5">
        <f t="shared" si="817"/>
        <v>0</v>
      </c>
      <c r="N11373" s="15">
        <f t="shared" si="816"/>
        <v>0</v>
      </c>
    </row>
    <row r="11374" spans="11:14" x14ac:dyDescent="0.2">
      <c r="K11374" s="15">
        <f t="shared" si="814"/>
        <v>1</v>
      </c>
      <c r="L11374" s="17">
        <f t="shared" si="815"/>
        <v>1680</v>
      </c>
      <c r="M11374" s="5">
        <f t="shared" si="817"/>
        <v>0</v>
      </c>
      <c r="N11374" s="15">
        <f t="shared" si="816"/>
        <v>0</v>
      </c>
    </row>
    <row r="11375" spans="11:14" x14ac:dyDescent="0.2">
      <c r="K11375" s="15">
        <f t="shared" si="814"/>
        <v>1</v>
      </c>
      <c r="L11375" s="17">
        <f t="shared" si="815"/>
        <v>1680</v>
      </c>
      <c r="M11375" s="5">
        <f t="shared" si="817"/>
        <v>0</v>
      </c>
      <c r="N11375" s="15">
        <f t="shared" si="816"/>
        <v>0</v>
      </c>
    </row>
    <row r="11376" spans="11:14" x14ac:dyDescent="0.2">
      <c r="K11376" s="15">
        <f t="shared" si="814"/>
        <v>1</v>
      </c>
      <c r="L11376" s="17">
        <f t="shared" si="815"/>
        <v>1680</v>
      </c>
      <c r="M11376" s="5">
        <f t="shared" si="817"/>
        <v>0</v>
      </c>
      <c r="N11376" s="15">
        <f t="shared" si="816"/>
        <v>0</v>
      </c>
    </row>
    <row r="11377" spans="11:14" x14ac:dyDescent="0.2">
      <c r="K11377" s="15">
        <f t="shared" si="814"/>
        <v>1</v>
      </c>
      <c r="L11377" s="17">
        <f t="shared" si="815"/>
        <v>1680</v>
      </c>
      <c r="M11377" s="5">
        <f t="shared" si="817"/>
        <v>0</v>
      </c>
      <c r="N11377" s="15">
        <f t="shared" si="816"/>
        <v>0</v>
      </c>
    </row>
    <row r="11378" spans="11:14" x14ac:dyDescent="0.2">
      <c r="K11378" s="15">
        <f t="shared" si="814"/>
        <v>1</v>
      </c>
      <c r="L11378" s="17">
        <f t="shared" si="815"/>
        <v>1680</v>
      </c>
      <c r="M11378" s="5">
        <f t="shared" si="817"/>
        <v>0</v>
      </c>
      <c r="N11378" s="15">
        <f t="shared" si="816"/>
        <v>0</v>
      </c>
    </row>
    <row r="11379" spans="11:14" x14ac:dyDescent="0.2">
      <c r="K11379" s="15">
        <f t="shared" si="814"/>
        <v>1</v>
      </c>
      <c r="L11379" s="17">
        <f t="shared" si="815"/>
        <v>1680</v>
      </c>
      <c r="M11379" s="5">
        <f t="shared" si="817"/>
        <v>0</v>
      </c>
      <c r="N11379" s="15">
        <f t="shared" si="816"/>
        <v>0</v>
      </c>
    </row>
    <row r="11380" spans="11:14" x14ac:dyDescent="0.2">
      <c r="K11380" s="15">
        <f t="shared" si="814"/>
        <v>1</v>
      </c>
      <c r="L11380" s="17">
        <f t="shared" si="815"/>
        <v>1680</v>
      </c>
      <c r="M11380" s="5">
        <f t="shared" si="817"/>
        <v>0</v>
      </c>
      <c r="N11380" s="15">
        <f t="shared" si="816"/>
        <v>0</v>
      </c>
    </row>
    <row r="11381" spans="11:14" x14ac:dyDescent="0.2">
      <c r="K11381" s="15">
        <f t="shared" si="814"/>
        <v>1</v>
      </c>
      <c r="L11381" s="17">
        <f t="shared" si="815"/>
        <v>1680</v>
      </c>
      <c r="M11381" s="5">
        <f t="shared" si="817"/>
        <v>0</v>
      </c>
      <c r="N11381" s="15">
        <f t="shared" si="816"/>
        <v>0</v>
      </c>
    </row>
    <row r="11382" spans="11:14" x14ac:dyDescent="0.2">
      <c r="K11382" s="15">
        <f t="shared" si="814"/>
        <v>1</v>
      </c>
      <c r="L11382" s="17">
        <f t="shared" si="815"/>
        <v>1680</v>
      </c>
      <c r="M11382" s="5">
        <f t="shared" si="817"/>
        <v>0</v>
      </c>
      <c r="N11382" s="15">
        <f t="shared" si="816"/>
        <v>0</v>
      </c>
    </row>
    <row r="11383" spans="11:14" x14ac:dyDescent="0.2">
      <c r="K11383" s="15">
        <f t="shared" si="814"/>
        <v>1</v>
      </c>
      <c r="L11383" s="17">
        <f t="shared" si="815"/>
        <v>1680</v>
      </c>
      <c r="M11383" s="5">
        <f t="shared" si="817"/>
        <v>0</v>
      </c>
      <c r="N11383" s="15">
        <f t="shared" si="816"/>
        <v>0</v>
      </c>
    </row>
    <row r="11384" spans="11:14" x14ac:dyDescent="0.2">
      <c r="K11384" s="15">
        <f t="shared" si="814"/>
        <v>1</v>
      </c>
      <c r="L11384" s="17">
        <f t="shared" si="815"/>
        <v>1680</v>
      </c>
      <c r="M11384" s="5">
        <f t="shared" si="817"/>
        <v>0</v>
      </c>
      <c r="N11384" s="15">
        <f t="shared" si="816"/>
        <v>0</v>
      </c>
    </row>
    <row r="11385" spans="11:14" x14ac:dyDescent="0.2">
      <c r="K11385" s="15">
        <f t="shared" si="814"/>
        <v>1</v>
      </c>
      <c r="L11385" s="17">
        <f t="shared" si="815"/>
        <v>1680</v>
      </c>
      <c r="M11385" s="5">
        <f t="shared" si="817"/>
        <v>0</v>
      </c>
      <c r="N11385" s="15">
        <f t="shared" si="816"/>
        <v>0</v>
      </c>
    </row>
    <row r="11386" spans="11:14" x14ac:dyDescent="0.2">
      <c r="K11386" s="15">
        <f t="shared" si="814"/>
        <v>1</v>
      </c>
      <c r="L11386" s="17">
        <f t="shared" si="815"/>
        <v>1680</v>
      </c>
      <c r="M11386" s="5">
        <f t="shared" si="817"/>
        <v>0</v>
      </c>
      <c r="N11386" s="15">
        <f t="shared" si="816"/>
        <v>0</v>
      </c>
    </row>
    <row r="11387" spans="11:14" x14ac:dyDescent="0.2">
      <c r="K11387" s="15">
        <f t="shared" si="814"/>
        <v>1</v>
      </c>
      <c r="L11387" s="17">
        <f t="shared" si="815"/>
        <v>1680</v>
      </c>
      <c r="M11387" s="5">
        <f t="shared" si="817"/>
        <v>0</v>
      </c>
      <c r="N11387" s="15">
        <f t="shared" si="816"/>
        <v>0</v>
      </c>
    </row>
    <row r="11388" spans="11:14" x14ac:dyDescent="0.2">
      <c r="K11388" s="15">
        <f t="shared" si="814"/>
        <v>1</v>
      </c>
      <c r="L11388" s="17">
        <f t="shared" si="815"/>
        <v>1680</v>
      </c>
      <c r="M11388" s="5">
        <f t="shared" si="817"/>
        <v>0</v>
      </c>
      <c r="N11388" s="15">
        <f t="shared" si="816"/>
        <v>0</v>
      </c>
    </row>
    <row r="11389" spans="11:14" x14ac:dyDescent="0.2">
      <c r="K11389" s="15">
        <f t="shared" si="814"/>
        <v>1</v>
      </c>
      <c r="L11389" s="17">
        <f t="shared" si="815"/>
        <v>1680</v>
      </c>
      <c r="M11389" s="5">
        <f t="shared" si="817"/>
        <v>0</v>
      </c>
      <c r="N11389" s="15">
        <f t="shared" si="816"/>
        <v>0</v>
      </c>
    </row>
    <row r="11390" spans="11:14" x14ac:dyDescent="0.2">
      <c r="K11390" s="15">
        <f t="shared" si="814"/>
        <v>1</v>
      </c>
      <c r="L11390" s="17">
        <f t="shared" si="815"/>
        <v>1680</v>
      </c>
      <c r="M11390" s="5">
        <f t="shared" si="817"/>
        <v>0</v>
      </c>
      <c r="N11390" s="15">
        <f t="shared" si="816"/>
        <v>0</v>
      </c>
    </row>
    <row r="11391" spans="11:14" x14ac:dyDescent="0.2">
      <c r="K11391" s="15">
        <f t="shared" si="814"/>
        <v>1</v>
      </c>
      <c r="L11391" s="17">
        <f t="shared" si="815"/>
        <v>1680</v>
      </c>
      <c r="M11391" s="5">
        <f t="shared" si="817"/>
        <v>0</v>
      </c>
      <c r="N11391" s="15">
        <f t="shared" si="816"/>
        <v>0</v>
      </c>
    </row>
    <row r="11392" spans="11:14" x14ac:dyDescent="0.2">
      <c r="K11392" s="15">
        <f t="shared" si="814"/>
        <v>1</v>
      </c>
      <c r="L11392" s="17">
        <f t="shared" si="815"/>
        <v>1680</v>
      </c>
      <c r="M11392" s="5">
        <f t="shared" si="817"/>
        <v>0</v>
      </c>
      <c r="N11392" s="15">
        <f t="shared" si="816"/>
        <v>0</v>
      </c>
    </row>
    <row r="11393" spans="11:14" x14ac:dyDescent="0.2">
      <c r="K11393" s="15">
        <f t="shared" si="814"/>
        <v>1</v>
      </c>
      <c r="L11393" s="17">
        <f t="shared" si="815"/>
        <v>1680</v>
      </c>
      <c r="M11393" s="5">
        <f t="shared" si="817"/>
        <v>0</v>
      </c>
      <c r="N11393" s="15">
        <f t="shared" si="816"/>
        <v>0</v>
      </c>
    </row>
    <row r="11394" spans="11:14" x14ac:dyDescent="0.2">
      <c r="K11394" s="15">
        <f t="shared" ref="K11394:K11457" si="818">DATE(YEAR(E11394),MONTH(E11394),1)</f>
        <v>1</v>
      </c>
      <c r="L11394" s="17">
        <f t="shared" ref="L11394:L11457" si="819">ROUND(($B$3-K11394)/365.25*12,0)</f>
        <v>1680</v>
      </c>
      <c r="M11394" s="5">
        <f t="shared" si="817"/>
        <v>0</v>
      </c>
      <c r="N11394" s="15">
        <f t="shared" ref="N11394:N11457" si="820">EDATE(E11394,D11394)</f>
        <v>0</v>
      </c>
    </row>
    <row r="11395" spans="11:14" x14ac:dyDescent="0.2">
      <c r="K11395" s="15">
        <f t="shared" si="818"/>
        <v>1</v>
      </c>
      <c r="L11395" s="17">
        <f t="shared" si="819"/>
        <v>1680</v>
      </c>
      <c r="M11395" s="5">
        <f t="shared" ref="M11395:M11458" si="821">ROUND((N11395-K11395)/365.25*12,0)</f>
        <v>0</v>
      </c>
      <c r="N11395" s="15">
        <f t="shared" si="820"/>
        <v>0</v>
      </c>
    </row>
    <row r="11396" spans="11:14" x14ac:dyDescent="0.2">
      <c r="K11396" s="15">
        <f t="shared" si="818"/>
        <v>1</v>
      </c>
      <c r="L11396" s="17">
        <f t="shared" si="819"/>
        <v>1680</v>
      </c>
      <c r="M11396" s="5">
        <f t="shared" si="821"/>
        <v>0</v>
      </c>
      <c r="N11396" s="15">
        <f t="shared" si="820"/>
        <v>0</v>
      </c>
    </row>
    <row r="11397" spans="11:14" x14ac:dyDescent="0.2">
      <c r="K11397" s="15">
        <f t="shared" si="818"/>
        <v>1</v>
      </c>
      <c r="L11397" s="17">
        <f t="shared" si="819"/>
        <v>1680</v>
      </c>
      <c r="M11397" s="5">
        <f t="shared" si="821"/>
        <v>0</v>
      </c>
      <c r="N11397" s="15">
        <f t="shared" si="820"/>
        <v>0</v>
      </c>
    </row>
    <row r="11398" spans="11:14" x14ac:dyDescent="0.2">
      <c r="K11398" s="15">
        <f t="shared" si="818"/>
        <v>1</v>
      </c>
      <c r="L11398" s="17">
        <f t="shared" si="819"/>
        <v>1680</v>
      </c>
      <c r="M11398" s="5">
        <f t="shared" si="821"/>
        <v>0</v>
      </c>
      <c r="N11398" s="15">
        <f t="shared" si="820"/>
        <v>0</v>
      </c>
    </row>
    <row r="11399" spans="11:14" x14ac:dyDescent="0.2">
      <c r="K11399" s="15">
        <f t="shared" si="818"/>
        <v>1</v>
      </c>
      <c r="L11399" s="17">
        <f t="shared" si="819"/>
        <v>1680</v>
      </c>
      <c r="M11399" s="5">
        <f t="shared" si="821"/>
        <v>0</v>
      </c>
      <c r="N11399" s="15">
        <f t="shared" si="820"/>
        <v>0</v>
      </c>
    </row>
    <row r="11400" spans="11:14" x14ac:dyDescent="0.2">
      <c r="K11400" s="15">
        <f t="shared" si="818"/>
        <v>1</v>
      </c>
      <c r="L11400" s="17">
        <f t="shared" si="819"/>
        <v>1680</v>
      </c>
      <c r="M11400" s="5">
        <f t="shared" si="821"/>
        <v>0</v>
      </c>
      <c r="N11400" s="15">
        <f t="shared" si="820"/>
        <v>0</v>
      </c>
    </row>
    <row r="11401" spans="11:14" x14ac:dyDescent="0.2">
      <c r="K11401" s="15">
        <f t="shared" si="818"/>
        <v>1</v>
      </c>
      <c r="L11401" s="17">
        <f t="shared" si="819"/>
        <v>1680</v>
      </c>
      <c r="M11401" s="5">
        <f t="shared" si="821"/>
        <v>0</v>
      </c>
      <c r="N11401" s="15">
        <f t="shared" si="820"/>
        <v>0</v>
      </c>
    </row>
    <row r="11402" spans="11:14" x14ac:dyDescent="0.2">
      <c r="K11402" s="15">
        <f t="shared" si="818"/>
        <v>1</v>
      </c>
      <c r="L11402" s="17">
        <f t="shared" si="819"/>
        <v>1680</v>
      </c>
      <c r="M11402" s="5">
        <f t="shared" si="821"/>
        <v>0</v>
      </c>
      <c r="N11402" s="15">
        <f t="shared" si="820"/>
        <v>0</v>
      </c>
    </row>
    <row r="11403" spans="11:14" x14ac:dyDescent="0.2">
      <c r="K11403" s="15">
        <f t="shared" si="818"/>
        <v>1</v>
      </c>
      <c r="L11403" s="17">
        <f t="shared" si="819"/>
        <v>1680</v>
      </c>
      <c r="M11403" s="5">
        <f t="shared" si="821"/>
        <v>0</v>
      </c>
      <c r="N11403" s="15">
        <f t="shared" si="820"/>
        <v>0</v>
      </c>
    </row>
    <row r="11404" spans="11:14" x14ac:dyDescent="0.2">
      <c r="K11404" s="15">
        <f t="shared" si="818"/>
        <v>1</v>
      </c>
      <c r="L11404" s="17">
        <f t="shared" si="819"/>
        <v>1680</v>
      </c>
      <c r="M11404" s="5">
        <f t="shared" si="821"/>
        <v>0</v>
      </c>
      <c r="N11404" s="15">
        <f t="shared" si="820"/>
        <v>0</v>
      </c>
    </row>
    <row r="11405" spans="11:14" x14ac:dyDescent="0.2">
      <c r="K11405" s="15">
        <f t="shared" si="818"/>
        <v>1</v>
      </c>
      <c r="L11405" s="17">
        <f t="shared" si="819"/>
        <v>1680</v>
      </c>
      <c r="M11405" s="5">
        <f t="shared" si="821"/>
        <v>0</v>
      </c>
      <c r="N11405" s="15">
        <f t="shared" si="820"/>
        <v>0</v>
      </c>
    </row>
    <row r="11406" spans="11:14" x14ac:dyDescent="0.2">
      <c r="K11406" s="15">
        <f t="shared" si="818"/>
        <v>1</v>
      </c>
      <c r="L11406" s="17">
        <f t="shared" si="819"/>
        <v>1680</v>
      </c>
      <c r="M11406" s="5">
        <f t="shared" si="821"/>
        <v>0</v>
      </c>
      <c r="N11406" s="15">
        <f t="shared" si="820"/>
        <v>0</v>
      </c>
    </row>
    <row r="11407" spans="11:14" x14ac:dyDescent="0.2">
      <c r="K11407" s="15">
        <f t="shared" si="818"/>
        <v>1</v>
      </c>
      <c r="L11407" s="17">
        <f t="shared" si="819"/>
        <v>1680</v>
      </c>
      <c r="M11407" s="5">
        <f t="shared" si="821"/>
        <v>0</v>
      </c>
      <c r="N11407" s="15">
        <f t="shared" si="820"/>
        <v>0</v>
      </c>
    </row>
    <row r="11408" spans="11:14" x14ac:dyDescent="0.2">
      <c r="K11408" s="15">
        <f t="shared" si="818"/>
        <v>1</v>
      </c>
      <c r="L11408" s="17">
        <f t="shared" si="819"/>
        <v>1680</v>
      </c>
      <c r="M11408" s="5">
        <f t="shared" si="821"/>
        <v>0</v>
      </c>
      <c r="N11408" s="15">
        <f t="shared" si="820"/>
        <v>0</v>
      </c>
    </row>
    <row r="11409" spans="11:14" x14ac:dyDescent="0.2">
      <c r="K11409" s="15">
        <f t="shared" si="818"/>
        <v>1</v>
      </c>
      <c r="L11409" s="17">
        <f t="shared" si="819"/>
        <v>1680</v>
      </c>
      <c r="M11409" s="5">
        <f t="shared" si="821"/>
        <v>0</v>
      </c>
      <c r="N11409" s="15">
        <f t="shared" si="820"/>
        <v>0</v>
      </c>
    </row>
    <row r="11410" spans="11:14" x14ac:dyDescent="0.2">
      <c r="K11410" s="15">
        <f t="shared" si="818"/>
        <v>1</v>
      </c>
      <c r="L11410" s="17">
        <f t="shared" si="819"/>
        <v>1680</v>
      </c>
      <c r="M11410" s="5">
        <f t="shared" si="821"/>
        <v>0</v>
      </c>
      <c r="N11410" s="15">
        <f t="shared" si="820"/>
        <v>0</v>
      </c>
    </row>
    <row r="11411" spans="11:14" x14ac:dyDescent="0.2">
      <c r="K11411" s="15">
        <f t="shared" si="818"/>
        <v>1</v>
      </c>
      <c r="L11411" s="17">
        <f t="shared" si="819"/>
        <v>1680</v>
      </c>
      <c r="M11411" s="5">
        <f t="shared" si="821"/>
        <v>0</v>
      </c>
      <c r="N11411" s="15">
        <f t="shared" si="820"/>
        <v>0</v>
      </c>
    </row>
    <row r="11412" spans="11:14" x14ac:dyDescent="0.2">
      <c r="K11412" s="15">
        <f t="shared" si="818"/>
        <v>1</v>
      </c>
      <c r="L11412" s="17">
        <f t="shared" si="819"/>
        <v>1680</v>
      </c>
      <c r="M11412" s="5">
        <f t="shared" si="821"/>
        <v>0</v>
      </c>
      <c r="N11412" s="15">
        <f t="shared" si="820"/>
        <v>0</v>
      </c>
    </row>
    <row r="11413" spans="11:14" x14ac:dyDescent="0.2">
      <c r="K11413" s="15">
        <f t="shared" si="818"/>
        <v>1</v>
      </c>
      <c r="L11413" s="17">
        <f t="shared" si="819"/>
        <v>1680</v>
      </c>
      <c r="M11413" s="5">
        <f t="shared" si="821"/>
        <v>0</v>
      </c>
      <c r="N11413" s="15">
        <f t="shared" si="820"/>
        <v>0</v>
      </c>
    </row>
    <row r="11414" spans="11:14" x14ac:dyDescent="0.2">
      <c r="K11414" s="15">
        <f t="shared" si="818"/>
        <v>1</v>
      </c>
      <c r="L11414" s="17">
        <f t="shared" si="819"/>
        <v>1680</v>
      </c>
      <c r="M11414" s="5">
        <f t="shared" si="821"/>
        <v>0</v>
      </c>
      <c r="N11414" s="15">
        <f t="shared" si="820"/>
        <v>0</v>
      </c>
    </row>
    <row r="11415" spans="11:14" x14ac:dyDescent="0.2">
      <c r="K11415" s="15">
        <f t="shared" si="818"/>
        <v>1</v>
      </c>
      <c r="L11415" s="17">
        <f t="shared" si="819"/>
        <v>1680</v>
      </c>
      <c r="M11415" s="5">
        <f t="shared" si="821"/>
        <v>0</v>
      </c>
      <c r="N11415" s="15">
        <f t="shared" si="820"/>
        <v>0</v>
      </c>
    </row>
    <row r="11416" spans="11:14" x14ac:dyDescent="0.2">
      <c r="K11416" s="15">
        <f t="shared" si="818"/>
        <v>1</v>
      </c>
      <c r="L11416" s="17">
        <f t="shared" si="819"/>
        <v>1680</v>
      </c>
      <c r="M11416" s="5">
        <f t="shared" si="821"/>
        <v>0</v>
      </c>
      <c r="N11416" s="15">
        <f t="shared" si="820"/>
        <v>0</v>
      </c>
    </row>
    <row r="11417" spans="11:14" x14ac:dyDescent="0.2">
      <c r="K11417" s="15">
        <f t="shared" si="818"/>
        <v>1</v>
      </c>
      <c r="L11417" s="17">
        <f t="shared" si="819"/>
        <v>1680</v>
      </c>
      <c r="M11417" s="5">
        <f t="shared" si="821"/>
        <v>0</v>
      </c>
      <c r="N11417" s="15">
        <f t="shared" si="820"/>
        <v>0</v>
      </c>
    </row>
    <row r="11418" spans="11:14" x14ac:dyDescent="0.2">
      <c r="K11418" s="15">
        <f t="shared" si="818"/>
        <v>1</v>
      </c>
      <c r="L11418" s="17">
        <f t="shared" si="819"/>
        <v>1680</v>
      </c>
      <c r="M11418" s="5">
        <f t="shared" si="821"/>
        <v>0</v>
      </c>
      <c r="N11418" s="15">
        <f t="shared" si="820"/>
        <v>0</v>
      </c>
    </row>
    <row r="11419" spans="11:14" x14ac:dyDescent="0.2">
      <c r="K11419" s="15">
        <f t="shared" si="818"/>
        <v>1</v>
      </c>
      <c r="L11419" s="17">
        <f t="shared" si="819"/>
        <v>1680</v>
      </c>
      <c r="M11419" s="5">
        <f t="shared" si="821"/>
        <v>0</v>
      </c>
      <c r="N11419" s="15">
        <f t="shared" si="820"/>
        <v>0</v>
      </c>
    </row>
    <row r="11420" spans="11:14" x14ac:dyDescent="0.2">
      <c r="K11420" s="15">
        <f t="shared" si="818"/>
        <v>1</v>
      </c>
      <c r="L11420" s="17">
        <f t="shared" si="819"/>
        <v>1680</v>
      </c>
      <c r="M11420" s="5">
        <f t="shared" si="821"/>
        <v>0</v>
      </c>
      <c r="N11420" s="15">
        <f t="shared" si="820"/>
        <v>0</v>
      </c>
    </row>
    <row r="11421" spans="11:14" x14ac:dyDescent="0.2">
      <c r="K11421" s="15">
        <f t="shared" si="818"/>
        <v>1</v>
      </c>
      <c r="L11421" s="17">
        <f t="shared" si="819"/>
        <v>1680</v>
      </c>
      <c r="M11421" s="5">
        <f t="shared" si="821"/>
        <v>0</v>
      </c>
      <c r="N11421" s="15">
        <f t="shared" si="820"/>
        <v>0</v>
      </c>
    </row>
    <row r="11422" spans="11:14" x14ac:dyDescent="0.2">
      <c r="K11422" s="15">
        <f t="shared" si="818"/>
        <v>1</v>
      </c>
      <c r="L11422" s="17">
        <f t="shared" si="819"/>
        <v>1680</v>
      </c>
      <c r="M11422" s="5">
        <f t="shared" si="821"/>
        <v>0</v>
      </c>
      <c r="N11422" s="15">
        <f t="shared" si="820"/>
        <v>0</v>
      </c>
    </row>
    <row r="11423" spans="11:14" x14ac:dyDescent="0.2">
      <c r="K11423" s="15">
        <f t="shared" si="818"/>
        <v>1</v>
      </c>
      <c r="L11423" s="17">
        <f t="shared" si="819"/>
        <v>1680</v>
      </c>
      <c r="M11423" s="5">
        <f t="shared" si="821"/>
        <v>0</v>
      </c>
      <c r="N11423" s="15">
        <f t="shared" si="820"/>
        <v>0</v>
      </c>
    </row>
    <row r="11424" spans="11:14" x14ac:dyDescent="0.2">
      <c r="K11424" s="15">
        <f t="shared" si="818"/>
        <v>1</v>
      </c>
      <c r="L11424" s="17">
        <f t="shared" si="819"/>
        <v>1680</v>
      </c>
      <c r="M11424" s="5">
        <f t="shared" si="821"/>
        <v>0</v>
      </c>
      <c r="N11424" s="15">
        <f t="shared" si="820"/>
        <v>0</v>
      </c>
    </row>
    <row r="11425" spans="11:14" x14ac:dyDescent="0.2">
      <c r="K11425" s="15">
        <f t="shared" si="818"/>
        <v>1</v>
      </c>
      <c r="L11425" s="17">
        <f t="shared" si="819"/>
        <v>1680</v>
      </c>
      <c r="M11425" s="5">
        <f t="shared" si="821"/>
        <v>0</v>
      </c>
      <c r="N11425" s="15">
        <f t="shared" si="820"/>
        <v>0</v>
      </c>
    </row>
    <row r="11426" spans="11:14" x14ac:dyDescent="0.2">
      <c r="K11426" s="15">
        <f t="shared" si="818"/>
        <v>1</v>
      </c>
      <c r="L11426" s="17">
        <f t="shared" si="819"/>
        <v>1680</v>
      </c>
      <c r="M11426" s="5">
        <f t="shared" si="821"/>
        <v>0</v>
      </c>
      <c r="N11426" s="15">
        <f t="shared" si="820"/>
        <v>0</v>
      </c>
    </row>
    <row r="11427" spans="11:14" x14ac:dyDescent="0.2">
      <c r="K11427" s="15">
        <f t="shared" si="818"/>
        <v>1</v>
      </c>
      <c r="L11427" s="17">
        <f t="shared" si="819"/>
        <v>1680</v>
      </c>
      <c r="M11427" s="5">
        <f t="shared" si="821"/>
        <v>0</v>
      </c>
      <c r="N11427" s="15">
        <f t="shared" si="820"/>
        <v>0</v>
      </c>
    </row>
    <row r="11428" spans="11:14" x14ac:dyDescent="0.2">
      <c r="K11428" s="15">
        <f t="shared" si="818"/>
        <v>1</v>
      </c>
      <c r="L11428" s="17">
        <f t="shared" si="819"/>
        <v>1680</v>
      </c>
      <c r="M11428" s="5">
        <f t="shared" si="821"/>
        <v>0</v>
      </c>
      <c r="N11428" s="15">
        <f t="shared" si="820"/>
        <v>0</v>
      </c>
    </row>
    <row r="11429" spans="11:14" x14ac:dyDescent="0.2">
      <c r="K11429" s="15">
        <f t="shared" si="818"/>
        <v>1</v>
      </c>
      <c r="L11429" s="17">
        <f t="shared" si="819"/>
        <v>1680</v>
      </c>
      <c r="M11429" s="5">
        <f t="shared" si="821"/>
        <v>0</v>
      </c>
      <c r="N11429" s="15">
        <f t="shared" si="820"/>
        <v>0</v>
      </c>
    </row>
    <row r="11430" spans="11:14" x14ac:dyDescent="0.2">
      <c r="K11430" s="15">
        <f t="shared" si="818"/>
        <v>1</v>
      </c>
      <c r="L11430" s="17">
        <f t="shared" si="819"/>
        <v>1680</v>
      </c>
      <c r="M11430" s="5">
        <f t="shared" si="821"/>
        <v>0</v>
      </c>
      <c r="N11430" s="15">
        <f t="shared" si="820"/>
        <v>0</v>
      </c>
    </row>
    <row r="11431" spans="11:14" x14ac:dyDescent="0.2">
      <c r="K11431" s="15">
        <f t="shared" si="818"/>
        <v>1</v>
      </c>
      <c r="L11431" s="17">
        <f t="shared" si="819"/>
        <v>1680</v>
      </c>
      <c r="M11431" s="5">
        <f t="shared" si="821"/>
        <v>0</v>
      </c>
      <c r="N11431" s="15">
        <f t="shared" si="820"/>
        <v>0</v>
      </c>
    </row>
    <row r="11432" spans="11:14" x14ac:dyDescent="0.2">
      <c r="K11432" s="15">
        <f t="shared" si="818"/>
        <v>1</v>
      </c>
      <c r="L11432" s="17">
        <f t="shared" si="819"/>
        <v>1680</v>
      </c>
      <c r="M11432" s="5">
        <f t="shared" si="821"/>
        <v>0</v>
      </c>
      <c r="N11432" s="15">
        <f t="shared" si="820"/>
        <v>0</v>
      </c>
    </row>
    <row r="11433" spans="11:14" x14ac:dyDescent="0.2">
      <c r="K11433" s="15">
        <f t="shared" si="818"/>
        <v>1</v>
      </c>
      <c r="L11433" s="17">
        <f t="shared" si="819"/>
        <v>1680</v>
      </c>
      <c r="M11433" s="5">
        <f t="shared" si="821"/>
        <v>0</v>
      </c>
      <c r="N11433" s="15">
        <f t="shared" si="820"/>
        <v>0</v>
      </c>
    </row>
    <row r="11434" spans="11:14" x14ac:dyDescent="0.2">
      <c r="K11434" s="15">
        <f t="shared" si="818"/>
        <v>1</v>
      </c>
      <c r="L11434" s="17">
        <f t="shared" si="819"/>
        <v>1680</v>
      </c>
      <c r="M11434" s="5">
        <f t="shared" si="821"/>
        <v>0</v>
      </c>
      <c r="N11434" s="15">
        <f t="shared" si="820"/>
        <v>0</v>
      </c>
    </row>
    <row r="11435" spans="11:14" x14ac:dyDescent="0.2">
      <c r="K11435" s="15">
        <f t="shared" si="818"/>
        <v>1</v>
      </c>
      <c r="L11435" s="17">
        <f t="shared" si="819"/>
        <v>1680</v>
      </c>
      <c r="M11435" s="5">
        <f t="shared" si="821"/>
        <v>0</v>
      </c>
      <c r="N11435" s="15">
        <f t="shared" si="820"/>
        <v>0</v>
      </c>
    </row>
    <row r="11436" spans="11:14" x14ac:dyDescent="0.2">
      <c r="K11436" s="15">
        <f t="shared" si="818"/>
        <v>1</v>
      </c>
      <c r="L11436" s="17">
        <f t="shared" si="819"/>
        <v>1680</v>
      </c>
      <c r="M11436" s="5">
        <f t="shared" si="821"/>
        <v>0</v>
      </c>
      <c r="N11436" s="15">
        <f t="shared" si="820"/>
        <v>0</v>
      </c>
    </row>
    <row r="11437" spans="11:14" x14ac:dyDescent="0.2">
      <c r="K11437" s="15">
        <f t="shared" si="818"/>
        <v>1</v>
      </c>
      <c r="L11437" s="17">
        <f t="shared" si="819"/>
        <v>1680</v>
      </c>
      <c r="M11437" s="5">
        <f t="shared" si="821"/>
        <v>0</v>
      </c>
      <c r="N11437" s="15">
        <f t="shared" si="820"/>
        <v>0</v>
      </c>
    </row>
    <row r="11438" spans="11:14" x14ac:dyDescent="0.2">
      <c r="K11438" s="15">
        <f t="shared" si="818"/>
        <v>1</v>
      </c>
      <c r="L11438" s="17">
        <f t="shared" si="819"/>
        <v>1680</v>
      </c>
      <c r="M11438" s="5">
        <f t="shared" si="821"/>
        <v>0</v>
      </c>
      <c r="N11438" s="15">
        <f t="shared" si="820"/>
        <v>0</v>
      </c>
    </row>
    <row r="11439" spans="11:14" x14ac:dyDescent="0.2">
      <c r="K11439" s="15">
        <f t="shared" si="818"/>
        <v>1</v>
      </c>
      <c r="L11439" s="17">
        <f t="shared" si="819"/>
        <v>1680</v>
      </c>
      <c r="M11439" s="5">
        <f t="shared" si="821"/>
        <v>0</v>
      </c>
      <c r="N11439" s="15">
        <f t="shared" si="820"/>
        <v>0</v>
      </c>
    </row>
    <row r="11440" spans="11:14" x14ac:dyDescent="0.2">
      <c r="K11440" s="15">
        <f t="shared" si="818"/>
        <v>1</v>
      </c>
      <c r="L11440" s="17">
        <f t="shared" si="819"/>
        <v>1680</v>
      </c>
      <c r="M11440" s="5">
        <f t="shared" si="821"/>
        <v>0</v>
      </c>
      <c r="N11440" s="15">
        <f t="shared" si="820"/>
        <v>0</v>
      </c>
    </row>
    <row r="11441" spans="11:14" x14ac:dyDescent="0.2">
      <c r="K11441" s="15">
        <f t="shared" si="818"/>
        <v>1</v>
      </c>
      <c r="L11441" s="17">
        <f t="shared" si="819"/>
        <v>1680</v>
      </c>
      <c r="M11441" s="5">
        <f t="shared" si="821"/>
        <v>0</v>
      </c>
      <c r="N11441" s="15">
        <f t="shared" si="820"/>
        <v>0</v>
      </c>
    </row>
    <row r="11442" spans="11:14" x14ac:dyDescent="0.2">
      <c r="K11442" s="15">
        <f t="shared" si="818"/>
        <v>1</v>
      </c>
      <c r="L11442" s="17">
        <f t="shared" si="819"/>
        <v>1680</v>
      </c>
      <c r="M11442" s="5">
        <f t="shared" si="821"/>
        <v>0</v>
      </c>
      <c r="N11442" s="15">
        <f t="shared" si="820"/>
        <v>0</v>
      </c>
    </row>
    <row r="11443" spans="11:14" x14ac:dyDescent="0.2">
      <c r="K11443" s="15">
        <f t="shared" si="818"/>
        <v>1</v>
      </c>
      <c r="L11443" s="17">
        <f t="shared" si="819"/>
        <v>1680</v>
      </c>
      <c r="M11443" s="5">
        <f t="shared" si="821"/>
        <v>0</v>
      </c>
      <c r="N11443" s="15">
        <f t="shared" si="820"/>
        <v>0</v>
      </c>
    </row>
    <row r="11444" spans="11:14" x14ac:dyDescent="0.2">
      <c r="K11444" s="15">
        <f t="shared" si="818"/>
        <v>1</v>
      </c>
      <c r="L11444" s="17">
        <f t="shared" si="819"/>
        <v>1680</v>
      </c>
      <c r="M11444" s="5">
        <f t="shared" si="821"/>
        <v>0</v>
      </c>
      <c r="N11444" s="15">
        <f t="shared" si="820"/>
        <v>0</v>
      </c>
    </row>
    <row r="11445" spans="11:14" x14ac:dyDescent="0.2">
      <c r="K11445" s="15">
        <f t="shared" si="818"/>
        <v>1</v>
      </c>
      <c r="L11445" s="17">
        <f t="shared" si="819"/>
        <v>1680</v>
      </c>
      <c r="M11445" s="5">
        <f t="shared" si="821"/>
        <v>0</v>
      </c>
      <c r="N11445" s="15">
        <f t="shared" si="820"/>
        <v>0</v>
      </c>
    </row>
    <row r="11446" spans="11:14" x14ac:dyDescent="0.2">
      <c r="K11446" s="15">
        <f t="shared" si="818"/>
        <v>1</v>
      </c>
      <c r="L11446" s="17">
        <f t="shared" si="819"/>
        <v>1680</v>
      </c>
      <c r="M11446" s="5">
        <f t="shared" si="821"/>
        <v>0</v>
      </c>
      <c r="N11446" s="15">
        <f t="shared" si="820"/>
        <v>0</v>
      </c>
    </row>
    <row r="11447" spans="11:14" x14ac:dyDescent="0.2">
      <c r="K11447" s="15">
        <f t="shared" si="818"/>
        <v>1</v>
      </c>
      <c r="L11447" s="17">
        <f t="shared" si="819"/>
        <v>1680</v>
      </c>
      <c r="M11447" s="5">
        <f t="shared" si="821"/>
        <v>0</v>
      </c>
      <c r="N11447" s="15">
        <f t="shared" si="820"/>
        <v>0</v>
      </c>
    </row>
    <row r="11448" spans="11:14" x14ac:dyDescent="0.2">
      <c r="K11448" s="15">
        <f t="shared" si="818"/>
        <v>1</v>
      </c>
      <c r="L11448" s="17">
        <f t="shared" si="819"/>
        <v>1680</v>
      </c>
      <c r="M11448" s="5">
        <f t="shared" si="821"/>
        <v>0</v>
      </c>
      <c r="N11448" s="15">
        <f t="shared" si="820"/>
        <v>0</v>
      </c>
    </row>
    <row r="11449" spans="11:14" x14ac:dyDescent="0.2">
      <c r="K11449" s="15">
        <f t="shared" si="818"/>
        <v>1</v>
      </c>
      <c r="L11449" s="17">
        <f t="shared" si="819"/>
        <v>1680</v>
      </c>
      <c r="M11449" s="5">
        <f t="shared" si="821"/>
        <v>0</v>
      </c>
      <c r="N11449" s="15">
        <f t="shared" si="820"/>
        <v>0</v>
      </c>
    </row>
    <row r="11450" spans="11:14" x14ac:dyDescent="0.2">
      <c r="K11450" s="15">
        <f t="shared" si="818"/>
        <v>1</v>
      </c>
      <c r="L11450" s="17">
        <f t="shared" si="819"/>
        <v>1680</v>
      </c>
      <c r="M11450" s="5">
        <f t="shared" si="821"/>
        <v>0</v>
      </c>
      <c r="N11450" s="15">
        <f t="shared" si="820"/>
        <v>0</v>
      </c>
    </row>
    <row r="11451" spans="11:14" x14ac:dyDescent="0.2">
      <c r="K11451" s="15">
        <f t="shared" si="818"/>
        <v>1</v>
      </c>
      <c r="L11451" s="17">
        <f t="shared" si="819"/>
        <v>1680</v>
      </c>
      <c r="M11451" s="5">
        <f t="shared" si="821"/>
        <v>0</v>
      </c>
      <c r="N11451" s="15">
        <f t="shared" si="820"/>
        <v>0</v>
      </c>
    </row>
    <row r="11452" spans="11:14" x14ac:dyDescent="0.2">
      <c r="K11452" s="15">
        <f t="shared" si="818"/>
        <v>1</v>
      </c>
      <c r="L11452" s="17">
        <f t="shared" si="819"/>
        <v>1680</v>
      </c>
      <c r="M11452" s="5">
        <f t="shared" si="821"/>
        <v>0</v>
      </c>
      <c r="N11452" s="15">
        <f t="shared" si="820"/>
        <v>0</v>
      </c>
    </row>
    <row r="11453" spans="11:14" x14ac:dyDescent="0.2">
      <c r="K11453" s="15">
        <f t="shared" si="818"/>
        <v>1</v>
      </c>
      <c r="L11453" s="17">
        <f t="shared" si="819"/>
        <v>1680</v>
      </c>
      <c r="M11453" s="5">
        <f t="shared" si="821"/>
        <v>0</v>
      </c>
      <c r="N11453" s="15">
        <f t="shared" si="820"/>
        <v>0</v>
      </c>
    </row>
    <row r="11454" spans="11:14" x14ac:dyDescent="0.2">
      <c r="K11454" s="15">
        <f t="shared" si="818"/>
        <v>1</v>
      </c>
      <c r="L11454" s="17">
        <f t="shared" si="819"/>
        <v>1680</v>
      </c>
      <c r="M11454" s="5">
        <f t="shared" si="821"/>
        <v>0</v>
      </c>
      <c r="N11454" s="15">
        <f t="shared" si="820"/>
        <v>0</v>
      </c>
    </row>
    <row r="11455" spans="11:14" x14ac:dyDescent="0.2">
      <c r="K11455" s="15">
        <f t="shared" si="818"/>
        <v>1</v>
      </c>
      <c r="L11455" s="17">
        <f t="shared" si="819"/>
        <v>1680</v>
      </c>
      <c r="M11455" s="5">
        <f t="shared" si="821"/>
        <v>0</v>
      </c>
      <c r="N11455" s="15">
        <f t="shared" si="820"/>
        <v>0</v>
      </c>
    </row>
    <row r="11456" spans="11:14" x14ac:dyDescent="0.2">
      <c r="K11456" s="15">
        <f t="shared" si="818"/>
        <v>1</v>
      </c>
      <c r="L11456" s="17">
        <f t="shared" si="819"/>
        <v>1680</v>
      </c>
      <c r="M11456" s="5">
        <f t="shared" si="821"/>
        <v>0</v>
      </c>
      <c r="N11456" s="15">
        <f t="shared" si="820"/>
        <v>0</v>
      </c>
    </row>
    <row r="11457" spans="11:14" x14ac:dyDescent="0.2">
      <c r="K11457" s="15">
        <f t="shared" si="818"/>
        <v>1</v>
      </c>
      <c r="L11457" s="17">
        <f t="shared" si="819"/>
        <v>1680</v>
      </c>
      <c r="M11457" s="5">
        <f t="shared" si="821"/>
        <v>0</v>
      </c>
      <c r="N11457" s="15">
        <f t="shared" si="820"/>
        <v>0</v>
      </c>
    </row>
    <row r="11458" spans="11:14" x14ac:dyDescent="0.2">
      <c r="K11458" s="15">
        <f t="shared" ref="K11458:K11521" si="822">DATE(YEAR(E11458),MONTH(E11458),1)</f>
        <v>1</v>
      </c>
      <c r="L11458" s="17">
        <f t="shared" ref="L11458:L11521" si="823">ROUND(($B$3-K11458)/365.25*12,0)</f>
        <v>1680</v>
      </c>
      <c r="M11458" s="5">
        <f t="shared" si="821"/>
        <v>0</v>
      </c>
      <c r="N11458" s="15">
        <f t="shared" ref="N11458:N11521" si="824">EDATE(E11458,D11458)</f>
        <v>0</v>
      </c>
    </row>
    <row r="11459" spans="11:14" x14ac:dyDescent="0.2">
      <c r="K11459" s="15">
        <f t="shared" si="822"/>
        <v>1</v>
      </c>
      <c r="L11459" s="17">
        <f t="shared" si="823"/>
        <v>1680</v>
      </c>
      <c r="M11459" s="5">
        <f t="shared" ref="M11459:M11522" si="825">ROUND((N11459-K11459)/365.25*12,0)</f>
        <v>0</v>
      </c>
      <c r="N11459" s="15">
        <f t="shared" si="824"/>
        <v>0</v>
      </c>
    </row>
    <row r="11460" spans="11:14" x14ac:dyDescent="0.2">
      <c r="K11460" s="15">
        <f t="shared" si="822"/>
        <v>1</v>
      </c>
      <c r="L11460" s="17">
        <f t="shared" si="823"/>
        <v>1680</v>
      </c>
      <c r="M11460" s="5">
        <f t="shared" si="825"/>
        <v>0</v>
      </c>
      <c r="N11460" s="15">
        <f t="shared" si="824"/>
        <v>0</v>
      </c>
    </row>
    <row r="11461" spans="11:14" x14ac:dyDescent="0.2">
      <c r="K11461" s="15">
        <f t="shared" si="822"/>
        <v>1</v>
      </c>
      <c r="L11461" s="17">
        <f t="shared" si="823"/>
        <v>1680</v>
      </c>
      <c r="M11461" s="5">
        <f t="shared" si="825"/>
        <v>0</v>
      </c>
      <c r="N11461" s="15">
        <f t="shared" si="824"/>
        <v>0</v>
      </c>
    </row>
    <row r="11462" spans="11:14" x14ac:dyDescent="0.2">
      <c r="K11462" s="15">
        <f t="shared" si="822"/>
        <v>1</v>
      </c>
      <c r="L11462" s="17">
        <f t="shared" si="823"/>
        <v>1680</v>
      </c>
      <c r="M11462" s="5">
        <f t="shared" si="825"/>
        <v>0</v>
      </c>
      <c r="N11462" s="15">
        <f t="shared" si="824"/>
        <v>0</v>
      </c>
    </row>
    <row r="11463" spans="11:14" x14ac:dyDescent="0.2">
      <c r="K11463" s="15">
        <f t="shared" si="822"/>
        <v>1</v>
      </c>
      <c r="L11463" s="17">
        <f t="shared" si="823"/>
        <v>1680</v>
      </c>
      <c r="M11463" s="5">
        <f t="shared" si="825"/>
        <v>0</v>
      </c>
      <c r="N11463" s="15">
        <f t="shared" si="824"/>
        <v>0</v>
      </c>
    </row>
    <row r="11464" spans="11:14" x14ac:dyDescent="0.2">
      <c r="K11464" s="15">
        <f t="shared" si="822"/>
        <v>1</v>
      </c>
      <c r="L11464" s="17">
        <f t="shared" si="823"/>
        <v>1680</v>
      </c>
      <c r="M11464" s="5">
        <f t="shared" si="825"/>
        <v>0</v>
      </c>
      <c r="N11464" s="15">
        <f t="shared" si="824"/>
        <v>0</v>
      </c>
    </row>
    <row r="11465" spans="11:14" x14ac:dyDescent="0.2">
      <c r="K11465" s="15">
        <f t="shared" si="822"/>
        <v>1</v>
      </c>
      <c r="L11465" s="17">
        <f t="shared" si="823"/>
        <v>1680</v>
      </c>
      <c r="M11465" s="5">
        <f t="shared" si="825"/>
        <v>0</v>
      </c>
      <c r="N11465" s="15">
        <f t="shared" si="824"/>
        <v>0</v>
      </c>
    </row>
    <row r="11466" spans="11:14" x14ac:dyDescent="0.2">
      <c r="K11466" s="15">
        <f t="shared" si="822"/>
        <v>1</v>
      </c>
      <c r="L11466" s="17">
        <f t="shared" si="823"/>
        <v>1680</v>
      </c>
      <c r="M11466" s="5">
        <f t="shared" si="825"/>
        <v>0</v>
      </c>
      <c r="N11466" s="15">
        <f t="shared" si="824"/>
        <v>0</v>
      </c>
    </row>
    <row r="11467" spans="11:14" x14ac:dyDescent="0.2">
      <c r="K11467" s="15">
        <f t="shared" si="822"/>
        <v>1</v>
      </c>
      <c r="L11467" s="17">
        <f t="shared" si="823"/>
        <v>1680</v>
      </c>
      <c r="M11467" s="5">
        <f t="shared" si="825"/>
        <v>0</v>
      </c>
      <c r="N11467" s="15">
        <f t="shared" si="824"/>
        <v>0</v>
      </c>
    </row>
    <row r="11468" spans="11:14" x14ac:dyDescent="0.2">
      <c r="K11468" s="15">
        <f t="shared" si="822"/>
        <v>1</v>
      </c>
      <c r="L11468" s="17">
        <f t="shared" si="823"/>
        <v>1680</v>
      </c>
      <c r="M11468" s="5">
        <f t="shared" si="825"/>
        <v>0</v>
      </c>
      <c r="N11468" s="15">
        <f t="shared" si="824"/>
        <v>0</v>
      </c>
    </row>
    <row r="11469" spans="11:14" x14ac:dyDescent="0.2">
      <c r="K11469" s="15">
        <f t="shared" si="822"/>
        <v>1</v>
      </c>
      <c r="L11469" s="17">
        <f t="shared" si="823"/>
        <v>1680</v>
      </c>
      <c r="M11469" s="5">
        <f t="shared" si="825"/>
        <v>0</v>
      </c>
      <c r="N11469" s="15">
        <f t="shared" si="824"/>
        <v>0</v>
      </c>
    </row>
    <row r="11470" spans="11:14" x14ac:dyDescent="0.2">
      <c r="K11470" s="15">
        <f t="shared" si="822"/>
        <v>1</v>
      </c>
      <c r="L11470" s="17">
        <f t="shared" si="823"/>
        <v>1680</v>
      </c>
      <c r="M11470" s="5">
        <f t="shared" si="825"/>
        <v>0</v>
      </c>
      <c r="N11470" s="15">
        <f t="shared" si="824"/>
        <v>0</v>
      </c>
    </row>
    <row r="11471" spans="11:14" x14ac:dyDescent="0.2">
      <c r="K11471" s="15">
        <f t="shared" si="822"/>
        <v>1</v>
      </c>
      <c r="L11471" s="17">
        <f t="shared" si="823"/>
        <v>1680</v>
      </c>
      <c r="M11471" s="5">
        <f t="shared" si="825"/>
        <v>0</v>
      </c>
      <c r="N11471" s="15">
        <f t="shared" si="824"/>
        <v>0</v>
      </c>
    </row>
    <row r="11472" spans="11:14" x14ac:dyDescent="0.2">
      <c r="K11472" s="15">
        <f t="shared" si="822"/>
        <v>1</v>
      </c>
      <c r="L11472" s="17">
        <f t="shared" si="823"/>
        <v>1680</v>
      </c>
      <c r="M11472" s="5">
        <f t="shared" si="825"/>
        <v>0</v>
      </c>
      <c r="N11472" s="15">
        <f t="shared" si="824"/>
        <v>0</v>
      </c>
    </row>
    <row r="11473" spans="11:14" x14ac:dyDescent="0.2">
      <c r="K11473" s="15">
        <f t="shared" si="822"/>
        <v>1</v>
      </c>
      <c r="L11473" s="17">
        <f t="shared" si="823"/>
        <v>1680</v>
      </c>
      <c r="M11473" s="5">
        <f t="shared" si="825"/>
        <v>0</v>
      </c>
      <c r="N11473" s="15">
        <f t="shared" si="824"/>
        <v>0</v>
      </c>
    </row>
    <row r="11474" spans="11:14" x14ac:dyDescent="0.2">
      <c r="K11474" s="15">
        <f t="shared" si="822"/>
        <v>1</v>
      </c>
      <c r="L11474" s="17">
        <f t="shared" si="823"/>
        <v>1680</v>
      </c>
      <c r="M11474" s="5">
        <f t="shared" si="825"/>
        <v>0</v>
      </c>
      <c r="N11474" s="15">
        <f t="shared" si="824"/>
        <v>0</v>
      </c>
    </row>
    <row r="11475" spans="11:14" x14ac:dyDescent="0.2">
      <c r="K11475" s="15">
        <f t="shared" si="822"/>
        <v>1</v>
      </c>
      <c r="L11475" s="17">
        <f t="shared" si="823"/>
        <v>1680</v>
      </c>
      <c r="M11475" s="5">
        <f t="shared" si="825"/>
        <v>0</v>
      </c>
      <c r="N11475" s="15">
        <f t="shared" si="824"/>
        <v>0</v>
      </c>
    </row>
    <row r="11476" spans="11:14" x14ac:dyDescent="0.2">
      <c r="K11476" s="15">
        <f t="shared" si="822"/>
        <v>1</v>
      </c>
      <c r="L11476" s="17">
        <f t="shared" si="823"/>
        <v>1680</v>
      </c>
      <c r="M11476" s="5">
        <f t="shared" si="825"/>
        <v>0</v>
      </c>
      <c r="N11476" s="15">
        <f t="shared" si="824"/>
        <v>0</v>
      </c>
    </row>
    <row r="11477" spans="11:14" x14ac:dyDescent="0.2">
      <c r="K11477" s="15">
        <f t="shared" si="822"/>
        <v>1</v>
      </c>
      <c r="L11477" s="17">
        <f t="shared" si="823"/>
        <v>1680</v>
      </c>
      <c r="M11477" s="5">
        <f t="shared" si="825"/>
        <v>0</v>
      </c>
      <c r="N11477" s="15">
        <f t="shared" si="824"/>
        <v>0</v>
      </c>
    </row>
    <row r="11478" spans="11:14" x14ac:dyDescent="0.2">
      <c r="K11478" s="15">
        <f t="shared" si="822"/>
        <v>1</v>
      </c>
      <c r="L11478" s="17">
        <f t="shared" si="823"/>
        <v>1680</v>
      </c>
      <c r="M11478" s="5">
        <f t="shared" si="825"/>
        <v>0</v>
      </c>
      <c r="N11478" s="15">
        <f t="shared" si="824"/>
        <v>0</v>
      </c>
    </row>
    <row r="11479" spans="11:14" x14ac:dyDescent="0.2">
      <c r="K11479" s="15">
        <f t="shared" si="822"/>
        <v>1</v>
      </c>
      <c r="L11479" s="17">
        <f t="shared" si="823"/>
        <v>1680</v>
      </c>
      <c r="M11479" s="5">
        <f t="shared" si="825"/>
        <v>0</v>
      </c>
      <c r="N11479" s="15">
        <f t="shared" si="824"/>
        <v>0</v>
      </c>
    </row>
    <row r="11480" spans="11:14" x14ac:dyDescent="0.2">
      <c r="K11480" s="15">
        <f t="shared" si="822"/>
        <v>1</v>
      </c>
      <c r="L11480" s="17">
        <f t="shared" si="823"/>
        <v>1680</v>
      </c>
      <c r="M11480" s="5">
        <f t="shared" si="825"/>
        <v>0</v>
      </c>
      <c r="N11480" s="15">
        <f t="shared" si="824"/>
        <v>0</v>
      </c>
    </row>
    <row r="11481" spans="11:14" x14ac:dyDescent="0.2">
      <c r="K11481" s="15">
        <f t="shared" si="822"/>
        <v>1</v>
      </c>
      <c r="L11481" s="17">
        <f t="shared" si="823"/>
        <v>1680</v>
      </c>
      <c r="M11481" s="5">
        <f t="shared" si="825"/>
        <v>0</v>
      </c>
      <c r="N11481" s="15">
        <f t="shared" si="824"/>
        <v>0</v>
      </c>
    </row>
    <row r="11482" spans="11:14" x14ac:dyDescent="0.2">
      <c r="K11482" s="15">
        <f t="shared" si="822"/>
        <v>1</v>
      </c>
      <c r="L11482" s="17">
        <f t="shared" si="823"/>
        <v>1680</v>
      </c>
      <c r="M11482" s="5">
        <f t="shared" si="825"/>
        <v>0</v>
      </c>
      <c r="N11482" s="15">
        <f t="shared" si="824"/>
        <v>0</v>
      </c>
    </row>
    <row r="11483" spans="11:14" x14ac:dyDescent="0.2">
      <c r="K11483" s="15">
        <f t="shared" si="822"/>
        <v>1</v>
      </c>
      <c r="L11483" s="17">
        <f t="shared" si="823"/>
        <v>1680</v>
      </c>
      <c r="M11483" s="5">
        <f t="shared" si="825"/>
        <v>0</v>
      </c>
      <c r="N11483" s="15">
        <f t="shared" si="824"/>
        <v>0</v>
      </c>
    </row>
    <row r="11484" spans="11:14" x14ac:dyDescent="0.2">
      <c r="K11484" s="15">
        <f t="shared" si="822"/>
        <v>1</v>
      </c>
      <c r="L11484" s="17">
        <f t="shared" si="823"/>
        <v>1680</v>
      </c>
      <c r="M11484" s="5">
        <f t="shared" si="825"/>
        <v>0</v>
      </c>
      <c r="N11484" s="15">
        <f t="shared" si="824"/>
        <v>0</v>
      </c>
    </row>
    <row r="11485" spans="11:14" x14ac:dyDescent="0.2">
      <c r="K11485" s="15">
        <f t="shared" si="822"/>
        <v>1</v>
      </c>
      <c r="L11485" s="17">
        <f t="shared" si="823"/>
        <v>1680</v>
      </c>
      <c r="M11485" s="5">
        <f t="shared" si="825"/>
        <v>0</v>
      </c>
      <c r="N11485" s="15">
        <f t="shared" si="824"/>
        <v>0</v>
      </c>
    </row>
    <row r="11486" spans="11:14" x14ac:dyDescent="0.2">
      <c r="K11486" s="15">
        <f t="shared" si="822"/>
        <v>1</v>
      </c>
      <c r="L11486" s="17">
        <f t="shared" si="823"/>
        <v>1680</v>
      </c>
      <c r="M11486" s="5">
        <f t="shared" si="825"/>
        <v>0</v>
      </c>
      <c r="N11486" s="15">
        <f t="shared" si="824"/>
        <v>0</v>
      </c>
    </row>
    <row r="11487" spans="11:14" x14ac:dyDescent="0.2">
      <c r="K11487" s="15">
        <f t="shared" si="822"/>
        <v>1</v>
      </c>
      <c r="L11487" s="17">
        <f t="shared" si="823"/>
        <v>1680</v>
      </c>
      <c r="M11487" s="5">
        <f t="shared" si="825"/>
        <v>0</v>
      </c>
      <c r="N11487" s="15">
        <f t="shared" si="824"/>
        <v>0</v>
      </c>
    </row>
    <row r="11488" spans="11:14" x14ac:dyDescent="0.2">
      <c r="K11488" s="15">
        <f t="shared" si="822"/>
        <v>1</v>
      </c>
      <c r="L11488" s="17">
        <f t="shared" si="823"/>
        <v>1680</v>
      </c>
      <c r="M11488" s="5">
        <f t="shared" si="825"/>
        <v>0</v>
      </c>
      <c r="N11488" s="15">
        <f t="shared" si="824"/>
        <v>0</v>
      </c>
    </row>
    <row r="11489" spans="11:14" x14ac:dyDescent="0.2">
      <c r="K11489" s="15">
        <f t="shared" si="822"/>
        <v>1</v>
      </c>
      <c r="L11489" s="17">
        <f t="shared" si="823"/>
        <v>1680</v>
      </c>
      <c r="M11489" s="5">
        <f t="shared" si="825"/>
        <v>0</v>
      </c>
      <c r="N11489" s="15">
        <f t="shared" si="824"/>
        <v>0</v>
      </c>
    </row>
    <row r="11490" spans="11:14" x14ac:dyDescent="0.2">
      <c r="K11490" s="15">
        <f t="shared" si="822"/>
        <v>1</v>
      </c>
      <c r="L11490" s="17">
        <f t="shared" si="823"/>
        <v>1680</v>
      </c>
      <c r="M11490" s="5">
        <f t="shared" si="825"/>
        <v>0</v>
      </c>
      <c r="N11490" s="15">
        <f t="shared" si="824"/>
        <v>0</v>
      </c>
    </row>
    <row r="11491" spans="11:14" x14ac:dyDescent="0.2">
      <c r="K11491" s="15">
        <f t="shared" si="822"/>
        <v>1</v>
      </c>
      <c r="L11491" s="17">
        <f t="shared" si="823"/>
        <v>1680</v>
      </c>
      <c r="M11491" s="5">
        <f t="shared" si="825"/>
        <v>0</v>
      </c>
      <c r="N11491" s="15">
        <f t="shared" si="824"/>
        <v>0</v>
      </c>
    </row>
    <row r="11492" spans="11:14" x14ac:dyDescent="0.2">
      <c r="K11492" s="15">
        <f t="shared" si="822"/>
        <v>1</v>
      </c>
      <c r="L11492" s="17">
        <f t="shared" si="823"/>
        <v>1680</v>
      </c>
      <c r="M11492" s="5">
        <f t="shared" si="825"/>
        <v>0</v>
      </c>
      <c r="N11492" s="15">
        <f t="shared" si="824"/>
        <v>0</v>
      </c>
    </row>
    <row r="11493" spans="11:14" x14ac:dyDescent="0.2">
      <c r="K11493" s="15">
        <f t="shared" si="822"/>
        <v>1</v>
      </c>
      <c r="L11493" s="17">
        <f t="shared" si="823"/>
        <v>1680</v>
      </c>
      <c r="M11493" s="5">
        <f t="shared" si="825"/>
        <v>0</v>
      </c>
      <c r="N11493" s="15">
        <f t="shared" si="824"/>
        <v>0</v>
      </c>
    </row>
    <row r="11494" spans="11:14" x14ac:dyDescent="0.2">
      <c r="K11494" s="15">
        <f t="shared" si="822"/>
        <v>1</v>
      </c>
      <c r="L11494" s="17">
        <f t="shared" si="823"/>
        <v>1680</v>
      </c>
      <c r="M11494" s="5">
        <f t="shared" si="825"/>
        <v>0</v>
      </c>
      <c r="N11494" s="15">
        <f t="shared" si="824"/>
        <v>0</v>
      </c>
    </row>
    <row r="11495" spans="11:14" x14ac:dyDescent="0.2">
      <c r="K11495" s="15">
        <f t="shared" si="822"/>
        <v>1</v>
      </c>
      <c r="L11495" s="17">
        <f t="shared" si="823"/>
        <v>1680</v>
      </c>
      <c r="M11495" s="5">
        <f t="shared" si="825"/>
        <v>0</v>
      </c>
      <c r="N11495" s="15">
        <f t="shared" si="824"/>
        <v>0</v>
      </c>
    </row>
    <row r="11496" spans="11:14" x14ac:dyDescent="0.2">
      <c r="K11496" s="15">
        <f t="shared" si="822"/>
        <v>1</v>
      </c>
      <c r="L11496" s="17">
        <f t="shared" si="823"/>
        <v>1680</v>
      </c>
      <c r="M11496" s="5">
        <f t="shared" si="825"/>
        <v>0</v>
      </c>
      <c r="N11496" s="15">
        <f t="shared" si="824"/>
        <v>0</v>
      </c>
    </row>
    <row r="11497" spans="11:14" x14ac:dyDescent="0.2">
      <c r="K11497" s="15">
        <f t="shared" si="822"/>
        <v>1</v>
      </c>
      <c r="L11497" s="17">
        <f t="shared" si="823"/>
        <v>1680</v>
      </c>
      <c r="M11497" s="5">
        <f t="shared" si="825"/>
        <v>0</v>
      </c>
      <c r="N11497" s="15">
        <f t="shared" si="824"/>
        <v>0</v>
      </c>
    </row>
    <row r="11498" spans="11:14" x14ac:dyDescent="0.2">
      <c r="K11498" s="15">
        <f t="shared" si="822"/>
        <v>1</v>
      </c>
      <c r="L11498" s="17">
        <f t="shared" si="823"/>
        <v>1680</v>
      </c>
      <c r="M11498" s="5">
        <f t="shared" si="825"/>
        <v>0</v>
      </c>
      <c r="N11498" s="15">
        <f t="shared" si="824"/>
        <v>0</v>
      </c>
    </row>
    <row r="11499" spans="11:14" x14ac:dyDescent="0.2">
      <c r="K11499" s="15">
        <f t="shared" si="822"/>
        <v>1</v>
      </c>
      <c r="L11499" s="17">
        <f t="shared" si="823"/>
        <v>1680</v>
      </c>
      <c r="M11499" s="5">
        <f t="shared" si="825"/>
        <v>0</v>
      </c>
      <c r="N11499" s="15">
        <f t="shared" si="824"/>
        <v>0</v>
      </c>
    </row>
    <row r="11500" spans="11:14" x14ac:dyDescent="0.2">
      <c r="K11500" s="15">
        <f t="shared" si="822"/>
        <v>1</v>
      </c>
      <c r="L11500" s="17">
        <f t="shared" si="823"/>
        <v>1680</v>
      </c>
      <c r="M11500" s="5">
        <f t="shared" si="825"/>
        <v>0</v>
      </c>
      <c r="N11500" s="15">
        <f t="shared" si="824"/>
        <v>0</v>
      </c>
    </row>
    <row r="11501" spans="11:14" x14ac:dyDescent="0.2">
      <c r="K11501" s="15">
        <f t="shared" si="822"/>
        <v>1</v>
      </c>
      <c r="L11501" s="17">
        <f t="shared" si="823"/>
        <v>1680</v>
      </c>
      <c r="M11501" s="5">
        <f t="shared" si="825"/>
        <v>0</v>
      </c>
      <c r="N11501" s="15">
        <f t="shared" si="824"/>
        <v>0</v>
      </c>
    </row>
    <row r="11502" spans="11:14" x14ac:dyDescent="0.2">
      <c r="K11502" s="15">
        <f t="shared" si="822"/>
        <v>1</v>
      </c>
      <c r="L11502" s="17">
        <f t="shared" si="823"/>
        <v>1680</v>
      </c>
      <c r="M11502" s="5">
        <f t="shared" si="825"/>
        <v>0</v>
      </c>
      <c r="N11502" s="15">
        <f t="shared" si="824"/>
        <v>0</v>
      </c>
    </row>
    <row r="11503" spans="11:14" x14ac:dyDescent="0.2">
      <c r="K11503" s="15">
        <f t="shared" si="822"/>
        <v>1</v>
      </c>
      <c r="L11503" s="17">
        <f t="shared" si="823"/>
        <v>1680</v>
      </c>
      <c r="M11503" s="5">
        <f t="shared" si="825"/>
        <v>0</v>
      </c>
      <c r="N11503" s="15">
        <f t="shared" si="824"/>
        <v>0</v>
      </c>
    </row>
    <row r="11504" spans="11:14" x14ac:dyDescent="0.2">
      <c r="K11504" s="15">
        <f t="shared" si="822"/>
        <v>1</v>
      </c>
      <c r="L11504" s="17">
        <f t="shared" si="823"/>
        <v>1680</v>
      </c>
      <c r="M11504" s="5">
        <f t="shared" si="825"/>
        <v>0</v>
      </c>
      <c r="N11504" s="15">
        <f t="shared" si="824"/>
        <v>0</v>
      </c>
    </row>
    <row r="11505" spans="11:14" x14ac:dyDescent="0.2">
      <c r="K11505" s="15">
        <f t="shared" si="822"/>
        <v>1</v>
      </c>
      <c r="L11505" s="17">
        <f t="shared" si="823"/>
        <v>1680</v>
      </c>
      <c r="M11505" s="5">
        <f t="shared" si="825"/>
        <v>0</v>
      </c>
      <c r="N11505" s="15">
        <f t="shared" si="824"/>
        <v>0</v>
      </c>
    </row>
    <row r="11506" spans="11:14" x14ac:dyDescent="0.2">
      <c r="K11506" s="15">
        <f t="shared" si="822"/>
        <v>1</v>
      </c>
      <c r="L11506" s="17">
        <f t="shared" si="823"/>
        <v>1680</v>
      </c>
      <c r="M11506" s="5">
        <f t="shared" si="825"/>
        <v>0</v>
      </c>
      <c r="N11506" s="15">
        <f t="shared" si="824"/>
        <v>0</v>
      </c>
    </row>
    <row r="11507" spans="11:14" x14ac:dyDescent="0.2">
      <c r="K11507" s="15">
        <f t="shared" si="822"/>
        <v>1</v>
      </c>
      <c r="L11507" s="17">
        <f t="shared" si="823"/>
        <v>1680</v>
      </c>
      <c r="M11507" s="5">
        <f t="shared" si="825"/>
        <v>0</v>
      </c>
      <c r="N11507" s="15">
        <f t="shared" si="824"/>
        <v>0</v>
      </c>
    </row>
    <row r="11508" spans="11:14" x14ac:dyDescent="0.2">
      <c r="K11508" s="15">
        <f t="shared" si="822"/>
        <v>1</v>
      </c>
      <c r="L11508" s="17">
        <f t="shared" si="823"/>
        <v>1680</v>
      </c>
      <c r="M11508" s="5">
        <f t="shared" si="825"/>
        <v>0</v>
      </c>
      <c r="N11508" s="15">
        <f t="shared" si="824"/>
        <v>0</v>
      </c>
    </row>
    <row r="11509" spans="11:14" x14ac:dyDescent="0.2">
      <c r="K11509" s="15">
        <f t="shared" si="822"/>
        <v>1</v>
      </c>
      <c r="L11509" s="17">
        <f t="shared" si="823"/>
        <v>1680</v>
      </c>
      <c r="M11509" s="5">
        <f t="shared" si="825"/>
        <v>0</v>
      </c>
      <c r="N11509" s="15">
        <f t="shared" si="824"/>
        <v>0</v>
      </c>
    </row>
    <row r="11510" spans="11:14" x14ac:dyDescent="0.2">
      <c r="K11510" s="15">
        <f t="shared" si="822"/>
        <v>1</v>
      </c>
      <c r="L11510" s="17">
        <f t="shared" si="823"/>
        <v>1680</v>
      </c>
      <c r="M11510" s="5">
        <f t="shared" si="825"/>
        <v>0</v>
      </c>
      <c r="N11510" s="15">
        <f t="shared" si="824"/>
        <v>0</v>
      </c>
    </row>
    <row r="11511" spans="11:14" x14ac:dyDescent="0.2">
      <c r="K11511" s="15">
        <f t="shared" si="822"/>
        <v>1</v>
      </c>
      <c r="L11511" s="17">
        <f t="shared" si="823"/>
        <v>1680</v>
      </c>
      <c r="M11511" s="5">
        <f t="shared" si="825"/>
        <v>0</v>
      </c>
      <c r="N11511" s="15">
        <f t="shared" si="824"/>
        <v>0</v>
      </c>
    </row>
    <row r="11512" spans="11:14" x14ac:dyDescent="0.2">
      <c r="K11512" s="15">
        <f t="shared" si="822"/>
        <v>1</v>
      </c>
      <c r="L11512" s="17">
        <f t="shared" si="823"/>
        <v>1680</v>
      </c>
      <c r="M11512" s="5">
        <f t="shared" si="825"/>
        <v>0</v>
      </c>
      <c r="N11512" s="15">
        <f t="shared" si="824"/>
        <v>0</v>
      </c>
    </row>
    <row r="11513" spans="11:14" x14ac:dyDescent="0.2">
      <c r="K11513" s="15">
        <f t="shared" si="822"/>
        <v>1</v>
      </c>
      <c r="L11513" s="17">
        <f t="shared" si="823"/>
        <v>1680</v>
      </c>
      <c r="M11513" s="5">
        <f t="shared" si="825"/>
        <v>0</v>
      </c>
      <c r="N11513" s="15">
        <f t="shared" si="824"/>
        <v>0</v>
      </c>
    </row>
    <row r="11514" spans="11:14" x14ac:dyDescent="0.2">
      <c r="K11514" s="15">
        <f t="shared" si="822"/>
        <v>1</v>
      </c>
      <c r="L11514" s="17">
        <f t="shared" si="823"/>
        <v>1680</v>
      </c>
      <c r="M11514" s="5">
        <f t="shared" si="825"/>
        <v>0</v>
      </c>
      <c r="N11514" s="15">
        <f t="shared" si="824"/>
        <v>0</v>
      </c>
    </row>
    <row r="11515" spans="11:14" x14ac:dyDescent="0.2">
      <c r="K11515" s="15">
        <f t="shared" si="822"/>
        <v>1</v>
      </c>
      <c r="L11515" s="17">
        <f t="shared" si="823"/>
        <v>1680</v>
      </c>
      <c r="M11515" s="5">
        <f t="shared" si="825"/>
        <v>0</v>
      </c>
      <c r="N11515" s="15">
        <f t="shared" si="824"/>
        <v>0</v>
      </c>
    </row>
    <row r="11516" spans="11:14" x14ac:dyDescent="0.2">
      <c r="K11516" s="15">
        <f t="shared" si="822"/>
        <v>1</v>
      </c>
      <c r="L11516" s="17">
        <f t="shared" si="823"/>
        <v>1680</v>
      </c>
      <c r="M11516" s="5">
        <f t="shared" si="825"/>
        <v>0</v>
      </c>
      <c r="N11516" s="15">
        <f t="shared" si="824"/>
        <v>0</v>
      </c>
    </row>
    <row r="11517" spans="11:14" x14ac:dyDescent="0.2">
      <c r="K11517" s="15">
        <f t="shared" si="822"/>
        <v>1</v>
      </c>
      <c r="L11517" s="17">
        <f t="shared" si="823"/>
        <v>1680</v>
      </c>
      <c r="M11517" s="5">
        <f t="shared" si="825"/>
        <v>0</v>
      </c>
      <c r="N11517" s="15">
        <f t="shared" si="824"/>
        <v>0</v>
      </c>
    </row>
    <row r="11518" spans="11:14" x14ac:dyDescent="0.2">
      <c r="K11518" s="15">
        <f t="shared" si="822"/>
        <v>1</v>
      </c>
      <c r="L11518" s="17">
        <f t="shared" si="823"/>
        <v>1680</v>
      </c>
      <c r="M11518" s="5">
        <f t="shared" si="825"/>
        <v>0</v>
      </c>
      <c r="N11518" s="15">
        <f t="shared" si="824"/>
        <v>0</v>
      </c>
    </row>
    <row r="11519" spans="11:14" x14ac:dyDescent="0.2">
      <c r="K11519" s="15">
        <f t="shared" si="822"/>
        <v>1</v>
      </c>
      <c r="L11519" s="17">
        <f t="shared" si="823"/>
        <v>1680</v>
      </c>
      <c r="M11519" s="5">
        <f t="shared" si="825"/>
        <v>0</v>
      </c>
      <c r="N11519" s="15">
        <f t="shared" si="824"/>
        <v>0</v>
      </c>
    </row>
    <row r="11520" spans="11:14" x14ac:dyDescent="0.2">
      <c r="K11520" s="15">
        <f t="shared" si="822"/>
        <v>1</v>
      </c>
      <c r="L11520" s="17">
        <f t="shared" si="823"/>
        <v>1680</v>
      </c>
      <c r="M11520" s="5">
        <f t="shared" si="825"/>
        <v>0</v>
      </c>
      <c r="N11520" s="15">
        <f t="shared" si="824"/>
        <v>0</v>
      </c>
    </row>
    <row r="11521" spans="11:14" x14ac:dyDescent="0.2">
      <c r="K11521" s="15">
        <f t="shared" si="822"/>
        <v>1</v>
      </c>
      <c r="L11521" s="17">
        <f t="shared" si="823"/>
        <v>1680</v>
      </c>
      <c r="M11521" s="5">
        <f t="shared" si="825"/>
        <v>0</v>
      </c>
      <c r="N11521" s="15">
        <f t="shared" si="824"/>
        <v>0</v>
      </c>
    </row>
    <row r="11522" spans="11:14" x14ac:dyDescent="0.2">
      <c r="K11522" s="15">
        <f t="shared" ref="K11522:K11585" si="826">DATE(YEAR(E11522),MONTH(E11522),1)</f>
        <v>1</v>
      </c>
      <c r="L11522" s="17">
        <f t="shared" ref="L11522:L11585" si="827">ROUND(($B$3-K11522)/365.25*12,0)</f>
        <v>1680</v>
      </c>
      <c r="M11522" s="5">
        <f t="shared" si="825"/>
        <v>0</v>
      </c>
      <c r="N11522" s="15">
        <f t="shared" ref="N11522:N11585" si="828">EDATE(E11522,D11522)</f>
        <v>0</v>
      </c>
    </row>
    <row r="11523" spans="11:14" x14ac:dyDescent="0.2">
      <c r="K11523" s="15">
        <f t="shared" si="826"/>
        <v>1</v>
      </c>
      <c r="L11523" s="17">
        <f t="shared" si="827"/>
        <v>1680</v>
      </c>
      <c r="M11523" s="5">
        <f t="shared" ref="M11523:M11586" si="829">ROUND((N11523-K11523)/365.25*12,0)</f>
        <v>0</v>
      </c>
      <c r="N11523" s="15">
        <f t="shared" si="828"/>
        <v>0</v>
      </c>
    </row>
    <row r="11524" spans="11:14" x14ac:dyDescent="0.2">
      <c r="K11524" s="15">
        <f t="shared" si="826"/>
        <v>1</v>
      </c>
      <c r="L11524" s="17">
        <f t="shared" si="827"/>
        <v>1680</v>
      </c>
      <c r="M11524" s="5">
        <f t="shared" si="829"/>
        <v>0</v>
      </c>
      <c r="N11524" s="15">
        <f t="shared" si="828"/>
        <v>0</v>
      </c>
    </row>
    <row r="11525" spans="11:14" x14ac:dyDescent="0.2">
      <c r="K11525" s="15">
        <f t="shared" si="826"/>
        <v>1</v>
      </c>
      <c r="L11525" s="17">
        <f t="shared" si="827"/>
        <v>1680</v>
      </c>
      <c r="M11525" s="5">
        <f t="shared" si="829"/>
        <v>0</v>
      </c>
      <c r="N11525" s="15">
        <f t="shared" si="828"/>
        <v>0</v>
      </c>
    </row>
    <row r="11526" spans="11:14" x14ac:dyDescent="0.2">
      <c r="K11526" s="15">
        <f t="shared" si="826"/>
        <v>1</v>
      </c>
      <c r="L11526" s="17">
        <f t="shared" si="827"/>
        <v>1680</v>
      </c>
      <c r="M11526" s="5">
        <f t="shared" si="829"/>
        <v>0</v>
      </c>
      <c r="N11526" s="15">
        <f t="shared" si="828"/>
        <v>0</v>
      </c>
    </row>
    <row r="11527" spans="11:14" x14ac:dyDescent="0.2">
      <c r="K11527" s="15">
        <f t="shared" si="826"/>
        <v>1</v>
      </c>
      <c r="L11527" s="17">
        <f t="shared" si="827"/>
        <v>1680</v>
      </c>
      <c r="M11527" s="5">
        <f t="shared" si="829"/>
        <v>0</v>
      </c>
      <c r="N11527" s="15">
        <f t="shared" si="828"/>
        <v>0</v>
      </c>
    </row>
    <row r="11528" spans="11:14" x14ac:dyDescent="0.2">
      <c r="K11528" s="15">
        <f t="shared" si="826"/>
        <v>1</v>
      </c>
      <c r="L11528" s="17">
        <f t="shared" si="827"/>
        <v>1680</v>
      </c>
      <c r="M11528" s="5">
        <f t="shared" si="829"/>
        <v>0</v>
      </c>
      <c r="N11528" s="15">
        <f t="shared" si="828"/>
        <v>0</v>
      </c>
    </row>
    <row r="11529" spans="11:14" x14ac:dyDescent="0.2">
      <c r="K11529" s="15">
        <f t="shared" si="826"/>
        <v>1</v>
      </c>
      <c r="L11529" s="17">
        <f t="shared" si="827"/>
        <v>1680</v>
      </c>
      <c r="M11529" s="5">
        <f t="shared" si="829"/>
        <v>0</v>
      </c>
      <c r="N11529" s="15">
        <f t="shared" si="828"/>
        <v>0</v>
      </c>
    </row>
    <row r="11530" spans="11:14" x14ac:dyDescent="0.2">
      <c r="K11530" s="15">
        <f t="shared" si="826"/>
        <v>1</v>
      </c>
      <c r="L11530" s="17">
        <f t="shared" si="827"/>
        <v>1680</v>
      </c>
      <c r="M11530" s="5">
        <f t="shared" si="829"/>
        <v>0</v>
      </c>
      <c r="N11530" s="15">
        <f t="shared" si="828"/>
        <v>0</v>
      </c>
    </row>
    <row r="11531" spans="11:14" x14ac:dyDescent="0.2">
      <c r="K11531" s="15">
        <f t="shared" si="826"/>
        <v>1</v>
      </c>
      <c r="L11531" s="17">
        <f t="shared" si="827"/>
        <v>1680</v>
      </c>
      <c r="M11531" s="5">
        <f t="shared" si="829"/>
        <v>0</v>
      </c>
      <c r="N11531" s="15">
        <f t="shared" si="828"/>
        <v>0</v>
      </c>
    </row>
    <row r="11532" spans="11:14" x14ac:dyDescent="0.2">
      <c r="K11532" s="15">
        <f t="shared" si="826"/>
        <v>1</v>
      </c>
      <c r="L11532" s="17">
        <f t="shared" si="827"/>
        <v>1680</v>
      </c>
      <c r="M11532" s="5">
        <f t="shared" si="829"/>
        <v>0</v>
      </c>
      <c r="N11532" s="15">
        <f t="shared" si="828"/>
        <v>0</v>
      </c>
    </row>
    <row r="11533" spans="11:14" x14ac:dyDescent="0.2">
      <c r="K11533" s="15">
        <f t="shared" si="826"/>
        <v>1</v>
      </c>
      <c r="L11533" s="17">
        <f t="shared" si="827"/>
        <v>1680</v>
      </c>
      <c r="M11533" s="5">
        <f t="shared" si="829"/>
        <v>0</v>
      </c>
      <c r="N11533" s="15">
        <f t="shared" si="828"/>
        <v>0</v>
      </c>
    </row>
    <row r="11534" spans="11:14" x14ac:dyDescent="0.2">
      <c r="K11534" s="15">
        <f t="shared" si="826"/>
        <v>1</v>
      </c>
      <c r="L11534" s="17">
        <f t="shared" si="827"/>
        <v>1680</v>
      </c>
      <c r="M11534" s="5">
        <f t="shared" si="829"/>
        <v>0</v>
      </c>
      <c r="N11534" s="15">
        <f t="shared" si="828"/>
        <v>0</v>
      </c>
    </row>
    <row r="11535" spans="11:14" x14ac:dyDescent="0.2">
      <c r="K11535" s="15">
        <f t="shared" si="826"/>
        <v>1</v>
      </c>
      <c r="L11535" s="17">
        <f t="shared" si="827"/>
        <v>1680</v>
      </c>
      <c r="M11535" s="5">
        <f t="shared" si="829"/>
        <v>0</v>
      </c>
      <c r="N11535" s="15">
        <f t="shared" si="828"/>
        <v>0</v>
      </c>
    </row>
    <row r="11536" spans="11:14" x14ac:dyDescent="0.2">
      <c r="K11536" s="15">
        <f t="shared" si="826"/>
        <v>1</v>
      </c>
      <c r="L11536" s="17">
        <f t="shared" si="827"/>
        <v>1680</v>
      </c>
      <c r="M11536" s="5">
        <f t="shared" si="829"/>
        <v>0</v>
      </c>
      <c r="N11536" s="15">
        <f t="shared" si="828"/>
        <v>0</v>
      </c>
    </row>
    <row r="11537" spans="11:14" x14ac:dyDescent="0.2">
      <c r="K11537" s="15">
        <f t="shared" si="826"/>
        <v>1</v>
      </c>
      <c r="L11537" s="17">
        <f t="shared" si="827"/>
        <v>1680</v>
      </c>
      <c r="M11537" s="5">
        <f t="shared" si="829"/>
        <v>0</v>
      </c>
      <c r="N11537" s="15">
        <f t="shared" si="828"/>
        <v>0</v>
      </c>
    </row>
    <row r="11538" spans="11:14" x14ac:dyDescent="0.2">
      <c r="K11538" s="15">
        <f t="shared" si="826"/>
        <v>1</v>
      </c>
      <c r="L11538" s="17">
        <f t="shared" si="827"/>
        <v>1680</v>
      </c>
      <c r="M11538" s="5">
        <f t="shared" si="829"/>
        <v>0</v>
      </c>
      <c r="N11538" s="15">
        <f t="shared" si="828"/>
        <v>0</v>
      </c>
    </row>
    <row r="11539" spans="11:14" x14ac:dyDescent="0.2">
      <c r="K11539" s="15">
        <f t="shared" si="826"/>
        <v>1</v>
      </c>
      <c r="L11539" s="17">
        <f t="shared" si="827"/>
        <v>1680</v>
      </c>
      <c r="M11539" s="5">
        <f t="shared" si="829"/>
        <v>0</v>
      </c>
      <c r="N11539" s="15">
        <f t="shared" si="828"/>
        <v>0</v>
      </c>
    </row>
    <row r="11540" spans="11:14" x14ac:dyDescent="0.2">
      <c r="K11540" s="15">
        <f t="shared" si="826"/>
        <v>1</v>
      </c>
      <c r="L11540" s="17">
        <f t="shared" si="827"/>
        <v>1680</v>
      </c>
      <c r="M11540" s="5">
        <f t="shared" si="829"/>
        <v>0</v>
      </c>
      <c r="N11540" s="15">
        <f t="shared" si="828"/>
        <v>0</v>
      </c>
    </row>
    <row r="11541" spans="11:14" x14ac:dyDescent="0.2">
      <c r="K11541" s="15">
        <f t="shared" si="826"/>
        <v>1</v>
      </c>
      <c r="L11541" s="17">
        <f t="shared" si="827"/>
        <v>1680</v>
      </c>
      <c r="M11541" s="5">
        <f t="shared" si="829"/>
        <v>0</v>
      </c>
      <c r="N11541" s="15">
        <f t="shared" si="828"/>
        <v>0</v>
      </c>
    </row>
    <row r="11542" spans="11:14" x14ac:dyDescent="0.2">
      <c r="K11542" s="15">
        <f t="shared" si="826"/>
        <v>1</v>
      </c>
      <c r="L11542" s="17">
        <f t="shared" si="827"/>
        <v>1680</v>
      </c>
      <c r="M11542" s="5">
        <f t="shared" si="829"/>
        <v>0</v>
      </c>
      <c r="N11542" s="15">
        <f t="shared" si="828"/>
        <v>0</v>
      </c>
    </row>
    <row r="11543" spans="11:14" x14ac:dyDescent="0.2">
      <c r="K11543" s="15">
        <f t="shared" si="826"/>
        <v>1</v>
      </c>
      <c r="L11543" s="17">
        <f t="shared" si="827"/>
        <v>1680</v>
      </c>
      <c r="M11543" s="5">
        <f t="shared" si="829"/>
        <v>0</v>
      </c>
      <c r="N11543" s="15">
        <f t="shared" si="828"/>
        <v>0</v>
      </c>
    </row>
    <row r="11544" spans="11:14" x14ac:dyDescent="0.2">
      <c r="K11544" s="15">
        <f t="shared" si="826"/>
        <v>1</v>
      </c>
      <c r="L11544" s="17">
        <f t="shared" si="827"/>
        <v>1680</v>
      </c>
      <c r="M11544" s="5">
        <f t="shared" si="829"/>
        <v>0</v>
      </c>
      <c r="N11544" s="15">
        <f t="shared" si="828"/>
        <v>0</v>
      </c>
    </row>
    <row r="11545" spans="11:14" x14ac:dyDescent="0.2">
      <c r="K11545" s="15">
        <f t="shared" si="826"/>
        <v>1</v>
      </c>
      <c r="L11545" s="17">
        <f t="shared" si="827"/>
        <v>1680</v>
      </c>
      <c r="M11545" s="5">
        <f t="shared" si="829"/>
        <v>0</v>
      </c>
      <c r="N11545" s="15">
        <f t="shared" si="828"/>
        <v>0</v>
      </c>
    </row>
    <row r="11546" spans="11:14" x14ac:dyDescent="0.2">
      <c r="K11546" s="15">
        <f t="shared" si="826"/>
        <v>1</v>
      </c>
      <c r="L11546" s="17">
        <f t="shared" si="827"/>
        <v>1680</v>
      </c>
      <c r="M11546" s="5">
        <f t="shared" si="829"/>
        <v>0</v>
      </c>
      <c r="N11546" s="15">
        <f t="shared" si="828"/>
        <v>0</v>
      </c>
    </row>
    <row r="11547" spans="11:14" x14ac:dyDescent="0.2">
      <c r="K11547" s="15">
        <f t="shared" si="826"/>
        <v>1</v>
      </c>
      <c r="L11547" s="17">
        <f t="shared" si="827"/>
        <v>1680</v>
      </c>
      <c r="M11547" s="5">
        <f t="shared" si="829"/>
        <v>0</v>
      </c>
      <c r="N11547" s="15">
        <f t="shared" si="828"/>
        <v>0</v>
      </c>
    </row>
    <row r="11548" spans="11:14" x14ac:dyDescent="0.2">
      <c r="K11548" s="15">
        <f t="shared" si="826"/>
        <v>1</v>
      </c>
      <c r="L11548" s="17">
        <f t="shared" si="827"/>
        <v>1680</v>
      </c>
      <c r="M11548" s="5">
        <f t="shared" si="829"/>
        <v>0</v>
      </c>
      <c r="N11548" s="15">
        <f t="shared" si="828"/>
        <v>0</v>
      </c>
    </row>
    <row r="11549" spans="11:14" x14ac:dyDescent="0.2">
      <c r="K11549" s="15">
        <f t="shared" si="826"/>
        <v>1</v>
      </c>
      <c r="L11549" s="17">
        <f t="shared" si="827"/>
        <v>1680</v>
      </c>
      <c r="M11549" s="5">
        <f t="shared" si="829"/>
        <v>0</v>
      </c>
      <c r="N11549" s="15">
        <f t="shared" si="828"/>
        <v>0</v>
      </c>
    </row>
    <row r="11550" spans="11:14" x14ac:dyDescent="0.2">
      <c r="K11550" s="15">
        <f t="shared" si="826"/>
        <v>1</v>
      </c>
      <c r="L11550" s="17">
        <f t="shared" si="827"/>
        <v>1680</v>
      </c>
      <c r="M11550" s="5">
        <f t="shared" si="829"/>
        <v>0</v>
      </c>
      <c r="N11550" s="15">
        <f t="shared" si="828"/>
        <v>0</v>
      </c>
    </row>
    <row r="11551" spans="11:14" x14ac:dyDescent="0.2">
      <c r="K11551" s="15">
        <f t="shared" si="826"/>
        <v>1</v>
      </c>
      <c r="L11551" s="17">
        <f t="shared" si="827"/>
        <v>1680</v>
      </c>
      <c r="M11551" s="5">
        <f t="shared" si="829"/>
        <v>0</v>
      </c>
      <c r="N11551" s="15">
        <f t="shared" si="828"/>
        <v>0</v>
      </c>
    </row>
    <row r="11552" spans="11:14" x14ac:dyDescent="0.2">
      <c r="K11552" s="15">
        <f t="shared" si="826"/>
        <v>1</v>
      </c>
      <c r="L11552" s="17">
        <f t="shared" si="827"/>
        <v>1680</v>
      </c>
      <c r="M11552" s="5">
        <f t="shared" si="829"/>
        <v>0</v>
      </c>
      <c r="N11552" s="15">
        <f t="shared" si="828"/>
        <v>0</v>
      </c>
    </row>
    <row r="11553" spans="11:14" x14ac:dyDescent="0.2">
      <c r="K11553" s="15">
        <f t="shared" si="826"/>
        <v>1</v>
      </c>
      <c r="L11553" s="17">
        <f t="shared" si="827"/>
        <v>1680</v>
      </c>
      <c r="M11553" s="5">
        <f t="shared" si="829"/>
        <v>0</v>
      </c>
      <c r="N11553" s="15">
        <f t="shared" si="828"/>
        <v>0</v>
      </c>
    </row>
    <row r="11554" spans="11:14" x14ac:dyDescent="0.2">
      <c r="K11554" s="15">
        <f t="shared" si="826"/>
        <v>1</v>
      </c>
      <c r="L11554" s="17">
        <f t="shared" si="827"/>
        <v>1680</v>
      </c>
      <c r="M11554" s="5">
        <f t="shared" si="829"/>
        <v>0</v>
      </c>
      <c r="N11554" s="15">
        <f t="shared" si="828"/>
        <v>0</v>
      </c>
    </row>
    <row r="11555" spans="11:14" x14ac:dyDescent="0.2">
      <c r="K11555" s="15">
        <f t="shared" si="826"/>
        <v>1</v>
      </c>
      <c r="L11555" s="17">
        <f t="shared" si="827"/>
        <v>1680</v>
      </c>
      <c r="M11555" s="5">
        <f t="shared" si="829"/>
        <v>0</v>
      </c>
      <c r="N11555" s="15">
        <f t="shared" si="828"/>
        <v>0</v>
      </c>
    </row>
    <row r="11556" spans="11:14" x14ac:dyDescent="0.2">
      <c r="K11556" s="15">
        <f t="shared" si="826"/>
        <v>1</v>
      </c>
      <c r="L11556" s="17">
        <f t="shared" si="827"/>
        <v>1680</v>
      </c>
      <c r="M11556" s="5">
        <f t="shared" si="829"/>
        <v>0</v>
      </c>
      <c r="N11556" s="15">
        <f t="shared" si="828"/>
        <v>0</v>
      </c>
    </row>
    <row r="11557" spans="11:14" x14ac:dyDescent="0.2">
      <c r="K11557" s="15">
        <f t="shared" si="826"/>
        <v>1</v>
      </c>
      <c r="L11557" s="17">
        <f t="shared" si="827"/>
        <v>1680</v>
      </c>
      <c r="M11557" s="5">
        <f t="shared" si="829"/>
        <v>0</v>
      </c>
      <c r="N11557" s="15">
        <f t="shared" si="828"/>
        <v>0</v>
      </c>
    </row>
    <row r="11558" spans="11:14" x14ac:dyDescent="0.2">
      <c r="K11558" s="15">
        <f t="shared" si="826"/>
        <v>1</v>
      </c>
      <c r="L11558" s="17">
        <f t="shared" si="827"/>
        <v>1680</v>
      </c>
      <c r="M11558" s="5">
        <f t="shared" si="829"/>
        <v>0</v>
      </c>
      <c r="N11558" s="15">
        <f t="shared" si="828"/>
        <v>0</v>
      </c>
    </row>
    <row r="11559" spans="11:14" x14ac:dyDescent="0.2">
      <c r="K11559" s="15">
        <f t="shared" si="826"/>
        <v>1</v>
      </c>
      <c r="L11559" s="17">
        <f t="shared" si="827"/>
        <v>1680</v>
      </c>
      <c r="M11559" s="5">
        <f t="shared" si="829"/>
        <v>0</v>
      </c>
      <c r="N11559" s="15">
        <f t="shared" si="828"/>
        <v>0</v>
      </c>
    </row>
    <row r="11560" spans="11:14" x14ac:dyDescent="0.2">
      <c r="K11560" s="15">
        <f t="shared" si="826"/>
        <v>1</v>
      </c>
      <c r="L11560" s="17">
        <f t="shared" si="827"/>
        <v>1680</v>
      </c>
      <c r="M11560" s="5">
        <f t="shared" si="829"/>
        <v>0</v>
      </c>
      <c r="N11560" s="15">
        <f t="shared" si="828"/>
        <v>0</v>
      </c>
    </row>
    <row r="11561" spans="11:14" x14ac:dyDescent="0.2">
      <c r="K11561" s="15">
        <f t="shared" si="826"/>
        <v>1</v>
      </c>
      <c r="L11561" s="17">
        <f t="shared" si="827"/>
        <v>1680</v>
      </c>
      <c r="M11561" s="5">
        <f t="shared" si="829"/>
        <v>0</v>
      </c>
      <c r="N11561" s="15">
        <f t="shared" si="828"/>
        <v>0</v>
      </c>
    </row>
    <row r="11562" spans="11:14" x14ac:dyDescent="0.2">
      <c r="K11562" s="15">
        <f t="shared" si="826"/>
        <v>1</v>
      </c>
      <c r="L11562" s="17">
        <f t="shared" si="827"/>
        <v>1680</v>
      </c>
      <c r="M11562" s="5">
        <f t="shared" si="829"/>
        <v>0</v>
      </c>
      <c r="N11562" s="15">
        <f t="shared" si="828"/>
        <v>0</v>
      </c>
    </row>
    <row r="11563" spans="11:14" x14ac:dyDescent="0.2">
      <c r="K11563" s="15">
        <f t="shared" si="826"/>
        <v>1</v>
      </c>
      <c r="L11563" s="17">
        <f t="shared" si="827"/>
        <v>1680</v>
      </c>
      <c r="M11563" s="5">
        <f t="shared" si="829"/>
        <v>0</v>
      </c>
      <c r="N11563" s="15">
        <f t="shared" si="828"/>
        <v>0</v>
      </c>
    </row>
    <row r="11564" spans="11:14" x14ac:dyDescent="0.2">
      <c r="K11564" s="15">
        <f t="shared" si="826"/>
        <v>1</v>
      </c>
      <c r="L11564" s="17">
        <f t="shared" si="827"/>
        <v>1680</v>
      </c>
      <c r="M11564" s="5">
        <f t="shared" si="829"/>
        <v>0</v>
      </c>
      <c r="N11564" s="15">
        <f t="shared" si="828"/>
        <v>0</v>
      </c>
    </row>
    <row r="11565" spans="11:14" x14ac:dyDescent="0.2">
      <c r="K11565" s="15">
        <f t="shared" si="826"/>
        <v>1</v>
      </c>
      <c r="L11565" s="17">
        <f t="shared" si="827"/>
        <v>1680</v>
      </c>
      <c r="M11565" s="5">
        <f t="shared" si="829"/>
        <v>0</v>
      </c>
      <c r="N11565" s="15">
        <f t="shared" si="828"/>
        <v>0</v>
      </c>
    </row>
    <row r="11566" spans="11:14" x14ac:dyDescent="0.2">
      <c r="K11566" s="15">
        <f t="shared" si="826"/>
        <v>1</v>
      </c>
      <c r="L11566" s="17">
        <f t="shared" si="827"/>
        <v>1680</v>
      </c>
      <c r="M11566" s="5">
        <f t="shared" si="829"/>
        <v>0</v>
      </c>
      <c r="N11566" s="15">
        <f t="shared" si="828"/>
        <v>0</v>
      </c>
    </row>
    <row r="11567" spans="11:14" x14ac:dyDescent="0.2">
      <c r="K11567" s="15">
        <f t="shared" si="826"/>
        <v>1</v>
      </c>
      <c r="L11567" s="17">
        <f t="shared" si="827"/>
        <v>1680</v>
      </c>
      <c r="M11567" s="5">
        <f t="shared" si="829"/>
        <v>0</v>
      </c>
      <c r="N11567" s="15">
        <f t="shared" si="828"/>
        <v>0</v>
      </c>
    </row>
    <row r="11568" spans="11:14" x14ac:dyDescent="0.2">
      <c r="K11568" s="15">
        <f t="shared" si="826"/>
        <v>1</v>
      </c>
      <c r="L11568" s="17">
        <f t="shared" si="827"/>
        <v>1680</v>
      </c>
      <c r="M11568" s="5">
        <f t="shared" si="829"/>
        <v>0</v>
      </c>
      <c r="N11568" s="15">
        <f t="shared" si="828"/>
        <v>0</v>
      </c>
    </row>
    <row r="11569" spans="11:14" x14ac:dyDescent="0.2">
      <c r="K11569" s="15">
        <f t="shared" si="826"/>
        <v>1</v>
      </c>
      <c r="L11569" s="17">
        <f t="shared" si="827"/>
        <v>1680</v>
      </c>
      <c r="M11569" s="5">
        <f t="shared" si="829"/>
        <v>0</v>
      </c>
      <c r="N11569" s="15">
        <f t="shared" si="828"/>
        <v>0</v>
      </c>
    </row>
    <row r="11570" spans="11:14" x14ac:dyDescent="0.2">
      <c r="K11570" s="15">
        <f t="shared" si="826"/>
        <v>1</v>
      </c>
      <c r="L11570" s="17">
        <f t="shared" si="827"/>
        <v>1680</v>
      </c>
      <c r="M11570" s="5">
        <f t="shared" si="829"/>
        <v>0</v>
      </c>
      <c r="N11570" s="15">
        <f t="shared" si="828"/>
        <v>0</v>
      </c>
    </row>
    <row r="11571" spans="11:14" x14ac:dyDescent="0.2">
      <c r="K11571" s="15">
        <f t="shared" si="826"/>
        <v>1</v>
      </c>
      <c r="L11571" s="17">
        <f t="shared" si="827"/>
        <v>1680</v>
      </c>
      <c r="M11571" s="5">
        <f t="shared" si="829"/>
        <v>0</v>
      </c>
      <c r="N11571" s="15">
        <f t="shared" si="828"/>
        <v>0</v>
      </c>
    </row>
    <row r="11572" spans="11:14" x14ac:dyDescent="0.2">
      <c r="K11572" s="15">
        <f t="shared" si="826"/>
        <v>1</v>
      </c>
      <c r="L11572" s="17">
        <f t="shared" si="827"/>
        <v>1680</v>
      </c>
      <c r="M11572" s="5">
        <f t="shared" si="829"/>
        <v>0</v>
      </c>
      <c r="N11572" s="15">
        <f t="shared" si="828"/>
        <v>0</v>
      </c>
    </row>
    <row r="11573" spans="11:14" x14ac:dyDescent="0.2">
      <c r="K11573" s="15">
        <f t="shared" si="826"/>
        <v>1</v>
      </c>
      <c r="L11573" s="17">
        <f t="shared" si="827"/>
        <v>1680</v>
      </c>
      <c r="M11573" s="5">
        <f t="shared" si="829"/>
        <v>0</v>
      </c>
      <c r="N11573" s="15">
        <f t="shared" si="828"/>
        <v>0</v>
      </c>
    </row>
    <row r="11574" spans="11:14" x14ac:dyDescent="0.2">
      <c r="K11574" s="15">
        <f t="shared" si="826"/>
        <v>1</v>
      </c>
      <c r="L11574" s="17">
        <f t="shared" si="827"/>
        <v>1680</v>
      </c>
      <c r="M11574" s="5">
        <f t="shared" si="829"/>
        <v>0</v>
      </c>
      <c r="N11574" s="15">
        <f t="shared" si="828"/>
        <v>0</v>
      </c>
    </row>
    <row r="11575" spans="11:14" x14ac:dyDescent="0.2">
      <c r="K11575" s="15">
        <f t="shared" si="826"/>
        <v>1</v>
      </c>
      <c r="L11575" s="17">
        <f t="shared" si="827"/>
        <v>1680</v>
      </c>
      <c r="M11575" s="5">
        <f t="shared" si="829"/>
        <v>0</v>
      </c>
      <c r="N11575" s="15">
        <f t="shared" si="828"/>
        <v>0</v>
      </c>
    </row>
    <row r="11576" spans="11:14" x14ac:dyDescent="0.2">
      <c r="K11576" s="15">
        <f t="shared" si="826"/>
        <v>1</v>
      </c>
      <c r="L11576" s="17">
        <f t="shared" si="827"/>
        <v>1680</v>
      </c>
      <c r="M11576" s="5">
        <f t="shared" si="829"/>
        <v>0</v>
      </c>
      <c r="N11576" s="15">
        <f t="shared" si="828"/>
        <v>0</v>
      </c>
    </row>
    <row r="11577" spans="11:14" x14ac:dyDescent="0.2">
      <c r="K11577" s="15">
        <f t="shared" si="826"/>
        <v>1</v>
      </c>
      <c r="L11577" s="17">
        <f t="shared" si="827"/>
        <v>1680</v>
      </c>
      <c r="M11577" s="5">
        <f t="shared" si="829"/>
        <v>0</v>
      </c>
      <c r="N11577" s="15">
        <f t="shared" si="828"/>
        <v>0</v>
      </c>
    </row>
    <row r="11578" spans="11:14" x14ac:dyDescent="0.2">
      <c r="K11578" s="15">
        <f t="shared" si="826"/>
        <v>1</v>
      </c>
      <c r="L11578" s="17">
        <f t="shared" si="827"/>
        <v>1680</v>
      </c>
      <c r="M11578" s="5">
        <f t="shared" si="829"/>
        <v>0</v>
      </c>
      <c r="N11578" s="15">
        <f t="shared" si="828"/>
        <v>0</v>
      </c>
    </row>
    <row r="11579" spans="11:14" x14ac:dyDescent="0.2">
      <c r="K11579" s="15">
        <f t="shared" si="826"/>
        <v>1</v>
      </c>
      <c r="L11579" s="17">
        <f t="shared" si="827"/>
        <v>1680</v>
      </c>
      <c r="M11579" s="5">
        <f t="shared" si="829"/>
        <v>0</v>
      </c>
      <c r="N11579" s="15">
        <f t="shared" si="828"/>
        <v>0</v>
      </c>
    </row>
    <row r="11580" spans="11:14" x14ac:dyDescent="0.2">
      <c r="K11580" s="15">
        <f t="shared" si="826"/>
        <v>1</v>
      </c>
      <c r="L11580" s="17">
        <f t="shared" si="827"/>
        <v>1680</v>
      </c>
      <c r="M11580" s="5">
        <f t="shared" si="829"/>
        <v>0</v>
      </c>
      <c r="N11580" s="15">
        <f t="shared" si="828"/>
        <v>0</v>
      </c>
    </row>
    <row r="11581" spans="11:14" x14ac:dyDescent="0.2">
      <c r="K11581" s="15">
        <f t="shared" si="826"/>
        <v>1</v>
      </c>
      <c r="L11581" s="17">
        <f t="shared" si="827"/>
        <v>1680</v>
      </c>
      <c r="M11581" s="5">
        <f t="shared" si="829"/>
        <v>0</v>
      </c>
      <c r="N11581" s="15">
        <f t="shared" si="828"/>
        <v>0</v>
      </c>
    </row>
    <row r="11582" spans="11:14" x14ac:dyDescent="0.2">
      <c r="K11582" s="15">
        <f t="shared" si="826"/>
        <v>1</v>
      </c>
      <c r="L11582" s="17">
        <f t="shared" si="827"/>
        <v>1680</v>
      </c>
      <c r="M11582" s="5">
        <f t="shared" si="829"/>
        <v>0</v>
      </c>
      <c r="N11582" s="15">
        <f t="shared" si="828"/>
        <v>0</v>
      </c>
    </row>
    <row r="11583" spans="11:14" x14ac:dyDescent="0.2">
      <c r="K11583" s="15">
        <f t="shared" si="826"/>
        <v>1</v>
      </c>
      <c r="L11583" s="17">
        <f t="shared" si="827"/>
        <v>1680</v>
      </c>
      <c r="M11583" s="5">
        <f t="shared" si="829"/>
        <v>0</v>
      </c>
      <c r="N11583" s="15">
        <f t="shared" si="828"/>
        <v>0</v>
      </c>
    </row>
    <row r="11584" spans="11:14" x14ac:dyDescent="0.2">
      <c r="K11584" s="15">
        <f t="shared" si="826"/>
        <v>1</v>
      </c>
      <c r="L11584" s="17">
        <f t="shared" si="827"/>
        <v>1680</v>
      </c>
      <c r="M11584" s="5">
        <f t="shared" si="829"/>
        <v>0</v>
      </c>
      <c r="N11584" s="15">
        <f t="shared" si="828"/>
        <v>0</v>
      </c>
    </row>
    <row r="11585" spans="11:14" x14ac:dyDescent="0.2">
      <c r="K11585" s="15">
        <f t="shared" si="826"/>
        <v>1</v>
      </c>
      <c r="L11585" s="17">
        <f t="shared" si="827"/>
        <v>1680</v>
      </c>
      <c r="M11585" s="5">
        <f t="shared" si="829"/>
        <v>0</v>
      </c>
      <c r="N11585" s="15">
        <f t="shared" si="828"/>
        <v>0</v>
      </c>
    </row>
    <row r="11586" spans="11:14" x14ac:dyDescent="0.2">
      <c r="K11586" s="15">
        <f t="shared" ref="K11586:K11649" si="830">DATE(YEAR(E11586),MONTH(E11586),1)</f>
        <v>1</v>
      </c>
      <c r="L11586" s="17">
        <f t="shared" ref="L11586:L11649" si="831">ROUND(($B$3-K11586)/365.25*12,0)</f>
        <v>1680</v>
      </c>
      <c r="M11586" s="5">
        <f t="shared" si="829"/>
        <v>0</v>
      </c>
      <c r="N11586" s="15">
        <f t="shared" ref="N11586:N11649" si="832">EDATE(E11586,D11586)</f>
        <v>0</v>
      </c>
    </row>
    <row r="11587" spans="11:14" x14ac:dyDescent="0.2">
      <c r="K11587" s="15">
        <f t="shared" si="830"/>
        <v>1</v>
      </c>
      <c r="L11587" s="17">
        <f t="shared" si="831"/>
        <v>1680</v>
      </c>
      <c r="M11587" s="5">
        <f t="shared" ref="M11587:M11650" si="833">ROUND((N11587-K11587)/365.25*12,0)</f>
        <v>0</v>
      </c>
      <c r="N11587" s="15">
        <f t="shared" si="832"/>
        <v>0</v>
      </c>
    </row>
    <row r="11588" spans="11:14" x14ac:dyDescent="0.2">
      <c r="K11588" s="15">
        <f t="shared" si="830"/>
        <v>1</v>
      </c>
      <c r="L11588" s="17">
        <f t="shared" si="831"/>
        <v>1680</v>
      </c>
      <c r="M11588" s="5">
        <f t="shared" si="833"/>
        <v>0</v>
      </c>
      <c r="N11588" s="15">
        <f t="shared" si="832"/>
        <v>0</v>
      </c>
    </row>
    <row r="11589" spans="11:14" x14ac:dyDescent="0.2">
      <c r="K11589" s="15">
        <f t="shared" si="830"/>
        <v>1</v>
      </c>
      <c r="L11589" s="17">
        <f t="shared" si="831"/>
        <v>1680</v>
      </c>
      <c r="M11589" s="5">
        <f t="shared" si="833"/>
        <v>0</v>
      </c>
      <c r="N11589" s="15">
        <f t="shared" si="832"/>
        <v>0</v>
      </c>
    </row>
    <row r="11590" spans="11:14" x14ac:dyDescent="0.2">
      <c r="K11590" s="15">
        <f t="shared" si="830"/>
        <v>1</v>
      </c>
      <c r="L11590" s="17">
        <f t="shared" si="831"/>
        <v>1680</v>
      </c>
      <c r="M11590" s="5">
        <f t="shared" si="833"/>
        <v>0</v>
      </c>
      <c r="N11590" s="15">
        <f t="shared" si="832"/>
        <v>0</v>
      </c>
    </row>
    <row r="11591" spans="11:14" x14ac:dyDescent="0.2">
      <c r="K11591" s="15">
        <f t="shared" si="830"/>
        <v>1</v>
      </c>
      <c r="L11591" s="17">
        <f t="shared" si="831"/>
        <v>1680</v>
      </c>
      <c r="M11591" s="5">
        <f t="shared" si="833"/>
        <v>0</v>
      </c>
      <c r="N11591" s="15">
        <f t="shared" si="832"/>
        <v>0</v>
      </c>
    </row>
    <row r="11592" spans="11:14" x14ac:dyDescent="0.2">
      <c r="K11592" s="15">
        <f t="shared" si="830"/>
        <v>1</v>
      </c>
      <c r="L11592" s="17">
        <f t="shared" si="831"/>
        <v>1680</v>
      </c>
      <c r="M11592" s="5">
        <f t="shared" si="833"/>
        <v>0</v>
      </c>
      <c r="N11592" s="15">
        <f t="shared" si="832"/>
        <v>0</v>
      </c>
    </row>
    <row r="11593" spans="11:14" x14ac:dyDescent="0.2">
      <c r="K11593" s="15">
        <f t="shared" si="830"/>
        <v>1</v>
      </c>
      <c r="L11593" s="17">
        <f t="shared" si="831"/>
        <v>1680</v>
      </c>
      <c r="M11593" s="5">
        <f t="shared" si="833"/>
        <v>0</v>
      </c>
      <c r="N11593" s="15">
        <f t="shared" si="832"/>
        <v>0</v>
      </c>
    </row>
    <row r="11594" spans="11:14" x14ac:dyDescent="0.2">
      <c r="K11594" s="15">
        <f t="shared" si="830"/>
        <v>1</v>
      </c>
      <c r="L11594" s="17">
        <f t="shared" si="831"/>
        <v>1680</v>
      </c>
      <c r="M11594" s="5">
        <f t="shared" si="833"/>
        <v>0</v>
      </c>
      <c r="N11594" s="15">
        <f t="shared" si="832"/>
        <v>0</v>
      </c>
    </row>
    <row r="11595" spans="11:14" x14ac:dyDescent="0.2">
      <c r="K11595" s="15">
        <f t="shared" si="830"/>
        <v>1</v>
      </c>
      <c r="L11595" s="17">
        <f t="shared" si="831"/>
        <v>1680</v>
      </c>
      <c r="M11595" s="5">
        <f t="shared" si="833"/>
        <v>0</v>
      </c>
      <c r="N11595" s="15">
        <f t="shared" si="832"/>
        <v>0</v>
      </c>
    </row>
    <row r="11596" spans="11:14" x14ac:dyDescent="0.2">
      <c r="K11596" s="15">
        <f t="shared" si="830"/>
        <v>1</v>
      </c>
      <c r="L11596" s="17">
        <f t="shared" si="831"/>
        <v>1680</v>
      </c>
      <c r="M11596" s="5">
        <f t="shared" si="833"/>
        <v>0</v>
      </c>
      <c r="N11596" s="15">
        <f t="shared" si="832"/>
        <v>0</v>
      </c>
    </row>
    <row r="11597" spans="11:14" x14ac:dyDescent="0.2">
      <c r="K11597" s="15">
        <f t="shared" si="830"/>
        <v>1</v>
      </c>
      <c r="L11597" s="17">
        <f t="shared" si="831"/>
        <v>1680</v>
      </c>
      <c r="M11597" s="5">
        <f t="shared" si="833"/>
        <v>0</v>
      </c>
      <c r="N11597" s="15">
        <f t="shared" si="832"/>
        <v>0</v>
      </c>
    </row>
    <row r="11598" spans="11:14" x14ac:dyDescent="0.2">
      <c r="K11598" s="15">
        <f t="shared" si="830"/>
        <v>1</v>
      </c>
      <c r="L11598" s="17">
        <f t="shared" si="831"/>
        <v>1680</v>
      </c>
      <c r="M11598" s="5">
        <f t="shared" si="833"/>
        <v>0</v>
      </c>
      <c r="N11598" s="15">
        <f t="shared" si="832"/>
        <v>0</v>
      </c>
    </row>
    <row r="11599" spans="11:14" x14ac:dyDescent="0.2">
      <c r="K11599" s="15">
        <f t="shared" si="830"/>
        <v>1</v>
      </c>
      <c r="L11599" s="17">
        <f t="shared" si="831"/>
        <v>1680</v>
      </c>
      <c r="M11599" s="5">
        <f t="shared" si="833"/>
        <v>0</v>
      </c>
      <c r="N11599" s="15">
        <f t="shared" si="832"/>
        <v>0</v>
      </c>
    </row>
    <row r="11600" spans="11:14" x14ac:dyDescent="0.2">
      <c r="K11600" s="15">
        <f t="shared" si="830"/>
        <v>1</v>
      </c>
      <c r="L11600" s="17">
        <f t="shared" si="831"/>
        <v>1680</v>
      </c>
      <c r="M11600" s="5">
        <f t="shared" si="833"/>
        <v>0</v>
      </c>
      <c r="N11600" s="15">
        <f t="shared" si="832"/>
        <v>0</v>
      </c>
    </row>
    <row r="11601" spans="11:14" x14ac:dyDescent="0.2">
      <c r="K11601" s="15">
        <f t="shared" si="830"/>
        <v>1</v>
      </c>
      <c r="L11601" s="17">
        <f t="shared" si="831"/>
        <v>1680</v>
      </c>
      <c r="M11601" s="5">
        <f t="shared" si="833"/>
        <v>0</v>
      </c>
      <c r="N11601" s="15">
        <f t="shared" si="832"/>
        <v>0</v>
      </c>
    </row>
    <row r="11602" spans="11:14" x14ac:dyDescent="0.2">
      <c r="K11602" s="15">
        <f t="shared" si="830"/>
        <v>1</v>
      </c>
      <c r="L11602" s="17">
        <f t="shared" si="831"/>
        <v>1680</v>
      </c>
      <c r="M11602" s="5">
        <f t="shared" si="833"/>
        <v>0</v>
      </c>
      <c r="N11602" s="15">
        <f t="shared" si="832"/>
        <v>0</v>
      </c>
    </row>
    <row r="11603" spans="11:14" x14ac:dyDescent="0.2">
      <c r="K11603" s="15">
        <f t="shared" si="830"/>
        <v>1</v>
      </c>
      <c r="L11603" s="17">
        <f t="shared" si="831"/>
        <v>1680</v>
      </c>
      <c r="M11603" s="5">
        <f t="shared" si="833"/>
        <v>0</v>
      </c>
      <c r="N11603" s="15">
        <f t="shared" si="832"/>
        <v>0</v>
      </c>
    </row>
    <row r="11604" spans="11:14" x14ac:dyDescent="0.2">
      <c r="K11604" s="15">
        <f t="shared" si="830"/>
        <v>1</v>
      </c>
      <c r="L11604" s="17">
        <f t="shared" si="831"/>
        <v>1680</v>
      </c>
      <c r="M11604" s="5">
        <f t="shared" si="833"/>
        <v>0</v>
      </c>
      <c r="N11604" s="15">
        <f t="shared" si="832"/>
        <v>0</v>
      </c>
    </row>
    <row r="11605" spans="11:14" x14ac:dyDescent="0.2">
      <c r="K11605" s="15">
        <f t="shared" si="830"/>
        <v>1</v>
      </c>
      <c r="L11605" s="17">
        <f t="shared" si="831"/>
        <v>1680</v>
      </c>
      <c r="M11605" s="5">
        <f t="shared" si="833"/>
        <v>0</v>
      </c>
      <c r="N11605" s="15">
        <f t="shared" si="832"/>
        <v>0</v>
      </c>
    </row>
    <row r="11606" spans="11:14" x14ac:dyDescent="0.2">
      <c r="K11606" s="15">
        <f t="shared" si="830"/>
        <v>1</v>
      </c>
      <c r="L11606" s="17">
        <f t="shared" si="831"/>
        <v>1680</v>
      </c>
      <c r="M11606" s="5">
        <f t="shared" si="833"/>
        <v>0</v>
      </c>
      <c r="N11606" s="15">
        <f t="shared" si="832"/>
        <v>0</v>
      </c>
    </row>
    <row r="11607" spans="11:14" x14ac:dyDescent="0.2">
      <c r="K11607" s="15">
        <f t="shared" si="830"/>
        <v>1</v>
      </c>
      <c r="L11607" s="17">
        <f t="shared" si="831"/>
        <v>1680</v>
      </c>
      <c r="M11607" s="5">
        <f t="shared" si="833"/>
        <v>0</v>
      </c>
      <c r="N11607" s="15">
        <f t="shared" si="832"/>
        <v>0</v>
      </c>
    </row>
    <row r="11608" spans="11:14" x14ac:dyDescent="0.2">
      <c r="K11608" s="15">
        <f t="shared" si="830"/>
        <v>1</v>
      </c>
      <c r="L11608" s="17">
        <f t="shared" si="831"/>
        <v>1680</v>
      </c>
      <c r="M11608" s="5">
        <f t="shared" si="833"/>
        <v>0</v>
      </c>
      <c r="N11608" s="15">
        <f t="shared" si="832"/>
        <v>0</v>
      </c>
    </row>
    <row r="11609" spans="11:14" x14ac:dyDescent="0.2">
      <c r="K11609" s="15">
        <f t="shared" si="830"/>
        <v>1</v>
      </c>
      <c r="L11609" s="17">
        <f t="shared" si="831"/>
        <v>1680</v>
      </c>
      <c r="M11609" s="5">
        <f t="shared" si="833"/>
        <v>0</v>
      </c>
      <c r="N11609" s="15">
        <f t="shared" si="832"/>
        <v>0</v>
      </c>
    </row>
    <row r="11610" spans="11:14" x14ac:dyDescent="0.2">
      <c r="K11610" s="15">
        <f t="shared" si="830"/>
        <v>1</v>
      </c>
      <c r="L11610" s="17">
        <f t="shared" si="831"/>
        <v>1680</v>
      </c>
      <c r="M11610" s="5">
        <f t="shared" si="833"/>
        <v>0</v>
      </c>
      <c r="N11610" s="15">
        <f t="shared" si="832"/>
        <v>0</v>
      </c>
    </row>
    <row r="11611" spans="11:14" x14ac:dyDescent="0.2">
      <c r="K11611" s="15">
        <f t="shared" si="830"/>
        <v>1</v>
      </c>
      <c r="L11611" s="17">
        <f t="shared" si="831"/>
        <v>1680</v>
      </c>
      <c r="M11611" s="5">
        <f t="shared" si="833"/>
        <v>0</v>
      </c>
      <c r="N11611" s="15">
        <f t="shared" si="832"/>
        <v>0</v>
      </c>
    </row>
    <row r="11612" spans="11:14" x14ac:dyDescent="0.2">
      <c r="K11612" s="15">
        <f t="shared" si="830"/>
        <v>1</v>
      </c>
      <c r="L11612" s="17">
        <f t="shared" si="831"/>
        <v>1680</v>
      </c>
      <c r="M11612" s="5">
        <f t="shared" si="833"/>
        <v>0</v>
      </c>
      <c r="N11612" s="15">
        <f t="shared" si="832"/>
        <v>0</v>
      </c>
    </row>
    <row r="11613" spans="11:14" x14ac:dyDescent="0.2">
      <c r="K11613" s="15">
        <f t="shared" si="830"/>
        <v>1</v>
      </c>
      <c r="L11613" s="17">
        <f t="shared" si="831"/>
        <v>1680</v>
      </c>
      <c r="M11613" s="5">
        <f t="shared" si="833"/>
        <v>0</v>
      </c>
      <c r="N11613" s="15">
        <f t="shared" si="832"/>
        <v>0</v>
      </c>
    </row>
    <row r="11614" spans="11:14" x14ac:dyDescent="0.2">
      <c r="K11614" s="15">
        <f t="shared" si="830"/>
        <v>1</v>
      </c>
      <c r="L11614" s="17">
        <f t="shared" si="831"/>
        <v>1680</v>
      </c>
      <c r="M11614" s="5">
        <f t="shared" si="833"/>
        <v>0</v>
      </c>
      <c r="N11614" s="15">
        <f t="shared" si="832"/>
        <v>0</v>
      </c>
    </row>
    <row r="11615" spans="11:14" x14ac:dyDescent="0.2">
      <c r="K11615" s="15">
        <f t="shared" si="830"/>
        <v>1</v>
      </c>
      <c r="L11615" s="17">
        <f t="shared" si="831"/>
        <v>1680</v>
      </c>
      <c r="M11615" s="5">
        <f t="shared" si="833"/>
        <v>0</v>
      </c>
      <c r="N11615" s="15">
        <f t="shared" si="832"/>
        <v>0</v>
      </c>
    </row>
    <row r="11616" spans="11:14" x14ac:dyDescent="0.2">
      <c r="K11616" s="15">
        <f t="shared" si="830"/>
        <v>1</v>
      </c>
      <c r="L11616" s="17">
        <f t="shared" si="831"/>
        <v>1680</v>
      </c>
      <c r="M11616" s="5">
        <f t="shared" si="833"/>
        <v>0</v>
      </c>
      <c r="N11616" s="15">
        <f t="shared" si="832"/>
        <v>0</v>
      </c>
    </row>
    <row r="11617" spans="11:14" x14ac:dyDescent="0.2">
      <c r="K11617" s="15">
        <f t="shared" si="830"/>
        <v>1</v>
      </c>
      <c r="L11617" s="17">
        <f t="shared" si="831"/>
        <v>1680</v>
      </c>
      <c r="M11617" s="5">
        <f t="shared" si="833"/>
        <v>0</v>
      </c>
      <c r="N11617" s="15">
        <f t="shared" si="832"/>
        <v>0</v>
      </c>
    </row>
    <row r="11618" spans="11:14" x14ac:dyDescent="0.2">
      <c r="K11618" s="15">
        <f t="shared" si="830"/>
        <v>1</v>
      </c>
      <c r="L11618" s="17">
        <f t="shared" si="831"/>
        <v>1680</v>
      </c>
      <c r="M11618" s="5">
        <f t="shared" si="833"/>
        <v>0</v>
      </c>
      <c r="N11618" s="15">
        <f t="shared" si="832"/>
        <v>0</v>
      </c>
    </row>
    <row r="11619" spans="11:14" x14ac:dyDescent="0.2">
      <c r="K11619" s="15">
        <f t="shared" si="830"/>
        <v>1</v>
      </c>
      <c r="L11619" s="17">
        <f t="shared" si="831"/>
        <v>1680</v>
      </c>
      <c r="M11619" s="5">
        <f t="shared" si="833"/>
        <v>0</v>
      </c>
      <c r="N11619" s="15">
        <f t="shared" si="832"/>
        <v>0</v>
      </c>
    </row>
    <row r="11620" spans="11:14" x14ac:dyDescent="0.2">
      <c r="K11620" s="15">
        <f t="shared" si="830"/>
        <v>1</v>
      </c>
      <c r="L11620" s="17">
        <f t="shared" si="831"/>
        <v>1680</v>
      </c>
      <c r="M11620" s="5">
        <f t="shared" si="833"/>
        <v>0</v>
      </c>
      <c r="N11620" s="15">
        <f t="shared" si="832"/>
        <v>0</v>
      </c>
    </row>
    <row r="11621" spans="11:14" x14ac:dyDescent="0.2">
      <c r="K11621" s="15">
        <f t="shared" si="830"/>
        <v>1</v>
      </c>
      <c r="L11621" s="17">
        <f t="shared" si="831"/>
        <v>1680</v>
      </c>
      <c r="M11621" s="5">
        <f t="shared" si="833"/>
        <v>0</v>
      </c>
      <c r="N11621" s="15">
        <f t="shared" si="832"/>
        <v>0</v>
      </c>
    </row>
    <row r="11622" spans="11:14" x14ac:dyDescent="0.2">
      <c r="K11622" s="15">
        <f t="shared" si="830"/>
        <v>1</v>
      </c>
      <c r="L11622" s="17">
        <f t="shared" si="831"/>
        <v>1680</v>
      </c>
      <c r="M11622" s="5">
        <f t="shared" si="833"/>
        <v>0</v>
      </c>
      <c r="N11622" s="15">
        <f t="shared" si="832"/>
        <v>0</v>
      </c>
    </row>
    <row r="11623" spans="11:14" x14ac:dyDescent="0.2">
      <c r="K11623" s="15">
        <f t="shared" si="830"/>
        <v>1</v>
      </c>
      <c r="L11623" s="17">
        <f t="shared" si="831"/>
        <v>1680</v>
      </c>
      <c r="M11623" s="5">
        <f t="shared" si="833"/>
        <v>0</v>
      </c>
      <c r="N11623" s="15">
        <f t="shared" si="832"/>
        <v>0</v>
      </c>
    </row>
    <row r="11624" spans="11:14" x14ac:dyDescent="0.2">
      <c r="K11624" s="15">
        <f t="shared" si="830"/>
        <v>1</v>
      </c>
      <c r="L11624" s="17">
        <f t="shared" si="831"/>
        <v>1680</v>
      </c>
      <c r="M11624" s="5">
        <f t="shared" si="833"/>
        <v>0</v>
      </c>
      <c r="N11624" s="15">
        <f t="shared" si="832"/>
        <v>0</v>
      </c>
    </row>
    <row r="11625" spans="11:14" x14ac:dyDescent="0.2">
      <c r="K11625" s="15">
        <f t="shared" si="830"/>
        <v>1</v>
      </c>
      <c r="L11625" s="17">
        <f t="shared" si="831"/>
        <v>1680</v>
      </c>
      <c r="M11625" s="5">
        <f t="shared" si="833"/>
        <v>0</v>
      </c>
      <c r="N11625" s="15">
        <f t="shared" si="832"/>
        <v>0</v>
      </c>
    </row>
    <row r="11626" spans="11:14" x14ac:dyDescent="0.2">
      <c r="K11626" s="15">
        <f t="shared" si="830"/>
        <v>1</v>
      </c>
      <c r="L11626" s="17">
        <f t="shared" si="831"/>
        <v>1680</v>
      </c>
      <c r="M11626" s="5">
        <f t="shared" si="833"/>
        <v>0</v>
      </c>
      <c r="N11626" s="15">
        <f t="shared" si="832"/>
        <v>0</v>
      </c>
    </row>
    <row r="11627" spans="11:14" x14ac:dyDescent="0.2">
      <c r="K11627" s="15">
        <f t="shared" si="830"/>
        <v>1</v>
      </c>
      <c r="L11627" s="17">
        <f t="shared" si="831"/>
        <v>1680</v>
      </c>
      <c r="M11627" s="5">
        <f t="shared" si="833"/>
        <v>0</v>
      </c>
      <c r="N11627" s="15">
        <f t="shared" si="832"/>
        <v>0</v>
      </c>
    </row>
    <row r="11628" spans="11:14" x14ac:dyDescent="0.2">
      <c r="K11628" s="15">
        <f t="shared" si="830"/>
        <v>1</v>
      </c>
      <c r="L11628" s="17">
        <f t="shared" si="831"/>
        <v>1680</v>
      </c>
      <c r="M11628" s="5">
        <f t="shared" si="833"/>
        <v>0</v>
      </c>
      <c r="N11628" s="15">
        <f t="shared" si="832"/>
        <v>0</v>
      </c>
    </row>
    <row r="11629" spans="11:14" x14ac:dyDescent="0.2">
      <c r="K11629" s="15">
        <f t="shared" si="830"/>
        <v>1</v>
      </c>
      <c r="L11629" s="17">
        <f t="shared" si="831"/>
        <v>1680</v>
      </c>
      <c r="M11629" s="5">
        <f t="shared" si="833"/>
        <v>0</v>
      </c>
      <c r="N11629" s="15">
        <f t="shared" si="832"/>
        <v>0</v>
      </c>
    </row>
    <row r="11630" spans="11:14" x14ac:dyDescent="0.2">
      <c r="K11630" s="15">
        <f t="shared" si="830"/>
        <v>1</v>
      </c>
      <c r="L11630" s="17">
        <f t="shared" si="831"/>
        <v>1680</v>
      </c>
      <c r="M11630" s="5">
        <f t="shared" si="833"/>
        <v>0</v>
      </c>
      <c r="N11630" s="15">
        <f t="shared" si="832"/>
        <v>0</v>
      </c>
    </row>
    <row r="11631" spans="11:14" x14ac:dyDescent="0.2">
      <c r="K11631" s="15">
        <f t="shared" si="830"/>
        <v>1</v>
      </c>
      <c r="L11631" s="17">
        <f t="shared" si="831"/>
        <v>1680</v>
      </c>
      <c r="M11631" s="5">
        <f t="shared" si="833"/>
        <v>0</v>
      </c>
      <c r="N11631" s="15">
        <f t="shared" si="832"/>
        <v>0</v>
      </c>
    </row>
    <row r="11632" spans="11:14" x14ac:dyDescent="0.2">
      <c r="K11632" s="15">
        <f t="shared" si="830"/>
        <v>1</v>
      </c>
      <c r="L11632" s="17">
        <f t="shared" si="831"/>
        <v>1680</v>
      </c>
      <c r="M11632" s="5">
        <f t="shared" si="833"/>
        <v>0</v>
      </c>
      <c r="N11632" s="15">
        <f t="shared" si="832"/>
        <v>0</v>
      </c>
    </row>
    <row r="11633" spans="11:14" x14ac:dyDescent="0.2">
      <c r="K11633" s="15">
        <f t="shared" si="830"/>
        <v>1</v>
      </c>
      <c r="L11633" s="17">
        <f t="shared" si="831"/>
        <v>1680</v>
      </c>
      <c r="M11633" s="5">
        <f t="shared" si="833"/>
        <v>0</v>
      </c>
      <c r="N11633" s="15">
        <f t="shared" si="832"/>
        <v>0</v>
      </c>
    </row>
    <row r="11634" spans="11:14" x14ac:dyDescent="0.2">
      <c r="K11634" s="15">
        <f t="shared" si="830"/>
        <v>1</v>
      </c>
      <c r="L11634" s="17">
        <f t="shared" si="831"/>
        <v>1680</v>
      </c>
      <c r="M11634" s="5">
        <f t="shared" si="833"/>
        <v>0</v>
      </c>
      <c r="N11634" s="15">
        <f t="shared" si="832"/>
        <v>0</v>
      </c>
    </row>
    <row r="11635" spans="11:14" x14ac:dyDescent="0.2">
      <c r="K11635" s="15">
        <f t="shared" si="830"/>
        <v>1</v>
      </c>
      <c r="L11635" s="17">
        <f t="shared" si="831"/>
        <v>1680</v>
      </c>
      <c r="M11635" s="5">
        <f t="shared" si="833"/>
        <v>0</v>
      </c>
      <c r="N11635" s="15">
        <f t="shared" si="832"/>
        <v>0</v>
      </c>
    </row>
    <row r="11636" spans="11:14" x14ac:dyDescent="0.2">
      <c r="K11636" s="15">
        <f t="shared" si="830"/>
        <v>1</v>
      </c>
      <c r="L11636" s="17">
        <f t="shared" si="831"/>
        <v>1680</v>
      </c>
      <c r="M11636" s="5">
        <f t="shared" si="833"/>
        <v>0</v>
      </c>
      <c r="N11636" s="15">
        <f t="shared" si="832"/>
        <v>0</v>
      </c>
    </row>
    <row r="11637" spans="11:14" x14ac:dyDescent="0.2">
      <c r="K11637" s="15">
        <f t="shared" si="830"/>
        <v>1</v>
      </c>
      <c r="L11637" s="17">
        <f t="shared" si="831"/>
        <v>1680</v>
      </c>
      <c r="M11637" s="5">
        <f t="shared" si="833"/>
        <v>0</v>
      </c>
      <c r="N11637" s="15">
        <f t="shared" si="832"/>
        <v>0</v>
      </c>
    </row>
    <row r="11638" spans="11:14" x14ac:dyDescent="0.2">
      <c r="K11638" s="15">
        <f t="shared" si="830"/>
        <v>1</v>
      </c>
      <c r="L11638" s="17">
        <f t="shared" si="831"/>
        <v>1680</v>
      </c>
      <c r="M11638" s="5">
        <f t="shared" si="833"/>
        <v>0</v>
      </c>
      <c r="N11638" s="15">
        <f t="shared" si="832"/>
        <v>0</v>
      </c>
    </row>
    <row r="11639" spans="11:14" x14ac:dyDescent="0.2">
      <c r="K11639" s="15">
        <f t="shared" si="830"/>
        <v>1</v>
      </c>
      <c r="L11639" s="17">
        <f t="shared" si="831"/>
        <v>1680</v>
      </c>
      <c r="M11639" s="5">
        <f t="shared" si="833"/>
        <v>0</v>
      </c>
      <c r="N11639" s="15">
        <f t="shared" si="832"/>
        <v>0</v>
      </c>
    </row>
    <row r="11640" spans="11:14" x14ac:dyDescent="0.2">
      <c r="K11640" s="15">
        <f t="shared" si="830"/>
        <v>1</v>
      </c>
      <c r="L11640" s="17">
        <f t="shared" si="831"/>
        <v>1680</v>
      </c>
      <c r="M11640" s="5">
        <f t="shared" si="833"/>
        <v>0</v>
      </c>
      <c r="N11640" s="15">
        <f t="shared" si="832"/>
        <v>0</v>
      </c>
    </row>
    <row r="11641" spans="11:14" x14ac:dyDescent="0.2">
      <c r="K11641" s="15">
        <f t="shared" si="830"/>
        <v>1</v>
      </c>
      <c r="L11641" s="17">
        <f t="shared" si="831"/>
        <v>1680</v>
      </c>
      <c r="M11641" s="5">
        <f t="shared" si="833"/>
        <v>0</v>
      </c>
      <c r="N11641" s="15">
        <f t="shared" si="832"/>
        <v>0</v>
      </c>
    </row>
    <row r="11642" spans="11:14" x14ac:dyDescent="0.2">
      <c r="K11642" s="15">
        <f t="shared" si="830"/>
        <v>1</v>
      </c>
      <c r="L11642" s="17">
        <f t="shared" si="831"/>
        <v>1680</v>
      </c>
      <c r="M11642" s="5">
        <f t="shared" si="833"/>
        <v>0</v>
      </c>
      <c r="N11642" s="15">
        <f t="shared" si="832"/>
        <v>0</v>
      </c>
    </row>
    <row r="11643" spans="11:14" x14ac:dyDescent="0.2">
      <c r="K11643" s="15">
        <f t="shared" si="830"/>
        <v>1</v>
      </c>
      <c r="L11643" s="17">
        <f t="shared" si="831"/>
        <v>1680</v>
      </c>
      <c r="M11643" s="5">
        <f t="shared" si="833"/>
        <v>0</v>
      </c>
      <c r="N11643" s="15">
        <f t="shared" si="832"/>
        <v>0</v>
      </c>
    </row>
    <row r="11644" spans="11:14" x14ac:dyDescent="0.2">
      <c r="K11644" s="15">
        <f t="shared" si="830"/>
        <v>1</v>
      </c>
      <c r="L11644" s="17">
        <f t="shared" si="831"/>
        <v>1680</v>
      </c>
      <c r="M11644" s="5">
        <f t="shared" si="833"/>
        <v>0</v>
      </c>
      <c r="N11644" s="15">
        <f t="shared" si="832"/>
        <v>0</v>
      </c>
    </row>
    <row r="11645" spans="11:14" x14ac:dyDescent="0.2">
      <c r="K11645" s="15">
        <f t="shared" si="830"/>
        <v>1</v>
      </c>
      <c r="L11645" s="17">
        <f t="shared" si="831"/>
        <v>1680</v>
      </c>
      <c r="M11645" s="5">
        <f t="shared" si="833"/>
        <v>0</v>
      </c>
      <c r="N11645" s="15">
        <f t="shared" si="832"/>
        <v>0</v>
      </c>
    </row>
    <row r="11646" spans="11:14" x14ac:dyDescent="0.2">
      <c r="K11646" s="15">
        <f t="shared" si="830"/>
        <v>1</v>
      </c>
      <c r="L11646" s="17">
        <f t="shared" si="831"/>
        <v>1680</v>
      </c>
      <c r="M11646" s="5">
        <f t="shared" si="833"/>
        <v>0</v>
      </c>
      <c r="N11646" s="15">
        <f t="shared" si="832"/>
        <v>0</v>
      </c>
    </row>
    <row r="11647" spans="11:14" x14ac:dyDescent="0.2">
      <c r="K11647" s="15">
        <f t="shared" si="830"/>
        <v>1</v>
      </c>
      <c r="L11647" s="17">
        <f t="shared" si="831"/>
        <v>1680</v>
      </c>
      <c r="M11647" s="5">
        <f t="shared" si="833"/>
        <v>0</v>
      </c>
      <c r="N11647" s="15">
        <f t="shared" si="832"/>
        <v>0</v>
      </c>
    </row>
    <row r="11648" spans="11:14" x14ac:dyDescent="0.2">
      <c r="K11648" s="15">
        <f t="shared" si="830"/>
        <v>1</v>
      </c>
      <c r="L11648" s="17">
        <f t="shared" si="831"/>
        <v>1680</v>
      </c>
      <c r="M11648" s="5">
        <f t="shared" si="833"/>
        <v>0</v>
      </c>
      <c r="N11648" s="15">
        <f t="shared" si="832"/>
        <v>0</v>
      </c>
    </row>
    <row r="11649" spans="11:14" x14ac:dyDescent="0.2">
      <c r="K11649" s="15">
        <f t="shared" si="830"/>
        <v>1</v>
      </c>
      <c r="L11649" s="17">
        <f t="shared" si="831"/>
        <v>1680</v>
      </c>
      <c r="M11649" s="5">
        <f t="shared" si="833"/>
        <v>0</v>
      </c>
      <c r="N11649" s="15">
        <f t="shared" si="832"/>
        <v>0</v>
      </c>
    </row>
    <row r="11650" spans="11:14" x14ac:dyDescent="0.2">
      <c r="K11650" s="15">
        <f t="shared" ref="K11650:K11713" si="834">DATE(YEAR(E11650),MONTH(E11650),1)</f>
        <v>1</v>
      </c>
      <c r="L11650" s="17">
        <f t="shared" ref="L11650:L11713" si="835">ROUND(($B$3-K11650)/365.25*12,0)</f>
        <v>1680</v>
      </c>
      <c r="M11650" s="5">
        <f t="shared" si="833"/>
        <v>0</v>
      </c>
      <c r="N11650" s="15">
        <f t="shared" ref="N11650:N11713" si="836">EDATE(E11650,D11650)</f>
        <v>0</v>
      </c>
    </row>
    <row r="11651" spans="11:14" x14ac:dyDescent="0.2">
      <c r="K11651" s="15">
        <f t="shared" si="834"/>
        <v>1</v>
      </c>
      <c r="L11651" s="17">
        <f t="shared" si="835"/>
        <v>1680</v>
      </c>
      <c r="M11651" s="5">
        <f t="shared" ref="M11651:M11714" si="837">ROUND((N11651-K11651)/365.25*12,0)</f>
        <v>0</v>
      </c>
      <c r="N11651" s="15">
        <f t="shared" si="836"/>
        <v>0</v>
      </c>
    </row>
    <row r="11652" spans="11:14" x14ac:dyDescent="0.2">
      <c r="K11652" s="15">
        <f t="shared" si="834"/>
        <v>1</v>
      </c>
      <c r="L11652" s="17">
        <f t="shared" si="835"/>
        <v>1680</v>
      </c>
      <c r="M11652" s="5">
        <f t="shared" si="837"/>
        <v>0</v>
      </c>
      <c r="N11652" s="15">
        <f t="shared" si="836"/>
        <v>0</v>
      </c>
    </row>
    <row r="11653" spans="11:14" x14ac:dyDescent="0.2">
      <c r="K11653" s="15">
        <f t="shared" si="834"/>
        <v>1</v>
      </c>
      <c r="L11653" s="17">
        <f t="shared" si="835"/>
        <v>1680</v>
      </c>
      <c r="M11653" s="5">
        <f t="shared" si="837"/>
        <v>0</v>
      </c>
      <c r="N11653" s="15">
        <f t="shared" si="836"/>
        <v>0</v>
      </c>
    </row>
    <row r="11654" spans="11:14" x14ac:dyDescent="0.2">
      <c r="K11654" s="15">
        <f t="shared" si="834"/>
        <v>1</v>
      </c>
      <c r="L11654" s="17">
        <f t="shared" si="835"/>
        <v>1680</v>
      </c>
      <c r="M11654" s="5">
        <f t="shared" si="837"/>
        <v>0</v>
      </c>
      <c r="N11654" s="15">
        <f t="shared" si="836"/>
        <v>0</v>
      </c>
    </row>
    <row r="11655" spans="11:14" x14ac:dyDescent="0.2">
      <c r="K11655" s="15">
        <f t="shared" si="834"/>
        <v>1</v>
      </c>
      <c r="L11655" s="17">
        <f t="shared" si="835"/>
        <v>1680</v>
      </c>
      <c r="M11655" s="5">
        <f t="shared" si="837"/>
        <v>0</v>
      </c>
      <c r="N11655" s="15">
        <f t="shared" si="836"/>
        <v>0</v>
      </c>
    </row>
    <row r="11656" spans="11:14" x14ac:dyDescent="0.2">
      <c r="K11656" s="15">
        <f t="shared" si="834"/>
        <v>1</v>
      </c>
      <c r="L11656" s="17">
        <f t="shared" si="835"/>
        <v>1680</v>
      </c>
      <c r="M11656" s="5">
        <f t="shared" si="837"/>
        <v>0</v>
      </c>
      <c r="N11656" s="15">
        <f t="shared" si="836"/>
        <v>0</v>
      </c>
    </row>
    <row r="11657" spans="11:14" x14ac:dyDescent="0.2">
      <c r="K11657" s="15">
        <f t="shared" si="834"/>
        <v>1</v>
      </c>
      <c r="L11657" s="17">
        <f t="shared" si="835"/>
        <v>1680</v>
      </c>
      <c r="M11657" s="5">
        <f t="shared" si="837"/>
        <v>0</v>
      </c>
      <c r="N11657" s="15">
        <f t="shared" si="836"/>
        <v>0</v>
      </c>
    </row>
    <row r="11658" spans="11:14" x14ac:dyDescent="0.2">
      <c r="K11658" s="15">
        <f t="shared" si="834"/>
        <v>1</v>
      </c>
      <c r="L11658" s="17">
        <f t="shared" si="835"/>
        <v>1680</v>
      </c>
      <c r="M11658" s="5">
        <f t="shared" si="837"/>
        <v>0</v>
      </c>
      <c r="N11658" s="15">
        <f t="shared" si="836"/>
        <v>0</v>
      </c>
    </row>
    <row r="11659" spans="11:14" x14ac:dyDescent="0.2">
      <c r="K11659" s="15">
        <f t="shared" si="834"/>
        <v>1</v>
      </c>
      <c r="L11659" s="17">
        <f t="shared" si="835"/>
        <v>1680</v>
      </c>
      <c r="M11659" s="5">
        <f t="shared" si="837"/>
        <v>0</v>
      </c>
      <c r="N11659" s="15">
        <f t="shared" si="836"/>
        <v>0</v>
      </c>
    </row>
    <row r="11660" spans="11:14" x14ac:dyDescent="0.2">
      <c r="K11660" s="15">
        <f t="shared" si="834"/>
        <v>1</v>
      </c>
      <c r="L11660" s="17">
        <f t="shared" si="835"/>
        <v>1680</v>
      </c>
      <c r="M11660" s="5">
        <f t="shared" si="837"/>
        <v>0</v>
      </c>
      <c r="N11660" s="15">
        <f t="shared" si="836"/>
        <v>0</v>
      </c>
    </row>
    <row r="11661" spans="11:14" x14ac:dyDescent="0.2">
      <c r="K11661" s="15">
        <f t="shared" si="834"/>
        <v>1</v>
      </c>
      <c r="L11661" s="17">
        <f t="shared" si="835"/>
        <v>1680</v>
      </c>
      <c r="M11661" s="5">
        <f t="shared" si="837"/>
        <v>0</v>
      </c>
      <c r="N11661" s="15">
        <f t="shared" si="836"/>
        <v>0</v>
      </c>
    </row>
    <row r="11662" spans="11:14" x14ac:dyDescent="0.2">
      <c r="K11662" s="15">
        <f t="shared" si="834"/>
        <v>1</v>
      </c>
      <c r="L11662" s="17">
        <f t="shared" si="835"/>
        <v>1680</v>
      </c>
      <c r="M11662" s="5">
        <f t="shared" si="837"/>
        <v>0</v>
      </c>
      <c r="N11662" s="15">
        <f t="shared" si="836"/>
        <v>0</v>
      </c>
    </row>
    <row r="11663" spans="11:14" x14ac:dyDescent="0.2">
      <c r="K11663" s="15">
        <f t="shared" si="834"/>
        <v>1</v>
      </c>
      <c r="L11663" s="17">
        <f t="shared" si="835"/>
        <v>1680</v>
      </c>
      <c r="M11663" s="5">
        <f t="shared" si="837"/>
        <v>0</v>
      </c>
      <c r="N11663" s="15">
        <f t="shared" si="836"/>
        <v>0</v>
      </c>
    </row>
    <row r="11664" spans="11:14" x14ac:dyDescent="0.2">
      <c r="K11664" s="15">
        <f t="shared" si="834"/>
        <v>1</v>
      </c>
      <c r="L11664" s="17">
        <f t="shared" si="835"/>
        <v>1680</v>
      </c>
      <c r="M11664" s="5">
        <f t="shared" si="837"/>
        <v>0</v>
      </c>
      <c r="N11664" s="15">
        <f t="shared" si="836"/>
        <v>0</v>
      </c>
    </row>
    <row r="11665" spans="11:14" x14ac:dyDescent="0.2">
      <c r="K11665" s="15">
        <f t="shared" si="834"/>
        <v>1</v>
      </c>
      <c r="L11665" s="17">
        <f t="shared" si="835"/>
        <v>1680</v>
      </c>
      <c r="M11665" s="5">
        <f t="shared" si="837"/>
        <v>0</v>
      </c>
      <c r="N11665" s="15">
        <f t="shared" si="836"/>
        <v>0</v>
      </c>
    </row>
    <row r="11666" spans="11:14" x14ac:dyDescent="0.2">
      <c r="K11666" s="15">
        <f t="shared" si="834"/>
        <v>1</v>
      </c>
      <c r="L11666" s="17">
        <f t="shared" si="835"/>
        <v>1680</v>
      </c>
      <c r="M11666" s="5">
        <f t="shared" si="837"/>
        <v>0</v>
      </c>
      <c r="N11666" s="15">
        <f t="shared" si="836"/>
        <v>0</v>
      </c>
    </row>
    <row r="11667" spans="11:14" x14ac:dyDescent="0.2">
      <c r="K11667" s="15">
        <f t="shared" si="834"/>
        <v>1</v>
      </c>
      <c r="L11667" s="17">
        <f t="shared" si="835"/>
        <v>1680</v>
      </c>
      <c r="M11667" s="5">
        <f t="shared" si="837"/>
        <v>0</v>
      </c>
      <c r="N11667" s="15">
        <f t="shared" si="836"/>
        <v>0</v>
      </c>
    </row>
    <row r="11668" spans="11:14" x14ac:dyDescent="0.2">
      <c r="K11668" s="15">
        <f t="shared" si="834"/>
        <v>1</v>
      </c>
      <c r="L11668" s="17">
        <f t="shared" si="835"/>
        <v>1680</v>
      </c>
      <c r="M11668" s="5">
        <f t="shared" si="837"/>
        <v>0</v>
      </c>
      <c r="N11668" s="15">
        <f t="shared" si="836"/>
        <v>0</v>
      </c>
    </row>
    <row r="11669" spans="11:14" x14ac:dyDescent="0.2">
      <c r="K11669" s="15">
        <f t="shared" si="834"/>
        <v>1</v>
      </c>
      <c r="L11669" s="17">
        <f t="shared" si="835"/>
        <v>1680</v>
      </c>
      <c r="M11669" s="5">
        <f t="shared" si="837"/>
        <v>0</v>
      </c>
      <c r="N11669" s="15">
        <f t="shared" si="836"/>
        <v>0</v>
      </c>
    </row>
    <row r="11670" spans="11:14" x14ac:dyDescent="0.2">
      <c r="K11670" s="15">
        <f t="shared" si="834"/>
        <v>1</v>
      </c>
      <c r="L11670" s="17">
        <f t="shared" si="835"/>
        <v>1680</v>
      </c>
      <c r="M11670" s="5">
        <f t="shared" si="837"/>
        <v>0</v>
      </c>
      <c r="N11670" s="15">
        <f t="shared" si="836"/>
        <v>0</v>
      </c>
    </row>
    <row r="11671" spans="11:14" x14ac:dyDescent="0.2">
      <c r="K11671" s="15">
        <f t="shared" si="834"/>
        <v>1</v>
      </c>
      <c r="L11671" s="17">
        <f t="shared" si="835"/>
        <v>1680</v>
      </c>
      <c r="M11671" s="5">
        <f t="shared" si="837"/>
        <v>0</v>
      </c>
      <c r="N11671" s="15">
        <f t="shared" si="836"/>
        <v>0</v>
      </c>
    </row>
    <row r="11672" spans="11:14" x14ac:dyDescent="0.2">
      <c r="K11672" s="15">
        <f t="shared" si="834"/>
        <v>1</v>
      </c>
      <c r="L11672" s="17">
        <f t="shared" si="835"/>
        <v>1680</v>
      </c>
      <c r="M11672" s="5">
        <f t="shared" si="837"/>
        <v>0</v>
      </c>
      <c r="N11672" s="15">
        <f t="shared" si="836"/>
        <v>0</v>
      </c>
    </row>
    <row r="11673" spans="11:14" x14ac:dyDescent="0.2">
      <c r="K11673" s="15">
        <f t="shared" si="834"/>
        <v>1</v>
      </c>
      <c r="L11673" s="17">
        <f t="shared" si="835"/>
        <v>1680</v>
      </c>
      <c r="M11673" s="5">
        <f t="shared" si="837"/>
        <v>0</v>
      </c>
      <c r="N11673" s="15">
        <f t="shared" si="836"/>
        <v>0</v>
      </c>
    </row>
    <row r="11674" spans="11:14" x14ac:dyDescent="0.2">
      <c r="K11674" s="15">
        <f t="shared" si="834"/>
        <v>1</v>
      </c>
      <c r="L11674" s="17">
        <f t="shared" si="835"/>
        <v>1680</v>
      </c>
      <c r="M11674" s="5">
        <f t="shared" si="837"/>
        <v>0</v>
      </c>
      <c r="N11674" s="15">
        <f t="shared" si="836"/>
        <v>0</v>
      </c>
    </row>
    <row r="11675" spans="11:14" x14ac:dyDescent="0.2">
      <c r="K11675" s="15">
        <f t="shared" si="834"/>
        <v>1</v>
      </c>
      <c r="L11675" s="17">
        <f t="shared" si="835"/>
        <v>1680</v>
      </c>
      <c r="M11675" s="5">
        <f t="shared" si="837"/>
        <v>0</v>
      </c>
      <c r="N11675" s="15">
        <f t="shared" si="836"/>
        <v>0</v>
      </c>
    </row>
    <row r="11676" spans="11:14" x14ac:dyDescent="0.2">
      <c r="K11676" s="15">
        <f t="shared" si="834"/>
        <v>1</v>
      </c>
      <c r="L11676" s="17">
        <f t="shared" si="835"/>
        <v>1680</v>
      </c>
      <c r="M11676" s="5">
        <f t="shared" si="837"/>
        <v>0</v>
      </c>
      <c r="N11676" s="15">
        <f t="shared" si="836"/>
        <v>0</v>
      </c>
    </row>
    <row r="11677" spans="11:14" x14ac:dyDescent="0.2">
      <c r="K11677" s="15">
        <f t="shared" si="834"/>
        <v>1</v>
      </c>
      <c r="L11677" s="17">
        <f t="shared" si="835"/>
        <v>1680</v>
      </c>
      <c r="M11677" s="5">
        <f t="shared" si="837"/>
        <v>0</v>
      </c>
      <c r="N11677" s="15">
        <f t="shared" si="836"/>
        <v>0</v>
      </c>
    </row>
    <row r="11678" spans="11:14" x14ac:dyDescent="0.2">
      <c r="K11678" s="15">
        <f t="shared" si="834"/>
        <v>1</v>
      </c>
      <c r="L11678" s="17">
        <f t="shared" si="835"/>
        <v>1680</v>
      </c>
      <c r="M11678" s="5">
        <f t="shared" si="837"/>
        <v>0</v>
      </c>
      <c r="N11678" s="15">
        <f t="shared" si="836"/>
        <v>0</v>
      </c>
    </row>
    <row r="11679" spans="11:14" x14ac:dyDescent="0.2">
      <c r="K11679" s="15">
        <f t="shared" si="834"/>
        <v>1</v>
      </c>
      <c r="L11679" s="17">
        <f t="shared" si="835"/>
        <v>1680</v>
      </c>
      <c r="M11679" s="5">
        <f t="shared" si="837"/>
        <v>0</v>
      </c>
      <c r="N11679" s="15">
        <f t="shared" si="836"/>
        <v>0</v>
      </c>
    </row>
    <row r="11680" spans="11:14" x14ac:dyDescent="0.2">
      <c r="K11680" s="15">
        <f t="shared" si="834"/>
        <v>1</v>
      </c>
      <c r="L11680" s="17">
        <f t="shared" si="835"/>
        <v>1680</v>
      </c>
      <c r="M11680" s="5">
        <f t="shared" si="837"/>
        <v>0</v>
      </c>
      <c r="N11680" s="15">
        <f t="shared" si="836"/>
        <v>0</v>
      </c>
    </row>
    <row r="11681" spans="11:14" x14ac:dyDescent="0.2">
      <c r="K11681" s="15">
        <f t="shared" si="834"/>
        <v>1</v>
      </c>
      <c r="L11681" s="17">
        <f t="shared" si="835"/>
        <v>1680</v>
      </c>
      <c r="M11681" s="5">
        <f t="shared" si="837"/>
        <v>0</v>
      </c>
      <c r="N11681" s="15">
        <f t="shared" si="836"/>
        <v>0</v>
      </c>
    </row>
    <row r="11682" spans="11:14" x14ac:dyDescent="0.2">
      <c r="K11682" s="15">
        <f t="shared" si="834"/>
        <v>1</v>
      </c>
      <c r="L11682" s="17">
        <f t="shared" si="835"/>
        <v>1680</v>
      </c>
      <c r="M11682" s="5">
        <f t="shared" si="837"/>
        <v>0</v>
      </c>
      <c r="N11682" s="15">
        <f t="shared" si="836"/>
        <v>0</v>
      </c>
    </row>
    <row r="11683" spans="11:14" x14ac:dyDescent="0.2">
      <c r="K11683" s="15">
        <f t="shared" si="834"/>
        <v>1</v>
      </c>
      <c r="L11683" s="17">
        <f t="shared" si="835"/>
        <v>1680</v>
      </c>
      <c r="M11683" s="5">
        <f t="shared" si="837"/>
        <v>0</v>
      </c>
      <c r="N11683" s="15">
        <f t="shared" si="836"/>
        <v>0</v>
      </c>
    </row>
    <row r="11684" spans="11:14" x14ac:dyDescent="0.2">
      <c r="K11684" s="15">
        <f t="shared" si="834"/>
        <v>1</v>
      </c>
      <c r="L11684" s="17">
        <f t="shared" si="835"/>
        <v>1680</v>
      </c>
      <c r="M11684" s="5">
        <f t="shared" si="837"/>
        <v>0</v>
      </c>
      <c r="N11684" s="15">
        <f t="shared" si="836"/>
        <v>0</v>
      </c>
    </row>
    <row r="11685" spans="11:14" x14ac:dyDescent="0.2">
      <c r="K11685" s="15">
        <f t="shared" si="834"/>
        <v>1</v>
      </c>
      <c r="L11685" s="17">
        <f t="shared" si="835"/>
        <v>1680</v>
      </c>
      <c r="M11685" s="5">
        <f t="shared" si="837"/>
        <v>0</v>
      </c>
      <c r="N11685" s="15">
        <f t="shared" si="836"/>
        <v>0</v>
      </c>
    </row>
    <row r="11686" spans="11:14" x14ac:dyDescent="0.2">
      <c r="K11686" s="15">
        <f t="shared" si="834"/>
        <v>1</v>
      </c>
      <c r="L11686" s="17">
        <f t="shared" si="835"/>
        <v>1680</v>
      </c>
      <c r="M11686" s="5">
        <f t="shared" si="837"/>
        <v>0</v>
      </c>
      <c r="N11686" s="15">
        <f t="shared" si="836"/>
        <v>0</v>
      </c>
    </row>
    <row r="11687" spans="11:14" x14ac:dyDescent="0.2">
      <c r="K11687" s="15">
        <f t="shared" si="834"/>
        <v>1</v>
      </c>
      <c r="L11687" s="17">
        <f t="shared" si="835"/>
        <v>1680</v>
      </c>
      <c r="M11687" s="5">
        <f t="shared" si="837"/>
        <v>0</v>
      </c>
      <c r="N11687" s="15">
        <f t="shared" si="836"/>
        <v>0</v>
      </c>
    </row>
    <row r="11688" spans="11:14" x14ac:dyDescent="0.2">
      <c r="K11688" s="15">
        <f t="shared" si="834"/>
        <v>1</v>
      </c>
      <c r="L11688" s="17">
        <f t="shared" si="835"/>
        <v>1680</v>
      </c>
      <c r="M11688" s="5">
        <f t="shared" si="837"/>
        <v>0</v>
      </c>
      <c r="N11688" s="15">
        <f t="shared" si="836"/>
        <v>0</v>
      </c>
    </row>
    <row r="11689" spans="11:14" x14ac:dyDescent="0.2">
      <c r="K11689" s="15">
        <f t="shared" si="834"/>
        <v>1</v>
      </c>
      <c r="L11689" s="17">
        <f t="shared" si="835"/>
        <v>1680</v>
      </c>
      <c r="M11689" s="5">
        <f t="shared" si="837"/>
        <v>0</v>
      </c>
      <c r="N11689" s="15">
        <f t="shared" si="836"/>
        <v>0</v>
      </c>
    </row>
    <row r="11690" spans="11:14" x14ac:dyDescent="0.2">
      <c r="K11690" s="15">
        <f t="shared" si="834"/>
        <v>1</v>
      </c>
      <c r="L11690" s="17">
        <f t="shared" si="835"/>
        <v>1680</v>
      </c>
      <c r="M11690" s="5">
        <f t="shared" si="837"/>
        <v>0</v>
      </c>
      <c r="N11690" s="15">
        <f t="shared" si="836"/>
        <v>0</v>
      </c>
    </row>
    <row r="11691" spans="11:14" x14ac:dyDescent="0.2">
      <c r="K11691" s="15">
        <f t="shared" si="834"/>
        <v>1</v>
      </c>
      <c r="L11691" s="17">
        <f t="shared" si="835"/>
        <v>1680</v>
      </c>
      <c r="M11691" s="5">
        <f t="shared" si="837"/>
        <v>0</v>
      </c>
      <c r="N11691" s="15">
        <f t="shared" si="836"/>
        <v>0</v>
      </c>
    </row>
    <row r="11692" spans="11:14" x14ac:dyDescent="0.2">
      <c r="K11692" s="15">
        <f t="shared" si="834"/>
        <v>1</v>
      </c>
      <c r="L11692" s="17">
        <f t="shared" si="835"/>
        <v>1680</v>
      </c>
      <c r="M11692" s="5">
        <f t="shared" si="837"/>
        <v>0</v>
      </c>
      <c r="N11692" s="15">
        <f t="shared" si="836"/>
        <v>0</v>
      </c>
    </row>
    <row r="11693" spans="11:14" x14ac:dyDescent="0.2">
      <c r="K11693" s="15">
        <f t="shared" si="834"/>
        <v>1</v>
      </c>
      <c r="L11693" s="17">
        <f t="shared" si="835"/>
        <v>1680</v>
      </c>
      <c r="M11693" s="5">
        <f t="shared" si="837"/>
        <v>0</v>
      </c>
      <c r="N11693" s="15">
        <f t="shared" si="836"/>
        <v>0</v>
      </c>
    </row>
    <row r="11694" spans="11:14" x14ac:dyDescent="0.2">
      <c r="K11694" s="15">
        <f t="shared" si="834"/>
        <v>1</v>
      </c>
      <c r="L11694" s="17">
        <f t="shared" si="835"/>
        <v>1680</v>
      </c>
      <c r="M11694" s="5">
        <f t="shared" si="837"/>
        <v>0</v>
      </c>
      <c r="N11694" s="15">
        <f t="shared" si="836"/>
        <v>0</v>
      </c>
    </row>
    <row r="11695" spans="11:14" x14ac:dyDescent="0.2">
      <c r="K11695" s="15">
        <f t="shared" si="834"/>
        <v>1</v>
      </c>
      <c r="L11695" s="17">
        <f t="shared" si="835"/>
        <v>1680</v>
      </c>
      <c r="M11695" s="5">
        <f t="shared" si="837"/>
        <v>0</v>
      </c>
      <c r="N11695" s="15">
        <f t="shared" si="836"/>
        <v>0</v>
      </c>
    </row>
    <row r="11696" spans="11:14" x14ac:dyDescent="0.2">
      <c r="K11696" s="15">
        <f t="shared" si="834"/>
        <v>1</v>
      </c>
      <c r="L11696" s="17">
        <f t="shared" si="835"/>
        <v>1680</v>
      </c>
      <c r="M11696" s="5">
        <f t="shared" si="837"/>
        <v>0</v>
      </c>
      <c r="N11696" s="15">
        <f t="shared" si="836"/>
        <v>0</v>
      </c>
    </row>
    <row r="11697" spans="11:14" x14ac:dyDescent="0.2">
      <c r="K11697" s="15">
        <f t="shared" si="834"/>
        <v>1</v>
      </c>
      <c r="L11697" s="17">
        <f t="shared" si="835"/>
        <v>1680</v>
      </c>
      <c r="M11697" s="5">
        <f t="shared" si="837"/>
        <v>0</v>
      </c>
      <c r="N11697" s="15">
        <f t="shared" si="836"/>
        <v>0</v>
      </c>
    </row>
    <row r="11698" spans="11:14" x14ac:dyDescent="0.2">
      <c r="K11698" s="15">
        <f t="shared" si="834"/>
        <v>1</v>
      </c>
      <c r="L11698" s="17">
        <f t="shared" si="835"/>
        <v>1680</v>
      </c>
      <c r="M11698" s="5">
        <f t="shared" si="837"/>
        <v>0</v>
      </c>
      <c r="N11698" s="15">
        <f t="shared" si="836"/>
        <v>0</v>
      </c>
    </row>
    <row r="11699" spans="11:14" x14ac:dyDescent="0.2">
      <c r="K11699" s="15">
        <f t="shared" si="834"/>
        <v>1</v>
      </c>
      <c r="L11699" s="17">
        <f t="shared" si="835"/>
        <v>1680</v>
      </c>
      <c r="M11699" s="5">
        <f t="shared" si="837"/>
        <v>0</v>
      </c>
      <c r="N11699" s="15">
        <f t="shared" si="836"/>
        <v>0</v>
      </c>
    </row>
    <row r="11700" spans="11:14" x14ac:dyDescent="0.2">
      <c r="K11700" s="15">
        <f t="shared" si="834"/>
        <v>1</v>
      </c>
      <c r="L11700" s="17">
        <f t="shared" si="835"/>
        <v>1680</v>
      </c>
      <c r="M11700" s="5">
        <f t="shared" si="837"/>
        <v>0</v>
      </c>
      <c r="N11700" s="15">
        <f t="shared" si="836"/>
        <v>0</v>
      </c>
    </row>
    <row r="11701" spans="11:14" x14ac:dyDescent="0.2">
      <c r="K11701" s="15">
        <f t="shared" si="834"/>
        <v>1</v>
      </c>
      <c r="L11701" s="17">
        <f t="shared" si="835"/>
        <v>1680</v>
      </c>
      <c r="M11701" s="5">
        <f t="shared" si="837"/>
        <v>0</v>
      </c>
      <c r="N11701" s="15">
        <f t="shared" si="836"/>
        <v>0</v>
      </c>
    </row>
    <row r="11702" spans="11:14" x14ac:dyDescent="0.2">
      <c r="K11702" s="15">
        <f t="shared" si="834"/>
        <v>1</v>
      </c>
      <c r="L11702" s="17">
        <f t="shared" si="835"/>
        <v>1680</v>
      </c>
      <c r="M11702" s="5">
        <f t="shared" si="837"/>
        <v>0</v>
      </c>
      <c r="N11702" s="15">
        <f t="shared" si="836"/>
        <v>0</v>
      </c>
    </row>
    <row r="11703" spans="11:14" x14ac:dyDescent="0.2">
      <c r="K11703" s="15">
        <f t="shared" si="834"/>
        <v>1</v>
      </c>
      <c r="L11703" s="17">
        <f t="shared" si="835"/>
        <v>1680</v>
      </c>
      <c r="M11703" s="5">
        <f t="shared" si="837"/>
        <v>0</v>
      </c>
      <c r="N11703" s="15">
        <f t="shared" si="836"/>
        <v>0</v>
      </c>
    </row>
    <row r="11704" spans="11:14" x14ac:dyDescent="0.2">
      <c r="K11704" s="15">
        <f t="shared" si="834"/>
        <v>1</v>
      </c>
      <c r="L11704" s="17">
        <f t="shared" si="835"/>
        <v>1680</v>
      </c>
      <c r="M11704" s="5">
        <f t="shared" si="837"/>
        <v>0</v>
      </c>
      <c r="N11704" s="15">
        <f t="shared" si="836"/>
        <v>0</v>
      </c>
    </row>
    <row r="11705" spans="11:14" x14ac:dyDescent="0.2">
      <c r="K11705" s="15">
        <f t="shared" si="834"/>
        <v>1</v>
      </c>
      <c r="L11705" s="17">
        <f t="shared" si="835"/>
        <v>1680</v>
      </c>
      <c r="M11705" s="5">
        <f t="shared" si="837"/>
        <v>0</v>
      </c>
      <c r="N11705" s="15">
        <f t="shared" si="836"/>
        <v>0</v>
      </c>
    </row>
    <row r="11706" spans="11:14" x14ac:dyDescent="0.2">
      <c r="K11706" s="15">
        <f t="shared" si="834"/>
        <v>1</v>
      </c>
      <c r="L11706" s="17">
        <f t="shared" si="835"/>
        <v>1680</v>
      </c>
      <c r="M11706" s="5">
        <f t="shared" si="837"/>
        <v>0</v>
      </c>
      <c r="N11706" s="15">
        <f t="shared" si="836"/>
        <v>0</v>
      </c>
    </row>
    <row r="11707" spans="11:14" x14ac:dyDescent="0.2">
      <c r="K11707" s="15">
        <f t="shared" si="834"/>
        <v>1</v>
      </c>
      <c r="L11707" s="17">
        <f t="shared" si="835"/>
        <v>1680</v>
      </c>
      <c r="M11707" s="5">
        <f t="shared" si="837"/>
        <v>0</v>
      </c>
      <c r="N11707" s="15">
        <f t="shared" si="836"/>
        <v>0</v>
      </c>
    </row>
    <row r="11708" spans="11:14" x14ac:dyDescent="0.2">
      <c r="K11708" s="15">
        <f t="shared" si="834"/>
        <v>1</v>
      </c>
      <c r="L11708" s="17">
        <f t="shared" si="835"/>
        <v>1680</v>
      </c>
      <c r="M11708" s="5">
        <f t="shared" si="837"/>
        <v>0</v>
      </c>
      <c r="N11708" s="15">
        <f t="shared" si="836"/>
        <v>0</v>
      </c>
    </row>
    <row r="11709" spans="11:14" x14ac:dyDescent="0.2">
      <c r="K11709" s="15">
        <f t="shared" si="834"/>
        <v>1</v>
      </c>
      <c r="L11709" s="17">
        <f t="shared" si="835"/>
        <v>1680</v>
      </c>
      <c r="M11709" s="5">
        <f t="shared" si="837"/>
        <v>0</v>
      </c>
      <c r="N11709" s="15">
        <f t="shared" si="836"/>
        <v>0</v>
      </c>
    </row>
    <row r="11710" spans="11:14" x14ac:dyDescent="0.2">
      <c r="K11710" s="15">
        <f t="shared" si="834"/>
        <v>1</v>
      </c>
      <c r="L11710" s="17">
        <f t="shared" si="835"/>
        <v>1680</v>
      </c>
      <c r="M11710" s="5">
        <f t="shared" si="837"/>
        <v>0</v>
      </c>
      <c r="N11710" s="15">
        <f t="shared" si="836"/>
        <v>0</v>
      </c>
    </row>
    <row r="11711" spans="11:14" x14ac:dyDescent="0.2">
      <c r="K11711" s="15">
        <f t="shared" si="834"/>
        <v>1</v>
      </c>
      <c r="L11711" s="17">
        <f t="shared" si="835"/>
        <v>1680</v>
      </c>
      <c r="M11711" s="5">
        <f t="shared" si="837"/>
        <v>0</v>
      </c>
      <c r="N11711" s="15">
        <f t="shared" si="836"/>
        <v>0</v>
      </c>
    </row>
    <row r="11712" spans="11:14" x14ac:dyDescent="0.2">
      <c r="K11712" s="15">
        <f t="shared" si="834"/>
        <v>1</v>
      </c>
      <c r="L11712" s="17">
        <f t="shared" si="835"/>
        <v>1680</v>
      </c>
      <c r="M11712" s="5">
        <f t="shared" si="837"/>
        <v>0</v>
      </c>
      <c r="N11712" s="15">
        <f t="shared" si="836"/>
        <v>0</v>
      </c>
    </row>
    <row r="11713" spans="11:14" x14ac:dyDescent="0.2">
      <c r="K11713" s="15">
        <f t="shared" si="834"/>
        <v>1</v>
      </c>
      <c r="L11713" s="17">
        <f t="shared" si="835"/>
        <v>1680</v>
      </c>
      <c r="M11713" s="5">
        <f t="shared" si="837"/>
        <v>0</v>
      </c>
      <c r="N11713" s="15">
        <f t="shared" si="836"/>
        <v>0</v>
      </c>
    </row>
    <row r="11714" spans="11:14" x14ac:dyDescent="0.2">
      <c r="K11714" s="15">
        <f t="shared" ref="K11714:K11777" si="838">DATE(YEAR(E11714),MONTH(E11714),1)</f>
        <v>1</v>
      </c>
      <c r="L11714" s="17">
        <f t="shared" ref="L11714:L11777" si="839">ROUND(($B$3-K11714)/365.25*12,0)</f>
        <v>1680</v>
      </c>
      <c r="M11714" s="5">
        <f t="shared" si="837"/>
        <v>0</v>
      </c>
      <c r="N11714" s="15">
        <f t="shared" ref="N11714:N11777" si="840">EDATE(E11714,D11714)</f>
        <v>0</v>
      </c>
    </row>
    <row r="11715" spans="11:14" x14ac:dyDescent="0.2">
      <c r="K11715" s="15">
        <f t="shared" si="838"/>
        <v>1</v>
      </c>
      <c r="L11715" s="17">
        <f t="shared" si="839"/>
        <v>1680</v>
      </c>
      <c r="M11715" s="5">
        <f t="shared" ref="M11715:M11778" si="841">ROUND((N11715-K11715)/365.25*12,0)</f>
        <v>0</v>
      </c>
      <c r="N11715" s="15">
        <f t="shared" si="840"/>
        <v>0</v>
      </c>
    </row>
    <row r="11716" spans="11:14" x14ac:dyDescent="0.2">
      <c r="K11716" s="15">
        <f t="shared" si="838"/>
        <v>1</v>
      </c>
      <c r="L11716" s="17">
        <f t="shared" si="839"/>
        <v>1680</v>
      </c>
      <c r="M11716" s="5">
        <f t="shared" si="841"/>
        <v>0</v>
      </c>
      <c r="N11716" s="15">
        <f t="shared" si="840"/>
        <v>0</v>
      </c>
    </row>
    <row r="11717" spans="11:14" x14ac:dyDescent="0.2">
      <c r="K11717" s="15">
        <f t="shared" si="838"/>
        <v>1</v>
      </c>
      <c r="L11717" s="17">
        <f t="shared" si="839"/>
        <v>1680</v>
      </c>
      <c r="M11717" s="5">
        <f t="shared" si="841"/>
        <v>0</v>
      </c>
      <c r="N11717" s="15">
        <f t="shared" si="840"/>
        <v>0</v>
      </c>
    </row>
    <row r="11718" spans="11:14" x14ac:dyDescent="0.2">
      <c r="K11718" s="15">
        <f t="shared" si="838"/>
        <v>1</v>
      </c>
      <c r="L11718" s="17">
        <f t="shared" si="839"/>
        <v>1680</v>
      </c>
      <c r="M11718" s="5">
        <f t="shared" si="841"/>
        <v>0</v>
      </c>
      <c r="N11718" s="15">
        <f t="shared" si="840"/>
        <v>0</v>
      </c>
    </row>
    <row r="11719" spans="11:14" x14ac:dyDescent="0.2">
      <c r="K11719" s="15">
        <f t="shared" si="838"/>
        <v>1</v>
      </c>
      <c r="L11719" s="17">
        <f t="shared" si="839"/>
        <v>1680</v>
      </c>
      <c r="M11719" s="5">
        <f t="shared" si="841"/>
        <v>0</v>
      </c>
      <c r="N11719" s="15">
        <f t="shared" si="840"/>
        <v>0</v>
      </c>
    </row>
    <row r="11720" spans="11:14" x14ac:dyDescent="0.2">
      <c r="K11720" s="15">
        <f t="shared" si="838"/>
        <v>1</v>
      </c>
      <c r="L11720" s="17">
        <f t="shared" si="839"/>
        <v>1680</v>
      </c>
      <c r="M11720" s="5">
        <f t="shared" si="841"/>
        <v>0</v>
      </c>
      <c r="N11720" s="15">
        <f t="shared" si="840"/>
        <v>0</v>
      </c>
    </row>
    <row r="11721" spans="11:14" x14ac:dyDescent="0.2">
      <c r="K11721" s="15">
        <f t="shared" si="838"/>
        <v>1</v>
      </c>
      <c r="L11721" s="17">
        <f t="shared" si="839"/>
        <v>1680</v>
      </c>
      <c r="M11721" s="5">
        <f t="shared" si="841"/>
        <v>0</v>
      </c>
      <c r="N11721" s="15">
        <f t="shared" si="840"/>
        <v>0</v>
      </c>
    </row>
    <row r="11722" spans="11:14" x14ac:dyDescent="0.2">
      <c r="K11722" s="15">
        <f t="shared" si="838"/>
        <v>1</v>
      </c>
      <c r="L11722" s="17">
        <f t="shared" si="839"/>
        <v>1680</v>
      </c>
      <c r="M11722" s="5">
        <f t="shared" si="841"/>
        <v>0</v>
      </c>
      <c r="N11722" s="15">
        <f t="shared" si="840"/>
        <v>0</v>
      </c>
    </row>
    <row r="11723" spans="11:14" x14ac:dyDescent="0.2">
      <c r="K11723" s="15">
        <f t="shared" si="838"/>
        <v>1</v>
      </c>
      <c r="L11723" s="17">
        <f t="shared" si="839"/>
        <v>1680</v>
      </c>
      <c r="M11723" s="5">
        <f t="shared" si="841"/>
        <v>0</v>
      </c>
      <c r="N11723" s="15">
        <f t="shared" si="840"/>
        <v>0</v>
      </c>
    </row>
    <row r="11724" spans="11:14" x14ac:dyDescent="0.2">
      <c r="K11724" s="15">
        <f t="shared" si="838"/>
        <v>1</v>
      </c>
      <c r="L11724" s="17">
        <f t="shared" si="839"/>
        <v>1680</v>
      </c>
      <c r="M11724" s="5">
        <f t="shared" si="841"/>
        <v>0</v>
      </c>
      <c r="N11724" s="15">
        <f t="shared" si="840"/>
        <v>0</v>
      </c>
    </row>
    <row r="11725" spans="11:14" x14ac:dyDescent="0.2">
      <c r="K11725" s="15">
        <f t="shared" si="838"/>
        <v>1</v>
      </c>
      <c r="L11725" s="17">
        <f t="shared" si="839"/>
        <v>1680</v>
      </c>
      <c r="M11725" s="5">
        <f t="shared" si="841"/>
        <v>0</v>
      </c>
      <c r="N11725" s="15">
        <f t="shared" si="840"/>
        <v>0</v>
      </c>
    </row>
    <row r="11726" spans="11:14" x14ac:dyDescent="0.2">
      <c r="K11726" s="15">
        <f t="shared" si="838"/>
        <v>1</v>
      </c>
      <c r="L11726" s="17">
        <f t="shared" si="839"/>
        <v>1680</v>
      </c>
      <c r="M11726" s="5">
        <f t="shared" si="841"/>
        <v>0</v>
      </c>
      <c r="N11726" s="15">
        <f t="shared" si="840"/>
        <v>0</v>
      </c>
    </row>
    <row r="11727" spans="11:14" x14ac:dyDescent="0.2">
      <c r="K11727" s="15">
        <f t="shared" si="838"/>
        <v>1</v>
      </c>
      <c r="L11727" s="17">
        <f t="shared" si="839"/>
        <v>1680</v>
      </c>
      <c r="M11727" s="5">
        <f t="shared" si="841"/>
        <v>0</v>
      </c>
      <c r="N11727" s="15">
        <f t="shared" si="840"/>
        <v>0</v>
      </c>
    </row>
    <row r="11728" spans="11:14" x14ac:dyDescent="0.2">
      <c r="K11728" s="15">
        <f t="shared" si="838"/>
        <v>1</v>
      </c>
      <c r="L11728" s="17">
        <f t="shared" si="839"/>
        <v>1680</v>
      </c>
      <c r="M11728" s="5">
        <f t="shared" si="841"/>
        <v>0</v>
      </c>
      <c r="N11728" s="15">
        <f t="shared" si="840"/>
        <v>0</v>
      </c>
    </row>
    <row r="11729" spans="11:14" x14ac:dyDescent="0.2">
      <c r="K11729" s="15">
        <f t="shared" si="838"/>
        <v>1</v>
      </c>
      <c r="L11729" s="17">
        <f t="shared" si="839"/>
        <v>1680</v>
      </c>
      <c r="M11729" s="5">
        <f t="shared" si="841"/>
        <v>0</v>
      </c>
      <c r="N11729" s="15">
        <f t="shared" si="840"/>
        <v>0</v>
      </c>
    </row>
    <row r="11730" spans="11:14" x14ac:dyDescent="0.2">
      <c r="K11730" s="15">
        <f t="shared" si="838"/>
        <v>1</v>
      </c>
      <c r="L11730" s="17">
        <f t="shared" si="839"/>
        <v>1680</v>
      </c>
      <c r="M11730" s="5">
        <f t="shared" si="841"/>
        <v>0</v>
      </c>
      <c r="N11730" s="15">
        <f t="shared" si="840"/>
        <v>0</v>
      </c>
    </row>
    <row r="11731" spans="11:14" x14ac:dyDescent="0.2">
      <c r="K11731" s="15">
        <f t="shared" si="838"/>
        <v>1</v>
      </c>
      <c r="L11731" s="17">
        <f t="shared" si="839"/>
        <v>1680</v>
      </c>
      <c r="M11731" s="5">
        <f t="shared" si="841"/>
        <v>0</v>
      </c>
      <c r="N11731" s="15">
        <f t="shared" si="840"/>
        <v>0</v>
      </c>
    </row>
    <row r="11732" spans="11:14" x14ac:dyDescent="0.2">
      <c r="K11732" s="15">
        <f t="shared" si="838"/>
        <v>1</v>
      </c>
      <c r="L11732" s="17">
        <f t="shared" si="839"/>
        <v>1680</v>
      </c>
      <c r="M11732" s="5">
        <f t="shared" si="841"/>
        <v>0</v>
      </c>
      <c r="N11732" s="15">
        <f t="shared" si="840"/>
        <v>0</v>
      </c>
    </row>
    <row r="11733" spans="11:14" x14ac:dyDescent="0.2">
      <c r="K11733" s="15">
        <f t="shared" si="838"/>
        <v>1</v>
      </c>
      <c r="L11733" s="17">
        <f t="shared" si="839"/>
        <v>1680</v>
      </c>
      <c r="M11733" s="5">
        <f t="shared" si="841"/>
        <v>0</v>
      </c>
      <c r="N11733" s="15">
        <f t="shared" si="840"/>
        <v>0</v>
      </c>
    </row>
    <row r="11734" spans="11:14" x14ac:dyDescent="0.2">
      <c r="K11734" s="15">
        <f t="shared" si="838"/>
        <v>1</v>
      </c>
      <c r="L11734" s="17">
        <f t="shared" si="839"/>
        <v>1680</v>
      </c>
      <c r="M11734" s="5">
        <f t="shared" si="841"/>
        <v>0</v>
      </c>
      <c r="N11734" s="15">
        <f t="shared" si="840"/>
        <v>0</v>
      </c>
    </row>
    <row r="11735" spans="11:14" x14ac:dyDescent="0.2">
      <c r="K11735" s="15">
        <f t="shared" si="838"/>
        <v>1</v>
      </c>
      <c r="L11735" s="17">
        <f t="shared" si="839"/>
        <v>1680</v>
      </c>
      <c r="M11735" s="5">
        <f t="shared" si="841"/>
        <v>0</v>
      </c>
      <c r="N11735" s="15">
        <f t="shared" si="840"/>
        <v>0</v>
      </c>
    </row>
    <row r="11736" spans="11:14" x14ac:dyDescent="0.2">
      <c r="K11736" s="15">
        <f t="shared" si="838"/>
        <v>1</v>
      </c>
      <c r="L11736" s="17">
        <f t="shared" si="839"/>
        <v>1680</v>
      </c>
      <c r="M11736" s="5">
        <f t="shared" si="841"/>
        <v>0</v>
      </c>
      <c r="N11736" s="15">
        <f t="shared" si="840"/>
        <v>0</v>
      </c>
    </row>
    <row r="11737" spans="11:14" x14ac:dyDescent="0.2">
      <c r="K11737" s="15">
        <f t="shared" si="838"/>
        <v>1</v>
      </c>
      <c r="L11737" s="17">
        <f t="shared" si="839"/>
        <v>1680</v>
      </c>
      <c r="M11737" s="5">
        <f t="shared" si="841"/>
        <v>0</v>
      </c>
      <c r="N11737" s="15">
        <f t="shared" si="840"/>
        <v>0</v>
      </c>
    </row>
    <row r="11738" spans="11:14" x14ac:dyDescent="0.2">
      <c r="K11738" s="15">
        <f t="shared" si="838"/>
        <v>1</v>
      </c>
      <c r="L11738" s="17">
        <f t="shared" si="839"/>
        <v>1680</v>
      </c>
      <c r="M11738" s="5">
        <f t="shared" si="841"/>
        <v>0</v>
      </c>
      <c r="N11738" s="15">
        <f t="shared" si="840"/>
        <v>0</v>
      </c>
    </row>
    <row r="11739" spans="11:14" x14ac:dyDescent="0.2">
      <c r="K11739" s="15">
        <f t="shared" si="838"/>
        <v>1</v>
      </c>
      <c r="L11739" s="17">
        <f t="shared" si="839"/>
        <v>1680</v>
      </c>
      <c r="M11739" s="5">
        <f t="shared" si="841"/>
        <v>0</v>
      </c>
      <c r="N11739" s="15">
        <f t="shared" si="840"/>
        <v>0</v>
      </c>
    </row>
    <row r="11740" spans="11:14" x14ac:dyDescent="0.2">
      <c r="K11740" s="15">
        <f t="shared" si="838"/>
        <v>1</v>
      </c>
      <c r="L11740" s="17">
        <f t="shared" si="839"/>
        <v>1680</v>
      </c>
      <c r="M11740" s="5">
        <f t="shared" si="841"/>
        <v>0</v>
      </c>
      <c r="N11740" s="15">
        <f t="shared" si="840"/>
        <v>0</v>
      </c>
    </row>
    <row r="11741" spans="11:14" x14ac:dyDescent="0.2">
      <c r="K11741" s="15">
        <f t="shared" si="838"/>
        <v>1</v>
      </c>
      <c r="L11741" s="17">
        <f t="shared" si="839"/>
        <v>1680</v>
      </c>
      <c r="M11741" s="5">
        <f t="shared" si="841"/>
        <v>0</v>
      </c>
      <c r="N11741" s="15">
        <f t="shared" si="840"/>
        <v>0</v>
      </c>
    </row>
    <row r="11742" spans="11:14" x14ac:dyDescent="0.2">
      <c r="K11742" s="15">
        <f t="shared" si="838"/>
        <v>1</v>
      </c>
      <c r="L11742" s="17">
        <f t="shared" si="839"/>
        <v>1680</v>
      </c>
      <c r="M11742" s="5">
        <f t="shared" si="841"/>
        <v>0</v>
      </c>
      <c r="N11742" s="15">
        <f t="shared" si="840"/>
        <v>0</v>
      </c>
    </row>
    <row r="11743" spans="11:14" x14ac:dyDescent="0.2">
      <c r="K11743" s="15">
        <f t="shared" si="838"/>
        <v>1</v>
      </c>
      <c r="L11743" s="17">
        <f t="shared" si="839"/>
        <v>1680</v>
      </c>
      <c r="M11743" s="5">
        <f t="shared" si="841"/>
        <v>0</v>
      </c>
      <c r="N11743" s="15">
        <f t="shared" si="840"/>
        <v>0</v>
      </c>
    </row>
    <row r="11744" spans="11:14" x14ac:dyDescent="0.2">
      <c r="K11744" s="15">
        <f t="shared" si="838"/>
        <v>1</v>
      </c>
      <c r="L11744" s="17">
        <f t="shared" si="839"/>
        <v>1680</v>
      </c>
      <c r="M11744" s="5">
        <f t="shared" si="841"/>
        <v>0</v>
      </c>
      <c r="N11744" s="15">
        <f t="shared" si="840"/>
        <v>0</v>
      </c>
    </row>
    <row r="11745" spans="11:14" x14ac:dyDescent="0.2">
      <c r="K11745" s="15">
        <f t="shared" si="838"/>
        <v>1</v>
      </c>
      <c r="L11745" s="17">
        <f t="shared" si="839"/>
        <v>1680</v>
      </c>
      <c r="M11745" s="5">
        <f t="shared" si="841"/>
        <v>0</v>
      </c>
      <c r="N11745" s="15">
        <f t="shared" si="840"/>
        <v>0</v>
      </c>
    </row>
    <row r="11746" spans="11:14" x14ac:dyDescent="0.2">
      <c r="K11746" s="15">
        <f t="shared" si="838"/>
        <v>1</v>
      </c>
      <c r="L11746" s="17">
        <f t="shared" si="839"/>
        <v>1680</v>
      </c>
      <c r="M11746" s="5">
        <f t="shared" si="841"/>
        <v>0</v>
      </c>
      <c r="N11746" s="15">
        <f t="shared" si="840"/>
        <v>0</v>
      </c>
    </row>
    <row r="11747" spans="11:14" x14ac:dyDescent="0.2">
      <c r="K11747" s="15">
        <f t="shared" si="838"/>
        <v>1</v>
      </c>
      <c r="L11747" s="17">
        <f t="shared" si="839"/>
        <v>1680</v>
      </c>
      <c r="M11747" s="5">
        <f t="shared" si="841"/>
        <v>0</v>
      </c>
      <c r="N11747" s="15">
        <f t="shared" si="840"/>
        <v>0</v>
      </c>
    </row>
    <row r="11748" spans="11:14" x14ac:dyDescent="0.2">
      <c r="K11748" s="15">
        <f t="shared" si="838"/>
        <v>1</v>
      </c>
      <c r="L11748" s="17">
        <f t="shared" si="839"/>
        <v>1680</v>
      </c>
      <c r="M11748" s="5">
        <f t="shared" si="841"/>
        <v>0</v>
      </c>
      <c r="N11748" s="15">
        <f t="shared" si="840"/>
        <v>0</v>
      </c>
    </row>
    <row r="11749" spans="11:14" x14ac:dyDescent="0.2">
      <c r="K11749" s="15">
        <f t="shared" si="838"/>
        <v>1</v>
      </c>
      <c r="L11749" s="17">
        <f t="shared" si="839"/>
        <v>1680</v>
      </c>
      <c r="M11749" s="5">
        <f t="shared" si="841"/>
        <v>0</v>
      </c>
      <c r="N11749" s="15">
        <f t="shared" si="840"/>
        <v>0</v>
      </c>
    </row>
    <row r="11750" spans="11:14" x14ac:dyDescent="0.2">
      <c r="K11750" s="15">
        <f t="shared" si="838"/>
        <v>1</v>
      </c>
      <c r="L11750" s="17">
        <f t="shared" si="839"/>
        <v>1680</v>
      </c>
      <c r="M11750" s="5">
        <f t="shared" si="841"/>
        <v>0</v>
      </c>
      <c r="N11750" s="15">
        <f t="shared" si="840"/>
        <v>0</v>
      </c>
    </row>
    <row r="11751" spans="11:14" x14ac:dyDescent="0.2">
      <c r="K11751" s="15">
        <f t="shared" si="838"/>
        <v>1</v>
      </c>
      <c r="L11751" s="17">
        <f t="shared" si="839"/>
        <v>1680</v>
      </c>
      <c r="M11751" s="5">
        <f t="shared" si="841"/>
        <v>0</v>
      </c>
      <c r="N11751" s="15">
        <f t="shared" si="840"/>
        <v>0</v>
      </c>
    </row>
    <row r="11752" spans="11:14" x14ac:dyDescent="0.2">
      <c r="K11752" s="15">
        <f t="shared" si="838"/>
        <v>1</v>
      </c>
      <c r="L11752" s="17">
        <f t="shared" si="839"/>
        <v>1680</v>
      </c>
      <c r="M11752" s="5">
        <f t="shared" si="841"/>
        <v>0</v>
      </c>
      <c r="N11752" s="15">
        <f t="shared" si="840"/>
        <v>0</v>
      </c>
    </row>
    <row r="11753" spans="11:14" x14ac:dyDescent="0.2">
      <c r="K11753" s="15">
        <f t="shared" si="838"/>
        <v>1</v>
      </c>
      <c r="L11753" s="17">
        <f t="shared" si="839"/>
        <v>1680</v>
      </c>
      <c r="M11753" s="5">
        <f t="shared" si="841"/>
        <v>0</v>
      </c>
      <c r="N11753" s="15">
        <f t="shared" si="840"/>
        <v>0</v>
      </c>
    </row>
    <row r="11754" spans="11:14" x14ac:dyDescent="0.2">
      <c r="K11754" s="15">
        <f t="shared" si="838"/>
        <v>1</v>
      </c>
      <c r="L11754" s="17">
        <f t="shared" si="839"/>
        <v>1680</v>
      </c>
      <c r="M11754" s="5">
        <f t="shared" si="841"/>
        <v>0</v>
      </c>
      <c r="N11754" s="15">
        <f t="shared" si="840"/>
        <v>0</v>
      </c>
    </row>
    <row r="11755" spans="11:14" x14ac:dyDescent="0.2">
      <c r="K11755" s="15">
        <f t="shared" si="838"/>
        <v>1</v>
      </c>
      <c r="L11755" s="17">
        <f t="shared" si="839"/>
        <v>1680</v>
      </c>
      <c r="M11755" s="5">
        <f t="shared" si="841"/>
        <v>0</v>
      </c>
      <c r="N11755" s="15">
        <f t="shared" si="840"/>
        <v>0</v>
      </c>
    </row>
    <row r="11756" spans="11:14" x14ac:dyDescent="0.2">
      <c r="K11756" s="15">
        <f t="shared" si="838"/>
        <v>1</v>
      </c>
      <c r="L11756" s="17">
        <f t="shared" si="839"/>
        <v>1680</v>
      </c>
      <c r="M11756" s="5">
        <f t="shared" si="841"/>
        <v>0</v>
      </c>
      <c r="N11756" s="15">
        <f t="shared" si="840"/>
        <v>0</v>
      </c>
    </row>
    <row r="11757" spans="11:14" x14ac:dyDescent="0.2">
      <c r="K11757" s="15">
        <f t="shared" si="838"/>
        <v>1</v>
      </c>
      <c r="L11757" s="17">
        <f t="shared" si="839"/>
        <v>1680</v>
      </c>
      <c r="M11757" s="5">
        <f t="shared" si="841"/>
        <v>0</v>
      </c>
      <c r="N11757" s="15">
        <f t="shared" si="840"/>
        <v>0</v>
      </c>
    </row>
    <row r="11758" spans="11:14" x14ac:dyDescent="0.2">
      <c r="K11758" s="15">
        <f t="shared" si="838"/>
        <v>1</v>
      </c>
      <c r="L11758" s="17">
        <f t="shared" si="839"/>
        <v>1680</v>
      </c>
      <c r="M11758" s="5">
        <f t="shared" si="841"/>
        <v>0</v>
      </c>
      <c r="N11758" s="15">
        <f t="shared" si="840"/>
        <v>0</v>
      </c>
    </row>
    <row r="11759" spans="11:14" x14ac:dyDescent="0.2">
      <c r="K11759" s="15">
        <f t="shared" si="838"/>
        <v>1</v>
      </c>
      <c r="L11759" s="17">
        <f t="shared" si="839"/>
        <v>1680</v>
      </c>
      <c r="M11759" s="5">
        <f t="shared" si="841"/>
        <v>0</v>
      </c>
      <c r="N11759" s="15">
        <f t="shared" si="840"/>
        <v>0</v>
      </c>
    </row>
    <row r="11760" spans="11:14" x14ac:dyDescent="0.2">
      <c r="K11760" s="15">
        <f t="shared" si="838"/>
        <v>1</v>
      </c>
      <c r="L11760" s="17">
        <f t="shared" si="839"/>
        <v>1680</v>
      </c>
      <c r="M11760" s="5">
        <f t="shared" si="841"/>
        <v>0</v>
      </c>
      <c r="N11760" s="15">
        <f t="shared" si="840"/>
        <v>0</v>
      </c>
    </row>
    <row r="11761" spans="11:14" x14ac:dyDescent="0.2">
      <c r="K11761" s="15">
        <f t="shared" si="838"/>
        <v>1</v>
      </c>
      <c r="L11761" s="17">
        <f t="shared" si="839"/>
        <v>1680</v>
      </c>
      <c r="M11761" s="5">
        <f t="shared" si="841"/>
        <v>0</v>
      </c>
      <c r="N11761" s="15">
        <f t="shared" si="840"/>
        <v>0</v>
      </c>
    </row>
    <row r="11762" spans="11:14" x14ac:dyDescent="0.2">
      <c r="K11762" s="15">
        <f t="shared" si="838"/>
        <v>1</v>
      </c>
      <c r="L11762" s="17">
        <f t="shared" si="839"/>
        <v>1680</v>
      </c>
      <c r="M11762" s="5">
        <f t="shared" si="841"/>
        <v>0</v>
      </c>
      <c r="N11762" s="15">
        <f t="shared" si="840"/>
        <v>0</v>
      </c>
    </row>
    <row r="11763" spans="11:14" x14ac:dyDescent="0.2">
      <c r="K11763" s="15">
        <f t="shared" si="838"/>
        <v>1</v>
      </c>
      <c r="L11763" s="17">
        <f t="shared" si="839"/>
        <v>1680</v>
      </c>
      <c r="M11763" s="5">
        <f t="shared" si="841"/>
        <v>0</v>
      </c>
      <c r="N11763" s="15">
        <f t="shared" si="840"/>
        <v>0</v>
      </c>
    </row>
    <row r="11764" spans="11:14" x14ac:dyDescent="0.2">
      <c r="K11764" s="15">
        <f t="shared" si="838"/>
        <v>1</v>
      </c>
      <c r="L11764" s="17">
        <f t="shared" si="839"/>
        <v>1680</v>
      </c>
      <c r="M11764" s="5">
        <f t="shared" si="841"/>
        <v>0</v>
      </c>
      <c r="N11764" s="15">
        <f t="shared" si="840"/>
        <v>0</v>
      </c>
    </row>
    <row r="11765" spans="11:14" x14ac:dyDescent="0.2">
      <c r="K11765" s="15">
        <f t="shared" si="838"/>
        <v>1</v>
      </c>
      <c r="L11765" s="17">
        <f t="shared" si="839"/>
        <v>1680</v>
      </c>
      <c r="M11765" s="5">
        <f t="shared" si="841"/>
        <v>0</v>
      </c>
      <c r="N11765" s="15">
        <f t="shared" si="840"/>
        <v>0</v>
      </c>
    </row>
    <row r="11766" spans="11:14" x14ac:dyDescent="0.2">
      <c r="K11766" s="15">
        <f t="shared" si="838"/>
        <v>1</v>
      </c>
      <c r="L11766" s="17">
        <f t="shared" si="839"/>
        <v>1680</v>
      </c>
      <c r="M11766" s="5">
        <f t="shared" si="841"/>
        <v>0</v>
      </c>
      <c r="N11766" s="15">
        <f t="shared" si="840"/>
        <v>0</v>
      </c>
    </row>
    <row r="11767" spans="11:14" x14ac:dyDescent="0.2">
      <c r="K11767" s="15">
        <f t="shared" si="838"/>
        <v>1</v>
      </c>
      <c r="L11767" s="17">
        <f t="shared" si="839"/>
        <v>1680</v>
      </c>
      <c r="M11767" s="5">
        <f t="shared" si="841"/>
        <v>0</v>
      </c>
      <c r="N11767" s="15">
        <f t="shared" si="840"/>
        <v>0</v>
      </c>
    </row>
    <row r="11768" spans="11:14" x14ac:dyDescent="0.2">
      <c r="K11768" s="15">
        <f t="shared" si="838"/>
        <v>1</v>
      </c>
      <c r="L11768" s="17">
        <f t="shared" si="839"/>
        <v>1680</v>
      </c>
      <c r="M11768" s="5">
        <f t="shared" si="841"/>
        <v>0</v>
      </c>
      <c r="N11768" s="15">
        <f t="shared" si="840"/>
        <v>0</v>
      </c>
    </row>
    <row r="11769" spans="11:14" x14ac:dyDescent="0.2">
      <c r="K11769" s="15">
        <f t="shared" si="838"/>
        <v>1</v>
      </c>
      <c r="L11769" s="17">
        <f t="shared" si="839"/>
        <v>1680</v>
      </c>
      <c r="M11769" s="5">
        <f t="shared" si="841"/>
        <v>0</v>
      </c>
      <c r="N11769" s="15">
        <f t="shared" si="840"/>
        <v>0</v>
      </c>
    </row>
    <row r="11770" spans="11:14" x14ac:dyDescent="0.2">
      <c r="K11770" s="15">
        <f t="shared" si="838"/>
        <v>1</v>
      </c>
      <c r="L11770" s="17">
        <f t="shared" si="839"/>
        <v>1680</v>
      </c>
      <c r="M11770" s="5">
        <f t="shared" si="841"/>
        <v>0</v>
      </c>
      <c r="N11770" s="15">
        <f t="shared" si="840"/>
        <v>0</v>
      </c>
    </row>
    <row r="11771" spans="11:14" x14ac:dyDescent="0.2">
      <c r="K11771" s="15">
        <f t="shared" si="838"/>
        <v>1</v>
      </c>
      <c r="L11771" s="17">
        <f t="shared" si="839"/>
        <v>1680</v>
      </c>
      <c r="M11771" s="5">
        <f t="shared" si="841"/>
        <v>0</v>
      </c>
      <c r="N11771" s="15">
        <f t="shared" si="840"/>
        <v>0</v>
      </c>
    </row>
    <row r="11772" spans="11:14" x14ac:dyDescent="0.2">
      <c r="K11772" s="15">
        <f t="shared" si="838"/>
        <v>1</v>
      </c>
      <c r="L11772" s="17">
        <f t="shared" si="839"/>
        <v>1680</v>
      </c>
      <c r="M11772" s="5">
        <f t="shared" si="841"/>
        <v>0</v>
      </c>
      <c r="N11772" s="15">
        <f t="shared" si="840"/>
        <v>0</v>
      </c>
    </row>
    <row r="11773" spans="11:14" x14ac:dyDescent="0.2">
      <c r="K11773" s="15">
        <f t="shared" si="838"/>
        <v>1</v>
      </c>
      <c r="L11773" s="17">
        <f t="shared" si="839"/>
        <v>1680</v>
      </c>
      <c r="M11773" s="5">
        <f t="shared" si="841"/>
        <v>0</v>
      </c>
      <c r="N11773" s="15">
        <f t="shared" si="840"/>
        <v>0</v>
      </c>
    </row>
    <row r="11774" spans="11:14" x14ac:dyDescent="0.2">
      <c r="K11774" s="15">
        <f t="shared" si="838"/>
        <v>1</v>
      </c>
      <c r="L11774" s="17">
        <f t="shared" si="839"/>
        <v>1680</v>
      </c>
      <c r="M11774" s="5">
        <f t="shared" si="841"/>
        <v>0</v>
      </c>
      <c r="N11774" s="15">
        <f t="shared" si="840"/>
        <v>0</v>
      </c>
    </row>
    <row r="11775" spans="11:14" x14ac:dyDescent="0.2">
      <c r="K11775" s="15">
        <f t="shared" si="838"/>
        <v>1</v>
      </c>
      <c r="L11775" s="17">
        <f t="shared" si="839"/>
        <v>1680</v>
      </c>
      <c r="M11775" s="5">
        <f t="shared" si="841"/>
        <v>0</v>
      </c>
      <c r="N11775" s="15">
        <f t="shared" si="840"/>
        <v>0</v>
      </c>
    </row>
    <row r="11776" spans="11:14" x14ac:dyDescent="0.2">
      <c r="K11776" s="15">
        <f t="shared" si="838"/>
        <v>1</v>
      </c>
      <c r="L11776" s="17">
        <f t="shared" si="839"/>
        <v>1680</v>
      </c>
      <c r="M11776" s="5">
        <f t="shared" si="841"/>
        <v>0</v>
      </c>
      <c r="N11776" s="15">
        <f t="shared" si="840"/>
        <v>0</v>
      </c>
    </row>
    <row r="11777" spans="11:14" x14ac:dyDescent="0.2">
      <c r="K11777" s="15">
        <f t="shared" si="838"/>
        <v>1</v>
      </c>
      <c r="L11777" s="17">
        <f t="shared" si="839"/>
        <v>1680</v>
      </c>
      <c r="M11777" s="5">
        <f t="shared" si="841"/>
        <v>0</v>
      </c>
      <c r="N11777" s="15">
        <f t="shared" si="840"/>
        <v>0</v>
      </c>
    </row>
    <row r="11778" spans="11:14" x14ac:dyDescent="0.2">
      <c r="K11778" s="15">
        <f t="shared" ref="K11778:K11841" si="842">DATE(YEAR(E11778),MONTH(E11778),1)</f>
        <v>1</v>
      </c>
      <c r="L11778" s="17">
        <f t="shared" ref="L11778:L11841" si="843">ROUND(($B$3-K11778)/365.25*12,0)</f>
        <v>1680</v>
      </c>
      <c r="M11778" s="5">
        <f t="shared" si="841"/>
        <v>0</v>
      </c>
      <c r="N11778" s="15">
        <f t="shared" ref="N11778:N11841" si="844">EDATE(E11778,D11778)</f>
        <v>0</v>
      </c>
    </row>
    <row r="11779" spans="11:14" x14ac:dyDescent="0.2">
      <c r="K11779" s="15">
        <f t="shared" si="842"/>
        <v>1</v>
      </c>
      <c r="L11779" s="17">
        <f t="shared" si="843"/>
        <v>1680</v>
      </c>
      <c r="M11779" s="5">
        <f t="shared" ref="M11779:M11842" si="845">ROUND((N11779-K11779)/365.25*12,0)</f>
        <v>0</v>
      </c>
      <c r="N11779" s="15">
        <f t="shared" si="844"/>
        <v>0</v>
      </c>
    </row>
    <row r="11780" spans="11:14" x14ac:dyDescent="0.2">
      <c r="K11780" s="15">
        <f t="shared" si="842"/>
        <v>1</v>
      </c>
      <c r="L11780" s="17">
        <f t="shared" si="843"/>
        <v>1680</v>
      </c>
      <c r="M11780" s="5">
        <f t="shared" si="845"/>
        <v>0</v>
      </c>
      <c r="N11780" s="15">
        <f t="shared" si="844"/>
        <v>0</v>
      </c>
    </row>
    <row r="11781" spans="11:14" x14ac:dyDescent="0.2">
      <c r="K11781" s="15">
        <f t="shared" si="842"/>
        <v>1</v>
      </c>
      <c r="L11781" s="17">
        <f t="shared" si="843"/>
        <v>1680</v>
      </c>
      <c r="M11781" s="5">
        <f t="shared" si="845"/>
        <v>0</v>
      </c>
      <c r="N11781" s="15">
        <f t="shared" si="844"/>
        <v>0</v>
      </c>
    </row>
    <row r="11782" spans="11:14" x14ac:dyDescent="0.2">
      <c r="K11782" s="15">
        <f t="shared" si="842"/>
        <v>1</v>
      </c>
      <c r="L11782" s="17">
        <f t="shared" si="843"/>
        <v>1680</v>
      </c>
      <c r="M11782" s="5">
        <f t="shared" si="845"/>
        <v>0</v>
      </c>
      <c r="N11782" s="15">
        <f t="shared" si="844"/>
        <v>0</v>
      </c>
    </row>
    <row r="11783" spans="11:14" x14ac:dyDescent="0.2">
      <c r="K11783" s="15">
        <f t="shared" si="842"/>
        <v>1</v>
      </c>
      <c r="L11783" s="17">
        <f t="shared" si="843"/>
        <v>1680</v>
      </c>
      <c r="M11783" s="5">
        <f t="shared" si="845"/>
        <v>0</v>
      </c>
      <c r="N11783" s="15">
        <f t="shared" si="844"/>
        <v>0</v>
      </c>
    </row>
    <row r="11784" spans="11:14" x14ac:dyDescent="0.2">
      <c r="K11784" s="15">
        <f t="shared" si="842"/>
        <v>1</v>
      </c>
      <c r="L11784" s="17">
        <f t="shared" si="843"/>
        <v>1680</v>
      </c>
      <c r="M11784" s="5">
        <f t="shared" si="845"/>
        <v>0</v>
      </c>
      <c r="N11784" s="15">
        <f t="shared" si="844"/>
        <v>0</v>
      </c>
    </row>
    <row r="11785" spans="11:14" x14ac:dyDescent="0.2">
      <c r="K11785" s="15">
        <f t="shared" si="842"/>
        <v>1</v>
      </c>
      <c r="L11785" s="17">
        <f t="shared" si="843"/>
        <v>1680</v>
      </c>
      <c r="M11785" s="5">
        <f t="shared" si="845"/>
        <v>0</v>
      </c>
      <c r="N11785" s="15">
        <f t="shared" si="844"/>
        <v>0</v>
      </c>
    </row>
    <row r="11786" spans="11:14" x14ac:dyDescent="0.2">
      <c r="K11786" s="15">
        <f t="shared" si="842"/>
        <v>1</v>
      </c>
      <c r="L11786" s="17">
        <f t="shared" si="843"/>
        <v>1680</v>
      </c>
      <c r="M11786" s="5">
        <f t="shared" si="845"/>
        <v>0</v>
      </c>
      <c r="N11786" s="15">
        <f t="shared" si="844"/>
        <v>0</v>
      </c>
    </row>
    <row r="11787" spans="11:14" x14ac:dyDescent="0.2">
      <c r="K11787" s="15">
        <f t="shared" si="842"/>
        <v>1</v>
      </c>
      <c r="L11787" s="17">
        <f t="shared" si="843"/>
        <v>1680</v>
      </c>
      <c r="M11787" s="5">
        <f t="shared" si="845"/>
        <v>0</v>
      </c>
      <c r="N11787" s="15">
        <f t="shared" si="844"/>
        <v>0</v>
      </c>
    </row>
    <row r="11788" spans="11:14" x14ac:dyDescent="0.2">
      <c r="K11788" s="15">
        <f t="shared" si="842"/>
        <v>1</v>
      </c>
      <c r="L11788" s="17">
        <f t="shared" si="843"/>
        <v>1680</v>
      </c>
      <c r="M11788" s="5">
        <f t="shared" si="845"/>
        <v>0</v>
      </c>
      <c r="N11788" s="15">
        <f t="shared" si="844"/>
        <v>0</v>
      </c>
    </row>
    <row r="11789" spans="11:14" x14ac:dyDescent="0.2">
      <c r="K11789" s="15">
        <f t="shared" si="842"/>
        <v>1</v>
      </c>
      <c r="L11789" s="17">
        <f t="shared" si="843"/>
        <v>1680</v>
      </c>
      <c r="M11789" s="5">
        <f t="shared" si="845"/>
        <v>0</v>
      </c>
      <c r="N11789" s="15">
        <f t="shared" si="844"/>
        <v>0</v>
      </c>
    </row>
    <row r="11790" spans="11:14" x14ac:dyDescent="0.2">
      <c r="K11790" s="15">
        <f t="shared" si="842"/>
        <v>1</v>
      </c>
      <c r="L11790" s="17">
        <f t="shared" si="843"/>
        <v>1680</v>
      </c>
      <c r="M11790" s="5">
        <f t="shared" si="845"/>
        <v>0</v>
      </c>
      <c r="N11790" s="15">
        <f t="shared" si="844"/>
        <v>0</v>
      </c>
    </row>
    <row r="11791" spans="11:14" x14ac:dyDescent="0.2">
      <c r="K11791" s="15">
        <f t="shared" si="842"/>
        <v>1</v>
      </c>
      <c r="L11791" s="17">
        <f t="shared" si="843"/>
        <v>1680</v>
      </c>
      <c r="M11791" s="5">
        <f t="shared" si="845"/>
        <v>0</v>
      </c>
      <c r="N11791" s="15">
        <f t="shared" si="844"/>
        <v>0</v>
      </c>
    </row>
    <row r="11792" spans="11:14" x14ac:dyDescent="0.2">
      <c r="K11792" s="15">
        <f t="shared" si="842"/>
        <v>1</v>
      </c>
      <c r="L11792" s="17">
        <f t="shared" si="843"/>
        <v>1680</v>
      </c>
      <c r="M11792" s="5">
        <f t="shared" si="845"/>
        <v>0</v>
      </c>
      <c r="N11792" s="15">
        <f t="shared" si="844"/>
        <v>0</v>
      </c>
    </row>
    <row r="11793" spans="11:14" x14ac:dyDescent="0.2">
      <c r="K11793" s="15">
        <f t="shared" si="842"/>
        <v>1</v>
      </c>
      <c r="L11793" s="17">
        <f t="shared" si="843"/>
        <v>1680</v>
      </c>
      <c r="M11793" s="5">
        <f t="shared" si="845"/>
        <v>0</v>
      </c>
      <c r="N11793" s="15">
        <f t="shared" si="844"/>
        <v>0</v>
      </c>
    </row>
    <row r="11794" spans="11:14" x14ac:dyDescent="0.2">
      <c r="K11794" s="15">
        <f t="shared" si="842"/>
        <v>1</v>
      </c>
      <c r="L11794" s="17">
        <f t="shared" si="843"/>
        <v>1680</v>
      </c>
      <c r="M11794" s="5">
        <f t="shared" si="845"/>
        <v>0</v>
      </c>
      <c r="N11794" s="15">
        <f t="shared" si="844"/>
        <v>0</v>
      </c>
    </row>
    <row r="11795" spans="11:14" x14ac:dyDescent="0.2">
      <c r="K11795" s="15">
        <f t="shared" si="842"/>
        <v>1</v>
      </c>
      <c r="L11795" s="17">
        <f t="shared" si="843"/>
        <v>1680</v>
      </c>
      <c r="M11795" s="5">
        <f t="shared" si="845"/>
        <v>0</v>
      </c>
      <c r="N11795" s="15">
        <f t="shared" si="844"/>
        <v>0</v>
      </c>
    </row>
    <row r="11796" spans="11:14" x14ac:dyDescent="0.2">
      <c r="K11796" s="15">
        <f t="shared" si="842"/>
        <v>1</v>
      </c>
      <c r="L11796" s="17">
        <f t="shared" si="843"/>
        <v>1680</v>
      </c>
      <c r="M11796" s="5">
        <f t="shared" si="845"/>
        <v>0</v>
      </c>
      <c r="N11796" s="15">
        <f t="shared" si="844"/>
        <v>0</v>
      </c>
    </row>
    <row r="11797" spans="11:14" x14ac:dyDescent="0.2">
      <c r="K11797" s="15">
        <f t="shared" si="842"/>
        <v>1</v>
      </c>
      <c r="L11797" s="17">
        <f t="shared" si="843"/>
        <v>1680</v>
      </c>
      <c r="M11797" s="5">
        <f t="shared" si="845"/>
        <v>0</v>
      </c>
      <c r="N11797" s="15">
        <f t="shared" si="844"/>
        <v>0</v>
      </c>
    </row>
    <row r="11798" spans="11:14" x14ac:dyDescent="0.2">
      <c r="K11798" s="15">
        <f t="shared" si="842"/>
        <v>1</v>
      </c>
      <c r="L11798" s="17">
        <f t="shared" si="843"/>
        <v>1680</v>
      </c>
      <c r="M11798" s="5">
        <f t="shared" si="845"/>
        <v>0</v>
      </c>
      <c r="N11798" s="15">
        <f t="shared" si="844"/>
        <v>0</v>
      </c>
    </row>
    <row r="11799" spans="11:14" x14ac:dyDescent="0.2">
      <c r="K11799" s="15">
        <f t="shared" si="842"/>
        <v>1</v>
      </c>
      <c r="L11799" s="17">
        <f t="shared" si="843"/>
        <v>1680</v>
      </c>
      <c r="M11799" s="5">
        <f t="shared" si="845"/>
        <v>0</v>
      </c>
      <c r="N11799" s="15">
        <f t="shared" si="844"/>
        <v>0</v>
      </c>
    </row>
    <row r="11800" spans="11:14" x14ac:dyDescent="0.2">
      <c r="K11800" s="15">
        <f t="shared" si="842"/>
        <v>1</v>
      </c>
      <c r="L11800" s="17">
        <f t="shared" si="843"/>
        <v>1680</v>
      </c>
      <c r="M11800" s="5">
        <f t="shared" si="845"/>
        <v>0</v>
      </c>
      <c r="N11800" s="15">
        <f t="shared" si="844"/>
        <v>0</v>
      </c>
    </row>
    <row r="11801" spans="11:14" x14ac:dyDescent="0.2">
      <c r="K11801" s="15">
        <f t="shared" si="842"/>
        <v>1</v>
      </c>
      <c r="L11801" s="17">
        <f t="shared" si="843"/>
        <v>1680</v>
      </c>
      <c r="M11801" s="5">
        <f t="shared" si="845"/>
        <v>0</v>
      </c>
      <c r="N11801" s="15">
        <f t="shared" si="844"/>
        <v>0</v>
      </c>
    </row>
    <row r="11802" spans="11:14" x14ac:dyDescent="0.2">
      <c r="K11802" s="15">
        <f t="shared" si="842"/>
        <v>1</v>
      </c>
      <c r="L11802" s="17">
        <f t="shared" si="843"/>
        <v>1680</v>
      </c>
      <c r="M11802" s="5">
        <f t="shared" si="845"/>
        <v>0</v>
      </c>
      <c r="N11802" s="15">
        <f t="shared" si="844"/>
        <v>0</v>
      </c>
    </row>
    <row r="11803" spans="11:14" x14ac:dyDescent="0.2">
      <c r="K11803" s="15">
        <f t="shared" si="842"/>
        <v>1</v>
      </c>
      <c r="L11803" s="17">
        <f t="shared" si="843"/>
        <v>1680</v>
      </c>
      <c r="M11803" s="5">
        <f t="shared" si="845"/>
        <v>0</v>
      </c>
      <c r="N11803" s="15">
        <f t="shared" si="844"/>
        <v>0</v>
      </c>
    </row>
    <row r="11804" spans="11:14" x14ac:dyDescent="0.2">
      <c r="K11804" s="15">
        <f t="shared" si="842"/>
        <v>1</v>
      </c>
      <c r="L11804" s="17">
        <f t="shared" si="843"/>
        <v>1680</v>
      </c>
      <c r="M11804" s="5">
        <f t="shared" si="845"/>
        <v>0</v>
      </c>
      <c r="N11804" s="15">
        <f t="shared" si="844"/>
        <v>0</v>
      </c>
    </row>
    <row r="11805" spans="11:14" x14ac:dyDescent="0.2">
      <c r="K11805" s="15">
        <f t="shared" si="842"/>
        <v>1</v>
      </c>
      <c r="L11805" s="17">
        <f t="shared" si="843"/>
        <v>1680</v>
      </c>
      <c r="M11805" s="5">
        <f t="shared" si="845"/>
        <v>0</v>
      </c>
      <c r="N11805" s="15">
        <f t="shared" si="844"/>
        <v>0</v>
      </c>
    </row>
    <row r="11806" spans="11:14" x14ac:dyDescent="0.2">
      <c r="K11806" s="15">
        <f t="shared" si="842"/>
        <v>1</v>
      </c>
      <c r="L11806" s="17">
        <f t="shared" si="843"/>
        <v>1680</v>
      </c>
      <c r="M11806" s="5">
        <f t="shared" si="845"/>
        <v>0</v>
      </c>
      <c r="N11806" s="15">
        <f t="shared" si="844"/>
        <v>0</v>
      </c>
    </row>
    <row r="11807" spans="11:14" x14ac:dyDescent="0.2">
      <c r="K11807" s="15">
        <f t="shared" si="842"/>
        <v>1</v>
      </c>
      <c r="L11807" s="17">
        <f t="shared" si="843"/>
        <v>1680</v>
      </c>
      <c r="M11807" s="5">
        <f t="shared" si="845"/>
        <v>0</v>
      </c>
      <c r="N11807" s="15">
        <f t="shared" si="844"/>
        <v>0</v>
      </c>
    </row>
    <row r="11808" spans="11:14" x14ac:dyDescent="0.2">
      <c r="K11808" s="15">
        <f t="shared" si="842"/>
        <v>1</v>
      </c>
      <c r="L11808" s="17">
        <f t="shared" si="843"/>
        <v>1680</v>
      </c>
      <c r="M11808" s="5">
        <f t="shared" si="845"/>
        <v>0</v>
      </c>
      <c r="N11808" s="15">
        <f t="shared" si="844"/>
        <v>0</v>
      </c>
    </row>
    <row r="11809" spans="11:14" x14ac:dyDescent="0.2">
      <c r="K11809" s="15">
        <f t="shared" si="842"/>
        <v>1</v>
      </c>
      <c r="L11809" s="17">
        <f t="shared" si="843"/>
        <v>1680</v>
      </c>
      <c r="M11809" s="5">
        <f t="shared" si="845"/>
        <v>0</v>
      </c>
      <c r="N11809" s="15">
        <f t="shared" si="844"/>
        <v>0</v>
      </c>
    </row>
    <row r="11810" spans="11:14" x14ac:dyDescent="0.2">
      <c r="K11810" s="15">
        <f t="shared" si="842"/>
        <v>1</v>
      </c>
      <c r="L11810" s="17">
        <f t="shared" si="843"/>
        <v>1680</v>
      </c>
      <c r="M11810" s="5">
        <f t="shared" si="845"/>
        <v>0</v>
      </c>
      <c r="N11810" s="15">
        <f t="shared" si="844"/>
        <v>0</v>
      </c>
    </row>
    <row r="11811" spans="11:14" x14ac:dyDescent="0.2">
      <c r="K11811" s="15">
        <f t="shared" si="842"/>
        <v>1</v>
      </c>
      <c r="L11811" s="17">
        <f t="shared" si="843"/>
        <v>1680</v>
      </c>
      <c r="M11811" s="5">
        <f t="shared" si="845"/>
        <v>0</v>
      </c>
      <c r="N11811" s="15">
        <f t="shared" si="844"/>
        <v>0</v>
      </c>
    </row>
    <row r="11812" spans="11:14" x14ac:dyDescent="0.2">
      <c r="K11812" s="15">
        <f t="shared" si="842"/>
        <v>1</v>
      </c>
      <c r="L11812" s="17">
        <f t="shared" si="843"/>
        <v>1680</v>
      </c>
      <c r="M11812" s="5">
        <f t="shared" si="845"/>
        <v>0</v>
      </c>
      <c r="N11812" s="15">
        <f t="shared" si="844"/>
        <v>0</v>
      </c>
    </row>
    <row r="11813" spans="11:14" x14ac:dyDescent="0.2">
      <c r="K11813" s="15">
        <f t="shared" si="842"/>
        <v>1</v>
      </c>
      <c r="L11813" s="17">
        <f t="shared" si="843"/>
        <v>1680</v>
      </c>
      <c r="M11813" s="5">
        <f t="shared" si="845"/>
        <v>0</v>
      </c>
      <c r="N11813" s="15">
        <f t="shared" si="844"/>
        <v>0</v>
      </c>
    </row>
    <row r="11814" spans="11:14" x14ac:dyDescent="0.2">
      <c r="K11814" s="15">
        <f t="shared" si="842"/>
        <v>1</v>
      </c>
      <c r="L11814" s="17">
        <f t="shared" si="843"/>
        <v>1680</v>
      </c>
      <c r="M11814" s="5">
        <f t="shared" si="845"/>
        <v>0</v>
      </c>
      <c r="N11814" s="15">
        <f t="shared" si="844"/>
        <v>0</v>
      </c>
    </row>
    <row r="11815" spans="11:14" x14ac:dyDescent="0.2">
      <c r="K11815" s="15">
        <f t="shared" si="842"/>
        <v>1</v>
      </c>
      <c r="L11815" s="17">
        <f t="shared" si="843"/>
        <v>1680</v>
      </c>
      <c r="M11815" s="5">
        <f t="shared" si="845"/>
        <v>0</v>
      </c>
      <c r="N11815" s="15">
        <f t="shared" si="844"/>
        <v>0</v>
      </c>
    </row>
    <row r="11816" spans="11:14" x14ac:dyDescent="0.2">
      <c r="K11816" s="15">
        <f t="shared" si="842"/>
        <v>1</v>
      </c>
      <c r="L11816" s="17">
        <f t="shared" si="843"/>
        <v>1680</v>
      </c>
      <c r="M11816" s="5">
        <f t="shared" si="845"/>
        <v>0</v>
      </c>
      <c r="N11816" s="15">
        <f t="shared" si="844"/>
        <v>0</v>
      </c>
    </row>
    <row r="11817" spans="11:14" x14ac:dyDescent="0.2">
      <c r="K11817" s="15">
        <f t="shared" si="842"/>
        <v>1</v>
      </c>
      <c r="L11817" s="17">
        <f t="shared" si="843"/>
        <v>1680</v>
      </c>
      <c r="M11817" s="5">
        <f t="shared" si="845"/>
        <v>0</v>
      </c>
      <c r="N11817" s="15">
        <f t="shared" si="844"/>
        <v>0</v>
      </c>
    </row>
    <row r="11818" spans="11:14" x14ac:dyDescent="0.2">
      <c r="K11818" s="15">
        <f t="shared" si="842"/>
        <v>1</v>
      </c>
      <c r="L11818" s="17">
        <f t="shared" si="843"/>
        <v>1680</v>
      </c>
      <c r="M11818" s="5">
        <f t="shared" si="845"/>
        <v>0</v>
      </c>
      <c r="N11818" s="15">
        <f t="shared" si="844"/>
        <v>0</v>
      </c>
    </row>
    <row r="11819" spans="11:14" x14ac:dyDescent="0.2">
      <c r="K11819" s="15">
        <f t="shared" si="842"/>
        <v>1</v>
      </c>
      <c r="L11819" s="17">
        <f t="shared" si="843"/>
        <v>1680</v>
      </c>
      <c r="M11819" s="5">
        <f t="shared" si="845"/>
        <v>0</v>
      </c>
      <c r="N11819" s="15">
        <f t="shared" si="844"/>
        <v>0</v>
      </c>
    </row>
    <row r="11820" spans="11:14" x14ac:dyDescent="0.2">
      <c r="K11820" s="15">
        <f t="shared" si="842"/>
        <v>1</v>
      </c>
      <c r="L11820" s="17">
        <f t="shared" si="843"/>
        <v>1680</v>
      </c>
      <c r="M11820" s="5">
        <f t="shared" si="845"/>
        <v>0</v>
      </c>
      <c r="N11820" s="15">
        <f t="shared" si="844"/>
        <v>0</v>
      </c>
    </row>
    <row r="11821" spans="11:14" x14ac:dyDescent="0.2">
      <c r="K11821" s="15">
        <f t="shared" si="842"/>
        <v>1</v>
      </c>
      <c r="L11821" s="17">
        <f t="shared" si="843"/>
        <v>1680</v>
      </c>
      <c r="M11821" s="5">
        <f t="shared" si="845"/>
        <v>0</v>
      </c>
      <c r="N11821" s="15">
        <f t="shared" si="844"/>
        <v>0</v>
      </c>
    </row>
    <row r="11822" spans="11:14" x14ac:dyDescent="0.2">
      <c r="K11822" s="15">
        <f t="shared" si="842"/>
        <v>1</v>
      </c>
      <c r="L11822" s="17">
        <f t="shared" si="843"/>
        <v>1680</v>
      </c>
      <c r="M11822" s="5">
        <f t="shared" si="845"/>
        <v>0</v>
      </c>
      <c r="N11822" s="15">
        <f t="shared" si="844"/>
        <v>0</v>
      </c>
    </row>
    <row r="11823" spans="11:14" x14ac:dyDescent="0.2">
      <c r="K11823" s="15">
        <f t="shared" si="842"/>
        <v>1</v>
      </c>
      <c r="L11823" s="17">
        <f t="shared" si="843"/>
        <v>1680</v>
      </c>
      <c r="M11823" s="5">
        <f t="shared" si="845"/>
        <v>0</v>
      </c>
      <c r="N11823" s="15">
        <f t="shared" si="844"/>
        <v>0</v>
      </c>
    </row>
    <row r="11824" spans="11:14" x14ac:dyDescent="0.2">
      <c r="K11824" s="15">
        <f t="shared" si="842"/>
        <v>1</v>
      </c>
      <c r="L11824" s="17">
        <f t="shared" si="843"/>
        <v>1680</v>
      </c>
      <c r="M11824" s="5">
        <f t="shared" si="845"/>
        <v>0</v>
      </c>
      <c r="N11824" s="15">
        <f t="shared" si="844"/>
        <v>0</v>
      </c>
    </row>
    <row r="11825" spans="11:14" x14ac:dyDescent="0.2">
      <c r="K11825" s="15">
        <f t="shared" si="842"/>
        <v>1</v>
      </c>
      <c r="L11825" s="17">
        <f t="shared" si="843"/>
        <v>1680</v>
      </c>
      <c r="M11825" s="5">
        <f t="shared" si="845"/>
        <v>0</v>
      </c>
      <c r="N11825" s="15">
        <f t="shared" si="844"/>
        <v>0</v>
      </c>
    </row>
    <row r="11826" spans="11:14" x14ac:dyDescent="0.2">
      <c r="K11826" s="15">
        <f t="shared" si="842"/>
        <v>1</v>
      </c>
      <c r="L11826" s="17">
        <f t="shared" si="843"/>
        <v>1680</v>
      </c>
      <c r="M11826" s="5">
        <f t="shared" si="845"/>
        <v>0</v>
      </c>
      <c r="N11826" s="15">
        <f t="shared" si="844"/>
        <v>0</v>
      </c>
    </row>
    <row r="11827" spans="11:14" x14ac:dyDescent="0.2">
      <c r="K11827" s="15">
        <f t="shared" si="842"/>
        <v>1</v>
      </c>
      <c r="L11827" s="17">
        <f t="shared" si="843"/>
        <v>1680</v>
      </c>
      <c r="M11827" s="5">
        <f t="shared" si="845"/>
        <v>0</v>
      </c>
      <c r="N11827" s="15">
        <f t="shared" si="844"/>
        <v>0</v>
      </c>
    </row>
    <row r="11828" spans="11:14" x14ac:dyDescent="0.2">
      <c r="K11828" s="15">
        <f t="shared" si="842"/>
        <v>1</v>
      </c>
      <c r="L11828" s="17">
        <f t="shared" si="843"/>
        <v>1680</v>
      </c>
      <c r="M11828" s="5">
        <f t="shared" si="845"/>
        <v>0</v>
      </c>
      <c r="N11828" s="15">
        <f t="shared" si="844"/>
        <v>0</v>
      </c>
    </row>
    <row r="11829" spans="11:14" x14ac:dyDescent="0.2">
      <c r="K11829" s="15">
        <f t="shared" si="842"/>
        <v>1</v>
      </c>
      <c r="L11829" s="17">
        <f t="shared" si="843"/>
        <v>1680</v>
      </c>
      <c r="M11829" s="5">
        <f t="shared" si="845"/>
        <v>0</v>
      </c>
      <c r="N11829" s="15">
        <f t="shared" si="844"/>
        <v>0</v>
      </c>
    </row>
    <row r="11830" spans="11:14" x14ac:dyDescent="0.2">
      <c r="K11830" s="15">
        <f t="shared" si="842"/>
        <v>1</v>
      </c>
      <c r="L11830" s="17">
        <f t="shared" si="843"/>
        <v>1680</v>
      </c>
      <c r="M11830" s="5">
        <f t="shared" si="845"/>
        <v>0</v>
      </c>
      <c r="N11830" s="15">
        <f t="shared" si="844"/>
        <v>0</v>
      </c>
    </row>
    <row r="11831" spans="11:14" x14ac:dyDescent="0.2">
      <c r="K11831" s="15">
        <f t="shared" si="842"/>
        <v>1</v>
      </c>
      <c r="L11831" s="17">
        <f t="shared" si="843"/>
        <v>1680</v>
      </c>
      <c r="M11831" s="5">
        <f t="shared" si="845"/>
        <v>0</v>
      </c>
      <c r="N11831" s="15">
        <f t="shared" si="844"/>
        <v>0</v>
      </c>
    </row>
    <row r="11832" spans="11:14" x14ac:dyDescent="0.2">
      <c r="K11832" s="15">
        <f t="shared" si="842"/>
        <v>1</v>
      </c>
      <c r="L11832" s="17">
        <f t="shared" si="843"/>
        <v>1680</v>
      </c>
      <c r="M11832" s="5">
        <f t="shared" si="845"/>
        <v>0</v>
      </c>
      <c r="N11832" s="15">
        <f t="shared" si="844"/>
        <v>0</v>
      </c>
    </row>
    <row r="11833" spans="11:14" x14ac:dyDescent="0.2">
      <c r="K11833" s="15">
        <f t="shared" si="842"/>
        <v>1</v>
      </c>
      <c r="L11833" s="17">
        <f t="shared" si="843"/>
        <v>1680</v>
      </c>
      <c r="M11833" s="5">
        <f t="shared" si="845"/>
        <v>0</v>
      </c>
      <c r="N11833" s="15">
        <f t="shared" si="844"/>
        <v>0</v>
      </c>
    </row>
    <row r="11834" spans="11:14" x14ac:dyDescent="0.2">
      <c r="K11834" s="15">
        <f t="shared" si="842"/>
        <v>1</v>
      </c>
      <c r="L11834" s="17">
        <f t="shared" si="843"/>
        <v>1680</v>
      </c>
      <c r="M11834" s="5">
        <f t="shared" si="845"/>
        <v>0</v>
      </c>
      <c r="N11834" s="15">
        <f t="shared" si="844"/>
        <v>0</v>
      </c>
    </row>
    <row r="11835" spans="11:14" x14ac:dyDescent="0.2">
      <c r="K11835" s="15">
        <f t="shared" si="842"/>
        <v>1</v>
      </c>
      <c r="L11835" s="17">
        <f t="shared" si="843"/>
        <v>1680</v>
      </c>
      <c r="M11835" s="5">
        <f t="shared" si="845"/>
        <v>0</v>
      </c>
      <c r="N11835" s="15">
        <f t="shared" si="844"/>
        <v>0</v>
      </c>
    </row>
    <row r="11836" spans="11:14" x14ac:dyDescent="0.2">
      <c r="K11836" s="15">
        <f t="shared" si="842"/>
        <v>1</v>
      </c>
      <c r="L11836" s="17">
        <f t="shared" si="843"/>
        <v>1680</v>
      </c>
      <c r="M11836" s="5">
        <f t="shared" si="845"/>
        <v>0</v>
      </c>
      <c r="N11836" s="15">
        <f t="shared" si="844"/>
        <v>0</v>
      </c>
    </row>
    <row r="11837" spans="11:14" x14ac:dyDescent="0.2">
      <c r="K11837" s="15">
        <f t="shared" si="842"/>
        <v>1</v>
      </c>
      <c r="L11837" s="17">
        <f t="shared" si="843"/>
        <v>1680</v>
      </c>
      <c r="M11837" s="5">
        <f t="shared" si="845"/>
        <v>0</v>
      </c>
      <c r="N11837" s="15">
        <f t="shared" si="844"/>
        <v>0</v>
      </c>
    </row>
    <row r="11838" spans="11:14" x14ac:dyDescent="0.2">
      <c r="K11838" s="15">
        <f t="shared" si="842"/>
        <v>1</v>
      </c>
      <c r="L11838" s="17">
        <f t="shared" si="843"/>
        <v>1680</v>
      </c>
      <c r="M11838" s="5">
        <f t="shared" si="845"/>
        <v>0</v>
      </c>
      <c r="N11838" s="15">
        <f t="shared" si="844"/>
        <v>0</v>
      </c>
    </row>
    <row r="11839" spans="11:14" x14ac:dyDescent="0.2">
      <c r="K11839" s="15">
        <f t="shared" si="842"/>
        <v>1</v>
      </c>
      <c r="L11839" s="17">
        <f t="shared" si="843"/>
        <v>1680</v>
      </c>
      <c r="M11839" s="5">
        <f t="shared" si="845"/>
        <v>0</v>
      </c>
      <c r="N11839" s="15">
        <f t="shared" si="844"/>
        <v>0</v>
      </c>
    </row>
    <row r="11840" spans="11:14" x14ac:dyDescent="0.2">
      <c r="K11840" s="15">
        <f t="shared" si="842"/>
        <v>1</v>
      </c>
      <c r="L11840" s="17">
        <f t="shared" si="843"/>
        <v>1680</v>
      </c>
      <c r="M11840" s="5">
        <f t="shared" si="845"/>
        <v>0</v>
      </c>
      <c r="N11840" s="15">
        <f t="shared" si="844"/>
        <v>0</v>
      </c>
    </row>
    <row r="11841" spans="11:14" x14ac:dyDescent="0.2">
      <c r="K11841" s="15">
        <f t="shared" si="842"/>
        <v>1</v>
      </c>
      <c r="L11841" s="17">
        <f t="shared" si="843"/>
        <v>1680</v>
      </c>
      <c r="M11841" s="5">
        <f t="shared" si="845"/>
        <v>0</v>
      </c>
      <c r="N11841" s="15">
        <f t="shared" si="844"/>
        <v>0</v>
      </c>
    </row>
    <row r="11842" spans="11:14" x14ac:dyDescent="0.2">
      <c r="K11842" s="15">
        <f t="shared" ref="K11842:K11905" si="846">DATE(YEAR(E11842),MONTH(E11842),1)</f>
        <v>1</v>
      </c>
      <c r="L11842" s="17">
        <f t="shared" ref="L11842:L11905" si="847">ROUND(($B$3-K11842)/365.25*12,0)</f>
        <v>1680</v>
      </c>
      <c r="M11842" s="5">
        <f t="shared" si="845"/>
        <v>0</v>
      </c>
      <c r="N11842" s="15">
        <f t="shared" ref="N11842:N11905" si="848">EDATE(E11842,D11842)</f>
        <v>0</v>
      </c>
    </row>
    <row r="11843" spans="11:14" x14ac:dyDescent="0.2">
      <c r="K11843" s="15">
        <f t="shared" si="846"/>
        <v>1</v>
      </c>
      <c r="L11843" s="17">
        <f t="shared" si="847"/>
        <v>1680</v>
      </c>
      <c r="M11843" s="5">
        <f t="shared" ref="M11843:M11906" si="849">ROUND((N11843-K11843)/365.25*12,0)</f>
        <v>0</v>
      </c>
      <c r="N11843" s="15">
        <f t="shared" si="848"/>
        <v>0</v>
      </c>
    </row>
    <row r="11844" spans="11:14" x14ac:dyDescent="0.2">
      <c r="K11844" s="15">
        <f t="shared" si="846"/>
        <v>1</v>
      </c>
      <c r="L11844" s="17">
        <f t="shared" si="847"/>
        <v>1680</v>
      </c>
      <c r="M11844" s="5">
        <f t="shared" si="849"/>
        <v>0</v>
      </c>
      <c r="N11844" s="15">
        <f t="shared" si="848"/>
        <v>0</v>
      </c>
    </row>
    <row r="11845" spans="11:14" x14ac:dyDescent="0.2">
      <c r="K11845" s="15">
        <f t="shared" si="846"/>
        <v>1</v>
      </c>
      <c r="L11845" s="17">
        <f t="shared" si="847"/>
        <v>1680</v>
      </c>
      <c r="M11845" s="5">
        <f t="shared" si="849"/>
        <v>0</v>
      </c>
      <c r="N11845" s="15">
        <f t="shared" si="848"/>
        <v>0</v>
      </c>
    </row>
    <row r="11846" spans="11:14" x14ac:dyDescent="0.2">
      <c r="K11846" s="15">
        <f t="shared" si="846"/>
        <v>1</v>
      </c>
      <c r="L11846" s="17">
        <f t="shared" si="847"/>
        <v>1680</v>
      </c>
      <c r="M11846" s="5">
        <f t="shared" si="849"/>
        <v>0</v>
      </c>
      <c r="N11846" s="15">
        <f t="shared" si="848"/>
        <v>0</v>
      </c>
    </row>
    <row r="11847" spans="11:14" x14ac:dyDescent="0.2">
      <c r="K11847" s="15">
        <f t="shared" si="846"/>
        <v>1</v>
      </c>
      <c r="L11847" s="17">
        <f t="shared" si="847"/>
        <v>1680</v>
      </c>
      <c r="M11847" s="5">
        <f t="shared" si="849"/>
        <v>0</v>
      </c>
      <c r="N11847" s="15">
        <f t="shared" si="848"/>
        <v>0</v>
      </c>
    </row>
    <row r="11848" spans="11:14" x14ac:dyDescent="0.2">
      <c r="K11848" s="15">
        <f t="shared" si="846"/>
        <v>1</v>
      </c>
      <c r="L11848" s="17">
        <f t="shared" si="847"/>
        <v>1680</v>
      </c>
      <c r="M11848" s="5">
        <f t="shared" si="849"/>
        <v>0</v>
      </c>
      <c r="N11848" s="15">
        <f t="shared" si="848"/>
        <v>0</v>
      </c>
    </row>
    <row r="11849" spans="11:14" x14ac:dyDescent="0.2">
      <c r="K11849" s="15">
        <f t="shared" si="846"/>
        <v>1</v>
      </c>
      <c r="L11849" s="17">
        <f t="shared" si="847"/>
        <v>1680</v>
      </c>
      <c r="M11849" s="5">
        <f t="shared" si="849"/>
        <v>0</v>
      </c>
      <c r="N11849" s="15">
        <f t="shared" si="848"/>
        <v>0</v>
      </c>
    </row>
    <row r="11850" spans="11:14" x14ac:dyDescent="0.2">
      <c r="K11850" s="15">
        <f t="shared" si="846"/>
        <v>1</v>
      </c>
      <c r="L11850" s="17">
        <f t="shared" si="847"/>
        <v>1680</v>
      </c>
      <c r="M11850" s="5">
        <f t="shared" si="849"/>
        <v>0</v>
      </c>
      <c r="N11850" s="15">
        <f t="shared" si="848"/>
        <v>0</v>
      </c>
    </row>
    <row r="11851" spans="11:14" x14ac:dyDescent="0.2">
      <c r="K11851" s="15">
        <f t="shared" si="846"/>
        <v>1</v>
      </c>
      <c r="L11851" s="17">
        <f t="shared" si="847"/>
        <v>1680</v>
      </c>
      <c r="M11851" s="5">
        <f t="shared" si="849"/>
        <v>0</v>
      </c>
      <c r="N11851" s="15">
        <f t="shared" si="848"/>
        <v>0</v>
      </c>
    </row>
    <row r="11852" spans="11:14" x14ac:dyDescent="0.2">
      <c r="K11852" s="15">
        <f t="shared" si="846"/>
        <v>1</v>
      </c>
      <c r="L11852" s="17">
        <f t="shared" si="847"/>
        <v>1680</v>
      </c>
      <c r="M11852" s="5">
        <f t="shared" si="849"/>
        <v>0</v>
      </c>
      <c r="N11852" s="15">
        <f t="shared" si="848"/>
        <v>0</v>
      </c>
    </row>
    <row r="11853" spans="11:14" x14ac:dyDescent="0.2">
      <c r="K11853" s="15">
        <f t="shared" si="846"/>
        <v>1</v>
      </c>
      <c r="L11853" s="17">
        <f t="shared" si="847"/>
        <v>1680</v>
      </c>
      <c r="M11853" s="5">
        <f t="shared" si="849"/>
        <v>0</v>
      </c>
      <c r="N11853" s="15">
        <f t="shared" si="848"/>
        <v>0</v>
      </c>
    </row>
    <row r="11854" spans="11:14" x14ac:dyDescent="0.2">
      <c r="K11854" s="15">
        <f t="shared" si="846"/>
        <v>1</v>
      </c>
      <c r="L11854" s="17">
        <f t="shared" si="847"/>
        <v>1680</v>
      </c>
      <c r="M11854" s="5">
        <f t="shared" si="849"/>
        <v>0</v>
      </c>
      <c r="N11854" s="15">
        <f t="shared" si="848"/>
        <v>0</v>
      </c>
    </row>
    <row r="11855" spans="11:14" x14ac:dyDescent="0.2">
      <c r="K11855" s="15">
        <f t="shared" si="846"/>
        <v>1</v>
      </c>
      <c r="L11855" s="17">
        <f t="shared" si="847"/>
        <v>1680</v>
      </c>
      <c r="M11855" s="5">
        <f t="shared" si="849"/>
        <v>0</v>
      </c>
      <c r="N11855" s="15">
        <f t="shared" si="848"/>
        <v>0</v>
      </c>
    </row>
    <row r="11856" spans="11:14" x14ac:dyDescent="0.2">
      <c r="K11856" s="15">
        <f t="shared" si="846"/>
        <v>1</v>
      </c>
      <c r="L11856" s="17">
        <f t="shared" si="847"/>
        <v>1680</v>
      </c>
      <c r="M11856" s="5">
        <f t="shared" si="849"/>
        <v>0</v>
      </c>
      <c r="N11856" s="15">
        <f t="shared" si="848"/>
        <v>0</v>
      </c>
    </row>
    <row r="11857" spans="11:14" x14ac:dyDescent="0.2">
      <c r="K11857" s="15">
        <f t="shared" si="846"/>
        <v>1</v>
      </c>
      <c r="L11857" s="17">
        <f t="shared" si="847"/>
        <v>1680</v>
      </c>
      <c r="M11857" s="5">
        <f t="shared" si="849"/>
        <v>0</v>
      </c>
      <c r="N11857" s="15">
        <f t="shared" si="848"/>
        <v>0</v>
      </c>
    </row>
    <row r="11858" spans="11:14" x14ac:dyDescent="0.2">
      <c r="K11858" s="15">
        <f t="shared" si="846"/>
        <v>1</v>
      </c>
      <c r="L11858" s="17">
        <f t="shared" si="847"/>
        <v>1680</v>
      </c>
      <c r="M11858" s="5">
        <f t="shared" si="849"/>
        <v>0</v>
      </c>
      <c r="N11858" s="15">
        <f t="shared" si="848"/>
        <v>0</v>
      </c>
    </row>
    <row r="11859" spans="11:14" x14ac:dyDescent="0.2">
      <c r="K11859" s="15">
        <f t="shared" si="846"/>
        <v>1</v>
      </c>
      <c r="L11859" s="17">
        <f t="shared" si="847"/>
        <v>1680</v>
      </c>
      <c r="M11859" s="5">
        <f t="shared" si="849"/>
        <v>0</v>
      </c>
      <c r="N11859" s="15">
        <f t="shared" si="848"/>
        <v>0</v>
      </c>
    </row>
    <row r="11860" spans="11:14" x14ac:dyDescent="0.2">
      <c r="K11860" s="15">
        <f t="shared" si="846"/>
        <v>1</v>
      </c>
      <c r="L11860" s="17">
        <f t="shared" si="847"/>
        <v>1680</v>
      </c>
      <c r="M11860" s="5">
        <f t="shared" si="849"/>
        <v>0</v>
      </c>
      <c r="N11860" s="15">
        <f t="shared" si="848"/>
        <v>0</v>
      </c>
    </row>
    <row r="11861" spans="11:14" x14ac:dyDescent="0.2">
      <c r="K11861" s="15">
        <f t="shared" si="846"/>
        <v>1</v>
      </c>
      <c r="L11861" s="17">
        <f t="shared" si="847"/>
        <v>1680</v>
      </c>
      <c r="M11861" s="5">
        <f t="shared" si="849"/>
        <v>0</v>
      </c>
      <c r="N11861" s="15">
        <f t="shared" si="848"/>
        <v>0</v>
      </c>
    </row>
    <row r="11862" spans="11:14" x14ac:dyDescent="0.2">
      <c r="K11862" s="15">
        <f t="shared" si="846"/>
        <v>1</v>
      </c>
      <c r="L11862" s="17">
        <f t="shared" si="847"/>
        <v>1680</v>
      </c>
      <c r="M11862" s="5">
        <f t="shared" si="849"/>
        <v>0</v>
      </c>
      <c r="N11862" s="15">
        <f t="shared" si="848"/>
        <v>0</v>
      </c>
    </row>
    <row r="11863" spans="11:14" x14ac:dyDescent="0.2">
      <c r="K11863" s="15">
        <f t="shared" si="846"/>
        <v>1</v>
      </c>
      <c r="L11863" s="17">
        <f t="shared" si="847"/>
        <v>1680</v>
      </c>
      <c r="M11863" s="5">
        <f t="shared" si="849"/>
        <v>0</v>
      </c>
      <c r="N11863" s="15">
        <f t="shared" si="848"/>
        <v>0</v>
      </c>
    </row>
    <row r="11864" spans="11:14" x14ac:dyDescent="0.2">
      <c r="K11864" s="15">
        <f t="shared" si="846"/>
        <v>1</v>
      </c>
      <c r="L11864" s="17">
        <f t="shared" si="847"/>
        <v>1680</v>
      </c>
      <c r="M11864" s="5">
        <f t="shared" si="849"/>
        <v>0</v>
      </c>
      <c r="N11864" s="15">
        <f t="shared" si="848"/>
        <v>0</v>
      </c>
    </row>
    <row r="11865" spans="11:14" x14ac:dyDescent="0.2">
      <c r="K11865" s="15">
        <f t="shared" si="846"/>
        <v>1</v>
      </c>
      <c r="L11865" s="17">
        <f t="shared" si="847"/>
        <v>1680</v>
      </c>
      <c r="M11865" s="5">
        <f t="shared" si="849"/>
        <v>0</v>
      </c>
      <c r="N11865" s="15">
        <f t="shared" si="848"/>
        <v>0</v>
      </c>
    </row>
    <row r="11866" spans="11:14" x14ac:dyDescent="0.2">
      <c r="K11866" s="15">
        <f t="shared" si="846"/>
        <v>1</v>
      </c>
      <c r="L11866" s="17">
        <f t="shared" si="847"/>
        <v>1680</v>
      </c>
      <c r="M11866" s="5">
        <f t="shared" si="849"/>
        <v>0</v>
      </c>
      <c r="N11866" s="15">
        <f t="shared" si="848"/>
        <v>0</v>
      </c>
    </row>
    <row r="11867" spans="11:14" x14ac:dyDescent="0.2">
      <c r="K11867" s="15">
        <f t="shared" si="846"/>
        <v>1</v>
      </c>
      <c r="L11867" s="17">
        <f t="shared" si="847"/>
        <v>1680</v>
      </c>
      <c r="M11867" s="5">
        <f t="shared" si="849"/>
        <v>0</v>
      </c>
      <c r="N11867" s="15">
        <f t="shared" si="848"/>
        <v>0</v>
      </c>
    </row>
    <row r="11868" spans="11:14" x14ac:dyDescent="0.2">
      <c r="K11868" s="15">
        <f t="shared" si="846"/>
        <v>1</v>
      </c>
      <c r="L11868" s="17">
        <f t="shared" si="847"/>
        <v>1680</v>
      </c>
      <c r="M11868" s="5">
        <f t="shared" si="849"/>
        <v>0</v>
      </c>
      <c r="N11868" s="15">
        <f t="shared" si="848"/>
        <v>0</v>
      </c>
    </row>
    <row r="11869" spans="11:14" x14ac:dyDescent="0.2">
      <c r="K11869" s="15">
        <f t="shared" si="846"/>
        <v>1</v>
      </c>
      <c r="L11869" s="17">
        <f t="shared" si="847"/>
        <v>1680</v>
      </c>
      <c r="M11869" s="5">
        <f t="shared" si="849"/>
        <v>0</v>
      </c>
      <c r="N11869" s="15">
        <f t="shared" si="848"/>
        <v>0</v>
      </c>
    </row>
    <row r="11870" spans="11:14" x14ac:dyDescent="0.2">
      <c r="K11870" s="15">
        <f t="shared" si="846"/>
        <v>1</v>
      </c>
      <c r="L11870" s="17">
        <f t="shared" si="847"/>
        <v>1680</v>
      </c>
      <c r="M11870" s="5">
        <f t="shared" si="849"/>
        <v>0</v>
      </c>
      <c r="N11870" s="15">
        <f t="shared" si="848"/>
        <v>0</v>
      </c>
    </row>
    <row r="11871" spans="11:14" x14ac:dyDescent="0.2">
      <c r="K11871" s="15">
        <f t="shared" si="846"/>
        <v>1</v>
      </c>
      <c r="L11871" s="17">
        <f t="shared" si="847"/>
        <v>1680</v>
      </c>
      <c r="M11871" s="5">
        <f t="shared" si="849"/>
        <v>0</v>
      </c>
      <c r="N11871" s="15">
        <f t="shared" si="848"/>
        <v>0</v>
      </c>
    </row>
    <row r="11872" spans="11:14" x14ac:dyDescent="0.2">
      <c r="K11872" s="15">
        <f t="shared" si="846"/>
        <v>1</v>
      </c>
      <c r="L11872" s="17">
        <f t="shared" si="847"/>
        <v>1680</v>
      </c>
      <c r="M11872" s="5">
        <f t="shared" si="849"/>
        <v>0</v>
      </c>
      <c r="N11872" s="15">
        <f t="shared" si="848"/>
        <v>0</v>
      </c>
    </row>
    <row r="11873" spans="11:14" x14ac:dyDescent="0.2">
      <c r="K11873" s="15">
        <f t="shared" si="846"/>
        <v>1</v>
      </c>
      <c r="L11873" s="17">
        <f t="shared" si="847"/>
        <v>1680</v>
      </c>
      <c r="M11873" s="5">
        <f t="shared" si="849"/>
        <v>0</v>
      </c>
      <c r="N11873" s="15">
        <f t="shared" si="848"/>
        <v>0</v>
      </c>
    </row>
    <row r="11874" spans="11:14" x14ac:dyDescent="0.2">
      <c r="K11874" s="15">
        <f t="shared" si="846"/>
        <v>1</v>
      </c>
      <c r="L11874" s="17">
        <f t="shared" si="847"/>
        <v>1680</v>
      </c>
      <c r="M11874" s="5">
        <f t="shared" si="849"/>
        <v>0</v>
      </c>
      <c r="N11874" s="15">
        <f t="shared" si="848"/>
        <v>0</v>
      </c>
    </row>
    <row r="11875" spans="11:14" x14ac:dyDescent="0.2">
      <c r="K11875" s="15">
        <f t="shared" si="846"/>
        <v>1</v>
      </c>
      <c r="L11875" s="17">
        <f t="shared" si="847"/>
        <v>1680</v>
      </c>
      <c r="M11875" s="5">
        <f t="shared" si="849"/>
        <v>0</v>
      </c>
      <c r="N11875" s="15">
        <f t="shared" si="848"/>
        <v>0</v>
      </c>
    </row>
    <row r="11876" spans="11:14" x14ac:dyDescent="0.2">
      <c r="K11876" s="15">
        <f t="shared" si="846"/>
        <v>1</v>
      </c>
      <c r="L11876" s="17">
        <f t="shared" si="847"/>
        <v>1680</v>
      </c>
      <c r="M11876" s="5">
        <f t="shared" si="849"/>
        <v>0</v>
      </c>
      <c r="N11876" s="15">
        <f t="shared" si="848"/>
        <v>0</v>
      </c>
    </row>
    <row r="11877" spans="11:14" x14ac:dyDescent="0.2">
      <c r="K11877" s="15">
        <f t="shared" si="846"/>
        <v>1</v>
      </c>
      <c r="L11877" s="17">
        <f t="shared" si="847"/>
        <v>1680</v>
      </c>
      <c r="M11877" s="5">
        <f t="shared" si="849"/>
        <v>0</v>
      </c>
      <c r="N11877" s="15">
        <f t="shared" si="848"/>
        <v>0</v>
      </c>
    </row>
    <row r="11878" spans="11:14" x14ac:dyDescent="0.2">
      <c r="K11878" s="15">
        <f t="shared" si="846"/>
        <v>1</v>
      </c>
      <c r="L11878" s="17">
        <f t="shared" si="847"/>
        <v>1680</v>
      </c>
      <c r="M11878" s="5">
        <f t="shared" si="849"/>
        <v>0</v>
      </c>
      <c r="N11878" s="15">
        <f t="shared" si="848"/>
        <v>0</v>
      </c>
    </row>
    <row r="11879" spans="11:14" x14ac:dyDescent="0.2">
      <c r="K11879" s="15">
        <f t="shared" si="846"/>
        <v>1</v>
      </c>
      <c r="L11879" s="17">
        <f t="shared" si="847"/>
        <v>1680</v>
      </c>
      <c r="M11879" s="5">
        <f t="shared" si="849"/>
        <v>0</v>
      </c>
      <c r="N11879" s="15">
        <f t="shared" si="848"/>
        <v>0</v>
      </c>
    </row>
    <row r="11880" spans="11:14" x14ac:dyDescent="0.2">
      <c r="K11880" s="15">
        <f t="shared" si="846"/>
        <v>1</v>
      </c>
      <c r="L11880" s="17">
        <f t="shared" si="847"/>
        <v>1680</v>
      </c>
      <c r="M11880" s="5">
        <f t="shared" si="849"/>
        <v>0</v>
      </c>
      <c r="N11880" s="15">
        <f t="shared" si="848"/>
        <v>0</v>
      </c>
    </row>
    <row r="11881" spans="11:14" x14ac:dyDescent="0.2">
      <c r="K11881" s="15">
        <f t="shared" si="846"/>
        <v>1</v>
      </c>
      <c r="L11881" s="17">
        <f t="shared" si="847"/>
        <v>1680</v>
      </c>
      <c r="M11881" s="5">
        <f t="shared" si="849"/>
        <v>0</v>
      </c>
      <c r="N11881" s="15">
        <f t="shared" si="848"/>
        <v>0</v>
      </c>
    </row>
    <row r="11882" spans="11:14" x14ac:dyDescent="0.2">
      <c r="K11882" s="15">
        <f t="shared" si="846"/>
        <v>1</v>
      </c>
      <c r="L11882" s="17">
        <f t="shared" si="847"/>
        <v>1680</v>
      </c>
      <c r="M11882" s="5">
        <f t="shared" si="849"/>
        <v>0</v>
      </c>
      <c r="N11882" s="15">
        <f t="shared" si="848"/>
        <v>0</v>
      </c>
    </row>
    <row r="11883" spans="11:14" x14ac:dyDescent="0.2">
      <c r="K11883" s="15">
        <f t="shared" si="846"/>
        <v>1</v>
      </c>
      <c r="L11883" s="17">
        <f t="shared" si="847"/>
        <v>1680</v>
      </c>
      <c r="M11883" s="5">
        <f t="shared" si="849"/>
        <v>0</v>
      </c>
      <c r="N11883" s="15">
        <f t="shared" si="848"/>
        <v>0</v>
      </c>
    </row>
    <row r="11884" spans="11:14" x14ac:dyDescent="0.2">
      <c r="K11884" s="15">
        <f t="shared" si="846"/>
        <v>1</v>
      </c>
      <c r="L11884" s="17">
        <f t="shared" si="847"/>
        <v>1680</v>
      </c>
      <c r="M11884" s="5">
        <f t="shared" si="849"/>
        <v>0</v>
      </c>
      <c r="N11884" s="15">
        <f t="shared" si="848"/>
        <v>0</v>
      </c>
    </row>
    <row r="11885" spans="11:14" x14ac:dyDescent="0.2">
      <c r="K11885" s="15">
        <f t="shared" si="846"/>
        <v>1</v>
      </c>
      <c r="L11885" s="17">
        <f t="shared" si="847"/>
        <v>1680</v>
      </c>
      <c r="M11885" s="5">
        <f t="shared" si="849"/>
        <v>0</v>
      </c>
      <c r="N11885" s="15">
        <f t="shared" si="848"/>
        <v>0</v>
      </c>
    </row>
    <row r="11886" spans="11:14" x14ac:dyDescent="0.2">
      <c r="K11886" s="15">
        <f t="shared" si="846"/>
        <v>1</v>
      </c>
      <c r="L11886" s="17">
        <f t="shared" si="847"/>
        <v>1680</v>
      </c>
      <c r="M11886" s="5">
        <f t="shared" si="849"/>
        <v>0</v>
      </c>
      <c r="N11886" s="15">
        <f t="shared" si="848"/>
        <v>0</v>
      </c>
    </row>
    <row r="11887" spans="11:14" x14ac:dyDescent="0.2">
      <c r="K11887" s="15">
        <f t="shared" si="846"/>
        <v>1</v>
      </c>
      <c r="L11887" s="17">
        <f t="shared" si="847"/>
        <v>1680</v>
      </c>
      <c r="M11887" s="5">
        <f t="shared" si="849"/>
        <v>0</v>
      </c>
      <c r="N11887" s="15">
        <f t="shared" si="848"/>
        <v>0</v>
      </c>
    </row>
    <row r="11888" spans="11:14" x14ac:dyDescent="0.2">
      <c r="K11888" s="15">
        <f t="shared" si="846"/>
        <v>1</v>
      </c>
      <c r="L11888" s="17">
        <f t="shared" si="847"/>
        <v>1680</v>
      </c>
      <c r="M11888" s="5">
        <f t="shared" si="849"/>
        <v>0</v>
      </c>
      <c r="N11888" s="15">
        <f t="shared" si="848"/>
        <v>0</v>
      </c>
    </row>
    <row r="11889" spans="11:14" x14ac:dyDescent="0.2">
      <c r="K11889" s="15">
        <f t="shared" si="846"/>
        <v>1</v>
      </c>
      <c r="L11889" s="17">
        <f t="shared" si="847"/>
        <v>1680</v>
      </c>
      <c r="M11889" s="5">
        <f t="shared" si="849"/>
        <v>0</v>
      </c>
      <c r="N11889" s="15">
        <f t="shared" si="848"/>
        <v>0</v>
      </c>
    </row>
    <row r="11890" spans="11:14" x14ac:dyDescent="0.2">
      <c r="K11890" s="15">
        <f t="shared" si="846"/>
        <v>1</v>
      </c>
      <c r="L11890" s="17">
        <f t="shared" si="847"/>
        <v>1680</v>
      </c>
      <c r="M11890" s="5">
        <f t="shared" si="849"/>
        <v>0</v>
      </c>
      <c r="N11890" s="15">
        <f t="shared" si="848"/>
        <v>0</v>
      </c>
    </row>
    <row r="11891" spans="11:14" x14ac:dyDescent="0.2">
      <c r="K11891" s="15">
        <f t="shared" si="846"/>
        <v>1</v>
      </c>
      <c r="L11891" s="17">
        <f t="shared" si="847"/>
        <v>1680</v>
      </c>
      <c r="M11891" s="5">
        <f t="shared" si="849"/>
        <v>0</v>
      </c>
      <c r="N11891" s="15">
        <f t="shared" si="848"/>
        <v>0</v>
      </c>
    </row>
    <row r="11892" spans="11:14" x14ac:dyDescent="0.2">
      <c r="K11892" s="15">
        <f t="shared" si="846"/>
        <v>1</v>
      </c>
      <c r="L11892" s="17">
        <f t="shared" si="847"/>
        <v>1680</v>
      </c>
      <c r="M11892" s="5">
        <f t="shared" si="849"/>
        <v>0</v>
      </c>
      <c r="N11892" s="15">
        <f t="shared" si="848"/>
        <v>0</v>
      </c>
    </row>
    <row r="11893" spans="11:14" x14ac:dyDescent="0.2">
      <c r="K11893" s="15">
        <f t="shared" si="846"/>
        <v>1</v>
      </c>
      <c r="L11893" s="17">
        <f t="shared" si="847"/>
        <v>1680</v>
      </c>
      <c r="M11893" s="5">
        <f t="shared" si="849"/>
        <v>0</v>
      </c>
      <c r="N11893" s="15">
        <f t="shared" si="848"/>
        <v>0</v>
      </c>
    </row>
    <row r="11894" spans="11:14" x14ac:dyDescent="0.2">
      <c r="K11894" s="15">
        <f t="shared" si="846"/>
        <v>1</v>
      </c>
      <c r="L11894" s="17">
        <f t="shared" si="847"/>
        <v>1680</v>
      </c>
      <c r="M11894" s="5">
        <f t="shared" si="849"/>
        <v>0</v>
      </c>
      <c r="N11894" s="15">
        <f t="shared" si="848"/>
        <v>0</v>
      </c>
    </row>
    <row r="11895" spans="11:14" x14ac:dyDescent="0.2">
      <c r="K11895" s="15">
        <f t="shared" si="846"/>
        <v>1</v>
      </c>
      <c r="L11895" s="17">
        <f t="shared" si="847"/>
        <v>1680</v>
      </c>
      <c r="M11895" s="5">
        <f t="shared" si="849"/>
        <v>0</v>
      </c>
      <c r="N11895" s="15">
        <f t="shared" si="848"/>
        <v>0</v>
      </c>
    </row>
    <row r="11896" spans="11:14" x14ac:dyDescent="0.2">
      <c r="K11896" s="15">
        <f t="shared" si="846"/>
        <v>1</v>
      </c>
      <c r="L11896" s="17">
        <f t="shared" si="847"/>
        <v>1680</v>
      </c>
      <c r="M11896" s="5">
        <f t="shared" si="849"/>
        <v>0</v>
      </c>
      <c r="N11896" s="15">
        <f t="shared" si="848"/>
        <v>0</v>
      </c>
    </row>
    <row r="11897" spans="11:14" x14ac:dyDescent="0.2">
      <c r="K11897" s="15">
        <f t="shared" si="846"/>
        <v>1</v>
      </c>
      <c r="L11897" s="17">
        <f t="shared" si="847"/>
        <v>1680</v>
      </c>
      <c r="M11897" s="5">
        <f t="shared" si="849"/>
        <v>0</v>
      </c>
      <c r="N11897" s="15">
        <f t="shared" si="848"/>
        <v>0</v>
      </c>
    </row>
    <row r="11898" spans="11:14" x14ac:dyDescent="0.2">
      <c r="K11898" s="15">
        <f t="shared" si="846"/>
        <v>1</v>
      </c>
      <c r="L11898" s="17">
        <f t="shared" si="847"/>
        <v>1680</v>
      </c>
      <c r="M11898" s="5">
        <f t="shared" si="849"/>
        <v>0</v>
      </c>
      <c r="N11898" s="15">
        <f t="shared" si="848"/>
        <v>0</v>
      </c>
    </row>
    <row r="11899" spans="11:14" x14ac:dyDescent="0.2">
      <c r="K11899" s="15">
        <f t="shared" si="846"/>
        <v>1</v>
      </c>
      <c r="L11899" s="17">
        <f t="shared" si="847"/>
        <v>1680</v>
      </c>
      <c r="M11899" s="5">
        <f t="shared" si="849"/>
        <v>0</v>
      </c>
      <c r="N11899" s="15">
        <f t="shared" si="848"/>
        <v>0</v>
      </c>
    </row>
    <row r="11900" spans="11:14" x14ac:dyDescent="0.2">
      <c r="K11900" s="15">
        <f t="shared" si="846"/>
        <v>1</v>
      </c>
      <c r="L11900" s="17">
        <f t="shared" si="847"/>
        <v>1680</v>
      </c>
      <c r="M11900" s="5">
        <f t="shared" si="849"/>
        <v>0</v>
      </c>
      <c r="N11900" s="15">
        <f t="shared" si="848"/>
        <v>0</v>
      </c>
    </row>
    <row r="11901" spans="11:14" x14ac:dyDescent="0.2">
      <c r="K11901" s="15">
        <f t="shared" si="846"/>
        <v>1</v>
      </c>
      <c r="L11901" s="17">
        <f t="shared" si="847"/>
        <v>1680</v>
      </c>
      <c r="M11901" s="5">
        <f t="shared" si="849"/>
        <v>0</v>
      </c>
      <c r="N11901" s="15">
        <f t="shared" si="848"/>
        <v>0</v>
      </c>
    </row>
    <row r="11902" spans="11:14" x14ac:dyDescent="0.2">
      <c r="K11902" s="15">
        <f t="shared" si="846"/>
        <v>1</v>
      </c>
      <c r="L11902" s="17">
        <f t="shared" si="847"/>
        <v>1680</v>
      </c>
      <c r="M11902" s="5">
        <f t="shared" si="849"/>
        <v>0</v>
      </c>
      <c r="N11902" s="15">
        <f t="shared" si="848"/>
        <v>0</v>
      </c>
    </row>
    <row r="11903" spans="11:14" x14ac:dyDescent="0.2">
      <c r="K11903" s="15">
        <f t="shared" si="846"/>
        <v>1</v>
      </c>
      <c r="L11903" s="17">
        <f t="shared" si="847"/>
        <v>1680</v>
      </c>
      <c r="M11903" s="5">
        <f t="shared" si="849"/>
        <v>0</v>
      </c>
      <c r="N11903" s="15">
        <f t="shared" si="848"/>
        <v>0</v>
      </c>
    </row>
    <row r="11904" spans="11:14" x14ac:dyDescent="0.2">
      <c r="K11904" s="15">
        <f t="shared" si="846"/>
        <v>1</v>
      </c>
      <c r="L11904" s="17">
        <f t="shared" si="847"/>
        <v>1680</v>
      </c>
      <c r="M11904" s="5">
        <f t="shared" si="849"/>
        <v>0</v>
      </c>
      <c r="N11904" s="15">
        <f t="shared" si="848"/>
        <v>0</v>
      </c>
    </row>
    <row r="11905" spans="11:14" x14ac:dyDescent="0.2">
      <c r="K11905" s="15">
        <f t="shared" si="846"/>
        <v>1</v>
      </c>
      <c r="L11905" s="17">
        <f t="shared" si="847"/>
        <v>1680</v>
      </c>
      <c r="M11905" s="5">
        <f t="shared" si="849"/>
        <v>0</v>
      </c>
      <c r="N11905" s="15">
        <f t="shared" si="848"/>
        <v>0</v>
      </c>
    </row>
    <row r="11906" spans="11:14" x14ac:dyDescent="0.2">
      <c r="K11906" s="15">
        <f t="shared" ref="K11906:K11969" si="850">DATE(YEAR(E11906),MONTH(E11906),1)</f>
        <v>1</v>
      </c>
      <c r="L11906" s="17">
        <f t="shared" ref="L11906:L11969" si="851">ROUND(($B$3-K11906)/365.25*12,0)</f>
        <v>1680</v>
      </c>
      <c r="M11906" s="5">
        <f t="shared" si="849"/>
        <v>0</v>
      </c>
      <c r="N11906" s="15">
        <f t="shared" ref="N11906:N11969" si="852">EDATE(E11906,D11906)</f>
        <v>0</v>
      </c>
    </row>
    <row r="11907" spans="11:14" x14ac:dyDescent="0.2">
      <c r="K11907" s="15">
        <f t="shared" si="850"/>
        <v>1</v>
      </c>
      <c r="L11907" s="17">
        <f t="shared" si="851"/>
        <v>1680</v>
      </c>
      <c r="M11907" s="5">
        <f t="shared" ref="M11907:M11970" si="853">ROUND((N11907-K11907)/365.25*12,0)</f>
        <v>0</v>
      </c>
      <c r="N11907" s="15">
        <f t="shared" si="852"/>
        <v>0</v>
      </c>
    </row>
    <row r="11908" spans="11:14" x14ac:dyDescent="0.2">
      <c r="K11908" s="15">
        <f t="shared" si="850"/>
        <v>1</v>
      </c>
      <c r="L11908" s="17">
        <f t="shared" si="851"/>
        <v>1680</v>
      </c>
      <c r="M11908" s="5">
        <f t="shared" si="853"/>
        <v>0</v>
      </c>
      <c r="N11908" s="15">
        <f t="shared" si="852"/>
        <v>0</v>
      </c>
    </row>
    <row r="11909" spans="11:14" x14ac:dyDescent="0.2">
      <c r="K11909" s="15">
        <f t="shared" si="850"/>
        <v>1</v>
      </c>
      <c r="L11909" s="17">
        <f t="shared" si="851"/>
        <v>1680</v>
      </c>
      <c r="M11909" s="5">
        <f t="shared" si="853"/>
        <v>0</v>
      </c>
      <c r="N11909" s="15">
        <f t="shared" si="852"/>
        <v>0</v>
      </c>
    </row>
    <row r="11910" spans="11:14" x14ac:dyDescent="0.2">
      <c r="K11910" s="15">
        <f t="shared" si="850"/>
        <v>1</v>
      </c>
      <c r="L11910" s="17">
        <f t="shared" si="851"/>
        <v>1680</v>
      </c>
      <c r="M11910" s="5">
        <f t="shared" si="853"/>
        <v>0</v>
      </c>
      <c r="N11910" s="15">
        <f t="shared" si="852"/>
        <v>0</v>
      </c>
    </row>
    <row r="11911" spans="11:14" x14ac:dyDescent="0.2">
      <c r="K11911" s="15">
        <f t="shared" si="850"/>
        <v>1</v>
      </c>
      <c r="L11911" s="17">
        <f t="shared" si="851"/>
        <v>1680</v>
      </c>
      <c r="M11911" s="5">
        <f t="shared" si="853"/>
        <v>0</v>
      </c>
      <c r="N11911" s="15">
        <f t="shared" si="852"/>
        <v>0</v>
      </c>
    </row>
    <row r="11912" spans="11:14" x14ac:dyDescent="0.2">
      <c r="K11912" s="15">
        <f t="shared" si="850"/>
        <v>1</v>
      </c>
      <c r="L11912" s="17">
        <f t="shared" si="851"/>
        <v>1680</v>
      </c>
      <c r="M11912" s="5">
        <f t="shared" si="853"/>
        <v>0</v>
      </c>
      <c r="N11912" s="15">
        <f t="shared" si="852"/>
        <v>0</v>
      </c>
    </row>
    <row r="11913" spans="11:14" x14ac:dyDescent="0.2">
      <c r="K11913" s="15">
        <f t="shared" si="850"/>
        <v>1</v>
      </c>
      <c r="L11913" s="17">
        <f t="shared" si="851"/>
        <v>1680</v>
      </c>
      <c r="M11913" s="5">
        <f t="shared" si="853"/>
        <v>0</v>
      </c>
      <c r="N11913" s="15">
        <f t="shared" si="852"/>
        <v>0</v>
      </c>
    </row>
    <row r="11914" spans="11:14" x14ac:dyDescent="0.2">
      <c r="K11914" s="15">
        <f t="shared" si="850"/>
        <v>1</v>
      </c>
      <c r="L11914" s="17">
        <f t="shared" si="851"/>
        <v>1680</v>
      </c>
      <c r="M11914" s="5">
        <f t="shared" si="853"/>
        <v>0</v>
      </c>
      <c r="N11914" s="15">
        <f t="shared" si="852"/>
        <v>0</v>
      </c>
    </row>
    <row r="11915" spans="11:14" x14ac:dyDescent="0.2">
      <c r="K11915" s="15">
        <f t="shared" si="850"/>
        <v>1</v>
      </c>
      <c r="L11915" s="17">
        <f t="shared" si="851"/>
        <v>1680</v>
      </c>
      <c r="M11915" s="5">
        <f t="shared" si="853"/>
        <v>0</v>
      </c>
      <c r="N11915" s="15">
        <f t="shared" si="852"/>
        <v>0</v>
      </c>
    </row>
    <row r="11916" spans="11:14" x14ac:dyDescent="0.2">
      <c r="K11916" s="15">
        <f t="shared" si="850"/>
        <v>1</v>
      </c>
      <c r="L11916" s="17">
        <f t="shared" si="851"/>
        <v>1680</v>
      </c>
      <c r="M11916" s="5">
        <f t="shared" si="853"/>
        <v>0</v>
      </c>
      <c r="N11916" s="15">
        <f t="shared" si="852"/>
        <v>0</v>
      </c>
    </row>
    <row r="11917" spans="11:14" x14ac:dyDescent="0.2">
      <c r="K11917" s="15">
        <f t="shared" si="850"/>
        <v>1</v>
      </c>
      <c r="L11917" s="17">
        <f t="shared" si="851"/>
        <v>1680</v>
      </c>
      <c r="M11917" s="5">
        <f t="shared" si="853"/>
        <v>0</v>
      </c>
      <c r="N11917" s="15">
        <f t="shared" si="852"/>
        <v>0</v>
      </c>
    </row>
    <row r="11918" spans="11:14" x14ac:dyDescent="0.2">
      <c r="K11918" s="15">
        <f t="shared" si="850"/>
        <v>1</v>
      </c>
      <c r="L11918" s="17">
        <f t="shared" si="851"/>
        <v>1680</v>
      </c>
      <c r="M11918" s="5">
        <f t="shared" si="853"/>
        <v>0</v>
      </c>
      <c r="N11918" s="15">
        <f t="shared" si="852"/>
        <v>0</v>
      </c>
    </row>
    <row r="11919" spans="11:14" x14ac:dyDescent="0.2">
      <c r="K11919" s="15">
        <f t="shared" si="850"/>
        <v>1</v>
      </c>
      <c r="L11919" s="17">
        <f t="shared" si="851"/>
        <v>1680</v>
      </c>
      <c r="M11919" s="5">
        <f t="shared" si="853"/>
        <v>0</v>
      </c>
      <c r="N11919" s="15">
        <f t="shared" si="852"/>
        <v>0</v>
      </c>
    </row>
    <row r="11920" spans="11:14" x14ac:dyDescent="0.2">
      <c r="K11920" s="15">
        <f t="shared" si="850"/>
        <v>1</v>
      </c>
      <c r="L11920" s="17">
        <f t="shared" si="851"/>
        <v>1680</v>
      </c>
      <c r="M11920" s="5">
        <f t="shared" si="853"/>
        <v>0</v>
      </c>
      <c r="N11920" s="15">
        <f t="shared" si="852"/>
        <v>0</v>
      </c>
    </row>
    <row r="11921" spans="11:14" x14ac:dyDescent="0.2">
      <c r="K11921" s="15">
        <f t="shared" si="850"/>
        <v>1</v>
      </c>
      <c r="L11921" s="17">
        <f t="shared" si="851"/>
        <v>1680</v>
      </c>
      <c r="M11921" s="5">
        <f t="shared" si="853"/>
        <v>0</v>
      </c>
      <c r="N11921" s="15">
        <f t="shared" si="852"/>
        <v>0</v>
      </c>
    </row>
    <row r="11922" spans="11:14" x14ac:dyDescent="0.2">
      <c r="K11922" s="15">
        <f t="shared" si="850"/>
        <v>1</v>
      </c>
      <c r="L11922" s="17">
        <f t="shared" si="851"/>
        <v>1680</v>
      </c>
      <c r="M11922" s="5">
        <f t="shared" si="853"/>
        <v>0</v>
      </c>
      <c r="N11922" s="15">
        <f t="shared" si="852"/>
        <v>0</v>
      </c>
    </row>
    <row r="11923" spans="11:14" x14ac:dyDescent="0.2">
      <c r="K11923" s="15">
        <f t="shared" si="850"/>
        <v>1</v>
      </c>
      <c r="L11923" s="17">
        <f t="shared" si="851"/>
        <v>1680</v>
      </c>
      <c r="M11923" s="5">
        <f t="shared" si="853"/>
        <v>0</v>
      </c>
      <c r="N11923" s="15">
        <f t="shared" si="852"/>
        <v>0</v>
      </c>
    </row>
    <row r="11924" spans="11:14" x14ac:dyDescent="0.2">
      <c r="K11924" s="15">
        <f t="shared" si="850"/>
        <v>1</v>
      </c>
      <c r="L11924" s="17">
        <f t="shared" si="851"/>
        <v>1680</v>
      </c>
      <c r="M11924" s="5">
        <f t="shared" si="853"/>
        <v>0</v>
      </c>
      <c r="N11924" s="15">
        <f t="shared" si="852"/>
        <v>0</v>
      </c>
    </row>
    <row r="11925" spans="11:14" x14ac:dyDescent="0.2">
      <c r="K11925" s="15">
        <f t="shared" si="850"/>
        <v>1</v>
      </c>
      <c r="L11925" s="17">
        <f t="shared" si="851"/>
        <v>1680</v>
      </c>
      <c r="M11925" s="5">
        <f t="shared" si="853"/>
        <v>0</v>
      </c>
      <c r="N11925" s="15">
        <f t="shared" si="852"/>
        <v>0</v>
      </c>
    </row>
    <row r="11926" spans="11:14" x14ac:dyDescent="0.2">
      <c r="K11926" s="15">
        <f t="shared" si="850"/>
        <v>1</v>
      </c>
      <c r="L11926" s="17">
        <f t="shared" si="851"/>
        <v>1680</v>
      </c>
      <c r="M11926" s="5">
        <f t="shared" si="853"/>
        <v>0</v>
      </c>
      <c r="N11926" s="15">
        <f t="shared" si="852"/>
        <v>0</v>
      </c>
    </row>
    <row r="11927" spans="11:14" x14ac:dyDescent="0.2">
      <c r="K11927" s="15">
        <f t="shared" si="850"/>
        <v>1</v>
      </c>
      <c r="L11927" s="17">
        <f t="shared" si="851"/>
        <v>1680</v>
      </c>
      <c r="M11927" s="5">
        <f t="shared" si="853"/>
        <v>0</v>
      </c>
      <c r="N11927" s="15">
        <f t="shared" si="852"/>
        <v>0</v>
      </c>
    </row>
    <row r="11928" spans="11:14" x14ac:dyDescent="0.2">
      <c r="K11928" s="15">
        <f t="shared" si="850"/>
        <v>1</v>
      </c>
      <c r="L11928" s="17">
        <f t="shared" si="851"/>
        <v>1680</v>
      </c>
      <c r="M11928" s="5">
        <f t="shared" si="853"/>
        <v>0</v>
      </c>
      <c r="N11928" s="15">
        <f t="shared" si="852"/>
        <v>0</v>
      </c>
    </row>
    <row r="11929" spans="11:14" x14ac:dyDescent="0.2">
      <c r="K11929" s="15">
        <f t="shared" si="850"/>
        <v>1</v>
      </c>
      <c r="L11929" s="17">
        <f t="shared" si="851"/>
        <v>1680</v>
      </c>
      <c r="M11929" s="5">
        <f t="shared" si="853"/>
        <v>0</v>
      </c>
      <c r="N11929" s="15">
        <f t="shared" si="852"/>
        <v>0</v>
      </c>
    </row>
    <row r="11930" spans="11:14" x14ac:dyDescent="0.2">
      <c r="K11930" s="15">
        <f t="shared" si="850"/>
        <v>1</v>
      </c>
      <c r="L11930" s="17">
        <f t="shared" si="851"/>
        <v>1680</v>
      </c>
      <c r="M11930" s="5">
        <f t="shared" si="853"/>
        <v>0</v>
      </c>
      <c r="N11930" s="15">
        <f t="shared" si="852"/>
        <v>0</v>
      </c>
    </row>
    <row r="11931" spans="11:14" x14ac:dyDescent="0.2">
      <c r="K11931" s="15">
        <f t="shared" si="850"/>
        <v>1</v>
      </c>
      <c r="L11931" s="17">
        <f t="shared" si="851"/>
        <v>1680</v>
      </c>
      <c r="M11931" s="5">
        <f t="shared" si="853"/>
        <v>0</v>
      </c>
      <c r="N11931" s="15">
        <f t="shared" si="852"/>
        <v>0</v>
      </c>
    </row>
    <row r="11932" spans="11:14" x14ac:dyDescent="0.2">
      <c r="K11932" s="15">
        <f t="shared" si="850"/>
        <v>1</v>
      </c>
      <c r="L11932" s="17">
        <f t="shared" si="851"/>
        <v>1680</v>
      </c>
      <c r="M11932" s="5">
        <f t="shared" si="853"/>
        <v>0</v>
      </c>
      <c r="N11932" s="15">
        <f t="shared" si="852"/>
        <v>0</v>
      </c>
    </row>
    <row r="11933" spans="11:14" x14ac:dyDescent="0.2">
      <c r="K11933" s="15">
        <f t="shared" si="850"/>
        <v>1</v>
      </c>
      <c r="L11933" s="17">
        <f t="shared" si="851"/>
        <v>1680</v>
      </c>
      <c r="M11933" s="5">
        <f t="shared" si="853"/>
        <v>0</v>
      </c>
      <c r="N11933" s="15">
        <f t="shared" si="852"/>
        <v>0</v>
      </c>
    </row>
    <row r="11934" spans="11:14" x14ac:dyDescent="0.2">
      <c r="K11934" s="15">
        <f t="shared" si="850"/>
        <v>1</v>
      </c>
      <c r="L11934" s="17">
        <f t="shared" si="851"/>
        <v>1680</v>
      </c>
      <c r="M11934" s="5">
        <f t="shared" si="853"/>
        <v>0</v>
      </c>
      <c r="N11934" s="15">
        <f t="shared" si="852"/>
        <v>0</v>
      </c>
    </row>
    <row r="11935" spans="11:14" x14ac:dyDescent="0.2">
      <c r="K11935" s="15">
        <f t="shared" si="850"/>
        <v>1</v>
      </c>
      <c r="L11935" s="17">
        <f t="shared" si="851"/>
        <v>1680</v>
      </c>
      <c r="M11935" s="5">
        <f t="shared" si="853"/>
        <v>0</v>
      </c>
      <c r="N11935" s="15">
        <f t="shared" si="852"/>
        <v>0</v>
      </c>
    </row>
    <row r="11936" spans="11:14" x14ac:dyDescent="0.2">
      <c r="K11936" s="15">
        <f t="shared" si="850"/>
        <v>1</v>
      </c>
      <c r="L11936" s="17">
        <f t="shared" si="851"/>
        <v>1680</v>
      </c>
      <c r="M11936" s="5">
        <f t="shared" si="853"/>
        <v>0</v>
      </c>
      <c r="N11936" s="15">
        <f t="shared" si="852"/>
        <v>0</v>
      </c>
    </row>
    <row r="11937" spans="11:14" x14ac:dyDescent="0.2">
      <c r="K11937" s="15">
        <f t="shared" si="850"/>
        <v>1</v>
      </c>
      <c r="L11937" s="17">
        <f t="shared" si="851"/>
        <v>1680</v>
      </c>
      <c r="M11937" s="5">
        <f t="shared" si="853"/>
        <v>0</v>
      </c>
      <c r="N11937" s="15">
        <f t="shared" si="852"/>
        <v>0</v>
      </c>
    </row>
    <row r="11938" spans="11:14" x14ac:dyDescent="0.2">
      <c r="K11938" s="15">
        <f t="shared" si="850"/>
        <v>1</v>
      </c>
      <c r="L11938" s="17">
        <f t="shared" si="851"/>
        <v>1680</v>
      </c>
      <c r="M11938" s="5">
        <f t="shared" si="853"/>
        <v>0</v>
      </c>
      <c r="N11938" s="15">
        <f t="shared" si="852"/>
        <v>0</v>
      </c>
    </row>
    <row r="11939" spans="11:14" x14ac:dyDescent="0.2">
      <c r="K11939" s="15">
        <f t="shared" si="850"/>
        <v>1</v>
      </c>
      <c r="L11939" s="17">
        <f t="shared" si="851"/>
        <v>1680</v>
      </c>
      <c r="M11939" s="5">
        <f t="shared" si="853"/>
        <v>0</v>
      </c>
      <c r="N11939" s="15">
        <f t="shared" si="852"/>
        <v>0</v>
      </c>
    </row>
    <row r="11940" spans="11:14" x14ac:dyDescent="0.2">
      <c r="K11940" s="15">
        <f t="shared" si="850"/>
        <v>1</v>
      </c>
      <c r="L11940" s="17">
        <f t="shared" si="851"/>
        <v>1680</v>
      </c>
      <c r="M11940" s="5">
        <f t="shared" si="853"/>
        <v>0</v>
      </c>
      <c r="N11940" s="15">
        <f t="shared" si="852"/>
        <v>0</v>
      </c>
    </row>
    <row r="11941" spans="11:14" x14ac:dyDescent="0.2">
      <c r="K11941" s="15">
        <f t="shared" si="850"/>
        <v>1</v>
      </c>
      <c r="L11941" s="17">
        <f t="shared" si="851"/>
        <v>1680</v>
      </c>
      <c r="M11941" s="5">
        <f t="shared" si="853"/>
        <v>0</v>
      </c>
      <c r="N11941" s="15">
        <f t="shared" si="852"/>
        <v>0</v>
      </c>
    </row>
    <row r="11942" spans="11:14" x14ac:dyDescent="0.2">
      <c r="K11942" s="15">
        <f t="shared" si="850"/>
        <v>1</v>
      </c>
      <c r="L11942" s="17">
        <f t="shared" si="851"/>
        <v>1680</v>
      </c>
      <c r="M11942" s="5">
        <f t="shared" si="853"/>
        <v>0</v>
      </c>
      <c r="N11942" s="15">
        <f t="shared" si="852"/>
        <v>0</v>
      </c>
    </row>
    <row r="11943" spans="11:14" x14ac:dyDescent="0.2">
      <c r="K11943" s="15">
        <f t="shared" si="850"/>
        <v>1</v>
      </c>
      <c r="L11943" s="17">
        <f t="shared" si="851"/>
        <v>1680</v>
      </c>
      <c r="M11943" s="5">
        <f t="shared" si="853"/>
        <v>0</v>
      </c>
      <c r="N11943" s="15">
        <f t="shared" si="852"/>
        <v>0</v>
      </c>
    </row>
    <row r="11944" spans="11:14" x14ac:dyDescent="0.2">
      <c r="K11944" s="15">
        <f t="shared" si="850"/>
        <v>1</v>
      </c>
      <c r="L11944" s="17">
        <f t="shared" si="851"/>
        <v>1680</v>
      </c>
      <c r="M11944" s="5">
        <f t="shared" si="853"/>
        <v>0</v>
      </c>
      <c r="N11944" s="15">
        <f t="shared" si="852"/>
        <v>0</v>
      </c>
    </row>
    <row r="11945" spans="11:14" x14ac:dyDescent="0.2">
      <c r="K11945" s="15">
        <f t="shared" si="850"/>
        <v>1</v>
      </c>
      <c r="L11945" s="17">
        <f t="shared" si="851"/>
        <v>1680</v>
      </c>
      <c r="M11945" s="5">
        <f t="shared" si="853"/>
        <v>0</v>
      </c>
      <c r="N11945" s="15">
        <f t="shared" si="852"/>
        <v>0</v>
      </c>
    </row>
    <row r="11946" spans="11:14" x14ac:dyDescent="0.2">
      <c r="K11946" s="15">
        <f t="shared" si="850"/>
        <v>1</v>
      </c>
      <c r="L11946" s="17">
        <f t="shared" si="851"/>
        <v>1680</v>
      </c>
      <c r="M11946" s="5">
        <f t="shared" si="853"/>
        <v>0</v>
      </c>
      <c r="N11946" s="15">
        <f t="shared" si="852"/>
        <v>0</v>
      </c>
    </row>
    <row r="11947" spans="11:14" x14ac:dyDescent="0.2">
      <c r="K11947" s="15">
        <f t="shared" si="850"/>
        <v>1</v>
      </c>
      <c r="L11947" s="17">
        <f t="shared" si="851"/>
        <v>1680</v>
      </c>
      <c r="M11947" s="5">
        <f t="shared" si="853"/>
        <v>0</v>
      </c>
      <c r="N11947" s="15">
        <f t="shared" si="852"/>
        <v>0</v>
      </c>
    </row>
    <row r="11948" spans="11:14" x14ac:dyDescent="0.2">
      <c r="K11948" s="15">
        <f t="shared" si="850"/>
        <v>1</v>
      </c>
      <c r="L11948" s="17">
        <f t="shared" si="851"/>
        <v>1680</v>
      </c>
      <c r="M11948" s="5">
        <f t="shared" si="853"/>
        <v>0</v>
      </c>
      <c r="N11948" s="15">
        <f t="shared" si="852"/>
        <v>0</v>
      </c>
    </row>
    <row r="11949" spans="11:14" x14ac:dyDescent="0.2">
      <c r="K11949" s="15">
        <f t="shared" si="850"/>
        <v>1</v>
      </c>
      <c r="L11949" s="17">
        <f t="shared" si="851"/>
        <v>1680</v>
      </c>
      <c r="M11949" s="5">
        <f t="shared" si="853"/>
        <v>0</v>
      </c>
      <c r="N11949" s="15">
        <f t="shared" si="852"/>
        <v>0</v>
      </c>
    </row>
    <row r="11950" spans="11:14" x14ac:dyDescent="0.2">
      <c r="K11950" s="15">
        <f t="shared" si="850"/>
        <v>1</v>
      </c>
      <c r="L11950" s="17">
        <f t="shared" si="851"/>
        <v>1680</v>
      </c>
      <c r="M11950" s="5">
        <f t="shared" si="853"/>
        <v>0</v>
      </c>
      <c r="N11950" s="15">
        <f t="shared" si="852"/>
        <v>0</v>
      </c>
    </row>
    <row r="11951" spans="11:14" x14ac:dyDescent="0.2">
      <c r="K11951" s="15">
        <f t="shared" si="850"/>
        <v>1</v>
      </c>
      <c r="L11951" s="17">
        <f t="shared" si="851"/>
        <v>1680</v>
      </c>
      <c r="M11951" s="5">
        <f t="shared" si="853"/>
        <v>0</v>
      </c>
      <c r="N11951" s="15">
        <f t="shared" si="852"/>
        <v>0</v>
      </c>
    </row>
    <row r="11952" spans="11:14" x14ac:dyDescent="0.2">
      <c r="K11952" s="15">
        <f t="shared" si="850"/>
        <v>1</v>
      </c>
      <c r="L11952" s="17">
        <f t="shared" si="851"/>
        <v>1680</v>
      </c>
      <c r="M11952" s="5">
        <f t="shared" si="853"/>
        <v>0</v>
      </c>
      <c r="N11952" s="15">
        <f t="shared" si="852"/>
        <v>0</v>
      </c>
    </row>
    <row r="11953" spans="11:14" x14ac:dyDescent="0.2">
      <c r="K11953" s="15">
        <f t="shared" si="850"/>
        <v>1</v>
      </c>
      <c r="L11953" s="17">
        <f t="shared" si="851"/>
        <v>1680</v>
      </c>
      <c r="M11953" s="5">
        <f t="shared" si="853"/>
        <v>0</v>
      </c>
      <c r="N11953" s="15">
        <f t="shared" si="852"/>
        <v>0</v>
      </c>
    </row>
    <row r="11954" spans="11:14" x14ac:dyDescent="0.2">
      <c r="K11954" s="15">
        <f t="shared" si="850"/>
        <v>1</v>
      </c>
      <c r="L11954" s="17">
        <f t="shared" si="851"/>
        <v>1680</v>
      </c>
      <c r="M11954" s="5">
        <f t="shared" si="853"/>
        <v>0</v>
      </c>
      <c r="N11954" s="15">
        <f t="shared" si="852"/>
        <v>0</v>
      </c>
    </row>
    <row r="11955" spans="11:14" x14ac:dyDescent="0.2">
      <c r="K11955" s="15">
        <f t="shared" si="850"/>
        <v>1</v>
      </c>
      <c r="L11955" s="17">
        <f t="shared" si="851"/>
        <v>1680</v>
      </c>
      <c r="M11955" s="5">
        <f t="shared" si="853"/>
        <v>0</v>
      </c>
      <c r="N11955" s="15">
        <f t="shared" si="852"/>
        <v>0</v>
      </c>
    </row>
    <row r="11956" spans="11:14" x14ac:dyDescent="0.2">
      <c r="K11956" s="15">
        <f t="shared" si="850"/>
        <v>1</v>
      </c>
      <c r="L11956" s="17">
        <f t="shared" si="851"/>
        <v>1680</v>
      </c>
      <c r="M11956" s="5">
        <f t="shared" si="853"/>
        <v>0</v>
      </c>
      <c r="N11956" s="15">
        <f t="shared" si="852"/>
        <v>0</v>
      </c>
    </row>
    <row r="11957" spans="11:14" x14ac:dyDescent="0.2">
      <c r="K11957" s="15">
        <f t="shared" si="850"/>
        <v>1</v>
      </c>
      <c r="L11957" s="17">
        <f t="shared" si="851"/>
        <v>1680</v>
      </c>
      <c r="M11957" s="5">
        <f t="shared" si="853"/>
        <v>0</v>
      </c>
      <c r="N11957" s="15">
        <f t="shared" si="852"/>
        <v>0</v>
      </c>
    </row>
    <row r="11958" spans="11:14" x14ac:dyDescent="0.2">
      <c r="K11958" s="15">
        <f t="shared" si="850"/>
        <v>1</v>
      </c>
      <c r="L11958" s="17">
        <f t="shared" si="851"/>
        <v>1680</v>
      </c>
      <c r="M11958" s="5">
        <f t="shared" si="853"/>
        <v>0</v>
      </c>
      <c r="N11958" s="15">
        <f t="shared" si="852"/>
        <v>0</v>
      </c>
    </row>
    <row r="11959" spans="11:14" x14ac:dyDescent="0.2">
      <c r="K11959" s="15">
        <f t="shared" si="850"/>
        <v>1</v>
      </c>
      <c r="L11959" s="17">
        <f t="shared" si="851"/>
        <v>1680</v>
      </c>
      <c r="M11959" s="5">
        <f t="shared" si="853"/>
        <v>0</v>
      </c>
      <c r="N11959" s="15">
        <f t="shared" si="852"/>
        <v>0</v>
      </c>
    </row>
    <row r="11960" spans="11:14" x14ac:dyDescent="0.2">
      <c r="K11960" s="15">
        <f t="shared" si="850"/>
        <v>1</v>
      </c>
      <c r="L11960" s="17">
        <f t="shared" si="851"/>
        <v>1680</v>
      </c>
      <c r="M11960" s="5">
        <f t="shared" si="853"/>
        <v>0</v>
      </c>
      <c r="N11960" s="15">
        <f t="shared" si="852"/>
        <v>0</v>
      </c>
    </row>
    <row r="11961" spans="11:14" x14ac:dyDescent="0.2">
      <c r="K11961" s="15">
        <f t="shared" si="850"/>
        <v>1</v>
      </c>
      <c r="L11961" s="17">
        <f t="shared" si="851"/>
        <v>1680</v>
      </c>
      <c r="M11961" s="5">
        <f t="shared" si="853"/>
        <v>0</v>
      </c>
      <c r="N11961" s="15">
        <f t="shared" si="852"/>
        <v>0</v>
      </c>
    </row>
    <row r="11962" spans="11:14" x14ac:dyDescent="0.2">
      <c r="K11962" s="15">
        <f t="shared" si="850"/>
        <v>1</v>
      </c>
      <c r="L11962" s="17">
        <f t="shared" si="851"/>
        <v>1680</v>
      </c>
      <c r="M11962" s="5">
        <f t="shared" si="853"/>
        <v>0</v>
      </c>
      <c r="N11962" s="15">
        <f t="shared" si="852"/>
        <v>0</v>
      </c>
    </row>
    <row r="11963" spans="11:14" x14ac:dyDescent="0.2">
      <c r="K11963" s="15">
        <f t="shared" si="850"/>
        <v>1</v>
      </c>
      <c r="L11963" s="17">
        <f t="shared" si="851"/>
        <v>1680</v>
      </c>
      <c r="M11963" s="5">
        <f t="shared" si="853"/>
        <v>0</v>
      </c>
      <c r="N11963" s="15">
        <f t="shared" si="852"/>
        <v>0</v>
      </c>
    </row>
    <row r="11964" spans="11:14" x14ac:dyDescent="0.2">
      <c r="K11964" s="15">
        <f t="shared" si="850"/>
        <v>1</v>
      </c>
      <c r="L11964" s="17">
        <f t="shared" si="851"/>
        <v>1680</v>
      </c>
      <c r="M11964" s="5">
        <f t="shared" si="853"/>
        <v>0</v>
      </c>
      <c r="N11964" s="15">
        <f t="shared" si="852"/>
        <v>0</v>
      </c>
    </row>
    <row r="11965" spans="11:14" x14ac:dyDescent="0.2">
      <c r="K11965" s="15">
        <f t="shared" si="850"/>
        <v>1</v>
      </c>
      <c r="L11965" s="17">
        <f t="shared" si="851"/>
        <v>1680</v>
      </c>
      <c r="M11965" s="5">
        <f t="shared" si="853"/>
        <v>0</v>
      </c>
      <c r="N11965" s="15">
        <f t="shared" si="852"/>
        <v>0</v>
      </c>
    </row>
    <row r="11966" spans="11:14" x14ac:dyDescent="0.2">
      <c r="K11966" s="15">
        <f t="shared" si="850"/>
        <v>1</v>
      </c>
      <c r="L11966" s="17">
        <f t="shared" si="851"/>
        <v>1680</v>
      </c>
      <c r="M11966" s="5">
        <f t="shared" si="853"/>
        <v>0</v>
      </c>
      <c r="N11966" s="15">
        <f t="shared" si="852"/>
        <v>0</v>
      </c>
    </row>
    <row r="11967" spans="11:14" x14ac:dyDescent="0.2">
      <c r="K11967" s="15">
        <f t="shared" si="850"/>
        <v>1</v>
      </c>
      <c r="L11967" s="17">
        <f t="shared" si="851"/>
        <v>1680</v>
      </c>
      <c r="M11967" s="5">
        <f t="shared" si="853"/>
        <v>0</v>
      </c>
      <c r="N11967" s="15">
        <f t="shared" si="852"/>
        <v>0</v>
      </c>
    </row>
    <row r="11968" spans="11:14" x14ac:dyDescent="0.2">
      <c r="K11968" s="15">
        <f t="shared" si="850"/>
        <v>1</v>
      </c>
      <c r="L11968" s="17">
        <f t="shared" si="851"/>
        <v>1680</v>
      </c>
      <c r="M11968" s="5">
        <f t="shared" si="853"/>
        <v>0</v>
      </c>
      <c r="N11968" s="15">
        <f t="shared" si="852"/>
        <v>0</v>
      </c>
    </row>
    <row r="11969" spans="11:14" x14ac:dyDescent="0.2">
      <c r="K11969" s="15">
        <f t="shared" si="850"/>
        <v>1</v>
      </c>
      <c r="L11969" s="17">
        <f t="shared" si="851"/>
        <v>1680</v>
      </c>
      <c r="M11969" s="5">
        <f t="shared" si="853"/>
        <v>0</v>
      </c>
      <c r="N11969" s="15">
        <f t="shared" si="852"/>
        <v>0</v>
      </c>
    </row>
    <row r="11970" spans="11:14" x14ac:dyDescent="0.2">
      <c r="K11970" s="15">
        <f t="shared" ref="K11970:K12033" si="854">DATE(YEAR(E11970),MONTH(E11970),1)</f>
        <v>1</v>
      </c>
      <c r="L11970" s="17">
        <f t="shared" ref="L11970:L12033" si="855">ROUND(($B$3-K11970)/365.25*12,0)</f>
        <v>1680</v>
      </c>
      <c r="M11970" s="5">
        <f t="shared" si="853"/>
        <v>0</v>
      </c>
      <c r="N11970" s="15">
        <f t="shared" ref="N11970:N12033" si="856">EDATE(E11970,D11970)</f>
        <v>0</v>
      </c>
    </row>
    <row r="11971" spans="11:14" x14ac:dyDescent="0.2">
      <c r="K11971" s="15">
        <f t="shared" si="854"/>
        <v>1</v>
      </c>
      <c r="L11971" s="17">
        <f t="shared" si="855"/>
        <v>1680</v>
      </c>
      <c r="M11971" s="5">
        <f t="shared" ref="M11971:M12034" si="857">ROUND((N11971-K11971)/365.25*12,0)</f>
        <v>0</v>
      </c>
      <c r="N11971" s="15">
        <f t="shared" si="856"/>
        <v>0</v>
      </c>
    </row>
    <row r="11972" spans="11:14" x14ac:dyDescent="0.2">
      <c r="K11972" s="15">
        <f t="shared" si="854"/>
        <v>1</v>
      </c>
      <c r="L11972" s="17">
        <f t="shared" si="855"/>
        <v>1680</v>
      </c>
      <c r="M11972" s="5">
        <f t="shared" si="857"/>
        <v>0</v>
      </c>
      <c r="N11972" s="15">
        <f t="shared" si="856"/>
        <v>0</v>
      </c>
    </row>
    <row r="11973" spans="11:14" x14ac:dyDescent="0.2">
      <c r="K11973" s="15">
        <f t="shared" si="854"/>
        <v>1</v>
      </c>
      <c r="L11973" s="17">
        <f t="shared" si="855"/>
        <v>1680</v>
      </c>
      <c r="M11973" s="5">
        <f t="shared" si="857"/>
        <v>0</v>
      </c>
      <c r="N11973" s="15">
        <f t="shared" si="856"/>
        <v>0</v>
      </c>
    </row>
    <row r="11974" spans="11:14" x14ac:dyDescent="0.2">
      <c r="K11974" s="15">
        <f t="shared" si="854"/>
        <v>1</v>
      </c>
      <c r="L11974" s="17">
        <f t="shared" si="855"/>
        <v>1680</v>
      </c>
      <c r="M11974" s="5">
        <f t="shared" si="857"/>
        <v>0</v>
      </c>
      <c r="N11974" s="15">
        <f t="shared" si="856"/>
        <v>0</v>
      </c>
    </row>
    <row r="11975" spans="11:14" x14ac:dyDescent="0.2">
      <c r="K11975" s="15">
        <f t="shared" si="854"/>
        <v>1</v>
      </c>
      <c r="L11975" s="17">
        <f t="shared" si="855"/>
        <v>1680</v>
      </c>
      <c r="M11975" s="5">
        <f t="shared" si="857"/>
        <v>0</v>
      </c>
      <c r="N11975" s="15">
        <f t="shared" si="856"/>
        <v>0</v>
      </c>
    </row>
    <row r="11976" spans="11:14" x14ac:dyDescent="0.2">
      <c r="K11976" s="15">
        <f t="shared" si="854"/>
        <v>1</v>
      </c>
      <c r="L11976" s="17">
        <f t="shared" si="855"/>
        <v>1680</v>
      </c>
      <c r="M11976" s="5">
        <f t="shared" si="857"/>
        <v>0</v>
      </c>
      <c r="N11976" s="15">
        <f t="shared" si="856"/>
        <v>0</v>
      </c>
    </row>
    <row r="11977" spans="11:14" x14ac:dyDescent="0.2">
      <c r="K11977" s="15">
        <f t="shared" si="854"/>
        <v>1</v>
      </c>
      <c r="L11977" s="17">
        <f t="shared" si="855"/>
        <v>1680</v>
      </c>
      <c r="M11977" s="5">
        <f t="shared" si="857"/>
        <v>0</v>
      </c>
      <c r="N11977" s="15">
        <f t="shared" si="856"/>
        <v>0</v>
      </c>
    </row>
    <row r="11978" spans="11:14" x14ac:dyDescent="0.2">
      <c r="K11978" s="15">
        <f t="shared" si="854"/>
        <v>1</v>
      </c>
      <c r="L11978" s="17">
        <f t="shared" si="855"/>
        <v>1680</v>
      </c>
      <c r="M11978" s="5">
        <f t="shared" si="857"/>
        <v>0</v>
      </c>
      <c r="N11978" s="15">
        <f t="shared" si="856"/>
        <v>0</v>
      </c>
    </row>
    <row r="11979" spans="11:14" x14ac:dyDescent="0.2">
      <c r="K11979" s="15">
        <f t="shared" si="854"/>
        <v>1</v>
      </c>
      <c r="L11979" s="17">
        <f t="shared" si="855"/>
        <v>1680</v>
      </c>
      <c r="M11979" s="5">
        <f t="shared" si="857"/>
        <v>0</v>
      </c>
      <c r="N11979" s="15">
        <f t="shared" si="856"/>
        <v>0</v>
      </c>
    </row>
    <row r="11980" spans="11:14" x14ac:dyDescent="0.2">
      <c r="K11980" s="15">
        <f t="shared" si="854"/>
        <v>1</v>
      </c>
      <c r="L11980" s="17">
        <f t="shared" si="855"/>
        <v>1680</v>
      </c>
      <c r="M11980" s="5">
        <f t="shared" si="857"/>
        <v>0</v>
      </c>
      <c r="N11980" s="15">
        <f t="shared" si="856"/>
        <v>0</v>
      </c>
    </row>
    <row r="11981" spans="11:14" x14ac:dyDescent="0.2">
      <c r="K11981" s="15">
        <f t="shared" si="854"/>
        <v>1</v>
      </c>
      <c r="L11981" s="17">
        <f t="shared" si="855"/>
        <v>1680</v>
      </c>
      <c r="M11981" s="5">
        <f t="shared" si="857"/>
        <v>0</v>
      </c>
      <c r="N11981" s="15">
        <f t="shared" si="856"/>
        <v>0</v>
      </c>
    </row>
    <row r="11982" spans="11:14" x14ac:dyDescent="0.2">
      <c r="K11982" s="15">
        <f t="shared" si="854"/>
        <v>1</v>
      </c>
      <c r="L11982" s="17">
        <f t="shared" si="855"/>
        <v>1680</v>
      </c>
      <c r="M11982" s="5">
        <f t="shared" si="857"/>
        <v>0</v>
      </c>
      <c r="N11982" s="15">
        <f t="shared" si="856"/>
        <v>0</v>
      </c>
    </row>
    <row r="11983" spans="11:14" x14ac:dyDescent="0.2">
      <c r="K11983" s="15">
        <f t="shared" si="854"/>
        <v>1</v>
      </c>
      <c r="L11983" s="17">
        <f t="shared" si="855"/>
        <v>1680</v>
      </c>
      <c r="M11983" s="5">
        <f t="shared" si="857"/>
        <v>0</v>
      </c>
      <c r="N11983" s="15">
        <f t="shared" si="856"/>
        <v>0</v>
      </c>
    </row>
    <row r="11984" spans="11:14" x14ac:dyDescent="0.2">
      <c r="K11984" s="15">
        <f t="shared" si="854"/>
        <v>1</v>
      </c>
      <c r="L11984" s="17">
        <f t="shared" si="855"/>
        <v>1680</v>
      </c>
      <c r="M11984" s="5">
        <f t="shared" si="857"/>
        <v>0</v>
      </c>
      <c r="N11984" s="15">
        <f t="shared" si="856"/>
        <v>0</v>
      </c>
    </row>
    <row r="11985" spans="11:14" x14ac:dyDescent="0.2">
      <c r="K11985" s="15">
        <f t="shared" si="854"/>
        <v>1</v>
      </c>
      <c r="L11985" s="17">
        <f t="shared" si="855"/>
        <v>1680</v>
      </c>
      <c r="M11985" s="5">
        <f t="shared" si="857"/>
        <v>0</v>
      </c>
      <c r="N11985" s="15">
        <f t="shared" si="856"/>
        <v>0</v>
      </c>
    </row>
    <row r="11986" spans="11:14" x14ac:dyDescent="0.2">
      <c r="K11986" s="15">
        <f t="shared" si="854"/>
        <v>1</v>
      </c>
      <c r="L11986" s="17">
        <f t="shared" si="855"/>
        <v>1680</v>
      </c>
      <c r="M11986" s="5">
        <f t="shared" si="857"/>
        <v>0</v>
      </c>
      <c r="N11986" s="15">
        <f t="shared" si="856"/>
        <v>0</v>
      </c>
    </row>
    <row r="11987" spans="11:14" x14ac:dyDescent="0.2">
      <c r="K11987" s="15">
        <f t="shared" si="854"/>
        <v>1</v>
      </c>
      <c r="L11987" s="17">
        <f t="shared" si="855"/>
        <v>1680</v>
      </c>
      <c r="M11987" s="5">
        <f t="shared" si="857"/>
        <v>0</v>
      </c>
      <c r="N11987" s="15">
        <f t="shared" si="856"/>
        <v>0</v>
      </c>
    </row>
    <row r="11988" spans="11:14" x14ac:dyDescent="0.2">
      <c r="K11988" s="15">
        <f t="shared" si="854"/>
        <v>1</v>
      </c>
      <c r="L11988" s="17">
        <f t="shared" si="855"/>
        <v>1680</v>
      </c>
      <c r="M11988" s="5">
        <f t="shared" si="857"/>
        <v>0</v>
      </c>
      <c r="N11988" s="15">
        <f t="shared" si="856"/>
        <v>0</v>
      </c>
    </row>
    <row r="11989" spans="11:14" x14ac:dyDescent="0.2">
      <c r="K11989" s="15">
        <f t="shared" si="854"/>
        <v>1</v>
      </c>
      <c r="L11989" s="17">
        <f t="shared" si="855"/>
        <v>1680</v>
      </c>
      <c r="M11989" s="5">
        <f t="shared" si="857"/>
        <v>0</v>
      </c>
      <c r="N11989" s="15">
        <f t="shared" si="856"/>
        <v>0</v>
      </c>
    </row>
    <row r="11990" spans="11:14" x14ac:dyDescent="0.2">
      <c r="K11990" s="15">
        <f t="shared" si="854"/>
        <v>1</v>
      </c>
      <c r="L11990" s="17">
        <f t="shared" si="855"/>
        <v>1680</v>
      </c>
      <c r="M11990" s="5">
        <f t="shared" si="857"/>
        <v>0</v>
      </c>
      <c r="N11990" s="15">
        <f t="shared" si="856"/>
        <v>0</v>
      </c>
    </row>
    <row r="11991" spans="11:14" x14ac:dyDescent="0.2">
      <c r="K11991" s="15">
        <f t="shared" si="854"/>
        <v>1</v>
      </c>
      <c r="L11991" s="17">
        <f t="shared" si="855"/>
        <v>1680</v>
      </c>
      <c r="M11991" s="5">
        <f t="shared" si="857"/>
        <v>0</v>
      </c>
      <c r="N11991" s="15">
        <f t="shared" si="856"/>
        <v>0</v>
      </c>
    </row>
    <row r="11992" spans="11:14" x14ac:dyDescent="0.2">
      <c r="K11992" s="15">
        <f t="shared" si="854"/>
        <v>1</v>
      </c>
      <c r="L11992" s="17">
        <f t="shared" si="855"/>
        <v>1680</v>
      </c>
      <c r="M11992" s="5">
        <f t="shared" si="857"/>
        <v>0</v>
      </c>
      <c r="N11992" s="15">
        <f t="shared" si="856"/>
        <v>0</v>
      </c>
    </row>
    <row r="11993" spans="11:14" x14ac:dyDescent="0.2">
      <c r="K11993" s="15">
        <f t="shared" si="854"/>
        <v>1</v>
      </c>
      <c r="L11993" s="17">
        <f t="shared" si="855"/>
        <v>1680</v>
      </c>
      <c r="M11993" s="5">
        <f t="shared" si="857"/>
        <v>0</v>
      </c>
      <c r="N11993" s="15">
        <f t="shared" si="856"/>
        <v>0</v>
      </c>
    </row>
    <row r="11994" spans="11:14" x14ac:dyDescent="0.2">
      <c r="K11994" s="15">
        <f t="shared" si="854"/>
        <v>1</v>
      </c>
      <c r="L11994" s="17">
        <f t="shared" si="855"/>
        <v>1680</v>
      </c>
      <c r="M11994" s="5">
        <f t="shared" si="857"/>
        <v>0</v>
      </c>
      <c r="N11994" s="15">
        <f t="shared" si="856"/>
        <v>0</v>
      </c>
    </row>
    <row r="11995" spans="11:14" x14ac:dyDescent="0.2">
      <c r="K11995" s="15">
        <f t="shared" si="854"/>
        <v>1</v>
      </c>
      <c r="L11995" s="17">
        <f t="shared" si="855"/>
        <v>1680</v>
      </c>
      <c r="M11995" s="5">
        <f t="shared" si="857"/>
        <v>0</v>
      </c>
      <c r="N11995" s="15">
        <f t="shared" si="856"/>
        <v>0</v>
      </c>
    </row>
    <row r="11996" spans="11:14" x14ac:dyDescent="0.2">
      <c r="K11996" s="15">
        <f t="shared" si="854"/>
        <v>1</v>
      </c>
      <c r="L11996" s="17">
        <f t="shared" si="855"/>
        <v>1680</v>
      </c>
      <c r="M11996" s="5">
        <f t="shared" si="857"/>
        <v>0</v>
      </c>
      <c r="N11996" s="15">
        <f t="shared" si="856"/>
        <v>0</v>
      </c>
    </row>
    <row r="11997" spans="11:14" x14ac:dyDescent="0.2">
      <c r="K11997" s="15">
        <f t="shared" si="854"/>
        <v>1</v>
      </c>
      <c r="L11997" s="17">
        <f t="shared" si="855"/>
        <v>1680</v>
      </c>
      <c r="M11997" s="5">
        <f t="shared" si="857"/>
        <v>0</v>
      </c>
      <c r="N11997" s="15">
        <f t="shared" si="856"/>
        <v>0</v>
      </c>
    </row>
    <row r="11998" spans="11:14" x14ac:dyDescent="0.2">
      <c r="K11998" s="15">
        <f t="shared" si="854"/>
        <v>1</v>
      </c>
      <c r="L11998" s="17">
        <f t="shared" si="855"/>
        <v>1680</v>
      </c>
      <c r="M11998" s="5">
        <f t="shared" si="857"/>
        <v>0</v>
      </c>
      <c r="N11998" s="15">
        <f t="shared" si="856"/>
        <v>0</v>
      </c>
    </row>
    <row r="11999" spans="11:14" x14ac:dyDescent="0.2">
      <c r="K11999" s="15">
        <f t="shared" si="854"/>
        <v>1</v>
      </c>
      <c r="L11999" s="17">
        <f t="shared" si="855"/>
        <v>1680</v>
      </c>
      <c r="M11999" s="5">
        <f t="shared" si="857"/>
        <v>0</v>
      </c>
      <c r="N11999" s="15">
        <f t="shared" si="856"/>
        <v>0</v>
      </c>
    </row>
    <row r="12000" spans="11:14" x14ac:dyDescent="0.2">
      <c r="K12000" s="15">
        <f t="shared" si="854"/>
        <v>1</v>
      </c>
      <c r="L12000" s="17">
        <f t="shared" si="855"/>
        <v>1680</v>
      </c>
      <c r="M12000" s="5">
        <f t="shared" si="857"/>
        <v>0</v>
      </c>
      <c r="N12000" s="15">
        <f t="shared" si="856"/>
        <v>0</v>
      </c>
    </row>
    <row r="12001" spans="11:14" x14ac:dyDescent="0.2">
      <c r="K12001" s="15">
        <f t="shared" si="854"/>
        <v>1</v>
      </c>
      <c r="L12001" s="17">
        <f t="shared" si="855"/>
        <v>1680</v>
      </c>
      <c r="M12001" s="5">
        <f t="shared" si="857"/>
        <v>0</v>
      </c>
      <c r="N12001" s="15">
        <f t="shared" si="856"/>
        <v>0</v>
      </c>
    </row>
    <row r="12002" spans="11:14" x14ac:dyDescent="0.2">
      <c r="K12002" s="15">
        <f t="shared" si="854"/>
        <v>1</v>
      </c>
      <c r="L12002" s="17">
        <f t="shared" si="855"/>
        <v>1680</v>
      </c>
      <c r="M12002" s="5">
        <f t="shared" si="857"/>
        <v>0</v>
      </c>
      <c r="N12002" s="15">
        <f t="shared" si="856"/>
        <v>0</v>
      </c>
    </row>
    <row r="12003" spans="11:14" x14ac:dyDescent="0.2">
      <c r="K12003" s="15">
        <f t="shared" si="854"/>
        <v>1</v>
      </c>
      <c r="L12003" s="17">
        <f t="shared" si="855"/>
        <v>1680</v>
      </c>
      <c r="M12003" s="5">
        <f t="shared" si="857"/>
        <v>0</v>
      </c>
      <c r="N12003" s="15">
        <f t="shared" si="856"/>
        <v>0</v>
      </c>
    </row>
    <row r="12004" spans="11:14" x14ac:dyDescent="0.2">
      <c r="K12004" s="15">
        <f t="shared" si="854"/>
        <v>1</v>
      </c>
      <c r="L12004" s="17">
        <f t="shared" si="855"/>
        <v>1680</v>
      </c>
      <c r="M12004" s="5">
        <f t="shared" si="857"/>
        <v>0</v>
      </c>
      <c r="N12004" s="15">
        <f t="shared" si="856"/>
        <v>0</v>
      </c>
    </row>
    <row r="12005" spans="11:14" x14ac:dyDescent="0.2">
      <c r="K12005" s="15">
        <f t="shared" si="854"/>
        <v>1</v>
      </c>
      <c r="L12005" s="17">
        <f t="shared" si="855"/>
        <v>1680</v>
      </c>
      <c r="M12005" s="5">
        <f t="shared" si="857"/>
        <v>0</v>
      </c>
      <c r="N12005" s="15">
        <f t="shared" si="856"/>
        <v>0</v>
      </c>
    </row>
    <row r="12006" spans="11:14" x14ac:dyDescent="0.2">
      <c r="K12006" s="15">
        <f t="shared" si="854"/>
        <v>1</v>
      </c>
      <c r="L12006" s="17">
        <f t="shared" si="855"/>
        <v>1680</v>
      </c>
      <c r="M12006" s="5">
        <f t="shared" si="857"/>
        <v>0</v>
      </c>
      <c r="N12006" s="15">
        <f t="shared" si="856"/>
        <v>0</v>
      </c>
    </row>
    <row r="12007" spans="11:14" x14ac:dyDescent="0.2">
      <c r="K12007" s="15">
        <f t="shared" si="854"/>
        <v>1</v>
      </c>
      <c r="L12007" s="17">
        <f t="shared" si="855"/>
        <v>1680</v>
      </c>
      <c r="M12007" s="5">
        <f t="shared" si="857"/>
        <v>0</v>
      </c>
      <c r="N12007" s="15">
        <f t="shared" si="856"/>
        <v>0</v>
      </c>
    </row>
    <row r="12008" spans="11:14" x14ac:dyDescent="0.2">
      <c r="K12008" s="15">
        <f t="shared" si="854"/>
        <v>1</v>
      </c>
      <c r="L12008" s="17">
        <f t="shared" si="855"/>
        <v>1680</v>
      </c>
      <c r="M12008" s="5">
        <f t="shared" si="857"/>
        <v>0</v>
      </c>
      <c r="N12008" s="15">
        <f t="shared" si="856"/>
        <v>0</v>
      </c>
    </row>
    <row r="12009" spans="11:14" x14ac:dyDescent="0.2">
      <c r="K12009" s="15">
        <f t="shared" si="854"/>
        <v>1</v>
      </c>
      <c r="L12009" s="17">
        <f t="shared" si="855"/>
        <v>1680</v>
      </c>
      <c r="M12009" s="5">
        <f t="shared" si="857"/>
        <v>0</v>
      </c>
      <c r="N12009" s="15">
        <f t="shared" si="856"/>
        <v>0</v>
      </c>
    </row>
    <row r="12010" spans="11:14" x14ac:dyDescent="0.2">
      <c r="K12010" s="15">
        <f t="shared" si="854"/>
        <v>1</v>
      </c>
      <c r="L12010" s="17">
        <f t="shared" si="855"/>
        <v>1680</v>
      </c>
      <c r="M12010" s="5">
        <f t="shared" si="857"/>
        <v>0</v>
      </c>
      <c r="N12010" s="15">
        <f t="shared" si="856"/>
        <v>0</v>
      </c>
    </row>
    <row r="12011" spans="11:14" x14ac:dyDescent="0.2">
      <c r="K12011" s="15">
        <f t="shared" si="854"/>
        <v>1</v>
      </c>
      <c r="L12011" s="17">
        <f t="shared" si="855"/>
        <v>1680</v>
      </c>
      <c r="M12011" s="5">
        <f t="shared" si="857"/>
        <v>0</v>
      </c>
      <c r="N12011" s="15">
        <f t="shared" si="856"/>
        <v>0</v>
      </c>
    </row>
    <row r="12012" spans="11:14" x14ac:dyDescent="0.2">
      <c r="K12012" s="15">
        <f t="shared" si="854"/>
        <v>1</v>
      </c>
      <c r="L12012" s="17">
        <f t="shared" si="855"/>
        <v>1680</v>
      </c>
      <c r="M12012" s="5">
        <f t="shared" si="857"/>
        <v>0</v>
      </c>
      <c r="N12012" s="15">
        <f t="shared" si="856"/>
        <v>0</v>
      </c>
    </row>
    <row r="12013" spans="11:14" x14ac:dyDescent="0.2">
      <c r="K12013" s="15">
        <f t="shared" si="854"/>
        <v>1</v>
      </c>
      <c r="L12013" s="17">
        <f t="shared" si="855"/>
        <v>1680</v>
      </c>
      <c r="M12013" s="5">
        <f t="shared" si="857"/>
        <v>0</v>
      </c>
      <c r="N12013" s="15">
        <f t="shared" si="856"/>
        <v>0</v>
      </c>
    </row>
    <row r="12014" spans="11:14" x14ac:dyDescent="0.2">
      <c r="K12014" s="15">
        <f t="shared" si="854"/>
        <v>1</v>
      </c>
      <c r="L12014" s="17">
        <f t="shared" si="855"/>
        <v>1680</v>
      </c>
      <c r="M12014" s="5">
        <f t="shared" si="857"/>
        <v>0</v>
      </c>
      <c r="N12014" s="15">
        <f t="shared" si="856"/>
        <v>0</v>
      </c>
    </row>
    <row r="12015" spans="11:14" x14ac:dyDescent="0.2">
      <c r="K12015" s="15">
        <f t="shared" si="854"/>
        <v>1</v>
      </c>
      <c r="L12015" s="17">
        <f t="shared" si="855"/>
        <v>1680</v>
      </c>
      <c r="M12015" s="5">
        <f t="shared" si="857"/>
        <v>0</v>
      </c>
      <c r="N12015" s="15">
        <f t="shared" si="856"/>
        <v>0</v>
      </c>
    </row>
    <row r="12016" spans="11:14" x14ac:dyDescent="0.2">
      <c r="K12016" s="15">
        <f t="shared" si="854"/>
        <v>1</v>
      </c>
      <c r="L12016" s="17">
        <f t="shared" si="855"/>
        <v>1680</v>
      </c>
      <c r="M12016" s="5">
        <f t="shared" si="857"/>
        <v>0</v>
      </c>
      <c r="N12016" s="15">
        <f t="shared" si="856"/>
        <v>0</v>
      </c>
    </row>
    <row r="12017" spans="11:14" x14ac:dyDescent="0.2">
      <c r="K12017" s="15">
        <f t="shared" si="854"/>
        <v>1</v>
      </c>
      <c r="L12017" s="17">
        <f t="shared" si="855"/>
        <v>1680</v>
      </c>
      <c r="M12017" s="5">
        <f t="shared" si="857"/>
        <v>0</v>
      </c>
      <c r="N12017" s="15">
        <f t="shared" si="856"/>
        <v>0</v>
      </c>
    </row>
    <row r="12018" spans="11:14" x14ac:dyDescent="0.2">
      <c r="K12018" s="15">
        <f t="shared" si="854"/>
        <v>1</v>
      </c>
      <c r="L12018" s="17">
        <f t="shared" si="855"/>
        <v>1680</v>
      </c>
      <c r="M12018" s="5">
        <f t="shared" si="857"/>
        <v>0</v>
      </c>
      <c r="N12018" s="15">
        <f t="shared" si="856"/>
        <v>0</v>
      </c>
    </row>
    <row r="12019" spans="11:14" x14ac:dyDescent="0.2">
      <c r="K12019" s="15">
        <f t="shared" si="854"/>
        <v>1</v>
      </c>
      <c r="L12019" s="17">
        <f t="shared" si="855"/>
        <v>1680</v>
      </c>
      <c r="M12019" s="5">
        <f t="shared" si="857"/>
        <v>0</v>
      </c>
      <c r="N12019" s="15">
        <f t="shared" si="856"/>
        <v>0</v>
      </c>
    </row>
    <row r="12020" spans="11:14" x14ac:dyDescent="0.2">
      <c r="K12020" s="15">
        <f t="shared" si="854"/>
        <v>1</v>
      </c>
      <c r="L12020" s="17">
        <f t="shared" si="855"/>
        <v>1680</v>
      </c>
      <c r="M12020" s="5">
        <f t="shared" si="857"/>
        <v>0</v>
      </c>
      <c r="N12020" s="15">
        <f t="shared" si="856"/>
        <v>0</v>
      </c>
    </row>
    <row r="12021" spans="11:14" x14ac:dyDescent="0.2">
      <c r="K12021" s="15">
        <f t="shared" si="854"/>
        <v>1</v>
      </c>
      <c r="L12021" s="17">
        <f t="shared" si="855"/>
        <v>1680</v>
      </c>
      <c r="M12021" s="5">
        <f t="shared" si="857"/>
        <v>0</v>
      </c>
      <c r="N12021" s="15">
        <f t="shared" si="856"/>
        <v>0</v>
      </c>
    </row>
    <row r="12022" spans="11:14" x14ac:dyDescent="0.2">
      <c r="K12022" s="15">
        <f t="shared" si="854"/>
        <v>1</v>
      </c>
      <c r="L12022" s="17">
        <f t="shared" si="855"/>
        <v>1680</v>
      </c>
      <c r="M12022" s="5">
        <f t="shared" si="857"/>
        <v>0</v>
      </c>
      <c r="N12022" s="15">
        <f t="shared" si="856"/>
        <v>0</v>
      </c>
    </row>
    <row r="12023" spans="11:14" x14ac:dyDescent="0.2">
      <c r="K12023" s="15">
        <f t="shared" si="854"/>
        <v>1</v>
      </c>
      <c r="L12023" s="17">
        <f t="shared" si="855"/>
        <v>1680</v>
      </c>
      <c r="M12023" s="5">
        <f t="shared" si="857"/>
        <v>0</v>
      </c>
      <c r="N12023" s="15">
        <f t="shared" si="856"/>
        <v>0</v>
      </c>
    </row>
    <row r="12024" spans="11:14" x14ac:dyDescent="0.2">
      <c r="K12024" s="15">
        <f t="shared" si="854"/>
        <v>1</v>
      </c>
      <c r="L12024" s="17">
        <f t="shared" si="855"/>
        <v>1680</v>
      </c>
      <c r="M12024" s="5">
        <f t="shared" si="857"/>
        <v>0</v>
      </c>
      <c r="N12024" s="15">
        <f t="shared" si="856"/>
        <v>0</v>
      </c>
    </row>
    <row r="12025" spans="11:14" x14ac:dyDescent="0.2">
      <c r="K12025" s="15">
        <f t="shared" si="854"/>
        <v>1</v>
      </c>
      <c r="L12025" s="17">
        <f t="shared" si="855"/>
        <v>1680</v>
      </c>
      <c r="M12025" s="5">
        <f t="shared" si="857"/>
        <v>0</v>
      </c>
      <c r="N12025" s="15">
        <f t="shared" si="856"/>
        <v>0</v>
      </c>
    </row>
    <row r="12026" spans="11:14" x14ac:dyDescent="0.2">
      <c r="K12026" s="15">
        <f t="shared" si="854"/>
        <v>1</v>
      </c>
      <c r="L12026" s="17">
        <f t="shared" si="855"/>
        <v>1680</v>
      </c>
      <c r="M12026" s="5">
        <f t="shared" si="857"/>
        <v>0</v>
      </c>
      <c r="N12026" s="15">
        <f t="shared" si="856"/>
        <v>0</v>
      </c>
    </row>
    <row r="12027" spans="11:14" x14ac:dyDescent="0.2">
      <c r="K12027" s="15">
        <f t="shared" si="854"/>
        <v>1</v>
      </c>
      <c r="L12027" s="17">
        <f t="shared" si="855"/>
        <v>1680</v>
      </c>
      <c r="M12027" s="5">
        <f t="shared" si="857"/>
        <v>0</v>
      </c>
      <c r="N12027" s="15">
        <f t="shared" si="856"/>
        <v>0</v>
      </c>
    </row>
    <row r="12028" spans="11:14" x14ac:dyDescent="0.2">
      <c r="K12028" s="15">
        <f t="shared" si="854"/>
        <v>1</v>
      </c>
      <c r="L12028" s="17">
        <f t="shared" si="855"/>
        <v>1680</v>
      </c>
      <c r="M12028" s="5">
        <f t="shared" si="857"/>
        <v>0</v>
      </c>
      <c r="N12028" s="15">
        <f t="shared" si="856"/>
        <v>0</v>
      </c>
    </row>
    <row r="12029" spans="11:14" x14ac:dyDescent="0.2">
      <c r="K12029" s="15">
        <f t="shared" si="854"/>
        <v>1</v>
      </c>
      <c r="L12029" s="17">
        <f t="shared" si="855"/>
        <v>1680</v>
      </c>
      <c r="M12029" s="5">
        <f t="shared" si="857"/>
        <v>0</v>
      </c>
      <c r="N12029" s="15">
        <f t="shared" si="856"/>
        <v>0</v>
      </c>
    </row>
    <row r="12030" spans="11:14" x14ac:dyDescent="0.2">
      <c r="K12030" s="15">
        <f t="shared" si="854"/>
        <v>1</v>
      </c>
      <c r="L12030" s="17">
        <f t="shared" si="855"/>
        <v>1680</v>
      </c>
      <c r="M12030" s="5">
        <f t="shared" si="857"/>
        <v>0</v>
      </c>
      <c r="N12030" s="15">
        <f t="shared" si="856"/>
        <v>0</v>
      </c>
    </row>
    <row r="12031" spans="11:14" x14ac:dyDescent="0.2">
      <c r="K12031" s="15">
        <f t="shared" si="854"/>
        <v>1</v>
      </c>
      <c r="L12031" s="17">
        <f t="shared" si="855"/>
        <v>1680</v>
      </c>
      <c r="M12031" s="5">
        <f t="shared" si="857"/>
        <v>0</v>
      </c>
      <c r="N12031" s="15">
        <f t="shared" si="856"/>
        <v>0</v>
      </c>
    </row>
    <row r="12032" spans="11:14" x14ac:dyDescent="0.2">
      <c r="K12032" s="15">
        <f t="shared" si="854"/>
        <v>1</v>
      </c>
      <c r="L12032" s="17">
        <f t="shared" si="855"/>
        <v>1680</v>
      </c>
      <c r="M12032" s="5">
        <f t="shared" si="857"/>
        <v>0</v>
      </c>
      <c r="N12032" s="15">
        <f t="shared" si="856"/>
        <v>0</v>
      </c>
    </row>
    <row r="12033" spans="11:14" x14ac:dyDescent="0.2">
      <c r="K12033" s="15">
        <f t="shared" si="854"/>
        <v>1</v>
      </c>
      <c r="L12033" s="17">
        <f t="shared" si="855"/>
        <v>1680</v>
      </c>
      <c r="M12033" s="5">
        <f t="shared" si="857"/>
        <v>0</v>
      </c>
      <c r="N12033" s="15">
        <f t="shared" si="856"/>
        <v>0</v>
      </c>
    </row>
    <row r="12034" spans="11:14" x14ac:dyDescent="0.2">
      <c r="K12034" s="15">
        <f t="shared" ref="K12034:K12097" si="858">DATE(YEAR(E12034),MONTH(E12034),1)</f>
        <v>1</v>
      </c>
      <c r="L12034" s="17">
        <f t="shared" ref="L12034:L12097" si="859">ROUND(($B$3-K12034)/365.25*12,0)</f>
        <v>1680</v>
      </c>
      <c r="M12034" s="5">
        <f t="shared" si="857"/>
        <v>0</v>
      </c>
      <c r="N12034" s="15">
        <f t="shared" ref="N12034:N12097" si="860">EDATE(E12034,D12034)</f>
        <v>0</v>
      </c>
    </row>
    <row r="12035" spans="11:14" x14ac:dyDescent="0.2">
      <c r="K12035" s="15">
        <f t="shared" si="858"/>
        <v>1</v>
      </c>
      <c r="L12035" s="17">
        <f t="shared" si="859"/>
        <v>1680</v>
      </c>
      <c r="M12035" s="5">
        <f t="shared" ref="M12035:M12098" si="861">ROUND((N12035-K12035)/365.25*12,0)</f>
        <v>0</v>
      </c>
      <c r="N12035" s="15">
        <f t="shared" si="860"/>
        <v>0</v>
      </c>
    </row>
    <row r="12036" spans="11:14" x14ac:dyDescent="0.2">
      <c r="K12036" s="15">
        <f t="shared" si="858"/>
        <v>1</v>
      </c>
      <c r="L12036" s="17">
        <f t="shared" si="859"/>
        <v>1680</v>
      </c>
      <c r="M12036" s="5">
        <f t="shared" si="861"/>
        <v>0</v>
      </c>
      <c r="N12036" s="15">
        <f t="shared" si="860"/>
        <v>0</v>
      </c>
    </row>
    <row r="12037" spans="11:14" x14ac:dyDescent="0.2">
      <c r="K12037" s="15">
        <f t="shared" si="858"/>
        <v>1</v>
      </c>
      <c r="L12037" s="17">
        <f t="shared" si="859"/>
        <v>1680</v>
      </c>
      <c r="M12037" s="5">
        <f t="shared" si="861"/>
        <v>0</v>
      </c>
      <c r="N12037" s="15">
        <f t="shared" si="860"/>
        <v>0</v>
      </c>
    </row>
    <row r="12038" spans="11:14" x14ac:dyDescent="0.2">
      <c r="K12038" s="15">
        <f t="shared" si="858"/>
        <v>1</v>
      </c>
      <c r="L12038" s="17">
        <f t="shared" si="859"/>
        <v>1680</v>
      </c>
      <c r="M12038" s="5">
        <f t="shared" si="861"/>
        <v>0</v>
      </c>
      <c r="N12038" s="15">
        <f t="shared" si="860"/>
        <v>0</v>
      </c>
    </row>
    <row r="12039" spans="11:14" x14ac:dyDescent="0.2">
      <c r="K12039" s="15">
        <f t="shared" si="858"/>
        <v>1</v>
      </c>
      <c r="L12039" s="17">
        <f t="shared" si="859"/>
        <v>1680</v>
      </c>
      <c r="M12039" s="5">
        <f t="shared" si="861"/>
        <v>0</v>
      </c>
      <c r="N12039" s="15">
        <f t="shared" si="860"/>
        <v>0</v>
      </c>
    </row>
    <row r="12040" spans="11:14" x14ac:dyDescent="0.2">
      <c r="K12040" s="15">
        <f t="shared" si="858"/>
        <v>1</v>
      </c>
      <c r="L12040" s="17">
        <f t="shared" si="859"/>
        <v>1680</v>
      </c>
      <c r="M12040" s="5">
        <f t="shared" si="861"/>
        <v>0</v>
      </c>
      <c r="N12040" s="15">
        <f t="shared" si="860"/>
        <v>0</v>
      </c>
    </row>
    <row r="12041" spans="11:14" x14ac:dyDescent="0.2">
      <c r="K12041" s="15">
        <f t="shared" si="858"/>
        <v>1</v>
      </c>
      <c r="L12041" s="17">
        <f t="shared" si="859"/>
        <v>1680</v>
      </c>
      <c r="M12041" s="5">
        <f t="shared" si="861"/>
        <v>0</v>
      </c>
      <c r="N12041" s="15">
        <f t="shared" si="860"/>
        <v>0</v>
      </c>
    </row>
    <row r="12042" spans="11:14" x14ac:dyDescent="0.2">
      <c r="K12042" s="15">
        <f t="shared" si="858"/>
        <v>1</v>
      </c>
      <c r="L12042" s="17">
        <f t="shared" si="859"/>
        <v>1680</v>
      </c>
      <c r="M12042" s="5">
        <f t="shared" si="861"/>
        <v>0</v>
      </c>
      <c r="N12042" s="15">
        <f t="shared" si="860"/>
        <v>0</v>
      </c>
    </row>
    <row r="12043" spans="11:14" x14ac:dyDescent="0.2">
      <c r="K12043" s="15">
        <f t="shared" si="858"/>
        <v>1</v>
      </c>
      <c r="L12043" s="17">
        <f t="shared" si="859"/>
        <v>1680</v>
      </c>
      <c r="M12043" s="5">
        <f t="shared" si="861"/>
        <v>0</v>
      </c>
      <c r="N12043" s="15">
        <f t="shared" si="860"/>
        <v>0</v>
      </c>
    </row>
    <row r="12044" spans="11:14" x14ac:dyDescent="0.2">
      <c r="K12044" s="15">
        <f t="shared" si="858"/>
        <v>1</v>
      </c>
      <c r="L12044" s="17">
        <f t="shared" si="859"/>
        <v>1680</v>
      </c>
      <c r="M12044" s="5">
        <f t="shared" si="861"/>
        <v>0</v>
      </c>
      <c r="N12044" s="15">
        <f t="shared" si="860"/>
        <v>0</v>
      </c>
    </row>
    <row r="12045" spans="11:14" x14ac:dyDescent="0.2">
      <c r="K12045" s="15">
        <f t="shared" si="858"/>
        <v>1</v>
      </c>
      <c r="L12045" s="17">
        <f t="shared" si="859"/>
        <v>1680</v>
      </c>
      <c r="M12045" s="5">
        <f t="shared" si="861"/>
        <v>0</v>
      </c>
      <c r="N12045" s="15">
        <f t="shared" si="860"/>
        <v>0</v>
      </c>
    </row>
    <row r="12046" spans="11:14" x14ac:dyDescent="0.2">
      <c r="K12046" s="15">
        <f t="shared" si="858"/>
        <v>1</v>
      </c>
      <c r="L12046" s="17">
        <f t="shared" si="859"/>
        <v>1680</v>
      </c>
      <c r="M12046" s="5">
        <f t="shared" si="861"/>
        <v>0</v>
      </c>
      <c r="N12046" s="15">
        <f t="shared" si="860"/>
        <v>0</v>
      </c>
    </row>
    <row r="12047" spans="11:14" x14ac:dyDescent="0.2">
      <c r="K12047" s="15">
        <f t="shared" si="858"/>
        <v>1</v>
      </c>
      <c r="L12047" s="17">
        <f t="shared" si="859"/>
        <v>1680</v>
      </c>
      <c r="M12047" s="5">
        <f t="shared" si="861"/>
        <v>0</v>
      </c>
      <c r="N12047" s="15">
        <f t="shared" si="860"/>
        <v>0</v>
      </c>
    </row>
    <row r="12048" spans="11:14" x14ac:dyDescent="0.2">
      <c r="K12048" s="15">
        <f t="shared" si="858"/>
        <v>1</v>
      </c>
      <c r="L12048" s="17">
        <f t="shared" si="859"/>
        <v>1680</v>
      </c>
      <c r="M12048" s="5">
        <f t="shared" si="861"/>
        <v>0</v>
      </c>
      <c r="N12048" s="15">
        <f t="shared" si="860"/>
        <v>0</v>
      </c>
    </row>
    <row r="12049" spans="11:14" x14ac:dyDescent="0.2">
      <c r="K12049" s="15">
        <f t="shared" si="858"/>
        <v>1</v>
      </c>
      <c r="L12049" s="17">
        <f t="shared" si="859"/>
        <v>1680</v>
      </c>
      <c r="M12049" s="5">
        <f t="shared" si="861"/>
        <v>0</v>
      </c>
      <c r="N12049" s="15">
        <f t="shared" si="860"/>
        <v>0</v>
      </c>
    </row>
    <row r="12050" spans="11:14" x14ac:dyDescent="0.2">
      <c r="K12050" s="15">
        <f t="shared" si="858"/>
        <v>1</v>
      </c>
      <c r="L12050" s="17">
        <f t="shared" si="859"/>
        <v>1680</v>
      </c>
      <c r="M12050" s="5">
        <f t="shared" si="861"/>
        <v>0</v>
      </c>
      <c r="N12050" s="15">
        <f t="shared" si="860"/>
        <v>0</v>
      </c>
    </row>
    <row r="12051" spans="11:14" x14ac:dyDescent="0.2">
      <c r="K12051" s="15">
        <f t="shared" si="858"/>
        <v>1</v>
      </c>
      <c r="L12051" s="17">
        <f t="shared" si="859"/>
        <v>1680</v>
      </c>
      <c r="M12051" s="5">
        <f t="shared" si="861"/>
        <v>0</v>
      </c>
      <c r="N12051" s="15">
        <f t="shared" si="860"/>
        <v>0</v>
      </c>
    </row>
    <row r="12052" spans="11:14" x14ac:dyDescent="0.2">
      <c r="K12052" s="15">
        <f t="shared" si="858"/>
        <v>1</v>
      </c>
      <c r="L12052" s="17">
        <f t="shared" si="859"/>
        <v>1680</v>
      </c>
      <c r="M12052" s="5">
        <f t="shared" si="861"/>
        <v>0</v>
      </c>
      <c r="N12052" s="15">
        <f t="shared" si="860"/>
        <v>0</v>
      </c>
    </row>
    <row r="12053" spans="11:14" x14ac:dyDescent="0.2">
      <c r="K12053" s="15">
        <f t="shared" si="858"/>
        <v>1</v>
      </c>
      <c r="L12053" s="17">
        <f t="shared" si="859"/>
        <v>1680</v>
      </c>
      <c r="M12053" s="5">
        <f t="shared" si="861"/>
        <v>0</v>
      </c>
      <c r="N12053" s="15">
        <f t="shared" si="860"/>
        <v>0</v>
      </c>
    </row>
    <row r="12054" spans="11:14" x14ac:dyDescent="0.2">
      <c r="K12054" s="15">
        <f t="shared" si="858"/>
        <v>1</v>
      </c>
      <c r="L12054" s="17">
        <f t="shared" si="859"/>
        <v>1680</v>
      </c>
      <c r="M12054" s="5">
        <f t="shared" si="861"/>
        <v>0</v>
      </c>
      <c r="N12054" s="15">
        <f t="shared" si="860"/>
        <v>0</v>
      </c>
    </row>
    <row r="12055" spans="11:14" x14ac:dyDescent="0.2">
      <c r="K12055" s="15">
        <f t="shared" si="858"/>
        <v>1</v>
      </c>
      <c r="L12055" s="17">
        <f t="shared" si="859"/>
        <v>1680</v>
      </c>
      <c r="M12055" s="5">
        <f t="shared" si="861"/>
        <v>0</v>
      </c>
      <c r="N12055" s="15">
        <f t="shared" si="860"/>
        <v>0</v>
      </c>
    </row>
    <row r="12056" spans="11:14" x14ac:dyDescent="0.2">
      <c r="K12056" s="15">
        <f t="shared" si="858"/>
        <v>1</v>
      </c>
      <c r="L12056" s="17">
        <f t="shared" si="859"/>
        <v>1680</v>
      </c>
      <c r="M12056" s="5">
        <f t="shared" si="861"/>
        <v>0</v>
      </c>
      <c r="N12056" s="15">
        <f t="shared" si="860"/>
        <v>0</v>
      </c>
    </row>
    <row r="12057" spans="11:14" x14ac:dyDescent="0.2">
      <c r="K12057" s="15">
        <f t="shared" si="858"/>
        <v>1</v>
      </c>
      <c r="L12057" s="17">
        <f t="shared" si="859"/>
        <v>1680</v>
      </c>
      <c r="M12057" s="5">
        <f t="shared" si="861"/>
        <v>0</v>
      </c>
      <c r="N12057" s="15">
        <f t="shared" si="860"/>
        <v>0</v>
      </c>
    </row>
    <row r="12058" spans="11:14" x14ac:dyDescent="0.2">
      <c r="K12058" s="15">
        <f t="shared" si="858"/>
        <v>1</v>
      </c>
      <c r="L12058" s="17">
        <f t="shared" si="859"/>
        <v>1680</v>
      </c>
      <c r="M12058" s="5">
        <f t="shared" si="861"/>
        <v>0</v>
      </c>
      <c r="N12058" s="15">
        <f t="shared" si="860"/>
        <v>0</v>
      </c>
    </row>
    <row r="12059" spans="11:14" x14ac:dyDescent="0.2">
      <c r="K12059" s="15">
        <f t="shared" si="858"/>
        <v>1</v>
      </c>
      <c r="L12059" s="17">
        <f t="shared" si="859"/>
        <v>1680</v>
      </c>
      <c r="M12059" s="5">
        <f t="shared" si="861"/>
        <v>0</v>
      </c>
      <c r="N12059" s="15">
        <f t="shared" si="860"/>
        <v>0</v>
      </c>
    </row>
    <row r="12060" spans="11:14" x14ac:dyDescent="0.2">
      <c r="K12060" s="15">
        <f t="shared" si="858"/>
        <v>1</v>
      </c>
      <c r="L12060" s="17">
        <f t="shared" si="859"/>
        <v>1680</v>
      </c>
      <c r="M12060" s="5">
        <f t="shared" si="861"/>
        <v>0</v>
      </c>
      <c r="N12060" s="15">
        <f t="shared" si="860"/>
        <v>0</v>
      </c>
    </row>
    <row r="12061" spans="11:14" x14ac:dyDescent="0.2">
      <c r="K12061" s="15">
        <f t="shared" si="858"/>
        <v>1</v>
      </c>
      <c r="L12061" s="17">
        <f t="shared" si="859"/>
        <v>1680</v>
      </c>
      <c r="M12061" s="5">
        <f t="shared" si="861"/>
        <v>0</v>
      </c>
      <c r="N12061" s="15">
        <f t="shared" si="860"/>
        <v>0</v>
      </c>
    </row>
    <row r="12062" spans="11:14" x14ac:dyDescent="0.2">
      <c r="K12062" s="15">
        <f t="shared" si="858"/>
        <v>1</v>
      </c>
      <c r="L12062" s="17">
        <f t="shared" si="859"/>
        <v>1680</v>
      </c>
      <c r="M12062" s="5">
        <f t="shared" si="861"/>
        <v>0</v>
      </c>
      <c r="N12062" s="15">
        <f t="shared" si="860"/>
        <v>0</v>
      </c>
    </row>
    <row r="12063" spans="11:14" x14ac:dyDescent="0.2">
      <c r="K12063" s="15">
        <f t="shared" si="858"/>
        <v>1</v>
      </c>
      <c r="L12063" s="17">
        <f t="shared" si="859"/>
        <v>1680</v>
      </c>
      <c r="M12063" s="5">
        <f t="shared" si="861"/>
        <v>0</v>
      </c>
      <c r="N12063" s="15">
        <f t="shared" si="860"/>
        <v>0</v>
      </c>
    </row>
    <row r="12064" spans="11:14" x14ac:dyDescent="0.2">
      <c r="K12064" s="15">
        <f t="shared" si="858"/>
        <v>1</v>
      </c>
      <c r="L12064" s="17">
        <f t="shared" si="859"/>
        <v>1680</v>
      </c>
      <c r="M12064" s="5">
        <f t="shared" si="861"/>
        <v>0</v>
      </c>
      <c r="N12064" s="15">
        <f t="shared" si="860"/>
        <v>0</v>
      </c>
    </row>
    <row r="12065" spans="11:14" x14ac:dyDescent="0.2">
      <c r="K12065" s="15">
        <f t="shared" si="858"/>
        <v>1</v>
      </c>
      <c r="L12065" s="17">
        <f t="shared" si="859"/>
        <v>1680</v>
      </c>
      <c r="M12065" s="5">
        <f t="shared" si="861"/>
        <v>0</v>
      </c>
      <c r="N12065" s="15">
        <f t="shared" si="860"/>
        <v>0</v>
      </c>
    </row>
    <row r="12066" spans="11:14" x14ac:dyDescent="0.2">
      <c r="K12066" s="15">
        <f t="shared" si="858"/>
        <v>1</v>
      </c>
      <c r="L12066" s="17">
        <f t="shared" si="859"/>
        <v>1680</v>
      </c>
      <c r="M12066" s="5">
        <f t="shared" si="861"/>
        <v>0</v>
      </c>
      <c r="N12066" s="15">
        <f t="shared" si="860"/>
        <v>0</v>
      </c>
    </row>
    <row r="12067" spans="11:14" x14ac:dyDescent="0.2">
      <c r="K12067" s="15">
        <f t="shared" si="858"/>
        <v>1</v>
      </c>
      <c r="L12067" s="17">
        <f t="shared" si="859"/>
        <v>1680</v>
      </c>
      <c r="M12067" s="5">
        <f t="shared" si="861"/>
        <v>0</v>
      </c>
      <c r="N12067" s="15">
        <f t="shared" si="860"/>
        <v>0</v>
      </c>
    </row>
    <row r="12068" spans="11:14" x14ac:dyDescent="0.2">
      <c r="K12068" s="15">
        <f t="shared" si="858"/>
        <v>1</v>
      </c>
      <c r="L12068" s="17">
        <f t="shared" si="859"/>
        <v>1680</v>
      </c>
      <c r="M12068" s="5">
        <f t="shared" si="861"/>
        <v>0</v>
      </c>
      <c r="N12068" s="15">
        <f t="shared" si="860"/>
        <v>0</v>
      </c>
    </row>
    <row r="12069" spans="11:14" x14ac:dyDescent="0.2">
      <c r="K12069" s="15">
        <f t="shared" si="858"/>
        <v>1</v>
      </c>
      <c r="L12069" s="17">
        <f t="shared" si="859"/>
        <v>1680</v>
      </c>
      <c r="M12069" s="5">
        <f t="shared" si="861"/>
        <v>0</v>
      </c>
      <c r="N12069" s="15">
        <f t="shared" si="860"/>
        <v>0</v>
      </c>
    </row>
    <row r="12070" spans="11:14" x14ac:dyDescent="0.2">
      <c r="K12070" s="15">
        <f t="shared" si="858"/>
        <v>1</v>
      </c>
      <c r="L12070" s="17">
        <f t="shared" si="859"/>
        <v>1680</v>
      </c>
      <c r="M12070" s="5">
        <f t="shared" si="861"/>
        <v>0</v>
      </c>
      <c r="N12070" s="15">
        <f t="shared" si="860"/>
        <v>0</v>
      </c>
    </row>
    <row r="12071" spans="11:14" x14ac:dyDescent="0.2">
      <c r="K12071" s="15">
        <f t="shared" si="858"/>
        <v>1</v>
      </c>
      <c r="L12071" s="17">
        <f t="shared" si="859"/>
        <v>1680</v>
      </c>
      <c r="M12071" s="5">
        <f t="shared" si="861"/>
        <v>0</v>
      </c>
      <c r="N12071" s="15">
        <f t="shared" si="860"/>
        <v>0</v>
      </c>
    </row>
    <row r="12072" spans="11:14" x14ac:dyDescent="0.2">
      <c r="K12072" s="15">
        <f t="shared" si="858"/>
        <v>1</v>
      </c>
      <c r="L12072" s="17">
        <f t="shared" si="859"/>
        <v>1680</v>
      </c>
      <c r="M12072" s="5">
        <f t="shared" si="861"/>
        <v>0</v>
      </c>
      <c r="N12072" s="15">
        <f t="shared" si="860"/>
        <v>0</v>
      </c>
    </row>
    <row r="12073" spans="11:14" x14ac:dyDescent="0.2">
      <c r="K12073" s="15">
        <f t="shared" si="858"/>
        <v>1</v>
      </c>
      <c r="L12073" s="17">
        <f t="shared" si="859"/>
        <v>1680</v>
      </c>
      <c r="M12073" s="5">
        <f t="shared" si="861"/>
        <v>0</v>
      </c>
      <c r="N12073" s="15">
        <f t="shared" si="860"/>
        <v>0</v>
      </c>
    </row>
    <row r="12074" spans="11:14" x14ac:dyDescent="0.2">
      <c r="K12074" s="15">
        <f t="shared" si="858"/>
        <v>1</v>
      </c>
      <c r="L12074" s="17">
        <f t="shared" si="859"/>
        <v>1680</v>
      </c>
      <c r="M12074" s="5">
        <f t="shared" si="861"/>
        <v>0</v>
      </c>
      <c r="N12074" s="15">
        <f t="shared" si="860"/>
        <v>0</v>
      </c>
    </row>
    <row r="12075" spans="11:14" x14ac:dyDescent="0.2">
      <c r="K12075" s="15">
        <f t="shared" si="858"/>
        <v>1</v>
      </c>
      <c r="L12075" s="17">
        <f t="shared" si="859"/>
        <v>1680</v>
      </c>
      <c r="M12075" s="5">
        <f t="shared" si="861"/>
        <v>0</v>
      </c>
      <c r="N12075" s="15">
        <f t="shared" si="860"/>
        <v>0</v>
      </c>
    </row>
    <row r="12076" spans="11:14" x14ac:dyDescent="0.2">
      <c r="K12076" s="15">
        <f t="shared" si="858"/>
        <v>1</v>
      </c>
      <c r="L12076" s="17">
        <f t="shared" si="859"/>
        <v>1680</v>
      </c>
      <c r="M12076" s="5">
        <f t="shared" si="861"/>
        <v>0</v>
      </c>
      <c r="N12076" s="15">
        <f t="shared" si="860"/>
        <v>0</v>
      </c>
    </row>
    <row r="12077" spans="11:14" x14ac:dyDescent="0.2">
      <c r="K12077" s="15">
        <f t="shared" si="858"/>
        <v>1</v>
      </c>
      <c r="L12077" s="17">
        <f t="shared" si="859"/>
        <v>1680</v>
      </c>
      <c r="M12077" s="5">
        <f t="shared" si="861"/>
        <v>0</v>
      </c>
      <c r="N12077" s="15">
        <f t="shared" si="860"/>
        <v>0</v>
      </c>
    </row>
    <row r="12078" spans="11:14" x14ac:dyDescent="0.2">
      <c r="K12078" s="15">
        <f t="shared" si="858"/>
        <v>1</v>
      </c>
      <c r="L12078" s="17">
        <f t="shared" si="859"/>
        <v>1680</v>
      </c>
      <c r="M12078" s="5">
        <f t="shared" si="861"/>
        <v>0</v>
      </c>
      <c r="N12078" s="15">
        <f t="shared" si="860"/>
        <v>0</v>
      </c>
    </row>
    <row r="12079" spans="11:14" x14ac:dyDescent="0.2">
      <c r="K12079" s="15">
        <f t="shared" si="858"/>
        <v>1</v>
      </c>
      <c r="L12079" s="17">
        <f t="shared" si="859"/>
        <v>1680</v>
      </c>
      <c r="M12079" s="5">
        <f t="shared" si="861"/>
        <v>0</v>
      </c>
      <c r="N12079" s="15">
        <f t="shared" si="860"/>
        <v>0</v>
      </c>
    </row>
    <row r="12080" spans="11:14" x14ac:dyDescent="0.2">
      <c r="K12080" s="15">
        <f t="shared" si="858"/>
        <v>1</v>
      </c>
      <c r="L12080" s="17">
        <f t="shared" si="859"/>
        <v>1680</v>
      </c>
      <c r="M12080" s="5">
        <f t="shared" si="861"/>
        <v>0</v>
      </c>
      <c r="N12080" s="15">
        <f t="shared" si="860"/>
        <v>0</v>
      </c>
    </row>
    <row r="12081" spans="11:14" x14ac:dyDescent="0.2">
      <c r="K12081" s="15">
        <f t="shared" si="858"/>
        <v>1</v>
      </c>
      <c r="L12081" s="17">
        <f t="shared" si="859"/>
        <v>1680</v>
      </c>
      <c r="M12081" s="5">
        <f t="shared" si="861"/>
        <v>0</v>
      </c>
      <c r="N12081" s="15">
        <f t="shared" si="860"/>
        <v>0</v>
      </c>
    </row>
    <row r="12082" spans="11:14" x14ac:dyDescent="0.2">
      <c r="K12082" s="15">
        <f t="shared" si="858"/>
        <v>1</v>
      </c>
      <c r="L12082" s="17">
        <f t="shared" si="859"/>
        <v>1680</v>
      </c>
      <c r="M12082" s="5">
        <f t="shared" si="861"/>
        <v>0</v>
      </c>
      <c r="N12082" s="15">
        <f t="shared" si="860"/>
        <v>0</v>
      </c>
    </row>
    <row r="12083" spans="11:14" x14ac:dyDescent="0.2">
      <c r="K12083" s="15">
        <f t="shared" si="858"/>
        <v>1</v>
      </c>
      <c r="L12083" s="17">
        <f t="shared" si="859"/>
        <v>1680</v>
      </c>
      <c r="M12083" s="5">
        <f t="shared" si="861"/>
        <v>0</v>
      </c>
      <c r="N12083" s="15">
        <f t="shared" si="860"/>
        <v>0</v>
      </c>
    </row>
    <row r="12084" spans="11:14" x14ac:dyDescent="0.2">
      <c r="K12084" s="15">
        <f t="shared" si="858"/>
        <v>1</v>
      </c>
      <c r="L12084" s="17">
        <f t="shared" si="859"/>
        <v>1680</v>
      </c>
      <c r="M12084" s="5">
        <f t="shared" si="861"/>
        <v>0</v>
      </c>
      <c r="N12084" s="15">
        <f t="shared" si="860"/>
        <v>0</v>
      </c>
    </row>
    <row r="12085" spans="11:14" x14ac:dyDescent="0.2">
      <c r="K12085" s="15">
        <f t="shared" si="858"/>
        <v>1</v>
      </c>
      <c r="L12085" s="17">
        <f t="shared" si="859"/>
        <v>1680</v>
      </c>
      <c r="M12085" s="5">
        <f t="shared" si="861"/>
        <v>0</v>
      </c>
      <c r="N12085" s="15">
        <f t="shared" si="860"/>
        <v>0</v>
      </c>
    </row>
    <row r="12086" spans="11:14" x14ac:dyDescent="0.2">
      <c r="K12086" s="15">
        <f t="shared" si="858"/>
        <v>1</v>
      </c>
      <c r="L12086" s="17">
        <f t="shared" si="859"/>
        <v>1680</v>
      </c>
      <c r="M12086" s="5">
        <f t="shared" si="861"/>
        <v>0</v>
      </c>
      <c r="N12086" s="15">
        <f t="shared" si="860"/>
        <v>0</v>
      </c>
    </row>
    <row r="12087" spans="11:14" x14ac:dyDescent="0.2">
      <c r="K12087" s="15">
        <f t="shared" si="858"/>
        <v>1</v>
      </c>
      <c r="L12087" s="17">
        <f t="shared" si="859"/>
        <v>1680</v>
      </c>
      <c r="M12087" s="5">
        <f t="shared" si="861"/>
        <v>0</v>
      </c>
      <c r="N12087" s="15">
        <f t="shared" si="860"/>
        <v>0</v>
      </c>
    </row>
    <row r="12088" spans="11:14" x14ac:dyDescent="0.2">
      <c r="K12088" s="15">
        <f t="shared" si="858"/>
        <v>1</v>
      </c>
      <c r="L12088" s="17">
        <f t="shared" si="859"/>
        <v>1680</v>
      </c>
      <c r="M12088" s="5">
        <f t="shared" si="861"/>
        <v>0</v>
      </c>
      <c r="N12088" s="15">
        <f t="shared" si="860"/>
        <v>0</v>
      </c>
    </row>
    <row r="12089" spans="11:14" x14ac:dyDescent="0.2">
      <c r="K12089" s="15">
        <f t="shared" si="858"/>
        <v>1</v>
      </c>
      <c r="L12089" s="17">
        <f t="shared" si="859"/>
        <v>1680</v>
      </c>
      <c r="M12089" s="5">
        <f t="shared" si="861"/>
        <v>0</v>
      </c>
      <c r="N12089" s="15">
        <f t="shared" si="860"/>
        <v>0</v>
      </c>
    </row>
    <row r="12090" spans="11:14" x14ac:dyDescent="0.2">
      <c r="K12090" s="15">
        <f t="shared" si="858"/>
        <v>1</v>
      </c>
      <c r="L12090" s="17">
        <f t="shared" si="859"/>
        <v>1680</v>
      </c>
      <c r="M12090" s="5">
        <f t="shared" si="861"/>
        <v>0</v>
      </c>
      <c r="N12090" s="15">
        <f t="shared" si="860"/>
        <v>0</v>
      </c>
    </row>
    <row r="12091" spans="11:14" x14ac:dyDescent="0.2">
      <c r="K12091" s="15">
        <f t="shared" si="858"/>
        <v>1</v>
      </c>
      <c r="L12091" s="17">
        <f t="shared" si="859"/>
        <v>1680</v>
      </c>
      <c r="M12091" s="5">
        <f t="shared" si="861"/>
        <v>0</v>
      </c>
      <c r="N12091" s="15">
        <f t="shared" si="860"/>
        <v>0</v>
      </c>
    </row>
    <row r="12092" spans="11:14" x14ac:dyDescent="0.2">
      <c r="K12092" s="15">
        <f t="shared" si="858"/>
        <v>1</v>
      </c>
      <c r="L12092" s="17">
        <f t="shared" si="859"/>
        <v>1680</v>
      </c>
      <c r="M12092" s="5">
        <f t="shared" si="861"/>
        <v>0</v>
      </c>
      <c r="N12092" s="15">
        <f t="shared" si="860"/>
        <v>0</v>
      </c>
    </row>
    <row r="12093" spans="11:14" x14ac:dyDescent="0.2">
      <c r="K12093" s="15">
        <f t="shared" si="858"/>
        <v>1</v>
      </c>
      <c r="L12093" s="17">
        <f t="shared" si="859"/>
        <v>1680</v>
      </c>
      <c r="M12093" s="5">
        <f t="shared" si="861"/>
        <v>0</v>
      </c>
      <c r="N12093" s="15">
        <f t="shared" si="860"/>
        <v>0</v>
      </c>
    </row>
    <row r="12094" spans="11:14" x14ac:dyDescent="0.2">
      <c r="K12094" s="15">
        <f t="shared" si="858"/>
        <v>1</v>
      </c>
      <c r="L12094" s="17">
        <f t="shared" si="859"/>
        <v>1680</v>
      </c>
      <c r="M12094" s="5">
        <f t="shared" si="861"/>
        <v>0</v>
      </c>
      <c r="N12094" s="15">
        <f t="shared" si="860"/>
        <v>0</v>
      </c>
    </row>
    <row r="12095" spans="11:14" x14ac:dyDescent="0.2">
      <c r="K12095" s="15">
        <f t="shared" si="858"/>
        <v>1</v>
      </c>
      <c r="L12095" s="17">
        <f t="shared" si="859"/>
        <v>1680</v>
      </c>
      <c r="M12095" s="5">
        <f t="shared" si="861"/>
        <v>0</v>
      </c>
      <c r="N12095" s="15">
        <f t="shared" si="860"/>
        <v>0</v>
      </c>
    </row>
    <row r="12096" spans="11:14" x14ac:dyDescent="0.2">
      <c r="K12096" s="15">
        <f t="shared" si="858"/>
        <v>1</v>
      </c>
      <c r="L12096" s="17">
        <f t="shared" si="859"/>
        <v>1680</v>
      </c>
      <c r="M12096" s="5">
        <f t="shared" si="861"/>
        <v>0</v>
      </c>
      <c r="N12096" s="15">
        <f t="shared" si="860"/>
        <v>0</v>
      </c>
    </row>
    <row r="12097" spans="11:14" x14ac:dyDescent="0.2">
      <c r="K12097" s="15">
        <f t="shared" si="858"/>
        <v>1</v>
      </c>
      <c r="L12097" s="17">
        <f t="shared" si="859"/>
        <v>1680</v>
      </c>
      <c r="M12097" s="5">
        <f t="shared" si="861"/>
        <v>0</v>
      </c>
      <c r="N12097" s="15">
        <f t="shared" si="860"/>
        <v>0</v>
      </c>
    </row>
    <row r="12098" spans="11:14" x14ac:dyDescent="0.2">
      <c r="K12098" s="15">
        <f t="shared" ref="K12098:K12161" si="862">DATE(YEAR(E12098),MONTH(E12098),1)</f>
        <v>1</v>
      </c>
      <c r="L12098" s="17">
        <f t="shared" ref="L12098:L12161" si="863">ROUND(($B$3-K12098)/365.25*12,0)</f>
        <v>1680</v>
      </c>
      <c r="M12098" s="5">
        <f t="shared" si="861"/>
        <v>0</v>
      </c>
      <c r="N12098" s="15">
        <f t="shared" ref="N12098:N12161" si="864">EDATE(E12098,D12098)</f>
        <v>0</v>
      </c>
    </row>
    <row r="12099" spans="11:14" x14ac:dyDescent="0.2">
      <c r="K12099" s="15">
        <f t="shared" si="862"/>
        <v>1</v>
      </c>
      <c r="L12099" s="17">
        <f t="shared" si="863"/>
        <v>1680</v>
      </c>
      <c r="M12099" s="5">
        <f t="shared" ref="M12099:M12162" si="865">ROUND((N12099-K12099)/365.25*12,0)</f>
        <v>0</v>
      </c>
      <c r="N12099" s="15">
        <f t="shared" si="864"/>
        <v>0</v>
      </c>
    </row>
    <row r="12100" spans="11:14" x14ac:dyDescent="0.2">
      <c r="K12100" s="15">
        <f t="shared" si="862"/>
        <v>1</v>
      </c>
      <c r="L12100" s="17">
        <f t="shared" si="863"/>
        <v>1680</v>
      </c>
      <c r="M12100" s="5">
        <f t="shared" si="865"/>
        <v>0</v>
      </c>
      <c r="N12100" s="15">
        <f t="shared" si="864"/>
        <v>0</v>
      </c>
    </row>
    <row r="12101" spans="11:14" x14ac:dyDescent="0.2">
      <c r="K12101" s="15">
        <f t="shared" si="862"/>
        <v>1</v>
      </c>
      <c r="L12101" s="17">
        <f t="shared" si="863"/>
        <v>1680</v>
      </c>
      <c r="M12101" s="5">
        <f t="shared" si="865"/>
        <v>0</v>
      </c>
      <c r="N12101" s="15">
        <f t="shared" si="864"/>
        <v>0</v>
      </c>
    </row>
    <row r="12102" spans="11:14" x14ac:dyDescent="0.2">
      <c r="K12102" s="15">
        <f t="shared" si="862"/>
        <v>1</v>
      </c>
      <c r="L12102" s="17">
        <f t="shared" si="863"/>
        <v>1680</v>
      </c>
      <c r="M12102" s="5">
        <f t="shared" si="865"/>
        <v>0</v>
      </c>
      <c r="N12102" s="15">
        <f t="shared" si="864"/>
        <v>0</v>
      </c>
    </row>
    <row r="12103" spans="11:14" x14ac:dyDescent="0.2">
      <c r="K12103" s="15">
        <f t="shared" si="862"/>
        <v>1</v>
      </c>
      <c r="L12103" s="17">
        <f t="shared" si="863"/>
        <v>1680</v>
      </c>
      <c r="M12103" s="5">
        <f t="shared" si="865"/>
        <v>0</v>
      </c>
      <c r="N12103" s="15">
        <f t="shared" si="864"/>
        <v>0</v>
      </c>
    </row>
    <row r="12104" spans="11:14" x14ac:dyDescent="0.2">
      <c r="K12104" s="15">
        <f t="shared" si="862"/>
        <v>1</v>
      </c>
      <c r="L12104" s="17">
        <f t="shared" si="863"/>
        <v>1680</v>
      </c>
      <c r="M12104" s="5">
        <f t="shared" si="865"/>
        <v>0</v>
      </c>
      <c r="N12104" s="15">
        <f t="shared" si="864"/>
        <v>0</v>
      </c>
    </row>
    <row r="12105" spans="11:14" x14ac:dyDescent="0.2">
      <c r="K12105" s="15">
        <f t="shared" si="862"/>
        <v>1</v>
      </c>
      <c r="L12105" s="17">
        <f t="shared" si="863"/>
        <v>1680</v>
      </c>
      <c r="M12105" s="5">
        <f t="shared" si="865"/>
        <v>0</v>
      </c>
      <c r="N12105" s="15">
        <f t="shared" si="864"/>
        <v>0</v>
      </c>
    </row>
    <row r="12106" spans="11:14" x14ac:dyDescent="0.2">
      <c r="K12106" s="15">
        <f t="shared" si="862"/>
        <v>1</v>
      </c>
      <c r="L12106" s="17">
        <f t="shared" si="863"/>
        <v>1680</v>
      </c>
      <c r="M12106" s="5">
        <f t="shared" si="865"/>
        <v>0</v>
      </c>
      <c r="N12106" s="15">
        <f t="shared" si="864"/>
        <v>0</v>
      </c>
    </row>
    <row r="12107" spans="11:14" x14ac:dyDescent="0.2">
      <c r="K12107" s="15">
        <f t="shared" si="862"/>
        <v>1</v>
      </c>
      <c r="L12107" s="17">
        <f t="shared" si="863"/>
        <v>1680</v>
      </c>
      <c r="M12107" s="5">
        <f t="shared" si="865"/>
        <v>0</v>
      </c>
      <c r="N12107" s="15">
        <f t="shared" si="864"/>
        <v>0</v>
      </c>
    </row>
    <row r="12108" spans="11:14" x14ac:dyDescent="0.2">
      <c r="K12108" s="15">
        <f t="shared" si="862"/>
        <v>1</v>
      </c>
      <c r="L12108" s="17">
        <f t="shared" si="863"/>
        <v>1680</v>
      </c>
      <c r="M12108" s="5">
        <f t="shared" si="865"/>
        <v>0</v>
      </c>
      <c r="N12108" s="15">
        <f t="shared" si="864"/>
        <v>0</v>
      </c>
    </row>
    <row r="12109" spans="11:14" x14ac:dyDescent="0.2">
      <c r="K12109" s="15">
        <f t="shared" si="862"/>
        <v>1</v>
      </c>
      <c r="L12109" s="17">
        <f t="shared" si="863"/>
        <v>1680</v>
      </c>
      <c r="M12109" s="5">
        <f t="shared" si="865"/>
        <v>0</v>
      </c>
      <c r="N12109" s="15">
        <f t="shared" si="864"/>
        <v>0</v>
      </c>
    </row>
    <row r="12110" spans="11:14" x14ac:dyDescent="0.2">
      <c r="K12110" s="15">
        <f t="shared" si="862"/>
        <v>1</v>
      </c>
      <c r="L12110" s="17">
        <f t="shared" si="863"/>
        <v>1680</v>
      </c>
      <c r="M12110" s="5">
        <f t="shared" si="865"/>
        <v>0</v>
      </c>
      <c r="N12110" s="15">
        <f t="shared" si="864"/>
        <v>0</v>
      </c>
    </row>
    <row r="12111" spans="11:14" x14ac:dyDescent="0.2">
      <c r="K12111" s="15">
        <f t="shared" si="862"/>
        <v>1</v>
      </c>
      <c r="L12111" s="17">
        <f t="shared" si="863"/>
        <v>1680</v>
      </c>
      <c r="M12111" s="5">
        <f t="shared" si="865"/>
        <v>0</v>
      </c>
      <c r="N12111" s="15">
        <f t="shared" si="864"/>
        <v>0</v>
      </c>
    </row>
    <row r="12112" spans="11:14" x14ac:dyDescent="0.2">
      <c r="K12112" s="15">
        <f t="shared" si="862"/>
        <v>1</v>
      </c>
      <c r="L12112" s="17">
        <f t="shared" si="863"/>
        <v>1680</v>
      </c>
      <c r="M12112" s="5">
        <f t="shared" si="865"/>
        <v>0</v>
      </c>
      <c r="N12112" s="15">
        <f t="shared" si="864"/>
        <v>0</v>
      </c>
    </row>
    <row r="12113" spans="11:14" x14ac:dyDescent="0.2">
      <c r="K12113" s="15">
        <f t="shared" si="862"/>
        <v>1</v>
      </c>
      <c r="L12113" s="17">
        <f t="shared" si="863"/>
        <v>1680</v>
      </c>
      <c r="M12113" s="5">
        <f t="shared" si="865"/>
        <v>0</v>
      </c>
      <c r="N12113" s="15">
        <f t="shared" si="864"/>
        <v>0</v>
      </c>
    </row>
    <row r="12114" spans="11:14" x14ac:dyDescent="0.2">
      <c r="K12114" s="15">
        <f t="shared" si="862"/>
        <v>1</v>
      </c>
      <c r="L12114" s="17">
        <f t="shared" si="863"/>
        <v>1680</v>
      </c>
      <c r="M12114" s="5">
        <f t="shared" si="865"/>
        <v>0</v>
      </c>
      <c r="N12114" s="15">
        <f t="shared" si="864"/>
        <v>0</v>
      </c>
    </row>
    <row r="12115" spans="11:14" x14ac:dyDescent="0.2">
      <c r="K12115" s="15">
        <f t="shared" si="862"/>
        <v>1</v>
      </c>
      <c r="L12115" s="17">
        <f t="shared" si="863"/>
        <v>1680</v>
      </c>
      <c r="M12115" s="5">
        <f t="shared" si="865"/>
        <v>0</v>
      </c>
      <c r="N12115" s="15">
        <f t="shared" si="864"/>
        <v>0</v>
      </c>
    </row>
    <row r="12116" spans="11:14" x14ac:dyDescent="0.2">
      <c r="K12116" s="15">
        <f t="shared" si="862"/>
        <v>1</v>
      </c>
      <c r="L12116" s="17">
        <f t="shared" si="863"/>
        <v>1680</v>
      </c>
      <c r="M12116" s="5">
        <f t="shared" si="865"/>
        <v>0</v>
      </c>
      <c r="N12116" s="15">
        <f t="shared" si="864"/>
        <v>0</v>
      </c>
    </row>
    <row r="12117" spans="11:14" x14ac:dyDescent="0.2">
      <c r="K12117" s="15">
        <f t="shared" si="862"/>
        <v>1</v>
      </c>
      <c r="L12117" s="17">
        <f t="shared" si="863"/>
        <v>1680</v>
      </c>
      <c r="M12117" s="5">
        <f t="shared" si="865"/>
        <v>0</v>
      </c>
      <c r="N12117" s="15">
        <f t="shared" si="864"/>
        <v>0</v>
      </c>
    </row>
    <row r="12118" spans="11:14" x14ac:dyDescent="0.2">
      <c r="K12118" s="15">
        <f t="shared" si="862"/>
        <v>1</v>
      </c>
      <c r="L12118" s="17">
        <f t="shared" si="863"/>
        <v>1680</v>
      </c>
      <c r="M12118" s="5">
        <f t="shared" si="865"/>
        <v>0</v>
      </c>
      <c r="N12118" s="15">
        <f t="shared" si="864"/>
        <v>0</v>
      </c>
    </row>
    <row r="12119" spans="11:14" x14ac:dyDescent="0.2">
      <c r="K12119" s="15">
        <f t="shared" si="862"/>
        <v>1</v>
      </c>
      <c r="L12119" s="17">
        <f t="shared" si="863"/>
        <v>1680</v>
      </c>
      <c r="M12119" s="5">
        <f t="shared" si="865"/>
        <v>0</v>
      </c>
      <c r="N12119" s="15">
        <f t="shared" si="864"/>
        <v>0</v>
      </c>
    </row>
    <row r="12120" spans="11:14" x14ac:dyDescent="0.2">
      <c r="K12120" s="15">
        <f t="shared" si="862"/>
        <v>1</v>
      </c>
      <c r="L12120" s="17">
        <f t="shared" si="863"/>
        <v>1680</v>
      </c>
      <c r="M12120" s="5">
        <f t="shared" si="865"/>
        <v>0</v>
      </c>
      <c r="N12120" s="15">
        <f t="shared" si="864"/>
        <v>0</v>
      </c>
    </row>
    <row r="12121" spans="11:14" x14ac:dyDescent="0.2">
      <c r="K12121" s="15">
        <f t="shared" si="862"/>
        <v>1</v>
      </c>
      <c r="L12121" s="17">
        <f t="shared" si="863"/>
        <v>1680</v>
      </c>
      <c r="M12121" s="5">
        <f t="shared" si="865"/>
        <v>0</v>
      </c>
      <c r="N12121" s="15">
        <f t="shared" si="864"/>
        <v>0</v>
      </c>
    </row>
    <row r="12122" spans="11:14" x14ac:dyDescent="0.2">
      <c r="K12122" s="15">
        <f t="shared" si="862"/>
        <v>1</v>
      </c>
      <c r="L12122" s="17">
        <f t="shared" si="863"/>
        <v>1680</v>
      </c>
      <c r="M12122" s="5">
        <f t="shared" si="865"/>
        <v>0</v>
      </c>
      <c r="N12122" s="15">
        <f t="shared" si="864"/>
        <v>0</v>
      </c>
    </row>
    <row r="12123" spans="11:14" x14ac:dyDescent="0.2">
      <c r="K12123" s="15">
        <f t="shared" si="862"/>
        <v>1</v>
      </c>
      <c r="L12123" s="17">
        <f t="shared" si="863"/>
        <v>1680</v>
      </c>
      <c r="M12123" s="5">
        <f t="shared" si="865"/>
        <v>0</v>
      </c>
      <c r="N12123" s="15">
        <f t="shared" si="864"/>
        <v>0</v>
      </c>
    </row>
    <row r="12124" spans="11:14" x14ac:dyDescent="0.2">
      <c r="K12124" s="15">
        <f t="shared" si="862"/>
        <v>1</v>
      </c>
      <c r="L12124" s="17">
        <f t="shared" si="863"/>
        <v>1680</v>
      </c>
      <c r="M12124" s="5">
        <f t="shared" si="865"/>
        <v>0</v>
      </c>
      <c r="N12124" s="15">
        <f t="shared" si="864"/>
        <v>0</v>
      </c>
    </row>
    <row r="12125" spans="11:14" x14ac:dyDescent="0.2">
      <c r="K12125" s="15">
        <f t="shared" si="862"/>
        <v>1</v>
      </c>
      <c r="L12125" s="17">
        <f t="shared" si="863"/>
        <v>1680</v>
      </c>
      <c r="M12125" s="5">
        <f t="shared" si="865"/>
        <v>0</v>
      </c>
      <c r="N12125" s="15">
        <f t="shared" si="864"/>
        <v>0</v>
      </c>
    </row>
    <row r="12126" spans="11:14" x14ac:dyDescent="0.2">
      <c r="K12126" s="15">
        <f t="shared" si="862"/>
        <v>1</v>
      </c>
      <c r="L12126" s="17">
        <f t="shared" si="863"/>
        <v>1680</v>
      </c>
      <c r="M12126" s="5">
        <f t="shared" si="865"/>
        <v>0</v>
      </c>
      <c r="N12126" s="15">
        <f t="shared" si="864"/>
        <v>0</v>
      </c>
    </row>
    <row r="12127" spans="11:14" x14ac:dyDescent="0.2">
      <c r="K12127" s="15">
        <f t="shared" si="862"/>
        <v>1</v>
      </c>
      <c r="L12127" s="17">
        <f t="shared" si="863"/>
        <v>1680</v>
      </c>
      <c r="M12127" s="5">
        <f t="shared" si="865"/>
        <v>0</v>
      </c>
      <c r="N12127" s="15">
        <f t="shared" si="864"/>
        <v>0</v>
      </c>
    </row>
    <row r="12128" spans="11:14" x14ac:dyDescent="0.2">
      <c r="K12128" s="15">
        <f t="shared" si="862"/>
        <v>1</v>
      </c>
      <c r="L12128" s="17">
        <f t="shared" si="863"/>
        <v>1680</v>
      </c>
      <c r="M12128" s="5">
        <f t="shared" si="865"/>
        <v>0</v>
      </c>
      <c r="N12128" s="15">
        <f t="shared" si="864"/>
        <v>0</v>
      </c>
    </row>
    <row r="12129" spans="11:14" x14ac:dyDescent="0.2">
      <c r="K12129" s="15">
        <f t="shared" si="862"/>
        <v>1</v>
      </c>
      <c r="L12129" s="17">
        <f t="shared" si="863"/>
        <v>1680</v>
      </c>
      <c r="M12129" s="5">
        <f t="shared" si="865"/>
        <v>0</v>
      </c>
      <c r="N12129" s="15">
        <f t="shared" si="864"/>
        <v>0</v>
      </c>
    </row>
    <row r="12130" spans="11:14" x14ac:dyDescent="0.2">
      <c r="K12130" s="15">
        <f t="shared" si="862"/>
        <v>1</v>
      </c>
      <c r="L12130" s="17">
        <f t="shared" si="863"/>
        <v>1680</v>
      </c>
      <c r="M12130" s="5">
        <f t="shared" si="865"/>
        <v>0</v>
      </c>
      <c r="N12130" s="15">
        <f t="shared" si="864"/>
        <v>0</v>
      </c>
    </row>
    <row r="12131" spans="11:14" x14ac:dyDescent="0.2">
      <c r="K12131" s="15">
        <f t="shared" si="862"/>
        <v>1</v>
      </c>
      <c r="L12131" s="17">
        <f t="shared" si="863"/>
        <v>1680</v>
      </c>
      <c r="M12131" s="5">
        <f t="shared" si="865"/>
        <v>0</v>
      </c>
      <c r="N12131" s="15">
        <f t="shared" si="864"/>
        <v>0</v>
      </c>
    </row>
    <row r="12132" spans="11:14" x14ac:dyDescent="0.2">
      <c r="K12132" s="15">
        <f t="shared" si="862"/>
        <v>1</v>
      </c>
      <c r="L12132" s="17">
        <f t="shared" si="863"/>
        <v>1680</v>
      </c>
      <c r="M12132" s="5">
        <f t="shared" si="865"/>
        <v>0</v>
      </c>
      <c r="N12132" s="15">
        <f t="shared" si="864"/>
        <v>0</v>
      </c>
    </row>
    <row r="12133" spans="11:14" x14ac:dyDescent="0.2">
      <c r="K12133" s="15">
        <f t="shared" si="862"/>
        <v>1</v>
      </c>
      <c r="L12133" s="17">
        <f t="shared" si="863"/>
        <v>1680</v>
      </c>
      <c r="M12133" s="5">
        <f t="shared" si="865"/>
        <v>0</v>
      </c>
      <c r="N12133" s="15">
        <f t="shared" si="864"/>
        <v>0</v>
      </c>
    </row>
    <row r="12134" spans="11:14" x14ac:dyDescent="0.2">
      <c r="K12134" s="15">
        <f t="shared" si="862"/>
        <v>1</v>
      </c>
      <c r="L12134" s="17">
        <f t="shared" si="863"/>
        <v>1680</v>
      </c>
      <c r="M12134" s="5">
        <f t="shared" si="865"/>
        <v>0</v>
      </c>
      <c r="N12134" s="15">
        <f t="shared" si="864"/>
        <v>0</v>
      </c>
    </row>
    <row r="12135" spans="11:14" x14ac:dyDescent="0.2">
      <c r="K12135" s="15">
        <f t="shared" si="862"/>
        <v>1</v>
      </c>
      <c r="L12135" s="17">
        <f t="shared" si="863"/>
        <v>1680</v>
      </c>
      <c r="M12135" s="5">
        <f t="shared" si="865"/>
        <v>0</v>
      </c>
      <c r="N12135" s="15">
        <f t="shared" si="864"/>
        <v>0</v>
      </c>
    </row>
    <row r="12136" spans="11:14" x14ac:dyDescent="0.2">
      <c r="K12136" s="15">
        <f t="shared" si="862"/>
        <v>1</v>
      </c>
      <c r="L12136" s="17">
        <f t="shared" si="863"/>
        <v>1680</v>
      </c>
      <c r="M12136" s="5">
        <f t="shared" si="865"/>
        <v>0</v>
      </c>
      <c r="N12136" s="15">
        <f t="shared" si="864"/>
        <v>0</v>
      </c>
    </row>
    <row r="12137" spans="11:14" x14ac:dyDescent="0.2">
      <c r="K12137" s="15">
        <f t="shared" si="862"/>
        <v>1</v>
      </c>
      <c r="L12137" s="17">
        <f t="shared" si="863"/>
        <v>1680</v>
      </c>
      <c r="M12137" s="5">
        <f t="shared" si="865"/>
        <v>0</v>
      </c>
      <c r="N12137" s="15">
        <f t="shared" si="864"/>
        <v>0</v>
      </c>
    </row>
    <row r="12138" spans="11:14" x14ac:dyDescent="0.2">
      <c r="K12138" s="15">
        <f t="shared" si="862"/>
        <v>1</v>
      </c>
      <c r="L12138" s="17">
        <f t="shared" si="863"/>
        <v>1680</v>
      </c>
      <c r="M12138" s="5">
        <f t="shared" si="865"/>
        <v>0</v>
      </c>
      <c r="N12138" s="15">
        <f t="shared" si="864"/>
        <v>0</v>
      </c>
    </row>
    <row r="12139" spans="11:14" x14ac:dyDescent="0.2">
      <c r="K12139" s="15">
        <f t="shared" si="862"/>
        <v>1</v>
      </c>
      <c r="L12139" s="17">
        <f t="shared" si="863"/>
        <v>1680</v>
      </c>
      <c r="M12139" s="5">
        <f t="shared" si="865"/>
        <v>0</v>
      </c>
      <c r="N12139" s="15">
        <f t="shared" si="864"/>
        <v>0</v>
      </c>
    </row>
    <row r="12140" spans="11:14" x14ac:dyDescent="0.2">
      <c r="K12140" s="15">
        <f t="shared" si="862"/>
        <v>1</v>
      </c>
      <c r="L12140" s="17">
        <f t="shared" si="863"/>
        <v>1680</v>
      </c>
      <c r="M12140" s="5">
        <f t="shared" si="865"/>
        <v>0</v>
      </c>
      <c r="N12140" s="15">
        <f t="shared" si="864"/>
        <v>0</v>
      </c>
    </row>
    <row r="12141" spans="11:14" x14ac:dyDescent="0.2">
      <c r="K12141" s="15">
        <f t="shared" si="862"/>
        <v>1</v>
      </c>
      <c r="L12141" s="17">
        <f t="shared" si="863"/>
        <v>1680</v>
      </c>
      <c r="M12141" s="5">
        <f t="shared" si="865"/>
        <v>0</v>
      </c>
      <c r="N12141" s="15">
        <f t="shared" si="864"/>
        <v>0</v>
      </c>
    </row>
    <row r="12142" spans="11:14" x14ac:dyDescent="0.2">
      <c r="K12142" s="15">
        <f t="shared" si="862"/>
        <v>1</v>
      </c>
      <c r="L12142" s="17">
        <f t="shared" si="863"/>
        <v>1680</v>
      </c>
      <c r="M12142" s="5">
        <f t="shared" si="865"/>
        <v>0</v>
      </c>
      <c r="N12142" s="15">
        <f t="shared" si="864"/>
        <v>0</v>
      </c>
    </row>
    <row r="12143" spans="11:14" x14ac:dyDescent="0.2">
      <c r="K12143" s="15">
        <f t="shared" si="862"/>
        <v>1</v>
      </c>
      <c r="L12143" s="17">
        <f t="shared" si="863"/>
        <v>1680</v>
      </c>
      <c r="M12143" s="5">
        <f t="shared" si="865"/>
        <v>0</v>
      </c>
      <c r="N12143" s="15">
        <f t="shared" si="864"/>
        <v>0</v>
      </c>
    </row>
    <row r="12144" spans="11:14" x14ac:dyDescent="0.2">
      <c r="K12144" s="15">
        <f t="shared" si="862"/>
        <v>1</v>
      </c>
      <c r="L12144" s="17">
        <f t="shared" si="863"/>
        <v>1680</v>
      </c>
      <c r="M12144" s="5">
        <f t="shared" si="865"/>
        <v>0</v>
      </c>
      <c r="N12144" s="15">
        <f t="shared" si="864"/>
        <v>0</v>
      </c>
    </row>
    <row r="12145" spans="11:14" x14ac:dyDescent="0.2">
      <c r="K12145" s="15">
        <f t="shared" si="862"/>
        <v>1</v>
      </c>
      <c r="L12145" s="17">
        <f t="shared" si="863"/>
        <v>1680</v>
      </c>
      <c r="M12145" s="5">
        <f t="shared" si="865"/>
        <v>0</v>
      </c>
      <c r="N12145" s="15">
        <f t="shared" si="864"/>
        <v>0</v>
      </c>
    </row>
    <row r="12146" spans="11:14" x14ac:dyDescent="0.2">
      <c r="K12146" s="15">
        <f t="shared" si="862"/>
        <v>1</v>
      </c>
      <c r="L12146" s="17">
        <f t="shared" si="863"/>
        <v>1680</v>
      </c>
      <c r="M12146" s="5">
        <f t="shared" si="865"/>
        <v>0</v>
      </c>
      <c r="N12146" s="15">
        <f t="shared" si="864"/>
        <v>0</v>
      </c>
    </row>
    <row r="12147" spans="11:14" x14ac:dyDescent="0.2">
      <c r="K12147" s="15">
        <f t="shared" si="862"/>
        <v>1</v>
      </c>
      <c r="L12147" s="17">
        <f t="shared" si="863"/>
        <v>1680</v>
      </c>
      <c r="M12147" s="5">
        <f t="shared" si="865"/>
        <v>0</v>
      </c>
      <c r="N12147" s="15">
        <f t="shared" si="864"/>
        <v>0</v>
      </c>
    </row>
    <row r="12148" spans="11:14" x14ac:dyDescent="0.2">
      <c r="K12148" s="15">
        <f t="shared" si="862"/>
        <v>1</v>
      </c>
      <c r="L12148" s="17">
        <f t="shared" si="863"/>
        <v>1680</v>
      </c>
      <c r="M12148" s="5">
        <f t="shared" si="865"/>
        <v>0</v>
      </c>
      <c r="N12148" s="15">
        <f t="shared" si="864"/>
        <v>0</v>
      </c>
    </row>
    <row r="12149" spans="11:14" x14ac:dyDescent="0.2">
      <c r="K12149" s="15">
        <f t="shared" si="862"/>
        <v>1</v>
      </c>
      <c r="L12149" s="17">
        <f t="shared" si="863"/>
        <v>1680</v>
      </c>
      <c r="M12149" s="5">
        <f t="shared" si="865"/>
        <v>0</v>
      </c>
      <c r="N12149" s="15">
        <f t="shared" si="864"/>
        <v>0</v>
      </c>
    </row>
    <row r="12150" spans="11:14" x14ac:dyDescent="0.2">
      <c r="K12150" s="15">
        <f t="shared" si="862"/>
        <v>1</v>
      </c>
      <c r="L12150" s="17">
        <f t="shared" si="863"/>
        <v>1680</v>
      </c>
      <c r="M12150" s="5">
        <f t="shared" si="865"/>
        <v>0</v>
      </c>
      <c r="N12150" s="15">
        <f t="shared" si="864"/>
        <v>0</v>
      </c>
    </row>
    <row r="12151" spans="11:14" x14ac:dyDescent="0.2">
      <c r="K12151" s="15">
        <f t="shared" si="862"/>
        <v>1</v>
      </c>
      <c r="L12151" s="17">
        <f t="shared" si="863"/>
        <v>1680</v>
      </c>
      <c r="M12151" s="5">
        <f t="shared" si="865"/>
        <v>0</v>
      </c>
      <c r="N12151" s="15">
        <f t="shared" si="864"/>
        <v>0</v>
      </c>
    </row>
    <row r="12152" spans="11:14" x14ac:dyDescent="0.2">
      <c r="K12152" s="15">
        <f t="shared" si="862"/>
        <v>1</v>
      </c>
      <c r="L12152" s="17">
        <f t="shared" si="863"/>
        <v>1680</v>
      </c>
      <c r="M12152" s="5">
        <f t="shared" si="865"/>
        <v>0</v>
      </c>
      <c r="N12152" s="15">
        <f t="shared" si="864"/>
        <v>0</v>
      </c>
    </row>
    <row r="12153" spans="11:14" x14ac:dyDescent="0.2">
      <c r="K12153" s="15">
        <f t="shared" si="862"/>
        <v>1</v>
      </c>
      <c r="L12153" s="17">
        <f t="shared" si="863"/>
        <v>1680</v>
      </c>
      <c r="M12153" s="5">
        <f t="shared" si="865"/>
        <v>0</v>
      </c>
      <c r="N12153" s="15">
        <f t="shared" si="864"/>
        <v>0</v>
      </c>
    </row>
    <row r="12154" spans="11:14" x14ac:dyDescent="0.2">
      <c r="K12154" s="15">
        <f t="shared" si="862"/>
        <v>1</v>
      </c>
      <c r="L12154" s="17">
        <f t="shared" si="863"/>
        <v>1680</v>
      </c>
      <c r="M12154" s="5">
        <f t="shared" si="865"/>
        <v>0</v>
      </c>
      <c r="N12154" s="15">
        <f t="shared" si="864"/>
        <v>0</v>
      </c>
    </row>
    <row r="12155" spans="11:14" x14ac:dyDescent="0.2">
      <c r="K12155" s="15">
        <f t="shared" si="862"/>
        <v>1</v>
      </c>
      <c r="L12155" s="17">
        <f t="shared" si="863"/>
        <v>1680</v>
      </c>
      <c r="M12155" s="5">
        <f t="shared" si="865"/>
        <v>0</v>
      </c>
      <c r="N12155" s="15">
        <f t="shared" si="864"/>
        <v>0</v>
      </c>
    </row>
    <row r="12156" spans="11:14" x14ac:dyDescent="0.2">
      <c r="K12156" s="15">
        <f t="shared" si="862"/>
        <v>1</v>
      </c>
      <c r="L12156" s="17">
        <f t="shared" si="863"/>
        <v>1680</v>
      </c>
      <c r="M12156" s="5">
        <f t="shared" si="865"/>
        <v>0</v>
      </c>
      <c r="N12156" s="15">
        <f t="shared" si="864"/>
        <v>0</v>
      </c>
    </row>
    <row r="12157" spans="11:14" x14ac:dyDescent="0.2">
      <c r="K12157" s="15">
        <f t="shared" si="862"/>
        <v>1</v>
      </c>
      <c r="L12157" s="17">
        <f t="shared" si="863"/>
        <v>1680</v>
      </c>
      <c r="M12157" s="5">
        <f t="shared" si="865"/>
        <v>0</v>
      </c>
      <c r="N12157" s="15">
        <f t="shared" si="864"/>
        <v>0</v>
      </c>
    </row>
    <row r="12158" spans="11:14" x14ac:dyDescent="0.2">
      <c r="K12158" s="15">
        <f t="shared" si="862"/>
        <v>1</v>
      </c>
      <c r="L12158" s="17">
        <f t="shared" si="863"/>
        <v>1680</v>
      </c>
      <c r="M12158" s="5">
        <f t="shared" si="865"/>
        <v>0</v>
      </c>
      <c r="N12158" s="15">
        <f t="shared" si="864"/>
        <v>0</v>
      </c>
    </row>
    <row r="12159" spans="11:14" x14ac:dyDescent="0.2">
      <c r="K12159" s="15">
        <f t="shared" si="862"/>
        <v>1</v>
      </c>
      <c r="L12159" s="17">
        <f t="shared" si="863"/>
        <v>1680</v>
      </c>
      <c r="M12159" s="5">
        <f t="shared" si="865"/>
        <v>0</v>
      </c>
      <c r="N12159" s="15">
        <f t="shared" si="864"/>
        <v>0</v>
      </c>
    </row>
    <row r="12160" spans="11:14" x14ac:dyDescent="0.2">
      <c r="K12160" s="15">
        <f t="shared" si="862"/>
        <v>1</v>
      </c>
      <c r="L12160" s="17">
        <f t="shared" si="863"/>
        <v>1680</v>
      </c>
      <c r="M12160" s="5">
        <f t="shared" si="865"/>
        <v>0</v>
      </c>
      <c r="N12160" s="15">
        <f t="shared" si="864"/>
        <v>0</v>
      </c>
    </row>
    <row r="12161" spans="11:14" x14ac:dyDescent="0.2">
      <c r="K12161" s="15">
        <f t="shared" si="862"/>
        <v>1</v>
      </c>
      <c r="L12161" s="17">
        <f t="shared" si="863"/>
        <v>1680</v>
      </c>
      <c r="M12161" s="5">
        <f t="shared" si="865"/>
        <v>0</v>
      </c>
      <c r="N12161" s="15">
        <f t="shared" si="864"/>
        <v>0</v>
      </c>
    </row>
    <row r="12162" spans="11:14" x14ac:dyDescent="0.2">
      <c r="K12162" s="15">
        <f t="shared" ref="K12162:K12225" si="866">DATE(YEAR(E12162),MONTH(E12162),1)</f>
        <v>1</v>
      </c>
      <c r="L12162" s="17">
        <f t="shared" ref="L12162:L12225" si="867">ROUND(($B$3-K12162)/365.25*12,0)</f>
        <v>1680</v>
      </c>
      <c r="M12162" s="5">
        <f t="shared" si="865"/>
        <v>0</v>
      </c>
      <c r="N12162" s="15">
        <f t="shared" ref="N12162:N12225" si="868">EDATE(E12162,D12162)</f>
        <v>0</v>
      </c>
    </row>
    <row r="12163" spans="11:14" x14ac:dyDescent="0.2">
      <c r="K12163" s="15">
        <f t="shared" si="866"/>
        <v>1</v>
      </c>
      <c r="L12163" s="17">
        <f t="shared" si="867"/>
        <v>1680</v>
      </c>
      <c r="M12163" s="5">
        <f t="shared" ref="M12163:M12226" si="869">ROUND((N12163-K12163)/365.25*12,0)</f>
        <v>0</v>
      </c>
      <c r="N12163" s="15">
        <f t="shared" si="868"/>
        <v>0</v>
      </c>
    </row>
    <row r="12164" spans="11:14" x14ac:dyDescent="0.2">
      <c r="K12164" s="15">
        <f t="shared" si="866"/>
        <v>1</v>
      </c>
      <c r="L12164" s="17">
        <f t="shared" si="867"/>
        <v>1680</v>
      </c>
      <c r="M12164" s="5">
        <f t="shared" si="869"/>
        <v>0</v>
      </c>
      <c r="N12164" s="15">
        <f t="shared" si="868"/>
        <v>0</v>
      </c>
    </row>
    <row r="12165" spans="11:14" x14ac:dyDescent="0.2">
      <c r="K12165" s="15">
        <f t="shared" si="866"/>
        <v>1</v>
      </c>
      <c r="L12165" s="17">
        <f t="shared" si="867"/>
        <v>1680</v>
      </c>
      <c r="M12165" s="5">
        <f t="shared" si="869"/>
        <v>0</v>
      </c>
      <c r="N12165" s="15">
        <f t="shared" si="868"/>
        <v>0</v>
      </c>
    </row>
    <row r="12166" spans="11:14" x14ac:dyDescent="0.2">
      <c r="K12166" s="15">
        <f t="shared" si="866"/>
        <v>1</v>
      </c>
      <c r="L12166" s="17">
        <f t="shared" si="867"/>
        <v>1680</v>
      </c>
      <c r="M12166" s="5">
        <f t="shared" si="869"/>
        <v>0</v>
      </c>
      <c r="N12166" s="15">
        <f t="shared" si="868"/>
        <v>0</v>
      </c>
    </row>
    <row r="12167" spans="11:14" x14ac:dyDescent="0.2">
      <c r="K12167" s="15">
        <f t="shared" si="866"/>
        <v>1</v>
      </c>
      <c r="L12167" s="17">
        <f t="shared" si="867"/>
        <v>1680</v>
      </c>
      <c r="M12167" s="5">
        <f t="shared" si="869"/>
        <v>0</v>
      </c>
      <c r="N12167" s="15">
        <f t="shared" si="868"/>
        <v>0</v>
      </c>
    </row>
    <row r="12168" spans="11:14" x14ac:dyDescent="0.2">
      <c r="K12168" s="15">
        <f t="shared" si="866"/>
        <v>1</v>
      </c>
      <c r="L12168" s="17">
        <f t="shared" si="867"/>
        <v>1680</v>
      </c>
      <c r="M12168" s="5">
        <f t="shared" si="869"/>
        <v>0</v>
      </c>
      <c r="N12168" s="15">
        <f t="shared" si="868"/>
        <v>0</v>
      </c>
    </row>
    <row r="12169" spans="11:14" x14ac:dyDescent="0.2">
      <c r="K12169" s="15">
        <f t="shared" si="866"/>
        <v>1</v>
      </c>
      <c r="L12169" s="17">
        <f t="shared" si="867"/>
        <v>1680</v>
      </c>
      <c r="M12169" s="5">
        <f t="shared" si="869"/>
        <v>0</v>
      </c>
      <c r="N12169" s="15">
        <f t="shared" si="868"/>
        <v>0</v>
      </c>
    </row>
    <row r="12170" spans="11:14" x14ac:dyDescent="0.2">
      <c r="K12170" s="15">
        <f t="shared" si="866"/>
        <v>1</v>
      </c>
      <c r="L12170" s="17">
        <f t="shared" si="867"/>
        <v>1680</v>
      </c>
      <c r="M12170" s="5">
        <f t="shared" si="869"/>
        <v>0</v>
      </c>
      <c r="N12170" s="15">
        <f t="shared" si="868"/>
        <v>0</v>
      </c>
    </row>
    <row r="12171" spans="11:14" x14ac:dyDescent="0.2">
      <c r="K12171" s="15">
        <f t="shared" si="866"/>
        <v>1</v>
      </c>
      <c r="L12171" s="17">
        <f t="shared" si="867"/>
        <v>1680</v>
      </c>
      <c r="M12171" s="5">
        <f t="shared" si="869"/>
        <v>0</v>
      </c>
      <c r="N12171" s="15">
        <f t="shared" si="868"/>
        <v>0</v>
      </c>
    </row>
    <row r="12172" spans="11:14" x14ac:dyDescent="0.2">
      <c r="K12172" s="15">
        <f t="shared" si="866"/>
        <v>1</v>
      </c>
      <c r="L12172" s="17">
        <f t="shared" si="867"/>
        <v>1680</v>
      </c>
      <c r="M12172" s="5">
        <f t="shared" si="869"/>
        <v>0</v>
      </c>
      <c r="N12172" s="15">
        <f t="shared" si="868"/>
        <v>0</v>
      </c>
    </row>
    <row r="12173" spans="11:14" x14ac:dyDescent="0.2">
      <c r="K12173" s="15">
        <f t="shared" si="866"/>
        <v>1</v>
      </c>
      <c r="L12173" s="17">
        <f t="shared" si="867"/>
        <v>1680</v>
      </c>
      <c r="M12173" s="5">
        <f t="shared" si="869"/>
        <v>0</v>
      </c>
      <c r="N12173" s="15">
        <f t="shared" si="868"/>
        <v>0</v>
      </c>
    </row>
    <row r="12174" spans="11:14" x14ac:dyDescent="0.2">
      <c r="K12174" s="15">
        <f t="shared" si="866"/>
        <v>1</v>
      </c>
      <c r="L12174" s="17">
        <f t="shared" si="867"/>
        <v>1680</v>
      </c>
      <c r="M12174" s="5">
        <f t="shared" si="869"/>
        <v>0</v>
      </c>
      <c r="N12174" s="15">
        <f t="shared" si="868"/>
        <v>0</v>
      </c>
    </row>
    <row r="12175" spans="11:14" x14ac:dyDescent="0.2">
      <c r="K12175" s="15">
        <f t="shared" si="866"/>
        <v>1</v>
      </c>
      <c r="L12175" s="17">
        <f t="shared" si="867"/>
        <v>1680</v>
      </c>
      <c r="M12175" s="5">
        <f t="shared" si="869"/>
        <v>0</v>
      </c>
      <c r="N12175" s="15">
        <f t="shared" si="868"/>
        <v>0</v>
      </c>
    </row>
    <row r="12176" spans="11:14" x14ac:dyDescent="0.2">
      <c r="K12176" s="15">
        <f t="shared" si="866"/>
        <v>1</v>
      </c>
      <c r="L12176" s="17">
        <f t="shared" si="867"/>
        <v>1680</v>
      </c>
      <c r="M12176" s="5">
        <f t="shared" si="869"/>
        <v>0</v>
      </c>
      <c r="N12176" s="15">
        <f t="shared" si="868"/>
        <v>0</v>
      </c>
    </row>
    <row r="12177" spans="11:14" x14ac:dyDescent="0.2">
      <c r="K12177" s="15">
        <f t="shared" si="866"/>
        <v>1</v>
      </c>
      <c r="L12177" s="17">
        <f t="shared" si="867"/>
        <v>1680</v>
      </c>
      <c r="M12177" s="5">
        <f t="shared" si="869"/>
        <v>0</v>
      </c>
      <c r="N12177" s="15">
        <f t="shared" si="868"/>
        <v>0</v>
      </c>
    </row>
    <row r="12178" spans="11:14" x14ac:dyDescent="0.2">
      <c r="K12178" s="15">
        <f t="shared" si="866"/>
        <v>1</v>
      </c>
      <c r="L12178" s="17">
        <f t="shared" si="867"/>
        <v>1680</v>
      </c>
      <c r="M12178" s="5">
        <f t="shared" si="869"/>
        <v>0</v>
      </c>
      <c r="N12178" s="15">
        <f t="shared" si="868"/>
        <v>0</v>
      </c>
    </row>
    <row r="12179" spans="11:14" x14ac:dyDescent="0.2">
      <c r="K12179" s="15">
        <f t="shared" si="866"/>
        <v>1</v>
      </c>
      <c r="L12179" s="17">
        <f t="shared" si="867"/>
        <v>1680</v>
      </c>
      <c r="M12179" s="5">
        <f t="shared" si="869"/>
        <v>0</v>
      </c>
      <c r="N12179" s="15">
        <f t="shared" si="868"/>
        <v>0</v>
      </c>
    </row>
    <row r="12180" spans="11:14" x14ac:dyDescent="0.2">
      <c r="K12180" s="15">
        <f t="shared" si="866"/>
        <v>1</v>
      </c>
      <c r="L12180" s="17">
        <f t="shared" si="867"/>
        <v>1680</v>
      </c>
      <c r="M12180" s="5">
        <f t="shared" si="869"/>
        <v>0</v>
      </c>
      <c r="N12180" s="15">
        <f t="shared" si="868"/>
        <v>0</v>
      </c>
    </row>
    <row r="12181" spans="11:14" x14ac:dyDescent="0.2">
      <c r="K12181" s="15">
        <f t="shared" si="866"/>
        <v>1</v>
      </c>
      <c r="L12181" s="17">
        <f t="shared" si="867"/>
        <v>1680</v>
      </c>
      <c r="M12181" s="5">
        <f t="shared" si="869"/>
        <v>0</v>
      </c>
      <c r="N12181" s="15">
        <f t="shared" si="868"/>
        <v>0</v>
      </c>
    </row>
    <row r="12182" spans="11:14" x14ac:dyDescent="0.2">
      <c r="K12182" s="15">
        <f t="shared" si="866"/>
        <v>1</v>
      </c>
      <c r="L12182" s="17">
        <f t="shared" si="867"/>
        <v>1680</v>
      </c>
      <c r="M12182" s="5">
        <f t="shared" si="869"/>
        <v>0</v>
      </c>
      <c r="N12182" s="15">
        <f t="shared" si="868"/>
        <v>0</v>
      </c>
    </row>
    <row r="12183" spans="11:14" x14ac:dyDescent="0.2">
      <c r="K12183" s="15">
        <f t="shared" si="866"/>
        <v>1</v>
      </c>
      <c r="L12183" s="17">
        <f t="shared" si="867"/>
        <v>1680</v>
      </c>
      <c r="M12183" s="5">
        <f t="shared" si="869"/>
        <v>0</v>
      </c>
      <c r="N12183" s="15">
        <f t="shared" si="868"/>
        <v>0</v>
      </c>
    </row>
    <row r="12184" spans="11:14" x14ac:dyDescent="0.2">
      <c r="K12184" s="15">
        <f t="shared" si="866"/>
        <v>1</v>
      </c>
      <c r="L12184" s="17">
        <f t="shared" si="867"/>
        <v>1680</v>
      </c>
      <c r="M12184" s="5">
        <f t="shared" si="869"/>
        <v>0</v>
      </c>
      <c r="N12184" s="15">
        <f t="shared" si="868"/>
        <v>0</v>
      </c>
    </row>
    <row r="12185" spans="11:14" x14ac:dyDescent="0.2">
      <c r="K12185" s="15">
        <f t="shared" si="866"/>
        <v>1</v>
      </c>
      <c r="L12185" s="17">
        <f t="shared" si="867"/>
        <v>1680</v>
      </c>
      <c r="M12185" s="5">
        <f t="shared" si="869"/>
        <v>0</v>
      </c>
      <c r="N12185" s="15">
        <f t="shared" si="868"/>
        <v>0</v>
      </c>
    </row>
    <row r="12186" spans="11:14" x14ac:dyDescent="0.2">
      <c r="K12186" s="15">
        <f t="shared" si="866"/>
        <v>1</v>
      </c>
      <c r="L12186" s="17">
        <f t="shared" si="867"/>
        <v>1680</v>
      </c>
      <c r="M12186" s="5">
        <f t="shared" si="869"/>
        <v>0</v>
      </c>
      <c r="N12186" s="15">
        <f t="shared" si="868"/>
        <v>0</v>
      </c>
    </row>
    <row r="12187" spans="11:14" x14ac:dyDescent="0.2">
      <c r="K12187" s="15">
        <f t="shared" si="866"/>
        <v>1</v>
      </c>
      <c r="L12187" s="17">
        <f t="shared" si="867"/>
        <v>1680</v>
      </c>
      <c r="M12187" s="5">
        <f t="shared" si="869"/>
        <v>0</v>
      </c>
      <c r="N12187" s="15">
        <f t="shared" si="868"/>
        <v>0</v>
      </c>
    </row>
    <row r="12188" spans="11:14" x14ac:dyDescent="0.2">
      <c r="K12188" s="15">
        <f t="shared" si="866"/>
        <v>1</v>
      </c>
      <c r="L12188" s="17">
        <f t="shared" si="867"/>
        <v>1680</v>
      </c>
      <c r="M12188" s="5">
        <f t="shared" si="869"/>
        <v>0</v>
      </c>
      <c r="N12188" s="15">
        <f t="shared" si="868"/>
        <v>0</v>
      </c>
    </row>
    <row r="12189" spans="11:14" x14ac:dyDescent="0.2">
      <c r="K12189" s="15">
        <f t="shared" si="866"/>
        <v>1</v>
      </c>
      <c r="L12189" s="17">
        <f t="shared" si="867"/>
        <v>1680</v>
      </c>
      <c r="M12189" s="5">
        <f t="shared" si="869"/>
        <v>0</v>
      </c>
      <c r="N12189" s="15">
        <f t="shared" si="868"/>
        <v>0</v>
      </c>
    </row>
    <row r="12190" spans="11:14" x14ac:dyDescent="0.2">
      <c r="K12190" s="15">
        <f t="shared" si="866"/>
        <v>1</v>
      </c>
      <c r="L12190" s="17">
        <f t="shared" si="867"/>
        <v>1680</v>
      </c>
      <c r="M12190" s="5">
        <f t="shared" si="869"/>
        <v>0</v>
      </c>
      <c r="N12190" s="15">
        <f t="shared" si="868"/>
        <v>0</v>
      </c>
    </row>
    <row r="12191" spans="11:14" x14ac:dyDescent="0.2">
      <c r="K12191" s="15">
        <f t="shared" si="866"/>
        <v>1</v>
      </c>
      <c r="L12191" s="17">
        <f t="shared" si="867"/>
        <v>1680</v>
      </c>
      <c r="M12191" s="5">
        <f t="shared" si="869"/>
        <v>0</v>
      </c>
      <c r="N12191" s="15">
        <f t="shared" si="868"/>
        <v>0</v>
      </c>
    </row>
    <row r="12192" spans="11:14" x14ac:dyDescent="0.2">
      <c r="K12192" s="15">
        <f t="shared" si="866"/>
        <v>1</v>
      </c>
      <c r="L12192" s="17">
        <f t="shared" si="867"/>
        <v>1680</v>
      </c>
      <c r="M12192" s="5">
        <f t="shared" si="869"/>
        <v>0</v>
      </c>
      <c r="N12192" s="15">
        <f t="shared" si="868"/>
        <v>0</v>
      </c>
    </row>
    <row r="12193" spans="11:14" x14ac:dyDescent="0.2">
      <c r="K12193" s="15">
        <f t="shared" si="866"/>
        <v>1</v>
      </c>
      <c r="L12193" s="17">
        <f t="shared" si="867"/>
        <v>1680</v>
      </c>
      <c r="M12193" s="5">
        <f t="shared" si="869"/>
        <v>0</v>
      </c>
      <c r="N12193" s="15">
        <f t="shared" si="868"/>
        <v>0</v>
      </c>
    </row>
    <row r="12194" spans="11:14" x14ac:dyDescent="0.2">
      <c r="K12194" s="15">
        <f t="shared" si="866"/>
        <v>1</v>
      </c>
      <c r="L12194" s="17">
        <f t="shared" si="867"/>
        <v>1680</v>
      </c>
      <c r="M12194" s="5">
        <f t="shared" si="869"/>
        <v>0</v>
      </c>
      <c r="N12194" s="15">
        <f t="shared" si="868"/>
        <v>0</v>
      </c>
    </row>
    <row r="12195" spans="11:14" x14ac:dyDescent="0.2">
      <c r="K12195" s="15">
        <f t="shared" si="866"/>
        <v>1</v>
      </c>
      <c r="L12195" s="17">
        <f t="shared" si="867"/>
        <v>1680</v>
      </c>
      <c r="M12195" s="5">
        <f t="shared" si="869"/>
        <v>0</v>
      </c>
      <c r="N12195" s="15">
        <f t="shared" si="868"/>
        <v>0</v>
      </c>
    </row>
    <row r="12196" spans="11:14" x14ac:dyDescent="0.2">
      <c r="K12196" s="15">
        <f t="shared" si="866"/>
        <v>1</v>
      </c>
      <c r="L12196" s="17">
        <f t="shared" si="867"/>
        <v>1680</v>
      </c>
      <c r="M12196" s="5">
        <f t="shared" si="869"/>
        <v>0</v>
      </c>
      <c r="N12196" s="15">
        <f t="shared" si="868"/>
        <v>0</v>
      </c>
    </row>
    <row r="12197" spans="11:14" x14ac:dyDescent="0.2">
      <c r="K12197" s="15">
        <f t="shared" si="866"/>
        <v>1</v>
      </c>
      <c r="L12197" s="17">
        <f t="shared" si="867"/>
        <v>1680</v>
      </c>
      <c r="M12197" s="5">
        <f t="shared" si="869"/>
        <v>0</v>
      </c>
      <c r="N12197" s="15">
        <f t="shared" si="868"/>
        <v>0</v>
      </c>
    </row>
    <row r="12198" spans="11:14" x14ac:dyDescent="0.2">
      <c r="K12198" s="15">
        <f t="shared" si="866"/>
        <v>1</v>
      </c>
      <c r="L12198" s="17">
        <f t="shared" si="867"/>
        <v>1680</v>
      </c>
      <c r="M12198" s="5">
        <f t="shared" si="869"/>
        <v>0</v>
      </c>
      <c r="N12198" s="15">
        <f t="shared" si="868"/>
        <v>0</v>
      </c>
    </row>
    <row r="12199" spans="11:14" x14ac:dyDescent="0.2">
      <c r="K12199" s="15">
        <f t="shared" si="866"/>
        <v>1</v>
      </c>
      <c r="L12199" s="17">
        <f t="shared" si="867"/>
        <v>1680</v>
      </c>
      <c r="M12199" s="5">
        <f t="shared" si="869"/>
        <v>0</v>
      </c>
      <c r="N12199" s="15">
        <f t="shared" si="868"/>
        <v>0</v>
      </c>
    </row>
    <row r="12200" spans="11:14" x14ac:dyDescent="0.2">
      <c r="K12200" s="15">
        <f t="shared" si="866"/>
        <v>1</v>
      </c>
      <c r="L12200" s="17">
        <f t="shared" si="867"/>
        <v>1680</v>
      </c>
      <c r="M12200" s="5">
        <f t="shared" si="869"/>
        <v>0</v>
      </c>
      <c r="N12200" s="15">
        <f t="shared" si="868"/>
        <v>0</v>
      </c>
    </row>
    <row r="12201" spans="11:14" x14ac:dyDescent="0.2">
      <c r="K12201" s="15">
        <f t="shared" si="866"/>
        <v>1</v>
      </c>
      <c r="L12201" s="17">
        <f t="shared" si="867"/>
        <v>1680</v>
      </c>
      <c r="M12201" s="5">
        <f t="shared" si="869"/>
        <v>0</v>
      </c>
      <c r="N12201" s="15">
        <f t="shared" si="868"/>
        <v>0</v>
      </c>
    </row>
    <row r="12202" spans="11:14" x14ac:dyDescent="0.2">
      <c r="K12202" s="15">
        <f t="shared" si="866"/>
        <v>1</v>
      </c>
      <c r="L12202" s="17">
        <f t="shared" si="867"/>
        <v>1680</v>
      </c>
      <c r="M12202" s="5">
        <f t="shared" si="869"/>
        <v>0</v>
      </c>
      <c r="N12202" s="15">
        <f t="shared" si="868"/>
        <v>0</v>
      </c>
    </row>
    <row r="12203" spans="11:14" x14ac:dyDescent="0.2">
      <c r="K12203" s="15">
        <f t="shared" si="866"/>
        <v>1</v>
      </c>
      <c r="L12203" s="17">
        <f t="shared" si="867"/>
        <v>1680</v>
      </c>
      <c r="M12203" s="5">
        <f t="shared" si="869"/>
        <v>0</v>
      </c>
      <c r="N12203" s="15">
        <f t="shared" si="868"/>
        <v>0</v>
      </c>
    </row>
    <row r="12204" spans="11:14" x14ac:dyDescent="0.2">
      <c r="K12204" s="15">
        <f t="shared" si="866"/>
        <v>1</v>
      </c>
      <c r="L12204" s="17">
        <f t="shared" si="867"/>
        <v>1680</v>
      </c>
      <c r="M12204" s="5">
        <f t="shared" si="869"/>
        <v>0</v>
      </c>
      <c r="N12204" s="15">
        <f t="shared" si="868"/>
        <v>0</v>
      </c>
    </row>
    <row r="12205" spans="11:14" x14ac:dyDescent="0.2">
      <c r="K12205" s="15">
        <f t="shared" si="866"/>
        <v>1</v>
      </c>
      <c r="L12205" s="17">
        <f t="shared" si="867"/>
        <v>1680</v>
      </c>
      <c r="M12205" s="5">
        <f t="shared" si="869"/>
        <v>0</v>
      </c>
      <c r="N12205" s="15">
        <f t="shared" si="868"/>
        <v>0</v>
      </c>
    </row>
    <row r="12206" spans="11:14" x14ac:dyDescent="0.2">
      <c r="K12206" s="15">
        <f t="shared" si="866"/>
        <v>1</v>
      </c>
      <c r="L12206" s="17">
        <f t="shared" si="867"/>
        <v>1680</v>
      </c>
      <c r="M12206" s="5">
        <f t="shared" si="869"/>
        <v>0</v>
      </c>
      <c r="N12206" s="15">
        <f t="shared" si="868"/>
        <v>0</v>
      </c>
    </row>
    <row r="12207" spans="11:14" x14ac:dyDescent="0.2">
      <c r="K12207" s="15">
        <f t="shared" si="866"/>
        <v>1</v>
      </c>
      <c r="L12207" s="17">
        <f t="shared" si="867"/>
        <v>1680</v>
      </c>
      <c r="M12207" s="5">
        <f t="shared" si="869"/>
        <v>0</v>
      </c>
      <c r="N12207" s="15">
        <f t="shared" si="868"/>
        <v>0</v>
      </c>
    </row>
    <row r="12208" spans="11:14" x14ac:dyDescent="0.2">
      <c r="K12208" s="15">
        <f t="shared" si="866"/>
        <v>1</v>
      </c>
      <c r="L12208" s="17">
        <f t="shared" si="867"/>
        <v>1680</v>
      </c>
      <c r="M12208" s="5">
        <f t="shared" si="869"/>
        <v>0</v>
      </c>
      <c r="N12208" s="15">
        <f t="shared" si="868"/>
        <v>0</v>
      </c>
    </row>
    <row r="12209" spans="11:14" x14ac:dyDescent="0.2">
      <c r="K12209" s="15">
        <f t="shared" si="866"/>
        <v>1</v>
      </c>
      <c r="L12209" s="17">
        <f t="shared" si="867"/>
        <v>1680</v>
      </c>
      <c r="M12209" s="5">
        <f t="shared" si="869"/>
        <v>0</v>
      </c>
      <c r="N12209" s="15">
        <f t="shared" si="868"/>
        <v>0</v>
      </c>
    </row>
    <row r="12210" spans="11:14" x14ac:dyDescent="0.2">
      <c r="K12210" s="15">
        <f t="shared" si="866"/>
        <v>1</v>
      </c>
      <c r="L12210" s="17">
        <f t="shared" si="867"/>
        <v>1680</v>
      </c>
      <c r="M12210" s="5">
        <f t="shared" si="869"/>
        <v>0</v>
      </c>
      <c r="N12210" s="15">
        <f t="shared" si="868"/>
        <v>0</v>
      </c>
    </row>
    <row r="12211" spans="11:14" x14ac:dyDescent="0.2">
      <c r="K12211" s="15">
        <f t="shared" si="866"/>
        <v>1</v>
      </c>
      <c r="L12211" s="17">
        <f t="shared" si="867"/>
        <v>1680</v>
      </c>
      <c r="M12211" s="5">
        <f t="shared" si="869"/>
        <v>0</v>
      </c>
      <c r="N12211" s="15">
        <f t="shared" si="868"/>
        <v>0</v>
      </c>
    </row>
    <row r="12212" spans="11:14" x14ac:dyDescent="0.2">
      <c r="K12212" s="15">
        <f t="shared" si="866"/>
        <v>1</v>
      </c>
      <c r="L12212" s="17">
        <f t="shared" si="867"/>
        <v>1680</v>
      </c>
      <c r="M12212" s="5">
        <f t="shared" si="869"/>
        <v>0</v>
      </c>
      <c r="N12212" s="15">
        <f t="shared" si="868"/>
        <v>0</v>
      </c>
    </row>
    <row r="12213" spans="11:14" x14ac:dyDescent="0.2">
      <c r="K12213" s="15">
        <f t="shared" si="866"/>
        <v>1</v>
      </c>
      <c r="L12213" s="17">
        <f t="shared" si="867"/>
        <v>1680</v>
      </c>
      <c r="M12213" s="5">
        <f t="shared" si="869"/>
        <v>0</v>
      </c>
      <c r="N12213" s="15">
        <f t="shared" si="868"/>
        <v>0</v>
      </c>
    </row>
    <row r="12214" spans="11:14" x14ac:dyDescent="0.2">
      <c r="K12214" s="15">
        <f t="shared" si="866"/>
        <v>1</v>
      </c>
      <c r="L12214" s="17">
        <f t="shared" si="867"/>
        <v>1680</v>
      </c>
      <c r="M12214" s="5">
        <f t="shared" si="869"/>
        <v>0</v>
      </c>
      <c r="N12214" s="15">
        <f t="shared" si="868"/>
        <v>0</v>
      </c>
    </row>
    <row r="12215" spans="11:14" x14ac:dyDescent="0.2">
      <c r="K12215" s="15">
        <f t="shared" si="866"/>
        <v>1</v>
      </c>
      <c r="L12215" s="17">
        <f t="shared" si="867"/>
        <v>1680</v>
      </c>
      <c r="M12215" s="5">
        <f t="shared" si="869"/>
        <v>0</v>
      </c>
      <c r="N12215" s="15">
        <f t="shared" si="868"/>
        <v>0</v>
      </c>
    </row>
    <row r="12216" spans="11:14" x14ac:dyDescent="0.2">
      <c r="K12216" s="15">
        <f t="shared" si="866"/>
        <v>1</v>
      </c>
      <c r="L12216" s="17">
        <f t="shared" si="867"/>
        <v>1680</v>
      </c>
      <c r="M12216" s="5">
        <f t="shared" si="869"/>
        <v>0</v>
      </c>
      <c r="N12216" s="15">
        <f t="shared" si="868"/>
        <v>0</v>
      </c>
    </row>
    <row r="12217" spans="11:14" x14ac:dyDescent="0.2">
      <c r="K12217" s="15">
        <f t="shared" si="866"/>
        <v>1</v>
      </c>
      <c r="L12217" s="17">
        <f t="shared" si="867"/>
        <v>1680</v>
      </c>
      <c r="M12217" s="5">
        <f t="shared" si="869"/>
        <v>0</v>
      </c>
      <c r="N12217" s="15">
        <f t="shared" si="868"/>
        <v>0</v>
      </c>
    </row>
    <row r="12218" spans="11:14" x14ac:dyDescent="0.2">
      <c r="K12218" s="15">
        <f t="shared" si="866"/>
        <v>1</v>
      </c>
      <c r="L12218" s="17">
        <f t="shared" si="867"/>
        <v>1680</v>
      </c>
      <c r="M12218" s="5">
        <f t="shared" si="869"/>
        <v>0</v>
      </c>
      <c r="N12218" s="15">
        <f t="shared" si="868"/>
        <v>0</v>
      </c>
    </row>
    <row r="12219" spans="11:14" x14ac:dyDescent="0.2">
      <c r="K12219" s="15">
        <f t="shared" si="866"/>
        <v>1</v>
      </c>
      <c r="L12219" s="17">
        <f t="shared" si="867"/>
        <v>1680</v>
      </c>
      <c r="M12219" s="5">
        <f t="shared" si="869"/>
        <v>0</v>
      </c>
      <c r="N12219" s="15">
        <f t="shared" si="868"/>
        <v>0</v>
      </c>
    </row>
    <row r="12220" spans="11:14" x14ac:dyDescent="0.2">
      <c r="K12220" s="15">
        <f t="shared" si="866"/>
        <v>1</v>
      </c>
      <c r="L12220" s="17">
        <f t="shared" si="867"/>
        <v>1680</v>
      </c>
      <c r="M12220" s="5">
        <f t="shared" si="869"/>
        <v>0</v>
      </c>
      <c r="N12220" s="15">
        <f t="shared" si="868"/>
        <v>0</v>
      </c>
    </row>
    <row r="12221" spans="11:14" x14ac:dyDescent="0.2">
      <c r="K12221" s="15">
        <f t="shared" si="866"/>
        <v>1</v>
      </c>
      <c r="L12221" s="17">
        <f t="shared" si="867"/>
        <v>1680</v>
      </c>
      <c r="M12221" s="5">
        <f t="shared" si="869"/>
        <v>0</v>
      </c>
      <c r="N12221" s="15">
        <f t="shared" si="868"/>
        <v>0</v>
      </c>
    </row>
    <row r="12222" spans="11:14" x14ac:dyDescent="0.2">
      <c r="K12222" s="15">
        <f t="shared" si="866"/>
        <v>1</v>
      </c>
      <c r="L12222" s="17">
        <f t="shared" si="867"/>
        <v>1680</v>
      </c>
      <c r="M12222" s="5">
        <f t="shared" si="869"/>
        <v>0</v>
      </c>
      <c r="N12222" s="15">
        <f t="shared" si="868"/>
        <v>0</v>
      </c>
    </row>
    <row r="12223" spans="11:14" x14ac:dyDescent="0.2">
      <c r="K12223" s="15">
        <f t="shared" si="866"/>
        <v>1</v>
      </c>
      <c r="L12223" s="17">
        <f t="shared" si="867"/>
        <v>1680</v>
      </c>
      <c r="M12223" s="5">
        <f t="shared" si="869"/>
        <v>0</v>
      </c>
      <c r="N12223" s="15">
        <f t="shared" si="868"/>
        <v>0</v>
      </c>
    </row>
    <row r="12224" spans="11:14" x14ac:dyDescent="0.2">
      <c r="K12224" s="15">
        <f t="shared" si="866"/>
        <v>1</v>
      </c>
      <c r="L12224" s="17">
        <f t="shared" si="867"/>
        <v>1680</v>
      </c>
      <c r="M12224" s="5">
        <f t="shared" si="869"/>
        <v>0</v>
      </c>
      <c r="N12224" s="15">
        <f t="shared" si="868"/>
        <v>0</v>
      </c>
    </row>
    <row r="12225" spans="11:14" x14ac:dyDescent="0.2">
      <c r="K12225" s="15">
        <f t="shared" si="866"/>
        <v>1</v>
      </c>
      <c r="L12225" s="17">
        <f t="shared" si="867"/>
        <v>1680</v>
      </c>
      <c r="M12225" s="5">
        <f t="shared" si="869"/>
        <v>0</v>
      </c>
      <c r="N12225" s="15">
        <f t="shared" si="868"/>
        <v>0</v>
      </c>
    </row>
    <row r="12226" spans="11:14" x14ac:dyDescent="0.2">
      <c r="K12226" s="15">
        <f t="shared" ref="K12226:K12289" si="870">DATE(YEAR(E12226),MONTH(E12226),1)</f>
        <v>1</v>
      </c>
      <c r="L12226" s="17">
        <f t="shared" ref="L12226:L12289" si="871">ROUND(($B$3-K12226)/365.25*12,0)</f>
        <v>1680</v>
      </c>
      <c r="M12226" s="5">
        <f t="shared" si="869"/>
        <v>0</v>
      </c>
      <c r="N12226" s="15">
        <f t="shared" ref="N12226:N12289" si="872">EDATE(E12226,D12226)</f>
        <v>0</v>
      </c>
    </row>
    <row r="12227" spans="11:14" x14ac:dyDescent="0.2">
      <c r="K12227" s="15">
        <f t="shared" si="870"/>
        <v>1</v>
      </c>
      <c r="L12227" s="17">
        <f t="shared" si="871"/>
        <v>1680</v>
      </c>
      <c r="M12227" s="5">
        <f t="shared" ref="M12227:M12290" si="873">ROUND((N12227-K12227)/365.25*12,0)</f>
        <v>0</v>
      </c>
      <c r="N12227" s="15">
        <f t="shared" si="872"/>
        <v>0</v>
      </c>
    </row>
    <row r="12228" spans="11:14" x14ac:dyDescent="0.2">
      <c r="K12228" s="15">
        <f t="shared" si="870"/>
        <v>1</v>
      </c>
      <c r="L12228" s="17">
        <f t="shared" si="871"/>
        <v>1680</v>
      </c>
      <c r="M12228" s="5">
        <f t="shared" si="873"/>
        <v>0</v>
      </c>
      <c r="N12228" s="15">
        <f t="shared" si="872"/>
        <v>0</v>
      </c>
    </row>
    <row r="12229" spans="11:14" x14ac:dyDescent="0.2">
      <c r="K12229" s="15">
        <f t="shared" si="870"/>
        <v>1</v>
      </c>
      <c r="L12229" s="17">
        <f t="shared" si="871"/>
        <v>1680</v>
      </c>
      <c r="M12229" s="5">
        <f t="shared" si="873"/>
        <v>0</v>
      </c>
      <c r="N12229" s="15">
        <f t="shared" si="872"/>
        <v>0</v>
      </c>
    </row>
    <row r="12230" spans="11:14" x14ac:dyDescent="0.2">
      <c r="K12230" s="15">
        <f t="shared" si="870"/>
        <v>1</v>
      </c>
      <c r="L12230" s="17">
        <f t="shared" si="871"/>
        <v>1680</v>
      </c>
      <c r="M12230" s="5">
        <f t="shared" si="873"/>
        <v>0</v>
      </c>
      <c r="N12230" s="15">
        <f t="shared" si="872"/>
        <v>0</v>
      </c>
    </row>
    <row r="12231" spans="11:14" x14ac:dyDescent="0.2">
      <c r="K12231" s="15">
        <f t="shared" si="870"/>
        <v>1</v>
      </c>
      <c r="L12231" s="17">
        <f t="shared" si="871"/>
        <v>1680</v>
      </c>
      <c r="M12231" s="5">
        <f t="shared" si="873"/>
        <v>0</v>
      </c>
      <c r="N12231" s="15">
        <f t="shared" si="872"/>
        <v>0</v>
      </c>
    </row>
    <row r="12232" spans="11:14" x14ac:dyDescent="0.2">
      <c r="K12232" s="15">
        <f t="shared" si="870"/>
        <v>1</v>
      </c>
      <c r="L12232" s="17">
        <f t="shared" si="871"/>
        <v>1680</v>
      </c>
      <c r="M12232" s="5">
        <f t="shared" si="873"/>
        <v>0</v>
      </c>
      <c r="N12232" s="15">
        <f t="shared" si="872"/>
        <v>0</v>
      </c>
    </row>
    <row r="12233" spans="11:14" x14ac:dyDescent="0.2">
      <c r="K12233" s="15">
        <f t="shared" si="870"/>
        <v>1</v>
      </c>
      <c r="L12233" s="17">
        <f t="shared" si="871"/>
        <v>1680</v>
      </c>
      <c r="M12233" s="5">
        <f t="shared" si="873"/>
        <v>0</v>
      </c>
      <c r="N12233" s="15">
        <f t="shared" si="872"/>
        <v>0</v>
      </c>
    </row>
    <row r="12234" spans="11:14" x14ac:dyDescent="0.2">
      <c r="K12234" s="15">
        <f t="shared" si="870"/>
        <v>1</v>
      </c>
      <c r="L12234" s="17">
        <f t="shared" si="871"/>
        <v>1680</v>
      </c>
      <c r="M12234" s="5">
        <f t="shared" si="873"/>
        <v>0</v>
      </c>
      <c r="N12234" s="15">
        <f t="shared" si="872"/>
        <v>0</v>
      </c>
    </row>
    <row r="12235" spans="11:14" x14ac:dyDescent="0.2">
      <c r="K12235" s="15">
        <f t="shared" si="870"/>
        <v>1</v>
      </c>
      <c r="L12235" s="17">
        <f t="shared" si="871"/>
        <v>1680</v>
      </c>
      <c r="M12235" s="5">
        <f t="shared" si="873"/>
        <v>0</v>
      </c>
      <c r="N12235" s="15">
        <f t="shared" si="872"/>
        <v>0</v>
      </c>
    </row>
    <row r="12236" spans="11:14" x14ac:dyDescent="0.2">
      <c r="K12236" s="15">
        <f t="shared" si="870"/>
        <v>1</v>
      </c>
      <c r="L12236" s="17">
        <f t="shared" si="871"/>
        <v>1680</v>
      </c>
      <c r="M12236" s="5">
        <f t="shared" si="873"/>
        <v>0</v>
      </c>
      <c r="N12236" s="15">
        <f t="shared" si="872"/>
        <v>0</v>
      </c>
    </row>
    <row r="12237" spans="11:14" x14ac:dyDescent="0.2">
      <c r="K12237" s="15">
        <f t="shared" si="870"/>
        <v>1</v>
      </c>
      <c r="L12237" s="17">
        <f t="shared" si="871"/>
        <v>1680</v>
      </c>
      <c r="M12237" s="5">
        <f t="shared" si="873"/>
        <v>0</v>
      </c>
      <c r="N12237" s="15">
        <f t="shared" si="872"/>
        <v>0</v>
      </c>
    </row>
    <row r="12238" spans="11:14" x14ac:dyDescent="0.2">
      <c r="K12238" s="15">
        <f t="shared" si="870"/>
        <v>1</v>
      </c>
      <c r="L12238" s="17">
        <f t="shared" si="871"/>
        <v>1680</v>
      </c>
      <c r="M12238" s="5">
        <f t="shared" si="873"/>
        <v>0</v>
      </c>
      <c r="N12238" s="15">
        <f t="shared" si="872"/>
        <v>0</v>
      </c>
    </row>
    <row r="12239" spans="11:14" x14ac:dyDescent="0.2">
      <c r="K12239" s="15">
        <f t="shared" si="870"/>
        <v>1</v>
      </c>
      <c r="L12239" s="17">
        <f t="shared" si="871"/>
        <v>1680</v>
      </c>
      <c r="M12239" s="5">
        <f t="shared" si="873"/>
        <v>0</v>
      </c>
      <c r="N12239" s="15">
        <f t="shared" si="872"/>
        <v>0</v>
      </c>
    </row>
    <row r="12240" spans="11:14" x14ac:dyDescent="0.2">
      <c r="K12240" s="15">
        <f t="shared" si="870"/>
        <v>1</v>
      </c>
      <c r="L12240" s="17">
        <f t="shared" si="871"/>
        <v>1680</v>
      </c>
      <c r="M12240" s="5">
        <f t="shared" si="873"/>
        <v>0</v>
      </c>
      <c r="N12240" s="15">
        <f t="shared" si="872"/>
        <v>0</v>
      </c>
    </row>
    <row r="12241" spans="11:14" x14ac:dyDescent="0.2">
      <c r="K12241" s="15">
        <f t="shared" si="870"/>
        <v>1</v>
      </c>
      <c r="L12241" s="17">
        <f t="shared" si="871"/>
        <v>1680</v>
      </c>
      <c r="M12241" s="5">
        <f t="shared" si="873"/>
        <v>0</v>
      </c>
      <c r="N12241" s="15">
        <f t="shared" si="872"/>
        <v>0</v>
      </c>
    </row>
    <row r="12242" spans="11:14" x14ac:dyDescent="0.2">
      <c r="K12242" s="15">
        <f t="shared" si="870"/>
        <v>1</v>
      </c>
      <c r="L12242" s="17">
        <f t="shared" si="871"/>
        <v>1680</v>
      </c>
      <c r="M12242" s="5">
        <f t="shared" si="873"/>
        <v>0</v>
      </c>
      <c r="N12242" s="15">
        <f t="shared" si="872"/>
        <v>0</v>
      </c>
    </row>
    <row r="12243" spans="11:14" x14ac:dyDescent="0.2">
      <c r="K12243" s="15">
        <f t="shared" si="870"/>
        <v>1</v>
      </c>
      <c r="L12243" s="17">
        <f t="shared" si="871"/>
        <v>1680</v>
      </c>
      <c r="M12243" s="5">
        <f t="shared" si="873"/>
        <v>0</v>
      </c>
      <c r="N12243" s="15">
        <f t="shared" si="872"/>
        <v>0</v>
      </c>
    </row>
    <row r="12244" spans="11:14" x14ac:dyDescent="0.2">
      <c r="K12244" s="15">
        <f t="shared" si="870"/>
        <v>1</v>
      </c>
      <c r="L12244" s="17">
        <f t="shared" si="871"/>
        <v>1680</v>
      </c>
      <c r="M12244" s="5">
        <f t="shared" si="873"/>
        <v>0</v>
      </c>
      <c r="N12244" s="15">
        <f t="shared" si="872"/>
        <v>0</v>
      </c>
    </row>
    <row r="12245" spans="11:14" x14ac:dyDescent="0.2">
      <c r="K12245" s="15">
        <f t="shared" si="870"/>
        <v>1</v>
      </c>
      <c r="L12245" s="17">
        <f t="shared" si="871"/>
        <v>1680</v>
      </c>
      <c r="M12245" s="5">
        <f t="shared" si="873"/>
        <v>0</v>
      </c>
      <c r="N12245" s="15">
        <f t="shared" si="872"/>
        <v>0</v>
      </c>
    </row>
    <row r="12246" spans="11:14" x14ac:dyDescent="0.2">
      <c r="K12246" s="15">
        <f t="shared" si="870"/>
        <v>1</v>
      </c>
      <c r="L12246" s="17">
        <f t="shared" si="871"/>
        <v>1680</v>
      </c>
      <c r="M12246" s="5">
        <f t="shared" si="873"/>
        <v>0</v>
      </c>
      <c r="N12246" s="15">
        <f t="shared" si="872"/>
        <v>0</v>
      </c>
    </row>
    <row r="12247" spans="11:14" x14ac:dyDescent="0.2">
      <c r="K12247" s="15">
        <f t="shared" si="870"/>
        <v>1</v>
      </c>
      <c r="L12247" s="17">
        <f t="shared" si="871"/>
        <v>1680</v>
      </c>
      <c r="M12247" s="5">
        <f t="shared" si="873"/>
        <v>0</v>
      </c>
      <c r="N12247" s="15">
        <f t="shared" si="872"/>
        <v>0</v>
      </c>
    </row>
    <row r="12248" spans="11:14" x14ac:dyDescent="0.2">
      <c r="K12248" s="15">
        <f t="shared" si="870"/>
        <v>1</v>
      </c>
      <c r="L12248" s="17">
        <f t="shared" si="871"/>
        <v>1680</v>
      </c>
      <c r="M12248" s="5">
        <f t="shared" si="873"/>
        <v>0</v>
      </c>
      <c r="N12248" s="15">
        <f t="shared" si="872"/>
        <v>0</v>
      </c>
    </row>
    <row r="12249" spans="11:14" x14ac:dyDescent="0.2">
      <c r="K12249" s="15">
        <f t="shared" si="870"/>
        <v>1</v>
      </c>
      <c r="L12249" s="17">
        <f t="shared" si="871"/>
        <v>1680</v>
      </c>
      <c r="M12249" s="5">
        <f t="shared" si="873"/>
        <v>0</v>
      </c>
      <c r="N12249" s="15">
        <f t="shared" si="872"/>
        <v>0</v>
      </c>
    </row>
    <row r="12250" spans="11:14" x14ac:dyDescent="0.2">
      <c r="K12250" s="15">
        <f t="shared" si="870"/>
        <v>1</v>
      </c>
      <c r="L12250" s="17">
        <f t="shared" si="871"/>
        <v>1680</v>
      </c>
      <c r="M12250" s="5">
        <f t="shared" si="873"/>
        <v>0</v>
      </c>
      <c r="N12250" s="15">
        <f t="shared" si="872"/>
        <v>0</v>
      </c>
    </row>
    <row r="12251" spans="11:14" x14ac:dyDescent="0.2">
      <c r="K12251" s="15">
        <f t="shared" si="870"/>
        <v>1</v>
      </c>
      <c r="L12251" s="17">
        <f t="shared" si="871"/>
        <v>1680</v>
      </c>
      <c r="M12251" s="5">
        <f t="shared" si="873"/>
        <v>0</v>
      </c>
      <c r="N12251" s="15">
        <f t="shared" si="872"/>
        <v>0</v>
      </c>
    </row>
    <row r="12252" spans="11:14" x14ac:dyDescent="0.2">
      <c r="K12252" s="15">
        <f t="shared" si="870"/>
        <v>1</v>
      </c>
      <c r="L12252" s="17">
        <f t="shared" si="871"/>
        <v>1680</v>
      </c>
      <c r="M12252" s="5">
        <f t="shared" si="873"/>
        <v>0</v>
      </c>
      <c r="N12252" s="15">
        <f t="shared" si="872"/>
        <v>0</v>
      </c>
    </row>
    <row r="12253" spans="11:14" x14ac:dyDescent="0.2">
      <c r="K12253" s="15">
        <f t="shared" si="870"/>
        <v>1</v>
      </c>
      <c r="L12253" s="17">
        <f t="shared" si="871"/>
        <v>1680</v>
      </c>
      <c r="M12253" s="5">
        <f t="shared" si="873"/>
        <v>0</v>
      </c>
      <c r="N12253" s="15">
        <f t="shared" si="872"/>
        <v>0</v>
      </c>
    </row>
    <row r="12254" spans="11:14" x14ac:dyDescent="0.2">
      <c r="K12254" s="15">
        <f t="shared" si="870"/>
        <v>1</v>
      </c>
      <c r="L12254" s="17">
        <f t="shared" si="871"/>
        <v>1680</v>
      </c>
      <c r="M12254" s="5">
        <f t="shared" si="873"/>
        <v>0</v>
      </c>
      <c r="N12254" s="15">
        <f t="shared" si="872"/>
        <v>0</v>
      </c>
    </row>
    <row r="12255" spans="11:14" x14ac:dyDescent="0.2">
      <c r="K12255" s="15">
        <f t="shared" si="870"/>
        <v>1</v>
      </c>
      <c r="L12255" s="17">
        <f t="shared" si="871"/>
        <v>1680</v>
      </c>
      <c r="M12255" s="5">
        <f t="shared" si="873"/>
        <v>0</v>
      </c>
      <c r="N12255" s="15">
        <f t="shared" si="872"/>
        <v>0</v>
      </c>
    </row>
    <row r="12256" spans="11:14" x14ac:dyDescent="0.2">
      <c r="K12256" s="15">
        <f t="shared" si="870"/>
        <v>1</v>
      </c>
      <c r="L12256" s="17">
        <f t="shared" si="871"/>
        <v>1680</v>
      </c>
      <c r="M12256" s="5">
        <f t="shared" si="873"/>
        <v>0</v>
      </c>
      <c r="N12256" s="15">
        <f t="shared" si="872"/>
        <v>0</v>
      </c>
    </row>
    <row r="12257" spans="11:14" x14ac:dyDescent="0.2">
      <c r="K12257" s="15">
        <f t="shared" si="870"/>
        <v>1</v>
      </c>
      <c r="L12257" s="17">
        <f t="shared" si="871"/>
        <v>1680</v>
      </c>
      <c r="M12257" s="5">
        <f t="shared" si="873"/>
        <v>0</v>
      </c>
      <c r="N12257" s="15">
        <f t="shared" si="872"/>
        <v>0</v>
      </c>
    </row>
    <row r="12258" spans="11:14" x14ac:dyDescent="0.2">
      <c r="K12258" s="15">
        <f t="shared" si="870"/>
        <v>1</v>
      </c>
      <c r="L12258" s="17">
        <f t="shared" si="871"/>
        <v>1680</v>
      </c>
      <c r="M12258" s="5">
        <f t="shared" si="873"/>
        <v>0</v>
      </c>
      <c r="N12258" s="15">
        <f t="shared" si="872"/>
        <v>0</v>
      </c>
    </row>
    <row r="12259" spans="11:14" x14ac:dyDescent="0.2">
      <c r="K12259" s="15">
        <f t="shared" si="870"/>
        <v>1</v>
      </c>
      <c r="L12259" s="17">
        <f t="shared" si="871"/>
        <v>1680</v>
      </c>
      <c r="M12259" s="5">
        <f t="shared" si="873"/>
        <v>0</v>
      </c>
      <c r="N12259" s="15">
        <f t="shared" si="872"/>
        <v>0</v>
      </c>
    </row>
    <row r="12260" spans="11:14" x14ac:dyDescent="0.2">
      <c r="K12260" s="15">
        <f t="shared" si="870"/>
        <v>1</v>
      </c>
      <c r="L12260" s="17">
        <f t="shared" si="871"/>
        <v>1680</v>
      </c>
      <c r="M12260" s="5">
        <f t="shared" si="873"/>
        <v>0</v>
      </c>
      <c r="N12260" s="15">
        <f t="shared" si="872"/>
        <v>0</v>
      </c>
    </row>
    <row r="12261" spans="11:14" x14ac:dyDescent="0.2">
      <c r="K12261" s="15">
        <f t="shared" si="870"/>
        <v>1</v>
      </c>
      <c r="L12261" s="17">
        <f t="shared" si="871"/>
        <v>1680</v>
      </c>
      <c r="M12261" s="5">
        <f t="shared" si="873"/>
        <v>0</v>
      </c>
      <c r="N12261" s="15">
        <f t="shared" si="872"/>
        <v>0</v>
      </c>
    </row>
    <row r="12262" spans="11:14" x14ac:dyDescent="0.2">
      <c r="K12262" s="15">
        <f t="shared" si="870"/>
        <v>1</v>
      </c>
      <c r="L12262" s="17">
        <f t="shared" si="871"/>
        <v>1680</v>
      </c>
      <c r="M12262" s="5">
        <f t="shared" si="873"/>
        <v>0</v>
      </c>
      <c r="N12262" s="15">
        <f t="shared" si="872"/>
        <v>0</v>
      </c>
    </row>
    <row r="12263" spans="11:14" x14ac:dyDescent="0.2">
      <c r="K12263" s="15">
        <f t="shared" si="870"/>
        <v>1</v>
      </c>
      <c r="L12263" s="17">
        <f t="shared" si="871"/>
        <v>1680</v>
      </c>
      <c r="M12263" s="5">
        <f t="shared" si="873"/>
        <v>0</v>
      </c>
      <c r="N12263" s="15">
        <f t="shared" si="872"/>
        <v>0</v>
      </c>
    </row>
    <row r="12264" spans="11:14" x14ac:dyDescent="0.2">
      <c r="K12264" s="15">
        <f t="shared" si="870"/>
        <v>1</v>
      </c>
      <c r="L12264" s="17">
        <f t="shared" si="871"/>
        <v>1680</v>
      </c>
      <c r="M12264" s="5">
        <f t="shared" si="873"/>
        <v>0</v>
      </c>
      <c r="N12264" s="15">
        <f t="shared" si="872"/>
        <v>0</v>
      </c>
    </row>
    <row r="12265" spans="11:14" x14ac:dyDescent="0.2">
      <c r="K12265" s="15">
        <f t="shared" si="870"/>
        <v>1</v>
      </c>
      <c r="L12265" s="17">
        <f t="shared" si="871"/>
        <v>1680</v>
      </c>
      <c r="M12265" s="5">
        <f t="shared" si="873"/>
        <v>0</v>
      </c>
      <c r="N12265" s="15">
        <f t="shared" si="872"/>
        <v>0</v>
      </c>
    </row>
    <row r="12266" spans="11:14" x14ac:dyDescent="0.2">
      <c r="K12266" s="15">
        <f t="shared" si="870"/>
        <v>1</v>
      </c>
      <c r="L12266" s="17">
        <f t="shared" si="871"/>
        <v>1680</v>
      </c>
      <c r="M12266" s="5">
        <f t="shared" si="873"/>
        <v>0</v>
      </c>
      <c r="N12266" s="15">
        <f t="shared" si="872"/>
        <v>0</v>
      </c>
    </row>
    <row r="12267" spans="11:14" x14ac:dyDescent="0.2">
      <c r="K12267" s="15">
        <f t="shared" si="870"/>
        <v>1</v>
      </c>
      <c r="L12267" s="17">
        <f t="shared" si="871"/>
        <v>1680</v>
      </c>
      <c r="M12267" s="5">
        <f t="shared" si="873"/>
        <v>0</v>
      </c>
      <c r="N12267" s="15">
        <f t="shared" si="872"/>
        <v>0</v>
      </c>
    </row>
    <row r="12268" spans="11:14" x14ac:dyDescent="0.2">
      <c r="K12268" s="15">
        <f t="shared" si="870"/>
        <v>1</v>
      </c>
      <c r="L12268" s="17">
        <f t="shared" si="871"/>
        <v>1680</v>
      </c>
      <c r="M12268" s="5">
        <f t="shared" si="873"/>
        <v>0</v>
      </c>
      <c r="N12268" s="15">
        <f t="shared" si="872"/>
        <v>0</v>
      </c>
    </row>
    <row r="12269" spans="11:14" x14ac:dyDescent="0.2">
      <c r="K12269" s="15">
        <f t="shared" si="870"/>
        <v>1</v>
      </c>
      <c r="L12269" s="17">
        <f t="shared" si="871"/>
        <v>1680</v>
      </c>
      <c r="M12269" s="5">
        <f t="shared" si="873"/>
        <v>0</v>
      </c>
      <c r="N12269" s="15">
        <f t="shared" si="872"/>
        <v>0</v>
      </c>
    </row>
    <row r="12270" spans="11:14" x14ac:dyDescent="0.2">
      <c r="K12270" s="15">
        <f t="shared" si="870"/>
        <v>1</v>
      </c>
      <c r="L12270" s="17">
        <f t="shared" si="871"/>
        <v>1680</v>
      </c>
      <c r="M12270" s="5">
        <f t="shared" si="873"/>
        <v>0</v>
      </c>
      <c r="N12270" s="15">
        <f t="shared" si="872"/>
        <v>0</v>
      </c>
    </row>
    <row r="12271" spans="11:14" x14ac:dyDescent="0.2">
      <c r="K12271" s="15">
        <f t="shared" si="870"/>
        <v>1</v>
      </c>
      <c r="L12271" s="17">
        <f t="shared" si="871"/>
        <v>1680</v>
      </c>
      <c r="M12271" s="5">
        <f t="shared" si="873"/>
        <v>0</v>
      </c>
      <c r="N12271" s="15">
        <f t="shared" si="872"/>
        <v>0</v>
      </c>
    </row>
    <row r="12272" spans="11:14" x14ac:dyDescent="0.2">
      <c r="K12272" s="15">
        <f t="shared" si="870"/>
        <v>1</v>
      </c>
      <c r="L12272" s="17">
        <f t="shared" si="871"/>
        <v>1680</v>
      </c>
      <c r="M12272" s="5">
        <f t="shared" si="873"/>
        <v>0</v>
      </c>
      <c r="N12272" s="15">
        <f t="shared" si="872"/>
        <v>0</v>
      </c>
    </row>
    <row r="12273" spans="11:14" x14ac:dyDescent="0.2">
      <c r="K12273" s="15">
        <f t="shared" si="870"/>
        <v>1</v>
      </c>
      <c r="L12273" s="17">
        <f t="shared" si="871"/>
        <v>1680</v>
      </c>
      <c r="M12273" s="5">
        <f t="shared" si="873"/>
        <v>0</v>
      </c>
      <c r="N12273" s="15">
        <f t="shared" si="872"/>
        <v>0</v>
      </c>
    </row>
    <row r="12274" spans="11:14" x14ac:dyDescent="0.2">
      <c r="K12274" s="15">
        <f t="shared" si="870"/>
        <v>1</v>
      </c>
      <c r="L12274" s="17">
        <f t="shared" si="871"/>
        <v>1680</v>
      </c>
      <c r="M12274" s="5">
        <f t="shared" si="873"/>
        <v>0</v>
      </c>
      <c r="N12274" s="15">
        <f t="shared" si="872"/>
        <v>0</v>
      </c>
    </row>
    <row r="12275" spans="11:14" x14ac:dyDescent="0.2">
      <c r="K12275" s="15">
        <f t="shared" si="870"/>
        <v>1</v>
      </c>
      <c r="L12275" s="17">
        <f t="shared" si="871"/>
        <v>1680</v>
      </c>
      <c r="M12275" s="5">
        <f t="shared" si="873"/>
        <v>0</v>
      </c>
      <c r="N12275" s="15">
        <f t="shared" si="872"/>
        <v>0</v>
      </c>
    </row>
    <row r="12276" spans="11:14" x14ac:dyDescent="0.2">
      <c r="K12276" s="15">
        <f t="shared" si="870"/>
        <v>1</v>
      </c>
      <c r="L12276" s="17">
        <f t="shared" si="871"/>
        <v>1680</v>
      </c>
      <c r="M12276" s="5">
        <f t="shared" si="873"/>
        <v>0</v>
      </c>
      <c r="N12276" s="15">
        <f t="shared" si="872"/>
        <v>0</v>
      </c>
    </row>
    <row r="12277" spans="11:14" x14ac:dyDescent="0.2">
      <c r="K12277" s="15">
        <f t="shared" si="870"/>
        <v>1</v>
      </c>
      <c r="L12277" s="17">
        <f t="shared" si="871"/>
        <v>1680</v>
      </c>
      <c r="M12277" s="5">
        <f t="shared" si="873"/>
        <v>0</v>
      </c>
      <c r="N12277" s="15">
        <f t="shared" si="872"/>
        <v>0</v>
      </c>
    </row>
    <row r="12278" spans="11:14" x14ac:dyDescent="0.2">
      <c r="K12278" s="15">
        <f t="shared" si="870"/>
        <v>1</v>
      </c>
      <c r="L12278" s="17">
        <f t="shared" si="871"/>
        <v>1680</v>
      </c>
      <c r="M12278" s="5">
        <f t="shared" si="873"/>
        <v>0</v>
      </c>
      <c r="N12278" s="15">
        <f t="shared" si="872"/>
        <v>0</v>
      </c>
    </row>
    <row r="12279" spans="11:14" x14ac:dyDescent="0.2">
      <c r="K12279" s="15">
        <f t="shared" si="870"/>
        <v>1</v>
      </c>
      <c r="L12279" s="17">
        <f t="shared" si="871"/>
        <v>1680</v>
      </c>
      <c r="M12279" s="5">
        <f t="shared" si="873"/>
        <v>0</v>
      </c>
      <c r="N12279" s="15">
        <f t="shared" si="872"/>
        <v>0</v>
      </c>
    </row>
    <row r="12280" spans="11:14" x14ac:dyDescent="0.2">
      <c r="K12280" s="15">
        <f t="shared" si="870"/>
        <v>1</v>
      </c>
      <c r="L12280" s="17">
        <f t="shared" si="871"/>
        <v>1680</v>
      </c>
      <c r="M12280" s="5">
        <f t="shared" si="873"/>
        <v>0</v>
      </c>
      <c r="N12280" s="15">
        <f t="shared" si="872"/>
        <v>0</v>
      </c>
    </row>
    <row r="12281" spans="11:14" x14ac:dyDescent="0.2">
      <c r="K12281" s="15">
        <f t="shared" si="870"/>
        <v>1</v>
      </c>
      <c r="L12281" s="17">
        <f t="shared" si="871"/>
        <v>1680</v>
      </c>
      <c r="M12281" s="5">
        <f t="shared" si="873"/>
        <v>0</v>
      </c>
      <c r="N12281" s="15">
        <f t="shared" si="872"/>
        <v>0</v>
      </c>
    </row>
    <row r="12282" spans="11:14" x14ac:dyDescent="0.2">
      <c r="K12282" s="15">
        <f t="shared" si="870"/>
        <v>1</v>
      </c>
      <c r="L12282" s="17">
        <f t="shared" si="871"/>
        <v>1680</v>
      </c>
      <c r="M12282" s="5">
        <f t="shared" si="873"/>
        <v>0</v>
      </c>
      <c r="N12282" s="15">
        <f t="shared" si="872"/>
        <v>0</v>
      </c>
    </row>
    <row r="12283" spans="11:14" x14ac:dyDescent="0.2">
      <c r="K12283" s="15">
        <f t="shared" si="870"/>
        <v>1</v>
      </c>
      <c r="L12283" s="17">
        <f t="shared" si="871"/>
        <v>1680</v>
      </c>
      <c r="M12283" s="5">
        <f t="shared" si="873"/>
        <v>0</v>
      </c>
      <c r="N12283" s="15">
        <f t="shared" si="872"/>
        <v>0</v>
      </c>
    </row>
    <row r="12284" spans="11:14" x14ac:dyDescent="0.2">
      <c r="K12284" s="15">
        <f t="shared" si="870"/>
        <v>1</v>
      </c>
      <c r="L12284" s="17">
        <f t="shared" si="871"/>
        <v>1680</v>
      </c>
      <c r="M12284" s="5">
        <f t="shared" si="873"/>
        <v>0</v>
      </c>
      <c r="N12284" s="15">
        <f t="shared" si="872"/>
        <v>0</v>
      </c>
    </row>
    <row r="12285" spans="11:14" x14ac:dyDescent="0.2">
      <c r="K12285" s="15">
        <f t="shared" si="870"/>
        <v>1</v>
      </c>
      <c r="L12285" s="17">
        <f t="shared" si="871"/>
        <v>1680</v>
      </c>
      <c r="M12285" s="5">
        <f t="shared" si="873"/>
        <v>0</v>
      </c>
      <c r="N12285" s="15">
        <f t="shared" si="872"/>
        <v>0</v>
      </c>
    </row>
    <row r="12286" spans="11:14" x14ac:dyDescent="0.2">
      <c r="K12286" s="15">
        <f t="shared" si="870"/>
        <v>1</v>
      </c>
      <c r="L12286" s="17">
        <f t="shared" si="871"/>
        <v>1680</v>
      </c>
      <c r="M12286" s="5">
        <f t="shared" si="873"/>
        <v>0</v>
      </c>
      <c r="N12286" s="15">
        <f t="shared" si="872"/>
        <v>0</v>
      </c>
    </row>
    <row r="12287" spans="11:14" x14ac:dyDescent="0.2">
      <c r="K12287" s="15">
        <f t="shared" si="870"/>
        <v>1</v>
      </c>
      <c r="L12287" s="17">
        <f t="shared" si="871"/>
        <v>1680</v>
      </c>
      <c r="M12287" s="5">
        <f t="shared" si="873"/>
        <v>0</v>
      </c>
      <c r="N12287" s="15">
        <f t="shared" si="872"/>
        <v>0</v>
      </c>
    </row>
    <row r="12288" spans="11:14" x14ac:dyDescent="0.2">
      <c r="K12288" s="15">
        <f t="shared" si="870"/>
        <v>1</v>
      </c>
      <c r="L12288" s="17">
        <f t="shared" si="871"/>
        <v>1680</v>
      </c>
      <c r="M12288" s="5">
        <f t="shared" si="873"/>
        <v>0</v>
      </c>
      <c r="N12288" s="15">
        <f t="shared" si="872"/>
        <v>0</v>
      </c>
    </row>
    <row r="12289" spans="11:14" x14ac:dyDescent="0.2">
      <c r="K12289" s="15">
        <f t="shared" si="870"/>
        <v>1</v>
      </c>
      <c r="L12289" s="17">
        <f t="shared" si="871"/>
        <v>1680</v>
      </c>
      <c r="M12289" s="5">
        <f t="shared" si="873"/>
        <v>0</v>
      </c>
      <c r="N12289" s="15">
        <f t="shared" si="872"/>
        <v>0</v>
      </c>
    </row>
    <row r="12290" spans="11:14" x14ac:dyDescent="0.2">
      <c r="K12290" s="15">
        <f t="shared" ref="K12290:K12353" si="874">DATE(YEAR(E12290),MONTH(E12290),1)</f>
        <v>1</v>
      </c>
      <c r="L12290" s="17">
        <f t="shared" ref="L12290:L12353" si="875">ROUND(($B$3-K12290)/365.25*12,0)</f>
        <v>1680</v>
      </c>
      <c r="M12290" s="5">
        <f t="shared" si="873"/>
        <v>0</v>
      </c>
      <c r="N12290" s="15">
        <f t="shared" ref="N12290:N12353" si="876">EDATE(E12290,D12290)</f>
        <v>0</v>
      </c>
    </row>
    <row r="12291" spans="11:14" x14ac:dyDescent="0.2">
      <c r="K12291" s="15">
        <f t="shared" si="874"/>
        <v>1</v>
      </c>
      <c r="L12291" s="17">
        <f t="shared" si="875"/>
        <v>1680</v>
      </c>
      <c r="M12291" s="5">
        <f t="shared" ref="M12291:M12354" si="877">ROUND((N12291-K12291)/365.25*12,0)</f>
        <v>0</v>
      </c>
      <c r="N12291" s="15">
        <f t="shared" si="876"/>
        <v>0</v>
      </c>
    </row>
    <row r="12292" spans="11:14" x14ac:dyDescent="0.2">
      <c r="K12292" s="15">
        <f t="shared" si="874"/>
        <v>1</v>
      </c>
      <c r="L12292" s="17">
        <f t="shared" si="875"/>
        <v>1680</v>
      </c>
      <c r="M12292" s="5">
        <f t="shared" si="877"/>
        <v>0</v>
      </c>
      <c r="N12292" s="15">
        <f t="shared" si="876"/>
        <v>0</v>
      </c>
    </row>
    <row r="12293" spans="11:14" x14ac:dyDescent="0.2">
      <c r="K12293" s="15">
        <f t="shared" si="874"/>
        <v>1</v>
      </c>
      <c r="L12293" s="17">
        <f t="shared" si="875"/>
        <v>1680</v>
      </c>
      <c r="M12293" s="5">
        <f t="shared" si="877"/>
        <v>0</v>
      </c>
      <c r="N12293" s="15">
        <f t="shared" si="876"/>
        <v>0</v>
      </c>
    </row>
    <row r="12294" spans="11:14" x14ac:dyDescent="0.2">
      <c r="K12294" s="15">
        <f t="shared" si="874"/>
        <v>1</v>
      </c>
      <c r="L12294" s="17">
        <f t="shared" si="875"/>
        <v>1680</v>
      </c>
      <c r="M12294" s="5">
        <f t="shared" si="877"/>
        <v>0</v>
      </c>
      <c r="N12294" s="15">
        <f t="shared" si="876"/>
        <v>0</v>
      </c>
    </row>
    <row r="12295" spans="11:14" x14ac:dyDescent="0.2">
      <c r="K12295" s="15">
        <f t="shared" si="874"/>
        <v>1</v>
      </c>
      <c r="L12295" s="17">
        <f t="shared" si="875"/>
        <v>1680</v>
      </c>
      <c r="M12295" s="5">
        <f t="shared" si="877"/>
        <v>0</v>
      </c>
      <c r="N12295" s="15">
        <f t="shared" si="876"/>
        <v>0</v>
      </c>
    </row>
    <row r="12296" spans="11:14" x14ac:dyDescent="0.2">
      <c r="K12296" s="15">
        <f t="shared" si="874"/>
        <v>1</v>
      </c>
      <c r="L12296" s="17">
        <f t="shared" si="875"/>
        <v>1680</v>
      </c>
      <c r="M12296" s="5">
        <f t="shared" si="877"/>
        <v>0</v>
      </c>
      <c r="N12296" s="15">
        <f t="shared" si="876"/>
        <v>0</v>
      </c>
    </row>
    <row r="12297" spans="11:14" x14ac:dyDescent="0.2">
      <c r="K12297" s="15">
        <f t="shared" si="874"/>
        <v>1</v>
      </c>
      <c r="L12297" s="17">
        <f t="shared" si="875"/>
        <v>1680</v>
      </c>
      <c r="M12297" s="5">
        <f t="shared" si="877"/>
        <v>0</v>
      </c>
      <c r="N12297" s="15">
        <f t="shared" si="876"/>
        <v>0</v>
      </c>
    </row>
    <row r="12298" spans="11:14" x14ac:dyDescent="0.2">
      <c r="K12298" s="15">
        <f t="shared" si="874"/>
        <v>1</v>
      </c>
      <c r="L12298" s="17">
        <f t="shared" si="875"/>
        <v>1680</v>
      </c>
      <c r="M12298" s="5">
        <f t="shared" si="877"/>
        <v>0</v>
      </c>
      <c r="N12298" s="15">
        <f t="shared" si="876"/>
        <v>0</v>
      </c>
    </row>
    <row r="12299" spans="11:14" x14ac:dyDescent="0.2">
      <c r="K12299" s="15">
        <f t="shared" si="874"/>
        <v>1</v>
      </c>
      <c r="L12299" s="17">
        <f t="shared" si="875"/>
        <v>1680</v>
      </c>
      <c r="M12299" s="5">
        <f t="shared" si="877"/>
        <v>0</v>
      </c>
      <c r="N12299" s="15">
        <f t="shared" si="876"/>
        <v>0</v>
      </c>
    </row>
    <row r="12300" spans="11:14" x14ac:dyDescent="0.2">
      <c r="K12300" s="15">
        <f t="shared" si="874"/>
        <v>1</v>
      </c>
      <c r="L12300" s="17">
        <f t="shared" si="875"/>
        <v>1680</v>
      </c>
      <c r="M12300" s="5">
        <f t="shared" si="877"/>
        <v>0</v>
      </c>
      <c r="N12300" s="15">
        <f t="shared" si="876"/>
        <v>0</v>
      </c>
    </row>
    <row r="12301" spans="11:14" x14ac:dyDescent="0.2">
      <c r="K12301" s="15">
        <f t="shared" si="874"/>
        <v>1</v>
      </c>
      <c r="L12301" s="17">
        <f t="shared" si="875"/>
        <v>1680</v>
      </c>
      <c r="M12301" s="5">
        <f t="shared" si="877"/>
        <v>0</v>
      </c>
      <c r="N12301" s="15">
        <f t="shared" si="876"/>
        <v>0</v>
      </c>
    </row>
    <row r="12302" spans="11:14" x14ac:dyDescent="0.2">
      <c r="K12302" s="15">
        <f t="shared" si="874"/>
        <v>1</v>
      </c>
      <c r="L12302" s="17">
        <f t="shared" si="875"/>
        <v>1680</v>
      </c>
      <c r="M12302" s="5">
        <f t="shared" si="877"/>
        <v>0</v>
      </c>
      <c r="N12302" s="15">
        <f t="shared" si="876"/>
        <v>0</v>
      </c>
    </row>
    <row r="12303" spans="11:14" x14ac:dyDescent="0.2">
      <c r="K12303" s="15">
        <f t="shared" si="874"/>
        <v>1</v>
      </c>
      <c r="L12303" s="17">
        <f t="shared" si="875"/>
        <v>1680</v>
      </c>
      <c r="M12303" s="5">
        <f t="shared" si="877"/>
        <v>0</v>
      </c>
      <c r="N12303" s="15">
        <f t="shared" si="876"/>
        <v>0</v>
      </c>
    </row>
    <row r="12304" spans="11:14" x14ac:dyDescent="0.2">
      <c r="K12304" s="15">
        <f t="shared" si="874"/>
        <v>1</v>
      </c>
      <c r="L12304" s="17">
        <f t="shared" si="875"/>
        <v>1680</v>
      </c>
      <c r="M12304" s="5">
        <f t="shared" si="877"/>
        <v>0</v>
      </c>
      <c r="N12304" s="15">
        <f t="shared" si="876"/>
        <v>0</v>
      </c>
    </row>
    <row r="12305" spans="11:14" x14ac:dyDescent="0.2">
      <c r="K12305" s="15">
        <f t="shared" si="874"/>
        <v>1</v>
      </c>
      <c r="L12305" s="17">
        <f t="shared" si="875"/>
        <v>1680</v>
      </c>
      <c r="M12305" s="5">
        <f t="shared" si="877"/>
        <v>0</v>
      </c>
      <c r="N12305" s="15">
        <f t="shared" si="876"/>
        <v>0</v>
      </c>
    </row>
    <row r="12306" spans="11:14" x14ac:dyDescent="0.2">
      <c r="K12306" s="15">
        <f t="shared" si="874"/>
        <v>1</v>
      </c>
      <c r="L12306" s="17">
        <f t="shared" si="875"/>
        <v>1680</v>
      </c>
      <c r="M12306" s="5">
        <f t="shared" si="877"/>
        <v>0</v>
      </c>
      <c r="N12306" s="15">
        <f t="shared" si="876"/>
        <v>0</v>
      </c>
    </row>
    <row r="12307" spans="11:14" x14ac:dyDescent="0.2">
      <c r="K12307" s="15">
        <f t="shared" si="874"/>
        <v>1</v>
      </c>
      <c r="L12307" s="17">
        <f t="shared" si="875"/>
        <v>1680</v>
      </c>
      <c r="M12307" s="5">
        <f t="shared" si="877"/>
        <v>0</v>
      </c>
      <c r="N12307" s="15">
        <f t="shared" si="876"/>
        <v>0</v>
      </c>
    </row>
    <row r="12308" spans="11:14" x14ac:dyDescent="0.2">
      <c r="K12308" s="15">
        <f t="shared" si="874"/>
        <v>1</v>
      </c>
      <c r="L12308" s="17">
        <f t="shared" si="875"/>
        <v>1680</v>
      </c>
      <c r="M12308" s="5">
        <f t="shared" si="877"/>
        <v>0</v>
      </c>
      <c r="N12308" s="15">
        <f t="shared" si="876"/>
        <v>0</v>
      </c>
    </row>
    <row r="12309" spans="11:14" x14ac:dyDescent="0.2">
      <c r="K12309" s="15">
        <f t="shared" si="874"/>
        <v>1</v>
      </c>
      <c r="L12309" s="17">
        <f t="shared" si="875"/>
        <v>1680</v>
      </c>
      <c r="M12309" s="5">
        <f t="shared" si="877"/>
        <v>0</v>
      </c>
      <c r="N12309" s="15">
        <f t="shared" si="876"/>
        <v>0</v>
      </c>
    </row>
    <row r="12310" spans="11:14" x14ac:dyDescent="0.2">
      <c r="K12310" s="15">
        <f t="shared" si="874"/>
        <v>1</v>
      </c>
      <c r="L12310" s="17">
        <f t="shared" si="875"/>
        <v>1680</v>
      </c>
      <c r="M12310" s="5">
        <f t="shared" si="877"/>
        <v>0</v>
      </c>
      <c r="N12310" s="15">
        <f t="shared" si="876"/>
        <v>0</v>
      </c>
    </row>
    <row r="12311" spans="11:14" x14ac:dyDescent="0.2">
      <c r="K12311" s="15">
        <f t="shared" si="874"/>
        <v>1</v>
      </c>
      <c r="L12311" s="17">
        <f t="shared" si="875"/>
        <v>1680</v>
      </c>
      <c r="M12311" s="5">
        <f t="shared" si="877"/>
        <v>0</v>
      </c>
      <c r="N12311" s="15">
        <f t="shared" si="876"/>
        <v>0</v>
      </c>
    </row>
    <row r="12312" spans="11:14" x14ac:dyDescent="0.2">
      <c r="K12312" s="15">
        <f t="shared" si="874"/>
        <v>1</v>
      </c>
      <c r="L12312" s="17">
        <f t="shared" si="875"/>
        <v>1680</v>
      </c>
      <c r="M12312" s="5">
        <f t="shared" si="877"/>
        <v>0</v>
      </c>
      <c r="N12312" s="15">
        <f t="shared" si="876"/>
        <v>0</v>
      </c>
    </row>
    <row r="12313" spans="11:14" x14ac:dyDescent="0.2">
      <c r="K12313" s="15">
        <f t="shared" si="874"/>
        <v>1</v>
      </c>
      <c r="L12313" s="17">
        <f t="shared" si="875"/>
        <v>1680</v>
      </c>
      <c r="M12313" s="5">
        <f t="shared" si="877"/>
        <v>0</v>
      </c>
      <c r="N12313" s="15">
        <f t="shared" si="876"/>
        <v>0</v>
      </c>
    </row>
    <row r="12314" spans="11:14" x14ac:dyDescent="0.2">
      <c r="K12314" s="15">
        <f t="shared" si="874"/>
        <v>1</v>
      </c>
      <c r="L12314" s="17">
        <f t="shared" si="875"/>
        <v>1680</v>
      </c>
      <c r="M12314" s="5">
        <f t="shared" si="877"/>
        <v>0</v>
      </c>
      <c r="N12314" s="15">
        <f t="shared" si="876"/>
        <v>0</v>
      </c>
    </row>
    <row r="12315" spans="11:14" x14ac:dyDescent="0.2">
      <c r="K12315" s="15">
        <f t="shared" si="874"/>
        <v>1</v>
      </c>
      <c r="L12315" s="17">
        <f t="shared" si="875"/>
        <v>1680</v>
      </c>
      <c r="M12315" s="5">
        <f t="shared" si="877"/>
        <v>0</v>
      </c>
      <c r="N12315" s="15">
        <f t="shared" si="876"/>
        <v>0</v>
      </c>
    </row>
    <row r="12316" spans="11:14" x14ac:dyDescent="0.2">
      <c r="K12316" s="15">
        <f t="shared" si="874"/>
        <v>1</v>
      </c>
      <c r="L12316" s="17">
        <f t="shared" si="875"/>
        <v>1680</v>
      </c>
      <c r="M12316" s="5">
        <f t="shared" si="877"/>
        <v>0</v>
      </c>
      <c r="N12316" s="15">
        <f t="shared" si="876"/>
        <v>0</v>
      </c>
    </row>
    <row r="12317" spans="11:14" x14ac:dyDescent="0.2">
      <c r="K12317" s="15">
        <f t="shared" si="874"/>
        <v>1</v>
      </c>
      <c r="L12317" s="17">
        <f t="shared" si="875"/>
        <v>1680</v>
      </c>
      <c r="M12317" s="5">
        <f t="shared" si="877"/>
        <v>0</v>
      </c>
      <c r="N12317" s="15">
        <f t="shared" si="876"/>
        <v>0</v>
      </c>
    </row>
    <row r="12318" spans="11:14" x14ac:dyDescent="0.2">
      <c r="K12318" s="15">
        <f t="shared" si="874"/>
        <v>1</v>
      </c>
      <c r="L12318" s="17">
        <f t="shared" si="875"/>
        <v>1680</v>
      </c>
      <c r="M12318" s="5">
        <f t="shared" si="877"/>
        <v>0</v>
      </c>
      <c r="N12318" s="15">
        <f t="shared" si="876"/>
        <v>0</v>
      </c>
    </row>
    <row r="12319" spans="11:14" x14ac:dyDescent="0.2">
      <c r="K12319" s="15">
        <f t="shared" si="874"/>
        <v>1</v>
      </c>
      <c r="L12319" s="17">
        <f t="shared" si="875"/>
        <v>1680</v>
      </c>
      <c r="M12319" s="5">
        <f t="shared" si="877"/>
        <v>0</v>
      </c>
      <c r="N12319" s="15">
        <f t="shared" si="876"/>
        <v>0</v>
      </c>
    </row>
    <row r="12320" spans="11:14" x14ac:dyDescent="0.2">
      <c r="K12320" s="15">
        <f t="shared" si="874"/>
        <v>1</v>
      </c>
      <c r="L12320" s="17">
        <f t="shared" si="875"/>
        <v>1680</v>
      </c>
      <c r="M12320" s="5">
        <f t="shared" si="877"/>
        <v>0</v>
      </c>
      <c r="N12320" s="15">
        <f t="shared" si="876"/>
        <v>0</v>
      </c>
    </row>
    <row r="12321" spans="11:14" x14ac:dyDescent="0.2">
      <c r="K12321" s="15">
        <f t="shared" si="874"/>
        <v>1</v>
      </c>
      <c r="L12321" s="17">
        <f t="shared" si="875"/>
        <v>1680</v>
      </c>
      <c r="M12321" s="5">
        <f t="shared" si="877"/>
        <v>0</v>
      </c>
      <c r="N12321" s="15">
        <f t="shared" si="876"/>
        <v>0</v>
      </c>
    </row>
    <row r="12322" spans="11:14" x14ac:dyDescent="0.2">
      <c r="K12322" s="15">
        <f t="shared" si="874"/>
        <v>1</v>
      </c>
      <c r="L12322" s="17">
        <f t="shared" si="875"/>
        <v>1680</v>
      </c>
      <c r="M12322" s="5">
        <f t="shared" si="877"/>
        <v>0</v>
      </c>
      <c r="N12322" s="15">
        <f t="shared" si="876"/>
        <v>0</v>
      </c>
    </row>
    <row r="12323" spans="11:14" x14ac:dyDescent="0.2">
      <c r="K12323" s="15">
        <f t="shared" si="874"/>
        <v>1</v>
      </c>
      <c r="L12323" s="17">
        <f t="shared" si="875"/>
        <v>1680</v>
      </c>
      <c r="M12323" s="5">
        <f t="shared" si="877"/>
        <v>0</v>
      </c>
      <c r="N12323" s="15">
        <f t="shared" si="876"/>
        <v>0</v>
      </c>
    </row>
    <row r="12324" spans="11:14" x14ac:dyDescent="0.2">
      <c r="K12324" s="15">
        <f t="shared" si="874"/>
        <v>1</v>
      </c>
      <c r="L12324" s="17">
        <f t="shared" si="875"/>
        <v>1680</v>
      </c>
      <c r="M12324" s="5">
        <f t="shared" si="877"/>
        <v>0</v>
      </c>
      <c r="N12324" s="15">
        <f t="shared" si="876"/>
        <v>0</v>
      </c>
    </row>
    <row r="12325" spans="11:14" x14ac:dyDescent="0.2">
      <c r="K12325" s="15">
        <f t="shared" si="874"/>
        <v>1</v>
      </c>
      <c r="L12325" s="17">
        <f t="shared" si="875"/>
        <v>1680</v>
      </c>
      <c r="M12325" s="5">
        <f t="shared" si="877"/>
        <v>0</v>
      </c>
      <c r="N12325" s="15">
        <f t="shared" si="876"/>
        <v>0</v>
      </c>
    </row>
    <row r="12326" spans="11:14" x14ac:dyDescent="0.2">
      <c r="K12326" s="15">
        <f t="shared" si="874"/>
        <v>1</v>
      </c>
      <c r="L12326" s="17">
        <f t="shared" si="875"/>
        <v>1680</v>
      </c>
      <c r="M12326" s="5">
        <f t="shared" si="877"/>
        <v>0</v>
      </c>
      <c r="N12326" s="15">
        <f t="shared" si="876"/>
        <v>0</v>
      </c>
    </row>
    <row r="12327" spans="11:14" x14ac:dyDescent="0.2">
      <c r="K12327" s="15">
        <f t="shared" si="874"/>
        <v>1</v>
      </c>
      <c r="L12327" s="17">
        <f t="shared" si="875"/>
        <v>1680</v>
      </c>
      <c r="M12327" s="5">
        <f t="shared" si="877"/>
        <v>0</v>
      </c>
      <c r="N12327" s="15">
        <f t="shared" si="876"/>
        <v>0</v>
      </c>
    </row>
    <row r="12328" spans="11:14" x14ac:dyDescent="0.2">
      <c r="K12328" s="15">
        <f t="shared" si="874"/>
        <v>1</v>
      </c>
      <c r="L12328" s="17">
        <f t="shared" si="875"/>
        <v>1680</v>
      </c>
      <c r="M12328" s="5">
        <f t="shared" si="877"/>
        <v>0</v>
      </c>
      <c r="N12328" s="15">
        <f t="shared" si="876"/>
        <v>0</v>
      </c>
    </row>
    <row r="12329" spans="11:14" x14ac:dyDescent="0.2">
      <c r="K12329" s="15">
        <f t="shared" si="874"/>
        <v>1</v>
      </c>
      <c r="L12329" s="17">
        <f t="shared" si="875"/>
        <v>1680</v>
      </c>
      <c r="M12329" s="5">
        <f t="shared" si="877"/>
        <v>0</v>
      </c>
      <c r="N12329" s="15">
        <f t="shared" si="876"/>
        <v>0</v>
      </c>
    </row>
    <row r="12330" spans="11:14" x14ac:dyDescent="0.2">
      <c r="K12330" s="15">
        <f t="shared" si="874"/>
        <v>1</v>
      </c>
      <c r="L12330" s="17">
        <f t="shared" si="875"/>
        <v>1680</v>
      </c>
      <c r="M12330" s="5">
        <f t="shared" si="877"/>
        <v>0</v>
      </c>
      <c r="N12330" s="15">
        <f t="shared" si="876"/>
        <v>0</v>
      </c>
    </row>
    <row r="12331" spans="11:14" x14ac:dyDescent="0.2">
      <c r="K12331" s="15">
        <f t="shared" si="874"/>
        <v>1</v>
      </c>
      <c r="L12331" s="17">
        <f t="shared" si="875"/>
        <v>1680</v>
      </c>
      <c r="M12331" s="5">
        <f t="shared" si="877"/>
        <v>0</v>
      </c>
      <c r="N12331" s="15">
        <f t="shared" si="876"/>
        <v>0</v>
      </c>
    </row>
    <row r="12332" spans="11:14" x14ac:dyDescent="0.2">
      <c r="K12332" s="15">
        <f t="shared" si="874"/>
        <v>1</v>
      </c>
      <c r="L12332" s="17">
        <f t="shared" si="875"/>
        <v>1680</v>
      </c>
      <c r="M12332" s="5">
        <f t="shared" si="877"/>
        <v>0</v>
      </c>
      <c r="N12332" s="15">
        <f t="shared" si="876"/>
        <v>0</v>
      </c>
    </row>
    <row r="12333" spans="11:14" x14ac:dyDescent="0.2">
      <c r="K12333" s="15">
        <f t="shared" si="874"/>
        <v>1</v>
      </c>
      <c r="L12333" s="17">
        <f t="shared" si="875"/>
        <v>1680</v>
      </c>
      <c r="M12333" s="5">
        <f t="shared" si="877"/>
        <v>0</v>
      </c>
      <c r="N12333" s="15">
        <f t="shared" si="876"/>
        <v>0</v>
      </c>
    </row>
    <row r="12334" spans="11:14" x14ac:dyDescent="0.2">
      <c r="K12334" s="15">
        <f t="shared" si="874"/>
        <v>1</v>
      </c>
      <c r="L12334" s="17">
        <f t="shared" si="875"/>
        <v>1680</v>
      </c>
      <c r="M12334" s="5">
        <f t="shared" si="877"/>
        <v>0</v>
      </c>
      <c r="N12334" s="15">
        <f t="shared" si="876"/>
        <v>0</v>
      </c>
    </row>
    <row r="12335" spans="11:14" x14ac:dyDescent="0.2">
      <c r="K12335" s="15">
        <f t="shared" si="874"/>
        <v>1</v>
      </c>
      <c r="L12335" s="17">
        <f t="shared" si="875"/>
        <v>1680</v>
      </c>
      <c r="M12335" s="5">
        <f t="shared" si="877"/>
        <v>0</v>
      </c>
      <c r="N12335" s="15">
        <f t="shared" si="876"/>
        <v>0</v>
      </c>
    </row>
    <row r="12336" spans="11:14" x14ac:dyDescent="0.2">
      <c r="K12336" s="15">
        <f t="shared" si="874"/>
        <v>1</v>
      </c>
      <c r="L12336" s="17">
        <f t="shared" si="875"/>
        <v>1680</v>
      </c>
      <c r="M12336" s="5">
        <f t="shared" si="877"/>
        <v>0</v>
      </c>
      <c r="N12336" s="15">
        <f t="shared" si="876"/>
        <v>0</v>
      </c>
    </row>
    <row r="12337" spans="11:14" x14ac:dyDescent="0.2">
      <c r="K12337" s="15">
        <f t="shared" si="874"/>
        <v>1</v>
      </c>
      <c r="L12337" s="17">
        <f t="shared" si="875"/>
        <v>1680</v>
      </c>
      <c r="M12337" s="5">
        <f t="shared" si="877"/>
        <v>0</v>
      </c>
      <c r="N12337" s="15">
        <f t="shared" si="876"/>
        <v>0</v>
      </c>
    </row>
    <row r="12338" spans="11:14" x14ac:dyDescent="0.2">
      <c r="K12338" s="15">
        <f t="shared" si="874"/>
        <v>1</v>
      </c>
      <c r="L12338" s="17">
        <f t="shared" si="875"/>
        <v>1680</v>
      </c>
      <c r="M12338" s="5">
        <f t="shared" si="877"/>
        <v>0</v>
      </c>
      <c r="N12338" s="15">
        <f t="shared" si="876"/>
        <v>0</v>
      </c>
    </row>
    <row r="12339" spans="11:14" x14ac:dyDescent="0.2">
      <c r="K12339" s="15">
        <f t="shared" si="874"/>
        <v>1</v>
      </c>
      <c r="L12339" s="17">
        <f t="shared" si="875"/>
        <v>1680</v>
      </c>
      <c r="M12339" s="5">
        <f t="shared" si="877"/>
        <v>0</v>
      </c>
      <c r="N12339" s="15">
        <f t="shared" si="876"/>
        <v>0</v>
      </c>
    </row>
    <row r="12340" spans="11:14" x14ac:dyDescent="0.2">
      <c r="K12340" s="15">
        <f t="shared" si="874"/>
        <v>1</v>
      </c>
      <c r="L12340" s="17">
        <f t="shared" si="875"/>
        <v>1680</v>
      </c>
      <c r="M12340" s="5">
        <f t="shared" si="877"/>
        <v>0</v>
      </c>
      <c r="N12340" s="15">
        <f t="shared" si="876"/>
        <v>0</v>
      </c>
    </row>
    <row r="12341" spans="11:14" x14ac:dyDescent="0.2">
      <c r="K12341" s="15">
        <f t="shared" si="874"/>
        <v>1</v>
      </c>
      <c r="L12341" s="17">
        <f t="shared" si="875"/>
        <v>1680</v>
      </c>
      <c r="M12341" s="5">
        <f t="shared" si="877"/>
        <v>0</v>
      </c>
      <c r="N12341" s="15">
        <f t="shared" si="876"/>
        <v>0</v>
      </c>
    </row>
    <row r="12342" spans="11:14" x14ac:dyDescent="0.2">
      <c r="K12342" s="15">
        <f t="shared" si="874"/>
        <v>1</v>
      </c>
      <c r="L12342" s="17">
        <f t="shared" si="875"/>
        <v>1680</v>
      </c>
      <c r="M12342" s="5">
        <f t="shared" si="877"/>
        <v>0</v>
      </c>
      <c r="N12342" s="15">
        <f t="shared" si="876"/>
        <v>0</v>
      </c>
    </row>
    <row r="12343" spans="11:14" x14ac:dyDescent="0.2">
      <c r="K12343" s="15">
        <f t="shared" si="874"/>
        <v>1</v>
      </c>
      <c r="L12343" s="17">
        <f t="shared" si="875"/>
        <v>1680</v>
      </c>
      <c r="M12343" s="5">
        <f t="shared" si="877"/>
        <v>0</v>
      </c>
      <c r="N12343" s="15">
        <f t="shared" si="876"/>
        <v>0</v>
      </c>
    </row>
    <row r="12344" spans="11:14" x14ac:dyDescent="0.2">
      <c r="K12344" s="15">
        <f t="shared" si="874"/>
        <v>1</v>
      </c>
      <c r="L12344" s="17">
        <f t="shared" si="875"/>
        <v>1680</v>
      </c>
      <c r="M12344" s="5">
        <f t="shared" si="877"/>
        <v>0</v>
      </c>
      <c r="N12344" s="15">
        <f t="shared" si="876"/>
        <v>0</v>
      </c>
    </row>
    <row r="12345" spans="11:14" x14ac:dyDescent="0.2">
      <c r="K12345" s="15">
        <f t="shared" si="874"/>
        <v>1</v>
      </c>
      <c r="L12345" s="17">
        <f t="shared" si="875"/>
        <v>1680</v>
      </c>
      <c r="M12345" s="5">
        <f t="shared" si="877"/>
        <v>0</v>
      </c>
      <c r="N12345" s="15">
        <f t="shared" si="876"/>
        <v>0</v>
      </c>
    </row>
    <row r="12346" spans="11:14" x14ac:dyDescent="0.2">
      <c r="K12346" s="15">
        <f t="shared" si="874"/>
        <v>1</v>
      </c>
      <c r="L12346" s="17">
        <f t="shared" si="875"/>
        <v>1680</v>
      </c>
      <c r="M12346" s="5">
        <f t="shared" si="877"/>
        <v>0</v>
      </c>
      <c r="N12346" s="15">
        <f t="shared" si="876"/>
        <v>0</v>
      </c>
    </row>
    <row r="12347" spans="11:14" x14ac:dyDescent="0.2">
      <c r="K12347" s="15">
        <f t="shared" si="874"/>
        <v>1</v>
      </c>
      <c r="L12347" s="17">
        <f t="shared" si="875"/>
        <v>1680</v>
      </c>
      <c r="M12347" s="5">
        <f t="shared" si="877"/>
        <v>0</v>
      </c>
      <c r="N12347" s="15">
        <f t="shared" si="876"/>
        <v>0</v>
      </c>
    </row>
    <row r="12348" spans="11:14" x14ac:dyDescent="0.2">
      <c r="K12348" s="15">
        <f t="shared" si="874"/>
        <v>1</v>
      </c>
      <c r="L12348" s="17">
        <f t="shared" si="875"/>
        <v>1680</v>
      </c>
      <c r="M12348" s="5">
        <f t="shared" si="877"/>
        <v>0</v>
      </c>
      <c r="N12348" s="15">
        <f t="shared" si="876"/>
        <v>0</v>
      </c>
    </row>
    <row r="12349" spans="11:14" x14ac:dyDescent="0.2">
      <c r="K12349" s="15">
        <f t="shared" si="874"/>
        <v>1</v>
      </c>
      <c r="L12349" s="17">
        <f t="shared" si="875"/>
        <v>1680</v>
      </c>
      <c r="M12349" s="5">
        <f t="shared" si="877"/>
        <v>0</v>
      </c>
      <c r="N12349" s="15">
        <f t="shared" si="876"/>
        <v>0</v>
      </c>
    </row>
    <row r="12350" spans="11:14" x14ac:dyDescent="0.2">
      <c r="K12350" s="15">
        <f t="shared" si="874"/>
        <v>1</v>
      </c>
      <c r="L12350" s="17">
        <f t="shared" si="875"/>
        <v>1680</v>
      </c>
      <c r="M12350" s="5">
        <f t="shared" si="877"/>
        <v>0</v>
      </c>
      <c r="N12350" s="15">
        <f t="shared" si="876"/>
        <v>0</v>
      </c>
    </row>
    <row r="12351" spans="11:14" x14ac:dyDescent="0.2">
      <c r="K12351" s="15">
        <f t="shared" si="874"/>
        <v>1</v>
      </c>
      <c r="L12351" s="17">
        <f t="shared" si="875"/>
        <v>1680</v>
      </c>
      <c r="M12351" s="5">
        <f t="shared" si="877"/>
        <v>0</v>
      </c>
      <c r="N12351" s="15">
        <f t="shared" si="876"/>
        <v>0</v>
      </c>
    </row>
    <row r="12352" spans="11:14" x14ac:dyDescent="0.2">
      <c r="K12352" s="15">
        <f t="shared" si="874"/>
        <v>1</v>
      </c>
      <c r="L12352" s="17">
        <f t="shared" si="875"/>
        <v>1680</v>
      </c>
      <c r="M12352" s="5">
        <f t="shared" si="877"/>
        <v>0</v>
      </c>
      <c r="N12352" s="15">
        <f t="shared" si="876"/>
        <v>0</v>
      </c>
    </row>
    <row r="12353" spans="11:14" x14ac:dyDescent="0.2">
      <c r="K12353" s="15">
        <f t="shared" si="874"/>
        <v>1</v>
      </c>
      <c r="L12353" s="17">
        <f t="shared" si="875"/>
        <v>1680</v>
      </c>
      <c r="M12353" s="5">
        <f t="shared" si="877"/>
        <v>0</v>
      </c>
      <c r="N12353" s="15">
        <f t="shared" si="876"/>
        <v>0</v>
      </c>
    </row>
    <row r="12354" spans="11:14" x14ac:dyDescent="0.2">
      <c r="K12354" s="15">
        <f t="shared" ref="K12354:K12417" si="878">DATE(YEAR(E12354),MONTH(E12354),1)</f>
        <v>1</v>
      </c>
      <c r="L12354" s="17">
        <f t="shared" ref="L12354:L12417" si="879">ROUND(($B$3-K12354)/365.25*12,0)</f>
        <v>1680</v>
      </c>
      <c r="M12354" s="5">
        <f t="shared" si="877"/>
        <v>0</v>
      </c>
      <c r="N12354" s="15">
        <f t="shared" ref="N12354:N12417" si="880">EDATE(E12354,D12354)</f>
        <v>0</v>
      </c>
    </row>
    <row r="12355" spans="11:14" x14ac:dyDescent="0.2">
      <c r="K12355" s="15">
        <f t="shared" si="878"/>
        <v>1</v>
      </c>
      <c r="L12355" s="17">
        <f t="shared" si="879"/>
        <v>1680</v>
      </c>
      <c r="M12355" s="5">
        <f t="shared" ref="M12355:M12418" si="881">ROUND((N12355-K12355)/365.25*12,0)</f>
        <v>0</v>
      </c>
      <c r="N12355" s="15">
        <f t="shared" si="880"/>
        <v>0</v>
      </c>
    </row>
    <row r="12356" spans="11:14" x14ac:dyDescent="0.2">
      <c r="K12356" s="15">
        <f t="shared" si="878"/>
        <v>1</v>
      </c>
      <c r="L12356" s="17">
        <f t="shared" si="879"/>
        <v>1680</v>
      </c>
      <c r="M12356" s="5">
        <f t="shared" si="881"/>
        <v>0</v>
      </c>
      <c r="N12356" s="15">
        <f t="shared" si="880"/>
        <v>0</v>
      </c>
    </row>
    <row r="12357" spans="11:14" x14ac:dyDescent="0.2">
      <c r="K12357" s="15">
        <f t="shared" si="878"/>
        <v>1</v>
      </c>
      <c r="L12357" s="17">
        <f t="shared" si="879"/>
        <v>1680</v>
      </c>
      <c r="M12357" s="5">
        <f t="shared" si="881"/>
        <v>0</v>
      </c>
      <c r="N12357" s="15">
        <f t="shared" si="880"/>
        <v>0</v>
      </c>
    </row>
    <row r="12358" spans="11:14" x14ac:dyDescent="0.2">
      <c r="K12358" s="15">
        <f t="shared" si="878"/>
        <v>1</v>
      </c>
      <c r="L12358" s="17">
        <f t="shared" si="879"/>
        <v>1680</v>
      </c>
      <c r="M12358" s="5">
        <f t="shared" si="881"/>
        <v>0</v>
      </c>
      <c r="N12358" s="15">
        <f t="shared" si="880"/>
        <v>0</v>
      </c>
    </row>
    <row r="12359" spans="11:14" x14ac:dyDescent="0.2">
      <c r="K12359" s="15">
        <f t="shared" si="878"/>
        <v>1</v>
      </c>
      <c r="L12359" s="17">
        <f t="shared" si="879"/>
        <v>1680</v>
      </c>
      <c r="M12359" s="5">
        <f t="shared" si="881"/>
        <v>0</v>
      </c>
      <c r="N12359" s="15">
        <f t="shared" si="880"/>
        <v>0</v>
      </c>
    </row>
    <row r="12360" spans="11:14" x14ac:dyDescent="0.2">
      <c r="K12360" s="15">
        <f t="shared" si="878"/>
        <v>1</v>
      </c>
      <c r="L12360" s="17">
        <f t="shared" si="879"/>
        <v>1680</v>
      </c>
      <c r="M12360" s="5">
        <f t="shared" si="881"/>
        <v>0</v>
      </c>
      <c r="N12360" s="15">
        <f t="shared" si="880"/>
        <v>0</v>
      </c>
    </row>
    <row r="12361" spans="11:14" x14ac:dyDescent="0.2">
      <c r="K12361" s="15">
        <f t="shared" si="878"/>
        <v>1</v>
      </c>
      <c r="L12361" s="17">
        <f t="shared" si="879"/>
        <v>1680</v>
      </c>
      <c r="M12361" s="5">
        <f t="shared" si="881"/>
        <v>0</v>
      </c>
      <c r="N12361" s="15">
        <f t="shared" si="880"/>
        <v>0</v>
      </c>
    </row>
    <row r="12362" spans="11:14" x14ac:dyDescent="0.2">
      <c r="K12362" s="15">
        <f t="shared" si="878"/>
        <v>1</v>
      </c>
      <c r="L12362" s="17">
        <f t="shared" si="879"/>
        <v>1680</v>
      </c>
      <c r="M12362" s="5">
        <f t="shared" si="881"/>
        <v>0</v>
      </c>
      <c r="N12362" s="15">
        <f t="shared" si="880"/>
        <v>0</v>
      </c>
    </row>
    <row r="12363" spans="11:14" x14ac:dyDescent="0.2">
      <c r="K12363" s="15">
        <f t="shared" si="878"/>
        <v>1</v>
      </c>
      <c r="L12363" s="17">
        <f t="shared" si="879"/>
        <v>1680</v>
      </c>
      <c r="M12363" s="5">
        <f t="shared" si="881"/>
        <v>0</v>
      </c>
      <c r="N12363" s="15">
        <f t="shared" si="880"/>
        <v>0</v>
      </c>
    </row>
    <row r="12364" spans="11:14" x14ac:dyDescent="0.2">
      <c r="K12364" s="15">
        <f t="shared" si="878"/>
        <v>1</v>
      </c>
      <c r="L12364" s="17">
        <f t="shared" si="879"/>
        <v>1680</v>
      </c>
      <c r="M12364" s="5">
        <f t="shared" si="881"/>
        <v>0</v>
      </c>
      <c r="N12364" s="15">
        <f t="shared" si="880"/>
        <v>0</v>
      </c>
    </row>
    <row r="12365" spans="11:14" x14ac:dyDescent="0.2">
      <c r="K12365" s="15">
        <f t="shared" si="878"/>
        <v>1</v>
      </c>
      <c r="L12365" s="17">
        <f t="shared" si="879"/>
        <v>1680</v>
      </c>
      <c r="M12365" s="5">
        <f t="shared" si="881"/>
        <v>0</v>
      </c>
      <c r="N12365" s="15">
        <f t="shared" si="880"/>
        <v>0</v>
      </c>
    </row>
    <row r="12366" spans="11:14" x14ac:dyDescent="0.2">
      <c r="K12366" s="15">
        <f t="shared" si="878"/>
        <v>1</v>
      </c>
      <c r="L12366" s="17">
        <f t="shared" si="879"/>
        <v>1680</v>
      </c>
      <c r="M12366" s="5">
        <f t="shared" si="881"/>
        <v>0</v>
      </c>
      <c r="N12366" s="15">
        <f t="shared" si="880"/>
        <v>0</v>
      </c>
    </row>
    <row r="12367" spans="11:14" x14ac:dyDescent="0.2">
      <c r="K12367" s="15">
        <f t="shared" si="878"/>
        <v>1</v>
      </c>
      <c r="L12367" s="17">
        <f t="shared" si="879"/>
        <v>1680</v>
      </c>
      <c r="M12367" s="5">
        <f t="shared" si="881"/>
        <v>0</v>
      </c>
      <c r="N12367" s="15">
        <f t="shared" si="880"/>
        <v>0</v>
      </c>
    </row>
    <row r="12368" spans="11:14" x14ac:dyDescent="0.2">
      <c r="K12368" s="15">
        <f t="shared" si="878"/>
        <v>1</v>
      </c>
      <c r="L12368" s="17">
        <f t="shared" si="879"/>
        <v>1680</v>
      </c>
      <c r="M12368" s="5">
        <f t="shared" si="881"/>
        <v>0</v>
      </c>
      <c r="N12368" s="15">
        <f t="shared" si="880"/>
        <v>0</v>
      </c>
    </row>
    <row r="12369" spans="11:14" x14ac:dyDescent="0.2">
      <c r="K12369" s="15">
        <f t="shared" si="878"/>
        <v>1</v>
      </c>
      <c r="L12369" s="17">
        <f t="shared" si="879"/>
        <v>1680</v>
      </c>
      <c r="M12369" s="5">
        <f t="shared" si="881"/>
        <v>0</v>
      </c>
      <c r="N12369" s="15">
        <f t="shared" si="880"/>
        <v>0</v>
      </c>
    </row>
    <row r="12370" spans="11:14" x14ac:dyDescent="0.2">
      <c r="K12370" s="15">
        <f t="shared" si="878"/>
        <v>1</v>
      </c>
      <c r="L12370" s="17">
        <f t="shared" si="879"/>
        <v>1680</v>
      </c>
      <c r="M12370" s="5">
        <f t="shared" si="881"/>
        <v>0</v>
      </c>
      <c r="N12370" s="15">
        <f t="shared" si="880"/>
        <v>0</v>
      </c>
    </row>
    <row r="12371" spans="11:14" x14ac:dyDescent="0.2">
      <c r="K12371" s="15">
        <f t="shared" si="878"/>
        <v>1</v>
      </c>
      <c r="L12371" s="17">
        <f t="shared" si="879"/>
        <v>1680</v>
      </c>
      <c r="M12371" s="5">
        <f t="shared" si="881"/>
        <v>0</v>
      </c>
      <c r="N12371" s="15">
        <f t="shared" si="880"/>
        <v>0</v>
      </c>
    </row>
    <row r="12372" spans="11:14" x14ac:dyDescent="0.2">
      <c r="K12372" s="15">
        <f t="shared" si="878"/>
        <v>1</v>
      </c>
      <c r="L12372" s="17">
        <f t="shared" si="879"/>
        <v>1680</v>
      </c>
      <c r="M12372" s="5">
        <f t="shared" si="881"/>
        <v>0</v>
      </c>
      <c r="N12372" s="15">
        <f t="shared" si="880"/>
        <v>0</v>
      </c>
    </row>
    <row r="12373" spans="11:14" x14ac:dyDescent="0.2">
      <c r="K12373" s="15">
        <f t="shared" si="878"/>
        <v>1</v>
      </c>
      <c r="L12373" s="17">
        <f t="shared" si="879"/>
        <v>1680</v>
      </c>
      <c r="M12373" s="5">
        <f t="shared" si="881"/>
        <v>0</v>
      </c>
      <c r="N12373" s="15">
        <f t="shared" si="880"/>
        <v>0</v>
      </c>
    </row>
    <row r="12374" spans="11:14" x14ac:dyDescent="0.2">
      <c r="K12374" s="15">
        <f t="shared" si="878"/>
        <v>1</v>
      </c>
      <c r="L12374" s="17">
        <f t="shared" si="879"/>
        <v>1680</v>
      </c>
      <c r="M12374" s="5">
        <f t="shared" si="881"/>
        <v>0</v>
      </c>
      <c r="N12374" s="15">
        <f t="shared" si="880"/>
        <v>0</v>
      </c>
    </row>
    <row r="12375" spans="11:14" x14ac:dyDescent="0.2">
      <c r="K12375" s="15">
        <f t="shared" si="878"/>
        <v>1</v>
      </c>
      <c r="L12375" s="17">
        <f t="shared" si="879"/>
        <v>1680</v>
      </c>
      <c r="M12375" s="5">
        <f t="shared" si="881"/>
        <v>0</v>
      </c>
      <c r="N12375" s="15">
        <f t="shared" si="880"/>
        <v>0</v>
      </c>
    </row>
    <row r="12376" spans="11:14" x14ac:dyDescent="0.2">
      <c r="K12376" s="15">
        <f t="shared" si="878"/>
        <v>1</v>
      </c>
      <c r="L12376" s="17">
        <f t="shared" si="879"/>
        <v>1680</v>
      </c>
      <c r="M12376" s="5">
        <f t="shared" si="881"/>
        <v>0</v>
      </c>
      <c r="N12376" s="15">
        <f t="shared" si="880"/>
        <v>0</v>
      </c>
    </row>
    <row r="12377" spans="11:14" x14ac:dyDescent="0.2">
      <c r="K12377" s="15">
        <f t="shared" si="878"/>
        <v>1</v>
      </c>
      <c r="L12377" s="17">
        <f t="shared" si="879"/>
        <v>1680</v>
      </c>
      <c r="M12377" s="5">
        <f t="shared" si="881"/>
        <v>0</v>
      </c>
      <c r="N12377" s="15">
        <f t="shared" si="880"/>
        <v>0</v>
      </c>
    </row>
    <row r="12378" spans="11:14" x14ac:dyDescent="0.2">
      <c r="K12378" s="15">
        <f t="shared" si="878"/>
        <v>1</v>
      </c>
      <c r="L12378" s="17">
        <f t="shared" si="879"/>
        <v>1680</v>
      </c>
      <c r="M12378" s="5">
        <f t="shared" si="881"/>
        <v>0</v>
      </c>
      <c r="N12378" s="15">
        <f t="shared" si="880"/>
        <v>0</v>
      </c>
    </row>
    <row r="12379" spans="11:14" x14ac:dyDescent="0.2">
      <c r="K12379" s="15">
        <f t="shared" si="878"/>
        <v>1</v>
      </c>
      <c r="L12379" s="17">
        <f t="shared" si="879"/>
        <v>1680</v>
      </c>
      <c r="M12379" s="5">
        <f t="shared" si="881"/>
        <v>0</v>
      </c>
      <c r="N12379" s="15">
        <f t="shared" si="880"/>
        <v>0</v>
      </c>
    </row>
    <row r="12380" spans="11:14" x14ac:dyDescent="0.2">
      <c r="K12380" s="15">
        <f t="shared" si="878"/>
        <v>1</v>
      </c>
      <c r="L12380" s="17">
        <f t="shared" si="879"/>
        <v>1680</v>
      </c>
      <c r="M12380" s="5">
        <f t="shared" si="881"/>
        <v>0</v>
      </c>
      <c r="N12380" s="15">
        <f t="shared" si="880"/>
        <v>0</v>
      </c>
    </row>
    <row r="12381" spans="11:14" x14ac:dyDescent="0.2">
      <c r="K12381" s="15">
        <f t="shared" si="878"/>
        <v>1</v>
      </c>
      <c r="L12381" s="17">
        <f t="shared" si="879"/>
        <v>1680</v>
      </c>
      <c r="M12381" s="5">
        <f t="shared" si="881"/>
        <v>0</v>
      </c>
      <c r="N12381" s="15">
        <f t="shared" si="880"/>
        <v>0</v>
      </c>
    </row>
    <row r="12382" spans="11:14" x14ac:dyDescent="0.2">
      <c r="K12382" s="15">
        <f t="shared" si="878"/>
        <v>1</v>
      </c>
      <c r="L12382" s="17">
        <f t="shared" si="879"/>
        <v>1680</v>
      </c>
      <c r="M12382" s="5">
        <f t="shared" si="881"/>
        <v>0</v>
      </c>
      <c r="N12382" s="15">
        <f t="shared" si="880"/>
        <v>0</v>
      </c>
    </row>
    <row r="12383" spans="11:14" x14ac:dyDescent="0.2">
      <c r="K12383" s="15">
        <f t="shared" si="878"/>
        <v>1</v>
      </c>
      <c r="L12383" s="17">
        <f t="shared" si="879"/>
        <v>1680</v>
      </c>
      <c r="M12383" s="5">
        <f t="shared" si="881"/>
        <v>0</v>
      </c>
      <c r="N12383" s="15">
        <f t="shared" si="880"/>
        <v>0</v>
      </c>
    </row>
    <row r="12384" spans="11:14" x14ac:dyDescent="0.2">
      <c r="K12384" s="15">
        <f t="shared" si="878"/>
        <v>1</v>
      </c>
      <c r="L12384" s="17">
        <f t="shared" si="879"/>
        <v>1680</v>
      </c>
      <c r="M12384" s="5">
        <f t="shared" si="881"/>
        <v>0</v>
      </c>
      <c r="N12384" s="15">
        <f t="shared" si="880"/>
        <v>0</v>
      </c>
    </row>
    <row r="12385" spans="11:14" x14ac:dyDescent="0.2">
      <c r="K12385" s="15">
        <f t="shared" si="878"/>
        <v>1</v>
      </c>
      <c r="L12385" s="17">
        <f t="shared" si="879"/>
        <v>1680</v>
      </c>
      <c r="M12385" s="5">
        <f t="shared" si="881"/>
        <v>0</v>
      </c>
      <c r="N12385" s="15">
        <f t="shared" si="880"/>
        <v>0</v>
      </c>
    </row>
    <row r="12386" spans="11:14" x14ac:dyDescent="0.2">
      <c r="K12386" s="15">
        <f t="shared" si="878"/>
        <v>1</v>
      </c>
      <c r="L12386" s="17">
        <f t="shared" si="879"/>
        <v>1680</v>
      </c>
      <c r="M12386" s="5">
        <f t="shared" si="881"/>
        <v>0</v>
      </c>
      <c r="N12386" s="15">
        <f t="shared" si="880"/>
        <v>0</v>
      </c>
    </row>
    <row r="12387" spans="11:14" x14ac:dyDescent="0.2">
      <c r="K12387" s="15">
        <f t="shared" si="878"/>
        <v>1</v>
      </c>
      <c r="L12387" s="17">
        <f t="shared" si="879"/>
        <v>1680</v>
      </c>
      <c r="M12387" s="5">
        <f t="shared" si="881"/>
        <v>0</v>
      </c>
      <c r="N12387" s="15">
        <f t="shared" si="880"/>
        <v>0</v>
      </c>
    </row>
    <row r="12388" spans="11:14" x14ac:dyDescent="0.2">
      <c r="K12388" s="15">
        <f t="shared" si="878"/>
        <v>1</v>
      </c>
      <c r="L12388" s="17">
        <f t="shared" si="879"/>
        <v>1680</v>
      </c>
      <c r="M12388" s="5">
        <f t="shared" si="881"/>
        <v>0</v>
      </c>
      <c r="N12388" s="15">
        <f t="shared" si="880"/>
        <v>0</v>
      </c>
    </row>
    <row r="12389" spans="11:14" x14ac:dyDescent="0.2">
      <c r="K12389" s="15">
        <f t="shared" si="878"/>
        <v>1</v>
      </c>
      <c r="L12389" s="17">
        <f t="shared" si="879"/>
        <v>1680</v>
      </c>
      <c r="M12389" s="5">
        <f t="shared" si="881"/>
        <v>0</v>
      </c>
      <c r="N12389" s="15">
        <f t="shared" si="880"/>
        <v>0</v>
      </c>
    </row>
    <row r="12390" spans="11:14" x14ac:dyDescent="0.2">
      <c r="K12390" s="15">
        <f t="shared" si="878"/>
        <v>1</v>
      </c>
      <c r="L12390" s="17">
        <f t="shared" si="879"/>
        <v>1680</v>
      </c>
      <c r="M12390" s="5">
        <f t="shared" si="881"/>
        <v>0</v>
      </c>
      <c r="N12390" s="15">
        <f t="shared" si="880"/>
        <v>0</v>
      </c>
    </row>
    <row r="12391" spans="11:14" x14ac:dyDescent="0.2">
      <c r="K12391" s="15">
        <f t="shared" si="878"/>
        <v>1</v>
      </c>
      <c r="L12391" s="17">
        <f t="shared" si="879"/>
        <v>1680</v>
      </c>
      <c r="M12391" s="5">
        <f t="shared" si="881"/>
        <v>0</v>
      </c>
      <c r="N12391" s="15">
        <f t="shared" si="880"/>
        <v>0</v>
      </c>
    </row>
    <row r="12392" spans="11:14" x14ac:dyDescent="0.2">
      <c r="K12392" s="15">
        <f t="shared" si="878"/>
        <v>1</v>
      </c>
      <c r="L12392" s="17">
        <f t="shared" si="879"/>
        <v>1680</v>
      </c>
      <c r="M12392" s="5">
        <f t="shared" si="881"/>
        <v>0</v>
      </c>
      <c r="N12392" s="15">
        <f t="shared" si="880"/>
        <v>0</v>
      </c>
    </row>
    <row r="12393" spans="11:14" x14ac:dyDescent="0.2">
      <c r="K12393" s="15">
        <f t="shared" si="878"/>
        <v>1</v>
      </c>
      <c r="L12393" s="17">
        <f t="shared" si="879"/>
        <v>1680</v>
      </c>
      <c r="M12393" s="5">
        <f t="shared" si="881"/>
        <v>0</v>
      </c>
      <c r="N12393" s="15">
        <f t="shared" si="880"/>
        <v>0</v>
      </c>
    </row>
    <row r="12394" spans="11:14" x14ac:dyDescent="0.2">
      <c r="K12394" s="15">
        <f t="shared" si="878"/>
        <v>1</v>
      </c>
      <c r="L12394" s="17">
        <f t="shared" si="879"/>
        <v>1680</v>
      </c>
      <c r="M12394" s="5">
        <f t="shared" si="881"/>
        <v>0</v>
      </c>
      <c r="N12394" s="15">
        <f t="shared" si="880"/>
        <v>0</v>
      </c>
    </row>
    <row r="12395" spans="11:14" x14ac:dyDescent="0.2">
      <c r="K12395" s="15">
        <f t="shared" si="878"/>
        <v>1</v>
      </c>
      <c r="L12395" s="17">
        <f t="shared" si="879"/>
        <v>1680</v>
      </c>
      <c r="M12395" s="5">
        <f t="shared" si="881"/>
        <v>0</v>
      </c>
      <c r="N12395" s="15">
        <f t="shared" si="880"/>
        <v>0</v>
      </c>
    </row>
    <row r="12396" spans="11:14" x14ac:dyDescent="0.2">
      <c r="K12396" s="15">
        <f t="shared" si="878"/>
        <v>1</v>
      </c>
      <c r="L12396" s="17">
        <f t="shared" si="879"/>
        <v>1680</v>
      </c>
      <c r="M12396" s="5">
        <f t="shared" si="881"/>
        <v>0</v>
      </c>
      <c r="N12396" s="15">
        <f t="shared" si="880"/>
        <v>0</v>
      </c>
    </row>
    <row r="12397" spans="11:14" x14ac:dyDescent="0.2">
      <c r="K12397" s="15">
        <f t="shared" si="878"/>
        <v>1</v>
      </c>
      <c r="L12397" s="17">
        <f t="shared" si="879"/>
        <v>1680</v>
      </c>
      <c r="M12397" s="5">
        <f t="shared" si="881"/>
        <v>0</v>
      </c>
      <c r="N12397" s="15">
        <f t="shared" si="880"/>
        <v>0</v>
      </c>
    </row>
    <row r="12398" spans="11:14" x14ac:dyDescent="0.2">
      <c r="K12398" s="15">
        <f t="shared" si="878"/>
        <v>1</v>
      </c>
      <c r="L12398" s="17">
        <f t="shared" si="879"/>
        <v>1680</v>
      </c>
      <c r="M12398" s="5">
        <f t="shared" si="881"/>
        <v>0</v>
      </c>
      <c r="N12398" s="15">
        <f t="shared" si="880"/>
        <v>0</v>
      </c>
    </row>
    <row r="12399" spans="11:14" x14ac:dyDescent="0.2">
      <c r="K12399" s="15">
        <f t="shared" si="878"/>
        <v>1</v>
      </c>
      <c r="L12399" s="17">
        <f t="shared" si="879"/>
        <v>1680</v>
      </c>
      <c r="M12399" s="5">
        <f t="shared" si="881"/>
        <v>0</v>
      </c>
      <c r="N12399" s="15">
        <f t="shared" si="880"/>
        <v>0</v>
      </c>
    </row>
    <row r="12400" spans="11:14" x14ac:dyDescent="0.2">
      <c r="K12400" s="15">
        <f t="shared" si="878"/>
        <v>1</v>
      </c>
      <c r="L12400" s="17">
        <f t="shared" si="879"/>
        <v>1680</v>
      </c>
      <c r="M12400" s="5">
        <f t="shared" si="881"/>
        <v>0</v>
      </c>
      <c r="N12400" s="15">
        <f t="shared" si="880"/>
        <v>0</v>
      </c>
    </row>
    <row r="12401" spans="11:14" x14ac:dyDescent="0.2">
      <c r="K12401" s="15">
        <f t="shared" si="878"/>
        <v>1</v>
      </c>
      <c r="L12401" s="17">
        <f t="shared" si="879"/>
        <v>1680</v>
      </c>
      <c r="M12401" s="5">
        <f t="shared" si="881"/>
        <v>0</v>
      </c>
      <c r="N12401" s="15">
        <f t="shared" si="880"/>
        <v>0</v>
      </c>
    </row>
    <row r="12402" spans="11:14" x14ac:dyDescent="0.2">
      <c r="K12402" s="15">
        <f t="shared" si="878"/>
        <v>1</v>
      </c>
      <c r="L12402" s="17">
        <f t="shared" si="879"/>
        <v>1680</v>
      </c>
      <c r="M12402" s="5">
        <f t="shared" si="881"/>
        <v>0</v>
      </c>
      <c r="N12402" s="15">
        <f t="shared" si="880"/>
        <v>0</v>
      </c>
    </row>
    <row r="12403" spans="11:14" x14ac:dyDescent="0.2">
      <c r="K12403" s="15">
        <f t="shared" si="878"/>
        <v>1</v>
      </c>
      <c r="L12403" s="17">
        <f t="shared" si="879"/>
        <v>1680</v>
      </c>
      <c r="M12403" s="5">
        <f t="shared" si="881"/>
        <v>0</v>
      </c>
      <c r="N12403" s="15">
        <f t="shared" si="880"/>
        <v>0</v>
      </c>
    </row>
    <row r="12404" spans="11:14" x14ac:dyDescent="0.2">
      <c r="K12404" s="15">
        <f t="shared" si="878"/>
        <v>1</v>
      </c>
      <c r="L12404" s="17">
        <f t="shared" si="879"/>
        <v>1680</v>
      </c>
      <c r="M12404" s="5">
        <f t="shared" si="881"/>
        <v>0</v>
      </c>
      <c r="N12404" s="15">
        <f t="shared" si="880"/>
        <v>0</v>
      </c>
    </row>
    <row r="12405" spans="11:14" x14ac:dyDescent="0.2">
      <c r="K12405" s="15">
        <f t="shared" si="878"/>
        <v>1</v>
      </c>
      <c r="L12405" s="17">
        <f t="shared" si="879"/>
        <v>1680</v>
      </c>
      <c r="M12405" s="5">
        <f t="shared" si="881"/>
        <v>0</v>
      </c>
      <c r="N12405" s="15">
        <f t="shared" si="880"/>
        <v>0</v>
      </c>
    </row>
    <row r="12406" spans="11:14" x14ac:dyDescent="0.2">
      <c r="K12406" s="15">
        <f t="shared" si="878"/>
        <v>1</v>
      </c>
      <c r="L12406" s="17">
        <f t="shared" si="879"/>
        <v>1680</v>
      </c>
      <c r="M12406" s="5">
        <f t="shared" si="881"/>
        <v>0</v>
      </c>
      <c r="N12406" s="15">
        <f t="shared" si="880"/>
        <v>0</v>
      </c>
    </row>
    <row r="12407" spans="11:14" x14ac:dyDescent="0.2">
      <c r="K12407" s="15">
        <f t="shared" si="878"/>
        <v>1</v>
      </c>
      <c r="L12407" s="17">
        <f t="shared" si="879"/>
        <v>1680</v>
      </c>
      <c r="M12407" s="5">
        <f t="shared" si="881"/>
        <v>0</v>
      </c>
      <c r="N12407" s="15">
        <f t="shared" si="880"/>
        <v>0</v>
      </c>
    </row>
    <row r="12408" spans="11:14" x14ac:dyDescent="0.2">
      <c r="K12408" s="15">
        <f t="shared" si="878"/>
        <v>1</v>
      </c>
      <c r="L12408" s="17">
        <f t="shared" si="879"/>
        <v>1680</v>
      </c>
      <c r="M12408" s="5">
        <f t="shared" si="881"/>
        <v>0</v>
      </c>
      <c r="N12408" s="15">
        <f t="shared" si="880"/>
        <v>0</v>
      </c>
    </row>
    <row r="12409" spans="11:14" x14ac:dyDescent="0.2">
      <c r="K12409" s="15">
        <f t="shared" si="878"/>
        <v>1</v>
      </c>
      <c r="L12409" s="17">
        <f t="shared" si="879"/>
        <v>1680</v>
      </c>
      <c r="M12409" s="5">
        <f t="shared" si="881"/>
        <v>0</v>
      </c>
      <c r="N12409" s="15">
        <f t="shared" si="880"/>
        <v>0</v>
      </c>
    </row>
    <row r="12410" spans="11:14" x14ac:dyDescent="0.2">
      <c r="K12410" s="15">
        <f t="shared" si="878"/>
        <v>1</v>
      </c>
      <c r="L12410" s="17">
        <f t="shared" si="879"/>
        <v>1680</v>
      </c>
      <c r="M12410" s="5">
        <f t="shared" si="881"/>
        <v>0</v>
      </c>
      <c r="N12410" s="15">
        <f t="shared" si="880"/>
        <v>0</v>
      </c>
    </row>
    <row r="12411" spans="11:14" x14ac:dyDescent="0.2">
      <c r="K12411" s="15">
        <f t="shared" si="878"/>
        <v>1</v>
      </c>
      <c r="L12411" s="17">
        <f t="shared" si="879"/>
        <v>1680</v>
      </c>
      <c r="M12411" s="5">
        <f t="shared" si="881"/>
        <v>0</v>
      </c>
      <c r="N12411" s="15">
        <f t="shared" si="880"/>
        <v>0</v>
      </c>
    </row>
    <row r="12412" spans="11:14" x14ac:dyDescent="0.2">
      <c r="K12412" s="15">
        <f t="shared" si="878"/>
        <v>1</v>
      </c>
      <c r="L12412" s="17">
        <f t="shared" si="879"/>
        <v>1680</v>
      </c>
      <c r="M12412" s="5">
        <f t="shared" si="881"/>
        <v>0</v>
      </c>
      <c r="N12412" s="15">
        <f t="shared" si="880"/>
        <v>0</v>
      </c>
    </row>
    <row r="12413" spans="11:14" x14ac:dyDescent="0.2">
      <c r="K12413" s="15">
        <f t="shared" si="878"/>
        <v>1</v>
      </c>
      <c r="L12413" s="17">
        <f t="shared" si="879"/>
        <v>1680</v>
      </c>
      <c r="M12413" s="5">
        <f t="shared" si="881"/>
        <v>0</v>
      </c>
      <c r="N12413" s="15">
        <f t="shared" si="880"/>
        <v>0</v>
      </c>
    </row>
    <row r="12414" spans="11:14" x14ac:dyDescent="0.2">
      <c r="K12414" s="15">
        <f t="shared" si="878"/>
        <v>1</v>
      </c>
      <c r="L12414" s="17">
        <f t="shared" si="879"/>
        <v>1680</v>
      </c>
      <c r="M12414" s="5">
        <f t="shared" si="881"/>
        <v>0</v>
      </c>
      <c r="N12414" s="15">
        <f t="shared" si="880"/>
        <v>0</v>
      </c>
    </row>
    <row r="12415" spans="11:14" x14ac:dyDescent="0.2">
      <c r="K12415" s="15">
        <f t="shared" si="878"/>
        <v>1</v>
      </c>
      <c r="L12415" s="17">
        <f t="shared" si="879"/>
        <v>1680</v>
      </c>
      <c r="M12415" s="5">
        <f t="shared" si="881"/>
        <v>0</v>
      </c>
      <c r="N12415" s="15">
        <f t="shared" si="880"/>
        <v>0</v>
      </c>
    </row>
    <row r="12416" spans="11:14" x14ac:dyDescent="0.2">
      <c r="K12416" s="15">
        <f t="shared" si="878"/>
        <v>1</v>
      </c>
      <c r="L12416" s="17">
        <f t="shared" si="879"/>
        <v>1680</v>
      </c>
      <c r="M12416" s="5">
        <f t="shared" si="881"/>
        <v>0</v>
      </c>
      <c r="N12416" s="15">
        <f t="shared" si="880"/>
        <v>0</v>
      </c>
    </row>
    <row r="12417" spans="11:14" x14ac:dyDescent="0.2">
      <c r="K12417" s="15">
        <f t="shared" si="878"/>
        <v>1</v>
      </c>
      <c r="L12417" s="17">
        <f t="shared" si="879"/>
        <v>1680</v>
      </c>
      <c r="M12417" s="5">
        <f t="shared" si="881"/>
        <v>0</v>
      </c>
      <c r="N12417" s="15">
        <f t="shared" si="880"/>
        <v>0</v>
      </c>
    </row>
    <row r="12418" spans="11:14" x14ac:dyDescent="0.2">
      <c r="K12418" s="15">
        <f t="shared" ref="K12418:K12481" si="882">DATE(YEAR(E12418),MONTH(E12418),1)</f>
        <v>1</v>
      </c>
      <c r="L12418" s="17">
        <f t="shared" ref="L12418:L12481" si="883">ROUND(($B$3-K12418)/365.25*12,0)</f>
        <v>1680</v>
      </c>
      <c r="M12418" s="5">
        <f t="shared" si="881"/>
        <v>0</v>
      </c>
      <c r="N12418" s="15">
        <f t="shared" ref="N12418:N12481" si="884">EDATE(E12418,D12418)</f>
        <v>0</v>
      </c>
    </row>
    <row r="12419" spans="11:14" x14ac:dyDescent="0.2">
      <c r="K12419" s="15">
        <f t="shared" si="882"/>
        <v>1</v>
      </c>
      <c r="L12419" s="17">
        <f t="shared" si="883"/>
        <v>1680</v>
      </c>
      <c r="M12419" s="5">
        <f t="shared" ref="M12419:M12482" si="885">ROUND((N12419-K12419)/365.25*12,0)</f>
        <v>0</v>
      </c>
      <c r="N12419" s="15">
        <f t="shared" si="884"/>
        <v>0</v>
      </c>
    </row>
    <row r="12420" spans="11:14" x14ac:dyDescent="0.2">
      <c r="K12420" s="15">
        <f t="shared" si="882"/>
        <v>1</v>
      </c>
      <c r="L12420" s="17">
        <f t="shared" si="883"/>
        <v>1680</v>
      </c>
      <c r="M12420" s="5">
        <f t="shared" si="885"/>
        <v>0</v>
      </c>
      <c r="N12420" s="15">
        <f t="shared" si="884"/>
        <v>0</v>
      </c>
    </row>
    <row r="12421" spans="11:14" x14ac:dyDescent="0.2">
      <c r="K12421" s="15">
        <f t="shared" si="882"/>
        <v>1</v>
      </c>
      <c r="L12421" s="17">
        <f t="shared" si="883"/>
        <v>1680</v>
      </c>
      <c r="M12421" s="5">
        <f t="shared" si="885"/>
        <v>0</v>
      </c>
      <c r="N12421" s="15">
        <f t="shared" si="884"/>
        <v>0</v>
      </c>
    </row>
    <row r="12422" spans="11:14" x14ac:dyDescent="0.2">
      <c r="K12422" s="15">
        <f t="shared" si="882"/>
        <v>1</v>
      </c>
      <c r="L12422" s="17">
        <f t="shared" si="883"/>
        <v>1680</v>
      </c>
      <c r="M12422" s="5">
        <f t="shared" si="885"/>
        <v>0</v>
      </c>
      <c r="N12422" s="15">
        <f t="shared" si="884"/>
        <v>0</v>
      </c>
    </row>
    <row r="12423" spans="11:14" x14ac:dyDescent="0.2">
      <c r="K12423" s="15">
        <f t="shared" si="882"/>
        <v>1</v>
      </c>
      <c r="L12423" s="17">
        <f t="shared" si="883"/>
        <v>1680</v>
      </c>
      <c r="M12423" s="5">
        <f t="shared" si="885"/>
        <v>0</v>
      </c>
      <c r="N12423" s="15">
        <f t="shared" si="884"/>
        <v>0</v>
      </c>
    </row>
    <row r="12424" spans="11:14" x14ac:dyDescent="0.2">
      <c r="K12424" s="15">
        <f t="shared" si="882"/>
        <v>1</v>
      </c>
      <c r="L12424" s="17">
        <f t="shared" si="883"/>
        <v>1680</v>
      </c>
      <c r="M12424" s="5">
        <f t="shared" si="885"/>
        <v>0</v>
      </c>
      <c r="N12424" s="15">
        <f t="shared" si="884"/>
        <v>0</v>
      </c>
    </row>
    <row r="12425" spans="11:14" x14ac:dyDescent="0.2">
      <c r="K12425" s="15">
        <f t="shared" si="882"/>
        <v>1</v>
      </c>
      <c r="L12425" s="17">
        <f t="shared" si="883"/>
        <v>1680</v>
      </c>
      <c r="M12425" s="5">
        <f t="shared" si="885"/>
        <v>0</v>
      </c>
      <c r="N12425" s="15">
        <f t="shared" si="884"/>
        <v>0</v>
      </c>
    </row>
    <row r="12426" spans="11:14" x14ac:dyDescent="0.2">
      <c r="K12426" s="15">
        <f t="shared" si="882"/>
        <v>1</v>
      </c>
      <c r="L12426" s="17">
        <f t="shared" si="883"/>
        <v>1680</v>
      </c>
      <c r="M12426" s="5">
        <f t="shared" si="885"/>
        <v>0</v>
      </c>
      <c r="N12426" s="15">
        <f t="shared" si="884"/>
        <v>0</v>
      </c>
    </row>
    <row r="12427" spans="11:14" x14ac:dyDescent="0.2">
      <c r="K12427" s="15">
        <f t="shared" si="882"/>
        <v>1</v>
      </c>
      <c r="L12427" s="17">
        <f t="shared" si="883"/>
        <v>1680</v>
      </c>
      <c r="M12427" s="5">
        <f t="shared" si="885"/>
        <v>0</v>
      </c>
      <c r="N12427" s="15">
        <f t="shared" si="884"/>
        <v>0</v>
      </c>
    </row>
    <row r="12428" spans="11:14" x14ac:dyDescent="0.2">
      <c r="K12428" s="15">
        <f t="shared" si="882"/>
        <v>1</v>
      </c>
      <c r="L12428" s="17">
        <f t="shared" si="883"/>
        <v>1680</v>
      </c>
      <c r="M12428" s="5">
        <f t="shared" si="885"/>
        <v>0</v>
      </c>
      <c r="N12428" s="15">
        <f t="shared" si="884"/>
        <v>0</v>
      </c>
    </row>
    <row r="12429" spans="11:14" x14ac:dyDescent="0.2">
      <c r="K12429" s="15">
        <f t="shared" si="882"/>
        <v>1</v>
      </c>
      <c r="L12429" s="17">
        <f t="shared" si="883"/>
        <v>1680</v>
      </c>
      <c r="M12429" s="5">
        <f t="shared" si="885"/>
        <v>0</v>
      </c>
      <c r="N12429" s="15">
        <f t="shared" si="884"/>
        <v>0</v>
      </c>
    </row>
    <row r="12430" spans="11:14" x14ac:dyDescent="0.2">
      <c r="K12430" s="15">
        <f t="shared" si="882"/>
        <v>1</v>
      </c>
      <c r="L12430" s="17">
        <f t="shared" si="883"/>
        <v>1680</v>
      </c>
      <c r="M12430" s="5">
        <f t="shared" si="885"/>
        <v>0</v>
      </c>
      <c r="N12430" s="15">
        <f t="shared" si="884"/>
        <v>0</v>
      </c>
    </row>
    <row r="12431" spans="11:14" x14ac:dyDescent="0.2">
      <c r="K12431" s="15">
        <f t="shared" si="882"/>
        <v>1</v>
      </c>
      <c r="L12431" s="17">
        <f t="shared" si="883"/>
        <v>1680</v>
      </c>
      <c r="M12431" s="5">
        <f t="shared" si="885"/>
        <v>0</v>
      </c>
      <c r="N12431" s="15">
        <f t="shared" si="884"/>
        <v>0</v>
      </c>
    </row>
    <row r="12432" spans="11:14" x14ac:dyDescent="0.2">
      <c r="K12432" s="15">
        <f t="shared" si="882"/>
        <v>1</v>
      </c>
      <c r="L12432" s="17">
        <f t="shared" si="883"/>
        <v>1680</v>
      </c>
      <c r="M12432" s="5">
        <f t="shared" si="885"/>
        <v>0</v>
      </c>
      <c r="N12432" s="15">
        <f t="shared" si="884"/>
        <v>0</v>
      </c>
    </row>
    <row r="12433" spans="11:14" x14ac:dyDescent="0.2">
      <c r="K12433" s="15">
        <f t="shared" si="882"/>
        <v>1</v>
      </c>
      <c r="L12433" s="17">
        <f t="shared" si="883"/>
        <v>1680</v>
      </c>
      <c r="M12433" s="5">
        <f t="shared" si="885"/>
        <v>0</v>
      </c>
      <c r="N12433" s="15">
        <f t="shared" si="884"/>
        <v>0</v>
      </c>
    </row>
    <row r="12434" spans="11:14" x14ac:dyDescent="0.2">
      <c r="K12434" s="15">
        <f t="shared" si="882"/>
        <v>1</v>
      </c>
      <c r="L12434" s="17">
        <f t="shared" si="883"/>
        <v>1680</v>
      </c>
      <c r="M12434" s="5">
        <f t="shared" si="885"/>
        <v>0</v>
      </c>
      <c r="N12434" s="15">
        <f t="shared" si="884"/>
        <v>0</v>
      </c>
    </row>
    <row r="12435" spans="11:14" x14ac:dyDescent="0.2">
      <c r="K12435" s="15">
        <f t="shared" si="882"/>
        <v>1</v>
      </c>
      <c r="L12435" s="17">
        <f t="shared" si="883"/>
        <v>1680</v>
      </c>
      <c r="M12435" s="5">
        <f t="shared" si="885"/>
        <v>0</v>
      </c>
      <c r="N12435" s="15">
        <f t="shared" si="884"/>
        <v>0</v>
      </c>
    </row>
    <row r="12436" spans="11:14" x14ac:dyDescent="0.2">
      <c r="K12436" s="15">
        <f t="shared" si="882"/>
        <v>1</v>
      </c>
      <c r="L12436" s="17">
        <f t="shared" si="883"/>
        <v>1680</v>
      </c>
      <c r="M12436" s="5">
        <f t="shared" si="885"/>
        <v>0</v>
      </c>
      <c r="N12436" s="15">
        <f t="shared" si="884"/>
        <v>0</v>
      </c>
    </row>
    <row r="12437" spans="11:14" x14ac:dyDescent="0.2">
      <c r="K12437" s="15">
        <f t="shared" si="882"/>
        <v>1</v>
      </c>
      <c r="L12437" s="17">
        <f t="shared" si="883"/>
        <v>1680</v>
      </c>
      <c r="M12437" s="5">
        <f t="shared" si="885"/>
        <v>0</v>
      </c>
      <c r="N12437" s="15">
        <f t="shared" si="884"/>
        <v>0</v>
      </c>
    </row>
    <row r="12438" spans="11:14" x14ac:dyDescent="0.2">
      <c r="K12438" s="15">
        <f t="shared" si="882"/>
        <v>1</v>
      </c>
      <c r="L12438" s="17">
        <f t="shared" si="883"/>
        <v>1680</v>
      </c>
      <c r="M12438" s="5">
        <f t="shared" si="885"/>
        <v>0</v>
      </c>
      <c r="N12438" s="15">
        <f t="shared" si="884"/>
        <v>0</v>
      </c>
    </row>
    <row r="12439" spans="11:14" x14ac:dyDescent="0.2">
      <c r="K12439" s="15">
        <f t="shared" si="882"/>
        <v>1</v>
      </c>
      <c r="L12439" s="17">
        <f t="shared" si="883"/>
        <v>1680</v>
      </c>
      <c r="M12439" s="5">
        <f t="shared" si="885"/>
        <v>0</v>
      </c>
      <c r="N12439" s="15">
        <f t="shared" si="884"/>
        <v>0</v>
      </c>
    </row>
    <row r="12440" spans="11:14" x14ac:dyDescent="0.2">
      <c r="K12440" s="15">
        <f t="shared" si="882"/>
        <v>1</v>
      </c>
      <c r="L12440" s="17">
        <f t="shared" si="883"/>
        <v>1680</v>
      </c>
      <c r="M12440" s="5">
        <f t="shared" si="885"/>
        <v>0</v>
      </c>
      <c r="N12440" s="15">
        <f t="shared" si="884"/>
        <v>0</v>
      </c>
    </row>
    <row r="12441" spans="11:14" x14ac:dyDescent="0.2">
      <c r="K12441" s="15">
        <f t="shared" si="882"/>
        <v>1</v>
      </c>
      <c r="L12441" s="17">
        <f t="shared" si="883"/>
        <v>1680</v>
      </c>
      <c r="M12441" s="5">
        <f t="shared" si="885"/>
        <v>0</v>
      </c>
      <c r="N12441" s="15">
        <f t="shared" si="884"/>
        <v>0</v>
      </c>
    </row>
    <row r="12442" spans="11:14" x14ac:dyDescent="0.2">
      <c r="K12442" s="15">
        <f t="shared" si="882"/>
        <v>1</v>
      </c>
      <c r="L12442" s="17">
        <f t="shared" si="883"/>
        <v>1680</v>
      </c>
      <c r="M12442" s="5">
        <f t="shared" si="885"/>
        <v>0</v>
      </c>
      <c r="N12442" s="15">
        <f t="shared" si="884"/>
        <v>0</v>
      </c>
    </row>
    <row r="12443" spans="11:14" x14ac:dyDescent="0.2">
      <c r="K12443" s="15">
        <f t="shared" si="882"/>
        <v>1</v>
      </c>
      <c r="L12443" s="17">
        <f t="shared" si="883"/>
        <v>1680</v>
      </c>
      <c r="M12443" s="5">
        <f t="shared" si="885"/>
        <v>0</v>
      </c>
      <c r="N12443" s="15">
        <f t="shared" si="884"/>
        <v>0</v>
      </c>
    </row>
    <row r="12444" spans="11:14" x14ac:dyDescent="0.2">
      <c r="K12444" s="15">
        <f t="shared" si="882"/>
        <v>1</v>
      </c>
      <c r="L12444" s="17">
        <f t="shared" si="883"/>
        <v>1680</v>
      </c>
      <c r="M12444" s="5">
        <f t="shared" si="885"/>
        <v>0</v>
      </c>
      <c r="N12444" s="15">
        <f t="shared" si="884"/>
        <v>0</v>
      </c>
    </row>
    <row r="12445" spans="11:14" x14ac:dyDescent="0.2">
      <c r="K12445" s="15">
        <f t="shared" si="882"/>
        <v>1</v>
      </c>
      <c r="L12445" s="17">
        <f t="shared" si="883"/>
        <v>1680</v>
      </c>
      <c r="M12445" s="5">
        <f t="shared" si="885"/>
        <v>0</v>
      </c>
      <c r="N12445" s="15">
        <f t="shared" si="884"/>
        <v>0</v>
      </c>
    </row>
    <row r="12446" spans="11:14" x14ac:dyDescent="0.2">
      <c r="K12446" s="15">
        <f t="shared" si="882"/>
        <v>1</v>
      </c>
      <c r="L12446" s="17">
        <f t="shared" si="883"/>
        <v>1680</v>
      </c>
      <c r="M12446" s="5">
        <f t="shared" si="885"/>
        <v>0</v>
      </c>
      <c r="N12446" s="15">
        <f t="shared" si="884"/>
        <v>0</v>
      </c>
    </row>
    <row r="12447" spans="11:14" x14ac:dyDescent="0.2">
      <c r="K12447" s="15">
        <f t="shared" si="882"/>
        <v>1</v>
      </c>
      <c r="L12447" s="17">
        <f t="shared" si="883"/>
        <v>1680</v>
      </c>
      <c r="M12447" s="5">
        <f t="shared" si="885"/>
        <v>0</v>
      </c>
      <c r="N12447" s="15">
        <f t="shared" si="884"/>
        <v>0</v>
      </c>
    </row>
    <row r="12448" spans="11:14" x14ac:dyDescent="0.2">
      <c r="K12448" s="15">
        <f t="shared" si="882"/>
        <v>1</v>
      </c>
      <c r="L12448" s="17">
        <f t="shared" si="883"/>
        <v>1680</v>
      </c>
      <c r="M12448" s="5">
        <f t="shared" si="885"/>
        <v>0</v>
      </c>
      <c r="N12448" s="15">
        <f t="shared" si="884"/>
        <v>0</v>
      </c>
    </row>
    <row r="12449" spans="11:14" x14ac:dyDescent="0.2">
      <c r="K12449" s="15">
        <f t="shared" si="882"/>
        <v>1</v>
      </c>
      <c r="L12449" s="17">
        <f t="shared" si="883"/>
        <v>1680</v>
      </c>
      <c r="M12449" s="5">
        <f t="shared" si="885"/>
        <v>0</v>
      </c>
      <c r="N12449" s="15">
        <f t="shared" si="884"/>
        <v>0</v>
      </c>
    </row>
    <row r="12450" spans="11:14" x14ac:dyDescent="0.2">
      <c r="K12450" s="15">
        <f t="shared" si="882"/>
        <v>1</v>
      </c>
      <c r="L12450" s="17">
        <f t="shared" si="883"/>
        <v>1680</v>
      </c>
      <c r="M12450" s="5">
        <f t="shared" si="885"/>
        <v>0</v>
      </c>
      <c r="N12450" s="15">
        <f t="shared" si="884"/>
        <v>0</v>
      </c>
    </row>
    <row r="12451" spans="11:14" x14ac:dyDescent="0.2">
      <c r="K12451" s="15">
        <f t="shared" si="882"/>
        <v>1</v>
      </c>
      <c r="L12451" s="17">
        <f t="shared" si="883"/>
        <v>1680</v>
      </c>
      <c r="M12451" s="5">
        <f t="shared" si="885"/>
        <v>0</v>
      </c>
      <c r="N12451" s="15">
        <f t="shared" si="884"/>
        <v>0</v>
      </c>
    </row>
    <row r="12452" spans="11:14" x14ac:dyDescent="0.2">
      <c r="K12452" s="15">
        <f t="shared" si="882"/>
        <v>1</v>
      </c>
      <c r="L12452" s="17">
        <f t="shared" si="883"/>
        <v>1680</v>
      </c>
      <c r="M12452" s="5">
        <f t="shared" si="885"/>
        <v>0</v>
      </c>
      <c r="N12452" s="15">
        <f t="shared" si="884"/>
        <v>0</v>
      </c>
    </row>
    <row r="12453" spans="11:14" x14ac:dyDescent="0.2">
      <c r="K12453" s="15">
        <f t="shared" si="882"/>
        <v>1</v>
      </c>
      <c r="L12453" s="17">
        <f t="shared" si="883"/>
        <v>1680</v>
      </c>
      <c r="M12453" s="5">
        <f t="shared" si="885"/>
        <v>0</v>
      </c>
      <c r="N12453" s="15">
        <f t="shared" si="884"/>
        <v>0</v>
      </c>
    </row>
    <row r="12454" spans="11:14" x14ac:dyDescent="0.2">
      <c r="K12454" s="15">
        <f t="shared" si="882"/>
        <v>1</v>
      </c>
      <c r="L12454" s="17">
        <f t="shared" si="883"/>
        <v>1680</v>
      </c>
      <c r="M12454" s="5">
        <f t="shared" si="885"/>
        <v>0</v>
      </c>
      <c r="N12454" s="15">
        <f t="shared" si="884"/>
        <v>0</v>
      </c>
    </row>
    <row r="12455" spans="11:14" x14ac:dyDescent="0.2">
      <c r="K12455" s="15">
        <f t="shared" si="882"/>
        <v>1</v>
      </c>
      <c r="L12455" s="17">
        <f t="shared" si="883"/>
        <v>1680</v>
      </c>
      <c r="M12455" s="5">
        <f t="shared" si="885"/>
        <v>0</v>
      </c>
      <c r="N12455" s="15">
        <f t="shared" si="884"/>
        <v>0</v>
      </c>
    </row>
    <row r="12456" spans="11:14" x14ac:dyDescent="0.2">
      <c r="K12456" s="15">
        <f t="shared" si="882"/>
        <v>1</v>
      </c>
      <c r="L12456" s="17">
        <f t="shared" si="883"/>
        <v>1680</v>
      </c>
      <c r="M12456" s="5">
        <f t="shared" si="885"/>
        <v>0</v>
      </c>
      <c r="N12456" s="15">
        <f t="shared" si="884"/>
        <v>0</v>
      </c>
    </row>
    <row r="12457" spans="11:14" x14ac:dyDescent="0.2">
      <c r="K12457" s="15">
        <f t="shared" si="882"/>
        <v>1</v>
      </c>
      <c r="L12457" s="17">
        <f t="shared" si="883"/>
        <v>1680</v>
      </c>
      <c r="M12457" s="5">
        <f t="shared" si="885"/>
        <v>0</v>
      </c>
      <c r="N12457" s="15">
        <f t="shared" si="884"/>
        <v>0</v>
      </c>
    </row>
    <row r="12458" spans="11:14" x14ac:dyDescent="0.2">
      <c r="K12458" s="15">
        <f t="shared" si="882"/>
        <v>1</v>
      </c>
      <c r="L12458" s="17">
        <f t="shared" si="883"/>
        <v>1680</v>
      </c>
      <c r="M12458" s="5">
        <f t="shared" si="885"/>
        <v>0</v>
      </c>
      <c r="N12458" s="15">
        <f t="shared" si="884"/>
        <v>0</v>
      </c>
    </row>
    <row r="12459" spans="11:14" x14ac:dyDescent="0.2">
      <c r="K12459" s="15">
        <f t="shared" si="882"/>
        <v>1</v>
      </c>
      <c r="L12459" s="17">
        <f t="shared" si="883"/>
        <v>1680</v>
      </c>
      <c r="M12459" s="5">
        <f t="shared" si="885"/>
        <v>0</v>
      </c>
      <c r="N12459" s="15">
        <f t="shared" si="884"/>
        <v>0</v>
      </c>
    </row>
    <row r="12460" spans="11:14" x14ac:dyDescent="0.2">
      <c r="K12460" s="15">
        <f t="shared" si="882"/>
        <v>1</v>
      </c>
      <c r="L12460" s="17">
        <f t="shared" si="883"/>
        <v>1680</v>
      </c>
      <c r="M12460" s="5">
        <f t="shared" si="885"/>
        <v>0</v>
      </c>
      <c r="N12460" s="15">
        <f t="shared" si="884"/>
        <v>0</v>
      </c>
    </row>
    <row r="12461" spans="11:14" x14ac:dyDescent="0.2">
      <c r="K12461" s="15">
        <f t="shared" si="882"/>
        <v>1</v>
      </c>
      <c r="L12461" s="17">
        <f t="shared" si="883"/>
        <v>1680</v>
      </c>
      <c r="M12461" s="5">
        <f t="shared" si="885"/>
        <v>0</v>
      </c>
      <c r="N12461" s="15">
        <f t="shared" si="884"/>
        <v>0</v>
      </c>
    </row>
    <row r="12462" spans="11:14" x14ac:dyDescent="0.2">
      <c r="K12462" s="15">
        <f t="shared" si="882"/>
        <v>1</v>
      </c>
      <c r="L12462" s="17">
        <f t="shared" si="883"/>
        <v>1680</v>
      </c>
      <c r="M12462" s="5">
        <f t="shared" si="885"/>
        <v>0</v>
      </c>
      <c r="N12462" s="15">
        <f t="shared" si="884"/>
        <v>0</v>
      </c>
    </row>
    <row r="12463" spans="11:14" x14ac:dyDescent="0.2">
      <c r="K12463" s="15">
        <f t="shared" si="882"/>
        <v>1</v>
      </c>
      <c r="L12463" s="17">
        <f t="shared" si="883"/>
        <v>1680</v>
      </c>
      <c r="M12463" s="5">
        <f t="shared" si="885"/>
        <v>0</v>
      </c>
      <c r="N12463" s="15">
        <f t="shared" si="884"/>
        <v>0</v>
      </c>
    </row>
    <row r="12464" spans="11:14" x14ac:dyDescent="0.2">
      <c r="K12464" s="15">
        <f t="shared" si="882"/>
        <v>1</v>
      </c>
      <c r="L12464" s="17">
        <f t="shared" si="883"/>
        <v>1680</v>
      </c>
      <c r="M12464" s="5">
        <f t="shared" si="885"/>
        <v>0</v>
      </c>
      <c r="N12464" s="15">
        <f t="shared" si="884"/>
        <v>0</v>
      </c>
    </row>
    <row r="12465" spans="11:14" x14ac:dyDescent="0.2">
      <c r="K12465" s="15">
        <f t="shared" si="882"/>
        <v>1</v>
      </c>
      <c r="L12465" s="17">
        <f t="shared" si="883"/>
        <v>1680</v>
      </c>
      <c r="M12465" s="5">
        <f t="shared" si="885"/>
        <v>0</v>
      </c>
      <c r="N12465" s="15">
        <f t="shared" si="884"/>
        <v>0</v>
      </c>
    </row>
    <row r="12466" spans="11:14" x14ac:dyDescent="0.2">
      <c r="K12466" s="15">
        <f t="shared" si="882"/>
        <v>1</v>
      </c>
      <c r="L12466" s="17">
        <f t="shared" si="883"/>
        <v>1680</v>
      </c>
      <c r="M12466" s="5">
        <f t="shared" si="885"/>
        <v>0</v>
      </c>
      <c r="N12466" s="15">
        <f t="shared" si="884"/>
        <v>0</v>
      </c>
    </row>
    <row r="12467" spans="11:14" x14ac:dyDescent="0.2">
      <c r="K12467" s="15">
        <f t="shared" si="882"/>
        <v>1</v>
      </c>
      <c r="L12467" s="17">
        <f t="shared" si="883"/>
        <v>1680</v>
      </c>
      <c r="M12467" s="5">
        <f t="shared" si="885"/>
        <v>0</v>
      </c>
      <c r="N12467" s="15">
        <f t="shared" si="884"/>
        <v>0</v>
      </c>
    </row>
    <row r="12468" spans="11:14" x14ac:dyDescent="0.2">
      <c r="K12468" s="15">
        <f t="shared" si="882"/>
        <v>1</v>
      </c>
      <c r="L12468" s="17">
        <f t="shared" si="883"/>
        <v>1680</v>
      </c>
      <c r="M12468" s="5">
        <f t="shared" si="885"/>
        <v>0</v>
      </c>
      <c r="N12468" s="15">
        <f t="shared" si="884"/>
        <v>0</v>
      </c>
    </row>
    <row r="12469" spans="11:14" x14ac:dyDescent="0.2">
      <c r="K12469" s="15">
        <f t="shared" si="882"/>
        <v>1</v>
      </c>
      <c r="L12469" s="17">
        <f t="shared" si="883"/>
        <v>1680</v>
      </c>
      <c r="M12469" s="5">
        <f t="shared" si="885"/>
        <v>0</v>
      </c>
      <c r="N12469" s="15">
        <f t="shared" si="884"/>
        <v>0</v>
      </c>
    </row>
    <row r="12470" spans="11:14" x14ac:dyDescent="0.2">
      <c r="K12470" s="15">
        <f t="shared" si="882"/>
        <v>1</v>
      </c>
      <c r="L12470" s="17">
        <f t="shared" si="883"/>
        <v>1680</v>
      </c>
      <c r="M12470" s="5">
        <f t="shared" si="885"/>
        <v>0</v>
      </c>
      <c r="N12470" s="15">
        <f t="shared" si="884"/>
        <v>0</v>
      </c>
    </row>
    <row r="12471" spans="11:14" x14ac:dyDescent="0.2">
      <c r="K12471" s="15">
        <f t="shared" si="882"/>
        <v>1</v>
      </c>
      <c r="L12471" s="17">
        <f t="shared" si="883"/>
        <v>1680</v>
      </c>
      <c r="M12471" s="5">
        <f t="shared" si="885"/>
        <v>0</v>
      </c>
      <c r="N12471" s="15">
        <f t="shared" si="884"/>
        <v>0</v>
      </c>
    </row>
    <row r="12472" spans="11:14" x14ac:dyDescent="0.2">
      <c r="K12472" s="15">
        <f t="shared" si="882"/>
        <v>1</v>
      </c>
      <c r="L12472" s="17">
        <f t="shared" si="883"/>
        <v>1680</v>
      </c>
      <c r="M12472" s="5">
        <f t="shared" si="885"/>
        <v>0</v>
      </c>
      <c r="N12472" s="15">
        <f t="shared" si="884"/>
        <v>0</v>
      </c>
    </row>
    <row r="12473" spans="11:14" x14ac:dyDescent="0.2">
      <c r="K12473" s="15">
        <f t="shared" si="882"/>
        <v>1</v>
      </c>
      <c r="L12473" s="17">
        <f t="shared" si="883"/>
        <v>1680</v>
      </c>
      <c r="M12473" s="5">
        <f t="shared" si="885"/>
        <v>0</v>
      </c>
      <c r="N12473" s="15">
        <f t="shared" si="884"/>
        <v>0</v>
      </c>
    </row>
    <row r="12474" spans="11:14" x14ac:dyDescent="0.2">
      <c r="K12474" s="15">
        <f t="shared" si="882"/>
        <v>1</v>
      </c>
      <c r="L12474" s="17">
        <f t="shared" si="883"/>
        <v>1680</v>
      </c>
      <c r="M12474" s="5">
        <f t="shared" si="885"/>
        <v>0</v>
      </c>
      <c r="N12474" s="15">
        <f t="shared" si="884"/>
        <v>0</v>
      </c>
    </row>
    <row r="12475" spans="11:14" x14ac:dyDescent="0.2">
      <c r="K12475" s="15">
        <f t="shared" si="882"/>
        <v>1</v>
      </c>
      <c r="L12475" s="17">
        <f t="shared" si="883"/>
        <v>1680</v>
      </c>
      <c r="M12475" s="5">
        <f t="shared" si="885"/>
        <v>0</v>
      </c>
      <c r="N12475" s="15">
        <f t="shared" si="884"/>
        <v>0</v>
      </c>
    </row>
    <row r="12476" spans="11:14" x14ac:dyDescent="0.2">
      <c r="K12476" s="15">
        <f t="shared" si="882"/>
        <v>1</v>
      </c>
      <c r="L12476" s="17">
        <f t="shared" si="883"/>
        <v>1680</v>
      </c>
      <c r="M12476" s="5">
        <f t="shared" si="885"/>
        <v>0</v>
      </c>
      <c r="N12476" s="15">
        <f t="shared" si="884"/>
        <v>0</v>
      </c>
    </row>
    <row r="12477" spans="11:14" x14ac:dyDescent="0.2">
      <c r="K12477" s="15">
        <f t="shared" si="882"/>
        <v>1</v>
      </c>
      <c r="L12477" s="17">
        <f t="shared" si="883"/>
        <v>1680</v>
      </c>
      <c r="M12477" s="5">
        <f t="shared" si="885"/>
        <v>0</v>
      </c>
      <c r="N12477" s="15">
        <f t="shared" si="884"/>
        <v>0</v>
      </c>
    </row>
    <row r="12478" spans="11:14" x14ac:dyDescent="0.2">
      <c r="K12478" s="15">
        <f t="shared" si="882"/>
        <v>1</v>
      </c>
      <c r="L12478" s="17">
        <f t="shared" si="883"/>
        <v>1680</v>
      </c>
      <c r="M12478" s="5">
        <f t="shared" si="885"/>
        <v>0</v>
      </c>
      <c r="N12478" s="15">
        <f t="shared" si="884"/>
        <v>0</v>
      </c>
    </row>
    <row r="12479" spans="11:14" x14ac:dyDescent="0.2">
      <c r="K12479" s="15">
        <f t="shared" si="882"/>
        <v>1</v>
      </c>
      <c r="L12479" s="17">
        <f t="shared" si="883"/>
        <v>1680</v>
      </c>
      <c r="M12479" s="5">
        <f t="shared" si="885"/>
        <v>0</v>
      </c>
      <c r="N12479" s="15">
        <f t="shared" si="884"/>
        <v>0</v>
      </c>
    </row>
    <row r="12480" spans="11:14" x14ac:dyDescent="0.2">
      <c r="K12480" s="15">
        <f t="shared" si="882"/>
        <v>1</v>
      </c>
      <c r="L12480" s="17">
        <f t="shared" si="883"/>
        <v>1680</v>
      </c>
      <c r="M12480" s="5">
        <f t="shared" si="885"/>
        <v>0</v>
      </c>
      <c r="N12480" s="15">
        <f t="shared" si="884"/>
        <v>0</v>
      </c>
    </row>
    <row r="12481" spans="11:14" x14ac:dyDescent="0.2">
      <c r="K12481" s="15">
        <f t="shared" si="882"/>
        <v>1</v>
      </c>
      <c r="L12481" s="17">
        <f t="shared" si="883"/>
        <v>1680</v>
      </c>
      <c r="M12481" s="5">
        <f t="shared" si="885"/>
        <v>0</v>
      </c>
      <c r="N12481" s="15">
        <f t="shared" si="884"/>
        <v>0</v>
      </c>
    </row>
    <row r="12482" spans="11:14" x14ac:dyDescent="0.2">
      <c r="K12482" s="15">
        <f t="shared" ref="K12482:K12545" si="886">DATE(YEAR(E12482),MONTH(E12482),1)</f>
        <v>1</v>
      </c>
      <c r="L12482" s="17">
        <f t="shared" ref="L12482:L12545" si="887">ROUND(($B$3-K12482)/365.25*12,0)</f>
        <v>1680</v>
      </c>
      <c r="M12482" s="5">
        <f t="shared" si="885"/>
        <v>0</v>
      </c>
      <c r="N12482" s="15">
        <f t="shared" ref="N12482:N12545" si="888">EDATE(E12482,D12482)</f>
        <v>0</v>
      </c>
    </row>
    <row r="12483" spans="11:14" x14ac:dyDescent="0.2">
      <c r="K12483" s="15">
        <f t="shared" si="886"/>
        <v>1</v>
      </c>
      <c r="L12483" s="17">
        <f t="shared" si="887"/>
        <v>1680</v>
      </c>
      <c r="M12483" s="5">
        <f t="shared" ref="M12483:M12546" si="889">ROUND((N12483-K12483)/365.25*12,0)</f>
        <v>0</v>
      </c>
      <c r="N12483" s="15">
        <f t="shared" si="888"/>
        <v>0</v>
      </c>
    </row>
    <row r="12484" spans="11:14" x14ac:dyDescent="0.2">
      <c r="K12484" s="15">
        <f t="shared" si="886"/>
        <v>1</v>
      </c>
      <c r="L12484" s="17">
        <f t="shared" si="887"/>
        <v>1680</v>
      </c>
      <c r="M12484" s="5">
        <f t="shared" si="889"/>
        <v>0</v>
      </c>
      <c r="N12484" s="15">
        <f t="shared" si="888"/>
        <v>0</v>
      </c>
    </row>
    <row r="12485" spans="11:14" x14ac:dyDescent="0.2">
      <c r="K12485" s="15">
        <f t="shared" si="886"/>
        <v>1</v>
      </c>
      <c r="L12485" s="17">
        <f t="shared" si="887"/>
        <v>1680</v>
      </c>
      <c r="M12485" s="5">
        <f t="shared" si="889"/>
        <v>0</v>
      </c>
      <c r="N12485" s="15">
        <f t="shared" si="888"/>
        <v>0</v>
      </c>
    </row>
    <row r="12486" spans="11:14" x14ac:dyDescent="0.2">
      <c r="K12486" s="15">
        <f t="shared" si="886"/>
        <v>1</v>
      </c>
      <c r="L12486" s="17">
        <f t="shared" si="887"/>
        <v>1680</v>
      </c>
      <c r="M12486" s="5">
        <f t="shared" si="889"/>
        <v>0</v>
      </c>
      <c r="N12486" s="15">
        <f t="shared" si="888"/>
        <v>0</v>
      </c>
    </row>
    <row r="12487" spans="11:14" x14ac:dyDescent="0.2">
      <c r="K12487" s="15">
        <f t="shared" si="886"/>
        <v>1</v>
      </c>
      <c r="L12487" s="17">
        <f t="shared" si="887"/>
        <v>1680</v>
      </c>
      <c r="M12487" s="5">
        <f t="shared" si="889"/>
        <v>0</v>
      </c>
      <c r="N12487" s="15">
        <f t="shared" si="888"/>
        <v>0</v>
      </c>
    </row>
    <row r="12488" spans="11:14" x14ac:dyDescent="0.2">
      <c r="K12488" s="15">
        <f t="shared" si="886"/>
        <v>1</v>
      </c>
      <c r="L12488" s="17">
        <f t="shared" si="887"/>
        <v>1680</v>
      </c>
      <c r="M12488" s="5">
        <f t="shared" si="889"/>
        <v>0</v>
      </c>
      <c r="N12488" s="15">
        <f t="shared" si="888"/>
        <v>0</v>
      </c>
    </row>
    <row r="12489" spans="11:14" x14ac:dyDescent="0.2">
      <c r="K12489" s="15">
        <f t="shared" si="886"/>
        <v>1</v>
      </c>
      <c r="L12489" s="17">
        <f t="shared" si="887"/>
        <v>1680</v>
      </c>
      <c r="M12489" s="5">
        <f t="shared" si="889"/>
        <v>0</v>
      </c>
      <c r="N12489" s="15">
        <f t="shared" si="888"/>
        <v>0</v>
      </c>
    </row>
    <row r="12490" spans="11:14" x14ac:dyDescent="0.2">
      <c r="K12490" s="15">
        <f t="shared" si="886"/>
        <v>1</v>
      </c>
      <c r="L12490" s="17">
        <f t="shared" si="887"/>
        <v>1680</v>
      </c>
      <c r="M12490" s="5">
        <f t="shared" si="889"/>
        <v>0</v>
      </c>
      <c r="N12490" s="15">
        <f t="shared" si="888"/>
        <v>0</v>
      </c>
    </row>
    <row r="12491" spans="11:14" x14ac:dyDescent="0.2">
      <c r="K12491" s="15">
        <f t="shared" si="886"/>
        <v>1</v>
      </c>
      <c r="L12491" s="17">
        <f t="shared" si="887"/>
        <v>1680</v>
      </c>
      <c r="M12491" s="5">
        <f t="shared" si="889"/>
        <v>0</v>
      </c>
      <c r="N12491" s="15">
        <f t="shared" si="888"/>
        <v>0</v>
      </c>
    </row>
    <row r="12492" spans="11:14" x14ac:dyDescent="0.2">
      <c r="K12492" s="15">
        <f t="shared" si="886"/>
        <v>1</v>
      </c>
      <c r="L12492" s="17">
        <f t="shared" si="887"/>
        <v>1680</v>
      </c>
      <c r="M12492" s="5">
        <f t="shared" si="889"/>
        <v>0</v>
      </c>
      <c r="N12492" s="15">
        <f t="shared" si="888"/>
        <v>0</v>
      </c>
    </row>
    <row r="12493" spans="11:14" x14ac:dyDescent="0.2">
      <c r="K12493" s="15">
        <f t="shared" si="886"/>
        <v>1</v>
      </c>
      <c r="L12493" s="17">
        <f t="shared" si="887"/>
        <v>1680</v>
      </c>
      <c r="M12493" s="5">
        <f t="shared" si="889"/>
        <v>0</v>
      </c>
      <c r="N12493" s="15">
        <f t="shared" si="888"/>
        <v>0</v>
      </c>
    </row>
    <row r="12494" spans="11:14" x14ac:dyDescent="0.2">
      <c r="K12494" s="15">
        <f t="shared" si="886"/>
        <v>1</v>
      </c>
      <c r="L12494" s="17">
        <f t="shared" si="887"/>
        <v>1680</v>
      </c>
      <c r="M12494" s="5">
        <f t="shared" si="889"/>
        <v>0</v>
      </c>
      <c r="N12494" s="15">
        <f t="shared" si="888"/>
        <v>0</v>
      </c>
    </row>
    <row r="12495" spans="11:14" x14ac:dyDescent="0.2">
      <c r="K12495" s="15">
        <f t="shared" si="886"/>
        <v>1</v>
      </c>
      <c r="L12495" s="17">
        <f t="shared" si="887"/>
        <v>1680</v>
      </c>
      <c r="M12495" s="5">
        <f t="shared" si="889"/>
        <v>0</v>
      </c>
      <c r="N12495" s="15">
        <f t="shared" si="888"/>
        <v>0</v>
      </c>
    </row>
    <row r="12496" spans="11:14" x14ac:dyDescent="0.2">
      <c r="K12496" s="15">
        <f t="shared" si="886"/>
        <v>1</v>
      </c>
      <c r="L12496" s="17">
        <f t="shared" si="887"/>
        <v>1680</v>
      </c>
      <c r="M12496" s="5">
        <f t="shared" si="889"/>
        <v>0</v>
      </c>
      <c r="N12496" s="15">
        <f t="shared" si="888"/>
        <v>0</v>
      </c>
    </row>
    <row r="12497" spans="11:14" x14ac:dyDescent="0.2">
      <c r="K12497" s="15">
        <f t="shared" si="886"/>
        <v>1</v>
      </c>
      <c r="L12497" s="17">
        <f t="shared" si="887"/>
        <v>1680</v>
      </c>
      <c r="M12497" s="5">
        <f t="shared" si="889"/>
        <v>0</v>
      </c>
      <c r="N12497" s="15">
        <f t="shared" si="888"/>
        <v>0</v>
      </c>
    </row>
    <row r="12498" spans="11:14" x14ac:dyDescent="0.2">
      <c r="K12498" s="15">
        <f t="shared" si="886"/>
        <v>1</v>
      </c>
      <c r="L12498" s="17">
        <f t="shared" si="887"/>
        <v>1680</v>
      </c>
      <c r="M12498" s="5">
        <f t="shared" si="889"/>
        <v>0</v>
      </c>
      <c r="N12498" s="15">
        <f t="shared" si="888"/>
        <v>0</v>
      </c>
    </row>
    <row r="12499" spans="11:14" x14ac:dyDescent="0.2">
      <c r="K12499" s="15">
        <f t="shared" si="886"/>
        <v>1</v>
      </c>
      <c r="L12499" s="17">
        <f t="shared" si="887"/>
        <v>1680</v>
      </c>
      <c r="M12499" s="5">
        <f t="shared" si="889"/>
        <v>0</v>
      </c>
      <c r="N12499" s="15">
        <f t="shared" si="888"/>
        <v>0</v>
      </c>
    </row>
    <row r="12500" spans="11:14" x14ac:dyDescent="0.2">
      <c r="K12500" s="15">
        <f t="shared" si="886"/>
        <v>1</v>
      </c>
      <c r="L12500" s="17">
        <f t="shared" si="887"/>
        <v>1680</v>
      </c>
      <c r="M12500" s="5">
        <f t="shared" si="889"/>
        <v>0</v>
      </c>
      <c r="N12500" s="15">
        <f t="shared" si="888"/>
        <v>0</v>
      </c>
    </row>
    <row r="12501" spans="11:14" x14ac:dyDescent="0.2">
      <c r="K12501" s="15">
        <f t="shared" si="886"/>
        <v>1</v>
      </c>
      <c r="L12501" s="17">
        <f t="shared" si="887"/>
        <v>1680</v>
      </c>
      <c r="M12501" s="5">
        <f t="shared" si="889"/>
        <v>0</v>
      </c>
      <c r="N12501" s="15">
        <f t="shared" si="888"/>
        <v>0</v>
      </c>
    </row>
    <row r="12502" spans="11:14" x14ac:dyDescent="0.2">
      <c r="K12502" s="15">
        <f t="shared" si="886"/>
        <v>1</v>
      </c>
      <c r="L12502" s="17">
        <f t="shared" si="887"/>
        <v>1680</v>
      </c>
      <c r="M12502" s="5">
        <f t="shared" si="889"/>
        <v>0</v>
      </c>
      <c r="N12502" s="15">
        <f t="shared" si="888"/>
        <v>0</v>
      </c>
    </row>
    <row r="12503" spans="11:14" x14ac:dyDescent="0.2">
      <c r="K12503" s="15">
        <f t="shared" si="886"/>
        <v>1</v>
      </c>
      <c r="L12503" s="17">
        <f t="shared" si="887"/>
        <v>1680</v>
      </c>
      <c r="M12503" s="5">
        <f t="shared" si="889"/>
        <v>0</v>
      </c>
      <c r="N12503" s="15">
        <f t="shared" si="888"/>
        <v>0</v>
      </c>
    </row>
    <row r="12504" spans="11:14" x14ac:dyDescent="0.2">
      <c r="K12504" s="15">
        <f t="shared" si="886"/>
        <v>1</v>
      </c>
      <c r="L12504" s="17">
        <f t="shared" si="887"/>
        <v>1680</v>
      </c>
      <c r="M12504" s="5">
        <f t="shared" si="889"/>
        <v>0</v>
      </c>
      <c r="N12504" s="15">
        <f t="shared" si="888"/>
        <v>0</v>
      </c>
    </row>
    <row r="12505" spans="11:14" x14ac:dyDescent="0.2">
      <c r="K12505" s="15">
        <f t="shared" si="886"/>
        <v>1</v>
      </c>
      <c r="L12505" s="17">
        <f t="shared" si="887"/>
        <v>1680</v>
      </c>
      <c r="M12505" s="5">
        <f t="shared" si="889"/>
        <v>0</v>
      </c>
      <c r="N12505" s="15">
        <f t="shared" si="888"/>
        <v>0</v>
      </c>
    </row>
    <row r="12506" spans="11:14" x14ac:dyDescent="0.2">
      <c r="K12506" s="15">
        <f t="shared" si="886"/>
        <v>1</v>
      </c>
      <c r="L12506" s="17">
        <f t="shared" si="887"/>
        <v>1680</v>
      </c>
      <c r="M12506" s="5">
        <f t="shared" si="889"/>
        <v>0</v>
      </c>
      <c r="N12506" s="15">
        <f t="shared" si="888"/>
        <v>0</v>
      </c>
    </row>
    <row r="12507" spans="11:14" x14ac:dyDescent="0.2">
      <c r="K12507" s="15">
        <f t="shared" si="886"/>
        <v>1</v>
      </c>
      <c r="L12507" s="17">
        <f t="shared" si="887"/>
        <v>1680</v>
      </c>
      <c r="M12507" s="5">
        <f t="shared" si="889"/>
        <v>0</v>
      </c>
      <c r="N12507" s="15">
        <f t="shared" si="888"/>
        <v>0</v>
      </c>
    </row>
    <row r="12508" spans="11:14" x14ac:dyDescent="0.2">
      <c r="K12508" s="15">
        <f t="shared" si="886"/>
        <v>1</v>
      </c>
      <c r="L12508" s="17">
        <f t="shared" si="887"/>
        <v>1680</v>
      </c>
      <c r="M12508" s="5">
        <f t="shared" si="889"/>
        <v>0</v>
      </c>
      <c r="N12508" s="15">
        <f t="shared" si="888"/>
        <v>0</v>
      </c>
    </row>
    <row r="12509" spans="11:14" x14ac:dyDescent="0.2">
      <c r="K12509" s="15">
        <f t="shared" si="886"/>
        <v>1</v>
      </c>
      <c r="L12509" s="17">
        <f t="shared" si="887"/>
        <v>1680</v>
      </c>
      <c r="M12509" s="5">
        <f t="shared" si="889"/>
        <v>0</v>
      </c>
      <c r="N12509" s="15">
        <f t="shared" si="888"/>
        <v>0</v>
      </c>
    </row>
    <row r="12510" spans="11:14" x14ac:dyDescent="0.2">
      <c r="K12510" s="15">
        <f t="shared" si="886"/>
        <v>1</v>
      </c>
      <c r="L12510" s="17">
        <f t="shared" si="887"/>
        <v>1680</v>
      </c>
      <c r="M12510" s="5">
        <f t="shared" si="889"/>
        <v>0</v>
      </c>
      <c r="N12510" s="15">
        <f t="shared" si="888"/>
        <v>0</v>
      </c>
    </row>
    <row r="12511" spans="11:14" x14ac:dyDescent="0.2">
      <c r="K12511" s="15">
        <f t="shared" si="886"/>
        <v>1</v>
      </c>
      <c r="L12511" s="17">
        <f t="shared" si="887"/>
        <v>1680</v>
      </c>
      <c r="M12511" s="5">
        <f t="shared" si="889"/>
        <v>0</v>
      </c>
      <c r="N12511" s="15">
        <f t="shared" si="888"/>
        <v>0</v>
      </c>
    </row>
    <row r="12512" spans="11:14" x14ac:dyDescent="0.2">
      <c r="K12512" s="15">
        <f t="shared" si="886"/>
        <v>1</v>
      </c>
      <c r="L12512" s="17">
        <f t="shared" si="887"/>
        <v>1680</v>
      </c>
      <c r="M12512" s="5">
        <f t="shared" si="889"/>
        <v>0</v>
      </c>
      <c r="N12512" s="15">
        <f t="shared" si="888"/>
        <v>0</v>
      </c>
    </row>
    <row r="12513" spans="11:14" x14ac:dyDescent="0.2">
      <c r="K12513" s="15">
        <f t="shared" si="886"/>
        <v>1</v>
      </c>
      <c r="L12513" s="17">
        <f t="shared" si="887"/>
        <v>1680</v>
      </c>
      <c r="M12513" s="5">
        <f t="shared" si="889"/>
        <v>0</v>
      </c>
      <c r="N12513" s="15">
        <f t="shared" si="888"/>
        <v>0</v>
      </c>
    </row>
    <row r="12514" spans="11:14" x14ac:dyDescent="0.2">
      <c r="K12514" s="15">
        <f t="shared" si="886"/>
        <v>1</v>
      </c>
      <c r="L12514" s="17">
        <f t="shared" si="887"/>
        <v>1680</v>
      </c>
      <c r="M12514" s="5">
        <f t="shared" si="889"/>
        <v>0</v>
      </c>
      <c r="N12514" s="15">
        <f t="shared" si="888"/>
        <v>0</v>
      </c>
    </row>
    <row r="12515" spans="11:14" x14ac:dyDescent="0.2">
      <c r="K12515" s="15">
        <f t="shared" si="886"/>
        <v>1</v>
      </c>
      <c r="L12515" s="17">
        <f t="shared" si="887"/>
        <v>1680</v>
      </c>
      <c r="M12515" s="5">
        <f t="shared" si="889"/>
        <v>0</v>
      </c>
      <c r="N12515" s="15">
        <f t="shared" si="888"/>
        <v>0</v>
      </c>
    </row>
    <row r="12516" spans="11:14" x14ac:dyDescent="0.2">
      <c r="K12516" s="15">
        <f t="shared" si="886"/>
        <v>1</v>
      </c>
      <c r="L12516" s="17">
        <f t="shared" si="887"/>
        <v>1680</v>
      </c>
      <c r="M12516" s="5">
        <f t="shared" si="889"/>
        <v>0</v>
      </c>
      <c r="N12516" s="15">
        <f t="shared" si="888"/>
        <v>0</v>
      </c>
    </row>
    <row r="12517" spans="11:14" x14ac:dyDescent="0.2">
      <c r="K12517" s="15">
        <f t="shared" si="886"/>
        <v>1</v>
      </c>
      <c r="L12517" s="17">
        <f t="shared" si="887"/>
        <v>1680</v>
      </c>
      <c r="M12517" s="5">
        <f t="shared" si="889"/>
        <v>0</v>
      </c>
      <c r="N12517" s="15">
        <f t="shared" si="888"/>
        <v>0</v>
      </c>
    </row>
    <row r="12518" spans="11:14" x14ac:dyDescent="0.2">
      <c r="K12518" s="15">
        <f t="shared" si="886"/>
        <v>1</v>
      </c>
      <c r="L12518" s="17">
        <f t="shared" si="887"/>
        <v>1680</v>
      </c>
      <c r="M12518" s="5">
        <f t="shared" si="889"/>
        <v>0</v>
      </c>
      <c r="N12518" s="15">
        <f t="shared" si="888"/>
        <v>0</v>
      </c>
    </row>
    <row r="12519" spans="11:14" x14ac:dyDescent="0.2">
      <c r="K12519" s="15">
        <f t="shared" si="886"/>
        <v>1</v>
      </c>
      <c r="L12519" s="17">
        <f t="shared" si="887"/>
        <v>1680</v>
      </c>
      <c r="M12519" s="5">
        <f t="shared" si="889"/>
        <v>0</v>
      </c>
      <c r="N12519" s="15">
        <f t="shared" si="888"/>
        <v>0</v>
      </c>
    </row>
    <row r="12520" spans="11:14" x14ac:dyDescent="0.2">
      <c r="K12520" s="15">
        <f t="shared" si="886"/>
        <v>1</v>
      </c>
      <c r="L12520" s="17">
        <f t="shared" si="887"/>
        <v>1680</v>
      </c>
      <c r="M12520" s="5">
        <f t="shared" si="889"/>
        <v>0</v>
      </c>
      <c r="N12520" s="15">
        <f t="shared" si="888"/>
        <v>0</v>
      </c>
    </row>
    <row r="12521" spans="11:14" x14ac:dyDescent="0.2">
      <c r="K12521" s="15">
        <f t="shared" si="886"/>
        <v>1</v>
      </c>
      <c r="L12521" s="17">
        <f t="shared" si="887"/>
        <v>1680</v>
      </c>
      <c r="M12521" s="5">
        <f t="shared" si="889"/>
        <v>0</v>
      </c>
      <c r="N12521" s="15">
        <f t="shared" si="888"/>
        <v>0</v>
      </c>
    </row>
    <row r="12522" spans="11:14" x14ac:dyDescent="0.2">
      <c r="K12522" s="15">
        <f t="shared" si="886"/>
        <v>1</v>
      </c>
      <c r="L12522" s="17">
        <f t="shared" si="887"/>
        <v>1680</v>
      </c>
      <c r="M12522" s="5">
        <f t="shared" si="889"/>
        <v>0</v>
      </c>
      <c r="N12522" s="15">
        <f t="shared" si="888"/>
        <v>0</v>
      </c>
    </row>
    <row r="12523" spans="11:14" x14ac:dyDescent="0.2">
      <c r="K12523" s="15">
        <f t="shared" si="886"/>
        <v>1</v>
      </c>
      <c r="L12523" s="17">
        <f t="shared" si="887"/>
        <v>1680</v>
      </c>
      <c r="M12523" s="5">
        <f t="shared" si="889"/>
        <v>0</v>
      </c>
      <c r="N12523" s="15">
        <f t="shared" si="888"/>
        <v>0</v>
      </c>
    </row>
    <row r="12524" spans="11:14" x14ac:dyDescent="0.2">
      <c r="K12524" s="15">
        <f t="shared" si="886"/>
        <v>1</v>
      </c>
      <c r="L12524" s="17">
        <f t="shared" si="887"/>
        <v>1680</v>
      </c>
      <c r="M12524" s="5">
        <f t="shared" si="889"/>
        <v>0</v>
      </c>
      <c r="N12524" s="15">
        <f t="shared" si="888"/>
        <v>0</v>
      </c>
    </row>
    <row r="12525" spans="11:14" x14ac:dyDescent="0.2">
      <c r="K12525" s="15">
        <f t="shared" si="886"/>
        <v>1</v>
      </c>
      <c r="L12525" s="17">
        <f t="shared" si="887"/>
        <v>1680</v>
      </c>
      <c r="M12525" s="5">
        <f t="shared" si="889"/>
        <v>0</v>
      </c>
      <c r="N12525" s="15">
        <f t="shared" si="888"/>
        <v>0</v>
      </c>
    </row>
    <row r="12526" spans="11:14" x14ac:dyDescent="0.2">
      <c r="K12526" s="15">
        <f t="shared" si="886"/>
        <v>1</v>
      </c>
      <c r="L12526" s="17">
        <f t="shared" si="887"/>
        <v>1680</v>
      </c>
      <c r="M12526" s="5">
        <f t="shared" si="889"/>
        <v>0</v>
      </c>
      <c r="N12526" s="15">
        <f t="shared" si="888"/>
        <v>0</v>
      </c>
    </row>
    <row r="12527" spans="11:14" x14ac:dyDescent="0.2">
      <c r="K12527" s="15">
        <f t="shared" si="886"/>
        <v>1</v>
      </c>
      <c r="L12527" s="17">
        <f t="shared" si="887"/>
        <v>1680</v>
      </c>
      <c r="M12527" s="5">
        <f t="shared" si="889"/>
        <v>0</v>
      </c>
      <c r="N12527" s="15">
        <f t="shared" si="888"/>
        <v>0</v>
      </c>
    </row>
    <row r="12528" spans="11:14" x14ac:dyDescent="0.2">
      <c r="K12528" s="15">
        <f t="shared" si="886"/>
        <v>1</v>
      </c>
      <c r="L12528" s="17">
        <f t="shared" si="887"/>
        <v>1680</v>
      </c>
      <c r="M12528" s="5">
        <f t="shared" si="889"/>
        <v>0</v>
      </c>
      <c r="N12528" s="15">
        <f t="shared" si="888"/>
        <v>0</v>
      </c>
    </row>
    <row r="12529" spans="11:14" x14ac:dyDescent="0.2">
      <c r="K12529" s="15">
        <f t="shared" si="886"/>
        <v>1</v>
      </c>
      <c r="L12529" s="17">
        <f t="shared" si="887"/>
        <v>1680</v>
      </c>
      <c r="M12529" s="5">
        <f t="shared" si="889"/>
        <v>0</v>
      </c>
      <c r="N12529" s="15">
        <f t="shared" si="888"/>
        <v>0</v>
      </c>
    </row>
    <row r="12530" spans="11:14" x14ac:dyDescent="0.2">
      <c r="K12530" s="15">
        <f t="shared" si="886"/>
        <v>1</v>
      </c>
      <c r="L12530" s="17">
        <f t="shared" si="887"/>
        <v>1680</v>
      </c>
      <c r="M12530" s="5">
        <f t="shared" si="889"/>
        <v>0</v>
      </c>
      <c r="N12530" s="15">
        <f t="shared" si="888"/>
        <v>0</v>
      </c>
    </row>
    <row r="12531" spans="11:14" x14ac:dyDescent="0.2">
      <c r="K12531" s="15">
        <f t="shared" si="886"/>
        <v>1</v>
      </c>
      <c r="L12531" s="17">
        <f t="shared" si="887"/>
        <v>1680</v>
      </c>
      <c r="M12531" s="5">
        <f t="shared" si="889"/>
        <v>0</v>
      </c>
      <c r="N12531" s="15">
        <f t="shared" si="888"/>
        <v>0</v>
      </c>
    </row>
    <row r="12532" spans="11:14" x14ac:dyDescent="0.2">
      <c r="K12532" s="15">
        <f t="shared" si="886"/>
        <v>1</v>
      </c>
      <c r="L12532" s="17">
        <f t="shared" si="887"/>
        <v>1680</v>
      </c>
      <c r="M12532" s="5">
        <f t="shared" si="889"/>
        <v>0</v>
      </c>
      <c r="N12532" s="15">
        <f t="shared" si="888"/>
        <v>0</v>
      </c>
    </row>
    <row r="12533" spans="11:14" x14ac:dyDescent="0.2">
      <c r="K12533" s="15">
        <f t="shared" si="886"/>
        <v>1</v>
      </c>
      <c r="L12533" s="17">
        <f t="shared" si="887"/>
        <v>1680</v>
      </c>
      <c r="M12533" s="5">
        <f t="shared" si="889"/>
        <v>0</v>
      </c>
      <c r="N12533" s="15">
        <f t="shared" si="888"/>
        <v>0</v>
      </c>
    </row>
    <row r="12534" spans="11:14" x14ac:dyDescent="0.2">
      <c r="K12534" s="15">
        <f t="shared" si="886"/>
        <v>1</v>
      </c>
      <c r="L12534" s="17">
        <f t="shared" si="887"/>
        <v>1680</v>
      </c>
      <c r="M12534" s="5">
        <f t="shared" si="889"/>
        <v>0</v>
      </c>
      <c r="N12534" s="15">
        <f t="shared" si="888"/>
        <v>0</v>
      </c>
    </row>
    <row r="12535" spans="11:14" x14ac:dyDescent="0.2">
      <c r="K12535" s="15">
        <f t="shared" si="886"/>
        <v>1</v>
      </c>
      <c r="L12535" s="17">
        <f t="shared" si="887"/>
        <v>1680</v>
      </c>
      <c r="M12535" s="5">
        <f t="shared" si="889"/>
        <v>0</v>
      </c>
      <c r="N12535" s="15">
        <f t="shared" si="888"/>
        <v>0</v>
      </c>
    </row>
    <row r="12536" spans="11:14" x14ac:dyDescent="0.2">
      <c r="K12536" s="15">
        <f t="shared" si="886"/>
        <v>1</v>
      </c>
      <c r="L12536" s="17">
        <f t="shared" si="887"/>
        <v>1680</v>
      </c>
      <c r="M12536" s="5">
        <f t="shared" si="889"/>
        <v>0</v>
      </c>
      <c r="N12536" s="15">
        <f t="shared" si="888"/>
        <v>0</v>
      </c>
    </row>
    <row r="12537" spans="11:14" x14ac:dyDescent="0.2">
      <c r="K12537" s="15">
        <f t="shared" si="886"/>
        <v>1</v>
      </c>
      <c r="L12537" s="17">
        <f t="shared" si="887"/>
        <v>1680</v>
      </c>
      <c r="M12537" s="5">
        <f t="shared" si="889"/>
        <v>0</v>
      </c>
      <c r="N12537" s="15">
        <f t="shared" si="888"/>
        <v>0</v>
      </c>
    </row>
    <row r="12538" spans="11:14" x14ac:dyDescent="0.2">
      <c r="K12538" s="15">
        <f t="shared" si="886"/>
        <v>1</v>
      </c>
      <c r="L12538" s="17">
        <f t="shared" si="887"/>
        <v>1680</v>
      </c>
      <c r="M12538" s="5">
        <f t="shared" si="889"/>
        <v>0</v>
      </c>
      <c r="N12538" s="15">
        <f t="shared" si="888"/>
        <v>0</v>
      </c>
    </row>
    <row r="12539" spans="11:14" x14ac:dyDescent="0.2">
      <c r="K12539" s="15">
        <f t="shared" si="886"/>
        <v>1</v>
      </c>
      <c r="L12539" s="17">
        <f t="shared" si="887"/>
        <v>1680</v>
      </c>
      <c r="M12539" s="5">
        <f t="shared" si="889"/>
        <v>0</v>
      </c>
      <c r="N12539" s="15">
        <f t="shared" si="888"/>
        <v>0</v>
      </c>
    </row>
    <row r="12540" spans="11:14" x14ac:dyDescent="0.2">
      <c r="K12540" s="15">
        <f t="shared" si="886"/>
        <v>1</v>
      </c>
      <c r="L12540" s="17">
        <f t="shared" si="887"/>
        <v>1680</v>
      </c>
      <c r="M12540" s="5">
        <f t="shared" si="889"/>
        <v>0</v>
      </c>
      <c r="N12540" s="15">
        <f t="shared" si="888"/>
        <v>0</v>
      </c>
    </row>
    <row r="12541" spans="11:14" x14ac:dyDescent="0.2">
      <c r="K12541" s="15">
        <f t="shared" si="886"/>
        <v>1</v>
      </c>
      <c r="L12541" s="17">
        <f t="shared" si="887"/>
        <v>1680</v>
      </c>
      <c r="M12541" s="5">
        <f t="shared" si="889"/>
        <v>0</v>
      </c>
      <c r="N12541" s="15">
        <f t="shared" si="888"/>
        <v>0</v>
      </c>
    </row>
    <row r="12542" spans="11:14" x14ac:dyDescent="0.2">
      <c r="K12542" s="15">
        <f t="shared" si="886"/>
        <v>1</v>
      </c>
      <c r="L12542" s="17">
        <f t="shared" si="887"/>
        <v>1680</v>
      </c>
      <c r="M12542" s="5">
        <f t="shared" si="889"/>
        <v>0</v>
      </c>
      <c r="N12542" s="15">
        <f t="shared" si="888"/>
        <v>0</v>
      </c>
    </row>
    <row r="12543" spans="11:14" x14ac:dyDescent="0.2">
      <c r="K12543" s="15">
        <f t="shared" si="886"/>
        <v>1</v>
      </c>
      <c r="L12543" s="17">
        <f t="shared" si="887"/>
        <v>1680</v>
      </c>
      <c r="M12543" s="5">
        <f t="shared" si="889"/>
        <v>0</v>
      </c>
      <c r="N12543" s="15">
        <f t="shared" si="888"/>
        <v>0</v>
      </c>
    </row>
    <row r="12544" spans="11:14" x14ac:dyDescent="0.2">
      <c r="K12544" s="15">
        <f t="shared" si="886"/>
        <v>1</v>
      </c>
      <c r="L12544" s="17">
        <f t="shared" si="887"/>
        <v>1680</v>
      </c>
      <c r="M12544" s="5">
        <f t="shared" si="889"/>
        <v>0</v>
      </c>
      <c r="N12544" s="15">
        <f t="shared" si="888"/>
        <v>0</v>
      </c>
    </row>
    <row r="12545" spans="11:14" x14ac:dyDescent="0.2">
      <c r="K12545" s="15">
        <f t="shared" si="886"/>
        <v>1</v>
      </c>
      <c r="L12545" s="17">
        <f t="shared" si="887"/>
        <v>1680</v>
      </c>
      <c r="M12545" s="5">
        <f t="shared" si="889"/>
        <v>0</v>
      </c>
      <c r="N12545" s="15">
        <f t="shared" si="888"/>
        <v>0</v>
      </c>
    </row>
    <row r="12546" spans="11:14" x14ac:dyDescent="0.2">
      <c r="K12546" s="15">
        <f t="shared" ref="K12546:K12609" si="890">DATE(YEAR(E12546),MONTH(E12546),1)</f>
        <v>1</v>
      </c>
      <c r="L12546" s="17">
        <f t="shared" ref="L12546:L12609" si="891">ROUND(($B$3-K12546)/365.25*12,0)</f>
        <v>1680</v>
      </c>
      <c r="M12546" s="5">
        <f t="shared" si="889"/>
        <v>0</v>
      </c>
      <c r="N12546" s="15">
        <f t="shared" ref="N12546:N12609" si="892">EDATE(E12546,D12546)</f>
        <v>0</v>
      </c>
    </row>
    <row r="12547" spans="11:14" x14ac:dyDescent="0.2">
      <c r="K12547" s="15">
        <f t="shared" si="890"/>
        <v>1</v>
      </c>
      <c r="L12547" s="17">
        <f t="shared" si="891"/>
        <v>1680</v>
      </c>
      <c r="M12547" s="5">
        <f t="shared" ref="M12547:M12610" si="893">ROUND((N12547-K12547)/365.25*12,0)</f>
        <v>0</v>
      </c>
      <c r="N12547" s="15">
        <f t="shared" si="892"/>
        <v>0</v>
      </c>
    </row>
    <row r="12548" spans="11:14" x14ac:dyDescent="0.2">
      <c r="K12548" s="15">
        <f t="shared" si="890"/>
        <v>1</v>
      </c>
      <c r="L12548" s="17">
        <f t="shared" si="891"/>
        <v>1680</v>
      </c>
      <c r="M12548" s="5">
        <f t="shared" si="893"/>
        <v>0</v>
      </c>
      <c r="N12548" s="15">
        <f t="shared" si="892"/>
        <v>0</v>
      </c>
    </row>
    <row r="12549" spans="11:14" x14ac:dyDescent="0.2">
      <c r="K12549" s="15">
        <f t="shared" si="890"/>
        <v>1</v>
      </c>
      <c r="L12549" s="17">
        <f t="shared" si="891"/>
        <v>1680</v>
      </c>
      <c r="M12549" s="5">
        <f t="shared" si="893"/>
        <v>0</v>
      </c>
      <c r="N12549" s="15">
        <f t="shared" si="892"/>
        <v>0</v>
      </c>
    </row>
    <row r="12550" spans="11:14" x14ac:dyDescent="0.2">
      <c r="K12550" s="15">
        <f t="shared" si="890"/>
        <v>1</v>
      </c>
      <c r="L12550" s="17">
        <f t="shared" si="891"/>
        <v>1680</v>
      </c>
      <c r="M12550" s="5">
        <f t="shared" si="893"/>
        <v>0</v>
      </c>
      <c r="N12550" s="15">
        <f t="shared" si="892"/>
        <v>0</v>
      </c>
    </row>
    <row r="12551" spans="11:14" x14ac:dyDescent="0.2">
      <c r="K12551" s="15">
        <f t="shared" si="890"/>
        <v>1</v>
      </c>
      <c r="L12551" s="17">
        <f t="shared" si="891"/>
        <v>1680</v>
      </c>
      <c r="M12551" s="5">
        <f t="shared" si="893"/>
        <v>0</v>
      </c>
      <c r="N12551" s="15">
        <f t="shared" si="892"/>
        <v>0</v>
      </c>
    </row>
    <row r="12552" spans="11:14" x14ac:dyDescent="0.2">
      <c r="K12552" s="15">
        <f t="shared" si="890"/>
        <v>1</v>
      </c>
      <c r="L12552" s="17">
        <f t="shared" si="891"/>
        <v>1680</v>
      </c>
      <c r="M12552" s="5">
        <f t="shared" si="893"/>
        <v>0</v>
      </c>
      <c r="N12552" s="15">
        <f t="shared" si="892"/>
        <v>0</v>
      </c>
    </row>
    <row r="12553" spans="11:14" x14ac:dyDescent="0.2">
      <c r="K12553" s="15">
        <f t="shared" si="890"/>
        <v>1</v>
      </c>
      <c r="L12553" s="17">
        <f t="shared" si="891"/>
        <v>1680</v>
      </c>
      <c r="M12553" s="5">
        <f t="shared" si="893"/>
        <v>0</v>
      </c>
      <c r="N12553" s="15">
        <f t="shared" si="892"/>
        <v>0</v>
      </c>
    </row>
    <row r="12554" spans="11:14" x14ac:dyDescent="0.2">
      <c r="K12554" s="15">
        <f t="shared" si="890"/>
        <v>1</v>
      </c>
      <c r="L12554" s="17">
        <f t="shared" si="891"/>
        <v>1680</v>
      </c>
      <c r="M12554" s="5">
        <f t="shared" si="893"/>
        <v>0</v>
      </c>
      <c r="N12554" s="15">
        <f t="shared" si="892"/>
        <v>0</v>
      </c>
    </row>
    <row r="12555" spans="11:14" x14ac:dyDescent="0.2">
      <c r="K12555" s="15">
        <f t="shared" si="890"/>
        <v>1</v>
      </c>
      <c r="L12555" s="17">
        <f t="shared" si="891"/>
        <v>1680</v>
      </c>
      <c r="M12555" s="5">
        <f t="shared" si="893"/>
        <v>0</v>
      </c>
      <c r="N12555" s="15">
        <f t="shared" si="892"/>
        <v>0</v>
      </c>
    </row>
    <row r="12556" spans="11:14" x14ac:dyDescent="0.2">
      <c r="K12556" s="15">
        <f t="shared" si="890"/>
        <v>1</v>
      </c>
      <c r="L12556" s="17">
        <f t="shared" si="891"/>
        <v>1680</v>
      </c>
      <c r="M12556" s="5">
        <f t="shared" si="893"/>
        <v>0</v>
      </c>
      <c r="N12556" s="15">
        <f t="shared" si="892"/>
        <v>0</v>
      </c>
    </row>
    <row r="12557" spans="11:14" x14ac:dyDescent="0.2">
      <c r="K12557" s="15">
        <f t="shared" si="890"/>
        <v>1</v>
      </c>
      <c r="L12557" s="17">
        <f t="shared" si="891"/>
        <v>1680</v>
      </c>
      <c r="M12557" s="5">
        <f t="shared" si="893"/>
        <v>0</v>
      </c>
      <c r="N12557" s="15">
        <f t="shared" si="892"/>
        <v>0</v>
      </c>
    </row>
    <row r="12558" spans="11:14" x14ac:dyDescent="0.2">
      <c r="K12558" s="15">
        <f t="shared" si="890"/>
        <v>1</v>
      </c>
      <c r="L12558" s="17">
        <f t="shared" si="891"/>
        <v>1680</v>
      </c>
      <c r="M12558" s="5">
        <f t="shared" si="893"/>
        <v>0</v>
      </c>
      <c r="N12558" s="15">
        <f t="shared" si="892"/>
        <v>0</v>
      </c>
    </row>
    <row r="12559" spans="11:14" x14ac:dyDescent="0.2">
      <c r="K12559" s="15">
        <f t="shared" si="890"/>
        <v>1</v>
      </c>
      <c r="L12559" s="17">
        <f t="shared" si="891"/>
        <v>1680</v>
      </c>
      <c r="M12559" s="5">
        <f t="shared" si="893"/>
        <v>0</v>
      </c>
      <c r="N12559" s="15">
        <f t="shared" si="892"/>
        <v>0</v>
      </c>
    </row>
    <row r="12560" spans="11:14" x14ac:dyDescent="0.2">
      <c r="K12560" s="15">
        <f t="shared" si="890"/>
        <v>1</v>
      </c>
      <c r="L12560" s="17">
        <f t="shared" si="891"/>
        <v>1680</v>
      </c>
      <c r="M12560" s="5">
        <f t="shared" si="893"/>
        <v>0</v>
      </c>
      <c r="N12560" s="15">
        <f t="shared" si="892"/>
        <v>0</v>
      </c>
    </row>
    <row r="12561" spans="11:14" x14ac:dyDescent="0.2">
      <c r="K12561" s="15">
        <f t="shared" si="890"/>
        <v>1</v>
      </c>
      <c r="L12561" s="17">
        <f t="shared" si="891"/>
        <v>1680</v>
      </c>
      <c r="M12561" s="5">
        <f t="shared" si="893"/>
        <v>0</v>
      </c>
      <c r="N12561" s="15">
        <f t="shared" si="892"/>
        <v>0</v>
      </c>
    </row>
    <row r="12562" spans="11:14" x14ac:dyDescent="0.2">
      <c r="K12562" s="15">
        <f t="shared" si="890"/>
        <v>1</v>
      </c>
      <c r="L12562" s="17">
        <f t="shared" si="891"/>
        <v>1680</v>
      </c>
      <c r="M12562" s="5">
        <f t="shared" si="893"/>
        <v>0</v>
      </c>
      <c r="N12562" s="15">
        <f t="shared" si="892"/>
        <v>0</v>
      </c>
    </row>
    <row r="12563" spans="11:14" x14ac:dyDescent="0.2">
      <c r="K12563" s="15">
        <f t="shared" si="890"/>
        <v>1</v>
      </c>
      <c r="L12563" s="17">
        <f t="shared" si="891"/>
        <v>1680</v>
      </c>
      <c r="M12563" s="5">
        <f t="shared" si="893"/>
        <v>0</v>
      </c>
      <c r="N12563" s="15">
        <f t="shared" si="892"/>
        <v>0</v>
      </c>
    </row>
    <row r="12564" spans="11:14" x14ac:dyDescent="0.2">
      <c r="K12564" s="15">
        <f t="shared" si="890"/>
        <v>1</v>
      </c>
      <c r="L12564" s="17">
        <f t="shared" si="891"/>
        <v>1680</v>
      </c>
      <c r="M12564" s="5">
        <f t="shared" si="893"/>
        <v>0</v>
      </c>
      <c r="N12564" s="15">
        <f t="shared" si="892"/>
        <v>0</v>
      </c>
    </row>
    <row r="12565" spans="11:14" x14ac:dyDescent="0.2">
      <c r="K12565" s="15">
        <f t="shared" si="890"/>
        <v>1</v>
      </c>
      <c r="L12565" s="17">
        <f t="shared" si="891"/>
        <v>1680</v>
      </c>
      <c r="M12565" s="5">
        <f t="shared" si="893"/>
        <v>0</v>
      </c>
      <c r="N12565" s="15">
        <f t="shared" si="892"/>
        <v>0</v>
      </c>
    </row>
    <row r="12566" spans="11:14" x14ac:dyDescent="0.2">
      <c r="K12566" s="15">
        <f t="shared" si="890"/>
        <v>1</v>
      </c>
      <c r="L12566" s="17">
        <f t="shared" si="891"/>
        <v>1680</v>
      </c>
      <c r="M12566" s="5">
        <f t="shared" si="893"/>
        <v>0</v>
      </c>
      <c r="N12566" s="15">
        <f t="shared" si="892"/>
        <v>0</v>
      </c>
    </row>
    <row r="12567" spans="11:14" x14ac:dyDescent="0.2">
      <c r="K12567" s="15">
        <f t="shared" si="890"/>
        <v>1</v>
      </c>
      <c r="L12567" s="17">
        <f t="shared" si="891"/>
        <v>1680</v>
      </c>
      <c r="M12567" s="5">
        <f t="shared" si="893"/>
        <v>0</v>
      </c>
      <c r="N12567" s="15">
        <f t="shared" si="892"/>
        <v>0</v>
      </c>
    </row>
    <row r="12568" spans="11:14" x14ac:dyDescent="0.2">
      <c r="K12568" s="15">
        <f t="shared" si="890"/>
        <v>1</v>
      </c>
      <c r="L12568" s="17">
        <f t="shared" si="891"/>
        <v>1680</v>
      </c>
      <c r="M12568" s="5">
        <f t="shared" si="893"/>
        <v>0</v>
      </c>
      <c r="N12568" s="15">
        <f t="shared" si="892"/>
        <v>0</v>
      </c>
    </row>
    <row r="12569" spans="11:14" x14ac:dyDescent="0.2">
      <c r="K12569" s="15">
        <f t="shared" si="890"/>
        <v>1</v>
      </c>
      <c r="L12569" s="17">
        <f t="shared" si="891"/>
        <v>1680</v>
      </c>
      <c r="M12569" s="5">
        <f t="shared" si="893"/>
        <v>0</v>
      </c>
      <c r="N12569" s="15">
        <f t="shared" si="892"/>
        <v>0</v>
      </c>
    </row>
    <row r="12570" spans="11:14" x14ac:dyDescent="0.2">
      <c r="K12570" s="15">
        <f t="shared" si="890"/>
        <v>1</v>
      </c>
      <c r="L12570" s="17">
        <f t="shared" si="891"/>
        <v>1680</v>
      </c>
      <c r="M12570" s="5">
        <f t="shared" si="893"/>
        <v>0</v>
      </c>
      <c r="N12570" s="15">
        <f t="shared" si="892"/>
        <v>0</v>
      </c>
    </row>
    <row r="12571" spans="11:14" x14ac:dyDescent="0.2">
      <c r="K12571" s="15">
        <f t="shared" si="890"/>
        <v>1</v>
      </c>
      <c r="L12571" s="17">
        <f t="shared" si="891"/>
        <v>1680</v>
      </c>
      <c r="M12571" s="5">
        <f t="shared" si="893"/>
        <v>0</v>
      </c>
      <c r="N12571" s="15">
        <f t="shared" si="892"/>
        <v>0</v>
      </c>
    </row>
    <row r="12572" spans="11:14" x14ac:dyDescent="0.2">
      <c r="K12572" s="15">
        <f t="shared" si="890"/>
        <v>1</v>
      </c>
      <c r="L12572" s="17">
        <f t="shared" si="891"/>
        <v>1680</v>
      </c>
      <c r="M12572" s="5">
        <f t="shared" si="893"/>
        <v>0</v>
      </c>
      <c r="N12572" s="15">
        <f t="shared" si="892"/>
        <v>0</v>
      </c>
    </row>
    <row r="12573" spans="11:14" x14ac:dyDescent="0.2">
      <c r="K12573" s="15">
        <f t="shared" si="890"/>
        <v>1</v>
      </c>
      <c r="L12573" s="17">
        <f t="shared" si="891"/>
        <v>1680</v>
      </c>
      <c r="M12573" s="5">
        <f t="shared" si="893"/>
        <v>0</v>
      </c>
      <c r="N12573" s="15">
        <f t="shared" si="892"/>
        <v>0</v>
      </c>
    </row>
    <row r="12574" spans="11:14" x14ac:dyDescent="0.2">
      <c r="K12574" s="15">
        <f t="shared" si="890"/>
        <v>1</v>
      </c>
      <c r="L12574" s="17">
        <f t="shared" si="891"/>
        <v>1680</v>
      </c>
      <c r="M12574" s="5">
        <f t="shared" si="893"/>
        <v>0</v>
      </c>
      <c r="N12574" s="15">
        <f t="shared" si="892"/>
        <v>0</v>
      </c>
    </row>
    <row r="12575" spans="11:14" x14ac:dyDescent="0.2">
      <c r="K12575" s="15">
        <f t="shared" si="890"/>
        <v>1</v>
      </c>
      <c r="L12575" s="17">
        <f t="shared" si="891"/>
        <v>1680</v>
      </c>
      <c r="M12575" s="5">
        <f t="shared" si="893"/>
        <v>0</v>
      </c>
      <c r="N12575" s="15">
        <f t="shared" si="892"/>
        <v>0</v>
      </c>
    </row>
    <row r="12576" spans="11:14" x14ac:dyDescent="0.2">
      <c r="K12576" s="15">
        <f t="shared" si="890"/>
        <v>1</v>
      </c>
      <c r="L12576" s="17">
        <f t="shared" si="891"/>
        <v>1680</v>
      </c>
      <c r="M12576" s="5">
        <f t="shared" si="893"/>
        <v>0</v>
      </c>
      <c r="N12576" s="15">
        <f t="shared" si="892"/>
        <v>0</v>
      </c>
    </row>
    <row r="12577" spans="11:14" x14ac:dyDescent="0.2">
      <c r="K12577" s="15">
        <f t="shared" si="890"/>
        <v>1</v>
      </c>
      <c r="L12577" s="17">
        <f t="shared" si="891"/>
        <v>1680</v>
      </c>
      <c r="M12577" s="5">
        <f t="shared" si="893"/>
        <v>0</v>
      </c>
      <c r="N12577" s="15">
        <f t="shared" si="892"/>
        <v>0</v>
      </c>
    </row>
    <row r="12578" spans="11:14" x14ac:dyDescent="0.2">
      <c r="K12578" s="15">
        <f t="shared" si="890"/>
        <v>1</v>
      </c>
      <c r="L12578" s="17">
        <f t="shared" si="891"/>
        <v>1680</v>
      </c>
      <c r="M12578" s="5">
        <f t="shared" si="893"/>
        <v>0</v>
      </c>
      <c r="N12578" s="15">
        <f t="shared" si="892"/>
        <v>0</v>
      </c>
    </row>
    <row r="12579" spans="11:14" x14ac:dyDescent="0.2">
      <c r="K12579" s="15">
        <f t="shared" si="890"/>
        <v>1</v>
      </c>
      <c r="L12579" s="17">
        <f t="shared" si="891"/>
        <v>1680</v>
      </c>
      <c r="M12579" s="5">
        <f t="shared" si="893"/>
        <v>0</v>
      </c>
      <c r="N12579" s="15">
        <f t="shared" si="892"/>
        <v>0</v>
      </c>
    </row>
    <row r="12580" spans="11:14" x14ac:dyDescent="0.2">
      <c r="K12580" s="15">
        <f t="shared" si="890"/>
        <v>1</v>
      </c>
      <c r="L12580" s="17">
        <f t="shared" si="891"/>
        <v>1680</v>
      </c>
      <c r="M12580" s="5">
        <f t="shared" si="893"/>
        <v>0</v>
      </c>
      <c r="N12580" s="15">
        <f t="shared" si="892"/>
        <v>0</v>
      </c>
    </row>
    <row r="12581" spans="11:14" x14ac:dyDescent="0.2">
      <c r="K12581" s="15">
        <f t="shared" si="890"/>
        <v>1</v>
      </c>
      <c r="L12581" s="17">
        <f t="shared" si="891"/>
        <v>1680</v>
      </c>
      <c r="M12581" s="5">
        <f t="shared" si="893"/>
        <v>0</v>
      </c>
      <c r="N12581" s="15">
        <f t="shared" si="892"/>
        <v>0</v>
      </c>
    </row>
    <row r="12582" spans="11:14" x14ac:dyDescent="0.2">
      <c r="K12582" s="15">
        <f t="shared" si="890"/>
        <v>1</v>
      </c>
      <c r="L12582" s="17">
        <f t="shared" si="891"/>
        <v>1680</v>
      </c>
      <c r="M12582" s="5">
        <f t="shared" si="893"/>
        <v>0</v>
      </c>
      <c r="N12582" s="15">
        <f t="shared" si="892"/>
        <v>0</v>
      </c>
    </row>
    <row r="12583" spans="11:14" x14ac:dyDescent="0.2">
      <c r="K12583" s="15">
        <f t="shared" si="890"/>
        <v>1</v>
      </c>
      <c r="L12583" s="17">
        <f t="shared" si="891"/>
        <v>1680</v>
      </c>
      <c r="M12583" s="5">
        <f t="shared" si="893"/>
        <v>0</v>
      </c>
      <c r="N12583" s="15">
        <f t="shared" si="892"/>
        <v>0</v>
      </c>
    </row>
    <row r="12584" spans="11:14" x14ac:dyDescent="0.2">
      <c r="K12584" s="15">
        <f t="shared" si="890"/>
        <v>1</v>
      </c>
      <c r="L12584" s="17">
        <f t="shared" si="891"/>
        <v>1680</v>
      </c>
      <c r="M12584" s="5">
        <f t="shared" si="893"/>
        <v>0</v>
      </c>
      <c r="N12584" s="15">
        <f t="shared" si="892"/>
        <v>0</v>
      </c>
    </row>
    <row r="12585" spans="11:14" x14ac:dyDescent="0.2">
      <c r="K12585" s="15">
        <f t="shared" si="890"/>
        <v>1</v>
      </c>
      <c r="L12585" s="17">
        <f t="shared" si="891"/>
        <v>1680</v>
      </c>
      <c r="M12585" s="5">
        <f t="shared" si="893"/>
        <v>0</v>
      </c>
      <c r="N12585" s="15">
        <f t="shared" si="892"/>
        <v>0</v>
      </c>
    </row>
    <row r="12586" spans="11:14" x14ac:dyDescent="0.2">
      <c r="K12586" s="15">
        <f t="shared" si="890"/>
        <v>1</v>
      </c>
      <c r="L12586" s="17">
        <f t="shared" si="891"/>
        <v>1680</v>
      </c>
      <c r="M12586" s="5">
        <f t="shared" si="893"/>
        <v>0</v>
      </c>
      <c r="N12586" s="15">
        <f t="shared" si="892"/>
        <v>0</v>
      </c>
    </row>
    <row r="12587" spans="11:14" x14ac:dyDescent="0.2">
      <c r="K12587" s="15">
        <f t="shared" si="890"/>
        <v>1</v>
      </c>
      <c r="L12587" s="17">
        <f t="shared" si="891"/>
        <v>1680</v>
      </c>
      <c r="M12587" s="5">
        <f t="shared" si="893"/>
        <v>0</v>
      </c>
      <c r="N12587" s="15">
        <f t="shared" si="892"/>
        <v>0</v>
      </c>
    </row>
    <row r="12588" spans="11:14" x14ac:dyDescent="0.2">
      <c r="K12588" s="15">
        <f t="shared" si="890"/>
        <v>1</v>
      </c>
      <c r="L12588" s="17">
        <f t="shared" si="891"/>
        <v>1680</v>
      </c>
      <c r="M12588" s="5">
        <f t="shared" si="893"/>
        <v>0</v>
      </c>
      <c r="N12588" s="15">
        <f t="shared" si="892"/>
        <v>0</v>
      </c>
    </row>
    <row r="12589" spans="11:14" x14ac:dyDescent="0.2">
      <c r="K12589" s="15">
        <f t="shared" si="890"/>
        <v>1</v>
      </c>
      <c r="L12589" s="17">
        <f t="shared" si="891"/>
        <v>1680</v>
      </c>
      <c r="M12589" s="5">
        <f t="shared" si="893"/>
        <v>0</v>
      </c>
      <c r="N12589" s="15">
        <f t="shared" si="892"/>
        <v>0</v>
      </c>
    </row>
    <row r="12590" spans="11:14" x14ac:dyDescent="0.2">
      <c r="K12590" s="15">
        <f t="shared" si="890"/>
        <v>1</v>
      </c>
      <c r="L12590" s="17">
        <f t="shared" si="891"/>
        <v>1680</v>
      </c>
      <c r="M12590" s="5">
        <f t="shared" si="893"/>
        <v>0</v>
      </c>
      <c r="N12590" s="15">
        <f t="shared" si="892"/>
        <v>0</v>
      </c>
    </row>
    <row r="12591" spans="11:14" x14ac:dyDescent="0.2">
      <c r="K12591" s="15">
        <f t="shared" si="890"/>
        <v>1</v>
      </c>
      <c r="L12591" s="17">
        <f t="shared" si="891"/>
        <v>1680</v>
      </c>
      <c r="M12591" s="5">
        <f t="shared" si="893"/>
        <v>0</v>
      </c>
      <c r="N12591" s="15">
        <f t="shared" si="892"/>
        <v>0</v>
      </c>
    </row>
    <row r="12592" spans="11:14" x14ac:dyDescent="0.2">
      <c r="K12592" s="15">
        <f t="shared" si="890"/>
        <v>1</v>
      </c>
      <c r="L12592" s="17">
        <f t="shared" si="891"/>
        <v>1680</v>
      </c>
      <c r="M12592" s="5">
        <f t="shared" si="893"/>
        <v>0</v>
      </c>
      <c r="N12592" s="15">
        <f t="shared" si="892"/>
        <v>0</v>
      </c>
    </row>
    <row r="12593" spans="11:14" x14ac:dyDescent="0.2">
      <c r="K12593" s="15">
        <f t="shared" si="890"/>
        <v>1</v>
      </c>
      <c r="L12593" s="17">
        <f t="shared" si="891"/>
        <v>1680</v>
      </c>
      <c r="M12593" s="5">
        <f t="shared" si="893"/>
        <v>0</v>
      </c>
      <c r="N12593" s="15">
        <f t="shared" si="892"/>
        <v>0</v>
      </c>
    </row>
    <row r="12594" spans="11:14" x14ac:dyDescent="0.2">
      <c r="K12594" s="15">
        <f t="shared" si="890"/>
        <v>1</v>
      </c>
      <c r="L12594" s="17">
        <f t="shared" si="891"/>
        <v>1680</v>
      </c>
      <c r="M12594" s="5">
        <f t="shared" si="893"/>
        <v>0</v>
      </c>
      <c r="N12594" s="15">
        <f t="shared" si="892"/>
        <v>0</v>
      </c>
    </row>
    <row r="12595" spans="11:14" x14ac:dyDescent="0.2">
      <c r="K12595" s="15">
        <f t="shared" si="890"/>
        <v>1</v>
      </c>
      <c r="L12595" s="17">
        <f t="shared" si="891"/>
        <v>1680</v>
      </c>
      <c r="M12595" s="5">
        <f t="shared" si="893"/>
        <v>0</v>
      </c>
      <c r="N12595" s="15">
        <f t="shared" si="892"/>
        <v>0</v>
      </c>
    </row>
    <row r="12596" spans="11:14" x14ac:dyDescent="0.2">
      <c r="K12596" s="15">
        <f t="shared" si="890"/>
        <v>1</v>
      </c>
      <c r="L12596" s="17">
        <f t="shared" si="891"/>
        <v>1680</v>
      </c>
      <c r="M12596" s="5">
        <f t="shared" si="893"/>
        <v>0</v>
      </c>
      <c r="N12596" s="15">
        <f t="shared" si="892"/>
        <v>0</v>
      </c>
    </row>
    <row r="12597" spans="11:14" x14ac:dyDescent="0.2">
      <c r="K12597" s="15">
        <f t="shared" si="890"/>
        <v>1</v>
      </c>
      <c r="L12597" s="17">
        <f t="shared" si="891"/>
        <v>1680</v>
      </c>
      <c r="M12597" s="5">
        <f t="shared" si="893"/>
        <v>0</v>
      </c>
      <c r="N12597" s="15">
        <f t="shared" si="892"/>
        <v>0</v>
      </c>
    </row>
    <row r="12598" spans="11:14" x14ac:dyDescent="0.2">
      <c r="K12598" s="15">
        <f t="shared" si="890"/>
        <v>1</v>
      </c>
      <c r="L12598" s="17">
        <f t="shared" si="891"/>
        <v>1680</v>
      </c>
      <c r="M12598" s="5">
        <f t="shared" si="893"/>
        <v>0</v>
      </c>
      <c r="N12598" s="15">
        <f t="shared" si="892"/>
        <v>0</v>
      </c>
    </row>
    <row r="12599" spans="11:14" x14ac:dyDescent="0.2">
      <c r="K12599" s="15">
        <f t="shared" si="890"/>
        <v>1</v>
      </c>
      <c r="L12599" s="17">
        <f t="shared" si="891"/>
        <v>1680</v>
      </c>
      <c r="M12599" s="5">
        <f t="shared" si="893"/>
        <v>0</v>
      </c>
      <c r="N12599" s="15">
        <f t="shared" si="892"/>
        <v>0</v>
      </c>
    </row>
    <row r="12600" spans="11:14" x14ac:dyDescent="0.2">
      <c r="K12600" s="15">
        <f t="shared" si="890"/>
        <v>1</v>
      </c>
      <c r="L12600" s="17">
        <f t="shared" si="891"/>
        <v>1680</v>
      </c>
      <c r="M12600" s="5">
        <f t="shared" si="893"/>
        <v>0</v>
      </c>
      <c r="N12600" s="15">
        <f t="shared" si="892"/>
        <v>0</v>
      </c>
    </row>
    <row r="12601" spans="11:14" x14ac:dyDescent="0.2">
      <c r="K12601" s="15">
        <f t="shared" si="890"/>
        <v>1</v>
      </c>
      <c r="L12601" s="17">
        <f t="shared" si="891"/>
        <v>1680</v>
      </c>
      <c r="M12601" s="5">
        <f t="shared" si="893"/>
        <v>0</v>
      </c>
      <c r="N12601" s="15">
        <f t="shared" si="892"/>
        <v>0</v>
      </c>
    </row>
    <row r="12602" spans="11:14" x14ac:dyDescent="0.2">
      <c r="K12602" s="15">
        <f t="shared" si="890"/>
        <v>1</v>
      </c>
      <c r="L12602" s="17">
        <f t="shared" si="891"/>
        <v>1680</v>
      </c>
      <c r="M12602" s="5">
        <f t="shared" si="893"/>
        <v>0</v>
      </c>
      <c r="N12602" s="15">
        <f t="shared" si="892"/>
        <v>0</v>
      </c>
    </row>
    <row r="12603" spans="11:14" x14ac:dyDescent="0.2">
      <c r="K12603" s="15">
        <f t="shared" si="890"/>
        <v>1</v>
      </c>
      <c r="L12603" s="17">
        <f t="shared" si="891"/>
        <v>1680</v>
      </c>
      <c r="M12603" s="5">
        <f t="shared" si="893"/>
        <v>0</v>
      </c>
      <c r="N12603" s="15">
        <f t="shared" si="892"/>
        <v>0</v>
      </c>
    </row>
    <row r="12604" spans="11:14" x14ac:dyDescent="0.2">
      <c r="K12604" s="15">
        <f t="shared" si="890"/>
        <v>1</v>
      </c>
      <c r="L12604" s="17">
        <f t="shared" si="891"/>
        <v>1680</v>
      </c>
      <c r="M12604" s="5">
        <f t="shared" si="893"/>
        <v>0</v>
      </c>
      <c r="N12604" s="15">
        <f t="shared" si="892"/>
        <v>0</v>
      </c>
    </row>
    <row r="12605" spans="11:14" x14ac:dyDescent="0.2">
      <c r="K12605" s="15">
        <f t="shared" si="890"/>
        <v>1</v>
      </c>
      <c r="L12605" s="17">
        <f t="shared" si="891"/>
        <v>1680</v>
      </c>
      <c r="M12605" s="5">
        <f t="shared" si="893"/>
        <v>0</v>
      </c>
      <c r="N12605" s="15">
        <f t="shared" si="892"/>
        <v>0</v>
      </c>
    </row>
    <row r="12606" spans="11:14" x14ac:dyDescent="0.2">
      <c r="K12606" s="15">
        <f t="shared" si="890"/>
        <v>1</v>
      </c>
      <c r="L12606" s="17">
        <f t="shared" si="891"/>
        <v>1680</v>
      </c>
      <c r="M12606" s="5">
        <f t="shared" si="893"/>
        <v>0</v>
      </c>
      <c r="N12606" s="15">
        <f t="shared" si="892"/>
        <v>0</v>
      </c>
    </row>
    <row r="12607" spans="11:14" x14ac:dyDescent="0.2">
      <c r="K12607" s="15">
        <f t="shared" si="890"/>
        <v>1</v>
      </c>
      <c r="L12607" s="17">
        <f t="shared" si="891"/>
        <v>1680</v>
      </c>
      <c r="M12607" s="5">
        <f t="shared" si="893"/>
        <v>0</v>
      </c>
      <c r="N12607" s="15">
        <f t="shared" si="892"/>
        <v>0</v>
      </c>
    </row>
    <row r="12608" spans="11:14" x14ac:dyDescent="0.2">
      <c r="K12608" s="15">
        <f t="shared" si="890"/>
        <v>1</v>
      </c>
      <c r="L12608" s="17">
        <f t="shared" si="891"/>
        <v>1680</v>
      </c>
      <c r="M12608" s="5">
        <f t="shared" si="893"/>
        <v>0</v>
      </c>
      <c r="N12608" s="15">
        <f t="shared" si="892"/>
        <v>0</v>
      </c>
    </row>
    <row r="12609" spans="11:14" x14ac:dyDescent="0.2">
      <c r="K12609" s="15">
        <f t="shared" si="890"/>
        <v>1</v>
      </c>
      <c r="L12609" s="17">
        <f t="shared" si="891"/>
        <v>1680</v>
      </c>
      <c r="M12609" s="5">
        <f t="shared" si="893"/>
        <v>0</v>
      </c>
      <c r="N12609" s="15">
        <f t="shared" si="892"/>
        <v>0</v>
      </c>
    </row>
    <row r="12610" spans="11:14" x14ac:dyDescent="0.2">
      <c r="K12610" s="15">
        <f t="shared" ref="K12610:K12673" si="894">DATE(YEAR(E12610),MONTH(E12610),1)</f>
        <v>1</v>
      </c>
      <c r="L12610" s="17">
        <f t="shared" ref="L12610:L12673" si="895">ROUND(($B$3-K12610)/365.25*12,0)</f>
        <v>1680</v>
      </c>
      <c r="M12610" s="5">
        <f t="shared" si="893"/>
        <v>0</v>
      </c>
      <c r="N12610" s="15">
        <f t="shared" ref="N12610:N12673" si="896">EDATE(E12610,D12610)</f>
        <v>0</v>
      </c>
    </row>
    <row r="12611" spans="11:14" x14ac:dyDescent="0.2">
      <c r="K12611" s="15">
        <f t="shared" si="894"/>
        <v>1</v>
      </c>
      <c r="L12611" s="17">
        <f t="shared" si="895"/>
        <v>1680</v>
      </c>
      <c r="M12611" s="5">
        <f t="shared" ref="M12611:M12674" si="897">ROUND((N12611-K12611)/365.25*12,0)</f>
        <v>0</v>
      </c>
      <c r="N12611" s="15">
        <f t="shared" si="896"/>
        <v>0</v>
      </c>
    </row>
    <row r="12612" spans="11:14" x14ac:dyDescent="0.2">
      <c r="K12612" s="15">
        <f t="shared" si="894"/>
        <v>1</v>
      </c>
      <c r="L12612" s="17">
        <f t="shared" si="895"/>
        <v>1680</v>
      </c>
      <c r="M12612" s="5">
        <f t="shared" si="897"/>
        <v>0</v>
      </c>
      <c r="N12612" s="15">
        <f t="shared" si="896"/>
        <v>0</v>
      </c>
    </row>
    <row r="12613" spans="11:14" x14ac:dyDescent="0.2">
      <c r="K12613" s="15">
        <f t="shared" si="894"/>
        <v>1</v>
      </c>
      <c r="L12613" s="17">
        <f t="shared" si="895"/>
        <v>1680</v>
      </c>
      <c r="M12613" s="5">
        <f t="shared" si="897"/>
        <v>0</v>
      </c>
      <c r="N12613" s="15">
        <f t="shared" si="896"/>
        <v>0</v>
      </c>
    </row>
    <row r="12614" spans="11:14" x14ac:dyDescent="0.2">
      <c r="K12614" s="15">
        <f t="shared" si="894"/>
        <v>1</v>
      </c>
      <c r="L12614" s="17">
        <f t="shared" si="895"/>
        <v>1680</v>
      </c>
      <c r="M12614" s="5">
        <f t="shared" si="897"/>
        <v>0</v>
      </c>
      <c r="N12614" s="15">
        <f t="shared" si="896"/>
        <v>0</v>
      </c>
    </row>
    <row r="12615" spans="11:14" x14ac:dyDescent="0.2">
      <c r="K12615" s="15">
        <f t="shared" si="894"/>
        <v>1</v>
      </c>
      <c r="L12615" s="17">
        <f t="shared" si="895"/>
        <v>1680</v>
      </c>
      <c r="M12615" s="5">
        <f t="shared" si="897"/>
        <v>0</v>
      </c>
      <c r="N12615" s="15">
        <f t="shared" si="896"/>
        <v>0</v>
      </c>
    </row>
    <row r="12616" spans="11:14" x14ac:dyDescent="0.2">
      <c r="K12616" s="15">
        <f t="shared" si="894"/>
        <v>1</v>
      </c>
      <c r="L12616" s="17">
        <f t="shared" si="895"/>
        <v>1680</v>
      </c>
      <c r="M12616" s="5">
        <f t="shared" si="897"/>
        <v>0</v>
      </c>
      <c r="N12616" s="15">
        <f t="shared" si="896"/>
        <v>0</v>
      </c>
    </row>
    <row r="12617" spans="11:14" x14ac:dyDescent="0.2">
      <c r="K12617" s="15">
        <f t="shared" si="894"/>
        <v>1</v>
      </c>
      <c r="L12617" s="17">
        <f t="shared" si="895"/>
        <v>1680</v>
      </c>
      <c r="M12617" s="5">
        <f t="shared" si="897"/>
        <v>0</v>
      </c>
      <c r="N12617" s="15">
        <f t="shared" si="896"/>
        <v>0</v>
      </c>
    </row>
    <row r="12618" spans="11:14" x14ac:dyDescent="0.2">
      <c r="K12618" s="15">
        <f t="shared" si="894"/>
        <v>1</v>
      </c>
      <c r="L12618" s="17">
        <f t="shared" si="895"/>
        <v>1680</v>
      </c>
      <c r="M12618" s="5">
        <f t="shared" si="897"/>
        <v>0</v>
      </c>
      <c r="N12618" s="15">
        <f t="shared" si="896"/>
        <v>0</v>
      </c>
    </row>
    <row r="12619" spans="11:14" x14ac:dyDescent="0.2">
      <c r="K12619" s="15">
        <f t="shared" si="894"/>
        <v>1</v>
      </c>
      <c r="L12619" s="17">
        <f t="shared" si="895"/>
        <v>1680</v>
      </c>
      <c r="M12619" s="5">
        <f t="shared" si="897"/>
        <v>0</v>
      </c>
      <c r="N12619" s="15">
        <f t="shared" si="896"/>
        <v>0</v>
      </c>
    </row>
    <row r="12620" spans="11:14" x14ac:dyDescent="0.2">
      <c r="K12620" s="15">
        <f t="shared" si="894"/>
        <v>1</v>
      </c>
      <c r="L12620" s="17">
        <f t="shared" si="895"/>
        <v>1680</v>
      </c>
      <c r="M12620" s="5">
        <f t="shared" si="897"/>
        <v>0</v>
      </c>
      <c r="N12620" s="15">
        <f t="shared" si="896"/>
        <v>0</v>
      </c>
    </row>
    <row r="12621" spans="11:14" x14ac:dyDescent="0.2">
      <c r="K12621" s="15">
        <f t="shared" si="894"/>
        <v>1</v>
      </c>
      <c r="L12621" s="17">
        <f t="shared" si="895"/>
        <v>1680</v>
      </c>
      <c r="M12621" s="5">
        <f t="shared" si="897"/>
        <v>0</v>
      </c>
      <c r="N12621" s="15">
        <f t="shared" si="896"/>
        <v>0</v>
      </c>
    </row>
    <row r="12622" spans="11:14" x14ac:dyDescent="0.2">
      <c r="K12622" s="15">
        <f t="shared" si="894"/>
        <v>1</v>
      </c>
      <c r="L12622" s="17">
        <f t="shared" si="895"/>
        <v>1680</v>
      </c>
      <c r="M12622" s="5">
        <f t="shared" si="897"/>
        <v>0</v>
      </c>
      <c r="N12622" s="15">
        <f t="shared" si="896"/>
        <v>0</v>
      </c>
    </row>
    <row r="12623" spans="11:14" x14ac:dyDescent="0.2">
      <c r="K12623" s="15">
        <f t="shared" si="894"/>
        <v>1</v>
      </c>
      <c r="L12623" s="17">
        <f t="shared" si="895"/>
        <v>1680</v>
      </c>
      <c r="M12623" s="5">
        <f t="shared" si="897"/>
        <v>0</v>
      </c>
      <c r="N12623" s="15">
        <f t="shared" si="896"/>
        <v>0</v>
      </c>
    </row>
    <row r="12624" spans="11:14" x14ac:dyDescent="0.2">
      <c r="K12624" s="15">
        <f t="shared" si="894"/>
        <v>1</v>
      </c>
      <c r="L12624" s="17">
        <f t="shared" si="895"/>
        <v>1680</v>
      </c>
      <c r="M12624" s="5">
        <f t="shared" si="897"/>
        <v>0</v>
      </c>
      <c r="N12624" s="15">
        <f t="shared" si="896"/>
        <v>0</v>
      </c>
    </row>
    <row r="12625" spans="11:14" x14ac:dyDescent="0.2">
      <c r="K12625" s="15">
        <f t="shared" si="894"/>
        <v>1</v>
      </c>
      <c r="L12625" s="17">
        <f t="shared" si="895"/>
        <v>1680</v>
      </c>
      <c r="M12625" s="5">
        <f t="shared" si="897"/>
        <v>0</v>
      </c>
      <c r="N12625" s="15">
        <f t="shared" si="896"/>
        <v>0</v>
      </c>
    </row>
    <row r="12626" spans="11:14" x14ac:dyDescent="0.2">
      <c r="K12626" s="15">
        <f t="shared" si="894"/>
        <v>1</v>
      </c>
      <c r="L12626" s="17">
        <f t="shared" si="895"/>
        <v>1680</v>
      </c>
      <c r="M12626" s="5">
        <f t="shared" si="897"/>
        <v>0</v>
      </c>
      <c r="N12626" s="15">
        <f t="shared" si="896"/>
        <v>0</v>
      </c>
    </row>
    <row r="12627" spans="11:14" x14ac:dyDescent="0.2">
      <c r="K12627" s="15">
        <f t="shared" si="894"/>
        <v>1</v>
      </c>
      <c r="L12627" s="17">
        <f t="shared" si="895"/>
        <v>1680</v>
      </c>
      <c r="M12627" s="5">
        <f t="shared" si="897"/>
        <v>0</v>
      </c>
      <c r="N12627" s="15">
        <f t="shared" si="896"/>
        <v>0</v>
      </c>
    </row>
    <row r="12628" spans="11:14" x14ac:dyDescent="0.2">
      <c r="K12628" s="15">
        <f t="shared" si="894"/>
        <v>1</v>
      </c>
      <c r="L12628" s="17">
        <f t="shared" si="895"/>
        <v>1680</v>
      </c>
      <c r="M12628" s="5">
        <f t="shared" si="897"/>
        <v>0</v>
      </c>
      <c r="N12628" s="15">
        <f t="shared" si="896"/>
        <v>0</v>
      </c>
    </row>
    <row r="12629" spans="11:14" x14ac:dyDescent="0.2">
      <c r="K12629" s="15">
        <f t="shared" si="894"/>
        <v>1</v>
      </c>
      <c r="L12629" s="17">
        <f t="shared" si="895"/>
        <v>1680</v>
      </c>
      <c r="M12629" s="5">
        <f t="shared" si="897"/>
        <v>0</v>
      </c>
      <c r="N12629" s="15">
        <f t="shared" si="896"/>
        <v>0</v>
      </c>
    </row>
    <row r="12630" spans="11:14" x14ac:dyDescent="0.2">
      <c r="K12630" s="15">
        <f t="shared" si="894"/>
        <v>1</v>
      </c>
      <c r="L12630" s="17">
        <f t="shared" si="895"/>
        <v>1680</v>
      </c>
      <c r="M12630" s="5">
        <f t="shared" si="897"/>
        <v>0</v>
      </c>
      <c r="N12630" s="15">
        <f t="shared" si="896"/>
        <v>0</v>
      </c>
    </row>
    <row r="12631" spans="11:14" x14ac:dyDescent="0.2">
      <c r="K12631" s="15">
        <f t="shared" si="894"/>
        <v>1</v>
      </c>
      <c r="L12631" s="17">
        <f t="shared" si="895"/>
        <v>1680</v>
      </c>
      <c r="M12631" s="5">
        <f t="shared" si="897"/>
        <v>0</v>
      </c>
      <c r="N12631" s="15">
        <f t="shared" si="896"/>
        <v>0</v>
      </c>
    </row>
    <row r="12632" spans="11:14" x14ac:dyDescent="0.2">
      <c r="K12632" s="15">
        <f t="shared" si="894"/>
        <v>1</v>
      </c>
      <c r="L12632" s="17">
        <f t="shared" si="895"/>
        <v>1680</v>
      </c>
      <c r="M12632" s="5">
        <f t="shared" si="897"/>
        <v>0</v>
      </c>
      <c r="N12632" s="15">
        <f t="shared" si="896"/>
        <v>0</v>
      </c>
    </row>
    <row r="12633" spans="11:14" x14ac:dyDescent="0.2">
      <c r="K12633" s="15">
        <f t="shared" si="894"/>
        <v>1</v>
      </c>
      <c r="L12633" s="17">
        <f t="shared" si="895"/>
        <v>1680</v>
      </c>
      <c r="M12633" s="5">
        <f t="shared" si="897"/>
        <v>0</v>
      </c>
      <c r="N12633" s="15">
        <f t="shared" si="896"/>
        <v>0</v>
      </c>
    </row>
    <row r="12634" spans="11:14" x14ac:dyDescent="0.2">
      <c r="K12634" s="15">
        <f t="shared" si="894"/>
        <v>1</v>
      </c>
      <c r="L12634" s="17">
        <f t="shared" si="895"/>
        <v>1680</v>
      </c>
      <c r="M12634" s="5">
        <f t="shared" si="897"/>
        <v>0</v>
      </c>
      <c r="N12634" s="15">
        <f t="shared" si="896"/>
        <v>0</v>
      </c>
    </row>
    <row r="12635" spans="11:14" x14ac:dyDescent="0.2">
      <c r="K12635" s="15">
        <f t="shared" si="894"/>
        <v>1</v>
      </c>
      <c r="L12635" s="17">
        <f t="shared" si="895"/>
        <v>1680</v>
      </c>
      <c r="M12635" s="5">
        <f t="shared" si="897"/>
        <v>0</v>
      </c>
      <c r="N12635" s="15">
        <f t="shared" si="896"/>
        <v>0</v>
      </c>
    </row>
    <row r="12636" spans="11:14" x14ac:dyDescent="0.2">
      <c r="K12636" s="15">
        <f t="shared" si="894"/>
        <v>1</v>
      </c>
      <c r="L12636" s="17">
        <f t="shared" si="895"/>
        <v>1680</v>
      </c>
      <c r="M12636" s="5">
        <f t="shared" si="897"/>
        <v>0</v>
      </c>
      <c r="N12636" s="15">
        <f t="shared" si="896"/>
        <v>0</v>
      </c>
    </row>
    <row r="12637" spans="11:14" x14ac:dyDescent="0.2">
      <c r="K12637" s="15">
        <f t="shared" si="894"/>
        <v>1</v>
      </c>
      <c r="L12637" s="17">
        <f t="shared" si="895"/>
        <v>1680</v>
      </c>
      <c r="M12637" s="5">
        <f t="shared" si="897"/>
        <v>0</v>
      </c>
      <c r="N12637" s="15">
        <f t="shared" si="896"/>
        <v>0</v>
      </c>
    </row>
    <row r="12638" spans="11:14" x14ac:dyDescent="0.2">
      <c r="K12638" s="15">
        <f t="shared" si="894"/>
        <v>1</v>
      </c>
      <c r="L12638" s="17">
        <f t="shared" si="895"/>
        <v>1680</v>
      </c>
      <c r="M12638" s="5">
        <f t="shared" si="897"/>
        <v>0</v>
      </c>
      <c r="N12638" s="15">
        <f t="shared" si="896"/>
        <v>0</v>
      </c>
    </row>
    <row r="12639" spans="11:14" x14ac:dyDescent="0.2">
      <c r="K12639" s="15">
        <f t="shared" si="894"/>
        <v>1</v>
      </c>
      <c r="L12639" s="17">
        <f t="shared" si="895"/>
        <v>1680</v>
      </c>
      <c r="M12639" s="5">
        <f t="shared" si="897"/>
        <v>0</v>
      </c>
      <c r="N12639" s="15">
        <f t="shared" si="896"/>
        <v>0</v>
      </c>
    </row>
    <row r="12640" spans="11:14" x14ac:dyDescent="0.2">
      <c r="K12640" s="15">
        <f t="shared" si="894"/>
        <v>1</v>
      </c>
      <c r="L12640" s="17">
        <f t="shared" si="895"/>
        <v>1680</v>
      </c>
      <c r="M12640" s="5">
        <f t="shared" si="897"/>
        <v>0</v>
      </c>
      <c r="N12640" s="15">
        <f t="shared" si="896"/>
        <v>0</v>
      </c>
    </row>
    <row r="12641" spans="11:14" x14ac:dyDescent="0.2">
      <c r="K12641" s="15">
        <f t="shared" si="894"/>
        <v>1</v>
      </c>
      <c r="L12641" s="17">
        <f t="shared" si="895"/>
        <v>1680</v>
      </c>
      <c r="M12641" s="5">
        <f t="shared" si="897"/>
        <v>0</v>
      </c>
      <c r="N12641" s="15">
        <f t="shared" si="896"/>
        <v>0</v>
      </c>
    </row>
    <row r="12642" spans="11:14" x14ac:dyDescent="0.2">
      <c r="K12642" s="15">
        <f t="shared" si="894"/>
        <v>1</v>
      </c>
      <c r="L12642" s="17">
        <f t="shared" si="895"/>
        <v>1680</v>
      </c>
      <c r="M12642" s="5">
        <f t="shared" si="897"/>
        <v>0</v>
      </c>
      <c r="N12642" s="15">
        <f t="shared" si="896"/>
        <v>0</v>
      </c>
    </row>
    <row r="12643" spans="11:14" x14ac:dyDescent="0.2">
      <c r="K12643" s="15">
        <f t="shared" si="894"/>
        <v>1</v>
      </c>
      <c r="L12643" s="17">
        <f t="shared" si="895"/>
        <v>1680</v>
      </c>
      <c r="M12643" s="5">
        <f t="shared" si="897"/>
        <v>0</v>
      </c>
      <c r="N12643" s="15">
        <f t="shared" si="896"/>
        <v>0</v>
      </c>
    </row>
    <row r="12644" spans="11:14" x14ac:dyDescent="0.2">
      <c r="K12644" s="15">
        <f t="shared" si="894"/>
        <v>1</v>
      </c>
      <c r="L12644" s="17">
        <f t="shared" si="895"/>
        <v>1680</v>
      </c>
      <c r="M12644" s="5">
        <f t="shared" si="897"/>
        <v>0</v>
      </c>
      <c r="N12644" s="15">
        <f t="shared" si="896"/>
        <v>0</v>
      </c>
    </row>
    <row r="12645" spans="11:14" x14ac:dyDescent="0.2">
      <c r="K12645" s="15">
        <f t="shared" si="894"/>
        <v>1</v>
      </c>
      <c r="L12645" s="17">
        <f t="shared" si="895"/>
        <v>1680</v>
      </c>
      <c r="M12645" s="5">
        <f t="shared" si="897"/>
        <v>0</v>
      </c>
      <c r="N12645" s="15">
        <f t="shared" si="896"/>
        <v>0</v>
      </c>
    </row>
    <row r="12646" spans="11:14" x14ac:dyDescent="0.2">
      <c r="K12646" s="15">
        <f t="shared" si="894"/>
        <v>1</v>
      </c>
      <c r="L12646" s="17">
        <f t="shared" si="895"/>
        <v>1680</v>
      </c>
      <c r="M12646" s="5">
        <f t="shared" si="897"/>
        <v>0</v>
      </c>
      <c r="N12646" s="15">
        <f t="shared" si="896"/>
        <v>0</v>
      </c>
    </row>
    <row r="12647" spans="11:14" x14ac:dyDescent="0.2">
      <c r="K12647" s="15">
        <f t="shared" si="894"/>
        <v>1</v>
      </c>
      <c r="L12647" s="17">
        <f t="shared" si="895"/>
        <v>1680</v>
      </c>
      <c r="M12647" s="5">
        <f t="shared" si="897"/>
        <v>0</v>
      </c>
      <c r="N12647" s="15">
        <f t="shared" si="896"/>
        <v>0</v>
      </c>
    </row>
    <row r="12648" spans="11:14" x14ac:dyDescent="0.2">
      <c r="K12648" s="15">
        <f t="shared" si="894"/>
        <v>1</v>
      </c>
      <c r="L12648" s="17">
        <f t="shared" si="895"/>
        <v>1680</v>
      </c>
      <c r="M12648" s="5">
        <f t="shared" si="897"/>
        <v>0</v>
      </c>
      <c r="N12648" s="15">
        <f t="shared" si="896"/>
        <v>0</v>
      </c>
    </row>
    <row r="12649" spans="11:14" x14ac:dyDescent="0.2">
      <c r="K12649" s="15">
        <f t="shared" si="894"/>
        <v>1</v>
      </c>
      <c r="L12649" s="17">
        <f t="shared" si="895"/>
        <v>1680</v>
      </c>
      <c r="M12649" s="5">
        <f t="shared" si="897"/>
        <v>0</v>
      </c>
      <c r="N12649" s="15">
        <f t="shared" si="896"/>
        <v>0</v>
      </c>
    </row>
    <row r="12650" spans="11:14" x14ac:dyDescent="0.2">
      <c r="K12650" s="15">
        <f t="shared" si="894"/>
        <v>1</v>
      </c>
      <c r="L12650" s="17">
        <f t="shared" si="895"/>
        <v>1680</v>
      </c>
      <c r="M12650" s="5">
        <f t="shared" si="897"/>
        <v>0</v>
      </c>
      <c r="N12650" s="15">
        <f t="shared" si="896"/>
        <v>0</v>
      </c>
    </row>
    <row r="12651" spans="11:14" x14ac:dyDescent="0.2">
      <c r="K12651" s="15">
        <f t="shared" si="894"/>
        <v>1</v>
      </c>
      <c r="L12651" s="17">
        <f t="shared" si="895"/>
        <v>1680</v>
      </c>
      <c r="M12651" s="5">
        <f t="shared" si="897"/>
        <v>0</v>
      </c>
      <c r="N12651" s="15">
        <f t="shared" si="896"/>
        <v>0</v>
      </c>
    </row>
    <row r="12652" spans="11:14" x14ac:dyDescent="0.2">
      <c r="K12652" s="15">
        <f t="shared" si="894"/>
        <v>1</v>
      </c>
      <c r="L12652" s="17">
        <f t="shared" si="895"/>
        <v>1680</v>
      </c>
      <c r="M12652" s="5">
        <f t="shared" si="897"/>
        <v>0</v>
      </c>
      <c r="N12652" s="15">
        <f t="shared" si="896"/>
        <v>0</v>
      </c>
    </row>
    <row r="12653" spans="11:14" x14ac:dyDescent="0.2">
      <c r="K12653" s="15">
        <f t="shared" si="894"/>
        <v>1</v>
      </c>
      <c r="L12653" s="17">
        <f t="shared" si="895"/>
        <v>1680</v>
      </c>
      <c r="M12653" s="5">
        <f t="shared" si="897"/>
        <v>0</v>
      </c>
      <c r="N12653" s="15">
        <f t="shared" si="896"/>
        <v>0</v>
      </c>
    </row>
    <row r="12654" spans="11:14" x14ac:dyDescent="0.2">
      <c r="K12654" s="15">
        <f t="shared" si="894"/>
        <v>1</v>
      </c>
      <c r="L12654" s="17">
        <f t="shared" si="895"/>
        <v>1680</v>
      </c>
      <c r="M12654" s="5">
        <f t="shared" si="897"/>
        <v>0</v>
      </c>
      <c r="N12654" s="15">
        <f t="shared" si="896"/>
        <v>0</v>
      </c>
    </row>
    <row r="12655" spans="11:14" x14ac:dyDescent="0.2">
      <c r="K12655" s="15">
        <f t="shared" si="894"/>
        <v>1</v>
      </c>
      <c r="L12655" s="17">
        <f t="shared" si="895"/>
        <v>1680</v>
      </c>
      <c r="M12655" s="5">
        <f t="shared" si="897"/>
        <v>0</v>
      </c>
      <c r="N12655" s="15">
        <f t="shared" si="896"/>
        <v>0</v>
      </c>
    </row>
    <row r="12656" spans="11:14" x14ac:dyDescent="0.2">
      <c r="K12656" s="15">
        <f t="shared" si="894"/>
        <v>1</v>
      </c>
      <c r="L12656" s="17">
        <f t="shared" si="895"/>
        <v>1680</v>
      </c>
      <c r="M12656" s="5">
        <f t="shared" si="897"/>
        <v>0</v>
      </c>
      <c r="N12656" s="15">
        <f t="shared" si="896"/>
        <v>0</v>
      </c>
    </row>
    <row r="12657" spans="11:14" x14ac:dyDescent="0.2">
      <c r="K12657" s="15">
        <f t="shared" si="894"/>
        <v>1</v>
      </c>
      <c r="L12657" s="17">
        <f t="shared" si="895"/>
        <v>1680</v>
      </c>
      <c r="M12657" s="5">
        <f t="shared" si="897"/>
        <v>0</v>
      </c>
      <c r="N12657" s="15">
        <f t="shared" si="896"/>
        <v>0</v>
      </c>
    </row>
    <row r="12658" spans="11:14" x14ac:dyDescent="0.2">
      <c r="K12658" s="15">
        <f t="shared" si="894"/>
        <v>1</v>
      </c>
      <c r="L12658" s="17">
        <f t="shared" si="895"/>
        <v>1680</v>
      </c>
      <c r="M12658" s="5">
        <f t="shared" si="897"/>
        <v>0</v>
      </c>
      <c r="N12658" s="15">
        <f t="shared" si="896"/>
        <v>0</v>
      </c>
    </row>
    <row r="12659" spans="11:14" x14ac:dyDescent="0.2">
      <c r="K12659" s="15">
        <f t="shared" si="894"/>
        <v>1</v>
      </c>
      <c r="L12659" s="17">
        <f t="shared" si="895"/>
        <v>1680</v>
      </c>
      <c r="M12659" s="5">
        <f t="shared" si="897"/>
        <v>0</v>
      </c>
      <c r="N12659" s="15">
        <f t="shared" si="896"/>
        <v>0</v>
      </c>
    </row>
    <row r="12660" spans="11:14" x14ac:dyDescent="0.2">
      <c r="K12660" s="15">
        <f t="shared" si="894"/>
        <v>1</v>
      </c>
      <c r="L12660" s="17">
        <f t="shared" si="895"/>
        <v>1680</v>
      </c>
      <c r="M12660" s="5">
        <f t="shared" si="897"/>
        <v>0</v>
      </c>
      <c r="N12660" s="15">
        <f t="shared" si="896"/>
        <v>0</v>
      </c>
    </row>
    <row r="12661" spans="11:14" x14ac:dyDescent="0.2">
      <c r="K12661" s="15">
        <f t="shared" si="894"/>
        <v>1</v>
      </c>
      <c r="L12661" s="17">
        <f t="shared" si="895"/>
        <v>1680</v>
      </c>
      <c r="M12661" s="5">
        <f t="shared" si="897"/>
        <v>0</v>
      </c>
      <c r="N12661" s="15">
        <f t="shared" si="896"/>
        <v>0</v>
      </c>
    </row>
    <row r="12662" spans="11:14" x14ac:dyDescent="0.2">
      <c r="K12662" s="15">
        <f t="shared" si="894"/>
        <v>1</v>
      </c>
      <c r="L12662" s="17">
        <f t="shared" si="895"/>
        <v>1680</v>
      </c>
      <c r="M12662" s="5">
        <f t="shared" si="897"/>
        <v>0</v>
      </c>
      <c r="N12662" s="15">
        <f t="shared" si="896"/>
        <v>0</v>
      </c>
    </row>
    <row r="12663" spans="11:14" x14ac:dyDescent="0.2">
      <c r="K12663" s="15">
        <f t="shared" si="894"/>
        <v>1</v>
      </c>
      <c r="L12663" s="17">
        <f t="shared" si="895"/>
        <v>1680</v>
      </c>
      <c r="M12663" s="5">
        <f t="shared" si="897"/>
        <v>0</v>
      </c>
      <c r="N12663" s="15">
        <f t="shared" si="896"/>
        <v>0</v>
      </c>
    </row>
    <row r="12664" spans="11:14" x14ac:dyDescent="0.2">
      <c r="K12664" s="15">
        <f t="shared" si="894"/>
        <v>1</v>
      </c>
      <c r="L12664" s="17">
        <f t="shared" si="895"/>
        <v>1680</v>
      </c>
      <c r="M12664" s="5">
        <f t="shared" si="897"/>
        <v>0</v>
      </c>
      <c r="N12664" s="15">
        <f t="shared" si="896"/>
        <v>0</v>
      </c>
    </row>
    <row r="12665" spans="11:14" x14ac:dyDescent="0.2">
      <c r="K12665" s="15">
        <f t="shared" si="894"/>
        <v>1</v>
      </c>
      <c r="L12665" s="17">
        <f t="shared" si="895"/>
        <v>1680</v>
      </c>
      <c r="M12665" s="5">
        <f t="shared" si="897"/>
        <v>0</v>
      </c>
      <c r="N12665" s="15">
        <f t="shared" si="896"/>
        <v>0</v>
      </c>
    </row>
    <row r="12666" spans="11:14" x14ac:dyDescent="0.2">
      <c r="K12666" s="15">
        <f t="shared" si="894"/>
        <v>1</v>
      </c>
      <c r="L12666" s="17">
        <f t="shared" si="895"/>
        <v>1680</v>
      </c>
      <c r="M12666" s="5">
        <f t="shared" si="897"/>
        <v>0</v>
      </c>
      <c r="N12666" s="15">
        <f t="shared" si="896"/>
        <v>0</v>
      </c>
    </row>
    <row r="12667" spans="11:14" x14ac:dyDescent="0.2">
      <c r="K12667" s="15">
        <f t="shared" si="894"/>
        <v>1</v>
      </c>
      <c r="L12667" s="17">
        <f t="shared" si="895"/>
        <v>1680</v>
      </c>
      <c r="M12667" s="5">
        <f t="shared" si="897"/>
        <v>0</v>
      </c>
      <c r="N12667" s="15">
        <f t="shared" si="896"/>
        <v>0</v>
      </c>
    </row>
    <row r="12668" spans="11:14" x14ac:dyDescent="0.2">
      <c r="K12668" s="15">
        <f t="shared" si="894"/>
        <v>1</v>
      </c>
      <c r="L12668" s="17">
        <f t="shared" si="895"/>
        <v>1680</v>
      </c>
      <c r="M12668" s="5">
        <f t="shared" si="897"/>
        <v>0</v>
      </c>
      <c r="N12668" s="15">
        <f t="shared" si="896"/>
        <v>0</v>
      </c>
    </row>
    <row r="12669" spans="11:14" x14ac:dyDescent="0.2">
      <c r="K12669" s="15">
        <f t="shared" si="894"/>
        <v>1</v>
      </c>
      <c r="L12669" s="17">
        <f t="shared" si="895"/>
        <v>1680</v>
      </c>
      <c r="M12669" s="5">
        <f t="shared" si="897"/>
        <v>0</v>
      </c>
      <c r="N12669" s="15">
        <f t="shared" si="896"/>
        <v>0</v>
      </c>
    </row>
    <row r="12670" spans="11:14" x14ac:dyDescent="0.2">
      <c r="K12670" s="15">
        <f t="shared" si="894"/>
        <v>1</v>
      </c>
      <c r="L12670" s="17">
        <f t="shared" si="895"/>
        <v>1680</v>
      </c>
      <c r="M12670" s="5">
        <f t="shared" si="897"/>
        <v>0</v>
      </c>
      <c r="N12670" s="15">
        <f t="shared" si="896"/>
        <v>0</v>
      </c>
    </row>
    <row r="12671" spans="11:14" x14ac:dyDescent="0.2">
      <c r="K12671" s="15">
        <f t="shared" si="894"/>
        <v>1</v>
      </c>
      <c r="L12671" s="17">
        <f t="shared" si="895"/>
        <v>1680</v>
      </c>
      <c r="M12671" s="5">
        <f t="shared" si="897"/>
        <v>0</v>
      </c>
      <c r="N12671" s="15">
        <f t="shared" si="896"/>
        <v>0</v>
      </c>
    </row>
    <row r="12672" spans="11:14" x14ac:dyDescent="0.2">
      <c r="K12672" s="15">
        <f t="shared" si="894"/>
        <v>1</v>
      </c>
      <c r="L12672" s="17">
        <f t="shared" si="895"/>
        <v>1680</v>
      </c>
      <c r="M12672" s="5">
        <f t="shared" si="897"/>
        <v>0</v>
      </c>
      <c r="N12672" s="15">
        <f t="shared" si="896"/>
        <v>0</v>
      </c>
    </row>
    <row r="12673" spans="11:14" x14ac:dyDescent="0.2">
      <c r="K12673" s="15">
        <f t="shared" si="894"/>
        <v>1</v>
      </c>
      <c r="L12673" s="17">
        <f t="shared" si="895"/>
        <v>1680</v>
      </c>
      <c r="M12673" s="5">
        <f t="shared" si="897"/>
        <v>0</v>
      </c>
      <c r="N12673" s="15">
        <f t="shared" si="896"/>
        <v>0</v>
      </c>
    </row>
    <row r="12674" spans="11:14" x14ac:dyDescent="0.2">
      <c r="K12674" s="15">
        <f t="shared" ref="K12674:K12737" si="898">DATE(YEAR(E12674),MONTH(E12674),1)</f>
        <v>1</v>
      </c>
      <c r="L12674" s="17">
        <f t="shared" ref="L12674:L12737" si="899">ROUND(($B$3-K12674)/365.25*12,0)</f>
        <v>1680</v>
      </c>
      <c r="M12674" s="5">
        <f t="shared" si="897"/>
        <v>0</v>
      </c>
      <c r="N12674" s="15">
        <f t="shared" ref="N12674:N12737" si="900">EDATE(E12674,D12674)</f>
        <v>0</v>
      </c>
    </row>
    <row r="12675" spans="11:14" x14ac:dyDescent="0.2">
      <c r="K12675" s="15">
        <f t="shared" si="898"/>
        <v>1</v>
      </c>
      <c r="L12675" s="17">
        <f t="shared" si="899"/>
        <v>1680</v>
      </c>
      <c r="M12675" s="5">
        <f t="shared" ref="M12675:M12738" si="901">ROUND((N12675-K12675)/365.25*12,0)</f>
        <v>0</v>
      </c>
      <c r="N12675" s="15">
        <f t="shared" si="900"/>
        <v>0</v>
      </c>
    </row>
    <row r="12676" spans="11:14" x14ac:dyDescent="0.2">
      <c r="K12676" s="15">
        <f t="shared" si="898"/>
        <v>1</v>
      </c>
      <c r="L12676" s="17">
        <f t="shared" si="899"/>
        <v>1680</v>
      </c>
      <c r="M12676" s="5">
        <f t="shared" si="901"/>
        <v>0</v>
      </c>
      <c r="N12676" s="15">
        <f t="shared" si="900"/>
        <v>0</v>
      </c>
    </row>
    <row r="12677" spans="11:14" x14ac:dyDescent="0.2">
      <c r="K12677" s="15">
        <f t="shared" si="898"/>
        <v>1</v>
      </c>
      <c r="L12677" s="17">
        <f t="shared" si="899"/>
        <v>1680</v>
      </c>
      <c r="M12677" s="5">
        <f t="shared" si="901"/>
        <v>0</v>
      </c>
      <c r="N12677" s="15">
        <f t="shared" si="900"/>
        <v>0</v>
      </c>
    </row>
    <row r="12678" spans="11:14" x14ac:dyDescent="0.2">
      <c r="K12678" s="15">
        <f t="shared" si="898"/>
        <v>1</v>
      </c>
      <c r="L12678" s="17">
        <f t="shared" si="899"/>
        <v>1680</v>
      </c>
      <c r="M12678" s="5">
        <f t="shared" si="901"/>
        <v>0</v>
      </c>
      <c r="N12678" s="15">
        <f t="shared" si="900"/>
        <v>0</v>
      </c>
    </row>
    <row r="12679" spans="11:14" x14ac:dyDescent="0.2">
      <c r="K12679" s="15">
        <f t="shared" si="898"/>
        <v>1</v>
      </c>
      <c r="L12679" s="17">
        <f t="shared" si="899"/>
        <v>1680</v>
      </c>
      <c r="M12679" s="5">
        <f t="shared" si="901"/>
        <v>0</v>
      </c>
      <c r="N12679" s="15">
        <f t="shared" si="900"/>
        <v>0</v>
      </c>
    </row>
    <row r="12680" spans="11:14" x14ac:dyDescent="0.2">
      <c r="K12680" s="15">
        <f t="shared" si="898"/>
        <v>1</v>
      </c>
      <c r="L12680" s="17">
        <f t="shared" si="899"/>
        <v>1680</v>
      </c>
      <c r="M12680" s="5">
        <f t="shared" si="901"/>
        <v>0</v>
      </c>
      <c r="N12680" s="15">
        <f t="shared" si="900"/>
        <v>0</v>
      </c>
    </row>
    <row r="12681" spans="11:14" x14ac:dyDescent="0.2">
      <c r="K12681" s="15">
        <f t="shared" si="898"/>
        <v>1</v>
      </c>
      <c r="L12681" s="17">
        <f t="shared" si="899"/>
        <v>1680</v>
      </c>
      <c r="M12681" s="5">
        <f t="shared" si="901"/>
        <v>0</v>
      </c>
      <c r="N12681" s="15">
        <f t="shared" si="900"/>
        <v>0</v>
      </c>
    </row>
    <row r="12682" spans="11:14" x14ac:dyDescent="0.2">
      <c r="K12682" s="15">
        <f t="shared" si="898"/>
        <v>1</v>
      </c>
      <c r="L12682" s="17">
        <f t="shared" si="899"/>
        <v>1680</v>
      </c>
      <c r="M12682" s="5">
        <f t="shared" si="901"/>
        <v>0</v>
      </c>
      <c r="N12682" s="15">
        <f t="shared" si="900"/>
        <v>0</v>
      </c>
    </row>
    <row r="12683" spans="11:14" x14ac:dyDescent="0.2">
      <c r="K12683" s="15">
        <f t="shared" si="898"/>
        <v>1</v>
      </c>
      <c r="L12683" s="17">
        <f t="shared" si="899"/>
        <v>1680</v>
      </c>
      <c r="M12683" s="5">
        <f t="shared" si="901"/>
        <v>0</v>
      </c>
      <c r="N12683" s="15">
        <f t="shared" si="900"/>
        <v>0</v>
      </c>
    </row>
    <row r="12684" spans="11:14" x14ac:dyDescent="0.2">
      <c r="K12684" s="15">
        <f t="shared" si="898"/>
        <v>1</v>
      </c>
      <c r="L12684" s="17">
        <f t="shared" si="899"/>
        <v>1680</v>
      </c>
      <c r="M12684" s="5">
        <f t="shared" si="901"/>
        <v>0</v>
      </c>
      <c r="N12684" s="15">
        <f t="shared" si="900"/>
        <v>0</v>
      </c>
    </row>
    <row r="12685" spans="11:14" x14ac:dyDescent="0.2">
      <c r="K12685" s="15">
        <f t="shared" si="898"/>
        <v>1</v>
      </c>
      <c r="L12685" s="17">
        <f t="shared" si="899"/>
        <v>1680</v>
      </c>
      <c r="M12685" s="5">
        <f t="shared" si="901"/>
        <v>0</v>
      </c>
      <c r="N12685" s="15">
        <f t="shared" si="900"/>
        <v>0</v>
      </c>
    </row>
    <row r="12686" spans="11:14" x14ac:dyDescent="0.2">
      <c r="K12686" s="15">
        <f t="shared" si="898"/>
        <v>1</v>
      </c>
      <c r="L12686" s="17">
        <f t="shared" si="899"/>
        <v>1680</v>
      </c>
      <c r="M12686" s="5">
        <f t="shared" si="901"/>
        <v>0</v>
      </c>
      <c r="N12686" s="15">
        <f t="shared" si="900"/>
        <v>0</v>
      </c>
    </row>
    <row r="12687" spans="11:14" x14ac:dyDescent="0.2">
      <c r="K12687" s="15">
        <f t="shared" si="898"/>
        <v>1</v>
      </c>
      <c r="L12687" s="17">
        <f t="shared" si="899"/>
        <v>1680</v>
      </c>
      <c r="M12687" s="5">
        <f t="shared" si="901"/>
        <v>0</v>
      </c>
      <c r="N12687" s="15">
        <f t="shared" si="900"/>
        <v>0</v>
      </c>
    </row>
    <row r="12688" spans="11:14" x14ac:dyDescent="0.2">
      <c r="K12688" s="15">
        <f t="shared" si="898"/>
        <v>1</v>
      </c>
      <c r="L12688" s="17">
        <f t="shared" si="899"/>
        <v>1680</v>
      </c>
      <c r="M12688" s="5">
        <f t="shared" si="901"/>
        <v>0</v>
      </c>
      <c r="N12688" s="15">
        <f t="shared" si="900"/>
        <v>0</v>
      </c>
    </row>
    <row r="12689" spans="11:14" x14ac:dyDescent="0.2">
      <c r="K12689" s="15">
        <f t="shared" si="898"/>
        <v>1</v>
      </c>
      <c r="L12689" s="17">
        <f t="shared" si="899"/>
        <v>1680</v>
      </c>
      <c r="M12689" s="5">
        <f t="shared" si="901"/>
        <v>0</v>
      </c>
      <c r="N12689" s="15">
        <f t="shared" si="900"/>
        <v>0</v>
      </c>
    </row>
    <row r="12690" spans="11:14" x14ac:dyDescent="0.2">
      <c r="K12690" s="15">
        <f t="shared" si="898"/>
        <v>1</v>
      </c>
      <c r="L12690" s="17">
        <f t="shared" si="899"/>
        <v>1680</v>
      </c>
      <c r="M12690" s="5">
        <f t="shared" si="901"/>
        <v>0</v>
      </c>
      <c r="N12690" s="15">
        <f t="shared" si="900"/>
        <v>0</v>
      </c>
    </row>
    <row r="12691" spans="11:14" x14ac:dyDescent="0.2">
      <c r="K12691" s="15">
        <f t="shared" si="898"/>
        <v>1</v>
      </c>
      <c r="L12691" s="17">
        <f t="shared" si="899"/>
        <v>1680</v>
      </c>
      <c r="M12691" s="5">
        <f t="shared" si="901"/>
        <v>0</v>
      </c>
      <c r="N12691" s="15">
        <f t="shared" si="900"/>
        <v>0</v>
      </c>
    </row>
    <row r="12692" spans="11:14" x14ac:dyDescent="0.2">
      <c r="K12692" s="15">
        <f t="shared" si="898"/>
        <v>1</v>
      </c>
      <c r="L12692" s="17">
        <f t="shared" si="899"/>
        <v>1680</v>
      </c>
      <c r="M12692" s="5">
        <f t="shared" si="901"/>
        <v>0</v>
      </c>
      <c r="N12692" s="15">
        <f t="shared" si="900"/>
        <v>0</v>
      </c>
    </row>
    <row r="12693" spans="11:14" x14ac:dyDescent="0.2">
      <c r="K12693" s="15">
        <f t="shared" si="898"/>
        <v>1</v>
      </c>
      <c r="L12693" s="17">
        <f t="shared" si="899"/>
        <v>1680</v>
      </c>
      <c r="M12693" s="5">
        <f t="shared" si="901"/>
        <v>0</v>
      </c>
      <c r="N12693" s="15">
        <f t="shared" si="900"/>
        <v>0</v>
      </c>
    </row>
    <row r="12694" spans="11:14" x14ac:dyDescent="0.2">
      <c r="K12694" s="15">
        <f t="shared" si="898"/>
        <v>1</v>
      </c>
      <c r="L12694" s="17">
        <f t="shared" si="899"/>
        <v>1680</v>
      </c>
      <c r="M12694" s="5">
        <f t="shared" si="901"/>
        <v>0</v>
      </c>
      <c r="N12694" s="15">
        <f t="shared" si="900"/>
        <v>0</v>
      </c>
    </row>
    <row r="12695" spans="11:14" x14ac:dyDescent="0.2">
      <c r="K12695" s="15">
        <f t="shared" si="898"/>
        <v>1</v>
      </c>
      <c r="L12695" s="17">
        <f t="shared" si="899"/>
        <v>1680</v>
      </c>
      <c r="M12695" s="5">
        <f t="shared" si="901"/>
        <v>0</v>
      </c>
      <c r="N12695" s="15">
        <f t="shared" si="900"/>
        <v>0</v>
      </c>
    </row>
    <row r="12696" spans="11:14" x14ac:dyDescent="0.2">
      <c r="K12696" s="15">
        <f t="shared" si="898"/>
        <v>1</v>
      </c>
      <c r="L12696" s="17">
        <f t="shared" si="899"/>
        <v>1680</v>
      </c>
      <c r="M12696" s="5">
        <f t="shared" si="901"/>
        <v>0</v>
      </c>
      <c r="N12696" s="15">
        <f t="shared" si="900"/>
        <v>0</v>
      </c>
    </row>
    <row r="12697" spans="11:14" x14ac:dyDescent="0.2">
      <c r="K12697" s="15">
        <f t="shared" si="898"/>
        <v>1</v>
      </c>
      <c r="L12697" s="17">
        <f t="shared" si="899"/>
        <v>1680</v>
      </c>
      <c r="M12697" s="5">
        <f t="shared" si="901"/>
        <v>0</v>
      </c>
      <c r="N12697" s="15">
        <f t="shared" si="900"/>
        <v>0</v>
      </c>
    </row>
    <row r="12698" spans="11:14" x14ac:dyDescent="0.2">
      <c r="K12698" s="15">
        <f t="shared" si="898"/>
        <v>1</v>
      </c>
      <c r="L12698" s="17">
        <f t="shared" si="899"/>
        <v>1680</v>
      </c>
      <c r="M12698" s="5">
        <f t="shared" si="901"/>
        <v>0</v>
      </c>
      <c r="N12698" s="15">
        <f t="shared" si="900"/>
        <v>0</v>
      </c>
    </row>
    <row r="12699" spans="11:14" x14ac:dyDescent="0.2">
      <c r="K12699" s="15">
        <f t="shared" si="898"/>
        <v>1</v>
      </c>
      <c r="L12699" s="17">
        <f t="shared" si="899"/>
        <v>1680</v>
      </c>
      <c r="M12699" s="5">
        <f t="shared" si="901"/>
        <v>0</v>
      </c>
      <c r="N12699" s="15">
        <f t="shared" si="900"/>
        <v>0</v>
      </c>
    </row>
    <row r="12700" spans="11:14" x14ac:dyDescent="0.2">
      <c r="K12700" s="15">
        <f t="shared" si="898"/>
        <v>1</v>
      </c>
      <c r="L12700" s="17">
        <f t="shared" si="899"/>
        <v>1680</v>
      </c>
      <c r="M12700" s="5">
        <f t="shared" si="901"/>
        <v>0</v>
      </c>
      <c r="N12700" s="15">
        <f t="shared" si="900"/>
        <v>0</v>
      </c>
    </row>
    <row r="12701" spans="11:14" x14ac:dyDescent="0.2">
      <c r="K12701" s="15">
        <f t="shared" si="898"/>
        <v>1</v>
      </c>
      <c r="L12701" s="17">
        <f t="shared" si="899"/>
        <v>1680</v>
      </c>
      <c r="M12701" s="5">
        <f t="shared" si="901"/>
        <v>0</v>
      </c>
      <c r="N12701" s="15">
        <f t="shared" si="900"/>
        <v>0</v>
      </c>
    </row>
    <row r="12702" spans="11:14" x14ac:dyDescent="0.2">
      <c r="K12702" s="15">
        <f t="shared" si="898"/>
        <v>1</v>
      </c>
      <c r="L12702" s="17">
        <f t="shared" si="899"/>
        <v>1680</v>
      </c>
      <c r="M12702" s="5">
        <f t="shared" si="901"/>
        <v>0</v>
      </c>
      <c r="N12702" s="15">
        <f t="shared" si="900"/>
        <v>0</v>
      </c>
    </row>
    <row r="12703" spans="11:14" x14ac:dyDescent="0.2">
      <c r="K12703" s="15">
        <f t="shared" si="898"/>
        <v>1</v>
      </c>
      <c r="L12703" s="17">
        <f t="shared" si="899"/>
        <v>1680</v>
      </c>
      <c r="M12703" s="5">
        <f t="shared" si="901"/>
        <v>0</v>
      </c>
      <c r="N12703" s="15">
        <f t="shared" si="900"/>
        <v>0</v>
      </c>
    </row>
    <row r="12704" spans="11:14" x14ac:dyDescent="0.2">
      <c r="K12704" s="15">
        <f t="shared" si="898"/>
        <v>1</v>
      </c>
      <c r="L12704" s="17">
        <f t="shared" si="899"/>
        <v>1680</v>
      </c>
      <c r="M12704" s="5">
        <f t="shared" si="901"/>
        <v>0</v>
      </c>
      <c r="N12704" s="15">
        <f t="shared" si="900"/>
        <v>0</v>
      </c>
    </row>
    <row r="12705" spans="11:14" x14ac:dyDescent="0.2">
      <c r="K12705" s="15">
        <f t="shared" si="898"/>
        <v>1</v>
      </c>
      <c r="L12705" s="17">
        <f t="shared" si="899"/>
        <v>1680</v>
      </c>
      <c r="M12705" s="5">
        <f t="shared" si="901"/>
        <v>0</v>
      </c>
      <c r="N12705" s="15">
        <f t="shared" si="900"/>
        <v>0</v>
      </c>
    </row>
    <row r="12706" spans="11:14" x14ac:dyDescent="0.2">
      <c r="K12706" s="15">
        <f t="shared" si="898"/>
        <v>1</v>
      </c>
      <c r="L12706" s="17">
        <f t="shared" si="899"/>
        <v>1680</v>
      </c>
      <c r="M12706" s="5">
        <f t="shared" si="901"/>
        <v>0</v>
      </c>
      <c r="N12706" s="15">
        <f t="shared" si="900"/>
        <v>0</v>
      </c>
    </row>
    <row r="12707" spans="11:14" x14ac:dyDescent="0.2">
      <c r="K12707" s="15">
        <f t="shared" si="898"/>
        <v>1</v>
      </c>
      <c r="L12707" s="17">
        <f t="shared" si="899"/>
        <v>1680</v>
      </c>
      <c r="M12707" s="5">
        <f t="shared" si="901"/>
        <v>0</v>
      </c>
      <c r="N12707" s="15">
        <f t="shared" si="900"/>
        <v>0</v>
      </c>
    </row>
    <row r="12708" spans="11:14" x14ac:dyDescent="0.2">
      <c r="K12708" s="15">
        <f t="shared" si="898"/>
        <v>1</v>
      </c>
      <c r="L12708" s="17">
        <f t="shared" si="899"/>
        <v>1680</v>
      </c>
      <c r="M12708" s="5">
        <f t="shared" si="901"/>
        <v>0</v>
      </c>
      <c r="N12708" s="15">
        <f t="shared" si="900"/>
        <v>0</v>
      </c>
    </row>
    <row r="12709" spans="11:14" x14ac:dyDescent="0.2">
      <c r="K12709" s="15">
        <f t="shared" si="898"/>
        <v>1</v>
      </c>
      <c r="L12709" s="17">
        <f t="shared" si="899"/>
        <v>1680</v>
      </c>
      <c r="M12709" s="5">
        <f t="shared" si="901"/>
        <v>0</v>
      </c>
      <c r="N12709" s="15">
        <f t="shared" si="900"/>
        <v>0</v>
      </c>
    </row>
    <row r="12710" spans="11:14" x14ac:dyDescent="0.2">
      <c r="K12710" s="15">
        <f t="shared" si="898"/>
        <v>1</v>
      </c>
      <c r="L12710" s="17">
        <f t="shared" si="899"/>
        <v>1680</v>
      </c>
      <c r="M12710" s="5">
        <f t="shared" si="901"/>
        <v>0</v>
      </c>
      <c r="N12710" s="15">
        <f t="shared" si="900"/>
        <v>0</v>
      </c>
    </row>
    <row r="12711" spans="11:14" x14ac:dyDescent="0.2">
      <c r="K12711" s="15">
        <f t="shared" si="898"/>
        <v>1</v>
      </c>
      <c r="L12711" s="17">
        <f t="shared" si="899"/>
        <v>1680</v>
      </c>
      <c r="M12711" s="5">
        <f t="shared" si="901"/>
        <v>0</v>
      </c>
      <c r="N12711" s="15">
        <f t="shared" si="900"/>
        <v>0</v>
      </c>
    </row>
    <row r="12712" spans="11:14" x14ac:dyDescent="0.2">
      <c r="K12712" s="15">
        <f t="shared" si="898"/>
        <v>1</v>
      </c>
      <c r="L12712" s="17">
        <f t="shared" si="899"/>
        <v>1680</v>
      </c>
      <c r="M12712" s="5">
        <f t="shared" si="901"/>
        <v>0</v>
      </c>
      <c r="N12712" s="15">
        <f t="shared" si="900"/>
        <v>0</v>
      </c>
    </row>
    <row r="12713" spans="11:14" x14ac:dyDescent="0.2">
      <c r="K12713" s="15">
        <f t="shared" si="898"/>
        <v>1</v>
      </c>
      <c r="L12713" s="17">
        <f t="shared" si="899"/>
        <v>1680</v>
      </c>
      <c r="M12713" s="5">
        <f t="shared" si="901"/>
        <v>0</v>
      </c>
      <c r="N12713" s="15">
        <f t="shared" si="900"/>
        <v>0</v>
      </c>
    </row>
    <row r="12714" spans="11:14" x14ac:dyDescent="0.2">
      <c r="K12714" s="15">
        <f t="shared" si="898"/>
        <v>1</v>
      </c>
      <c r="L12714" s="17">
        <f t="shared" si="899"/>
        <v>1680</v>
      </c>
      <c r="M12714" s="5">
        <f t="shared" si="901"/>
        <v>0</v>
      </c>
      <c r="N12714" s="15">
        <f t="shared" si="900"/>
        <v>0</v>
      </c>
    </row>
    <row r="12715" spans="11:14" x14ac:dyDescent="0.2">
      <c r="K12715" s="15">
        <f t="shared" si="898"/>
        <v>1</v>
      </c>
      <c r="L12715" s="17">
        <f t="shared" si="899"/>
        <v>1680</v>
      </c>
      <c r="M12715" s="5">
        <f t="shared" si="901"/>
        <v>0</v>
      </c>
      <c r="N12715" s="15">
        <f t="shared" si="900"/>
        <v>0</v>
      </c>
    </row>
    <row r="12716" spans="11:14" x14ac:dyDescent="0.2">
      <c r="K12716" s="15">
        <f t="shared" si="898"/>
        <v>1</v>
      </c>
      <c r="L12716" s="17">
        <f t="shared" si="899"/>
        <v>1680</v>
      </c>
      <c r="M12716" s="5">
        <f t="shared" si="901"/>
        <v>0</v>
      </c>
      <c r="N12716" s="15">
        <f t="shared" si="900"/>
        <v>0</v>
      </c>
    </row>
    <row r="12717" spans="11:14" x14ac:dyDescent="0.2">
      <c r="K12717" s="15">
        <f t="shared" si="898"/>
        <v>1</v>
      </c>
      <c r="L12717" s="17">
        <f t="shared" si="899"/>
        <v>1680</v>
      </c>
      <c r="M12717" s="5">
        <f t="shared" si="901"/>
        <v>0</v>
      </c>
      <c r="N12717" s="15">
        <f t="shared" si="900"/>
        <v>0</v>
      </c>
    </row>
    <row r="12718" spans="11:14" x14ac:dyDescent="0.2">
      <c r="K12718" s="15">
        <f t="shared" si="898"/>
        <v>1</v>
      </c>
      <c r="L12718" s="17">
        <f t="shared" si="899"/>
        <v>1680</v>
      </c>
      <c r="M12718" s="5">
        <f t="shared" si="901"/>
        <v>0</v>
      </c>
      <c r="N12718" s="15">
        <f t="shared" si="900"/>
        <v>0</v>
      </c>
    </row>
    <row r="12719" spans="11:14" x14ac:dyDescent="0.2">
      <c r="K12719" s="15">
        <f t="shared" si="898"/>
        <v>1</v>
      </c>
      <c r="L12719" s="17">
        <f t="shared" si="899"/>
        <v>1680</v>
      </c>
      <c r="M12719" s="5">
        <f t="shared" si="901"/>
        <v>0</v>
      </c>
      <c r="N12719" s="15">
        <f t="shared" si="900"/>
        <v>0</v>
      </c>
    </row>
    <row r="12720" spans="11:14" x14ac:dyDescent="0.2">
      <c r="K12720" s="15">
        <f t="shared" si="898"/>
        <v>1</v>
      </c>
      <c r="L12720" s="17">
        <f t="shared" si="899"/>
        <v>1680</v>
      </c>
      <c r="M12720" s="5">
        <f t="shared" si="901"/>
        <v>0</v>
      </c>
      <c r="N12720" s="15">
        <f t="shared" si="900"/>
        <v>0</v>
      </c>
    </row>
    <row r="12721" spans="11:14" x14ac:dyDescent="0.2">
      <c r="K12721" s="15">
        <f t="shared" si="898"/>
        <v>1</v>
      </c>
      <c r="L12721" s="17">
        <f t="shared" si="899"/>
        <v>1680</v>
      </c>
      <c r="M12721" s="5">
        <f t="shared" si="901"/>
        <v>0</v>
      </c>
      <c r="N12721" s="15">
        <f t="shared" si="900"/>
        <v>0</v>
      </c>
    </row>
    <row r="12722" spans="11:14" x14ac:dyDescent="0.2">
      <c r="K12722" s="15">
        <f t="shared" si="898"/>
        <v>1</v>
      </c>
      <c r="L12722" s="17">
        <f t="shared" si="899"/>
        <v>1680</v>
      </c>
      <c r="M12722" s="5">
        <f t="shared" si="901"/>
        <v>0</v>
      </c>
      <c r="N12722" s="15">
        <f t="shared" si="900"/>
        <v>0</v>
      </c>
    </row>
    <row r="12723" spans="11:14" x14ac:dyDescent="0.2">
      <c r="K12723" s="15">
        <f t="shared" si="898"/>
        <v>1</v>
      </c>
      <c r="L12723" s="17">
        <f t="shared" si="899"/>
        <v>1680</v>
      </c>
      <c r="M12723" s="5">
        <f t="shared" si="901"/>
        <v>0</v>
      </c>
      <c r="N12723" s="15">
        <f t="shared" si="900"/>
        <v>0</v>
      </c>
    </row>
    <row r="12724" spans="11:14" x14ac:dyDescent="0.2">
      <c r="K12724" s="15">
        <f t="shared" si="898"/>
        <v>1</v>
      </c>
      <c r="L12724" s="17">
        <f t="shared" si="899"/>
        <v>1680</v>
      </c>
      <c r="M12724" s="5">
        <f t="shared" si="901"/>
        <v>0</v>
      </c>
      <c r="N12724" s="15">
        <f t="shared" si="900"/>
        <v>0</v>
      </c>
    </row>
    <row r="12725" spans="11:14" x14ac:dyDescent="0.2">
      <c r="K12725" s="15">
        <f t="shared" si="898"/>
        <v>1</v>
      </c>
      <c r="L12725" s="17">
        <f t="shared" si="899"/>
        <v>1680</v>
      </c>
      <c r="M12725" s="5">
        <f t="shared" si="901"/>
        <v>0</v>
      </c>
      <c r="N12725" s="15">
        <f t="shared" si="900"/>
        <v>0</v>
      </c>
    </row>
    <row r="12726" spans="11:14" x14ac:dyDescent="0.2">
      <c r="K12726" s="15">
        <f t="shared" si="898"/>
        <v>1</v>
      </c>
      <c r="L12726" s="17">
        <f t="shared" si="899"/>
        <v>1680</v>
      </c>
      <c r="M12726" s="5">
        <f t="shared" si="901"/>
        <v>0</v>
      </c>
      <c r="N12726" s="15">
        <f t="shared" si="900"/>
        <v>0</v>
      </c>
    </row>
    <row r="12727" spans="11:14" x14ac:dyDescent="0.2">
      <c r="K12727" s="15">
        <f t="shared" si="898"/>
        <v>1</v>
      </c>
      <c r="L12727" s="17">
        <f t="shared" si="899"/>
        <v>1680</v>
      </c>
      <c r="M12727" s="5">
        <f t="shared" si="901"/>
        <v>0</v>
      </c>
      <c r="N12727" s="15">
        <f t="shared" si="900"/>
        <v>0</v>
      </c>
    </row>
    <row r="12728" spans="11:14" x14ac:dyDescent="0.2">
      <c r="K12728" s="15">
        <f t="shared" si="898"/>
        <v>1</v>
      </c>
      <c r="L12728" s="17">
        <f t="shared" si="899"/>
        <v>1680</v>
      </c>
      <c r="M12728" s="5">
        <f t="shared" si="901"/>
        <v>0</v>
      </c>
      <c r="N12728" s="15">
        <f t="shared" si="900"/>
        <v>0</v>
      </c>
    </row>
    <row r="12729" spans="11:14" x14ac:dyDescent="0.2">
      <c r="K12729" s="15">
        <f t="shared" si="898"/>
        <v>1</v>
      </c>
      <c r="L12729" s="17">
        <f t="shared" si="899"/>
        <v>1680</v>
      </c>
      <c r="M12729" s="5">
        <f t="shared" si="901"/>
        <v>0</v>
      </c>
      <c r="N12729" s="15">
        <f t="shared" si="900"/>
        <v>0</v>
      </c>
    </row>
    <row r="12730" spans="11:14" x14ac:dyDescent="0.2">
      <c r="K12730" s="15">
        <f t="shared" si="898"/>
        <v>1</v>
      </c>
      <c r="L12730" s="17">
        <f t="shared" si="899"/>
        <v>1680</v>
      </c>
      <c r="M12730" s="5">
        <f t="shared" si="901"/>
        <v>0</v>
      </c>
      <c r="N12730" s="15">
        <f t="shared" si="900"/>
        <v>0</v>
      </c>
    </row>
    <row r="12731" spans="11:14" x14ac:dyDescent="0.2">
      <c r="K12731" s="15">
        <f t="shared" si="898"/>
        <v>1</v>
      </c>
      <c r="L12731" s="17">
        <f t="shared" si="899"/>
        <v>1680</v>
      </c>
      <c r="M12731" s="5">
        <f t="shared" si="901"/>
        <v>0</v>
      </c>
      <c r="N12731" s="15">
        <f t="shared" si="900"/>
        <v>0</v>
      </c>
    </row>
    <row r="12732" spans="11:14" x14ac:dyDescent="0.2">
      <c r="K12732" s="15">
        <f t="shared" si="898"/>
        <v>1</v>
      </c>
      <c r="L12732" s="17">
        <f t="shared" si="899"/>
        <v>1680</v>
      </c>
      <c r="M12732" s="5">
        <f t="shared" si="901"/>
        <v>0</v>
      </c>
      <c r="N12732" s="15">
        <f t="shared" si="900"/>
        <v>0</v>
      </c>
    </row>
    <row r="12733" spans="11:14" x14ac:dyDescent="0.2">
      <c r="K12733" s="15">
        <f t="shared" si="898"/>
        <v>1</v>
      </c>
      <c r="L12733" s="17">
        <f t="shared" si="899"/>
        <v>1680</v>
      </c>
      <c r="M12733" s="5">
        <f t="shared" si="901"/>
        <v>0</v>
      </c>
      <c r="N12733" s="15">
        <f t="shared" si="900"/>
        <v>0</v>
      </c>
    </row>
    <row r="12734" spans="11:14" x14ac:dyDescent="0.2">
      <c r="K12734" s="15">
        <f t="shared" si="898"/>
        <v>1</v>
      </c>
      <c r="L12734" s="17">
        <f t="shared" si="899"/>
        <v>1680</v>
      </c>
      <c r="M12734" s="5">
        <f t="shared" si="901"/>
        <v>0</v>
      </c>
      <c r="N12734" s="15">
        <f t="shared" si="900"/>
        <v>0</v>
      </c>
    </row>
    <row r="12735" spans="11:14" x14ac:dyDescent="0.2">
      <c r="K12735" s="15">
        <f t="shared" si="898"/>
        <v>1</v>
      </c>
      <c r="L12735" s="17">
        <f t="shared" si="899"/>
        <v>1680</v>
      </c>
      <c r="M12735" s="5">
        <f t="shared" si="901"/>
        <v>0</v>
      </c>
      <c r="N12735" s="15">
        <f t="shared" si="900"/>
        <v>0</v>
      </c>
    </row>
    <row r="12736" spans="11:14" x14ac:dyDescent="0.2">
      <c r="K12736" s="15">
        <f t="shared" si="898"/>
        <v>1</v>
      </c>
      <c r="L12736" s="17">
        <f t="shared" si="899"/>
        <v>1680</v>
      </c>
      <c r="M12736" s="5">
        <f t="shared" si="901"/>
        <v>0</v>
      </c>
      <c r="N12736" s="15">
        <f t="shared" si="900"/>
        <v>0</v>
      </c>
    </row>
    <row r="12737" spans="11:14" x14ac:dyDescent="0.2">
      <c r="K12737" s="15">
        <f t="shared" si="898"/>
        <v>1</v>
      </c>
      <c r="L12737" s="17">
        <f t="shared" si="899"/>
        <v>1680</v>
      </c>
      <c r="M12737" s="5">
        <f t="shared" si="901"/>
        <v>0</v>
      </c>
      <c r="N12737" s="15">
        <f t="shared" si="900"/>
        <v>0</v>
      </c>
    </row>
    <row r="12738" spans="11:14" x14ac:dyDescent="0.2">
      <c r="K12738" s="15">
        <f t="shared" ref="K12738:K12801" si="902">DATE(YEAR(E12738),MONTH(E12738),1)</f>
        <v>1</v>
      </c>
      <c r="L12738" s="17">
        <f t="shared" ref="L12738:L12801" si="903">ROUND(($B$3-K12738)/365.25*12,0)</f>
        <v>1680</v>
      </c>
      <c r="M12738" s="5">
        <f t="shared" si="901"/>
        <v>0</v>
      </c>
      <c r="N12738" s="15">
        <f t="shared" ref="N12738:N12801" si="904">EDATE(E12738,D12738)</f>
        <v>0</v>
      </c>
    </row>
    <row r="12739" spans="11:14" x14ac:dyDescent="0.2">
      <c r="K12739" s="15">
        <f t="shared" si="902"/>
        <v>1</v>
      </c>
      <c r="L12739" s="17">
        <f t="shared" si="903"/>
        <v>1680</v>
      </c>
      <c r="M12739" s="5">
        <f t="shared" ref="M12739:M12802" si="905">ROUND((N12739-K12739)/365.25*12,0)</f>
        <v>0</v>
      </c>
      <c r="N12739" s="15">
        <f t="shared" si="904"/>
        <v>0</v>
      </c>
    </row>
    <row r="12740" spans="11:14" x14ac:dyDescent="0.2">
      <c r="K12740" s="15">
        <f t="shared" si="902"/>
        <v>1</v>
      </c>
      <c r="L12740" s="17">
        <f t="shared" si="903"/>
        <v>1680</v>
      </c>
      <c r="M12740" s="5">
        <f t="shared" si="905"/>
        <v>0</v>
      </c>
      <c r="N12740" s="15">
        <f t="shared" si="904"/>
        <v>0</v>
      </c>
    </row>
    <row r="12741" spans="11:14" x14ac:dyDescent="0.2">
      <c r="K12741" s="15">
        <f t="shared" si="902"/>
        <v>1</v>
      </c>
      <c r="L12741" s="17">
        <f t="shared" si="903"/>
        <v>1680</v>
      </c>
      <c r="M12741" s="5">
        <f t="shared" si="905"/>
        <v>0</v>
      </c>
      <c r="N12741" s="15">
        <f t="shared" si="904"/>
        <v>0</v>
      </c>
    </row>
    <row r="12742" spans="11:14" x14ac:dyDescent="0.2">
      <c r="K12742" s="15">
        <f t="shared" si="902"/>
        <v>1</v>
      </c>
      <c r="L12742" s="17">
        <f t="shared" si="903"/>
        <v>1680</v>
      </c>
      <c r="M12742" s="5">
        <f t="shared" si="905"/>
        <v>0</v>
      </c>
      <c r="N12742" s="15">
        <f t="shared" si="904"/>
        <v>0</v>
      </c>
    </row>
    <row r="12743" spans="11:14" x14ac:dyDescent="0.2">
      <c r="K12743" s="15">
        <f t="shared" si="902"/>
        <v>1</v>
      </c>
      <c r="L12743" s="17">
        <f t="shared" si="903"/>
        <v>1680</v>
      </c>
      <c r="M12743" s="5">
        <f t="shared" si="905"/>
        <v>0</v>
      </c>
      <c r="N12743" s="15">
        <f t="shared" si="904"/>
        <v>0</v>
      </c>
    </row>
    <row r="12744" spans="11:14" x14ac:dyDescent="0.2">
      <c r="K12744" s="15">
        <f t="shared" si="902"/>
        <v>1</v>
      </c>
      <c r="L12744" s="17">
        <f t="shared" si="903"/>
        <v>1680</v>
      </c>
      <c r="M12744" s="5">
        <f t="shared" si="905"/>
        <v>0</v>
      </c>
      <c r="N12744" s="15">
        <f t="shared" si="904"/>
        <v>0</v>
      </c>
    </row>
    <row r="12745" spans="11:14" x14ac:dyDescent="0.2">
      <c r="K12745" s="15">
        <f t="shared" si="902"/>
        <v>1</v>
      </c>
      <c r="L12745" s="17">
        <f t="shared" si="903"/>
        <v>1680</v>
      </c>
      <c r="M12745" s="5">
        <f t="shared" si="905"/>
        <v>0</v>
      </c>
      <c r="N12745" s="15">
        <f t="shared" si="904"/>
        <v>0</v>
      </c>
    </row>
    <row r="12746" spans="11:14" x14ac:dyDescent="0.2">
      <c r="K12746" s="15">
        <f t="shared" si="902"/>
        <v>1</v>
      </c>
      <c r="L12746" s="17">
        <f t="shared" si="903"/>
        <v>1680</v>
      </c>
      <c r="M12746" s="5">
        <f t="shared" si="905"/>
        <v>0</v>
      </c>
      <c r="N12746" s="15">
        <f t="shared" si="904"/>
        <v>0</v>
      </c>
    </row>
    <row r="12747" spans="11:14" x14ac:dyDescent="0.2">
      <c r="K12747" s="15">
        <f t="shared" si="902"/>
        <v>1</v>
      </c>
      <c r="L12747" s="17">
        <f t="shared" si="903"/>
        <v>1680</v>
      </c>
      <c r="M12747" s="5">
        <f t="shared" si="905"/>
        <v>0</v>
      </c>
      <c r="N12747" s="15">
        <f t="shared" si="904"/>
        <v>0</v>
      </c>
    </row>
    <row r="12748" spans="11:14" x14ac:dyDescent="0.2">
      <c r="K12748" s="15">
        <f t="shared" si="902"/>
        <v>1</v>
      </c>
      <c r="L12748" s="17">
        <f t="shared" si="903"/>
        <v>1680</v>
      </c>
      <c r="M12748" s="5">
        <f t="shared" si="905"/>
        <v>0</v>
      </c>
      <c r="N12748" s="15">
        <f t="shared" si="904"/>
        <v>0</v>
      </c>
    </row>
    <row r="12749" spans="11:14" x14ac:dyDescent="0.2">
      <c r="K12749" s="15">
        <f t="shared" si="902"/>
        <v>1</v>
      </c>
      <c r="L12749" s="17">
        <f t="shared" si="903"/>
        <v>1680</v>
      </c>
      <c r="M12749" s="5">
        <f t="shared" si="905"/>
        <v>0</v>
      </c>
      <c r="N12749" s="15">
        <f t="shared" si="904"/>
        <v>0</v>
      </c>
    </row>
    <row r="12750" spans="11:14" x14ac:dyDescent="0.2">
      <c r="K12750" s="15">
        <f t="shared" si="902"/>
        <v>1</v>
      </c>
      <c r="L12750" s="17">
        <f t="shared" si="903"/>
        <v>1680</v>
      </c>
      <c r="M12750" s="5">
        <f t="shared" si="905"/>
        <v>0</v>
      </c>
      <c r="N12750" s="15">
        <f t="shared" si="904"/>
        <v>0</v>
      </c>
    </row>
    <row r="12751" spans="11:14" x14ac:dyDescent="0.2">
      <c r="K12751" s="15">
        <f t="shared" si="902"/>
        <v>1</v>
      </c>
      <c r="L12751" s="17">
        <f t="shared" si="903"/>
        <v>1680</v>
      </c>
      <c r="M12751" s="5">
        <f t="shared" si="905"/>
        <v>0</v>
      </c>
      <c r="N12751" s="15">
        <f t="shared" si="904"/>
        <v>0</v>
      </c>
    </row>
    <row r="12752" spans="11:14" x14ac:dyDescent="0.2">
      <c r="K12752" s="15">
        <f t="shared" si="902"/>
        <v>1</v>
      </c>
      <c r="L12752" s="17">
        <f t="shared" si="903"/>
        <v>1680</v>
      </c>
      <c r="M12752" s="5">
        <f t="shared" si="905"/>
        <v>0</v>
      </c>
      <c r="N12752" s="15">
        <f t="shared" si="904"/>
        <v>0</v>
      </c>
    </row>
    <row r="12753" spans="11:14" x14ac:dyDescent="0.2">
      <c r="K12753" s="15">
        <f t="shared" si="902"/>
        <v>1</v>
      </c>
      <c r="L12753" s="17">
        <f t="shared" si="903"/>
        <v>1680</v>
      </c>
      <c r="M12753" s="5">
        <f t="shared" si="905"/>
        <v>0</v>
      </c>
      <c r="N12753" s="15">
        <f t="shared" si="904"/>
        <v>0</v>
      </c>
    </row>
    <row r="12754" spans="11:14" x14ac:dyDescent="0.2">
      <c r="K12754" s="15">
        <f t="shared" si="902"/>
        <v>1</v>
      </c>
      <c r="L12754" s="17">
        <f t="shared" si="903"/>
        <v>1680</v>
      </c>
      <c r="M12754" s="5">
        <f t="shared" si="905"/>
        <v>0</v>
      </c>
      <c r="N12754" s="15">
        <f t="shared" si="904"/>
        <v>0</v>
      </c>
    </row>
    <row r="12755" spans="11:14" x14ac:dyDescent="0.2">
      <c r="K12755" s="15">
        <f t="shared" si="902"/>
        <v>1</v>
      </c>
      <c r="L12755" s="17">
        <f t="shared" si="903"/>
        <v>1680</v>
      </c>
      <c r="M12755" s="5">
        <f t="shared" si="905"/>
        <v>0</v>
      </c>
      <c r="N12755" s="15">
        <f t="shared" si="904"/>
        <v>0</v>
      </c>
    </row>
    <row r="12756" spans="11:14" x14ac:dyDescent="0.2">
      <c r="K12756" s="15">
        <f t="shared" si="902"/>
        <v>1</v>
      </c>
      <c r="L12756" s="17">
        <f t="shared" si="903"/>
        <v>1680</v>
      </c>
      <c r="M12756" s="5">
        <f t="shared" si="905"/>
        <v>0</v>
      </c>
      <c r="N12756" s="15">
        <f t="shared" si="904"/>
        <v>0</v>
      </c>
    </row>
    <row r="12757" spans="11:14" x14ac:dyDescent="0.2">
      <c r="K12757" s="15">
        <f t="shared" si="902"/>
        <v>1</v>
      </c>
      <c r="L12757" s="17">
        <f t="shared" si="903"/>
        <v>1680</v>
      </c>
      <c r="M12757" s="5">
        <f t="shared" si="905"/>
        <v>0</v>
      </c>
      <c r="N12757" s="15">
        <f t="shared" si="904"/>
        <v>0</v>
      </c>
    </row>
    <row r="12758" spans="11:14" x14ac:dyDescent="0.2">
      <c r="K12758" s="15">
        <f t="shared" si="902"/>
        <v>1</v>
      </c>
      <c r="L12758" s="17">
        <f t="shared" si="903"/>
        <v>1680</v>
      </c>
      <c r="M12758" s="5">
        <f t="shared" si="905"/>
        <v>0</v>
      </c>
      <c r="N12758" s="15">
        <f t="shared" si="904"/>
        <v>0</v>
      </c>
    </row>
    <row r="12759" spans="11:14" x14ac:dyDescent="0.2">
      <c r="K12759" s="15">
        <f t="shared" si="902"/>
        <v>1</v>
      </c>
      <c r="L12759" s="17">
        <f t="shared" si="903"/>
        <v>1680</v>
      </c>
      <c r="M12759" s="5">
        <f t="shared" si="905"/>
        <v>0</v>
      </c>
      <c r="N12759" s="15">
        <f t="shared" si="904"/>
        <v>0</v>
      </c>
    </row>
    <row r="12760" spans="11:14" x14ac:dyDescent="0.2">
      <c r="K12760" s="15">
        <f t="shared" si="902"/>
        <v>1</v>
      </c>
      <c r="L12760" s="17">
        <f t="shared" si="903"/>
        <v>1680</v>
      </c>
      <c r="M12760" s="5">
        <f t="shared" si="905"/>
        <v>0</v>
      </c>
      <c r="N12760" s="15">
        <f t="shared" si="904"/>
        <v>0</v>
      </c>
    </row>
    <row r="12761" spans="11:14" x14ac:dyDescent="0.2">
      <c r="K12761" s="15">
        <f t="shared" si="902"/>
        <v>1</v>
      </c>
      <c r="L12761" s="17">
        <f t="shared" si="903"/>
        <v>1680</v>
      </c>
      <c r="M12761" s="5">
        <f t="shared" si="905"/>
        <v>0</v>
      </c>
      <c r="N12761" s="15">
        <f t="shared" si="904"/>
        <v>0</v>
      </c>
    </row>
    <row r="12762" spans="11:14" x14ac:dyDescent="0.2">
      <c r="K12762" s="15">
        <f t="shared" si="902"/>
        <v>1</v>
      </c>
      <c r="L12762" s="17">
        <f t="shared" si="903"/>
        <v>1680</v>
      </c>
      <c r="M12762" s="5">
        <f t="shared" si="905"/>
        <v>0</v>
      </c>
      <c r="N12762" s="15">
        <f t="shared" si="904"/>
        <v>0</v>
      </c>
    </row>
    <row r="12763" spans="11:14" x14ac:dyDescent="0.2">
      <c r="K12763" s="15">
        <f t="shared" si="902"/>
        <v>1</v>
      </c>
      <c r="L12763" s="17">
        <f t="shared" si="903"/>
        <v>1680</v>
      </c>
      <c r="M12763" s="5">
        <f t="shared" si="905"/>
        <v>0</v>
      </c>
      <c r="N12763" s="15">
        <f t="shared" si="904"/>
        <v>0</v>
      </c>
    </row>
    <row r="12764" spans="11:14" x14ac:dyDescent="0.2">
      <c r="K12764" s="15">
        <f t="shared" si="902"/>
        <v>1</v>
      </c>
      <c r="L12764" s="17">
        <f t="shared" si="903"/>
        <v>1680</v>
      </c>
      <c r="M12764" s="5">
        <f t="shared" si="905"/>
        <v>0</v>
      </c>
      <c r="N12764" s="15">
        <f t="shared" si="904"/>
        <v>0</v>
      </c>
    </row>
    <row r="12765" spans="11:14" x14ac:dyDescent="0.2">
      <c r="K12765" s="15">
        <f t="shared" si="902"/>
        <v>1</v>
      </c>
      <c r="L12765" s="17">
        <f t="shared" si="903"/>
        <v>1680</v>
      </c>
      <c r="M12765" s="5">
        <f t="shared" si="905"/>
        <v>0</v>
      </c>
      <c r="N12765" s="15">
        <f t="shared" si="904"/>
        <v>0</v>
      </c>
    </row>
    <row r="12766" spans="11:14" x14ac:dyDescent="0.2">
      <c r="K12766" s="15">
        <f t="shared" si="902"/>
        <v>1</v>
      </c>
      <c r="L12766" s="17">
        <f t="shared" si="903"/>
        <v>1680</v>
      </c>
      <c r="M12766" s="5">
        <f t="shared" si="905"/>
        <v>0</v>
      </c>
      <c r="N12766" s="15">
        <f t="shared" si="904"/>
        <v>0</v>
      </c>
    </row>
    <row r="12767" spans="11:14" x14ac:dyDescent="0.2">
      <c r="K12767" s="15">
        <f t="shared" si="902"/>
        <v>1</v>
      </c>
      <c r="L12767" s="17">
        <f t="shared" si="903"/>
        <v>1680</v>
      </c>
      <c r="M12767" s="5">
        <f t="shared" si="905"/>
        <v>0</v>
      </c>
      <c r="N12767" s="15">
        <f t="shared" si="904"/>
        <v>0</v>
      </c>
    </row>
    <row r="12768" spans="11:14" x14ac:dyDescent="0.2">
      <c r="K12768" s="15">
        <f t="shared" si="902"/>
        <v>1</v>
      </c>
      <c r="L12768" s="17">
        <f t="shared" si="903"/>
        <v>1680</v>
      </c>
      <c r="M12768" s="5">
        <f t="shared" si="905"/>
        <v>0</v>
      </c>
      <c r="N12768" s="15">
        <f t="shared" si="904"/>
        <v>0</v>
      </c>
    </row>
    <row r="12769" spans="11:14" x14ac:dyDescent="0.2">
      <c r="K12769" s="15">
        <f t="shared" si="902"/>
        <v>1</v>
      </c>
      <c r="L12769" s="17">
        <f t="shared" si="903"/>
        <v>1680</v>
      </c>
      <c r="M12769" s="5">
        <f t="shared" si="905"/>
        <v>0</v>
      </c>
      <c r="N12769" s="15">
        <f t="shared" si="904"/>
        <v>0</v>
      </c>
    </row>
    <row r="12770" spans="11:14" x14ac:dyDescent="0.2">
      <c r="K12770" s="15">
        <f t="shared" si="902"/>
        <v>1</v>
      </c>
      <c r="L12770" s="17">
        <f t="shared" si="903"/>
        <v>1680</v>
      </c>
      <c r="M12770" s="5">
        <f t="shared" si="905"/>
        <v>0</v>
      </c>
      <c r="N12770" s="15">
        <f t="shared" si="904"/>
        <v>0</v>
      </c>
    </row>
    <row r="12771" spans="11:14" x14ac:dyDescent="0.2">
      <c r="K12771" s="15">
        <f t="shared" si="902"/>
        <v>1</v>
      </c>
      <c r="L12771" s="17">
        <f t="shared" si="903"/>
        <v>1680</v>
      </c>
      <c r="M12771" s="5">
        <f t="shared" si="905"/>
        <v>0</v>
      </c>
      <c r="N12771" s="15">
        <f t="shared" si="904"/>
        <v>0</v>
      </c>
    </row>
    <row r="12772" spans="11:14" x14ac:dyDescent="0.2">
      <c r="K12772" s="15">
        <f t="shared" si="902"/>
        <v>1</v>
      </c>
      <c r="L12772" s="17">
        <f t="shared" si="903"/>
        <v>1680</v>
      </c>
      <c r="M12772" s="5">
        <f t="shared" si="905"/>
        <v>0</v>
      </c>
      <c r="N12772" s="15">
        <f t="shared" si="904"/>
        <v>0</v>
      </c>
    </row>
    <row r="12773" spans="11:14" x14ac:dyDescent="0.2">
      <c r="K12773" s="15">
        <f t="shared" si="902"/>
        <v>1</v>
      </c>
      <c r="L12773" s="17">
        <f t="shared" si="903"/>
        <v>1680</v>
      </c>
      <c r="M12773" s="5">
        <f t="shared" si="905"/>
        <v>0</v>
      </c>
      <c r="N12773" s="15">
        <f t="shared" si="904"/>
        <v>0</v>
      </c>
    </row>
    <row r="12774" spans="11:14" x14ac:dyDescent="0.2">
      <c r="K12774" s="15">
        <f t="shared" si="902"/>
        <v>1</v>
      </c>
      <c r="L12774" s="17">
        <f t="shared" si="903"/>
        <v>1680</v>
      </c>
      <c r="M12774" s="5">
        <f t="shared" si="905"/>
        <v>0</v>
      </c>
      <c r="N12774" s="15">
        <f t="shared" si="904"/>
        <v>0</v>
      </c>
    </row>
    <row r="12775" spans="11:14" x14ac:dyDescent="0.2">
      <c r="K12775" s="15">
        <f t="shared" si="902"/>
        <v>1</v>
      </c>
      <c r="L12775" s="17">
        <f t="shared" si="903"/>
        <v>1680</v>
      </c>
      <c r="M12775" s="5">
        <f t="shared" si="905"/>
        <v>0</v>
      </c>
      <c r="N12775" s="15">
        <f t="shared" si="904"/>
        <v>0</v>
      </c>
    </row>
    <row r="12776" spans="11:14" x14ac:dyDescent="0.2">
      <c r="K12776" s="15">
        <f t="shared" si="902"/>
        <v>1</v>
      </c>
      <c r="L12776" s="17">
        <f t="shared" si="903"/>
        <v>1680</v>
      </c>
      <c r="M12776" s="5">
        <f t="shared" si="905"/>
        <v>0</v>
      </c>
      <c r="N12776" s="15">
        <f t="shared" si="904"/>
        <v>0</v>
      </c>
    </row>
    <row r="12777" spans="11:14" x14ac:dyDescent="0.2">
      <c r="K12777" s="15">
        <f t="shared" si="902"/>
        <v>1</v>
      </c>
      <c r="L12777" s="17">
        <f t="shared" si="903"/>
        <v>1680</v>
      </c>
      <c r="M12777" s="5">
        <f t="shared" si="905"/>
        <v>0</v>
      </c>
      <c r="N12777" s="15">
        <f t="shared" si="904"/>
        <v>0</v>
      </c>
    </row>
    <row r="12778" spans="11:14" x14ac:dyDescent="0.2">
      <c r="K12778" s="15">
        <f t="shared" si="902"/>
        <v>1</v>
      </c>
      <c r="L12778" s="17">
        <f t="shared" si="903"/>
        <v>1680</v>
      </c>
      <c r="M12778" s="5">
        <f t="shared" si="905"/>
        <v>0</v>
      </c>
      <c r="N12778" s="15">
        <f t="shared" si="904"/>
        <v>0</v>
      </c>
    </row>
    <row r="12779" spans="11:14" x14ac:dyDescent="0.2">
      <c r="K12779" s="15">
        <f t="shared" si="902"/>
        <v>1</v>
      </c>
      <c r="L12779" s="17">
        <f t="shared" si="903"/>
        <v>1680</v>
      </c>
      <c r="M12779" s="5">
        <f t="shared" si="905"/>
        <v>0</v>
      </c>
      <c r="N12779" s="15">
        <f t="shared" si="904"/>
        <v>0</v>
      </c>
    </row>
    <row r="12780" spans="11:14" x14ac:dyDescent="0.2">
      <c r="K12780" s="15">
        <f t="shared" si="902"/>
        <v>1</v>
      </c>
      <c r="L12780" s="17">
        <f t="shared" si="903"/>
        <v>1680</v>
      </c>
      <c r="M12780" s="5">
        <f t="shared" si="905"/>
        <v>0</v>
      </c>
      <c r="N12780" s="15">
        <f t="shared" si="904"/>
        <v>0</v>
      </c>
    </row>
    <row r="12781" spans="11:14" x14ac:dyDescent="0.2">
      <c r="K12781" s="15">
        <f t="shared" si="902"/>
        <v>1</v>
      </c>
      <c r="L12781" s="17">
        <f t="shared" si="903"/>
        <v>1680</v>
      </c>
      <c r="M12781" s="5">
        <f t="shared" si="905"/>
        <v>0</v>
      </c>
      <c r="N12781" s="15">
        <f t="shared" si="904"/>
        <v>0</v>
      </c>
    </row>
    <row r="12782" spans="11:14" x14ac:dyDescent="0.2">
      <c r="K12782" s="15">
        <f t="shared" si="902"/>
        <v>1</v>
      </c>
      <c r="L12782" s="17">
        <f t="shared" si="903"/>
        <v>1680</v>
      </c>
      <c r="M12782" s="5">
        <f t="shared" si="905"/>
        <v>0</v>
      </c>
      <c r="N12782" s="15">
        <f t="shared" si="904"/>
        <v>0</v>
      </c>
    </row>
    <row r="12783" spans="11:14" x14ac:dyDescent="0.2">
      <c r="K12783" s="15">
        <f t="shared" si="902"/>
        <v>1</v>
      </c>
      <c r="L12783" s="17">
        <f t="shared" si="903"/>
        <v>1680</v>
      </c>
      <c r="M12783" s="5">
        <f t="shared" si="905"/>
        <v>0</v>
      </c>
      <c r="N12783" s="15">
        <f t="shared" si="904"/>
        <v>0</v>
      </c>
    </row>
    <row r="12784" spans="11:14" x14ac:dyDescent="0.2">
      <c r="K12784" s="15">
        <f t="shared" si="902"/>
        <v>1</v>
      </c>
      <c r="L12784" s="17">
        <f t="shared" si="903"/>
        <v>1680</v>
      </c>
      <c r="M12784" s="5">
        <f t="shared" si="905"/>
        <v>0</v>
      </c>
      <c r="N12784" s="15">
        <f t="shared" si="904"/>
        <v>0</v>
      </c>
    </row>
    <row r="12785" spans="11:14" x14ac:dyDescent="0.2">
      <c r="K12785" s="15">
        <f t="shared" si="902"/>
        <v>1</v>
      </c>
      <c r="L12785" s="17">
        <f t="shared" si="903"/>
        <v>1680</v>
      </c>
      <c r="M12785" s="5">
        <f t="shared" si="905"/>
        <v>0</v>
      </c>
      <c r="N12785" s="15">
        <f t="shared" si="904"/>
        <v>0</v>
      </c>
    </row>
    <row r="12786" spans="11:14" x14ac:dyDescent="0.2">
      <c r="K12786" s="15">
        <f t="shared" si="902"/>
        <v>1</v>
      </c>
      <c r="L12786" s="17">
        <f t="shared" si="903"/>
        <v>1680</v>
      </c>
      <c r="M12786" s="5">
        <f t="shared" si="905"/>
        <v>0</v>
      </c>
      <c r="N12786" s="15">
        <f t="shared" si="904"/>
        <v>0</v>
      </c>
    </row>
    <row r="12787" spans="11:14" x14ac:dyDescent="0.2">
      <c r="K12787" s="15">
        <f t="shared" si="902"/>
        <v>1</v>
      </c>
      <c r="L12787" s="17">
        <f t="shared" si="903"/>
        <v>1680</v>
      </c>
      <c r="M12787" s="5">
        <f t="shared" si="905"/>
        <v>0</v>
      </c>
      <c r="N12787" s="15">
        <f t="shared" si="904"/>
        <v>0</v>
      </c>
    </row>
    <row r="12788" spans="11:14" x14ac:dyDescent="0.2">
      <c r="K12788" s="15">
        <f t="shared" si="902"/>
        <v>1</v>
      </c>
      <c r="L12788" s="17">
        <f t="shared" si="903"/>
        <v>1680</v>
      </c>
      <c r="M12788" s="5">
        <f t="shared" si="905"/>
        <v>0</v>
      </c>
      <c r="N12788" s="15">
        <f t="shared" si="904"/>
        <v>0</v>
      </c>
    </row>
    <row r="12789" spans="11:14" x14ac:dyDescent="0.2">
      <c r="K12789" s="15">
        <f t="shared" si="902"/>
        <v>1</v>
      </c>
      <c r="L12789" s="17">
        <f t="shared" si="903"/>
        <v>1680</v>
      </c>
      <c r="M12789" s="5">
        <f t="shared" si="905"/>
        <v>0</v>
      </c>
      <c r="N12789" s="15">
        <f t="shared" si="904"/>
        <v>0</v>
      </c>
    </row>
    <row r="12790" spans="11:14" x14ac:dyDescent="0.2">
      <c r="K12790" s="15">
        <f t="shared" si="902"/>
        <v>1</v>
      </c>
      <c r="L12790" s="17">
        <f t="shared" si="903"/>
        <v>1680</v>
      </c>
      <c r="M12790" s="5">
        <f t="shared" si="905"/>
        <v>0</v>
      </c>
      <c r="N12790" s="15">
        <f t="shared" si="904"/>
        <v>0</v>
      </c>
    </row>
    <row r="12791" spans="11:14" x14ac:dyDescent="0.2">
      <c r="K12791" s="15">
        <f t="shared" si="902"/>
        <v>1</v>
      </c>
      <c r="L12791" s="17">
        <f t="shared" si="903"/>
        <v>1680</v>
      </c>
      <c r="M12791" s="5">
        <f t="shared" si="905"/>
        <v>0</v>
      </c>
      <c r="N12791" s="15">
        <f t="shared" si="904"/>
        <v>0</v>
      </c>
    </row>
    <row r="12792" spans="11:14" x14ac:dyDescent="0.2">
      <c r="K12792" s="15">
        <f t="shared" si="902"/>
        <v>1</v>
      </c>
      <c r="L12792" s="17">
        <f t="shared" si="903"/>
        <v>1680</v>
      </c>
      <c r="M12792" s="5">
        <f t="shared" si="905"/>
        <v>0</v>
      </c>
      <c r="N12792" s="15">
        <f t="shared" si="904"/>
        <v>0</v>
      </c>
    </row>
    <row r="12793" spans="11:14" x14ac:dyDescent="0.2">
      <c r="K12793" s="15">
        <f t="shared" si="902"/>
        <v>1</v>
      </c>
      <c r="L12793" s="17">
        <f t="shared" si="903"/>
        <v>1680</v>
      </c>
      <c r="M12793" s="5">
        <f t="shared" si="905"/>
        <v>0</v>
      </c>
      <c r="N12793" s="15">
        <f t="shared" si="904"/>
        <v>0</v>
      </c>
    </row>
    <row r="12794" spans="11:14" x14ac:dyDescent="0.2">
      <c r="K12794" s="15">
        <f t="shared" si="902"/>
        <v>1</v>
      </c>
      <c r="L12794" s="17">
        <f t="shared" si="903"/>
        <v>1680</v>
      </c>
      <c r="M12794" s="5">
        <f t="shared" si="905"/>
        <v>0</v>
      </c>
      <c r="N12794" s="15">
        <f t="shared" si="904"/>
        <v>0</v>
      </c>
    </row>
    <row r="12795" spans="11:14" x14ac:dyDescent="0.2">
      <c r="K12795" s="15">
        <f t="shared" si="902"/>
        <v>1</v>
      </c>
      <c r="L12795" s="17">
        <f t="shared" si="903"/>
        <v>1680</v>
      </c>
      <c r="M12795" s="5">
        <f t="shared" si="905"/>
        <v>0</v>
      </c>
      <c r="N12795" s="15">
        <f t="shared" si="904"/>
        <v>0</v>
      </c>
    </row>
    <row r="12796" spans="11:14" x14ac:dyDescent="0.2">
      <c r="K12796" s="15">
        <f t="shared" si="902"/>
        <v>1</v>
      </c>
      <c r="L12796" s="17">
        <f t="shared" si="903"/>
        <v>1680</v>
      </c>
      <c r="M12796" s="5">
        <f t="shared" si="905"/>
        <v>0</v>
      </c>
      <c r="N12796" s="15">
        <f t="shared" si="904"/>
        <v>0</v>
      </c>
    </row>
    <row r="12797" spans="11:14" x14ac:dyDescent="0.2">
      <c r="K12797" s="15">
        <f t="shared" si="902"/>
        <v>1</v>
      </c>
      <c r="L12797" s="17">
        <f t="shared" si="903"/>
        <v>1680</v>
      </c>
      <c r="M12797" s="5">
        <f t="shared" si="905"/>
        <v>0</v>
      </c>
      <c r="N12797" s="15">
        <f t="shared" si="904"/>
        <v>0</v>
      </c>
    </row>
    <row r="12798" spans="11:14" x14ac:dyDescent="0.2">
      <c r="K12798" s="15">
        <f t="shared" si="902"/>
        <v>1</v>
      </c>
      <c r="L12798" s="17">
        <f t="shared" si="903"/>
        <v>1680</v>
      </c>
      <c r="M12798" s="5">
        <f t="shared" si="905"/>
        <v>0</v>
      </c>
      <c r="N12798" s="15">
        <f t="shared" si="904"/>
        <v>0</v>
      </c>
    </row>
    <row r="12799" spans="11:14" x14ac:dyDescent="0.2">
      <c r="K12799" s="15">
        <f t="shared" si="902"/>
        <v>1</v>
      </c>
      <c r="L12799" s="17">
        <f t="shared" si="903"/>
        <v>1680</v>
      </c>
      <c r="M12799" s="5">
        <f t="shared" si="905"/>
        <v>0</v>
      </c>
      <c r="N12799" s="15">
        <f t="shared" si="904"/>
        <v>0</v>
      </c>
    </row>
    <row r="12800" spans="11:14" x14ac:dyDescent="0.2">
      <c r="K12800" s="15">
        <f t="shared" si="902"/>
        <v>1</v>
      </c>
      <c r="L12800" s="17">
        <f t="shared" si="903"/>
        <v>1680</v>
      </c>
      <c r="M12800" s="5">
        <f t="shared" si="905"/>
        <v>0</v>
      </c>
      <c r="N12800" s="15">
        <f t="shared" si="904"/>
        <v>0</v>
      </c>
    </row>
    <row r="12801" spans="11:14" x14ac:dyDescent="0.2">
      <c r="K12801" s="15">
        <f t="shared" si="902"/>
        <v>1</v>
      </c>
      <c r="L12801" s="17">
        <f t="shared" si="903"/>
        <v>1680</v>
      </c>
      <c r="M12801" s="5">
        <f t="shared" si="905"/>
        <v>0</v>
      </c>
      <c r="N12801" s="15">
        <f t="shared" si="904"/>
        <v>0</v>
      </c>
    </row>
    <row r="12802" spans="11:14" x14ac:dyDescent="0.2">
      <c r="K12802" s="15">
        <f t="shared" ref="K12802:K12865" si="906">DATE(YEAR(E12802),MONTH(E12802),1)</f>
        <v>1</v>
      </c>
      <c r="L12802" s="17">
        <f t="shared" ref="L12802:L12865" si="907">ROUND(($B$3-K12802)/365.25*12,0)</f>
        <v>1680</v>
      </c>
      <c r="M12802" s="5">
        <f t="shared" si="905"/>
        <v>0</v>
      </c>
      <c r="N12802" s="15">
        <f t="shared" ref="N12802:N12865" si="908">EDATE(E12802,D12802)</f>
        <v>0</v>
      </c>
    </row>
    <row r="12803" spans="11:14" x14ac:dyDescent="0.2">
      <c r="K12803" s="15">
        <f t="shared" si="906"/>
        <v>1</v>
      </c>
      <c r="L12803" s="17">
        <f t="shared" si="907"/>
        <v>1680</v>
      </c>
      <c r="M12803" s="5">
        <f t="shared" ref="M12803:M12866" si="909">ROUND((N12803-K12803)/365.25*12,0)</f>
        <v>0</v>
      </c>
      <c r="N12803" s="15">
        <f t="shared" si="908"/>
        <v>0</v>
      </c>
    </row>
    <row r="12804" spans="11:14" x14ac:dyDescent="0.2">
      <c r="K12804" s="15">
        <f t="shared" si="906"/>
        <v>1</v>
      </c>
      <c r="L12804" s="17">
        <f t="shared" si="907"/>
        <v>1680</v>
      </c>
      <c r="M12804" s="5">
        <f t="shared" si="909"/>
        <v>0</v>
      </c>
      <c r="N12804" s="15">
        <f t="shared" si="908"/>
        <v>0</v>
      </c>
    </row>
    <row r="12805" spans="11:14" x14ac:dyDescent="0.2">
      <c r="K12805" s="15">
        <f t="shared" si="906"/>
        <v>1</v>
      </c>
      <c r="L12805" s="17">
        <f t="shared" si="907"/>
        <v>1680</v>
      </c>
      <c r="M12805" s="5">
        <f t="shared" si="909"/>
        <v>0</v>
      </c>
      <c r="N12805" s="15">
        <f t="shared" si="908"/>
        <v>0</v>
      </c>
    </row>
    <row r="12806" spans="11:14" x14ac:dyDescent="0.2">
      <c r="K12806" s="15">
        <f t="shared" si="906"/>
        <v>1</v>
      </c>
      <c r="L12806" s="17">
        <f t="shared" si="907"/>
        <v>1680</v>
      </c>
      <c r="M12806" s="5">
        <f t="shared" si="909"/>
        <v>0</v>
      </c>
      <c r="N12806" s="15">
        <f t="shared" si="908"/>
        <v>0</v>
      </c>
    </row>
    <row r="12807" spans="11:14" x14ac:dyDescent="0.2">
      <c r="K12807" s="15">
        <f t="shared" si="906"/>
        <v>1</v>
      </c>
      <c r="L12807" s="17">
        <f t="shared" si="907"/>
        <v>1680</v>
      </c>
      <c r="M12807" s="5">
        <f t="shared" si="909"/>
        <v>0</v>
      </c>
      <c r="N12807" s="15">
        <f t="shared" si="908"/>
        <v>0</v>
      </c>
    </row>
    <row r="12808" spans="11:14" x14ac:dyDescent="0.2">
      <c r="K12808" s="15">
        <f t="shared" si="906"/>
        <v>1</v>
      </c>
      <c r="L12808" s="17">
        <f t="shared" si="907"/>
        <v>1680</v>
      </c>
      <c r="M12808" s="5">
        <f t="shared" si="909"/>
        <v>0</v>
      </c>
      <c r="N12808" s="15">
        <f t="shared" si="908"/>
        <v>0</v>
      </c>
    </row>
    <row r="12809" spans="11:14" x14ac:dyDescent="0.2">
      <c r="K12809" s="15">
        <f t="shared" si="906"/>
        <v>1</v>
      </c>
      <c r="L12809" s="17">
        <f t="shared" si="907"/>
        <v>1680</v>
      </c>
      <c r="M12809" s="5">
        <f t="shared" si="909"/>
        <v>0</v>
      </c>
      <c r="N12809" s="15">
        <f t="shared" si="908"/>
        <v>0</v>
      </c>
    </row>
    <row r="12810" spans="11:14" x14ac:dyDescent="0.2">
      <c r="K12810" s="15">
        <f t="shared" si="906"/>
        <v>1</v>
      </c>
      <c r="L12810" s="17">
        <f t="shared" si="907"/>
        <v>1680</v>
      </c>
      <c r="M12810" s="5">
        <f t="shared" si="909"/>
        <v>0</v>
      </c>
      <c r="N12810" s="15">
        <f t="shared" si="908"/>
        <v>0</v>
      </c>
    </row>
    <row r="12811" spans="11:14" x14ac:dyDescent="0.2">
      <c r="K12811" s="15">
        <f t="shared" si="906"/>
        <v>1</v>
      </c>
      <c r="L12811" s="17">
        <f t="shared" si="907"/>
        <v>1680</v>
      </c>
      <c r="M12811" s="5">
        <f t="shared" si="909"/>
        <v>0</v>
      </c>
      <c r="N12811" s="15">
        <f t="shared" si="908"/>
        <v>0</v>
      </c>
    </row>
    <row r="12812" spans="11:14" x14ac:dyDescent="0.2">
      <c r="K12812" s="15">
        <f t="shared" si="906"/>
        <v>1</v>
      </c>
      <c r="L12812" s="17">
        <f t="shared" si="907"/>
        <v>1680</v>
      </c>
      <c r="M12812" s="5">
        <f t="shared" si="909"/>
        <v>0</v>
      </c>
      <c r="N12812" s="15">
        <f t="shared" si="908"/>
        <v>0</v>
      </c>
    </row>
    <row r="12813" spans="11:14" x14ac:dyDescent="0.2">
      <c r="K12813" s="15">
        <f t="shared" si="906"/>
        <v>1</v>
      </c>
      <c r="L12813" s="17">
        <f t="shared" si="907"/>
        <v>1680</v>
      </c>
      <c r="M12813" s="5">
        <f t="shared" si="909"/>
        <v>0</v>
      </c>
      <c r="N12813" s="15">
        <f t="shared" si="908"/>
        <v>0</v>
      </c>
    </row>
    <row r="12814" spans="11:14" x14ac:dyDescent="0.2">
      <c r="K12814" s="15">
        <f t="shared" si="906"/>
        <v>1</v>
      </c>
      <c r="L12814" s="17">
        <f t="shared" si="907"/>
        <v>1680</v>
      </c>
      <c r="M12814" s="5">
        <f t="shared" si="909"/>
        <v>0</v>
      </c>
      <c r="N12814" s="15">
        <f t="shared" si="908"/>
        <v>0</v>
      </c>
    </row>
    <row r="12815" spans="11:14" x14ac:dyDescent="0.2">
      <c r="K12815" s="15">
        <f t="shared" si="906"/>
        <v>1</v>
      </c>
      <c r="L12815" s="17">
        <f t="shared" si="907"/>
        <v>1680</v>
      </c>
      <c r="M12815" s="5">
        <f t="shared" si="909"/>
        <v>0</v>
      </c>
      <c r="N12815" s="15">
        <f t="shared" si="908"/>
        <v>0</v>
      </c>
    </row>
    <row r="12816" spans="11:14" x14ac:dyDescent="0.2">
      <c r="K12816" s="15">
        <f t="shared" si="906"/>
        <v>1</v>
      </c>
      <c r="L12816" s="17">
        <f t="shared" si="907"/>
        <v>1680</v>
      </c>
      <c r="M12816" s="5">
        <f t="shared" si="909"/>
        <v>0</v>
      </c>
      <c r="N12816" s="15">
        <f t="shared" si="908"/>
        <v>0</v>
      </c>
    </row>
    <row r="12817" spans="11:14" x14ac:dyDescent="0.2">
      <c r="K12817" s="15">
        <f t="shared" si="906"/>
        <v>1</v>
      </c>
      <c r="L12817" s="17">
        <f t="shared" si="907"/>
        <v>1680</v>
      </c>
      <c r="M12817" s="5">
        <f t="shared" si="909"/>
        <v>0</v>
      </c>
      <c r="N12817" s="15">
        <f t="shared" si="908"/>
        <v>0</v>
      </c>
    </row>
    <row r="12818" spans="11:14" x14ac:dyDescent="0.2">
      <c r="K12818" s="15">
        <f t="shared" si="906"/>
        <v>1</v>
      </c>
      <c r="L12818" s="17">
        <f t="shared" si="907"/>
        <v>1680</v>
      </c>
      <c r="M12818" s="5">
        <f t="shared" si="909"/>
        <v>0</v>
      </c>
      <c r="N12818" s="15">
        <f t="shared" si="908"/>
        <v>0</v>
      </c>
    </row>
    <row r="12819" spans="11:14" x14ac:dyDescent="0.2">
      <c r="K12819" s="15">
        <f t="shared" si="906"/>
        <v>1</v>
      </c>
      <c r="L12819" s="17">
        <f t="shared" si="907"/>
        <v>1680</v>
      </c>
      <c r="M12819" s="5">
        <f t="shared" si="909"/>
        <v>0</v>
      </c>
      <c r="N12819" s="15">
        <f t="shared" si="908"/>
        <v>0</v>
      </c>
    </row>
    <row r="12820" spans="11:14" x14ac:dyDescent="0.2">
      <c r="K12820" s="15">
        <f t="shared" si="906"/>
        <v>1</v>
      </c>
      <c r="L12820" s="17">
        <f t="shared" si="907"/>
        <v>1680</v>
      </c>
      <c r="M12820" s="5">
        <f t="shared" si="909"/>
        <v>0</v>
      </c>
      <c r="N12820" s="15">
        <f t="shared" si="908"/>
        <v>0</v>
      </c>
    </row>
    <row r="12821" spans="11:14" x14ac:dyDescent="0.2">
      <c r="K12821" s="15">
        <f t="shared" si="906"/>
        <v>1</v>
      </c>
      <c r="L12821" s="17">
        <f t="shared" si="907"/>
        <v>1680</v>
      </c>
      <c r="M12821" s="5">
        <f t="shared" si="909"/>
        <v>0</v>
      </c>
      <c r="N12821" s="15">
        <f t="shared" si="908"/>
        <v>0</v>
      </c>
    </row>
    <row r="12822" spans="11:14" x14ac:dyDescent="0.2">
      <c r="K12822" s="15">
        <f t="shared" si="906"/>
        <v>1</v>
      </c>
      <c r="L12822" s="17">
        <f t="shared" si="907"/>
        <v>1680</v>
      </c>
      <c r="M12822" s="5">
        <f t="shared" si="909"/>
        <v>0</v>
      </c>
      <c r="N12822" s="15">
        <f t="shared" si="908"/>
        <v>0</v>
      </c>
    </row>
    <row r="12823" spans="11:14" x14ac:dyDescent="0.2">
      <c r="K12823" s="15">
        <f t="shared" si="906"/>
        <v>1</v>
      </c>
      <c r="L12823" s="17">
        <f t="shared" si="907"/>
        <v>1680</v>
      </c>
      <c r="M12823" s="5">
        <f t="shared" si="909"/>
        <v>0</v>
      </c>
      <c r="N12823" s="15">
        <f t="shared" si="908"/>
        <v>0</v>
      </c>
    </row>
    <row r="12824" spans="11:14" x14ac:dyDescent="0.2">
      <c r="K12824" s="15">
        <f t="shared" si="906"/>
        <v>1</v>
      </c>
      <c r="L12824" s="17">
        <f t="shared" si="907"/>
        <v>1680</v>
      </c>
      <c r="M12824" s="5">
        <f t="shared" si="909"/>
        <v>0</v>
      </c>
      <c r="N12824" s="15">
        <f t="shared" si="908"/>
        <v>0</v>
      </c>
    </row>
    <row r="12825" spans="11:14" x14ac:dyDescent="0.2">
      <c r="K12825" s="15">
        <f t="shared" si="906"/>
        <v>1</v>
      </c>
      <c r="L12825" s="17">
        <f t="shared" si="907"/>
        <v>1680</v>
      </c>
      <c r="M12825" s="5">
        <f t="shared" si="909"/>
        <v>0</v>
      </c>
      <c r="N12825" s="15">
        <f t="shared" si="908"/>
        <v>0</v>
      </c>
    </row>
    <row r="12826" spans="11:14" x14ac:dyDescent="0.2">
      <c r="K12826" s="15">
        <f t="shared" si="906"/>
        <v>1</v>
      </c>
      <c r="L12826" s="17">
        <f t="shared" si="907"/>
        <v>1680</v>
      </c>
      <c r="M12826" s="5">
        <f t="shared" si="909"/>
        <v>0</v>
      </c>
      <c r="N12826" s="15">
        <f t="shared" si="908"/>
        <v>0</v>
      </c>
    </row>
    <row r="12827" spans="11:14" x14ac:dyDescent="0.2">
      <c r="K12827" s="15">
        <f t="shared" si="906"/>
        <v>1</v>
      </c>
      <c r="L12827" s="17">
        <f t="shared" si="907"/>
        <v>1680</v>
      </c>
      <c r="M12827" s="5">
        <f t="shared" si="909"/>
        <v>0</v>
      </c>
      <c r="N12827" s="15">
        <f t="shared" si="908"/>
        <v>0</v>
      </c>
    </row>
    <row r="12828" spans="11:14" x14ac:dyDescent="0.2">
      <c r="K12828" s="15">
        <f t="shared" si="906"/>
        <v>1</v>
      </c>
      <c r="L12828" s="17">
        <f t="shared" si="907"/>
        <v>1680</v>
      </c>
      <c r="M12828" s="5">
        <f t="shared" si="909"/>
        <v>0</v>
      </c>
      <c r="N12828" s="15">
        <f t="shared" si="908"/>
        <v>0</v>
      </c>
    </row>
    <row r="12829" spans="11:14" x14ac:dyDescent="0.2">
      <c r="K12829" s="15">
        <f t="shared" si="906"/>
        <v>1</v>
      </c>
      <c r="L12829" s="17">
        <f t="shared" si="907"/>
        <v>1680</v>
      </c>
      <c r="M12829" s="5">
        <f t="shared" si="909"/>
        <v>0</v>
      </c>
      <c r="N12829" s="15">
        <f t="shared" si="908"/>
        <v>0</v>
      </c>
    </row>
    <row r="12830" spans="11:14" x14ac:dyDescent="0.2">
      <c r="K12830" s="15">
        <f t="shared" si="906"/>
        <v>1</v>
      </c>
      <c r="L12830" s="17">
        <f t="shared" si="907"/>
        <v>1680</v>
      </c>
      <c r="M12830" s="5">
        <f t="shared" si="909"/>
        <v>0</v>
      </c>
      <c r="N12830" s="15">
        <f t="shared" si="908"/>
        <v>0</v>
      </c>
    </row>
    <row r="12831" spans="11:14" x14ac:dyDescent="0.2">
      <c r="K12831" s="15">
        <f t="shared" si="906"/>
        <v>1</v>
      </c>
      <c r="L12831" s="17">
        <f t="shared" si="907"/>
        <v>1680</v>
      </c>
      <c r="M12831" s="5">
        <f t="shared" si="909"/>
        <v>0</v>
      </c>
      <c r="N12831" s="15">
        <f t="shared" si="908"/>
        <v>0</v>
      </c>
    </row>
    <row r="12832" spans="11:14" x14ac:dyDescent="0.2">
      <c r="K12832" s="15">
        <f t="shared" si="906"/>
        <v>1</v>
      </c>
      <c r="L12832" s="17">
        <f t="shared" si="907"/>
        <v>1680</v>
      </c>
      <c r="M12832" s="5">
        <f t="shared" si="909"/>
        <v>0</v>
      </c>
      <c r="N12832" s="15">
        <f t="shared" si="908"/>
        <v>0</v>
      </c>
    </row>
    <row r="12833" spans="11:14" x14ac:dyDescent="0.2">
      <c r="K12833" s="15">
        <f t="shared" si="906"/>
        <v>1</v>
      </c>
      <c r="L12833" s="17">
        <f t="shared" si="907"/>
        <v>1680</v>
      </c>
      <c r="M12833" s="5">
        <f t="shared" si="909"/>
        <v>0</v>
      </c>
      <c r="N12833" s="15">
        <f t="shared" si="908"/>
        <v>0</v>
      </c>
    </row>
    <row r="12834" spans="11:14" x14ac:dyDescent="0.2">
      <c r="K12834" s="15">
        <f t="shared" si="906"/>
        <v>1</v>
      </c>
      <c r="L12834" s="17">
        <f t="shared" si="907"/>
        <v>1680</v>
      </c>
      <c r="M12834" s="5">
        <f t="shared" si="909"/>
        <v>0</v>
      </c>
      <c r="N12834" s="15">
        <f t="shared" si="908"/>
        <v>0</v>
      </c>
    </row>
    <row r="12835" spans="11:14" x14ac:dyDescent="0.2">
      <c r="K12835" s="15">
        <f t="shared" si="906"/>
        <v>1</v>
      </c>
      <c r="L12835" s="17">
        <f t="shared" si="907"/>
        <v>1680</v>
      </c>
      <c r="M12835" s="5">
        <f t="shared" si="909"/>
        <v>0</v>
      </c>
      <c r="N12835" s="15">
        <f t="shared" si="908"/>
        <v>0</v>
      </c>
    </row>
    <row r="12836" spans="11:14" x14ac:dyDescent="0.2">
      <c r="K12836" s="15">
        <f t="shared" si="906"/>
        <v>1</v>
      </c>
      <c r="L12836" s="17">
        <f t="shared" si="907"/>
        <v>1680</v>
      </c>
      <c r="M12836" s="5">
        <f t="shared" si="909"/>
        <v>0</v>
      </c>
      <c r="N12836" s="15">
        <f t="shared" si="908"/>
        <v>0</v>
      </c>
    </row>
    <row r="12837" spans="11:14" x14ac:dyDescent="0.2">
      <c r="K12837" s="15">
        <f t="shared" si="906"/>
        <v>1</v>
      </c>
      <c r="L12837" s="17">
        <f t="shared" si="907"/>
        <v>1680</v>
      </c>
      <c r="M12837" s="5">
        <f t="shared" si="909"/>
        <v>0</v>
      </c>
      <c r="N12837" s="15">
        <f t="shared" si="908"/>
        <v>0</v>
      </c>
    </row>
    <row r="12838" spans="11:14" x14ac:dyDescent="0.2">
      <c r="K12838" s="15">
        <f t="shared" si="906"/>
        <v>1</v>
      </c>
      <c r="L12838" s="17">
        <f t="shared" si="907"/>
        <v>1680</v>
      </c>
      <c r="M12838" s="5">
        <f t="shared" si="909"/>
        <v>0</v>
      </c>
      <c r="N12838" s="15">
        <f t="shared" si="908"/>
        <v>0</v>
      </c>
    </row>
    <row r="12839" spans="11:14" x14ac:dyDescent="0.2">
      <c r="K12839" s="15">
        <f t="shared" si="906"/>
        <v>1</v>
      </c>
      <c r="L12839" s="17">
        <f t="shared" si="907"/>
        <v>1680</v>
      </c>
      <c r="M12839" s="5">
        <f t="shared" si="909"/>
        <v>0</v>
      </c>
      <c r="N12839" s="15">
        <f t="shared" si="908"/>
        <v>0</v>
      </c>
    </row>
    <row r="12840" spans="11:14" x14ac:dyDescent="0.2">
      <c r="K12840" s="15">
        <f t="shared" si="906"/>
        <v>1</v>
      </c>
      <c r="L12840" s="17">
        <f t="shared" si="907"/>
        <v>1680</v>
      </c>
      <c r="M12840" s="5">
        <f t="shared" si="909"/>
        <v>0</v>
      </c>
      <c r="N12840" s="15">
        <f t="shared" si="908"/>
        <v>0</v>
      </c>
    </row>
    <row r="12841" spans="11:14" x14ac:dyDescent="0.2">
      <c r="K12841" s="15">
        <f t="shared" si="906"/>
        <v>1</v>
      </c>
      <c r="L12841" s="17">
        <f t="shared" si="907"/>
        <v>1680</v>
      </c>
      <c r="M12841" s="5">
        <f t="shared" si="909"/>
        <v>0</v>
      </c>
      <c r="N12841" s="15">
        <f t="shared" si="908"/>
        <v>0</v>
      </c>
    </row>
    <row r="12842" spans="11:14" x14ac:dyDescent="0.2">
      <c r="K12842" s="15">
        <f t="shared" si="906"/>
        <v>1</v>
      </c>
      <c r="L12842" s="17">
        <f t="shared" si="907"/>
        <v>1680</v>
      </c>
      <c r="M12842" s="5">
        <f t="shared" si="909"/>
        <v>0</v>
      </c>
      <c r="N12842" s="15">
        <f t="shared" si="908"/>
        <v>0</v>
      </c>
    </row>
    <row r="12843" spans="11:14" x14ac:dyDescent="0.2">
      <c r="K12843" s="15">
        <f t="shared" si="906"/>
        <v>1</v>
      </c>
      <c r="L12843" s="17">
        <f t="shared" si="907"/>
        <v>1680</v>
      </c>
      <c r="M12843" s="5">
        <f t="shared" si="909"/>
        <v>0</v>
      </c>
      <c r="N12843" s="15">
        <f t="shared" si="908"/>
        <v>0</v>
      </c>
    </row>
    <row r="12844" spans="11:14" x14ac:dyDescent="0.2">
      <c r="K12844" s="15">
        <f t="shared" si="906"/>
        <v>1</v>
      </c>
      <c r="L12844" s="17">
        <f t="shared" si="907"/>
        <v>1680</v>
      </c>
      <c r="M12844" s="5">
        <f t="shared" si="909"/>
        <v>0</v>
      </c>
      <c r="N12844" s="15">
        <f t="shared" si="908"/>
        <v>0</v>
      </c>
    </row>
    <row r="12845" spans="11:14" x14ac:dyDescent="0.2">
      <c r="K12845" s="15">
        <f t="shared" si="906"/>
        <v>1</v>
      </c>
      <c r="L12845" s="17">
        <f t="shared" si="907"/>
        <v>1680</v>
      </c>
      <c r="M12845" s="5">
        <f t="shared" si="909"/>
        <v>0</v>
      </c>
      <c r="N12845" s="15">
        <f t="shared" si="908"/>
        <v>0</v>
      </c>
    </row>
    <row r="12846" spans="11:14" x14ac:dyDescent="0.2">
      <c r="K12846" s="15">
        <f t="shared" si="906"/>
        <v>1</v>
      </c>
      <c r="L12846" s="17">
        <f t="shared" si="907"/>
        <v>1680</v>
      </c>
      <c r="M12846" s="5">
        <f t="shared" si="909"/>
        <v>0</v>
      </c>
      <c r="N12846" s="15">
        <f t="shared" si="908"/>
        <v>0</v>
      </c>
    </row>
    <row r="12847" spans="11:14" x14ac:dyDescent="0.2">
      <c r="K12847" s="15">
        <f t="shared" si="906"/>
        <v>1</v>
      </c>
      <c r="L12847" s="17">
        <f t="shared" si="907"/>
        <v>1680</v>
      </c>
      <c r="M12847" s="5">
        <f t="shared" si="909"/>
        <v>0</v>
      </c>
      <c r="N12847" s="15">
        <f t="shared" si="908"/>
        <v>0</v>
      </c>
    </row>
    <row r="12848" spans="11:14" x14ac:dyDescent="0.2">
      <c r="K12848" s="15">
        <f t="shared" si="906"/>
        <v>1</v>
      </c>
      <c r="L12848" s="17">
        <f t="shared" si="907"/>
        <v>1680</v>
      </c>
      <c r="M12848" s="5">
        <f t="shared" si="909"/>
        <v>0</v>
      </c>
      <c r="N12848" s="15">
        <f t="shared" si="908"/>
        <v>0</v>
      </c>
    </row>
    <row r="12849" spans="11:14" x14ac:dyDescent="0.2">
      <c r="K12849" s="15">
        <f t="shared" si="906"/>
        <v>1</v>
      </c>
      <c r="L12849" s="17">
        <f t="shared" si="907"/>
        <v>1680</v>
      </c>
      <c r="M12849" s="5">
        <f t="shared" si="909"/>
        <v>0</v>
      </c>
      <c r="N12849" s="15">
        <f t="shared" si="908"/>
        <v>0</v>
      </c>
    </row>
    <row r="12850" spans="11:14" x14ac:dyDescent="0.2">
      <c r="K12850" s="15">
        <f t="shared" si="906"/>
        <v>1</v>
      </c>
      <c r="L12850" s="17">
        <f t="shared" si="907"/>
        <v>1680</v>
      </c>
      <c r="M12850" s="5">
        <f t="shared" si="909"/>
        <v>0</v>
      </c>
      <c r="N12850" s="15">
        <f t="shared" si="908"/>
        <v>0</v>
      </c>
    </row>
    <row r="12851" spans="11:14" x14ac:dyDescent="0.2">
      <c r="K12851" s="15">
        <f t="shared" si="906"/>
        <v>1</v>
      </c>
      <c r="L12851" s="17">
        <f t="shared" si="907"/>
        <v>1680</v>
      </c>
      <c r="M12851" s="5">
        <f t="shared" si="909"/>
        <v>0</v>
      </c>
      <c r="N12851" s="15">
        <f t="shared" si="908"/>
        <v>0</v>
      </c>
    </row>
    <row r="12852" spans="11:14" x14ac:dyDescent="0.2">
      <c r="K12852" s="15">
        <f t="shared" si="906"/>
        <v>1</v>
      </c>
      <c r="L12852" s="17">
        <f t="shared" si="907"/>
        <v>1680</v>
      </c>
      <c r="M12852" s="5">
        <f t="shared" si="909"/>
        <v>0</v>
      </c>
      <c r="N12852" s="15">
        <f t="shared" si="908"/>
        <v>0</v>
      </c>
    </row>
    <row r="12853" spans="11:14" x14ac:dyDescent="0.2">
      <c r="K12853" s="15">
        <f t="shared" si="906"/>
        <v>1</v>
      </c>
      <c r="L12853" s="17">
        <f t="shared" si="907"/>
        <v>1680</v>
      </c>
      <c r="M12853" s="5">
        <f t="shared" si="909"/>
        <v>0</v>
      </c>
      <c r="N12853" s="15">
        <f t="shared" si="908"/>
        <v>0</v>
      </c>
    </row>
    <row r="12854" spans="11:14" x14ac:dyDescent="0.2">
      <c r="K12854" s="15">
        <f t="shared" si="906"/>
        <v>1</v>
      </c>
      <c r="L12854" s="17">
        <f t="shared" si="907"/>
        <v>1680</v>
      </c>
      <c r="M12854" s="5">
        <f t="shared" si="909"/>
        <v>0</v>
      </c>
      <c r="N12854" s="15">
        <f t="shared" si="908"/>
        <v>0</v>
      </c>
    </row>
    <row r="12855" spans="11:14" x14ac:dyDescent="0.2">
      <c r="K12855" s="15">
        <f t="shared" si="906"/>
        <v>1</v>
      </c>
      <c r="L12855" s="17">
        <f t="shared" si="907"/>
        <v>1680</v>
      </c>
      <c r="M12855" s="5">
        <f t="shared" si="909"/>
        <v>0</v>
      </c>
      <c r="N12855" s="15">
        <f t="shared" si="908"/>
        <v>0</v>
      </c>
    </row>
    <row r="12856" spans="11:14" x14ac:dyDescent="0.2">
      <c r="K12856" s="15">
        <f t="shared" si="906"/>
        <v>1</v>
      </c>
      <c r="L12856" s="17">
        <f t="shared" si="907"/>
        <v>1680</v>
      </c>
      <c r="M12856" s="5">
        <f t="shared" si="909"/>
        <v>0</v>
      </c>
      <c r="N12856" s="15">
        <f t="shared" si="908"/>
        <v>0</v>
      </c>
    </row>
    <row r="12857" spans="11:14" x14ac:dyDescent="0.2">
      <c r="K12857" s="15">
        <f t="shared" si="906"/>
        <v>1</v>
      </c>
      <c r="L12857" s="17">
        <f t="shared" si="907"/>
        <v>1680</v>
      </c>
      <c r="M12857" s="5">
        <f t="shared" si="909"/>
        <v>0</v>
      </c>
      <c r="N12857" s="15">
        <f t="shared" si="908"/>
        <v>0</v>
      </c>
    </row>
    <row r="12858" spans="11:14" x14ac:dyDescent="0.2">
      <c r="K12858" s="15">
        <f t="shared" si="906"/>
        <v>1</v>
      </c>
      <c r="L12858" s="17">
        <f t="shared" si="907"/>
        <v>1680</v>
      </c>
      <c r="M12858" s="5">
        <f t="shared" si="909"/>
        <v>0</v>
      </c>
      <c r="N12858" s="15">
        <f t="shared" si="908"/>
        <v>0</v>
      </c>
    </row>
    <row r="12859" spans="11:14" x14ac:dyDescent="0.2">
      <c r="K12859" s="15">
        <f t="shared" si="906"/>
        <v>1</v>
      </c>
      <c r="L12859" s="17">
        <f t="shared" si="907"/>
        <v>1680</v>
      </c>
      <c r="M12859" s="5">
        <f t="shared" si="909"/>
        <v>0</v>
      </c>
      <c r="N12859" s="15">
        <f t="shared" si="908"/>
        <v>0</v>
      </c>
    </row>
    <row r="12860" spans="11:14" x14ac:dyDescent="0.2">
      <c r="K12860" s="15">
        <f t="shared" si="906"/>
        <v>1</v>
      </c>
      <c r="L12860" s="17">
        <f t="shared" si="907"/>
        <v>1680</v>
      </c>
      <c r="M12860" s="5">
        <f t="shared" si="909"/>
        <v>0</v>
      </c>
      <c r="N12860" s="15">
        <f t="shared" si="908"/>
        <v>0</v>
      </c>
    </row>
    <row r="12861" spans="11:14" x14ac:dyDescent="0.2">
      <c r="K12861" s="15">
        <f t="shared" si="906"/>
        <v>1</v>
      </c>
      <c r="L12861" s="17">
        <f t="shared" si="907"/>
        <v>1680</v>
      </c>
      <c r="M12861" s="5">
        <f t="shared" si="909"/>
        <v>0</v>
      </c>
      <c r="N12861" s="15">
        <f t="shared" si="908"/>
        <v>0</v>
      </c>
    </row>
    <row r="12862" spans="11:14" x14ac:dyDescent="0.2">
      <c r="K12862" s="15">
        <f t="shared" si="906"/>
        <v>1</v>
      </c>
      <c r="L12862" s="17">
        <f t="shared" si="907"/>
        <v>1680</v>
      </c>
      <c r="M12862" s="5">
        <f t="shared" si="909"/>
        <v>0</v>
      </c>
      <c r="N12862" s="15">
        <f t="shared" si="908"/>
        <v>0</v>
      </c>
    </row>
    <row r="12863" spans="11:14" x14ac:dyDescent="0.2">
      <c r="K12863" s="15">
        <f t="shared" si="906"/>
        <v>1</v>
      </c>
      <c r="L12863" s="17">
        <f t="shared" si="907"/>
        <v>1680</v>
      </c>
      <c r="M12863" s="5">
        <f t="shared" si="909"/>
        <v>0</v>
      </c>
      <c r="N12863" s="15">
        <f t="shared" si="908"/>
        <v>0</v>
      </c>
    </row>
    <row r="12864" spans="11:14" x14ac:dyDescent="0.2">
      <c r="K12864" s="15">
        <f t="shared" si="906"/>
        <v>1</v>
      </c>
      <c r="L12864" s="17">
        <f t="shared" si="907"/>
        <v>1680</v>
      </c>
      <c r="M12864" s="5">
        <f t="shared" si="909"/>
        <v>0</v>
      </c>
      <c r="N12864" s="15">
        <f t="shared" si="908"/>
        <v>0</v>
      </c>
    </row>
    <row r="12865" spans="11:14" x14ac:dyDescent="0.2">
      <c r="K12865" s="15">
        <f t="shared" si="906"/>
        <v>1</v>
      </c>
      <c r="L12865" s="17">
        <f t="shared" si="907"/>
        <v>1680</v>
      </c>
      <c r="M12865" s="5">
        <f t="shared" si="909"/>
        <v>0</v>
      </c>
      <c r="N12865" s="15">
        <f t="shared" si="908"/>
        <v>0</v>
      </c>
    </row>
    <row r="12866" spans="11:14" x14ac:dyDescent="0.2">
      <c r="K12866" s="15">
        <f t="shared" ref="K12866:K12929" si="910">DATE(YEAR(E12866),MONTH(E12866),1)</f>
        <v>1</v>
      </c>
      <c r="L12866" s="17">
        <f t="shared" ref="L12866:L12929" si="911">ROUND(($B$3-K12866)/365.25*12,0)</f>
        <v>1680</v>
      </c>
      <c r="M12866" s="5">
        <f t="shared" si="909"/>
        <v>0</v>
      </c>
      <c r="N12866" s="15">
        <f t="shared" ref="N12866:N12929" si="912">EDATE(E12866,D12866)</f>
        <v>0</v>
      </c>
    </row>
    <row r="12867" spans="11:14" x14ac:dyDescent="0.2">
      <c r="K12867" s="15">
        <f t="shared" si="910"/>
        <v>1</v>
      </c>
      <c r="L12867" s="17">
        <f t="shared" si="911"/>
        <v>1680</v>
      </c>
      <c r="M12867" s="5">
        <f t="shared" ref="M12867:M12930" si="913">ROUND((N12867-K12867)/365.25*12,0)</f>
        <v>0</v>
      </c>
      <c r="N12867" s="15">
        <f t="shared" si="912"/>
        <v>0</v>
      </c>
    </row>
    <row r="12868" spans="11:14" x14ac:dyDescent="0.2">
      <c r="K12868" s="15">
        <f t="shared" si="910"/>
        <v>1</v>
      </c>
      <c r="L12868" s="17">
        <f t="shared" si="911"/>
        <v>1680</v>
      </c>
      <c r="M12868" s="5">
        <f t="shared" si="913"/>
        <v>0</v>
      </c>
      <c r="N12868" s="15">
        <f t="shared" si="912"/>
        <v>0</v>
      </c>
    </row>
    <row r="12869" spans="11:14" x14ac:dyDescent="0.2">
      <c r="K12869" s="15">
        <f t="shared" si="910"/>
        <v>1</v>
      </c>
      <c r="L12869" s="17">
        <f t="shared" si="911"/>
        <v>1680</v>
      </c>
      <c r="M12869" s="5">
        <f t="shared" si="913"/>
        <v>0</v>
      </c>
      <c r="N12869" s="15">
        <f t="shared" si="912"/>
        <v>0</v>
      </c>
    </row>
    <row r="12870" spans="11:14" x14ac:dyDescent="0.2">
      <c r="K12870" s="15">
        <f t="shared" si="910"/>
        <v>1</v>
      </c>
      <c r="L12870" s="17">
        <f t="shared" si="911"/>
        <v>1680</v>
      </c>
      <c r="M12870" s="5">
        <f t="shared" si="913"/>
        <v>0</v>
      </c>
      <c r="N12870" s="15">
        <f t="shared" si="912"/>
        <v>0</v>
      </c>
    </row>
    <row r="12871" spans="11:14" x14ac:dyDescent="0.2">
      <c r="K12871" s="15">
        <f t="shared" si="910"/>
        <v>1</v>
      </c>
      <c r="L12871" s="17">
        <f t="shared" si="911"/>
        <v>1680</v>
      </c>
      <c r="M12871" s="5">
        <f t="shared" si="913"/>
        <v>0</v>
      </c>
      <c r="N12871" s="15">
        <f t="shared" si="912"/>
        <v>0</v>
      </c>
    </row>
    <row r="12872" spans="11:14" x14ac:dyDescent="0.2">
      <c r="K12872" s="15">
        <f t="shared" si="910"/>
        <v>1</v>
      </c>
      <c r="L12872" s="17">
        <f t="shared" si="911"/>
        <v>1680</v>
      </c>
      <c r="M12872" s="5">
        <f t="shared" si="913"/>
        <v>0</v>
      </c>
      <c r="N12872" s="15">
        <f t="shared" si="912"/>
        <v>0</v>
      </c>
    </row>
    <row r="12873" spans="11:14" x14ac:dyDescent="0.2">
      <c r="K12873" s="15">
        <f t="shared" si="910"/>
        <v>1</v>
      </c>
      <c r="L12873" s="17">
        <f t="shared" si="911"/>
        <v>1680</v>
      </c>
      <c r="M12873" s="5">
        <f t="shared" si="913"/>
        <v>0</v>
      </c>
      <c r="N12873" s="15">
        <f t="shared" si="912"/>
        <v>0</v>
      </c>
    </row>
    <row r="12874" spans="11:14" x14ac:dyDescent="0.2">
      <c r="K12874" s="15">
        <f t="shared" si="910"/>
        <v>1</v>
      </c>
      <c r="L12874" s="17">
        <f t="shared" si="911"/>
        <v>1680</v>
      </c>
      <c r="M12874" s="5">
        <f t="shared" si="913"/>
        <v>0</v>
      </c>
      <c r="N12874" s="15">
        <f t="shared" si="912"/>
        <v>0</v>
      </c>
    </row>
    <row r="12875" spans="11:14" x14ac:dyDescent="0.2">
      <c r="K12875" s="15">
        <f t="shared" si="910"/>
        <v>1</v>
      </c>
      <c r="L12875" s="17">
        <f t="shared" si="911"/>
        <v>1680</v>
      </c>
      <c r="M12875" s="5">
        <f t="shared" si="913"/>
        <v>0</v>
      </c>
      <c r="N12875" s="15">
        <f t="shared" si="912"/>
        <v>0</v>
      </c>
    </row>
    <row r="12876" spans="11:14" x14ac:dyDescent="0.2">
      <c r="K12876" s="15">
        <f t="shared" si="910"/>
        <v>1</v>
      </c>
      <c r="L12876" s="17">
        <f t="shared" si="911"/>
        <v>1680</v>
      </c>
      <c r="M12876" s="5">
        <f t="shared" si="913"/>
        <v>0</v>
      </c>
      <c r="N12876" s="15">
        <f t="shared" si="912"/>
        <v>0</v>
      </c>
    </row>
    <row r="12877" spans="11:14" x14ac:dyDescent="0.2">
      <c r="K12877" s="15">
        <f t="shared" si="910"/>
        <v>1</v>
      </c>
      <c r="L12877" s="17">
        <f t="shared" si="911"/>
        <v>1680</v>
      </c>
      <c r="M12877" s="5">
        <f t="shared" si="913"/>
        <v>0</v>
      </c>
      <c r="N12877" s="15">
        <f t="shared" si="912"/>
        <v>0</v>
      </c>
    </row>
    <row r="12878" spans="11:14" x14ac:dyDescent="0.2">
      <c r="K12878" s="15">
        <f t="shared" si="910"/>
        <v>1</v>
      </c>
      <c r="L12878" s="17">
        <f t="shared" si="911"/>
        <v>1680</v>
      </c>
      <c r="M12878" s="5">
        <f t="shared" si="913"/>
        <v>0</v>
      </c>
      <c r="N12878" s="15">
        <f t="shared" si="912"/>
        <v>0</v>
      </c>
    </row>
    <row r="12879" spans="11:14" x14ac:dyDescent="0.2">
      <c r="K12879" s="15">
        <f t="shared" si="910"/>
        <v>1</v>
      </c>
      <c r="L12879" s="17">
        <f t="shared" si="911"/>
        <v>1680</v>
      </c>
      <c r="M12879" s="5">
        <f t="shared" si="913"/>
        <v>0</v>
      </c>
      <c r="N12879" s="15">
        <f t="shared" si="912"/>
        <v>0</v>
      </c>
    </row>
    <row r="12880" spans="11:14" x14ac:dyDescent="0.2">
      <c r="K12880" s="15">
        <f t="shared" si="910"/>
        <v>1</v>
      </c>
      <c r="L12880" s="17">
        <f t="shared" si="911"/>
        <v>1680</v>
      </c>
      <c r="M12880" s="5">
        <f t="shared" si="913"/>
        <v>0</v>
      </c>
      <c r="N12880" s="15">
        <f t="shared" si="912"/>
        <v>0</v>
      </c>
    </row>
    <row r="12881" spans="11:14" x14ac:dyDescent="0.2">
      <c r="K12881" s="15">
        <f t="shared" si="910"/>
        <v>1</v>
      </c>
      <c r="L12881" s="17">
        <f t="shared" si="911"/>
        <v>1680</v>
      </c>
      <c r="M12881" s="5">
        <f t="shared" si="913"/>
        <v>0</v>
      </c>
      <c r="N12881" s="15">
        <f t="shared" si="912"/>
        <v>0</v>
      </c>
    </row>
    <row r="12882" spans="11:14" x14ac:dyDescent="0.2">
      <c r="K12882" s="15">
        <f t="shared" si="910"/>
        <v>1</v>
      </c>
      <c r="L12882" s="17">
        <f t="shared" si="911"/>
        <v>1680</v>
      </c>
      <c r="M12882" s="5">
        <f t="shared" si="913"/>
        <v>0</v>
      </c>
      <c r="N12882" s="15">
        <f t="shared" si="912"/>
        <v>0</v>
      </c>
    </row>
    <row r="12883" spans="11:14" x14ac:dyDescent="0.2">
      <c r="K12883" s="15">
        <f t="shared" si="910"/>
        <v>1</v>
      </c>
      <c r="L12883" s="17">
        <f t="shared" si="911"/>
        <v>1680</v>
      </c>
      <c r="M12883" s="5">
        <f t="shared" si="913"/>
        <v>0</v>
      </c>
      <c r="N12883" s="15">
        <f t="shared" si="912"/>
        <v>0</v>
      </c>
    </row>
    <row r="12884" spans="11:14" x14ac:dyDescent="0.2">
      <c r="K12884" s="15">
        <f t="shared" si="910"/>
        <v>1</v>
      </c>
      <c r="L12884" s="17">
        <f t="shared" si="911"/>
        <v>1680</v>
      </c>
      <c r="M12884" s="5">
        <f t="shared" si="913"/>
        <v>0</v>
      </c>
      <c r="N12884" s="15">
        <f t="shared" si="912"/>
        <v>0</v>
      </c>
    </row>
    <row r="12885" spans="11:14" x14ac:dyDescent="0.2">
      <c r="K12885" s="15">
        <f t="shared" si="910"/>
        <v>1</v>
      </c>
      <c r="L12885" s="17">
        <f t="shared" si="911"/>
        <v>1680</v>
      </c>
      <c r="M12885" s="5">
        <f t="shared" si="913"/>
        <v>0</v>
      </c>
      <c r="N12885" s="15">
        <f t="shared" si="912"/>
        <v>0</v>
      </c>
    </row>
    <row r="12886" spans="11:14" x14ac:dyDescent="0.2">
      <c r="K12886" s="15">
        <f t="shared" si="910"/>
        <v>1</v>
      </c>
      <c r="L12886" s="17">
        <f t="shared" si="911"/>
        <v>1680</v>
      </c>
      <c r="M12886" s="5">
        <f t="shared" si="913"/>
        <v>0</v>
      </c>
      <c r="N12886" s="15">
        <f t="shared" si="912"/>
        <v>0</v>
      </c>
    </row>
    <row r="12887" spans="11:14" x14ac:dyDescent="0.2">
      <c r="K12887" s="15">
        <f t="shared" si="910"/>
        <v>1</v>
      </c>
      <c r="L12887" s="17">
        <f t="shared" si="911"/>
        <v>1680</v>
      </c>
      <c r="M12887" s="5">
        <f t="shared" si="913"/>
        <v>0</v>
      </c>
      <c r="N12887" s="15">
        <f t="shared" si="912"/>
        <v>0</v>
      </c>
    </row>
    <row r="12888" spans="11:14" x14ac:dyDescent="0.2">
      <c r="K12888" s="15">
        <f t="shared" si="910"/>
        <v>1</v>
      </c>
      <c r="L12888" s="17">
        <f t="shared" si="911"/>
        <v>1680</v>
      </c>
      <c r="M12888" s="5">
        <f t="shared" si="913"/>
        <v>0</v>
      </c>
      <c r="N12888" s="15">
        <f t="shared" si="912"/>
        <v>0</v>
      </c>
    </row>
    <row r="12889" spans="11:14" x14ac:dyDescent="0.2">
      <c r="K12889" s="15">
        <f t="shared" si="910"/>
        <v>1</v>
      </c>
      <c r="L12889" s="17">
        <f t="shared" si="911"/>
        <v>1680</v>
      </c>
      <c r="M12889" s="5">
        <f t="shared" si="913"/>
        <v>0</v>
      </c>
      <c r="N12889" s="15">
        <f t="shared" si="912"/>
        <v>0</v>
      </c>
    </row>
    <row r="12890" spans="11:14" x14ac:dyDescent="0.2">
      <c r="K12890" s="15">
        <f t="shared" si="910"/>
        <v>1</v>
      </c>
      <c r="L12890" s="17">
        <f t="shared" si="911"/>
        <v>1680</v>
      </c>
      <c r="M12890" s="5">
        <f t="shared" si="913"/>
        <v>0</v>
      </c>
      <c r="N12890" s="15">
        <f t="shared" si="912"/>
        <v>0</v>
      </c>
    </row>
    <row r="12891" spans="11:14" x14ac:dyDescent="0.2">
      <c r="K12891" s="15">
        <f t="shared" si="910"/>
        <v>1</v>
      </c>
      <c r="L12891" s="17">
        <f t="shared" si="911"/>
        <v>1680</v>
      </c>
      <c r="M12891" s="5">
        <f t="shared" si="913"/>
        <v>0</v>
      </c>
      <c r="N12891" s="15">
        <f t="shared" si="912"/>
        <v>0</v>
      </c>
    </row>
    <row r="12892" spans="11:14" x14ac:dyDescent="0.2">
      <c r="K12892" s="15">
        <f t="shared" si="910"/>
        <v>1</v>
      </c>
      <c r="L12892" s="17">
        <f t="shared" si="911"/>
        <v>1680</v>
      </c>
      <c r="M12892" s="5">
        <f t="shared" si="913"/>
        <v>0</v>
      </c>
      <c r="N12892" s="15">
        <f t="shared" si="912"/>
        <v>0</v>
      </c>
    </row>
    <row r="12893" spans="11:14" x14ac:dyDescent="0.2">
      <c r="K12893" s="15">
        <f t="shared" si="910"/>
        <v>1</v>
      </c>
      <c r="L12893" s="17">
        <f t="shared" si="911"/>
        <v>1680</v>
      </c>
      <c r="M12893" s="5">
        <f t="shared" si="913"/>
        <v>0</v>
      </c>
      <c r="N12893" s="15">
        <f t="shared" si="912"/>
        <v>0</v>
      </c>
    </row>
    <row r="12894" spans="11:14" x14ac:dyDescent="0.2">
      <c r="K12894" s="15">
        <f t="shared" si="910"/>
        <v>1</v>
      </c>
      <c r="L12894" s="17">
        <f t="shared" si="911"/>
        <v>1680</v>
      </c>
      <c r="M12894" s="5">
        <f t="shared" si="913"/>
        <v>0</v>
      </c>
      <c r="N12894" s="15">
        <f t="shared" si="912"/>
        <v>0</v>
      </c>
    </row>
    <row r="12895" spans="11:14" x14ac:dyDescent="0.2">
      <c r="K12895" s="15">
        <f t="shared" si="910"/>
        <v>1</v>
      </c>
      <c r="L12895" s="17">
        <f t="shared" si="911"/>
        <v>1680</v>
      </c>
      <c r="M12895" s="5">
        <f t="shared" si="913"/>
        <v>0</v>
      </c>
      <c r="N12895" s="15">
        <f t="shared" si="912"/>
        <v>0</v>
      </c>
    </row>
    <row r="12896" spans="11:14" x14ac:dyDescent="0.2">
      <c r="K12896" s="15">
        <f t="shared" si="910"/>
        <v>1</v>
      </c>
      <c r="L12896" s="17">
        <f t="shared" si="911"/>
        <v>1680</v>
      </c>
      <c r="M12896" s="5">
        <f t="shared" si="913"/>
        <v>0</v>
      </c>
      <c r="N12896" s="15">
        <f t="shared" si="912"/>
        <v>0</v>
      </c>
    </row>
    <row r="12897" spans="11:14" x14ac:dyDescent="0.2">
      <c r="K12897" s="15">
        <f t="shared" si="910"/>
        <v>1</v>
      </c>
      <c r="L12897" s="17">
        <f t="shared" si="911"/>
        <v>1680</v>
      </c>
      <c r="M12897" s="5">
        <f t="shared" si="913"/>
        <v>0</v>
      </c>
      <c r="N12897" s="15">
        <f t="shared" si="912"/>
        <v>0</v>
      </c>
    </row>
    <row r="12898" spans="11:14" x14ac:dyDescent="0.2">
      <c r="K12898" s="15">
        <f t="shared" si="910"/>
        <v>1</v>
      </c>
      <c r="L12898" s="17">
        <f t="shared" si="911"/>
        <v>1680</v>
      </c>
      <c r="M12898" s="5">
        <f t="shared" si="913"/>
        <v>0</v>
      </c>
      <c r="N12898" s="15">
        <f t="shared" si="912"/>
        <v>0</v>
      </c>
    </row>
    <row r="12899" spans="11:14" x14ac:dyDescent="0.2">
      <c r="K12899" s="15">
        <f t="shared" si="910"/>
        <v>1</v>
      </c>
      <c r="L12899" s="17">
        <f t="shared" si="911"/>
        <v>1680</v>
      </c>
      <c r="M12899" s="5">
        <f t="shared" si="913"/>
        <v>0</v>
      </c>
      <c r="N12899" s="15">
        <f t="shared" si="912"/>
        <v>0</v>
      </c>
    </row>
    <row r="12900" spans="11:14" x14ac:dyDescent="0.2">
      <c r="K12900" s="15">
        <f t="shared" si="910"/>
        <v>1</v>
      </c>
      <c r="L12900" s="17">
        <f t="shared" si="911"/>
        <v>1680</v>
      </c>
      <c r="M12900" s="5">
        <f t="shared" si="913"/>
        <v>0</v>
      </c>
      <c r="N12900" s="15">
        <f t="shared" si="912"/>
        <v>0</v>
      </c>
    </row>
    <row r="12901" spans="11:14" x14ac:dyDescent="0.2">
      <c r="K12901" s="15">
        <f t="shared" si="910"/>
        <v>1</v>
      </c>
      <c r="L12901" s="17">
        <f t="shared" si="911"/>
        <v>1680</v>
      </c>
      <c r="M12901" s="5">
        <f t="shared" si="913"/>
        <v>0</v>
      </c>
      <c r="N12901" s="15">
        <f t="shared" si="912"/>
        <v>0</v>
      </c>
    </row>
    <row r="12902" spans="11:14" x14ac:dyDescent="0.2">
      <c r="K12902" s="15">
        <f t="shared" si="910"/>
        <v>1</v>
      </c>
      <c r="L12902" s="17">
        <f t="shared" si="911"/>
        <v>1680</v>
      </c>
      <c r="M12902" s="5">
        <f t="shared" si="913"/>
        <v>0</v>
      </c>
      <c r="N12902" s="15">
        <f t="shared" si="912"/>
        <v>0</v>
      </c>
    </row>
    <row r="12903" spans="11:14" x14ac:dyDescent="0.2">
      <c r="K12903" s="15">
        <f t="shared" si="910"/>
        <v>1</v>
      </c>
      <c r="L12903" s="17">
        <f t="shared" si="911"/>
        <v>1680</v>
      </c>
      <c r="M12903" s="5">
        <f t="shared" si="913"/>
        <v>0</v>
      </c>
      <c r="N12903" s="15">
        <f t="shared" si="912"/>
        <v>0</v>
      </c>
    </row>
    <row r="12904" spans="11:14" x14ac:dyDescent="0.2">
      <c r="K12904" s="15">
        <f t="shared" si="910"/>
        <v>1</v>
      </c>
      <c r="L12904" s="17">
        <f t="shared" si="911"/>
        <v>1680</v>
      </c>
      <c r="M12904" s="5">
        <f t="shared" si="913"/>
        <v>0</v>
      </c>
      <c r="N12904" s="15">
        <f t="shared" si="912"/>
        <v>0</v>
      </c>
    </row>
    <row r="12905" spans="11:14" x14ac:dyDescent="0.2">
      <c r="K12905" s="15">
        <f t="shared" si="910"/>
        <v>1</v>
      </c>
      <c r="L12905" s="17">
        <f t="shared" si="911"/>
        <v>1680</v>
      </c>
      <c r="M12905" s="5">
        <f t="shared" si="913"/>
        <v>0</v>
      </c>
      <c r="N12905" s="15">
        <f t="shared" si="912"/>
        <v>0</v>
      </c>
    </row>
    <row r="12906" spans="11:14" x14ac:dyDescent="0.2">
      <c r="K12906" s="15">
        <f t="shared" si="910"/>
        <v>1</v>
      </c>
      <c r="L12906" s="17">
        <f t="shared" si="911"/>
        <v>1680</v>
      </c>
      <c r="M12906" s="5">
        <f t="shared" si="913"/>
        <v>0</v>
      </c>
      <c r="N12906" s="15">
        <f t="shared" si="912"/>
        <v>0</v>
      </c>
    </row>
    <row r="12907" spans="11:14" x14ac:dyDescent="0.2">
      <c r="K12907" s="15">
        <f t="shared" si="910"/>
        <v>1</v>
      </c>
      <c r="L12907" s="17">
        <f t="shared" si="911"/>
        <v>1680</v>
      </c>
      <c r="M12907" s="5">
        <f t="shared" si="913"/>
        <v>0</v>
      </c>
      <c r="N12907" s="15">
        <f t="shared" si="912"/>
        <v>0</v>
      </c>
    </row>
    <row r="12908" spans="11:14" x14ac:dyDescent="0.2">
      <c r="K12908" s="15">
        <f t="shared" si="910"/>
        <v>1</v>
      </c>
      <c r="L12908" s="17">
        <f t="shared" si="911"/>
        <v>1680</v>
      </c>
      <c r="M12908" s="5">
        <f t="shared" si="913"/>
        <v>0</v>
      </c>
      <c r="N12908" s="15">
        <f t="shared" si="912"/>
        <v>0</v>
      </c>
    </row>
    <row r="12909" spans="11:14" x14ac:dyDescent="0.2">
      <c r="K12909" s="15">
        <f t="shared" si="910"/>
        <v>1</v>
      </c>
      <c r="L12909" s="17">
        <f t="shared" si="911"/>
        <v>1680</v>
      </c>
      <c r="M12909" s="5">
        <f t="shared" si="913"/>
        <v>0</v>
      </c>
      <c r="N12909" s="15">
        <f t="shared" si="912"/>
        <v>0</v>
      </c>
    </row>
    <row r="12910" spans="11:14" x14ac:dyDescent="0.2">
      <c r="K12910" s="15">
        <f t="shared" si="910"/>
        <v>1</v>
      </c>
      <c r="L12910" s="17">
        <f t="shared" si="911"/>
        <v>1680</v>
      </c>
      <c r="M12910" s="5">
        <f t="shared" si="913"/>
        <v>0</v>
      </c>
      <c r="N12910" s="15">
        <f t="shared" si="912"/>
        <v>0</v>
      </c>
    </row>
    <row r="12911" spans="11:14" x14ac:dyDescent="0.2">
      <c r="K12911" s="15">
        <f t="shared" si="910"/>
        <v>1</v>
      </c>
      <c r="L12911" s="17">
        <f t="shared" si="911"/>
        <v>1680</v>
      </c>
      <c r="M12911" s="5">
        <f t="shared" si="913"/>
        <v>0</v>
      </c>
      <c r="N12911" s="15">
        <f t="shared" si="912"/>
        <v>0</v>
      </c>
    </row>
    <row r="12912" spans="11:14" x14ac:dyDescent="0.2">
      <c r="K12912" s="15">
        <f t="shared" si="910"/>
        <v>1</v>
      </c>
      <c r="L12912" s="17">
        <f t="shared" si="911"/>
        <v>1680</v>
      </c>
      <c r="M12912" s="5">
        <f t="shared" si="913"/>
        <v>0</v>
      </c>
      <c r="N12912" s="15">
        <f t="shared" si="912"/>
        <v>0</v>
      </c>
    </row>
    <row r="12913" spans="11:14" x14ac:dyDescent="0.2">
      <c r="K12913" s="15">
        <f t="shared" si="910"/>
        <v>1</v>
      </c>
      <c r="L12913" s="17">
        <f t="shared" si="911"/>
        <v>1680</v>
      </c>
      <c r="M12913" s="5">
        <f t="shared" si="913"/>
        <v>0</v>
      </c>
      <c r="N12913" s="15">
        <f t="shared" si="912"/>
        <v>0</v>
      </c>
    </row>
    <row r="12914" spans="11:14" x14ac:dyDescent="0.2">
      <c r="K12914" s="15">
        <f t="shared" si="910"/>
        <v>1</v>
      </c>
      <c r="L12914" s="17">
        <f t="shared" si="911"/>
        <v>1680</v>
      </c>
      <c r="M12914" s="5">
        <f t="shared" si="913"/>
        <v>0</v>
      </c>
      <c r="N12914" s="15">
        <f t="shared" si="912"/>
        <v>0</v>
      </c>
    </row>
    <row r="12915" spans="11:14" x14ac:dyDescent="0.2">
      <c r="K12915" s="15">
        <f t="shared" si="910"/>
        <v>1</v>
      </c>
      <c r="L12915" s="17">
        <f t="shared" si="911"/>
        <v>1680</v>
      </c>
      <c r="M12915" s="5">
        <f t="shared" si="913"/>
        <v>0</v>
      </c>
      <c r="N12915" s="15">
        <f t="shared" si="912"/>
        <v>0</v>
      </c>
    </row>
    <row r="12916" spans="11:14" x14ac:dyDescent="0.2">
      <c r="K12916" s="15">
        <f t="shared" si="910"/>
        <v>1</v>
      </c>
      <c r="L12916" s="17">
        <f t="shared" si="911"/>
        <v>1680</v>
      </c>
      <c r="M12916" s="5">
        <f t="shared" si="913"/>
        <v>0</v>
      </c>
      <c r="N12916" s="15">
        <f t="shared" si="912"/>
        <v>0</v>
      </c>
    </row>
    <row r="12917" spans="11:14" x14ac:dyDescent="0.2">
      <c r="K12917" s="15">
        <f t="shared" si="910"/>
        <v>1</v>
      </c>
      <c r="L12917" s="17">
        <f t="shared" si="911"/>
        <v>1680</v>
      </c>
      <c r="M12917" s="5">
        <f t="shared" si="913"/>
        <v>0</v>
      </c>
      <c r="N12917" s="15">
        <f t="shared" si="912"/>
        <v>0</v>
      </c>
    </row>
    <row r="12918" spans="11:14" x14ac:dyDescent="0.2">
      <c r="K12918" s="15">
        <f t="shared" si="910"/>
        <v>1</v>
      </c>
      <c r="L12918" s="17">
        <f t="shared" si="911"/>
        <v>1680</v>
      </c>
      <c r="M12918" s="5">
        <f t="shared" si="913"/>
        <v>0</v>
      </c>
      <c r="N12918" s="15">
        <f t="shared" si="912"/>
        <v>0</v>
      </c>
    </row>
    <row r="12919" spans="11:14" x14ac:dyDescent="0.2">
      <c r="K12919" s="15">
        <f t="shared" si="910"/>
        <v>1</v>
      </c>
      <c r="L12919" s="17">
        <f t="shared" si="911"/>
        <v>1680</v>
      </c>
      <c r="M12919" s="5">
        <f t="shared" si="913"/>
        <v>0</v>
      </c>
      <c r="N12919" s="15">
        <f t="shared" si="912"/>
        <v>0</v>
      </c>
    </row>
    <row r="12920" spans="11:14" x14ac:dyDescent="0.2">
      <c r="K12920" s="15">
        <f t="shared" si="910"/>
        <v>1</v>
      </c>
      <c r="L12920" s="17">
        <f t="shared" si="911"/>
        <v>1680</v>
      </c>
      <c r="M12920" s="5">
        <f t="shared" si="913"/>
        <v>0</v>
      </c>
      <c r="N12920" s="15">
        <f t="shared" si="912"/>
        <v>0</v>
      </c>
    </row>
    <row r="12921" spans="11:14" x14ac:dyDescent="0.2">
      <c r="K12921" s="15">
        <f t="shared" si="910"/>
        <v>1</v>
      </c>
      <c r="L12921" s="17">
        <f t="shared" si="911"/>
        <v>1680</v>
      </c>
      <c r="M12921" s="5">
        <f t="shared" si="913"/>
        <v>0</v>
      </c>
      <c r="N12921" s="15">
        <f t="shared" si="912"/>
        <v>0</v>
      </c>
    </row>
    <row r="12922" spans="11:14" x14ac:dyDescent="0.2">
      <c r="K12922" s="15">
        <f t="shared" si="910"/>
        <v>1</v>
      </c>
      <c r="L12922" s="17">
        <f t="shared" si="911"/>
        <v>1680</v>
      </c>
      <c r="M12922" s="5">
        <f t="shared" si="913"/>
        <v>0</v>
      </c>
      <c r="N12922" s="15">
        <f t="shared" si="912"/>
        <v>0</v>
      </c>
    </row>
    <row r="12923" spans="11:14" x14ac:dyDescent="0.2">
      <c r="K12923" s="15">
        <f t="shared" si="910"/>
        <v>1</v>
      </c>
      <c r="L12923" s="17">
        <f t="shared" si="911"/>
        <v>1680</v>
      </c>
      <c r="M12923" s="5">
        <f t="shared" si="913"/>
        <v>0</v>
      </c>
      <c r="N12923" s="15">
        <f t="shared" si="912"/>
        <v>0</v>
      </c>
    </row>
    <row r="12924" spans="11:14" x14ac:dyDescent="0.2">
      <c r="K12924" s="15">
        <f t="shared" si="910"/>
        <v>1</v>
      </c>
      <c r="L12924" s="17">
        <f t="shared" si="911"/>
        <v>1680</v>
      </c>
      <c r="M12924" s="5">
        <f t="shared" si="913"/>
        <v>0</v>
      </c>
      <c r="N12924" s="15">
        <f t="shared" si="912"/>
        <v>0</v>
      </c>
    </row>
    <row r="12925" spans="11:14" x14ac:dyDescent="0.2">
      <c r="K12925" s="15">
        <f t="shared" si="910"/>
        <v>1</v>
      </c>
      <c r="L12925" s="17">
        <f t="shared" si="911"/>
        <v>1680</v>
      </c>
      <c r="M12925" s="5">
        <f t="shared" si="913"/>
        <v>0</v>
      </c>
      <c r="N12925" s="15">
        <f t="shared" si="912"/>
        <v>0</v>
      </c>
    </row>
    <row r="12926" spans="11:14" x14ac:dyDescent="0.2">
      <c r="K12926" s="15">
        <f t="shared" si="910"/>
        <v>1</v>
      </c>
      <c r="L12926" s="17">
        <f t="shared" si="911"/>
        <v>1680</v>
      </c>
      <c r="M12926" s="5">
        <f t="shared" si="913"/>
        <v>0</v>
      </c>
      <c r="N12926" s="15">
        <f t="shared" si="912"/>
        <v>0</v>
      </c>
    </row>
    <row r="12927" spans="11:14" x14ac:dyDescent="0.2">
      <c r="K12927" s="15">
        <f t="shared" si="910"/>
        <v>1</v>
      </c>
      <c r="L12927" s="17">
        <f t="shared" si="911"/>
        <v>1680</v>
      </c>
      <c r="M12927" s="5">
        <f t="shared" si="913"/>
        <v>0</v>
      </c>
      <c r="N12927" s="15">
        <f t="shared" si="912"/>
        <v>0</v>
      </c>
    </row>
    <row r="12928" spans="11:14" x14ac:dyDescent="0.2">
      <c r="K12928" s="15">
        <f t="shared" si="910"/>
        <v>1</v>
      </c>
      <c r="L12928" s="17">
        <f t="shared" si="911"/>
        <v>1680</v>
      </c>
      <c r="M12928" s="5">
        <f t="shared" si="913"/>
        <v>0</v>
      </c>
      <c r="N12928" s="15">
        <f t="shared" si="912"/>
        <v>0</v>
      </c>
    </row>
    <row r="12929" spans="11:14" x14ac:dyDescent="0.2">
      <c r="K12929" s="15">
        <f t="shared" si="910"/>
        <v>1</v>
      </c>
      <c r="L12929" s="17">
        <f t="shared" si="911"/>
        <v>1680</v>
      </c>
      <c r="M12929" s="5">
        <f t="shared" si="913"/>
        <v>0</v>
      </c>
      <c r="N12929" s="15">
        <f t="shared" si="912"/>
        <v>0</v>
      </c>
    </row>
    <row r="12930" spans="11:14" x14ac:dyDescent="0.2">
      <c r="K12930" s="15">
        <f t="shared" ref="K12930:K12993" si="914">DATE(YEAR(E12930),MONTH(E12930),1)</f>
        <v>1</v>
      </c>
      <c r="L12930" s="17">
        <f t="shared" ref="L12930:L12993" si="915">ROUND(($B$3-K12930)/365.25*12,0)</f>
        <v>1680</v>
      </c>
      <c r="M12930" s="5">
        <f t="shared" si="913"/>
        <v>0</v>
      </c>
      <c r="N12930" s="15">
        <f t="shared" ref="N12930:N12993" si="916">EDATE(E12930,D12930)</f>
        <v>0</v>
      </c>
    </row>
    <row r="12931" spans="11:14" x14ac:dyDescent="0.2">
      <c r="K12931" s="15">
        <f t="shared" si="914"/>
        <v>1</v>
      </c>
      <c r="L12931" s="17">
        <f t="shared" si="915"/>
        <v>1680</v>
      </c>
      <c r="M12931" s="5">
        <f t="shared" ref="M12931:M12994" si="917">ROUND((N12931-K12931)/365.25*12,0)</f>
        <v>0</v>
      </c>
      <c r="N12931" s="15">
        <f t="shared" si="916"/>
        <v>0</v>
      </c>
    </row>
    <row r="12932" spans="11:14" x14ac:dyDescent="0.2">
      <c r="K12932" s="15">
        <f t="shared" si="914"/>
        <v>1</v>
      </c>
      <c r="L12932" s="17">
        <f t="shared" si="915"/>
        <v>1680</v>
      </c>
      <c r="M12932" s="5">
        <f t="shared" si="917"/>
        <v>0</v>
      </c>
      <c r="N12932" s="15">
        <f t="shared" si="916"/>
        <v>0</v>
      </c>
    </row>
    <row r="12933" spans="11:14" x14ac:dyDescent="0.2">
      <c r="K12933" s="15">
        <f t="shared" si="914"/>
        <v>1</v>
      </c>
      <c r="L12933" s="17">
        <f t="shared" si="915"/>
        <v>1680</v>
      </c>
      <c r="M12933" s="5">
        <f t="shared" si="917"/>
        <v>0</v>
      </c>
      <c r="N12933" s="15">
        <f t="shared" si="916"/>
        <v>0</v>
      </c>
    </row>
    <row r="12934" spans="11:14" x14ac:dyDescent="0.2">
      <c r="K12934" s="15">
        <f t="shared" si="914"/>
        <v>1</v>
      </c>
      <c r="L12934" s="17">
        <f t="shared" si="915"/>
        <v>1680</v>
      </c>
      <c r="M12934" s="5">
        <f t="shared" si="917"/>
        <v>0</v>
      </c>
      <c r="N12934" s="15">
        <f t="shared" si="916"/>
        <v>0</v>
      </c>
    </row>
    <row r="12935" spans="11:14" x14ac:dyDescent="0.2">
      <c r="K12935" s="15">
        <f t="shared" si="914"/>
        <v>1</v>
      </c>
      <c r="L12935" s="17">
        <f t="shared" si="915"/>
        <v>1680</v>
      </c>
      <c r="M12935" s="5">
        <f t="shared" si="917"/>
        <v>0</v>
      </c>
      <c r="N12935" s="15">
        <f t="shared" si="916"/>
        <v>0</v>
      </c>
    </row>
    <row r="12936" spans="11:14" x14ac:dyDescent="0.2">
      <c r="K12936" s="15">
        <f t="shared" si="914"/>
        <v>1</v>
      </c>
      <c r="L12936" s="17">
        <f t="shared" si="915"/>
        <v>1680</v>
      </c>
      <c r="M12936" s="5">
        <f t="shared" si="917"/>
        <v>0</v>
      </c>
      <c r="N12936" s="15">
        <f t="shared" si="916"/>
        <v>0</v>
      </c>
    </row>
    <row r="12937" spans="11:14" x14ac:dyDescent="0.2">
      <c r="K12937" s="15">
        <f t="shared" si="914"/>
        <v>1</v>
      </c>
      <c r="L12937" s="17">
        <f t="shared" si="915"/>
        <v>1680</v>
      </c>
      <c r="M12937" s="5">
        <f t="shared" si="917"/>
        <v>0</v>
      </c>
      <c r="N12937" s="15">
        <f t="shared" si="916"/>
        <v>0</v>
      </c>
    </row>
    <row r="12938" spans="11:14" x14ac:dyDescent="0.2">
      <c r="K12938" s="15">
        <f t="shared" si="914"/>
        <v>1</v>
      </c>
      <c r="L12938" s="17">
        <f t="shared" si="915"/>
        <v>1680</v>
      </c>
      <c r="M12938" s="5">
        <f t="shared" si="917"/>
        <v>0</v>
      </c>
      <c r="N12938" s="15">
        <f t="shared" si="916"/>
        <v>0</v>
      </c>
    </row>
    <row r="12939" spans="11:14" x14ac:dyDescent="0.2">
      <c r="K12939" s="15">
        <f t="shared" si="914"/>
        <v>1</v>
      </c>
      <c r="L12939" s="17">
        <f t="shared" si="915"/>
        <v>1680</v>
      </c>
      <c r="M12939" s="5">
        <f t="shared" si="917"/>
        <v>0</v>
      </c>
      <c r="N12939" s="15">
        <f t="shared" si="916"/>
        <v>0</v>
      </c>
    </row>
    <row r="12940" spans="11:14" x14ac:dyDescent="0.2">
      <c r="K12940" s="15">
        <f t="shared" si="914"/>
        <v>1</v>
      </c>
      <c r="L12940" s="17">
        <f t="shared" si="915"/>
        <v>1680</v>
      </c>
      <c r="M12940" s="5">
        <f t="shared" si="917"/>
        <v>0</v>
      </c>
      <c r="N12940" s="15">
        <f t="shared" si="916"/>
        <v>0</v>
      </c>
    </row>
    <row r="12941" spans="11:14" x14ac:dyDescent="0.2">
      <c r="K12941" s="15">
        <f t="shared" si="914"/>
        <v>1</v>
      </c>
      <c r="L12941" s="17">
        <f t="shared" si="915"/>
        <v>1680</v>
      </c>
      <c r="M12941" s="5">
        <f t="shared" si="917"/>
        <v>0</v>
      </c>
      <c r="N12941" s="15">
        <f t="shared" si="916"/>
        <v>0</v>
      </c>
    </row>
    <row r="12942" spans="11:14" x14ac:dyDescent="0.2">
      <c r="K12942" s="15">
        <f t="shared" si="914"/>
        <v>1</v>
      </c>
      <c r="L12942" s="17">
        <f t="shared" si="915"/>
        <v>1680</v>
      </c>
      <c r="M12942" s="5">
        <f t="shared" si="917"/>
        <v>0</v>
      </c>
      <c r="N12942" s="15">
        <f t="shared" si="916"/>
        <v>0</v>
      </c>
    </row>
    <row r="12943" spans="11:14" x14ac:dyDescent="0.2">
      <c r="K12943" s="15">
        <f t="shared" si="914"/>
        <v>1</v>
      </c>
      <c r="L12943" s="17">
        <f t="shared" si="915"/>
        <v>1680</v>
      </c>
      <c r="M12943" s="5">
        <f t="shared" si="917"/>
        <v>0</v>
      </c>
      <c r="N12943" s="15">
        <f t="shared" si="916"/>
        <v>0</v>
      </c>
    </row>
    <row r="12944" spans="11:14" x14ac:dyDescent="0.2">
      <c r="K12944" s="15">
        <f t="shared" si="914"/>
        <v>1</v>
      </c>
      <c r="L12944" s="17">
        <f t="shared" si="915"/>
        <v>1680</v>
      </c>
      <c r="M12944" s="5">
        <f t="shared" si="917"/>
        <v>0</v>
      </c>
      <c r="N12944" s="15">
        <f t="shared" si="916"/>
        <v>0</v>
      </c>
    </row>
    <row r="12945" spans="11:14" x14ac:dyDescent="0.2">
      <c r="K12945" s="15">
        <f t="shared" si="914"/>
        <v>1</v>
      </c>
      <c r="L12945" s="17">
        <f t="shared" si="915"/>
        <v>1680</v>
      </c>
      <c r="M12945" s="5">
        <f t="shared" si="917"/>
        <v>0</v>
      </c>
      <c r="N12945" s="15">
        <f t="shared" si="916"/>
        <v>0</v>
      </c>
    </row>
    <row r="12946" spans="11:14" x14ac:dyDescent="0.2">
      <c r="K12946" s="15">
        <f t="shared" si="914"/>
        <v>1</v>
      </c>
      <c r="L12946" s="17">
        <f t="shared" si="915"/>
        <v>1680</v>
      </c>
      <c r="M12946" s="5">
        <f t="shared" si="917"/>
        <v>0</v>
      </c>
      <c r="N12946" s="15">
        <f t="shared" si="916"/>
        <v>0</v>
      </c>
    </row>
    <row r="12947" spans="11:14" x14ac:dyDescent="0.2">
      <c r="K12947" s="15">
        <f t="shared" si="914"/>
        <v>1</v>
      </c>
      <c r="L12947" s="17">
        <f t="shared" si="915"/>
        <v>1680</v>
      </c>
      <c r="M12947" s="5">
        <f t="shared" si="917"/>
        <v>0</v>
      </c>
      <c r="N12947" s="15">
        <f t="shared" si="916"/>
        <v>0</v>
      </c>
    </row>
    <row r="12948" spans="11:14" x14ac:dyDescent="0.2">
      <c r="K12948" s="15">
        <f t="shared" si="914"/>
        <v>1</v>
      </c>
      <c r="L12948" s="17">
        <f t="shared" si="915"/>
        <v>1680</v>
      </c>
      <c r="M12948" s="5">
        <f t="shared" si="917"/>
        <v>0</v>
      </c>
      <c r="N12948" s="15">
        <f t="shared" si="916"/>
        <v>0</v>
      </c>
    </row>
    <row r="12949" spans="11:14" x14ac:dyDescent="0.2">
      <c r="K12949" s="15">
        <f t="shared" si="914"/>
        <v>1</v>
      </c>
      <c r="L12949" s="17">
        <f t="shared" si="915"/>
        <v>1680</v>
      </c>
      <c r="M12949" s="5">
        <f t="shared" si="917"/>
        <v>0</v>
      </c>
      <c r="N12949" s="15">
        <f t="shared" si="916"/>
        <v>0</v>
      </c>
    </row>
    <row r="12950" spans="11:14" x14ac:dyDescent="0.2">
      <c r="K12950" s="15">
        <f t="shared" si="914"/>
        <v>1</v>
      </c>
      <c r="L12950" s="17">
        <f t="shared" si="915"/>
        <v>1680</v>
      </c>
      <c r="M12950" s="5">
        <f t="shared" si="917"/>
        <v>0</v>
      </c>
      <c r="N12950" s="15">
        <f t="shared" si="916"/>
        <v>0</v>
      </c>
    </row>
    <row r="12951" spans="11:14" x14ac:dyDescent="0.2">
      <c r="K12951" s="15">
        <f t="shared" si="914"/>
        <v>1</v>
      </c>
      <c r="L12951" s="17">
        <f t="shared" si="915"/>
        <v>1680</v>
      </c>
      <c r="M12951" s="5">
        <f t="shared" si="917"/>
        <v>0</v>
      </c>
      <c r="N12951" s="15">
        <f t="shared" si="916"/>
        <v>0</v>
      </c>
    </row>
    <row r="12952" spans="11:14" x14ac:dyDescent="0.2">
      <c r="K12952" s="15">
        <f t="shared" si="914"/>
        <v>1</v>
      </c>
      <c r="L12952" s="17">
        <f t="shared" si="915"/>
        <v>1680</v>
      </c>
      <c r="M12952" s="5">
        <f t="shared" si="917"/>
        <v>0</v>
      </c>
      <c r="N12952" s="15">
        <f t="shared" si="916"/>
        <v>0</v>
      </c>
    </row>
    <row r="12953" spans="11:14" x14ac:dyDescent="0.2">
      <c r="K12953" s="15">
        <f t="shared" si="914"/>
        <v>1</v>
      </c>
      <c r="L12953" s="17">
        <f t="shared" si="915"/>
        <v>1680</v>
      </c>
      <c r="M12953" s="5">
        <f t="shared" si="917"/>
        <v>0</v>
      </c>
      <c r="N12953" s="15">
        <f t="shared" si="916"/>
        <v>0</v>
      </c>
    </row>
    <row r="12954" spans="11:14" x14ac:dyDescent="0.2">
      <c r="K12954" s="15">
        <f t="shared" si="914"/>
        <v>1</v>
      </c>
      <c r="L12954" s="17">
        <f t="shared" si="915"/>
        <v>1680</v>
      </c>
      <c r="M12954" s="5">
        <f t="shared" si="917"/>
        <v>0</v>
      </c>
      <c r="N12954" s="15">
        <f t="shared" si="916"/>
        <v>0</v>
      </c>
    </row>
    <row r="12955" spans="11:14" x14ac:dyDescent="0.2">
      <c r="K12955" s="15">
        <f t="shared" si="914"/>
        <v>1</v>
      </c>
      <c r="L12955" s="17">
        <f t="shared" si="915"/>
        <v>1680</v>
      </c>
      <c r="M12955" s="5">
        <f t="shared" si="917"/>
        <v>0</v>
      </c>
      <c r="N12955" s="15">
        <f t="shared" si="916"/>
        <v>0</v>
      </c>
    </row>
    <row r="12956" spans="11:14" x14ac:dyDescent="0.2">
      <c r="K12956" s="15">
        <f t="shared" si="914"/>
        <v>1</v>
      </c>
      <c r="L12956" s="17">
        <f t="shared" si="915"/>
        <v>1680</v>
      </c>
      <c r="M12956" s="5">
        <f t="shared" si="917"/>
        <v>0</v>
      </c>
      <c r="N12956" s="15">
        <f t="shared" si="916"/>
        <v>0</v>
      </c>
    </row>
    <row r="12957" spans="11:14" x14ac:dyDescent="0.2">
      <c r="K12957" s="15">
        <f t="shared" si="914"/>
        <v>1</v>
      </c>
      <c r="L12957" s="17">
        <f t="shared" si="915"/>
        <v>1680</v>
      </c>
      <c r="M12957" s="5">
        <f t="shared" si="917"/>
        <v>0</v>
      </c>
      <c r="N12957" s="15">
        <f t="shared" si="916"/>
        <v>0</v>
      </c>
    </row>
    <row r="12958" spans="11:14" x14ac:dyDescent="0.2">
      <c r="K12958" s="15">
        <f t="shared" si="914"/>
        <v>1</v>
      </c>
      <c r="L12958" s="17">
        <f t="shared" si="915"/>
        <v>1680</v>
      </c>
      <c r="M12958" s="5">
        <f t="shared" si="917"/>
        <v>0</v>
      </c>
      <c r="N12958" s="15">
        <f t="shared" si="916"/>
        <v>0</v>
      </c>
    </row>
    <row r="12959" spans="11:14" x14ac:dyDescent="0.2">
      <c r="K12959" s="15">
        <f t="shared" si="914"/>
        <v>1</v>
      </c>
      <c r="L12959" s="17">
        <f t="shared" si="915"/>
        <v>1680</v>
      </c>
      <c r="M12959" s="5">
        <f t="shared" si="917"/>
        <v>0</v>
      </c>
      <c r="N12959" s="15">
        <f t="shared" si="916"/>
        <v>0</v>
      </c>
    </row>
    <row r="12960" spans="11:14" x14ac:dyDescent="0.2">
      <c r="K12960" s="15">
        <f t="shared" si="914"/>
        <v>1</v>
      </c>
      <c r="L12960" s="17">
        <f t="shared" si="915"/>
        <v>1680</v>
      </c>
      <c r="M12960" s="5">
        <f t="shared" si="917"/>
        <v>0</v>
      </c>
      <c r="N12960" s="15">
        <f t="shared" si="916"/>
        <v>0</v>
      </c>
    </row>
    <row r="12961" spans="11:14" x14ac:dyDescent="0.2">
      <c r="K12961" s="15">
        <f t="shared" si="914"/>
        <v>1</v>
      </c>
      <c r="L12961" s="17">
        <f t="shared" si="915"/>
        <v>1680</v>
      </c>
      <c r="M12961" s="5">
        <f t="shared" si="917"/>
        <v>0</v>
      </c>
      <c r="N12961" s="15">
        <f t="shared" si="916"/>
        <v>0</v>
      </c>
    </row>
    <row r="12962" spans="11:14" x14ac:dyDescent="0.2">
      <c r="K12962" s="15">
        <f t="shared" si="914"/>
        <v>1</v>
      </c>
      <c r="L12962" s="17">
        <f t="shared" si="915"/>
        <v>1680</v>
      </c>
      <c r="M12962" s="5">
        <f t="shared" si="917"/>
        <v>0</v>
      </c>
      <c r="N12962" s="15">
        <f t="shared" si="916"/>
        <v>0</v>
      </c>
    </row>
    <row r="12963" spans="11:14" x14ac:dyDescent="0.2">
      <c r="K12963" s="15">
        <f t="shared" si="914"/>
        <v>1</v>
      </c>
      <c r="L12963" s="17">
        <f t="shared" si="915"/>
        <v>1680</v>
      </c>
      <c r="M12963" s="5">
        <f t="shared" si="917"/>
        <v>0</v>
      </c>
      <c r="N12963" s="15">
        <f t="shared" si="916"/>
        <v>0</v>
      </c>
    </row>
    <row r="12964" spans="11:14" x14ac:dyDescent="0.2">
      <c r="K12964" s="15">
        <f t="shared" si="914"/>
        <v>1</v>
      </c>
      <c r="L12964" s="17">
        <f t="shared" si="915"/>
        <v>1680</v>
      </c>
      <c r="M12964" s="5">
        <f t="shared" si="917"/>
        <v>0</v>
      </c>
      <c r="N12964" s="15">
        <f t="shared" si="916"/>
        <v>0</v>
      </c>
    </row>
    <row r="12965" spans="11:14" x14ac:dyDescent="0.2">
      <c r="K12965" s="15">
        <f t="shared" si="914"/>
        <v>1</v>
      </c>
      <c r="L12965" s="17">
        <f t="shared" si="915"/>
        <v>1680</v>
      </c>
      <c r="M12965" s="5">
        <f t="shared" si="917"/>
        <v>0</v>
      </c>
      <c r="N12965" s="15">
        <f t="shared" si="916"/>
        <v>0</v>
      </c>
    </row>
    <row r="12966" spans="11:14" x14ac:dyDescent="0.2">
      <c r="K12966" s="15">
        <f t="shared" si="914"/>
        <v>1</v>
      </c>
      <c r="L12966" s="17">
        <f t="shared" si="915"/>
        <v>1680</v>
      </c>
      <c r="M12966" s="5">
        <f t="shared" si="917"/>
        <v>0</v>
      </c>
      <c r="N12966" s="15">
        <f t="shared" si="916"/>
        <v>0</v>
      </c>
    </row>
    <row r="12967" spans="11:14" x14ac:dyDescent="0.2">
      <c r="K12967" s="15">
        <f t="shared" si="914"/>
        <v>1</v>
      </c>
      <c r="L12967" s="17">
        <f t="shared" si="915"/>
        <v>1680</v>
      </c>
      <c r="M12967" s="5">
        <f t="shared" si="917"/>
        <v>0</v>
      </c>
      <c r="N12967" s="15">
        <f t="shared" si="916"/>
        <v>0</v>
      </c>
    </row>
    <row r="12968" spans="11:14" x14ac:dyDescent="0.2">
      <c r="K12968" s="15">
        <f t="shared" si="914"/>
        <v>1</v>
      </c>
      <c r="L12968" s="17">
        <f t="shared" si="915"/>
        <v>1680</v>
      </c>
      <c r="M12968" s="5">
        <f t="shared" si="917"/>
        <v>0</v>
      </c>
      <c r="N12968" s="15">
        <f t="shared" si="916"/>
        <v>0</v>
      </c>
    </row>
    <row r="12969" spans="11:14" x14ac:dyDescent="0.2">
      <c r="K12969" s="15">
        <f t="shared" si="914"/>
        <v>1</v>
      </c>
      <c r="L12969" s="17">
        <f t="shared" si="915"/>
        <v>1680</v>
      </c>
      <c r="M12969" s="5">
        <f t="shared" si="917"/>
        <v>0</v>
      </c>
      <c r="N12969" s="15">
        <f t="shared" si="916"/>
        <v>0</v>
      </c>
    </row>
    <row r="12970" spans="11:14" x14ac:dyDescent="0.2">
      <c r="K12970" s="15">
        <f t="shared" si="914"/>
        <v>1</v>
      </c>
      <c r="L12970" s="17">
        <f t="shared" si="915"/>
        <v>1680</v>
      </c>
      <c r="M12970" s="5">
        <f t="shared" si="917"/>
        <v>0</v>
      </c>
      <c r="N12970" s="15">
        <f t="shared" si="916"/>
        <v>0</v>
      </c>
    </row>
    <row r="12971" spans="11:14" x14ac:dyDescent="0.2">
      <c r="K12971" s="15">
        <f t="shared" si="914"/>
        <v>1</v>
      </c>
      <c r="L12971" s="17">
        <f t="shared" si="915"/>
        <v>1680</v>
      </c>
      <c r="M12971" s="5">
        <f t="shared" si="917"/>
        <v>0</v>
      </c>
      <c r="N12971" s="15">
        <f t="shared" si="916"/>
        <v>0</v>
      </c>
    </row>
    <row r="12972" spans="11:14" x14ac:dyDescent="0.2">
      <c r="K12972" s="15">
        <f t="shared" si="914"/>
        <v>1</v>
      </c>
      <c r="L12972" s="17">
        <f t="shared" si="915"/>
        <v>1680</v>
      </c>
      <c r="M12972" s="5">
        <f t="shared" si="917"/>
        <v>0</v>
      </c>
      <c r="N12972" s="15">
        <f t="shared" si="916"/>
        <v>0</v>
      </c>
    </row>
    <row r="12973" spans="11:14" x14ac:dyDescent="0.2">
      <c r="K12973" s="15">
        <f t="shared" si="914"/>
        <v>1</v>
      </c>
      <c r="L12973" s="17">
        <f t="shared" si="915"/>
        <v>1680</v>
      </c>
      <c r="M12973" s="5">
        <f t="shared" si="917"/>
        <v>0</v>
      </c>
      <c r="N12973" s="15">
        <f t="shared" si="916"/>
        <v>0</v>
      </c>
    </row>
    <row r="12974" spans="11:14" x14ac:dyDescent="0.2">
      <c r="K12974" s="15">
        <f t="shared" si="914"/>
        <v>1</v>
      </c>
      <c r="L12974" s="17">
        <f t="shared" si="915"/>
        <v>1680</v>
      </c>
      <c r="M12974" s="5">
        <f t="shared" si="917"/>
        <v>0</v>
      </c>
      <c r="N12974" s="15">
        <f t="shared" si="916"/>
        <v>0</v>
      </c>
    </row>
    <row r="12975" spans="11:14" x14ac:dyDescent="0.2">
      <c r="K12975" s="15">
        <f t="shared" si="914"/>
        <v>1</v>
      </c>
      <c r="L12975" s="17">
        <f t="shared" si="915"/>
        <v>1680</v>
      </c>
      <c r="M12975" s="5">
        <f t="shared" si="917"/>
        <v>0</v>
      </c>
      <c r="N12975" s="15">
        <f t="shared" si="916"/>
        <v>0</v>
      </c>
    </row>
    <row r="12976" spans="11:14" x14ac:dyDescent="0.2">
      <c r="K12976" s="15">
        <f t="shared" si="914"/>
        <v>1</v>
      </c>
      <c r="L12976" s="17">
        <f t="shared" si="915"/>
        <v>1680</v>
      </c>
      <c r="M12976" s="5">
        <f t="shared" si="917"/>
        <v>0</v>
      </c>
      <c r="N12976" s="15">
        <f t="shared" si="916"/>
        <v>0</v>
      </c>
    </row>
    <row r="12977" spans="11:14" x14ac:dyDescent="0.2">
      <c r="K12977" s="15">
        <f t="shared" si="914"/>
        <v>1</v>
      </c>
      <c r="L12977" s="17">
        <f t="shared" si="915"/>
        <v>1680</v>
      </c>
      <c r="M12977" s="5">
        <f t="shared" si="917"/>
        <v>0</v>
      </c>
      <c r="N12977" s="15">
        <f t="shared" si="916"/>
        <v>0</v>
      </c>
    </row>
    <row r="12978" spans="11:14" x14ac:dyDescent="0.2">
      <c r="K12978" s="15">
        <f t="shared" si="914"/>
        <v>1</v>
      </c>
      <c r="L12978" s="17">
        <f t="shared" si="915"/>
        <v>1680</v>
      </c>
      <c r="M12978" s="5">
        <f t="shared" si="917"/>
        <v>0</v>
      </c>
      <c r="N12978" s="15">
        <f t="shared" si="916"/>
        <v>0</v>
      </c>
    </row>
    <row r="12979" spans="11:14" x14ac:dyDescent="0.2">
      <c r="K12979" s="15">
        <f t="shared" si="914"/>
        <v>1</v>
      </c>
      <c r="L12979" s="17">
        <f t="shared" si="915"/>
        <v>1680</v>
      </c>
      <c r="M12979" s="5">
        <f t="shared" si="917"/>
        <v>0</v>
      </c>
      <c r="N12979" s="15">
        <f t="shared" si="916"/>
        <v>0</v>
      </c>
    </row>
    <row r="12980" spans="11:14" x14ac:dyDescent="0.2">
      <c r="K12980" s="15">
        <f t="shared" si="914"/>
        <v>1</v>
      </c>
      <c r="L12980" s="17">
        <f t="shared" si="915"/>
        <v>1680</v>
      </c>
      <c r="M12980" s="5">
        <f t="shared" si="917"/>
        <v>0</v>
      </c>
      <c r="N12980" s="15">
        <f t="shared" si="916"/>
        <v>0</v>
      </c>
    </row>
    <row r="12981" spans="11:14" x14ac:dyDescent="0.2">
      <c r="K12981" s="15">
        <f t="shared" si="914"/>
        <v>1</v>
      </c>
      <c r="L12981" s="17">
        <f t="shared" si="915"/>
        <v>1680</v>
      </c>
      <c r="M12981" s="5">
        <f t="shared" si="917"/>
        <v>0</v>
      </c>
      <c r="N12981" s="15">
        <f t="shared" si="916"/>
        <v>0</v>
      </c>
    </row>
    <row r="12982" spans="11:14" x14ac:dyDescent="0.2">
      <c r="K12982" s="15">
        <f t="shared" si="914"/>
        <v>1</v>
      </c>
      <c r="L12982" s="17">
        <f t="shared" si="915"/>
        <v>1680</v>
      </c>
      <c r="M12982" s="5">
        <f t="shared" si="917"/>
        <v>0</v>
      </c>
      <c r="N12982" s="15">
        <f t="shared" si="916"/>
        <v>0</v>
      </c>
    </row>
    <row r="12983" spans="11:14" x14ac:dyDescent="0.2">
      <c r="K12983" s="15">
        <f t="shared" si="914"/>
        <v>1</v>
      </c>
      <c r="L12983" s="17">
        <f t="shared" si="915"/>
        <v>1680</v>
      </c>
      <c r="M12983" s="5">
        <f t="shared" si="917"/>
        <v>0</v>
      </c>
      <c r="N12983" s="15">
        <f t="shared" si="916"/>
        <v>0</v>
      </c>
    </row>
    <row r="12984" spans="11:14" x14ac:dyDescent="0.2">
      <c r="K12984" s="15">
        <f t="shared" si="914"/>
        <v>1</v>
      </c>
      <c r="L12984" s="17">
        <f t="shared" si="915"/>
        <v>1680</v>
      </c>
      <c r="M12984" s="5">
        <f t="shared" si="917"/>
        <v>0</v>
      </c>
      <c r="N12984" s="15">
        <f t="shared" si="916"/>
        <v>0</v>
      </c>
    </row>
    <row r="12985" spans="11:14" x14ac:dyDescent="0.2">
      <c r="K12985" s="15">
        <f t="shared" si="914"/>
        <v>1</v>
      </c>
      <c r="L12985" s="17">
        <f t="shared" si="915"/>
        <v>1680</v>
      </c>
      <c r="M12985" s="5">
        <f t="shared" si="917"/>
        <v>0</v>
      </c>
      <c r="N12985" s="15">
        <f t="shared" si="916"/>
        <v>0</v>
      </c>
    </row>
    <row r="12986" spans="11:14" x14ac:dyDescent="0.2">
      <c r="K12986" s="15">
        <f t="shared" si="914"/>
        <v>1</v>
      </c>
      <c r="L12986" s="17">
        <f t="shared" si="915"/>
        <v>1680</v>
      </c>
      <c r="M12986" s="5">
        <f t="shared" si="917"/>
        <v>0</v>
      </c>
      <c r="N12986" s="15">
        <f t="shared" si="916"/>
        <v>0</v>
      </c>
    </row>
    <row r="12987" spans="11:14" x14ac:dyDescent="0.2">
      <c r="K12987" s="15">
        <f t="shared" si="914"/>
        <v>1</v>
      </c>
      <c r="L12987" s="17">
        <f t="shared" si="915"/>
        <v>1680</v>
      </c>
      <c r="M12987" s="5">
        <f t="shared" si="917"/>
        <v>0</v>
      </c>
      <c r="N12987" s="15">
        <f t="shared" si="916"/>
        <v>0</v>
      </c>
    </row>
    <row r="12988" spans="11:14" x14ac:dyDescent="0.2">
      <c r="K12988" s="15">
        <f t="shared" si="914"/>
        <v>1</v>
      </c>
      <c r="L12988" s="17">
        <f t="shared" si="915"/>
        <v>1680</v>
      </c>
      <c r="M12988" s="5">
        <f t="shared" si="917"/>
        <v>0</v>
      </c>
      <c r="N12988" s="15">
        <f t="shared" si="916"/>
        <v>0</v>
      </c>
    </row>
    <row r="12989" spans="11:14" x14ac:dyDescent="0.2">
      <c r="K12989" s="15">
        <f t="shared" si="914"/>
        <v>1</v>
      </c>
      <c r="L12989" s="17">
        <f t="shared" si="915"/>
        <v>1680</v>
      </c>
      <c r="M12989" s="5">
        <f t="shared" si="917"/>
        <v>0</v>
      </c>
      <c r="N12989" s="15">
        <f t="shared" si="916"/>
        <v>0</v>
      </c>
    </row>
    <row r="12990" spans="11:14" x14ac:dyDescent="0.2">
      <c r="K12990" s="15">
        <f t="shared" si="914"/>
        <v>1</v>
      </c>
      <c r="L12990" s="17">
        <f t="shared" si="915"/>
        <v>1680</v>
      </c>
      <c r="M12990" s="5">
        <f t="shared" si="917"/>
        <v>0</v>
      </c>
      <c r="N12990" s="15">
        <f t="shared" si="916"/>
        <v>0</v>
      </c>
    </row>
    <row r="12991" spans="11:14" x14ac:dyDescent="0.2">
      <c r="K12991" s="15">
        <f t="shared" si="914"/>
        <v>1</v>
      </c>
      <c r="L12991" s="17">
        <f t="shared" si="915"/>
        <v>1680</v>
      </c>
      <c r="M12991" s="5">
        <f t="shared" si="917"/>
        <v>0</v>
      </c>
      <c r="N12991" s="15">
        <f t="shared" si="916"/>
        <v>0</v>
      </c>
    </row>
    <row r="12992" spans="11:14" x14ac:dyDescent="0.2">
      <c r="K12992" s="15">
        <f t="shared" si="914"/>
        <v>1</v>
      </c>
      <c r="L12992" s="17">
        <f t="shared" si="915"/>
        <v>1680</v>
      </c>
      <c r="M12992" s="5">
        <f t="shared" si="917"/>
        <v>0</v>
      </c>
      <c r="N12992" s="15">
        <f t="shared" si="916"/>
        <v>0</v>
      </c>
    </row>
    <row r="12993" spans="11:14" x14ac:dyDescent="0.2">
      <c r="K12993" s="15">
        <f t="shared" si="914"/>
        <v>1</v>
      </c>
      <c r="L12993" s="17">
        <f t="shared" si="915"/>
        <v>1680</v>
      </c>
      <c r="M12993" s="5">
        <f t="shared" si="917"/>
        <v>0</v>
      </c>
      <c r="N12993" s="15">
        <f t="shared" si="916"/>
        <v>0</v>
      </c>
    </row>
    <row r="12994" spans="11:14" x14ac:dyDescent="0.2">
      <c r="K12994" s="15">
        <f t="shared" ref="K12994:K13057" si="918">DATE(YEAR(E12994),MONTH(E12994),1)</f>
        <v>1</v>
      </c>
      <c r="L12994" s="17">
        <f t="shared" ref="L12994:L13057" si="919">ROUND(($B$3-K12994)/365.25*12,0)</f>
        <v>1680</v>
      </c>
      <c r="M12994" s="5">
        <f t="shared" si="917"/>
        <v>0</v>
      </c>
      <c r="N12994" s="15">
        <f t="shared" ref="N12994:N13057" si="920">EDATE(E12994,D12994)</f>
        <v>0</v>
      </c>
    </row>
    <row r="12995" spans="11:14" x14ac:dyDescent="0.2">
      <c r="K12995" s="15">
        <f t="shared" si="918"/>
        <v>1</v>
      </c>
      <c r="L12995" s="17">
        <f t="shared" si="919"/>
        <v>1680</v>
      </c>
      <c r="M12995" s="5">
        <f t="shared" ref="M12995:M13058" si="921">ROUND((N12995-K12995)/365.25*12,0)</f>
        <v>0</v>
      </c>
      <c r="N12995" s="15">
        <f t="shared" si="920"/>
        <v>0</v>
      </c>
    </row>
    <row r="12996" spans="11:14" x14ac:dyDescent="0.2">
      <c r="K12996" s="15">
        <f t="shared" si="918"/>
        <v>1</v>
      </c>
      <c r="L12996" s="17">
        <f t="shared" si="919"/>
        <v>1680</v>
      </c>
      <c r="M12996" s="5">
        <f t="shared" si="921"/>
        <v>0</v>
      </c>
      <c r="N12996" s="15">
        <f t="shared" si="920"/>
        <v>0</v>
      </c>
    </row>
    <row r="12997" spans="11:14" x14ac:dyDescent="0.2">
      <c r="K12997" s="15">
        <f t="shared" si="918"/>
        <v>1</v>
      </c>
      <c r="L12997" s="17">
        <f t="shared" si="919"/>
        <v>1680</v>
      </c>
      <c r="M12997" s="5">
        <f t="shared" si="921"/>
        <v>0</v>
      </c>
      <c r="N12997" s="15">
        <f t="shared" si="920"/>
        <v>0</v>
      </c>
    </row>
    <row r="12998" spans="11:14" x14ac:dyDescent="0.2">
      <c r="K12998" s="15">
        <f t="shared" si="918"/>
        <v>1</v>
      </c>
      <c r="L12998" s="17">
        <f t="shared" si="919"/>
        <v>1680</v>
      </c>
      <c r="M12998" s="5">
        <f t="shared" si="921"/>
        <v>0</v>
      </c>
      <c r="N12998" s="15">
        <f t="shared" si="920"/>
        <v>0</v>
      </c>
    </row>
    <row r="12999" spans="11:14" x14ac:dyDescent="0.2">
      <c r="K12999" s="15">
        <f t="shared" si="918"/>
        <v>1</v>
      </c>
      <c r="L12999" s="17">
        <f t="shared" si="919"/>
        <v>1680</v>
      </c>
      <c r="M12999" s="5">
        <f t="shared" si="921"/>
        <v>0</v>
      </c>
      <c r="N12999" s="15">
        <f t="shared" si="920"/>
        <v>0</v>
      </c>
    </row>
    <row r="13000" spans="11:14" x14ac:dyDescent="0.2">
      <c r="K13000" s="15">
        <f t="shared" si="918"/>
        <v>1</v>
      </c>
      <c r="L13000" s="17">
        <f t="shared" si="919"/>
        <v>1680</v>
      </c>
      <c r="M13000" s="5">
        <f t="shared" si="921"/>
        <v>0</v>
      </c>
      <c r="N13000" s="15">
        <f t="shared" si="920"/>
        <v>0</v>
      </c>
    </row>
    <row r="13001" spans="11:14" x14ac:dyDescent="0.2">
      <c r="K13001" s="15">
        <f t="shared" si="918"/>
        <v>1</v>
      </c>
      <c r="L13001" s="17">
        <f t="shared" si="919"/>
        <v>1680</v>
      </c>
      <c r="M13001" s="5">
        <f t="shared" si="921"/>
        <v>0</v>
      </c>
      <c r="N13001" s="15">
        <f t="shared" si="920"/>
        <v>0</v>
      </c>
    </row>
    <row r="13002" spans="11:14" x14ac:dyDescent="0.2">
      <c r="K13002" s="15">
        <f t="shared" si="918"/>
        <v>1</v>
      </c>
      <c r="L13002" s="17">
        <f t="shared" si="919"/>
        <v>1680</v>
      </c>
      <c r="M13002" s="5">
        <f t="shared" si="921"/>
        <v>0</v>
      </c>
      <c r="N13002" s="15">
        <f t="shared" si="920"/>
        <v>0</v>
      </c>
    </row>
    <row r="13003" spans="11:14" x14ac:dyDescent="0.2">
      <c r="K13003" s="15">
        <f t="shared" si="918"/>
        <v>1</v>
      </c>
      <c r="L13003" s="17">
        <f t="shared" si="919"/>
        <v>1680</v>
      </c>
      <c r="M13003" s="5">
        <f t="shared" si="921"/>
        <v>0</v>
      </c>
      <c r="N13003" s="15">
        <f t="shared" si="920"/>
        <v>0</v>
      </c>
    </row>
    <row r="13004" spans="11:14" x14ac:dyDescent="0.2">
      <c r="K13004" s="15">
        <f t="shared" si="918"/>
        <v>1</v>
      </c>
      <c r="L13004" s="17">
        <f t="shared" si="919"/>
        <v>1680</v>
      </c>
      <c r="M13004" s="5">
        <f t="shared" si="921"/>
        <v>0</v>
      </c>
      <c r="N13004" s="15">
        <f t="shared" si="920"/>
        <v>0</v>
      </c>
    </row>
    <row r="13005" spans="11:14" x14ac:dyDescent="0.2">
      <c r="K13005" s="15">
        <f t="shared" si="918"/>
        <v>1</v>
      </c>
      <c r="L13005" s="17">
        <f t="shared" si="919"/>
        <v>1680</v>
      </c>
      <c r="M13005" s="5">
        <f t="shared" si="921"/>
        <v>0</v>
      </c>
      <c r="N13005" s="15">
        <f t="shared" si="920"/>
        <v>0</v>
      </c>
    </row>
    <row r="13006" spans="11:14" x14ac:dyDescent="0.2">
      <c r="K13006" s="15">
        <f t="shared" si="918"/>
        <v>1</v>
      </c>
      <c r="L13006" s="17">
        <f t="shared" si="919"/>
        <v>1680</v>
      </c>
      <c r="M13006" s="5">
        <f t="shared" si="921"/>
        <v>0</v>
      </c>
      <c r="N13006" s="15">
        <f t="shared" si="920"/>
        <v>0</v>
      </c>
    </row>
    <row r="13007" spans="11:14" x14ac:dyDescent="0.2">
      <c r="K13007" s="15">
        <f t="shared" si="918"/>
        <v>1</v>
      </c>
      <c r="L13007" s="17">
        <f t="shared" si="919"/>
        <v>1680</v>
      </c>
      <c r="M13007" s="5">
        <f t="shared" si="921"/>
        <v>0</v>
      </c>
      <c r="N13007" s="15">
        <f t="shared" si="920"/>
        <v>0</v>
      </c>
    </row>
    <row r="13008" spans="11:14" x14ac:dyDescent="0.2">
      <c r="K13008" s="15">
        <f t="shared" si="918"/>
        <v>1</v>
      </c>
      <c r="L13008" s="17">
        <f t="shared" si="919"/>
        <v>1680</v>
      </c>
      <c r="M13008" s="5">
        <f t="shared" si="921"/>
        <v>0</v>
      </c>
      <c r="N13008" s="15">
        <f t="shared" si="920"/>
        <v>0</v>
      </c>
    </row>
    <row r="13009" spans="11:14" x14ac:dyDescent="0.2">
      <c r="K13009" s="15">
        <f t="shared" si="918"/>
        <v>1</v>
      </c>
      <c r="L13009" s="17">
        <f t="shared" si="919"/>
        <v>1680</v>
      </c>
      <c r="M13009" s="5">
        <f t="shared" si="921"/>
        <v>0</v>
      </c>
      <c r="N13009" s="15">
        <f t="shared" si="920"/>
        <v>0</v>
      </c>
    </row>
    <row r="13010" spans="11:14" x14ac:dyDescent="0.2">
      <c r="K13010" s="15">
        <f t="shared" si="918"/>
        <v>1</v>
      </c>
      <c r="L13010" s="17">
        <f t="shared" si="919"/>
        <v>1680</v>
      </c>
      <c r="M13010" s="5">
        <f t="shared" si="921"/>
        <v>0</v>
      </c>
      <c r="N13010" s="15">
        <f t="shared" si="920"/>
        <v>0</v>
      </c>
    </row>
    <row r="13011" spans="11:14" x14ac:dyDescent="0.2">
      <c r="K13011" s="15">
        <f t="shared" si="918"/>
        <v>1</v>
      </c>
      <c r="L13011" s="17">
        <f t="shared" si="919"/>
        <v>1680</v>
      </c>
      <c r="M13011" s="5">
        <f t="shared" si="921"/>
        <v>0</v>
      </c>
      <c r="N13011" s="15">
        <f t="shared" si="920"/>
        <v>0</v>
      </c>
    </row>
    <row r="13012" spans="11:14" x14ac:dyDescent="0.2">
      <c r="K13012" s="15">
        <f t="shared" si="918"/>
        <v>1</v>
      </c>
      <c r="L13012" s="17">
        <f t="shared" si="919"/>
        <v>1680</v>
      </c>
      <c r="M13012" s="5">
        <f t="shared" si="921"/>
        <v>0</v>
      </c>
      <c r="N13012" s="15">
        <f t="shared" si="920"/>
        <v>0</v>
      </c>
    </row>
    <row r="13013" spans="11:14" x14ac:dyDescent="0.2">
      <c r="K13013" s="15">
        <f t="shared" si="918"/>
        <v>1</v>
      </c>
      <c r="L13013" s="17">
        <f t="shared" si="919"/>
        <v>1680</v>
      </c>
      <c r="M13013" s="5">
        <f t="shared" si="921"/>
        <v>0</v>
      </c>
      <c r="N13013" s="15">
        <f t="shared" si="920"/>
        <v>0</v>
      </c>
    </row>
    <row r="13014" spans="11:14" x14ac:dyDescent="0.2">
      <c r="K13014" s="15">
        <f t="shared" si="918"/>
        <v>1</v>
      </c>
      <c r="L13014" s="17">
        <f t="shared" si="919"/>
        <v>1680</v>
      </c>
      <c r="M13014" s="5">
        <f t="shared" si="921"/>
        <v>0</v>
      </c>
      <c r="N13014" s="15">
        <f t="shared" si="920"/>
        <v>0</v>
      </c>
    </row>
    <row r="13015" spans="11:14" x14ac:dyDescent="0.2">
      <c r="K13015" s="15">
        <f t="shared" si="918"/>
        <v>1</v>
      </c>
      <c r="L13015" s="17">
        <f t="shared" si="919"/>
        <v>1680</v>
      </c>
      <c r="M13015" s="5">
        <f t="shared" si="921"/>
        <v>0</v>
      </c>
      <c r="N13015" s="15">
        <f t="shared" si="920"/>
        <v>0</v>
      </c>
    </row>
    <row r="13016" spans="11:14" x14ac:dyDescent="0.2">
      <c r="K13016" s="15">
        <f t="shared" si="918"/>
        <v>1</v>
      </c>
      <c r="L13016" s="17">
        <f t="shared" si="919"/>
        <v>1680</v>
      </c>
      <c r="M13016" s="5">
        <f t="shared" si="921"/>
        <v>0</v>
      </c>
      <c r="N13016" s="15">
        <f t="shared" si="920"/>
        <v>0</v>
      </c>
    </row>
    <row r="13017" spans="11:14" x14ac:dyDescent="0.2">
      <c r="K13017" s="15">
        <f t="shared" si="918"/>
        <v>1</v>
      </c>
      <c r="L13017" s="17">
        <f t="shared" si="919"/>
        <v>1680</v>
      </c>
      <c r="M13017" s="5">
        <f t="shared" si="921"/>
        <v>0</v>
      </c>
      <c r="N13017" s="15">
        <f t="shared" si="920"/>
        <v>0</v>
      </c>
    </row>
    <row r="13018" spans="11:14" x14ac:dyDescent="0.2">
      <c r="K13018" s="15">
        <f t="shared" si="918"/>
        <v>1</v>
      </c>
      <c r="L13018" s="17">
        <f t="shared" si="919"/>
        <v>1680</v>
      </c>
      <c r="M13018" s="5">
        <f t="shared" si="921"/>
        <v>0</v>
      </c>
      <c r="N13018" s="15">
        <f t="shared" si="920"/>
        <v>0</v>
      </c>
    </row>
    <row r="13019" spans="11:14" x14ac:dyDescent="0.2">
      <c r="K13019" s="15">
        <f t="shared" si="918"/>
        <v>1</v>
      </c>
      <c r="L13019" s="17">
        <f t="shared" si="919"/>
        <v>1680</v>
      </c>
      <c r="M13019" s="5">
        <f t="shared" si="921"/>
        <v>0</v>
      </c>
      <c r="N13019" s="15">
        <f t="shared" si="920"/>
        <v>0</v>
      </c>
    </row>
    <row r="13020" spans="11:14" x14ac:dyDescent="0.2">
      <c r="K13020" s="15">
        <f t="shared" si="918"/>
        <v>1</v>
      </c>
      <c r="L13020" s="17">
        <f t="shared" si="919"/>
        <v>1680</v>
      </c>
      <c r="M13020" s="5">
        <f t="shared" si="921"/>
        <v>0</v>
      </c>
      <c r="N13020" s="15">
        <f t="shared" si="920"/>
        <v>0</v>
      </c>
    </row>
    <row r="13021" spans="11:14" x14ac:dyDescent="0.2">
      <c r="K13021" s="15">
        <f t="shared" si="918"/>
        <v>1</v>
      </c>
      <c r="L13021" s="17">
        <f t="shared" si="919"/>
        <v>1680</v>
      </c>
      <c r="M13021" s="5">
        <f t="shared" si="921"/>
        <v>0</v>
      </c>
      <c r="N13021" s="15">
        <f t="shared" si="920"/>
        <v>0</v>
      </c>
    </row>
    <row r="13022" spans="11:14" x14ac:dyDescent="0.2">
      <c r="K13022" s="15">
        <f t="shared" si="918"/>
        <v>1</v>
      </c>
      <c r="L13022" s="17">
        <f t="shared" si="919"/>
        <v>1680</v>
      </c>
      <c r="M13022" s="5">
        <f t="shared" si="921"/>
        <v>0</v>
      </c>
      <c r="N13022" s="15">
        <f t="shared" si="920"/>
        <v>0</v>
      </c>
    </row>
    <row r="13023" spans="11:14" x14ac:dyDescent="0.2">
      <c r="K13023" s="15">
        <f t="shared" si="918"/>
        <v>1</v>
      </c>
      <c r="L13023" s="17">
        <f t="shared" si="919"/>
        <v>1680</v>
      </c>
      <c r="M13023" s="5">
        <f t="shared" si="921"/>
        <v>0</v>
      </c>
      <c r="N13023" s="15">
        <f t="shared" si="920"/>
        <v>0</v>
      </c>
    </row>
    <row r="13024" spans="11:14" x14ac:dyDescent="0.2">
      <c r="K13024" s="15">
        <f t="shared" si="918"/>
        <v>1</v>
      </c>
      <c r="L13024" s="17">
        <f t="shared" si="919"/>
        <v>1680</v>
      </c>
      <c r="M13024" s="5">
        <f t="shared" si="921"/>
        <v>0</v>
      </c>
      <c r="N13024" s="15">
        <f t="shared" si="920"/>
        <v>0</v>
      </c>
    </row>
    <row r="13025" spans="11:14" x14ac:dyDescent="0.2">
      <c r="K13025" s="15">
        <f t="shared" si="918"/>
        <v>1</v>
      </c>
      <c r="L13025" s="17">
        <f t="shared" si="919"/>
        <v>1680</v>
      </c>
      <c r="M13025" s="5">
        <f t="shared" si="921"/>
        <v>0</v>
      </c>
      <c r="N13025" s="15">
        <f t="shared" si="920"/>
        <v>0</v>
      </c>
    </row>
    <row r="13026" spans="11:14" x14ac:dyDescent="0.2">
      <c r="K13026" s="15">
        <f t="shared" si="918"/>
        <v>1</v>
      </c>
      <c r="L13026" s="17">
        <f t="shared" si="919"/>
        <v>1680</v>
      </c>
      <c r="M13026" s="5">
        <f t="shared" si="921"/>
        <v>0</v>
      </c>
      <c r="N13026" s="15">
        <f t="shared" si="920"/>
        <v>0</v>
      </c>
    </row>
    <row r="13027" spans="11:14" x14ac:dyDescent="0.2">
      <c r="K13027" s="15">
        <f t="shared" si="918"/>
        <v>1</v>
      </c>
      <c r="L13027" s="17">
        <f t="shared" si="919"/>
        <v>1680</v>
      </c>
      <c r="M13027" s="5">
        <f t="shared" si="921"/>
        <v>0</v>
      </c>
      <c r="N13027" s="15">
        <f t="shared" si="920"/>
        <v>0</v>
      </c>
    </row>
    <row r="13028" spans="11:14" x14ac:dyDescent="0.2">
      <c r="K13028" s="15">
        <f t="shared" si="918"/>
        <v>1</v>
      </c>
      <c r="L13028" s="17">
        <f t="shared" si="919"/>
        <v>1680</v>
      </c>
      <c r="M13028" s="5">
        <f t="shared" si="921"/>
        <v>0</v>
      </c>
      <c r="N13028" s="15">
        <f t="shared" si="920"/>
        <v>0</v>
      </c>
    </row>
    <row r="13029" spans="11:14" x14ac:dyDescent="0.2">
      <c r="K13029" s="15">
        <f t="shared" si="918"/>
        <v>1</v>
      </c>
      <c r="L13029" s="17">
        <f t="shared" si="919"/>
        <v>1680</v>
      </c>
      <c r="M13029" s="5">
        <f t="shared" si="921"/>
        <v>0</v>
      </c>
      <c r="N13029" s="15">
        <f t="shared" si="920"/>
        <v>0</v>
      </c>
    </row>
    <row r="13030" spans="11:14" x14ac:dyDescent="0.2">
      <c r="K13030" s="15">
        <f t="shared" si="918"/>
        <v>1</v>
      </c>
      <c r="L13030" s="17">
        <f t="shared" si="919"/>
        <v>1680</v>
      </c>
      <c r="M13030" s="5">
        <f t="shared" si="921"/>
        <v>0</v>
      </c>
      <c r="N13030" s="15">
        <f t="shared" si="920"/>
        <v>0</v>
      </c>
    </row>
    <row r="13031" spans="11:14" x14ac:dyDescent="0.2">
      <c r="K13031" s="15">
        <f t="shared" si="918"/>
        <v>1</v>
      </c>
      <c r="L13031" s="17">
        <f t="shared" si="919"/>
        <v>1680</v>
      </c>
      <c r="M13031" s="5">
        <f t="shared" si="921"/>
        <v>0</v>
      </c>
      <c r="N13031" s="15">
        <f t="shared" si="920"/>
        <v>0</v>
      </c>
    </row>
    <row r="13032" spans="11:14" x14ac:dyDescent="0.2">
      <c r="K13032" s="15">
        <f t="shared" si="918"/>
        <v>1</v>
      </c>
      <c r="L13032" s="17">
        <f t="shared" si="919"/>
        <v>1680</v>
      </c>
      <c r="M13032" s="5">
        <f t="shared" si="921"/>
        <v>0</v>
      </c>
      <c r="N13032" s="15">
        <f t="shared" si="920"/>
        <v>0</v>
      </c>
    </row>
    <row r="13033" spans="11:14" x14ac:dyDescent="0.2">
      <c r="K13033" s="15">
        <f t="shared" si="918"/>
        <v>1</v>
      </c>
      <c r="L13033" s="17">
        <f t="shared" si="919"/>
        <v>1680</v>
      </c>
      <c r="M13033" s="5">
        <f t="shared" si="921"/>
        <v>0</v>
      </c>
      <c r="N13033" s="15">
        <f t="shared" si="920"/>
        <v>0</v>
      </c>
    </row>
    <row r="13034" spans="11:14" x14ac:dyDescent="0.2">
      <c r="K13034" s="15">
        <f t="shared" si="918"/>
        <v>1</v>
      </c>
      <c r="L13034" s="17">
        <f t="shared" si="919"/>
        <v>1680</v>
      </c>
      <c r="M13034" s="5">
        <f t="shared" si="921"/>
        <v>0</v>
      </c>
      <c r="N13034" s="15">
        <f t="shared" si="920"/>
        <v>0</v>
      </c>
    </row>
    <row r="13035" spans="11:14" x14ac:dyDescent="0.2">
      <c r="K13035" s="15">
        <f t="shared" si="918"/>
        <v>1</v>
      </c>
      <c r="L13035" s="17">
        <f t="shared" si="919"/>
        <v>1680</v>
      </c>
      <c r="M13035" s="5">
        <f t="shared" si="921"/>
        <v>0</v>
      </c>
      <c r="N13035" s="15">
        <f t="shared" si="920"/>
        <v>0</v>
      </c>
    </row>
    <row r="13036" spans="11:14" x14ac:dyDescent="0.2">
      <c r="K13036" s="15">
        <f t="shared" si="918"/>
        <v>1</v>
      </c>
      <c r="L13036" s="17">
        <f t="shared" si="919"/>
        <v>1680</v>
      </c>
      <c r="M13036" s="5">
        <f t="shared" si="921"/>
        <v>0</v>
      </c>
      <c r="N13036" s="15">
        <f t="shared" si="920"/>
        <v>0</v>
      </c>
    </row>
    <row r="13037" spans="11:14" x14ac:dyDescent="0.2">
      <c r="K13037" s="15">
        <f t="shared" si="918"/>
        <v>1</v>
      </c>
      <c r="L13037" s="17">
        <f t="shared" si="919"/>
        <v>1680</v>
      </c>
      <c r="M13037" s="5">
        <f t="shared" si="921"/>
        <v>0</v>
      </c>
      <c r="N13037" s="15">
        <f t="shared" si="920"/>
        <v>0</v>
      </c>
    </row>
    <row r="13038" spans="11:14" x14ac:dyDescent="0.2">
      <c r="K13038" s="15">
        <f t="shared" si="918"/>
        <v>1</v>
      </c>
      <c r="L13038" s="17">
        <f t="shared" si="919"/>
        <v>1680</v>
      </c>
      <c r="M13038" s="5">
        <f t="shared" si="921"/>
        <v>0</v>
      </c>
      <c r="N13038" s="15">
        <f t="shared" si="920"/>
        <v>0</v>
      </c>
    </row>
    <row r="13039" spans="11:14" x14ac:dyDescent="0.2">
      <c r="K13039" s="15">
        <f t="shared" si="918"/>
        <v>1</v>
      </c>
      <c r="L13039" s="17">
        <f t="shared" si="919"/>
        <v>1680</v>
      </c>
      <c r="M13039" s="5">
        <f t="shared" si="921"/>
        <v>0</v>
      </c>
      <c r="N13039" s="15">
        <f t="shared" si="920"/>
        <v>0</v>
      </c>
    </row>
    <row r="13040" spans="11:14" x14ac:dyDescent="0.2">
      <c r="K13040" s="15">
        <f t="shared" si="918"/>
        <v>1</v>
      </c>
      <c r="L13040" s="17">
        <f t="shared" si="919"/>
        <v>1680</v>
      </c>
      <c r="M13040" s="5">
        <f t="shared" si="921"/>
        <v>0</v>
      </c>
      <c r="N13040" s="15">
        <f t="shared" si="920"/>
        <v>0</v>
      </c>
    </row>
    <row r="13041" spans="11:14" x14ac:dyDescent="0.2">
      <c r="K13041" s="15">
        <f t="shared" si="918"/>
        <v>1</v>
      </c>
      <c r="L13041" s="17">
        <f t="shared" si="919"/>
        <v>1680</v>
      </c>
      <c r="M13041" s="5">
        <f t="shared" si="921"/>
        <v>0</v>
      </c>
      <c r="N13041" s="15">
        <f t="shared" si="920"/>
        <v>0</v>
      </c>
    </row>
    <row r="13042" spans="11:14" x14ac:dyDescent="0.2">
      <c r="K13042" s="15">
        <f t="shared" si="918"/>
        <v>1</v>
      </c>
      <c r="L13042" s="17">
        <f t="shared" si="919"/>
        <v>1680</v>
      </c>
      <c r="M13042" s="5">
        <f t="shared" si="921"/>
        <v>0</v>
      </c>
      <c r="N13042" s="15">
        <f t="shared" si="920"/>
        <v>0</v>
      </c>
    </row>
    <row r="13043" spans="11:14" x14ac:dyDescent="0.2">
      <c r="K13043" s="15">
        <f t="shared" si="918"/>
        <v>1</v>
      </c>
      <c r="L13043" s="17">
        <f t="shared" si="919"/>
        <v>1680</v>
      </c>
      <c r="M13043" s="5">
        <f t="shared" si="921"/>
        <v>0</v>
      </c>
      <c r="N13043" s="15">
        <f t="shared" si="920"/>
        <v>0</v>
      </c>
    </row>
    <row r="13044" spans="11:14" x14ac:dyDescent="0.2">
      <c r="K13044" s="15">
        <f t="shared" si="918"/>
        <v>1</v>
      </c>
      <c r="L13044" s="17">
        <f t="shared" si="919"/>
        <v>1680</v>
      </c>
      <c r="M13044" s="5">
        <f t="shared" si="921"/>
        <v>0</v>
      </c>
      <c r="N13044" s="15">
        <f t="shared" si="920"/>
        <v>0</v>
      </c>
    </row>
    <row r="13045" spans="11:14" x14ac:dyDescent="0.2">
      <c r="K13045" s="15">
        <f t="shared" si="918"/>
        <v>1</v>
      </c>
      <c r="L13045" s="17">
        <f t="shared" si="919"/>
        <v>1680</v>
      </c>
      <c r="M13045" s="5">
        <f t="shared" si="921"/>
        <v>0</v>
      </c>
      <c r="N13045" s="15">
        <f t="shared" si="920"/>
        <v>0</v>
      </c>
    </row>
    <row r="13046" spans="11:14" x14ac:dyDescent="0.2">
      <c r="K13046" s="15">
        <f t="shared" si="918"/>
        <v>1</v>
      </c>
      <c r="L13046" s="17">
        <f t="shared" si="919"/>
        <v>1680</v>
      </c>
      <c r="M13046" s="5">
        <f t="shared" si="921"/>
        <v>0</v>
      </c>
      <c r="N13046" s="15">
        <f t="shared" si="920"/>
        <v>0</v>
      </c>
    </row>
    <row r="13047" spans="11:14" x14ac:dyDescent="0.2">
      <c r="K13047" s="15">
        <f t="shared" si="918"/>
        <v>1</v>
      </c>
      <c r="L13047" s="17">
        <f t="shared" si="919"/>
        <v>1680</v>
      </c>
      <c r="M13047" s="5">
        <f t="shared" si="921"/>
        <v>0</v>
      </c>
      <c r="N13047" s="15">
        <f t="shared" si="920"/>
        <v>0</v>
      </c>
    </row>
    <row r="13048" spans="11:14" x14ac:dyDescent="0.2">
      <c r="K13048" s="15">
        <f t="shared" si="918"/>
        <v>1</v>
      </c>
      <c r="L13048" s="17">
        <f t="shared" si="919"/>
        <v>1680</v>
      </c>
      <c r="M13048" s="5">
        <f t="shared" si="921"/>
        <v>0</v>
      </c>
      <c r="N13048" s="15">
        <f t="shared" si="920"/>
        <v>0</v>
      </c>
    </row>
    <row r="13049" spans="11:14" x14ac:dyDescent="0.2">
      <c r="K13049" s="15">
        <f t="shared" si="918"/>
        <v>1</v>
      </c>
      <c r="L13049" s="17">
        <f t="shared" si="919"/>
        <v>1680</v>
      </c>
      <c r="M13049" s="5">
        <f t="shared" si="921"/>
        <v>0</v>
      </c>
      <c r="N13049" s="15">
        <f t="shared" si="920"/>
        <v>0</v>
      </c>
    </row>
    <row r="13050" spans="11:14" x14ac:dyDescent="0.2">
      <c r="K13050" s="15">
        <f t="shared" si="918"/>
        <v>1</v>
      </c>
      <c r="L13050" s="17">
        <f t="shared" si="919"/>
        <v>1680</v>
      </c>
      <c r="M13050" s="5">
        <f t="shared" si="921"/>
        <v>0</v>
      </c>
      <c r="N13050" s="15">
        <f t="shared" si="920"/>
        <v>0</v>
      </c>
    </row>
    <row r="13051" spans="11:14" x14ac:dyDescent="0.2">
      <c r="K13051" s="15">
        <f t="shared" si="918"/>
        <v>1</v>
      </c>
      <c r="L13051" s="17">
        <f t="shared" si="919"/>
        <v>1680</v>
      </c>
      <c r="M13051" s="5">
        <f t="shared" si="921"/>
        <v>0</v>
      </c>
      <c r="N13051" s="15">
        <f t="shared" si="920"/>
        <v>0</v>
      </c>
    </row>
    <row r="13052" spans="11:14" x14ac:dyDescent="0.2">
      <c r="K13052" s="15">
        <f t="shared" si="918"/>
        <v>1</v>
      </c>
      <c r="L13052" s="17">
        <f t="shared" si="919"/>
        <v>1680</v>
      </c>
      <c r="M13052" s="5">
        <f t="shared" si="921"/>
        <v>0</v>
      </c>
      <c r="N13052" s="15">
        <f t="shared" si="920"/>
        <v>0</v>
      </c>
    </row>
    <row r="13053" spans="11:14" x14ac:dyDescent="0.2">
      <c r="K13053" s="15">
        <f t="shared" si="918"/>
        <v>1</v>
      </c>
      <c r="L13053" s="17">
        <f t="shared" si="919"/>
        <v>1680</v>
      </c>
      <c r="M13053" s="5">
        <f t="shared" si="921"/>
        <v>0</v>
      </c>
      <c r="N13053" s="15">
        <f t="shared" si="920"/>
        <v>0</v>
      </c>
    </row>
    <row r="13054" spans="11:14" x14ac:dyDescent="0.2">
      <c r="K13054" s="15">
        <f t="shared" si="918"/>
        <v>1</v>
      </c>
      <c r="L13054" s="17">
        <f t="shared" si="919"/>
        <v>1680</v>
      </c>
      <c r="M13054" s="5">
        <f t="shared" si="921"/>
        <v>0</v>
      </c>
      <c r="N13054" s="15">
        <f t="shared" si="920"/>
        <v>0</v>
      </c>
    </row>
    <row r="13055" spans="11:14" x14ac:dyDescent="0.2">
      <c r="K13055" s="15">
        <f t="shared" si="918"/>
        <v>1</v>
      </c>
      <c r="L13055" s="17">
        <f t="shared" si="919"/>
        <v>1680</v>
      </c>
      <c r="M13055" s="5">
        <f t="shared" si="921"/>
        <v>0</v>
      </c>
      <c r="N13055" s="15">
        <f t="shared" si="920"/>
        <v>0</v>
      </c>
    </row>
    <row r="13056" spans="11:14" x14ac:dyDescent="0.2">
      <c r="K13056" s="15">
        <f t="shared" si="918"/>
        <v>1</v>
      </c>
      <c r="L13056" s="17">
        <f t="shared" si="919"/>
        <v>1680</v>
      </c>
      <c r="M13056" s="5">
        <f t="shared" si="921"/>
        <v>0</v>
      </c>
      <c r="N13056" s="15">
        <f t="shared" si="920"/>
        <v>0</v>
      </c>
    </row>
    <row r="13057" spans="11:14" x14ac:dyDescent="0.2">
      <c r="K13057" s="15">
        <f t="shared" si="918"/>
        <v>1</v>
      </c>
      <c r="L13057" s="17">
        <f t="shared" si="919"/>
        <v>1680</v>
      </c>
      <c r="M13057" s="5">
        <f t="shared" si="921"/>
        <v>0</v>
      </c>
      <c r="N13057" s="15">
        <f t="shared" si="920"/>
        <v>0</v>
      </c>
    </row>
    <row r="13058" spans="11:14" x14ac:dyDescent="0.2">
      <c r="K13058" s="15">
        <f t="shared" ref="K13058:K13121" si="922">DATE(YEAR(E13058),MONTH(E13058),1)</f>
        <v>1</v>
      </c>
      <c r="L13058" s="17">
        <f t="shared" ref="L13058:L13121" si="923">ROUND(($B$3-K13058)/365.25*12,0)</f>
        <v>1680</v>
      </c>
      <c r="M13058" s="5">
        <f t="shared" si="921"/>
        <v>0</v>
      </c>
      <c r="N13058" s="15">
        <f t="shared" ref="N13058:N13121" si="924">EDATE(E13058,D13058)</f>
        <v>0</v>
      </c>
    </row>
    <row r="13059" spans="11:14" x14ac:dyDescent="0.2">
      <c r="K13059" s="15">
        <f t="shared" si="922"/>
        <v>1</v>
      </c>
      <c r="L13059" s="17">
        <f t="shared" si="923"/>
        <v>1680</v>
      </c>
      <c r="M13059" s="5">
        <f t="shared" ref="M13059:M13122" si="925">ROUND((N13059-K13059)/365.25*12,0)</f>
        <v>0</v>
      </c>
      <c r="N13059" s="15">
        <f t="shared" si="924"/>
        <v>0</v>
      </c>
    </row>
    <row r="13060" spans="11:14" x14ac:dyDescent="0.2">
      <c r="K13060" s="15">
        <f t="shared" si="922"/>
        <v>1</v>
      </c>
      <c r="L13060" s="17">
        <f t="shared" si="923"/>
        <v>1680</v>
      </c>
      <c r="M13060" s="5">
        <f t="shared" si="925"/>
        <v>0</v>
      </c>
      <c r="N13060" s="15">
        <f t="shared" si="924"/>
        <v>0</v>
      </c>
    </row>
    <row r="13061" spans="11:14" x14ac:dyDescent="0.2">
      <c r="K13061" s="15">
        <f t="shared" si="922"/>
        <v>1</v>
      </c>
      <c r="L13061" s="17">
        <f t="shared" si="923"/>
        <v>1680</v>
      </c>
      <c r="M13061" s="5">
        <f t="shared" si="925"/>
        <v>0</v>
      </c>
      <c r="N13061" s="15">
        <f t="shared" si="924"/>
        <v>0</v>
      </c>
    </row>
    <row r="13062" spans="11:14" x14ac:dyDescent="0.2">
      <c r="K13062" s="15">
        <f t="shared" si="922"/>
        <v>1</v>
      </c>
      <c r="L13062" s="17">
        <f t="shared" si="923"/>
        <v>1680</v>
      </c>
      <c r="M13062" s="5">
        <f t="shared" si="925"/>
        <v>0</v>
      </c>
      <c r="N13062" s="15">
        <f t="shared" si="924"/>
        <v>0</v>
      </c>
    </row>
    <row r="13063" spans="11:14" x14ac:dyDescent="0.2">
      <c r="K13063" s="15">
        <f t="shared" si="922"/>
        <v>1</v>
      </c>
      <c r="L13063" s="17">
        <f t="shared" si="923"/>
        <v>1680</v>
      </c>
      <c r="M13063" s="5">
        <f t="shared" si="925"/>
        <v>0</v>
      </c>
      <c r="N13063" s="15">
        <f t="shared" si="924"/>
        <v>0</v>
      </c>
    </row>
    <row r="13064" spans="11:14" x14ac:dyDescent="0.2">
      <c r="K13064" s="15">
        <f t="shared" si="922"/>
        <v>1</v>
      </c>
      <c r="L13064" s="17">
        <f t="shared" si="923"/>
        <v>1680</v>
      </c>
      <c r="M13064" s="5">
        <f t="shared" si="925"/>
        <v>0</v>
      </c>
      <c r="N13064" s="15">
        <f t="shared" si="924"/>
        <v>0</v>
      </c>
    </row>
    <row r="13065" spans="11:14" x14ac:dyDescent="0.2">
      <c r="K13065" s="15">
        <f t="shared" si="922"/>
        <v>1</v>
      </c>
      <c r="L13065" s="17">
        <f t="shared" si="923"/>
        <v>1680</v>
      </c>
      <c r="M13065" s="5">
        <f t="shared" si="925"/>
        <v>0</v>
      </c>
      <c r="N13065" s="15">
        <f t="shared" si="924"/>
        <v>0</v>
      </c>
    </row>
    <row r="13066" spans="11:14" x14ac:dyDescent="0.2">
      <c r="K13066" s="15">
        <f t="shared" si="922"/>
        <v>1</v>
      </c>
      <c r="L13066" s="17">
        <f t="shared" si="923"/>
        <v>1680</v>
      </c>
      <c r="M13066" s="5">
        <f t="shared" si="925"/>
        <v>0</v>
      </c>
      <c r="N13066" s="15">
        <f t="shared" si="924"/>
        <v>0</v>
      </c>
    </row>
    <row r="13067" spans="11:14" x14ac:dyDescent="0.2">
      <c r="K13067" s="15">
        <f t="shared" si="922"/>
        <v>1</v>
      </c>
      <c r="L13067" s="17">
        <f t="shared" si="923"/>
        <v>1680</v>
      </c>
      <c r="M13067" s="5">
        <f t="shared" si="925"/>
        <v>0</v>
      </c>
      <c r="N13067" s="15">
        <f t="shared" si="924"/>
        <v>0</v>
      </c>
    </row>
    <row r="13068" spans="11:14" x14ac:dyDescent="0.2">
      <c r="K13068" s="15">
        <f t="shared" si="922"/>
        <v>1</v>
      </c>
      <c r="L13068" s="17">
        <f t="shared" si="923"/>
        <v>1680</v>
      </c>
      <c r="M13068" s="5">
        <f t="shared" si="925"/>
        <v>0</v>
      </c>
      <c r="N13068" s="15">
        <f t="shared" si="924"/>
        <v>0</v>
      </c>
    </row>
    <row r="13069" spans="11:14" x14ac:dyDescent="0.2">
      <c r="K13069" s="15">
        <f t="shared" si="922"/>
        <v>1</v>
      </c>
      <c r="L13069" s="17">
        <f t="shared" si="923"/>
        <v>1680</v>
      </c>
      <c r="M13069" s="5">
        <f t="shared" si="925"/>
        <v>0</v>
      </c>
      <c r="N13069" s="15">
        <f t="shared" si="924"/>
        <v>0</v>
      </c>
    </row>
    <row r="13070" spans="11:14" x14ac:dyDescent="0.2">
      <c r="K13070" s="15">
        <f t="shared" si="922"/>
        <v>1</v>
      </c>
      <c r="L13070" s="17">
        <f t="shared" si="923"/>
        <v>1680</v>
      </c>
      <c r="M13070" s="5">
        <f t="shared" si="925"/>
        <v>0</v>
      </c>
      <c r="N13070" s="15">
        <f t="shared" si="924"/>
        <v>0</v>
      </c>
    </row>
    <row r="13071" spans="11:14" x14ac:dyDescent="0.2">
      <c r="K13071" s="15">
        <f t="shared" si="922"/>
        <v>1</v>
      </c>
      <c r="L13071" s="17">
        <f t="shared" si="923"/>
        <v>1680</v>
      </c>
      <c r="M13071" s="5">
        <f t="shared" si="925"/>
        <v>0</v>
      </c>
      <c r="N13071" s="15">
        <f t="shared" si="924"/>
        <v>0</v>
      </c>
    </row>
    <row r="13072" spans="11:14" x14ac:dyDescent="0.2">
      <c r="K13072" s="15">
        <f t="shared" si="922"/>
        <v>1</v>
      </c>
      <c r="L13072" s="17">
        <f t="shared" si="923"/>
        <v>1680</v>
      </c>
      <c r="M13072" s="5">
        <f t="shared" si="925"/>
        <v>0</v>
      </c>
      <c r="N13072" s="15">
        <f t="shared" si="924"/>
        <v>0</v>
      </c>
    </row>
    <row r="13073" spans="11:14" x14ac:dyDescent="0.2">
      <c r="K13073" s="15">
        <f t="shared" si="922"/>
        <v>1</v>
      </c>
      <c r="L13073" s="17">
        <f t="shared" si="923"/>
        <v>1680</v>
      </c>
      <c r="M13073" s="5">
        <f t="shared" si="925"/>
        <v>0</v>
      </c>
      <c r="N13073" s="15">
        <f t="shared" si="924"/>
        <v>0</v>
      </c>
    </row>
    <row r="13074" spans="11:14" x14ac:dyDescent="0.2">
      <c r="K13074" s="15">
        <f t="shared" si="922"/>
        <v>1</v>
      </c>
      <c r="L13074" s="17">
        <f t="shared" si="923"/>
        <v>1680</v>
      </c>
      <c r="M13074" s="5">
        <f t="shared" si="925"/>
        <v>0</v>
      </c>
      <c r="N13074" s="15">
        <f t="shared" si="924"/>
        <v>0</v>
      </c>
    </row>
    <row r="13075" spans="11:14" x14ac:dyDescent="0.2">
      <c r="K13075" s="15">
        <f t="shared" si="922"/>
        <v>1</v>
      </c>
      <c r="L13075" s="17">
        <f t="shared" si="923"/>
        <v>1680</v>
      </c>
      <c r="M13075" s="5">
        <f t="shared" si="925"/>
        <v>0</v>
      </c>
      <c r="N13075" s="15">
        <f t="shared" si="924"/>
        <v>0</v>
      </c>
    </row>
    <row r="13076" spans="11:14" x14ac:dyDescent="0.2">
      <c r="K13076" s="15">
        <f t="shared" si="922"/>
        <v>1</v>
      </c>
      <c r="L13076" s="17">
        <f t="shared" si="923"/>
        <v>1680</v>
      </c>
      <c r="M13076" s="5">
        <f t="shared" si="925"/>
        <v>0</v>
      </c>
      <c r="N13076" s="15">
        <f t="shared" si="924"/>
        <v>0</v>
      </c>
    </row>
    <row r="13077" spans="11:14" x14ac:dyDescent="0.2">
      <c r="K13077" s="15">
        <f t="shared" si="922"/>
        <v>1</v>
      </c>
      <c r="L13077" s="17">
        <f t="shared" si="923"/>
        <v>1680</v>
      </c>
      <c r="M13077" s="5">
        <f t="shared" si="925"/>
        <v>0</v>
      </c>
      <c r="N13077" s="15">
        <f t="shared" si="924"/>
        <v>0</v>
      </c>
    </row>
    <row r="13078" spans="11:14" x14ac:dyDescent="0.2">
      <c r="K13078" s="15">
        <f t="shared" si="922"/>
        <v>1</v>
      </c>
      <c r="L13078" s="17">
        <f t="shared" si="923"/>
        <v>1680</v>
      </c>
      <c r="M13078" s="5">
        <f t="shared" si="925"/>
        <v>0</v>
      </c>
      <c r="N13078" s="15">
        <f t="shared" si="924"/>
        <v>0</v>
      </c>
    </row>
    <row r="13079" spans="11:14" x14ac:dyDescent="0.2">
      <c r="K13079" s="15">
        <f t="shared" si="922"/>
        <v>1</v>
      </c>
      <c r="L13079" s="17">
        <f t="shared" si="923"/>
        <v>1680</v>
      </c>
      <c r="M13079" s="5">
        <f t="shared" si="925"/>
        <v>0</v>
      </c>
      <c r="N13079" s="15">
        <f t="shared" si="924"/>
        <v>0</v>
      </c>
    </row>
    <row r="13080" spans="11:14" x14ac:dyDescent="0.2">
      <c r="K13080" s="15">
        <f t="shared" si="922"/>
        <v>1</v>
      </c>
      <c r="L13080" s="17">
        <f t="shared" si="923"/>
        <v>1680</v>
      </c>
      <c r="M13080" s="5">
        <f t="shared" si="925"/>
        <v>0</v>
      </c>
      <c r="N13080" s="15">
        <f t="shared" si="924"/>
        <v>0</v>
      </c>
    </row>
    <row r="13081" spans="11:14" x14ac:dyDescent="0.2">
      <c r="K13081" s="15">
        <f t="shared" si="922"/>
        <v>1</v>
      </c>
      <c r="L13081" s="17">
        <f t="shared" si="923"/>
        <v>1680</v>
      </c>
      <c r="M13081" s="5">
        <f t="shared" si="925"/>
        <v>0</v>
      </c>
      <c r="N13081" s="15">
        <f t="shared" si="924"/>
        <v>0</v>
      </c>
    </row>
    <row r="13082" spans="11:14" x14ac:dyDescent="0.2">
      <c r="K13082" s="15">
        <f t="shared" si="922"/>
        <v>1</v>
      </c>
      <c r="L13082" s="17">
        <f t="shared" si="923"/>
        <v>1680</v>
      </c>
      <c r="M13082" s="5">
        <f t="shared" si="925"/>
        <v>0</v>
      </c>
      <c r="N13082" s="15">
        <f t="shared" si="924"/>
        <v>0</v>
      </c>
    </row>
    <row r="13083" spans="11:14" x14ac:dyDescent="0.2">
      <c r="K13083" s="15">
        <f t="shared" si="922"/>
        <v>1</v>
      </c>
      <c r="L13083" s="17">
        <f t="shared" si="923"/>
        <v>1680</v>
      </c>
      <c r="M13083" s="5">
        <f t="shared" si="925"/>
        <v>0</v>
      </c>
      <c r="N13083" s="15">
        <f t="shared" si="924"/>
        <v>0</v>
      </c>
    </row>
    <row r="13084" spans="11:14" x14ac:dyDescent="0.2">
      <c r="K13084" s="15">
        <f t="shared" si="922"/>
        <v>1</v>
      </c>
      <c r="L13084" s="17">
        <f t="shared" si="923"/>
        <v>1680</v>
      </c>
      <c r="M13084" s="5">
        <f t="shared" si="925"/>
        <v>0</v>
      </c>
      <c r="N13084" s="15">
        <f t="shared" si="924"/>
        <v>0</v>
      </c>
    </row>
    <row r="13085" spans="11:14" x14ac:dyDescent="0.2">
      <c r="K13085" s="15">
        <f t="shared" si="922"/>
        <v>1</v>
      </c>
      <c r="L13085" s="17">
        <f t="shared" si="923"/>
        <v>1680</v>
      </c>
      <c r="M13085" s="5">
        <f t="shared" si="925"/>
        <v>0</v>
      </c>
      <c r="N13085" s="15">
        <f t="shared" si="924"/>
        <v>0</v>
      </c>
    </row>
    <row r="13086" spans="11:14" x14ac:dyDescent="0.2">
      <c r="K13086" s="15">
        <f t="shared" si="922"/>
        <v>1</v>
      </c>
      <c r="L13086" s="17">
        <f t="shared" si="923"/>
        <v>1680</v>
      </c>
      <c r="M13086" s="5">
        <f t="shared" si="925"/>
        <v>0</v>
      </c>
      <c r="N13086" s="15">
        <f t="shared" si="924"/>
        <v>0</v>
      </c>
    </row>
    <row r="13087" spans="11:14" x14ac:dyDescent="0.2">
      <c r="K13087" s="15">
        <f t="shared" si="922"/>
        <v>1</v>
      </c>
      <c r="L13087" s="17">
        <f t="shared" si="923"/>
        <v>1680</v>
      </c>
      <c r="M13087" s="5">
        <f t="shared" si="925"/>
        <v>0</v>
      </c>
      <c r="N13087" s="15">
        <f t="shared" si="924"/>
        <v>0</v>
      </c>
    </row>
    <row r="13088" spans="11:14" x14ac:dyDescent="0.2">
      <c r="K13088" s="15">
        <f t="shared" si="922"/>
        <v>1</v>
      </c>
      <c r="L13088" s="17">
        <f t="shared" si="923"/>
        <v>1680</v>
      </c>
      <c r="M13088" s="5">
        <f t="shared" si="925"/>
        <v>0</v>
      </c>
      <c r="N13088" s="15">
        <f t="shared" si="924"/>
        <v>0</v>
      </c>
    </row>
    <row r="13089" spans="11:14" x14ac:dyDescent="0.2">
      <c r="K13089" s="15">
        <f t="shared" si="922"/>
        <v>1</v>
      </c>
      <c r="L13089" s="17">
        <f t="shared" si="923"/>
        <v>1680</v>
      </c>
      <c r="M13089" s="5">
        <f t="shared" si="925"/>
        <v>0</v>
      </c>
      <c r="N13089" s="15">
        <f t="shared" si="924"/>
        <v>0</v>
      </c>
    </row>
    <row r="13090" spans="11:14" x14ac:dyDescent="0.2">
      <c r="K13090" s="15">
        <f t="shared" si="922"/>
        <v>1</v>
      </c>
      <c r="L13090" s="17">
        <f t="shared" si="923"/>
        <v>1680</v>
      </c>
      <c r="M13090" s="5">
        <f t="shared" si="925"/>
        <v>0</v>
      </c>
      <c r="N13090" s="15">
        <f t="shared" si="924"/>
        <v>0</v>
      </c>
    </row>
    <row r="13091" spans="11:14" x14ac:dyDescent="0.2">
      <c r="K13091" s="15">
        <f t="shared" si="922"/>
        <v>1</v>
      </c>
      <c r="L13091" s="17">
        <f t="shared" si="923"/>
        <v>1680</v>
      </c>
      <c r="M13091" s="5">
        <f t="shared" si="925"/>
        <v>0</v>
      </c>
      <c r="N13091" s="15">
        <f t="shared" si="924"/>
        <v>0</v>
      </c>
    </row>
    <row r="13092" spans="11:14" x14ac:dyDescent="0.2">
      <c r="K13092" s="15">
        <f t="shared" si="922"/>
        <v>1</v>
      </c>
      <c r="L13092" s="17">
        <f t="shared" si="923"/>
        <v>1680</v>
      </c>
      <c r="M13092" s="5">
        <f t="shared" si="925"/>
        <v>0</v>
      </c>
      <c r="N13092" s="15">
        <f t="shared" si="924"/>
        <v>0</v>
      </c>
    </row>
    <row r="13093" spans="11:14" x14ac:dyDescent="0.2">
      <c r="K13093" s="15">
        <f t="shared" si="922"/>
        <v>1</v>
      </c>
      <c r="L13093" s="17">
        <f t="shared" si="923"/>
        <v>1680</v>
      </c>
      <c r="M13093" s="5">
        <f t="shared" si="925"/>
        <v>0</v>
      </c>
      <c r="N13093" s="15">
        <f t="shared" si="924"/>
        <v>0</v>
      </c>
    </row>
    <row r="13094" spans="11:14" x14ac:dyDescent="0.2">
      <c r="K13094" s="15">
        <f t="shared" si="922"/>
        <v>1</v>
      </c>
      <c r="L13094" s="17">
        <f t="shared" si="923"/>
        <v>1680</v>
      </c>
      <c r="M13094" s="5">
        <f t="shared" si="925"/>
        <v>0</v>
      </c>
      <c r="N13094" s="15">
        <f t="shared" si="924"/>
        <v>0</v>
      </c>
    </row>
    <row r="13095" spans="11:14" x14ac:dyDescent="0.2">
      <c r="K13095" s="15">
        <f t="shared" si="922"/>
        <v>1</v>
      </c>
      <c r="L13095" s="17">
        <f t="shared" si="923"/>
        <v>1680</v>
      </c>
      <c r="M13095" s="5">
        <f t="shared" si="925"/>
        <v>0</v>
      </c>
      <c r="N13095" s="15">
        <f t="shared" si="924"/>
        <v>0</v>
      </c>
    </row>
    <row r="13096" spans="11:14" x14ac:dyDescent="0.2">
      <c r="K13096" s="15">
        <f t="shared" si="922"/>
        <v>1</v>
      </c>
      <c r="L13096" s="17">
        <f t="shared" si="923"/>
        <v>1680</v>
      </c>
      <c r="M13096" s="5">
        <f t="shared" si="925"/>
        <v>0</v>
      </c>
      <c r="N13096" s="15">
        <f t="shared" si="924"/>
        <v>0</v>
      </c>
    </row>
    <row r="13097" spans="11:14" x14ac:dyDescent="0.2">
      <c r="K13097" s="15">
        <f t="shared" si="922"/>
        <v>1</v>
      </c>
      <c r="L13097" s="17">
        <f t="shared" si="923"/>
        <v>1680</v>
      </c>
      <c r="M13097" s="5">
        <f t="shared" si="925"/>
        <v>0</v>
      </c>
      <c r="N13097" s="15">
        <f t="shared" si="924"/>
        <v>0</v>
      </c>
    </row>
    <row r="13098" spans="11:14" x14ac:dyDescent="0.2">
      <c r="K13098" s="15">
        <f t="shared" si="922"/>
        <v>1</v>
      </c>
      <c r="L13098" s="17">
        <f t="shared" si="923"/>
        <v>1680</v>
      </c>
      <c r="M13098" s="5">
        <f t="shared" si="925"/>
        <v>0</v>
      </c>
      <c r="N13098" s="15">
        <f t="shared" si="924"/>
        <v>0</v>
      </c>
    </row>
    <row r="13099" spans="11:14" x14ac:dyDescent="0.2">
      <c r="K13099" s="15">
        <f t="shared" si="922"/>
        <v>1</v>
      </c>
      <c r="L13099" s="17">
        <f t="shared" si="923"/>
        <v>1680</v>
      </c>
      <c r="M13099" s="5">
        <f t="shared" si="925"/>
        <v>0</v>
      </c>
      <c r="N13099" s="15">
        <f t="shared" si="924"/>
        <v>0</v>
      </c>
    </row>
    <row r="13100" spans="11:14" x14ac:dyDescent="0.2">
      <c r="K13100" s="15">
        <f t="shared" si="922"/>
        <v>1</v>
      </c>
      <c r="L13100" s="17">
        <f t="shared" si="923"/>
        <v>1680</v>
      </c>
      <c r="M13100" s="5">
        <f t="shared" si="925"/>
        <v>0</v>
      </c>
      <c r="N13100" s="15">
        <f t="shared" si="924"/>
        <v>0</v>
      </c>
    </row>
    <row r="13101" spans="11:14" x14ac:dyDescent="0.2">
      <c r="K13101" s="15">
        <f t="shared" si="922"/>
        <v>1</v>
      </c>
      <c r="L13101" s="17">
        <f t="shared" si="923"/>
        <v>1680</v>
      </c>
      <c r="M13101" s="5">
        <f t="shared" si="925"/>
        <v>0</v>
      </c>
      <c r="N13101" s="15">
        <f t="shared" si="924"/>
        <v>0</v>
      </c>
    </row>
    <row r="13102" spans="11:14" x14ac:dyDescent="0.2">
      <c r="K13102" s="15">
        <f t="shared" si="922"/>
        <v>1</v>
      </c>
      <c r="L13102" s="17">
        <f t="shared" si="923"/>
        <v>1680</v>
      </c>
      <c r="M13102" s="5">
        <f t="shared" si="925"/>
        <v>0</v>
      </c>
      <c r="N13102" s="15">
        <f t="shared" si="924"/>
        <v>0</v>
      </c>
    </row>
    <row r="13103" spans="11:14" x14ac:dyDescent="0.2">
      <c r="K13103" s="15">
        <f t="shared" si="922"/>
        <v>1</v>
      </c>
      <c r="L13103" s="17">
        <f t="shared" si="923"/>
        <v>1680</v>
      </c>
      <c r="M13103" s="5">
        <f t="shared" si="925"/>
        <v>0</v>
      </c>
      <c r="N13103" s="15">
        <f t="shared" si="924"/>
        <v>0</v>
      </c>
    </row>
    <row r="13104" spans="11:14" x14ac:dyDescent="0.2">
      <c r="K13104" s="15">
        <f t="shared" si="922"/>
        <v>1</v>
      </c>
      <c r="L13104" s="17">
        <f t="shared" si="923"/>
        <v>1680</v>
      </c>
      <c r="M13104" s="5">
        <f t="shared" si="925"/>
        <v>0</v>
      </c>
      <c r="N13104" s="15">
        <f t="shared" si="924"/>
        <v>0</v>
      </c>
    </row>
    <row r="13105" spans="11:14" x14ac:dyDescent="0.2">
      <c r="K13105" s="15">
        <f t="shared" si="922"/>
        <v>1</v>
      </c>
      <c r="L13105" s="17">
        <f t="shared" si="923"/>
        <v>1680</v>
      </c>
      <c r="M13105" s="5">
        <f t="shared" si="925"/>
        <v>0</v>
      </c>
      <c r="N13105" s="15">
        <f t="shared" si="924"/>
        <v>0</v>
      </c>
    </row>
    <row r="13106" spans="11:14" x14ac:dyDescent="0.2">
      <c r="K13106" s="15">
        <f t="shared" si="922"/>
        <v>1</v>
      </c>
      <c r="L13106" s="17">
        <f t="shared" si="923"/>
        <v>1680</v>
      </c>
      <c r="M13106" s="5">
        <f t="shared" si="925"/>
        <v>0</v>
      </c>
      <c r="N13106" s="15">
        <f t="shared" si="924"/>
        <v>0</v>
      </c>
    </row>
    <row r="13107" spans="11:14" x14ac:dyDescent="0.2">
      <c r="K13107" s="15">
        <f t="shared" si="922"/>
        <v>1</v>
      </c>
      <c r="L13107" s="17">
        <f t="shared" si="923"/>
        <v>1680</v>
      </c>
      <c r="M13107" s="5">
        <f t="shared" si="925"/>
        <v>0</v>
      </c>
      <c r="N13107" s="15">
        <f t="shared" si="924"/>
        <v>0</v>
      </c>
    </row>
    <row r="13108" spans="11:14" x14ac:dyDescent="0.2">
      <c r="K13108" s="15">
        <f t="shared" si="922"/>
        <v>1</v>
      </c>
      <c r="L13108" s="17">
        <f t="shared" si="923"/>
        <v>1680</v>
      </c>
      <c r="M13108" s="5">
        <f t="shared" si="925"/>
        <v>0</v>
      </c>
      <c r="N13108" s="15">
        <f t="shared" si="924"/>
        <v>0</v>
      </c>
    </row>
    <row r="13109" spans="11:14" x14ac:dyDescent="0.2">
      <c r="K13109" s="15">
        <f t="shared" si="922"/>
        <v>1</v>
      </c>
      <c r="L13109" s="17">
        <f t="shared" si="923"/>
        <v>1680</v>
      </c>
      <c r="M13109" s="5">
        <f t="shared" si="925"/>
        <v>0</v>
      </c>
      <c r="N13109" s="15">
        <f t="shared" si="924"/>
        <v>0</v>
      </c>
    </row>
    <row r="13110" spans="11:14" x14ac:dyDescent="0.2">
      <c r="K13110" s="15">
        <f t="shared" si="922"/>
        <v>1</v>
      </c>
      <c r="L13110" s="17">
        <f t="shared" si="923"/>
        <v>1680</v>
      </c>
      <c r="M13110" s="5">
        <f t="shared" si="925"/>
        <v>0</v>
      </c>
      <c r="N13110" s="15">
        <f t="shared" si="924"/>
        <v>0</v>
      </c>
    </row>
    <row r="13111" spans="11:14" x14ac:dyDescent="0.2">
      <c r="K13111" s="15">
        <f t="shared" si="922"/>
        <v>1</v>
      </c>
      <c r="L13111" s="17">
        <f t="shared" si="923"/>
        <v>1680</v>
      </c>
      <c r="M13111" s="5">
        <f t="shared" si="925"/>
        <v>0</v>
      </c>
      <c r="N13111" s="15">
        <f t="shared" si="924"/>
        <v>0</v>
      </c>
    </row>
    <row r="13112" spans="11:14" x14ac:dyDescent="0.2">
      <c r="K13112" s="15">
        <f t="shared" si="922"/>
        <v>1</v>
      </c>
      <c r="L13112" s="17">
        <f t="shared" si="923"/>
        <v>1680</v>
      </c>
      <c r="M13112" s="5">
        <f t="shared" si="925"/>
        <v>0</v>
      </c>
      <c r="N13112" s="15">
        <f t="shared" si="924"/>
        <v>0</v>
      </c>
    </row>
    <row r="13113" spans="11:14" x14ac:dyDescent="0.2">
      <c r="K13113" s="15">
        <f t="shared" si="922"/>
        <v>1</v>
      </c>
      <c r="L13113" s="17">
        <f t="shared" si="923"/>
        <v>1680</v>
      </c>
      <c r="M13113" s="5">
        <f t="shared" si="925"/>
        <v>0</v>
      </c>
      <c r="N13113" s="15">
        <f t="shared" si="924"/>
        <v>0</v>
      </c>
    </row>
    <row r="13114" spans="11:14" x14ac:dyDescent="0.2">
      <c r="K13114" s="15">
        <f t="shared" si="922"/>
        <v>1</v>
      </c>
      <c r="L13114" s="17">
        <f t="shared" si="923"/>
        <v>1680</v>
      </c>
      <c r="M13114" s="5">
        <f t="shared" si="925"/>
        <v>0</v>
      </c>
      <c r="N13114" s="15">
        <f t="shared" si="924"/>
        <v>0</v>
      </c>
    </row>
    <row r="13115" spans="11:14" x14ac:dyDescent="0.2">
      <c r="K13115" s="15">
        <f t="shared" si="922"/>
        <v>1</v>
      </c>
      <c r="L13115" s="17">
        <f t="shared" si="923"/>
        <v>1680</v>
      </c>
      <c r="M13115" s="5">
        <f t="shared" si="925"/>
        <v>0</v>
      </c>
      <c r="N13115" s="15">
        <f t="shared" si="924"/>
        <v>0</v>
      </c>
    </row>
    <row r="13116" spans="11:14" x14ac:dyDescent="0.2">
      <c r="K13116" s="15">
        <f t="shared" si="922"/>
        <v>1</v>
      </c>
      <c r="L13116" s="17">
        <f t="shared" si="923"/>
        <v>1680</v>
      </c>
      <c r="M13116" s="5">
        <f t="shared" si="925"/>
        <v>0</v>
      </c>
      <c r="N13116" s="15">
        <f t="shared" si="924"/>
        <v>0</v>
      </c>
    </row>
    <row r="13117" spans="11:14" x14ac:dyDescent="0.2">
      <c r="K13117" s="15">
        <f t="shared" si="922"/>
        <v>1</v>
      </c>
      <c r="L13117" s="17">
        <f t="shared" si="923"/>
        <v>1680</v>
      </c>
      <c r="M13117" s="5">
        <f t="shared" si="925"/>
        <v>0</v>
      </c>
      <c r="N13117" s="15">
        <f t="shared" si="924"/>
        <v>0</v>
      </c>
    </row>
    <row r="13118" spans="11:14" x14ac:dyDescent="0.2">
      <c r="K13118" s="15">
        <f t="shared" si="922"/>
        <v>1</v>
      </c>
      <c r="L13118" s="17">
        <f t="shared" si="923"/>
        <v>1680</v>
      </c>
      <c r="M13118" s="5">
        <f t="shared" si="925"/>
        <v>0</v>
      </c>
      <c r="N13118" s="15">
        <f t="shared" si="924"/>
        <v>0</v>
      </c>
    </row>
    <row r="13119" spans="11:14" x14ac:dyDescent="0.2">
      <c r="K13119" s="15">
        <f t="shared" si="922"/>
        <v>1</v>
      </c>
      <c r="L13119" s="17">
        <f t="shared" si="923"/>
        <v>1680</v>
      </c>
      <c r="M13119" s="5">
        <f t="shared" si="925"/>
        <v>0</v>
      </c>
      <c r="N13119" s="15">
        <f t="shared" si="924"/>
        <v>0</v>
      </c>
    </row>
    <row r="13120" spans="11:14" x14ac:dyDescent="0.2">
      <c r="K13120" s="15">
        <f t="shared" si="922"/>
        <v>1</v>
      </c>
      <c r="L13120" s="17">
        <f t="shared" si="923"/>
        <v>1680</v>
      </c>
      <c r="M13120" s="5">
        <f t="shared" si="925"/>
        <v>0</v>
      </c>
      <c r="N13120" s="15">
        <f t="shared" si="924"/>
        <v>0</v>
      </c>
    </row>
    <row r="13121" spans="11:14" x14ac:dyDescent="0.2">
      <c r="K13121" s="15">
        <f t="shared" si="922"/>
        <v>1</v>
      </c>
      <c r="L13121" s="17">
        <f t="shared" si="923"/>
        <v>1680</v>
      </c>
      <c r="M13121" s="5">
        <f t="shared" si="925"/>
        <v>0</v>
      </c>
      <c r="N13121" s="15">
        <f t="shared" si="924"/>
        <v>0</v>
      </c>
    </row>
    <row r="13122" spans="11:14" x14ac:dyDescent="0.2">
      <c r="K13122" s="15">
        <f t="shared" ref="K13122:K13185" si="926">DATE(YEAR(E13122),MONTH(E13122),1)</f>
        <v>1</v>
      </c>
      <c r="L13122" s="17">
        <f t="shared" ref="L13122:L13185" si="927">ROUND(($B$3-K13122)/365.25*12,0)</f>
        <v>1680</v>
      </c>
      <c r="M13122" s="5">
        <f t="shared" si="925"/>
        <v>0</v>
      </c>
      <c r="N13122" s="15">
        <f t="shared" ref="N13122:N13185" si="928">EDATE(E13122,D13122)</f>
        <v>0</v>
      </c>
    </row>
    <row r="13123" spans="11:14" x14ac:dyDescent="0.2">
      <c r="K13123" s="15">
        <f t="shared" si="926"/>
        <v>1</v>
      </c>
      <c r="L13123" s="17">
        <f t="shared" si="927"/>
        <v>1680</v>
      </c>
      <c r="M13123" s="5">
        <f t="shared" ref="M13123:M13186" si="929">ROUND((N13123-K13123)/365.25*12,0)</f>
        <v>0</v>
      </c>
      <c r="N13123" s="15">
        <f t="shared" si="928"/>
        <v>0</v>
      </c>
    </row>
    <row r="13124" spans="11:14" x14ac:dyDescent="0.2">
      <c r="K13124" s="15">
        <f t="shared" si="926"/>
        <v>1</v>
      </c>
      <c r="L13124" s="17">
        <f t="shared" si="927"/>
        <v>1680</v>
      </c>
      <c r="M13124" s="5">
        <f t="shared" si="929"/>
        <v>0</v>
      </c>
      <c r="N13124" s="15">
        <f t="shared" si="928"/>
        <v>0</v>
      </c>
    </row>
    <row r="13125" spans="11:14" x14ac:dyDescent="0.2">
      <c r="K13125" s="15">
        <f t="shared" si="926"/>
        <v>1</v>
      </c>
      <c r="L13125" s="17">
        <f t="shared" si="927"/>
        <v>1680</v>
      </c>
      <c r="M13125" s="5">
        <f t="shared" si="929"/>
        <v>0</v>
      </c>
      <c r="N13125" s="15">
        <f t="shared" si="928"/>
        <v>0</v>
      </c>
    </row>
    <row r="13126" spans="11:14" x14ac:dyDescent="0.2">
      <c r="K13126" s="15">
        <f t="shared" si="926"/>
        <v>1</v>
      </c>
      <c r="L13126" s="17">
        <f t="shared" si="927"/>
        <v>1680</v>
      </c>
      <c r="M13126" s="5">
        <f t="shared" si="929"/>
        <v>0</v>
      </c>
      <c r="N13126" s="15">
        <f t="shared" si="928"/>
        <v>0</v>
      </c>
    </row>
    <row r="13127" spans="11:14" x14ac:dyDescent="0.2">
      <c r="K13127" s="15">
        <f t="shared" si="926"/>
        <v>1</v>
      </c>
      <c r="L13127" s="17">
        <f t="shared" si="927"/>
        <v>1680</v>
      </c>
      <c r="M13127" s="5">
        <f t="shared" si="929"/>
        <v>0</v>
      </c>
      <c r="N13127" s="15">
        <f t="shared" si="928"/>
        <v>0</v>
      </c>
    </row>
    <row r="13128" spans="11:14" x14ac:dyDescent="0.2">
      <c r="K13128" s="15">
        <f t="shared" si="926"/>
        <v>1</v>
      </c>
      <c r="L13128" s="17">
        <f t="shared" si="927"/>
        <v>1680</v>
      </c>
      <c r="M13128" s="5">
        <f t="shared" si="929"/>
        <v>0</v>
      </c>
      <c r="N13128" s="15">
        <f t="shared" si="928"/>
        <v>0</v>
      </c>
    </row>
    <row r="13129" spans="11:14" x14ac:dyDescent="0.2">
      <c r="K13129" s="15">
        <f t="shared" si="926"/>
        <v>1</v>
      </c>
      <c r="L13129" s="17">
        <f t="shared" si="927"/>
        <v>1680</v>
      </c>
      <c r="M13129" s="5">
        <f t="shared" si="929"/>
        <v>0</v>
      </c>
      <c r="N13129" s="15">
        <f t="shared" si="928"/>
        <v>0</v>
      </c>
    </row>
    <row r="13130" spans="11:14" x14ac:dyDescent="0.2">
      <c r="K13130" s="15">
        <f t="shared" si="926"/>
        <v>1</v>
      </c>
      <c r="L13130" s="17">
        <f t="shared" si="927"/>
        <v>1680</v>
      </c>
      <c r="M13130" s="5">
        <f t="shared" si="929"/>
        <v>0</v>
      </c>
      <c r="N13130" s="15">
        <f t="shared" si="928"/>
        <v>0</v>
      </c>
    </row>
    <row r="13131" spans="11:14" x14ac:dyDescent="0.2">
      <c r="K13131" s="15">
        <f t="shared" si="926"/>
        <v>1</v>
      </c>
      <c r="L13131" s="17">
        <f t="shared" si="927"/>
        <v>1680</v>
      </c>
      <c r="M13131" s="5">
        <f t="shared" si="929"/>
        <v>0</v>
      </c>
      <c r="N13131" s="15">
        <f t="shared" si="928"/>
        <v>0</v>
      </c>
    </row>
    <row r="13132" spans="11:14" x14ac:dyDescent="0.2">
      <c r="K13132" s="15">
        <f t="shared" si="926"/>
        <v>1</v>
      </c>
      <c r="L13132" s="17">
        <f t="shared" si="927"/>
        <v>1680</v>
      </c>
      <c r="M13132" s="5">
        <f t="shared" si="929"/>
        <v>0</v>
      </c>
      <c r="N13132" s="15">
        <f t="shared" si="928"/>
        <v>0</v>
      </c>
    </row>
    <row r="13133" spans="11:14" x14ac:dyDescent="0.2">
      <c r="K13133" s="15">
        <f t="shared" si="926"/>
        <v>1</v>
      </c>
      <c r="L13133" s="17">
        <f t="shared" si="927"/>
        <v>1680</v>
      </c>
      <c r="M13133" s="5">
        <f t="shared" si="929"/>
        <v>0</v>
      </c>
      <c r="N13133" s="15">
        <f t="shared" si="928"/>
        <v>0</v>
      </c>
    </row>
    <row r="13134" spans="11:14" x14ac:dyDescent="0.2">
      <c r="K13134" s="15">
        <f t="shared" si="926"/>
        <v>1</v>
      </c>
      <c r="L13134" s="17">
        <f t="shared" si="927"/>
        <v>1680</v>
      </c>
      <c r="M13134" s="5">
        <f t="shared" si="929"/>
        <v>0</v>
      </c>
      <c r="N13134" s="15">
        <f t="shared" si="928"/>
        <v>0</v>
      </c>
    </row>
    <row r="13135" spans="11:14" x14ac:dyDescent="0.2">
      <c r="K13135" s="15">
        <f t="shared" si="926"/>
        <v>1</v>
      </c>
      <c r="L13135" s="17">
        <f t="shared" si="927"/>
        <v>1680</v>
      </c>
      <c r="M13135" s="5">
        <f t="shared" si="929"/>
        <v>0</v>
      </c>
      <c r="N13135" s="15">
        <f t="shared" si="928"/>
        <v>0</v>
      </c>
    </row>
    <row r="13136" spans="11:14" x14ac:dyDescent="0.2">
      <c r="K13136" s="15">
        <f t="shared" si="926"/>
        <v>1</v>
      </c>
      <c r="L13136" s="17">
        <f t="shared" si="927"/>
        <v>1680</v>
      </c>
      <c r="M13136" s="5">
        <f t="shared" si="929"/>
        <v>0</v>
      </c>
      <c r="N13136" s="15">
        <f t="shared" si="928"/>
        <v>0</v>
      </c>
    </row>
    <row r="13137" spans="11:14" x14ac:dyDescent="0.2">
      <c r="K13137" s="15">
        <f t="shared" si="926"/>
        <v>1</v>
      </c>
      <c r="L13137" s="17">
        <f t="shared" si="927"/>
        <v>1680</v>
      </c>
      <c r="M13137" s="5">
        <f t="shared" si="929"/>
        <v>0</v>
      </c>
      <c r="N13137" s="15">
        <f t="shared" si="928"/>
        <v>0</v>
      </c>
    </row>
    <row r="13138" spans="11:14" x14ac:dyDescent="0.2">
      <c r="K13138" s="15">
        <f t="shared" si="926"/>
        <v>1</v>
      </c>
      <c r="L13138" s="17">
        <f t="shared" si="927"/>
        <v>1680</v>
      </c>
      <c r="M13138" s="5">
        <f t="shared" si="929"/>
        <v>0</v>
      </c>
      <c r="N13138" s="15">
        <f t="shared" si="928"/>
        <v>0</v>
      </c>
    </row>
    <row r="13139" spans="11:14" x14ac:dyDescent="0.2">
      <c r="K13139" s="15">
        <f t="shared" si="926"/>
        <v>1</v>
      </c>
      <c r="L13139" s="17">
        <f t="shared" si="927"/>
        <v>1680</v>
      </c>
      <c r="M13139" s="5">
        <f t="shared" si="929"/>
        <v>0</v>
      </c>
      <c r="N13139" s="15">
        <f t="shared" si="928"/>
        <v>0</v>
      </c>
    </row>
    <row r="13140" spans="11:14" x14ac:dyDescent="0.2">
      <c r="K13140" s="15">
        <f t="shared" si="926"/>
        <v>1</v>
      </c>
      <c r="L13140" s="17">
        <f t="shared" si="927"/>
        <v>1680</v>
      </c>
      <c r="M13140" s="5">
        <f t="shared" si="929"/>
        <v>0</v>
      </c>
      <c r="N13140" s="15">
        <f t="shared" si="928"/>
        <v>0</v>
      </c>
    </row>
    <row r="13141" spans="11:14" x14ac:dyDescent="0.2">
      <c r="K13141" s="15">
        <f t="shared" si="926"/>
        <v>1</v>
      </c>
      <c r="L13141" s="17">
        <f t="shared" si="927"/>
        <v>1680</v>
      </c>
      <c r="M13141" s="5">
        <f t="shared" si="929"/>
        <v>0</v>
      </c>
      <c r="N13141" s="15">
        <f t="shared" si="928"/>
        <v>0</v>
      </c>
    </row>
    <row r="13142" spans="11:14" x14ac:dyDescent="0.2">
      <c r="K13142" s="15">
        <f t="shared" si="926"/>
        <v>1</v>
      </c>
      <c r="L13142" s="17">
        <f t="shared" si="927"/>
        <v>1680</v>
      </c>
      <c r="M13142" s="5">
        <f t="shared" si="929"/>
        <v>0</v>
      </c>
      <c r="N13142" s="15">
        <f t="shared" si="928"/>
        <v>0</v>
      </c>
    </row>
    <row r="13143" spans="11:14" x14ac:dyDescent="0.2">
      <c r="K13143" s="15">
        <f t="shared" si="926"/>
        <v>1</v>
      </c>
      <c r="L13143" s="17">
        <f t="shared" si="927"/>
        <v>1680</v>
      </c>
      <c r="M13143" s="5">
        <f t="shared" si="929"/>
        <v>0</v>
      </c>
      <c r="N13143" s="15">
        <f t="shared" si="928"/>
        <v>0</v>
      </c>
    </row>
    <row r="13144" spans="11:14" x14ac:dyDescent="0.2">
      <c r="K13144" s="15">
        <f t="shared" si="926"/>
        <v>1</v>
      </c>
      <c r="L13144" s="17">
        <f t="shared" si="927"/>
        <v>1680</v>
      </c>
      <c r="M13144" s="5">
        <f t="shared" si="929"/>
        <v>0</v>
      </c>
      <c r="N13144" s="15">
        <f t="shared" si="928"/>
        <v>0</v>
      </c>
    </row>
    <row r="13145" spans="11:14" x14ac:dyDescent="0.2">
      <c r="K13145" s="15">
        <f t="shared" si="926"/>
        <v>1</v>
      </c>
      <c r="L13145" s="17">
        <f t="shared" si="927"/>
        <v>1680</v>
      </c>
      <c r="M13145" s="5">
        <f t="shared" si="929"/>
        <v>0</v>
      </c>
      <c r="N13145" s="15">
        <f t="shared" si="928"/>
        <v>0</v>
      </c>
    </row>
    <row r="13146" spans="11:14" x14ac:dyDescent="0.2">
      <c r="K13146" s="15">
        <f t="shared" si="926"/>
        <v>1</v>
      </c>
      <c r="L13146" s="17">
        <f t="shared" si="927"/>
        <v>1680</v>
      </c>
      <c r="M13146" s="5">
        <f t="shared" si="929"/>
        <v>0</v>
      </c>
      <c r="N13146" s="15">
        <f t="shared" si="928"/>
        <v>0</v>
      </c>
    </row>
    <row r="13147" spans="11:14" x14ac:dyDescent="0.2">
      <c r="K13147" s="15">
        <f t="shared" si="926"/>
        <v>1</v>
      </c>
      <c r="L13147" s="17">
        <f t="shared" si="927"/>
        <v>1680</v>
      </c>
      <c r="M13147" s="5">
        <f t="shared" si="929"/>
        <v>0</v>
      </c>
      <c r="N13147" s="15">
        <f t="shared" si="928"/>
        <v>0</v>
      </c>
    </row>
    <row r="13148" spans="11:14" x14ac:dyDescent="0.2">
      <c r="K13148" s="15">
        <f t="shared" si="926"/>
        <v>1</v>
      </c>
      <c r="L13148" s="17">
        <f t="shared" si="927"/>
        <v>1680</v>
      </c>
      <c r="M13148" s="5">
        <f t="shared" si="929"/>
        <v>0</v>
      </c>
      <c r="N13148" s="15">
        <f t="shared" si="928"/>
        <v>0</v>
      </c>
    </row>
    <row r="13149" spans="11:14" x14ac:dyDescent="0.2">
      <c r="K13149" s="15">
        <f t="shared" si="926"/>
        <v>1</v>
      </c>
      <c r="L13149" s="17">
        <f t="shared" si="927"/>
        <v>1680</v>
      </c>
      <c r="M13149" s="5">
        <f t="shared" si="929"/>
        <v>0</v>
      </c>
      <c r="N13149" s="15">
        <f t="shared" si="928"/>
        <v>0</v>
      </c>
    </row>
    <row r="13150" spans="11:14" x14ac:dyDescent="0.2">
      <c r="K13150" s="15">
        <f t="shared" si="926"/>
        <v>1</v>
      </c>
      <c r="L13150" s="17">
        <f t="shared" si="927"/>
        <v>1680</v>
      </c>
      <c r="M13150" s="5">
        <f t="shared" si="929"/>
        <v>0</v>
      </c>
      <c r="N13150" s="15">
        <f t="shared" si="928"/>
        <v>0</v>
      </c>
    </row>
    <row r="13151" spans="11:14" x14ac:dyDescent="0.2">
      <c r="K13151" s="15">
        <f t="shared" si="926"/>
        <v>1</v>
      </c>
      <c r="L13151" s="17">
        <f t="shared" si="927"/>
        <v>1680</v>
      </c>
      <c r="M13151" s="5">
        <f t="shared" si="929"/>
        <v>0</v>
      </c>
      <c r="N13151" s="15">
        <f t="shared" si="928"/>
        <v>0</v>
      </c>
    </row>
    <row r="13152" spans="11:14" x14ac:dyDescent="0.2">
      <c r="K13152" s="15">
        <f t="shared" si="926"/>
        <v>1</v>
      </c>
      <c r="L13152" s="17">
        <f t="shared" si="927"/>
        <v>1680</v>
      </c>
      <c r="M13152" s="5">
        <f t="shared" si="929"/>
        <v>0</v>
      </c>
      <c r="N13152" s="15">
        <f t="shared" si="928"/>
        <v>0</v>
      </c>
    </row>
    <row r="13153" spans="11:14" x14ac:dyDescent="0.2">
      <c r="K13153" s="15">
        <f t="shared" si="926"/>
        <v>1</v>
      </c>
      <c r="L13153" s="17">
        <f t="shared" si="927"/>
        <v>1680</v>
      </c>
      <c r="M13153" s="5">
        <f t="shared" si="929"/>
        <v>0</v>
      </c>
      <c r="N13153" s="15">
        <f t="shared" si="928"/>
        <v>0</v>
      </c>
    </row>
    <row r="13154" spans="11:14" x14ac:dyDescent="0.2">
      <c r="K13154" s="15">
        <f t="shared" si="926"/>
        <v>1</v>
      </c>
      <c r="L13154" s="17">
        <f t="shared" si="927"/>
        <v>1680</v>
      </c>
      <c r="M13154" s="5">
        <f t="shared" si="929"/>
        <v>0</v>
      </c>
      <c r="N13154" s="15">
        <f t="shared" si="928"/>
        <v>0</v>
      </c>
    </row>
    <row r="13155" spans="11:14" x14ac:dyDescent="0.2">
      <c r="K13155" s="15">
        <f t="shared" si="926"/>
        <v>1</v>
      </c>
      <c r="L13155" s="17">
        <f t="shared" si="927"/>
        <v>1680</v>
      </c>
      <c r="M13155" s="5">
        <f t="shared" si="929"/>
        <v>0</v>
      </c>
      <c r="N13155" s="15">
        <f t="shared" si="928"/>
        <v>0</v>
      </c>
    </row>
    <row r="13156" spans="11:14" x14ac:dyDescent="0.2">
      <c r="K13156" s="15">
        <f t="shared" si="926"/>
        <v>1</v>
      </c>
      <c r="L13156" s="17">
        <f t="shared" si="927"/>
        <v>1680</v>
      </c>
      <c r="M13156" s="5">
        <f t="shared" si="929"/>
        <v>0</v>
      </c>
      <c r="N13156" s="15">
        <f t="shared" si="928"/>
        <v>0</v>
      </c>
    </row>
    <row r="13157" spans="11:14" x14ac:dyDescent="0.2">
      <c r="K13157" s="15">
        <f t="shared" si="926"/>
        <v>1</v>
      </c>
      <c r="L13157" s="17">
        <f t="shared" si="927"/>
        <v>1680</v>
      </c>
      <c r="M13157" s="5">
        <f t="shared" si="929"/>
        <v>0</v>
      </c>
      <c r="N13157" s="15">
        <f t="shared" si="928"/>
        <v>0</v>
      </c>
    </row>
    <row r="13158" spans="11:14" x14ac:dyDescent="0.2">
      <c r="K13158" s="15">
        <f t="shared" si="926"/>
        <v>1</v>
      </c>
      <c r="L13158" s="17">
        <f t="shared" si="927"/>
        <v>1680</v>
      </c>
      <c r="M13158" s="5">
        <f t="shared" si="929"/>
        <v>0</v>
      </c>
      <c r="N13158" s="15">
        <f t="shared" si="928"/>
        <v>0</v>
      </c>
    </row>
    <row r="13159" spans="11:14" x14ac:dyDescent="0.2">
      <c r="K13159" s="15">
        <f t="shared" si="926"/>
        <v>1</v>
      </c>
      <c r="L13159" s="17">
        <f t="shared" si="927"/>
        <v>1680</v>
      </c>
      <c r="M13159" s="5">
        <f t="shared" si="929"/>
        <v>0</v>
      </c>
      <c r="N13159" s="15">
        <f t="shared" si="928"/>
        <v>0</v>
      </c>
    </row>
    <row r="13160" spans="11:14" x14ac:dyDescent="0.2">
      <c r="K13160" s="15">
        <f t="shared" si="926"/>
        <v>1</v>
      </c>
      <c r="L13160" s="17">
        <f t="shared" si="927"/>
        <v>1680</v>
      </c>
      <c r="M13160" s="5">
        <f t="shared" si="929"/>
        <v>0</v>
      </c>
      <c r="N13160" s="15">
        <f t="shared" si="928"/>
        <v>0</v>
      </c>
    </row>
    <row r="13161" spans="11:14" x14ac:dyDescent="0.2">
      <c r="K13161" s="15">
        <f t="shared" si="926"/>
        <v>1</v>
      </c>
      <c r="L13161" s="17">
        <f t="shared" si="927"/>
        <v>1680</v>
      </c>
      <c r="M13161" s="5">
        <f t="shared" si="929"/>
        <v>0</v>
      </c>
      <c r="N13161" s="15">
        <f t="shared" si="928"/>
        <v>0</v>
      </c>
    </row>
    <row r="13162" spans="11:14" x14ac:dyDescent="0.2">
      <c r="K13162" s="15">
        <f t="shared" si="926"/>
        <v>1</v>
      </c>
      <c r="L13162" s="17">
        <f t="shared" si="927"/>
        <v>1680</v>
      </c>
      <c r="M13162" s="5">
        <f t="shared" si="929"/>
        <v>0</v>
      </c>
      <c r="N13162" s="15">
        <f t="shared" si="928"/>
        <v>0</v>
      </c>
    </row>
    <row r="13163" spans="11:14" x14ac:dyDescent="0.2">
      <c r="K13163" s="15">
        <f t="shared" si="926"/>
        <v>1</v>
      </c>
      <c r="L13163" s="17">
        <f t="shared" si="927"/>
        <v>1680</v>
      </c>
      <c r="M13163" s="5">
        <f t="shared" si="929"/>
        <v>0</v>
      </c>
      <c r="N13163" s="15">
        <f t="shared" si="928"/>
        <v>0</v>
      </c>
    </row>
    <row r="13164" spans="11:14" x14ac:dyDescent="0.2">
      <c r="K13164" s="15">
        <f t="shared" si="926"/>
        <v>1</v>
      </c>
      <c r="L13164" s="17">
        <f t="shared" si="927"/>
        <v>1680</v>
      </c>
      <c r="M13164" s="5">
        <f t="shared" si="929"/>
        <v>0</v>
      </c>
      <c r="N13164" s="15">
        <f t="shared" si="928"/>
        <v>0</v>
      </c>
    </row>
    <row r="13165" spans="11:14" x14ac:dyDescent="0.2">
      <c r="K13165" s="15">
        <f t="shared" si="926"/>
        <v>1</v>
      </c>
      <c r="L13165" s="17">
        <f t="shared" si="927"/>
        <v>1680</v>
      </c>
      <c r="M13165" s="5">
        <f t="shared" si="929"/>
        <v>0</v>
      </c>
      <c r="N13165" s="15">
        <f t="shared" si="928"/>
        <v>0</v>
      </c>
    </row>
    <row r="13166" spans="11:14" x14ac:dyDescent="0.2">
      <c r="K13166" s="15">
        <f t="shared" si="926"/>
        <v>1</v>
      </c>
      <c r="L13166" s="17">
        <f t="shared" si="927"/>
        <v>1680</v>
      </c>
      <c r="M13166" s="5">
        <f t="shared" si="929"/>
        <v>0</v>
      </c>
      <c r="N13166" s="15">
        <f t="shared" si="928"/>
        <v>0</v>
      </c>
    </row>
    <row r="13167" spans="11:14" x14ac:dyDescent="0.2">
      <c r="K13167" s="15">
        <f t="shared" si="926"/>
        <v>1</v>
      </c>
      <c r="L13167" s="17">
        <f t="shared" si="927"/>
        <v>1680</v>
      </c>
      <c r="M13167" s="5">
        <f t="shared" si="929"/>
        <v>0</v>
      </c>
      <c r="N13167" s="15">
        <f t="shared" si="928"/>
        <v>0</v>
      </c>
    </row>
    <row r="13168" spans="11:14" x14ac:dyDescent="0.2">
      <c r="K13168" s="15">
        <f t="shared" si="926"/>
        <v>1</v>
      </c>
      <c r="L13168" s="17">
        <f t="shared" si="927"/>
        <v>1680</v>
      </c>
      <c r="M13168" s="5">
        <f t="shared" si="929"/>
        <v>0</v>
      </c>
      <c r="N13168" s="15">
        <f t="shared" si="928"/>
        <v>0</v>
      </c>
    </row>
    <row r="13169" spans="11:14" x14ac:dyDescent="0.2">
      <c r="K13169" s="15">
        <f t="shared" si="926"/>
        <v>1</v>
      </c>
      <c r="L13169" s="17">
        <f t="shared" si="927"/>
        <v>1680</v>
      </c>
      <c r="M13169" s="5">
        <f t="shared" si="929"/>
        <v>0</v>
      </c>
      <c r="N13169" s="15">
        <f t="shared" si="928"/>
        <v>0</v>
      </c>
    </row>
    <row r="13170" spans="11:14" x14ac:dyDescent="0.2">
      <c r="K13170" s="15">
        <f t="shared" si="926"/>
        <v>1</v>
      </c>
      <c r="L13170" s="17">
        <f t="shared" si="927"/>
        <v>1680</v>
      </c>
      <c r="M13170" s="5">
        <f t="shared" si="929"/>
        <v>0</v>
      </c>
      <c r="N13170" s="15">
        <f t="shared" si="928"/>
        <v>0</v>
      </c>
    </row>
    <row r="13171" spans="11:14" x14ac:dyDescent="0.2">
      <c r="K13171" s="15">
        <f t="shared" si="926"/>
        <v>1</v>
      </c>
      <c r="L13171" s="17">
        <f t="shared" si="927"/>
        <v>1680</v>
      </c>
      <c r="M13171" s="5">
        <f t="shared" si="929"/>
        <v>0</v>
      </c>
      <c r="N13171" s="15">
        <f t="shared" si="928"/>
        <v>0</v>
      </c>
    </row>
    <row r="13172" spans="11:14" x14ac:dyDescent="0.2">
      <c r="K13172" s="15">
        <f t="shared" si="926"/>
        <v>1</v>
      </c>
      <c r="L13172" s="17">
        <f t="shared" si="927"/>
        <v>1680</v>
      </c>
      <c r="M13172" s="5">
        <f t="shared" si="929"/>
        <v>0</v>
      </c>
      <c r="N13172" s="15">
        <f t="shared" si="928"/>
        <v>0</v>
      </c>
    </row>
    <row r="13173" spans="11:14" x14ac:dyDescent="0.2">
      <c r="K13173" s="15">
        <f t="shared" si="926"/>
        <v>1</v>
      </c>
      <c r="L13173" s="17">
        <f t="shared" si="927"/>
        <v>1680</v>
      </c>
      <c r="M13173" s="5">
        <f t="shared" si="929"/>
        <v>0</v>
      </c>
      <c r="N13173" s="15">
        <f t="shared" si="928"/>
        <v>0</v>
      </c>
    </row>
    <row r="13174" spans="11:14" x14ac:dyDescent="0.2">
      <c r="K13174" s="15">
        <f t="shared" si="926"/>
        <v>1</v>
      </c>
      <c r="L13174" s="17">
        <f t="shared" si="927"/>
        <v>1680</v>
      </c>
      <c r="M13174" s="5">
        <f t="shared" si="929"/>
        <v>0</v>
      </c>
      <c r="N13174" s="15">
        <f t="shared" si="928"/>
        <v>0</v>
      </c>
    </row>
    <row r="13175" spans="11:14" x14ac:dyDescent="0.2">
      <c r="K13175" s="15">
        <f t="shared" si="926"/>
        <v>1</v>
      </c>
      <c r="L13175" s="17">
        <f t="shared" si="927"/>
        <v>1680</v>
      </c>
      <c r="M13175" s="5">
        <f t="shared" si="929"/>
        <v>0</v>
      </c>
      <c r="N13175" s="15">
        <f t="shared" si="928"/>
        <v>0</v>
      </c>
    </row>
    <row r="13176" spans="11:14" x14ac:dyDescent="0.2">
      <c r="K13176" s="15">
        <f t="shared" si="926"/>
        <v>1</v>
      </c>
      <c r="L13176" s="17">
        <f t="shared" si="927"/>
        <v>1680</v>
      </c>
      <c r="M13176" s="5">
        <f t="shared" si="929"/>
        <v>0</v>
      </c>
      <c r="N13176" s="15">
        <f t="shared" si="928"/>
        <v>0</v>
      </c>
    </row>
    <row r="13177" spans="11:14" x14ac:dyDescent="0.2">
      <c r="K13177" s="15">
        <f t="shared" si="926"/>
        <v>1</v>
      </c>
      <c r="L13177" s="17">
        <f t="shared" si="927"/>
        <v>1680</v>
      </c>
      <c r="M13177" s="5">
        <f t="shared" si="929"/>
        <v>0</v>
      </c>
      <c r="N13177" s="15">
        <f t="shared" si="928"/>
        <v>0</v>
      </c>
    </row>
    <row r="13178" spans="11:14" x14ac:dyDescent="0.2">
      <c r="K13178" s="15">
        <f t="shared" si="926"/>
        <v>1</v>
      </c>
      <c r="L13178" s="17">
        <f t="shared" si="927"/>
        <v>1680</v>
      </c>
      <c r="M13178" s="5">
        <f t="shared" si="929"/>
        <v>0</v>
      </c>
      <c r="N13178" s="15">
        <f t="shared" si="928"/>
        <v>0</v>
      </c>
    </row>
    <row r="13179" spans="11:14" x14ac:dyDescent="0.2">
      <c r="K13179" s="15">
        <f t="shared" si="926"/>
        <v>1</v>
      </c>
      <c r="L13179" s="17">
        <f t="shared" si="927"/>
        <v>1680</v>
      </c>
      <c r="M13179" s="5">
        <f t="shared" si="929"/>
        <v>0</v>
      </c>
      <c r="N13179" s="15">
        <f t="shared" si="928"/>
        <v>0</v>
      </c>
    </row>
    <row r="13180" spans="11:14" x14ac:dyDescent="0.2">
      <c r="K13180" s="15">
        <f t="shared" si="926"/>
        <v>1</v>
      </c>
      <c r="L13180" s="17">
        <f t="shared" si="927"/>
        <v>1680</v>
      </c>
      <c r="M13180" s="5">
        <f t="shared" si="929"/>
        <v>0</v>
      </c>
      <c r="N13180" s="15">
        <f t="shared" si="928"/>
        <v>0</v>
      </c>
    </row>
    <row r="13181" spans="11:14" x14ac:dyDescent="0.2">
      <c r="K13181" s="15">
        <f t="shared" si="926"/>
        <v>1</v>
      </c>
      <c r="L13181" s="17">
        <f t="shared" si="927"/>
        <v>1680</v>
      </c>
      <c r="M13181" s="5">
        <f t="shared" si="929"/>
        <v>0</v>
      </c>
      <c r="N13181" s="15">
        <f t="shared" si="928"/>
        <v>0</v>
      </c>
    </row>
    <row r="13182" spans="11:14" x14ac:dyDescent="0.2">
      <c r="K13182" s="15">
        <f t="shared" si="926"/>
        <v>1</v>
      </c>
      <c r="L13182" s="17">
        <f t="shared" si="927"/>
        <v>1680</v>
      </c>
      <c r="M13182" s="5">
        <f t="shared" si="929"/>
        <v>0</v>
      </c>
      <c r="N13182" s="15">
        <f t="shared" si="928"/>
        <v>0</v>
      </c>
    </row>
    <row r="13183" spans="11:14" x14ac:dyDescent="0.2">
      <c r="K13183" s="15">
        <f t="shared" si="926"/>
        <v>1</v>
      </c>
      <c r="L13183" s="17">
        <f t="shared" si="927"/>
        <v>1680</v>
      </c>
      <c r="M13183" s="5">
        <f t="shared" si="929"/>
        <v>0</v>
      </c>
      <c r="N13183" s="15">
        <f t="shared" si="928"/>
        <v>0</v>
      </c>
    </row>
    <row r="13184" spans="11:14" x14ac:dyDescent="0.2">
      <c r="K13184" s="15">
        <f t="shared" si="926"/>
        <v>1</v>
      </c>
      <c r="L13184" s="17">
        <f t="shared" si="927"/>
        <v>1680</v>
      </c>
      <c r="M13184" s="5">
        <f t="shared" si="929"/>
        <v>0</v>
      </c>
      <c r="N13184" s="15">
        <f t="shared" si="928"/>
        <v>0</v>
      </c>
    </row>
    <row r="13185" spans="11:14" x14ac:dyDescent="0.2">
      <c r="K13185" s="15">
        <f t="shared" si="926"/>
        <v>1</v>
      </c>
      <c r="L13185" s="17">
        <f t="shared" si="927"/>
        <v>1680</v>
      </c>
      <c r="M13185" s="5">
        <f t="shared" si="929"/>
        <v>0</v>
      </c>
      <c r="N13185" s="15">
        <f t="shared" si="928"/>
        <v>0</v>
      </c>
    </row>
    <row r="13186" spans="11:14" x14ac:dyDescent="0.2">
      <c r="K13186" s="15">
        <f t="shared" ref="K13186:K13249" si="930">DATE(YEAR(E13186),MONTH(E13186),1)</f>
        <v>1</v>
      </c>
      <c r="L13186" s="17">
        <f t="shared" ref="L13186:L13249" si="931">ROUND(($B$3-K13186)/365.25*12,0)</f>
        <v>1680</v>
      </c>
      <c r="M13186" s="5">
        <f t="shared" si="929"/>
        <v>0</v>
      </c>
      <c r="N13186" s="15">
        <f t="shared" ref="N13186:N13249" si="932">EDATE(E13186,D13186)</f>
        <v>0</v>
      </c>
    </row>
    <row r="13187" spans="11:14" x14ac:dyDescent="0.2">
      <c r="K13187" s="15">
        <f t="shared" si="930"/>
        <v>1</v>
      </c>
      <c r="L13187" s="17">
        <f t="shared" si="931"/>
        <v>1680</v>
      </c>
      <c r="M13187" s="5">
        <f t="shared" ref="M13187:M13250" si="933">ROUND((N13187-K13187)/365.25*12,0)</f>
        <v>0</v>
      </c>
      <c r="N13187" s="15">
        <f t="shared" si="932"/>
        <v>0</v>
      </c>
    </row>
    <row r="13188" spans="11:14" x14ac:dyDescent="0.2">
      <c r="K13188" s="15">
        <f t="shared" si="930"/>
        <v>1</v>
      </c>
      <c r="L13188" s="17">
        <f t="shared" si="931"/>
        <v>1680</v>
      </c>
      <c r="M13188" s="5">
        <f t="shared" si="933"/>
        <v>0</v>
      </c>
      <c r="N13188" s="15">
        <f t="shared" si="932"/>
        <v>0</v>
      </c>
    </row>
    <row r="13189" spans="11:14" x14ac:dyDescent="0.2">
      <c r="K13189" s="15">
        <f t="shared" si="930"/>
        <v>1</v>
      </c>
      <c r="L13189" s="17">
        <f t="shared" si="931"/>
        <v>1680</v>
      </c>
      <c r="M13189" s="5">
        <f t="shared" si="933"/>
        <v>0</v>
      </c>
      <c r="N13189" s="15">
        <f t="shared" si="932"/>
        <v>0</v>
      </c>
    </row>
    <row r="13190" spans="11:14" x14ac:dyDescent="0.2">
      <c r="K13190" s="15">
        <f t="shared" si="930"/>
        <v>1</v>
      </c>
      <c r="L13190" s="17">
        <f t="shared" si="931"/>
        <v>1680</v>
      </c>
      <c r="M13190" s="5">
        <f t="shared" si="933"/>
        <v>0</v>
      </c>
      <c r="N13190" s="15">
        <f t="shared" si="932"/>
        <v>0</v>
      </c>
    </row>
    <row r="13191" spans="11:14" x14ac:dyDescent="0.2">
      <c r="K13191" s="15">
        <f t="shared" si="930"/>
        <v>1</v>
      </c>
      <c r="L13191" s="17">
        <f t="shared" si="931"/>
        <v>1680</v>
      </c>
      <c r="M13191" s="5">
        <f t="shared" si="933"/>
        <v>0</v>
      </c>
      <c r="N13191" s="15">
        <f t="shared" si="932"/>
        <v>0</v>
      </c>
    </row>
    <row r="13192" spans="11:14" x14ac:dyDescent="0.2">
      <c r="K13192" s="15">
        <f t="shared" si="930"/>
        <v>1</v>
      </c>
      <c r="L13192" s="17">
        <f t="shared" si="931"/>
        <v>1680</v>
      </c>
      <c r="M13192" s="5">
        <f t="shared" si="933"/>
        <v>0</v>
      </c>
      <c r="N13192" s="15">
        <f t="shared" si="932"/>
        <v>0</v>
      </c>
    </row>
    <row r="13193" spans="11:14" x14ac:dyDescent="0.2">
      <c r="K13193" s="15">
        <f t="shared" si="930"/>
        <v>1</v>
      </c>
      <c r="L13193" s="17">
        <f t="shared" si="931"/>
        <v>1680</v>
      </c>
      <c r="M13193" s="5">
        <f t="shared" si="933"/>
        <v>0</v>
      </c>
      <c r="N13193" s="15">
        <f t="shared" si="932"/>
        <v>0</v>
      </c>
    </row>
    <row r="13194" spans="11:14" x14ac:dyDescent="0.2">
      <c r="K13194" s="15">
        <f t="shared" si="930"/>
        <v>1</v>
      </c>
      <c r="L13194" s="17">
        <f t="shared" si="931"/>
        <v>1680</v>
      </c>
      <c r="M13194" s="5">
        <f t="shared" si="933"/>
        <v>0</v>
      </c>
      <c r="N13194" s="15">
        <f t="shared" si="932"/>
        <v>0</v>
      </c>
    </row>
    <row r="13195" spans="11:14" x14ac:dyDescent="0.2">
      <c r="K13195" s="15">
        <f t="shared" si="930"/>
        <v>1</v>
      </c>
      <c r="L13195" s="17">
        <f t="shared" si="931"/>
        <v>1680</v>
      </c>
      <c r="M13195" s="5">
        <f t="shared" si="933"/>
        <v>0</v>
      </c>
      <c r="N13195" s="15">
        <f t="shared" si="932"/>
        <v>0</v>
      </c>
    </row>
    <row r="13196" spans="11:14" x14ac:dyDescent="0.2">
      <c r="K13196" s="15">
        <f t="shared" si="930"/>
        <v>1</v>
      </c>
      <c r="L13196" s="17">
        <f t="shared" si="931"/>
        <v>1680</v>
      </c>
      <c r="M13196" s="5">
        <f t="shared" si="933"/>
        <v>0</v>
      </c>
      <c r="N13196" s="15">
        <f t="shared" si="932"/>
        <v>0</v>
      </c>
    </row>
    <row r="13197" spans="11:14" x14ac:dyDescent="0.2">
      <c r="K13197" s="15">
        <f t="shared" si="930"/>
        <v>1</v>
      </c>
      <c r="L13197" s="17">
        <f t="shared" si="931"/>
        <v>1680</v>
      </c>
      <c r="M13197" s="5">
        <f t="shared" si="933"/>
        <v>0</v>
      </c>
      <c r="N13197" s="15">
        <f t="shared" si="932"/>
        <v>0</v>
      </c>
    </row>
    <row r="13198" spans="11:14" x14ac:dyDescent="0.2">
      <c r="K13198" s="15">
        <f t="shared" si="930"/>
        <v>1</v>
      </c>
      <c r="L13198" s="17">
        <f t="shared" si="931"/>
        <v>1680</v>
      </c>
      <c r="M13198" s="5">
        <f t="shared" si="933"/>
        <v>0</v>
      </c>
      <c r="N13198" s="15">
        <f t="shared" si="932"/>
        <v>0</v>
      </c>
    </row>
    <row r="13199" spans="11:14" x14ac:dyDescent="0.2">
      <c r="K13199" s="15">
        <f t="shared" si="930"/>
        <v>1</v>
      </c>
      <c r="L13199" s="17">
        <f t="shared" si="931"/>
        <v>1680</v>
      </c>
      <c r="M13199" s="5">
        <f t="shared" si="933"/>
        <v>0</v>
      </c>
      <c r="N13199" s="15">
        <f t="shared" si="932"/>
        <v>0</v>
      </c>
    </row>
    <row r="13200" spans="11:14" x14ac:dyDescent="0.2">
      <c r="K13200" s="15">
        <f t="shared" si="930"/>
        <v>1</v>
      </c>
      <c r="L13200" s="17">
        <f t="shared" si="931"/>
        <v>1680</v>
      </c>
      <c r="M13200" s="5">
        <f t="shared" si="933"/>
        <v>0</v>
      </c>
      <c r="N13200" s="15">
        <f t="shared" si="932"/>
        <v>0</v>
      </c>
    </row>
    <row r="13201" spans="11:14" x14ac:dyDescent="0.2">
      <c r="K13201" s="15">
        <f t="shared" si="930"/>
        <v>1</v>
      </c>
      <c r="L13201" s="17">
        <f t="shared" si="931"/>
        <v>1680</v>
      </c>
      <c r="M13201" s="5">
        <f t="shared" si="933"/>
        <v>0</v>
      </c>
      <c r="N13201" s="15">
        <f t="shared" si="932"/>
        <v>0</v>
      </c>
    </row>
    <row r="13202" spans="11:14" x14ac:dyDescent="0.2">
      <c r="K13202" s="15">
        <f t="shared" si="930"/>
        <v>1</v>
      </c>
      <c r="L13202" s="17">
        <f t="shared" si="931"/>
        <v>1680</v>
      </c>
      <c r="M13202" s="5">
        <f t="shared" si="933"/>
        <v>0</v>
      </c>
      <c r="N13202" s="15">
        <f t="shared" si="932"/>
        <v>0</v>
      </c>
    </row>
    <row r="13203" spans="11:14" x14ac:dyDescent="0.2">
      <c r="K13203" s="15">
        <f t="shared" si="930"/>
        <v>1</v>
      </c>
      <c r="L13203" s="17">
        <f t="shared" si="931"/>
        <v>1680</v>
      </c>
      <c r="M13203" s="5">
        <f t="shared" si="933"/>
        <v>0</v>
      </c>
      <c r="N13203" s="15">
        <f t="shared" si="932"/>
        <v>0</v>
      </c>
    </row>
    <row r="13204" spans="11:14" x14ac:dyDescent="0.2">
      <c r="K13204" s="15">
        <f t="shared" si="930"/>
        <v>1</v>
      </c>
      <c r="L13204" s="17">
        <f t="shared" si="931"/>
        <v>1680</v>
      </c>
      <c r="M13204" s="5">
        <f t="shared" si="933"/>
        <v>0</v>
      </c>
      <c r="N13204" s="15">
        <f t="shared" si="932"/>
        <v>0</v>
      </c>
    </row>
    <row r="13205" spans="11:14" x14ac:dyDescent="0.2">
      <c r="K13205" s="15">
        <f t="shared" si="930"/>
        <v>1</v>
      </c>
      <c r="L13205" s="17">
        <f t="shared" si="931"/>
        <v>1680</v>
      </c>
      <c r="M13205" s="5">
        <f t="shared" si="933"/>
        <v>0</v>
      </c>
      <c r="N13205" s="15">
        <f t="shared" si="932"/>
        <v>0</v>
      </c>
    </row>
    <row r="13206" spans="11:14" x14ac:dyDescent="0.2">
      <c r="K13206" s="15">
        <f t="shared" si="930"/>
        <v>1</v>
      </c>
      <c r="L13206" s="17">
        <f t="shared" si="931"/>
        <v>1680</v>
      </c>
      <c r="M13206" s="5">
        <f t="shared" si="933"/>
        <v>0</v>
      </c>
      <c r="N13206" s="15">
        <f t="shared" si="932"/>
        <v>0</v>
      </c>
    </row>
    <row r="13207" spans="11:14" x14ac:dyDescent="0.2">
      <c r="K13207" s="15">
        <f t="shared" si="930"/>
        <v>1</v>
      </c>
      <c r="L13207" s="17">
        <f t="shared" si="931"/>
        <v>1680</v>
      </c>
      <c r="M13207" s="5">
        <f t="shared" si="933"/>
        <v>0</v>
      </c>
      <c r="N13207" s="15">
        <f t="shared" si="932"/>
        <v>0</v>
      </c>
    </row>
    <row r="13208" spans="11:14" x14ac:dyDescent="0.2">
      <c r="K13208" s="15">
        <f t="shared" si="930"/>
        <v>1</v>
      </c>
      <c r="L13208" s="17">
        <f t="shared" si="931"/>
        <v>1680</v>
      </c>
      <c r="M13208" s="5">
        <f t="shared" si="933"/>
        <v>0</v>
      </c>
      <c r="N13208" s="15">
        <f t="shared" si="932"/>
        <v>0</v>
      </c>
    </row>
    <row r="13209" spans="11:14" x14ac:dyDescent="0.2">
      <c r="K13209" s="15">
        <f t="shared" si="930"/>
        <v>1</v>
      </c>
      <c r="L13209" s="17">
        <f t="shared" si="931"/>
        <v>1680</v>
      </c>
      <c r="M13209" s="5">
        <f t="shared" si="933"/>
        <v>0</v>
      </c>
      <c r="N13209" s="15">
        <f t="shared" si="932"/>
        <v>0</v>
      </c>
    </row>
    <row r="13210" spans="11:14" x14ac:dyDescent="0.2">
      <c r="K13210" s="15">
        <f t="shared" si="930"/>
        <v>1</v>
      </c>
      <c r="L13210" s="17">
        <f t="shared" si="931"/>
        <v>1680</v>
      </c>
      <c r="M13210" s="5">
        <f t="shared" si="933"/>
        <v>0</v>
      </c>
      <c r="N13210" s="15">
        <f t="shared" si="932"/>
        <v>0</v>
      </c>
    </row>
    <row r="13211" spans="11:14" x14ac:dyDescent="0.2">
      <c r="K13211" s="15">
        <f t="shared" si="930"/>
        <v>1</v>
      </c>
      <c r="L13211" s="17">
        <f t="shared" si="931"/>
        <v>1680</v>
      </c>
      <c r="M13211" s="5">
        <f t="shared" si="933"/>
        <v>0</v>
      </c>
      <c r="N13211" s="15">
        <f t="shared" si="932"/>
        <v>0</v>
      </c>
    </row>
    <row r="13212" spans="11:14" x14ac:dyDescent="0.2">
      <c r="K13212" s="15">
        <f t="shared" si="930"/>
        <v>1</v>
      </c>
      <c r="L13212" s="17">
        <f t="shared" si="931"/>
        <v>1680</v>
      </c>
      <c r="M13212" s="5">
        <f t="shared" si="933"/>
        <v>0</v>
      </c>
      <c r="N13212" s="15">
        <f t="shared" si="932"/>
        <v>0</v>
      </c>
    </row>
    <row r="13213" spans="11:14" x14ac:dyDescent="0.2">
      <c r="K13213" s="15">
        <f t="shared" si="930"/>
        <v>1</v>
      </c>
      <c r="L13213" s="17">
        <f t="shared" si="931"/>
        <v>1680</v>
      </c>
      <c r="M13213" s="5">
        <f t="shared" si="933"/>
        <v>0</v>
      </c>
      <c r="N13213" s="15">
        <f t="shared" si="932"/>
        <v>0</v>
      </c>
    </row>
    <row r="13214" spans="11:14" x14ac:dyDescent="0.2">
      <c r="K13214" s="15">
        <f t="shared" si="930"/>
        <v>1</v>
      </c>
      <c r="L13214" s="17">
        <f t="shared" si="931"/>
        <v>1680</v>
      </c>
      <c r="M13214" s="5">
        <f t="shared" si="933"/>
        <v>0</v>
      </c>
      <c r="N13214" s="15">
        <f t="shared" si="932"/>
        <v>0</v>
      </c>
    </row>
    <row r="13215" spans="11:14" x14ac:dyDescent="0.2">
      <c r="K13215" s="15">
        <f t="shared" si="930"/>
        <v>1</v>
      </c>
      <c r="L13215" s="17">
        <f t="shared" si="931"/>
        <v>1680</v>
      </c>
      <c r="M13215" s="5">
        <f t="shared" si="933"/>
        <v>0</v>
      </c>
      <c r="N13215" s="15">
        <f t="shared" si="932"/>
        <v>0</v>
      </c>
    </row>
    <row r="13216" spans="11:14" x14ac:dyDescent="0.2">
      <c r="K13216" s="15">
        <f t="shared" si="930"/>
        <v>1</v>
      </c>
      <c r="L13216" s="17">
        <f t="shared" si="931"/>
        <v>1680</v>
      </c>
      <c r="M13216" s="5">
        <f t="shared" si="933"/>
        <v>0</v>
      </c>
      <c r="N13216" s="15">
        <f t="shared" si="932"/>
        <v>0</v>
      </c>
    </row>
    <row r="13217" spans="11:14" x14ac:dyDescent="0.2">
      <c r="K13217" s="15">
        <f t="shared" si="930"/>
        <v>1</v>
      </c>
      <c r="L13217" s="17">
        <f t="shared" si="931"/>
        <v>1680</v>
      </c>
      <c r="M13217" s="5">
        <f t="shared" si="933"/>
        <v>0</v>
      </c>
      <c r="N13217" s="15">
        <f t="shared" si="932"/>
        <v>0</v>
      </c>
    </row>
    <row r="13218" spans="11:14" x14ac:dyDescent="0.2">
      <c r="K13218" s="15">
        <f t="shared" si="930"/>
        <v>1</v>
      </c>
      <c r="L13218" s="17">
        <f t="shared" si="931"/>
        <v>1680</v>
      </c>
      <c r="M13218" s="5">
        <f t="shared" si="933"/>
        <v>0</v>
      </c>
      <c r="N13218" s="15">
        <f t="shared" si="932"/>
        <v>0</v>
      </c>
    </row>
    <row r="13219" spans="11:14" x14ac:dyDescent="0.2">
      <c r="K13219" s="15">
        <f t="shared" si="930"/>
        <v>1</v>
      </c>
      <c r="L13219" s="17">
        <f t="shared" si="931"/>
        <v>1680</v>
      </c>
      <c r="M13219" s="5">
        <f t="shared" si="933"/>
        <v>0</v>
      </c>
      <c r="N13219" s="15">
        <f t="shared" si="932"/>
        <v>0</v>
      </c>
    </row>
    <row r="13220" spans="11:14" x14ac:dyDescent="0.2">
      <c r="K13220" s="15">
        <f t="shared" si="930"/>
        <v>1</v>
      </c>
      <c r="L13220" s="17">
        <f t="shared" si="931"/>
        <v>1680</v>
      </c>
      <c r="M13220" s="5">
        <f t="shared" si="933"/>
        <v>0</v>
      </c>
      <c r="N13220" s="15">
        <f t="shared" si="932"/>
        <v>0</v>
      </c>
    </row>
    <row r="13221" spans="11:14" x14ac:dyDescent="0.2">
      <c r="K13221" s="15">
        <f t="shared" si="930"/>
        <v>1</v>
      </c>
      <c r="L13221" s="17">
        <f t="shared" si="931"/>
        <v>1680</v>
      </c>
      <c r="M13221" s="5">
        <f t="shared" si="933"/>
        <v>0</v>
      </c>
      <c r="N13221" s="15">
        <f t="shared" si="932"/>
        <v>0</v>
      </c>
    </row>
    <row r="13222" spans="11:14" x14ac:dyDescent="0.2">
      <c r="K13222" s="15">
        <f t="shared" si="930"/>
        <v>1</v>
      </c>
      <c r="L13222" s="17">
        <f t="shared" si="931"/>
        <v>1680</v>
      </c>
      <c r="M13222" s="5">
        <f t="shared" si="933"/>
        <v>0</v>
      </c>
      <c r="N13222" s="15">
        <f t="shared" si="932"/>
        <v>0</v>
      </c>
    </row>
    <row r="13223" spans="11:14" x14ac:dyDescent="0.2">
      <c r="K13223" s="15">
        <f t="shared" si="930"/>
        <v>1</v>
      </c>
      <c r="L13223" s="17">
        <f t="shared" si="931"/>
        <v>1680</v>
      </c>
      <c r="M13223" s="5">
        <f t="shared" si="933"/>
        <v>0</v>
      </c>
      <c r="N13223" s="15">
        <f t="shared" si="932"/>
        <v>0</v>
      </c>
    </row>
    <row r="13224" spans="11:14" x14ac:dyDescent="0.2">
      <c r="K13224" s="15">
        <f t="shared" si="930"/>
        <v>1</v>
      </c>
      <c r="L13224" s="17">
        <f t="shared" si="931"/>
        <v>1680</v>
      </c>
      <c r="M13224" s="5">
        <f t="shared" si="933"/>
        <v>0</v>
      </c>
      <c r="N13224" s="15">
        <f t="shared" si="932"/>
        <v>0</v>
      </c>
    </row>
    <row r="13225" spans="11:14" x14ac:dyDescent="0.2">
      <c r="K13225" s="15">
        <f t="shared" si="930"/>
        <v>1</v>
      </c>
      <c r="L13225" s="17">
        <f t="shared" si="931"/>
        <v>1680</v>
      </c>
      <c r="M13225" s="5">
        <f t="shared" si="933"/>
        <v>0</v>
      </c>
      <c r="N13225" s="15">
        <f t="shared" si="932"/>
        <v>0</v>
      </c>
    </row>
    <row r="13226" spans="11:14" x14ac:dyDescent="0.2">
      <c r="K13226" s="15">
        <f t="shared" si="930"/>
        <v>1</v>
      </c>
      <c r="L13226" s="17">
        <f t="shared" si="931"/>
        <v>1680</v>
      </c>
      <c r="M13226" s="5">
        <f t="shared" si="933"/>
        <v>0</v>
      </c>
      <c r="N13226" s="15">
        <f t="shared" si="932"/>
        <v>0</v>
      </c>
    </row>
    <row r="13227" spans="11:14" x14ac:dyDescent="0.2">
      <c r="K13227" s="15">
        <f t="shared" si="930"/>
        <v>1</v>
      </c>
      <c r="L13227" s="17">
        <f t="shared" si="931"/>
        <v>1680</v>
      </c>
      <c r="M13227" s="5">
        <f t="shared" si="933"/>
        <v>0</v>
      </c>
      <c r="N13227" s="15">
        <f t="shared" si="932"/>
        <v>0</v>
      </c>
    </row>
    <row r="13228" spans="11:14" x14ac:dyDescent="0.2">
      <c r="K13228" s="15">
        <f t="shared" si="930"/>
        <v>1</v>
      </c>
      <c r="L13228" s="17">
        <f t="shared" si="931"/>
        <v>1680</v>
      </c>
      <c r="M13228" s="5">
        <f t="shared" si="933"/>
        <v>0</v>
      </c>
      <c r="N13228" s="15">
        <f t="shared" si="932"/>
        <v>0</v>
      </c>
    </row>
    <row r="13229" spans="11:14" x14ac:dyDescent="0.2">
      <c r="K13229" s="15">
        <f t="shared" si="930"/>
        <v>1</v>
      </c>
      <c r="L13229" s="17">
        <f t="shared" si="931"/>
        <v>1680</v>
      </c>
      <c r="M13229" s="5">
        <f t="shared" si="933"/>
        <v>0</v>
      </c>
      <c r="N13229" s="15">
        <f t="shared" si="932"/>
        <v>0</v>
      </c>
    </row>
    <row r="13230" spans="11:14" x14ac:dyDescent="0.2">
      <c r="K13230" s="15">
        <f t="shared" si="930"/>
        <v>1</v>
      </c>
      <c r="L13230" s="17">
        <f t="shared" si="931"/>
        <v>1680</v>
      </c>
      <c r="M13230" s="5">
        <f t="shared" si="933"/>
        <v>0</v>
      </c>
      <c r="N13230" s="15">
        <f t="shared" si="932"/>
        <v>0</v>
      </c>
    </row>
    <row r="13231" spans="11:14" x14ac:dyDescent="0.2">
      <c r="K13231" s="15">
        <f t="shared" si="930"/>
        <v>1</v>
      </c>
      <c r="L13231" s="17">
        <f t="shared" si="931"/>
        <v>1680</v>
      </c>
      <c r="M13231" s="5">
        <f t="shared" si="933"/>
        <v>0</v>
      </c>
      <c r="N13231" s="15">
        <f t="shared" si="932"/>
        <v>0</v>
      </c>
    </row>
    <row r="13232" spans="11:14" x14ac:dyDescent="0.2">
      <c r="K13232" s="15">
        <f t="shared" si="930"/>
        <v>1</v>
      </c>
      <c r="L13232" s="17">
        <f t="shared" si="931"/>
        <v>1680</v>
      </c>
      <c r="M13232" s="5">
        <f t="shared" si="933"/>
        <v>0</v>
      </c>
      <c r="N13232" s="15">
        <f t="shared" si="932"/>
        <v>0</v>
      </c>
    </row>
    <row r="13233" spans="11:14" x14ac:dyDescent="0.2">
      <c r="K13233" s="15">
        <f t="shared" si="930"/>
        <v>1</v>
      </c>
      <c r="L13233" s="17">
        <f t="shared" si="931"/>
        <v>1680</v>
      </c>
      <c r="M13233" s="5">
        <f t="shared" si="933"/>
        <v>0</v>
      </c>
      <c r="N13233" s="15">
        <f t="shared" si="932"/>
        <v>0</v>
      </c>
    </row>
    <row r="13234" spans="11:14" x14ac:dyDescent="0.2">
      <c r="K13234" s="15">
        <f t="shared" si="930"/>
        <v>1</v>
      </c>
      <c r="L13234" s="17">
        <f t="shared" si="931"/>
        <v>1680</v>
      </c>
      <c r="M13234" s="5">
        <f t="shared" si="933"/>
        <v>0</v>
      </c>
      <c r="N13234" s="15">
        <f t="shared" si="932"/>
        <v>0</v>
      </c>
    </row>
    <row r="13235" spans="11:14" x14ac:dyDescent="0.2">
      <c r="K13235" s="15">
        <f t="shared" si="930"/>
        <v>1</v>
      </c>
      <c r="L13235" s="17">
        <f t="shared" si="931"/>
        <v>1680</v>
      </c>
      <c r="M13235" s="5">
        <f t="shared" si="933"/>
        <v>0</v>
      </c>
      <c r="N13235" s="15">
        <f t="shared" si="932"/>
        <v>0</v>
      </c>
    </row>
    <row r="13236" spans="11:14" x14ac:dyDescent="0.2">
      <c r="K13236" s="15">
        <f t="shared" si="930"/>
        <v>1</v>
      </c>
      <c r="L13236" s="17">
        <f t="shared" si="931"/>
        <v>1680</v>
      </c>
      <c r="M13236" s="5">
        <f t="shared" si="933"/>
        <v>0</v>
      </c>
      <c r="N13236" s="15">
        <f t="shared" si="932"/>
        <v>0</v>
      </c>
    </row>
    <row r="13237" spans="11:14" x14ac:dyDescent="0.2">
      <c r="K13237" s="15">
        <f t="shared" si="930"/>
        <v>1</v>
      </c>
      <c r="L13237" s="17">
        <f t="shared" si="931"/>
        <v>1680</v>
      </c>
      <c r="M13237" s="5">
        <f t="shared" si="933"/>
        <v>0</v>
      </c>
      <c r="N13237" s="15">
        <f t="shared" si="932"/>
        <v>0</v>
      </c>
    </row>
    <row r="13238" spans="11:14" x14ac:dyDescent="0.2">
      <c r="K13238" s="15">
        <f t="shared" si="930"/>
        <v>1</v>
      </c>
      <c r="L13238" s="17">
        <f t="shared" si="931"/>
        <v>1680</v>
      </c>
      <c r="M13238" s="5">
        <f t="shared" si="933"/>
        <v>0</v>
      </c>
      <c r="N13238" s="15">
        <f t="shared" si="932"/>
        <v>0</v>
      </c>
    </row>
    <row r="13239" spans="11:14" x14ac:dyDescent="0.2">
      <c r="K13239" s="15">
        <f t="shared" si="930"/>
        <v>1</v>
      </c>
      <c r="L13239" s="17">
        <f t="shared" si="931"/>
        <v>1680</v>
      </c>
      <c r="M13239" s="5">
        <f t="shared" si="933"/>
        <v>0</v>
      </c>
      <c r="N13239" s="15">
        <f t="shared" si="932"/>
        <v>0</v>
      </c>
    </row>
    <row r="13240" spans="11:14" x14ac:dyDescent="0.2">
      <c r="K13240" s="15">
        <f t="shared" si="930"/>
        <v>1</v>
      </c>
      <c r="L13240" s="17">
        <f t="shared" si="931"/>
        <v>1680</v>
      </c>
      <c r="M13240" s="5">
        <f t="shared" si="933"/>
        <v>0</v>
      </c>
      <c r="N13240" s="15">
        <f t="shared" si="932"/>
        <v>0</v>
      </c>
    </row>
    <row r="13241" spans="11:14" x14ac:dyDescent="0.2">
      <c r="K13241" s="15">
        <f t="shared" si="930"/>
        <v>1</v>
      </c>
      <c r="L13241" s="17">
        <f t="shared" si="931"/>
        <v>1680</v>
      </c>
      <c r="M13241" s="5">
        <f t="shared" si="933"/>
        <v>0</v>
      </c>
      <c r="N13241" s="15">
        <f t="shared" si="932"/>
        <v>0</v>
      </c>
    </row>
    <row r="13242" spans="11:14" x14ac:dyDescent="0.2">
      <c r="K13242" s="15">
        <f t="shared" si="930"/>
        <v>1</v>
      </c>
      <c r="L13242" s="17">
        <f t="shared" si="931"/>
        <v>1680</v>
      </c>
      <c r="M13242" s="5">
        <f t="shared" si="933"/>
        <v>0</v>
      </c>
      <c r="N13242" s="15">
        <f t="shared" si="932"/>
        <v>0</v>
      </c>
    </row>
    <row r="13243" spans="11:14" x14ac:dyDescent="0.2">
      <c r="K13243" s="15">
        <f t="shared" si="930"/>
        <v>1</v>
      </c>
      <c r="L13243" s="17">
        <f t="shared" si="931"/>
        <v>1680</v>
      </c>
      <c r="M13243" s="5">
        <f t="shared" si="933"/>
        <v>0</v>
      </c>
      <c r="N13243" s="15">
        <f t="shared" si="932"/>
        <v>0</v>
      </c>
    </row>
    <row r="13244" spans="11:14" x14ac:dyDescent="0.2">
      <c r="K13244" s="15">
        <f t="shared" si="930"/>
        <v>1</v>
      </c>
      <c r="L13244" s="17">
        <f t="shared" si="931"/>
        <v>1680</v>
      </c>
      <c r="M13244" s="5">
        <f t="shared" si="933"/>
        <v>0</v>
      </c>
      <c r="N13244" s="15">
        <f t="shared" si="932"/>
        <v>0</v>
      </c>
    </row>
    <row r="13245" spans="11:14" x14ac:dyDescent="0.2">
      <c r="K13245" s="15">
        <f t="shared" si="930"/>
        <v>1</v>
      </c>
      <c r="L13245" s="17">
        <f t="shared" si="931"/>
        <v>1680</v>
      </c>
      <c r="M13245" s="5">
        <f t="shared" si="933"/>
        <v>0</v>
      </c>
      <c r="N13245" s="15">
        <f t="shared" si="932"/>
        <v>0</v>
      </c>
    </row>
    <row r="13246" spans="11:14" x14ac:dyDescent="0.2">
      <c r="K13246" s="15">
        <f t="shared" si="930"/>
        <v>1</v>
      </c>
      <c r="L13246" s="17">
        <f t="shared" si="931"/>
        <v>1680</v>
      </c>
      <c r="M13246" s="5">
        <f t="shared" si="933"/>
        <v>0</v>
      </c>
      <c r="N13246" s="15">
        <f t="shared" si="932"/>
        <v>0</v>
      </c>
    </row>
    <row r="13247" spans="11:14" x14ac:dyDescent="0.2">
      <c r="K13247" s="15">
        <f t="shared" si="930"/>
        <v>1</v>
      </c>
      <c r="L13247" s="17">
        <f t="shared" si="931"/>
        <v>1680</v>
      </c>
      <c r="M13247" s="5">
        <f t="shared" si="933"/>
        <v>0</v>
      </c>
      <c r="N13247" s="15">
        <f t="shared" si="932"/>
        <v>0</v>
      </c>
    </row>
    <row r="13248" spans="11:14" x14ac:dyDescent="0.2">
      <c r="K13248" s="15">
        <f t="shared" si="930"/>
        <v>1</v>
      </c>
      <c r="L13248" s="17">
        <f t="shared" si="931"/>
        <v>1680</v>
      </c>
      <c r="M13248" s="5">
        <f t="shared" si="933"/>
        <v>0</v>
      </c>
      <c r="N13248" s="15">
        <f t="shared" si="932"/>
        <v>0</v>
      </c>
    </row>
    <row r="13249" spans="11:14" x14ac:dyDescent="0.2">
      <c r="K13249" s="15">
        <f t="shared" si="930"/>
        <v>1</v>
      </c>
      <c r="L13249" s="17">
        <f t="shared" si="931"/>
        <v>1680</v>
      </c>
      <c r="M13249" s="5">
        <f t="shared" si="933"/>
        <v>0</v>
      </c>
      <c r="N13249" s="15">
        <f t="shared" si="932"/>
        <v>0</v>
      </c>
    </row>
    <row r="13250" spans="11:14" x14ac:dyDescent="0.2">
      <c r="K13250" s="15">
        <f t="shared" ref="K13250:K13313" si="934">DATE(YEAR(E13250),MONTH(E13250),1)</f>
        <v>1</v>
      </c>
      <c r="L13250" s="17">
        <f t="shared" ref="L13250:L13313" si="935">ROUND(($B$3-K13250)/365.25*12,0)</f>
        <v>1680</v>
      </c>
      <c r="M13250" s="5">
        <f t="shared" si="933"/>
        <v>0</v>
      </c>
      <c r="N13250" s="15">
        <f t="shared" ref="N13250:N13313" si="936">EDATE(E13250,D13250)</f>
        <v>0</v>
      </c>
    </row>
    <row r="13251" spans="11:14" x14ac:dyDescent="0.2">
      <c r="K13251" s="15">
        <f t="shared" si="934"/>
        <v>1</v>
      </c>
      <c r="L13251" s="17">
        <f t="shared" si="935"/>
        <v>1680</v>
      </c>
      <c r="M13251" s="5">
        <f t="shared" ref="M13251:M13314" si="937">ROUND((N13251-K13251)/365.25*12,0)</f>
        <v>0</v>
      </c>
      <c r="N13251" s="15">
        <f t="shared" si="936"/>
        <v>0</v>
      </c>
    </row>
    <row r="13252" spans="11:14" x14ac:dyDescent="0.2">
      <c r="K13252" s="15">
        <f t="shared" si="934"/>
        <v>1</v>
      </c>
      <c r="L13252" s="17">
        <f t="shared" si="935"/>
        <v>1680</v>
      </c>
      <c r="M13252" s="5">
        <f t="shared" si="937"/>
        <v>0</v>
      </c>
      <c r="N13252" s="15">
        <f t="shared" si="936"/>
        <v>0</v>
      </c>
    </row>
    <row r="13253" spans="11:14" x14ac:dyDescent="0.2">
      <c r="K13253" s="15">
        <f t="shared" si="934"/>
        <v>1</v>
      </c>
      <c r="L13253" s="17">
        <f t="shared" si="935"/>
        <v>1680</v>
      </c>
      <c r="M13253" s="5">
        <f t="shared" si="937"/>
        <v>0</v>
      </c>
      <c r="N13253" s="15">
        <f t="shared" si="936"/>
        <v>0</v>
      </c>
    </row>
    <row r="13254" spans="11:14" x14ac:dyDescent="0.2">
      <c r="K13254" s="15">
        <f t="shared" si="934"/>
        <v>1</v>
      </c>
      <c r="L13254" s="17">
        <f t="shared" si="935"/>
        <v>1680</v>
      </c>
      <c r="M13254" s="5">
        <f t="shared" si="937"/>
        <v>0</v>
      </c>
      <c r="N13254" s="15">
        <f t="shared" si="936"/>
        <v>0</v>
      </c>
    </row>
    <row r="13255" spans="11:14" x14ac:dyDescent="0.2">
      <c r="K13255" s="15">
        <f t="shared" si="934"/>
        <v>1</v>
      </c>
      <c r="L13255" s="17">
        <f t="shared" si="935"/>
        <v>1680</v>
      </c>
      <c r="M13255" s="5">
        <f t="shared" si="937"/>
        <v>0</v>
      </c>
      <c r="N13255" s="15">
        <f t="shared" si="936"/>
        <v>0</v>
      </c>
    </row>
    <row r="13256" spans="11:14" x14ac:dyDescent="0.2">
      <c r="K13256" s="15">
        <f t="shared" si="934"/>
        <v>1</v>
      </c>
      <c r="L13256" s="17">
        <f t="shared" si="935"/>
        <v>1680</v>
      </c>
      <c r="M13256" s="5">
        <f t="shared" si="937"/>
        <v>0</v>
      </c>
      <c r="N13256" s="15">
        <f t="shared" si="936"/>
        <v>0</v>
      </c>
    </row>
    <row r="13257" spans="11:14" x14ac:dyDescent="0.2">
      <c r="K13257" s="15">
        <f t="shared" si="934"/>
        <v>1</v>
      </c>
      <c r="L13257" s="17">
        <f t="shared" si="935"/>
        <v>1680</v>
      </c>
      <c r="M13257" s="5">
        <f t="shared" si="937"/>
        <v>0</v>
      </c>
      <c r="N13257" s="15">
        <f t="shared" si="936"/>
        <v>0</v>
      </c>
    </row>
    <row r="13258" spans="11:14" x14ac:dyDescent="0.2">
      <c r="K13258" s="15">
        <f t="shared" si="934"/>
        <v>1</v>
      </c>
      <c r="L13258" s="17">
        <f t="shared" si="935"/>
        <v>1680</v>
      </c>
      <c r="M13258" s="5">
        <f t="shared" si="937"/>
        <v>0</v>
      </c>
      <c r="N13258" s="15">
        <f t="shared" si="936"/>
        <v>0</v>
      </c>
    </row>
    <row r="13259" spans="11:14" x14ac:dyDescent="0.2">
      <c r="K13259" s="15">
        <f t="shared" si="934"/>
        <v>1</v>
      </c>
      <c r="L13259" s="17">
        <f t="shared" si="935"/>
        <v>1680</v>
      </c>
      <c r="M13259" s="5">
        <f t="shared" si="937"/>
        <v>0</v>
      </c>
      <c r="N13259" s="15">
        <f t="shared" si="936"/>
        <v>0</v>
      </c>
    </row>
    <row r="13260" spans="11:14" x14ac:dyDescent="0.2">
      <c r="K13260" s="15">
        <f t="shared" si="934"/>
        <v>1</v>
      </c>
      <c r="L13260" s="17">
        <f t="shared" si="935"/>
        <v>1680</v>
      </c>
      <c r="M13260" s="5">
        <f t="shared" si="937"/>
        <v>0</v>
      </c>
      <c r="N13260" s="15">
        <f t="shared" si="936"/>
        <v>0</v>
      </c>
    </row>
    <row r="13261" spans="11:14" x14ac:dyDescent="0.2">
      <c r="K13261" s="15">
        <f t="shared" si="934"/>
        <v>1</v>
      </c>
      <c r="L13261" s="17">
        <f t="shared" si="935"/>
        <v>1680</v>
      </c>
      <c r="M13261" s="5">
        <f t="shared" si="937"/>
        <v>0</v>
      </c>
      <c r="N13261" s="15">
        <f t="shared" si="936"/>
        <v>0</v>
      </c>
    </row>
    <row r="13262" spans="11:14" x14ac:dyDescent="0.2">
      <c r="K13262" s="15">
        <f t="shared" si="934"/>
        <v>1</v>
      </c>
      <c r="L13262" s="17">
        <f t="shared" si="935"/>
        <v>1680</v>
      </c>
      <c r="M13262" s="5">
        <f t="shared" si="937"/>
        <v>0</v>
      </c>
      <c r="N13262" s="15">
        <f t="shared" si="936"/>
        <v>0</v>
      </c>
    </row>
    <row r="13263" spans="11:14" x14ac:dyDescent="0.2">
      <c r="K13263" s="15">
        <f t="shared" si="934"/>
        <v>1</v>
      </c>
      <c r="L13263" s="17">
        <f t="shared" si="935"/>
        <v>1680</v>
      </c>
      <c r="M13263" s="5">
        <f t="shared" si="937"/>
        <v>0</v>
      </c>
      <c r="N13263" s="15">
        <f t="shared" si="936"/>
        <v>0</v>
      </c>
    </row>
    <row r="13264" spans="11:14" x14ac:dyDescent="0.2">
      <c r="K13264" s="15">
        <f t="shared" si="934"/>
        <v>1</v>
      </c>
      <c r="L13264" s="17">
        <f t="shared" si="935"/>
        <v>1680</v>
      </c>
      <c r="M13264" s="5">
        <f t="shared" si="937"/>
        <v>0</v>
      </c>
      <c r="N13264" s="15">
        <f t="shared" si="936"/>
        <v>0</v>
      </c>
    </row>
    <row r="13265" spans="11:14" x14ac:dyDescent="0.2">
      <c r="K13265" s="15">
        <f t="shared" si="934"/>
        <v>1</v>
      </c>
      <c r="L13265" s="17">
        <f t="shared" si="935"/>
        <v>1680</v>
      </c>
      <c r="M13265" s="5">
        <f t="shared" si="937"/>
        <v>0</v>
      </c>
      <c r="N13265" s="15">
        <f t="shared" si="936"/>
        <v>0</v>
      </c>
    </row>
    <row r="13266" spans="11:14" x14ac:dyDescent="0.2">
      <c r="K13266" s="15">
        <f t="shared" si="934"/>
        <v>1</v>
      </c>
      <c r="L13266" s="17">
        <f t="shared" si="935"/>
        <v>1680</v>
      </c>
      <c r="M13266" s="5">
        <f t="shared" si="937"/>
        <v>0</v>
      </c>
      <c r="N13266" s="15">
        <f t="shared" si="936"/>
        <v>0</v>
      </c>
    </row>
    <row r="13267" spans="11:14" x14ac:dyDescent="0.2">
      <c r="K13267" s="15">
        <f t="shared" si="934"/>
        <v>1</v>
      </c>
      <c r="L13267" s="17">
        <f t="shared" si="935"/>
        <v>1680</v>
      </c>
      <c r="M13267" s="5">
        <f t="shared" si="937"/>
        <v>0</v>
      </c>
      <c r="N13267" s="15">
        <f t="shared" si="936"/>
        <v>0</v>
      </c>
    </row>
    <row r="13268" spans="11:14" x14ac:dyDescent="0.2">
      <c r="K13268" s="15">
        <f t="shared" si="934"/>
        <v>1</v>
      </c>
      <c r="L13268" s="17">
        <f t="shared" si="935"/>
        <v>1680</v>
      </c>
      <c r="M13268" s="5">
        <f t="shared" si="937"/>
        <v>0</v>
      </c>
      <c r="N13268" s="15">
        <f t="shared" si="936"/>
        <v>0</v>
      </c>
    </row>
    <row r="13269" spans="11:14" x14ac:dyDescent="0.2">
      <c r="K13269" s="15">
        <f t="shared" si="934"/>
        <v>1</v>
      </c>
      <c r="L13269" s="17">
        <f t="shared" si="935"/>
        <v>1680</v>
      </c>
      <c r="M13269" s="5">
        <f t="shared" si="937"/>
        <v>0</v>
      </c>
      <c r="N13269" s="15">
        <f t="shared" si="936"/>
        <v>0</v>
      </c>
    </row>
    <row r="13270" spans="11:14" x14ac:dyDescent="0.2">
      <c r="K13270" s="15">
        <f t="shared" si="934"/>
        <v>1</v>
      </c>
      <c r="L13270" s="17">
        <f t="shared" si="935"/>
        <v>1680</v>
      </c>
      <c r="M13270" s="5">
        <f t="shared" si="937"/>
        <v>0</v>
      </c>
      <c r="N13270" s="15">
        <f t="shared" si="936"/>
        <v>0</v>
      </c>
    </row>
    <row r="13271" spans="11:14" x14ac:dyDescent="0.2">
      <c r="K13271" s="15">
        <f t="shared" si="934"/>
        <v>1</v>
      </c>
      <c r="L13271" s="17">
        <f t="shared" si="935"/>
        <v>1680</v>
      </c>
      <c r="M13271" s="5">
        <f t="shared" si="937"/>
        <v>0</v>
      </c>
      <c r="N13271" s="15">
        <f t="shared" si="936"/>
        <v>0</v>
      </c>
    </row>
    <row r="13272" spans="11:14" x14ac:dyDescent="0.2">
      <c r="K13272" s="15">
        <f t="shared" si="934"/>
        <v>1</v>
      </c>
      <c r="L13272" s="17">
        <f t="shared" si="935"/>
        <v>1680</v>
      </c>
      <c r="M13272" s="5">
        <f t="shared" si="937"/>
        <v>0</v>
      </c>
      <c r="N13272" s="15">
        <f t="shared" si="936"/>
        <v>0</v>
      </c>
    </row>
    <row r="13273" spans="11:14" x14ac:dyDescent="0.2">
      <c r="K13273" s="15">
        <f t="shared" si="934"/>
        <v>1</v>
      </c>
      <c r="L13273" s="17">
        <f t="shared" si="935"/>
        <v>1680</v>
      </c>
      <c r="M13273" s="5">
        <f t="shared" si="937"/>
        <v>0</v>
      </c>
      <c r="N13273" s="15">
        <f t="shared" si="936"/>
        <v>0</v>
      </c>
    </row>
    <row r="13274" spans="11:14" x14ac:dyDescent="0.2">
      <c r="K13274" s="15">
        <f t="shared" si="934"/>
        <v>1</v>
      </c>
      <c r="L13274" s="17">
        <f t="shared" si="935"/>
        <v>1680</v>
      </c>
      <c r="M13274" s="5">
        <f t="shared" si="937"/>
        <v>0</v>
      </c>
      <c r="N13274" s="15">
        <f t="shared" si="936"/>
        <v>0</v>
      </c>
    </row>
    <row r="13275" spans="11:14" x14ac:dyDescent="0.2">
      <c r="K13275" s="15">
        <f t="shared" si="934"/>
        <v>1</v>
      </c>
      <c r="L13275" s="17">
        <f t="shared" si="935"/>
        <v>1680</v>
      </c>
      <c r="M13275" s="5">
        <f t="shared" si="937"/>
        <v>0</v>
      </c>
      <c r="N13275" s="15">
        <f t="shared" si="936"/>
        <v>0</v>
      </c>
    </row>
    <row r="13276" spans="11:14" x14ac:dyDescent="0.2">
      <c r="K13276" s="15">
        <f t="shared" si="934"/>
        <v>1</v>
      </c>
      <c r="L13276" s="17">
        <f t="shared" si="935"/>
        <v>1680</v>
      </c>
      <c r="M13276" s="5">
        <f t="shared" si="937"/>
        <v>0</v>
      </c>
      <c r="N13276" s="15">
        <f t="shared" si="936"/>
        <v>0</v>
      </c>
    </row>
    <row r="13277" spans="11:14" x14ac:dyDescent="0.2">
      <c r="K13277" s="15">
        <f t="shared" si="934"/>
        <v>1</v>
      </c>
      <c r="L13277" s="17">
        <f t="shared" si="935"/>
        <v>1680</v>
      </c>
      <c r="M13277" s="5">
        <f t="shared" si="937"/>
        <v>0</v>
      </c>
      <c r="N13277" s="15">
        <f t="shared" si="936"/>
        <v>0</v>
      </c>
    </row>
    <row r="13278" spans="11:14" x14ac:dyDescent="0.2">
      <c r="K13278" s="15">
        <f t="shared" si="934"/>
        <v>1</v>
      </c>
      <c r="L13278" s="17">
        <f t="shared" si="935"/>
        <v>1680</v>
      </c>
      <c r="M13278" s="5">
        <f t="shared" si="937"/>
        <v>0</v>
      </c>
      <c r="N13278" s="15">
        <f t="shared" si="936"/>
        <v>0</v>
      </c>
    </row>
    <row r="13279" spans="11:14" x14ac:dyDescent="0.2">
      <c r="K13279" s="15">
        <f t="shared" si="934"/>
        <v>1</v>
      </c>
      <c r="L13279" s="17">
        <f t="shared" si="935"/>
        <v>1680</v>
      </c>
      <c r="M13279" s="5">
        <f t="shared" si="937"/>
        <v>0</v>
      </c>
      <c r="N13279" s="15">
        <f t="shared" si="936"/>
        <v>0</v>
      </c>
    </row>
    <row r="13280" spans="11:14" x14ac:dyDescent="0.2">
      <c r="K13280" s="15">
        <f t="shared" si="934"/>
        <v>1</v>
      </c>
      <c r="L13280" s="17">
        <f t="shared" si="935"/>
        <v>1680</v>
      </c>
      <c r="M13280" s="5">
        <f t="shared" si="937"/>
        <v>0</v>
      </c>
      <c r="N13280" s="15">
        <f t="shared" si="936"/>
        <v>0</v>
      </c>
    </row>
    <row r="13281" spans="11:14" x14ac:dyDescent="0.2">
      <c r="K13281" s="15">
        <f t="shared" si="934"/>
        <v>1</v>
      </c>
      <c r="L13281" s="17">
        <f t="shared" si="935"/>
        <v>1680</v>
      </c>
      <c r="M13281" s="5">
        <f t="shared" si="937"/>
        <v>0</v>
      </c>
      <c r="N13281" s="15">
        <f t="shared" si="936"/>
        <v>0</v>
      </c>
    </row>
    <row r="13282" spans="11:14" x14ac:dyDescent="0.2">
      <c r="K13282" s="15">
        <f t="shared" si="934"/>
        <v>1</v>
      </c>
      <c r="L13282" s="17">
        <f t="shared" si="935"/>
        <v>1680</v>
      </c>
      <c r="M13282" s="5">
        <f t="shared" si="937"/>
        <v>0</v>
      </c>
      <c r="N13282" s="15">
        <f t="shared" si="936"/>
        <v>0</v>
      </c>
    </row>
    <row r="13283" spans="11:14" x14ac:dyDescent="0.2">
      <c r="K13283" s="15">
        <f t="shared" si="934"/>
        <v>1</v>
      </c>
      <c r="L13283" s="17">
        <f t="shared" si="935"/>
        <v>1680</v>
      </c>
      <c r="M13283" s="5">
        <f t="shared" si="937"/>
        <v>0</v>
      </c>
      <c r="N13283" s="15">
        <f t="shared" si="936"/>
        <v>0</v>
      </c>
    </row>
    <row r="13284" spans="11:14" x14ac:dyDescent="0.2">
      <c r="K13284" s="15">
        <f t="shared" si="934"/>
        <v>1</v>
      </c>
      <c r="L13284" s="17">
        <f t="shared" si="935"/>
        <v>1680</v>
      </c>
      <c r="M13284" s="5">
        <f t="shared" si="937"/>
        <v>0</v>
      </c>
      <c r="N13284" s="15">
        <f t="shared" si="936"/>
        <v>0</v>
      </c>
    </row>
    <row r="13285" spans="11:14" x14ac:dyDescent="0.2">
      <c r="K13285" s="15">
        <f t="shared" si="934"/>
        <v>1</v>
      </c>
      <c r="L13285" s="17">
        <f t="shared" si="935"/>
        <v>1680</v>
      </c>
      <c r="M13285" s="5">
        <f t="shared" si="937"/>
        <v>0</v>
      </c>
      <c r="N13285" s="15">
        <f t="shared" si="936"/>
        <v>0</v>
      </c>
    </row>
    <row r="13286" spans="11:14" x14ac:dyDescent="0.2">
      <c r="K13286" s="15">
        <f t="shared" si="934"/>
        <v>1</v>
      </c>
      <c r="L13286" s="17">
        <f t="shared" si="935"/>
        <v>1680</v>
      </c>
      <c r="M13286" s="5">
        <f t="shared" si="937"/>
        <v>0</v>
      </c>
      <c r="N13286" s="15">
        <f t="shared" si="936"/>
        <v>0</v>
      </c>
    </row>
    <row r="13287" spans="11:14" x14ac:dyDescent="0.2">
      <c r="K13287" s="15">
        <f t="shared" si="934"/>
        <v>1</v>
      </c>
      <c r="L13287" s="17">
        <f t="shared" si="935"/>
        <v>1680</v>
      </c>
      <c r="M13287" s="5">
        <f t="shared" si="937"/>
        <v>0</v>
      </c>
      <c r="N13287" s="15">
        <f t="shared" si="936"/>
        <v>0</v>
      </c>
    </row>
    <row r="13288" spans="11:14" x14ac:dyDescent="0.2">
      <c r="K13288" s="15">
        <f t="shared" si="934"/>
        <v>1</v>
      </c>
      <c r="L13288" s="17">
        <f t="shared" si="935"/>
        <v>1680</v>
      </c>
      <c r="M13288" s="5">
        <f t="shared" si="937"/>
        <v>0</v>
      </c>
      <c r="N13288" s="15">
        <f t="shared" si="936"/>
        <v>0</v>
      </c>
    </row>
    <row r="13289" spans="11:14" x14ac:dyDescent="0.2">
      <c r="K13289" s="15">
        <f t="shared" si="934"/>
        <v>1</v>
      </c>
      <c r="L13289" s="17">
        <f t="shared" si="935"/>
        <v>1680</v>
      </c>
      <c r="M13289" s="5">
        <f t="shared" si="937"/>
        <v>0</v>
      </c>
      <c r="N13289" s="15">
        <f t="shared" si="936"/>
        <v>0</v>
      </c>
    </row>
    <row r="13290" spans="11:14" x14ac:dyDescent="0.2">
      <c r="K13290" s="15">
        <f t="shared" si="934"/>
        <v>1</v>
      </c>
      <c r="L13290" s="17">
        <f t="shared" si="935"/>
        <v>1680</v>
      </c>
      <c r="M13290" s="5">
        <f t="shared" si="937"/>
        <v>0</v>
      </c>
      <c r="N13290" s="15">
        <f t="shared" si="936"/>
        <v>0</v>
      </c>
    </row>
    <row r="13291" spans="11:14" x14ac:dyDescent="0.2">
      <c r="K13291" s="15">
        <f t="shared" si="934"/>
        <v>1</v>
      </c>
      <c r="L13291" s="17">
        <f t="shared" si="935"/>
        <v>1680</v>
      </c>
      <c r="M13291" s="5">
        <f t="shared" si="937"/>
        <v>0</v>
      </c>
      <c r="N13291" s="15">
        <f t="shared" si="936"/>
        <v>0</v>
      </c>
    </row>
    <row r="13292" spans="11:14" x14ac:dyDescent="0.2">
      <c r="K13292" s="15">
        <f t="shared" si="934"/>
        <v>1</v>
      </c>
      <c r="L13292" s="17">
        <f t="shared" si="935"/>
        <v>1680</v>
      </c>
      <c r="M13292" s="5">
        <f t="shared" si="937"/>
        <v>0</v>
      </c>
      <c r="N13292" s="15">
        <f t="shared" si="936"/>
        <v>0</v>
      </c>
    </row>
    <row r="13293" spans="11:14" x14ac:dyDescent="0.2">
      <c r="K13293" s="15">
        <f t="shared" si="934"/>
        <v>1</v>
      </c>
      <c r="L13293" s="17">
        <f t="shared" si="935"/>
        <v>1680</v>
      </c>
      <c r="M13293" s="5">
        <f t="shared" si="937"/>
        <v>0</v>
      </c>
      <c r="N13293" s="15">
        <f t="shared" si="936"/>
        <v>0</v>
      </c>
    </row>
    <row r="13294" spans="11:14" x14ac:dyDescent="0.2">
      <c r="K13294" s="15">
        <f t="shared" si="934"/>
        <v>1</v>
      </c>
      <c r="L13294" s="17">
        <f t="shared" si="935"/>
        <v>1680</v>
      </c>
      <c r="M13294" s="5">
        <f t="shared" si="937"/>
        <v>0</v>
      </c>
      <c r="N13294" s="15">
        <f t="shared" si="936"/>
        <v>0</v>
      </c>
    </row>
    <row r="13295" spans="11:14" x14ac:dyDescent="0.2">
      <c r="K13295" s="15">
        <f t="shared" si="934"/>
        <v>1</v>
      </c>
      <c r="L13295" s="17">
        <f t="shared" si="935"/>
        <v>1680</v>
      </c>
      <c r="M13295" s="5">
        <f t="shared" si="937"/>
        <v>0</v>
      </c>
      <c r="N13295" s="15">
        <f t="shared" si="936"/>
        <v>0</v>
      </c>
    </row>
    <row r="13296" spans="11:14" x14ac:dyDescent="0.2">
      <c r="K13296" s="15">
        <f t="shared" si="934"/>
        <v>1</v>
      </c>
      <c r="L13296" s="17">
        <f t="shared" si="935"/>
        <v>1680</v>
      </c>
      <c r="M13296" s="5">
        <f t="shared" si="937"/>
        <v>0</v>
      </c>
      <c r="N13296" s="15">
        <f t="shared" si="936"/>
        <v>0</v>
      </c>
    </row>
    <row r="13297" spans="11:14" x14ac:dyDescent="0.2">
      <c r="K13297" s="15">
        <f t="shared" si="934"/>
        <v>1</v>
      </c>
      <c r="L13297" s="17">
        <f t="shared" si="935"/>
        <v>1680</v>
      </c>
      <c r="M13297" s="5">
        <f t="shared" si="937"/>
        <v>0</v>
      </c>
      <c r="N13297" s="15">
        <f t="shared" si="936"/>
        <v>0</v>
      </c>
    </row>
    <row r="13298" spans="11:14" x14ac:dyDescent="0.2">
      <c r="K13298" s="15">
        <f t="shared" si="934"/>
        <v>1</v>
      </c>
      <c r="L13298" s="17">
        <f t="shared" si="935"/>
        <v>1680</v>
      </c>
      <c r="M13298" s="5">
        <f t="shared" si="937"/>
        <v>0</v>
      </c>
      <c r="N13298" s="15">
        <f t="shared" si="936"/>
        <v>0</v>
      </c>
    </row>
    <row r="13299" spans="11:14" x14ac:dyDescent="0.2">
      <c r="K13299" s="15">
        <f t="shared" si="934"/>
        <v>1</v>
      </c>
      <c r="L13299" s="17">
        <f t="shared" si="935"/>
        <v>1680</v>
      </c>
      <c r="M13299" s="5">
        <f t="shared" si="937"/>
        <v>0</v>
      </c>
      <c r="N13299" s="15">
        <f t="shared" si="936"/>
        <v>0</v>
      </c>
    </row>
    <row r="13300" spans="11:14" x14ac:dyDescent="0.2">
      <c r="K13300" s="15">
        <f t="shared" si="934"/>
        <v>1</v>
      </c>
      <c r="L13300" s="17">
        <f t="shared" si="935"/>
        <v>1680</v>
      </c>
      <c r="M13300" s="5">
        <f t="shared" si="937"/>
        <v>0</v>
      </c>
      <c r="N13300" s="15">
        <f t="shared" si="936"/>
        <v>0</v>
      </c>
    </row>
    <row r="13301" spans="11:14" x14ac:dyDescent="0.2">
      <c r="K13301" s="15">
        <f t="shared" si="934"/>
        <v>1</v>
      </c>
      <c r="L13301" s="17">
        <f t="shared" si="935"/>
        <v>1680</v>
      </c>
      <c r="M13301" s="5">
        <f t="shared" si="937"/>
        <v>0</v>
      </c>
      <c r="N13301" s="15">
        <f t="shared" si="936"/>
        <v>0</v>
      </c>
    </row>
    <row r="13302" spans="11:14" x14ac:dyDescent="0.2">
      <c r="K13302" s="15">
        <f t="shared" si="934"/>
        <v>1</v>
      </c>
      <c r="L13302" s="17">
        <f t="shared" si="935"/>
        <v>1680</v>
      </c>
      <c r="M13302" s="5">
        <f t="shared" si="937"/>
        <v>0</v>
      </c>
      <c r="N13302" s="15">
        <f t="shared" si="936"/>
        <v>0</v>
      </c>
    </row>
    <row r="13303" spans="11:14" x14ac:dyDescent="0.2">
      <c r="K13303" s="15">
        <f t="shared" si="934"/>
        <v>1</v>
      </c>
      <c r="L13303" s="17">
        <f t="shared" si="935"/>
        <v>1680</v>
      </c>
      <c r="M13303" s="5">
        <f t="shared" si="937"/>
        <v>0</v>
      </c>
      <c r="N13303" s="15">
        <f t="shared" si="936"/>
        <v>0</v>
      </c>
    </row>
    <row r="13304" spans="11:14" x14ac:dyDescent="0.2">
      <c r="K13304" s="15">
        <f t="shared" si="934"/>
        <v>1</v>
      </c>
      <c r="L13304" s="17">
        <f t="shared" si="935"/>
        <v>1680</v>
      </c>
      <c r="M13304" s="5">
        <f t="shared" si="937"/>
        <v>0</v>
      </c>
      <c r="N13304" s="15">
        <f t="shared" si="936"/>
        <v>0</v>
      </c>
    </row>
    <row r="13305" spans="11:14" x14ac:dyDescent="0.2">
      <c r="K13305" s="15">
        <f t="shared" si="934"/>
        <v>1</v>
      </c>
      <c r="L13305" s="17">
        <f t="shared" si="935"/>
        <v>1680</v>
      </c>
      <c r="M13305" s="5">
        <f t="shared" si="937"/>
        <v>0</v>
      </c>
      <c r="N13305" s="15">
        <f t="shared" si="936"/>
        <v>0</v>
      </c>
    </row>
    <row r="13306" spans="11:14" x14ac:dyDescent="0.2">
      <c r="K13306" s="15">
        <f t="shared" si="934"/>
        <v>1</v>
      </c>
      <c r="L13306" s="17">
        <f t="shared" si="935"/>
        <v>1680</v>
      </c>
      <c r="M13306" s="5">
        <f t="shared" si="937"/>
        <v>0</v>
      </c>
      <c r="N13306" s="15">
        <f t="shared" si="936"/>
        <v>0</v>
      </c>
    </row>
    <row r="13307" spans="11:14" x14ac:dyDescent="0.2">
      <c r="K13307" s="15">
        <f t="shared" si="934"/>
        <v>1</v>
      </c>
      <c r="L13307" s="17">
        <f t="shared" si="935"/>
        <v>1680</v>
      </c>
      <c r="M13307" s="5">
        <f t="shared" si="937"/>
        <v>0</v>
      </c>
      <c r="N13307" s="15">
        <f t="shared" si="936"/>
        <v>0</v>
      </c>
    </row>
    <row r="13308" spans="11:14" x14ac:dyDescent="0.2">
      <c r="K13308" s="15">
        <f t="shared" si="934"/>
        <v>1</v>
      </c>
      <c r="L13308" s="17">
        <f t="shared" si="935"/>
        <v>1680</v>
      </c>
      <c r="M13308" s="5">
        <f t="shared" si="937"/>
        <v>0</v>
      </c>
      <c r="N13308" s="15">
        <f t="shared" si="936"/>
        <v>0</v>
      </c>
    </row>
    <row r="13309" spans="11:14" x14ac:dyDescent="0.2">
      <c r="K13309" s="15">
        <f t="shared" si="934"/>
        <v>1</v>
      </c>
      <c r="L13309" s="17">
        <f t="shared" si="935"/>
        <v>1680</v>
      </c>
      <c r="M13309" s="5">
        <f t="shared" si="937"/>
        <v>0</v>
      </c>
      <c r="N13309" s="15">
        <f t="shared" si="936"/>
        <v>0</v>
      </c>
    </row>
    <row r="13310" spans="11:14" x14ac:dyDescent="0.2">
      <c r="K13310" s="15">
        <f t="shared" si="934"/>
        <v>1</v>
      </c>
      <c r="L13310" s="17">
        <f t="shared" si="935"/>
        <v>1680</v>
      </c>
      <c r="M13310" s="5">
        <f t="shared" si="937"/>
        <v>0</v>
      </c>
      <c r="N13310" s="15">
        <f t="shared" si="936"/>
        <v>0</v>
      </c>
    </row>
    <row r="13311" spans="11:14" x14ac:dyDescent="0.2">
      <c r="K13311" s="15">
        <f t="shared" si="934"/>
        <v>1</v>
      </c>
      <c r="L13311" s="17">
        <f t="shared" si="935"/>
        <v>1680</v>
      </c>
      <c r="M13311" s="5">
        <f t="shared" si="937"/>
        <v>0</v>
      </c>
      <c r="N13311" s="15">
        <f t="shared" si="936"/>
        <v>0</v>
      </c>
    </row>
    <row r="13312" spans="11:14" x14ac:dyDescent="0.2">
      <c r="K13312" s="15">
        <f t="shared" si="934"/>
        <v>1</v>
      </c>
      <c r="L13312" s="17">
        <f t="shared" si="935"/>
        <v>1680</v>
      </c>
      <c r="M13312" s="5">
        <f t="shared" si="937"/>
        <v>0</v>
      </c>
      <c r="N13312" s="15">
        <f t="shared" si="936"/>
        <v>0</v>
      </c>
    </row>
    <row r="13313" spans="11:14" x14ac:dyDescent="0.2">
      <c r="K13313" s="15">
        <f t="shared" si="934"/>
        <v>1</v>
      </c>
      <c r="L13313" s="17">
        <f t="shared" si="935"/>
        <v>1680</v>
      </c>
      <c r="M13313" s="5">
        <f t="shared" si="937"/>
        <v>0</v>
      </c>
      <c r="N13313" s="15">
        <f t="shared" si="936"/>
        <v>0</v>
      </c>
    </row>
    <row r="13314" spans="11:14" x14ac:dyDescent="0.2">
      <c r="K13314" s="15">
        <f t="shared" ref="K13314:K13377" si="938">DATE(YEAR(E13314),MONTH(E13314),1)</f>
        <v>1</v>
      </c>
      <c r="L13314" s="17">
        <f t="shared" ref="L13314:L13377" si="939">ROUND(($B$3-K13314)/365.25*12,0)</f>
        <v>1680</v>
      </c>
      <c r="M13314" s="5">
        <f t="shared" si="937"/>
        <v>0</v>
      </c>
      <c r="N13314" s="15">
        <f t="shared" ref="N13314:N13377" si="940">EDATE(E13314,D13314)</f>
        <v>0</v>
      </c>
    </row>
    <row r="13315" spans="11:14" x14ac:dyDescent="0.2">
      <c r="K13315" s="15">
        <f t="shared" si="938"/>
        <v>1</v>
      </c>
      <c r="L13315" s="17">
        <f t="shared" si="939"/>
        <v>1680</v>
      </c>
      <c r="M13315" s="5">
        <f t="shared" ref="M13315:M13378" si="941">ROUND((N13315-K13315)/365.25*12,0)</f>
        <v>0</v>
      </c>
      <c r="N13315" s="15">
        <f t="shared" si="940"/>
        <v>0</v>
      </c>
    </row>
    <row r="13316" spans="11:14" x14ac:dyDescent="0.2">
      <c r="K13316" s="15">
        <f t="shared" si="938"/>
        <v>1</v>
      </c>
      <c r="L13316" s="17">
        <f t="shared" si="939"/>
        <v>1680</v>
      </c>
      <c r="M13316" s="5">
        <f t="shared" si="941"/>
        <v>0</v>
      </c>
      <c r="N13316" s="15">
        <f t="shared" si="940"/>
        <v>0</v>
      </c>
    </row>
    <row r="13317" spans="11:14" x14ac:dyDescent="0.2">
      <c r="K13317" s="15">
        <f t="shared" si="938"/>
        <v>1</v>
      </c>
      <c r="L13317" s="17">
        <f t="shared" si="939"/>
        <v>1680</v>
      </c>
      <c r="M13317" s="5">
        <f t="shared" si="941"/>
        <v>0</v>
      </c>
      <c r="N13317" s="15">
        <f t="shared" si="940"/>
        <v>0</v>
      </c>
    </row>
    <row r="13318" spans="11:14" x14ac:dyDescent="0.2">
      <c r="K13318" s="15">
        <f t="shared" si="938"/>
        <v>1</v>
      </c>
      <c r="L13318" s="17">
        <f t="shared" si="939"/>
        <v>1680</v>
      </c>
      <c r="M13318" s="5">
        <f t="shared" si="941"/>
        <v>0</v>
      </c>
      <c r="N13318" s="15">
        <f t="shared" si="940"/>
        <v>0</v>
      </c>
    </row>
    <row r="13319" spans="11:14" x14ac:dyDescent="0.2">
      <c r="K13319" s="15">
        <f t="shared" si="938"/>
        <v>1</v>
      </c>
      <c r="L13319" s="17">
        <f t="shared" si="939"/>
        <v>1680</v>
      </c>
      <c r="M13319" s="5">
        <f t="shared" si="941"/>
        <v>0</v>
      </c>
      <c r="N13319" s="15">
        <f t="shared" si="940"/>
        <v>0</v>
      </c>
    </row>
    <row r="13320" spans="11:14" x14ac:dyDescent="0.2">
      <c r="K13320" s="15">
        <f t="shared" si="938"/>
        <v>1</v>
      </c>
      <c r="L13320" s="17">
        <f t="shared" si="939"/>
        <v>1680</v>
      </c>
      <c r="M13320" s="5">
        <f t="shared" si="941"/>
        <v>0</v>
      </c>
      <c r="N13320" s="15">
        <f t="shared" si="940"/>
        <v>0</v>
      </c>
    </row>
    <row r="13321" spans="11:14" x14ac:dyDescent="0.2">
      <c r="K13321" s="15">
        <f t="shared" si="938"/>
        <v>1</v>
      </c>
      <c r="L13321" s="17">
        <f t="shared" si="939"/>
        <v>1680</v>
      </c>
      <c r="M13321" s="5">
        <f t="shared" si="941"/>
        <v>0</v>
      </c>
      <c r="N13321" s="15">
        <f t="shared" si="940"/>
        <v>0</v>
      </c>
    </row>
    <row r="13322" spans="11:14" x14ac:dyDescent="0.2">
      <c r="K13322" s="15">
        <f t="shared" si="938"/>
        <v>1</v>
      </c>
      <c r="L13322" s="17">
        <f t="shared" si="939"/>
        <v>1680</v>
      </c>
      <c r="M13322" s="5">
        <f t="shared" si="941"/>
        <v>0</v>
      </c>
      <c r="N13322" s="15">
        <f t="shared" si="940"/>
        <v>0</v>
      </c>
    </row>
    <row r="13323" spans="11:14" x14ac:dyDescent="0.2">
      <c r="K13323" s="15">
        <f t="shared" si="938"/>
        <v>1</v>
      </c>
      <c r="L13323" s="17">
        <f t="shared" si="939"/>
        <v>1680</v>
      </c>
      <c r="M13323" s="5">
        <f t="shared" si="941"/>
        <v>0</v>
      </c>
      <c r="N13323" s="15">
        <f t="shared" si="940"/>
        <v>0</v>
      </c>
    </row>
    <row r="13324" spans="11:14" x14ac:dyDescent="0.2">
      <c r="K13324" s="15">
        <f t="shared" si="938"/>
        <v>1</v>
      </c>
      <c r="L13324" s="17">
        <f t="shared" si="939"/>
        <v>1680</v>
      </c>
      <c r="M13324" s="5">
        <f t="shared" si="941"/>
        <v>0</v>
      </c>
      <c r="N13324" s="15">
        <f t="shared" si="940"/>
        <v>0</v>
      </c>
    </row>
    <row r="13325" spans="11:14" x14ac:dyDescent="0.2">
      <c r="K13325" s="15">
        <f t="shared" si="938"/>
        <v>1</v>
      </c>
      <c r="L13325" s="17">
        <f t="shared" si="939"/>
        <v>1680</v>
      </c>
      <c r="M13325" s="5">
        <f t="shared" si="941"/>
        <v>0</v>
      </c>
      <c r="N13325" s="15">
        <f t="shared" si="940"/>
        <v>0</v>
      </c>
    </row>
    <row r="13326" spans="11:14" x14ac:dyDescent="0.2">
      <c r="K13326" s="15">
        <f t="shared" si="938"/>
        <v>1</v>
      </c>
      <c r="L13326" s="17">
        <f t="shared" si="939"/>
        <v>1680</v>
      </c>
      <c r="M13326" s="5">
        <f t="shared" si="941"/>
        <v>0</v>
      </c>
      <c r="N13326" s="15">
        <f t="shared" si="940"/>
        <v>0</v>
      </c>
    </row>
    <row r="13327" spans="11:14" x14ac:dyDescent="0.2">
      <c r="K13327" s="15">
        <f t="shared" si="938"/>
        <v>1</v>
      </c>
      <c r="L13327" s="17">
        <f t="shared" si="939"/>
        <v>1680</v>
      </c>
      <c r="M13327" s="5">
        <f t="shared" si="941"/>
        <v>0</v>
      </c>
      <c r="N13327" s="15">
        <f t="shared" si="940"/>
        <v>0</v>
      </c>
    </row>
    <row r="13328" spans="11:14" x14ac:dyDescent="0.2">
      <c r="K13328" s="15">
        <f t="shared" si="938"/>
        <v>1</v>
      </c>
      <c r="L13328" s="17">
        <f t="shared" si="939"/>
        <v>1680</v>
      </c>
      <c r="M13328" s="5">
        <f t="shared" si="941"/>
        <v>0</v>
      </c>
      <c r="N13328" s="15">
        <f t="shared" si="940"/>
        <v>0</v>
      </c>
    </row>
    <row r="13329" spans="11:14" x14ac:dyDescent="0.2">
      <c r="K13329" s="15">
        <f t="shared" si="938"/>
        <v>1</v>
      </c>
      <c r="L13329" s="17">
        <f t="shared" si="939"/>
        <v>1680</v>
      </c>
      <c r="M13329" s="5">
        <f t="shared" si="941"/>
        <v>0</v>
      </c>
      <c r="N13329" s="15">
        <f t="shared" si="940"/>
        <v>0</v>
      </c>
    </row>
    <row r="13330" spans="11:14" x14ac:dyDescent="0.2">
      <c r="K13330" s="15">
        <f t="shared" si="938"/>
        <v>1</v>
      </c>
      <c r="L13330" s="17">
        <f t="shared" si="939"/>
        <v>1680</v>
      </c>
      <c r="M13330" s="5">
        <f t="shared" si="941"/>
        <v>0</v>
      </c>
      <c r="N13330" s="15">
        <f t="shared" si="940"/>
        <v>0</v>
      </c>
    </row>
    <row r="13331" spans="11:14" x14ac:dyDescent="0.2">
      <c r="K13331" s="15">
        <f t="shared" si="938"/>
        <v>1</v>
      </c>
      <c r="L13331" s="17">
        <f t="shared" si="939"/>
        <v>1680</v>
      </c>
      <c r="M13331" s="5">
        <f t="shared" si="941"/>
        <v>0</v>
      </c>
      <c r="N13331" s="15">
        <f t="shared" si="940"/>
        <v>0</v>
      </c>
    </row>
    <row r="13332" spans="11:14" x14ac:dyDescent="0.2">
      <c r="K13332" s="15">
        <f t="shared" si="938"/>
        <v>1</v>
      </c>
      <c r="L13332" s="17">
        <f t="shared" si="939"/>
        <v>1680</v>
      </c>
      <c r="M13332" s="5">
        <f t="shared" si="941"/>
        <v>0</v>
      </c>
      <c r="N13332" s="15">
        <f t="shared" si="940"/>
        <v>0</v>
      </c>
    </row>
    <row r="13333" spans="11:14" x14ac:dyDescent="0.2">
      <c r="K13333" s="15">
        <f t="shared" si="938"/>
        <v>1</v>
      </c>
      <c r="L13333" s="17">
        <f t="shared" si="939"/>
        <v>1680</v>
      </c>
      <c r="M13333" s="5">
        <f t="shared" si="941"/>
        <v>0</v>
      </c>
      <c r="N13333" s="15">
        <f t="shared" si="940"/>
        <v>0</v>
      </c>
    </row>
    <row r="13334" spans="11:14" x14ac:dyDescent="0.2">
      <c r="K13334" s="15">
        <f t="shared" si="938"/>
        <v>1</v>
      </c>
      <c r="L13334" s="17">
        <f t="shared" si="939"/>
        <v>1680</v>
      </c>
      <c r="M13334" s="5">
        <f t="shared" si="941"/>
        <v>0</v>
      </c>
      <c r="N13334" s="15">
        <f t="shared" si="940"/>
        <v>0</v>
      </c>
    </row>
    <row r="13335" spans="11:14" x14ac:dyDescent="0.2">
      <c r="K13335" s="15">
        <f t="shared" si="938"/>
        <v>1</v>
      </c>
      <c r="L13335" s="17">
        <f t="shared" si="939"/>
        <v>1680</v>
      </c>
      <c r="M13335" s="5">
        <f t="shared" si="941"/>
        <v>0</v>
      </c>
      <c r="N13335" s="15">
        <f t="shared" si="940"/>
        <v>0</v>
      </c>
    </row>
    <row r="13336" spans="11:14" x14ac:dyDescent="0.2">
      <c r="K13336" s="15">
        <f t="shared" si="938"/>
        <v>1</v>
      </c>
      <c r="L13336" s="17">
        <f t="shared" si="939"/>
        <v>1680</v>
      </c>
      <c r="M13336" s="5">
        <f t="shared" si="941"/>
        <v>0</v>
      </c>
      <c r="N13336" s="15">
        <f t="shared" si="940"/>
        <v>0</v>
      </c>
    </row>
    <row r="13337" spans="11:14" x14ac:dyDescent="0.2">
      <c r="K13337" s="15">
        <f t="shared" si="938"/>
        <v>1</v>
      </c>
      <c r="L13337" s="17">
        <f t="shared" si="939"/>
        <v>1680</v>
      </c>
      <c r="M13337" s="5">
        <f t="shared" si="941"/>
        <v>0</v>
      </c>
      <c r="N13337" s="15">
        <f t="shared" si="940"/>
        <v>0</v>
      </c>
    </row>
    <row r="13338" spans="11:14" x14ac:dyDescent="0.2">
      <c r="K13338" s="15">
        <f t="shared" si="938"/>
        <v>1</v>
      </c>
      <c r="L13338" s="17">
        <f t="shared" si="939"/>
        <v>1680</v>
      </c>
      <c r="M13338" s="5">
        <f t="shared" si="941"/>
        <v>0</v>
      </c>
      <c r="N13338" s="15">
        <f t="shared" si="940"/>
        <v>0</v>
      </c>
    </row>
    <row r="13339" spans="11:14" x14ac:dyDescent="0.2">
      <c r="K13339" s="15">
        <f t="shared" si="938"/>
        <v>1</v>
      </c>
      <c r="L13339" s="17">
        <f t="shared" si="939"/>
        <v>1680</v>
      </c>
      <c r="M13339" s="5">
        <f t="shared" si="941"/>
        <v>0</v>
      </c>
      <c r="N13339" s="15">
        <f t="shared" si="940"/>
        <v>0</v>
      </c>
    </row>
    <row r="13340" spans="11:14" x14ac:dyDescent="0.2">
      <c r="K13340" s="15">
        <f t="shared" si="938"/>
        <v>1</v>
      </c>
      <c r="L13340" s="17">
        <f t="shared" si="939"/>
        <v>1680</v>
      </c>
      <c r="M13340" s="5">
        <f t="shared" si="941"/>
        <v>0</v>
      </c>
      <c r="N13340" s="15">
        <f t="shared" si="940"/>
        <v>0</v>
      </c>
    </row>
    <row r="13341" spans="11:14" x14ac:dyDescent="0.2">
      <c r="K13341" s="15">
        <f t="shared" si="938"/>
        <v>1</v>
      </c>
      <c r="L13341" s="17">
        <f t="shared" si="939"/>
        <v>1680</v>
      </c>
      <c r="M13341" s="5">
        <f t="shared" si="941"/>
        <v>0</v>
      </c>
      <c r="N13341" s="15">
        <f t="shared" si="940"/>
        <v>0</v>
      </c>
    </row>
    <row r="13342" spans="11:14" x14ac:dyDescent="0.2">
      <c r="K13342" s="15">
        <f t="shared" si="938"/>
        <v>1</v>
      </c>
      <c r="L13342" s="17">
        <f t="shared" si="939"/>
        <v>1680</v>
      </c>
      <c r="M13342" s="5">
        <f t="shared" si="941"/>
        <v>0</v>
      </c>
      <c r="N13342" s="15">
        <f t="shared" si="940"/>
        <v>0</v>
      </c>
    </row>
    <row r="13343" spans="11:14" x14ac:dyDescent="0.2">
      <c r="K13343" s="15">
        <f t="shared" si="938"/>
        <v>1</v>
      </c>
      <c r="L13343" s="17">
        <f t="shared" si="939"/>
        <v>1680</v>
      </c>
      <c r="M13343" s="5">
        <f t="shared" si="941"/>
        <v>0</v>
      </c>
      <c r="N13343" s="15">
        <f t="shared" si="940"/>
        <v>0</v>
      </c>
    </row>
    <row r="13344" spans="11:14" x14ac:dyDescent="0.2">
      <c r="K13344" s="15">
        <f t="shared" si="938"/>
        <v>1</v>
      </c>
      <c r="L13344" s="17">
        <f t="shared" si="939"/>
        <v>1680</v>
      </c>
      <c r="M13344" s="5">
        <f t="shared" si="941"/>
        <v>0</v>
      </c>
      <c r="N13344" s="15">
        <f t="shared" si="940"/>
        <v>0</v>
      </c>
    </row>
    <row r="13345" spans="11:14" x14ac:dyDescent="0.2">
      <c r="K13345" s="15">
        <f t="shared" si="938"/>
        <v>1</v>
      </c>
      <c r="L13345" s="17">
        <f t="shared" si="939"/>
        <v>1680</v>
      </c>
      <c r="M13345" s="5">
        <f t="shared" si="941"/>
        <v>0</v>
      </c>
      <c r="N13345" s="15">
        <f t="shared" si="940"/>
        <v>0</v>
      </c>
    </row>
    <row r="13346" spans="11:14" x14ac:dyDescent="0.2">
      <c r="K13346" s="15">
        <f t="shared" si="938"/>
        <v>1</v>
      </c>
      <c r="L13346" s="17">
        <f t="shared" si="939"/>
        <v>1680</v>
      </c>
      <c r="M13346" s="5">
        <f t="shared" si="941"/>
        <v>0</v>
      </c>
      <c r="N13346" s="15">
        <f t="shared" si="940"/>
        <v>0</v>
      </c>
    </row>
    <row r="13347" spans="11:14" x14ac:dyDescent="0.2">
      <c r="K13347" s="15">
        <f t="shared" si="938"/>
        <v>1</v>
      </c>
      <c r="L13347" s="17">
        <f t="shared" si="939"/>
        <v>1680</v>
      </c>
      <c r="M13347" s="5">
        <f t="shared" si="941"/>
        <v>0</v>
      </c>
      <c r="N13347" s="15">
        <f t="shared" si="940"/>
        <v>0</v>
      </c>
    </row>
    <row r="13348" spans="11:14" x14ac:dyDescent="0.2">
      <c r="K13348" s="15">
        <f t="shared" si="938"/>
        <v>1</v>
      </c>
      <c r="L13348" s="17">
        <f t="shared" si="939"/>
        <v>1680</v>
      </c>
      <c r="M13348" s="5">
        <f t="shared" si="941"/>
        <v>0</v>
      </c>
      <c r="N13348" s="15">
        <f t="shared" si="940"/>
        <v>0</v>
      </c>
    </row>
    <row r="13349" spans="11:14" x14ac:dyDescent="0.2">
      <c r="K13349" s="15">
        <f t="shared" si="938"/>
        <v>1</v>
      </c>
      <c r="L13349" s="17">
        <f t="shared" si="939"/>
        <v>1680</v>
      </c>
      <c r="M13349" s="5">
        <f t="shared" si="941"/>
        <v>0</v>
      </c>
      <c r="N13349" s="15">
        <f t="shared" si="940"/>
        <v>0</v>
      </c>
    </row>
    <row r="13350" spans="11:14" x14ac:dyDescent="0.2">
      <c r="K13350" s="15">
        <f t="shared" si="938"/>
        <v>1</v>
      </c>
      <c r="L13350" s="17">
        <f t="shared" si="939"/>
        <v>1680</v>
      </c>
      <c r="M13350" s="5">
        <f t="shared" si="941"/>
        <v>0</v>
      </c>
      <c r="N13350" s="15">
        <f t="shared" si="940"/>
        <v>0</v>
      </c>
    </row>
    <row r="13351" spans="11:14" x14ac:dyDescent="0.2">
      <c r="K13351" s="15">
        <f t="shared" si="938"/>
        <v>1</v>
      </c>
      <c r="L13351" s="17">
        <f t="shared" si="939"/>
        <v>1680</v>
      </c>
      <c r="M13351" s="5">
        <f t="shared" si="941"/>
        <v>0</v>
      </c>
      <c r="N13351" s="15">
        <f t="shared" si="940"/>
        <v>0</v>
      </c>
    </row>
    <row r="13352" spans="11:14" x14ac:dyDescent="0.2">
      <c r="K13352" s="15">
        <f t="shared" si="938"/>
        <v>1</v>
      </c>
      <c r="L13352" s="17">
        <f t="shared" si="939"/>
        <v>1680</v>
      </c>
      <c r="M13352" s="5">
        <f t="shared" si="941"/>
        <v>0</v>
      </c>
      <c r="N13352" s="15">
        <f t="shared" si="940"/>
        <v>0</v>
      </c>
    </row>
    <row r="13353" spans="11:14" x14ac:dyDescent="0.2">
      <c r="K13353" s="15">
        <f t="shared" si="938"/>
        <v>1</v>
      </c>
      <c r="L13353" s="17">
        <f t="shared" si="939"/>
        <v>1680</v>
      </c>
      <c r="M13353" s="5">
        <f t="shared" si="941"/>
        <v>0</v>
      </c>
      <c r="N13353" s="15">
        <f t="shared" si="940"/>
        <v>0</v>
      </c>
    </row>
    <row r="13354" spans="11:14" x14ac:dyDescent="0.2">
      <c r="K13354" s="15">
        <f t="shared" si="938"/>
        <v>1</v>
      </c>
      <c r="L13354" s="17">
        <f t="shared" si="939"/>
        <v>1680</v>
      </c>
      <c r="M13354" s="5">
        <f t="shared" si="941"/>
        <v>0</v>
      </c>
      <c r="N13354" s="15">
        <f t="shared" si="940"/>
        <v>0</v>
      </c>
    </row>
    <row r="13355" spans="11:14" x14ac:dyDescent="0.2">
      <c r="K13355" s="15">
        <f t="shared" si="938"/>
        <v>1</v>
      </c>
      <c r="L13355" s="17">
        <f t="shared" si="939"/>
        <v>1680</v>
      </c>
      <c r="M13355" s="5">
        <f t="shared" si="941"/>
        <v>0</v>
      </c>
      <c r="N13355" s="15">
        <f t="shared" si="940"/>
        <v>0</v>
      </c>
    </row>
    <row r="13356" spans="11:14" x14ac:dyDescent="0.2">
      <c r="K13356" s="15">
        <f t="shared" si="938"/>
        <v>1</v>
      </c>
      <c r="L13356" s="17">
        <f t="shared" si="939"/>
        <v>1680</v>
      </c>
      <c r="M13356" s="5">
        <f t="shared" si="941"/>
        <v>0</v>
      </c>
      <c r="N13356" s="15">
        <f t="shared" si="940"/>
        <v>0</v>
      </c>
    </row>
    <row r="13357" spans="11:14" x14ac:dyDescent="0.2">
      <c r="K13357" s="15">
        <f t="shared" si="938"/>
        <v>1</v>
      </c>
      <c r="L13357" s="17">
        <f t="shared" si="939"/>
        <v>1680</v>
      </c>
      <c r="M13357" s="5">
        <f t="shared" si="941"/>
        <v>0</v>
      </c>
      <c r="N13357" s="15">
        <f t="shared" si="940"/>
        <v>0</v>
      </c>
    </row>
    <row r="13358" spans="11:14" x14ac:dyDescent="0.2">
      <c r="K13358" s="15">
        <f t="shared" si="938"/>
        <v>1</v>
      </c>
      <c r="L13358" s="17">
        <f t="shared" si="939"/>
        <v>1680</v>
      </c>
      <c r="M13358" s="5">
        <f t="shared" si="941"/>
        <v>0</v>
      </c>
      <c r="N13358" s="15">
        <f t="shared" si="940"/>
        <v>0</v>
      </c>
    </row>
    <row r="13359" spans="11:14" x14ac:dyDescent="0.2">
      <c r="K13359" s="15">
        <f t="shared" si="938"/>
        <v>1</v>
      </c>
      <c r="L13359" s="17">
        <f t="shared" si="939"/>
        <v>1680</v>
      </c>
      <c r="M13359" s="5">
        <f t="shared" si="941"/>
        <v>0</v>
      </c>
      <c r="N13359" s="15">
        <f t="shared" si="940"/>
        <v>0</v>
      </c>
    </row>
    <row r="13360" spans="11:14" x14ac:dyDescent="0.2">
      <c r="K13360" s="15">
        <f t="shared" si="938"/>
        <v>1</v>
      </c>
      <c r="L13360" s="17">
        <f t="shared" si="939"/>
        <v>1680</v>
      </c>
      <c r="M13360" s="5">
        <f t="shared" si="941"/>
        <v>0</v>
      </c>
      <c r="N13360" s="15">
        <f t="shared" si="940"/>
        <v>0</v>
      </c>
    </row>
    <row r="13361" spans="11:14" x14ac:dyDescent="0.2">
      <c r="K13361" s="15">
        <f t="shared" si="938"/>
        <v>1</v>
      </c>
      <c r="L13361" s="17">
        <f t="shared" si="939"/>
        <v>1680</v>
      </c>
      <c r="M13361" s="5">
        <f t="shared" si="941"/>
        <v>0</v>
      </c>
      <c r="N13361" s="15">
        <f t="shared" si="940"/>
        <v>0</v>
      </c>
    </row>
    <row r="13362" spans="11:14" x14ac:dyDescent="0.2">
      <c r="K13362" s="15">
        <f t="shared" si="938"/>
        <v>1</v>
      </c>
      <c r="L13362" s="17">
        <f t="shared" si="939"/>
        <v>1680</v>
      </c>
      <c r="M13362" s="5">
        <f t="shared" si="941"/>
        <v>0</v>
      </c>
      <c r="N13362" s="15">
        <f t="shared" si="940"/>
        <v>0</v>
      </c>
    </row>
    <row r="13363" spans="11:14" x14ac:dyDescent="0.2">
      <c r="K13363" s="15">
        <f t="shared" si="938"/>
        <v>1</v>
      </c>
      <c r="L13363" s="17">
        <f t="shared" si="939"/>
        <v>1680</v>
      </c>
      <c r="M13363" s="5">
        <f t="shared" si="941"/>
        <v>0</v>
      </c>
      <c r="N13363" s="15">
        <f t="shared" si="940"/>
        <v>0</v>
      </c>
    </row>
    <row r="13364" spans="11:14" x14ac:dyDescent="0.2">
      <c r="K13364" s="15">
        <f t="shared" si="938"/>
        <v>1</v>
      </c>
      <c r="L13364" s="17">
        <f t="shared" si="939"/>
        <v>1680</v>
      </c>
      <c r="M13364" s="5">
        <f t="shared" si="941"/>
        <v>0</v>
      </c>
      <c r="N13364" s="15">
        <f t="shared" si="940"/>
        <v>0</v>
      </c>
    </row>
    <row r="13365" spans="11:14" x14ac:dyDescent="0.2">
      <c r="K13365" s="15">
        <f t="shared" si="938"/>
        <v>1</v>
      </c>
      <c r="L13365" s="17">
        <f t="shared" si="939"/>
        <v>1680</v>
      </c>
      <c r="M13365" s="5">
        <f t="shared" si="941"/>
        <v>0</v>
      </c>
      <c r="N13365" s="15">
        <f t="shared" si="940"/>
        <v>0</v>
      </c>
    </row>
    <row r="13366" spans="11:14" x14ac:dyDescent="0.2">
      <c r="K13366" s="15">
        <f t="shared" si="938"/>
        <v>1</v>
      </c>
      <c r="L13366" s="17">
        <f t="shared" si="939"/>
        <v>1680</v>
      </c>
      <c r="M13366" s="5">
        <f t="shared" si="941"/>
        <v>0</v>
      </c>
      <c r="N13366" s="15">
        <f t="shared" si="940"/>
        <v>0</v>
      </c>
    </row>
    <row r="13367" spans="11:14" x14ac:dyDescent="0.2">
      <c r="K13367" s="15">
        <f t="shared" si="938"/>
        <v>1</v>
      </c>
      <c r="L13367" s="17">
        <f t="shared" si="939"/>
        <v>1680</v>
      </c>
      <c r="M13367" s="5">
        <f t="shared" si="941"/>
        <v>0</v>
      </c>
      <c r="N13367" s="15">
        <f t="shared" si="940"/>
        <v>0</v>
      </c>
    </row>
    <row r="13368" spans="11:14" x14ac:dyDescent="0.2">
      <c r="K13368" s="15">
        <f t="shared" si="938"/>
        <v>1</v>
      </c>
      <c r="L13368" s="17">
        <f t="shared" si="939"/>
        <v>1680</v>
      </c>
      <c r="M13368" s="5">
        <f t="shared" si="941"/>
        <v>0</v>
      </c>
      <c r="N13368" s="15">
        <f t="shared" si="940"/>
        <v>0</v>
      </c>
    </row>
    <row r="13369" spans="11:14" x14ac:dyDescent="0.2">
      <c r="K13369" s="15">
        <f t="shared" si="938"/>
        <v>1</v>
      </c>
      <c r="L13369" s="17">
        <f t="shared" si="939"/>
        <v>1680</v>
      </c>
      <c r="M13369" s="5">
        <f t="shared" si="941"/>
        <v>0</v>
      </c>
      <c r="N13369" s="15">
        <f t="shared" si="940"/>
        <v>0</v>
      </c>
    </row>
    <row r="13370" spans="11:14" x14ac:dyDescent="0.2">
      <c r="K13370" s="15">
        <f t="shared" si="938"/>
        <v>1</v>
      </c>
      <c r="L13370" s="17">
        <f t="shared" si="939"/>
        <v>1680</v>
      </c>
      <c r="M13370" s="5">
        <f t="shared" si="941"/>
        <v>0</v>
      </c>
      <c r="N13370" s="15">
        <f t="shared" si="940"/>
        <v>0</v>
      </c>
    </row>
    <row r="13371" spans="11:14" x14ac:dyDescent="0.2">
      <c r="K13371" s="15">
        <f t="shared" si="938"/>
        <v>1</v>
      </c>
      <c r="L13371" s="17">
        <f t="shared" si="939"/>
        <v>1680</v>
      </c>
      <c r="M13371" s="5">
        <f t="shared" si="941"/>
        <v>0</v>
      </c>
      <c r="N13371" s="15">
        <f t="shared" si="940"/>
        <v>0</v>
      </c>
    </row>
    <row r="13372" spans="11:14" x14ac:dyDescent="0.2">
      <c r="K13372" s="15">
        <f t="shared" si="938"/>
        <v>1</v>
      </c>
      <c r="L13372" s="17">
        <f t="shared" si="939"/>
        <v>1680</v>
      </c>
      <c r="M13372" s="5">
        <f t="shared" si="941"/>
        <v>0</v>
      </c>
      <c r="N13372" s="15">
        <f t="shared" si="940"/>
        <v>0</v>
      </c>
    </row>
    <row r="13373" spans="11:14" x14ac:dyDescent="0.2">
      <c r="K13373" s="15">
        <f t="shared" si="938"/>
        <v>1</v>
      </c>
      <c r="L13373" s="17">
        <f t="shared" si="939"/>
        <v>1680</v>
      </c>
      <c r="M13373" s="5">
        <f t="shared" si="941"/>
        <v>0</v>
      </c>
      <c r="N13373" s="15">
        <f t="shared" si="940"/>
        <v>0</v>
      </c>
    </row>
    <row r="13374" spans="11:14" x14ac:dyDescent="0.2">
      <c r="K13374" s="15">
        <f t="shared" si="938"/>
        <v>1</v>
      </c>
      <c r="L13374" s="17">
        <f t="shared" si="939"/>
        <v>1680</v>
      </c>
      <c r="M13374" s="5">
        <f t="shared" si="941"/>
        <v>0</v>
      </c>
      <c r="N13374" s="15">
        <f t="shared" si="940"/>
        <v>0</v>
      </c>
    </row>
    <row r="13375" spans="11:14" x14ac:dyDescent="0.2">
      <c r="K13375" s="15">
        <f t="shared" si="938"/>
        <v>1</v>
      </c>
      <c r="L13375" s="17">
        <f t="shared" si="939"/>
        <v>1680</v>
      </c>
      <c r="M13375" s="5">
        <f t="shared" si="941"/>
        <v>0</v>
      </c>
      <c r="N13375" s="15">
        <f t="shared" si="940"/>
        <v>0</v>
      </c>
    </row>
    <row r="13376" spans="11:14" x14ac:dyDescent="0.2">
      <c r="K13376" s="15">
        <f t="shared" si="938"/>
        <v>1</v>
      </c>
      <c r="L13376" s="17">
        <f t="shared" si="939"/>
        <v>1680</v>
      </c>
      <c r="M13376" s="5">
        <f t="shared" si="941"/>
        <v>0</v>
      </c>
      <c r="N13376" s="15">
        <f t="shared" si="940"/>
        <v>0</v>
      </c>
    </row>
    <row r="13377" spans="11:14" x14ac:dyDescent="0.2">
      <c r="K13377" s="15">
        <f t="shared" si="938"/>
        <v>1</v>
      </c>
      <c r="L13377" s="17">
        <f t="shared" si="939"/>
        <v>1680</v>
      </c>
      <c r="M13377" s="5">
        <f t="shared" si="941"/>
        <v>0</v>
      </c>
      <c r="N13377" s="15">
        <f t="shared" si="940"/>
        <v>0</v>
      </c>
    </row>
    <row r="13378" spans="11:14" x14ac:dyDescent="0.2">
      <c r="K13378" s="15">
        <f t="shared" ref="K13378:K13441" si="942">DATE(YEAR(E13378),MONTH(E13378),1)</f>
        <v>1</v>
      </c>
      <c r="L13378" s="17">
        <f t="shared" ref="L13378:L13441" si="943">ROUND(($B$3-K13378)/365.25*12,0)</f>
        <v>1680</v>
      </c>
      <c r="M13378" s="5">
        <f t="shared" si="941"/>
        <v>0</v>
      </c>
      <c r="N13378" s="15">
        <f t="shared" ref="N13378:N13441" si="944">EDATE(E13378,D13378)</f>
        <v>0</v>
      </c>
    </row>
    <row r="13379" spans="11:14" x14ac:dyDescent="0.2">
      <c r="K13379" s="15">
        <f t="shared" si="942"/>
        <v>1</v>
      </c>
      <c r="L13379" s="17">
        <f t="shared" si="943"/>
        <v>1680</v>
      </c>
      <c r="M13379" s="5">
        <f t="shared" ref="M13379:M13442" si="945">ROUND((N13379-K13379)/365.25*12,0)</f>
        <v>0</v>
      </c>
      <c r="N13379" s="15">
        <f t="shared" si="944"/>
        <v>0</v>
      </c>
    </row>
    <row r="13380" spans="11:14" x14ac:dyDescent="0.2">
      <c r="K13380" s="15">
        <f t="shared" si="942"/>
        <v>1</v>
      </c>
      <c r="L13380" s="17">
        <f t="shared" si="943"/>
        <v>1680</v>
      </c>
      <c r="M13380" s="5">
        <f t="shared" si="945"/>
        <v>0</v>
      </c>
      <c r="N13380" s="15">
        <f t="shared" si="944"/>
        <v>0</v>
      </c>
    </row>
    <row r="13381" spans="11:14" x14ac:dyDescent="0.2">
      <c r="K13381" s="15">
        <f t="shared" si="942"/>
        <v>1</v>
      </c>
      <c r="L13381" s="17">
        <f t="shared" si="943"/>
        <v>1680</v>
      </c>
      <c r="M13381" s="5">
        <f t="shared" si="945"/>
        <v>0</v>
      </c>
      <c r="N13381" s="15">
        <f t="shared" si="944"/>
        <v>0</v>
      </c>
    </row>
    <row r="13382" spans="11:14" x14ac:dyDescent="0.2">
      <c r="K13382" s="15">
        <f t="shared" si="942"/>
        <v>1</v>
      </c>
      <c r="L13382" s="17">
        <f t="shared" si="943"/>
        <v>1680</v>
      </c>
      <c r="M13382" s="5">
        <f t="shared" si="945"/>
        <v>0</v>
      </c>
      <c r="N13382" s="15">
        <f t="shared" si="944"/>
        <v>0</v>
      </c>
    </row>
    <row r="13383" spans="11:14" x14ac:dyDescent="0.2">
      <c r="K13383" s="15">
        <f t="shared" si="942"/>
        <v>1</v>
      </c>
      <c r="L13383" s="17">
        <f t="shared" si="943"/>
        <v>1680</v>
      </c>
      <c r="M13383" s="5">
        <f t="shared" si="945"/>
        <v>0</v>
      </c>
      <c r="N13383" s="15">
        <f t="shared" si="944"/>
        <v>0</v>
      </c>
    </row>
    <row r="13384" spans="11:14" x14ac:dyDescent="0.2">
      <c r="K13384" s="15">
        <f t="shared" si="942"/>
        <v>1</v>
      </c>
      <c r="L13384" s="17">
        <f t="shared" si="943"/>
        <v>1680</v>
      </c>
      <c r="M13384" s="5">
        <f t="shared" si="945"/>
        <v>0</v>
      </c>
      <c r="N13384" s="15">
        <f t="shared" si="944"/>
        <v>0</v>
      </c>
    </row>
    <row r="13385" spans="11:14" x14ac:dyDescent="0.2">
      <c r="K13385" s="15">
        <f t="shared" si="942"/>
        <v>1</v>
      </c>
      <c r="L13385" s="17">
        <f t="shared" si="943"/>
        <v>1680</v>
      </c>
      <c r="M13385" s="5">
        <f t="shared" si="945"/>
        <v>0</v>
      </c>
      <c r="N13385" s="15">
        <f t="shared" si="944"/>
        <v>0</v>
      </c>
    </row>
    <row r="13386" spans="11:14" x14ac:dyDescent="0.2">
      <c r="K13386" s="15">
        <f t="shared" si="942"/>
        <v>1</v>
      </c>
      <c r="L13386" s="17">
        <f t="shared" si="943"/>
        <v>1680</v>
      </c>
      <c r="M13386" s="5">
        <f t="shared" si="945"/>
        <v>0</v>
      </c>
      <c r="N13386" s="15">
        <f t="shared" si="944"/>
        <v>0</v>
      </c>
    </row>
    <row r="13387" spans="11:14" x14ac:dyDescent="0.2">
      <c r="K13387" s="15">
        <f t="shared" si="942"/>
        <v>1</v>
      </c>
      <c r="L13387" s="17">
        <f t="shared" si="943"/>
        <v>1680</v>
      </c>
      <c r="M13387" s="5">
        <f t="shared" si="945"/>
        <v>0</v>
      </c>
      <c r="N13387" s="15">
        <f t="shared" si="944"/>
        <v>0</v>
      </c>
    </row>
    <row r="13388" spans="11:14" x14ac:dyDescent="0.2">
      <c r="K13388" s="15">
        <f t="shared" si="942"/>
        <v>1</v>
      </c>
      <c r="L13388" s="17">
        <f t="shared" si="943"/>
        <v>1680</v>
      </c>
      <c r="M13388" s="5">
        <f t="shared" si="945"/>
        <v>0</v>
      </c>
      <c r="N13388" s="15">
        <f t="shared" si="944"/>
        <v>0</v>
      </c>
    </row>
    <row r="13389" spans="11:14" x14ac:dyDescent="0.2">
      <c r="K13389" s="15">
        <f t="shared" si="942"/>
        <v>1</v>
      </c>
      <c r="L13389" s="17">
        <f t="shared" si="943"/>
        <v>1680</v>
      </c>
      <c r="M13389" s="5">
        <f t="shared" si="945"/>
        <v>0</v>
      </c>
      <c r="N13389" s="15">
        <f t="shared" si="944"/>
        <v>0</v>
      </c>
    </row>
    <row r="13390" spans="11:14" x14ac:dyDescent="0.2">
      <c r="K13390" s="15">
        <f t="shared" si="942"/>
        <v>1</v>
      </c>
      <c r="L13390" s="17">
        <f t="shared" si="943"/>
        <v>1680</v>
      </c>
      <c r="M13390" s="5">
        <f t="shared" si="945"/>
        <v>0</v>
      </c>
      <c r="N13390" s="15">
        <f t="shared" si="944"/>
        <v>0</v>
      </c>
    </row>
    <row r="13391" spans="11:14" x14ac:dyDescent="0.2">
      <c r="K13391" s="15">
        <f t="shared" si="942"/>
        <v>1</v>
      </c>
      <c r="L13391" s="17">
        <f t="shared" si="943"/>
        <v>1680</v>
      </c>
      <c r="M13391" s="5">
        <f t="shared" si="945"/>
        <v>0</v>
      </c>
      <c r="N13391" s="15">
        <f t="shared" si="944"/>
        <v>0</v>
      </c>
    </row>
    <row r="13392" spans="11:14" x14ac:dyDescent="0.2">
      <c r="K13392" s="15">
        <f t="shared" si="942"/>
        <v>1</v>
      </c>
      <c r="L13392" s="17">
        <f t="shared" si="943"/>
        <v>1680</v>
      </c>
      <c r="M13392" s="5">
        <f t="shared" si="945"/>
        <v>0</v>
      </c>
      <c r="N13392" s="15">
        <f t="shared" si="944"/>
        <v>0</v>
      </c>
    </row>
    <row r="13393" spans="11:14" x14ac:dyDescent="0.2">
      <c r="K13393" s="15">
        <f t="shared" si="942"/>
        <v>1</v>
      </c>
      <c r="L13393" s="17">
        <f t="shared" si="943"/>
        <v>1680</v>
      </c>
      <c r="M13393" s="5">
        <f t="shared" si="945"/>
        <v>0</v>
      </c>
      <c r="N13393" s="15">
        <f t="shared" si="944"/>
        <v>0</v>
      </c>
    </row>
    <row r="13394" spans="11:14" x14ac:dyDescent="0.2">
      <c r="K13394" s="15">
        <f t="shared" si="942"/>
        <v>1</v>
      </c>
      <c r="L13394" s="17">
        <f t="shared" si="943"/>
        <v>1680</v>
      </c>
      <c r="M13394" s="5">
        <f t="shared" si="945"/>
        <v>0</v>
      </c>
      <c r="N13394" s="15">
        <f t="shared" si="944"/>
        <v>0</v>
      </c>
    </row>
    <row r="13395" spans="11:14" x14ac:dyDescent="0.2">
      <c r="K13395" s="15">
        <f t="shared" si="942"/>
        <v>1</v>
      </c>
      <c r="L13395" s="17">
        <f t="shared" si="943"/>
        <v>1680</v>
      </c>
      <c r="M13395" s="5">
        <f t="shared" si="945"/>
        <v>0</v>
      </c>
      <c r="N13395" s="15">
        <f t="shared" si="944"/>
        <v>0</v>
      </c>
    </row>
    <row r="13396" spans="11:14" x14ac:dyDescent="0.2">
      <c r="K13396" s="15">
        <f t="shared" si="942"/>
        <v>1</v>
      </c>
      <c r="L13396" s="17">
        <f t="shared" si="943"/>
        <v>1680</v>
      </c>
      <c r="M13396" s="5">
        <f t="shared" si="945"/>
        <v>0</v>
      </c>
      <c r="N13396" s="15">
        <f t="shared" si="944"/>
        <v>0</v>
      </c>
    </row>
    <row r="13397" spans="11:14" x14ac:dyDescent="0.2">
      <c r="K13397" s="15">
        <f t="shared" si="942"/>
        <v>1</v>
      </c>
      <c r="L13397" s="17">
        <f t="shared" si="943"/>
        <v>1680</v>
      </c>
      <c r="M13397" s="5">
        <f t="shared" si="945"/>
        <v>0</v>
      </c>
      <c r="N13397" s="15">
        <f t="shared" si="944"/>
        <v>0</v>
      </c>
    </row>
    <row r="13398" spans="11:14" x14ac:dyDescent="0.2">
      <c r="K13398" s="15">
        <f t="shared" si="942"/>
        <v>1</v>
      </c>
      <c r="L13398" s="17">
        <f t="shared" si="943"/>
        <v>1680</v>
      </c>
      <c r="M13398" s="5">
        <f t="shared" si="945"/>
        <v>0</v>
      </c>
      <c r="N13398" s="15">
        <f t="shared" si="944"/>
        <v>0</v>
      </c>
    </row>
    <row r="13399" spans="11:14" x14ac:dyDescent="0.2">
      <c r="K13399" s="15">
        <f t="shared" si="942"/>
        <v>1</v>
      </c>
      <c r="L13399" s="17">
        <f t="shared" si="943"/>
        <v>1680</v>
      </c>
      <c r="M13399" s="5">
        <f t="shared" si="945"/>
        <v>0</v>
      </c>
      <c r="N13399" s="15">
        <f t="shared" si="944"/>
        <v>0</v>
      </c>
    </row>
    <row r="13400" spans="11:14" x14ac:dyDescent="0.2">
      <c r="K13400" s="15">
        <f t="shared" si="942"/>
        <v>1</v>
      </c>
      <c r="L13400" s="17">
        <f t="shared" si="943"/>
        <v>1680</v>
      </c>
      <c r="M13400" s="5">
        <f t="shared" si="945"/>
        <v>0</v>
      </c>
      <c r="N13400" s="15">
        <f t="shared" si="944"/>
        <v>0</v>
      </c>
    </row>
    <row r="13401" spans="11:14" x14ac:dyDescent="0.2">
      <c r="K13401" s="15">
        <f t="shared" si="942"/>
        <v>1</v>
      </c>
      <c r="L13401" s="17">
        <f t="shared" si="943"/>
        <v>1680</v>
      </c>
      <c r="M13401" s="5">
        <f t="shared" si="945"/>
        <v>0</v>
      </c>
      <c r="N13401" s="15">
        <f t="shared" si="944"/>
        <v>0</v>
      </c>
    </row>
    <row r="13402" spans="11:14" x14ac:dyDescent="0.2">
      <c r="K13402" s="15">
        <f t="shared" si="942"/>
        <v>1</v>
      </c>
      <c r="L13402" s="17">
        <f t="shared" si="943"/>
        <v>1680</v>
      </c>
      <c r="M13402" s="5">
        <f t="shared" si="945"/>
        <v>0</v>
      </c>
      <c r="N13402" s="15">
        <f t="shared" si="944"/>
        <v>0</v>
      </c>
    </row>
    <row r="13403" spans="11:14" x14ac:dyDescent="0.2">
      <c r="K13403" s="15">
        <f t="shared" si="942"/>
        <v>1</v>
      </c>
      <c r="L13403" s="17">
        <f t="shared" si="943"/>
        <v>1680</v>
      </c>
      <c r="M13403" s="5">
        <f t="shared" si="945"/>
        <v>0</v>
      </c>
      <c r="N13403" s="15">
        <f t="shared" si="944"/>
        <v>0</v>
      </c>
    </row>
    <row r="13404" spans="11:14" x14ac:dyDescent="0.2">
      <c r="K13404" s="15">
        <f t="shared" si="942"/>
        <v>1</v>
      </c>
      <c r="L13404" s="17">
        <f t="shared" si="943"/>
        <v>1680</v>
      </c>
      <c r="M13404" s="5">
        <f t="shared" si="945"/>
        <v>0</v>
      </c>
      <c r="N13404" s="15">
        <f t="shared" si="944"/>
        <v>0</v>
      </c>
    </row>
    <row r="13405" spans="11:14" x14ac:dyDescent="0.2">
      <c r="K13405" s="15">
        <f t="shared" si="942"/>
        <v>1</v>
      </c>
      <c r="L13405" s="17">
        <f t="shared" si="943"/>
        <v>1680</v>
      </c>
      <c r="M13405" s="5">
        <f t="shared" si="945"/>
        <v>0</v>
      </c>
      <c r="N13405" s="15">
        <f t="shared" si="944"/>
        <v>0</v>
      </c>
    </row>
    <row r="13406" spans="11:14" x14ac:dyDescent="0.2">
      <c r="K13406" s="15">
        <f t="shared" si="942"/>
        <v>1</v>
      </c>
      <c r="L13406" s="17">
        <f t="shared" si="943"/>
        <v>1680</v>
      </c>
      <c r="M13406" s="5">
        <f t="shared" si="945"/>
        <v>0</v>
      </c>
      <c r="N13406" s="15">
        <f t="shared" si="944"/>
        <v>0</v>
      </c>
    </row>
    <row r="13407" spans="11:14" x14ac:dyDescent="0.2">
      <c r="K13407" s="15">
        <f t="shared" si="942"/>
        <v>1</v>
      </c>
      <c r="L13407" s="17">
        <f t="shared" si="943"/>
        <v>1680</v>
      </c>
      <c r="M13407" s="5">
        <f t="shared" si="945"/>
        <v>0</v>
      </c>
      <c r="N13407" s="15">
        <f t="shared" si="944"/>
        <v>0</v>
      </c>
    </row>
    <row r="13408" spans="11:14" x14ac:dyDescent="0.2">
      <c r="K13408" s="15">
        <f t="shared" si="942"/>
        <v>1</v>
      </c>
      <c r="L13408" s="17">
        <f t="shared" si="943"/>
        <v>1680</v>
      </c>
      <c r="M13408" s="5">
        <f t="shared" si="945"/>
        <v>0</v>
      </c>
      <c r="N13408" s="15">
        <f t="shared" si="944"/>
        <v>0</v>
      </c>
    </row>
    <row r="13409" spans="11:14" x14ac:dyDescent="0.2">
      <c r="K13409" s="15">
        <f t="shared" si="942"/>
        <v>1</v>
      </c>
      <c r="L13409" s="17">
        <f t="shared" si="943"/>
        <v>1680</v>
      </c>
      <c r="M13409" s="5">
        <f t="shared" si="945"/>
        <v>0</v>
      </c>
      <c r="N13409" s="15">
        <f t="shared" si="944"/>
        <v>0</v>
      </c>
    </row>
    <row r="13410" spans="11:14" x14ac:dyDescent="0.2">
      <c r="K13410" s="15">
        <f t="shared" si="942"/>
        <v>1</v>
      </c>
      <c r="L13410" s="17">
        <f t="shared" si="943"/>
        <v>1680</v>
      </c>
      <c r="M13410" s="5">
        <f t="shared" si="945"/>
        <v>0</v>
      </c>
      <c r="N13410" s="15">
        <f t="shared" si="944"/>
        <v>0</v>
      </c>
    </row>
    <row r="13411" spans="11:14" x14ac:dyDescent="0.2">
      <c r="K13411" s="15">
        <f t="shared" si="942"/>
        <v>1</v>
      </c>
      <c r="L13411" s="17">
        <f t="shared" si="943"/>
        <v>1680</v>
      </c>
      <c r="M13411" s="5">
        <f t="shared" si="945"/>
        <v>0</v>
      </c>
      <c r="N13411" s="15">
        <f t="shared" si="944"/>
        <v>0</v>
      </c>
    </row>
    <row r="13412" spans="11:14" x14ac:dyDescent="0.2">
      <c r="K13412" s="15">
        <f t="shared" si="942"/>
        <v>1</v>
      </c>
      <c r="L13412" s="17">
        <f t="shared" si="943"/>
        <v>1680</v>
      </c>
      <c r="M13412" s="5">
        <f t="shared" si="945"/>
        <v>0</v>
      </c>
      <c r="N13412" s="15">
        <f t="shared" si="944"/>
        <v>0</v>
      </c>
    </row>
    <row r="13413" spans="11:14" x14ac:dyDescent="0.2">
      <c r="K13413" s="15">
        <f t="shared" si="942"/>
        <v>1</v>
      </c>
      <c r="L13413" s="17">
        <f t="shared" si="943"/>
        <v>1680</v>
      </c>
      <c r="M13413" s="5">
        <f t="shared" si="945"/>
        <v>0</v>
      </c>
      <c r="N13413" s="15">
        <f t="shared" si="944"/>
        <v>0</v>
      </c>
    </row>
    <row r="13414" spans="11:14" x14ac:dyDescent="0.2">
      <c r="K13414" s="15">
        <f t="shared" si="942"/>
        <v>1</v>
      </c>
      <c r="L13414" s="17">
        <f t="shared" si="943"/>
        <v>1680</v>
      </c>
      <c r="M13414" s="5">
        <f t="shared" si="945"/>
        <v>0</v>
      </c>
      <c r="N13414" s="15">
        <f t="shared" si="944"/>
        <v>0</v>
      </c>
    </row>
    <row r="13415" spans="11:14" x14ac:dyDescent="0.2">
      <c r="K13415" s="15">
        <f t="shared" si="942"/>
        <v>1</v>
      </c>
      <c r="L13415" s="17">
        <f t="shared" si="943"/>
        <v>1680</v>
      </c>
      <c r="M13415" s="5">
        <f t="shared" si="945"/>
        <v>0</v>
      </c>
      <c r="N13415" s="15">
        <f t="shared" si="944"/>
        <v>0</v>
      </c>
    </row>
    <row r="13416" spans="11:14" x14ac:dyDescent="0.2">
      <c r="K13416" s="15">
        <f t="shared" si="942"/>
        <v>1</v>
      </c>
      <c r="L13416" s="17">
        <f t="shared" si="943"/>
        <v>1680</v>
      </c>
      <c r="M13416" s="5">
        <f t="shared" si="945"/>
        <v>0</v>
      </c>
      <c r="N13416" s="15">
        <f t="shared" si="944"/>
        <v>0</v>
      </c>
    </row>
    <row r="13417" spans="11:14" x14ac:dyDescent="0.2">
      <c r="K13417" s="15">
        <f t="shared" si="942"/>
        <v>1</v>
      </c>
      <c r="L13417" s="17">
        <f t="shared" si="943"/>
        <v>1680</v>
      </c>
      <c r="M13417" s="5">
        <f t="shared" si="945"/>
        <v>0</v>
      </c>
      <c r="N13417" s="15">
        <f t="shared" si="944"/>
        <v>0</v>
      </c>
    </row>
    <row r="13418" spans="11:14" x14ac:dyDescent="0.2">
      <c r="K13418" s="15">
        <f t="shared" si="942"/>
        <v>1</v>
      </c>
      <c r="L13418" s="17">
        <f t="shared" si="943"/>
        <v>1680</v>
      </c>
      <c r="M13418" s="5">
        <f t="shared" si="945"/>
        <v>0</v>
      </c>
      <c r="N13418" s="15">
        <f t="shared" si="944"/>
        <v>0</v>
      </c>
    </row>
    <row r="13419" spans="11:14" x14ac:dyDescent="0.2">
      <c r="K13419" s="15">
        <f t="shared" si="942"/>
        <v>1</v>
      </c>
      <c r="L13419" s="17">
        <f t="shared" si="943"/>
        <v>1680</v>
      </c>
      <c r="M13419" s="5">
        <f t="shared" si="945"/>
        <v>0</v>
      </c>
      <c r="N13419" s="15">
        <f t="shared" si="944"/>
        <v>0</v>
      </c>
    </row>
    <row r="13420" spans="11:14" x14ac:dyDescent="0.2">
      <c r="K13420" s="15">
        <f t="shared" si="942"/>
        <v>1</v>
      </c>
      <c r="L13420" s="17">
        <f t="shared" si="943"/>
        <v>1680</v>
      </c>
      <c r="M13420" s="5">
        <f t="shared" si="945"/>
        <v>0</v>
      </c>
      <c r="N13420" s="15">
        <f t="shared" si="944"/>
        <v>0</v>
      </c>
    </row>
    <row r="13421" spans="11:14" x14ac:dyDescent="0.2">
      <c r="K13421" s="15">
        <f t="shared" si="942"/>
        <v>1</v>
      </c>
      <c r="L13421" s="17">
        <f t="shared" si="943"/>
        <v>1680</v>
      </c>
      <c r="M13421" s="5">
        <f t="shared" si="945"/>
        <v>0</v>
      </c>
      <c r="N13421" s="15">
        <f t="shared" si="944"/>
        <v>0</v>
      </c>
    </row>
    <row r="13422" spans="11:14" x14ac:dyDescent="0.2">
      <c r="K13422" s="15">
        <f t="shared" si="942"/>
        <v>1</v>
      </c>
      <c r="L13422" s="17">
        <f t="shared" si="943"/>
        <v>1680</v>
      </c>
      <c r="M13422" s="5">
        <f t="shared" si="945"/>
        <v>0</v>
      </c>
      <c r="N13422" s="15">
        <f t="shared" si="944"/>
        <v>0</v>
      </c>
    </row>
    <row r="13423" spans="11:14" x14ac:dyDescent="0.2">
      <c r="K13423" s="15">
        <f t="shared" si="942"/>
        <v>1</v>
      </c>
      <c r="L13423" s="17">
        <f t="shared" si="943"/>
        <v>1680</v>
      </c>
      <c r="M13423" s="5">
        <f t="shared" si="945"/>
        <v>0</v>
      </c>
      <c r="N13423" s="15">
        <f t="shared" si="944"/>
        <v>0</v>
      </c>
    </row>
    <row r="13424" spans="11:14" x14ac:dyDescent="0.2">
      <c r="K13424" s="15">
        <f t="shared" si="942"/>
        <v>1</v>
      </c>
      <c r="L13424" s="17">
        <f t="shared" si="943"/>
        <v>1680</v>
      </c>
      <c r="M13424" s="5">
        <f t="shared" si="945"/>
        <v>0</v>
      </c>
      <c r="N13424" s="15">
        <f t="shared" si="944"/>
        <v>0</v>
      </c>
    </row>
    <row r="13425" spans="11:14" x14ac:dyDescent="0.2">
      <c r="K13425" s="15">
        <f t="shared" si="942"/>
        <v>1</v>
      </c>
      <c r="L13425" s="17">
        <f t="shared" si="943"/>
        <v>1680</v>
      </c>
      <c r="M13425" s="5">
        <f t="shared" si="945"/>
        <v>0</v>
      </c>
      <c r="N13425" s="15">
        <f t="shared" si="944"/>
        <v>0</v>
      </c>
    </row>
    <row r="13426" spans="11:14" x14ac:dyDescent="0.2">
      <c r="K13426" s="15">
        <f t="shared" si="942"/>
        <v>1</v>
      </c>
      <c r="L13426" s="17">
        <f t="shared" si="943"/>
        <v>1680</v>
      </c>
      <c r="M13426" s="5">
        <f t="shared" si="945"/>
        <v>0</v>
      </c>
      <c r="N13426" s="15">
        <f t="shared" si="944"/>
        <v>0</v>
      </c>
    </row>
    <row r="13427" spans="11:14" x14ac:dyDescent="0.2">
      <c r="K13427" s="15">
        <f t="shared" si="942"/>
        <v>1</v>
      </c>
      <c r="L13427" s="17">
        <f t="shared" si="943"/>
        <v>1680</v>
      </c>
      <c r="M13427" s="5">
        <f t="shared" si="945"/>
        <v>0</v>
      </c>
      <c r="N13427" s="15">
        <f t="shared" si="944"/>
        <v>0</v>
      </c>
    </row>
    <row r="13428" spans="11:14" x14ac:dyDescent="0.2">
      <c r="K13428" s="15">
        <f t="shared" si="942"/>
        <v>1</v>
      </c>
      <c r="L13428" s="17">
        <f t="shared" si="943"/>
        <v>1680</v>
      </c>
      <c r="M13428" s="5">
        <f t="shared" si="945"/>
        <v>0</v>
      </c>
      <c r="N13428" s="15">
        <f t="shared" si="944"/>
        <v>0</v>
      </c>
    </row>
    <row r="13429" spans="11:14" x14ac:dyDescent="0.2">
      <c r="K13429" s="15">
        <f t="shared" si="942"/>
        <v>1</v>
      </c>
      <c r="L13429" s="17">
        <f t="shared" si="943"/>
        <v>1680</v>
      </c>
      <c r="M13429" s="5">
        <f t="shared" si="945"/>
        <v>0</v>
      </c>
      <c r="N13429" s="15">
        <f t="shared" si="944"/>
        <v>0</v>
      </c>
    </row>
    <row r="13430" spans="11:14" x14ac:dyDescent="0.2">
      <c r="K13430" s="15">
        <f t="shared" si="942"/>
        <v>1</v>
      </c>
      <c r="L13430" s="17">
        <f t="shared" si="943"/>
        <v>1680</v>
      </c>
      <c r="M13430" s="5">
        <f t="shared" si="945"/>
        <v>0</v>
      </c>
      <c r="N13430" s="15">
        <f t="shared" si="944"/>
        <v>0</v>
      </c>
    </row>
    <row r="13431" spans="11:14" x14ac:dyDescent="0.2">
      <c r="K13431" s="15">
        <f t="shared" si="942"/>
        <v>1</v>
      </c>
      <c r="L13431" s="17">
        <f t="shared" si="943"/>
        <v>1680</v>
      </c>
      <c r="M13431" s="5">
        <f t="shared" si="945"/>
        <v>0</v>
      </c>
      <c r="N13431" s="15">
        <f t="shared" si="944"/>
        <v>0</v>
      </c>
    </row>
    <row r="13432" spans="11:14" x14ac:dyDescent="0.2">
      <c r="K13432" s="15">
        <f t="shared" si="942"/>
        <v>1</v>
      </c>
      <c r="L13432" s="17">
        <f t="shared" si="943"/>
        <v>1680</v>
      </c>
      <c r="M13432" s="5">
        <f t="shared" si="945"/>
        <v>0</v>
      </c>
      <c r="N13432" s="15">
        <f t="shared" si="944"/>
        <v>0</v>
      </c>
    </row>
    <row r="13433" spans="11:14" x14ac:dyDescent="0.2">
      <c r="K13433" s="15">
        <f t="shared" si="942"/>
        <v>1</v>
      </c>
      <c r="L13433" s="17">
        <f t="shared" si="943"/>
        <v>1680</v>
      </c>
      <c r="M13433" s="5">
        <f t="shared" si="945"/>
        <v>0</v>
      </c>
      <c r="N13433" s="15">
        <f t="shared" si="944"/>
        <v>0</v>
      </c>
    </row>
    <row r="13434" spans="11:14" x14ac:dyDescent="0.2">
      <c r="K13434" s="15">
        <f t="shared" si="942"/>
        <v>1</v>
      </c>
      <c r="L13434" s="17">
        <f t="shared" si="943"/>
        <v>1680</v>
      </c>
      <c r="M13434" s="5">
        <f t="shared" si="945"/>
        <v>0</v>
      </c>
      <c r="N13434" s="15">
        <f t="shared" si="944"/>
        <v>0</v>
      </c>
    </row>
    <row r="13435" spans="11:14" x14ac:dyDescent="0.2">
      <c r="K13435" s="15">
        <f t="shared" si="942"/>
        <v>1</v>
      </c>
      <c r="L13435" s="17">
        <f t="shared" si="943"/>
        <v>1680</v>
      </c>
      <c r="M13435" s="5">
        <f t="shared" si="945"/>
        <v>0</v>
      </c>
      <c r="N13435" s="15">
        <f t="shared" si="944"/>
        <v>0</v>
      </c>
    </row>
    <row r="13436" spans="11:14" x14ac:dyDescent="0.2">
      <c r="K13436" s="15">
        <f t="shared" si="942"/>
        <v>1</v>
      </c>
      <c r="L13436" s="17">
        <f t="shared" si="943"/>
        <v>1680</v>
      </c>
      <c r="M13436" s="5">
        <f t="shared" si="945"/>
        <v>0</v>
      </c>
      <c r="N13436" s="15">
        <f t="shared" si="944"/>
        <v>0</v>
      </c>
    </row>
    <row r="13437" spans="11:14" x14ac:dyDescent="0.2">
      <c r="K13437" s="15">
        <f t="shared" si="942"/>
        <v>1</v>
      </c>
      <c r="L13437" s="17">
        <f t="shared" si="943"/>
        <v>1680</v>
      </c>
      <c r="M13437" s="5">
        <f t="shared" si="945"/>
        <v>0</v>
      </c>
      <c r="N13437" s="15">
        <f t="shared" si="944"/>
        <v>0</v>
      </c>
    </row>
    <row r="13438" spans="11:14" x14ac:dyDescent="0.2">
      <c r="K13438" s="15">
        <f t="shared" si="942"/>
        <v>1</v>
      </c>
      <c r="L13438" s="17">
        <f t="shared" si="943"/>
        <v>1680</v>
      </c>
      <c r="M13438" s="5">
        <f t="shared" si="945"/>
        <v>0</v>
      </c>
      <c r="N13438" s="15">
        <f t="shared" si="944"/>
        <v>0</v>
      </c>
    </row>
    <row r="13439" spans="11:14" x14ac:dyDescent="0.2">
      <c r="K13439" s="15">
        <f t="shared" si="942"/>
        <v>1</v>
      </c>
      <c r="L13439" s="17">
        <f t="shared" si="943"/>
        <v>1680</v>
      </c>
      <c r="M13439" s="5">
        <f t="shared" si="945"/>
        <v>0</v>
      </c>
      <c r="N13439" s="15">
        <f t="shared" si="944"/>
        <v>0</v>
      </c>
    </row>
    <row r="13440" spans="11:14" x14ac:dyDescent="0.2">
      <c r="K13440" s="15">
        <f t="shared" si="942"/>
        <v>1</v>
      </c>
      <c r="L13440" s="17">
        <f t="shared" si="943"/>
        <v>1680</v>
      </c>
      <c r="M13440" s="5">
        <f t="shared" si="945"/>
        <v>0</v>
      </c>
      <c r="N13440" s="15">
        <f t="shared" si="944"/>
        <v>0</v>
      </c>
    </row>
    <row r="13441" spans="11:14" x14ac:dyDescent="0.2">
      <c r="K13441" s="15">
        <f t="shared" si="942"/>
        <v>1</v>
      </c>
      <c r="L13441" s="17">
        <f t="shared" si="943"/>
        <v>1680</v>
      </c>
      <c r="M13441" s="5">
        <f t="shared" si="945"/>
        <v>0</v>
      </c>
      <c r="N13441" s="15">
        <f t="shared" si="944"/>
        <v>0</v>
      </c>
    </row>
    <row r="13442" spans="11:14" x14ac:dyDescent="0.2">
      <c r="K13442" s="15">
        <f t="shared" ref="K13442:K13505" si="946">DATE(YEAR(E13442),MONTH(E13442),1)</f>
        <v>1</v>
      </c>
      <c r="L13442" s="17">
        <f t="shared" ref="L13442:L13505" si="947">ROUND(($B$3-K13442)/365.25*12,0)</f>
        <v>1680</v>
      </c>
      <c r="M13442" s="5">
        <f t="shared" si="945"/>
        <v>0</v>
      </c>
      <c r="N13442" s="15">
        <f t="shared" ref="N13442:N13505" si="948">EDATE(E13442,D13442)</f>
        <v>0</v>
      </c>
    </row>
    <row r="13443" spans="11:14" x14ac:dyDescent="0.2">
      <c r="K13443" s="15">
        <f t="shared" si="946"/>
        <v>1</v>
      </c>
      <c r="L13443" s="17">
        <f t="shared" si="947"/>
        <v>1680</v>
      </c>
      <c r="M13443" s="5">
        <f t="shared" ref="M13443:M13506" si="949">ROUND((N13443-K13443)/365.25*12,0)</f>
        <v>0</v>
      </c>
      <c r="N13443" s="15">
        <f t="shared" si="948"/>
        <v>0</v>
      </c>
    </row>
    <row r="13444" spans="11:14" x14ac:dyDescent="0.2">
      <c r="K13444" s="15">
        <f t="shared" si="946"/>
        <v>1</v>
      </c>
      <c r="L13444" s="17">
        <f t="shared" si="947"/>
        <v>1680</v>
      </c>
      <c r="M13444" s="5">
        <f t="shared" si="949"/>
        <v>0</v>
      </c>
      <c r="N13444" s="15">
        <f t="shared" si="948"/>
        <v>0</v>
      </c>
    </row>
    <row r="13445" spans="11:14" x14ac:dyDescent="0.2">
      <c r="K13445" s="15">
        <f t="shared" si="946"/>
        <v>1</v>
      </c>
      <c r="L13445" s="17">
        <f t="shared" si="947"/>
        <v>1680</v>
      </c>
      <c r="M13445" s="5">
        <f t="shared" si="949"/>
        <v>0</v>
      </c>
      <c r="N13445" s="15">
        <f t="shared" si="948"/>
        <v>0</v>
      </c>
    </row>
    <row r="13446" spans="11:14" x14ac:dyDescent="0.2">
      <c r="K13446" s="15">
        <f t="shared" si="946"/>
        <v>1</v>
      </c>
      <c r="L13446" s="17">
        <f t="shared" si="947"/>
        <v>1680</v>
      </c>
      <c r="M13446" s="5">
        <f t="shared" si="949"/>
        <v>0</v>
      </c>
      <c r="N13446" s="15">
        <f t="shared" si="948"/>
        <v>0</v>
      </c>
    </row>
    <row r="13447" spans="11:14" x14ac:dyDescent="0.2">
      <c r="K13447" s="15">
        <f t="shared" si="946"/>
        <v>1</v>
      </c>
      <c r="L13447" s="17">
        <f t="shared" si="947"/>
        <v>1680</v>
      </c>
      <c r="M13447" s="5">
        <f t="shared" si="949"/>
        <v>0</v>
      </c>
      <c r="N13447" s="15">
        <f t="shared" si="948"/>
        <v>0</v>
      </c>
    </row>
    <row r="13448" spans="11:14" x14ac:dyDescent="0.2">
      <c r="K13448" s="15">
        <f t="shared" si="946"/>
        <v>1</v>
      </c>
      <c r="L13448" s="17">
        <f t="shared" si="947"/>
        <v>1680</v>
      </c>
      <c r="M13448" s="5">
        <f t="shared" si="949"/>
        <v>0</v>
      </c>
      <c r="N13448" s="15">
        <f t="shared" si="948"/>
        <v>0</v>
      </c>
    </row>
    <row r="13449" spans="11:14" x14ac:dyDescent="0.2">
      <c r="K13449" s="15">
        <f t="shared" si="946"/>
        <v>1</v>
      </c>
      <c r="L13449" s="17">
        <f t="shared" si="947"/>
        <v>1680</v>
      </c>
      <c r="M13449" s="5">
        <f t="shared" si="949"/>
        <v>0</v>
      </c>
      <c r="N13449" s="15">
        <f t="shared" si="948"/>
        <v>0</v>
      </c>
    </row>
    <row r="13450" spans="11:14" x14ac:dyDescent="0.2">
      <c r="K13450" s="15">
        <f t="shared" si="946"/>
        <v>1</v>
      </c>
      <c r="L13450" s="17">
        <f t="shared" si="947"/>
        <v>1680</v>
      </c>
      <c r="M13450" s="5">
        <f t="shared" si="949"/>
        <v>0</v>
      </c>
      <c r="N13450" s="15">
        <f t="shared" si="948"/>
        <v>0</v>
      </c>
    </row>
    <row r="13451" spans="11:14" x14ac:dyDescent="0.2">
      <c r="K13451" s="15">
        <f t="shared" si="946"/>
        <v>1</v>
      </c>
      <c r="L13451" s="17">
        <f t="shared" si="947"/>
        <v>1680</v>
      </c>
      <c r="M13451" s="5">
        <f t="shared" si="949"/>
        <v>0</v>
      </c>
      <c r="N13451" s="15">
        <f t="shared" si="948"/>
        <v>0</v>
      </c>
    </row>
    <row r="13452" spans="11:14" x14ac:dyDescent="0.2">
      <c r="K13452" s="15">
        <f t="shared" si="946"/>
        <v>1</v>
      </c>
      <c r="L13452" s="17">
        <f t="shared" si="947"/>
        <v>1680</v>
      </c>
      <c r="M13452" s="5">
        <f t="shared" si="949"/>
        <v>0</v>
      </c>
      <c r="N13452" s="15">
        <f t="shared" si="948"/>
        <v>0</v>
      </c>
    </row>
    <row r="13453" spans="11:14" x14ac:dyDescent="0.2">
      <c r="K13453" s="15">
        <f t="shared" si="946"/>
        <v>1</v>
      </c>
      <c r="L13453" s="17">
        <f t="shared" si="947"/>
        <v>1680</v>
      </c>
      <c r="M13453" s="5">
        <f t="shared" si="949"/>
        <v>0</v>
      </c>
      <c r="N13453" s="15">
        <f t="shared" si="948"/>
        <v>0</v>
      </c>
    </row>
    <row r="13454" spans="11:14" x14ac:dyDescent="0.2">
      <c r="K13454" s="15">
        <f t="shared" si="946"/>
        <v>1</v>
      </c>
      <c r="L13454" s="17">
        <f t="shared" si="947"/>
        <v>1680</v>
      </c>
      <c r="M13454" s="5">
        <f t="shared" si="949"/>
        <v>0</v>
      </c>
      <c r="N13454" s="15">
        <f t="shared" si="948"/>
        <v>0</v>
      </c>
    </row>
    <row r="13455" spans="11:14" x14ac:dyDescent="0.2">
      <c r="K13455" s="15">
        <f t="shared" si="946"/>
        <v>1</v>
      </c>
      <c r="L13455" s="17">
        <f t="shared" si="947"/>
        <v>1680</v>
      </c>
      <c r="M13455" s="5">
        <f t="shared" si="949"/>
        <v>0</v>
      </c>
      <c r="N13455" s="15">
        <f t="shared" si="948"/>
        <v>0</v>
      </c>
    </row>
    <row r="13456" spans="11:14" x14ac:dyDescent="0.2">
      <c r="K13456" s="15">
        <f t="shared" si="946"/>
        <v>1</v>
      </c>
      <c r="L13456" s="17">
        <f t="shared" si="947"/>
        <v>1680</v>
      </c>
      <c r="M13456" s="5">
        <f t="shared" si="949"/>
        <v>0</v>
      </c>
      <c r="N13456" s="15">
        <f t="shared" si="948"/>
        <v>0</v>
      </c>
    </row>
    <row r="13457" spans="11:14" x14ac:dyDescent="0.2">
      <c r="K13457" s="15">
        <f t="shared" si="946"/>
        <v>1</v>
      </c>
      <c r="L13457" s="17">
        <f t="shared" si="947"/>
        <v>1680</v>
      </c>
      <c r="M13457" s="5">
        <f t="shared" si="949"/>
        <v>0</v>
      </c>
      <c r="N13457" s="15">
        <f t="shared" si="948"/>
        <v>0</v>
      </c>
    </row>
    <row r="13458" spans="11:14" x14ac:dyDescent="0.2">
      <c r="K13458" s="15">
        <f t="shared" si="946"/>
        <v>1</v>
      </c>
      <c r="L13458" s="17">
        <f t="shared" si="947"/>
        <v>1680</v>
      </c>
      <c r="M13458" s="5">
        <f t="shared" si="949"/>
        <v>0</v>
      </c>
      <c r="N13458" s="15">
        <f t="shared" si="948"/>
        <v>0</v>
      </c>
    </row>
    <row r="13459" spans="11:14" x14ac:dyDescent="0.2">
      <c r="K13459" s="15">
        <f t="shared" si="946"/>
        <v>1</v>
      </c>
      <c r="L13459" s="17">
        <f t="shared" si="947"/>
        <v>1680</v>
      </c>
      <c r="M13459" s="5">
        <f t="shared" si="949"/>
        <v>0</v>
      </c>
      <c r="N13459" s="15">
        <f t="shared" si="948"/>
        <v>0</v>
      </c>
    </row>
    <row r="13460" spans="11:14" x14ac:dyDescent="0.2">
      <c r="K13460" s="15">
        <f t="shared" si="946"/>
        <v>1</v>
      </c>
      <c r="L13460" s="17">
        <f t="shared" si="947"/>
        <v>1680</v>
      </c>
      <c r="M13460" s="5">
        <f t="shared" si="949"/>
        <v>0</v>
      </c>
      <c r="N13460" s="15">
        <f t="shared" si="948"/>
        <v>0</v>
      </c>
    </row>
    <row r="13461" spans="11:14" x14ac:dyDescent="0.2">
      <c r="K13461" s="15">
        <f t="shared" si="946"/>
        <v>1</v>
      </c>
      <c r="L13461" s="17">
        <f t="shared" si="947"/>
        <v>1680</v>
      </c>
      <c r="M13461" s="5">
        <f t="shared" si="949"/>
        <v>0</v>
      </c>
      <c r="N13461" s="15">
        <f t="shared" si="948"/>
        <v>0</v>
      </c>
    </row>
    <row r="13462" spans="11:14" x14ac:dyDescent="0.2">
      <c r="K13462" s="15">
        <f t="shared" si="946"/>
        <v>1</v>
      </c>
      <c r="L13462" s="17">
        <f t="shared" si="947"/>
        <v>1680</v>
      </c>
      <c r="M13462" s="5">
        <f t="shared" si="949"/>
        <v>0</v>
      </c>
      <c r="N13462" s="15">
        <f t="shared" si="948"/>
        <v>0</v>
      </c>
    </row>
    <row r="13463" spans="11:14" x14ac:dyDescent="0.2">
      <c r="K13463" s="15">
        <f t="shared" si="946"/>
        <v>1</v>
      </c>
      <c r="L13463" s="17">
        <f t="shared" si="947"/>
        <v>1680</v>
      </c>
      <c r="M13463" s="5">
        <f t="shared" si="949"/>
        <v>0</v>
      </c>
      <c r="N13463" s="15">
        <f t="shared" si="948"/>
        <v>0</v>
      </c>
    </row>
    <row r="13464" spans="11:14" x14ac:dyDescent="0.2">
      <c r="K13464" s="15">
        <f t="shared" si="946"/>
        <v>1</v>
      </c>
      <c r="L13464" s="17">
        <f t="shared" si="947"/>
        <v>1680</v>
      </c>
      <c r="M13464" s="5">
        <f t="shared" si="949"/>
        <v>0</v>
      </c>
      <c r="N13464" s="15">
        <f t="shared" si="948"/>
        <v>0</v>
      </c>
    </row>
    <row r="13465" spans="11:14" x14ac:dyDescent="0.2">
      <c r="K13465" s="15">
        <f t="shared" si="946"/>
        <v>1</v>
      </c>
      <c r="L13465" s="17">
        <f t="shared" si="947"/>
        <v>1680</v>
      </c>
      <c r="M13465" s="5">
        <f t="shared" si="949"/>
        <v>0</v>
      </c>
      <c r="N13465" s="15">
        <f t="shared" si="948"/>
        <v>0</v>
      </c>
    </row>
    <row r="13466" spans="11:14" x14ac:dyDescent="0.2">
      <c r="K13466" s="15">
        <f t="shared" si="946"/>
        <v>1</v>
      </c>
      <c r="L13466" s="17">
        <f t="shared" si="947"/>
        <v>1680</v>
      </c>
      <c r="M13466" s="5">
        <f t="shared" si="949"/>
        <v>0</v>
      </c>
      <c r="N13466" s="15">
        <f t="shared" si="948"/>
        <v>0</v>
      </c>
    </row>
    <row r="13467" spans="11:14" x14ac:dyDescent="0.2">
      <c r="K13467" s="15">
        <f t="shared" si="946"/>
        <v>1</v>
      </c>
      <c r="L13467" s="17">
        <f t="shared" si="947"/>
        <v>1680</v>
      </c>
      <c r="M13467" s="5">
        <f t="shared" si="949"/>
        <v>0</v>
      </c>
      <c r="N13467" s="15">
        <f t="shared" si="948"/>
        <v>0</v>
      </c>
    </row>
    <row r="13468" spans="11:14" x14ac:dyDescent="0.2">
      <c r="K13468" s="15">
        <f t="shared" si="946"/>
        <v>1</v>
      </c>
      <c r="L13468" s="17">
        <f t="shared" si="947"/>
        <v>1680</v>
      </c>
      <c r="M13468" s="5">
        <f t="shared" si="949"/>
        <v>0</v>
      </c>
      <c r="N13468" s="15">
        <f t="shared" si="948"/>
        <v>0</v>
      </c>
    </row>
    <row r="13469" spans="11:14" x14ac:dyDescent="0.2">
      <c r="K13469" s="15">
        <f t="shared" si="946"/>
        <v>1</v>
      </c>
      <c r="L13469" s="17">
        <f t="shared" si="947"/>
        <v>1680</v>
      </c>
      <c r="M13469" s="5">
        <f t="shared" si="949"/>
        <v>0</v>
      </c>
      <c r="N13469" s="15">
        <f t="shared" si="948"/>
        <v>0</v>
      </c>
    </row>
    <row r="13470" spans="11:14" x14ac:dyDescent="0.2">
      <c r="K13470" s="15">
        <f t="shared" si="946"/>
        <v>1</v>
      </c>
      <c r="L13470" s="17">
        <f t="shared" si="947"/>
        <v>1680</v>
      </c>
      <c r="M13470" s="5">
        <f t="shared" si="949"/>
        <v>0</v>
      </c>
      <c r="N13470" s="15">
        <f t="shared" si="948"/>
        <v>0</v>
      </c>
    </row>
    <row r="13471" spans="11:14" x14ac:dyDescent="0.2">
      <c r="K13471" s="15">
        <f t="shared" si="946"/>
        <v>1</v>
      </c>
      <c r="L13471" s="17">
        <f t="shared" si="947"/>
        <v>1680</v>
      </c>
      <c r="M13471" s="5">
        <f t="shared" si="949"/>
        <v>0</v>
      </c>
      <c r="N13471" s="15">
        <f t="shared" si="948"/>
        <v>0</v>
      </c>
    </row>
    <row r="13472" spans="11:14" x14ac:dyDescent="0.2">
      <c r="K13472" s="15">
        <f t="shared" si="946"/>
        <v>1</v>
      </c>
      <c r="L13472" s="17">
        <f t="shared" si="947"/>
        <v>1680</v>
      </c>
      <c r="M13472" s="5">
        <f t="shared" si="949"/>
        <v>0</v>
      </c>
      <c r="N13472" s="15">
        <f t="shared" si="948"/>
        <v>0</v>
      </c>
    </row>
    <row r="13473" spans="11:14" x14ac:dyDescent="0.2">
      <c r="K13473" s="15">
        <f t="shared" si="946"/>
        <v>1</v>
      </c>
      <c r="L13473" s="17">
        <f t="shared" si="947"/>
        <v>1680</v>
      </c>
      <c r="M13473" s="5">
        <f t="shared" si="949"/>
        <v>0</v>
      </c>
      <c r="N13473" s="15">
        <f t="shared" si="948"/>
        <v>0</v>
      </c>
    </row>
    <row r="13474" spans="11:14" x14ac:dyDescent="0.2">
      <c r="K13474" s="15">
        <f t="shared" si="946"/>
        <v>1</v>
      </c>
      <c r="L13474" s="17">
        <f t="shared" si="947"/>
        <v>1680</v>
      </c>
      <c r="M13474" s="5">
        <f t="shared" si="949"/>
        <v>0</v>
      </c>
      <c r="N13474" s="15">
        <f t="shared" si="948"/>
        <v>0</v>
      </c>
    </row>
    <row r="13475" spans="11:14" x14ac:dyDescent="0.2">
      <c r="K13475" s="15">
        <f t="shared" si="946"/>
        <v>1</v>
      </c>
      <c r="L13475" s="17">
        <f t="shared" si="947"/>
        <v>1680</v>
      </c>
      <c r="M13475" s="5">
        <f t="shared" si="949"/>
        <v>0</v>
      </c>
      <c r="N13475" s="15">
        <f t="shared" si="948"/>
        <v>0</v>
      </c>
    </row>
    <row r="13476" spans="11:14" x14ac:dyDescent="0.2">
      <c r="K13476" s="15">
        <f t="shared" si="946"/>
        <v>1</v>
      </c>
      <c r="L13476" s="17">
        <f t="shared" si="947"/>
        <v>1680</v>
      </c>
      <c r="M13476" s="5">
        <f t="shared" si="949"/>
        <v>0</v>
      </c>
      <c r="N13476" s="15">
        <f t="shared" si="948"/>
        <v>0</v>
      </c>
    </row>
    <row r="13477" spans="11:14" x14ac:dyDescent="0.2">
      <c r="K13477" s="15">
        <f t="shared" si="946"/>
        <v>1</v>
      </c>
      <c r="L13477" s="17">
        <f t="shared" si="947"/>
        <v>1680</v>
      </c>
      <c r="M13477" s="5">
        <f t="shared" si="949"/>
        <v>0</v>
      </c>
      <c r="N13477" s="15">
        <f t="shared" si="948"/>
        <v>0</v>
      </c>
    </row>
    <row r="13478" spans="11:14" x14ac:dyDescent="0.2">
      <c r="K13478" s="15">
        <f t="shared" si="946"/>
        <v>1</v>
      </c>
      <c r="L13478" s="17">
        <f t="shared" si="947"/>
        <v>1680</v>
      </c>
      <c r="M13478" s="5">
        <f t="shared" si="949"/>
        <v>0</v>
      </c>
      <c r="N13478" s="15">
        <f t="shared" si="948"/>
        <v>0</v>
      </c>
    </row>
    <row r="13479" spans="11:14" x14ac:dyDescent="0.2">
      <c r="K13479" s="15">
        <f t="shared" si="946"/>
        <v>1</v>
      </c>
      <c r="L13479" s="17">
        <f t="shared" si="947"/>
        <v>1680</v>
      </c>
      <c r="M13479" s="5">
        <f t="shared" si="949"/>
        <v>0</v>
      </c>
      <c r="N13479" s="15">
        <f t="shared" si="948"/>
        <v>0</v>
      </c>
    </row>
    <row r="13480" spans="11:14" x14ac:dyDescent="0.2">
      <c r="K13480" s="15">
        <f t="shared" si="946"/>
        <v>1</v>
      </c>
      <c r="L13480" s="17">
        <f t="shared" si="947"/>
        <v>1680</v>
      </c>
      <c r="M13480" s="5">
        <f t="shared" si="949"/>
        <v>0</v>
      </c>
      <c r="N13480" s="15">
        <f t="shared" si="948"/>
        <v>0</v>
      </c>
    </row>
    <row r="13481" spans="11:14" x14ac:dyDescent="0.2">
      <c r="K13481" s="15">
        <f t="shared" si="946"/>
        <v>1</v>
      </c>
      <c r="L13481" s="17">
        <f t="shared" si="947"/>
        <v>1680</v>
      </c>
      <c r="M13481" s="5">
        <f t="shared" si="949"/>
        <v>0</v>
      </c>
      <c r="N13481" s="15">
        <f t="shared" si="948"/>
        <v>0</v>
      </c>
    </row>
    <row r="13482" spans="11:14" x14ac:dyDescent="0.2">
      <c r="K13482" s="15">
        <f t="shared" si="946"/>
        <v>1</v>
      </c>
      <c r="L13482" s="17">
        <f t="shared" si="947"/>
        <v>1680</v>
      </c>
      <c r="M13482" s="5">
        <f t="shared" si="949"/>
        <v>0</v>
      </c>
      <c r="N13482" s="15">
        <f t="shared" si="948"/>
        <v>0</v>
      </c>
    </row>
    <row r="13483" spans="11:14" x14ac:dyDescent="0.2">
      <c r="K13483" s="15">
        <f t="shared" si="946"/>
        <v>1</v>
      </c>
      <c r="L13483" s="17">
        <f t="shared" si="947"/>
        <v>1680</v>
      </c>
      <c r="M13483" s="5">
        <f t="shared" si="949"/>
        <v>0</v>
      </c>
      <c r="N13483" s="15">
        <f t="shared" si="948"/>
        <v>0</v>
      </c>
    </row>
    <row r="13484" spans="11:14" x14ac:dyDescent="0.2">
      <c r="K13484" s="15">
        <f t="shared" si="946"/>
        <v>1</v>
      </c>
      <c r="L13484" s="17">
        <f t="shared" si="947"/>
        <v>1680</v>
      </c>
      <c r="M13484" s="5">
        <f t="shared" si="949"/>
        <v>0</v>
      </c>
      <c r="N13484" s="15">
        <f t="shared" si="948"/>
        <v>0</v>
      </c>
    </row>
    <row r="13485" spans="11:14" x14ac:dyDescent="0.2">
      <c r="K13485" s="15">
        <f t="shared" si="946"/>
        <v>1</v>
      </c>
      <c r="L13485" s="17">
        <f t="shared" si="947"/>
        <v>1680</v>
      </c>
      <c r="M13485" s="5">
        <f t="shared" si="949"/>
        <v>0</v>
      </c>
      <c r="N13485" s="15">
        <f t="shared" si="948"/>
        <v>0</v>
      </c>
    </row>
    <row r="13486" spans="11:14" x14ac:dyDescent="0.2">
      <c r="K13486" s="15">
        <f t="shared" si="946"/>
        <v>1</v>
      </c>
      <c r="L13486" s="17">
        <f t="shared" si="947"/>
        <v>1680</v>
      </c>
      <c r="M13486" s="5">
        <f t="shared" si="949"/>
        <v>0</v>
      </c>
      <c r="N13486" s="15">
        <f t="shared" si="948"/>
        <v>0</v>
      </c>
    </row>
    <row r="13487" spans="11:14" x14ac:dyDescent="0.2">
      <c r="K13487" s="15">
        <f t="shared" si="946"/>
        <v>1</v>
      </c>
      <c r="L13487" s="17">
        <f t="shared" si="947"/>
        <v>1680</v>
      </c>
      <c r="M13487" s="5">
        <f t="shared" si="949"/>
        <v>0</v>
      </c>
      <c r="N13487" s="15">
        <f t="shared" si="948"/>
        <v>0</v>
      </c>
    </row>
    <row r="13488" spans="11:14" x14ac:dyDescent="0.2">
      <c r="K13488" s="15">
        <f t="shared" si="946"/>
        <v>1</v>
      </c>
      <c r="L13488" s="17">
        <f t="shared" si="947"/>
        <v>1680</v>
      </c>
      <c r="M13488" s="5">
        <f t="shared" si="949"/>
        <v>0</v>
      </c>
      <c r="N13488" s="15">
        <f t="shared" si="948"/>
        <v>0</v>
      </c>
    </row>
    <row r="13489" spans="11:14" x14ac:dyDescent="0.2">
      <c r="K13489" s="15">
        <f t="shared" si="946"/>
        <v>1</v>
      </c>
      <c r="L13489" s="17">
        <f t="shared" si="947"/>
        <v>1680</v>
      </c>
      <c r="M13489" s="5">
        <f t="shared" si="949"/>
        <v>0</v>
      </c>
      <c r="N13489" s="15">
        <f t="shared" si="948"/>
        <v>0</v>
      </c>
    </row>
    <row r="13490" spans="11:14" x14ac:dyDescent="0.2">
      <c r="K13490" s="15">
        <f t="shared" si="946"/>
        <v>1</v>
      </c>
      <c r="L13490" s="17">
        <f t="shared" si="947"/>
        <v>1680</v>
      </c>
      <c r="M13490" s="5">
        <f t="shared" si="949"/>
        <v>0</v>
      </c>
      <c r="N13490" s="15">
        <f t="shared" si="948"/>
        <v>0</v>
      </c>
    </row>
    <row r="13491" spans="11:14" x14ac:dyDescent="0.2">
      <c r="K13491" s="15">
        <f t="shared" si="946"/>
        <v>1</v>
      </c>
      <c r="L13491" s="17">
        <f t="shared" si="947"/>
        <v>1680</v>
      </c>
      <c r="M13491" s="5">
        <f t="shared" si="949"/>
        <v>0</v>
      </c>
      <c r="N13491" s="15">
        <f t="shared" si="948"/>
        <v>0</v>
      </c>
    </row>
    <row r="13492" spans="11:14" x14ac:dyDescent="0.2">
      <c r="K13492" s="15">
        <f t="shared" si="946"/>
        <v>1</v>
      </c>
      <c r="L13492" s="17">
        <f t="shared" si="947"/>
        <v>1680</v>
      </c>
      <c r="M13492" s="5">
        <f t="shared" si="949"/>
        <v>0</v>
      </c>
      <c r="N13492" s="15">
        <f t="shared" si="948"/>
        <v>0</v>
      </c>
    </row>
    <row r="13493" spans="11:14" x14ac:dyDescent="0.2">
      <c r="K13493" s="15">
        <f t="shared" si="946"/>
        <v>1</v>
      </c>
      <c r="L13493" s="17">
        <f t="shared" si="947"/>
        <v>1680</v>
      </c>
      <c r="M13493" s="5">
        <f t="shared" si="949"/>
        <v>0</v>
      </c>
      <c r="N13493" s="15">
        <f t="shared" si="948"/>
        <v>0</v>
      </c>
    </row>
    <row r="13494" spans="11:14" x14ac:dyDescent="0.2">
      <c r="K13494" s="15">
        <f t="shared" si="946"/>
        <v>1</v>
      </c>
      <c r="L13494" s="17">
        <f t="shared" si="947"/>
        <v>1680</v>
      </c>
      <c r="M13494" s="5">
        <f t="shared" si="949"/>
        <v>0</v>
      </c>
      <c r="N13494" s="15">
        <f t="shared" si="948"/>
        <v>0</v>
      </c>
    </row>
    <row r="13495" spans="11:14" x14ac:dyDescent="0.2">
      <c r="K13495" s="15">
        <f t="shared" si="946"/>
        <v>1</v>
      </c>
      <c r="L13495" s="17">
        <f t="shared" si="947"/>
        <v>1680</v>
      </c>
      <c r="M13495" s="5">
        <f t="shared" si="949"/>
        <v>0</v>
      </c>
      <c r="N13495" s="15">
        <f t="shared" si="948"/>
        <v>0</v>
      </c>
    </row>
    <row r="13496" spans="11:14" x14ac:dyDescent="0.2">
      <c r="K13496" s="15">
        <f t="shared" si="946"/>
        <v>1</v>
      </c>
      <c r="L13496" s="17">
        <f t="shared" si="947"/>
        <v>1680</v>
      </c>
      <c r="M13496" s="5">
        <f t="shared" si="949"/>
        <v>0</v>
      </c>
      <c r="N13496" s="15">
        <f t="shared" si="948"/>
        <v>0</v>
      </c>
    </row>
    <row r="13497" spans="11:14" x14ac:dyDescent="0.2">
      <c r="K13497" s="15">
        <f t="shared" si="946"/>
        <v>1</v>
      </c>
      <c r="L13497" s="17">
        <f t="shared" si="947"/>
        <v>1680</v>
      </c>
      <c r="M13497" s="5">
        <f t="shared" si="949"/>
        <v>0</v>
      </c>
      <c r="N13497" s="15">
        <f t="shared" si="948"/>
        <v>0</v>
      </c>
    </row>
    <row r="13498" spans="11:14" x14ac:dyDescent="0.2">
      <c r="K13498" s="15">
        <f t="shared" si="946"/>
        <v>1</v>
      </c>
      <c r="L13498" s="17">
        <f t="shared" si="947"/>
        <v>1680</v>
      </c>
      <c r="M13498" s="5">
        <f t="shared" si="949"/>
        <v>0</v>
      </c>
      <c r="N13498" s="15">
        <f t="shared" si="948"/>
        <v>0</v>
      </c>
    </row>
    <row r="13499" spans="11:14" x14ac:dyDescent="0.2">
      <c r="K13499" s="15">
        <f t="shared" si="946"/>
        <v>1</v>
      </c>
      <c r="L13499" s="17">
        <f t="shared" si="947"/>
        <v>1680</v>
      </c>
      <c r="M13499" s="5">
        <f t="shared" si="949"/>
        <v>0</v>
      </c>
      <c r="N13499" s="15">
        <f t="shared" si="948"/>
        <v>0</v>
      </c>
    </row>
    <row r="13500" spans="11:14" x14ac:dyDescent="0.2">
      <c r="K13500" s="15">
        <f t="shared" si="946"/>
        <v>1</v>
      </c>
      <c r="L13500" s="17">
        <f t="shared" si="947"/>
        <v>1680</v>
      </c>
      <c r="M13500" s="5">
        <f t="shared" si="949"/>
        <v>0</v>
      </c>
      <c r="N13500" s="15">
        <f t="shared" si="948"/>
        <v>0</v>
      </c>
    </row>
    <row r="13501" spans="11:14" x14ac:dyDescent="0.2">
      <c r="K13501" s="15">
        <f t="shared" si="946"/>
        <v>1</v>
      </c>
      <c r="L13501" s="17">
        <f t="shared" si="947"/>
        <v>1680</v>
      </c>
      <c r="M13501" s="5">
        <f t="shared" si="949"/>
        <v>0</v>
      </c>
      <c r="N13501" s="15">
        <f t="shared" si="948"/>
        <v>0</v>
      </c>
    </row>
    <row r="13502" spans="11:14" x14ac:dyDescent="0.2">
      <c r="K13502" s="15">
        <f t="shared" si="946"/>
        <v>1</v>
      </c>
      <c r="L13502" s="17">
        <f t="shared" si="947"/>
        <v>1680</v>
      </c>
      <c r="M13502" s="5">
        <f t="shared" si="949"/>
        <v>0</v>
      </c>
      <c r="N13502" s="15">
        <f t="shared" si="948"/>
        <v>0</v>
      </c>
    </row>
    <row r="13503" spans="11:14" x14ac:dyDescent="0.2">
      <c r="K13503" s="15">
        <f t="shared" si="946"/>
        <v>1</v>
      </c>
      <c r="L13503" s="17">
        <f t="shared" si="947"/>
        <v>1680</v>
      </c>
      <c r="M13503" s="5">
        <f t="shared" si="949"/>
        <v>0</v>
      </c>
      <c r="N13503" s="15">
        <f t="shared" si="948"/>
        <v>0</v>
      </c>
    </row>
    <row r="13504" spans="11:14" x14ac:dyDescent="0.2">
      <c r="K13504" s="15">
        <f t="shared" si="946"/>
        <v>1</v>
      </c>
      <c r="L13504" s="17">
        <f t="shared" si="947"/>
        <v>1680</v>
      </c>
      <c r="M13504" s="5">
        <f t="shared" si="949"/>
        <v>0</v>
      </c>
      <c r="N13504" s="15">
        <f t="shared" si="948"/>
        <v>0</v>
      </c>
    </row>
    <row r="13505" spans="11:14" x14ac:dyDescent="0.2">
      <c r="K13505" s="15">
        <f t="shared" si="946"/>
        <v>1</v>
      </c>
      <c r="L13505" s="17">
        <f t="shared" si="947"/>
        <v>1680</v>
      </c>
      <c r="M13505" s="5">
        <f t="shared" si="949"/>
        <v>0</v>
      </c>
      <c r="N13505" s="15">
        <f t="shared" si="948"/>
        <v>0</v>
      </c>
    </row>
    <row r="13506" spans="11:14" x14ac:dyDescent="0.2">
      <c r="K13506" s="15">
        <f t="shared" ref="K13506:K13569" si="950">DATE(YEAR(E13506),MONTH(E13506),1)</f>
        <v>1</v>
      </c>
      <c r="L13506" s="17">
        <f t="shared" ref="L13506:L13569" si="951">ROUND(($B$3-K13506)/365.25*12,0)</f>
        <v>1680</v>
      </c>
      <c r="M13506" s="5">
        <f t="shared" si="949"/>
        <v>0</v>
      </c>
      <c r="N13506" s="15">
        <f t="shared" ref="N13506:N13569" si="952">EDATE(E13506,D13506)</f>
        <v>0</v>
      </c>
    </row>
    <row r="13507" spans="11:14" x14ac:dyDescent="0.2">
      <c r="K13507" s="15">
        <f t="shared" si="950"/>
        <v>1</v>
      </c>
      <c r="L13507" s="17">
        <f t="shared" si="951"/>
        <v>1680</v>
      </c>
      <c r="M13507" s="5">
        <f t="shared" ref="M13507:M13570" si="953">ROUND((N13507-K13507)/365.25*12,0)</f>
        <v>0</v>
      </c>
      <c r="N13507" s="15">
        <f t="shared" si="952"/>
        <v>0</v>
      </c>
    </row>
    <row r="13508" spans="11:14" x14ac:dyDescent="0.2">
      <c r="K13508" s="15">
        <f t="shared" si="950"/>
        <v>1</v>
      </c>
      <c r="L13508" s="17">
        <f t="shared" si="951"/>
        <v>1680</v>
      </c>
      <c r="M13508" s="5">
        <f t="shared" si="953"/>
        <v>0</v>
      </c>
      <c r="N13508" s="15">
        <f t="shared" si="952"/>
        <v>0</v>
      </c>
    </row>
    <row r="13509" spans="11:14" x14ac:dyDescent="0.2">
      <c r="K13509" s="15">
        <f t="shared" si="950"/>
        <v>1</v>
      </c>
      <c r="L13509" s="17">
        <f t="shared" si="951"/>
        <v>1680</v>
      </c>
      <c r="M13509" s="5">
        <f t="shared" si="953"/>
        <v>0</v>
      </c>
      <c r="N13509" s="15">
        <f t="shared" si="952"/>
        <v>0</v>
      </c>
    </row>
    <row r="13510" spans="11:14" x14ac:dyDescent="0.2">
      <c r="K13510" s="15">
        <f t="shared" si="950"/>
        <v>1</v>
      </c>
      <c r="L13510" s="17">
        <f t="shared" si="951"/>
        <v>1680</v>
      </c>
      <c r="M13510" s="5">
        <f t="shared" si="953"/>
        <v>0</v>
      </c>
      <c r="N13510" s="15">
        <f t="shared" si="952"/>
        <v>0</v>
      </c>
    </row>
    <row r="13511" spans="11:14" x14ac:dyDescent="0.2">
      <c r="K13511" s="15">
        <f t="shared" si="950"/>
        <v>1</v>
      </c>
      <c r="L13511" s="17">
        <f t="shared" si="951"/>
        <v>1680</v>
      </c>
      <c r="M13511" s="5">
        <f t="shared" si="953"/>
        <v>0</v>
      </c>
      <c r="N13511" s="15">
        <f t="shared" si="952"/>
        <v>0</v>
      </c>
    </row>
    <row r="13512" spans="11:14" x14ac:dyDescent="0.2">
      <c r="K13512" s="15">
        <f t="shared" si="950"/>
        <v>1</v>
      </c>
      <c r="L13512" s="17">
        <f t="shared" si="951"/>
        <v>1680</v>
      </c>
      <c r="M13512" s="5">
        <f t="shared" si="953"/>
        <v>0</v>
      </c>
      <c r="N13512" s="15">
        <f t="shared" si="952"/>
        <v>0</v>
      </c>
    </row>
    <row r="13513" spans="11:14" x14ac:dyDescent="0.2">
      <c r="K13513" s="15">
        <f t="shared" si="950"/>
        <v>1</v>
      </c>
      <c r="L13513" s="17">
        <f t="shared" si="951"/>
        <v>1680</v>
      </c>
      <c r="M13513" s="5">
        <f t="shared" si="953"/>
        <v>0</v>
      </c>
      <c r="N13513" s="15">
        <f t="shared" si="952"/>
        <v>0</v>
      </c>
    </row>
    <row r="13514" spans="11:14" x14ac:dyDescent="0.2">
      <c r="K13514" s="15">
        <f t="shared" si="950"/>
        <v>1</v>
      </c>
      <c r="L13514" s="17">
        <f t="shared" si="951"/>
        <v>1680</v>
      </c>
      <c r="M13514" s="5">
        <f t="shared" si="953"/>
        <v>0</v>
      </c>
      <c r="N13514" s="15">
        <f t="shared" si="952"/>
        <v>0</v>
      </c>
    </row>
    <row r="13515" spans="11:14" x14ac:dyDescent="0.2">
      <c r="K13515" s="15">
        <f t="shared" si="950"/>
        <v>1</v>
      </c>
      <c r="L13515" s="17">
        <f t="shared" si="951"/>
        <v>1680</v>
      </c>
      <c r="M13515" s="5">
        <f t="shared" si="953"/>
        <v>0</v>
      </c>
      <c r="N13515" s="15">
        <f t="shared" si="952"/>
        <v>0</v>
      </c>
    </row>
    <row r="13516" spans="11:14" x14ac:dyDescent="0.2">
      <c r="K13516" s="15">
        <f t="shared" si="950"/>
        <v>1</v>
      </c>
      <c r="L13516" s="17">
        <f t="shared" si="951"/>
        <v>1680</v>
      </c>
      <c r="M13516" s="5">
        <f t="shared" si="953"/>
        <v>0</v>
      </c>
      <c r="N13516" s="15">
        <f t="shared" si="952"/>
        <v>0</v>
      </c>
    </row>
    <row r="13517" spans="11:14" x14ac:dyDescent="0.2">
      <c r="K13517" s="15">
        <f t="shared" si="950"/>
        <v>1</v>
      </c>
      <c r="L13517" s="17">
        <f t="shared" si="951"/>
        <v>1680</v>
      </c>
      <c r="M13517" s="5">
        <f t="shared" si="953"/>
        <v>0</v>
      </c>
      <c r="N13517" s="15">
        <f t="shared" si="952"/>
        <v>0</v>
      </c>
    </row>
    <row r="13518" spans="11:14" x14ac:dyDescent="0.2">
      <c r="K13518" s="15">
        <f t="shared" si="950"/>
        <v>1</v>
      </c>
      <c r="L13518" s="17">
        <f t="shared" si="951"/>
        <v>1680</v>
      </c>
      <c r="M13518" s="5">
        <f t="shared" si="953"/>
        <v>0</v>
      </c>
      <c r="N13518" s="15">
        <f t="shared" si="952"/>
        <v>0</v>
      </c>
    </row>
    <row r="13519" spans="11:14" x14ac:dyDescent="0.2">
      <c r="K13519" s="15">
        <f t="shared" si="950"/>
        <v>1</v>
      </c>
      <c r="L13519" s="17">
        <f t="shared" si="951"/>
        <v>1680</v>
      </c>
      <c r="M13519" s="5">
        <f t="shared" si="953"/>
        <v>0</v>
      </c>
      <c r="N13519" s="15">
        <f t="shared" si="952"/>
        <v>0</v>
      </c>
    </row>
    <row r="13520" spans="11:14" x14ac:dyDescent="0.2">
      <c r="K13520" s="15">
        <f t="shared" si="950"/>
        <v>1</v>
      </c>
      <c r="L13520" s="17">
        <f t="shared" si="951"/>
        <v>1680</v>
      </c>
      <c r="M13520" s="5">
        <f t="shared" si="953"/>
        <v>0</v>
      </c>
      <c r="N13520" s="15">
        <f t="shared" si="952"/>
        <v>0</v>
      </c>
    </row>
    <row r="13521" spans="11:14" x14ac:dyDescent="0.2">
      <c r="K13521" s="15">
        <f t="shared" si="950"/>
        <v>1</v>
      </c>
      <c r="L13521" s="17">
        <f t="shared" si="951"/>
        <v>1680</v>
      </c>
      <c r="M13521" s="5">
        <f t="shared" si="953"/>
        <v>0</v>
      </c>
      <c r="N13521" s="15">
        <f t="shared" si="952"/>
        <v>0</v>
      </c>
    </row>
    <row r="13522" spans="11:14" x14ac:dyDescent="0.2">
      <c r="K13522" s="15">
        <f t="shared" si="950"/>
        <v>1</v>
      </c>
      <c r="L13522" s="17">
        <f t="shared" si="951"/>
        <v>1680</v>
      </c>
      <c r="M13522" s="5">
        <f t="shared" si="953"/>
        <v>0</v>
      </c>
      <c r="N13522" s="15">
        <f t="shared" si="952"/>
        <v>0</v>
      </c>
    </row>
    <row r="13523" spans="11:14" x14ac:dyDescent="0.2">
      <c r="K13523" s="15">
        <f t="shared" si="950"/>
        <v>1</v>
      </c>
      <c r="L13523" s="17">
        <f t="shared" si="951"/>
        <v>1680</v>
      </c>
      <c r="M13523" s="5">
        <f t="shared" si="953"/>
        <v>0</v>
      </c>
      <c r="N13523" s="15">
        <f t="shared" si="952"/>
        <v>0</v>
      </c>
    </row>
    <row r="13524" spans="11:14" x14ac:dyDescent="0.2">
      <c r="K13524" s="15">
        <f t="shared" si="950"/>
        <v>1</v>
      </c>
      <c r="L13524" s="17">
        <f t="shared" si="951"/>
        <v>1680</v>
      </c>
      <c r="M13524" s="5">
        <f t="shared" si="953"/>
        <v>0</v>
      </c>
      <c r="N13524" s="15">
        <f t="shared" si="952"/>
        <v>0</v>
      </c>
    </row>
    <row r="13525" spans="11:14" x14ac:dyDescent="0.2">
      <c r="K13525" s="15">
        <f t="shared" si="950"/>
        <v>1</v>
      </c>
      <c r="L13525" s="17">
        <f t="shared" si="951"/>
        <v>1680</v>
      </c>
      <c r="M13525" s="5">
        <f t="shared" si="953"/>
        <v>0</v>
      </c>
      <c r="N13525" s="15">
        <f t="shared" si="952"/>
        <v>0</v>
      </c>
    </row>
    <row r="13526" spans="11:14" x14ac:dyDescent="0.2">
      <c r="K13526" s="15">
        <f t="shared" si="950"/>
        <v>1</v>
      </c>
      <c r="L13526" s="17">
        <f t="shared" si="951"/>
        <v>1680</v>
      </c>
      <c r="M13526" s="5">
        <f t="shared" si="953"/>
        <v>0</v>
      </c>
      <c r="N13526" s="15">
        <f t="shared" si="952"/>
        <v>0</v>
      </c>
    </row>
    <row r="13527" spans="11:14" x14ac:dyDescent="0.2">
      <c r="K13527" s="15">
        <f t="shared" si="950"/>
        <v>1</v>
      </c>
      <c r="L13527" s="17">
        <f t="shared" si="951"/>
        <v>1680</v>
      </c>
      <c r="M13527" s="5">
        <f t="shared" si="953"/>
        <v>0</v>
      </c>
      <c r="N13527" s="15">
        <f t="shared" si="952"/>
        <v>0</v>
      </c>
    </row>
    <row r="13528" spans="11:14" x14ac:dyDescent="0.2">
      <c r="K13528" s="15">
        <f t="shared" si="950"/>
        <v>1</v>
      </c>
      <c r="L13528" s="17">
        <f t="shared" si="951"/>
        <v>1680</v>
      </c>
      <c r="M13528" s="5">
        <f t="shared" si="953"/>
        <v>0</v>
      </c>
      <c r="N13528" s="15">
        <f t="shared" si="952"/>
        <v>0</v>
      </c>
    </row>
    <row r="13529" spans="11:14" x14ac:dyDescent="0.2">
      <c r="K13529" s="15">
        <f t="shared" si="950"/>
        <v>1</v>
      </c>
      <c r="L13529" s="17">
        <f t="shared" si="951"/>
        <v>1680</v>
      </c>
      <c r="M13529" s="5">
        <f t="shared" si="953"/>
        <v>0</v>
      </c>
      <c r="N13529" s="15">
        <f t="shared" si="952"/>
        <v>0</v>
      </c>
    </row>
    <row r="13530" spans="11:14" x14ac:dyDescent="0.2">
      <c r="K13530" s="15">
        <f t="shared" si="950"/>
        <v>1</v>
      </c>
      <c r="L13530" s="17">
        <f t="shared" si="951"/>
        <v>1680</v>
      </c>
      <c r="M13530" s="5">
        <f t="shared" si="953"/>
        <v>0</v>
      </c>
      <c r="N13530" s="15">
        <f t="shared" si="952"/>
        <v>0</v>
      </c>
    </row>
    <row r="13531" spans="11:14" x14ac:dyDescent="0.2">
      <c r="K13531" s="15">
        <f t="shared" si="950"/>
        <v>1</v>
      </c>
      <c r="L13531" s="17">
        <f t="shared" si="951"/>
        <v>1680</v>
      </c>
      <c r="M13531" s="5">
        <f t="shared" si="953"/>
        <v>0</v>
      </c>
      <c r="N13531" s="15">
        <f t="shared" si="952"/>
        <v>0</v>
      </c>
    </row>
    <row r="13532" spans="11:14" x14ac:dyDescent="0.2">
      <c r="K13532" s="15">
        <f t="shared" si="950"/>
        <v>1</v>
      </c>
      <c r="L13532" s="17">
        <f t="shared" si="951"/>
        <v>1680</v>
      </c>
      <c r="M13532" s="5">
        <f t="shared" si="953"/>
        <v>0</v>
      </c>
      <c r="N13532" s="15">
        <f t="shared" si="952"/>
        <v>0</v>
      </c>
    </row>
    <row r="13533" spans="11:14" x14ac:dyDescent="0.2">
      <c r="K13533" s="15">
        <f t="shared" si="950"/>
        <v>1</v>
      </c>
      <c r="L13533" s="17">
        <f t="shared" si="951"/>
        <v>1680</v>
      </c>
      <c r="M13533" s="5">
        <f t="shared" si="953"/>
        <v>0</v>
      </c>
      <c r="N13533" s="15">
        <f t="shared" si="952"/>
        <v>0</v>
      </c>
    </row>
    <row r="13534" spans="11:14" x14ac:dyDescent="0.2">
      <c r="K13534" s="15">
        <f t="shared" si="950"/>
        <v>1</v>
      </c>
      <c r="L13534" s="17">
        <f t="shared" si="951"/>
        <v>1680</v>
      </c>
      <c r="M13534" s="5">
        <f t="shared" si="953"/>
        <v>0</v>
      </c>
      <c r="N13534" s="15">
        <f t="shared" si="952"/>
        <v>0</v>
      </c>
    </row>
    <row r="13535" spans="11:14" x14ac:dyDescent="0.2">
      <c r="K13535" s="15">
        <f t="shared" si="950"/>
        <v>1</v>
      </c>
      <c r="L13535" s="17">
        <f t="shared" si="951"/>
        <v>1680</v>
      </c>
      <c r="M13535" s="5">
        <f t="shared" si="953"/>
        <v>0</v>
      </c>
      <c r="N13535" s="15">
        <f t="shared" si="952"/>
        <v>0</v>
      </c>
    </row>
    <row r="13536" spans="11:14" x14ac:dyDescent="0.2">
      <c r="K13536" s="15">
        <f t="shared" si="950"/>
        <v>1</v>
      </c>
      <c r="L13536" s="17">
        <f t="shared" si="951"/>
        <v>1680</v>
      </c>
      <c r="M13536" s="5">
        <f t="shared" si="953"/>
        <v>0</v>
      </c>
      <c r="N13536" s="15">
        <f t="shared" si="952"/>
        <v>0</v>
      </c>
    </row>
    <row r="13537" spans="11:14" x14ac:dyDescent="0.2">
      <c r="K13537" s="15">
        <f t="shared" si="950"/>
        <v>1</v>
      </c>
      <c r="L13537" s="17">
        <f t="shared" si="951"/>
        <v>1680</v>
      </c>
      <c r="M13537" s="5">
        <f t="shared" si="953"/>
        <v>0</v>
      </c>
      <c r="N13537" s="15">
        <f t="shared" si="952"/>
        <v>0</v>
      </c>
    </row>
    <row r="13538" spans="11:14" x14ac:dyDescent="0.2">
      <c r="K13538" s="15">
        <f t="shared" si="950"/>
        <v>1</v>
      </c>
      <c r="L13538" s="17">
        <f t="shared" si="951"/>
        <v>1680</v>
      </c>
      <c r="M13538" s="5">
        <f t="shared" si="953"/>
        <v>0</v>
      </c>
      <c r="N13538" s="15">
        <f t="shared" si="952"/>
        <v>0</v>
      </c>
    </row>
    <row r="13539" spans="11:14" x14ac:dyDescent="0.2">
      <c r="K13539" s="15">
        <f t="shared" si="950"/>
        <v>1</v>
      </c>
      <c r="L13539" s="17">
        <f t="shared" si="951"/>
        <v>1680</v>
      </c>
      <c r="M13539" s="5">
        <f t="shared" si="953"/>
        <v>0</v>
      </c>
      <c r="N13539" s="15">
        <f t="shared" si="952"/>
        <v>0</v>
      </c>
    </row>
    <row r="13540" spans="11:14" x14ac:dyDescent="0.2">
      <c r="K13540" s="15">
        <f t="shared" si="950"/>
        <v>1</v>
      </c>
      <c r="L13540" s="17">
        <f t="shared" si="951"/>
        <v>1680</v>
      </c>
      <c r="M13540" s="5">
        <f t="shared" si="953"/>
        <v>0</v>
      </c>
      <c r="N13540" s="15">
        <f t="shared" si="952"/>
        <v>0</v>
      </c>
    </row>
    <row r="13541" spans="11:14" x14ac:dyDescent="0.2">
      <c r="K13541" s="15">
        <f t="shared" si="950"/>
        <v>1</v>
      </c>
      <c r="L13541" s="17">
        <f t="shared" si="951"/>
        <v>1680</v>
      </c>
      <c r="M13541" s="5">
        <f t="shared" si="953"/>
        <v>0</v>
      </c>
      <c r="N13541" s="15">
        <f t="shared" si="952"/>
        <v>0</v>
      </c>
    </row>
    <row r="13542" spans="11:14" x14ac:dyDescent="0.2">
      <c r="K13542" s="15">
        <f t="shared" si="950"/>
        <v>1</v>
      </c>
      <c r="L13542" s="17">
        <f t="shared" si="951"/>
        <v>1680</v>
      </c>
      <c r="M13542" s="5">
        <f t="shared" si="953"/>
        <v>0</v>
      </c>
      <c r="N13542" s="15">
        <f t="shared" si="952"/>
        <v>0</v>
      </c>
    </row>
    <row r="13543" spans="11:14" x14ac:dyDescent="0.2">
      <c r="K13543" s="15">
        <f t="shared" si="950"/>
        <v>1</v>
      </c>
      <c r="L13543" s="17">
        <f t="shared" si="951"/>
        <v>1680</v>
      </c>
      <c r="M13543" s="5">
        <f t="shared" si="953"/>
        <v>0</v>
      </c>
      <c r="N13543" s="15">
        <f t="shared" si="952"/>
        <v>0</v>
      </c>
    </row>
    <row r="13544" spans="11:14" x14ac:dyDescent="0.2">
      <c r="K13544" s="15">
        <f t="shared" si="950"/>
        <v>1</v>
      </c>
      <c r="L13544" s="17">
        <f t="shared" si="951"/>
        <v>1680</v>
      </c>
      <c r="M13544" s="5">
        <f t="shared" si="953"/>
        <v>0</v>
      </c>
      <c r="N13544" s="15">
        <f t="shared" si="952"/>
        <v>0</v>
      </c>
    </row>
    <row r="13545" spans="11:14" x14ac:dyDescent="0.2">
      <c r="K13545" s="15">
        <f t="shared" si="950"/>
        <v>1</v>
      </c>
      <c r="L13545" s="17">
        <f t="shared" si="951"/>
        <v>1680</v>
      </c>
      <c r="M13545" s="5">
        <f t="shared" si="953"/>
        <v>0</v>
      </c>
      <c r="N13545" s="15">
        <f t="shared" si="952"/>
        <v>0</v>
      </c>
    </row>
    <row r="13546" spans="11:14" x14ac:dyDescent="0.2">
      <c r="K13546" s="15">
        <f t="shared" si="950"/>
        <v>1</v>
      </c>
      <c r="L13546" s="17">
        <f t="shared" si="951"/>
        <v>1680</v>
      </c>
      <c r="M13546" s="5">
        <f t="shared" si="953"/>
        <v>0</v>
      </c>
      <c r="N13546" s="15">
        <f t="shared" si="952"/>
        <v>0</v>
      </c>
    </row>
    <row r="13547" spans="11:14" x14ac:dyDescent="0.2">
      <c r="K13547" s="15">
        <f t="shared" si="950"/>
        <v>1</v>
      </c>
      <c r="L13547" s="17">
        <f t="shared" si="951"/>
        <v>1680</v>
      </c>
      <c r="M13547" s="5">
        <f t="shared" si="953"/>
        <v>0</v>
      </c>
      <c r="N13547" s="15">
        <f t="shared" si="952"/>
        <v>0</v>
      </c>
    </row>
    <row r="13548" spans="11:14" x14ac:dyDescent="0.2">
      <c r="K13548" s="15">
        <f t="shared" si="950"/>
        <v>1</v>
      </c>
      <c r="L13548" s="17">
        <f t="shared" si="951"/>
        <v>1680</v>
      </c>
      <c r="M13548" s="5">
        <f t="shared" si="953"/>
        <v>0</v>
      </c>
      <c r="N13548" s="15">
        <f t="shared" si="952"/>
        <v>0</v>
      </c>
    </row>
    <row r="13549" spans="11:14" x14ac:dyDescent="0.2">
      <c r="K13549" s="15">
        <f t="shared" si="950"/>
        <v>1</v>
      </c>
      <c r="L13549" s="17">
        <f t="shared" si="951"/>
        <v>1680</v>
      </c>
      <c r="M13549" s="5">
        <f t="shared" si="953"/>
        <v>0</v>
      </c>
      <c r="N13549" s="15">
        <f t="shared" si="952"/>
        <v>0</v>
      </c>
    </row>
    <row r="13550" spans="11:14" x14ac:dyDescent="0.2">
      <c r="K13550" s="15">
        <f t="shared" si="950"/>
        <v>1</v>
      </c>
      <c r="L13550" s="17">
        <f t="shared" si="951"/>
        <v>1680</v>
      </c>
      <c r="M13550" s="5">
        <f t="shared" si="953"/>
        <v>0</v>
      </c>
      <c r="N13550" s="15">
        <f t="shared" si="952"/>
        <v>0</v>
      </c>
    </row>
    <row r="13551" spans="11:14" x14ac:dyDescent="0.2">
      <c r="K13551" s="15">
        <f t="shared" si="950"/>
        <v>1</v>
      </c>
      <c r="L13551" s="17">
        <f t="shared" si="951"/>
        <v>1680</v>
      </c>
      <c r="M13551" s="5">
        <f t="shared" si="953"/>
        <v>0</v>
      </c>
      <c r="N13551" s="15">
        <f t="shared" si="952"/>
        <v>0</v>
      </c>
    </row>
    <row r="13552" spans="11:14" x14ac:dyDescent="0.2">
      <c r="K13552" s="15">
        <f t="shared" si="950"/>
        <v>1</v>
      </c>
      <c r="L13552" s="17">
        <f t="shared" si="951"/>
        <v>1680</v>
      </c>
      <c r="M13552" s="5">
        <f t="shared" si="953"/>
        <v>0</v>
      </c>
      <c r="N13552" s="15">
        <f t="shared" si="952"/>
        <v>0</v>
      </c>
    </row>
    <row r="13553" spans="11:14" x14ac:dyDescent="0.2">
      <c r="K13553" s="15">
        <f t="shared" si="950"/>
        <v>1</v>
      </c>
      <c r="L13553" s="17">
        <f t="shared" si="951"/>
        <v>1680</v>
      </c>
      <c r="M13553" s="5">
        <f t="shared" si="953"/>
        <v>0</v>
      </c>
      <c r="N13553" s="15">
        <f t="shared" si="952"/>
        <v>0</v>
      </c>
    </row>
    <row r="13554" spans="11:14" x14ac:dyDescent="0.2">
      <c r="K13554" s="15">
        <f t="shared" si="950"/>
        <v>1</v>
      </c>
      <c r="L13554" s="17">
        <f t="shared" si="951"/>
        <v>1680</v>
      </c>
      <c r="M13554" s="5">
        <f t="shared" si="953"/>
        <v>0</v>
      </c>
      <c r="N13554" s="15">
        <f t="shared" si="952"/>
        <v>0</v>
      </c>
    </row>
    <row r="13555" spans="11:14" x14ac:dyDescent="0.2">
      <c r="K13555" s="15">
        <f t="shared" si="950"/>
        <v>1</v>
      </c>
      <c r="L13555" s="17">
        <f t="shared" si="951"/>
        <v>1680</v>
      </c>
      <c r="M13555" s="5">
        <f t="shared" si="953"/>
        <v>0</v>
      </c>
      <c r="N13555" s="15">
        <f t="shared" si="952"/>
        <v>0</v>
      </c>
    </row>
    <row r="13556" spans="11:14" x14ac:dyDescent="0.2">
      <c r="K13556" s="15">
        <f t="shared" si="950"/>
        <v>1</v>
      </c>
      <c r="L13556" s="17">
        <f t="shared" si="951"/>
        <v>1680</v>
      </c>
      <c r="M13556" s="5">
        <f t="shared" si="953"/>
        <v>0</v>
      </c>
      <c r="N13556" s="15">
        <f t="shared" si="952"/>
        <v>0</v>
      </c>
    </row>
    <row r="13557" spans="11:14" x14ac:dyDescent="0.2">
      <c r="K13557" s="15">
        <f t="shared" si="950"/>
        <v>1</v>
      </c>
      <c r="L13557" s="17">
        <f t="shared" si="951"/>
        <v>1680</v>
      </c>
      <c r="M13557" s="5">
        <f t="shared" si="953"/>
        <v>0</v>
      </c>
      <c r="N13557" s="15">
        <f t="shared" si="952"/>
        <v>0</v>
      </c>
    </row>
    <row r="13558" spans="11:14" x14ac:dyDescent="0.2">
      <c r="K13558" s="15">
        <f t="shared" si="950"/>
        <v>1</v>
      </c>
      <c r="L13558" s="17">
        <f t="shared" si="951"/>
        <v>1680</v>
      </c>
      <c r="M13558" s="5">
        <f t="shared" si="953"/>
        <v>0</v>
      </c>
      <c r="N13558" s="15">
        <f t="shared" si="952"/>
        <v>0</v>
      </c>
    </row>
    <row r="13559" spans="11:14" x14ac:dyDescent="0.2">
      <c r="K13559" s="15">
        <f t="shared" si="950"/>
        <v>1</v>
      </c>
      <c r="L13559" s="17">
        <f t="shared" si="951"/>
        <v>1680</v>
      </c>
      <c r="M13559" s="5">
        <f t="shared" si="953"/>
        <v>0</v>
      </c>
      <c r="N13559" s="15">
        <f t="shared" si="952"/>
        <v>0</v>
      </c>
    </row>
    <row r="13560" spans="11:14" x14ac:dyDescent="0.2">
      <c r="K13560" s="15">
        <f t="shared" si="950"/>
        <v>1</v>
      </c>
      <c r="L13560" s="17">
        <f t="shared" si="951"/>
        <v>1680</v>
      </c>
      <c r="M13560" s="5">
        <f t="shared" si="953"/>
        <v>0</v>
      </c>
      <c r="N13560" s="15">
        <f t="shared" si="952"/>
        <v>0</v>
      </c>
    </row>
    <row r="13561" spans="11:14" x14ac:dyDescent="0.2">
      <c r="K13561" s="15">
        <f t="shared" si="950"/>
        <v>1</v>
      </c>
      <c r="L13561" s="17">
        <f t="shared" si="951"/>
        <v>1680</v>
      </c>
      <c r="M13561" s="5">
        <f t="shared" si="953"/>
        <v>0</v>
      </c>
      <c r="N13561" s="15">
        <f t="shared" si="952"/>
        <v>0</v>
      </c>
    </row>
    <row r="13562" spans="11:14" x14ac:dyDescent="0.2">
      <c r="K13562" s="15">
        <f t="shared" si="950"/>
        <v>1</v>
      </c>
      <c r="L13562" s="17">
        <f t="shared" si="951"/>
        <v>1680</v>
      </c>
      <c r="M13562" s="5">
        <f t="shared" si="953"/>
        <v>0</v>
      </c>
      <c r="N13562" s="15">
        <f t="shared" si="952"/>
        <v>0</v>
      </c>
    </row>
    <row r="13563" spans="11:14" x14ac:dyDescent="0.2">
      <c r="K13563" s="15">
        <f t="shared" si="950"/>
        <v>1</v>
      </c>
      <c r="L13563" s="17">
        <f t="shared" si="951"/>
        <v>1680</v>
      </c>
      <c r="M13563" s="5">
        <f t="shared" si="953"/>
        <v>0</v>
      </c>
      <c r="N13563" s="15">
        <f t="shared" si="952"/>
        <v>0</v>
      </c>
    </row>
    <row r="13564" spans="11:14" x14ac:dyDescent="0.2">
      <c r="K13564" s="15">
        <f t="shared" si="950"/>
        <v>1</v>
      </c>
      <c r="L13564" s="17">
        <f t="shared" si="951"/>
        <v>1680</v>
      </c>
      <c r="M13564" s="5">
        <f t="shared" si="953"/>
        <v>0</v>
      </c>
      <c r="N13564" s="15">
        <f t="shared" si="952"/>
        <v>0</v>
      </c>
    </row>
    <row r="13565" spans="11:14" x14ac:dyDescent="0.2">
      <c r="K13565" s="15">
        <f t="shared" si="950"/>
        <v>1</v>
      </c>
      <c r="L13565" s="17">
        <f t="shared" si="951"/>
        <v>1680</v>
      </c>
      <c r="M13565" s="5">
        <f t="shared" si="953"/>
        <v>0</v>
      </c>
      <c r="N13565" s="15">
        <f t="shared" si="952"/>
        <v>0</v>
      </c>
    </row>
    <row r="13566" spans="11:14" x14ac:dyDescent="0.2">
      <c r="K13566" s="15">
        <f t="shared" si="950"/>
        <v>1</v>
      </c>
      <c r="L13566" s="17">
        <f t="shared" si="951"/>
        <v>1680</v>
      </c>
      <c r="M13566" s="5">
        <f t="shared" si="953"/>
        <v>0</v>
      </c>
      <c r="N13566" s="15">
        <f t="shared" si="952"/>
        <v>0</v>
      </c>
    </row>
    <row r="13567" spans="11:14" x14ac:dyDescent="0.2">
      <c r="K13567" s="15">
        <f t="shared" si="950"/>
        <v>1</v>
      </c>
      <c r="L13567" s="17">
        <f t="shared" si="951"/>
        <v>1680</v>
      </c>
      <c r="M13567" s="5">
        <f t="shared" si="953"/>
        <v>0</v>
      </c>
      <c r="N13567" s="15">
        <f t="shared" si="952"/>
        <v>0</v>
      </c>
    </row>
    <row r="13568" spans="11:14" x14ac:dyDescent="0.2">
      <c r="K13568" s="15">
        <f t="shared" si="950"/>
        <v>1</v>
      </c>
      <c r="L13568" s="17">
        <f t="shared" si="951"/>
        <v>1680</v>
      </c>
      <c r="M13568" s="5">
        <f t="shared" si="953"/>
        <v>0</v>
      </c>
      <c r="N13568" s="15">
        <f t="shared" si="952"/>
        <v>0</v>
      </c>
    </row>
    <row r="13569" spans="11:14" x14ac:dyDescent="0.2">
      <c r="K13569" s="15">
        <f t="shared" si="950"/>
        <v>1</v>
      </c>
      <c r="L13569" s="17">
        <f t="shared" si="951"/>
        <v>1680</v>
      </c>
      <c r="M13569" s="5">
        <f t="shared" si="953"/>
        <v>0</v>
      </c>
      <c r="N13569" s="15">
        <f t="shared" si="952"/>
        <v>0</v>
      </c>
    </row>
    <row r="13570" spans="11:14" x14ac:dyDescent="0.2">
      <c r="K13570" s="15">
        <f t="shared" ref="K13570:K13633" si="954">DATE(YEAR(E13570),MONTH(E13570),1)</f>
        <v>1</v>
      </c>
      <c r="L13570" s="17">
        <f t="shared" ref="L13570:L13633" si="955">ROUND(($B$3-K13570)/365.25*12,0)</f>
        <v>1680</v>
      </c>
      <c r="M13570" s="5">
        <f t="shared" si="953"/>
        <v>0</v>
      </c>
      <c r="N13570" s="15">
        <f t="shared" ref="N13570:N13633" si="956">EDATE(E13570,D13570)</f>
        <v>0</v>
      </c>
    </row>
    <row r="13571" spans="11:14" x14ac:dyDescent="0.2">
      <c r="K13571" s="15">
        <f t="shared" si="954"/>
        <v>1</v>
      </c>
      <c r="L13571" s="17">
        <f t="shared" si="955"/>
        <v>1680</v>
      </c>
      <c r="M13571" s="5">
        <f t="shared" ref="M13571:M13634" si="957">ROUND((N13571-K13571)/365.25*12,0)</f>
        <v>0</v>
      </c>
      <c r="N13571" s="15">
        <f t="shared" si="956"/>
        <v>0</v>
      </c>
    </row>
    <row r="13572" spans="11:14" x14ac:dyDescent="0.2">
      <c r="K13572" s="15">
        <f t="shared" si="954"/>
        <v>1</v>
      </c>
      <c r="L13572" s="17">
        <f t="shared" si="955"/>
        <v>1680</v>
      </c>
      <c r="M13572" s="5">
        <f t="shared" si="957"/>
        <v>0</v>
      </c>
      <c r="N13572" s="15">
        <f t="shared" si="956"/>
        <v>0</v>
      </c>
    </row>
    <row r="13573" spans="11:14" x14ac:dyDescent="0.2">
      <c r="K13573" s="15">
        <f t="shared" si="954"/>
        <v>1</v>
      </c>
      <c r="L13573" s="17">
        <f t="shared" si="955"/>
        <v>1680</v>
      </c>
      <c r="M13573" s="5">
        <f t="shared" si="957"/>
        <v>0</v>
      </c>
      <c r="N13573" s="15">
        <f t="shared" si="956"/>
        <v>0</v>
      </c>
    </row>
    <row r="13574" spans="11:14" x14ac:dyDescent="0.2">
      <c r="K13574" s="15">
        <f t="shared" si="954"/>
        <v>1</v>
      </c>
      <c r="L13574" s="17">
        <f t="shared" si="955"/>
        <v>1680</v>
      </c>
      <c r="M13574" s="5">
        <f t="shared" si="957"/>
        <v>0</v>
      </c>
      <c r="N13574" s="15">
        <f t="shared" si="956"/>
        <v>0</v>
      </c>
    </row>
    <row r="13575" spans="11:14" x14ac:dyDescent="0.2">
      <c r="K13575" s="15">
        <f t="shared" si="954"/>
        <v>1</v>
      </c>
      <c r="L13575" s="17">
        <f t="shared" si="955"/>
        <v>1680</v>
      </c>
      <c r="M13575" s="5">
        <f t="shared" si="957"/>
        <v>0</v>
      </c>
      <c r="N13575" s="15">
        <f t="shared" si="956"/>
        <v>0</v>
      </c>
    </row>
    <row r="13576" spans="11:14" x14ac:dyDescent="0.2">
      <c r="K13576" s="15">
        <f t="shared" si="954"/>
        <v>1</v>
      </c>
      <c r="L13576" s="17">
        <f t="shared" si="955"/>
        <v>1680</v>
      </c>
      <c r="M13576" s="5">
        <f t="shared" si="957"/>
        <v>0</v>
      </c>
      <c r="N13576" s="15">
        <f t="shared" si="956"/>
        <v>0</v>
      </c>
    </row>
    <row r="13577" spans="11:14" x14ac:dyDescent="0.2">
      <c r="K13577" s="15">
        <f t="shared" si="954"/>
        <v>1</v>
      </c>
      <c r="L13577" s="17">
        <f t="shared" si="955"/>
        <v>1680</v>
      </c>
      <c r="M13577" s="5">
        <f t="shared" si="957"/>
        <v>0</v>
      </c>
      <c r="N13577" s="15">
        <f t="shared" si="956"/>
        <v>0</v>
      </c>
    </row>
    <row r="13578" spans="11:14" x14ac:dyDescent="0.2">
      <c r="K13578" s="15">
        <f t="shared" si="954"/>
        <v>1</v>
      </c>
      <c r="L13578" s="17">
        <f t="shared" si="955"/>
        <v>1680</v>
      </c>
      <c r="M13578" s="5">
        <f t="shared" si="957"/>
        <v>0</v>
      </c>
      <c r="N13578" s="15">
        <f t="shared" si="956"/>
        <v>0</v>
      </c>
    </row>
    <row r="13579" spans="11:14" x14ac:dyDescent="0.2">
      <c r="K13579" s="15">
        <f t="shared" si="954"/>
        <v>1</v>
      </c>
      <c r="L13579" s="17">
        <f t="shared" si="955"/>
        <v>1680</v>
      </c>
      <c r="M13579" s="5">
        <f t="shared" si="957"/>
        <v>0</v>
      </c>
      <c r="N13579" s="15">
        <f t="shared" si="956"/>
        <v>0</v>
      </c>
    </row>
    <row r="13580" spans="11:14" x14ac:dyDescent="0.2">
      <c r="K13580" s="15">
        <f t="shared" si="954"/>
        <v>1</v>
      </c>
      <c r="L13580" s="17">
        <f t="shared" si="955"/>
        <v>1680</v>
      </c>
      <c r="M13580" s="5">
        <f t="shared" si="957"/>
        <v>0</v>
      </c>
      <c r="N13580" s="15">
        <f t="shared" si="956"/>
        <v>0</v>
      </c>
    </row>
    <row r="13581" spans="11:14" x14ac:dyDescent="0.2">
      <c r="K13581" s="15">
        <f t="shared" si="954"/>
        <v>1</v>
      </c>
      <c r="L13581" s="17">
        <f t="shared" si="955"/>
        <v>1680</v>
      </c>
      <c r="M13581" s="5">
        <f t="shared" si="957"/>
        <v>0</v>
      </c>
      <c r="N13581" s="15">
        <f t="shared" si="956"/>
        <v>0</v>
      </c>
    </row>
    <row r="13582" spans="11:14" x14ac:dyDescent="0.2">
      <c r="K13582" s="15">
        <f t="shared" si="954"/>
        <v>1</v>
      </c>
      <c r="L13582" s="17">
        <f t="shared" si="955"/>
        <v>1680</v>
      </c>
      <c r="M13582" s="5">
        <f t="shared" si="957"/>
        <v>0</v>
      </c>
      <c r="N13582" s="15">
        <f t="shared" si="956"/>
        <v>0</v>
      </c>
    </row>
    <row r="13583" spans="11:14" x14ac:dyDescent="0.2">
      <c r="K13583" s="15">
        <f t="shared" si="954"/>
        <v>1</v>
      </c>
      <c r="L13583" s="17">
        <f t="shared" si="955"/>
        <v>1680</v>
      </c>
      <c r="M13583" s="5">
        <f t="shared" si="957"/>
        <v>0</v>
      </c>
      <c r="N13583" s="15">
        <f t="shared" si="956"/>
        <v>0</v>
      </c>
    </row>
    <row r="13584" spans="11:14" x14ac:dyDescent="0.2">
      <c r="K13584" s="15">
        <f t="shared" si="954"/>
        <v>1</v>
      </c>
      <c r="L13584" s="17">
        <f t="shared" si="955"/>
        <v>1680</v>
      </c>
      <c r="M13584" s="5">
        <f t="shared" si="957"/>
        <v>0</v>
      </c>
      <c r="N13584" s="15">
        <f t="shared" si="956"/>
        <v>0</v>
      </c>
    </row>
    <row r="13585" spans="11:14" x14ac:dyDescent="0.2">
      <c r="K13585" s="15">
        <f t="shared" si="954"/>
        <v>1</v>
      </c>
      <c r="L13585" s="17">
        <f t="shared" si="955"/>
        <v>1680</v>
      </c>
      <c r="M13585" s="5">
        <f t="shared" si="957"/>
        <v>0</v>
      </c>
      <c r="N13585" s="15">
        <f t="shared" si="956"/>
        <v>0</v>
      </c>
    </row>
    <row r="13586" spans="11:14" x14ac:dyDescent="0.2">
      <c r="K13586" s="15">
        <f t="shared" si="954"/>
        <v>1</v>
      </c>
      <c r="L13586" s="17">
        <f t="shared" si="955"/>
        <v>1680</v>
      </c>
      <c r="M13586" s="5">
        <f t="shared" si="957"/>
        <v>0</v>
      </c>
      <c r="N13586" s="15">
        <f t="shared" si="956"/>
        <v>0</v>
      </c>
    </row>
    <row r="13587" spans="11:14" x14ac:dyDescent="0.2">
      <c r="K13587" s="15">
        <f t="shared" si="954"/>
        <v>1</v>
      </c>
      <c r="L13587" s="17">
        <f t="shared" si="955"/>
        <v>1680</v>
      </c>
      <c r="M13587" s="5">
        <f t="shared" si="957"/>
        <v>0</v>
      </c>
      <c r="N13587" s="15">
        <f t="shared" si="956"/>
        <v>0</v>
      </c>
    </row>
    <row r="13588" spans="11:14" x14ac:dyDescent="0.2">
      <c r="K13588" s="15">
        <f t="shared" si="954"/>
        <v>1</v>
      </c>
      <c r="L13588" s="17">
        <f t="shared" si="955"/>
        <v>1680</v>
      </c>
      <c r="M13588" s="5">
        <f t="shared" si="957"/>
        <v>0</v>
      </c>
      <c r="N13588" s="15">
        <f t="shared" si="956"/>
        <v>0</v>
      </c>
    </row>
    <row r="13589" spans="11:14" x14ac:dyDescent="0.2">
      <c r="K13589" s="15">
        <f t="shared" si="954"/>
        <v>1</v>
      </c>
      <c r="L13589" s="17">
        <f t="shared" si="955"/>
        <v>1680</v>
      </c>
      <c r="M13589" s="5">
        <f t="shared" si="957"/>
        <v>0</v>
      </c>
      <c r="N13589" s="15">
        <f t="shared" si="956"/>
        <v>0</v>
      </c>
    </row>
    <row r="13590" spans="11:14" x14ac:dyDescent="0.2">
      <c r="K13590" s="15">
        <f t="shared" si="954"/>
        <v>1</v>
      </c>
      <c r="L13590" s="17">
        <f t="shared" si="955"/>
        <v>1680</v>
      </c>
      <c r="M13590" s="5">
        <f t="shared" si="957"/>
        <v>0</v>
      </c>
      <c r="N13590" s="15">
        <f t="shared" si="956"/>
        <v>0</v>
      </c>
    </row>
    <row r="13591" spans="11:14" x14ac:dyDescent="0.2">
      <c r="K13591" s="15">
        <f t="shared" si="954"/>
        <v>1</v>
      </c>
      <c r="L13591" s="17">
        <f t="shared" si="955"/>
        <v>1680</v>
      </c>
      <c r="M13591" s="5">
        <f t="shared" si="957"/>
        <v>0</v>
      </c>
      <c r="N13591" s="15">
        <f t="shared" si="956"/>
        <v>0</v>
      </c>
    </row>
    <row r="13592" spans="11:14" x14ac:dyDescent="0.2">
      <c r="K13592" s="15">
        <f t="shared" si="954"/>
        <v>1</v>
      </c>
      <c r="L13592" s="17">
        <f t="shared" si="955"/>
        <v>1680</v>
      </c>
      <c r="M13592" s="5">
        <f t="shared" si="957"/>
        <v>0</v>
      </c>
      <c r="N13592" s="15">
        <f t="shared" si="956"/>
        <v>0</v>
      </c>
    </row>
    <row r="13593" spans="11:14" x14ac:dyDescent="0.2">
      <c r="K13593" s="15">
        <f t="shared" si="954"/>
        <v>1</v>
      </c>
      <c r="L13593" s="17">
        <f t="shared" si="955"/>
        <v>1680</v>
      </c>
      <c r="M13593" s="5">
        <f t="shared" si="957"/>
        <v>0</v>
      </c>
      <c r="N13593" s="15">
        <f t="shared" si="956"/>
        <v>0</v>
      </c>
    </row>
    <row r="13594" spans="11:14" x14ac:dyDescent="0.2">
      <c r="K13594" s="15">
        <f t="shared" si="954"/>
        <v>1</v>
      </c>
      <c r="L13594" s="17">
        <f t="shared" si="955"/>
        <v>1680</v>
      </c>
      <c r="M13594" s="5">
        <f t="shared" si="957"/>
        <v>0</v>
      </c>
      <c r="N13594" s="15">
        <f t="shared" si="956"/>
        <v>0</v>
      </c>
    </row>
    <row r="13595" spans="11:14" x14ac:dyDescent="0.2">
      <c r="K13595" s="15">
        <f t="shared" si="954"/>
        <v>1</v>
      </c>
      <c r="L13595" s="17">
        <f t="shared" si="955"/>
        <v>1680</v>
      </c>
      <c r="M13595" s="5">
        <f t="shared" si="957"/>
        <v>0</v>
      </c>
      <c r="N13595" s="15">
        <f t="shared" si="956"/>
        <v>0</v>
      </c>
    </row>
    <row r="13596" spans="11:14" x14ac:dyDescent="0.2">
      <c r="K13596" s="15">
        <f t="shared" si="954"/>
        <v>1</v>
      </c>
      <c r="L13596" s="17">
        <f t="shared" si="955"/>
        <v>1680</v>
      </c>
      <c r="M13596" s="5">
        <f t="shared" si="957"/>
        <v>0</v>
      </c>
      <c r="N13596" s="15">
        <f t="shared" si="956"/>
        <v>0</v>
      </c>
    </row>
    <row r="13597" spans="11:14" x14ac:dyDescent="0.2">
      <c r="K13597" s="15">
        <f t="shared" si="954"/>
        <v>1</v>
      </c>
      <c r="L13597" s="17">
        <f t="shared" si="955"/>
        <v>1680</v>
      </c>
      <c r="M13597" s="5">
        <f t="shared" si="957"/>
        <v>0</v>
      </c>
      <c r="N13597" s="15">
        <f t="shared" si="956"/>
        <v>0</v>
      </c>
    </row>
    <row r="13598" spans="11:14" x14ac:dyDescent="0.2">
      <c r="K13598" s="15">
        <f t="shared" si="954"/>
        <v>1</v>
      </c>
      <c r="L13598" s="17">
        <f t="shared" si="955"/>
        <v>1680</v>
      </c>
      <c r="M13598" s="5">
        <f t="shared" si="957"/>
        <v>0</v>
      </c>
      <c r="N13598" s="15">
        <f t="shared" si="956"/>
        <v>0</v>
      </c>
    </row>
    <row r="13599" spans="11:14" x14ac:dyDescent="0.2">
      <c r="K13599" s="15">
        <f t="shared" si="954"/>
        <v>1</v>
      </c>
      <c r="L13599" s="17">
        <f t="shared" si="955"/>
        <v>1680</v>
      </c>
      <c r="M13599" s="5">
        <f t="shared" si="957"/>
        <v>0</v>
      </c>
      <c r="N13599" s="15">
        <f t="shared" si="956"/>
        <v>0</v>
      </c>
    </row>
    <row r="13600" spans="11:14" x14ac:dyDescent="0.2">
      <c r="K13600" s="15">
        <f t="shared" si="954"/>
        <v>1</v>
      </c>
      <c r="L13600" s="17">
        <f t="shared" si="955"/>
        <v>1680</v>
      </c>
      <c r="M13600" s="5">
        <f t="shared" si="957"/>
        <v>0</v>
      </c>
      <c r="N13600" s="15">
        <f t="shared" si="956"/>
        <v>0</v>
      </c>
    </row>
    <row r="13601" spans="11:14" x14ac:dyDescent="0.2">
      <c r="K13601" s="15">
        <f t="shared" si="954"/>
        <v>1</v>
      </c>
      <c r="L13601" s="17">
        <f t="shared" si="955"/>
        <v>1680</v>
      </c>
      <c r="M13601" s="5">
        <f t="shared" si="957"/>
        <v>0</v>
      </c>
      <c r="N13601" s="15">
        <f t="shared" si="956"/>
        <v>0</v>
      </c>
    </row>
    <row r="13602" spans="11:14" x14ac:dyDescent="0.2">
      <c r="K13602" s="15">
        <f t="shared" si="954"/>
        <v>1</v>
      </c>
      <c r="L13602" s="17">
        <f t="shared" si="955"/>
        <v>1680</v>
      </c>
      <c r="M13602" s="5">
        <f t="shared" si="957"/>
        <v>0</v>
      </c>
      <c r="N13602" s="15">
        <f t="shared" si="956"/>
        <v>0</v>
      </c>
    </row>
    <row r="13603" spans="11:14" x14ac:dyDescent="0.2">
      <c r="K13603" s="15">
        <f t="shared" si="954"/>
        <v>1</v>
      </c>
      <c r="L13603" s="17">
        <f t="shared" si="955"/>
        <v>1680</v>
      </c>
      <c r="M13603" s="5">
        <f t="shared" si="957"/>
        <v>0</v>
      </c>
      <c r="N13603" s="15">
        <f t="shared" si="956"/>
        <v>0</v>
      </c>
    </row>
    <row r="13604" spans="11:14" x14ac:dyDescent="0.2">
      <c r="K13604" s="15">
        <f t="shared" si="954"/>
        <v>1</v>
      </c>
      <c r="L13604" s="17">
        <f t="shared" si="955"/>
        <v>1680</v>
      </c>
      <c r="M13604" s="5">
        <f t="shared" si="957"/>
        <v>0</v>
      </c>
      <c r="N13604" s="15">
        <f t="shared" si="956"/>
        <v>0</v>
      </c>
    </row>
    <row r="13605" spans="11:14" x14ac:dyDescent="0.2">
      <c r="K13605" s="15">
        <f t="shared" si="954"/>
        <v>1</v>
      </c>
      <c r="L13605" s="17">
        <f t="shared" si="955"/>
        <v>1680</v>
      </c>
      <c r="M13605" s="5">
        <f t="shared" si="957"/>
        <v>0</v>
      </c>
      <c r="N13605" s="15">
        <f t="shared" si="956"/>
        <v>0</v>
      </c>
    </row>
    <row r="13606" spans="11:14" x14ac:dyDescent="0.2">
      <c r="K13606" s="15">
        <f t="shared" si="954"/>
        <v>1</v>
      </c>
      <c r="L13606" s="17">
        <f t="shared" si="955"/>
        <v>1680</v>
      </c>
      <c r="M13606" s="5">
        <f t="shared" si="957"/>
        <v>0</v>
      </c>
      <c r="N13606" s="15">
        <f t="shared" si="956"/>
        <v>0</v>
      </c>
    </row>
    <row r="13607" spans="11:14" x14ac:dyDescent="0.2">
      <c r="K13607" s="15">
        <f t="shared" si="954"/>
        <v>1</v>
      </c>
      <c r="L13607" s="17">
        <f t="shared" si="955"/>
        <v>1680</v>
      </c>
      <c r="M13607" s="5">
        <f t="shared" si="957"/>
        <v>0</v>
      </c>
      <c r="N13607" s="15">
        <f t="shared" si="956"/>
        <v>0</v>
      </c>
    </row>
    <row r="13608" spans="11:14" x14ac:dyDescent="0.2">
      <c r="K13608" s="15">
        <f t="shared" si="954"/>
        <v>1</v>
      </c>
      <c r="L13608" s="17">
        <f t="shared" si="955"/>
        <v>1680</v>
      </c>
      <c r="M13608" s="5">
        <f t="shared" si="957"/>
        <v>0</v>
      </c>
      <c r="N13608" s="15">
        <f t="shared" si="956"/>
        <v>0</v>
      </c>
    </row>
    <row r="13609" spans="11:14" x14ac:dyDescent="0.2">
      <c r="K13609" s="15">
        <f t="shared" si="954"/>
        <v>1</v>
      </c>
      <c r="L13609" s="17">
        <f t="shared" si="955"/>
        <v>1680</v>
      </c>
      <c r="M13609" s="5">
        <f t="shared" si="957"/>
        <v>0</v>
      </c>
      <c r="N13609" s="15">
        <f t="shared" si="956"/>
        <v>0</v>
      </c>
    </row>
    <row r="13610" spans="11:14" x14ac:dyDescent="0.2">
      <c r="K13610" s="15">
        <f t="shared" si="954"/>
        <v>1</v>
      </c>
      <c r="L13610" s="17">
        <f t="shared" si="955"/>
        <v>1680</v>
      </c>
      <c r="M13610" s="5">
        <f t="shared" si="957"/>
        <v>0</v>
      </c>
      <c r="N13610" s="15">
        <f t="shared" si="956"/>
        <v>0</v>
      </c>
    </row>
    <row r="13611" spans="11:14" x14ac:dyDescent="0.2">
      <c r="K13611" s="15">
        <f t="shared" si="954"/>
        <v>1</v>
      </c>
      <c r="L13611" s="17">
        <f t="shared" si="955"/>
        <v>1680</v>
      </c>
      <c r="M13611" s="5">
        <f t="shared" si="957"/>
        <v>0</v>
      </c>
      <c r="N13611" s="15">
        <f t="shared" si="956"/>
        <v>0</v>
      </c>
    </row>
    <row r="13612" spans="11:14" x14ac:dyDescent="0.2">
      <c r="K13612" s="15">
        <f t="shared" si="954"/>
        <v>1</v>
      </c>
      <c r="L13612" s="17">
        <f t="shared" si="955"/>
        <v>1680</v>
      </c>
      <c r="M13612" s="5">
        <f t="shared" si="957"/>
        <v>0</v>
      </c>
      <c r="N13612" s="15">
        <f t="shared" si="956"/>
        <v>0</v>
      </c>
    </row>
    <row r="13613" spans="11:14" x14ac:dyDescent="0.2">
      <c r="K13613" s="15">
        <f t="shared" si="954"/>
        <v>1</v>
      </c>
      <c r="L13613" s="17">
        <f t="shared" si="955"/>
        <v>1680</v>
      </c>
      <c r="M13613" s="5">
        <f t="shared" si="957"/>
        <v>0</v>
      </c>
      <c r="N13613" s="15">
        <f t="shared" si="956"/>
        <v>0</v>
      </c>
    </row>
    <row r="13614" spans="11:14" x14ac:dyDescent="0.2">
      <c r="K13614" s="15">
        <f t="shared" si="954"/>
        <v>1</v>
      </c>
      <c r="L13614" s="17">
        <f t="shared" si="955"/>
        <v>1680</v>
      </c>
      <c r="M13614" s="5">
        <f t="shared" si="957"/>
        <v>0</v>
      </c>
      <c r="N13614" s="15">
        <f t="shared" si="956"/>
        <v>0</v>
      </c>
    </row>
    <row r="13615" spans="11:14" x14ac:dyDescent="0.2">
      <c r="K13615" s="15">
        <f t="shared" si="954"/>
        <v>1</v>
      </c>
      <c r="L13615" s="17">
        <f t="shared" si="955"/>
        <v>1680</v>
      </c>
      <c r="M13615" s="5">
        <f t="shared" si="957"/>
        <v>0</v>
      </c>
      <c r="N13615" s="15">
        <f t="shared" si="956"/>
        <v>0</v>
      </c>
    </row>
    <row r="13616" spans="11:14" x14ac:dyDescent="0.2">
      <c r="K13616" s="15">
        <f t="shared" si="954"/>
        <v>1</v>
      </c>
      <c r="L13616" s="17">
        <f t="shared" si="955"/>
        <v>1680</v>
      </c>
      <c r="M13616" s="5">
        <f t="shared" si="957"/>
        <v>0</v>
      </c>
      <c r="N13616" s="15">
        <f t="shared" si="956"/>
        <v>0</v>
      </c>
    </row>
    <row r="13617" spans="11:14" x14ac:dyDescent="0.2">
      <c r="K13617" s="15">
        <f t="shared" si="954"/>
        <v>1</v>
      </c>
      <c r="L13617" s="17">
        <f t="shared" si="955"/>
        <v>1680</v>
      </c>
      <c r="M13617" s="5">
        <f t="shared" si="957"/>
        <v>0</v>
      </c>
      <c r="N13617" s="15">
        <f t="shared" si="956"/>
        <v>0</v>
      </c>
    </row>
    <row r="13618" spans="11:14" x14ac:dyDescent="0.2">
      <c r="K13618" s="15">
        <f t="shared" si="954"/>
        <v>1</v>
      </c>
      <c r="L13618" s="17">
        <f t="shared" si="955"/>
        <v>1680</v>
      </c>
      <c r="M13618" s="5">
        <f t="shared" si="957"/>
        <v>0</v>
      </c>
      <c r="N13618" s="15">
        <f t="shared" si="956"/>
        <v>0</v>
      </c>
    </row>
    <row r="13619" spans="11:14" x14ac:dyDescent="0.2">
      <c r="K13619" s="15">
        <f t="shared" si="954"/>
        <v>1</v>
      </c>
      <c r="L13619" s="17">
        <f t="shared" si="955"/>
        <v>1680</v>
      </c>
      <c r="M13619" s="5">
        <f t="shared" si="957"/>
        <v>0</v>
      </c>
      <c r="N13619" s="15">
        <f t="shared" si="956"/>
        <v>0</v>
      </c>
    </row>
    <row r="13620" spans="11:14" x14ac:dyDescent="0.2">
      <c r="K13620" s="15">
        <f t="shared" si="954"/>
        <v>1</v>
      </c>
      <c r="L13620" s="17">
        <f t="shared" si="955"/>
        <v>1680</v>
      </c>
      <c r="M13620" s="5">
        <f t="shared" si="957"/>
        <v>0</v>
      </c>
      <c r="N13620" s="15">
        <f t="shared" si="956"/>
        <v>0</v>
      </c>
    </row>
    <row r="13621" spans="11:14" x14ac:dyDescent="0.2">
      <c r="K13621" s="15">
        <f t="shared" si="954"/>
        <v>1</v>
      </c>
      <c r="L13621" s="17">
        <f t="shared" si="955"/>
        <v>1680</v>
      </c>
      <c r="M13621" s="5">
        <f t="shared" si="957"/>
        <v>0</v>
      </c>
      <c r="N13621" s="15">
        <f t="shared" si="956"/>
        <v>0</v>
      </c>
    </row>
    <row r="13622" spans="11:14" x14ac:dyDescent="0.2">
      <c r="K13622" s="15">
        <f t="shared" si="954"/>
        <v>1</v>
      </c>
      <c r="L13622" s="17">
        <f t="shared" si="955"/>
        <v>1680</v>
      </c>
      <c r="M13622" s="5">
        <f t="shared" si="957"/>
        <v>0</v>
      </c>
      <c r="N13622" s="15">
        <f t="shared" si="956"/>
        <v>0</v>
      </c>
    </row>
    <row r="13623" spans="11:14" x14ac:dyDescent="0.2">
      <c r="K13623" s="15">
        <f t="shared" si="954"/>
        <v>1</v>
      </c>
      <c r="L13623" s="17">
        <f t="shared" si="955"/>
        <v>1680</v>
      </c>
      <c r="M13623" s="5">
        <f t="shared" si="957"/>
        <v>0</v>
      </c>
      <c r="N13623" s="15">
        <f t="shared" si="956"/>
        <v>0</v>
      </c>
    </row>
    <row r="13624" spans="11:14" x14ac:dyDescent="0.2">
      <c r="K13624" s="15">
        <f t="shared" si="954"/>
        <v>1</v>
      </c>
      <c r="L13624" s="17">
        <f t="shared" si="955"/>
        <v>1680</v>
      </c>
      <c r="M13624" s="5">
        <f t="shared" si="957"/>
        <v>0</v>
      </c>
      <c r="N13624" s="15">
        <f t="shared" si="956"/>
        <v>0</v>
      </c>
    </row>
    <row r="13625" spans="11:14" x14ac:dyDescent="0.2">
      <c r="K13625" s="15">
        <f t="shared" si="954"/>
        <v>1</v>
      </c>
      <c r="L13625" s="17">
        <f t="shared" si="955"/>
        <v>1680</v>
      </c>
      <c r="M13625" s="5">
        <f t="shared" si="957"/>
        <v>0</v>
      </c>
      <c r="N13625" s="15">
        <f t="shared" si="956"/>
        <v>0</v>
      </c>
    </row>
    <row r="13626" spans="11:14" x14ac:dyDescent="0.2">
      <c r="K13626" s="15">
        <f t="shared" si="954"/>
        <v>1</v>
      </c>
      <c r="L13626" s="17">
        <f t="shared" si="955"/>
        <v>1680</v>
      </c>
      <c r="M13626" s="5">
        <f t="shared" si="957"/>
        <v>0</v>
      </c>
      <c r="N13626" s="15">
        <f t="shared" si="956"/>
        <v>0</v>
      </c>
    </row>
    <row r="13627" spans="11:14" x14ac:dyDescent="0.2">
      <c r="K13627" s="15">
        <f t="shared" si="954"/>
        <v>1</v>
      </c>
      <c r="L13627" s="17">
        <f t="shared" si="955"/>
        <v>1680</v>
      </c>
      <c r="M13627" s="5">
        <f t="shared" si="957"/>
        <v>0</v>
      </c>
      <c r="N13627" s="15">
        <f t="shared" si="956"/>
        <v>0</v>
      </c>
    </row>
    <row r="13628" spans="11:14" x14ac:dyDescent="0.2">
      <c r="K13628" s="15">
        <f t="shared" si="954"/>
        <v>1</v>
      </c>
      <c r="L13628" s="17">
        <f t="shared" si="955"/>
        <v>1680</v>
      </c>
      <c r="M13628" s="5">
        <f t="shared" si="957"/>
        <v>0</v>
      </c>
      <c r="N13628" s="15">
        <f t="shared" si="956"/>
        <v>0</v>
      </c>
    </row>
    <row r="13629" spans="11:14" x14ac:dyDescent="0.2">
      <c r="K13629" s="15">
        <f t="shared" si="954"/>
        <v>1</v>
      </c>
      <c r="L13629" s="17">
        <f t="shared" si="955"/>
        <v>1680</v>
      </c>
      <c r="M13629" s="5">
        <f t="shared" si="957"/>
        <v>0</v>
      </c>
      <c r="N13629" s="15">
        <f t="shared" si="956"/>
        <v>0</v>
      </c>
    </row>
    <row r="13630" spans="11:14" x14ac:dyDescent="0.2">
      <c r="K13630" s="15">
        <f t="shared" si="954"/>
        <v>1</v>
      </c>
      <c r="L13630" s="17">
        <f t="shared" si="955"/>
        <v>1680</v>
      </c>
      <c r="M13630" s="5">
        <f t="shared" si="957"/>
        <v>0</v>
      </c>
      <c r="N13630" s="15">
        <f t="shared" si="956"/>
        <v>0</v>
      </c>
    </row>
    <row r="13631" spans="11:14" x14ac:dyDescent="0.2">
      <c r="K13631" s="15">
        <f t="shared" si="954"/>
        <v>1</v>
      </c>
      <c r="L13631" s="17">
        <f t="shared" si="955"/>
        <v>1680</v>
      </c>
      <c r="M13631" s="5">
        <f t="shared" si="957"/>
        <v>0</v>
      </c>
      <c r="N13631" s="15">
        <f t="shared" si="956"/>
        <v>0</v>
      </c>
    </row>
    <row r="13632" spans="11:14" x14ac:dyDescent="0.2">
      <c r="K13632" s="15">
        <f t="shared" si="954"/>
        <v>1</v>
      </c>
      <c r="L13632" s="17">
        <f t="shared" si="955"/>
        <v>1680</v>
      </c>
      <c r="M13632" s="5">
        <f t="shared" si="957"/>
        <v>0</v>
      </c>
      <c r="N13632" s="15">
        <f t="shared" si="956"/>
        <v>0</v>
      </c>
    </row>
    <row r="13633" spans="11:14" x14ac:dyDescent="0.2">
      <c r="K13633" s="15">
        <f t="shared" si="954"/>
        <v>1</v>
      </c>
      <c r="L13633" s="17">
        <f t="shared" si="955"/>
        <v>1680</v>
      </c>
      <c r="M13633" s="5">
        <f t="shared" si="957"/>
        <v>0</v>
      </c>
      <c r="N13633" s="15">
        <f t="shared" si="956"/>
        <v>0</v>
      </c>
    </row>
    <row r="13634" spans="11:14" x14ac:dyDescent="0.2">
      <c r="K13634" s="15">
        <f t="shared" ref="K13634:K13697" si="958">DATE(YEAR(E13634),MONTH(E13634),1)</f>
        <v>1</v>
      </c>
      <c r="L13634" s="17">
        <f t="shared" ref="L13634:L13697" si="959">ROUND(($B$3-K13634)/365.25*12,0)</f>
        <v>1680</v>
      </c>
      <c r="M13634" s="5">
        <f t="shared" si="957"/>
        <v>0</v>
      </c>
      <c r="N13634" s="15">
        <f t="shared" ref="N13634:N13697" si="960">EDATE(E13634,D13634)</f>
        <v>0</v>
      </c>
    </row>
    <row r="13635" spans="11:14" x14ac:dyDescent="0.2">
      <c r="K13635" s="15">
        <f t="shared" si="958"/>
        <v>1</v>
      </c>
      <c r="L13635" s="17">
        <f t="shared" si="959"/>
        <v>1680</v>
      </c>
      <c r="M13635" s="5">
        <f t="shared" ref="M13635:M13698" si="961">ROUND((N13635-K13635)/365.25*12,0)</f>
        <v>0</v>
      </c>
      <c r="N13635" s="15">
        <f t="shared" si="960"/>
        <v>0</v>
      </c>
    </row>
    <row r="13636" spans="11:14" x14ac:dyDescent="0.2">
      <c r="K13636" s="15">
        <f t="shared" si="958"/>
        <v>1</v>
      </c>
      <c r="L13636" s="17">
        <f t="shared" si="959"/>
        <v>1680</v>
      </c>
      <c r="M13636" s="5">
        <f t="shared" si="961"/>
        <v>0</v>
      </c>
      <c r="N13636" s="15">
        <f t="shared" si="960"/>
        <v>0</v>
      </c>
    </row>
    <row r="13637" spans="11:14" x14ac:dyDescent="0.2">
      <c r="K13637" s="15">
        <f t="shared" si="958"/>
        <v>1</v>
      </c>
      <c r="L13637" s="17">
        <f t="shared" si="959"/>
        <v>1680</v>
      </c>
      <c r="M13637" s="5">
        <f t="shared" si="961"/>
        <v>0</v>
      </c>
      <c r="N13637" s="15">
        <f t="shared" si="960"/>
        <v>0</v>
      </c>
    </row>
    <row r="13638" spans="11:14" x14ac:dyDescent="0.2">
      <c r="K13638" s="15">
        <f t="shared" si="958"/>
        <v>1</v>
      </c>
      <c r="L13638" s="17">
        <f t="shared" si="959"/>
        <v>1680</v>
      </c>
      <c r="M13638" s="5">
        <f t="shared" si="961"/>
        <v>0</v>
      </c>
      <c r="N13638" s="15">
        <f t="shared" si="960"/>
        <v>0</v>
      </c>
    </row>
    <row r="13639" spans="11:14" x14ac:dyDescent="0.2">
      <c r="K13639" s="15">
        <f t="shared" si="958"/>
        <v>1</v>
      </c>
      <c r="L13639" s="17">
        <f t="shared" si="959"/>
        <v>1680</v>
      </c>
      <c r="M13639" s="5">
        <f t="shared" si="961"/>
        <v>0</v>
      </c>
      <c r="N13639" s="15">
        <f t="shared" si="960"/>
        <v>0</v>
      </c>
    </row>
    <row r="13640" spans="11:14" x14ac:dyDescent="0.2">
      <c r="K13640" s="15">
        <f t="shared" si="958"/>
        <v>1</v>
      </c>
      <c r="L13640" s="17">
        <f t="shared" si="959"/>
        <v>1680</v>
      </c>
      <c r="M13640" s="5">
        <f t="shared" si="961"/>
        <v>0</v>
      </c>
      <c r="N13640" s="15">
        <f t="shared" si="960"/>
        <v>0</v>
      </c>
    </row>
    <row r="13641" spans="11:14" x14ac:dyDescent="0.2">
      <c r="K13641" s="15">
        <f t="shared" si="958"/>
        <v>1</v>
      </c>
      <c r="L13641" s="17">
        <f t="shared" si="959"/>
        <v>1680</v>
      </c>
      <c r="M13641" s="5">
        <f t="shared" si="961"/>
        <v>0</v>
      </c>
      <c r="N13641" s="15">
        <f t="shared" si="960"/>
        <v>0</v>
      </c>
    </row>
    <row r="13642" spans="11:14" x14ac:dyDescent="0.2">
      <c r="K13642" s="15">
        <f t="shared" si="958"/>
        <v>1</v>
      </c>
      <c r="L13642" s="17">
        <f t="shared" si="959"/>
        <v>1680</v>
      </c>
      <c r="M13642" s="5">
        <f t="shared" si="961"/>
        <v>0</v>
      </c>
      <c r="N13642" s="15">
        <f t="shared" si="960"/>
        <v>0</v>
      </c>
    </row>
    <row r="13643" spans="11:14" x14ac:dyDescent="0.2">
      <c r="K13643" s="15">
        <f t="shared" si="958"/>
        <v>1</v>
      </c>
      <c r="L13643" s="17">
        <f t="shared" si="959"/>
        <v>1680</v>
      </c>
      <c r="M13643" s="5">
        <f t="shared" si="961"/>
        <v>0</v>
      </c>
      <c r="N13643" s="15">
        <f t="shared" si="960"/>
        <v>0</v>
      </c>
    </row>
    <row r="13644" spans="11:14" x14ac:dyDescent="0.2">
      <c r="K13644" s="15">
        <f t="shared" si="958"/>
        <v>1</v>
      </c>
      <c r="L13644" s="17">
        <f t="shared" si="959"/>
        <v>1680</v>
      </c>
      <c r="M13644" s="5">
        <f t="shared" si="961"/>
        <v>0</v>
      </c>
      <c r="N13644" s="15">
        <f t="shared" si="960"/>
        <v>0</v>
      </c>
    </row>
    <row r="13645" spans="11:14" x14ac:dyDescent="0.2">
      <c r="K13645" s="15">
        <f t="shared" si="958"/>
        <v>1</v>
      </c>
      <c r="L13645" s="17">
        <f t="shared" si="959"/>
        <v>1680</v>
      </c>
      <c r="M13645" s="5">
        <f t="shared" si="961"/>
        <v>0</v>
      </c>
      <c r="N13645" s="15">
        <f t="shared" si="960"/>
        <v>0</v>
      </c>
    </row>
    <row r="13646" spans="11:14" x14ac:dyDescent="0.2">
      <c r="K13646" s="15">
        <f t="shared" si="958"/>
        <v>1</v>
      </c>
      <c r="L13646" s="17">
        <f t="shared" si="959"/>
        <v>1680</v>
      </c>
      <c r="M13646" s="5">
        <f t="shared" si="961"/>
        <v>0</v>
      </c>
      <c r="N13646" s="15">
        <f t="shared" si="960"/>
        <v>0</v>
      </c>
    </row>
    <row r="13647" spans="11:14" x14ac:dyDescent="0.2">
      <c r="K13647" s="15">
        <f t="shared" si="958"/>
        <v>1</v>
      </c>
      <c r="L13647" s="17">
        <f t="shared" si="959"/>
        <v>1680</v>
      </c>
      <c r="M13647" s="5">
        <f t="shared" si="961"/>
        <v>0</v>
      </c>
      <c r="N13647" s="15">
        <f t="shared" si="960"/>
        <v>0</v>
      </c>
    </row>
    <row r="13648" spans="11:14" x14ac:dyDescent="0.2">
      <c r="K13648" s="15">
        <f t="shared" si="958"/>
        <v>1</v>
      </c>
      <c r="L13648" s="17">
        <f t="shared" si="959"/>
        <v>1680</v>
      </c>
      <c r="M13648" s="5">
        <f t="shared" si="961"/>
        <v>0</v>
      </c>
      <c r="N13648" s="15">
        <f t="shared" si="960"/>
        <v>0</v>
      </c>
    </row>
    <row r="13649" spans="11:14" x14ac:dyDescent="0.2">
      <c r="K13649" s="15">
        <f t="shared" si="958"/>
        <v>1</v>
      </c>
      <c r="L13649" s="17">
        <f t="shared" si="959"/>
        <v>1680</v>
      </c>
      <c r="M13649" s="5">
        <f t="shared" si="961"/>
        <v>0</v>
      </c>
      <c r="N13649" s="15">
        <f t="shared" si="960"/>
        <v>0</v>
      </c>
    </row>
    <row r="13650" spans="11:14" x14ac:dyDescent="0.2">
      <c r="K13650" s="15">
        <f t="shared" si="958"/>
        <v>1</v>
      </c>
      <c r="L13650" s="17">
        <f t="shared" si="959"/>
        <v>1680</v>
      </c>
      <c r="M13650" s="5">
        <f t="shared" si="961"/>
        <v>0</v>
      </c>
      <c r="N13650" s="15">
        <f t="shared" si="960"/>
        <v>0</v>
      </c>
    </row>
    <row r="13651" spans="11:14" x14ac:dyDescent="0.2">
      <c r="K13651" s="15">
        <f t="shared" si="958"/>
        <v>1</v>
      </c>
      <c r="L13651" s="17">
        <f t="shared" si="959"/>
        <v>1680</v>
      </c>
      <c r="M13651" s="5">
        <f t="shared" si="961"/>
        <v>0</v>
      </c>
      <c r="N13651" s="15">
        <f t="shared" si="960"/>
        <v>0</v>
      </c>
    </row>
    <row r="13652" spans="11:14" x14ac:dyDescent="0.2">
      <c r="K13652" s="15">
        <f t="shared" si="958"/>
        <v>1</v>
      </c>
      <c r="L13652" s="17">
        <f t="shared" si="959"/>
        <v>1680</v>
      </c>
      <c r="M13652" s="5">
        <f t="shared" si="961"/>
        <v>0</v>
      </c>
      <c r="N13652" s="15">
        <f t="shared" si="960"/>
        <v>0</v>
      </c>
    </row>
    <row r="13653" spans="11:14" x14ac:dyDescent="0.2">
      <c r="K13653" s="15">
        <f t="shared" si="958"/>
        <v>1</v>
      </c>
      <c r="L13653" s="17">
        <f t="shared" si="959"/>
        <v>1680</v>
      </c>
      <c r="M13653" s="5">
        <f t="shared" si="961"/>
        <v>0</v>
      </c>
      <c r="N13653" s="15">
        <f t="shared" si="960"/>
        <v>0</v>
      </c>
    </row>
    <row r="13654" spans="11:14" x14ac:dyDescent="0.2">
      <c r="K13654" s="15">
        <f t="shared" si="958"/>
        <v>1</v>
      </c>
      <c r="L13654" s="17">
        <f t="shared" si="959"/>
        <v>1680</v>
      </c>
      <c r="M13654" s="5">
        <f t="shared" si="961"/>
        <v>0</v>
      </c>
      <c r="N13654" s="15">
        <f t="shared" si="960"/>
        <v>0</v>
      </c>
    </row>
    <row r="13655" spans="11:14" x14ac:dyDescent="0.2">
      <c r="K13655" s="15">
        <f t="shared" si="958"/>
        <v>1</v>
      </c>
      <c r="L13655" s="17">
        <f t="shared" si="959"/>
        <v>1680</v>
      </c>
      <c r="M13655" s="5">
        <f t="shared" si="961"/>
        <v>0</v>
      </c>
      <c r="N13655" s="15">
        <f t="shared" si="960"/>
        <v>0</v>
      </c>
    </row>
    <row r="13656" spans="11:14" x14ac:dyDescent="0.2">
      <c r="K13656" s="15">
        <f t="shared" si="958"/>
        <v>1</v>
      </c>
      <c r="L13656" s="17">
        <f t="shared" si="959"/>
        <v>1680</v>
      </c>
      <c r="M13656" s="5">
        <f t="shared" si="961"/>
        <v>0</v>
      </c>
      <c r="N13656" s="15">
        <f t="shared" si="960"/>
        <v>0</v>
      </c>
    </row>
    <row r="13657" spans="11:14" x14ac:dyDescent="0.2">
      <c r="K13657" s="15">
        <f t="shared" si="958"/>
        <v>1</v>
      </c>
      <c r="L13657" s="17">
        <f t="shared" si="959"/>
        <v>1680</v>
      </c>
      <c r="M13657" s="5">
        <f t="shared" si="961"/>
        <v>0</v>
      </c>
      <c r="N13657" s="15">
        <f t="shared" si="960"/>
        <v>0</v>
      </c>
    </row>
    <row r="13658" spans="11:14" x14ac:dyDescent="0.2">
      <c r="K13658" s="15">
        <f t="shared" si="958"/>
        <v>1</v>
      </c>
      <c r="L13658" s="17">
        <f t="shared" si="959"/>
        <v>1680</v>
      </c>
      <c r="M13658" s="5">
        <f t="shared" si="961"/>
        <v>0</v>
      </c>
      <c r="N13658" s="15">
        <f t="shared" si="960"/>
        <v>0</v>
      </c>
    </row>
    <row r="13659" spans="11:14" x14ac:dyDescent="0.2">
      <c r="K13659" s="15">
        <f t="shared" si="958"/>
        <v>1</v>
      </c>
      <c r="L13659" s="17">
        <f t="shared" si="959"/>
        <v>1680</v>
      </c>
      <c r="M13659" s="5">
        <f t="shared" si="961"/>
        <v>0</v>
      </c>
      <c r="N13659" s="15">
        <f t="shared" si="960"/>
        <v>0</v>
      </c>
    </row>
    <row r="13660" spans="11:14" x14ac:dyDescent="0.2">
      <c r="K13660" s="15">
        <f t="shared" si="958"/>
        <v>1</v>
      </c>
      <c r="L13660" s="17">
        <f t="shared" si="959"/>
        <v>1680</v>
      </c>
      <c r="M13660" s="5">
        <f t="shared" si="961"/>
        <v>0</v>
      </c>
      <c r="N13660" s="15">
        <f t="shared" si="960"/>
        <v>0</v>
      </c>
    </row>
    <row r="13661" spans="11:14" x14ac:dyDescent="0.2">
      <c r="K13661" s="15">
        <f t="shared" si="958"/>
        <v>1</v>
      </c>
      <c r="L13661" s="17">
        <f t="shared" si="959"/>
        <v>1680</v>
      </c>
      <c r="M13661" s="5">
        <f t="shared" si="961"/>
        <v>0</v>
      </c>
      <c r="N13661" s="15">
        <f t="shared" si="960"/>
        <v>0</v>
      </c>
    </row>
    <row r="13662" spans="11:14" x14ac:dyDescent="0.2">
      <c r="K13662" s="15">
        <f t="shared" si="958"/>
        <v>1</v>
      </c>
      <c r="L13662" s="17">
        <f t="shared" si="959"/>
        <v>1680</v>
      </c>
      <c r="M13662" s="5">
        <f t="shared" si="961"/>
        <v>0</v>
      </c>
      <c r="N13662" s="15">
        <f t="shared" si="960"/>
        <v>0</v>
      </c>
    </row>
    <row r="13663" spans="11:14" x14ac:dyDescent="0.2">
      <c r="K13663" s="15">
        <f t="shared" si="958"/>
        <v>1</v>
      </c>
      <c r="L13663" s="17">
        <f t="shared" si="959"/>
        <v>1680</v>
      </c>
      <c r="M13663" s="5">
        <f t="shared" si="961"/>
        <v>0</v>
      </c>
      <c r="N13663" s="15">
        <f t="shared" si="960"/>
        <v>0</v>
      </c>
    </row>
    <row r="13664" spans="11:14" x14ac:dyDescent="0.2">
      <c r="K13664" s="15">
        <f t="shared" si="958"/>
        <v>1</v>
      </c>
      <c r="L13664" s="17">
        <f t="shared" si="959"/>
        <v>1680</v>
      </c>
      <c r="M13664" s="5">
        <f t="shared" si="961"/>
        <v>0</v>
      </c>
      <c r="N13664" s="15">
        <f t="shared" si="960"/>
        <v>0</v>
      </c>
    </row>
    <row r="13665" spans="11:14" x14ac:dyDescent="0.2">
      <c r="K13665" s="15">
        <f t="shared" si="958"/>
        <v>1</v>
      </c>
      <c r="L13665" s="17">
        <f t="shared" si="959"/>
        <v>1680</v>
      </c>
      <c r="M13665" s="5">
        <f t="shared" si="961"/>
        <v>0</v>
      </c>
      <c r="N13665" s="15">
        <f t="shared" si="960"/>
        <v>0</v>
      </c>
    </row>
    <row r="13666" spans="11:14" x14ac:dyDescent="0.2">
      <c r="K13666" s="15">
        <f t="shared" si="958"/>
        <v>1</v>
      </c>
      <c r="L13666" s="17">
        <f t="shared" si="959"/>
        <v>1680</v>
      </c>
      <c r="M13666" s="5">
        <f t="shared" si="961"/>
        <v>0</v>
      </c>
      <c r="N13666" s="15">
        <f t="shared" si="960"/>
        <v>0</v>
      </c>
    </row>
    <row r="13667" spans="11:14" x14ac:dyDescent="0.2">
      <c r="K13667" s="15">
        <f t="shared" si="958"/>
        <v>1</v>
      </c>
      <c r="L13667" s="17">
        <f t="shared" si="959"/>
        <v>1680</v>
      </c>
      <c r="M13667" s="5">
        <f t="shared" si="961"/>
        <v>0</v>
      </c>
      <c r="N13667" s="15">
        <f t="shared" si="960"/>
        <v>0</v>
      </c>
    </row>
    <row r="13668" spans="11:14" x14ac:dyDescent="0.2">
      <c r="K13668" s="15">
        <f t="shared" si="958"/>
        <v>1</v>
      </c>
      <c r="L13668" s="17">
        <f t="shared" si="959"/>
        <v>1680</v>
      </c>
      <c r="M13668" s="5">
        <f t="shared" si="961"/>
        <v>0</v>
      </c>
      <c r="N13668" s="15">
        <f t="shared" si="960"/>
        <v>0</v>
      </c>
    </row>
    <row r="13669" spans="11:14" x14ac:dyDescent="0.2">
      <c r="K13669" s="15">
        <f t="shared" si="958"/>
        <v>1</v>
      </c>
      <c r="L13669" s="17">
        <f t="shared" si="959"/>
        <v>1680</v>
      </c>
      <c r="M13669" s="5">
        <f t="shared" si="961"/>
        <v>0</v>
      </c>
      <c r="N13669" s="15">
        <f t="shared" si="960"/>
        <v>0</v>
      </c>
    </row>
    <row r="13670" spans="11:14" x14ac:dyDescent="0.2">
      <c r="K13670" s="15">
        <f t="shared" si="958"/>
        <v>1</v>
      </c>
      <c r="L13670" s="17">
        <f t="shared" si="959"/>
        <v>1680</v>
      </c>
      <c r="M13670" s="5">
        <f t="shared" si="961"/>
        <v>0</v>
      </c>
      <c r="N13670" s="15">
        <f t="shared" si="960"/>
        <v>0</v>
      </c>
    </row>
    <row r="13671" spans="11:14" x14ac:dyDescent="0.2">
      <c r="K13671" s="15">
        <f t="shared" si="958"/>
        <v>1</v>
      </c>
      <c r="L13671" s="17">
        <f t="shared" si="959"/>
        <v>1680</v>
      </c>
      <c r="M13671" s="5">
        <f t="shared" si="961"/>
        <v>0</v>
      </c>
      <c r="N13671" s="15">
        <f t="shared" si="960"/>
        <v>0</v>
      </c>
    </row>
    <row r="13672" spans="11:14" x14ac:dyDescent="0.2">
      <c r="K13672" s="15">
        <f t="shared" si="958"/>
        <v>1</v>
      </c>
      <c r="L13672" s="17">
        <f t="shared" si="959"/>
        <v>1680</v>
      </c>
      <c r="M13672" s="5">
        <f t="shared" si="961"/>
        <v>0</v>
      </c>
      <c r="N13672" s="15">
        <f t="shared" si="960"/>
        <v>0</v>
      </c>
    </row>
    <row r="13673" spans="11:14" x14ac:dyDescent="0.2">
      <c r="K13673" s="15">
        <f t="shared" si="958"/>
        <v>1</v>
      </c>
      <c r="L13673" s="17">
        <f t="shared" si="959"/>
        <v>1680</v>
      </c>
      <c r="M13673" s="5">
        <f t="shared" si="961"/>
        <v>0</v>
      </c>
      <c r="N13673" s="15">
        <f t="shared" si="960"/>
        <v>0</v>
      </c>
    </row>
    <row r="13674" spans="11:14" x14ac:dyDescent="0.2">
      <c r="K13674" s="15">
        <f t="shared" si="958"/>
        <v>1</v>
      </c>
      <c r="L13674" s="17">
        <f t="shared" si="959"/>
        <v>1680</v>
      </c>
      <c r="M13674" s="5">
        <f t="shared" si="961"/>
        <v>0</v>
      </c>
      <c r="N13674" s="15">
        <f t="shared" si="960"/>
        <v>0</v>
      </c>
    </row>
    <row r="13675" spans="11:14" x14ac:dyDescent="0.2">
      <c r="K13675" s="15">
        <f t="shared" si="958"/>
        <v>1</v>
      </c>
      <c r="L13675" s="17">
        <f t="shared" si="959"/>
        <v>1680</v>
      </c>
      <c r="M13675" s="5">
        <f t="shared" si="961"/>
        <v>0</v>
      </c>
      <c r="N13675" s="15">
        <f t="shared" si="960"/>
        <v>0</v>
      </c>
    </row>
    <row r="13676" spans="11:14" x14ac:dyDescent="0.2">
      <c r="K13676" s="15">
        <f t="shared" si="958"/>
        <v>1</v>
      </c>
      <c r="L13676" s="17">
        <f t="shared" si="959"/>
        <v>1680</v>
      </c>
      <c r="M13676" s="5">
        <f t="shared" si="961"/>
        <v>0</v>
      </c>
      <c r="N13676" s="15">
        <f t="shared" si="960"/>
        <v>0</v>
      </c>
    </row>
    <row r="13677" spans="11:14" x14ac:dyDescent="0.2">
      <c r="K13677" s="15">
        <f t="shared" si="958"/>
        <v>1</v>
      </c>
      <c r="L13677" s="17">
        <f t="shared" si="959"/>
        <v>1680</v>
      </c>
      <c r="M13677" s="5">
        <f t="shared" si="961"/>
        <v>0</v>
      </c>
      <c r="N13677" s="15">
        <f t="shared" si="960"/>
        <v>0</v>
      </c>
    </row>
    <row r="13678" spans="11:14" x14ac:dyDescent="0.2">
      <c r="K13678" s="15">
        <f t="shared" si="958"/>
        <v>1</v>
      </c>
      <c r="L13678" s="17">
        <f t="shared" si="959"/>
        <v>1680</v>
      </c>
      <c r="M13678" s="5">
        <f t="shared" si="961"/>
        <v>0</v>
      </c>
      <c r="N13678" s="15">
        <f t="shared" si="960"/>
        <v>0</v>
      </c>
    </row>
    <row r="13679" spans="11:14" x14ac:dyDescent="0.2">
      <c r="K13679" s="15">
        <f t="shared" si="958"/>
        <v>1</v>
      </c>
      <c r="L13679" s="17">
        <f t="shared" si="959"/>
        <v>1680</v>
      </c>
      <c r="M13679" s="5">
        <f t="shared" si="961"/>
        <v>0</v>
      </c>
      <c r="N13679" s="15">
        <f t="shared" si="960"/>
        <v>0</v>
      </c>
    </row>
    <row r="13680" spans="11:14" x14ac:dyDescent="0.2">
      <c r="K13680" s="15">
        <f t="shared" si="958"/>
        <v>1</v>
      </c>
      <c r="L13680" s="17">
        <f t="shared" si="959"/>
        <v>1680</v>
      </c>
      <c r="M13680" s="5">
        <f t="shared" si="961"/>
        <v>0</v>
      </c>
      <c r="N13680" s="15">
        <f t="shared" si="960"/>
        <v>0</v>
      </c>
    </row>
    <row r="13681" spans="11:14" x14ac:dyDescent="0.2">
      <c r="K13681" s="15">
        <f t="shared" si="958"/>
        <v>1</v>
      </c>
      <c r="L13681" s="17">
        <f t="shared" si="959"/>
        <v>1680</v>
      </c>
      <c r="M13681" s="5">
        <f t="shared" si="961"/>
        <v>0</v>
      </c>
      <c r="N13681" s="15">
        <f t="shared" si="960"/>
        <v>0</v>
      </c>
    </row>
    <row r="13682" spans="11:14" x14ac:dyDescent="0.2">
      <c r="K13682" s="15">
        <f t="shared" si="958"/>
        <v>1</v>
      </c>
      <c r="L13682" s="17">
        <f t="shared" si="959"/>
        <v>1680</v>
      </c>
      <c r="M13682" s="5">
        <f t="shared" si="961"/>
        <v>0</v>
      </c>
      <c r="N13682" s="15">
        <f t="shared" si="960"/>
        <v>0</v>
      </c>
    </row>
    <row r="13683" spans="11:14" x14ac:dyDescent="0.2">
      <c r="K13683" s="15">
        <f t="shared" si="958"/>
        <v>1</v>
      </c>
      <c r="L13683" s="17">
        <f t="shared" si="959"/>
        <v>1680</v>
      </c>
      <c r="M13683" s="5">
        <f t="shared" si="961"/>
        <v>0</v>
      </c>
      <c r="N13683" s="15">
        <f t="shared" si="960"/>
        <v>0</v>
      </c>
    </row>
    <row r="13684" spans="11:14" x14ac:dyDescent="0.2">
      <c r="K13684" s="15">
        <f t="shared" si="958"/>
        <v>1</v>
      </c>
      <c r="L13684" s="17">
        <f t="shared" si="959"/>
        <v>1680</v>
      </c>
      <c r="M13684" s="5">
        <f t="shared" si="961"/>
        <v>0</v>
      </c>
      <c r="N13684" s="15">
        <f t="shared" si="960"/>
        <v>0</v>
      </c>
    </row>
    <row r="13685" spans="11:14" x14ac:dyDescent="0.2">
      <c r="K13685" s="15">
        <f t="shared" si="958"/>
        <v>1</v>
      </c>
      <c r="L13685" s="17">
        <f t="shared" si="959"/>
        <v>1680</v>
      </c>
      <c r="M13685" s="5">
        <f t="shared" si="961"/>
        <v>0</v>
      </c>
      <c r="N13685" s="15">
        <f t="shared" si="960"/>
        <v>0</v>
      </c>
    </row>
    <row r="13686" spans="11:14" x14ac:dyDescent="0.2">
      <c r="K13686" s="15">
        <f t="shared" si="958"/>
        <v>1</v>
      </c>
      <c r="L13686" s="17">
        <f t="shared" si="959"/>
        <v>1680</v>
      </c>
      <c r="M13686" s="5">
        <f t="shared" si="961"/>
        <v>0</v>
      </c>
      <c r="N13686" s="15">
        <f t="shared" si="960"/>
        <v>0</v>
      </c>
    </row>
    <row r="13687" spans="11:14" x14ac:dyDescent="0.2">
      <c r="K13687" s="15">
        <f t="shared" si="958"/>
        <v>1</v>
      </c>
      <c r="L13687" s="17">
        <f t="shared" si="959"/>
        <v>1680</v>
      </c>
      <c r="M13687" s="5">
        <f t="shared" si="961"/>
        <v>0</v>
      </c>
      <c r="N13687" s="15">
        <f t="shared" si="960"/>
        <v>0</v>
      </c>
    </row>
    <row r="13688" spans="11:14" x14ac:dyDescent="0.2">
      <c r="K13688" s="15">
        <f t="shared" si="958"/>
        <v>1</v>
      </c>
      <c r="L13688" s="17">
        <f t="shared" si="959"/>
        <v>1680</v>
      </c>
      <c r="M13688" s="5">
        <f t="shared" si="961"/>
        <v>0</v>
      </c>
      <c r="N13688" s="15">
        <f t="shared" si="960"/>
        <v>0</v>
      </c>
    </row>
    <row r="13689" spans="11:14" x14ac:dyDescent="0.2">
      <c r="K13689" s="15">
        <f t="shared" si="958"/>
        <v>1</v>
      </c>
      <c r="L13689" s="17">
        <f t="shared" si="959"/>
        <v>1680</v>
      </c>
      <c r="M13689" s="5">
        <f t="shared" si="961"/>
        <v>0</v>
      </c>
      <c r="N13689" s="15">
        <f t="shared" si="960"/>
        <v>0</v>
      </c>
    </row>
    <row r="13690" spans="11:14" x14ac:dyDescent="0.2">
      <c r="K13690" s="15">
        <f t="shared" si="958"/>
        <v>1</v>
      </c>
      <c r="L13690" s="17">
        <f t="shared" si="959"/>
        <v>1680</v>
      </c>
      <c r="M13690" s="5">
        <f t="shared" si="961"/>
        <v>0</v>
      </c>
      <c r="N13690" s="15">
        <f t="shared" si="960"/>
        <v>0</v>
      </c>
    </row>
    <row r="13691" spans="11:14" x14ac:dyDescent="0.2">
      <c r="K13691" s="15">
        <f t="shared" si="958"/>
        <v>1</v>
      </c>
      <c r="L13691" s="17">
        <f t="shared" si="959"/>
        <v>1680</v>
      </c>
      <c r="M13691" s="5">
        <f t="shared" si="961"/>
        <v>0</v>
      </c>
      <c r="N13691" s="15">
        <f t="shared" si="960"/>
        <v>0</v>
      </c>
    </row>
    <row r="13692" spans="11:14" x14ac:dyDescent="0.2">
      <c r="K13692" s="15">
        <f t="shared" si="958"/>
        <v>1</v>
      </c>
      <c r="L13692" s="17">
        <f t="shared" si="959"/>
        <v>1680</v>
      </c>
      <c r="M13692" s="5">
        <f t="shared" si="961"/>
        <v>0</v>
      </c>
      <c r="N13692" s="15">
        <f t="shared" si="960"/>
        <v>0</v>
      </c>
    </row>
    <row r="13693" spans="11:14" x14ac:dyDescent="0.2">
      <c r="K13693" s="15">
        <f t="shared" si="958"/>
        <v>1</v>
      </c>
      <c r="L13693" s="17">
        <f t="shared" si="959"/>
        <v>1680</v>
      </c>
      <c r="M13693" s="5">
        <f t="shared" si="961"/>
        <v>0</v>
      </c>
      <c r="N13693" s="15">
        <f t="shared" si="960"/>
        <v>0</v>
      </c>
    </row>
    <row r="13694" spans="11:14" x14ac:dyDescent="0.2">
      <c r="K13694" s="15">
        <f t="shared" si="958"/>
        <v>1</v>
      </c>
      <c r="L13694" s="17">
        <f t="shared" si="959"/>
        <v>1680</v>
      </c>
      <c r="M13694" s="5">
        <f t="shared" si="961"/>
        <v>0</v>
      </c>
      <c r="N13694" s="15">
        <f t="shared" si="960"/>
        <v>0</v>
      </c>
    </row>
    <row r="13695" spans="11:14" x14ac:dyDescent="0.2">
      <c r="K13695" s="15">
        <f t="shared" si="958"/>
        <v>1</v>
      </c>
      <c r="L13695" s="17">
        <f t="shared" si="959"/>
        <v>1680</v>
      </c>
      <c r="M13695" s="5">
        <f t="shared" si="961"/>
        <v>0</v>
      </c>
      <c r="N13695" s="15">
        <f t="shared" si="960"/>
        <v>0</v>
      </c>
    </row>
    <row r="13696" spans="11:14" x14ac:dyDescent="0.2">
      <c r="K13696" s="15">
        <f t="shared" si="958"/>
        <v>1</v>
      </c>
      <c r="L13696" s="17">
        <f t="shared" si="959"/>
        <v>1680</v>
      </c>
      <c r="M13696" s="5">
        <f t="shared" si="961"/>
        <v>0</v>
      </c>
      <c r="N13696" s="15">
        <f t="shared" si="960"/>
        <v>0</v>
      </c>
    </row>
    <row r="13697" spans="11:14" x14ac:dyDescent="0.2">
      <c r="K13697" s="15">
        <f t="shared" si="958"/>
        <v>1</v>
      </c>
      <c r="L13697" s="17">
        <f t="shared" si="959"/>
        <v>1680</v>
      </c>
      <c r="M13697" s="5">
        <f t="shared" si="961"/>
        <v>0</v>
      </c>
      <c r="N13697" s="15">
        <f t="shared" si="960"/>
        <v>0</v>
      </c>
    </row>
    <row r="13698" spans="11:14" x14ac:dyDescent="0.2">
      <c r="K13698" s="15">
        <f t="shared" ref="K13698:K13761" si="962">DATE(YEAR(E13698),MONTH(E13698),1)</f>
        <v>1</v>
      </c>
      <c r="L13698" s="17">
        <f t="shared" ref="L13698:L13761" si="963">ROUND(($B$3-K13698)/365.25*12,0)</f>
        <v>1680</v>
      </c>
      <c r="M13698" s="5">
        <f t="shared" si="961"/>
        <v>0</v>
      </c>
      <c r="N13698" s="15">
        <f t="shared" ref="N13698:N13761" si="964">EDATE(E13698,D13698)</f>
        <v>0</v>
      </c>
    </row>
    <row r="13699" spans="11:14" x14ac:dyDescent="0.2">
      <c r="K13699" s="15">
        <f t="shared" si="962"/>
        <v>1</v>
      </c>
      <c r="L13699" s="17">
        <f t="shared" si="963"/>
        <v>1680</v>
      </c>
      <c r="M13699" s="5">
        <f t="shared" ref="M13699:M13762" si="965">ROUND((N13699-K13699)/365.25*12,0)</f>
        <v>0</v>
      </c>
      <c r="N13699" s="15">
        <f t="shared" si="964"/>
        <v>0</v>
      </c>
    </row>
    <row r="13700" spans="11:14" x14ac:dyDescent="0.2">
      <c r="K13700" s="15">
        <f t="shared" si="962"/>
        <v>1</v>
      </c>
      <c r="L13700" s="17">
        <f t="shared" si="963"/>
        <v>1680</v>
      </c>
      <c r="M13700" s="5">
        <f t="shared" si="965"/>
        <v>0</v>
      </c>
      <c r="N13700" s="15">
        <f t="shared" si="964"/>
        <v>0</v>
      </c>
    </row>
    <row r="13701" spans="11:14" x14ac:dyDescent="0.2">
      <c r="K13701" s="15">
        <f t="shared" si="962"/>
        <v>1</v>
      </c>
      <c r="L13701" s="17">
        <f t="shared" si="963"/>
        <v>1680</v>
      </c>
      <c r="M13701" s="5">
        <f t="shared" si="965"/>
        <v>0</v>
      </c>
      <c r="N13701" s="15">
        <f t="shared" si="964"/>
        <v>0</v>
      </c>
    </row>
    <row r="13702" spans="11:14" x14ac:dyDescent="0.2">
      <c r="K13702" s="15">
        <f t="shared" si="962"/>
        <v>1</v>
      </c>
      <c r="L13702" s="17">
        <f t="shared" si="963"/>
        <v>1680</v>
      </c>
      <c r="M13702" s="5">
        <f t="shared" si="965"/>
        <v>0</v>
      </c>
      <c r="N13702" s="15">
        <f t="shared" si="964"/>
        <v>0</v>
      </c>
    </row>
    <row r="13703" spans="11:14" x14ac:dyDescent="0.2">
      <c r="K13703" s="15">
        <f t="shared" si="962"/>
        <v>1</v>
      </c>
      <c r="L13703" s="17">
        <f t="shared" si="963"/>
        <v>1680</v>
      </c>
      <c r="M13703" s="5">
        <f t="shared" si="965"/>
        <v>0</v>
      </c>
      <c r="N13703" s="15">
        <f t="shared" si="964"/>
        <v>0</v>
      </c>
    </row>
    <row r="13704" spans="11:14" x14ac:dyDescent="0.2">
      <c r="K13704" s="15">
        <f t="shared" si="962"/>
        <v>1</v>
      </c>
      <c r="L13704" s="17">
        <f t="shared" si="963"/>
        <v>1680</v>
      </c>
      <c r="M13704" s="5">
        <f t="shared" si="965"/>
        <v>0</v>
      </c>
      <c r="N13704" s="15">
        <f t="shared" si="964"/>
        <v>0</v>
      </c>
    </row>
    <row r="13705" spans="11:14" x14ac:dyDescent="0.2">
      <c r="K13705" s="15">
        <f t="shared" si="962"/>
        <v>1</v>
      </c>
      <c r="L13705" s="17">
        <f t="shared" si="963"/>
        <v>1680</v>
      </c>
      <c r="M13705" s="5">
        <f t="shared" si="965"/>
        <v>0</v>
      </c>
      <c r="N13705" s="15">
        <f t="shared" si="964"/>
        <v>0</v>
      </c>
    </row>
    <row r="13706" spans="11:14" x14ac:dyDescent="0.2">
      <c r="K13706" s="15">
        <f t="shared" si="962"/>
        <v>1</v>
      </c>
      <c r="L13706" s="17">
        <f t="shared" si="963"/>
        <v>1680</v>
      </c>
      <c r="M13706" s="5">
        <f t="shared" si="965"/>
        <v>0</v>
      </c>
      <c r="N13706" s="15">
        <f t="shared" si="964"/>
        <v>0</v>
      </c>
    </row>
    <row r="13707" spans="11:14" x14ac:dyDescent="0.2">
      <c r="K13707" s="15">
        <f t="shared" si="962"/>
        <v>1</v>
      </c>
      <c r="L13707" s="17">
        <f t="shared" si="963"/>
        <v>1680</v>
      </c>
      <c r="M13707" s="5">
        <f t="shared" si="965"/>
        <v>0</v>
      </c>
      <c r="N13707" s="15">
        <f t="shared" si="964"/>
        <v>0</v>
      </c>
    </row>
    <row r="13708" spans="11:14" x14ac:dyDescent="0.2">
      <c r="K13708" s="15">
        <f t="shared" si="962"/>
        <v>1</v>
      </c>
      <c r="L13708" s="17">
        <f t="shared" si="963"/>
        <v>1680</v>
      </c>
      <c r="M13708" s="5">
        <f t="shared" si="965"/>
        <v>0</v>
      </c>
      <c r="N13708" s="15">
        <f t="shared" si="964"/>
        <v>0</v>
      </c>
    </row>
    <row r="13709" spans="11:14" x14ac:dyDescent="0.2">
      <c r="K13709" s="15">
        <f t="shared" si="962"/>
        <v>1</v>
      </c>
      <c r="L13709" s="17">
        <f t="shared" si="963"/>
        <v>1680</v>
      </c>
      <c r="M13709" s="5">
        <f t="shared" si="965"/>
        <v>0</v>
      </c>
      <c r="N13709" s="15">
        <f t="shared" si="964"/>
        <v>0</v>
      </c>
    </row>
    <row r="13710" spans="11:14" x14ac:dyDescent="0.2">
      <c r="K13710" s="15">
        <f t="shared" si="962"/>
        <v>1</v>
      </c>
      <c r="L13710" s="17">
        <f t="shared" si="963"/>
        <v>1680</v>
      </c>
      <c r="M13710" s="5">
        <f t="shared" si="965"/>
        <v>0</v>
      </c>
      <c r="N13710" s="15">
        <f t="shared" si="964"/>
        <v>0</v>
      </c>
    </row>
    <row r="13711" spans="11:14" x14ac:dyDescent="0.2">
      <c r="K13711" s="15">
        <f t="shared" si="962"/>
        <v>1</v>
      </c>
      <c r="L13711" s="17">
        <f t="shared" si="963"/>
        <v>1680</v>
      </c>
      <c r="M13711" s="5">
        <f t="shared" si="965"/>
        <v>0</v>
      </c>
      <c r="N13711" s="15">
        <f t="shared" si="964"/>
        <v>0</v>
      </c>
    </row>
    <row r="13712" spans="11:14" x14ac:dyDescent="0.2">
      <c r="K13712" s="15">
        <f t="shared" si="962"/>
        <v>1</v>
      </c>
      <c r="L13712" s="17">
        <f t="shared" si="963"/>
        <v>1680</v>
      </c>
      <c r="M13712" s="5">
        <f t="shared" si="965"/>
        <v>0</v>
      </c>
      <c r="N13712" s="15">
        <f t="shared" si="964"/>
        <v>0</v>
      </c>
    </row>
    <row r="13713" spans="11:14" x14ac:dyDescent="0.2">
      <c r="K13713" s="15">
        <f t="shared" si="962"/>
        <v>1</v>
      </c>
      <c r="L13713" s="17">
        <f t="shared" si="963"/>
        <v>1680</v>
      </c>
      <c r="M13713" s="5">
        <f t="shared" si="965"/>
        <v>0</v>
      </c>
      <c r="N13713" s="15">
        <f t="shared" si="964"/>
        <v>0</v>
      </c>
    </row>
    <row r="13714" spans="11:14" x14ac:dyDescent="0.2">
      <c r="K13714" s="15">
        <f t="shared" si="962"/>
        <v>1</v>
      </c>
      <c r="L13714" s="17">
        <f t="shared" si="963"/>
        <v>1680</v>
      </c>
      <c r="M13714" s="5">
        <f t="shared" si="965"/>
        <v>0</v>
      </c>
      <c r="N13714" s="15">
        <f t="shared" si="964"/>
        <v>0</v>
      </c>
    </row>
    <row r="13715" spans="11:14" x14ac:dyDescent="0.2">
      <c r="K13715" s="15">
        <f t="shared" si="962"/>
        <v>1</v>
      </c>
      <c r="L13715" s="17">
        <f t="shared" si="963"/>
        <v>1680</v>
      </c>
      <c r="M13715" s="5">
        <f t="shared" si="965"/>
        <v>0</v>
      </c>
      <c r="N13715" s="15">
        <f t="shared" si="964"/>
        <v>0</v>
      </c>
    </row>
    <row r="13716" spans="11:14" x14ac:dyDescent="0.2">
      <c r="K13716" s="15">
        <f t="shared" si="962"/>
        <v>1</v>
      </c>
      <c r="L13716" s="17">
        <f t="shared" si="963"/>
        <v>1680</v>
      </c>
      <c r="M13716" s="5">
        <f t="shared" si="965"/>
        <v>0</v>
      </c>
      <c r="N13716" s="15">
        <f t="shared" si="964"/>
        <v>0</v>
      </c>
    </row>
    <row r="13717" spans="11:14" x14ac:dyDescent="0.2">
      <c r="K13717" s="15">
        <f t="shared" si="962"/>
        <v>1</v>
      </c>
      <c r="L13717" s="17">
        <f t="shared" si="963"/>
        <v>1680</v>
      </c>
      <c r="M13717" s="5">
        <f t="shared" si="965"/>
        <v>0</v>
      </c>
      <c r="N13717" s="15">
        <f t="shared" si="964"/>
        <v>0</v>
      </c>
    </row>
    <row r="13718" spans="11:14" x14ac:dyDescent="0.2">
      <c r="K13718" s="15">
        <f t="shared" si="962"/>
        <v>1</v>
      </c>
      <c r="L13718" s="17">
        <f t="shared" si="963"/>
        <v>1680</v>
      </c>
      <c r="M13718" s="5">
        <f t="shared" si="965"/>
        <v>0</v>
      </c>
      <c r="N13718" s="15">
        <f t="shared" si="964"/>
        <v>0</v>
      </c>
    </row>
    <row r="13719" spans="11:14" x14ac:dyDescent="0.2">
      <c r="K13719" s="15">
        <f t="shared" si="962"/>
        <v>1</v>
      </c>
      <c r="L13719" s="17">
        <f t="shared" si="963"/>
        <v>1680</v>
      </c>
      <c r="M13719" s="5">
        <f t="shared" si="965"/>
        <v>0</v>
      </c>
      <c r="N13719" s="15">
        <f t="shared" si="964"/>
        <v>0</v>
      </c>
    </row>
    <row r="13720" spans="11:14" x14ac:dyDescent="0.2">
      <c r="K13720" s="15">
        <f t="shared" si="962"/>
        <v>1</v>
      </c>
      <c r="L13720" s="17">
        <f t="shared" si="963"/>
        <v>1680</v>
      </c>
      <c r="M13720" s="5">
        <f t="shared" si="965"/>
        <v>0</v>
      </c>
      <c r="N13720" s="15">
        <f t="shared" si="964"/>
        <v>0</v>
      </c>
    </row>
    <row r="13721" spans="11:14" x14ac:dyDescent="0.2">
      <c r="K13721" s="15">
        <f t="shared" si="962"/>
        <v>1</v>
      </c>
      <c r="L13721" s="17">
        <f t="shared" si="963"/>
        <v>1680</v>
      </c>
      <c r="M13721" s="5">
        <f t="shared" si="965"/>
        <v>0</v>
      </c>
      <c r="N13721" s="15">
        <f t="shared" si="964"/>
        <v>0</v>
      </c>
    </row>
    <row r="13722" spans="11:14" x14ac:dyDescent="0.2">
      <c r="K13722" s="15">
        <f t="shared" si="962"/>
        <v>1</v>
      </c>
      <c r="L13722" s="17">
        <f t="shared" si="963"/>
        <v>1680</v>
      </c>
      <c r="M13722" s="5">
        <f t="shared" si="965"/>
        <v>0</v>
      </c>
      <c r="N13722" s="15">
        <f t="shared" si="964"/>
        <v>0</v>
      </c>
    </row>
    <row r="13723" spans="11:14" x14ac:dyDescent="0.2">
      <c r="K13723" s="15">
        <f t="shared" si="962"/>
        <v>1</v>
      </c>
      <c r="L13723" s="17">
        <f t="shared" si="963"/>
        <v>1680</v>
      </c>
      <c r="M13723" s="5">
        <f t="shared" si="965"/>
        <v>0</v>
      </c>
      <c r="N13723" s="15">
        <f t="shared" si="964"/>
        <v>0</v>
      </c>
    </row>
    <row r="13724" spans="11:14" x14ac:dyDescent="0.2">
      <c r="K13724" s="15">
        <f t="shared" si="962"/>
        <v>1</v>
      </c>
      <c r="L13724" s="17">
        <f t="shared" si="963"/>
        <v>1680</v>
      </c>
      <c r="M13724" s="5">
        <f t="shared" si="965"/>
        <v>0</v>
      </c>
      <c r="N13724" s="15">
        <f t="shared" si="964"/>
        <v>0</v>
      </c>
    </row>
    <row r="13725" spans="11:14" x14ac:dyDescent="0.2">
      <c r="K13725" s="15">
        <f t="shared" si="962"/>
        <v>1</v>
      </c>
      <c r="L13725" s="17">
        <f t="shared" si="963"/>
        <v>1680</v>
      </c>
      <c r="M13725" s="5">
        <f t="shared" si="965"/>
        <v>0</v>
      </c>
      <c r="N13725" s="15">
        <f t="shared" si="964"/>
        <v>0</v>
      </c>
    </row>
    <row r="13726" spans="11:14" x14ac:dyDescent="0.2">
      <c r="K13726" s="15">
        <f t="shared" si="962"/>
        <v>1</v>
      </c>
      <c r="L13726" s="17">
        <f t="shared" si="963"/>
        <v>1680</v>
      </c>
      <c r="M13726" s="5">
        <f t="shared" si="965"/>
        <v>0</v>
      </c>
      <c r="N13726" s="15">
        <f t="shared" si="964"/>
        <v>0</v>
      </c>
    </row>
    <row r="13727" spans="11:14" x14ac:dyDescent="0.2">
      <c r="K13727" s="15">
        <f t="shared" si="962"/>
        <v>1</v>
      </c>
      <c r="L13727" s="17">
        <f t="shared" si="963"/>
        <v>1680</v>
      </c>
      <c r="M13727" s="5">
        <f t="shared" si="965"/>
        <v>0</v>
      </c>
      <c r="N13727" s="15">
        <f t="shared" si="964"/>
        <v>0</v>
      </c>
    </row>
    <row r="13728" spans="11:14" x14ac:dyDescent="0.2">
      <c r="K13728" s="15">
        <f t="shared" si="962"/>
        <v>1</v>
      </c>
      <c r="L13728" s="17">
        <f t="shared" si="963"/>
        <v>1680</v>
      </c>
      <c r="M13728" s="5">
        <f t="shared" si="965"/>
        <v>0</v>
      </c>
      <c r="N13728" s="15">
        <f t="shared" si="964"/>
        <v>0</v>
      </c>
    </row>
    <row r="13729" spans="11:14" x14ac:dyDescent="0.2">
      <c r="K13729" s="15">
        <f t="shared" si="962"/>
        <v>1</v>
      </c>
      <c r="L13729" s="17">
        <f t="shared" si="963"/>
        <v>1680</v>
      </c>
      <c r="M13729" s="5">
        <f t="shared" si="965"/>
        <v>0</v>
      </c>
      <c r="N13729" s="15">
        <f t="shared" si="964"/>
        <v>0</v>
      </c>
    </row>
    <row r="13730" spans="11:14" x14ac:dyDescent="0.2">
      <c r="K13730" s="15">
        <f t="shared" si="962"/>
        <v>1</v>
      </c>
      <c r="L13730" s="17">
        <f t="shared" si="963"/>
        <v>1680</v>
      </c>
      <c r="M13730" s="5">
        <f t="shared" si="965"/>
        <v>0</v>
      </c>
      <c r="N13730" s="15">
        <f t="shared" si="964"/>
        <v>0</v>
      </c>
    </row>
    <row r="13731" spans="11:14" x14ac:dyDescent="0.2">
      <c r="K13731" s="15">
        <f t="shared" si="962"/>
        <v>1</v>
      </c>
      <c r="L13731" s="17">
        <f t="shared" si="963"/>
        <v>1680</v>
      </c>
      <c r="M13731" s="5">
        <f t="shared" si="965"/>
        <v>0</v>
      </c>
      <c r="N13731" s="15">
        <f t="shared" si="964"/>
        <v>0</v>
      </c>
    </row>
    <row r="13732" spans="11:14" x14ac:dyDescent="0.2">
      <c r="K13732" s="15">
        <f t="shared" si="962"/>
        <v>1</v>
      </c>
      <c r="L13732" s="17">
        <f t="shared" si="963"/>
        <v>1680</v>
      </c>
      <c r="M13732" s="5">
        <f t="shared" si="965"/>
        <v>0</v>
      </c>
      <c r="N13732" s="15">
        <f t="shared" si="964"/>
        <v>0</v>
      </c>
    </row>
    <row r="13733" spans="11:14" x14ac:dyDescent="0.2">
      <c r="K13733" s="15">
        <f t="shared" si="962"/>
        <v>1</v>
      </c>
      <c r="L13733" s="17">
        <f t="shared" si="963"/>
        <v>1680</v>
      </c>
      <c r="M13733" s="5">
        <f t="shared" si="965"/>
        <v>0</v>
      </c>
      <c r="N13733" s="15">
        <f t="shared" si="964"/>
        <v>0</v>
      </c>
    </row>
    <row r="13734" spans="11:14" x14ac:dyDescent="0.2">
      <c r="K13734" s="15">
        <f t="shared" si="962"/>
        <v>1</v>
      </c>
      <c r="L13734" s="17">
        <f t="shared" si="963"/>
        <v>1680</v>
      </c>
      <c r="M13734" s="5">
        <f t="shared" si="965"/>
        <v>0</v>
      </c>
      <c r="N13734" s="15">
        <f t="shared" si="964"/>
        <v>0</v>
      </c>
    </row>
    <row r="13735" spans="11:14" x14ac:dyDescent="0.2">
      <c r="K13735" s="15">
        <f t="shared" si="962"/>
        <v>1</v>
      </c>
      <c r="L13735" s="17">
        <f t="shared" si="963"/>
        <v>1680</v>
      </c>
      <c r="M13735" s="5">
        <f t="shared" si="965"/>
        <v>0</v>
      </c>
      <c r="N13735" s="15">
        <f t="shared" si="964"/>
        <v>0</v>
      </c>
    </row>
    <row r="13736" spans="11:14" x14ac:dyDescent="0.2">
      <c r="K13736" s="15">
        <f t="shared" si="962"/>
        <v>1</v>
      </c>
      <c r="L13736" s="17">
        <f t="shared" si="963"/>
        <v>1680</v>
      </c>
      <c r="M13736" s="5">
        <f t="shared" si="965"/>
        <v>0</v>
      </c>
      <c r="N13736" s="15">
        <f t="shared" si="964"/>
        <v>0</v>
      </c>
    </row>
    <row r="13737" spans="11:14" x14ac:dyDescent="0.2">
      <c r="K13737" s="15">
        <f t="shared" si="962"/>
        <v>1</v>
      </c>
      <c r="L13737" s="17">
        <f t="shared" si="963"/>
        <v>1680</v>
      </c>
      <c r="M13737" s="5">
        <f t="shared" si="965"/>
        <v>0</v>
      </c>
      <c r="N13737" s="15">
        <f t="shared" si="964"/>
        <v>0</v>
      </c>
    </row>
    <row r="13738" spans="11:14" x14ac:dyDescent="0.2">
      <c r="K13738" s="15">
        <f t="shared" si="962"/>
        <v>1</v>
      </c>
      <c r="L13738" s="17">
        <f t="shared" si="963"/>
        <v>1680</v>
      </c>
      <c r="M13738" s="5">
        <f t="shared" si="965"/>
        <v>0</v>
      </c>
      <c r="N13738" s="15">
        <f t="shared" si="964"/>
        <v>0</v>
      </c>
    </row>
    <row r="13739" spans="11:14" x14ac:dyDescent="0.2">
      <c r="K13739" s="15">
        <f t="shared" si="962"/>
        <v>1</v>
      </c>
      <c r="L13739" s="17">
        <f t="shared" si="963"/>
        <v>1680</v>
      </c>
      <c r="M13739" s="5">
        <f t="shared" si="965"/>
        <v>0</v>
      </c>
      <c r="N13739" s="15">
        <f t="shared" si="964"/>
        <v>0</v>
      </c>
    </row>
    <row r="13740" spans="11:14" x14ac:dyDescent="0.2">
      <c r="K13740" s="15">
        <f t="shared" si="962"/>
        <v>1</v>
      </c>
      <c r="L13740" s="17">
        <f t="shared" si="963"/>
        <v>1680</v>
      </c>
      <c r="M13740" s="5">
        <f t="shared" si="965"/>
        <v>0</v>
      </c>
      <c r="N13740" s="15">
        <f t="shared" si="964"/>
        <v>0</v>
      </c>
    </row>
    <row r="13741" spans="11:14" x14ac:dyDescent="0.2">
      <c r="K13741" s="15">
        <f t="shared" si="962"/>
        <v>1</v>
      </c>
      <c r="L13741" s="17">
        <f t="shared" si="963"/>
        <v>1680</v>
      </c>
      <c r="M13741" s="5">
        <f t="shared" si="965"/>
        <v>0</v>
      </c>
      <c r="N13741" s="15">
        <f t="shared" si="964"/>
        <v>0</v>
      </c>
    </row>
    <row r="13742" spans="11:14" x14ac:dyDescent="0.2">
      <c r="K13742" s="15">
        <f t="shared" si="962"/>
        <v>1</v>
      </c>
      <c r="L13742" s="17">
        <f t="shared" si="963"/>
        <v>1680</v>
      </c>
      <c r="M13742" s="5">
        <f t="shared" si="965"/>
        <v>0</v>
      </c>
      <c r="N13742" s="15">
        <f t="shared" si="964"/>
        <v>0</v>
      </c>
    </row>
    <row r="13743" spans="11:14" x14ac:dyDescent="0.2">
      <c r="K13743" s="15">
        <f t="shared" si="962"/>
        <v>1</v>
      </c>
      <c r="L13743" s="17">
        <f t="shared" si="963"/>
        <v>1680</v>
      </c>
      <c r="M13743" s="5">
        <f t="shared" si="965"/>
        <v>0</v>
      </c>
      <c r="N13743" s="15">
        <f t="shared" si="964"/>
        <v>0</v>
      </c>
    </row>
    <row r="13744" spans="11:14" x14ac:dyDescent="0.2">
      <c r="K13744" s="15">
        <f t="shared" si="962"/>
        <v>1</v>
      </c>
      <c r="L13744" s="17">
        <f t="shared" si="963"/>
        <v>1680</v>
      </c>
      <c r="M13744" s="5">
        <f t="shared" si="965"/>
        <v>0</v>
      </c>
      <c r="N13744" s="15">
        <f t="shared" si="964"/>
        <v>0</v>
      </c>
    </row>
    <row r="13745" spans="11:14" x14ac:dyDescent="0.2">
      <c r="K13745" s="15">
        <f t="shared" si="962"/>
        <v>1</v>
      </c>
      <c r="L13745" s="17">
        <f t="shared" si="963"/>
        <v>1680</v>
      </c>
      <c r="M13745" s="5">
        <f t="shared" si="965"/>
        <v>0</v>
      </c>
      <c r="N13745" s="15">
        <f t="shared" si="964"/>
        <v>0</v>
      </c>
    </row>
    <row r="13746" spans="11:14" x14ac:dyDescent="0.2">
      <c r="K13746" s="15">
        <f t="shared" si="962"/>
        <v>1</v>
      </c>
      <c r="L13746" s="17">
        <f t="shared" si="963"/>
        <v>1680</v>
      </c>
      <c r="M13746" s="5">
        <f t="shared" si="965"/>
        <v>0</v>
      </c>
      <c r="N13746" s="15">
        <f t="shared" si="964"/>
        <v>0</v>
      </c>
    </row>
    <row r="13747" spans="11:14" x14ac:dyDescent="0.2">
      <c r="K13747" s="15">
        <f t="shared" si="962"/>
        <v>1</v>
      </c>
      <c r="L13747" s="17">
        <f t="shared" si="963"/>
        <v>1680</v>
      </c>
      <c r="M13747" s="5">
        <f t="shared" si="965"/>
        <v>0</v>
      </c>
      <c r="N13747" s="15">
        <f t="shared" si="964"/>
        <v>0</v>
      </c>
    </row>
    <row r="13748" spans="11:14" x14ac:dyDescent="0.2">
      <c r="K13748" s="15">
        <f t="shared" si="962"/>
        <v>1</v>
      </c>
      <c r="L13748" s="17">
        <f t="shared" si="963"/>
        <v>1680</v>
      </c>
      <c r="M13748" s="5">
        <f t="shared" si="965"/>
        <v>0</v>
      </c>
      <c r="N13748" s="15">
        <f t="shared" si="964"/>
        <v>0</v>
      </c>
    </row>
    <row r="13749" spans="11:14" x14ac:dyDescent="0.2">
      <c r="K13749" s="15">
        <f t="shared" si="962"/>
        <v>1</v>
      </c>
      <c r="L13749" s="17">
        <f t="shared" si="963"/>
        <v>1680</v>
      </c>
      <c r="M13749" s="5">
        <f t="shared" si="965"/>
        <v>0</v>
      </c>
      <c r="N13749" s="15">
        <f t="shared" si="964"/>
        <v>0</v>
      </c>
    </row>
    <row r="13750" spans="11:14" x14ac:dyDescent="0.2">
      <c r="K13750" s="15">
        <f t="shared" si="962"/>
        <v>1</v>
      </c>
      <c r="L13750" s="17">
        <f t="shared" si="963"/>
        <v>1680</v>
      </c>
      <c r="M13750" s="5">
        <f t="shared" si="965"/>
        <v>0</v>
      </c>
      <c r="N13750" s="15">
        <f t="shared" si="964"/>
        <v>0</v>
      </c>
    </row>
    <row r="13751" spans="11:14" x14ac:dyDescent="0.2">
      <c r="K13751" s="15">
        <f t="shared" si="962"/>
        <v>1</v>
      </c>
      <c r="L13751" s="17">
        <f t="shared" si="963"/>
        <v>1680</v>
      </c>
      <c r="M13751" s="5">
        <f t="shared" si="965"/>
        <v>0</v>
      </c>
      <c r="N13751" s="15">
        <f t="shared" si="964"/>
        <v>0</v>
      </c>
    </row>
    <row r="13752" spans="11:14" x14ac:dyDescent="0.2">
      <c r="K13752" s="15">
        <f t="shared" si="962"/>
        <v>1</v>
      </c>
      <c r="L13752" s="17">
        <f t="shared" si="963"/>
        <v>1680</v>
      </c>
      <c r="M13752" s="5">
        <f t="shared" si="965"/>
        <v>0</v>
      </c>
      <c r="N13752" s="15">
        <f t="shared" si="964"/>
        <v>0</v>
      </c>
    </row>
    <row r="13753" spans="11:14" x14ac:dyDescent="0.2">
      <c r="K13753" s="15">
        <f t="shared" si="962"/>
        <v>1</v>
      </c>
      <c r="L13753" s="17">
        <f t="shared" si="963"/>
        <v>1680</v>
      </c>
      <c r="M13753" s="5">
        <f t="shared" si="965"/>
        <v>0</v>
      </c>
      <c r="N13753" s="15">
        <f t="shared" si="964"/>
        <v>0</v>
      </c>
    </row>
    <row r="13754" spans="11:14" x14ac:dyDescent="0.2">
      <c r="K13754" s="15">
        <f t="shared" si="962"/>
        <v>1</v>
      </c>
      <c r="L13754" s="17">
        <f t="shared" si="963"/>
        <v>1680</v>
      </c>
      <c r="M13754" s="5">
        <f t="shared" si="965"/>
        <v>0</v>
      </c>
      <c r="N13754" s="15">
        <f t="shared" si="964"/>
        <v>0</v>
      </c>
    </row>
    <row r="13755" spans="11:14" x14ac:dyDescent="0.2">
      <c r="K13755" s="15">
        <f t="shared" si="962"/>
        <v>1</v>
      </c>
      <c r="L13755" s="17">
        <f t="shared" si="963"/>
        <v>1680</v>
      </c>
      <c r="M13755" s="5">
        <f t="shared" si="965"/>
        <v>0</v>
      </c>
      <c r="N13755" s="15">
        <f t="shared" si="964"/>
        <v>0</v>
      </c>
    </row>
    <row r="13756" spans="11:14" x14ac:dyDescent="0.2">
      <c r="K13756" s="15">
        <f t="shared" si="962"/>
        <v>1</v>
      </c>
      <c r="L13756" s="17">
        <f t="shared" si="963"/>
        <v>1680</v>
      </c>
      <c r="M13756" s="5">
        <f t="shared" si="965"/>
        <v>0</v>
      </c>
      <c r="N13756" s="15">
        <f t="shared" si="964"/>
        <v>0</v>
      </c>
    </row>
    <row r="13757" spans="11:14" x14ac:dyDescent="0.2">
      <c r="K13757" s="15">
        <f t="shared" si="962"/>
        <v>1</v>
      </c>
      <c r="L13757" s="17">
        <f t="shared" si="963"/>
        <v>1680</v>
      </c>
      <c r="M13757" s="5">
        <f t="shared" si="965"/>
        <v>0</v>
      </c>
      <c r="N13757" s="15">
        <f t="shared" si="964"/>
        <v>0</v>
      </c>
    </row>
    <row r="13758" spans="11:14" x14ac:dyDescent="0.2">
      <c r="K13758" s="15">
        <f t="shared" si="962"/>
        <v>1</v>
      </c>
      <c r="L13758" s="17">
        <f t="shared" si="963"/>
        <v>1680</v>
      </c>
      <c r="M13758" s="5">
        <f t="shared" si="965"/>
        <v>0</v>
      </c>
      <c r="N13758" s="15">
        <f t="shared" si="964"/>
        <v>0</v>
      </c>
    </row>
    <row r="13759" spans="11:14" x14ac:dyDescent="0.2">
      <c r="K13759" s="15">
        <f t="shared" si="962"/>
        <v>1</v>
      </c>
      <c r="L13759" s="17">
        <f t="shared" si="963"/>
        <v>1680</v>
      </c>
      <c r="M13759" s="5">
        <f t="shared" si="965"/>
        <v>0</v>
      </c>
      <c r="N13759" s="15">
        <f t="shared" si="964"/>
        <v>0</v>
      </c>
    </row>
    <row r="13760" spans="11:14" x14ac:dyDescent="0.2">
      <c r="K13760" s="15">
        <f t="shared" si="962"/>
        <v>1</v>
      </c>
      <c r="L13760" s="17">
        <f t="shared" si="963"/>
        <v>1680</v>
      </c>
      <c r="M13760" s="5">
        <f t="shared" si="965"/>
        <v>0</v>
      </c>
      <c r="N13760" s="15">
        <f t="shared" si="964"/>
        <v>0</v>
      </c>
    </row>
    <row r="13761" spans="11:14" x14ac:dyDescent="0.2">
      <c r="K13761" s="15">
        <f t="shared" si="962"/>
        <v>1</v>
      </c>
      <c r="L13761" s="17">
        <f t="shared" si="963"/>
        <v>1680</v>
      </c>
      <c r="M13761" s="5">
        <f t="shared" si="965"/>
        <v>0</v>
      </c>
      <c r="N13761" s="15">
        <f t="shared" si="964"/>
        <v>0</v>
      </c>
    </row>
    <row r="13762" spans="11:14" x14ac:dyDescent="0.2">
      <c r="K13762" s="15">
        <f t="shared" ref="K13762:K13825" si="966">DATE(YEAR(E13762),MONTH(E13762),1)</f>
        <v>1</v>
      </c>
      <c r="L13762" s="17">
        <f t="shared" ref="L13762:L13825" si="967">ROUND(($B$3-K13762)/365.25*12,0)</f>
        <v>1680</v>
      </c>
      <c r="M13762" s="5">
        <f t="shared" si="965"/>
        <v>0</v>
      </c>
      <c r="N13762" s="15">
        <f t="shared" ref="N13762:N13825" si="968">EDATE(E13762,D13762)</f>
        <v>0</v>
      </c>
    </row>
    <row r="13763" spans="11:14" x14ac:dyDescent="0.2">
      <c r="K13763" s="15">
        <f t="shared" si="966"/>
        <v>1</v>
      </c>
      <c r="L13763" s="17">
        <f t="shared" si="967"/>
        <v>1680</v>
      </c>
      <c r="M13763" s="5">
        <f t="shared" ref="M13763:M13826" si="969">ROUND((N13763-K13763)/365.25*12,0)</f>
        <v>0</v>
      </c>
      <c r="N13763" s="15">
        <f t="shared" si="968"/>
        <v>0</v>
      </c>
    </row>
    <row r="13764" spans="11:14" x14ac:dyDescent="0.2">
      <c r="K13764" s="15">
        <f t="shared" si="966"/>
        <v>1</v>
      </c>
      <c r="L13764" s="17">
        <f t="shared" si="967"/>
        <v>1680</v>
      </c>
      <c r="M13764" s="5">
        <f t="shared" si="969"/>
        <v>0</v>
      </c>
      <c r="N13764" s="15">
        <f t="shared" si="968"/>
        <v>0</v>
      </c>
    </row>
    <row r="13765" spans="11:14" x14ac:dyDescent="0.2">
      <c r="K13765" s="15">
        <f t="shared" si="966"/>
        <v>1</v>
      </c>
      <c r="L13765" s="17">
        <f t="shared" si="967"/>
        <v>1680</v>
      </c>
      <c r="M13765" s="5">
        <f t="shared" si="969"/>
        <v>0</v>
      </c>
      <c r="N13765" s="15">
        <f t="shared" si="968"/>
        <v>0</v>
      </c>
    </row>
    <row r="13766" spans="11:14" x14ac:dyDescent="0.2">
      <c r="K13766" s="15">
        <f t="shared" si="966"/>
        <v>1</v>
      </c>
      <c r="L13766" s="17">
        <f t="shared" si="967"/>
        <v>1680</v>
      </c>
      <c r="M13766" s="5">
        <f t="shared" si="969"/>
        <v>0</v>
      </c>
      <c r="N13766" s="15">
        <f t="shared" si="968"/>
        <v>0</v>
      </c>
    </row>
    <row r="13767" spans="11:14" x14ac:dyDescent="0.2">
      <c r="K13767" s="15">
        <f t="shared" si="966"/>
        <v>1</v>
      </c>
      <c r="L13767" s="17">
        <f t="shared" si="967"/>
        <v>1680</v>
      </c>
      <c r="M13767" s="5">
        <f t="shared" si="969"/>
        <v>0</v>
      </c>
      <c r="N13767" s="15">
        <f t="shared" si="968"/>
        <v>0</v>
      </c>
    </row>
    <row r="13768" spans="11:14" x14ac:dyDescent="0.2">
      <c r="K13768" s="15">
        <f t="shared" si="966"/>
        <v>1</v>
      </c>
      <c r="L13768" s="17">
        <f t="shared" si="967"/>
        <v>1680</v>
      </c>
      <c r="M13768" s="5">
        <f t="shared" si="969"/>
        <v>0</v>
      </c>
      <c r="N13768" s="15">
        <f t="shared" si="968"/>
        <v>0</v>
      </c>
    </row>
    <row r="13769" spans="11:14" x14ac:dyDescent="0.2">
      <c r="K13769" s="15">
        <f t="shared" si="966"/>
        <v>1</v>
      </c>
      <c r="L13769" s="17">
        <f t="shared" si="967"/>
        <v>1680</v>
      </c>
      <c r="M13769" s="5">
        <f t="shared" si="969"/>
        <v>0</v>
      </c>
      <c r="N13769" s="15">
        <f t="shared" si="968"/>
        <v>0</v>
      </c>
    </row>
    <row r="13770" spans="11:14" x14ac:dyDescent="0.2">
      <c r="K13770" s="15">
        <f t="shared" si="966"/>
        <v>1</v>
      </c>
      <c r="L13770" s="17">
        <f t="shared" si="967"/>
        <v>1680</v>
      </c>
      <c r="M13770" s="5">
        <f t="shared" si="969"/>
        <v>0</v>
      </c>
      <c r="N13770" s="15">
        <f t="shared" si="968"/>
        <v>0</v>
      </c>
    </row>
    <row r="13771" spans="11:14" x14ac:dyDescent="0.2">
      <c r="K13771" s="15">
        <f t="shared" si="966"/>
        <v>1</v>
      </c>
      <c r="L13771" s="17">
        <f t="shared" si="967"/>
        <v>1680</v>
      </c>
      <c r="M13771" s="5">
        <f t="shared" si="969"/>
        <v>0</v>
      </c>
      <c r="N13771" s="15">
        <f t="shared" si="968"/>
        <v>0</v>
      </c>
    </row>
    <row r="13772" spans="11:14" x14ac:dyDescent="0.2">
      <c r="K13772" s="15">
        <f t="shared" si="966"/>
        <v>1</v>
      </c>
      <c r="L13772" s="17">
        <f t="shared" si="967"/>
        <v>1680</v>
      </c>
      <c r="M13772" s="5">
        <f t="shared" si="969"/>
        <v>0</v>
      </c>
      <c r="N13772" s="15">
        <f t="shared" si="968"/>
        <v>0</v>
      </c>
    </row>
    <row r="13773" spans="11:14" x14ac:dyDescent="0.2">
      <c r="K13773" s="15">
        <f t="shared" si="966"/>
        <v>1</v>
      </c>
      <c r="L13773" s="17">
        <f t="shared" si="967"/>
        <v>1680</v>
      </c>
      <c r="M13773" s="5">
        <f t="shared" si="969"/>
        <v>0</v>
      </c>
      <c r="N13773" s="15">
        <f t="shared" si="968"/>
        <v>0</v>
      </c>
    </row>
    <row r="13774" spans="11:14" x14ac:dyDescent="0.2">
      <c r="K13774" s="15">
        <f t="shared" si="966"/>
        <v>1</v>
      </c>
      <c r="L13774" s="17">
        <f t="shared" si="967"/>
        <v>1680</v>
      </c>
      <c r="M13774" s="5">
        <f t="shared" si="969"/>
        <v>0</v>
      </c>
      <c r="N13774" s="15">
        <f t="shared" si="968"/>
        <v>0</v>
      </c>
    </row>
    <row r="13775" spans="11:14" x14ac:dyDescent="0.2">
      <c r="K13775" s="15">
        <f t="shared" si="966"/>
        <v>1</v>
      </c>
      <c r="L13775" s="17">
        <f t="shared" si="967"/>
        <v>1680</v>
      </c>
      <c r="M13775" s="5">
        <f t="shared" si="969"/>
        <v>0</v>
      </c>
      <c r="N13775" s="15">
        <f t="shared" si="968"/>
        <v>0</v>
      </c>
    </row>
    <row r="13776" spans="11:14" x14ac:dyDescent="0.2">
      <c r="K13776" s="15">
        <f t="shared" si="966"/>
        <v>1</v>
      </c>
      <c r="L13776" s="17">
        <f t="shared" si="967"/>
        <v>1680</v>
      </c>
      <c r="M13776" s="5">
        <f t="shared" si="969"/>
        <v>0</v>
      </c>
      <c r="N13776" s="15">
        <f t="shared" si="968"/>
        <v>0</v>
      </c>
    </row>
    <row r="13777" spans="11:14" x14ac:dyDescent="0.2">
      <c r="K13777" s="15">
        <f t="shared" si="966"/>
        <v>1</v>
      </c>
      <c r="L13777" s="17">
        <f t="shared" si="967"/>
        <v>1680</v>
      </c>
      <c r="M13777" s="5">
        <f t="shared" si="969"/>
        <v>0</v>
      </c>
      <c r="N13777" s="15">
        <f t="shared" si="968"/>
        <v>0</v>
      </c>
    </row>
    <row r="13778" spans="11:14" x14ac:dyDescent="0.2">
      <c r="K13778" s="15">
        <f t="shared" si="966"/>
        <v>1</v>
      </c>
      <c r="L13778" s="17">
        <f t="shared" si="967"/>
        <v>1680</v>
      </c>
      <c r="M13778" s="5">
        <f t="shared" si="969"/>
        <v>0</v>
      </c>
      <c r="N13778" s="15">
        <f t="shared" si="968"/>
        <v>0</v>
      </c>
    </row>
    <row r="13779" spans="11:14" x14ac:dyDescent="0.2">
      <c r="K13779" s="15">
        <f t="shared" si="966"/>
        <v>1</v>
      </c>
      <c r="L13779" s="17">
        <f t="shared" si="967"/>
        <v>1680</v>
      </c>
      <c r="M13779" s="5">
        <f t="shared" si="969"/>
        <v>0</v>
      </c>
      <c r="N13779" s="15">
        <f t="shared" si="968"/>
        <v>0</v>
      </c>
    </row>
    <row r="13780" spans="11:14" x14ac:dyDescent="0.2">
      <c r="K13780" s="15">
        <f t="shared" si="966"/>
        <v>1</v>
      </c>
      <c r="L13780" s="17">
        <f t="shared" si="967"/>
        <v>1680</v>
      </c>
      <c r="M13780" s="5">
        <f t="shared" si="969"/>
        <v>0</v>
      </c>
      <c r="N13780" s="15">
        <f t="shared" si="968"/>
        <v>0</v>
      </c>
    </row>
    <row r="13781" spans="11:14" x14ac:dyDescent="0.2">
      <c r="K13781" s="15">
        <f t="shared" si="966"/>
        <v>1</v>
      </c>
      <c r="L13781" s="17">
        <f t="shared" si="967"/>
        <v>1680</v>
      </c>
      <c r="M13781" s="5">
        <f t="shared" si="969"/>
        <v>0</v>
      </c>
      <c r="N13781" s="15">
        <f t="shared" si="968"/>
        <v>0</v>
      </c>
    </row>
    <row r="13782" spans="11:14" x14ac:dyDescent="0.2">
      <c r="K13782" s="15">
        <f t="shared" si="966"/>
        <v>1</v>
      </c>
      <c r="L13782" s="17">
        <f t="shared" si="967"/>
        <v>1680</v>
      </c>
      <c r="M13782" s="5">
        <f t="shared" si="969"/>
        <v>0</v>
      </c>
      <c r="N13782" s="15">
        <f t="shared" si="968"/>
        <v>0</v>
      </c>
    </row>
    <row r="13783" spans="11:14" x14ac:dyDescent="0.2">
      <c r="K13783" s="15">
        <f t="shared" si="966"/>
        <v>1</v>
      </c>
      <c r="L13783" s="17">
        <f t="shared" si="967"/>
        <v>1680</v>
      </c>
      <c r="M13783" s="5">
        <f t="shared" si="969"/>
        <v>0</v>
      </c>
      <c r="N13783" s="15">
        <f t="shared" si="968"/>
        <v>0</v>
      </c>
    </row>
    <row r="13784" spans="11:14" x14ac:dyDescent="0.2">
      <c r="K13784" s="15">
        <f t="shared" si="966"/>
        <v>1</v>
      </c>
      <c r="L13784" s="17">
        <f t="shared" si="967"/>
        <v>1680</v>
      </c>
      <c r="M13784" s="5">
        <f t="shared" si="969"/>
        <v>0</v>
      </c>
      <c r="N13784" s="15">
        <f t="shared" si="968"/>
        <v>0</v>
      </c>
    </row>
    <row r="13785" spans="11:14" x14ac:dyDescent="0.2">
      <c r="K13785" s="15">
        <f t="shared" si="966"/>
        <v>1</v>
      </c>
      <c r="L13785" s="17">
        <f t="shared" si="967"/>
        <v>1680</v>
      </c>
      <c r="M13785" s="5">
        <f t="shared" si="969"/>
        <v>0</v>
      </c>
      <c r="N13785" s="15">
        <f t="shared" si="968"/>
        <v>0</v>
      </c>
    </row>
    <row r="13786" spans="11:14" x14ac:dyDescent="0.2">
      <c r="K13786" s="15">
        <f t="shared" si="966"/>
        <v>1</v>
      </c>
      <c r="L13786" s="17">
        <f t="shared" si="967"/>
        <v>1680</v>
      </c>
      <c r="M13786" s="5">
        <f t="shared" si="969"/>
        <v>0</v>
      </c>
      <c r="N13786" s="15">
        <f t="shared" si="968"/>
        <v>0</v>
      </c>
    </row>
    <row r="13787" spans="11:14" x14ac:dyDescent="0.2">
      <c r="K13787" s="15">
        <f t="shared" si="966"/>
        <v>1</v>
      </c>
      <c r="L13787" s="17">
        <f t="shared" si="967"/>
        <v>1680</v>
      </c>
      <c r="M13787" s="5">
        <f t="shared" si="969"/>
        <v>0</v>
      </c>
      <c r="N13787" s="15">
        <f t="shared" si="968"/>
        <v>0</v>
      </c>
    </row>
    <row r="13788" spans="11:14" x14ac:dyDescent="0.2">
      <c r="K13788" s="15">
        <f t="shared" si="966"/>
        <v>1</v>
      </c>
      <c r="L13788" s="17">
        <f t="shared" si="967"/>
        <v>1680</v>
      </c>
      <c r="M13788" s="5">
        <f t="shared" si="969"/>
        <v>0</v>
      </c>
      <c r="N13788" s="15">
        <f t="shared" si="968"/>
        <v>0</v>
      </c>
    </row>
    <row r="13789" spans="11:14" x14ac:dyDescent="0.2">
      <c r="K13789" s="15">
        <f t="shared" si="966"/>
        <v>1</v>
      </c>
      <c r="L13789" s="17">
        <f t="shared" si="967"/>
        <v>1680</v>
      </c>
      <c r="M13789" s="5">
        <f t="shared" si="969"/>
        <v>0</v>
      </c>
      <c r="N13789" s="15">
        <f t="shared" si="968"/>
        <v>0</v>
      </c>
    </row>
    <row r="13790" spans="11:14" x14ac:dyDescent="0.2">
      <c r="K13790" s="15">
        <f t="shared" si="966"/>
        <v>1</v>
      </c>
      <c r="L13790" s="17">
        <f t="shared" si="967"/>
        <v>1680</v>
      </c>
      <c r="M13790" s="5">
        <f t="shared" si="969"/>
        <v>0</v>
      </c>
      <c r="N13790" s="15">
        <f t="shared" si="968"/>
        <v>0</v>
      </c>
    </row>
    <row r="13791" spans="11:14" x14ac:dyDescent="0.2">
      <c r="K13791" s="15">
        <f t="shared" si="966"/>
        <v>1</v>
      </c>
      <c r="L13791" s="17">
        <f t="shared" si="967"/>
        <v>1680</v>
      </c>
      <c r="M13791" s="5">
        <f t="shared" si="969"/>
        <v>0</v>
      </c>
      <c r="N13791" s="15">
        <f t="shared" si="968"/>
        <v>0</v>
      </c>
    </row>
    <row r="13792" spans="11:14" x14ac:dyDescent="0.2">
      <c r="K13792" s="15">
        <f t="shared" si="966"/>
        <v>1</v>
      </c>
      <c r="L13792" s="17">
        <f t="shared" si="967"/>
        <v>1680</v>
      </c>
      <c r="M13792" s="5">
        <f t="shared" si="969"/>
        <v>0</v>
      </c>
      <c r="N13792" s="15">
        <f t="shared" si="968"/>
        <v>0</v>
      </c>
    </row>
    <row r="13793" spans="11:14" x14ac:dyDescent="0.2">
      <c r="K13793" s="15">
        <f t="shared" si="966"/>
        <v>1</v>
      </c>
      <c r="L13793" s="17">
        <f t="shared" si="967"/>
        <v>1680</v>
      </c>
      <c r="M13793" s="5">
        <f t="shared" si="969"/>
        <v>0</v>
      </c>
      <c r="N13793" s="15">
        <f t="shared" si="968"/>
        <v>0</v>
      </c>
    </row>
    <row r="13794" spans="11:14" x14ac:dyDescent="0.2">
      <c r="K13794" s="15">
        <f t="shared" si="966"/>
        <v>1</v>
      </c>
      <c r="L13794" s="17">
        <f t="shared" si="967"/>
        <v>1680</v>
      </c>
      <c r="M13794" s="5">
        <f t="shared" si="969"/>
        <v>0</v>
      </c>
      <c r="N13794" s="15">
        <f t="shared" si="968"/>
        <v>0</v>
      </c>
    </row>
    <row r="13795" spans="11:14" x14ac:dyDescent="0.2">
      <c r="K13795" s="15">
        <f t="shared" si="966"/>
        <v>1</v>
      </c>
      <c r="L13795" s="17">
        <f t="shared" si="967"/>
        <v>1680</v>
      </c>
      <c r="M13795" s="5">
        <f t="shared" si="969"/>
        <v>0</v>
      </c>
      <c r="N13795" s="15">
        <f t="shared" si="968"/>
        <v>0</v>
      </c>
    </row>
    <row r="13796" spans="11:14" x14ac:dyDescent="0.2">
      <c r="K13796" s="15">
        <f t="shared" si="966"/>
        <v>1</v>
      </c>
      <c r="L13796" s="17">
        <f t="shared" si="967"/>
        <v>1680</v>
      </c>
      <c r="M13796" s="5">
        <f t="shared" si="969"/>
        <v>0</v>
      </c>
      <c r="N13796" s="15">
        <f t="shared" si="968"/>
        <v>0</v>
      </c>
    </row>
    <row r="13797" spans="11:14" x14ac:dyDescent="0.2">
      <c r="K13797" s="15">
        <f t="shared" si="966"/>
        <v>1</v>
      </c>
      <c r="L13797" s="17">
        <f t="shared" si="967"/>
        <v>1680</v>
      </c>
      <c r="M13797" s="5">
        <f t="shared" si="969"/>
        <v>0</v>
      </c>
      <c r="N13797" s="15">
        <f t="shared" si="968"/>
        <v>0</v>
      </c>
    </row>
    <row r="13798" spans="11:14" x14ac:dyDescent="0.2">
      <c r="K13798" s="15">
        <f t="shared" si="966"/>
        <v>1</v>
      </c>
      <c r="L13798" s="17">
        <f t="shared" si="967"/>
        <v>1680</v>
      </c>
      <c r="M13798" s="5">
        <f t="shared" si="969"/>
        <v>0</v>
      </c>
      <c r="N13798" s="15">
        <f t="shared" si="968"/>
        <v>0</v>
      </c>
    </row>
    <row r="13799" spans="11:14" x14ac:dyDescent="0.2">
      <c r="K13799" s="15">
        <f t="shared" si="966"/>
        <v>1</v>
      </c>
      <c r="L13799" s="17">
        <f t="shared" si="967"/>
        <v>1680</v>
      </c>
      <c r="M13799" s="5">
        <f t="shared" si="969"/>
        <v>0</v>
      </c>
      <c r="N13799" s="15">
        <f t="shared" si="968"/>
        <v>0</v>
      </c>
    </row>
    <row r="13800" spans="11:14" x14ac:dyDescent="0.2">
      <c r="K13800" s="15">
        <f t="shared" si="966"/>
        <v>1</v>
      </c>
      <c r="L13800" s="17">
        <f t="shared" si="967"/>
        <v>1680</v>
      </c>
      <c r="M13800" s="5">
        <f t="shared" si="969"/>
        <v>0</v>
      </c>
      <c r="N13800" s="15">
        <f t="shared" si="968"/>
        <v>0</v>
      </c>
    </row>
    <row r="13801" spans="11:14" x14ac:dyDescent="0.2">
      <c r="K13801" s="15">
        <f t="shared" si="966"/>
        <v>1</v>
      </c>
      <c r="L13801" s="17">
        <f t="shared" si="967"/>
        <v>1680</v>
      </c>
      <c r="M13801" s="5">
        <f t="shared" si="969"/>
        <v>0</v>
      </c>
      <c r="N13801" s="15">
        <f t="shared" si="968"/>
        <v>0</v>
      </c>
    </row>
    <row r="13802" spans="11:14" x14ac:dyDescent="0.2">
      <c r="K13802" s="15">
        <f t="shared" si="966"/>
        <v>1</v>
      </c>
      <c r="L13802" s="17">
        <f t="shared" si="967"/>
        <v>1680</v>
      </c>
      <c r="M13802" s="5">
        <f t="shared" si="969"/>
        <v>0</v>
      </c>
      <c r="N13802" s="15">
        <f t="shared" si="968"/>
        <v>0</v>
      </c>
    </row>
    <row r="13803" spans="11:14" x14ac:dyDescent="0.2">
      <c r="K13803" s="15">
        <f t="shared" si="966"/>
        <v>1</v>
      </c>
      <c r="L13803" s="17">
        <f t="shared" si="967"/>
        <v>1680</v>
      </c>
      <c r="M13803" s="5">
        <f t="shared" si="969"/>
        <v>0</v>
      </c>
      <c r="N13803" s="15">
        <f t="shared" si="968"/>
        <v>0</v>
      </c>
    </row>
    <row r="13804" spans="11:14" x14ac:dyDescent="0.2">
      <c r="K13804" s="15">
        <f t="shared" si="966"/>
        <v>1</v>
      </c>
      <c r="L13804" s="17">
        <f t="shared" si="967"/>
        <v>1680</v>
      </c>
      <c r="M13804" s="5">
        <f t="shared" si="969"/>
        <v>0</v>
      </c>
      <c r="N13804" s="15">
        <f t="shared" si="968"/>
        <v>0</v>
      </c>
    </row>
    <row r="13805" spans="11:14" x14ac:dyDescent="0.2">
      <c r="K13805" s="15">
        <f t="shared" si="966"/>
        <v>1</v>
      </c>
      <c r="L13805" s="17">
        <f t="shared" si="967"/>
        <v>1680</v>
      </c>
      <c r="M13805" s="5">
        <f t="shared" si="969"/>
        <v>0</v>
      </c>
      <c r="N13805" s="15">
        <f t="shared" si="968"/>
        <v>0</v>
      </c>
    </row>
    <row r="13806" spans="11:14" x14ac:dyDescent="0.2">
      <c r="K13806" s="15">
        <f t="shared" si="966"/>
        <v>1</v>
      </c>
      <c r="L13806" s="17">
        <f t="shared" si="967"/>
        <v>1680</v>
      </c>
      <c r="M13806" s="5">
        <f t="shared" si="969"/>
        <v>0</v>
      </c>
      <c r="N13806" s="15">
        <f t="shared" si="968"/>
        <v>0</v>
      </c>
    </row>
    <row r="13807" spans="11:14" x14ac:dyDescent="0.2">
      <c r="K13807" s="15">
        <f t="shared" si="966"/>
        <v>1</v>
      </c>
      <c r="L13807" s="17">
        <f t="shared" si="967"/>
        <v>1680</v>
      </c>
      <c r="M13807" s="5">
        <f t="shared" si="969"/>
        <v>0</v>
      </c>
      <c r="N13807" s="15">
        <f t="shared" si="968"/>
        <v>0</v>
      </c>
    </row>
    <row r="13808" spans="11:14" x14ac:dyDescent="0.2">
      <c r="K13808" s="15">
        <f t="shared" si="966"/>
        <v>1</v>
      </c>
      <c r="L13808" s="17">
        <f t="shared" si="967"/>
        <v>1680</v>
      </c>
      <c r="M13808" s="5">
        <f t="shared" si="969"/>
        <v>0</v>
      </c>
      <c r="N13808" s="15">
        <f t="shared" si="968"/>
        <v>0</v>
      </c>
    </row>
    <row r="13809" spans="11:14" x14ac:dyDescent="0.2">
      <c r="K13809" s="15">
        <f t="shared" si="966"/>
        <v>1</v>
      </c>
      <c r="L13809" s="17">
        <f t="shared" si="967"/>
        <v>1680</v>
      </c>
      <c r="M13809" s="5">
        <f t="shared" si="969"/>
        <v>0</v>
      </c>
      <c r="N13809" s="15">
        <f t="shared" si="968"/>
        <v>0</v>
      </c>
    </row>
    <row r="13810" spans="11:14" x14ac:dyDescent="0.2">
      <c r="K13810" s="15">
        <f t="shared" si="966"/>
        <v>1</v>
      </c>
      <c r="L13810" s="17">
        <f t="shared" si="967"/>
        <v>1680</v>
      </c>
      <c r="M13810" s="5">
        <f t="shared" si="969"/>
        <v>0</v>
      </c>
      <c r="N13810" s="15">
        <f t="shared" si="968"/>
        <v>0</v>
      </c>
    </row>
    <row r="13811" spans="11:14" x14ac:dyDescent="0.2">
      <c r="K13811" s="15">
        <f t="shared" si="966"/>
        <v>1</v>
      </c>
      <c r="L13811" s="17">
        <f t="shared" si="967"/>
        <v>1680</v>
      </c>
      <c r="M13811" s="5">
        <f t="shared" si="969"/>
        <v>0</v>
      </c>
      <c r="N13811" s="15">
        <f t="shared" si="968"/>
        <v>0</v>
      </c>
    </row>
    <row r="13812" spans="11:14" x14ac:dyDescent="0.2">
      <c r="K13812" s="15">
        <f t="shared" si="966"/>
        <v>1</v>
      </c>
      <c r="L13812" s="17">
        <f t="shared" si="967"/>
        <v>1680</v>
      </c>
      <c r="M13812" s="5">
        <f t="shared" si="969"/>
        <v>0</v>
      </c>
      <c r="N13812" s="15">
        <f t="shared" si="968"/>
        <v>0</v>
      </c>
    </row>
    <row r="13813" spans="11:14" x14ac:dyDescent="0.2">
      <c r="K13813" s="15">
        <f t="shared" si="966"/>
        <v>1</v>
      </c>
      <c r="L13813" s="17">
        <f t="shared" si="967"/>
        <v>1680</v>
      </c>
      <c r="M13813" s="5">
        <f t="shared" si="969"/>
        <v>0</v>
      </c>
      <c r="N13813" s="15">
        <f t="shared" si="968"/>
        <v>0</v>
      </c>
    </row>
    <row r="13814" spans="11:14" x14ac:dyDescent="0.2">
      <c r="K13814" s="15">
        <f t="shared" si="966"/>
        <v>1</v>
      </c>
      <c r="L13814" s="17">
        <f t="shared" si="967"/>
        <v>1680</v>
      </c>
      <c r="M13814" s="5">
        <f t="shared" si="969"/>
        <v>0</v>
      </c>
      <c r="N13814" s="15">
        <f t="shared" si="968"/>
        <v>0</v>
      </c>
    </row>
    <row r="13815" spans="11:14" x14ac:dyDescent="0.2">
      <c r="K13815" s="15">
        <f t="shared" si="966"/>
        <v>1</v>
      </c>
      <c r="L13815" s="17">
        <f t="shared" si="967"/>
        <v>1680</v>
      </c>
      <c r="M13815" s="5">
        <f t="shared" si="969"/>
        <v>0</v>
      </c>
      <c r="N13815" s="15">
        <f t="shared" si="968"/>
        <v>0</v>
      </c>
    </row>
    <row r="13816" spans="11:14" x14ac:dyDescent="0.2">
      <c r="K13816" s="15">
        <f t="shared" si="966"/>
        <v>1</v>
      </c>
      <c r="L13816" s="17">
        <f t="shared" si="967"/>
        <v>1680</v>
      </c>
      <c r="M13816" s="5">
        <f t="shared" si="969"/>
        <v>0</v>
      </c>
      <c r="N13816" s="15">
        <f t="shared" si="968"/>
        <v>0</v>
      </c>
    </row>
    <row r="13817" spans="11:14" x14ac:dyDescent="0.2">
      <c r="K13817" s="15">
        <f t="shared" si="966"/>
        <v>1</v>
      </c>
      <c r="L13817" s="17">
        <f t="shared" si="967"/>
        <v>1680</v>
      </c>
      <c r="M13817" s="5">
        <f t="shared" si="969"/>
        <v>0</v>
      </c>
      <c r="N13817" s="15">
        <f t="shared" si="968"/>
        <v>0</v>
      </c>
    </row>
    <row r="13818" spans="11:14" x14ac:dyDescent="0.2">
      <c r="K13818" s="15">
        <f t="shared" si="966"/>
        <v>1</v>
      </c>
      <c r="L13818" s="17">
        <f t="shared" si="967"/>
        <v>1680</v>
      </c>
      <c r="M13818" s="5">
        <f t="shared" si="969"/>
        <v>0</v>
      </c>
      <c r="N13818" s="15">
        <f t="shared" si="968"/>
        <v>0</v>
      </c>
    </row>
    <row r="13819" spans="11:14" x14ac:dyDescent="0.2">
      <c r="K13819" s="15">
        <f t="shared" si="966"/>
        <v>1</v>
      </c>
      <c r="L13819" s="17">
        <f t="shared" si="967"/>
        <v>1680</v>
      </c>
      <c r="M13819" s="5">
        <f t="shared" si="969"/>
        <v>0</v>
      </c>
      <c r="N13819" s="15">
        <f t="shared" si="968"/>
        <v>0</v>
      </c>
    </row>
    <row r="13820" spans="11:14" x14ac:dyDescent="0.2">
      <c r="K13820" s="15">
        <f t="shared" si="966"/>
        <v>1</v>
      </c>
      <c r="L13820" s="17">
        <f t="shared" si="967"/>
        <v>1680</v>
      </c>
      <c r="M13820" s="5">
        <f t="shared" si="969"/>
        <v>0</v>
      </c>
      <c r="N13820" s="15">
        <f t="shared" si="968"/>
        <v>0</v>
      </c>
    </row>
    <row r="13821" spans="11:14" x14ac:dyDescent="0.2">
      <c r="K13821" s="15">
        <f t="shared" si="966"/>
        <v>1</v>
      </c>
      <c r="L13821" s="17">
        <f t="shared" si="967"/>
        <v>1680</v>
      </c>
      <c r="M13821" s="5">
        <f t="shared" si="969"/>
        <v>0</v>
      </c>
      <c r="N13821" s="15">
        <f t="shared" si="968"/>
        <v>0</v>
      </c>
    </row>
    <row r="13822" spans="11:14" x14ac:dyDescent="0.2">
      <c r="K13822" s="15">
        <f t="shared" si="966"/>
        <v>1</v>
      </c>
      <c r="L13822" s="17">
        <f t="shared" si="967"/>
        <v>1680</v>
      </c>
      <c r="M13822" s="5">
        <f t="shared" si="969"/>
        <v>0</v>
      </c>
      <c r="N13822" s="15">
        <f t="shared" si="968"/>
        <v>0</v>
      </c>
    </row>
    <row r="13823" spans="11:14" x14ac:dyDescent="0.2">
      <c r="K13823" s="15">
        <f t="shared" si="966"/>
        <v>1</v>
      </c>
      <c r="L13823" s="17">
        <f t="shared" si="967"/>
        <v>1680</v>
      </c>
      <c r="M13823" s="5">
        <f t="shared" si="969"/>
        <v>0</v>
      </c>
      <c r="N13823" s="15">
        <f t="shared" si="968"/>
        <v>0</v>
      </c>
    </row>
    <row r="13824" spans="11:14" x14ac:dyDescent="0.2">
      <c r="K13824" s="15">
        <f t="shared" si="966"/>
        <v>1</v>
      </c>
      <c r="L13824" s="17">
        <f t="shared" si="967"/>
        <v>1680</v>
      </c>
      <c r="M13824" s="5">
        <f t="shared" si="969"/>
        <v>0</v>
      </c>
      <c r="N13824" s="15">
        <f t="shared" si="968"/>
        <v>0</v>
      </c>
    </row>
    <row r="13825" spans="11:14" x14ac:dyDescent="0.2">
      <c r="K13825" s="15">
        <f t="shared" si="966"/>
        <v>1</v>
      </c>
      <c r="L13825" s="17">
        <f t="shared" si="967"/>
        <v>1680</v>
      </c>
      <c r="M13825" s="5">
        <f t="shared" si="969"/>
        <v>0</v>
      </c>
      <c r="N13825" s="15">
        <f t="shared" si="968"/>
        <v>0</v>
      </c>
    </row>
    <row r="13826" spans="11:14" x14ac:dyDescent="0.2">
      <c r="K13826" s="15">
        <f t="shared" ref="K13826:K13889" si="970">DATE(YEAR(E13826),MONTH(E13826),1)</f>
        <v>1</v>
      </c>
      <c r="L13826" s="17">
        <f t="shared" ref="L13826:L13889" si="971">ROUND(($B$3-K13826)/365.25*12,0)</f>
        <v>1680</v>
      </c>
      <c r="M13826" s="5">
        <f t="shared" si="969"/>
        <v>0</v>
      </c>
      <c r="N13826" s="15">
        <f t="shared" ref="N13826:N13889" si="972">EDATE(E13826,D13826)</f>
        <v>0</v>
      </c>
    </row>
    <row r="13827" spans="11:14" x14ac:dyDescent="0.2">
      <c r="K13827" s="15">
        <f t="shared" si="970"/>
        <v>1</v>
      </c>
      <c r="L13827" s="17">
        <f t="shared" si="971"/>
        <v>1680</v>
      </c>
      <c r="M13827" s="5">
        <f t="shared" ref="M13827:M13890" si="973">ROUND((N13827-K13827)/365.25*12,0)</f>
        <v>0</v>
      </c>
      <c r="N13827" s="15">
        <f t="shared" si="972"/>
        <v>0</v>
      </c>
    </row>
    <row r="13828" spans="11:14" x14ac:dyDescent="0.2">
      <c r="K13828" s="15">
        <f t="shared" si="970"/>
        <v>1</v>
      </c>
      <c r="L13828" s="17">
        <f t="shared" si="971"/>
        <v>1680</v>
      </c>
      <c r="M13828" s="5">
        <f t="shared" si="973"/>
        <v>0</v>
      </c>
      <c r="N13828" s="15">
        <f t="shared" si="972"/>
        <v>0</v>
      </c>
    </row>
    <row r="13829" spans="11:14" x14ac:dyDescent="0.2">
      <c r="K13829" s="15">
        <f t="shared" si="970"/>
        <v>1</v>
      </c>
      <c r="L13829" s="17">
        <f t="shared" si="971"/>
        <v>1680</v>
      </c>
      <c r="M13829" s="5">
        <f t="shared" si="973"/>
        <v>0</v>
      </c>
      <c r="N13829" s="15">
        <f t="shared" si="972"/>
        <v>0</v>
      </c>
    </row>
    <row r="13830" spans="11:14" x14ac:dyDescent="0.2">
      <c r="K13830" s="15">
        <f t="shared" si="970"/>
        <v>1</v>
      </c>
      <c r="L13830" s="17">
        <f t="shared" si="971"/>
        <v>1680</v>
      </c>
      <c r="M13830" s="5">
        <f t="shared" si="973"/>
        <v>0</v>
      </c>
      <c r="N13830" s="15">
        <f t="shared" si="972"/>
        <v>0</v>
      </c>
    </row>
    <row r="13831" spans="11:14" x14ac:dyDescent="0.2">
      <c r="K13831" s="15">
        <f t="shared" si="970"/>
        <v>1</v>
      </c>
      <c r="L13831" s="17">
        <f t="shared" si="971"/>
        <v>1680</v>
      </c>
      <c r="M13831" s="5">
        <f t="shared" si="973"/>
        <v>0</v>
      </c>
      <c r="N13831" s="15">
        <f t="shared" si="972"/>
        <v>0</v>
      </c>
    </row>
    <row r="13832" spans="11:14" x14ac:dyDescent="0.2">
      <c r="K13832" s="15">
        <f t="shared" si="970"/>
        <v>1</v>
      </c>
      <c r="L13832" s="17">
        <f t="shared" si="971"/>
        <v>1680</v>
      </c>
      <c r="M13832" s="5">
        <f t="shared" si="973"/>
        <v>0</v>
      </c>
      <c r="N13832" s="15">
        <f t="shared" si="972"/>
        <v>0</v>
      </c>
    </row>
    <row r="13833" spans="11:14" x14ac:dyDescent="0.2">
      <c r="K13833" s="15">
        <f t="shared" si="970"/>
        <v>1</v>
      </c>
      <c r="L13833" s="17">
        <f t="shared" si="971"/>
        <v>1680</v>
      </c>
      <c r="M13833" s="5">
        <f t="shared" si="973"/>
        <v>0</v>
      </c>
      <c r="N13833" s="15">
        <f t="shared" si="972"/>
        <v>0</v>
      </c>
    </row>
    <row r="13834" spans="11:14" x14ac:dyDescent="0.2">
      <c r="K13834" s="15">
        <f t="shared" si="970"/>
        <v>1</v>
      </c>
      <c r="L13834" s="17">
        <f t="shared" si="971"/>
        <v>1680</v>
      </c>
      <c r="M13834" s="5">
        <f t="shared" si="973"/>
        <v>0</v>
      </c>
      <c r="N13834" s="15">
        <f t="shared" si="972"/>
        <v>0</v>
      </c>
    </row>
    <row r="13835" spans="11:14" x14ac:dyDescent="0.2">
      <c r="K13835" s="15">
        <f t="shared" si="970"/>
        <v>1</v>
      </c>
      <c r="L13835" s="17">
        <f t="shared" si="971"/>
        <v>1680</v>
      </c>
      <c r="M13835" s="5">
        <f t="shared" si="973"/>
        <v>0</v>
      </c>
      <c r="N13835" s="15">
        <f t="shared" si="972"/>
        <v>0</v>
      </c>
    </row>
    <row r="13836" spans="11:14" x14ac:dyDescent="0.2">
      <c r="K13836" s="15">
        <f t="shared" si="970"/>
        <v>1</v>
      </c>
      <c r="L13836" s="17">
        <f t="shared" si="971"/>
        <v>1680</v>
      </c>
      <c r="M13836" s="5">
        <f t="shared" si="973"/>
        <v>0</v>
      </c>
      <c r="N13836" s="15">
        <f t="shared" si="972"/>
        <v>0</v>
      </c>
    </row>
    <row r="13837" spans="11:14" x14ac:dyDescent="0.2">
      <c r="K13837" s="15">
        <f t="shared" si="970"/>
        <v>1</v>
      </c>
      <c r="L13837" s="17">
        <f t="shared" si="971"/>
        <v>1680</v>
      </c>
      <c r="M13837" s="5">
        <f t="shared" si="973"/>
        <v>0</v>
      </c>
      <c r="N13837" s="15">
        <f t="shared" si="972"/>
        <v>0</v>
      </c>
    </row>
    <row r="13838" spans="11:14" x14ac:dyDescent="0.2">
      <c r="K13838" s="15">
        <f t="shared" si="970"/>
        <v>1</v>
      </c>
      <c r="L13838" s="17">
        <f t="shared" si="971"/>
        <v>1680</v>
      </c>
      <c r="M13838" s="5">
        <f t="shared" si="973"/>
        <v>0</v>
      </c>
      <c r="N13838" s="15">
        <f t="shared" si="972"/>
        <v>0</v>
      </c>
    </row>
    <row r="13839" spans="11:14" x14ac:dyDescent="0.2">
      <c r="K13839" s="15">
        <f t="shared" si="970"/>
        <v>1</v>
      </c>
      <c r="L13839" s="17">
        <f t="shared" si="971"/>
        <v>1680</v>
      </c>
      <c r="M13839" s="5">
        <f t="shared" si="973"/>
        <v>0</v>
      </c>
      <c r="N13839" s="15">
        <f t="shared" si="972"/>
        <v>0</v>
      </c>
    </row>
    <row r="13840" spans="11:14" x14ac:dyDescent="0.2">
      <c r="K13840" s="15">
        <f t="shared" si="970"/>
        <v>1</v>
      </c>
      <c r="L13840" s="17">
        <f t="shared" si="971"/>
        <v>1680</v>
      </c>
      <c r="M13840" s="5">
        <f t="shared" si="973"/>
        <v>0</v>
      </c>
      <c r="N13840" s="15">
        <f t="shared" si="972"/>
        <v>0</v>
      </c>
    </row>
    <row r="13841" spans="11:14" x14ac:dyDescent="0.2">
      <c r="K13841" s="15">
        <f t="shared" si="970"/>
        <v>1</v>
      </c>
      <c r="L13841" s="17">
        <f t="shared" si="971"/>
        <v>1680</v>
      </c>
      <c r="M13841" s="5">
        <f t="shared" si="973"/>
        <v>0</v>
      </c>
      <c r="N13841" s="15">
        <f t="shared" si="972"/>
        <v>0</v>
      </c>
    </row>
    <row r="13842" spans="11:14" x14ac:dyDescent="0.2">
      <c r="K13842" s="15">
        <f t="shared" si="970"/>
        <v>1</v>
      </c>
      <c r="L13842" s="17">
        <f t="shared" si="971"/>
        <v>1680</v>
      </c>
      <c r="M13842" s="5">
        <f t="shared" si="973"/>
        <v>0</v>
      </c>
      <c r="N13842" s="15">
        <f t="shared" si="972"/>
        <v>0</v>
      </c>
    </row>
    <row r="13843" spans="11:14" x14ac:dyDescent="0.2">
      <c r="K13843" s="15">
        <f t="shared" si="970"/>
        <v>1</v>
      </c>
      <c r="L13843" s="17">
        <f t="shared" si="971"/>
        <v>1680</v>
      </c>
      <c r="M13843" s="5">
        <f t="shared" si="973"/>
        <v>0</v>
      </c>
      <c r="N13843" s="15">
        <f t="shared" si="972"/>
        <v>0</v>
      </c>
    </row>
    <row r="13844" spans="11:14" x14ac:dyDescent="0.2">
      <c r="K13844" s="15">
        <f t="shared" si="970"/>
        <v>1</v>
      </c>
      <c r="L13844" s="17">
        <f t="shared" si="971"/>
        <v>1680</v>
      </c>
      <c r="M13844" s="5">
        <f t="shared" si="973"/>
        <v>0</v>
      </c>
      <c r="N13844" s="15">
        <f t="shared" si="972"/>
        <v>0</v>
      </c>
    </row>
    <row r="13845" spans="11:14" x14ac:dyDescent="0.2">
      <c r="K13845" s="15">
        <f t="shared" si="970"/>
        <v>1</v>
      </c>
      <c r="L13845" s="17">
        <f t="shared" si="971"/>
        <v>1680</v>
      </c>
      <c r="M13845" s="5">
        <f t="shared" si="973"/>
        <v>0</v>
      </c>
      <c r="N13845" s="15">
        <f t="shared" si="972"/>
        <v>0</v>
      </c>
    </row>
    <row r="13846" spans="11:14" x14ac:dyDescent="0.2">
      <c r="K13846" s="15">
        <f t="shared" si="970"/>
        <v>1</v>
      </c>
      <c r="L13846" s="17">
        <f t="shared" si="971"/>
        <v>1680</v>
      </c>
      <c r="M13846" s="5">
        <f t="shared" si="973"/>
        <v>0</v>
      </c>
      <c r="N13846" s="15">
        <f t="shared" si="972"/>
        <v>0</v>
      </c>
    </row>
    <row r="13847" spans="11:14" x14ac:dyDescent="0.2">
      <c r="K13847" s="15">
        <f t="shared" si="970"/>
        <v>1</v>
      </c>
      <c r="L13847" s="17">
        <f t="shared" si="971"/>
        <v>1680</v>
      </c>
      <c r="M13847" s="5">
        <f t="shared" si="973"/>
        <v>0</v>
      </c>
      <c r="N13847" s="15">
        <f t="shared" si="972"/>
        <v>0</v>
      </c>
    </row>
    <row r="13848" spans="11:14" x14ac:dyDescent="0.2">
      <c r="K13848" s="15">
        <f t="shared" si="970"/>
        <v>1</v>
      </c>
      <c r="L13848" s="17">
        <f t="shared" si="971"/>
        <v>1680</v>
      </c>
      <c r="M13848" s="5">
        <f t="shared" si="973"/>
        <v>0</v>
      </c>
      <c r="N13848" s="15">
        <f t="shared" si="972"/>
        <v>0</v>
      </c>
    </row>
    <row r="13849" spans="11:14" x14ac:dyDescent="0.2">
      <c r="K13849" s="15">
        <f t="shared" si="970"/>
        <v>1</v>
      </c>
      <c r="L13849" s="17">
        <f t="shared" si="971"/>
        <v>1680</v>
      </c>
      <c r="M13849" s="5">
        <f t="shared" si="973"/>
        <v>0</v>
      </c>
      <c r="N13849" s="15">
        <f t="shared" si="972"/>
        <v>0</v>
      </c>
    </row>
    <row r="13850" spans="11:14" x14ac:dyDescent="0.2">
      <c r="K13850" s="15">
        <f t="shared" si="970"/>
        <v>1</v>
      </c>
      <c r="L13850" s="17">
        <f t="shared" si="971"/>
        <v>1680</v>
      </c>
      <c r="M13850" s="5">
        <f t="shared" si="973"/>
        <v>0</v>
      </c>
      <c r="N13850" s="15">
        <f t="shared" si="972"/>
        <v>0</v>
      </c>
    </row>
    <row r="13851" spans="11:14" x14ac:dyDescent="0.2">
      <c r="K13851" s="15">
        <f t="shared" si="970"/>
        <v>1</v>
      </c>
      <c r="L13851" s="17">
        <f t="shared" si="971"/>
        <v>1680</v>
      </c>
      <c r="M13851" s="5">
        <f t="shared" si="973"/>
        <v>0</v>
      </c>
      <c r="N13851" s="15">
        <f t="shared" si="972"/>
        <v>0</v>
      </c>
    </row>
    <row r="13852" spans="11:14" x14ac:dyDescent="0.2">
      <c r="K13852" s="15">
        <f t="shared" si="970"/>
        <v>1</v>
      </c>
      <c r="L13852" s="17">
        <f t="shared" si="971"/>
        <v>1680</v>
      </c>
      <c r="M13852" s="5">
        <f t="shared" si="973"/>
        <v>0</v>
      </c>
      <c r="N13852" s="15">
        <f t="shared" si="972"/>
        <v>0</v>
      </c>
    </row>
    <row r="13853" spans="11:14" x14ac:dyDescent="0.2">
      <c r="K13853" s="15">
        <f t="shared" si="970"/>
        <v>1</v>
      </c>
      <c r="L13853" s="17">
        <f t="shared" si="971"/>
        <v>1680</v>
      </c>
      <c r="M13853" s="5">
        <f t="shared" si="973"/>
        <v>0</v>
      </c>
      <c r="N13853" s="15">
        <f t="shared" si="972"/>
        <v>0</v>
      </c>
    </row>
    <row r="13854" spans="11:14" x14ac:dyDescent="0.2">
      <c r="K13854" s="15">
        <f t="shared" si="970"/>
        <v>1</v>
      </c>
      <c r="L13854" s="17">
        <f t="shared" si="971"/>
        <v>1680</v>
      </c>
      <c r="M13854" s="5">
        <f t="shared" si="973"/>
        <v>0</v>
      </c>
      <c r="N13854" s="15">
        <f t="shared" si="972"/>
        <v>0</v>
      </c>
    </row>
    <row r="13855" spans="11:14" x14ac:dyDescent="0.2">
      <c r="K13855" s="15">
        <f t="shared" si="970"/>
        <v>1</v>
      </c>
      <c r="L13855" s="17">
        <f t="shared" si="971"/>
        <v>1680</v>
      </c>
      <c r="M13855" s="5">
        <f t="shared" si="973"/>
        <v>0</v>
      </c>
      <c r="N13855" s="15">
        <f t="shared" si="972"/>
        <v>0</v>
      </c>
    </row>
    <row r="13856" spans="11:14" x14ac:dyDescent="0.2">
      <c r="K13856" s="15">
        <f t="shared" si="970"/>
        <v>1</v>
      </c>
      <c r="L13856" s="17">
        <f t="shared" si="971"/>
        <v>1680</v>
      </c>
      <c r="M13856" s="5">
        <f t="shared" si="973"/>
        <v>0</v>
      </c>
      <c r="N13856" s="15">
        <f t="shared" si="972"/>
        <v>0</v>
      </c>
    </row>
    <row r="13857" spans="11:14" x14ac:dyDescent="0.2">
      <c r="K13857" s="15">
        <f t="shared" si="970"/>
        <v>1</v>
      </c>
      <c r="L13857" s="17">
        <f t="shared" si="971"/>
        <v>1680</v>
      </c>
      <c r="M13857" s="5">
        <f t="shared" si="973"/>
        <v>0</v>
      </c>
      <c r="N13857" s="15">
        <f t="shared" si="972"/>
        <v>0</v>
      </c>
    </row>
    <row r="13858" spans="11:14" x14ac:dyDescent="0.2">
      <c r="K13858" s="15">
        <f t="shared" si="970"/>
        <v>1</v>
      </c>
      <c r="L13858" s="17">
        <f t="shared" si="971"/>
        <v>1680</v>
      </c>
      <c r="M13858" s="5">
        <f t="shared" si="973"/>
        <v>0</v>
      </c>
      <c r="N13858" s="15">
        <f t="shared" si="972"/>
        <v>0</v>
      </c>
    </row>
    <row r="13859" spans="11:14" x14ac:dyDescent="0.2">
      <c r="K13859" s="15">
        <f t="shared" si="970"/>
        <v>1</v>
      </c>
      <c r="L13859" s="17">
        <f t="shared" si="971"/>
        <v>1680</v>
      </c>
      <c r="M13859" s="5">
        <f t="shared" si="973"/>
        <v>0</v>
      </c>
      <c r="N13859" s="15">
        <f t="shared" si="972"/>
        <v>0</v>
      </c>
    </row>
    <row r="13860" spans="11:14" x14ac:dyDescent="0.2">
      <c r="K13860" s="15">
        <f t="shared" si="970"/>
        <v>1</v>
      </c>
      <c r="L13860" s="17">
        <f t="shared" si="971"/>
        <v>1680</v>
      </c>
      <c r="M13860" s="5">
        <f t="shared" si="973"/>
        <v>0</v>
      </c>
      <c r="N13860" s="15">
        <f t="shared" si="972"/>
        <v>0</v>
      </c>
    </row>
    <row r="13861" spans="11:14" x14ac:dyDescent="0.2">
      <c r="K13861" s="15">
        <f t="shared" si="970"/>
        <v>1</v>
      </c>
      <c r="L13861" s="17">
        <f t="shared" si="971"/>
        <v>1680</v>
      </c>
      <c r="M13861" s="5">
        <f t="shared" si="973"/>
        <v>0</v>
      </c>
      <c r="N13861" s="15">
        <f t="shared" si="972"/>
        <v>0</v>
      </c>
    </row>
    <row r="13862" spans="11:14" x14ac:dyDescent="0.2">
      <c r="K13862" s="15">
        <f t="shared" si="970"/>
        <v>1</v>
      </c>
      <c r="L13862" s="17">
        <f t="shared" si="971"/>
        <v>1680</v>
      </c>
      <c r="M13862" s="5">
        <f t="shared" si="973"/>
        <v>0</v>
      </c>
      <c r="N13862" s="15">
        <f t="shared" si="972"/>
        <v>0</v>
      </c>
    </row>
    <row r="13863" spans="11:14" x14ac:dyDescent="0.2">
      <c r="K13863" s="15">
        <f t="shared" si="970"/>
        <v>1</v>
      </c>
      <c r="L13863" s="17">
        <f t="shared" si="971"/>
        <v>1680</v>
      </c>
      <c r="M13863" s="5">
        <f t="shared" si="973"/>
        <v>0</v>
      </c>
      <c r="N13863" s="15">
        <f t="shared" si="972"/>
        <v>0</v>
      </c>
    </row>
    <row r="13864" spans="11:14" x14ac:dyDescent="0.2">
      <c r="K13864" s="15">
        <f t="shared" si="970"/>
        <v>1</v>
      </c>
      <c r="L13864" s="17">
        <f t="shared" si="971"/>
        <v>1680</v>
      </c>
      <c r="M13864" s="5">
        <f t="shared" si="973"/>
        <v>0</v>
      </c>
      <c r="N13864" s="15">
        <f t="shared" si="972"/>
        <v>0</v>
      </c>
    </row>
    <row r="13865" spans="11:14" x14ac:dyDescent="0.2">
      <c r="K13865" s="15">
        <f t="shared" si="970"/>
        <v>1</v>
      </c>
      <c r="L13865" s="17">
        <f t="shared" si="971"/>
        <v>1680</v>
      </c>
      <c r="M13865" s="5">
        <f t="shared" si="973"/>
        <v>0</v>
      </c>
      <c r="N13865" s="15">
        <f t="shared" si="972"/>
        <v>0</v>
      </c>
    </row>
    <row r="13866" spans="11:14" x14ac:dyDescent="0.2">
      <c r="K13866" s="15">
        <f t="shared" si="970"/>
        <v>1</v>
      </c>
      <c r="L13866" s="17">
        <f t="shared" si="971"/>
        <v>1680</v>
      </c>
      <c r="M13866" s="5">
        <f t="shared" si="973"/>
        <v>0</v>
      </c>
      <c r="N13866" s="15">
        <f t="shared" si="972"/>
        <v>0</v>
      </c>
    </row>
    <row r="13867" spans="11:14" x14ac:dyDescent="0.2">
      <c r="K13867" s="15">
        <f t="shared" si="970"/>
        <v>1</v>
      </c>
      <c r="L13867" s="17">
        <f t="shared" si="971"/>
        <v>1680</v>
      </c>
      <c r="M13867" s="5">
        <f t="shared" si="973"/>
        <v>0</v>
      </c>
      <c r="N13867" s="15">
        <f t="shared" si="972"/>
        <v>0</v>
      </c>
    </row>
    <row r="13868" spans="11:14" x14ac:dyDescent="0.2">
      <c r="K13868" s="15">
        <f t="shared" si="970"/>
        <v>1</v>
      </c>
      <c r="L13868" s="17">
        <f t="shared" si="971"/>
        <v>1680</v>
      </c>
      <c r="M13868" s="5">
        <f t="shared" si="973"/>
        <v>0</v>
      </c>
      <c r="N13868" s="15">
        <f t="shared" si="972"/>
        <v>0</v>
      </c>
    </row>
    <row r="13869" spans="11:14" x14ac:dyDescent="0.2">
      <c r="K13869" s="15">
        <f t="shared" si="970"/>
        <v>1</v>
      </c>
      <c r="L13869" s="17">
        <f t="shared" si="971"/>
        <v>1680</v>
      </c>
      <c r="M13869" s="5">
        <f t="shared" si="973"/>
        <v>0</v>
      </c>
      <c r="N13869" s="15">
        <f t="shared" si="972"/>
        <v>0</v>
      </c>
    </row>
    <row r="13870" spans="11:14" x14ac:dyDescent="0.2">
      <c r="K13870" s="15">
        <f t="shared" si="970"/>
        <v>1</v>
      </c>
      <c r="L13870" s="17">
        <f t="shared" si="971"/>
        <v>1680</v>
      </c>
      <c r="M13870" s="5">
        <f t="shared" si="973"/>
        <v>0</v>
      </c>
      <c r="N13870" s="15">
        <f t="shared" si="972"/>
        <v>0</v>
      </c>
    </row>
    <row r="13871" spans="11:14" x14ac:dyDescent="0.2">
      <c r="K13871" s="15">
        <f t="shared" si="970"/>
        <v>1</v>
      </c>
      <c r="L13871" s="17">
        <f t="shared" si="971"/>
        <v>1680</v>
      </c>
      <c r="M13871" s="5">
        <f t="shared" si="973"/>
        <v>0</v>
      </c>
      <c r="N13871" s="15">
        <f t="shared" si="972"/>
        <v>0</v>
      </c>
    </row>
    <row r="13872" spans="11:14" x14ac:dyDescent="0.2">
      <c r="K13872" s="15">
        <f t="shared" si="970"/>
        <v>1</v>
      </c>
      <c r="L13872" s="17">
        <f t="shared" si="971"/>
        <v>1680</v>
      </c>
      <c r="M13872" s="5">
        <f t="shared" si="973"/>
        <v>0</v>
      </c>
      <c r="N13872" s="15">
        <f t="shared" si="972"/>
        <v>0</v>
      </c>
    </row>
    <row r="13873" spans="11:14" x14ac:dyDescent="0.2">
      <c r="K13873" s="15">
        <f t="shared" si="970"/>
        <v>1</v>
      </c>
      <c r="L13873" s="17">
        <f t="shared" si="971"/>
        <v>1680</v>
      </c>
      <c r="M13873" s="5">
        <f t="shared" si="973"/>
        <v>0</v>
      </c>
      <c r="N13873" s="15">
        <f t="shared" si="972"/>
        <v>0</v>
      </c>
    </row>
    <row r="13874" spans="11:14" x14ac:dyDescent="0.2">
      <c r="K13874" s="15">
        <f t="shared" si="970"/>
        <v>1</v>
      </c>
      <c r="L13874" s="17">
        <f t="shared" si="971"/>
        <v>1680</v>
      </c>
      <c r="M13874" s="5">
        <f t="shared" si="973"/>
        <v>0</v>
      </c>
      <c r="N13874" s="15">
        <f t="shared" si="972"/>
        <v>0</v>
      </c>
    </row>
    <row r="13875" spans="11:14" x14ac:dyDescent="0.2">
      <c r="K13875" s="15">
        <f t="shared" si="970"/>
        <v>1</v>
      </c>
      <c r="L13875" s="17">
        <f t="shared" si="971"/>
        <v>1680</v>
      </c>
      <c r="M13875" s="5">
        <f t="shared" si="973"/>
        <v>0</v>
      </c>
      <c r="N13875" s="15">
        <f t="shared" si="972"/>
        <v>0</v>
      </c>
    </row>
    <row r="13876" spans="11:14" x14ac:dyDescent="0.2">
      <c r="K13876" s="15">
        <f t="shared" si="970"/>
        <v>1</v>
      </c>
      <c r="L13876" s="17">
        <f t="shared" si="971"/>
        <v>1680</v>
      </c>
      <c r="M13876" s="5">
        <f t="shared" si="973"/>
        <v>0</v>
      </c>
      <c r="N13876" s="15">
        <f t="shared" si="972"/>
        <v>0</v>
      </c>
    </row>
    <row r="13877" spans="11:14" x14ac:dyDescent="0.2">
      <c r="K13877" s="15">
        <f t="shared" si="970"/>
        <v>1</v>
      </c>
      <c r="L13877" s="17">
        <f t="shared" si="971"/>
        <v>1680</v>
      </c>
      <c r="M13877" s="5">
        <f t="shared" si="973"/>
        <v>0</v>
      </c>
      <c r="N13877" s="15">
        <f t="shared" si="972"/>
        <v>0</v>
      </c>
    </row>
    <row r="13878" spans="11:14" x14ac:dyDescent="0.2">
      <c r="K13878" s="15">
        <f t="shared" si="970"/>
        <v>1</v>
      </c>
      <c r="L13878" s="17">
        <f t="shared" si="971"/>
        <v>1680</v>
      </c>
      <c r="M13878" s="5">
        <f t="shared" si="973"/>
        <v>0</v>
      </c>
      <c r="N13878" s="15">
        <f t="shared" si="972"/>
        <v>0</v>
      </c>
    </row>
    <row r="13879" spans="11:14" x14ac:dyDescent="0.2">
      <c r="K13879" s="15">
        <f t="shared" si="970"/>
        <v>1</v>
      </c>
      <c r="L13879" s="17">
        <f t="shared" si="971"/>
        <v>1680</v>
      </c>
      <c r="M13879" s="5">
        <f t="shared" si="973"/>
        <v>0</v>
      </c>
      <c r="N13879" s="15">
        <f t="shared" si="972"/>
        <v>0</v>
      </c>
    </row>
    <row r="13880" spans="11:14" x14ac:dyDescent="0.2">
      <c r="K13880" s="15">
        <f t="shared" si="970"/>
        <v>1</v>
      </c>
      <c r="L13880" s="17">
        <f t="shared" si="971"/>
        <v>1680</v>
      </c>
      <c r="M13880" s="5">
        <f t="shared" si="973"/>
        <v>0</v>
      </c>
      <c r="N13880" s="15">
        <f t="shared" si="972"/>
        <v>0</v>
      </c>
    </row>
    <row r="13881" spans="11:14" x14ac:dyDescent="0.2">
      <c r="K13881" s="15">
        <f t="shared" si="970"/>
        <v>1</v>
      </c>
      <c r="L13881" s="17">
        <f t="shared" si="971"/>
        <v>1680</v>
      </c>
      <c r="M13881" s="5">
        <f t="shared" si="973"/>
        <v>0</v>
      </c>
      <c r="N13881" s="15">
        <f t="shared" si="972"/>
        <v>0</v>
      </c>
    </row>
    <row r="13882" spans="11:14" x14ac:dyDescent="0.2">
      <c r="K13882" s="15">
        <f t="shared" si="970"/>
        <v>1</v>
      </c>
      <c r="L13882" s="17">
        <f t="shared" si="971"/>
        <v>1680</v>
      </c>
      <c r="M13882" s="5">
        <f t="shared" si="973"/>
        <v>0</v>
      </c>
      <c r="N13882" s="15">
        <f t="shared" si="972"/>
        <v>0</v>
      </c>
    </row>
    <row r="13883" spans="11:14" x14ac:dyDescent="0.2">
      <c r="K13883" s="15">
        <f t="shared" si="970"/>
        <v>1</v>
      </c>
      <c r="L13883" s="17">
        <f t="shared" si="971"/>
        <v>1680</v>
      </c>
      <c r="M13883" s="5">
        <f t="shared" si="973"/>
        <v>0</v>
      </c>
      <c r="N13883" s="15">
        <f t="shared" si="972"/>
        <v>0</v>
      </c>
    </row>
    <row r="13884" spans="11:14" x14ac:dyDescent="0.2">
      <c r="K13884" s="15">
        <f t="shared" si="970"/>
        <v>1</v>
      </c>
      <c r="L13884" s="17">
        <f t="shared" si="971"/>
        <v>1680</v>
      </c>
      <c r="M13884" s="5">
        <f t="shared" si="973"/>
        <v>0</v>
      </c>
      <c r="N13884" s="15">
        <f t="shared" si="972"/>
        <v>0</v>
      </c>
    </row>
    <row r="13885" spans="11:14" x14ac:dyDescent="0.2">
      <c r="K13885" s="15">
        <f t="shared" si="970"/>
        <v>1</v>
      </c>
      <c r="L13885" s="17">
        <f t="shared" si="971"/>
        <v>1680</v>
      </c>
      <c r="M13885" s="5">
        <f t="shared" si="973"/>
        <v>0</v>
      </c>
      <c r="N13885" s="15">
        <f t="shared" si="972"/>
        <v>0</v>
      </c>
    </row>
    <row r="13886" spans="11:14" x14ac:dyDescent="0.2">
      <c r="K13886" s="15">
        <f t="shared" si="970"/>
        <v>1</v>
      </c>
      <c r="L13886" s="17">
        <f t="shared" si="971"/>
        <v>1680</v>
      </c>
      <c r="M13886" s="5">
        <f t="shared" si="973"/>
        <v>0</v>
      </c>
      <c r="N13886" s="15">
        <f t="shared" si="972"/>
        <v>0</v>
      </c>
    </row>
    <row r="13887" spans="11:14" x14ac:dyDescent="0.2">
      <c r="K13887" s="15">
        <f t="shared" si="970"/>
        <v>1</v>
      </c>
      <c r="L13887" s="17">
        <f t="shared" si="971"/>
        <v>1680</v>
      </c>
      <c r="M13887" s="5">
        <f t="shared" si="973"/>
        <v>0</v>
      </c>
      <c r="N13887" s="15">
        <f t="shared" si="972"/>
        <v>0</v>
      </c>
    </row>
    <row r="13888" spans="11:14" x14ac:dyDescent="0.2">
      <c r="K13888" s="15">
        <f t="shared" si="970"/>
        <v>1</v>
      </c>
      <c r="L13888" s="17">
        <f t="shared" si="971"/>
        <v>1680</v>
      </c>
      <c r="M13888" s="5">
        <f t="shared" si="973"/>
        <v>0</v>
      </c>
      <c r="N13888" s="15">
        <f t="shared" si="972"/>
        <v>0</v>
      </c>
    </row>
    <row r="13889" spans="11:14" x14ac:dyDescent="0.2">
      <c r="K13889" s="15">
        <f t="shared" si="970"/>
        <v>1</v>
      </c>
      <c r="L13889" s="17">
        <f t="shared" si="971"/>
        <v>1680</v>
      </c>
      <c r="M13889" s="5">
        <f t="shared" si="973"/>
        <v>0</v>
      </c>
      <c r="N13889" s="15">
        <f t="shared" si="972"/>
        <v>0</v>
      </c>
    </row>
    <row r="13890" spans="11:14" x14ac:dyDescent="0.2">
      <c r="K13890" s="15">
        <f t="shared" ref="K13890:K13953" si="974">DATE(YEAR(E13890),MONTH(E13890),1)</f>
        <v>1</v>
      </c>
      <c r="L13890" s="17">
        <f t="shared" ref="L13890:L13953" si="975">ROUND(($B$3-K13890)/365.25*12,0)</f>
        <v>1680</v>
      </c>
      <c r="M13890" s="5">
        <f t="shared" si="973"/>
        <v>0</v>
      </c>
      <c r="N13890" s="15">
        <f t="shared" ref="N13890:N13953" si="976">EDATE(E13890,D13890)</f>
        <v>0</v>
      </c>
    </row>
    <row r="13891" spans="11:14" x14ac:dyDescent="0.2">
      <c r="K13891" s="15">
        <f t="shared" si="974"/>
        <v>1</v>
      </c>
      <c r="L13891" s="17">
        <f t="shared" si="975"/>
        <v>1680</v>
      </c>
      <c r="M13891" s="5">
        <f t="shared" ref="M13891:M13954" si="977">ROUND((N13891-K13891)/365.25*12,0)</f>
        <v>0</v>
      </c>
      <c r="N13891" s="15">
        <f t="shared" si="976"/>
        <v>0</v>
      </c>
    </row>
    <row r="13892" spans="11:14" x14ac:dyDescent="0.2">
      <c r="K13892" s="15">
        <f t="shared" si="974"/>
        <v>1</v>
      </c>
      <c r="L13892" s="17">
        <f t="shared" si="975"/>
        <v>1680</v>
      </c>
      <c r="M13892" s="5">
        <f t="shared" si="977"/>
        <v>0</v>
      </c>
      <c r="N13892" s="15">
        <f t="shared" si="976"/>
        <v>0</v>
      </c>
    </row>
    <row r="13893" spans="11:14" x14ac:dyDescent="0.2">
      <c r="K13893" s="15">
        <f t="shared" si="974"/>
        <v>1</v>
      </c>
      <c r="L13893" s="17">
        <f t="shared" si="975"/>
        <v>1680</v>
      </c>
      <c r="M13893" s="5">
        <f t="shared" si="977"/>
        <v>0</v>
      </c>
      <c r="N13893" s="15">
        <f t="shared" si="976"/>
        <v>0</v>
      </c>
    </row>
    <row r="13894" spans="11:14" x14ac:dyDescent="0.2">
      <c r="K13894" s="15">
        <f t="shared" si="974"/>
        <v>1</v>
      </c>
      <c r="L13894" s="17">
        <f t="shared" si="975"/>
        <v>1680</v>
      </c>
      <c r="M13894" s="5">
        <f t="shared" si="977"/>
        <v>0</v>
      </c>
      <c r="N13894" s="15">
        <f t="shared" si="976"/>
        <v>0</v>
      </c>
    </row>
    <row r="13895" spans="11:14" x14ac:dyDescent="0.2">
      <c r="K13895" s="15">
        <f t="shared" si="974"/>
        <v>1</v>
      </c>
      <c r="L13895" s="17">
        <f t="shared" si="975"/>
        <v>1680</v>
      </c>
      <c r="M13895" s="5">
        <f t="shared" si="977"/>
        <v>0</v>
      </c>
      <c r="N13895" s="15">
        <f t="shared" si="976"/>
        <v>0</v>
      </c>
    </row>
    <row r="13896" spans="11:14" x14ac:dyDescent="0.2">
      <c r="K13896" s="15">
        <f t="shared" si="974"/>
        <v>1</v>
      </c>
      <c r="L13896" s="17">
        <f t="shared" si="975"/>
        <v>1680</v>
      </c>
      <c r="M13896" s="5">
        <f t="shared" si="977"/>
        <v>0</v>
      </c>
      <c r="N13896" s="15">
        <f t="shared" si="976"/>
        <v>0</v>
      </c>
    </row>
    <row r="13897" spans="11:14" x14ac:dyDescent="0.2">
      <c r="K13897" s="15">
        <f t="shared" si="974"/>
        <v>1</v>
      </c>
      <c r="L13897" s="17">
        <f t="shared" si="975"/>
        <v>1680</v>
      </c>
      <c r="M13897" s="5">
        <f t="shared" si="977"/>
        <v>0</v>
      </c>
      <c r="N13897" s="15">
        <f t="shared" si="976"/>
        <v>0</v>
      </c>
    </row>
    <row r="13898" spans="11:14" x14ac:dyDescent="0.2">
      <c r="K13898" s="15">
        <f t="shared" si="974"/>
        <v>1</v>
      </c>
      <c r="L13898" s="17">
        <f t="shared" si="975"/>
        <v>1680</v>
      </c>
      <c r="M13898" s="5">
        <f t="shared" si="977"/>
        <v>0</v>
      </c>
      <c r="N13898" s="15">
        <f t="shared" si="976"/>
        <v>0</v>
      </c>
    </row>
    <row r="13899" spans="11:14" x14ac:dyDescent="0.2">
      <c r="K13899" s="15">
        <f t="shared" si="974"/>
        <v>1</v>
      </c>
      <c r="L13899" s="17">
        <f t="shared" si="975"/>
        <v>1680</v>
      </c>
      <c r="M13899" s="5">
        <f t="shared" si="977"/>
        <v>0</v>
      </c>
      <c r="N13899" s="15">
        <f t="shared" si="976"/>
        <v>0</v>
      </c>
    </row>
    <row r="13900" spans="11:14" x14ac:dyDescent="0.2">
      <c r="K13900" s="15">
        <f t="shared" si="974"/>
        <v>1</v>
      </c>
      <c r="L13900" s="17">
        <f t="shared" si="975"/>
        <v>1680</v>
      </c>
      <c r="M13900" s="5">
        <f t="shared" si="977"/>
        <v>0</v>
      </c>
      <c r="N13900" s="15">
        <f t="shared" si="976"/>
        <v>0</v>
      </c>
    </row>
    <row r="13901" spans="11:14" x14ac:dyDescent="0.2">
      <c r="K13901" s="15">
        <f t="shared" si="974"/>
        <v>1</v>
      </c>
      <c r="L13901" s="17">
        <f t="shared" si="975"/>
        <v>1680</v>
      </c>
      <c r="M13901" s="5">
        <f t="shared" si="977"/>
        <v>0</v>
      </c>
      <c r="N13901" s="15">
        <f t="shared" si="976"/>
        <v>0</v>
      </c>
    </row>
    <row r="13902" spans="11:14" x14ac:dyDescent="0.2">
      <c r="K13902" s="15">
        <f t="shared" si="974"/>
        <v>1</v>
      </c>
      <c r="L13902" s="17">
        <f t="shared" si="975"/>
        <v>1680</v>
      </c>
      <c r="M13902" s="5">
        <f t="shared" si="977"/>
        <v>0</v>
      </c>
      <c r="N13902" s="15">
        <f t="shared" si="976"/>
        <v>0</v>
      </c>
    </row>
    <row r="13903" spans="11:14" x14ac:dyDescent="0.2">
      <c r="K13903" s="15">
        <f t="shared" si="974"/>
        <v>1</v>
      </c>
      <c r="L13903" s="17">
        <f t="shared" si="975"/>
        <v>1680</v>
      </c>
      <c r="M13903" s="5">
        <f t="shared" si="977"/>
        <v>0</v>
      </c>
      <c r="N13903" s="15">
        <f t="shared" si="976"/>
        <v>0</v>
      </c>
    </row>
    <row r="13904" spans="11:14" x14ac:dyDescent="0.2">
      <c r="K13904" s="15">
        <f t="shared" si="974"/>
        <v>1</v>
      </c>
      <c r="L13904" s="17">
        <f t="shared" si="975"/>
        <v>1680</v>
      </c>
      <c r="M13904" s="5">
        <f t="shared" si="977"/>
        <v>0</v>
      </c>
      <c r="N13904" s="15">
        <f t="shared" si="976"/>
        <v>0</v>
      </c>
    </row>
    <row r="13905" spans="11:14" x14ac:dyDescent="0.2">
      <c r="K13905" s="15">
        <f t="shared" si="974"/>
        <v>1</v>
      </c>
      <c r="L13905" s="17">
        <f t="shared" si="975"/>
        <v>1680</v>
      </c>
      <c r="M13905" s="5">
        <f t="shared" si="977"/>
        <v>0</v>
      </c>
      <c r="N13905" s="15">
        <f t="shared" si="976"/>
        <v>0</v>
      </c>
    </row>
    <row r="13906" spans="11:14" x14ac:dyDescent="0.2">
      <c r="K13906" s="15">
        <f t="shared" si="974"/>
        <v>1</v>
      </c>
      <c r="L13906" s="17">
        <f t="shared" si="975"/>
        <v>1680</v>
      </c>
      <c r="M13906" s="5">
        <f t="shared" si="977"/>
        <v>0</v>
      </c>
      <c r="N13906" s="15">
        <f t="shared" si="976"/>
        <v>0</v>
      </c>
    </row>
    <row r="13907" spans="11:14" x14ac:dyDescent="0.2">
      <c r="K13907" s="15">
        <f t="shared" si="974"/>
        <v>1</v>
      </c>
      <c r="L13907" s="17">
        <f t="shared" si="975"/>
        <v>1680</v>
      </c>
      <c r="M13907" s="5">
        <f t="shared" si="977"/>
        <v>0</v>
      </c>
      <c r="N13907" s="15">
        <f t="shared" si="976"/>
        <v>0</v>
      </c>
    </row>
    <row r="13908" spans="11:14" x14ac:dyDescent="0.2">
      <c r="K13908" s="15">
        <f t="shared" si="974"/>
        <v>1</v>
      </c>
      <c r="L13908" s="17">
        <f t="shared" si="975"/>
        <v>1680</v>
      </c>
      <c r="M13908" s="5">
        <f t="shared" si="977"/>
        <v>0</v>
      </c>
      <c r="N13908" s="15">
        <f t="shared" si="976"/>
        <v>0</v>
      </c>
    </row>
    <row r="13909" spans="11:14" x14ac:dyDescent="0.2">
      <c r="K13909" s="15">
        <f t="shared" si="974"/>
        <v>1</v>
      </c>
      <c r="L13909" s="17">
        <f t="shared" si="975"/>
        <v>1680</v>
      </c>
      <c r="M13909" s="5">
        <f t="shared" si="977"/>
        <v>0</v>
      </c>
      <c r="N13909" s="15">
        <f t="shared" si="976"/>
        <v>0</v>
      </c>
    </row>
    <row r="13910" spans="11:14" x14ac:dyDescent="0.2">
      <c r="K13910" s="15">
        <f t="shared" si="974"/>
        <v>1</v>
      </c>
      <c r="L13910" s="17">
        <f t="shared" si="975"/>
        <v>1680</v>
      </c>
      <c r="M13910" s="5">
        <f t="shared" si="977"/>
        <v>0</v>
      </c>
      <c r="N13910" s="15">
        <f t="shared" si="976"/>
        <v>0</v>
      </c>
    </row>
    <row r="13911" spans="11:14" x14ac:dyDescent="0.2">
      <c r="K13911" s="15">
        <f t="shared" si="974"/>
        <v>1</v>
      </c>
      <c r="L13911" s="17">
        <f t="shared" si="975"/>
        <v>1680</v>
      </c>
      <c r="M13911" s="5">
        <f t="shared" si="977"/>
        <v>0</v>
      </c>
      <c r="N13911" s="15">
        <f t="shared" si="976"/>
        <v>0</v>
      </c>
    </row>
    <row r="13912" spans="11:14" x14ac:dyDescent="0.2">
      <c r="K13912" s="15">
        <f t="shared" si="974"/>
        <v>1</v>
      </c>
      <c r="L13912" s="17">
        <f t="shared" si="975"/>
        <v>1680</v>
      </c>
      <c r="M13912" s="5">
        <f t="shared" si="977"/>
        <v>0</v>
      </c>
      <c r="N13912" s="15">
        <f t="shared" si="976"/>
        <v>0</v>
      </c>
    </row>
    <row r="13913" spans="11:14" x14ac:dyDescent="0.2">
      <c r="K13913" s="15">
        <f t="shared" si="974"/>
        <v>1</v>
      </c>
      <c r="L13913" s="17">
        <f t="shared" si="975"/>
        <v>1680</v>
      </c>
      <c r="M13913" s="5">
        <f t="shared" si="977"/>
        <v>0</v>
      </c>
      <c r="N13913" s="15">
        <f t="shared" si="976"/>
        <v>0</v>
      </c>
    </row>
    <row r="13914" spans="11:14" x14ac:dyDescent="0.2">
      <c r="K13914" s="15">
        <f t="shared" si="974"/>
        <v>1</v>
      </c>
      <c r="L13914" s="17">
        <f t="shared" si="975"/>
        <v>1680</v>
      </c>
      <c r="M13914" s="5">
        <f t="shared" si="977"/>
        <v>0</v>
      </c>
      <c r="N13914" s="15">
        <f t="shared" si="976"/>
        <v>0</v>
      </c>
    </row>
    <row r="13915" spans="11:14" x14ac:dyDescent="0.2">
      <c r="K13915" s="15">
        <f t="shared" si="974"/>
        <v>1</v>
      </c>
      <c r="L13915" s="17">
        <f t="shared" si="975"/>
        <v>1680</v>
      </c>
      <c r="M13915" s="5">
        <f t="shared" si="977"/>
        <v>0</v>
      </c>
      <c r="N13915" s="15">
        <f t="shared" si="976"/>
        <v>0</v>
      </c>
    </row>
    <row r="13916" spans="11:14" x14ac:dyDescent="0.2">
      <c r="K13916" s="15">
        <f t="shared" si="974"/>
        <v>1</v>
      </c>
      <c r="L13916" s="17">
        <f t="shared" si="975"/>
        <v>1680</v>
      </c>
      <c r="M13916" s="5">
        <f t="shared" si="977"/>
        <v>0</v>
      </c>
      <c r="N13916" s="15">
        <f t="shared" si="976"/>
        <v>0</v>
      </c>
    </row>
    <row r="13917" spans="11:14" x14ac:dyDescent="0.2">
      <c r="K13917" s="15">
        <f t="shared" si="974"/>
        <v>1</v>
      </c>
      <c r="L13917" s="17">
        <f t="shared" si="975"/>
        <v>1680</v>
      </c>
      <c r="M13917" s="5">
        <f t="shared" si="977"/>
        <v>0</v>
      </c>
      <c r="N13917" s="15">
        <f t="shared" si="976"/>
        <v>0</v>
      </c>
    </row>
    <row r="13918" spans="11:14" x14ac:dyDescent="0.2">
      <c r="K13918" s="15">
        <f t="shared" si="974"/>
        <v>1</v>
      </c>
      <c r="L13918" s="17">
        <f t="shared" si="975"/>
        <v>1680</v>
      </c>
      <c r="M13918" s="5">
        <f t="shared" si="977"/>
        <v>0</v>
      </c>
      <c r="N13918" s="15">
        <f t="shared" si="976"/>
        <v>0</v>
      </c>
    </row>
    <row r="13919" spans="11:14" x14ac:dyDescent="0.2">
      <c r="K13919" s="15">
        <f t="shared" si="974"/>
        <v>1</v>
      </c>
      <c r="L13919" s="17">
        <f t="shared" si="975"/>
        <v>1680</v>
      </c>
      <c r="M13919" s="5">
        <f t="shared" si="977"/>
        <v>0</v>
      </c>
      <c r="N13919" s="15">
        <f t="shared" si="976"/>
        <v>0</v>
      </c>
    </row>
    <row r="13920" spans="11:14" x14ac:dyDescent="0.2">
      <c r="K13920" s="15">
        <f t="shared" si="974"/>
        <v>1</v>
      </c>
      <c r="L13920" s="17">
        <f t="shared" si="975"/>
        <v>1680</v>
      </c>
      <c r="M13920" s="5">
        <f t="shared" si="977"/>
        <v>0</v>
      </c>
      <c r="N13920" s="15">
        <f t="shared" si="976"/>
        <v>0</v>
      </c>
    </row>
    <row r="13921" spans="11:14" x14ac:dyDescent="0.2">
      <c r="K13921" s="15">
        <f t="shared" si="974"/>
        <v>1</v>
      </c>
      <c r="L13921" s="17">
        <f t="shared" si="975"/>
        <v>1680</v>
      </c>
      <c r="M13921" s="5">
        <f t="shared" si="977"/>
        <v>0</v>
      </c>
      <c r="N13921" s="15">
        <f t="shared" si="976"/>
        <v>0</v>
      </c>
    </row>
    <row r="13922" spans="11:14" x14ac:dyDescent="0.2">
      <c r="K13922" s="15">
        <f t="shared" si="974"/>
        <v>1</v>
      </c>
      <c r="L13922" s="17">
        <f t="shared" si="975"/>
        <v>1680</v>
      </c>
      <c r="M13922" s="5">
        <f t="shared" si="977"/>
        <v>0</v>
      </c>
      <c r="N13922" s="15">
        <f t="shared" si="976"/>
        <v>0</v>
      </c>
    </row>
    <row r="13923" spans="11:14" x14ac:dyDescent="0.2">
      <c r="K13923" s="15">
        <f t="shared" si="974"/>
        <v>1</v>
      </c>
      <c r="L13923" s="17">
        <f t="shared" si="975"/>
        <v>1680</v>
      </c>
      <c r="M13923" s="5">
        <f t="shared" si="977"/>
        <v>0</v>
      </c>
      <c r="N13923" s="15">
        <f t="shared" si="976"/>
        <v>0</v>
      </c>
    </row>
    <row r="13924" spans="11:14" x14ac:dyDescent="0.2">
      <c r="K13924" s="15">
        <f t="shared" si="974"/>
        <v>1</v>
      </c>
      <c r="L13924" s="17">
        <f t="shared" si="975"/>
        <v>1680</v>
      </c>
      <c r="M13924" s="5">
        <f t="shared" si="977"/>
        <v>0</v>
      </c>
      <c r="N13924" s="15">
        <f t="shared" si="976"/>
        <v>0</v>
      </c>
    </row>
    <row r="13925" spans="11:14" x14ac:dyDescent="0.2">
      <c r="K13925" s="15">
        <f t="shared" si="974"/>
        <v>1</v>
      </c>
      <c r="L13925" s="17">
        <f t="shared" si="975"/>
        <v>1680</v>
      </c>
      <c r="M13925" s="5">
        <f t="shared" si="977"/>
        <v>0</v>
      </c>
      <c r="N13925" s="15">
        <f t="shared" si="976"/>
        <v>0</v>
      </c>
    </row>
    <row r="13926" spans="11:14" x14ac:dyDescent="0.2">
      <c r="K13926" s="15">
        <f t="shared" si="974"/>
        <v>1</v>
      </c>
      <c r="L13926" s="17">
        <f t="shared" si="975"/>
        <v>1680</v>
      </c>
      <c r="M13926" s="5">
        <f t="shared" si="977"/>
        <v>0</v>
      </c>
      <c r="N13926" s="15">
        <f t="shared" si="976"/>
        <v>0</v>
      </c>
    </row>
    <row r="13927" spans="11:14" x14ac:dyDescent="0.2">
      <c r="K13927" s="15">
        <f t="shared" si="974"/>
        <v>1</v>
      </c>
      <c r="L13927" s="17">
        <f t="shared" si="975"/>
        <v>1680</v>
      </c>
      <c r="M13927" s="5">
        <f t="shared" si="977"/>
        <v>0</v>
      </c>
      <c r="N13927" s="15">
        <f t="shared" si="976"/>
        <v>0</v>
      </c>
    </row>
    <row r="13928" spans="11:14" x14ac:dyDescent="0.2">
      <c r="K13928" s="15">
        <f t="shared" si="974"/>
        <v>1</v>
      </c>
      <c r="L13928" s="17">
        <f t="shared" si="975"/>
        <v>1680</v>
      </c>
      <c r="M13928" s="5">
        <f t="shared" si="977"/>
        <v>0</v>
      </c>
      <c r="N13928" s="15">
        <f t="shared" si="976"/>
        <v>0</v>
      </c>
    </row>
    <row r="13929" spans="11:14" x14ac:dyDescent="0.2">
      <c r="K13929" s="15">
        <f t="shared" si="974"/>
        <v>1</v>
      </c>
      <c r="L13929" s="17">
        <f t="shared" si="975"/>
        <v>1680</v>
      </c>
      <c r="M13929" s="5">
        <f t="shared" si="977"/>
        <v>0</v>
      </c>
      <c r="N13929" s="15">
        <f t="shared" si="976"/>
        <v>0</v>
      </c>
    </row>
    <row r="13930" spans="11:14" x14ac:dyDescent="0.2">
      <c r="K13930" s="15">
        <f t="shared" si="974"/>
        <v>1</v>
      </c>
      <c r="L13930" s="17">
        <f t="shared" si="975"/>
        <v>1680</v>
      </c>
      <c r="M13930" s="5">
        <f t="shared" si="977"/>
        <v>0</v>
      </c>
      <c r="N13930" s="15">
        <f t="shared" si="976"/>
        <v>0</v>
      </c>
    </row>
    <row r="13931" spans="11:14" x14ac:dyDescent="0.2">
      <c r="K13931" s="15">
        <f t="shared" si="974"/>
        <v>1</v>
      </c>
      <c r="L13931" s="17">
        <f t="shared" si="975"/>
        <v>1680</v>
      </c>
      <c r="M13931" s="5">
        <f t="shared" si="977"/>
        <v>0</v>
      </c>
      <c r="N13931" s="15">
        <f t="shared" si="976"/>
        <v>0</v>
      </c>
    </row>
    <row r="13932" spans="11:14" x14ac:dyDescent="0.2">
      <c r="K13932" s="15">
        <f t="shared" si="974"/>
        <v>1</v>
      </c>
      <c r="L13932" s="17">
        <f t="shared" si="975"/>
        <v>1680</v>
      </c>
      <c r="M13932" s="5">
        <f t="shared" si="977"/>
        <v>0</v>
      </c>
      <c r="N13932" s="15">
        <f t="shared" si="976"/>
        <v>0</v>
      </c>
    </row>
    <row r="13933" spans="11:14" x14ac:dyDescent="0.2">
      <c r="K13933" s="15">
        <f t="shared" si="974"/>
        <v>1</v>
      </c>
      <c r="L13933" s="17">
        <f t="shared" si="975"/>
        <v>1680</v>
      </c>
      <c r="M13933" s="5">
        <f t="shared" si="977"/>
        <v>0</v>
      </c>
      <c r="N13933" s="15">
        <f t="shared" si="976"/>
        <v>0</v>
      </c>
    </row>
    <row r="13934" spans="11:14" x14ac:dyDescent="0.2">
      <c r="K13934" s="15">
        <f t="shared" si="974"/>
        <v>1</v>
      </c>
      <c r="L13934" s="17">
        <f t="shared" si="975"/>
        <v>1680</v>
      </c>
      <c r="M13934" s="5">
        <f t="shared" si="977"/>
        <v>0</v>
      </c>
      <c r="N13934" s="15">
        <f t="shared" si="976"/>
        <v>0</v>
      </c>
    </row>
    <row r="13935" spans="11:14" x14ac:dyDescent="0.2">
      <c r="K13935" s="15">
        <f t="shared" si="974"/>
        <v>1</v>
      </c>
      <c r="L13935" s="17">
        <f t="shared" si="975"/>
        <v>1680</v>
      </c>
      <c r="M13935" s="5">
        <f t="shared" si="977"/>
        <v>0</v>
      </c>
      <c r="N13935" s="15">
        <f t="shared" si="976"/>
        <v>0</v>
      </c>
    </row>
    <row r="13936" spans="11:14" x14ac:dyDescent="0.2">
      <c r="K13936" s="15">
        <f t="shared" si="974"/>
        <v>1</v>
      </c>
      <c r="L13936" s="17">
        <f t="shared" si="975"/>
        <v>1680</v>
      </c>
      <c r="M13936" s="5">
        <f t="shared" si="977"/>
        <v>0</v>
      </c>
      <c r="N13936" s="15">
        <f t="shared" si="976"/>
        <v>0</v>
      </c>
    </row>
    <row r="13937" spans="11:14" x14ac:dyDescent="0.2">
      <c r="K13937" s="15">
        <f t="shared" si="974"/>
        <v>1</v>
      </c>
      <c r="L13937" s="17">
        <f t="shared" si="975"/>
        <v>1680</v>
      </c>
      <c r="M13937" s="5">
        <f t="shared" si="977"/>
        <v>0</v>
      </c>
      <c r="N13937" s="15">
        <f t="shared" si="976"/>
        <v>0</v>
      </c>
    </row>
    <row r="13938" spans="11:14" x14ac:dyDescent="0.2">
      <c r="K13938" s="15">
        <f t="shared" si="974"/>
        <v>1</v>
      </c>
      <c r="L13938" s="17">
        <f t="shared" si="975"/>
        <v>1680</v>
      </c>
      <c r="M13938" s="5">
        <f t="shared" si="977"/>
        <v>0</v>
      </c>
      <c r="N13938" s="15">
        <f t="shared" si="976"/>
        <v>0</v>
      </c>
    </row>
    <row r="13939" spans="11:14" x14ac:dyDescent="0.2">
      <c r="K13939" s="15">
        <f t="shared" si="974"/>
        <v>1</v>
      </c>
      <c r="L13939" s="17">
        <f t="shared" si="975"/>
        <v>1680</v>
      </c>
      <c r="M13939" s="5">
        <f t="shared" si="977"/>
        <v>0</v>
      </c>
      <c r="N13939" s="15">
        <f t="shared" si="976"/>
        <v>0</v>
      </c>
    </row>
    <row r="13940" spans="11:14" x14ac:dyDescent="0.2">
      <c r="K13940" s="15">
        <f t="shared" si="974"/>
        <v>1</v>
      </c>
      <c r="L13940" s="17">
        <f t="shared" si="975"/>
        <v>1680</v>
      </c>
      <c r="M13940" s="5">
        <f t="shared" si="977"/>
        <v>0</v>
      </c>
      <c r="N13940" s="15">
        <f t="shared" si="976"/>
        <v>0</v>
      </c>
    </row>
    <row r="13941" spans="11:14" x14ac:dyDescent="0.2">
      <c r="K13941" s="15">
        <f t="shared" si="974"/>
        <v>1</v>
      </c>
      <c r="L13941" s="17">
        <f t="shared" si="975"/>
        <v>1680</v>
      </c>
      <c r="M13941" s="5">
        <f t="shared" si="977"/>
        <v>0</v>
      </c>
      <c r="N13941" s="15">
        <f t="shared" si="976"/>
        <v>0</v>
      </c>
    </row>
    <row r="13942" spans="11:14" x14ac:dyDescent="0.2">
      <c r="K13942" s="15">
        <f t="shared" si="974"/>
        <v>1</v>
      </c>
      <c r="L13942" s="17">
        <f t="shared" si="975"/>
        <v>1680</v>
      </c>
      <c r="M13942" s="5">
        <f t="shared" si="977"/>
        <v>0</v>
      </c>
      <c r="N13942" s="15">
        <f t="shared" si="976"/>
        <v>0</v>
      </c>
    </row>
    <row r="13943" spans="11:14" x14ac:dyDescent="0.2">
      <c r="K13943" s="15">
        <f t="shared" si="974"/>
        <v>1</v>
      </c>
      <c r="L13943" s="17">
        <f t="shared" si="975"/>
        <v>1680</v>
      </c>
      <c r="M13943" s="5">
        <f t="shared" si="977"/>
        <v>0</v>
      </c>
      <c r="N13943" s="15">
        <f t="shared" si="976"/>
        <v>0</v>
      </c>
    </row>
    <row r="13944" spans="11:14" x14ac:dyDescent="0.2">
      <c r="K13944" s="15">
        <f t="shared" si="974"/>
        <v>1</v>
      </c>
      <c r="L13944" s="17">
        <f t="shared" si="975"/>
        <v>1680</v>
      </c>
      <c r="M13944" s="5">
        <f t="shared" si="977"/>
        <v>0</v>
      </c>
      <c r="N13944" s="15">
        <f t="shared" si="976"/>
        <v>0</v>
      </c>
    </row>
    <row r="13945" spans="11:14" x14ac:dyDescent="0.2">
      <c r="K13945" s="15">
        <f t="shared" si="974"/>
        <v>1</v>
      </c>
      <c r="L13945" s="17">
        <f t="shared" si="975"/>
        <v>1680</v>
      </c>
      <c r="M13945" s="5">
        <f t="shared" si="977"/>
        <v>0</v>
      </c>
      <c r="N13945" s="15">
        <f t="shared" si="976"/>
        <v>0</v>
      </c>
    </row>
    <row r="13946" spans="11:14" x14ac:dyDescent="0.2">
      <c r="K13946" s="15">
        <f t="shared" si="974"/>
        <v>1</v>
      </c>
      <c r="L13946" s="17">
        <f t="shared" si="975"/>
        <v>1680</v>
      </c>
      <c r="M13946" s="5">
        <f t="shared" si="977"/>
        <v>0</v>
      </c>
      <c r="N13946" s="15">
        <f t="shared" si="976"/>
        <v>0</v>
      </c>
    </row>
    <row r="13947" spans="11:14" x14ac:dyDescent="0.2">
      <c r="K13947" s="15">
        <f t="shared" si="974"/>
        <v>1</v>
      </c>
      <c r="L13947" s="17">
        <f t="shared" si="975"/>
        <v>1680</v>
      </c>
      <c r="M13947" s="5">
        <f t="shared" si="977"/>
        <v>0</v>
      </c>
      <c r="N13947" s="15">
        <f t="shared" si="976"/>
        <v>0</v>
      </c>
    </row>
    <row r="13948" spans="11:14" x14ac:dyDescent="0.2">
      <c r="K13948" s="15">
        <f t="shared" si="974"/>
        <v>1</v>
      </c>
      <c r="L13948" s="17">
        <f t="shared" si="975"/>
        <v>1680</v>
      </c>
      <c r="M13948" s="5">
        <f t="shared" si="977"/>
        <v>0</v>
      </c>
      <c r="N13948" s="15">
        <f t="shared" si="976"/>
        <v>0</v>
      </c>
    </row>
    <row r="13949" spans="11:14" x14ac:dyDescent="0.2">
      <c r="K13949" s="15">
        <f t="shared" si="974"/>
        <v>1</v>
      </c>
      <c r="L13949" s="17">
        <f t="shared" si="975"/>
        <v>1680</v>
      </c>
      <c r="M13949" s="5">
        <f t="shared" si="977"/>
        <v>0</v>
      </c>
      <c r="N13949" s="15">
        <f t="shared" si="976"/>
        <v>0</v>
      </c>
    </row>
    <row r="13950" spans="11:14" x14ac:dyDescent="0.2">
      <c r="K13950" s="15">
        <f t="shared" si="974"/>
        <v>1</v>
      </c>
      <c r="L13950" s="17">
        <f t="shared" si="975"/>
        <v>1680</v>
      </c>
      <c r="M13950" s="5">
        <f t="shared" si="977"/>
        <v>0</v>
      </c>
      <c r="N13950" s="15">
        <f t="shared" si="976"/>
        <v>0</v>
      </c>
    </row>
    <row r="13951" spans="11:14" x14ac:dyDescent="0.2">
      <c r="K13951" s="15">
        <f t="shared" si="974"/>
        <v>1</v>
      </c>
      <c r="L13951" s="17">
        <f t="shared" si="975"/>
        <v>1680</v>
      </c>
      <c r="M13951" s="5">
        <f t="shared" si="977"/>
        <v>0</v>
      </c>
      <c r="N13951" s="15">
        <f t="shared" si="976"/>
        <v>0</v>
      </c>
    </row>
    <row r="13952" spans="11:14" x14ac:dyDescent="0.2">
      <c r="K13952" s="15">
        <f t="shared" si="974"/>
        <v>1</v>
      </c>
      <c r="L13952" s="17">
        <f t="shared" si="975"/>
        <v>1680</v>
      </c>
      <c r="M13952" s="5">
        <f t="shared" si="977"/>
        <v>0</v>
      </c>
      <c r="N13952" s="15">
        <f t="shared" si="976"/>
        <v>0</v>
      </c>
    </row>
    <row r="13953" spans="11:14" x14ac:dyDescent="0.2">
      <c r="K13953" s="15">
        <f t="shared" si="974"/>
        <v>1</v>
      </c>
      <c r="L13953" s="17">
        <f t="shared" si="975"/>
        <v>1680</v>
      </c>
      <c r="M13953" s="5">
        <f t="shared" si="977"/>
        <v>0</v>
      </c>
      <c r="N13953" s="15">
        <f t="shared" si="976"/>
        <v>0</v>
      </c>
    </row>
    <row r="13954" spans="11:14" x14ac:dyDescent="0.2">
      <c r="K13954" s="15">
        <f t="shared" ref="K13954:K14017" si="978">DATE(YEAR(E13954),MONTH(E13954),1)</f>
        <v>1</v>
      </c>
      <c r="L13954" s="17">
        <f t="shared" ref="L13954:L14017" si="979">ROUND(($B$3-K13954)/365.25*12,0)</f>
        <v>1680</v>
      </c>
      <c r="M13954" s="5">
        <f t="shared" si="977"/>
        <v>0</v>
      </c>
      <c r="N13954" s="15">
        <f t="shared" ref="N13954:N14017" si="980">EDATE(E13954,D13954)</f>
        <v>0</v>
      </c>
    </row>
    <row r="13955" spans="11:14" x14ac:dyDescent="0.2">
      <c r="K13955" s="15">
        <f t="shared" si="978"/>
        <v>1</v>
      </c>
      <c r="L13955" s="17">
        <f t="shared" si="979"/>
        <v>1680</v>
      </c>
      <c r="M13955" s="5">
        <f t="shared" ref="M13955:M14018" si="981">ROUND((N13955-K13955)/365.25*12,0)</f>
        <v>0</v>
      </c>
      <c r="N13955" s="15">
        <f t="shared" si="980"/>
        <v>0</v>
      </c>
    </row>
    <row r="13956" spans="11:14" x14ac:dyDescent="0.2">
      <c r="K13956" s="15">
        <f t="shared" si="978"/>
        <v>1</v>
      </c>
      <c r="L13956" s="17">
        <f t="shared" si="979"/>
        <v>1680</v>
      </c>
      <c r="M13956" s="5">
        <f t="shared" si="981"/>
        <v>0</v>
      </c>
      <c r="N13956" s="15">
        <f t="shared" si="980"/>
        <v>0</v>
      </c>
    </row>
    <row r="13957" spans="11:14" x14ac:dyDescent="0.2">
      <c r="K13957" s="15">
        <f t="shared" si="978"/>
        <v>1</v>
      </c>
      <c r="L13957" s="17">
        <f t="shared" si="979"/>
        <v>1680</v>
      </c>
      <c r="M13957" s="5">
        <f t="shared" si="981"/>
        <v>0</v>
      </c>
      <c r="N13957" s="15">
        <f t="shared" si="980"/>
        <v>0</v>
      </c>
    </row>
    <row r="13958" spans="11:14" x14ac:dyDescent="0.2">
      <c r="K13958" s="15">
        <f t="shared" si="978"/>
        <v>1</v>
      </c>
      <c r="L13958" s="17">
        <f t="shared" si="979"/>
        <v>1680</v>
      </c>
      <c r="M13958" s="5">
        <f t="shared" si="981"/>
        <v>0</v>
      </c>
      <c r="N13958" s="15">
        <f t="shared" si="980"/>
        <v>0</v>
      </c>
    </row>
    <row r="13959" spans="11:14" x14ac:dyDescent="0.2">
      <c r="K13959" s="15">
        <f t="shared" si="978"/>
        <v>1</v>
      </c>
      <c r="L13959" s="17">
        <f t="shared" si="979"/>
        <v>1680</v>
      </c>
      <c r="M13959" s="5">
        <f t="shared" si="981"/>
        <v>0</v>
      </c>
      <c r="N13959" s="15">
        <f t="shared" si="980"/>
        <v>0</v>
      </c>
    </row>
    <row r="13960" spans="11:14" x14ac:dyDescent="0.2">
      <c r="K13960" s="15">
        <f t="shared" si="978"/>
        <v>1</v>
      </c>
      <c r="L13960" s="17">
        <f t="shared" si="979"/>
        <v>1680</v>
      </c>
      <c r="M13960" s="5">
        <f t="shared" si="981"/>
        <v>0</v>
      </c>
      <c r="N13960" s="15">
        <f t="shared" si="980"/>
        <v>0</v>
      </c>
    </row>
    <row r="13961" spans="11:14" x14ac:dyDescent="0.2">
      <c r="K13961" s="15">
        <f t="shared" si="978"/>
        <v>1</v>
      </c>
      <c r="L13961" s="17">
        <f t="shared" si="979"/>
        <v>1680</v>
      </c>
      <c r="M13961" s="5">
        <f t="shared" si="981"/>
        <v>0</v>
      </c>
      <c r="N13961" s="15">
        <f t="shared" si="980"/>
        <v>0</v>
      </c>
    </row>
    <row r="13962" spans="11:14" x14ac:dyDescent="0.2">
      <c r="K13962" s="15">
        <f t="shared" si="978"/>
        <v>1</v>
      </c>
      <c r="L13962" s="17">
        <f t="shared" si="979"/>
        <v>1680</v>
      </c>
      <c r="M13962" s="5">
        <f t="shared" si="981"/>
        <v>0</v>
      </c>
      <c r="N13962" s="15">
        <f t="shared" si="980"/>
        <v>0</v>
      </c>
    </row>
    <row r="13963" spans="11:14" x14ac:dyDescent="0.2">
      <c r="K13963" s="15">
        <f t="shared" si="978"/>
        <v>1</v>
      </c>
      <c r="L13963" s="17">
        <f t="shared" si="979"/>
        <v>1680</v>
      </c>
      <c r="M13963" s="5">
        <f t="shared" si="981"/>
        <v>0</v>
      </c>
      <c r="N13963" s="15">
        <f t="shared" si="980"/>
        <v>0</v>
      </c>
    </row>
    <row r="13964" spans="11:14" x14ac:dyDescent="0.2">
      <c r="K13964" s="15">
        <f t="shared" si="978"/>
        <v>1</v>
      </c>
      <c r="L13964" s="17">
        <f t="shared" si="979"/>
        <v>1680</v>
      </c>
      <c r="M13964" s="5">
        <f t="shared" si="981"/>
        <v>0</v>
      </c>
      <c r="N13964" s="15">
        <f t="shared" si="980"/>
        <v>0</v>
      </c>
    </row>
    <row r="13965" spans="11:14" x14ac:dyDescent="0.2">
      <c r="K13965" s="15">
        <f t="shared" si="978"/>
        <v>1</v>
      </c>
      <c r="L13965" s="17">
        <f t="shared" si="979"/>
        <v>1680</v>
      </c>
      <c r="M13965" s="5">
        <f t="shared" si="981"/>
        <v>0</v>
      </c>
      <c r="N13965" s="15">
        <f t="shared" si="980"/>
        <v>0</v>
      </c>
    </row>
    <row r="13966" spans="11:14" x14ac:dyDescent="0.2">
      <c r="K13966" s="15">
        <f t="shared" si="978"/>
        <v>1</v>
      </c>
      <c r="L13966" s="17">
        <f t="shared" si="979"/>
        <v>1680</v>
      </c>
      <c r="M13966" s="5">
        <f t="shared" si="981"/>
        <v>0</v>
      </c>
      <c r="N13966" s="15">
        <f t="shared" si="980"/>
        <v>0</v>
      </c>
    </row>
    <row r="13967" spans="11:14" x14ac:dyDescent="0.2">
      <c r="K13967" s="15">
        <f t="shared" si="978"/>
        <v>1</v>
      </c>
      <c r="L13967" s="17">
        <f t="shared" si="979"/>
        <v>1680</v>
      </c>
      <c r="M13967" s="5">
        <f t="shared" si="981"/>
        <v>0</v>
      </c>
      <c r="N13967" s="15">
        <f t="shared" si="980"/>
        <v>0</v>
      </c>
    </row>
    <row r="13968" spans="11:14" x14ac:dyDescent="0.2">
      <c r="K13968" s="15">
        <f t="shared" si="978"/>
        <v>1</v>
      </c>
      <c r="L13968" s="17">
        <f t="shared" si="979"/>
        <v>1680</v>
      </c>
      <c r="M13968" s="5">
        <f t="shared" si="981"/>
        <v>0</v>
      </c>
      <c r="N13968" s="15">
        <f t="shared" si="980"/>
        <v>0</v>
      </c>
    </row>
    <row r="13969" spans="11:14" x14ac:dyDescent="0.2">
      <c r="K13969" s="15">
        <f t="shared" si="978"/>
        <v>1</v>
      </c>
      <c r="L13969" s="17">
        <f t="shared" si="979"/>
        <v>1680</v>
      </c>
      <c r="M13969" s="5">
        <f t="shared" si="981"/>
        <v>0</v>
      </c>
      <c r="N13969" s="15">
        <f t="shared" si="980"/>
        <v>0</v>
      </c>
    </row>
    <row r="13970" spans="11:14" x14ac:dyDescent="0.2">
      <c r="K13970" s="15">
        <f t="shared" si="978"/>
        <v>1</v>
      </c>
      <c r="L13970" s="17">
        <f t="shared" si="979"/>
        <v>1680</v>
      </c>
      <c r="M13970" s="5">
        <f t="shared" si="981"/>
        <v>0</v>
      </c>
      <c r="N13970" s="15">
        <f t="shared" si="980"/>
        <v>0</v>
      </c>
    </row>
    <row r="13971" spans="11:14" x14ac:dyDescent="0.2">
      <c r="K13971" s="15">
        <f t="shared" si="978"/>
        <v>1</v>
      </c>
      <c r="L13971" s="17">
        <f t="shared" si="979"/>
        <v>1680</v>
      </c>
      <c r="M13971" s="5">
        <f t="shared" si="981"/>
        <v>0</v>
      </c>
      <c r="N13971" s="15">
        <f t="shared" si="980"/>
        <v>0</v>
      </c>
    </row>
    <row r="13972" spans="11:14" x14ac:dyDescent="0.2">
      <c r="K13972" s="15">
        <f t="shared" si="978"/>
        <v>1</v>
      </c>
      <c r="L13972" s="17">
        <f t="shared" si="979"/>
        <v>1680</v>
      </c>
      <c r="M13972" s="5">
        <f t="shared" si="981"/>
        <v>0</v>
      </c>
      <c r="N13972" s="15">
        <f t="shared" si="980"/>
        <v>0</v>
      </c>
    </row>
    <row r="13973" spans="11:14" x14ac:dyDescent="0.2">
      <c r="K13973" s="15">
        <f t="shared" si="978"/>
        <v>1</v>
      </c>
      <c r="L13973" s="17">
        <f t="shared" si="979"/>
        <v>1680</v>
      </c>
      <c r="M13973" s="5">
        <f t="shared" si="981"/>
        <v>0</v>
      </c>
      <c r="N13973" s="15">
        <f t="shared" si="980"/>
        <v>0</v>
      </c>
    </row>
    <row r="13974" spans="11:14" x14ac:dyDescent="0.2">
      <c r="K13974" s="15">
        <f t="shared" si="978"/>
        <v>1</v>
      </c>
      <c r="L13974" s="17">
        <f t="shared" si="979"/>
        <v>1680</v>
      </c>
      <c r="M13974" s="5">
        <f t="shared" si="981"/>
        <v>0</v>
      </c>
      <c r="N13974" s="15">
        <f t="shared" si="980"/>
        <v>0</v>
      </c>
    </row>
    <row r="13975" spans="11:14" x14ac:dyDescent="0.2">
      <c r="K13975" s="15">
        <f t="shared" si="978"/>
        <v>1</v>
      </c>
      <c r="L13975" s="17">
        <f t="shared" si="979"/>
        <v>1680</v>
      </c>
      <c r="M13975" s="5">
        <f t="shared" si="981"/>
        <v>0</v>
      </c>
      <c r="N13975" s="15">
        <f t="shared" si="980"/>
        <v>0</v>
      </c>
    </row>
    <row r="13976" spans="11:14" x14ac:dyDescent="0.2">
      <c r="K13976" s="15">
        <f t="shared" si="978"/>
        <v>1</v>
      </c>
      <c r="L13976" s="17">
        <f t="shared" si="979"/>
        <v>1680</v>
      </c>
      <c r="M13976" s="5">
        <f t="shared" si="981"/>
        <v>0</v>
      </c>
      <c r="N13976" s="15">
        <f t="shared" si="980"/>
        <v>0</v>
      </c>
    </row>
    <row r="13977" spans="11:14" x14ac:dyDescent="0.2">
      <c r="K13977" s="15">
        <f t="shared" si="978"/>
        <v>1</v>
      </c>
      <c r="L13977" s="17">
        <f t="shared" si="979"/>
        <v>1680</v>
      </c>
      <c r="M13977" s="5">
        <f t="shared" si="981"/>
        <v>0</v>
      </c>
      <c r="N13977" s="15">
        <f t="shared" si="980"/>
        <v>0</v>
      </c>
    </row>
    <row r="13978" spans="11:14" x14ac:dyDescent="0.2">
      <c r="K13978" s="15">
        <f t="shared" si="978"/>
        <v>1</v>
      </c>
      <c r="L13978" s="17">
        <f t="shared" si="979"/>
        <v>1680</v>
      </c>
      <c r="M13978" s="5">
        <f t="shared" si="981"/>
        <v>0</v>
      </c>
      <c r="N13978" s="15">
        <f t="shared" si="980"/>
        <v>0</v>
      </c>
    </row>
    <row r="13979" spans="11:14" x14ac:dyDescent="0.2">
      <c r="K13979" s="15">
        <f t="shared" si="978"/>
        <v>1</v>
      </c>
      <c r="L13979" s="17">
        <f t="shared" si="979"/>
        <v>1680</v>
      </c>
      <c r="M13979" s="5">
        <f t="shared" si="981"/>
        <v>0</v>
      </c>
      <c r="N13979" s="15">
        <f t="shared" si="980"/>
        <v>0</v>
      </c>
    </row>
    <row r="13980" spans="11:14" x14ac:dyDescent="0.2">
      <c r="K13980" s="15">
        <f t="shared" si="978"/>
        <v>1</v>
      </c>
      <c r="L13980" s="17">
        <f t="shared" si="979"/>
        <v>1680</v>
      </c>
      <c r="M13980" s="5">
        <f t="shared" si="981"/>
        <v>0</v>
      </c>
      <c r="N13980" s="15">
        <f t="shared" si="980"/>
        <v>0</v>
      </c>
    </row>
    <row r="13981" spans="11:14" x14ac:dyDescent="0.2">
      <c r="K13981" s="15">
        <f t="shared" si="978"/>
        <v>1</v>
      </c>
      <c r="L13981" s="17">
        <f t="shared" si="979"/>
        <v>1680</v>
      </c>
      <c r="M13981" s="5">
        <f t="shared" si="981"/>
        <v>0</v>
      </c>
      <c r="N13981" s="15">
        <f t="shared" si="980"/>
        <v>0</v>
      </c>
    </row>
    <row r="13982" spans="11:14" x14ac:dyDescent="0.2">
      <c r="K13982" s="15">
        <f t="shared" si="978"/>
        <v>1</v>
      </c>
      <c r="L13982" s="17">
        <f t="shared" si="979"/>
        <v>1680</v>
      </c>
      <c r="M13982" s="5">
        <f t="shared" si="981"/>
        <v>0</v>
      </c>
      <c r="N13982" s="15">
        <f t="shared" si="980"/>
        <v>0</v>
      </c>
    </row>
    <row r="13983" spans="11:14" x14ac:dyDescent="0.2">
      <c r="K13983" s="15">
        <f t="shared" si="978"/>
        <v>1</v>
      </c>
      <c r="L13983" s="17">
        <f t="shared" si="979"/>
        <v>1680</v>
      </c>
      <c r="M13983" s="5">
        <f t="shared" si="981"/>
        <v>0</v>
      </c>
      <c r="N13983" s="15">
        <f t="shared" si="980"/>
        <v>0</v>
      </c>
    </row>
    <row r="13984" spans="11:14" x14ac:dyDescent="0.2">
      <c r="K13984" s="15">
        <f t="shared" si="978"/>
        <v>1</v>
      </c>
      <c r="L13984" s="17">
        <f t="shared" si="979"/>
        <v>1680</v>
      </c>
      <c r="M13984" s="5">
        <f t="shared" si="981"/>
        <v>0</v>
      </c>
      <c r="N13984" s="15">
        <f t="shared" si="980"/>
        <v>0</v>
      </c>
    </row>
    <row r="13985" spans="11:14" x14ac:dyDescent="0.2">
      <c r="K13985" s="15">
        <f t="shared" si="978"/>
        <v>1</v>
      </c>
      <c r="L13985" s="17">
        <f t="shared" si="979"/>
        <v>1680</v>
      </c>
      <c r="M13985" s="5">
        <f t="shared" si="981"/>
        <v>0</v>
      </c>
      <c r="N13985" s="15">
        <f t="shared" si="980"/>
        <v>0</v>
      </c>
    </row>
    <row r="13986" spans="11:14" x14ac:dyDescent="0.2">
      <c r="K13986" s="15">
        <f t="shared" si="978"/>
        <v>1</v>
      </c>
      <c r="L13986" s="17">
        <f t="shared" si="979"/>
        <v>1680</v>
      </c>
      <c r="M13986" s="5">
        <f t="shared" si="981"/>
        <v>0</v>
      </c>
      <c r="N13986" s="15">
        <f t="shared" si="980"/>
        <v>0</v>
      </c>
    </row>
    <row r="13987" spans="11:14" x14ac:dyDescent="0.2">
      <c r="K13987" s="15">
        <f t="shared" si="978"/>
        <v>1</v>
      </c>
      <c r="L13987" s="17">
        <f t="shared" si="979"/>
        <v>1680</v>
      </c>
      <c r="M13987" s="5">
        <f t="shared" si="981"/>
        <v>0</v>
      </c>
      <c r="N13987" s="15">
        <f t="shared" si="980"/>
        <v>0</v>
      </c>
    </row>
    <row r="13988" spans="11:14" x14ac:dyDescent="0.2">
      <c r="K13988" s="15">
        <f t="shared" si="978"/>
        <v>1</v>
      </c>
      <c r="L13988" s="17">
        <f t="shared" si="979"/>
        <v>1680</v>
      </c>
      <c r="M13988" s="5">
        <f t="shared" si="981"/>
        <v>0</v>
      </c>
      <c r="N13988" s="15">
        <f t="shared" si="980"/>
        <v>0</v>
      </c>
    </row>
    <row r="13989" spans="11:14" x14ac:dyDescent="0.2">
      <c r="K13989" s="15">
        <f t="shared" si="978"/>
        <v>1</v>
      </c>
      <c r="L13989" s="17">
        <f t="shared" si="979"/>
        <v>1680</v>
      </c>
      <c r="M13989" s="5">
        <f t="shared" si="981"/>
        <v>0</v>
      </c>
      <c r="N13989" s="15">
        <f t="shared" si="980"/>
        <v>0</v>
      </c>
    </row>
    <row r="13990" spans="11:14" x14ac:dyDescent="0.2">
      <c r="K13990" s="15">
        <f t="shared" si="978"/>
        <v>1</v>
      </c>
      <c r="L13990" s="17">
        <f t="shared" si="979"/>
        <v>1680</v>
      </c>
      <c r="M13990" s="5">
        <f t="shared" si="981"/>
        <v>0</v>
      </c>
      <c r="N13990" s="15">
        <f t="shared" si="980"/>
        <v>0</v>
      </c>
    </row>
    <row r="13991" spans="11:14" x14ac:dyDescent="0.2">
      <c r="K13991" s="15">
        <f t="shared" si="978"/>
        <v>1</v>
      </c>
      <c r="L13991" s="17">
        <f t="shared" si="979"/>
        <v>1680</v>
      </c>
      <c r="M13991" s="5">
        <f t="shared" si="981"/>
        <v>0</v>
      </c>
      <c r="N13991" s="15">
        <f t="shared" si="980"/>
        <v>0</v>
      </c>
    </row>
    <row r="13992" spans="11:14" x14ac:dyDescent="0.2">
      <c r="K13992" s="15">
        <f t="shared" si="978"/>
        <v>1</v>
      </c>
      <c r="L13992" s="17">
        <f t="shared" si="979"/>
        <v>1680</v>
      </c>
      <c r="M13992" s="5">
        <f t="shared" si="981"/>
        <v>0</v>
      </c>
      <c r="N13992" s="15">
        <f t="shared" si="980"/>
        <v>0</v>
      </c>
    </row>
    <row r="13993" spans="11:14" x14ac:dyDescent="0.2">
      <c r="K13993" s="15">
        <f t="shared" si="978"/>
        <v>1</v>
      </c>
      <c r="L13993" s="17">
        <f t="shared" si="979"/>
        <v>1680</v>
      </c>
      <c r="M13993" s="5">
        <f t="shared" si="981"/>
        <v>0</v>
      </c>
      <c r="N13993" s="15">
        <f t="shared" si="980"/>
        <v>0</v>
      </c>
    </row>
    <row r="13994" spans="11:14" x14ac:dyDescent="0.2">
      <c r="K13994" s="15">
        <f t="shared" si="978"/>
        <v>1</v>
      </c>
      <c r="L13994" s="17">
        <f t="shared" si="979"/>
        <v>1680</v>
      </c>
      <c r="M13994" s="5">
        <f t="shared" si="981"/>
        <v>0</v>
      </c>
      <c r="N13994" s="15">
        <f t="shared" si="980"/>
        <v>0</v>
      </c>
    </row>
    <row r="13995" spans="11:14" x14ac:dyDescent="0.2">
      <c r="K13995" s="15">
        <f t="shared" si="978"/>
        <v>1</v>
      </c>
      <c r="L13995" s="17">
        <f t="shared" si="979"/>
        <v>1680</v>
      </c>
      <c r="M13995" s="5">
        <f t="shared" si="981"/>
        <v>0</v>
      </c>
      <c r="N13995" s="15">
        <f t="shared" si="980"/>
        <v>0</v>
      </c>
    </row>
    <row r="13996" spans="11:14" x14ac:dyDescent="0.2">
      <c r="K13996" s="15">
        <f t="shared" si="978"/>
        <v>1</v>
      </c>
      <c r="L13996" s="17">
        <f t="shared" si="979"/>
        <v>1680</v>
      </c>
      <c r="M13996" s="5">
        <f t="shared" si="981"/>
        <v>0</v>
      </c>
      <c r="N13996" s="15">
        <f t="shared" si="980"/>
        <v>0</v>
      </c>
    </row>
    <row r="13997" spans="11:14" x14ac:dyDescent="0.2">
      <c r="K13997" s="15">
        <f t="shared" si="978"/>
        <v>1</v>
      </c>
      <c r="L13997" s="17">
        <f t="shared" si="979"/>
        <v>1680</v>
      </c>
      <c r="M13997" s="5">
        <f t="shared" si="981"/>
        <v>0</v>
      </c>
      <c r="N13997" s="15">
        <f t="shared" si="980"/>
        <v>0</v>
      </c>
    </row>
    <row r="13998" spans="11:14" x14ac:dyDescent="0.2">
      <c r="K13998" s="15">
        <f t="shared" si="978"/>
        <v>1</v>
      </c>
      <c r="L13998" s="17">
        <f t="shared" si="979"/>
        <v>1680</v>
      </c>
      <c r="M13998" s="5">
        <f t="shared" si="981"/>
        <v>0</v>
      </c>
      <c r="N13998" s="15">
        <f t="shared" si="980"/>
        <v>0</v>
      </c>
    </row>
    <row r="13999" spans="11:14" x14ac:dyDescent="0.2">
      <c r="K13999" s="15">
        <f t="shared" si="978"/>
        <v>1</v>
      </c>
      <c r="L13999" s="17">
        <f t="shared" si="979"/>
        <v>1680</v>
      </c>
      <c r="M13999" s="5">
        <f t="shared" si="981"/>
        <v>0</v>
      </c>
      <c r="N13999" s="15">
        <f t="shared" si="980"/>
        <v>0</v>
      </c>
    </row>
    <row r="14000" spans="11:14" x14ac:dyDescent="0.2">
      <c r="K14000" s="15">
        <f t="shared" si="978"/>
        <v>1</v>
      </c>
      <c r="L14000" s="17">
        <f t="shared" si="979"/>
        <v>1680</v>
      </c>
      <c r="M14000" s="5">
        <f t="shared" si="981"/>
        <v>0</v>
      </c>
      <c r="N14000" s="15">
        <f t="shared" si="980"/>
        <v>0</v>
      </c>
    </row>
    <row r="14001" spans="11:14" x14ac:dyDescent="0.2">
      <c r="K14001" s="15">
        <f t="shared" si="978"/>
        <v>1</v>
      </c>
      <c r="L14001" s="17">
        <f t="shared" si="979"/>
        <v>1680</v>
      </c>
      <c r="M14001" s="5">
        <f t="shared" si="981"/>
        <v>0</v>
      </c>
      <c r="N14001" s="15">
        <f t="shared" si="980"/>
        <v>0</v>
      </c>
    </row>
    <row r="14002" spans="11:14" x14ac:dyDescent="0.2">
      <c r="K14002" s="15">
        <f t="shared" si="978"/>
        <v>1</v>
      </c>
      <c r="L14002" s="17">
        <f t="shared" si="979"/>
        <v>1680</v>
      </c>
      <c r="M14002" s="5">
        <f t="shared" si="981"/>
        <v>0</v>
      </c>
      <c r="N14002" s="15">
        <f t="shared" si="980"/>
        <v>0</v>
      </c>
    </row>
    <row r="14003" spans="11:14" x14ac:dyDescent="0.2">
      <c r="K14003" s="15">
        <f t="shared" si="978"/>
        <v>1</v>
      </c>
      <c r="L14003" s="17">
        <f t="shared" si="979"/>
        <v>1680</v>
      </c>
      <c r="M14003" s="5">
        <f t="shared" si="981"/>
        <v>0</v>
      </c>
      <c r="N14003" s="15">
        <f t="shared" si="980"/>
        <v>0</v>
      </c>
    </row>
    <row r="14004" spans="11:14" x14ac:dyDescent="0.2">
      <c r="K14004" s="15">
        <f t="shared" si="978"/>
        <v>1</v>
      </c>
      <c r="L14004" s="17">
        <f t="shared" si="979"/>
        <v>1680</v>
      </c>
      <c r="M14004" s="5">
        <f t="shared" si="981"/>
        <v>0</v>
      </c>
      <c r="N14004" s="15">
        <f t="shared" si="980"/>
        <v>0</v>
      </c>
    </row>
    <row r="14005" spans="11:14" x14ac:dyDescent="0.2">
      <c r="K14005" s="15">
        <f t="shared" si="978"/>
        <v>1</v>
      </c>
      <c r="L14005" s="17">
        <f t="shared" si="979"/>
        <v>1680</v>
      </c>
      <c r="M14005" s="5">
        <f t="shared" si="981"/>
        <v>0</v>
      </c>
      <c r="N14005" s="15">
        <f t="shared" si="980"/>
        <v>0</v>
      </c>
    </row>
    <row r="14006" spans="11:14" x14ac:dyDescent="0.2">
      <c r="K14006" s="15">
        <f t="shared" si="978"/>
        <v>1</v>
      </c>
      <c r="L14006" s="17">
        <f t="shared" si="979"/>
        <v>1680</v>
      </c>
      <c r="M14006" s="5">
        <f t="shared" si="981"/>
        <v>0</v>
      </c>
      <c r="N14006" s="15">
        <f t="shared" si="980"/>
        <v>0</v>
      </c>
    </row>
    <row r="14007" spans="11:14" x14ac:dyDescent="0.2">
      <c r="K14007" s="15">
        <f t="shared" si="978"/>
        <v>1</v>
      </c>
      <c r="L14007" s="17">
        <f t="shared" si="979"/>
        <v>1680</v>
      </c>
      <c r="M14007" s="5">
        <f t="shared" si="981"/>
        <v>0</v>
      </c>
      <c r="N14007" s="15">
        <f t="shared" si="980"/>
        <v>0</v>
      </c>
    </row>
    <row r="14008" spans="11:14" x14ac:dyDescent="0.2">
      <c r="K14008" s="15">
        <f t="shared" si="978"/>
        <v>1</v>
      </c>
      <c r="L14008" s="17">
        <f t="shared" si="979"/>
        <v>1680</v>
      </c>
      <c r="M14008" s="5">
        <f t="shared" si="981"/>
        <v>0</v>
      </c>
      <c r="N14008" s="15">
        <f t="shared" si="980"/>
        <v>0</v>
      </c>
    </row>
    <row r="14009" spans="11:14" x14ac:dyDescent="0.2">
      <c r="K14009" s="15">
        <f t="shared" si="978"/>
        <v>1</v>
      </c>
      <c r="L14009" s="17">
        <f t="shared" si="979"/>
        <v>1680</v>
      </c>
      <c r="M14009" s="5">
        <f t="shared" si="981"/>
        <v>0</v>
      </c>
      <c r="N14009" s="15">
        <f t="shared" si="980"/>
        <v>0</v>
      </c>
    </row>
    <row r="14010" spans="11:14" x14ac:dyDescent="0.2">
      <c r="K14010" s="15">
        <f t="shared" si="978"/>
        <v>1</v>
      </c>
      <c r="L14010" s="17">
        <f t="shared" si="979"/>
        <v>1680</v>
      </c>
      <c r="M14010" s="5">
        <f t="shared" si="981"/>
        <v>0</v>
      </c>
      <c r="N14010" s="15">
        <f t="shared" si="980"/>
        <v>0</v>
      </c>
    </row>
    <row r="14011" spans="11:14" x14ac:dyDescent="0.2">
      <c r="K14011" s="15">
        <f t="shared" si="978"/>
        <v>1</v>
      </c>
      <c r="L14011" s="17">
        <f t="shared" si="979"/>
        <v>1680</v>
      </c>
      <c r="M14011" s="5">
        <f t="shared" si="981"/>
        <v>0</v>
      </c>
      <c r="N14011" s="15">
        <f t="shared" si="980"/>
        <v>0</v>
      </c>
    </row>
    <row r="14012" spans="11:14" x14ac:dyDescent="0.2">
      <c r="K14012" s="15">
        <f t="shared" si="978"/>
        <v>1</v>
      </c>
      <c r="L14012" s="17">
        <f t="shared" si="979"/>
        <v>1680</v>
      </c>
      <c r="M14012" s="5">
        <f t="shared" si="981"/>
        <v>0</v>
      </c>
      <c r="N14012" s="15">
        <f t="shared" si="980"/>
        <v>0</v>
      </c>
    </row>
    <row r="14013" spans="11:14" x14ac:dyDescent="0.2">
      <c r="K14013" s="15">
        <f t="shared" si="978"/>
        <v>1</v>
      </c>
      <c r="L14013" s="17">
        <f t="shared" si="979"/>
        <v>1680</v>
      </c>
      <c r="M14013" s="5">
        <f t="shared" si="981"/>
        <v>0</v>
      </c>
      <c r="N14013" s="15">
        <f t="shared" si="980"/>
        <v>0</v>
      </c>
    </row>
    <row r="14014" spans="11:14" x14ac:dyDescent="0.2">
      <c r="K14014" s="15">
        <f t="shared" si="978"/>
        <v>1</v>
      </c>
      <c r="L14014" s="17">
        <f t="shared" si="979"/>
        <v>1680</v>
      </c>
      <c r="M14014" s="5">
        <f t="shared" si="981"/>
        <v>0</v>
      </c>
      <c r="N14014" s="15">
        <f t="shared" si="980"/>
        <v>0</v>
      </c>
    </row>
    <row r="14015" spans="11:14" x14ac:dyDescent="0.2">
      <c r="K14015" s="15">
        <f t="shared" si="978"/>
        <v>1</v>
      </c>
      <c r="L14015" s="17">
        <f t="shared" si="979"/>
        <v>1680</v>
      </c>
      <c r="M14015" s="5">
        <f t="shared" si="981"/>
        <v>0</v>
      </c>
      <c r="N14015" s="15">
        <f t="shared" si="980"/>
        <v>0</v>
      </c>
    </row>
    <row r="14016" spans="11:14" x14ac:dyDescent="0.2">
      <c r="K14016" s="15">
        <f t="shared" si="978"/>
        <v>1</v>
      </c>
      <c r="L14016" s="17">
        <f t="shared" si="979"/>
        <v>1680</v>
      </c>
      <c r="M14016" s="5">
        <f t="shared" si="981"/>
        <v>0</v>
      </c>
      <c r="N14016" s="15">
        <f t="shared" si="980"/>
        <v>0</v>
      </c>
    </row>
    <row r="14017" spans="11:14" x14ac:dyDescent="0.2">
      <c r="K14017" s="15">
        <f t="shared" si="978"/>
        <v>1</v>
      </c>
      <c r="L14017" s="17">
        <f t="shared" si="979"/>
        <v>1680</v>
      </c>
      <c r="M14017" s="5">
        <f t="shared" si="981"/>
        <v>0</v>
      </c>
      <c r="N14017" s="15">
        <f t="shared" si="980"/>
        <v>0</v>
      </c>
    </row>
    <row r="14018" spans="11:14" x14ac:dyDescent="0.2">
      <c r="K14018" s="15">
        <f t="shared" ref="K14018:K14081" si="982">DATE(YEAR(E14018),MONTH(E14018),1)</f>
        <v>1</v>
      </c>
      <c r="L14018" s="17">
        <f t="shared" ref="L14018:L14081" si="983">ROUND(($B$3-K14018)/365.25*12,0)</f>
        <v>1680</v>
      </c>
      <c r="M14018" s="5">
        <f t="shared" si="981"/>
        <v>0</v>
      </c>
      <c r="N14018" s="15">
        <f t="shared" ref="N14018:N14081" si="984">EDATE(E14018,D14018)</f>
        <v>0</v>
      </c>
    </row>
    <row r="14019" spans="11:14" x14ac:dyDescent="0.2">
      <c r="K14019" s="15">
        <f t="shared" si="982"/>
        <v>1</v>
      </c>
      <c r="L14019" s="17">
        <f t="shared" si="983"/>
        <v>1680</v>
      </c>
      <c r="M14019" s="5">
        <f t="shared" ref="M14019:M14082" si="985">ROUND((N14019-K14019)/365.25*12,0)</f>
        <v>0</v>
      </c>
      <c r="N14019" s="15">
        <f t="shared" si="984"/>
        <v>0</v>
      </c>
    </row>
    <row r="14020" spans="11:14" x14ac:dyDescent="0.2">
      <c r="K14020" s="15">
        <f t="shared" si="982"/>
        <v>1</v>
      </c>
      <c r="L14020" s="17">
        <f t="shared" si="983"/>
        <v>1680</v>
      </c>
      <c r="M14020" s="5">
        <f t="shared" si="985"/>
        <v>0</v>
      </c>
      <c r="N14020" s="15">
        <f t="shared" si="984"/>
        <v>0</v>
      </c>
    </row>
    <row r="14021" spans="11:14" x14ac:dyDescent="0.2">
      <c r="K14021" s="15">
        <f t="shared" si="982"/>
        <v>1</v>
      </c>
      <c r="L14021" s="17">
        <f t="shared" si="983"/>
        <v>1680</v>
      </c>
      <c r="M14021" s="5">
        <f t="shared" si="985"/>
        <v>0</v>
      </c>
      <c r="N14021" s="15">
        <f t="shared" si="984"/>
        <v>0</v>
      </c>
    </row>
    <row r="14022" spans="11:14" x14ac:dyDescent="0.2">
      <c r="K14022" s="15">
        <f t="shared" si="982"/>
        <v>1</v>
      </c>
      <c r="L14022" s="17">
        <f t="shared" si="983"/>
        <v>1680</v>
      </c>
      <c r="M14022" s="5">
        <f t="shared" si="985"/>
        <v>0</v>
      </c>
      <c r="N14022" s="15">
        <f t="shared" si="984"/>
        <v>0</v>
      </c>
    </row>
    <row r="14023" spans="11:14" x14ac:dyDescent="0.2">
      <c r="K14023" s="15">
        <f t="shared" si="982"/>
        <v>1</v>
      </c>
      <c r="L14023" s="17">
        <f t="shared" si="983"/>
        <v>1680</v>
      </c>
      <c r="M14023" s="5">
        <f t="shared" si="985"/>
        <v>0</v>
      </c>
      <c r="N14023" s="15">
        <f t="shared" si="984"/>
        <v>0</v>
      </c>
    </row>
    <row r="14024" spans="11:14" x14ac:dyDescent="0.2">
      <c r="K14024" s="15">
        <f t="shared" si="982"/>
        <v>1</v>
      </c>
      <c r="L14024" s="17">
        <f t="shared" si="983"/>
        <v>1680</v>
      </c>
      <c r="M14024" s="5">
        <f t="shared" si="985"/>
        <v>0</v>
      </c>
      <c r="N14024" s="15">
        <f t="shared" si="984"/>
        <v>0</v>
      </c>
    </row>
    <row r="14025" spans="11:14" x14ac:dyDescent="0.2">
      <c r="K14025" s="15">
        <f t="shared" si="982"/>
        <v>1</v>
      </c>
      <c r="L14025" s="17">
        <f t="shared" si="983"/>
        <v>1680</v>
      </c>
      <c r="M14025" s="5">
        <f t="shared" si="985"/>
        <v>0</v>
      </c>
      <c r="N14025" s="15">
        <f t="shared" si="984"/>
        <v>0</v>
      </c>
    </row>
    <row r="14026" spans="11:14" x14ac:dyDescent="0.2">
      <c r="K14026" s="15">
        <f t="shared" si="982"/>
        <v>1</v>
      </c>
      <c r="L14026" s="17">
        <f t="shared" si="983"/>
        <v>1680</v>
      </c>
      <c r="M14026" s="5">
        <f t="shared" si="985"/>
        <v>0</v>
      </c>
      <c r="N14026" s="15">
        <f t="shared" si="984"/>
        <v>0</v>
      </c>
    </row>
    <row r="14027" spans="11:14" x14ac:dyDescent="0.2">
      <c r="K14027" s="15">
        <f t="shared" si="982"/>
        <v>1</v>
      </c>
      <c r="L14027" s="17">
        <f t="shared" si="983"/>
        <v>1680</v>
      </c>
      <c r="M14027" s="5">
        <f t="shared" si="985"/>
        <v>0</v>
      </c>
      <c r="N14027" s="15">
        <f t="shared" si="984"/>
        <v>0</v>
      </c>
    </row>
    <row r="14028" spans="11:14" x14ac:dyDescent="0.2">
      <c r="K14028" s="15">
        <f t="shared" si="982"/>
        <v>1</v>
      </c>
      <c r="L14028" s="17">
        <f t="shared" si="983"/>
        <v>1680</v>
      </c>
      <c r="M14028" s="5">
        <f t="shared" si="985"/>
        <v>0</v>
      </c>
      <c r="N14028" s="15">
        <f t="shared" si="984"/>
        <v>0</v>
      </c>
    </row>
    <row r="14029" spans="11:14" x14ac:dyDescent="0.2">
      <c r="K14029" s="15">
        <f t="shared" si="982"/>
        <v>1</v>
      </c>
      <c r="L14029" s="17">
        <f t="shared" si="983"/>
        <v>1680</v>
      </c>
      <c r="M14029" s="5">
        <f t="shared" si="985"/>
        <v>0</v>
      </c>
      <c r="N14029" s="15">
        <f t="shared" si="984"/>
        <v>0</v>
      </c>
    </row>
    <row r="14030" spans="11:14" x14ac:dyDescent="0.2">
      <c r="K14030" s="15">
        <f t="shared" si="982"/>
        <v>1</v>
      </c>
      <c r="L14030" s="17">
        <f t="shared" si="983"/>
        <v>1680</v>
      </c>
      <c r="M14030" s="5">
        <f t="shared" si="985"/>
        <v>0</v>
      </c>
      <c r="N14030" s="15">
        <f t="shared" si="984"/>
        <v>0</v>
      </c>
    </row>
    <row r="14031" spans="11:14" x14ac:dyDescent="0.2">
      <c r="K14031" s="15">
        <f t="shared" si="982"/>
        <v>1</v>
      </c>
      <c r="L14031" s="17">
        <f t="shared" si="983"/>
        <v>1680</v>
      </c>
      <c r="M14031" s="5">
        <f t="shared" si="985"/>
        <v>0</v>
      </c>
      <c r="N14031" s="15">
        <f t="shared" si="984"/>
        <v>0</v>
      </c>
    </row>
    <row r="14032" spans="11:14" x14ac:dyDescent="0.2">
      <c r="K14032" s="15">
        <f t="shared" si="982"/>
        <v>1</v>
      </c>
      <c r="L14032" s="17">
        <f t="shared" si="983"/>
        <v>1680</v>
      </c>
      <c r="M14032" s="5">
        <f t="shared" si="985"/>
        <v>0</v>
      </c>
      <c r="N14032" s="15">
        <f t="shared" si="984"/>
        <v>0</v>
      </c>
    </row>
    <row r="14033" spans="11:14" x14ac:dyDescent="0.2">
      <c r="K14033" s="15">
        <f t="shared" si="982"/>
        <v>1</v>
      </c>
      <c r="L14033" s="17">
        <f t="shared" si="983"/>
        <v>1680</v>
      </c>
      <c r="M14033" s="5">
        <f t="shared" si="985"/>
        <v>0</v>
      </c>
      <c r="N14033" s="15">
        <f t="shared" si="984"/>
        <v>0</v>
      </c>
    </row>
    <row r="14034" spans="11:14" x14ac:dyDescent="0.2">
      <c r="K14034" s="15">
        <f t="shared" si="982"/>
        <v>1</v>
      </c>
      <c r="L14034" s="17">
        <f t="shared" si="983"/>
        <v>1680</v>
      </c>
      <c r="M14034" s="5">
        <f t="shared" si="985"/>
        <v>0</v>
      </c>
      <c r="N14034" s="15">
        <f t="shared" si="984"/>
        <v>0</v>
      </c>
    </row>
    <row r="14035" spans="11:14" x14ac:dyDescent="0.2">
      <c r="K14035" s="15">
        <f t="shared" si="982"/>
        <v>1</v>
      </c>
      <c r="L14035" s="17">
        <f t="shared" si="983"/>
        <v>1680</v>
      </c>
      <c r="M14035" s="5">
        <f t="shared" si="985"/>
        <v>0</v>
      </c>
      <c r="N14035" s="15">
        <f t="shared" si="984"/>
        <v>0</v>
      </c>
    </row>
    <row r="14036" spans="11:14" x14ac:dyDescent="0.2">
      <c r="K14036" s="15">
        <f t="shared" si="982"/>
        <v>1</v>
      </c>
      <c r="L14036" s="17">
        <f t="shared" si="983"/>
        <v>1680</v>
      </c>
      <c r="M14036" s="5">
        <f t="shared" si="985"/>
        <v>0</v>
      </c>
      <c r="N14036" s="15">
        <f t="shared" si="984"/>
        <v>0</v>
      </c>
    </row>
    <row r="14037" spans="11:14" x14ac:dyDescent="0.2">
      <c r="K14037" s="15">
        <f t="shared" si="982"/>
        <v>1</v>
      </c>
      <c r="L14037" s="17">
        <f t="shared" si="983"/>
        <v>1680</v>
      </c>
      <c r="M14037" s="5">
        <f t="shared" si="985"/>
        <v>0</v>
      </c>
      <c r="N14037" s="15">
        <f t="shared" si="984"/>
        <v>0</v>
      </c>
    </row>
    <row r="14038" spans="11:14" x14ac:dyDescent="0.2">
      <c r="K14038" s="15">
        <f t="shared" si="982"/>
        <v>1</v>
      </c>
      <c r="L14038" s="17">
        <f t="shared" si="983"/>
        <v>1680</v>
      </c>
      <c r="M14038" s="5">
        <f t="shared" si="985"/>
        <v>0</v>
      </c>
      <c r="N14038" s="15">
        <f t="shared" si="984"/>
        <v>0</v>
      </c>
    </row>
    <row r="14039" spans="11:14" x14ac:dyDescent="0.2">
      <c r="K14039" s="15">
        <f t="shared" si="982"/>
        <v>1</v>
      </c>
      <c r="L14039" s="17">
        <f t="shared" si="983"/>
        <v>1680</v>
      </c>
      <c r="M14039" s="5">
        <f t="shared" si="985"/>
        <v>0</v>
      </c>
      <c r="N14039" s="15">
        <f t="shared" si="984"/>
        <v>0</v>
      </c>
    </row>
    <row r="14040" spans="11:14" x14ac:dyDescent="0.2">
      <c r="K14040" s="15">
        <f t="shared" si="982"/>
        <v>1</v>
      </c>
      <c r="L14040" s="17">
        <f t="shared" si="983"/>
        <v>1680</v>
      </c>
      <c r="M14040" s="5">
        <f t="shared" si="985"/>
        <v>0</v>
      </c>
      <c r="N14040" s="15">
        <f t="shared" si="984"/>
        <v>0</v>
      </c>
    </row>
    <row r="14041" spans="11:14" x14ac:dyDescent="0.2">
      <c r="K14041" s="15">
        <f t="shared" si="982"/>
        <v>1</v>
      </c>
      <c r="L14041" s="17">
        <f t="shared" si="983"/>
        <v>1680</v>
      </c>
      <c r="M14041" s="5">
        <f t="shared" si="985"/>
        <v>0</v>
      </c>
      <c r="N14041" s="15">
        <f t="shared" si="984"/>
        <v>0</v>
      </c>
    </row>
    <row r="14042" spans="11:14" x14ac:dyDescent="0.2">
      <c r="K14042" s="15">
        <f t="shared" si="982"/>
        <v>1</v>
      </c>
      <c r="L14042" s="17">
        <f t="shared" si="983"/>
        <v>1680</v>
      </c>
      <c r="M14042" s="5">
        <f t="shared" si="985"/>
        <v>0</v>
      </c>
      <c r="N14042" s="15">
        <f t="shared" si="984"/>
        <v>0</v>
      </c>
    </row>
    <row r="14043" spans="11:14" x14ac:dyDescent="0.2">
      <c r="K14043" s="15">
        <f t="shared" si="982"/>
        <v>1</v>
      </c>
      <c r="L14043" s="17">
        <f t="shared" si="983"/>
        <v>1680</v>
      </c>
      <c r="M14043" s="5">
        <f t="shared" si="985"/>
        <v>0</v>
      </c>
      <c r="N14043" s="15">
        <f t="shared" si="984"/>
        <v>0</v>
      </c>
    </row>
    <row r="14044" spans="11:14" x14ac:dyDescent="0.2">
      <c r="K14044" s="15">
        <f t="shared" si="982"/>
        <v>1</v>
      </c>
      <c r="L14044" s="17">
        <f t="shared" si="983"/>
        <v>1680</v>
      </c>
      <c r="M14044" s="5">
        <f t="shared" si="985"/>
        <v>0</v>
      </c>
      <c r="N14044" s="15">
        <f t="shared" si="984"/>
        <v>0</v>
      </c>
    </row>
    <row r="14045" spans="11:14" x14ac:dyDescent="0.2">
      <c r="K14045" s="15">
        <f t="shared" si="982"/>
        <v>1</v>
      </c>
      <c r="L14045" s="17">
        <f t="shared" si="983"/>
        <v>1680</v>
      </c>
      <c r="M14045" s="5">
        <f t="shared" si="985"/>
        <v>0</v>
      </c>
      <c r="N14045" s="15">
        <f t="shared" si="984"/>
        <v>0</v>
      </c>
    </row>
    <row r="14046" spans="11:14" x14ac:dyDescent="0.2">
      <c r="K14046" s="15">
        <f t="shared" si="982"/>
        <v>1</v>
      </c>
      <c r="L14046" s="17">
        <f t="shared" si="983"/>
        <v>1680</v>
      </c>
      <c r="M14046" s="5">
        <f t="shared" si="985"/>
        <v>0</v>
      </c>
      <c r="N14046" s="15">
        <f t="shared" si="984"/>
        <v>0</v>
      </c>
    </row>
    <row r="14047" spans="11:14" x14ac:dyDescent="0.2">
      <c r="K14047" s="15">
        <f t="shared" si="982"/>
        <v>1</v>
      </c>
      <c r="L14047" s="17">
        <f t="shared" si="983"/>
        <v>1680</v>
      </c>
      <c r="M14047" s="5">
        <f t="shared" si="985"/>
        <v>0</v>
      </c>
      <c r="N14047" s="15">
        <f t="shared" si="984"/>
        <v>0</v>
      </c>
    </row>
    <row r="14048" spans="11:14" x14ac:dyDescent="0.2">
      <c r="K14048" s="15">
        <f t="shared" si="982"/>
        <v>1</v>
      </c>
      <c r="L14048" s="17">
        <f t="shared" si="983"/>
        <v>1680</v>
      </c>
      <c r="M14048" s="5">
        <f t="shared" si="985"/>
        <v>0</v>
      </c>
      <c r="N14048" s="15">
        <f t="shared" si="984"/>
        <v>0</v>
      </c>
    </row>
    <row r="14049" spans="11:14" x14ac:dyDescent="0.2">
      <c r="K14049" s="15">
        <f t="shared" si="982"/>
        <v>1</v>
      </c>
      <c r="L14049" s="17">
        <f t="shared" si="983"/>
        <v>1680</v>
      </c>
      <c r="M14049" s="5">
        <f t="shared" si="985"/>
        <v>0</v>
      </c>
      <c r="N14049" s="15">
        <f t="shared" si="984"/>
        <v>0</v>
      </c>
    </row>
    <row r="14050" spans="11:14" x14ac:dyDescent="0.2">
      <c r="K14050" s="15">
        <f t="shared" si="982"/>
        <v>1</v>
      </c>
      <c r="L14050" s="17">
        <f t="shared" si="983"/>
        <v>1680</v>
      </c>
      <c r="M14050" s="5">
        <f t="shared" si="985"/>
        <v>0</v>
      </c>
      <c r="N14050" s="15">
        <f t="shared" si="984"/>
        <v>0</v>
      </c>
    </row>
    <row r="14051" spans="11:14" x14ac:dyDescent="0.2">
      <c r="K14051" s="15">
        <f t="shared" si="982"/>
        <v>1</v>
      </c>
      <c r="L14051" s="17">
        <f t="shared" si="983"/>
        <v>1680</v>
      </c>
      <c r="M14051" s="5">
        <f t="shared" si="985"/>
        <v>0</v>
      </c>
      <c r="N14051" s="15">
        <f t="shared" si="984"/>
        <v>0</v>
      </c>
    </row>
    <row r="14052" spans="11:14" x14ac:dyDescent="0.2">
      <c r="K14052" s="15">
        <f t="shared" si="982"/>
        <v>1</v>
      </c>
      <c r="L14052" s="17">
        <f t="shared" si="983"/>
        <v>1680</v>
      </c>
      <c r="M14052" s="5">
        <f t="shared" si="985"/>
        <v>0</v>
      </c>
      <c r="N14052" s="15">
        <f t="shared" si="984"/>
        <v>0</v>
      </c>
    </row>
    <row r="14053" spans="11:14" x14ac:dyDescent="0.2">
      <c r="K14053" s="15">
        <f t="shared" si="982"/>
        <v>1</v>
      </c>
      <c r="L14053" s="17">
        <f t="shared" si="983"/>
        <v>1680</v>
      </c>
      <c r="M14053" s="5">
        <f t="shared" si="985"/>
        <v>0</v>
      </c>
      <c r="N14053" s="15">
        <f t="shared" si="984"/>
        <v>0</v>
      </c>
    </row>
    <row r="14054" spans="11:14" x14ac:dyDescent="0.2">
      <c r="K14054" s="15">
        <f t="shared" si="982"/>
        <v>1</v>
      </c>
      <c r="L14054" s="17">
        <f t="shared" si="983"/>
        <v>1680</v>
      </c>
      <c r="M14054" s="5">
        <f t="shared" si="985"/>
        <v>0</v>
      </c>
      <c r="N14054" s="15">
        <f t="shared" si="984"/>
        <v>0</v>
      </c>
    </row>
    <row r="14055" spans="11:14" x14ac:dyDescent="0.2">
      <c r="K14055" s="15">
        <f t="shared" si="982"/>
        <v>1</v>
      </c>
      <c r="L14055" s="17">
        <f t="shared" si="983"/>
        <v>1680</v>
      </c>
      <c r="M14055" s="5">
        <f t="shared" si="985"/>
        <v>0</v>
      </c>
      <c r="N14055" s="15">
        <f t="shared" si="984"/>
        <v>0</v>
      </c>
    </row>
    <row r="14056" spans="11:14" x14ac:dyDescent="0.2">
      <c r="K14056" s="15">
        <f t="shared" si="982"/>
        <v>1</v>
      </c>
      <c r="L14056" s="17">
        <f t="shared" si="983"/>
        <v>1680</v>
      </c>
      <c r="M14056" s="5">
        <f t="shared" si="985"/>
        <v>0</v>
      </c>
      <c r="N14056" s="15">
        <f t="shared" si="984"/>
        <v>0</v>
      </c>
    </row>
    <row r="14057" spans="11:14" x14ac:dyDescent="0.2">
      <c r="K14057" s="15">
        <f t="shared" si="982"/>
        <v>1</v>
      </c>
      <c r="L14057" s="17">
        <f t="shared" si="983"/>
        <v>1680</v>
      </c>
      <c r="M14057" s="5">
        <f t="shared" si="985"/>
        <v>0</v>
      </c>
      <c r="N14057" s="15">
        <f t="shared" si="984"/>
        <v>0</v>
      </c>
    </row>
    <row r="14058" spans="11:14" x14ac:dyDescent="0.2">
      <c r="K14058" s="15">
        <f t="shared" si="982"/>
        <v>1</v>
      </c>
      <c r="L14058" s="17">
        <f t="shared" si="983"/>
        <v>1680</v>
      </c>
      <c r="M14058" s="5">
        <f t="shared" si="985"/>
        <v>0</v>
      </c>
      <c r="N14058" s="15">
        <f t="shared" si="984"/>
        <v>0</v>
      </c>
    </row>
    <row r="14059" spans="11:14" x14ac:dyDescent="0.2">
      <c r="K14059" s="15">
        <f t="shared" si="982"/>
        <v>1</v>
      </c>
      <c r="L14059" s="17">
        <f t="shared" si="983"/>
        <v>1680</v>
      </c>
      <c r="M14059" s="5">
        <f t="shared" si="985"/>
        <v>0</v>
      </c>
      <c r="N14059" s="15">
        <f t="shared" si="984"/>
        <v>0</v>
      </c>
    </row>
    <row r="14060" spans="11:14" x14ac:dyDescent="0.2">
      <c r="K14060" s="15">
        <f t="shared" si="982"/>
        <v>1</v>
      </c>
      <c r="L14060" s="17">
        <f t="shared" si="983"/>
        <v>1680</v>
      </c>
      <c r="M14060" s="5">
        <f t="shared" si="985"/>
        <v>0</v>
      </c>
      <c r="N14060" s="15">
        <f t="shared" si="984"/>
        <v>0</v>
      </c>
    </row>
    <row r="14061" spans="11:14" x14ac:dyDescent="0.2">
      <c r="K14061" s="15">
        <f t="shared" si="982"/>
        <v>1</v>
      </c>
      <c r="L14061" s="17">
        <f t="shared" si="983"/>
        <v>1680</v>
      </c>
      <c r="M14061" s="5">
        <f t="shared" si="985"/>
        <v>0</v>
      </c>
      <c r="N14061" s="15">
        <f t="shared" si="984"/>
        <v>0</v>
      </c>
    </row>
    <row r="14062" spans="11:14" x14ac:dyDescent="0.2">
      <c r="K14062" s="15">
        <f t="shared" si="982"/>
        <v>1</v>
      </c>
      <c r="L14062" s="17">
        <f t="shared" si="983"/>
        <v>1680</v>
      </c>
      <c r="M14062" s="5">
        <f t="shared" si="985"/>
        <v>0</v>
      </c>
      <c r="N14062" s="15">
        <f t="shared" si="984"/>
        <v>0</v>
      </c>
    </row>
    <row r="14063" spans="11:14" x14ac:dyDescent="0.2">
      <c r="K14063" s="15">
        <f t="shared" si="982"/>
        <v>1</v>
      </c>
      <c r="L14063" s="17">
        <f t="shared" si="983"/>
        <v>1680</v>
      </c>
      <c r="M14063" s="5">
        <f t="shared" si="985"/>
        <v>0</v>
      </c>
      <c r="N14063" s="15">
        <f t="shared" si="984"/>
        <v>0</v>
      </c>
    </row>
    <row r="14064" spans="11:14" x14ac:dyDescent="0.2">
      <c r="K14064" s="15">
        <f t="shared" si="982"/>
        <v>1</v>
      </c>
      <c r="L14064" s="17">
        <f t="shared" si="983"/>
        <v>1680</v>
      </c>
      <c r="M14064" s="5">
        <f t="shared" si="985"/>
        <v>0</v>
      </c>
      <c r="N14064" s="15">
        <f t="shared" si="984"/>
        <v>0</v>
      </c>
    </row>
    <row r="14065" spans="11:14" x14ac:dyDescent="0.2">
      <c r="K14065" s="15">
        <f t="shared" si="982"/>
        <v>1</v>
      </c>
      <c r="L14065" s="17">
        <f t="shared" si="983"/>
        <v>1680</v>
      </c>
      <c r="M14065" s="5">
        <f t="shared" si="985"/>
        <v>0</v>
      </c>
      <c r="N14065" s="15">
        <f t="shared" si="984"/>
        <v>0</v>
      </c>
    </row>
    <row r="14066" spans="11:14" x14ac:dyDescent="0.2">
      <c r="K14066" s="15">
        <f t="shared" si="982"/>
        <v>1</v>
      </c>
      <c r="L14066" s="17">
        <f t="shared" si="983"/>
        <v>1680</v>
      </c>
      <c r="M14066" s="5">
        <f t="shared" si="985"/>
        <v>0</v>
      </c>
      <c r="N14066" s="15">
        <f t="shared" si="984"/>
        <v>0</v>
      </c>
    </row>
    <row r="14067" spans="11:14" x14ac:dyDescent="0.2">
      <c r="K14067" s="15">
        <f t="shared" si="982"/>
        <v>1</v>
      </c>
      <c r="L14067" s="17">
        <f t="shared" si="983"/>
        <v>1680</v>
      </c>
      <c r="M14067" s="5">
        <f t="shared" si="985"/>
        <v>0</v>
      </c>
      <c r="N14067" s="15">
        <f t="shared" si="984"/>
        <v>0</v>
      </c>
    </row>
    <row r="14068" spans="11:14" x14ac:dyDescent="0.2">
      <c r="K14068" s="15">
        <f t="shared" si="982"/>
        <v>1</v>
      </c>
      <c r="L14068" s="17">
        <f t="shared" si="983"/>
        <v>1680</v>
      </c>
      <c r="M14068" s="5">
        <f t="shared" si="985"/>
        <v>0</v>
      </c>
      <c r="N14068" s="15">
        <f t="shared" si="984"/>
        <v>0</v>
      </c>
    </row>
    <row r="14069" spans="11:14" x14ac:dyDescent="0.2">
      <c r="K14069" s="15">
        <f t="shared" si="982"/>
        <v>1</v>
      </c>
      <c r="L14069" s="17">
        <f t="shared" si="983"/>
        <v>1680</v>
      </c>
      <c r="M14069" s="5">
        <f t="shared" si="985"/>
        <v>0</v>
      </c>
      <c r="N14069" s="15">
        <f t="shared" si="984"/>
        <v>0</v>
      </c>
    </row>
    <row r="14070" spans="11:14" x14ac:dyDescent="0.2">
      <c r="K14070" s="15">
        <f t="shared" si="982"/>
        <v>1</v>
      </c>
      <c r="L14070" s="17">
        <f t="shared" si="983"/>
        <v>1680</v>
      </c>
      <c r="M14070" s="5">
        <f t="shared" si="985"/>
        <v>0</v>
      </c>
      <c r="N14070" s="15">
        <f t="shared" si="984"/>
        <v>0</v>
      </c>
    </row>
    <row r="14071" spans="11:14" x14ac:dyDescent="0.2">
      <c r="K14071" s="15">
        <f t="shared" si="982"/>
        <v>1</v>
      </c>
      <c r="L14071" s="17">
        <f t="shared" si="983"/>
        <v>1680</v>
      </c>
      <c r="M14071" s="5">
        <f t="shared" si="985"/>
        <v>0</v>
      </c>
      <c r="N14071" s="15">
        <f t="shared" si="984"/>
        <v>0</v>
      </c>
    </row>
    <row r="14072" spans="11:14" x14ac:dyDescent="0.2">
      <c r="K14072" s="15">
        <f t="shared" si="982"/>
        <v>1</v>
      </c>
      <c r="L14072" s="17">
        <f t="shared" si="983"/>
        <v>1680</v>
      </c>
      <c r="M14072" s="5">
        <f t="shared" si="985"/>
        <v>0</v>
      </c>
      <c r="N14072" s="15">
        <f t="shared" si="984"/>
        <v>0</v>
      </c>
    </row>
    <row r="14073" spans="11:14" x14ac:dyDescent="0.2">
      <c r="K14073" s="15">
        <f t="shared" si="982"/>
        <v>1</v>
      </c>
      <c r="L14073" s="17">
        <f t="shared" si="983"/>
        <v>1680</v>
      </c>
      <c r="M14073" s="5">
        <f t="shared" si="985"/>
        <v>0</v>
      </c>
      <c r="N14073" s="15">
        <f t="shared" si="984"/>
        <v>0</v>
      </c>
    </row>
    <row r="14074" spans="11:14" x14ac:dyDescent="0.2">
      <c r="K14074" s="15">
        <f t="shared" si="982"/>
        <v>1</v>
      </c>
      <c r="L14074" s="17">
        <f t="shared" si="983"/>
        <v>1680</v>
      </c>
      <c r="M14074" s="5">
        <f t="shared" si="985"/>
        <v>0</v>
      </c>
      <c r="N14074" s="15">
        <f t="shared" si="984"/>
        <v>0</v>
      </c>
    </row>
    <row r="14075" spans="11:14" x14ac:dyDescent="0.2">
      <c r="K14075" s="15">
        <f t="shared" si="982"/>
        <v>1</v>
      </c>
      <c r="L14075" s="17">
        <f t="shared" si="983"/>
        <v>1680</v>
      </c>
      <c r="M14075" s="5">
        <f t="shared" si="985"/>
        <v>0</v>
      </c>
      <c r="N14075" s="15">
        <f t="shared" si="984"/>
        <v>0</v>
      </c>
    </row>
    <row r="14076" spans="11:14" x14ac:dyDescent="0.2">
      <c r="K14076" s="15">
        <f t="shared" si="982"/>
        <v>1</v>
      </c>
      <c r="L14076" s="17">
        <f t="shared" si="983"/>
        <v>1680</v>
      </c>
      <c r="M14076" s="5">
        <f t="shared" si="985"/>
        <v>0</v>
      </c>
      <c r="N14076" s="15">
        <f t="shared" si="984"/>
        <v>0</v>
      </c>
    </row>
    <row r="14077" spans="11:14" x14ac:dyDescent="0.2">
      <c r="K14077" s="15">
        <f t="shared" si="982"/>
        <v>1</v>
      </c>
      <c r="L14077" s="17">
        <f t="shared" si="983"/>
        <v>1680</v>
      </c>
      <c r="M14077" s="5">
        <f t="shared" si="985"/>
        <v>0</v>
      </c>
      <c r="N14077" s="15">
        <f t="shared" si="984"/>
        <v>0</v>
      </c>
    </row>
    <row r="14078" spans="11:14" x14ac:dyDescent="0.2">
      <c r="K14078" s="15">
        <f t="shared" si="982"/>
        <v>1</v>
      </c>
      <c r="L14078" s="17">
        <f t="shared" si="983"/>
        <v>1680</v>
      </c>
      <c r="M14078" s="5">
        <f t="shared" si="985"/>
        <v>0</v>
      </c>
      <c r="N14078" s="15">
        <f t="shared" si="984"/>
        <v>0</v>
      </c>
    </row>
    <row r="14079" spans="11:14" x14ac:dyDescent="0.2">
      <c r="K14079" s="15">
        <f t="shared" si="982"/>
        <v>1</v>
      </c>
      <c r="L14079" s="17">
        <f t="shared" si="983"/>
        <v>1680</v>
      </c>
      <c r="M14079" s="5">
        <f t="shared" si="985"/>
        <v>0</v>
      </c>
      <c r="N14079" s="15">
        <f t="shared" si="984"/>
        <v>0</v>
      </c>
    </row>
    <row r="14080" spans="11:14" x14ac:dyDescent="0.2">
      <c r="K14080" s="15">
        <f t="shared" si="982"/>
        <v>1</v>
      </c>
      <c r="L14080" s="17">
        <f t="shared" si="983"/>
        <v>1680</v>
      </c>
      <c r="M14080" s="5">
        <f t="shared" si="985"/>
        <v>0</v>
      </c>
      <c r="N14080" s="15">
        <f t="shared" si="984"/>
        <v>0</v>
      </c>
    </row>
    <row r="14081" spans="11:14" x14ac:dyDescent="0.2">
      <c r="K14081" s="15">
        <f t="shared" si="982"/>
        <v>1</v>
      </c>
      <c r="L14081" s="17">
        <f t="shared" si="983"/>
        <v>1680</v>
      </c>
      <c r="M14081" s="5">
        <f t="shared" si="985"/>
        <v>0</v>
      </c>
      <c r="N14081" s="15">
        <f t="shared" si="984"/>
        <v>0</v>
      </c>
    </row>
    <row r="14082" spans="11:14" x14ac:dyDescent="0.2">
      <c r="K14082" s="15">
        <f t="shared" ref="K14082:K14145" si="986">DATE(YEAR(E14082),MONTH(E14082),1)</f>
        <v>1</v>
      </c>
      <c r="L14082" s="17">
        <f t="shared" ref="L14082:L14145" si="987">ROUND(($B$3-K14082)/365.25*12,0)</f>
        <v>1680</v>
      </c>
      <c r="M14082" s="5">
        <f t="shared" si="985"/>
        <v>0</v>
      </c>
      <c r="N14082" s="15">
        <f t="shared" ref="N14082:N14145" si="988">EDATE(E14082,D14082)</f>
        <v>0</v>
      </c>
    </row>
    <row r="14083" spans="11:14" x14ac:dyDescent="0.2">
      <c r="K14083" s="15">
        <f t="shared" si="986"/>
        <v>1</v>
      </c>
      <c r="L14083" s="17">
        <f t="shared" si="987"/>
        <v>1680</v>
      </c>
      <c r="M14083" s="5">
        <f t="shared" ref="M14083:M14146" si="989">ROUND((N14083-K14083)/365.25*12,0)</f>
        <v>0</v>
      </c>
      <c r="N14083" s="15">
        <f t="shared" si="988"/>
        <v>0</v>
      </c>
    </row>
    <row r="14084" spans="11:14" x14ac:dyDescent="0.2">
      <c r="K14084" s="15">
        <f t="shared" si="986"/>
        <v>1</v>
      </c>
      <c r="L14084" s="17">
        <f t="shared" si="987"/>
        <v>1680</v>
      </c>
      <c r="M14084" s="5">
        <f t="shared" si="989"/>
        <v>0</v>
      </c>
      <c r="N14084" s="15">
        <f t="shared" si="988"/>
        <v>0</v>
      </c>
    </row>
    <row r="14085" spans="11:14" x14ac:dyDescent="0.2">
      <c r="K14085" s="15">
        <f t="shared" si="986"/>
        <v>1</v>
      </c>
      <c r="L14085" s="17">
        <f t="shared" si="987"/>
        <v>1680</v>
      </c>
      <c r="M14085" s="5">
        <f t="shared" si="989"/>
        <v>0</v>
      </c>
      <c r="N14085" s="15">
        <f t="shared" si="988"/>
        <v>0</v>
      </c>
    </row>
    <row r="14086" spans="11:14" x14ac:dyDescent="0.2">
      <c r="K14086" s="15">
        <f t="shared" si="986"/>
        <v>1</v>
      </c>
      <c r="L14086" s="17">
        <f t="shared" si="987"/>
        <v>1680</v>
      </c>
      <c r="M14086" s="5">
        <f t="shared" si="989"/>
        <v>0</v>
      </c>
      <c r="N14086" s="15">
        <f t="shared" si="988"/>
        <v>0</v>
      </c>
    </row>
    <row r="14087" spans="11:14" x14ac:dyDescent="0.2">
      <c r="K14087" s="15">
        <f t="shared" si="986"/>
        <v>1</v>
      </c>
      <c r="L14087" s="17">
        <f t="shared" si="987"/>
        <v>1680</v>
      </c>
      <c r="M14087" s="5">
        <f t="shared" si="989"/>
        <v>0</v>
      </c>
      <c r="N14087" s="15">
        <f t="shared" si="988"/>
        <v>0</v>
      </c>
    </row>
    <row r="14088" spans="11:14" x14ac:dyDescent="0.2">
      <c r="K14088" s="15">
        <f t="shared" si="986"/>
        <v>1</v>
      </c>
      <c r="L14088" s="17">
        <f t="shared" si="987"/>
        <v>1680</v>
      </c>
      <c r="M14088" s="5">
        <f t="shared" si="989"/>
        <v>0</v>
      </c>
      <c r="N14088" s="15">
        <f t="shared" si="988"/>
        <v>0</v>
      </c>
    </row>
    <row r="14089" spans="11:14" x14ac:dyDescent="0.2">
      <c r="K14089" s="15">
        <f t="shared" si="986"/>
        <v>1</v>
      </c>
      <c r="L14089" s="17">
        <f t="shared" si="987"/>
        <v>1680</v>
      </c>
      <c r="M14089" s="5">
        <f t="shared" si="989"/>
        <v>0</v>
      </c>
      <c r="N14089" s="15">
        <f t="shared" si="988"/>
        <v>0</v>
      </c>
    </row>
    <row r="14090" spans="11:14" x14ac:dyDescent="0.2">
      <c r="K14090" s="15">
        <f t="shared" si="986"/>
        <v>1</v>
      </c>
      <c r="L14090" s="17">
        <f t="shared" si="987"/>
        <v>1680</v>
      </c>
      <c r="M14090" s="5">
        <f t="shared" si="989"/>
        <v>0</v>
      </c>
      <c r="N14090" s="15">
        <f t="shared" si="988"/>
        <v>0</v>
      </c>
    </row>
    <row r="14091" spans="11:14" x14ac:dyDescent="0.2">
      <c r="K14091" s="15">
        <f t="shared" si="986"/>
        <v>1</v>
      </c>
      <c r="L14091" s="17">
        <f t="shared" si="987"/>
        <v>1680</v>
      </c>
      <c r="M14091" s="5">
        <f t="shared" si="989"/>
        <v>0</v>
      </c>
      <c r="N14091" s="15">
        <f t="shared" si="988"/>
        <v>0</v>
      </c>
    </row>
    <row r="14092" spans="11:14" x14ac:dyDescent="0.2">
      <c r="K14092" s="15">
        <f t="shared" si="986"/>
        <v>1</v>
      </c>
      <c r="L14092" s="17">
        <f t="shared" si="987"/>
        <v>1680</v>
      </c>
      <c r="M14092" s="5">
        <f t="shared" si="989"/>
        <v>0</v>
      </c>
      <c r="N14092" s="15">
        <f t="shared" si="988"/>
        <v>0</v>
      </c>
    </row>
    <row r="14093" spans="11:14" x14ac:dyDescent="0.2">
      <c r="K14093" s="15">
        <f t="shared" si="986"/>
        <v>1</v>
      </c>
      <c r="L14093" s="17">
        <f t="shared" si="987"/>
        <v>1680</v>
      </c>
      <c r="M14093" s="5">
        <f t="shared" si="989"/>
        <v>0</v>
      </c>
      <c r="N14093" s="15">
        <f t="shared" si="988"/>
        <v>0</v>
      </c>
    </row>
    <row r="14094" spans="11:14" x14ac:dyDescent="0.2">
      <c r="K14094" s="15">
        <f t="shared" si="986"/>
        <v>1</v>
      </c>
      <c r="L14094" s="17">
        <f t="shared" si="987"/>
        <v>1680</v>
      </c>
      <c r="M14094" s="5">
        <f t="shared" si="989"/>
        <v>0</v>
      </c>
      <c r="N14094" s="15">
        <f t="shared" si="988"/>
        <v>0</v>
      </c>
    </row>
    <row r="14095" spans="11:14" x14ac:dyDescent="0.2">
      <c r="K14095" s="15">
        <f t="shared" si="986"/>
        <v>1</v>
      </c>
      <c r="L14095" s="17">
        <f t="shared" si="987"/>
        <v>1680</v>
      </c>
      <c r="M14095" s="5">
        <f t="shared" si="989"/>
        <v>0</v>
      </c>
      <c r="N14095" s="15">
        <f t="shared" si="988"/>
        <v>0</v>
      </c>
    </row>
    <row r="14096" spans="11:14" x14ac:dyDescent="0.2">
      <c r="K14096" s="15">
        <f t="shared" si="986"/>
        <v>1</v>
      </c>
      <c r="L14096" s="17">
        <f t="shared" si="987"/>
        <v>1680</v>
      </c>
      <c r="M14096" s="5">
        <f t="shared" si="989"/>
        <v>0</v>
      </c>
      <c r="N14096" s="15">
        <f t="shared" si="988"/>
        <v>0</v>
      </c>
    </row>
    <row r="14097" spans="11:14" x14ac:dyDescent="0.2">
      <c r="K14097" s="15">
        <f t="shared" si="986"/>
        <v>1</v>
      </c>
      <c r="L14097" s="17">
        <f t="shared" si="987"/>
        <v>1680</v>
      </c>
      <c r="M14097" s="5">
        <f t="shared" si="989"/>
        <v>0</v>
      </c>
      <c r="N14097" s="15">
        <f t="shared" si="988"/>
        <v>0</v>
      </c>
    </row>
    <row r="14098" spans="11:14" x14ac:dyDescent="0.2">
      <c r="K14098" s="15">
        <f t="shared" si="986"/>
        <v>1</v>
      </c>
      <c r="L14098" s="17">
        <f t="shared" si="987"/>
        <v>1680</v>
      </c>
      <c r="M14098" s="5">
        <f t="shared" si="989"/>
        <v>0</v>
      </c>
      <c r="N14098" s="15">
        <f t="shared" si="988"/>
        <v>0</v>
      </c>
    </row>
    <row r="14099" spans="11:14" x14ac:dyDescent="0.2">
      <c r="K14099" s="15">
        <f t="shared" si="986"/>
        <v>1</v>
      </c>
      <c r="L14099" s="17">
        <f t="shared" si="987"/>
        <v>1680</v>
      </c>
      <c r="M14099" s="5">
        <f t="shared" si="989"/>
        <v>0</v>
      </c>
      <c r="N14099" s="15">
        <f t="shared" si="988"/>
        <v>0</v>
      </c>
    </row>
    <row r="14100" spans="11:14" x14ac:dyDescent="0.2">
      <c r="K14100" s="15">
        <f t="shared" si="986"/>
        <v>1</v>
      </c>
      <c r="L14100" s="17">
        <f t="shared" si="987"/>
        <v>1680</v>
      </c>
      <c r="M14100" s="5">
        <f t="shared" si="989"/>
        <v>0</v>
      </c>
      <c r="N14100" s="15">
        <f t="shared" si="988"/>
        <v>0</v>
      </c>
    </row>
    <row r="14101" spans="11:14" x14ac:dyDescent="0.2">
      <c r="K14101" s="15">
        <f t="shared" si="986"/>
        <v>1</v>
      </c>
      <c r="L14101" s="17">
        <f t="shared" si="987"/>
        <v>1680</v>
      </c>
      <c r="M14101" s="5">
        <f t="shared" si="989"/>
        <v>0</v>
      </c>
      <c r="N14101" s="15">
        <f t="shared" si="988"/>
        <v>0</v>
      </c>
    </row>
    <row r="14102" spans="11:14" x14ac:dyDescent="0.2">
      <c r="K14102" s="15">
        <f t="shared" si="986"/>
        <v>1</v>
      </c>
      <c r="L14102" s="17">
        <f t="shared" si="987"/>
        <v>1680</v>
      </c>
      <c r="M14102" s="5">
        <f t="shared" si="989"/>
        <v>0</v>
      </c>
      <c r="N14102" s="15">
        <f t="shared" si="988"/>
        <v>0</v>
      </c>
    </row>
    <row r="14103" spans="11:14" x14ac:dyDescent="0.2">
      <c r="K14103" s="15">
        <f t="shared" si="986"/>
        <v>1</v>
      </c>
      <c r="L14103" s="17">
        <f t="shared" si="987"/>
        <v>1680</v>
      </c>
      <c r="M14103" s="5">
        <f t="shared" si="989"/>
        <v>0</v>
      </c>
      <c r="N14103" s="15">
        <f t="shared" si="988"/>
        <v>0</v>
      </c>
    </row>
    <row r="14104" spans="11:14" x14ac:dyDescent="0.2">
      <c r="K14104" s="15">
        <f t="shared" si="986"/>
        <v>1</v>
      </c>
      <c r="L14104" s="17">
        <f t="shared" si="987"/>
        <v>1680</v>
      </c>
      <c r="M14104" s="5">
        <f t="shared" si="989"/>
        <v>0</v>
      </c>
      <c r="N14104" s="15">
        <f t="shared" si="988"/>
        <v>0</v>
      </c>
    </row>
    <row r="14105" spans="11:14" x14ac:dyDescent="0.2">
      <c r="K14105" s="15">
        <f t="shared" si="986"/>
        <v>1</v>
      </c>
      <c r="L14105" s="17">
        <f t="shared" si="987"/>
        <v>1680</v>
      </c>
      <c r="M14105" s="5">
        <f t="shared" si="989"/>
        <v>0</v>
      </c>
      <c r="N14105" s="15">
        <f t="shared" si="988"/>
        <v>0</v>
      </c>
    </row>
    <row r="14106" spans="11:14" x14ac:dyDescent="0.2">
      <c r="K14106" s="15">
        <f t="shared" si="986"/>
        <v>1</v>
      </c>
      <c r="L14106" s="17">
        <f t="shared" si="987"/>
        <v>1680</v>
      </c>
      <c r="M14106" s="5">
        <f t="shared" si="989"/>
        <v>0</v>
      </c>
      <c r="N14106" s="15">
        <f t="shared" si="988"/>
        <v>0</v>
      </c>
    </row>
    <row r="14107" spans="11:14" x14ac:dyDescent="0.2">
      <c r="K14107" s="15">
        <f t="shared" si="986"/>
        <v>1</v>
      </c>
      <c r="L14107" s="17">
        <f t="shared" si="987"/>
        <v>1680</v>
      </c>
      <c r="M14107" s="5">
        <f t="shared" si="989"/>
        <v>0</v>
      </c>
      <c r="N14107" s="15">
        <f t="shared" si="988"/>
        <v>0</v>
      </c>
    </row>
    <row r="14108" spans="11:14" x14ac:dyDescent="0.2">
      <c r="K14108" s="15">
        <f t="shared" si="986"/>
        <v>1</v>
      </c>
      <c r="L14108" s="17">
        <f t="shared" si="987"/>
        <v>1680</v>
      </c>
      <c r="M14108" s="5">
        <f t="shared" si="989"/>
        <v>0</v>
      </c>
      <c r="N14108" s="15">
        <f t="shared" si="988"/>
        <v>0</v>
      </c>
    </row>
    <row r="14109" spans="11:14" x14ac:dyDescent="0.2">
      <c r="K14109" s="15">
        <f t="shared" si="986"/>
        <v>1</v>
      </c>
      <c r="L14109" s="17">
        <f t="shared" si="987"/>
        <v>1680</v>
      </c>
      <c r="M14109" s="5">
        <f t="shared" si="989"/>
        <v>0</v>
      </c>
      <c r="N14109" s="15">
        <f t="shared" si="988"/>
        <v>0</v>
      </c>
    </row>
    <row r="14110" spans="11:14" x14ac:dyDescent="0.2">
      <c r="K14110" s="15">
        <f t="shared" si="986"/>
        <v>1</v>
      </c>
      <c r="L14110" s="17">
        <f t="shared" si="987"/>
        <v>1680</v>
      </c>
      <c r="M14110" s="5">
        <f t="shared" si="989"/>
        <v>0</v>
      </c>
      <c r="N14110" s="15">
        <f t="shared" si="988"/>
        <v>0</v>
      </c>
    </row>
    <row r="14111" spans="11:14" x14ac:dyDescent="0.2">
      <c r="K14111" s="15">
        <f t="shared" si="986"/>
        <v>1</v>
      </c>
      <c r="L14111" s="17">
        <f t="shared" si="987"/>
        <v>1680</v>
      </c>
      <c r="M14111" s="5">
        <f t="shared" si="989"/>
        <v>0</v>
      </c>
      <c r="N14111" s="15">
        <f t="shared" si="988"/>
        <v>0</v>
      </c>
    </row>
    <row r="14112" spans="11:14" x14ac:dyDescent="0.2">
      <c r="K14112" s="15">
        <f t="shared" si="986"/>
        <v>1</v>
      </c>
      <c r="L14112" s="17">
        <f t="shared" si="987"/>
        <v>1680</v>
      </c>
      <c r="M14112" s="5">
        <f t="shared" si="989"/>
        <v>0</v>
      </c>
      <c r="N14112" s="15">
        <f t="shared" si="988"/>
        <v>0</v>
      </c>
    </row>
    <row r="14113" spans="11:14" x14ac:dyDescent="0.2">
      <c r="K14113" s="15">
        <f t="shared" si="986"/>
        <v>1</v>
      </c>
      <c r="L14113" s="17">
        <f t="shared" si="987"/>
        <v>1680</v>
      </c>
      <c r="M14113" s="5">
        <f t="shared" si="989"/>
        <v>0</v>
      </c>
      <c r="N14113" s="15">
        <f t="shared" si="988"/>
        <v>0</v>
      </c>
    </row>
    <row r="14114" spans="11:14" x14ac:dyDescent="0.2">
      <c r="K14114" s="15">
        <f t="shared" si="986"/>
        <v>1</v>
      </c>
      <c r="L14114" s="17">
        <f t="shared" si="987"/>
        <v>1680</v>
      </c>
      <c r="M14114" s="5">
        <f t="shared" si="989"/>
        <v>0</v>
      </c>
      <c r="N14114" s="15">
        <f t="shared" si="988"/>
        <v>0</v>
      </c>
    </row>
    <row r="14115" spans="11:14" x14ac:dyDescent="0.2">
      <c r="K14115" s="15">
        <f t="shared" si="986"/>
        <v>1</v>
      </c>
      <c r="L14115" s="17">
        <f t="shared" si="987"/>
        <v>1680</v>
      </c>
      <c r="M14115" s="5">
        <f t="shared" si="989"/>
        <v>0</v>
      </c>
      <c r="N14115" s="15">
        <f t="shared" si="988"/>
        <v>0</v>
      </c>
    </row>
    <row r="14116" spans="11:14" x14ac:dyDescent="0.2">
      <c r="K14116" s="15">
        <f t="shared" si="986"/>
        <v>1</v>
      </c>
      <c r="L14116" s="17">
        <f t="shared" si="987"/>
        <v>1680</v>
      </c>
      <c r="M14116" s="5">
        <f t="shared" si="989"/>
        <v>0</v>
      </c>
      <c r="N14116" s="15">
        <f t="shared" si="988"/>
        <v>0</v>
      </c>
    </row>
    <row r="14117" spans="11:14" x14ac:dyDescent="0.2">
      <c r="K14117" s="15">
        <f t="shared" si="986"/>
        <v>1</v>
      </c>
      <c r="L14117" s="17">
        <f t="shared" si="987"/>
        <v>1680</v>
      </c>
      <c r="M14117" s="5">
        <f t="shared" si="989"/>
        <v>0</v>
      </c>
      <c r="N14117" s="15">
        <f t="shared" si="988"/>
        <v>0</v>
      </c>
    </row>
    <row r="14118" spans="11:14" x14ac:dyDescent="0.2">
      <c r="K14118" s="15">
        <f t="shared" si="986"/>
        <v>1</v>
      </c>
      <c r="L14118" s="17">
        <f t="shared" si="987"/>
        <v>1680</v>
      </c>
      <c r="M14118" s="5">
        <f t="shared" si="989"/>
        <v>0</v>
      </c>
      <c r="N14118" s="15">
        <f t="shared" si="988"/>
        <v>0</v>
      </c>
    </row>
    <row r="14119" spans="11:14" x14ac:dyDescent="0.2">
      <c r="K14119" s="15">
        <f t="shared" si="986"/>
        <v>1</v>
      </c>
      <c r="L14119" s="17">
        <f t="shared" si="987"/>
        <v>1680</v>
      </c>
      <c r="M14119" s="5">
        <f t="shared" si="989"/>
        <v>0</v>
      </c>
      <c r="N14119" s="15">
        <f t="shared" si="988"/>
        <v>0</v>
      </c>
    </row>
    <row r="14120" spans="11:14" x14ac:dyDescent="0.2">
      <c r="K14120" s="15">
        <f t="shared" si="986"/>
        <v>1</v>
      </c>
      <c r="L14120" s="17">
        <f t="shared" si="987"/>
        <v>1680</v>
      </c>
      <c r="M14120" s="5">
        <f t="shared" si="989"/>
        <v>0</v>
      </c>
      <c r="N14120" s="15">
        <f t="shared" si="988"/>
        <v>0</v>
      </c>
    </row>
    <row r="14121" spans="11:14" x14ac:dyDescent="0.2">
      <c r="K14121" s="15">
        <f t="shared" si="986"/>
        <v>1</v>
      </c>
      <c r="L14121" s="17">
        <f t="shared" si="987"/>
        <v>1680</v>
      </c>
      <c r="M14121" s="5">
        <f t="shared" si="989"/>
        <v>0</v>
      </c>
      <c r="N14121" s="15">
        <f t="shared" si="988"/>
        <v>0</v>
      </c>
    </row>
    <row r="14122" spans="11:14" x14ac:dyDescent="0.2">
      <c r="K14122" s="15">
        <f t="shared" si="986"/>
        <v>1</v>
      </c>
      <c r="L14122" s="17">
        <f t="shared" si="987"/>
        <v>1680</v>
      </c>
      <c r="M14122" s="5">
        <f t="shared" si="989"/>
        <v>0</v>
      </c>
      <c r="N14122" s="15">
        <f t="shared" si="988"/>
        <v>0</v>
      </c>
    </row>
    <row r="14123" spans="11:14" x14ac:dyDescent="0.2">
      <c r="K14123" s="15">
        <f t="shared" si="986"/>
        <v>1</v>
      </c>
      <c r="L14123" s="17">
        <f t="shared" si="987"/>
        <v>1680</v>
      </c>
      <c r="M14123" s="5">
        <f t="shared" si="989"/>
        <v>0</v>
      </c>
      <c r="N14123" s="15">
        <f t="shared" si="988"/>
        <v>0</v>
      </c>
    </row>
    <row r="14124" spans="11:14" x14ac:dyDescent="0.2">
      <c r="K14124" s="15">
        <f t="shared" si="986"/>
        <v>1</v>
      </c>
      <c r="L14124" s="17">
        <f t="shared" si="987"/>
        <v>1680</v>
      </c>
      <c r="M14124" s="5">
        <f t="shared" si="989"/>
        <v>0</v>
      </c>
      <c r="N14124" s="15">
        <f t="shared" si="988"/>
        <v>0</v>
      </c>
    </row>
    <row r="14125" spans="11:14" x14ac:dyDescent="0.2">
      <c r="K14125" s="15">
        <f t="shared" si="986"/>
        <v>1</v>
      </c>
      <c r="L14125" s="17">
        <f t="shared" si="987"/>
        <v>1680</v>
      </c>
      <c r="M14125" s="5">
        <f t="shared" si="989"/>
        <v>0</v>
      </c>
      <c r="N14125" s="15">
        <f t="shared" si="988"/>
        <v>0</v>
      </c>
    </row>
    <row r="14126" spans="11:14" x14ac:dyDescent="0.2">
      <c r="K14126" s="15">
        <f t="shared" si="986"/>
        <v>1</v>
      </c>
      <c r="L14126" s="17">
        <f t="shared" si="987"/>
        <v>1680</v>
      </c>
      <c r="M14126" s="5">
        <f t="shared" si="989"/>
        <v>0</v>
      </c>
      <c r="N14126" s="15">
        <f t="shared" si="988"/>
        <v>0</v>
      </c>
    </row>
    <row r="14127" spans="11:14" x14ac:dyDescent="0.2">
      <c r="K14127" s="15">
        <f t="shared" si="986"/>
        <v>1</v>
      </c>
      <c r="L14127" s="17">
        <f t="shared" si="987"/>
        <v>1680</v>
      </c>
      <c r="M14127" s="5">
        <f t="shared" si="989"/>
        <v>0</v>
      </c>
      <c r="N14127" s="15">
        <f t="shared" si="988"/>
        <v>0</v>
      </c>
    </row>
    <row r="14128" spans="11:14" x14ac:dyDescent="0.2">
      <c r="K14128" s="15">
        <f t="shared" si="986"/>
        <v>1</v>
      </c>
      <c r="L14128" s="17">
        <f t="shared" si="987"/>
        <v>1680</v>
      </c>
      <c r="M14128" s="5">
        <f t="shared" si="989"/>
        <v>0</v>
      </c>
      <c r="N14128" s="15">
        <f t="shared" si="988"/>
        <v>0</v>
      </c>
    </row>
    <row r="14129" spans="11:14" x14ac:dyDescent="0.2">
      <c r="K14129" s="15">
        <f t="shared" si="986"/>
        <v>1</v>
      </c>
      <c r="L14129" s="17">
        <f t="shared" si="987"/>
        <v>1680</v>
      </c>
      <c r="M14129" s="5">
        <f t="shared" si="989"/>
        <v>0</v>
      </c>
      <c r="N14129" s="15">
        <f t="shared" si="988"/>
        <v>0</v>
      </c>
    </row>
    <row r="14130" spans="11:14" x14ac:dyDescent="0.2">
      <c r="K14130" s="15">
        <f t="shared" si="986"/>
        <v>1</v>
      </c>
      <c r="L14130" s="17">
        <f t="shared" si="987"/>
        <v>1680</v>
      </c>
      <c r="M14130" s="5">
        <f t="shared" si="989"/>
        <v>0</v>
      </c>
      <c r="N14130" s="15">
        <f t="shared" si="988"/>
        <v>0</v>
      </c>
    </row>
    <row r="14131" spans="11:14" x14ac:dyDescent="0.2">
      <c r="K14131" s="15">
        <f t="shared" si="986"/>
        <v>1</v>
      </c>
      <c r="L14131" s="17">
        <f t="shared" si="987"/>
        <v>1680</v>
      </c>
      <c r="M14131" s="5">
        <f t="shared" si="989"/>
        <v>0</v>
      </c>
      <c r="N14131" s="15">
        <f t="shared" si="988"/>
        <v>0</v>
      </c>
    </row>
    <row r="14132" spans="11:14" x14ac:dyDescent="0.2">
      <c r="K14132" s="15">
        <f t="shared" si="986"/>
        <v>1</v>
      </c>
      <c r="L14132" s="17">
        <f t="shared" si="987"/>
        <v>1680</v>
      </c>
      <c r="M14132" s="5">
        <f t="shared" si="989"/>
        <v>0</v>
      </c>
      <c r="N14132" s="15">
        <f t="shared" si="988"/>
        <v>0</v>
      </c>
    </row>
    <row r="14133" spans="11:14" x14ac:dyDescent="0.2">
      <c r="K14133" s="15">
        <f t="shared" si="986"/>
        <v>1</v>
      </c>
      <c r="L14133" s="17">
        <f t="shared" si="987"/>
        <v>1680</v>
      </c>
      <c r="M14133" s="5">
        <f t="shared" si="989"/>
        <v>0</v>
      </c>
      <c r="N14133" s="15">
        <f t="shared" si="988"/>
        <v>0</v>
      </c>
    </row>
    <row r="14134" spans="11:14" x14ac:dyDescent="0.2">
      <c r="K14134" s="15">
        <f t="shared" si="986"/>
        <v>1</v>
      </c>
      <c r="L14134" s="17">
        <f t="shared" si="987"/>
        <v>1680</v>
      </c>
      <c r="M14134" s="5">
        <f t="shared" si="989"/>
        <v>0</v>
      </c>
      <c r="N14134" s="15">
        <f t="shared" si="988"/>
        <v>0</v>
      </c>
    </row>
    <row r="14135" spans="11:14" x14ac:dyDescent="0.2">
      <c r="K14135" s="15">
        <f t="shared" si="986"/>
        <v>1</v>
      </c>
      <c r="L14135" s="17">
        <f t="shared" si="987"/>
        <v>1680</v>
      </c>
      <c r="M14135" s="5">
        <f t="shared" si="989"/>
        <v>0</v>
      </c>
      <c r="N14135" s="15">
        <f t="shared" si="988"/>
        <v>0</v>
      </c>
    </row>
    <row r="14136" spans="11:14" x14ac:dyDescent="0.2">
      <c r="K14136" s="15">
        <f t="shared" si="986"/>
        <v>1</v>
      </c>
      <c r="L14136" s="17">
        <f t="shared" si="987"/>
        <v>1680</v>
      </c>
      <c r="M14136" s="5">
        <f t="shared" si="989"/>
        <v>0</v>
      </c>
      <c r="N14136" s="15">
        <f t="shared" si="988"/>
        <v>0</v>
      </c>
    </row>
    <row r="14137" spans="11:14" x14ac:dyDescent="0.2">
      <c r="K14137" s="15">
        <f t="shared" si="986"/>
        <v>1</v>
      </c>
      <c r="L14137" s="17">
        <f t="shared" si="987"/>
        <v>1680</v>
      </c>
      <c r="M14137" s="5">
        <f t="shared" si="989"/>
        <v>0</v>
      </c>
      <c r="N14137" s="15">
        <f t="shared" si="988"/>
        <v>0</v>
      </c>
    </row>
    <row r="14138" spans="11:14" x14ac:dyDescent="0.2">
      <c r="K14138" s="15">
        <f t="shared" si="986"/>
        <v>1</v>
      </c>
      <c r="L14138" s="17">
        <f t="shared" si="987"/>
        <v>1680</v>
      </c>
      <c r="M14138" s="5">
        <f t="shared" si="989"/>
        <v>0</v>
      </c>
      <c r="N14138" s="15">
        <f t="shared" si="988"/>
        <v>0</v>
      </c>
    </row>
    <row r="14139" spans="11:14" x14ac:dyDescent="0.2">
      <c r="K14139" s="15">
        <f t="shared" si="986"/>
        <v>1</v>
      </c>
      <c r="L14139" s="17">
        <f t="shared" si="987"/>
        <v>1680</v>
      </c>
      <c r="M14139" s="5">
        <f t="shared" si="989"/>
        <v>0</v>
      </c>
      <c r="N14139" s="15">
        <f t="shared" si="988"/>
        <v>0</v>
      </c>
    </row>
    <row r="14140" spans="11:14" x14ac:dyDescent="0.2">
      <c r="K14140" s="15">
        <f t="shared" si="986"/>
        <v>1</v>
      </c>
      <c r="L14140" s="17">
        <f t="shared" si="987"/>
        <v>1680</v>
      </c>
      <c r="M14140" s="5">
        <f t="shared" si="989"/>
        <v>0</v>
      </c>
      <c r="N14140" s="15">
        <f t="shared" si="988"/>
        <v>0</v>
      </c>
    </row>
    <row r="14141" spans="11:14" x14ac:dyDescent="0.2">
      <c r="K14141" s="15">
        <f t="shared" si="986"/>
        <v>1</v>
      </c>
      <c r="L14141" s="17">
        <f t="shared" si="987"/>
        <v>1680</v>
      </c>
      <c r="M14141" s="5">
        <f t="shared" si="989"/>
        <v>0</v>
      </c>
      <c r="N14141" s="15">
        <f t="shared" si="988"/>
        <v>0</v>
      </c>
    </row>
    <row r="14142" spans="11:14" x14ac:dyDescent="0.2">
      <c r="K14142" s="15">
        <f t="shared" si="986"/>
        <v>1</v>
      </c>
      <c r="L14142" s="17">
        <f t="shared" si="987"/>
        <v>1680</v>
      </c>
      <c r="M14142" s="5">
        <f t="shared" si="989"/>
        <v>0</v>
      </c>
      <c r="N14142" s="15">
        <f t="shared" si="988"/>
        <v>0</v>
      </c>
    </row>
    <row r="14143" spans="11:14" x14ac:dyDescent="0.2">
      <c r="K14143" s="15">
        <f t="shared" si="986"/>
        <v>1</v>
      </c>
      <c r="L14143" s="17">
        <f t="shared" si="987"/>
        <v>1680</v>
      </c>
      <c r="M14143" s="5">
        <f t="shared" si="989"/>
        <v>0</v>
      </c>
      <c r="N14143" s="15">
        <f t="shared" si="988"/>
        <v>0</v>
      </c>
    </row>
    <row r="14144" spans="11:14" x14ac:dyDescent="0.2">
      <c r="K14144" s="15">
        <f t="shared" si="986"/>
        <v>1</v>
      </c>
      <c r="L14144" s="17">
        <f t="shared" si="987"/>
        <v>1680</v>
      </c>
      <c r="M14144" s="5">
        <f t="shared" si="989"/>
        <v>0</v>
      </c>
      <c r="N14144" s="15">
        <f t="shared" si="988"/>
        <v>0</v>
      </c>
    </row>
    <row r="14145" spans="11:14" x14ac:dyDescent="0.2">
      <c r="K14145" s="15">
        <f t="shared" si="986"/>
        <v>1</v>
      </c>
      <c r="L14145" s="17">
        <f t="shared" si="987"/>
        <v>1680</v>
      </c>
      <c r="M14145" s="5">
        <f t="shared" si="989"/>
        <v>0</v>
      </c>
      <c r="N14145" s="15">
        <f t="shared" si="988"/>
        <v>0</v>
      </c>
    </row>
    <row r="14146" spans="11:14" x14ac:dyDescent="0.2">
      <c r="K14146" s="15">
        <f t="shared" ref="K14146:K14209" si="990">DATE(YEAR(E14146),MONTH(E14146),1)</f>
        <v>1</v>
      </c>
      <c r="L14146" s="17">
        <f t="shared" ref="L14146:L14209" si="991">ROUND(($B$3-K14146)/365.25*12,0)</f>
        <v>1680</v>
      </c>
      <c r="M14146" s="5">
        <f t="shared" si="989"/>
        <v>0</v>
      </c>
      <c r="N14146" s="15">
        <f t="shared" ref="N14146:N14209" si="992">EDATE(E14146,D14146)</f>
        <v>0</v>
      </c>
    </row>
    <row r="14147" spans="11:14" x14ac:dyDescent="0.2">
      <c r="K14147" s="15">
        <f t="shared" si="990"/>
        <v>1</v>
      </c>
      <c r="L14147" s="17">
        <f t="shared" si="991"/>
        <v>1680</v>
      </c>
      <c r="M14147" s="5">
        <f t="shared" ref="M14147:M14210" si="993">ROUND((N14147-K14147)/365.25*12,0)</f>
        <v>0</v>
      </c>
      <c r="N14147" s="15">
        <f t="shared" si="992"/>
        <v>0</v>
      </c>
    </row>
    <row r="14148" spans="11:14" x14ac:dyDescent="0.2">
      <c r="K14148" s="15">
        <f t="shared" si="990"/>
        <v>1</v>
      </c>
      <c r="L14148" s="17">
        <f t="shared" si="991"/>
        <v>1680</v>
      </c>
      <c r="M14148" s="5">
        <f t="shared" si="993"/>
        <v>0</v>
      </c>
      <c r="N14148" s="15">
        <f t="shared" si="992"/>
        <v>0</v>
      </c>
    </row>
    <row r="14149" spans="11:14" x14ac:dyDescent="0.2">
      <c r="K14149" s="15">
        <f t="shared" si="990"/>
        <v>1</v>
      </c>
      <c r="L14149" s="17">
        <f t="shared" si="991"/>
        <v>1680</v>
      </c>
      <c r="M14149" s="5">
        <f t="shared" si="993"/>
        <v>0</v>
      </c>
      <c r="N14149" s="15">
        <f t="shared" si="992"/>
        <v>0</v>
      </c>
    </row>
    <row r="14150" spans="11:14" x14ac:dyDescent="0.2">
      <c r="K14150" s="15">
        <f t="shared" si="990"/>
        <v>1</v>
      </c>
      <c r="L14150" s="17">
        <f t="shared" si="991"/>
        <v>1680</v>
      </c>
      <c r="M14150" s="5">
        <f t="shared" si="993"/>
        <v>0</v>
      </c>
      <c r="N14150" s="15">
        <f t="shared" si="992"/>
        <v>0</v>
      </c>
    </row>
    <row r="14151" spans="11:14" x14ac:dyDescent="0.2">
      <c r="K14151" s="15">
        <f t="shared" si="990"/>
        <v>1</v>
      </c>
      <c r="L14151" s="17">
        <f t="shared" si="991"/>
        <v>1680</v>
      </c>
      <c r="M14151" s="5">
        <f t="shared" si="993"/>
        <v>0</v>
      </c>
      <c r="N14151" s="15">
        <f t="shared" si="992"/>
        <v>0</v>
      </c>
    </row>
    <row r="14152" spans="11:14" x14ac:dyDescent="0.2">
      <c r="K14152" s="15">
        <f t="shared" si="990"/>
        <v>1</v>
      </c>
      <c r="L14152" s="17">
        <f t="shared" si="991"/>
        <v>1680</v>
      </c>
      <c r="M14152" s="5">
        <f t="shared" si="993"/>
        <v>0</v>
      </c>
      <c r="N14152" s="15">
        <f t="shared" si="992"/>
        <v>0</v>
      </c>
    </row>
    <row r="14153" spans="11:14" x14ac:dyDescent="0.2">
      <c r="K14153" s="15">
        <f t="shared" si="990"/>
        <v>1</v>
      </c>
      <c r="L14153" s="17">
        <f t="shared" si="991"/>
        <v>1680</v>
      </c>
      <c r="M14153" s="5">
        <f t="shared" si="993"/>
        <v>0</v>
      </c>
      <c r="N14153" s="15">
        <f t="shared" si="992"/>
        <v>0</v>
      </c>
    </row>
    <row r="14154" spans="11:14" x14ac:dyDescent="0.2">
      <c r="K14154" s="15">
        <f t="shared" si="990"/>
        <v>1</v>
      </c>
      <c r="L14154" s="17">
        <f t="shared" si="991"/>
        <v>1680</v>
      </c>
      <c r="M14154" s="5">
        <f t="shared" si="993"/>
        <v>0</v>
      </c>
      <c r="N14154" s="15">
        <f t="shared" si="992"/>
        <v>0</v>
      </c>
    </row>
    <row r="14155" spans="11:14" x14ac:dyDescent="0.2">
      <c r="K14155" s="15">
        <f t="shared" si="990"/>
        <v>1</v>
      </c>
      <c r="L14155" s="17">
        <f t="shared" si="991"/>
        <v>1680</v>
      </c>
      <c r="M14155" s="5">
        <f t="shared" si="993"/>
        <v>0</v>
      </c>
      <c r="N14155" s="15">
        <f t="shared" si="992"/>
        <v>0</v>
      </c>
    </row>
    <row r="14156" spans="11:14" x14ac:dyDescent="0.2">
      <c r="K14156" s="15">
        <f t="shared" si="990"/>
        <v>1</v>
      </c>
      <c r="L14156" s="17">
        <f t="shared" si="991"/>
        <v>1680</v>
      </c>
      <c r="M14156" s="5">
        <f t="shared" si="993"/>
        <v>0</v>
      </c>
      <c r="N14156" s="15">
        <f t="shared" si="992"/>
        <v>0</v>
      </c>
    </row>
    <row r="14157" spans="11:14" x14ac:dyDescent="0.2">
      <c r="K14157" s="15">
        <f t="shared" si="990"/>
        <v>1</v>
      </c>
      <c r="L14157" s="17">
        <f t="shared" si="991"/>
        <v>1680</v>
      </c>
      <c r="M14157" s="5">
        <f t="shared" si="993"/>
        <v>0</v>
      </c>
      <c r="N14157" s="15">
        <f t="shared" si="992"/>
        <v>0</v>
      </c>
    </row>
    <row r="14158" spans="11:14" x14ac:dyDescent="0.2">
      <c r="K14158" s="15">
        <f t="shared" si="990"/>
        <v>1</v>
      </c>
      <c r="L14158" s="17">
        <f t="shared" si="991"/>
        <v>1680</v>
      </c>
      <c r="M14158" s="5">
        <f t="shared" si="993"/>
        <v>0</v>
      </c>
      <c r="N14158" s="15">
        <f t="shared" si="992"/>
        <v>0</v>
      </c>
    </row>
    <row r="14159" spans="11:14" x14ac:dyDescent="0.2">
      <c r="K14159" s="15">
        <f t="shared" si="990"/>
        <v>1</v>
      </c>
      <c r="L14159" s="17">
        <f t="shared" si="991"/>
        <v>1680</v>
      </c>
      <c r="M14159" s="5">
        <f t="shared" si="993"/>
        <v>0</v>
      </c>
      <c r="N14159" s="15">
        <f t="shared" si="992"/>
        <v>0</v>
      </c>
    </row>
    <row r="14160" spans="11:14" x14ac:dyDescent="0.2">
      <c r="K14160" s="15">
        <f t="shared" si="990"/>
        <v>1</v>
      </c>
      <c r="L14160" s="17">
        <f t="shared" si="991"/>
        <v>1680</v>
      </c>
      <c r="M14160" s="5">
        <f t="shared" si="993"/>
        <v>0</v>
      </c>
      <c r="N14160" s="15">
        <f t="shared" si="992"/>
        <v>0</v>
      </c>
    </row>
    <row r="14161" spans="11:14" x14ac:dyDescent="0.2">
      <c r="K14161" s="15">
        <f t="shared" si="990"/>
        <v>1</v>
      </c>
      <c r="L14161" s="17">
        <f t="shared" si="991"/>
        <v>1680</v>
      </c>
      <c r="M14161" s="5">
        <f t="shared" si="993"/>
        <v>0</v>
      </c>
      <c r="N14161" s="15">
        <f t="shared" si="992"/>
        <v>0</v>
      </c>
    </row>
    <row r="14162" spans="11:14" x14ac:dyDescent="0.2">
      <c r="K14162" s="15">
        <f t="shared" si="990"/>
        <v>1</v>
      </c>
      <c r="L14162" s="17">
        <f t="shared" si="991"/>
        <v>1680</v>
      </c>
      <c r="M14162" s="5">
        <f t="shared" si="993"/>
        <v>0</v>
      </c>
      <c r="N14162" s="15">
        <f t="shared" si="992"/>
        <v>0</v>
      </c>
    </row>
    <row r="14163" spans="11:14" x14ac:dyDescent="0.2">
      <c r="K14163" s="15">
        <f t="shared" si="990"/>
        <v>1</v>
      </c>
      <c r="L14163" s="17">
        <f t="shared" si="991"/>
        <v>1680</v>
      </c>
      <c r="M14163" s="5">
        <f t="shared" si="993"/>
        <v>0</v>
      </c>
      <c r="N14163" s="15">
        <f t="shared" si="992"/>
        <v>0</v>
      </c>
    </row>
    <row r="14164" spans="11:14" x14ac:dyDescent="0.2">
      <c r="K14164" s="15">
        <f t="shared" si="990"/>
        <v>1</v>
      </c>
      <c r="L14164" s="17">
        <f t="shared" si="991"/>
        <v>1680</v>
      </c>
      <c r="M14164" s="5">
        <f t="shared" si="993"/>
        <v>0</v>
      </c>
      <c r="N14164" s="15">
        <f t="shared" si="992"/>
        <v>0</v>
      </c>
    </row>
    <row r="14165" spans="11:14" x14ac:dyDescent="0.2">
      <c r="K14165" s="15">
        <f t="shared" si="990"/>
        <v>1</v>
      </c>
      <c r="L14165" s="17">
        <f t="shared" si="991"/>
        <v>1680</v>
      </c>
      <c r="M14165" s="5">
        <f t="shared" si="993"/>
        <v>0</v>
      </c>
      <c r="N14165" s="15">
        <f t="shared" si="992"/>
        <v>0</v>
      </c>
    </row>
    <row r="14166" spans="11:14" x14ac:dyDescent="0.2">
      <c r="K14166" s="15">
        <f t="shared" si="990"/>
        <v>1</v>
      </c>
      <c r="L14166" s="17">
        <f t="shared" si="991"/>
        <v>1680</v>
      </c>
      <c r="M14166" s="5">
        <f t="shared" si="993"/>
        <v>0</v>
      </c>
      <c r="N14166" s="15">
        <f t="shared" si="992"/>
        <v>0</v>
      </c>
    </row>
    <row r="14167" spans="11:14" x14ac:dyDescent="0.2">
      <c r="K14167" s="15">
        <f t="shared" si="990"/>
        <v>1</v>
      </c>
      <c r="L14167" s="17">
        <f t="shared" si="991"/>
        <v>1680</v>
      </c>
      <c r="M14167" s="5">
        <f t="shared" si="993"/>
        <v>0</v>
      </c>
      <c r="N14167" s="15">
        <f t="shared" si="992"/>
        <v>0</v>
      </c>
    </row>
    <row r="14168" spans="11:14" x14ac:dyDescent="0.2">
      <c r="K14168" s="15">
        <f t="shared" si="990"/>
        <v>1</v>
      </c>
      <c r="L14168" s="17">
        <f t="shared" si="991"/>
        <v>1680</v>
      </c>
      <c r="M14168" s="5">
        <f t="shared" si="993"/>
        <v>0</v>
      </c>
      <c r="N14168" s="15">
        <f t="shared" si="992"/>
        <v>0</v>
      </c>
    </row>
    <row r="14169" spans="11:14" x14ac:dyDescent="0.2">
      <c r="K14169" s="15">
        <f t="shared" si="990"/>
        <v>1</v>
      </c>
      <c r="L14169" s="17">
        <f t="shared" si="991"/>
        <v>1680</v>
      </c>
      <c r="M14169" s="5">
        <f t="shared" si="993"/>
        <v>0</v>
      </c>
      <c r="N14169" s="15">
        <f t="shared" si="992"/>
        <v>0</v>
      </c>
    </row>
    <row r="14170" spans="11:14" x14ac:dyDescent="0.2">
      <c r="K14170" s="15">
        <f t="shared" si="990"/>
        <v>1</v>
      </c>
      <c r="L14170" s="17">
        <f t="shared" si="991"/>
        <v>1680</v>
      </c>
      <c r="M14170" s="5">
        <f t="shared" si="993"/>
        <v>0</v>
      </c>
      <c r="N14170" s="15">
        <f t="shared" si="992"/>
        <v>0</v>
      </c>
    </row>
    <row r="14171" spans="11:14" x14ac:dyDescent="0.2">
      <c r="K14171" s="15">
        <f t="shared" si="990"/>
        <v>1</v>
      </c>
      <c r="L14171" s="17">
        <f t="shared" si="991"/>
        <v>1680</v>
      </c>
      <c r="M14171" s="5">
        <f t="shared" si="993"/>
        <v>0</v>
      </c>
      <c r="N14171" s="15">
        <f t="shared" si="992"/>
        <v>0</v>
      </c>
    </row>
    <row r="14172" spans="11:14" x14ac:dyDescent="0.2">
      <c r="K14172" s="15">
        <f t="shared" si="990"/>
        <v>1</v>
      </c>
      <c r="L14172" s="17">
        <f t="shared" si="991"/>
        <v>1680</v>
      </c>
      <c r="M14172" s="5">
        <f t="shared" si="993"/>
        <v>0</v>
      </c>
      <c r="N14172" s="15">
        <f t="shared" si="992"/>
        <v>0</v>
      </c>
    </row>
    <row r="14173" spans="11:14" x14ac:dyDescent="0.2">
      <c r="K14173" s="15">
        <f t="shared" si="990"/>
        <v>1</v>
      </c>
      <c r="L14173" s="17">
        <f t="shared" si="991"/>
        <v>1680</v>
      </c>
      <c r="M14173" s="5">
        <f t="shared" si="993"/>
        <v>0</v>
      </c>
      <c r="N14173" s="15">
        <f t="shared" si="992"/>
        <v>0</v>
      </c>
    </row>
    <row r="14174" spans="11:14" x14ac:dyDescent="0.2">
      <c r="K14174" s="15">
        <f t="shared" si="990"/>
        <v>1</v>
      </c>
      <c r="L14174" s="17">
        <f t="shared" si="991"/>
        <v>1680</v>
      </c>
      <c r="M14174" s="5">
        <f t="shared" si="993"/>
        <v>0</v>
      </c>
      <c r="N14174" s="15">
        <f t="shared" si="992"/>
        <v>0</v>
      </c>
    </row>
    <row r="14175" spans="11:14" x14ac:dyDescent="0.2">
      <c r="K14175" s="15">
        <f t="shared" si="990"/>
        <v>1</v>
      </c>
      <c r="L14175" s="17">
        <f t="shared" si="991"/>
        <v>1680</v>
      </c>
      <c r="M14175" s="5">
        <f t="shared" si="993"/>
        <v>0</v>
      </c>
      <c r="N14175" s="15">
        <f t="shared" si="992"/>
        <v>0</v>
      </c>
    </row>
    <row r="14176" spans="11:14" x14ac:dyDescent="0.2">
      <c r="K14176" s="15">
        <f t="shared" si="990"/>
        <v>1</v>
      </c>
      <c r="L14176" s="17">
        <f t="shared" si="991"/>
        <v>1680</v>
      </c>
      <c r="M14176" s="5">
        <f t="shared" si="993"/>
        <v>0</v>
      </c>
      <c r="N14176" s="15">
        <f t="shared" si="992"/>
        <v>0</v>
      </c>
    </row>
    <row r="14177" spans="11:14" x14ac:dyDescent="0.2">
      <c r="K14177" s="15">
        <f t="shared" si="990"/>
        <v>1</v>
      </c>
      <c r="L14177" s="17">
        <f t="shared" si="991"/>
        <v>1680</v>
      </c>
      <c r="M14177" s="5">
        <f t="shared" si="993"/>
        <v>0</v>
      </c>
      <c r="N14177" s="15">
        <f t="shared" si="992"/>
        <v>0</v>
      </c>
    </row>
    <row r="14178" spans="11:14" x14ac:dyDescent="0.2">
      <c r="K14178" s="15">
        <f t="shared" si="990"/>
        <v>1</v>
      </c>
      <c r="L14178" s="17">
        <f t="shared" si="991"/>
        <v>1680</v>
      </c>
      <c r="M14178" s="5">
        <f t="shared" si="993"/>
        <v>0</v>
      </c>
      <c r="N14178" s="15">
        <f t="shared" si="992"/>
        <v>0</v>
      </c>
    </row>
    <row r="14179" spans="11:14" x14ac:dyDescent="0.2">
      <c r="K14179" s="15">
        <f t="shared" si="990"/>
        <v>1</v>
      </c>
      <c r="L14179" s="17">
        <f t="shared" si="991"/>
        <v>1680</v>
      </c>
      <c r="M14179" s="5">
        <f t="shared" si="993"/>
        <v>0</v>
      </c>
      <c r="N14179" s="15">
        <f t="shared" si="992"/>
        <v>0</v>
      </c>
    </row>
    <row r="14180" spans="11:14" x14ac:dyDescent="0.2">
      <c r="K14180" s="15">
        <f t="shared" si="990"/>
        <v>1</v>
      </c>
      <c r="L14180" s="17">
        <f t="shared" si="991"/>
        <v>1680</v>
      </c>
      <c r="M14180" s="5">
        <f t="shared" si="993"/>
        <v>0</v>
      </c>
      <c r="N14180" s="15">
        <f t="shared" si="992"/>
        <v>0</v>
      </c>
    </row>
    <row r="14181" spans="11:14" x14ac:dyDescent="0.2">
      <c r="K14181" s="15">
        <f t="shared" si="990"/>
        <v>1</v>
      </c>
      <c r="L14181" s="17">
        <f t="shared" si="991"/>
        <v>1680</v>
      </c>
      <c r="M14181" s="5">
        <f t="shared" si="993"/>
        <v>0</v>
      </c>
      <c r="N14181" s="15">
        <f t="shared" si="992"/>
        <v>0</v>
      </c>
    </row>
    <row r="14182" spans="11:14" x14ac:dyDescent="0.2">
      <c r="K14182" s="15">
        <f t="shared" si="990"/>
        <v>1</v>
      </c>
      <c r="L14182" s="17">
        <f t="shared" si="991"/>
        <v>1680</v>
      </c>
      <c r="M14182" s="5">
        <f t="shared" si="993"/>
        <v>0</v>
      </c>
      <c r="N14182" s="15">
        <f t="shared" si="992"/>
        <v>0</v>
      </c>
    </row>
    <row r="14183" spans="11:14" x14ac:dyDescent="0.2">
      <c r="K14183" s="15">
        <f t="shared" si="990"/>
        <v>1</v>
      </c>
      <c r="L14183" s="17">
        <f t="shared" si="991"/>
        <v>1680</v>
      </c>
      <c r="M14183" s="5">
        <f t="shared" si="993"/>
        <v>0</v>
      </c>
      <c r="N14183" s="15">
        <f t="shared" si="992"/>
        <v>0</v>
      </c>
    </row>
    <row r="14184" spans="11:14" x14ac:dyDescent="0.2">
      <c r="K14184" s="15">
        <f t="shared" si="990"/>
        <v>1</v>
      </c>
      <c r="L14184" s="17">
        <f t="shared" si="991"/>
        <v>1680</v>
      </c>
      <c r="M14184" s="5">
        <f t="shared" si="993"/>
        <v>0</v>
      </c>
      <c r="N14184" s="15">
        <f t="shared" si="992"/>
        <v>0</v>
      </c>
    </row>
    <row r="14185" spans="11:14" x14ac:dyDescent="0.2">
      <c r="K14185" s="15">
        <f t="shared" si="990"/>
        <v>1</v>
      </c>
      <c r="L14185" s="17">
        <f t="shared" si="991"/>
        <v>1680</v>
      </c>
      <c r="M14185" s="5">
        <f t="shared" si="993"/>
        <v>0</v>
      </c>
      <c r="N14185" s="15">
        <f t="shared" si="992"/>
        <v>0</v>
      </c>
    </row>
    <row r="14186" spans="11:14" x14ac:dyDescent="0.2">
      <c r="K14186" s="15">
        <f t="shared" si="990"/>
        <v>1</v>
      </c>
      <c r="L14186" s="17">
        <f t="shared" si="991"/>
        <v>1680</v>
      </c>
      <c r="M14186" s="5">
        <f t="shared" si="993"/>
        <v>0</v>
      </c>
      <c r="N14186" s="15">
        <f t="shared" si="992"/>
        <v>0</v>
      </c>
    </row>
    <row r="14187" spans="11:14" x14ac:dyDescent="0.2">
      <c r="K14187" s="15">
        <f t="shared" si="990"/>
        <v>1</v>
      </c>
      <c r="L14187" s="17">
        <f t="shared" si="991"/>
        <v>1680</v>
      </c>
      <c r="M14187" s="5">
        <f t="shared" si="993"/>
        <v>0</v>
      </c>
      <c r="N14187" s="15">
        <f t="shared" si="992"/>
        <v>0</v>
      </c>
    </row>
    <row r="14188" spans="11:14" x14ac:dyDescent="0.2">
      <c r="K14188" s="15">
        <f t="shared" si="990"/>
        <v>1</v>
      </c>
      <c r="L14188" s="17">
        <f t="shared" si="991"/>
        <v>1680</v>
      </c>
      <c r="M14188" s="5">
        <f t="shared" si="993"/>
        <v>0</v>
      </c>
      <c r="N14188" s="15">
        <f t="shared" si="992"/>
        <v>0</v>
      </c>
    </row>
    <row r="14189" spans="11:14" x14ac:dyDescent="0.2">
      <c r="K14189" s="15">
        <f t="shared" si="990"/>
        <v>1</v>
      </c>
      <c r="L14189" s="17">
        <f t="shared" si="991"/>
        <v>1680</v>
      </c>
      <c r="M14189" s="5">
        <f t="shared" si="993"/>
        <v>0</v>
      </c>
      <c r="N14189" s="15">
        <f t="shared" si="992"/>
        <v>0</v>
      </c>
    </row>
    <row r="14190" spans="11:14" x14ac:dyDescent="0.2">
      <c r="K14190" s="15">
        <f t="shared" si="990"/>
        <v>1</v>
      </c>
      <c r="L14190" s="17">
        <f t="shared" si="991"/>
        <v>1680</v>
      </c>
      <c r="M14190" s="5">
        <f t="shared" si="993"/>
        <v>0</v>
      </c>
      <c r="N14190" s="15">
        <f t="shared" si="992"/>
        <v>0</v>
      </c>
    </row>
    <row r="14191" spans="11:14" x14ac:dyDescent="0.2">
      <c r="K14191" s="15">
        <f t="shared" si="990"/>
        <v>1</v>
      </c>
      <c r="L14191" s="17">
        <f t="shared" si="991"/>
        <v>1680</v>
      </c>
      <c r="M14191" s="5">
        <f t="shared" si="993"/>
        <v>0</v>
      </c>
      <c r="N14191" s="15">
        <f t="shared" si="992"/>
        <v>0</v>
      </c>
    </row>
    <row r="14192" spans="11:14" x14ac:dyDescent="0.2">
      <c r="K14192" s="15">
        <f t="shared" si="990"/>
        <v>1</v>
      </c>
      <c r="L14192" s="17">
        <f t="shared" si="991"/>
        <v>1680</v>
      </c>
      <c r="M14192" s="5">
        <f t="shared" si="993"/>
        <v>0</v>
      </c>
      <c r="N14192" s="15">
        <f t="shared" si="992"/>
        <v>0</v>
      </c>
    </row>
    <row r="14193" spans="11:14" x14ac:dyDescent="0.2">
      <c r="K14193" s="15">
        <f t="shared" si="990"/>
        <v>1</v>
      </c>
      <c r="L14193" s="17">
        <f t="shared" si="991"/>
        <v>1680</v>
      </c>
      <c r="M14193" s="5">
        <f t="shared" si="993"/>
        <v>0</v>
      </c>
      <c r="N14193" s="15">
        <f t="shared" si="992"/>
        <v>0</v>
      </c>
    </row>
    <row r="14194" spans="11:14" x14ac:dyDescent="0.2">
      <c r="K14194" s="15">
        <f t="shared" si="990"/>
        <v>1</v>
      </c>
      <c r="L14194" s="17">
        <f t="shared" si="991"/>
        <v>1680</v>
      </c>
      <c r="M14194" s="5">
        <f t="shared" si="993"/>
        <v>0</v>
      </c>
      <c r="N14194" s="15">
        <f t="shared" si="992"/>
        <v>0</v>
      </c>
    </row>
    <row r="14195" spans="11:14" x14ac:dyDescent="0.2">
      <c r="K14195" s="15">
        <f t="shared" si="990"/>
        <v>1</v>
      </c>
      <c r="L14195" s="17">
        <f t="shared" si="991"/>
        <v>1680</v>
      </c>
      <c r="M14195" s="5">
        <f t="shared" si="993"/>
        <v>0</v>
      </c>
      <c r="N14195" s="15">
        <f t="shared" si="992"/>
        <v>0</v>
      </c>
    </row>
    <row r="14196" spans="11:14" x14ac:dyDescent="0.2">
      <c r="K14196" s="15">
        <f t="shared" si="990"/>
        <v>1</v>
      </c>
      <c r="L14196" s="17">
        <f t="shared" si="991"/>
        <v>1680</v>
      </c>
      <c r="M14196" s="5">
        <f t="shared" si="993"/>
        <v>0</v>
      </c>
      <c r="N14196" s="15">
        <f t="shared" si="992"/>
        <v>0</v>
      </c>
    </row>
    <row r="14197" spans="11:14" x14ac:dyDescent="0.2">
      <c r="K14197" s="15">
        <f t="shared" si="990"/>
        <v>1</v>
      </c>
      <c r="L14197" s="17">
        <f t="shared" si="991"/>
        <v>1680</v>
      </c>
      <c r="M14197" s="5">
        <f t="shared" si="993"/>
        <v>0</v>
      </c>
      <c r="N14197" s="15">
        <f t="shared" si="992"/>
        <v>0</v>
      </c>
    </row>
    <row r="14198" spans="11:14" x14ac:dyDescent="0.2">
      <c r="K14198" s="15">
        <f t="shared" si="990"/>
        <v>1</v>
      </c>
      <c r="L14198" s="17">
        <f t="shared" si="991"/>
        <v>1680</v>
      </c>
      <c r="M14198" s="5">
        <f t="shared" si="993"/>
        <v>0</v>
      </c>
      <c r="N14198" s="15">
        <f t="shared" si="992"/>
        <v>0</v>
      </c>
    </row>
    <row r="14199" spans="11:14" x14ac:dyDescent="0.2">
      <c r="K14199" s="15">
        <f t="shared" si="990"/>
        <v>1</v>
      </c>
      <c r="L14199" s="17">
        <f t="shared" si="991"/>
        <v>1680</v>
      </c>
      <c r="M14199" s="5">
        <f t="shared" si="993"/>
        <v>0</v>
      </c>
      <c r="N14199" s="15">
        <f t="shared" si="992"/>
        <v>0</v>
      </c>
    </row>
    <row r="14200" spans="11:14" x14ac:dyDescent="0.2">
      <c r="K14200" s="15">
        <f t="shared" si="990"/>
        <v>1</v>
      </c>
      <c r="L14200" s="17">
        <f t="shared" si="991"/>
        <v>1680</v>
      </c>
      <c r="M14200" s="5">
        <f t="shared" si="993"/>
        <v>0</v>
      </c>
      <c r="N14200" s="15">
        <f t="shared" si="992"/>
        <v>0</v>
      </c>
    </row>
    <row r="14201" spans="11:14" x14ac:dyDescent="0.2">
      <c r="K14201" s="15">
        <f t="shared" si="990"/>
        <v>1</v>
      </c>
      <c r="L14201" s="17">
        <f t="shared" si="991"/>
        <v>1680</v>
      </c>
      <c r="M14201" s="5">
        <f t="shared" si="993"/>
        <v>0</v>
      </c>
      <c r="N14201" s="15">
        <f t="shared" si="992"/>
        <v>0</v>
      </c>
    </row>
    <row r="14202" spans="11:14" x14ac:dyDescent="0.2">
      <c r="K14202" s="15">
        <f t="shared" si="990"/>
        <v>1</v>
      </c>
      <c r="L14202" s="17">
        <f t="shared" si="991"/>
        <v>1680</v>
      </c>
      <c r="M14202" s="5">
        <f t="shared" si="993"/>
        <v>0</v>
      </c>
      <c r="N14202" s="15">
        <f t="shared" si="992"/>
        <v>0</v>
      </c>
    </row>
    <row r="14203" spans="11:14" x14ac:dyDescent="0.2">
      <c r="K14203" s="15">
        <f t="shared" si="990"/>
        <v>1</v>
      </c>
      <c r="L14203" s="17">
        <f t="shared" si="991"/>
        <v>1680</v>
      </c>
      <c r="M14203" s="5">
        <f t="shared" si="993"/>
        <v>0</v>
      </c>
      <c r="N14203" s="15">
        <f t="shared" si="992"/>
        <v>0</v>
      </c>
    </row>
    <row r="14204" spans="11:14" x14ac:dyDescent="0.2">
      <c r="K14204" s="15">
        <f t="shared" si="990"/>
        <v>1</v>
      </c>
      <c r="L14204" s="17">
        <f t="shared" si="991"/>
        <v>1680</v>
      </c>
      <c r="M14204" s="5">
        <f t="shared" si="993"/>
        <v>0</v>
      </c>
      <c r="N14204" s="15">
        <f t="shared" si="992"/>
        <v>0</v>
      </c>
    </row>
    <row r="14205" spans="11:14" x14ac:dyDescent="0.2">
      <c r="K14205" s="15">
        <f t="shared" si="990"/>
        <v>1</v>
      </c>
      <c r="L14205" s="17">
        <f t="shared" si="991"/>
        <v>1680</v>
      </c>
      <c r="M14205" s="5">
        <f t="shared" si="993"/>
        <v>0</v>
      </c>
      <c r="N14205" s="15">
        <f t="shared" si="992"/>
        <v>0</v>
      </c>
    </row>
    <row r="14206" spans="11:14" x14ac:dyDescent="0.2">
      <c r="K14206" s="15">
        <f t="shared" si="990"/>
        <v>1</v>
      </c>
      <c r="L14206" s="17">
        <f t="shared" si="991"/>
        <v>1680</v>
      </c>
      <c r="M14206" s="5">
        <f t="shared" si="993"/>
        <v>0</v>
      </c>
      <c r="N14206" s="15">
        <f t="shared" si="992"/>
        <v>0</v>
      </c>
    </row>
    <row r="14207" spans="11:14" x14ac:dyDescent="0.2">
      <c r="K14207" s="15">
        <f t="shared" si="990"/>
        <v>1</v>
      </c>
      <c r="L14207" s="17">
        <f t="shared" si="991"/>
        <v>1680</v>
      </c>
      <c r="M14207" s="5">
        <f t="shared" si="993"/>
        <v>0</v>
      </c>
      <c r="N14207" s="15">
        <f t="shared" si="992"/>
        <v>0</v>
      </c>
    </row>
    <row r="14208" spans="11:14" x14ac:dyDescent="0.2">
      <c r="K14208" s="15">
        <f t="shared" si="990"/>
        <v>1</v>
      </c>
      <c r="L14208" s="17">
        <f t="shared" si="991"/>
        <v>1680</v>
      </c>
      <c r="M14208" s="5">
        <f t="shared" si="993"/>
        <v>0</v>
      </c>
      <c r="N14208" s="15">
        <f t="shared" si="992"/>
        <v>0</v>
      </c>
    </row>
    <row r="14209" spans="11:14" x14ac:dyDescent="0.2">
      <c r="K14209" s="15">
        <f t="shared" si="990"/>
        <v>1</v>
      </c>
      <c r="L14209" s="17">
        <f t="shared" si="991"/>
        <v>1680</v>
      </c>
      <c r="M14209" s="5">
        <f t="shared" si="993"/>
        <v>0</v>
      </c>
      <c r="N14209" s="15">
        <f t="shared" si="992"/>
        <v>0</v>
      </c>
    </row>
    <row r="14210" spans="11:14" x14ac:dyDescent="0.2">
      <c r="K14210" s="15">
        <f t="shared" ref="K14210:K14273" si="994">DATE(YEAR(E14210),MONTH(E14210),1)</f>
        <v>1</v>
      </c>
      <c r="L14210" s="17">
        <f t="shared" ref="L14210:L14273" si="995">ROUND(($B$3-K14210)/365.25*12,0)</f>
        <v>1680</v>
      </c>
      <c r="M14210" s="5">
        <f t="shared" si="993"/>
        <v>0</v>
      </c>
      <c r="N14210" s="15">
        <f t="shared" ref="N14210:N14273" si="996">EDATE(E14210,D14210)</f>
        <v>0</v>
      </c>
    </row>
    <row r="14211" spans="11:14" x14ac:dyDescent="0.2">
      <c r="K14211" s="15">
        <f t="shared" si="994"/>
        <v>1</v>
      </c>
      <c r="L14211" s="17">
        <f t="shared" si="995"/>
        <v>1680</v>
      </c>
      <c r="M14211" s="5">
        <f t="shared" ref="M14211:M14274" si="997">ROUND((N14211-K14211)/365.25*12,0)</f>
        <v>0</v>
      </c>
      <c r="N14211" s="15">
        <f t="shared" si="996"/>
        <v>0</v>
      </c>
    </row>
    <row r="14212" spans="11:14" x14ac:dyDescent="0.2">
      <c r="K14212" s="15">
        <f t="shared" si="994"/>
        <v>1</v>
      </c>
      <c r="L14212" s="17">
        <f t="shared" si="995"/>
        <v>1680</v>
      </c>
      <c r="M14212" s="5">
        <f t="shared" si="997"/>
        <v>0</v>
      </c>
      <c r="N14212" s="15">
        <f t="shared" si="996"/>
        <v>0</v>
      </c>
    </row>
    <row r="14213" spans="11:14" x14ac:dyDescent="0.2">
      <c r="K14213" s="15">
        <f t="shared" si="994"/>
        <v>1</v>
      </c>
      <c r="L14213" s="17">
        <f t="shared" si="995"/>
        <v>1680</v>
      </c>
      <c r="M14213" s="5">
        <f t="shared" si="997"/>
        <v>0</v>
      </c>
      <c r="N14213" s="15">
        <f t="shared" si="996"/>
        <v>0</v>
      </c>
    </row>
    <row r="14214" spans="11:14" x14ac:dyDescent="0.2">
      <c r="K14214" s="15">
        <f t="shared" si="994"/>
        <v>1</v>
      </c>
      <c r="L14214" s="17">
        <f t="shared" si="995"/>
        <v>1680</v>
      </c>
      <c r="M14214" s="5">
        <f t="shared" si="997"/>
        <v>0</v>
      </c>
      <c r="N14214" s="15">
        <f t="shared" si="996"/>
        <v>0</v>
      </c>
    </row>
    <row r="14215" spans="11:14" x14ac:dyDescent="0.2">
      <c r="K14215" s="15">
        <f t="shared" si="994"/>
        <v>1</v>
      </c>
      <c r="L14215" s="17">
        <f t="shared" si="995"/>
        <v>1680</v>
      </c>
      <c r="M14215" s="5">
        <f t="shared" si="997"/>
        <v>0</v>
      </c>
      <c r="N14215" s="15">
        <f t="shared" si="996"/>
        <v>0</v>
      </c>
    </row>
    <row r="14216" spans="11:14" x14ac:dyDescent="0.2">
      <c r="K14216" s="15">
        <f t="shared" si="994"/>
        <v>1</v>
      </c>
      <c r="L14216" s="17">
        <f t="shared" si="995"/>
        <v>1680</v>
      </c>
      <c r="M14216" s="5">
        <f t="shared" si="997"/>
        <v>0</v>
      </c>
      <c r="N14216" s="15">
        <f t="shared" si="996"/>
        <v>0</v>
      </c>
    </row>
    <row r="14217" spans="11:14" x14ac:dyDescent="0.2">
      <c r="K14217" s="15">
        <f t="shared" si="994"/>
        <v>1</v>
      </c>
      <c r="L14217" s="17">
        <f t="shared" si="995"/>
        <v>1680</v>
      </c>
      <c r="M14217" s="5">
        <f t="shared" si="997"/>
        <v>0</v>
      </c>
      <c r="N14217" s="15">
        <f t="shared" si="996"/>
        <v>0</v>
      </c>
    </row>
    <row r="14218" spans="11:14" x14ac:dyDescent="0.2">
      <c r="K14218" s="15">
        <f t="shared" si="994"/>
        <v>1</v>
      </c>
      <c r="L14218" s="17">
        <f t="shared" si="995"/>
        <v>1680</v>
      </c>
      <c r="M14218" s="5">
        <f t="shared" si="997"/>
        <v>0</v>
      </c>
      <c r="N14218" s="15">
        <f t="shared" si="996"/>
        <v>0</v>
      </c>
    </row>
    <row r="14219" spans="11:14" x14ac:dyDescent="0.2">
      <c r="K14219" s="15">
        <f t="shared" si="994"/>
        <v>1</v>
      </c>
      <c r="L14219" s="17">
        <f t="shared" si="995"/>
        <v>1680</v>
      </c>
      <c r="M14219" s="5">
        <f t="shared" si="997"/>
        <v>0</v>
      </c>
      <c r="N14219" s="15">
        <f t="shared" si="996"/>
        <v>0</v>
      </c>
    </row>
    <row r="14220" spans="11:14" x14ac:dyDescent="0.2">
      <c r="K14220" s="15">
        <f t="shared" si="994"/>
        <v>1</v>
      </c>
      <c r="L14220" s="17">
        <f t="shared" si="995"/>
        <v>1680</v>
      </c>
      <c r="M14220" s="5">
        <f t="shared" si="997"/>
        <v>0</v>
      </c>
      <c r="N14220" s="15">
        <f t="shared" si="996"/>
        <v>0</v>
      </c>
    </row>
    <row r="14221" spans="11:14" x14ac:dyDescent="0.2">
      <c r="K14221" s="15">
        <f t="shared" si="994"/>
        <v>1</v>
      </c>
      <c r="L14221" s="17">
        <f t="shared" si="995"/>
        <v>1680</v>
      </c>
      <c r="M14221" s="5">
        <f t="shared" si="997"/>
        <v>0</v>
      </c>
      <c r="N14221" s="15">
        <f t="shared" si="996"/>
        <v>0</v>
      </c>
    </row>
    <row r="14222" spans="11:14" x14ac:dyDescent="0.2">
      <c r="K14222" s="15">
        <f t="shared" si="994"/>
        <v>1</v>
      </c>
      <c r="L14222" s="17">
        <f t="shared" si="995"/>
        <v>1680</v>
      </c>
      <c r="M14222" s="5">
        <f t="shared" si="997"/>
        <v>0</v>
      </c>
      <c r="N14222" s="15">
        <f t="shared" si="996"/>
        <v>0</v>
      </c>
    </row>
    <row r="14223" spans="11:14" x14ac:dyDescent="0.2">
      <c r="K14223" s="15">
        <f t="shared" si="994"/>
        <v>1</v>
      </c>
      <c r="L14223" s="17">
        <f t="shared" si="995"/>
        <v>1680</v>
      </c>
      <c r="M14223" s="5">
        <f t="shared" si="997"/>
        <v>0</v>
      </c>
      <c r="N14223" s="15">
        <f t="shared" si="996"/>
        <v>0</v>
      </c>
    </row>
    <row r="14224" spans="11:14" x14ac:dyDescent="0.2">
      <c r="K14224" s="15">
        <f t="shared" si="994"/>
        <v>1</v>
      </c>
      <c r="L14224" s="17">
        <f t="shared" si="995"/>
        <v>1680</v>
      </c>
      <c r="M14224" s="5">
        <f t="shared" si="997"/>
        <v>0</v>
      </c>
      <c r="N14224" s="15">
        <f t="shared" si="996"/>
        <v>0</v>
      </c>
    </row>
    <row r="14225" spans="11:14" x14ac:dyDescent="0.2">
      <c r="K14225" s="15">
        <f t="shared" si="994"/>
        <v>1</v>
      </c>
      <c r="L14225" s="17">
        <f t="shared" si="995"/>
        <v>1680</v>
      </c>
      <c r="M14225" s="5">
        <f t="shared" si="997"/>
        <v>0</v>
      </c>
      <c r="N14225" s="15">
        <f t="shared" si="996"/>
        <v>0</v>
      </c>
    </row>
    <row r="14226" spans="11:14" x14ac:dyDescent="0.2">
      <c r="K14226" s="15">
        <f t="shared" si="994"/>
        <v>1</v>
      </c>
      <c r="L14226" s="17">
        <f t="shared" si="995"/>
        <v>1680</v>
      </c>
      <c r="M14226" s="5">
        <f t="shared" si="997"/>
        <v>0</v>
      </c>
      <c r="N14226" s="15">
        <f t="shared" si="996"/>
        <v>0</v>
      </c>
    </row>
    <row r="14227" spans="11:14" x14ac:dyDescent="0.2">
      <c r="K14227" s="15">
        <f t="shared" si="994"/>
        <v>1</v>
      </c>
      <c r="L14227" s="17">
        <f t="shared" si="995"/>
        <v>1680</v>
      </c>
      <c r="M14227" s="5">
        <f t="shared" si="997"/>
        <v>0</v>
      </c>
      <c r="N14227" s="15">
        <f t="shared" si="996"/>
        <v>0</v>
      </c>
    </row>
    <row r="14228" spans="11:14" x14ac:dyDescent="0.2">
      <c r="K14228" s="15">
        <f t="shared" si="994"/>
        <v>1</v>
      </c>
      <c r="L14228" s="17">
        <f t="shared" si="995"/>
        <v>1680</v>
      </c>
      <c r="M14228" s="5">
        <f t="shared" si="997"/>
        <v>0</v>
      </c>
      <c r="N14228" s="15">
        <f t="shared" si="996"/>
        <v>0</v>
      </c>
    </row>
    <row r="14229" spans="11:14" x14ac:dyDescent="0.2">
      <c r="K14229" s="15">
        <f t="shared" si="994"/>
        <v>1</v>
      </c>
      <c r="L14229" s="17">
        <f t="shared" si="995"/>
        <v>1680</v>
      </c>
      <c r="M14229" s="5">
        <f t="shared" si="997"/>
        <v>0</v>
      </c>
      <c r="N14229" s="15">
        <f t="shared" si="996"/>
        <v>0</v>
      </c>
    </row>
    <row r="14230" spans="11:14" x14ac:dyDescent="0.2">
      <c r="K14230" s="15">
        <f t="shared" si="994"/>
        <v>1</v>
      </c>
      <c r="L14230" s="17">
        <f t="shared" si="995"/>
        <v>1680</v>
      </c>
      <c r="M14230" s="5">
        <f t="shared" si="997"/>
        <v>0</v>
      </c>
      <c r="N14230" s="15">
        <f t="shared" si="996"/>
        <v>0</v>
      </c>
    </row>
    <row r="14231" spans="11:14" x14ac:dyDescent="0.2">
      <c r="K14231" s="15">
        <f t="shared" si="994"/>
        <v>1</v>
      </c>
      <c r="L14231" s="17">
        <f t="shared" si="995"/>
        <v>1680</v>
      </c>
      <c r="M14231" s="5">
        <f t="shared" si="997"/>
        <v>0</v>
      </c>
      <c r="N14231" s="15">
        <f t="shared" si="996"/>
        <v>0</v>
      </c>
    </row>
    <row r="14232" spans="11:14" x14ac:dyDescent="0.2">
      <c r="K14232" s="15">
        <f t="shared" si="994"/>
        <v>1</v>
      </c>
      <c r="L14232" s="17">
        <f t="shared" si="995"/>
        <v>1680</v>
      </c>
      <c r="M14232" s="5">
        <f t="shared" si="997"/>
        <v>0</v>
      </c>
      <c r="N14232" s="15">
        <f t="shared" si="996"/>
        <v>0</v>
      </c>
    </row>
    <row r="14233" spans="11:14" x14ac:dyDescent="0.2">
      <c r="K14233" s="15">
        <f t="shared" si="994"/>
        <v>1</v>
      </c>
      <c r="L14233" s="17">
        <f t="shared" si="995"/>
        <v>1680</v>
      </c>
      <c r="M14233" s="5">
        <f t="shared" si="997"/>
        <v>0</v>
      </c>
      <c r="N14233" s="15">
        <f t="shared" si="996"/>
        <v>0</v>
      </c>
    </row>
    <row r="14234" spans="11:14" x14ac:dyDescent="0.2">
      <c r="K14234" s="15">
        <f t="shared" si="994"/>
        <v>1</v>
      </c>
      <c r="L14234" s="17">
        <f t="shared" si="995"/>
        <v>1680</v>
      </c>
      <c r="M14234" s="5">
        <f t="shared" si="997"/>
        <v>0</v>
      </c>
      <c r="N14234" s="15">
        <f t="shared" si="996"/>
        <v>0</v>
      </c>
    </row>
    <row r="14235" spans="11:14" x14ac:dyDescent="0.2">
      <c r="K14235" s="15">
        <f t="shared" si="994"/>
        <v>1</v>
      </c>
      <c r="L14235" s="17">
        <f t="shared" si="995"/>
        <v>1680</v>
      </c>
      <c r="M14235" s="5">
        <f t="shared" si="997"/>
        <v>0</v>
      </c>
      <c r="N14235" s="15">
        <f t="shared" si="996"/>
        <v>0</v>
      </c>
    </row>
    <row r="14236" spans="11:14" x14ac:dyDescent="0.2">
      <c r="K14236" s="15">
        <f t="shared" si="994"/>
        <v>1</v>
      </c>
      <c r="L14236" s="17">
        <f t="shared" si="995"/>
        <v>1680</v>
      </c>
      <c r="M14236" s="5">
        <f t="shared" si="997"/>
        <v>0</v>
      </c>
      <c r="N14236" s="15">
        <f t="shared" si="996"/>
        <v>0</v>
      </c>
    </row>
    <row r="14237" spans="11:14" x14ac:dyDescent="0.2">
      <c r="K14237" s="15">
        <f t="shared" si="994"/>
        <v>1</v>
      </c>
      <c r="L14237" s="17">
        <f t="shared" si="995"/>
        <v>1680</v>
      </c>
      <c r="M14237" s="5">
        <f t="shared" si="997"/>
        <v>0</v>
      </c>
      <c r="N14237" s="15">
        <f t="shared" si="996"/>
        <v>0</v>
      </c>
    </row>
    <row r="14238" spans="11:14" x14ac:dyDescent="0.2">
      <c r="K14238" s="15">
        <f t="shared" si="994"/>
        <v>1</v>
      </c>
      <c r="L14238" s="17">
        <f t="shared" si="995"/>
        <v>1680</v>
      </c>
      <c r="M14238" s="5">
        <f t="shared" si="997"/>
        <v>0</v>
      </c>
      <c r="N14238" s="15">
        <f t="shared" si="996"/>
        <v>0</v>
      </c>
    </row>
    <row r="14239" spans="11:14" x14ac:dyDescent="0.2">
      <c r="K14239" s="15">
        <f t="shared" si="994"/>
        <v>1</v>
      </c>
      <c r="L14239" s="17">
        <f t="shared" si="995"/>
        <v>1680</v>
      </c>
      <c r="M14239" s="5">
        <f t="shared" si="997"/>
        <v>0</v>
      </c>
      <c r="N14239" s="15">
        <f t="shared" si="996"/>
        <v>0</v>
      </c>
    </row>
    <row r="14240" spans="11:14" x14ac:dyDescent="0.2">
      <c r="K14240" s="15">
        <f t="shared" si="994"/>
        <v>1</v>
      </c>
      <c r="L14240" s="17">
        <f t="shared" si="995"/>
        <v>1680</v>
      </c>
      <c r="M14240" s="5">
        <f t="shared" si="997"/>
        <v>0</v>
      </c>
      <c r="N14240" s="15">
        <f t="shared" si="996"/>
        <v>0</v>
      </c>
    </row>
    <row r="14241" spans="11:14" x14ac:dyDescent="0.2">
      <c r="K14241" s="15">
        <f t="shared" si="994"/>
        <v>1</v>
      </c>
      <c r="L14241" s="17">
        <f t="shared" si="995"/>
        <v>1680</v>
      </c>
      <c r="M14241" s="5">
        <f t="shared" si="997"/>
        <v>0</v>
      </c>
      <c r="N14241" s="15">
        <f t="shared" si="996"/>
        <v>0</v>
      </c>
    </row>
    <row r="14242" spans="11:14" x14ac:dyDescent="0.2">
      <c r="K14242" s="15">
        <f t="shared" si="994"/>
        <v>1</v>
      </c>
      <c r="L14242" s="17">
        <f t="shared" si="995"/>
        <v>1680</v>
      </c>
      <c r="M14242" s="5">
        <f t="shared" si="997"/>
        <v>0</v>
      </c>
      <c r="N14242" s="15">
        <f t="shared" si="996"/>
        <v>0</v>
      </c>
    </row>
    <row r="14243" spans="11:14" x14ac:dyDescent="0.2">
      <c r="K14243" s="15">
        <f t="shared" si="994"/>
        <v>1</v>
      </c>
      <c r="L14243" s="17">
        <f t="shared" si="995"/>
        <v>1680</v>
      </c>
      <c r="M14243" s="5">
        <f t="shared" si="997"/>
        <v>0</v>
      </c>
      <c r="N14243" s="15">
        <f t="shared" si="996"/>
        <v>0</v>
      </c>
    </row>
    <row r="14244" spans="11:14" x14ac:dyDescent="0.2">
      <c r="K14244" s="15">
        <f t="shared" si="994"/>
        <v>1</v>
      </c>
      <c r="L14244" s="17">
        <f t="shared" si="995"/>
        <v>1680</v>
      </c>
      <c r="M14244" s="5">
        <f t="shared" si="997"/>
        <v>0</v>
      </c>
      <c r="N14244" s="15">
        <f t="shared" si="996"/>
        <v>0</v>
      </c>
    </row>
    <row r="14245" spans="11:14" x14ac:dyDescent="0.2">
      <c r="K14245" s="15">
        <f t="shared" si="994"/>
        <v>1</v>
      </c>
      <c r="L14245" s="17">
        <f t="shared" si="995"/>
        <v>1680</v>
      </c>
      <c r="M14245" s="5">
        <f t="shared" si="997"/>
        <v>0</v>
      </c>
      <c r="N14245" s="15">
        <f t="shared" si="996"/>
        <v>0</v>
      </c>
    </row>
    <row r="14246" spans="11:14" x14ac:dyDescent="0.2">
      <c r="K14246" s="15">
        <f t="shared" si="994"/>
        <v>1</v>
      </c>
      <c r="L14246" s="17">
        <f t="shared" si="995"/>
        <v>1680</v>
      </c>
      <c r="M14246" s="5">
        <f t="shared" si="997"/>
        <v>0</v>
      </c>
      <c r="N14246" s="15">
        <f t="shared" si="996"/>
        <v>0</v>
      </c>
    </row>
    <row r="14247" spans="11:14" x14ac:dyDescent="0.2">
      <c r="K14247" s="15">
        <f t="shared" si="994"/>
        <v>1</v>
      </c>
      <c r="L14247" s="17">
        <f t="shared" si="995"/>
        <v>1680</v>
      </c>
      <c r="M14247" s="5">
        <f t="shared" si="997"/>
        <v>0</v>
      </c>
      <c r="N14247" s="15">
        <f t="shared" si="996"/>
        <v>0</v>
      </c>
    </row>
    <row r="14248" spans="11:14" x14ac:dyDescent="0.2">
      <c r="K14248" s="15">
        <f t="shared" si="994"/>
        <v>1</v>
      </c>
      <c r="L14248" s="17">
        <f t="shared" si="995"/>
        <v>1680</v>
      </c>
      <c r="M14248" s="5">
        <f t="shared" si="997"/>
        <v>0</v>
      </c>
      <c r="N14248" s="15">
        <f t="shared" si="996"/>
        <v>0</v>
      </c>
    </row>
    <row r="14249" spans="11:14" x14ac:dyDescent="0.2">
      <c r="K14249" s="15">
        <f t="shared" si="994"/>
        <v>1</v>
      </c>
      <c r="L14249" s="17">
        <f t="shared" si="995"/>
        <v>1680</v>
      </c>
      <c r="M14249" s="5">
        <f t="shared" si="997"/>
        <v>0</v>
      </c>
      <c r="N14249" s="15">
        <f t="shared" si="996"/>
        <v>0</v>
      </c>
    </row>
    <row r="14250" spans="11:14" x14ac:dyDescent="0.2">
      <c r="K14250" s="15">
        <f t="shared" si="994"/>
        <v>1</v>
      </c>
      <c r="L14250" s="17">
        <f t="shared" si="995"/>
        <v>1680</v>
      </c>
      <c r="M14250" s="5">
        <f t="shared" si="997"/>
        <v>0</v>
      </c>
      <c r="N14250" s="15">
        <f t="shared" si="996"/>
        <v>0</v>
      </c>
    </row>
    <row r="14251" spans="11:14" x14ac:dyDescent="0.2">
      <c r="K14251" s="15">
        <f t="shared" si="994"/>
        <v>1</v>
      </c>
      <c r="L14251" s="17">
        <f t="shared" si="995"/>
        <v>1680</v>
      </c>
      <c r="M14251" s="5">
        <f t="shared" si="997"/>
        <v>0</v>
      </c>
      <c r="N14251" s="15">
        <f t="shared" si="996"/>
        <v>0</v>
      </c>
    </row>
    <row r="14252" spans="11:14" x14ac:dyDescent="0.2">
      <c r="K14252" s="15">
        <f t="shared" si="994"/>
        <v>1</v>
      </c>
      <c r="L14252" s="17">
        <f t="shared" si="995"/>
        <v>1680</v>
      </c>
      <c r="M14252" s="5">
        <f t="shared" si="997"/>
        <v>0</v>
      </c>
      <c r="N14252" s="15">
        <f t="shared" si="996"/>
        <v>0</v>
      </c>
    </row>
    <row r="14253" spans="11:14" x14ac:dyDescent="0.2">
      <c r="K14253" s="15">
        <f t="shared" si="994"/>
        <v>1</v>
      </c>
      <c r="L14253" s="17">
        <f t="shared" si="995"/>
        <v>1680</v>
      </c>
      <c r="M14253" s="5">
        <f t="shared" si="997"/>
        <v>0</v>
      </c>
      <c r="N14253" s="15">
        <f t="shared" si="996"/>
        <v>0</v>
      </c>
    </row>
    <row r="14254" spans="11:14" x14ac:dyDescent="0.2">
      <c r="K14254" s="15">
        <f t="shared" si="994"/>
        <v>1</v>
      </c>
      <c r="L14254" s="17">
        <f t="shared" si="995"/>
        <v>1680</v>
      </c>
      <c r="M14254" s="5">
        <f t="shared" si="997"/>
        <v>0</v>
      </c>
      <c r="N14254" s="15">
        <f t="shared" si="996"/>
        <v>0</v>
      </c>
    </row>
    <row r="14255" spans="11:14" x14ac:dyDescent="0.2">
      <c r="K14255" s="15">
        <f t="shared" si="994"/>
        <v>1</v>
      </c>
      <c r="L14255" s="17">
        <f t="shared" si="995"/>
        <v>1680</v>
      </c>
      <c r="M14255" s="5">
        <f t="shared" si="997"/>
        <v>0</v>
      </c>
      <c r="N14255" s="15">
        <f t="shared" si="996"/>
        <v>0</v>
      </c>
    </row>
    <row r="14256" spans="11:14" x14ac:dyDescent="0.2">
      <c r="K14256" s="15">
        <f t="shared" si="994"/>
        <v>1</v>
      </c>
      <c r="L14256" s="17">
        <f t="shared" si="995"/>
        <v>1680</v>
      </c>
      <c r="M14256" s="5">
        <f t="shared" si="997"/>
        <v>0</v>
      </c>
      <c r="N14256" s="15">
        <f t="shared" si="996"/>
        <v>0</v>
      </c>
    </row>
    <row r="14257" spans="11:14" x14ac:dyDescent="0.2">
      <c r="K14257" s="15">
        <f t="shared" si="994"/>
        <v>1</v>
      </c>
      <c r="L14257" s="17">
        <f t="shared" si="995"/>
        <v>1680</v>
      </c>
      <c r="M14257" s="5">
        <f t="shared" si="997"/>
        <v>0</v>
      </c>
      <c r="N14257" s="15">
        <f t="shared" si="996"/>
        <v>0</v>
      </c>
    </row>
    <row r="14258" spans="11:14" x14ac:dyDescent="0.2">
      <c r="K14258" s="15">
        <f t="shared" si="994"/>
        <v>1</v>
      </c>
      <c r="L14258" s="17">
        <f t="shared" si="995"/>
        <v>1680</v>
      </c>
      <c r="M14258" s="5">
        <f t="shared" si="997"/>
        <v>0</v>
      </c>
      <c r="N14258" s="15">
        <f t="shared" si="996"/>
        <v>0</v>
      </c>
    </row>
    <row r="14259" spans="11:14" x14ac:dyDescent="0.2">
      <c r="K14259" s="15">
        <f t="shared" si="994"/>
        <v>1</v>
      </c>
      <c r="L14259" s="17">
        <f t="shared" si="995"/>
        <v>1680</v>
      </c>
      <c r="M14259" s="5">
        <f t="shared" si="997"/>
        <v>0</v>
      </c>
      <c r="N14259" s="15">
        <f t="shared" si="996"/>
        <v>0</v>
      </c>
    </row>
    <row r="14260" spans="11:14" x14ac:dyDescent="0.2">
      <c r="K14260" s="15">
        <f t="shared" si="994"/>
        <v>1</v>
      </c>
      <c r="L14260" s="17">
        <f t="shared" si="995"/>
        <v>1680</v>
      </c>
      <c r="M14260" s="5">
        <f t="shared" si="997"/>
        <v>0</v>
      </c>
      <c r="N14260" s="15">
        <f t="shared" si="996"/>
        <v>0</v>
      </c>
    </row>
    <row r="14261" spans="11:14" x14ac:dyDescent="0.2">
      <c r="K14261" s="15">
        <f t="shared" si="994"/>
        <v>1</v>
      </c>
      <c r="L14261" s="17">
        <f t="shared" si="995"/>
        <v>1680</v>
      </c>
      <c r="M14261" s="5">
        <f t="shared" si="997"/>
        <v>0</v>
      </c>
      <c r="N14261" s="15">
        <f t="shared" si="996"/>
        <v>0</v>
      </c>
    </row>
    <row r="14262" spans="11:14" x14ac:dyDescent="0.2">
      <c r="K14262" s="15">
        <f t="shared" si="994"/>
        <v>1</v>
      </c>
      <c r="L14262" s="17">
        <f t="shared" si="995"/>
        <v>1680</v>
      </c>
      <c r="M14262" s="5">
        <f t="shared" si="997"/>
        <v>0</v>
      </c>
      <c r="N14262" s="15">
        <f t="shared" si="996"/>
        <v>0</v>
      </c>
    </row>
    <row r="14263" spans="11:14" x14ac:dyDescent="0.2">
      <c r="K14263" s="15">
        <f t="shared" si="994"/>
        <v>1</v>
      </c>
      <c r="L14263" s="17">
        <f t="shared" si="995"/>
        <v>1680</v>
      </c>
      <c r="M14263" s="5">
        <f t="shared" si="997"/>
        <v>0</v>
      </c>
      <c r="N14263" s="15">
        <f t="shared" si="996"/>
        <v>0</v>
      </c>
    </row>
    <row r="14264" spans="11:14" x14ac:dyDescent="0.2">
      <c r="K14264" s="15">
        <f t="shared" si="994"/>
        <v>1</v>
      </c>
      <c r="L14264" s="17">
        <f t="shared" si="995"/>
        <v>1680</v>
      </c>
      <c r="M14264" s="5">
        <f t="shared" si="997"/>
        <v>0</v>
      </c>
      <c r="N14264" s="15">
        <f t="shared" si="996"/>
        <v>0</v>
      </c>
    </row>
    <row r="14265" spans="11:14" x14ac:dyDescent="0.2">
      <c r="K14265" s="15">
        <f t="shared" si="994"/>
        <v>1</v>
      </c>
      <c r="L14265" s="17">
        <f t="shared" si="995"/>
        <v>1680</v>
      </c>
      <c r="M14265" s="5">
        <f t="shared" si="997"/>
        <v>0</v>
      </c>
      <c r="N14265" s="15">
        <f t="shared" si="996"/>
        <v>0</v>
      </c>
    </row>
    <row r="14266" spans="11:14" x14ac:dyDescent="0.2">
      <c r="K14266" s="15">
        <f t="shared" si="994"/>
        <v>1</v>
      </c>
      <c r="L14266" s="17">
        <f t="shared" si="995"/>
        <v>1680</v>
      </c>
      <c r="M14266" s="5">
        <f t="shared" si="997"/>
        <v>0</v>
      </c>
      <c r="N14266" s="15">
        <f t="shared" si="996"/>
        <v>0</v>
      </c>
    </row>
    <row r="14267" spans="11:14" x14ac:dyDescent="0.2">
      <c r="K14267" s="15">
        <f t="shared" si="994"/>
        <v>1</v>
      </c>
      <c r="L14267" s="17">
        <f t="shared" si="995"/>
        <v>1680</v>
      </c>
      <c r="M14267" s="5">
        <f t="shared" si="997"/>
        <v>0</v>
      </c>
      <c r="N14267" s="15">
        <f t="shared" si="996"/>
        <v>0</v>
      </c>
    </row>
    <row r="14268" spans="11:14" x14ac:dyDescent="0.2">
      <c r="K14268" s="15">
        <f t="shared" si="994"/>
        <v>1</v>
      </c>
      <c r="L14268" s="17">
        <f t="shared" si="995"/>
        <v>1680</v>
      </c>
      <c r="M14268" s="5">
        <f t="shared" si="997"/>
        <v>0</v>
      </c>
      <c r="N14268" s="15">
        <f t="shared" si="996"/>
        <v>0</v>
      </c>
    </row>
    <row r="14269" spans="11:14" x14ac:dyDescent="0.2">
      <c r="K14269" s="15">
        <f t="shared" si="994"/>
        <v>1</v>
      </c>
      <c r="L14269" s="17">
        <f t="shared" si="995"/>
        <v>1680</v>
      </c>
      <c r="M14269" s="5">
        <f t="shared" si="997"/>
        <v>0</v>
      </c>
      <c r="N14269" s="15">
        <f t="shared" si="996"/>
        <v>0</v>
      </c>
    </row>
    <row r="14270" spans="11:14" x14ac:dyDescent="0.2">
      <c r="K14270" s="15">
        <f t="shared" si="994"/>
        <v>1</v>
      </c>
      <c r="L14270" s="17">
        <f t="shared" si="995"/>
        <v>1680</v>
      </c>
      <c r="M14270" s="5">
        <f t="shared" si="997"/>
        <v>0</v>
      </c>
      <c r="N14270" s="15">
        <f t="shared" si="996"/>
        <v>0</v>
      </c>
    </row>
    <row r="14271" spans="11:14" x14ac:dyDescent="0.2">
      <c r="K14271" s="15">
        <f t="shared" si="994"/>
        <v>1</v>
      </c>
      <c r="L14271" s="17">
        <f t="shared" si="995"/>
        <v>1680</v>
      </c>
      <c r="M14271" s="5">
        <f t="shared" si="997"/>
        <v>0</v>
      </c>
      <c r="N14271" s="15">
        <f t="shared" si="996"/>
        <v>0</v>
      </c>
    </row>
    <row r="14272" spans="11:14" x14ac:dyDescent="0.2">
      <c r="K14272" s="15">
        <f t="shared" si="994"/>
        <v>1</v>
      </c>
      <c r="L14272" s="17">
        <f t="shared" si="995"/>
        <v>1680</v>
      </c>
      <c r="M14272" s="5">
        <f t="shared" si="997"/>
        <v>0</v>
      </c>
      <c r="N14272" s="15">
        <f t="shared" si="996"/>
        <v>0</v>
      </c>
    </row>
    <row r="14273" spans="11:14" x14ac:dyDescent="0.2">
      <c r="K14273" s="15">
        <f t="shared" si="994"/>
        <v>1</v>
      </c>
      <c r="L14273" s="17">
        <f t="shared" si="995"/>
        <v>1680</v>
      </c>
      <c r="M14273" s="5">
        <f t="shared" si="997"/>
        <v>0</v>
      </c>
      <c r="N14273" s="15">
        <f t="shared" si="996"/>
        <v>0</v>
      </c>
    </row>
    <row r="14274" spans="11:14" x14ac:dyDescent="0.2">
      <c r="K14274" s="15">
        <f t="shared" ref="K14274:K14337" si="998">DATE(YEAR(E14274),MONTH(E14274),1)</f>
        <v>1</v>
      </c>
      <c r="L14274" s="17">
        <f t="shared" ref="L14274:L14337" si="999">ROUND(($B$3-K14274)/365.25*12,0)</f>
        <v>1680</v>
      </c>
      <c r="M14274" s="5">
        <f t="shared" si="997"/>
        <v>0</v>
      </c>
      <c r="N14274" s="15">
        <f t="shared" ref="N14274:N14337" si="1000">EDATE(E14274,D14274)</f>
        <v>0</v>
      </c>
    </row>
    <row r="14275" spans="11:14" x14ac:dyDescent="0.2">
      <c r="K14275" s="15">
        <f t="shared" si="998"/>
        <v>1</v>
      </c>
      <c r="L14275" s="17">
        <f t="shared" si="999"/>
        <v>1680</v>
      </c>
      <c r="M14275" s="5">
        <f t="shared" ref="M14275:M14338" si="1001">ROUND((N14275-K14275)/365.25*12,0)</f>
        <v>0</v>
      </c>
      <c r="N14275" s="15">
        <f t="shared" si="1000"/>
        <v>0</v>
      </c>
    </row>
    <row r="14276" spans="11:14" x14ac:dyDescent="0.2">
      <c r="K14276" s="15">
        <f t="shared" si="998"/>
        <v>1</v>
      </c>
      <c r="L14276" s="17">
        <f t="shared" si="999"/>
        <v>1680</v>
      </c>
      <c r="M14276" s="5">
        <f t="shared" si="1001"/>
        <v>0</v>
      </c>
      <c r="N14276" s="15">
        <f t="shared" si="1000"/>
        <v>0</v>
      </c>
    </row>
    <row r="14277" spans="11:14" x14ac:dyDescent="0.2">
      <c r="K14277" s="15">
        <f t="shared" si="998"/>
        <v>1</v>
      </c>
      <c r="L14277" s="17">
        <f t="shared" si="999"/>
        <v>1680</v>
      </c>
      <c r="M14277" s="5">
        <f t="shared" si="1001"/>
        <v>0</v>
      </c>
      <c r="N14277" s="15">
        <f t="shared" si="1000"/>
        <v>0</v>
      </c>
    </row>
    <row r="14278" spans="11:14" x14ac:dyDescent="0.2">
      <c r="K14278" s="15">
        <f t="shared" si="998"/>
        <v>1</v>
      </c>
      <c r="L14278" s="17">
        <f t="shared" si="999"/>
        <v>1680</v>
      </c>
      <c r="M14278" s="5">
        <f t="shared" si="1001"/>
        <v>0</v>
      </c>
      <c r="N14278" s="15">
        <f t="shared" si="1000"/>
        <v>0</v>
      </c>
    </row>
    <row r="14279" spans="11:14" x14ac:dyDescent="0.2">
      <c r="K14279" s="15">
        <f t="shared" si="998"/>
        <v>1</v>
      </c>
      <c r="L14279" s="17">
        <f t="shared" si="999"/>
        <v>1680</v>
      </c>
      <c r="M14279" s="5">
        <f t="shared" si="1001"/>
        <v>0</v>
      </c>
      <c r="N14279" s="15">
        <f t="shared" si="1000"/>
        <v>0</v>
      </c>
    </row>
    <row r="14280" spans="11:14" x14ac:dyDescent="0.2">
      <c r="K14280" s="15">
        <f t="shared" si="998"/>
        <v>1</v>
      </c>
      <c r="L14280" s="17">
        <f t="shared" si="999"/>
        <v>1680</v>
      </c>
      <c r="M14280" s="5">
        <f t="shared" si="1001"/>
        <v>0</v>
      </c>
      <c r="N14280" s="15">
        <f t="shared" si="1000"/>
        <v>0</v>
      </c>
    </row>
    <row r="14281" spans="11:14" x14ac:dyDescent="0.2">
      <c r="K14281" s="15">
        <f t="shared" si="998"/>
        <v>1</v>
      </c>
      <c r="L14281" s="17">
        <f t="shared" si="999"/>
        <v>1680</v>
      </c>
      <c r="M14281" s="5">
        <f t="shared" si="1001"/>
        <v>0</v>
      </c>
      <c r="N14281" s="15">
        <f t="shared" si="1000"/>
        <v>0</v>
      </c>
    </row>
    <row r="14282" spans="11:14" x14ac:dyDescent="0.2">
      <c r="K14282" s="15">
        <f t="shared" si="998"/>
        <v>1</v>
      </c>
      <c r="L14282" s="17">
        <f t="shared" si="999"/>
        <v>1680</v>
      </c>
      <c r="M14282" s="5">
        <f t="shared" si="1001"/>
        <v>0</v>
      </c>
      <c r="N14282" s="15">
        <f t="shared" si="1000"/>
        <v>0</v>
      </c>
    </row>
    <row r="14283" spans="11:14" x14ac:dyDescent="0.2">
      <c r="K14283" s="15">
        <f t="shared" si="998"/>
        <v>1</v>
      </c>
      <c r="L14283" s="17">
        <f t="shared" si="999"/>
        <v>1680</v>
      </c>
      <c r="M14283" s="5">
        <f t="shared" si="1001"/>
        <v>0</v>
      </c>
      <c r="N14283" s="15">
        <f t="shared" si="1000"/>
        <v>0</v>
      </c>
    </row>
    <row r="14284" spans="11:14" x14ac:dyDescent="0.2">
      <c r="K14284" s="15">
        <f t="shared" si="998"/>
        <v>1</v>
      </c>
      <c r="L14284" s="17">
        <f t="shared" si="999"/>
        <v>1680</v>
      </c>
      <c r="M14284" s="5">
        <f t="shared" si="1001"/>
        <v>0</v>
      </c>
      <c r="N14284" s="15">
        <f t="shared" si="1000"/>
        <v>0</v>
      </c>
    </row>
    <row r="14285" spans="11:14" x14ac:dyDescent="0.2">
      <c r="K14285" s="15">
        <f t="shared" si="998"/>
        <v>1</v>
      </c>
      <c r="L14285" s="17">
        <f t="shared" si="999"/>
        <v>1680</v>
      </c>
      <c r="M14285" s="5">
        <f t="shared" si="1001"/>
        <v>0</v>
      </c>
      <c r="N14285" s="15">
        <f t="shared" si="1000"/>
        <v>0</v>
      </c>
    </row>
    <row r="14286" spans="11:14" x14ac:dyDescent="0.2">
      <c r="K14286" s="15">
        <f t="shared" si="998"/>
        <v>1</v>
      </c>
      <c r="L14286" s="17">
        <f t="shared" si="999"/>
        <v>1680</v>
      </c>
      <c r="M14286" s="5">
        <f t="shared" si="1001"/>
        <v>0</v>
      </c>
      <c r="N14286" s="15">
        <f t="shared" si="1000"/>
        <v>0</v>
      </c>
    </row>
    <row r="14287" spans="11:14" x14ac:dyDescent="0.2">
      <c r="K14287" s="15">
        <f t="shared" si="998"/>
        <v>1</v>
      </c>
      <c r="L14287" s="17">
        <f t="shared" si="999"/>
        <v>1680</v>
      </c>
      <c r="M14287" s="5">
        <f t="shared" si="1001"/>
        <v>0</v>
      </c>
      <c r="N14287" s="15">
        <f t="shared" si="1000"/>
        <v>0</v>
      </c>
    </row>
    <row r="14288" spans="11:14" x14ac:dyDescent="0.2">
      <c r="K14288" s="15">
        <f t="shared" si="998"/>
        <v>1</v>
      </c>
      <c r="L14288" s="17">
        <f t="shared" si="999"/>
        <v>1680</v>
      </c>
      <c r="M14288" s="5">
        <f t="shared" si="1001"/>
        <v>0</v>
      </c>
      <c r="N14288" s="15">
        <f t="shared" si="1000"/>
        <v>0</v>
      </c>
    </row>
    <row r="14289" spans="11:14" x14ac:dyDescent="0.2">
      <c r="K14289" s="15">
        <f t="shared" si="998"/>
        <v>1</v>
      </c>
      <c r="L14289" s="17">
        <f t="shared" si="999"/>
        <v>1680</v>
      </c>
      <c r="M14289" s="5">
        <f t="shared" si="1001"/>
        <v>0</v>
      </c>
      <c r="N14289" s="15">
        <f t="shared" si="1000"/>
        <v>0</v>
      </c>
    </row>
    <row r="14290" spans="11:14" x14ac:dyDescent="0.2">
      <c r="K14290" s="15">
        <f t="shared" si="998"/>
        <v>1</v>
      </c>
      <c r="L14290" s="17">
        <f t="shared" si="999"/>
        <v>1680</v>
      </c>
      <c r="M14290" s="5">
        <f t="shared" si="1001"/>
        <v>0</v>
      </c>
      <c r="N14290" s="15">
        <f t="shared" si="1000"/>
        <v>0</v>
      </c>
    </row>
    <row r="14291" spans="11:14" x14ac:dyDescent="0.2">
      <c r="K14291" s="15">
        <f t="shared" si="998"/>
        <v>1</v>
      </c>
      <c r="L14291" s="17">
        <f t="shared" si="999"/>
        <v>1680</v>
      </c>
      <c r="M14291" s="5">
        <f t="shared" si="1001"/>
        <v>0</v>
      </c>
      <c r="N14291" s="15">
        <f t="shared" si="1000"/>
        <v>0</v>
      </c>
    </row>
    <row r="14292" spans="11:14" x14ac:dyDescent="0.2">
      <c r="K14292" s="15">
        <f t="shared" si="998"/>
        <v>1</v>
      </c>
      <c r="L14292" s="17">
        <f t="shared" si="999"/>
        <v>1680</v>
      </c>
      <c r="M14292" s="5">
        <f t="shared" si="1001"/>
        <v>0</v>
      </c>
      <c r="N14292" s="15">
        <f t="shared" si="1000"/>
        <v>0</v>
      </c>
    </row>
    <row r="14293" spans="11:14" x14ac:dyDescent="0.2">
      <c r="K14293" s="15">
        <f t="shared" si="998"/>
        <v>1</v>
      </c>
      <c r="L14293" s="17">
        <f t="shared" si="999"/>
        <v>1680</v>
      </c>
      <c r="M14293" s="5">
        <f t="shared" si="1001"/>
        <v>0</v>
      </c>
      <c r="N14293" s="15">
        <f t="shared" si="1000"/>
        <v>0</v>
      </c>
    </row>
    <row r="14294" spans="11:14" x14ac:dyDescent="0.2">
      <c r="K14294" s="15">
        <f t="shared" si="998"/>
        <v>1</v>
      </c>
      <c r="L14294" s="17">
        <f t="shared" si="999"/>
        <v>1680</v>
      </c>
      <c r="M14294" s="5">
        <f t="shared" si="1001"/>
        <v>0</v>
      </c>
      <c r="N14294" s="15">
        <f t="shared" si="1000"/>
        <v>0</v>
      </c>
    </row>
    <row r="14295" spans="11:14" x14ac:dyDescent="0.2">
      <c r="K14295" s="15">
        <f t="shared" si="998"/>
        <v>1</v>
      </c>
      <c r="L14295" s="17">
        <f t="shared" si="999"/>
        <v>1680</v>
      </c>
      <c r="M14295" s="5">
        <f t="shared" si="1001"/>
        <v>0</v>
      </c>
      <c r="N14295" s="15">
        <f t="shared" si="1000"/>
        <v>0</v>
      </c>
    </row>
    <row r="14296" spans="11:14" x14ac:dyDescent="0.2">
      <c r="K14296" s="15">
        <f t="shared" si="998"/>
        <v>1</v>
      </c>
      <c r="L14296" s="17">
        <f t="shared" si="999"/>
        <v>1680</v>
      </c>
      <c r="M14296" s="5">
        <f t="shared" si="1001"/>
        <v>0</v>
      </c>
      <c r="N14296" s="15">
        <f t="shared" si="1000"/>
        <v>0</v>
      </c>
    </row>
    <row r="14297" spans="11:14" x14ac:dyDescent="0.2">
      <c r="K14297" s="15">
        <f t="shared" si="998"/>
        <v>1</v>
      </c>
      <c r="L14297" s="17">
        <f t="shared" si="999"/>
        <v>1680</v>
      </c>
      <c r="M14297" s="5">
        <f t="shared" si="1001"/>
        <v>0</v>
      </c>
      <c r="N14297" s="15">
        <f t="shared" si="1000"/>
        <v>0</v>
      </c>
    </row>
    <row r="14298" spans="11:14" x14ac:dyDescent="0.2">
      <c r="K14298" s="15">
        <f t="shared" si="998"/>
        <v>1</v>
      </c>
      <c r="L14298" s="17">
        <f t="shared" si="999"/>
        <v>1680</v>
      </c>
      <c r="M14298" s="5">
        <f t="shared" si="1001"/>
        <v>0</v>
      </c>
      <c r="N14298" s="15">
        <f t="shared" si="1000"/>
        <v>0</v>
      </c>
    </row>
    <row r="14299" spans="11:14" x14ac:dyDescent="0.2">
      <c r="K14299" s="15">
        <f t="shared" si="998"/>
        <v>1</v>
      </c>
      <c r="L14299" s="17">
        <f t="shared" si="999"/>
        <v>1680</v>
      </c>
      <c r="M14299" s="5">
        <f t="shared" si="1001"/>
        <v>0</v>
      </c>
      <c r="N14299" s="15">
        <f t="shared" si="1000"/>
        <v>0</v>
      </c>
    </row>
    <row r="14300" spans="11:14" x14ac:dyDescent="0.2">
      <c r="K14300" s="15">
        <f t="shared" si="998"/>
        <v>1</v>
      </c>
      <c r="L14300" s="17">
        <f t="shared" si="999"/>
        <v>1680</v>
      </c>
      <c r="M14300" s="5">
        <f t="shared" si="1001"/>
        <v>0</v>
      </c>
      <c r="N14300" s="15">
        <f t="shared" si="1000"/>
        <v>0</v>
      </c>
    </row>
    <row r="14301" spans="11:14" x14ac:dyDescent="0.2">
      <c r="K14301" s="15">
        <f t="shared" si="998"/>
        <v>1</v>
      </c>
      <c r="L14301" s="17">
        <f t="shared" si="999"/>
        <v>1680</v>
      </c>
      <c r="M14301" s="5">
        <f t="shared" si="1001"/>
        <v>0</v>
      </c>
      <c r="N14301" s="15">
        <f t="shared" si="1000"/>
        <v>0</v>
      </c>
    </row>
    <row r="14302" spans="11:14" x14ac:dyDescent="0.2">
      <c r="K14302" s="15">
        <f t="shared" si="998"/>
        <v>1</v>
      </c>
      <c r="L14302" s="17">
        <f t="shared" si="999"/>
        <v>1680</v>
      </c>
      <c r="M14302" s="5">
        <f t="shared" si="1001"/>
        <v>0</v>
      </c>
      <c r="N14302" s="15">
        <f t="shared" si="1000"/>
        <v>0</v>
      </c>
    </row>
    <row r="14303" spans="11:14" x14ac:dyDescent="0.2">
      <c r="K14303" s="15">
        <f t="shared" si="998"/>
        <v>1</v>
      </c>
      <c r="L14303" s="17">
        <f t="shared" si="999"/>
        <v>1680</v>
      </c>
      <c r="M14303" s="5">
        <f t="shared" si="1001"/>
        <v>0</v>
      </c>
      <c r="N14303" s="15">
        <f t="shared" si="1000"/>
        <v>0</v>
      </c>
    </row>
    <row r="14304" spans="11:14" x14ac:dyDescent="0.2">
      <c r="K14304" s="15">
        <f t="shared" si="998"/>
        <v>1</v>
      </c>
      <c r="L14304" s="17">
        <f t="shared" si="999"/>
        <v>1680</v>
      </c>
      <c r="M14304" s="5">
        <f t="shared" si="1001"/>
        <v>0</v>
      </c>
      <c r="N14304" s="15">
        <f t="shared" si="1000"/>
        <v>0</v>
      </c>
    </row>
    <row r="14305" spans="11:14" x14ac:dyDescent="0.2">
      <c r="K14305" s="15">
        <f t="shared" si="998"/>
        <v>1</v>
      </c>
      <c r="L14305" s="17">
        <f t="shared" si="999"/>
        <v>1680</v>
      </c>
      <c r="M14305" s="5">
        <f t="shared" si="1001"/>
        <v>0</v>
      </c>
      <c r="N14305" s="15">
        <f t="shared" si="1000"/>
        <v>0</v>
      </c>
    </row>
    <row r="14306" spans="11:14" x14ac:dyDescent="0.2">
      <c r="K14306" s="15">
        <f t="shared" si="998"/>
        <v>1</v>
      </c>
      <c r="L14306" s="17">
        <f t="shared" si="999"/>
        <v>1680</v>
      </c>
      <c r="M14306" s="5">
        <f t="shared" si="1001"/>
        <v>0</v>
      </c>
      <c r="N14306" s="15">
        <f t="shared" si="1000"/>
        <v>0</v>
      </c>
    </row>
    <row r="14307" spans="11:14" x14ac:dyDescent="0.2">
      <c r="K14307" s="15">
        <f t="shared" si="998"/>
        <v>1</v>
      </c>
      <c r="L14307" s="17">
        <f t="shared" si="999"/>
        <v>1680</v>
      </c>
      <c r="M14307" s="5">
        <f t="shared" si="1001"/>
        <v>0</v>
      </c>
      <c r="N14307" s="15">
        <f t="shared" si="1000"/>
        <v>0</v>
      </c>
    </row>
    <row r="14308" spans="11:14" x14ac:dyDescent="0.2">
      <c r="K14308" s="15">
        <f t="shared" si="998"/>
        <v>1</v>
      </c>
      <c r="L14308" s="17">
        <f t="shared" si="999"/>
        <v>1680</v>
      </c>
      <c r="M14308" s="5">
        <f t="shared" si="1001"/>
        <v>0</v>
      </c>
      <c r="N14308" s="15">
        <f t="shared" si="1000"/>
        <v>0</v>
      </c>
    </row>
    <row r="14309" spans="11:14" x14ac:dyDescent="0.2">
      <c r="K14309" s="15">
        <f t="shared" si="998"/>
        <v>1</v>
      </c>
      <c r="L14309" s="17">
        <f t="shared" si="999"/>
        <v>1680</v>
      </c>
      <c r="M14309" s="5">
        <f t="shared" si="1001"/>
        <v>0</v>
      </c>
      <c r="N14309" s="15">
        <f t="shared" si="1000"/>
        <v>0</v>
      </c>
    </row>
    <row r="14310" spans="11:14" x14ac:dyDescent="0.2">
      <c r="K14310" s="15">
        <f t="shared" si="998"/>
        <v>1</v>
      </c>
      <c r="L14310" s="17">
        <f t="shared" si="999"/>
        <v>1680</v>
      </c>
      <c r="M14310" s="5">
        <f t="shared" si="1001"/>
        <v>0</v>
      </c>
      <c r="N14310" s="15">
        <f t="shared" si="1000"/>
        <v>0</v>
      </c>
    </row>
    <row r="14311" spans="11:14" x14ac:dyDescent="0.2">
      <c r="K14311" s="15">
        <f t="shared" si="998"/>
        <v>1</v>
      </c>
      <c r="L14311" s="17">
        <f t="shared" si="999"/>
        <v>1680</v>
      </c>
      <c r="M14311" s="5">
        <f t="shared" si="1001"/>
        <v>0</v>
      </c>
      <c r="N14311" s="15">
        <f t="shared" si="1000"/>
        <v>0</v>
      </c>
    </row>
    <row r="14312" spans="11:14" x14ac:dyDescent="0.2">
      <c r="K14312" s="15">
        <f t="shared" si="998"/>
        <v>1</v>
      </c>
      <c r="L14312" s="17">
        <f t="shared" si="999"/>
        <v>1680</v>
      </c>
      <c r="M14312" s="5">
        <f t="shared" si="1001"/>
        <v>0</v>
      </c>
      <c r="N14312" s="15">
        <f t="shared" si="1000"/>
        <v>0</v>
      </c>
    </row>
    <row r="14313" spans="11:14" x14ac:dyDescent="0.2">
      <c r="K14313" s="15">
        <f t="shared" si="998"/>
        <v>1</v>
      </c>
      <c r="L14313" s="17">
        <f t="shared" si="999"/>
        <v>1680</v>
      </c>
      <c r="M14313" s="5">
        <f t="shared" si="1001"/>
        <v>0</v>
      </c>
      <c r="N14313" s="15">
        <f t="shared" si="1000"/>
        <v>0</v>
      </c>
    </row>
    <row r="14314" spans="11:14" x14ac:dyDescent="0.2">
      <c r="K14314" s="15">
        <f t="shared" si="998"/>
        <v>1</v>
      </c>
      <c r="L14314" s="17">
        <f t="shared" si="999"/>
        <v>1680</v>
      </c>
      <c r="M14314" s="5">
        <f t="shared" si="1001"/>
        <v>0</v>
      </c>
      <c r="N14314" s="15">
        <f t="shared" si="1000"/>
        <v>0</v>
      </c>
    </row>
    <row r="14315" spans="11:14" x14ac:dyDescent="0.2">
      <c r="K14315" s="15">
        <f t="shared" si="998"/>
        <v>1</v>
      </c>
      <c r="L14315" s="17">
        <f t="shared" si="999"/>
        <v>1680</v>
      </c>
      <c r="M14315" s="5">
        <f t="shared" si="1001"/>
        <v>0</v>
      </c>
      <c r="N14315" s="15">
        <f t="shared" si="1000"/>
        <v>0</v>
      </c>
    </row>
    <row r="14316" spans="11:14" x14ac:dyDescent="0.2">
      <c r="K14316" s="15">
        <f t="shared" si="998"/>
        <v>1</v>
      </c>
      <c r="L14316" s="17">
        <f t="shared" si="999"/>
        <v>1680</v>
      </c>
      <c r="M14316" s="5">
        <f t="shared" si="1001"/>
        <v>0</v>
      </c>
      <c r="N14316" s="15">
        <f t="shared" si="1000"/>
        <v>0</v>
      </c>
    </row>
    <row r="14317" spans="11:14" x14ac:dyDescent="0.2">
      <c r="K14317" s="15">
        <f t="shared" si="998"/>
        <v>1</v>
      </c>
      <c r="L14317" s="17">
        <f t="shared" si="999"/>
        <v>1680</v>
      </c>
      <c r="M14317" s="5">
        <f t="shared" si="1001"/>
        <v>0</v>
      </c>
      <c r="N14317" s="15">
        <f t="shared" si="1000"/>
        <v>0</v>
      </c>
    </row>
    <row r="14318" spans="11:14" x14ac:dyDescent="0.2">
      <c r="K14318" s="15">
        <f t="shared" si="998"/>
        <v>1</v>
      </c>
      <c r="L14318" s="17">
        <f t="shared" si="999"/>
        <v>1680</v>
      </c>
      <c r="M14318" s="5">
        <f t="shared" si="1001"/>
        <v>0</v>
      </c>
      <c r="N14318" s="15">
        <f t="shared" si="1000"/>
        <v>0</v>
      </c>
    </row>
    <row r="14319" spans="11:14" x14ac:dyDescent="0.2">
      <c r="K14319" s="15">
        <f t="shared" si="998"/>
        <v>1</v>
      </c>
      <c r="L14319" s="17">
        <f t="shared" si="999"/>
        <v>1680</v>
      </c>
      <c r="M14319" s="5">
        <f t="shared" si="1001"/>
        <v>0</v>
      </c>
      <c r="N14319" s="15">
        <f t="shared" si="1000"/>
        <v>0</v>
      </c>
    </row>
    <row r="14320" spans="11:14" x14ac:dyDescent="0.2">
      <c r="K14320" s="15">
        <f t="shared" si="998"/>
        <v>1</v>
      </c>
      <c r="L14320" s="17">
        <f t="shared" si="999"/>
        <v>1680</v>
      </c>
      <c r="M14320" s="5">
        <f t="shared" si="1001"/>
        <v>0</v>
      </c>
      <c r="N14320" s="15">
        <f t="shared" si="1000"/>
        <v>0</v>
      </c>
    </row>
    <row r="14321" spans="11:14" x14ac:dyDescent="0.2">
      <c r="K14321" s="15">
        <f t="shared" si="998"/>
        <v>1</v>
      </c>
      <c r="L14321" s="17">
        <f t="shared" si="999"/>
        <v>1680</v>
      </c>
      <c r="M14321" s="5">
        <f t="shared" si="1001"/>
        <v>0</v>
      </c>
      <c r="N14321" s="15">
        <f t="shared" si="1000"/>
        <v>0</v>
      </c>
    </row>
    <row r="14322" spans="11:14" x14ac:dyDescent="0.2">
      <c r="K14322" s="15">
        <f t="shared" si="998"/>
        <v>1</v>
      </c>
      <c r="L14322" s="17">
        <f t="shared" si="999"/>
        <v>1680</v>
      </c>
      <c r="M14322" s="5">
        <f t="shared" si="1001"/>
        <v>0</v>
      </c>
      <c r="N14322" s="15">
        <f t="shared" si="1000"/>
        <v>0</v>
      </c>
    </row>
    <row r="14323" spans="11:14" x14ac:dyDescent="0.2">
      <c r="K14323" s="15">
        <f t="shared" si="998"/>
        <v>1</v>
      </c>
      <c r="L14323" s="17">
        <f t="shared" si="999"/>
        <v>1680</v>
      </c>
      <c r="M14323" s="5">
        <f t="shared" si="1001"/>
        <v>0</v>
      </c>
      <c r="N14323" s="15">
        <f t="shared" si="1000"/>
        <v>0</v>
      </c>
    </row>
    <row r="14324" spans="11:14" x14ac:dyDescent="0.2">
      <c r="K14324" s="15">
        <f t="shared" si="998"/>
        <v>1</v>
      </c>
      <c r="L14324" s="17">
        <f t="shared" si="999"/>
        <v>1680</v>
      </c>
      <c r="M14324" s="5">
        <f t="shared" si="1001"/>
        <v>0</v>
      </c>
      <c r="N14324" s="15">
        <f t="shared" si="1000"/>
        <v>0</v>
      </c>
    </row>
    <row r="14325" spans="11:14" x14ac:dyDescent="0.2">
      <c r="K14325" s="15">
        <f t="shared" si="998"/>
        <v>1</v>
      </c>
      <c r="L14325" s="17">
        <f t="shared" si="999"/>
        <v>1680</v>
      </c>
      <c r="M14325" s="5">
        <f t="shared" si="1001"/>
        <v>0</v>
      </c>
      <c r="N14325" s="15">
        <f t="shared" si="1000"/>
        <v>0</v>
      </c>
    </row>
    <row r="14326" spans="11:14" x14ac:dyDescent="0.2">
      <c r="K14326" s="15">
        <f t="shared" si="998"/>
        <v>1</v>
      </c>
      <c r="L14326" s="17">
        <f t="shared" si="999"/>
        <v>1680</v>
      </c>
      <c r="M14326" s="5">
        <f t="shared" si="1001"/>
        <v>0</v>
      </c>
      <c r="N14326" s="15">
        <f t="shared" si="1000"/>
        <v>0</v>
      </c>
    </row>
    <row r="14327" spans="11:14" x14ac:dyDescent="0.2">
      <c r="K14327" s="15">
        <f t="shared" si="998"/>
        <v>1</v>
      </c>
      <c r="L14327" s="17">
        <f t="shared" si="999"/>
        <v>1680</v>
      </c>
      <c r="M14327" s="5">
        <f t="shared" si="1001"/>
        <v>0</v>
      </c>
      <c r="N14327" s="15">
        <f t="shared" si="1000"/>
        <v>0</v>
      </c>
    </row>
    <row r="14328" spans="11:14" x14ac:dyDescent="0.2">
      <c r="K14328" s="15">
        <f t="shared" si="998"/>
        <v>1</v>
      </c>
      <c r="L14328" s="17">
        <f t="shared" si="999"/>
        <v>1680</v>
      </c>
      <c r="M14328" s="5">
        <f t="shared" si="1001"/>
        <v>0</v>
      </c>
      <c r="N14328" s="15">
        <f t="shared" si="1000"/>
        <v>0</v>
      </c>
    </row>
    <row r="14329" spans="11:14" x14ac:dyDescent="0.2">
      <c r="K14329" s="15">
        <f t="shared" si="998"/>
        <v>1</v>
      </c>
      <c r="L14329" s="17">
        <f t="shared" si="999"/>
        <v>1680</v>
      </c>
      <c r="M14329" s="5">
        <f t="shared" si="1001"/>
        <v>0</v>
      </c>
      <c r="N14329" s="15">
        <f t="shared" si="1000"/>
        <v>0</v>
      </c>
    </row>
    <row r="14330" spans="11:14" x14ac:dyDescent="0.2">
      <c r="K14330" s="15">
        <f t="shared" si="998"/>
        <v>1</v>
      </c>
      <c r="L14330" s="17">
        <f t="shared" si="999"/>
        <v>1680</v>
      </c>
      <c r="M14330" s="5">
        <f t="shared" si="1001"/>
        <v>0</v>
      </c>
      <c r="N14330" s="15">
        <f t="shared" si="1000"/>
        <v>0</v>
      </c>
    </row>
    <row r="14331" spans="11:14" x14ac:dyDescent="0.2">
      <c r="K14331" s="15">
        <f t="shared" si="998"/>
        <v>1</v>
      </c>
      <c r="L14331" s="17">
        <f t="shared" si="999"/>
        <v>1680</v>
      </c>
      <c r="M14331" s="5">
        <f t="shared" si="1001"/>
        <v>0</v>
      </c>
      <c r="N14331" s="15">
        <f t="shared" si="1000"/>
        <v>0</v>
      </c>
    </row>
    <row r="14332" spans="11:14" x14ac:dyDescent="0.2">
      <c r="K14332" s="15">
        <f t="shared" si="998"/>
        <v>1</v>
      </c>
      <c r="L14332" s="17">
        <f t="shared" si="999"/>
        <v>1680</v>
      </c>
      <c r="M14332" s="5">
        <f t="shared" si="1001"/>
        <v>0</v>
      </c>
      <c r="N14332" s="15">
        <f t="shared" si="1000"/>
        <v>0</v>
      </c>
    </row>
    <row r="14333" spans="11:14" x14ac:dyDescent="0.2">
      <c r="K14333" s="15">
        <f t="shared" si="998"/>
        <v>1</v>
      </c>
      <c r="L14333" s="17">
        <f t="shared" si="999"/>
        <v>1680</v>
      </c>
      <c r="M14333" s="5">
        <f t="shared" si="1001"/>
        <v>0</v>
      </c>
      <c r="N14333" s="15">
        <f t="shared" si="1000"/>
        <v>0</v>
      </c>
    </row>
    <row r="14334" spans="11:14" x14ac:dyDescent="0.2">
      <c r="K14334" s="15">
        <f t="shared" si="998"/>
        <v>1</v>
      </c>
      <c r="L14334" s="17">
        <f t="shared" si="999"/>
        <v>1680</v>
      </c>
      <c r="M14334" s="5">
        <f t="shared" si="1001"/>
        <v>0</v>
      </c>
      <c r="N14334" s="15">
        <f t="shared" si="1000"/>
        <v>0</v>
      </c>
    </row>
    <row r="14335" spans="11:14" x14ac:dyDescent="0.2">
      <c r="K14335" s="15">
        <f t="shared" si="998"/>
        <v>1</v>
      </c>
      <c r="L14335" s="17">
        <f t="shared" si="999"/>
        <v>1680</v>
      </c>
      <c r="M14335" s="5">
        <f t="shared" si="1001"/>
        <v>0</v>
      </c>
      <c r="N14335" s="15">
        <f t="shared" si="1000"/>
        <v>0</v>
      </c>
    </row>
    <row r="14336" spans="11:14" x14ac:dyDescent="0.2">
      <c r="K14336" s="15">
        <f t="shared" si="998"/>
        <v>1</v>
      </c>
      <c r="L14336" s="17">
        <f t="shared" si="999"/>
        <v>1680</v>
      </c>
      <c r="M14336" s="5">
        <f t="shared" si="1001"/>
        <v>0</v>
      </c>
      <c r="N14336" s="15">
        <f t="shared" si="1000"/>
        <v>0</v>
      </c>
    </row>
    <row r="14337" spans="11:14" x14ac:dyDescent="0.2">
      <c r="K14337" s="15">
        <f t="shared" si="998"/>
        <v>1</v>
      </c>
      <c r="L14337" s="17">
        <f t="shared" si="999"/>
        <v>1680</v>
      </c>
      <c r="M14337" s="5">
        <f t="shared" si="1001"/>
        <v>0</v>
      </c>
      <c r="N14337" s="15">
        <f t="shared" si="1000"/>
        <v>0</v>
      </c>
    </row>
    <row r="14338" spans="11:14" x14ac:dyDescent="0.2">
      <c r="K14338" s="15">
        <f t="shared" ref="K14338:K14401" si="1002">DATE(YEAR(E14338),MONTH(E14338),1)</f>
        <v>1</v>
      </c>
      <c r="L14338" s="17">
        <f t="shared" ref="L14338:L14401" si="1003">ROUND(($B$3-K14338)/365.25*12,0)</f>
        <v>1680</v>
      </c>
      <c r="M14338" s="5">
        <f t="shared" si="1001"/>
        <v>0</v>
      </c>
      <c r="N14338" s="15">
        <f t="shared" ref="N14338:N14401" si="1004">EDATE(E14338,D14338)</f>
        <v>0</v>
      </c>
    </row>
    <row r="14339" spans="11:14" x14ac:dyDescent="0.2">
      <c r="K14339" s="15">
        <f t="shared" si="1002"/>
        <v>1</v>
      </c>
      <c r="L14339" s="17">
        <f t="shared" si="1003"/>
        <v>1680</v>
      </c>
      <c r="M14339" s="5">
        <f t="shared" ref="M14339:M14402" si="1005">ROUND((N14339-K14339)/365.25*12,0)</f>
        <v>0</v>
      </c>
      <c r="N14339" s="15">
        <f t="shared" si="1004"/>
        <v>0</v>
      </c>
    </row>
    <row r="14340" spans="11:14" x14ac:dyDescent="0.2">
      <c r="K14340" s="15">
        <f t="shared" si="1002"/>
        <v>1</v>
      </c>
      <c r="L14340" s="17">
        <f t="shared" si="1003"/>
        <v>1680</v>
      </c>
      <c r="M14340" s="5">
        <f t="shared" si="1005"/>
        <v>0</v>
      </c>
      <c r="N14340" s="15">
        <f t="shared" si="1004"/>
        <v>0</v>
      </c>
    </row>
    <row r="14341" spans="11:14" x14ac:dyDescent="0.2">
      <c r="K14341" s="15">
        <f t="shared" si="1002"/>
        <v>1</v>
      </c>
      <c r="L14341" s="17">
        <f t="shared" si="1003"/>
        <v>1680</v>
      </c>
      <c r="M14341" s="5">
        <f t="shared" si="1005"/>
        <v>0</v>
      </c>
      <c r="N14341" s="15">
        <f t="shared" si="1004"/>
        <v>0</v>
      </c>
    </row>
    <row r="14342" spans="11:14" x14ac:dyDescent="0.2">
      <c r="K14342" s="15">
        <f t="shared" si="1002"/>
        <v>1</v>
      </c>
      <c r="L14342" s="17">
        <f t="shared" si="1003"/>
        <v>1680</v>
      </c>
      <c r="M14342" s="5">
        <f t="shared" si="1005"/>
        <v>0</v>
      </c>
      <c r="N14342" s="15">
        <f t="shared" si="1004"/>
        <v>0</v>
      </c>
    </row>
    <row r="14343" spans="11:14" x14ac:dyDescent="0.2">
      <c r="K14343" s="15">
        <f t="shared" si="1002"/>
        <v>1</v>
      </c>
      <c r="L14343" s="17">
        <f t="shared" si="1003"/>
        <v>1680</v>
      </c>
      <c r="M14343" s="5">
        <f t="shared" si="1005"/>
        <v>0</v>
      </c>
      <c r="N14343" s="15">
        <f t="shared" si="1004"/>
        <v>0</v>
      </c>
    </row>
    <row r="14344" spans="11:14" x14ac:dyDescent="0.2">
      <c r="K14344" s="15">
        <f t="shared" si="1002"/>
        <v>1</v>
      </c>
      <c r="L14344" s="17">
        <f t="shared" si="1003"/>
        <v>1680</v>
      </c>
      <c r="M14344" s="5">
        <f t="shared" si="1005"/>
        <v>0</v>
      </c>
      <c r="N14344" s="15">
        <f t="shared" si="1004"/>
        <v>0</v>
      </c>
    </row>
    <row r="14345" spans="11:14" x14ac:dyDescent="0.2">
      <c r="K14345" s="15">
        <f t="shared" si="1002"/>
        <v>1</v>
      </c>
      <c r="L14345" s="17">
        <f t="shared" si="1003"/>
        <v>1680</v>
      </c>
      <c r="M14345" s="5">
        <f t="shared" si="1005"/>
        <v>0</v>
      </c>
      <c r="N14345" s="15">
        <f t="shared" si="1004"/>
        <v>0</v>
      </c>
    </row>
    <row r="14346" spans="11:14" x14ac:dyDescent="0.2">
      <c r="K14346" s="15">
        <f t="shared" si="1002"/>
        <v>1</v>
      </c>
      <c r="L14346" s="17">
        <f t="shared" si="1003"/>
        <v>1680</v>
      </c>
      <c r="M14346" s="5">
        <f t="shared" si="1005"/>
        <v>0</v>
      </c>
      <c r="N14346" s="15">
        <f t="shared" si="1004"/>
        <v>0</v>
      </c>
    </row>
    <row r="14347" spans="11:14" x14ac:dyDescent="0.2">
      <c r="K14347" s="15">
        <f t="shared" si="1002"/>
        <v>1</v>
      </c>
      <c r="L14347" s="17">
        <f t="shared" si="1003"/>
        <v>1680</v>
      </c>
      <c r="M14347" s="5">
        <f t="shared" si="1005"/>
        <v>0</v>
      </c>
      <c r="N14347" s="15">
        <f t="shared" si="1004"/>
        <v>0</v>
      </c>
    </row>
    <row r="14348" spans="11:14" x14ac:dyDescent="0.2">
      <c r="K14348" s="15">
        <f t="shared" si="1002"/>
        <v>1</v>
      </c>
      <c r="L14348" s="17">
        <f t="shared" si="1003"/>
        <v>1680</v>
      </c>
      <c r="M14348" s="5">
        <f t="shared" si="1005"/>
        <v>0</v>
      </c>
      <c r="N14348" s="15">
        <f t="shared" si="1004"/>
        <v>0</v>
      </c>
    </row>
    <row r="14349" spans="11:14" x14ac:dyDescent="0.2">
      <c r="K14349" s="15">
        <f t="shared" si="1002"/>
        <v>1</v>
      </c>
      <c r="L14349" s="17">
        <f t="shared" si="1003"/>
        <v>1680</v>
      </c>
      <c r="M14349" s="5">
        <f t="shared" si="1005"/>
        <v>0</v>
      </c>
      <c r="N14349" s="15">
        <f t="shared" si="1004"/>
        <v>0</v>
      </c>
    </row>
    <row r="14350" spans="11:14" x14ac:dyDescent="0.2">
      <c r="K14350" s="15">
        <f t="shared" si="1002"/>
        <v>1</v>
      </c>
      <c r="L14350" s="17">
        <f t="shared" si="1003"/>
        <v>1680</v>
      </c>
      <c r="M14350" s="5">
        <f t="shared" si="1005"/>
        <v>0</v>
      </c>
      <c r="N14350" s="15">
        <f t="shared" si="1004"/>
        <v>0</v>
      </c>
    </row>
    <row r="14351" spans="11:14" x14ac:dyDescent="0.2">
      <c r="K14351" s="15">
        <f t="shared" si="1002"/>
        <v>1</v>
      </c>
      <c r="L14351" s="17">
        <f t="shared" si="1003"/>
        <v>1680</v>
      </c>
      <c r="M14351" s="5">
        <f t="shared" si="1005"/>
        <v>0</v>
      </c>
      <c r="N14351" s="15">
        <f t="shared" si="1004"/>
        <v>0</v>
      </c>
    </row>
    <row r="14352" spans="11:14" x14ac:dyDescent="0.2">
      <c r="K14352" s="15">
        <f t="shared" si="1002"/>
        <v>1</v>
      </c>
      <c r="L14352" s="17">
        <f t="shared" si="1003"/>
        <v>1680</v>
      </c>
      <c r="M14352" s="5">
        <f t="shared" si="1005"/>
        <v>0</v>
      </c>
      <c r="N14352" s="15">
        <f t="shared" si="1004"/>
        <v>0</v>
      </c>
    </row>
    <row r="14353" spans="11:14" x14ac:dyDescent="0.2">
      <c r="K14353" s="15">
        <f t="shared" si="1002"/>
        <v>1</v>
      </c>
      <c r="L14353" s="17">
        <f t="shared" si="1003"/>
        <v>1680</v>
      </c>
      <c r="M14353" s="5">
        <f t="shared" si="1005"/>
        <v>0</v>
      </c>
      <c r="N14353" s="15">
        <f t="shared" si="1004"/>
        <v>0</v>
      </c>
    </row>
    <row r="14354" spans="11:14" x14ac:dyDescent="0.2">
      <c r="K14354" s="15">
        <f t="shared" si="1002"/>
        <v>1</v>
      </c>
      <c r="L14354" s="17">
        <f t="shared" si="1003"/>
        <v>1680</v>
      </c>
      <c r="M14354" s="5">
        <f t="shared" si="1005"/>
        <v>0</v>
      </c>
      <c r="N14354" s="15">
        <f t="shared" si="1004"/>
        <v>0</v>
      </c>
    </row>
    <row r="14355" spans="11:14" x14ac:dyDescent="0.2">
      <c r="K14355" s="15">
        <f t="shared" si="1002"/>
        <v>1</v>
      </c>
      <c r="L14355" s="17">
        <f t="shared" si="1003"/>
        <v>1680</v>
      </c>
      <c r="M14355" s="5">
        <f t="shared" si="1005"/>
        <v>0</v>
      </c>
      <c r="N14355" s="15">
        <f t="shared" si="1004"/>
        <v>0</v>
      </c>
    </row>
    <row r="14356" spans="11:14" x14ac:dyDescent="0.2">
      <c r="K14356" s="15">
        <f t="shared" si="1002"/>
        <v>1</v>
      </c>
      <c r="L14356" s="17">
        <f t="shared" si="1003"/>
        <v>1680</v>
      </c>
      <c r="M14356" s="5">
        <f t="shared" si="1005"/>
        <v>0</v>
      </c>
      <c r="N14356" s="15">
        <f t="shared" si="1004"/>
        <v>0</v>
      </c>
    </row>
    <row r="14357" spans="11:14" x14ac:dyDescent="0.2">
      <c r="K14357" s="15">
        <f t="shared" si="1002"/>
        <v>1</v>
      </c>
      <c r="L14357" s="17">
        <f t="shared" si="1003"/>
        <v>1680</v>
      </c>
      <c r="M14357" s="5">
        <f t="shared" si="1005"/>
        <v>0</v>
      </c>
      <c r="N14357" s="15">
        <f t="shared" si="1004"/>
        <v>0</v>
      </c>
    </row>
    <row r="14358" spans="11:14" x14ac:dyDescent="0.2">
      <c r="K14358" s="15">
        <f t="shared" si="1002"/>
        <v>1</v>
      </c>
      <c r="L14358" s="17">
        <f t="shared" si="1003"/>
        <v>1680</v>
      </c>
      <c r="M14358" s="5">
        <f t="shared" si="1005"/>
        <v>0</v>
      </c>
      <c r="N14358" s="15">
        <f t="shared" si="1004"/>
        <v>0</v>
      </c>
    </row>
    <row r="14359" spans="11:14" x14ac:dyDescent="0.2">
      <c r="K14359" s="15">
        <f t="shared" si="1002"/>
        <v>1</v>
      </c>
      <c r="L14359" s="17">
        <f t="shared" si="1003"/>
        <v>1680</v>
      </c>
      <c r="M14359" s="5">
        <f t="shared" si="1005"/>
        <v>0</v>
      </c>
      <c r="N14359" s="15">
        <f t="shared" si="1004"/>
        <v>0</v>
      </c>
    </row>
    <row r="14360" spans="11:14" x14ac:dyDescent="0.2">
      <c r="K14360" s="15">
        <f t="shared" si="1002"/>
        <v>1</v>
      </c>
      <c r="L14360" s="17">
        <f t="shared" si="1003"/>
        <v>1680</v>
      </c>
      <c r="M14360" s="5">
        <f t="shared" si="1005"/>
        <v>0</v>
      </c>
      <c r="N14360" s="15">
        <f t="shared" si="1004"/>
        <v>0</v>
      </c>
    </row>
    <row r="14361" spans="11:14" x14ac:dyDescent="0.2">
      <c r="K14361" s="15">
        <f t="shared" si="1002"/>
        <v>1</v>
      </c>
      <c r="L14361" s="17">
        <f t="shared" si="1003"/>
        <v>1680</v>
      </c>
      <c r="M14361" s="5">
        <f t="shared" si="1005"/>
        <v>0</v>
      </c>
      <c r="N14361" s="15">
        <f t="shared" si="1004"/>
        <v>0</v>
      </c>
    </row>
    <row r="14362" spans="11:14" x14ac:dyDescent="0.2">
      <c r="K14362" s="15">
        <f t="shared" si="1002"/>
        <v>1</v>
      </c>
      <c r="L14362" s="17">
        <f t="shared" si="1003"/>
        <v>1680</v>
      </c>
      <c r="M14362" s="5">
        <f t="shared" si="1005"/>
        <v>0</v>
      </c>
      <c r="N14362" s="15">
        <f t="shared" si="1004"/>
        <v>0</v>
      </c>
    </row>
    <row r="14363" spans="11:14" x14ac:dyDescent="0.2">
      <c r="K14363" s="15">
        <f t="shared" si="1002"/>
        <v>1</v>
      </c>
      <c r="L14363" s="17">
        <f t="shared" si="1003"/>
        <v>1680</v>
      </c>
      <c r="M14363" s="5">
        <f t="shared" si="1005"/>
        <v>0</v>
      </c>
      <c r="N14363" s="15">
        <f t="shared" si="1004"/>
        <v>0</v>
      </c>
    </row>
    <row r="14364" spans="11:14" x14ac:dyDescent="0.2">
      <c r="K14364" s="15">
        <f t="shared" si="1002"/>
        <v>1</v>
      </c>
      <c r="L14364" s="17">
        <f t="shared" si="1003"/>
        <v>1680</v>
      </c>
      <c r="M14364" s="5">
        <f t="shared" si="1005"/>
        <v>0</v>
      </c>
      <c r="N14364" s="15">
        <f t="shared" si="1004"/>
        <v>0</v>
      </c>
    </row>
    <row r="14365" spans="11:14" x14ac:dyDescent="0.2">
      <c r="K14365" s="15">
        <f t="shared" si="1002"/>
        <v>1</v>
      </c>
      <c r="L14365" s="17">
        <f t="shared" si="1003"/>
        <v>1680</v>
      </c>
      <c r="M14365" s="5">
        <f t="shared" si="1005"/>
        <v>0</v>
      </c>
      <c r="N14365" s="15">
        <f t="shared" si="1004"/>
        <v>0</v>
      </c>
    </row>
    <row r="14366" spans="11:14" x14ac:dyDescent="0.2">
      <c r="K14366" s="15">
        <f t="shared" si="1002"/>
        <v>1</v>
      </c>
      <c r="L14366" s="17">
        <f t="shared" si="1003"/>
        <v>1680</v>
      </c>
      <c r="M14366" s="5">
        <f t="shared" si="1005"/>
        <v>0</v>
      </c>
      <c r="N14366" s="15">
        <f t="shared" si="1004"/>
        <v>0</v>
      </c>
    </row>
    <row r="14367" spans="11:14" x14ac:dyDescent="0.2">
      <c r="K14367" s="15">
        <f t="shared" si="1002"/>
        <v>1</v>
      </c>
      <c r="L14367" s="17">
        <f t="shared" si="1003"/>
        <v>1680</v>
      </c>
      <c r="M14367" s="5">
        <f t="shared" si="1005"/>
        <v>0</v>
      </c>
      <c r="N14367" s="15">
        <f t="shared" si="1004"/>
        <v>0</v>
      </c>
    </row>
    <row r="14368" spans="11:14" x14ac:dyDescent="0.2">
      <c r="K14368" s="15">
        <f t="shared" si="1002"/>
        <v>1</v>
      </c>
      <c r="L14368" s="17">
        <f t="shared" si="1003"/>
        <v>1680</v>
      </c>
      <c r="M14368" s="5">
        <f t="shared" si="1005"/>
        <v>0</v>
      </c>
      <c r="N14368" s="15">
        <f t="shared" si="1004"/>
        <v>0</v>
      </c>
    </row>
    <row r="14369" spans="11:14" x14ac:dyDescent="0.2">
      <c r="K14369" s="15">
        <f t="shared" si="1002"/>
        <v>1</v>
      </c>
      <c r="L14369" s="17">
        <f t="shared" si="1003"/>
        <v>1680</v>
      </c>
      <c r="M14369" s="5">
        <f t="shared" si="1005"/>
        <v>0</v>
      </c>
      <c r="N14369" s="15">
        <f t="shared" si="1004"/>
        <v>0</v>
      </c>
    </row>
    <row r="14370" spans="11:14" x14ac:dyDescent="0.2">
      <c r="K14370" s="15">
        <f t="shared" si="1002"/>
        <v>1</v>
      </c>
      <c r="L14370" s="17">
        <f t="shared" si="1003"/>
        <v>1680</v>
      </c>
      <c r="M14370" s="5">
        <f t="shared" si="1005"/>
        <v>0</v>
      </c>
      <c r="N14370" s="15">
        <f t="shared" si="1004"/>
        <v>0</v>
      </c>
    </row>
    <row r="14371" spans="11:14" x14ac:dyDescent="0.2">
      <c r="K14371" s="15">
        <f t="shared" si="1002"/>
        <v>1</v>
      </c>
      <c r="L14371" s="17">
        <f t="shared" si="1003"/>
        <v>1680</v>
      </c>
      <c r="M14371" s="5">
        <f t="shared" si="1005"/>
        <v>0</v>
      </c>
      <c r="N14371" s="15">
        <f t="shared" si="1004"/>
        <v>0</v>
      </c>
    </row>
    <row r="14372" spans="11:14" x14ac:dyDescent="0.2">
      <c r="K14372" s="15">
        <f t="shared" si="1002"/>
        <v>1</v>
      </c>
      <c r="L14372" s="17">
        <f t="shared" si="1003"/>
        <v>1680</v>
      </c>
      <c r="M14372" s="5">
        <f t="shared" si="1005"/>
        <v>0</v>
      </c>
      <c r="N14372" s="15">
        <f t="shared" si="1004"/>
        <v>0</v>
      </c>
    </row>
    <row r="14373" spans="11:14" x14ac:dyDescent="0.2">
      <c r="K14373" s="15">
        <f t="shared" si="1002"/>
        <v>1</v>
      </c>
      <c r="L14373" s="17">
        <f t="shared" si="1003"/>
        <v>1680</v>
      </c>
      <c r="M14373" s="5">
        <f t="shared" si="1005"/>
        <v>0</v>
      </c>
      <c r="N14373" s="15">
        <f t="shared" si="1004"/>
        <v>0</v>
      </c>
    </row>
    <row r="14374" spans="11:14" x14ac:dyDescent="0.2">
      <c r="K14374" s="15">
        <f t="shared" si="1002"/>
        <v>1</v>
      </c>
      <c r="L14374" s="17">
        <f t="shared" si="1003"/>
        <v>1680</v>
      </c>
      <c r="M14374" s="5">
        <f t="shared" si="1005"/>
        <v>0</v>
      </c>
      <c r="N14374" s="15">
        <f t="shared" si="1004"/>
        <v>0</v>
      </c>
    </row>
    <row r="14375" spans="11:14" x14ac:dyDescent="0.2">
      <c r="K14375" s="15">
        <f t="shared" si="1002"/>
        <v>1</v>
      </c>
      <c r="L14375" s="17">
        <f t="shared" si="1003"/>
        <v>1680</v>
      </c>
      <c r="M14375" s="5">
        <f t="shared" si="1005"/>
        <v>0</v>
      </c>
      <c r="N14375" s="15">
        <f t="shared" si="1004"/>
        <v>0</v>
      </c>
    </row>
    <row r="14376" spans="11:14" x14ac:dyDescent="0.2">
      <c r="K14376" s="15">
        <f t="shared" si="1002"/>
        <v>1</v>
      </c>
      <c r="L14376" s="17">
        <f t="shared" si="1003"/>
        <v>1680</v>
      </c>
      <c r="M14376" s="5">
        <f t="shared" si="1005"/>
        <v>0</v>
      </c>
      <c r="N14376" s="15">
        <f t="shared" si="1004"/>
        <v>0</v>
      </c>
    </row>
    <row r="14377" spans="11:14" x14ac:dyDescent="0.2">
      <c r="K14377" s="15">
        <f t="shared" si="1002"/>
        <v>1</v>
      </c>
      <c r="L14377" s="17">
        <f t="shared" si="1003"/>
        <v>1680</v>
      </c>
      <c r="M14377" s="5">
        <f t="shared" si="1005"/>
        <v>0</v>
      </c>
      <c r="N14377" s="15">
        <f t="shared" si="1004"/>
        <v>0</v>
      </c>
    </row>
    <row r="14378" spans="11:14" x14ac:dyDescent="0.2">
      <c r="K14378" s="15">
        <f t="shared" si="1002"/>
        <v>1</v>
      </c>
      <c r="L14378" s="17">
        <f t="shared" si="1003"/>
        <v>1680</v>
      </c>
      <c r="M14378" s="5">
        <f t="shared" si="1005"/>
        <v>0</v>
      </c>
      <c r="N14378" s="15">
        <f t="shared" si="1004"/>
        <v>0</v>
      </c>
    </row>
    <row r="14379" spans="11:14" x14ac:dyDescent="0.2">
      <c r="K14379" s="15">
        <f t="shared" si="1002"/>
        <v>1</v>
      </c>
      <c r="L14379" s="17">
        <f t="shared" si="1003"/>
        <v>1680</v>
      </c>
      <c r="M14379" s="5">
        <f t="shared" si="1005"/>
        <v>0</v>
      </c>
      <c r="N14379" s="15">
        <f t="shared" si="1004"/>
        <v>0</v>
      </c>
    </row>
    <row r="14380" spans="11:14" x14ac:dyDescent="0.2">
      <c r="K14380" s="15">
        <f t="shared" si="1002"/>
        <v>1</v>
      </c>
      <c r="L14380" s="17">
        <f t="shared" si="1003"/>
        <v>1680</v>
      </c>
      <c r="M14380" s="5">
        <f t="shared" si="1005"/>
        <v>0</v>
      </c>
      <c r="N14380" s="15">
        <f t="shared" si="1004"/>
        <v>0</v>
      </c>
    </row>
    <row r="14381" spans="11:14" x14ac:dyDescent="0.2">
      <c r="K14381" s="15">
        <f t="shared" si="1002"/>
        <v>1</v>
      </c>
      <c r="L14381" s="17">
        <f t="shared" si="1003"/>
        <v>1680</v>
      </c>
      <c r="M14381" s="5">
        <f t="shared" si="1005"/>
        <v>0</v>
      </c>
      <c r="N14381" s="15">
        <f t="shared" si="1004"/>
        <v>0</v>
      </c>
    </row>
    <row r="14382" spans="11:14" x14ac:dyDescent="0.2">
      <c r="K14382" s="15">
        <f t="shared" si="1002"/>
        <v>1</v>
      </c>
      <c r="L14382" s="17">
        <f t="shared" si="1003"/>
        <v>1680</v>
      </c>
      <c r="M14382" s="5">
        <f t="shared" si="1005"/>
        <v>0</v>
      </c>
      <c r="N14382" s="15">
        <f t="shared" si="1004"/>
        <v>0</v>
      </c>
    </row>
    <row r="14383" spans="11:14" x14ac:dyDescent="0.2">
      <c r="K14383" s="15">
        <f t="shared" si="1002"/>
        <v>1</v>
      </c>
      <c r="L14383" s="17">
        <f t="shared" si="1003"/>
        <v>1680</v>
      </c>
      <c r="M14383" s="5">
        <f t="shared" si="1005"/>
        <v>0</v>
      </c>
      <c r="N14383" s="15">
        <f t="shared" si="1004"/>
        <v>0</v>
      </c>
    </row>
    <row r="14384" spans="11:14" x14ac:dyDescent="0.2">
      <c r="K14384" s="15">
        <f t="shared" si="1002"/>
        <v>1</v>
      </c>
      <c r="L14384" s="17">
        <f t="shared" si="1003"/>
        <v>1680</v>
      </c>
      <c r="M14384" s="5">
        <f t="shared" si="1005"/>
        <v>0</v>
      </c>
      <c r="N14384" s="15">
        <f t="shared" si="1004"/>
        <v>0</v>
      </c>
    </row>
    <row r="14385" spans="11:14" x14ac:dyDescent="0.2">
      <c r="K14385" s="15">
        <f t="shared" si="1002"/>
        <v>1</v>
      </c>
      <c r="L14385" s="17">
        <f t="shared" si="1003"/>
        <v>1680</v>
      </c>
      <c r="M14385" s="5">
        <f t="shared" si="1005"/>
        <v>0</v>
      </c>
      <c r="N14385" s="15">
        <f t="shared" si="1004"/>
        <v>0</v>
      </c>
    </row>
    <row r="14386" spans="11:14" x14ac:dyDescent="0.2">
      <c r="K14386" s="15">
        <f t="shared" si="1002"/>
        <v>1</v>
      </c>
      <c r="L14386" s="17">
        <f t="shared" si="1003"/>
        <v>1680</v>
      </c>
      <c r="M14386" s="5">
        <f t="shared" si="1005"/>
        <v>0</v>
      </c>
      <c r="N14386" s="15">
        <f t="shared" si="1004"/>
        <v>0</v>
      </c>
    </row>
    <row r="14387" spans="11:14" x14ac:dyDescent="0.2">
      <c r="K14387" s="15">
        <f t="shared" si="1002"/>
        <v>1</v>
      </c>
      <c r="L14387" s="17">
        <f t="shared" si="1003"/>
        <v>1680</v>
      </c>
      <c r="M14387" s="5">
        <f t="shared" si="1005"/>
        <v>0</v>
      </c>
      <c r="N14387" s="15">
        <f t="shared" si="1004"/>
        <v>0</v>
      </c>
    </row>
    <row r="14388" spans="11:14" x14ac:dyDescent="0.2">
      <c r="K14388" s="15">
        <f t="shared" si="1002"/>
        <v>1</v>
      </c>
      <c r="L14388" s="17">
        <f t="shared" si="1003"/>
        <v>1680</v>
      </c>
      <c r="M14388" s="5">
        <f t="shared" si="1005"/>
        <v>0</v>
      </c>
      <c r="N14388" s="15">
        <f t="shared" si="1004"/>
        <v>0</v>
      </c>
    </row>
    <row r="14389" spans="11:14" x14ac:dyDescent="0.2">
      <c r="K14389" s="15">
        <f t="shared" si="1002"/>
        <v>1</v>
      </c>
      <c r="L14389" s="17">
        <f t="shared" si="1003"/>
        <v>1680</v>
      </c>
      <c r="M14389" s="5">
        <f t="shared" si="1005"/>
        <v>0</v>
      </c>
      <c r="N14389" s="15">
        <f t="shared" si="1004"/>
        <v>0</v>
      </c>
    </row>
    <row r="14390" spans="11:14" x14ac:dyDescent="0.2">
      <c r="K14390" s="15">
        <f t="shared" si="1002"/>
        <v>1</v>
      </c>
      <c r="L14390" s="17">
        <f t="shared" si="1003"/>
        <v>1680</v>
      </c>
      <c r="M14390" s="5">
        <f t="shared" si="1005"/>
        <v>0</v>
      </c>
      <c r="N14390" s="15">
        <f t="shared" si="1004"/>
        <v>0</v>
      </c>
    </row>
    <row r="14391" spans="11:14" x14ac:dyDescent="0.2">
      <c r="K14391" s="15">
        <f t="shared" si="1002"/>
        <v>1</v>
      </c>
      <c r="L14391" s="17">
        <f t="shared" si="1003"/>
        <v>1680</v>
      </c>
      <c r="M14391" s="5">
        <f t="shared" si="1005"/>
        <v>0</v>
      </c>
      <c r="N14391" s="15">
        <f t="shared" si="1004"/>
        <v>0</v>
      </c>
    </row>
    <row r="14392" spans="11:14" x14ac:dyDescent="0.2">
      <c r="K14392" s="15">
        <f t="shared" si="1002"/>
        <v>1</v>
      </c>
      <c r="L14392" s="17">
        <f t="shared" si="1003"/>
        <v>1680</v>
      </c>
      <c r="M14392" s="5">
        <f t="shared" si="1005"/>
        <v>0</v>
      </c>
      <c r="N14392" s="15">
        <f t="shared" si="1004"/>
        <v>0</v>
      </c>
    </row>
    <row r="14393" spans="11:14" x14ac:dyDescent="0.2">
      <c r="K14393" s="15">
        <f t="shared" si="1002"/>
        <v>1</v>
      </c>
      <c r="L14393" s="17">
        <f t="shared" si="1003"/>
        <v>1680</v>
      </c>
      <c r="M14393" s="5">
        <f t="shared" si="1005"/>
        <v>0</v>
      </c>
      <c r="N14393" s="15">
        <f t="shared" si="1004"/>
        <v>0</v>
      </c>
    </row>
    <row r="14394" spans="11:14" x14ac:dyDescent="0.2">
      <c r="K14394" s="15">
        <f t="shared" si="1002"/>
        <v>1</v>
      </c>
      <c r="L14394" s="17">
        <f t="shared" si="1003"/>
        <v>1680</v>
      </c>
      <c r="M14394" s="5">
        <f t="shared" si="1005"/>
        <v>0</v>
      </c>
      <c r="N14394" s="15">
        <f t="shared" si="1004"/>
        <v>0</v>
      </c>
    </row>
    <row r="14395" spans="11:14" x14ac:dyDescent="0.2">
      <c r="K14395" s="15">
        <f t="shared" si="1002"/>
        <v>1</v>
      </c>
      <c r="L14395" s="17">
        <f t="shared" si="1003"/>
        <v>1680</v>
      </c>
      <c r="M14395" s="5">
        <f t="shared" si="1005"/>
        <v>0</v>
      </c>
      <c r="N14395" s="15">
        <f t="shared" si="1004"/>
        <v>0</v>
      </c>
    </row>
    <row r="14396" spans="11:14" x14ac:dyDescent="0.2">
      <c r="K14396" s="15">
        <f t="shared" si="1002"/>
        <v>1</v>
      </c>
      <c r="L14396" s="17">
        <f t="shared" si="1003"/>
        <v>1680</v>
      </c>
      <c r="M14396" s="5">
        <f t="shared" si="1005"/>
        <v>0</v>
      </c>
      <c r="N14396" s="15">
        <f t="shared" si="1004"/>
        <v>0</v>
      </c>
    </row>
    <row r="14397" spans="11:14" x14ac:dyDescent="0.2">
      <c r="K14397" s="15">
        <f t="shared" si="1002"/>
        <v>1</v>
      </c>
      <c r="L14397" s="17">
        <f t="shared" si="1003"/>
        <v>1680</v>
      </c>
      <c r="M14397" s="5">
        <f t="shared" si="1005"/>
        <v>0</v>
      </c>
      <c r="N14397" s="15">
        <f t="shared" si="1004"/>
        <v>0</v>
      </c>
    </row>
    <row r="14398" spans="11:14" x14ac:dyDescent="0.2">
      <c r="K14398" s="15">
        <f t="shared" si="1002"/>
        <v>1</v>
      </c>
      <c r="L14398" s="17">
        <f t="shared" si="1003"/>
        <v>1680</v>
      </c>
      <c r="M14398" s="5">
        <f t="shared" si="1005"/>
        <v>0</v>
      </c>
      <c r="N14398" s="15">
        <f t="shared" si="1004"/>
        <v>0</v>
      </c>
    </row>
    <row r="14399" spans="11:14" x14ac:dyDescent="0.2">
      <c r="K14399" s="15">
        <f t="shared" si="1002"/>
        <v>1</v>
      </c>
      <c r="L14399" s="17">
        <f t="shared" si="1003"/>
        <v>1680</v>
      </c>
      <c r="M14399" s="5">
        <f t="shared" si="1005"/>
        <v>0</v>
      </c>
      <c r="N14399" s="15">
        <f t="shared" si="1004"/>
        <v>0</v>
      </c>
    </row>
    <row r="14400" spans="11:14" x14ac:dyDescent="0.2">
      <c r="K14400" s="15">
        <f t="shared" si="1002"/>
        <v>1</v>
      </c>
      <c r="L14400" s="17">
        <f t="shared" si="1003"/>
        <v>1680</v>
      </c>
      <c r="M14400" s="5">
        <f t="shared" si="1005"/>
        <v>0</v>
      </c>
      <c r="N14400" s="15">
        <f t="shared" si="1004"/>
        <v>0</v>
      </c>
    </row>
    <row r="14401" spans="11:14" x14ac:dyDescent="0.2">
      <c r="K14401" s="15">
        <f t="shared" si="1002"/>
        <v>1</v>
      </c>
      <c r="L14401" s="17">
        <f t="shared" si="1003"/>
        <v>1680</v>
      </c>
      <c r="M14401" s="5">
        <f t="shared" si="1005"/>
        <v>0</v>
      </c>
      <c r="N14401" s="15">
        <f t="shared" si="1004"/>
        <v>0</v>
      </c>
    </row>
    <row r="14402" spans="11:14" x14ac:dyDescent="0.2">
      <c r="K14402" s="15">
        <f t="shared" ref="K14402:K14465" si="1006">DATE(YEAR(E14402),MONTH(E14402),1)</f>
        <v>1</v>
      </c>
      <c r="L14402" s="17">
        <f t="shared" ref="L14402:L14465" si="1007">ROUND(($B$3-K14402)/365.25*12,0)</f>
        <v>1680</v>
      </c>
      <c r="M14402" s="5">
        <f t="shared" si="1005"/>
        <v>0</v>
      </c>
      <c r="N14402" s="15">
        <f t="shared" ref="N14402:N14465" si="1008">EDATE(E14402,D14402)</f>
        <v>0</v>
      </c>
    </row>
    <row r="14403" spans="11:14" x14ac:dyDescent="0.2">
      <c r="K14403" s="15">
        <f t="shared" si="1006"/>
        <v>1</v>
      </c>
      <c r="L14403" s="17">
        <f t="shared" si="1007"/>
        <v>1680</v>
      </c>
      <c r="M14403" s="5">
        <f t="shared" ref="M14403:M14466" si="1009">ROUND((N14403-K14403)/365.25*12,0)</f>
        <v>0</v>
      </c>
      <c r="N14403" s="15">
        <f t="shared" si="1008"/>
        <v>0</v>
      </c>
    </row>
    <row r="14404" spans="11:14" x14ac:dyDescent="0.2">
      <c r="K14404" s="15">
        <f t="shared" si="1006"/>
        <v>1</v>
      </c>
      <c r="L14404" s="17">
        <f t="shared" si="1007"/>
        <v>1680</v>
      </c>
      <c r="M14404" s="5">
        <f t="shared" si="1009"/>
        <v>0</v>
      </c>
      <c r="N14404" s="15">
        <f t="shared" si="1008"/>
        <v>0</v>
      </c>
    </row>
    <row r="14405" spans="11:14" x14ac:dyDescent="0.2">
      <c r="K14405" s="15">
        <f t="shared" si="1006"/>
        <v>1</v>
      </c>
      <c r="L14405" s="17">
        <f t="shared" si="1007"/>
        <v>1680</v>
      </c>
      <c r="M14405" s="5">
        <f t="shared" si="1009"/>
        <v>0</v>
      </c>
      <c r="N14405" s="15">
        <f t="shared" si="1008"/>
        <v>0</v>
      </c>
    </row>
    <row r="14406" spans="11:14" x14ac:dyDescent="0.2">
      <c r="K14406" s="15">
        <f t="shared" si="1006"/>
        <v>1</v>
      </c>
      <c r="L14406" s="17">
        <f t="shared" si="1007"/>
        <v>1680</v>
      </c>
      <c r="M14406" s="5">
        <f t="shared" si="1009"/>
        <v>0</v>
      </c>
      <c r="N14406" s="15">
        <f t="shared" si="1008"/>
        <v>0</v>
      </c>
    </row>
    <row r="14407" spans="11:14" x14ac:dyDescent="0.2">
      <c r="K14407" s="15">
        <f t="shared" si="1006"/>
        <v>1</v>
      </c>
      <c r="L14407" s="17">
        <f t="shared" si="1007"/>
        <v>1680</v>
      </c>
      <c r="M14407" s="5">
        <f t="shared" si="1009"/>
        <v>0</v>
      </c>
      <c r="N14407" s="15">
        <f t="shared" si="1008"/>
        <v>0</v>
      </c>
    </row>
    <row r="14408" spans="11:14" x14ac:dyDescent="0.2">
      <c r="K14408" s="15">
        <f t="shared" si="1006"/>
        <v>1</v>
      </c>
      <c r="L14408" s="17">
        <f t="shared" si="1007"/>
        <v>1680</v>
      </c>
      <c r="M14408" s="5">
        <f t="shared" si="1009"/>
        <v>0</v>
      </c>
      <c r="N14408" s="15">
        <f t="shared" si="1008"/>
        <v>0</v>
      </c>
    </row>
    <row r="14409" spans="11:14" x14ac:dyDescent="0.2">
      <c r="K14409" s="15">
        <f t="shared" si="1006"/>
        <v>1</v>
      </c>
      <c r="L14409" s="17">
        <f t="shared" si="1007"/>
        <v>1680</v>
      </c>
      <c r="M14409" s="5">
        <f t="shared" si="1009"/>
        <v>0</v>
      </c>
      <c r="N14409" s="15">
        <f t="shared" si="1008"/>
        <v>0</v>
      </c>
    </row>
    <row r="14410" spans="11:14" x14ac:dyDescent="0.2">
      <c r="K14410" s="15">
        <f t="shared" si="1006"/>
        <v>1</v>
      </c>
      <c r="L14410" s="17">
        <f t="shared" si="1007"/>
        <v>1680</v>
      </c>
      <c r="M14410" s="5">
        <f t="shared" si="1009"/>
        <v>0</v>
      </c>
      <c r="N14410" s="15">
        <f t="shared" si="1008"/>
        <v>0</v>
      </c>
    </row>
    <row r="14411" spans="11:14" x14ac:dyDescent="0.2">
      <c r="K14411" s="15">
        <f t="shared" si="1006"/>
        <v>1</v>
      </c>
      <c r="L14411" s="17">
        <f t="shared" si="1007"/>
        <v>1680</v>
      </c>
      <c r="M14411" s="5">
        <f t="shared" si="1009"/>
        <v>0</v>
      </c>
      <c r="N14411" s="15">
        <f t="shared" si="1008"/>
        <v>0</v>
      </c>
    </row>
    <row r="14412" spans="11:14" x14ac:dyDescent="0.2">
      <c r="K14412" s="15">
        <f t="shared" si="1006"/>
        <v>1</v>
      </c>
      <c r="L14412" s="17">
        <f t="shared" si="1007"/>
        <v>1680</v>
      </c>
      <c r="M14412" s="5">
        <f t="shared" si="1009"/>
        <v>0</v>
      </c>
      <c r="N14412" s="15">
        <f t="shared" si="1008"/>
        <v>0</v>
      </c>
    </row>
    <row r="14413" spans="11:14" x14ac:dyDescent="0.2">
      <c r="K14413" s="15">
        <f t="shared" si="1006"/>
        <v>1</v>
      </c>
      <c r="L14413" s="17">
        <f t="shared" si="1007"/>
        <v>1680</v>
      </c>
      <c r="M14413" s="5">
        <f t="shared" si="1009"/>
        <v>0</v>
      </c>
      <c r="N14413" s="15">
        <f t="shared" si="1008"/>
        <v>0</v>
      </c>
    </row>
    <row r="14414" spans="11:14" x14ac:dyDescent="0.2">
      <c r="K14414" s="15">
        <f t="shared" si="1006"/>
        <v>1</v>
      </c>
      <c r="L14414" s="17">
        <f t="shared" si="1007"/>
        <v>1680</v>
      </c>
      <c r="M14414" s="5">
        <f t="shared" si="1009"/>
        <v>0</v>
      </c>
      <c r="N14414" s="15">
        <f t="shared" si="1008"/>
        <v>0</v>
      </c>
    </row>
    <row r="14415" spans="11:14" x14ac:dyDescent="0.2">
      <c r="K14415" s="15">
        <f t="shared" si="1006"/>
        <v>1</v>
      </c>
      <c r="L14415" s="17">
        <f t="shared" si="1007"/>
        <v>1680</v>
      </c>
      <c r="M14415" s="5">
        <f t="shared" si="1009"/>
        <v>0</v>
      </c>
      <c r="N14415" s="15">
        <f t="shared" si="1008"/>
        <v>0</v>
      </c>
    </row>
    <row r="14416" spans="11:14" x14ac:dyDescent="0.2">
      <c r="K14416" s="15">
        <f t="shared" si="1006"/>
        <v>1</v>
      </c>
      <c r="L14416" s="17">
        <f t="shared" si="1007"/>
        <v>1680</v>
      </c>
      <c r="M14416" s="5">
        <f t="shared" si="1009"/>
        <v>0</v>
      </c>
      <c r="N14416" s="15">
        <f t="shared" si="1008"/>
        <v>0</v>
      </c>
    </row>
    <row r="14417" spans="11:14" x14ac:dyDescent="0.2">
      <c r="K14417" s="15">
        <f t="shared" si="1006"/>
        <v>1</v>
      </c>
      <c r="L14417" s="17">
        <f t="shared" si="1007"/>
        <v>1680</v>
      </c>
      <c r="M14417" s="5">
        <f t="shared" si="1009"/>
        <v>0</v>
      </c>
      <c r="N14417" s="15">
        <f t="shared" si="1008"/>
        <v>0</v>
      </c>
    </row>
    <row r="14418" spans="11:14" x14ac:dyDescent="0.2">
      <c r="K14418" s="15">
        <f t="shared" si="1006"/>
        <v>1</v>
      </c>
      <c r="L14418" s="17">
        <f t="shared" si="1007"/>
        <v>1680</v>
      </c>
      <c r="M14418" s="5">
        <f t="shared" si="1009"/>
        <v>0</v>
      </c>
      <c r="N14418" s="15">
        <f t="shared" si="1008"/>
        <v>0</v>
      </c>
    </row>
    <row r="14419" spans="11:14" x14ac:dyDescent="0.2">
      <c r="K14419" s="15">
        <f t="shared" si="1006"/>
        <v>1</v>
      </c>
      <c r="L14419" s="17">
        <f t="shared" si="1007"/>
        <v>1680</v>
      </c>
      <c r="M14419" s="5">
        <f t="shared" si="1009"/>
        <v>0</v>
      </c>
      <c r="N14419" s="15">
        <f t="shared" si="1008"/>
        <v>0</v>
      </c>
    </row>
    <row r="14420" spans="11:14" x14ac:dyDescent="0.2">
      <c r="K14420" s="15">
        <f t="shared" si="1006"/>
        <v>1</v>
      </c>
      <c r="L14420" s="17">
        <f t="shared" si="1007"/>
        <v>1680</v>
      </c>
      <c r="M14420" s="5">
        <f t="shared" si="1009"/>
        <v>0</v>
      </c>
      <c r="N14420" s="15">
        <f t="shared" si="1008"/>
        <v>0</v>
      </c>
    </row>
    <row r="14421" spans="11:14" x14ac:dyDescent="0.2">
      <c r="K14421" s="15">
        <f t="shared" si="1006"/>
        <v>1</v>
      </c>
      <c r="L14421" s="17">
        <f t="shared" si="1007"/>
        <v>1680</v>
      </c>
      <c r="M14421" s="5">
        <f t="shared" si="1009"/>
        <v>0</v>
      </c>
      <c r="N14421" s="15">
        <f t="shared" si="1008"/>
        <v>0</v>
      </c>
    </row>
    <row r="14422" spans="11:14" x14ac:dyDescent="0.2">
      <c r="K14422" s="15">
        <f t="shared" si="1006"/>
        <v>1</v>
      </c>
      <c r="L14422" s="17">
        <f t="shared" si="1007"/>
        <v>1680</v>
      </c>
      <c r="M14422" s="5">
        <f t="shared" si="1009"/>
        <v>0</v>
      </c>
      <c r="N14422" s="15">
        <f t="shared" si="1008"/>
        <v>0</v>
      </c>
    </row>
    <row r="14423" spans="11:14" x14ac:dyDescent="0.2">
      <c r="K14423" s="15">
        <f t="shared" si="1006"/>
        <v>1</v>
      </c>
      <c r="L14423" s="17">
        <f t="shared" si="1007"/>
        <v>1680</v>
      </c>
      <c r="M14423" s="5">
        <f t="shared" si="1009"/>
        <v>0</v>
      </c>
      <c r="N14423" s="15">
        <f t="shared" si="1008"/>
        <v>0</v>
      </c>
    </row>
    <row r="14424" spans="11:14" x14ac:dyDescent="0.2">
      <c r="K14424" s="15">
        <f t="shared" si="1006"/>
        <v>1</v>
      </c>
      <c r="L14424" s="17">
        <f t="shared" si="1007"/>
        <v>1680</v>
      </c>
      <c r="M14424" s="5">
        <f t="shared" si="1009"/>
        <v>0</v>
      </c>
      <c r="N14424" s="15">
        <f t="shared" si="1008"/>
        <v>0</v>
      </c>
    </row>
    <row r="14425" spans="11:14" x14ac:dyDescent="0.2">
      <c r="K14425" s="15">
        <f t="shared" si="1006"/>
        <v>1</v>
      </c>
      <c r="L14425" s="17">
        <f t="shared" si="1007"/>
        <v>1680</v>
      </c>
      <c r="M14425" s="5">
        <f t="shared" si="1009"/>
        <v>0</v>
      </c>
      <c r="N14425" s="15">
        <f t="shared" si="1008"/>
        <v>0</v>
      </c>
    </row>
    <row r="14426" spans="11:14" x14ac:dyDescent="0.2">
      <c r="K14426" s="15">
        <f t="shared" si="1006"/>
        <v>1</v>
      </c>
      <c r="L14426" s="17">
        <f t="shared" si="1007"/>
        <v>1680</v>
      </c>
      <c r="M14426" s="5">
        <f t="shared" si="1009"/>
        <v>0</v>
      </c>
      <c r="N14426" s="15">
        <f t="shared" si="1008"/>
        <v>0</v>
      </c>
    </row>
    <row r="14427" spans="11:14" x14ac:dyDescent="0.2">
      <c r="K14427" s="15">
        <f t="shared" si="1006"/>
        <v>1</v>
      </c>
      <c r="L14427" s="17">
        <f t="shared" si="1007"/>
        <v>1680</v>
      </c>
      <c r="M14427" s="5">
        <f t="shared" si="1009"/>
        <v>0</v>
      </c>
      <c r="N14427" s="15">
        <f t="shared" si="1008"/>
        <v>0</v>
      </c>
    </row>
    <row r="14428" spans="11:14" x14ac:dyDescent="0.2">
      <c r="K14428" s="15">
        <f t="shared" si="1006"/>
        <v>1</v>
      </c>
      <c r="L14428" s="17">
        <f t="shared" si="1007"/>
        <v>1680</v>
      </c>
      <c r="M14428" s="5">
        <f t="shared" si="1009"/>
        <v>0</v>
      </c>
      <c r="N14428" s="15">
        <f t="shared" si="1008"/>
        <v>0</v>
      </c>
    </row>
    <row r="14429" spans="11:14" x14ac:dyDescent="0.2">
      <c r="K14429" s="15">
        <f t="shared" si="1006"/>
        <v>1</v>
      </c>
      <c r="L14429" s="17">
        <f t="shared" si="1007"/>
        <v>1680</v>
      </c>
      <c r="M14429" s="5">
        <f t="shared" si="1009"/>
        <v>0</v>
      </c>
      <c r="N14429" s="15">
        <f t="shared" si="1008"/>
        <v>0</v>
      </c>
    </row>
    <row r="14430" spans="11:14" x14ac:dyDescent="0.2">
      <c r="K14430" s="15">
        <f t="shared" si="1006"/>
        <v>1</v>
      </c>
      <c r="L14430" s="17">
        <f t="shared" si="1007"/>
        <v>1680</v>
      </c>
      <c r="M14430" s="5">
        <f t="shared" si="1009"/>
        <v>0</v>
      </c>
      <c r="N14430" s="15">
        <f t="shared" si="1008"/>
        <v>0</v>
      </c>
    </row>
    <row r="14431" spans="11:14" x14ac:dyDescent="0.2">
      <c r="K14431" s="15">
        <f t="shared" si="1006"/>
        <v>1</v>
      </c>
      <c r="L14431" s="17">
        <f t="shared" si="1007"/>
        <v>1680</v>
      </c>
      <c r="M14431" s="5">
        <f t="shared" si="1009"/>
        <v>0</v>
      </c>
      <c r="N14431" s="15">
        <f t="shared" si="1008"/>
        <v>0</v>
      </c>
    </row>
    <row r="14432" spans="11:14" x14ac:dyDescent="0.2">
      <c r="K14432" s="15">
        <f t="shared" si="1006"/>
        <v>1</v>
      </c>
      <c r="L14432" s="17">
        <f t="shared" si="1007"/>
        <v>1680</v>
      </c>
      <c r="M14432" s="5">
        <f t="shared" si="1009"/>
        <v>0</v>
      </c>
      <c r="N14432" s="15">
        <f t="shared" si="1008"/>
        <v>0</v>
      </c>
    </row>
    <row r="14433" spans="11:14" x14ac:dyDescent="0.2">
      <c r="K14433" s="15">
        <f t="shared" si="1006"/>
        <v>1</v>
      </c>
      <c r="L14433" s="17">
        <f t="shared" si="1007"/>
        <v>1680</v>
      </c>
      <c r="M14433" s="5">
        <f t="shared" si="1009"/>
        <v>0</v>
      </c>
      <c r="N14433" s="15">
        <f t="shared" si="1008"/>
        <v>0</v>
      </c>
    </row>
    <row r="14434" spans="11:14" x14ac:dyDescent="0.2">
      <c r="K14434" s="15">
        <f t="shared" si="1006"/>
        <v>1</v>
      </c>
      <c r="L14434" s="17">
        <f t="shared" si="1007"/>
        <v>1680</v>
      </c>
      <c r="M14434" s="5">
        <f t="shared" si="1009"/>
        <v>0</v>
      </c>
      <c r="N14434" s="15">
        <f t="shared" si="1008"/>
        <v>0</v>
      </c>
    </row>
    <row r="14435" spans="11:14" x14ac:dyDescent="0.2">
      <c r="K14435" s="15">
        <f t="shared" si="1006"/>
        <v>1</v>
      </c>
      <c r="L14435" s="17">
        <f t="shared" si="1007"/>
        <v>1680</v>
      </c>
      <c r="M14435" s="5">
        <f t="shared" si="1009"/>
        <v>0</v>
      </c>
      <c r="N14435" s="15">
        <f t="shared" si="1008"/>
        <v>0</v>
      </c>
    </row>
    <row r="14436" spans="11:14" x14ac:dyDescent="0.2">
      <c r="K14436" s="15">
        <f t="shared" si="1006"/>
        <v>1</v>
      </c>
      <c r="L14436" s="17">
        <f t="shared" si="1007"/>
        <v>1680</v>
      </c>
      <c r="M14436" s="5">
        <f t="shared" si="1009"/>
        <v>0</v>
      </c>
      <c r="N14436" s="15">
        <f t="shared" si="1008"/>
        <v>0</v>
      </c>
    </row>
    <row r="14437" spans="11:14" x14ac:dyDescent="0.2">
      <c r="K14437" s="15">
        <f t="shared" si="1006"/>
        <v>1</v>
      </c>
      <c r="L14437" s="17">
        <f t="shared" si="1007"/>
        <v>1680</v>
      </c>
      <c r="M14437" s="5">
        <f t="shared" si="1009"/>
        <v>0</v>
      </c>
      <c r="N14437" s="15">
        <f t="shared" si="1008"/>
        <v>0</v>
      </c>
    </row>
    <row r="14438" spans="11:14" x14ac:dyDescent="0.2">
      <c r="K14438" s="15">
        <f t="shared" si="1006"/>
        <v>1</v>
      </c>
      <c r="L14438" s="17">
        <f t="shared" si="1007"/>
        <v>1680</v>
      </c>
      <c r="M14438" s="5">
        <f t="shared" si="1009"/>
        <v>0</v>
      </c>
      <c r="N14438" s="15">
        <f t="shared" si="1008"/>
        <v>0</v>
      </c>
    </row>
    <row r="14439" spans="11:14" x14ac:dyDescent="0.2">
      <c r="K14439" s="15">
        <f t="shared" si="1006"/>
        <v>1</v>
      </c>
      <c r="L14439" s="17">
        <f t="shared" si="1007"/>
        <v>1680</v>
      </c>
      <c r="M14439" s="5">
        <f t="shared" si="1009"/>
        <v>0</v>
      </c>
      <c r="N14439" s="15">
        <f t="shared" si="1008"/>
        <v>0</v>
      </c>
    </row>
    <row r="14440" spans="11:14" x14ac:dyDescent="0.2">
      <c r="K14440" s="15">
        <f t="shared" si="1006"/>
        <v>1</v>
      </c>
      <c r="L14440" s="17">
        <f t="shared" si="1007"/>
        <v>1680</v>
      </c>
      <c r="M14440" s="5">
        <f t="shared" si="1009"/>
        <v>0</v>
      </c>
      <c r="N14440" s="15">
        <f t="shared" si="1008"/>
        <v>0</v>
      </c>
    </row>
    <row r="14441" spans="11:14" x14ac:dyDescent="0.2">
      <c r="K14441" s="15">
        <f t="shared" si="1006"/>
        <v>1</v>
      </c>
      <c r="L14441" s="17">
        <f t="shared" si="1007"/>
        <v>1680</v>
      </c>
      <c r="M14441" s="5">
        <f t="shared" si="1009"/>
        <v>0</v>
      </c>
      <c r="N14441" s="15">
        <f t="shared" si="1008"/>
        <v>0</v>
      </c>
    </row>
    <row r="14442" spans="11:14" x14ac:dyDescent="0.2">
      <c r="K14442" s="15">
        <f t="shared" si="1006"/>
        <v>1</v>
      </c>
      <c r="L14442" s="17">
        <f t="shared" si="1007"/>
        <v>1680</v>
      </c>
      <c r="M14442" s="5">
        <f t="shared" si="1009"/>
        <v>0</v>
      </c>
      <c r="N14442" s="15">
        <f t="shared" si="1008"/>
        <v>0</v>
      </c>
    </row>
    <row r="14443" spans="11:14" x14ac:dyDescent="0.2">
      <c r="K14443" s="15">
        <f t="shared" si="1006"/>
        <v>1</v>
      </c>
      <c r="L14443" s="17">
        <f t="shared" si="1007"/>
        <v>1680</v>
      </c>
      <c r="M14443" s="5">
        <f t="shared" si="1009"/>
        <v>0</v>
      </c>
      <c r="N14443" s="15">
        <f t="shared" si="1008"/>
        <v>0</v>
      </c>
    </row>
    <row r="14444" spans="11:14" x14ac:dyDescent="0.2">
      <c r="K14444" s="15">
        <f t="shared" si="1006"/>
        <v>1</v>
      </c>
      <c r="L14444" s="17">
        <f t="shared" si="1007"/>
        <v>1680</v>
      </c>
      <c r="M14444" s="5">
        <f t="shared" si="1009"/>
        <v>0</v>
      </c>
      <c r="N14444" s="15">
        <f t="shared" si="1008"/>
        <v>0</v>
      </c>
    </row>
    <row r="14445" spans="11:14" x14ac:dyDescent="0.2">
      <c r="K14445" s="15">
        <f t="shared" si="1006"/>
        <v>1</v>
      </c>
      <c r="L14445" s="17">
        <f t="shared" si="1007"/>
        <v>1680</v>
      </c>
      <c r="M14445" s="5">
        <f t="shared" si="1009"/>
        <v>0</v>
      </c>
      <c r="N14445" s="15">
        <f t="shared" si="1008"/>
        <v>0</v>
      </c>
    </row>
    <row r="14446" spans="11:14" x14ac:dyDescent="0.2">
      <c r="K14446" s="15">
        <f t="shared" si="1006"/>
        <v>1</v>
      </c>
      <c r="L14446" s="17">
        <f t="shared" si="1007"/>
        <v>1680</v>
      </c>
      <c r="M14446" s="5">
        <f t="shared" si="1009"/>
        <v>0</v>
      </c>
      <c r="N14446" s="15">
        <f t="shared" si="1008"/>
        <v>0</v>
      </c>
    </row>
    <row r="14447" spans="11:14" x14ac:dyDescent="0.2">
      <c r="K14447" s="15">
        <f t="shared" si="1006"/>
        <v>1</v>
      </c>
      <c r="L14447" s="17">
        <f t="shared" si="1007"/>
        <v>1680</v>
      </c>
      <c r="M14447" s="5">
        <f t="shared" si="1009"/>
        <v>0</v>
      </c>
      <c r="N14447" s="15">
        <f t="shared" si="1008"/>
        <v>0</v>
      </c>
    </row>
    <row r="14448" spans="11:14" x14ac:dyDescent="0.2">
      <c r="K14448" s="15">
        <f t="shared" si="1006"/>
        <v>1</v>
      </c>
      <c r="L14448" s="17">
        <f t="shared" si="1007"/>
        <v>1680</v>
      </c>
      <c r="M14448" s="5">
        <f t="shared" si="1009"/>
        <v>0</v>
      </c>
      <c r="N14448" s="15">
        <f t="shared" si="1008"/>
        <v>0</v>
      </c>
    </row>
    <row r="14449" spans="11:14" x14ac:dyDescent="0.2">
      <c r="K14449" s="15">
        <f t="shared" si="1006"/>
        <v>1</v>
      </c>
      <c r="L14449" s="17">
        <f t="shared" si="1007"/>
        <v>1680</v>
      </c>
      <c r="M14449" s="5">
        <f t="shared" si="1009"/>
        <v>0</v>
      </c>
      <c r="N14449" s="15">
        <f t="shared" si="1008"/>
        <v>0</v>
      </c>
    </row>
    <row r="14450" spans="11:14" x14ac:dyDescent="0.2">
      <c r="K14450" s="15">
        <f t="shared" si="1006"/>
        <v>1</v>
      </c>
      <c r="L14450" s="17">
        <f t="shared" si="1007"/>
        <v>1680</v>
      </c>
      <c r="M14450" s="5">
        <f t="shared" si="1009"/>
        <v>0</v>
      </c>
      <c r="N14450" s="15">
        <f t="shared" si="1008"/>
        <v>0</v>
      </c>
    </row>
    <row r="14451" spans="11:14" x14ac:dyDescent="0.2">
      <c r="K14451" s="15">
        <f t="shared" si="1006"/>
        <v>1</v>
      </c>
      <c r="L14451" s="17">
        <f t="shared" si="1007"/>
        <v>1680</v>
      </c>
      <c r="M14451" s="5">
        <f t="shared" si="1009"/>
        <v>0</v>
      </c>
      <c r="N14451" s="15">
        <f t="shared" si="1008"/>
        <v>0</v>
      </c>
    </row>
    <row r="14452" spans="11:14" x14ac:dyDescent="0.2">
      <c r="K14452" s="15">
        <f t="shared" si="1006"/>
        <v>1</v>
      </c>
      <c r="L14452" s="17">
        <f t="shared" si="1007"/>
        <v>1680</v>
      </c>
      <c r="M14452" s="5">
        <f t="shared" si="1009"/>
        <v>0</v>
      </c>
      <c r="N14452" s="15">
        <f t="shared" si="1008"/>
        <v>0</v>
      </c>
    </row>
    <row r="14453" spans="11:14" x14ac:dyDescent="0.2">
      <c r="K14453" s="15">
        <f t="shared" si="1006"/>
        <v>1</v>
      </c>
      <c r="L14453" s="17">
        <f t="shared" si="1007"/>
        <v>1680</v>
      </c>
      <c r="M14453" s="5">
        <f t="shared" si="1009"/>
        <v>0</v>
      </c>
      <c r="N14453" s="15">
        <f t="shared" si="1008"/>
        <v>0</v>
      </c>
    </row>
    <row r="14454" spans="11:14" x14ac:dyDescent="0.2">
      <c r="K14454" s="15">
        <f t="shared" si="1006"/>
        <v>1</v>
      </c>
      <c r="L14454" s="17">
        <f t="shared" si="1007"/>
        <v>1680</v>
      </c>
      <c r="M14454" s="5">
        <f t="shared" si="1009"/>
        <v>0</v>
      </c>
      <c r="N14454" s="15">
        <f t="shared" si="1008"/>
        <v>0</v>
      </c>
    </row>
    <row r="14455" spans="11:14" x14ac:dyDescent="0.2">
      <c r="K14455" s="15">
        <f t="shared" si="1006"/>
        <v>1</v>
      </c>
      <c r="L14455" s="17">
        <f t="shared" si="1007"/>
        <v>1680</v>
      </c>
      <c r="M14455" s="5">
        <f t="shared" si="1009"/>
        <v>0</v>
      </c>
      <c r="N14455" s="15">
        <f t="shared" si="1008"/>
        <v>0</v>
      </c>
    </row>
    <row r="14456" spans="11:14" x14ac:dyDescent="0.2">
      <c r="K14456" s="15">
        <f t="shared" si="1006"/>
        <v>1</v>
      </c>
      <c r="L14456" s="17">
        <f t="shared" si="1007"/>
        <v>1680</v>
      </c>
      <c r="M14456" s="5">
        <f t="shared" si="1009"/>
        <v>0</v>
      </c>
      <c r="N14456" s="15">
        <f t="shared" si="1008"/>
        <v>0</v>
      </c>
    </row>
    <row r="14457" spans="11:14" x14ac:dyDescent="0.2">
      <c r="K14457" s="15">
        <f t="shared" si="1006"/>
        <v>1</v>
      </c>
      <c r="L14457" s="17">
        <f t="shared" si="1007"/>
        <v>1680</v>
      </c>
      <c r="M14457" s="5">
        <f t="shared" si="1009"/>
        <v>0</v>
      </c>
      <c r="N14457" s="15">
        <f t="shared" si="1008"/>
        <v>0</v>
      </c>
    </row>
    <row r="14458" spans="11:14" x14ac:dyDescent="0.2">
      <c r="K14458" s="15">
        <f t="shared" si="1006"/>
        <v>1</v>
      </c>
      <c r="L14458" s="17">
        <f t="shared" si="1007"/>
        <v>1680</v>
      </c>
      <c r="M14458" s="5">
        <f t="shared" si="1009"/>
        <v>0</v>
      </c>
      <c r="N14458" s="15">
        <f t="shared" si="1008"/>
        <v>0</v>
      </c>
    </row>
    <row r="14459" spans="11:14" x14ac:dyDescent="0.2">
      <c r="K14459" s="15">
        <f t="shared" si="1006"/>
        <v>1</v>
      </c>
      <c r="L14459" s="17">
        <f t="shared" si="1007"/>
        <v>1680</v>
      </c>
      <c r="M14459" s="5">
        <f t="shared" si="1009"/>
        <v>0</v>
      </c>
      <c r="N14459" s="15">
        <f t="shared" si="1008"/>
        <v>0</v>
      </c>
    </row>
    <row r="14460" spans="11:14" x14ac:dyDescent="0.2">
      <c r="K14460" s="15">
        <f t="shared" si="1006"/>
        <v>1</v>
      </c>
      <c r="L14460" s="17">
        <f t="shared" si="1007"/>
        <v>1680</v>
      </c>
      <c r="M14460" s="5">
        <f t="shared" si="1009"/>
        <v>0</v>
      </c>
      <c r="N14460" s="15">
        <f t="shared" si="1008"/>
        <v>0</v>
      </c>
    </row>
    <row r="14461" spans="11:14" x14ac:dyDescent="0.2">
      <c r="K14461" s="15">
        <f t="shared" si="1006"/>
        <v>1</v>
      </c>
      <c r="L14461" s="17">
        <f t="shared" si="1007"/>
        <v>1680</v>
      </c>
      <c r="M14461" s="5">
        <f t="shared" si="1009"/>
        <v>0</v>
      </c>
      <c r="N14461" s="15">
        <f t="shared" si="1008"/>
        <v>0</v>
      </c>
    </row>
    <row r="14462" spans="11:14" x14ac:dyDescent="0.2">
      <c r="K14462" s="15">
        <f t="shared" si="1006"/>
        <v>1</v>
      </c>
      <c r="L14462" s="17">
        <f t="shared" si="1007"/>
        <v>1680</v>
      </c>
      <c r="M14462" s="5">
        <f t="shared" si="1009"/>
        <v>0</v>
      </c>
      <c r="N14462" s="15">
        <f t="shared" si="1008"/>
        <v>0</v>
      </c>
    </row>
    <row r="14463" spans="11:14" x14ac:dyDescent="0.2">
      <c r="K14463" s="15">
        <f t="shared" si="1006"/>
        <v>1</v>
      </c>
      <c r="L14463" s="17">
        <f t="shared" si="1007"/>
        <v>1680</v>
      </c>
      <c r="M14463" s="5">
        <f t="shared" si="1009"/>
        <v>0</v>
      </c>
      <c r="N14463" s="15">
        <f t="shared" si="1008"/>
        <v>0</v>
      </c>
    </row>
    <row r="14464" spans="11:14" x14ac:dyDescent="0.2">
      <c r="K14464" s="15">
        <f t="shared" si="1006"/>
        <v>1</v>
      </c>
      <c r="L14464" s="17">
        <f t="shared" si="1007"/>
        <v>1680</v>
      </c>
      <c r="M14464" s="5">
        <f t="shared" si="1009"/>
        <v>0</v>
      </c>
      <c r="N14464" s="15">
        <f t="shared" si="1008"/>
        <v>0</v>
      </c>
    </row>
    <row r="14465" spans="11:14" x14ac:dyDescent="0.2">
      <c r="K14465" s="15">
        <f t="shared" si="1006"/>
        <v>1</v>
      </c>
      <c r="L14465" s="17">
        <f t="shared" si="1007"/>
        <v>1680</v>
      </c>
      <c r="M14465" s="5">
        <f t="shared" si="1009"/>
        <v>0</v>
      </c>
      <c r="N14465" s="15">
        <f t="shared" si="1008"/>
        <v>0</v>
      </c>
    </row>
    <row r="14466" spans="11:14" x14ac:dyDescent="0.2">
      <c r="K14466" s="15">
        <f t="shared" ref="K14466:K14529" si="1010">DATE(YEAR(E14466),MONTH(E14466),1)</f>
        <v>1</v>
      </c>
      <c r="L14466" s="17">
        <f t="shared" ref="L14466:L14529" si="1011">ROUND(($B$3-K14466)/365.25*12,0)</f>
        <v>1680</v>
      </c>
      <c r="M14466" s="5">
        <f t="shared" si="1009"/>
        <v>0</v>
      </c>
      <c r="N14466" s="15">
        <f t="shared" ref="N14466:N14529" si="1012">EDATE(E14466,D14466)</f>
        <v>0</v>
      </c>
    </row>
    <row r="14467" spans="11:14" x14ac:dyDescent="0.2">
      <c r="K14467" s="15">
        <f t="shared" si="1010"/>
        <v>1</v>
      </c>
      <c r="L14467" s="17">
        <f t="shared" si="1011"/>
        <v>1680</v>
      </c>
      <c r="M14467" s="5">
        <f t="shared" ref="M14467:M14530" si="1013">ROUND((N14467-K14467)/365.25*12,0)</f>
        <v>0</v>
      </c>
      <c r="N14467" s="15">
        <f t="shared" si="1012"/>
        <v>0</v>
      </c>
    </row>
    <row r="14468" spans="11:14" x14ac:dyDescent="0.2">
      <c r="K14468" s="15">
        <f t="shared" si="1010"/>
        <v>1</v>
      </c>
      <c r="L14468" s="17">
        <f t="shared" si="1011"/>
        <v>1680</v>
      </c>
      <c r="M14468" s="5">
        <f t="shared" si="1013"/>
        <v>0</v>
      </c>
      <c r="N14468" s="15">
        <f t="shared" si="1012"/>
        <v>0</v>
      </c>
    </row>
    <row r="14469" spans="11:14" x14ac:dyDescent="0.2">
      <c r="K14469" s="15">
        <f t="shared" si="1010"/>
        <v>1</v>
      </c>
      <c r="L14469" s="17">
        <f t="shared" si="1011"/>
        <v>1680</v>
      </c>
      <c r="M14469" s="5">
        <f t="shared" si="1013"/>
        <v>0</v>
      </c>
      <c r="N14469" s="15">
        <f t="shared" si="1012"/>
        <v>0</v>
      </c>
    </row>
    <row r="14470" spans="11:14" x14ac:dyDescent="0.2">
      <c r="K14470" s="15">
        <f t="shared" si="1010"/>
        <v>1</v>
      </c>
      <c r="L14470" s="17">
        <f t="shared" si="1011"/>
        <v>1680</v>
      </c>
      <c r="M14470" s="5">
        <f t="shared" si="1013"/>
        <v>0</v>
      </c>
      <c r="N14470" s="15">
        <f t="shared" si="1012"/>
        <v>0</v>
      </c>
    </row>
    <row r="14471" spans="11:14" x14ac:dyDescent="0.2">
      <c r="K14471" s="15">
        <f t="shared" si="1010"/>
        <v>1</v>
      </c>
      <c r="L14471" s="17">
        <f t="shared" si="1011"/>
        <v>1680</v>
      </c>
      <c r="M14471" s="5">
        <f t="shared" si="1013"/>
        <v>0</v>
      </c>
      <c r="N14471" s="15">
        <f t="shared" si="1012"/>
        <v>0</v>
      </c>
    </row>
    <row r="14472" spans="11:14" x14ac:dyDescent="0.2">
      <c r="K14472" s="15">
        <f t="shared" si="1010"/>
        <v>1</v>
      </c>
      <c r="L14472" s="17">
        <f t="shared" si="1011"/>
        <v>1680</v>
      </c>
      <c r="M14472" s="5">
        <f t="shared" si="1013"/>
        <v>0</v>
      </c>
      <c r="N14472" s="15">
        <f t="shared" si="1012"/>
        <v>0</v>
      </c>
    </row>
    <row r="14473" spans="11:14" x14ac:dyDescent="0.2">
      <c r="K14473" s="15">
        <f t="shared" si="1010"/>
        <v>1</v>
      </c>
      <c r="L14473" s="17">
        <f t="shared" si="1011"/>
        <v>1680</v>
      </c>
      <c r="M14473" s="5">
        <f t="shared" si="1013"/>
        <v>0</v>
      </c>
      <c r="N14473" s="15">
        <f t="shared" si="1012"/>
        <v>0</v>
      </c>
    </row>
    <row r="14474" spans="11:14" x14ac:dyDescent="0.2">
      <c r="K14474" s="15">
        <f t="shared" si="1010"/>
        <v>1</v>
      </c>
      <c r="L14474" s="17">
        <f t="shared" si="1011"/>
        <v>1680</v>
      </c>
      <c r="M14474" s="5">
        <f t="shared" si="1013"/>
        <v>0</v>
      </c>
      <c r="N14474" s="15">
        <f t="shared" si="1012"/>
        <v>0</v>
      </c>
    </row>
    <row r="14475" spans="11:14" x14ac:dyDescent="0.2">
      <c r="K14475" s="15">
        <f t="shared" si="1010"/>
        <v>1</v>
      </c>
      <c r="L14475" s="17">
        <f t="shared" si="1011"/>
        <v>1680</v>
      </c>
      <c r="M14475" s="5">
        <f t="shared" si="1013"/>
        <v>0</v>
      </c>
      <c r="N14475" s="15">
        <f t="shared" si="1012"/>
        <v>0</v>
      </c>
    </row>
    <row r="14476" spans="11:14" x14ac:dyDescent="0.2">
      <c r="K14476" s="15">
        <f t="shared" si="1010"/>
        <v>1</v>
      </c>
      <c r="L14476" s="17">
        <f t="shared" si="1011"/>
        <v>1680</v>
      </c>
      <c r="M14476" s="5">
        <f t="shared" si="1013"/>
        <v>0</v>
      </c>
      <c r="N14476" s="15">
        <f t="shared" si="1012"/>
        <v>0</v>
      </c>
    </row>
    <row r="14477" spans="11:14" x14ac:dyDescent="0.2">
      <c r="K14477" s="15">
        <f t="shared" si="1010"/>
        <v>1</v>
      </c>
      <c r="L14477" s="17">
        <f t="shared" si="1011"/>
        <v>1680</v>
      </c>
      <c r="M14477" s="5">
        <f t="shared" si="1013"/>
        <v>0</v>
      </c>
      <c r="N14477" s="15">
        <f t="shared" si="1012"/>
        <v>0</v>
      </c>
    </row>
    <row r="14478" spans="11:14" x14ac:dyDescent="0.2">
      <c r="K14478" s="15">
        <f t="shared" si="1010"/>
        <v>1</v>
      </c>
      <c r="L14478" s="17">
        <f t="shared" si="1011"/>
        <v>1680</v>
      </c>
      <c r="M14478" s="5">
        <f t="shared" si="1013"/>
        <v>0</v>
      </c>
      <c r="N14478" s="15">
        <f t="shared" si="1012"/>
        <v>0</v>
      </c>
    </row>
    <row r="14479" spans="11:14" x14ac:dyDescent="0.2">
      <c r="K14479" s="15">
        <f t="shared" si="1010"/>
        <v>1</v>
      </c>
      <c r="L14479" s="17">
        <f t="shared" si="1011"/>
        <v>1680</v>
      </c>
      <c r="M14479" s="5">
        <f t="shared" si="1013"/>
        <v>0</v>
      </c>
      <c r="N14479" s="15">
        <f t="shared" si="1012"/>
        <v>0</v>
      </c>
    </row>
    <row r="14480" spans="11:14" x14ac:dyDescent="0.2">
      <c r="K14480" s="15">
        <f t="shared" si="1010"/>
        <v>1</v>
      </c>
      <c r="L14480" s="17">
        <f t="shared" si="1011"/>
        <v>1680</v>
      </c>
      <c r="M14480" s="5">
        <f t="shared" si="1013"/>
        <v>0</v>
      </c>
      <c r="N14480" s="15">
        <f t="shared" si="1012"/>
        <v>0</v>
      </c>
    </row>
    <row r="14481" spans="11:14" x14ac:dyDescent="0.2">
      <c r="K14481" s="15">
        <f t="shared" si="1010"/>
        <v>1</v>
      </c>
      <c r="L14481" s="17">
        <f t="shared" si="1011"/>
        <v>1680</v>
      </c>
      <c r="M14481" s="5">
        <f t="shared" si="1013"/>
        <v>0</v>
      </c>
      <c r="N14481" s="15">
        <f t="shared" si="1012"/>
        <v>0</v>
      </c>
    </row>
    <row r="14482" spans="11:14" x14ac:dyDescent="0.2">
      <c r="K14482" s="15">
        <f t="shared" si="1010"/>
        <v>1</v>
      </c>
      <c r="L14482" s="17">
        <f t="shared" si="1011"/>
        <v>1680</v>
      </c>
      <c r="M14482" s="5">
        <f t="shared" si="1013"/>
        <v>0</v>
      </c>
      <c r="N14482" s="15">
        <f t="shared" si="1012"/>
        <v>0</v>
      </c>
    </row>
    <row r="14483" spans="11:14" x14ac:dyDescent="0.2">
      <c r="K14483" s="15">
        <f t="shared" si="1010"/>
        <v>1</v>
      </c>
      <c r="L14483" s="17">
        <f t="shared" si="1011"/>
        <v>1680</v>
      </c>
      <c r="M14483" s="5">
        <f t="shared" si="1013"/>
        <v>0</v>
      </c>
      <c r="N14483" s="15">
        <f t="shared" si="1012"/>
        <v>0</v>
      </c>
    </row>
    <row r="14484" spans="11:14" x14ac:dyDescent="0.2">
      <c r="K14484" s="15">
        <f t="shared" si="1010"/>
        <v>1</v>
      </c>
      <c r="L14484" s="17">
        <f t="shared" si="1011"/>
        <v>1680</v>
      </c>
      <c r="M14484" s="5">
        <f t="shared" si="1013"/>
        <v>0</v>
      </c>
      <c r="N14484" s="15">
        <f t="shared" si="1012"/>
        <v>0</v>
      </c>
    </row>
    <row r="14485" spans="11:14" x14ac:dyDescent="0.2">
      <c r="K14485" s="15">
        <f t="shared" si="1010"/>
        <v>1</v>
      </c>
      <c r="L14485" s="17">
        <f t="shared" si="1011"/>
        <v>1680</v>
      </c>
      <c r="M14485" s="5">
        <f t="shared" si="1013"/>
        <v>0</v>
      </c>
      <c r="N14485" s="15">
        <f t="shared" si="1012"/>
        <v>0</v>
      </c>
    </row>
    <row r="14486" spans="11:14" x14ac:dyDescent="0.2">
      <c r="K14486" s="15">
        <f t="shared" si="1010"/>
        <v>1</v>
      </c>
      <c r="L14486" s="17">
        <f t="shared" si="1011"/>
        <v>1680</v>
      </c>
      <c r="M14486" s="5">
        <f t="shared" si="1013"/>
        <v>0</v>
      </c>
      <c r="N14486" s="15">
        <f t="shared" si="1012"/>
        <v>0</v>
      </c>
    </row>
    <row r="14487" spans="11:14" x14ac:dyDescent="0.2">
      <c r="K14487" s="15">
        <f t="shared" si="1010"/>
        <v>1</v>
      </c>
      <c r="L14487" s="17">
        <f t="shared" si="1011"/>
        <v>1680</v>
      </c>
      <c r="M14487" s="5">
        <f t="shared" si="1013"/>
        <v>0</v>
      </c>
      <c r="N14487" s="15">
        <f t="shared" si="1012"/>
        <v>0</v>
      </c>
    </row>
    <row r="14488" spans="11:14" x14ac:dyDescent="0.2">
      <c r="K14488" s="15">
        <f t="shared" si="1010"/>
        <v>1</v>
      </c>
      <c r="L14488" s="17">
        <f t="shared" si="1011"/>
        <v>1680</v>
      </c>
      <c r="M14488" s="5">
        <f t="shared" si="1013"/>
        <v>0</v>
      </c>
      <c r="N14488" s="15">
        <f t="shared" si="1012"/>
        <v>0</v>
      </c>
    </row>
    <row r="14489" spans="11:14" x14ac:dyDescent="0.2">
      <c r="K14489" s="15">
        <f t="shared" si="1010"/>
        <v>1</v>
      </c>
      <c r="L14489" s="17">
        <f t="shared" si="1011"/>
        <v>1680</v>
      </c>
      <c r="M14489" s="5">
        <f t="shared" si="1013"/>
        <v>0</v>
      </c>
      <c r="N14489" s="15">
        <f t="shared" si="1012"/>
        <v>0</v>
      </c>
    </row>
    <row r="14490" spans="11:14" x14ac:dyDescent="0.2">
      <c r="K14490" s="15">
        <f t="shared" si="1010"/>
        <v>1</v>
      </c>
      <c r="L14490" s="17">
        <f t="shared" si="1011"/>
        <v>1680</v>
      </c>
      <c r="M14490" s="5">
        <f t="shared" si="1013"/>
        <v>0</v>
      </c>
      <c r="N14490" s="15">
        <f t="shared" si="1012"/>
        <v>0</v>
      </c>
    </row>
    <row r="14491" spans="11:14" x14ac:dyDescent="0.2">
      <c r="K14491" s="15">
        <f t="shared" si="1010"/>
        <v>1</v>
      </c>
      <c r="L14491" s="17">
        <f t="shared" si="1011"/>
        <v>1680</v>
      </c>
      <c r="M14491" s="5">
        <f t="shared" si="1013"/>
        <v>0</v>
      </c>
      <c r="N14491" s="15">
        <f t="shared" si="1012"/>
        <v>0</v>
      </c>
    </row>
    <row r="14492" spans="11:14" x14ac:dyDescent="0.2">
      <c r="K14492" s="15">
        <f t="shared" si="1010"/>
        <v>1</v>
      </c>
      <c r="L14492" s="17">
        <f t="shared" si="1011"/>
        <v>1680</v>
      </c>
      <c r="M14492" s="5">
        <f t="shared" si="1013"/>
        <v>0</v>
      </c>
      <c r="N14492" s="15">
        <f t="shared" si="1012"/>
        <v>0</v>
      </c>
    </row>
    <row r="14493" spans="11:14" x14ac:dyDescent="0.2">
      <c r="K14493" s="15">
        <f t="shared" si="1010"/>
        <v>1</v>
      </c>
      <c r="L14493" s="17">
        <f t="shared" si="1011"/>
        <v>1680</v>
      </c>
      <c r="M14493" s="5">
        <f t="shared" si="1013"/>
        <v>0</v>
      </c>
      <c r="N14493" s="15">
        <f t="shared" si="1012"/>
        <v>0</v>
      </c>
    </row>
    <row r="14494" spans="11:14" x14ac:dyDescent="0.2">
      <c r="K14494" s="15">
        <f t="shared" si="1010"/>
        <v>1</v>
      </c>
      <c r="L14494" s="17">
        <f t="shared" si="1011"/>
        <v>1680</v>
      </c>
      <c r="M14494" s="5">
        <f t="shared" si="1013"/>
        <v>0</v>
      </c>
      <c r="N14494" s="15">
        <f t="shared" si="1012"/>
        <v>0</v>
      </c>
    </row>
    <row r="14495" spans="11:14" x14ac:dyDescent="0.2">
      <c r="K14495" s="15">
        <f t="shared" si="1010"/>
        <v>1</v>
      </c>
      <c r="L14495" s="17">
        <f t="shared" si="1011"/>
        <v>1680</v>
      </c>
      <c r="M14495" s="5">
        <f t="shared" si="1013"/>
        <v>0</v>
      </c>
      <c r="N14495" s="15">
        <f t="shared" si="1012"/>
        <v>0</v>
      </c>
    </row>
    <row r="14496" spans="11:14" x14ac:dyDescent="0.2">
      <c r="K14496" s="15">
        <f t="shared" si="1010"/>
        <v>1</v>
      </c>
      <c r="L14496" s="17">
        <f t="shared" si="1011"/>
        <v>1680</v>
      </c>
      <c r="M14496" s="5">
        <f t="shared" si="1013"/>
        <v>0</v>
      </c>
      <c r="N14496" s="15">
        <f t="shared" si="1012"/>
        <v>0</v>
      </c>
    </row>
    <row r="14497" spans="11:14" x14ac:dyDescent="0.2">
      <c r="K14497" s="15">
        <f t="shared" si="1010"/>
        <v>1</v>
      </c>
      <c r="L14497" s="17">
        <f t="shared" si="1011"/>
        <v>1680</v>
      </c>
      <c r="M14497" s="5">
        <f t="shared" si="1013"/>
        <v>0</v>
      </c>
      <c r="N14497" s="15">
        <f t="shared" si="1012"/>
        <v>0</v>
      </c>
    </row>
    <row r="14498" spans="11:14" x14ac:dyDescent="0.2">
      <c r="K14498" s="15">
        <f t="shared" si="1010"/>
        <v>1</v>
      </c>
      <c r="L14498" s="17">
        <f t="shared" si="1011"/>
        <v>1680</v>
      </c>
      <c r="M14498" s="5">
        <f t="shared" si="1013"/>
        <v>0</v>
      </c>
      <c r="N14498" s="15">
        <f t="shared" si="1012"/>
        <v>0</v>
      </c>
    </row>
    <row r="14499" spans="11:14" x14ac:dyDescent="0.2">
      <c r="K14499" s="15">
        <f t="shared" si="1010"/>
        <v>1</v>
      </c>
      <c r="L14499" s="17">
        <f t="shared" si="1011"/>
        <v>1680</v>
      </c>
      <c r="M14499" s="5">
        <f t="shared" si="1013"/>
        <v>0</v>
      </c>
      <c r="N14499" s="15">
        <f t="shared" si="1012"/>
        <v>0</v>
      </c>
    </row>
    <row r="14500" spans="11:14" x14ac:dyDescent="0.2">
      <c r="K14500" s="15">
        <f t="shared" si="1010"/>
        <v>1</v>
      </c>
      <c r="L14500" s="17">
        <f t="shared" si="1011"/>
        <v>1680</v>
      </c>
      <c r="M14500" s="5">
        <f t="shared" si="1013"/>
        <v>0</v>
      </c>
      <c r="N14500" s="15">
        <f t="shared" si="1012"/>
        <v>0</v>
      </c>
    </row>
    <row r="14501" spans="11:14" x14ac:dyDescent="0.2">
      <c r="K14501" s="15">
        <f t="shared" si="1010"/>
        <v>1</v>
      </c>
      <c r="L14501" s="17">
        <f t="shared" si="1011"/>
        <v>1680</v>
      </c>
      <c r="M14501" s="5">
        <f t="shared" si="1013"/>
        <v>0</v>
      </c>
      <c r="N14501" s="15">
        <f t="shared" si="1012"/>
        <v>0</v>
      </c>
    </row>
    <row r="14502" spans="11:14" x14ac:dyDescent="0.2">
      <c r="K14502" s="15">
        <f t="shared" si="1010"/>
        <v>1</v>
      </c>
      <c r="L14502" s="17">
        <f t="shared" si="1011"/>
        <v>1680</v>
      </c>
      <c r="M14502" s="5">
        <f t="shared" si="1013"/>
        <v>0</v>
      </c>
      <c r="N14502" s="15">
        <f t="shared" si="1012"/>
        <v>0</v>
      </c>
    </row>
    <row r="14503" spans="11:14" x14ac:dyDescent="0.2">
      <c r="K14503" s="15">
        <f t="shared" si="1010"/>
        <v>1</v>
      </c>
      <c r="L14503" s="17">
        <f t="shared" si="1011"/>
        <v>1680</v>
      </c>
      <c r="M14503" s="5">
        <f t="shared" si="1013"/>
        <v>0</v>
      </c>
      <c r="N14503" s="15">
        <f t="shared" si="1012"/>
        <v>0</v>
      </c>
    </row>
    <row r="14504" spans="11:14" x14ac:dyDescent="0.2">
      <c r="K14504" s="15">
        <f t="shared" si="1010"/>
        <v>1</v>
      </c>
      <c r="L14504" s="17">
        <f t="shared" si="1011"/>
        <v>1680</v>
      </c>
      <c r="M14504" s="5">
        <f t="shared" si="1013"/>
        <v>0</v>
      </c>
      <c r="N14504" s="15">
        <f t="shared" si="1012"/>
        <v>0</v>
      </c>
    </row>
    <row r="14505" spans="11:14" x14ac:dyDescent="0.2">
      <c r="K14505" s="15">
        <f t="shared" si="1010"/>
        <v>1</v>
      </c>
      <c r="L14505" s="17">
        <f t="shared" si="1011"/>
        <v>1680</v>
      </c>
      <c r="M14505" s="5">
        <f t="shared" si="1013"/>
        <v>0</v>
      </c>
      <c r="N14505" s="15">
        <f t="shared" si="1012"/>
        <v>0</v>
      </c>
    </row>
    <row r="14506" spans="11:14" x14ac:dyDescent="0.2">
      <c r="K14506" s="15">
        <f t="shared" si="1010"/>
        <v>1</v>
      </c>
      <c r="L14506" s="17">
        <f t="shared" si="1011"/>
        <v>1680</v>
      </c>
      <c r="M14506" s="5">
        <f t="shared" si="1013"/>
        <v>0</v>
      </c>
      <c r="N14506" s="15">
        <f t="shared" si="1012"/>
        <v>0</v>
      </c>
    </row>
    <row r="14507" spans="11:14" x14ac:dyDescent="0.2">
      <c r="K14507" s="15">
        <f t="shared" si="1010"/>
        <v>1</v>
      </c>
      <c r="L14507" s="17">
        <f t="shared" si="1011"/>
        <v>1680</v>
      </c>
      <c r="M14507" s="5">
        <f t="shared" si="1013"/>
        <v>0</v>
      </c>
      <c r="N14507" s="15">
        <f t="shared" si="1012"/>
        <v>0</v>
      </c>
    </row>
    <row r="14508" spans="11:14" x14ac:dyDescent="0.2">
      <c r="K14508" s="15">
        <f t="shared" si="1010"/>
        <v>1</v>
      </c>
      <c r="L14508" s="17">
        <f t="shared" si="1011"/>
        <v>1680</v>
      </c>
      <c r="M14508" s="5">
        <f t="shared" si="1013"/>
        <v>0</v>
      </c>
      <c r="N14508" s="15">
        <f t="shared" si="1012"/>
        <v>0</v>
      </c>
    </row>
    <row r="14509" spans="11:14" x14ac:dyDescent="0.2">
      <c r="K14509" s="15">
        <f t="shared" si="1010"/>
        <v>1</v>
      </c>
      <c r="L14509" s="17">
        <f t="shared" si="1011"/>
        <v>1680</v>
      </c>
      <c r="M14509" s="5">
        <f t="shared" si="1013"/>
        <v>0</v>
      </c>
      <c r="N14509" s="15">
        <f t="shared" si="1012"/>
        <v>0</v>
      </c>
    </row>
    <row r="14510" spans="11:14" x14ac:dyDescent="0.2">
      <c r="K14510" s="15">
        <f t="shared" si="1010"/>
        <v>1</v>
      </c>
      <c r="L14510" s="17">
        <f t="shared" si="1011"/>
        <v>1680</v>
      </c>
      <c r="M14510" s="5">
        <f t="shared" si="1013"/>
        <v>0</v>
      </c>
      <c r="N14510" s="15">
        <f t="shared" si="1012"/>
        <v>0</v>
      </c>
    </row>
    <row r="14511" spans="11:14" x14ac:dyDescent="0.2">
      <c r="K14511" s="15">
        <f t="shared" si="1010"/>
        <v>1</v>
      </c>
      <c r="L14511" s="17">
        <f t="shared" si="1011"/>
        <v>1680</v>
      </c>
      <c r="M14511" s="5">
        <f t="shared" si="1013"/>
        <v>0</v>
      </c>
      <c r="N14511" s="15">
        <f t="shared" si="1012"/>
        <v>0</v>
      </c>
    </row>
    <row r="14512" spans="11:14" x14ac:dyDescent="0.2">
      <c r="K14512" s="15">
        <f t="shared" si="1010"/>
        <v>1</v>
      </c>
      <c r="L14512" s="17">
        <f t="shared" si="1011"/>
        <v>1680</v>
      </c>
      <c r="M14512" s="5">
        <f t="shared" si="1013"/>
        <v>0</v>
      </c>
      <c r="N14512" s="15">
        <f t="shared" si="1012"/>
        <v>0</v>
      </c>
    </row>
    <row r="14513" spans="11:14" x14ac:dyDescent="0.2">
      <c r="K14513" s="15">
        <f t="shared" si="1010"/>
        <v>1</v>
      </c>
      <c r="L14513" s="17">
        <f t="shared" si="1011"/>
        <v>1680</v>
      </c>
      <c r="M14513" s="5">
        <f t="shared" si="1013"/>
        <v>0</v>
      </c>
      <c r="N14513" s="15">
        <f t="shared" si="1012"/>
        <v>0</v>
      </c>
    </row>
    <row r="14514" spans="11:14" x14ac:dyDescent="0.2">
      <c r="K14514" s="15">
        <f t="shared" si="1010"/>
        <v>1</v>
      </c>
      <c r="L14514" s="17">
        <f t="shared" si="1011"/>
        <v>1680</v>
      </c>
      <c r="M14514" s="5">
        <f t="shared" si="1013"/>
        <v>0</v>
      </c>
      <c r="N14514" s="15">
        <f t="shared" si="1012"/>
        <v>0</v>
      </c>
    </row>
    <row r="14515" spans="11:14" x14ac:dyDescent="0.2">
      <c r="K14515" s="15">
        <f t="shared" si="1010"/>
        <v>1</v>
      </c>
      <c r="L14515" s="17">
        <f t="shared" si="1011"/>
        <v>1680</v>
      </c>
      <c r="M14515" s="5">
        <f t="shared" si="1013"/>
        <v>0</v>
      </c>
      <c r="N14515" s="15">
        <f t="shared" si="1012"/>
        <v>0</v>
      </c>
    </row>
    <row r="14516" spans="11:14" x14ac:dyDescent="0.2">
      <c r="K14516" s="15">
        <f t="shared" si="1010"/>
        <v>1</v>
      </c>
      <c r="L14516" s="17">
        <f t="shared" si="1011"/>
        <v>1680</v>
      </c>
      <c r="M14516" s="5">
        <f t="shared" si="1013"/>
        <v>0</v>
      </c>
      <c r="N14516" s="15">
        <f t="shared" si="1012"/>
        <v>0</v>
      </c>
    </row>
    <row r="14517" spans="11:14" x14ac:dyDescent="0.2">
      <c r="K14517" s="15">
        <f t="shared" si="1010"/>
        <v>1</v>
      </c>
      <c r="L14517" s="17">
        <f t="shared" si="1011"/>
        <v>1680</v>
      </c>
      <c r="M14517" s="5">
        <f t="shared" si="1013"/>
        <v>0</v>
      </c>
      <c r="N14517" s="15">
        <f t="shared" si="1012"/>
        <v>0</v>
      </c>
    </row>
    <row r="14518" spans="11:14" x14ac:dyDescent="0.2">
      <c r="K14518" s="15">
        <f t="shared" si="1010"/>
        <v>1</v>
      </c>
      <c r="L14518" s="17">
        <f t="shared" si="1011"/>
        <v>1680</v>
      </c>
      <c r="M14518" s="5">
        <f t="shared" si="1013"/>
        <v>0</v>
      </c>
      <c r="N14518" s="15">
        <f t="shared" si="1012"/>
        <v>0</v>
      </c>
    </row>
    <row r="14519" spans="11:14" x14ac:dyDescent="0.2">
      <c r="K14519" s="15">
        <f t="shared" si="1010"/>
        <v>1</v>
      </c>
      <c r="L14519" s="17">
        <f t="shared" si="1011"/>
        <v>1680</v>
      </c>
      <c r="M14519" s="5">
        <f t="shared" si="1013"/>
        <v>0</v>
      </c>
      <c r="N14519" s="15">
        <f t="shared" si="1012"/>
        <v>0</v>
      </c>
    </row>
    <row r="14520" spans="11:14" x14ac:dyDescent="0.2">
      <c r="K14520" s="15">
        <f t="shared" si="1010"/>
        <v>1</v>
      </c>
      <c r="L14520" s="17">
        <f t="shared" si="1011"/>
        <v>1680</v>
      </c>
      <c r="M14520" s="5">
        <f t="shared" si="1013"/>
        <v>0</v>
      </c>
      <c r="N14520" s="15">
        <f t="shared" si="1012"/>
        <v>0</v>
      </c>
    </row>
    <row r="14521" spans="11:14" x14ac:dyDescent="0.2">
      <c r="K14521" s="15">
        <f t="shared" si="1010"/>
        <v>1</v>
      </c>
      <c r="L14521" s="17">
        <f t="shared" si="1011"/>
        <v>1680</v>
      </c>
      <c r="M14521" s="5">
        <f t="shared" si="1013"/>
        <v>0</v>
      </c>
      <c r="N14521" s="15">
        <f t="shared" si="1012"/>
        <v>0</v>
      </c>
    </row>
    <row r="14522" spans="11:14" x14ac:dyDescent="0.2">
      <c r="K14522" s="15">
        <f t="shared" si="1010"/>
        <v>1</v>
      </c>
      <c r="L14522" s="17">
        <f t="shared" si="1011"/>
        <v>1680</v>
      </c>
      <c r="M14522" s="5">
        <f t="shared" si="1013"/>
        <v>0</v>
      </c>
      <c r="N14522" s="15">
        <f t="shared" si="1012"/>
        <v>0</v>
      </c>
    </row>
    <row r="14523" spans="11:14" x14ac:dyDescent="0.2">
      <c r="K14523" s="15">
        <f t="shared" si="1010"/>
        <v>1</v>
      </c>
      <c r="L14523" s="17">
        <f t="shared" si="1011"/>
        <v>1680</v>
      </c>
      <c r="M14523" s="5">
        <f t="shared" si="1013"/>
        <v>0</v>
      </c>
      <c r="N14523" s="15">
        <f t="shared" si="1012"/>
        <v>0</v>
      </c>
    </row>
    <row r="14524" spans="11:14" x14ac:dyDescent="0.2">
      <c r="K14524" s="15">
        <f t="shared" si="1010"/>
        <v>1</v>
      </c>
      <c r="L14524" s="17">
        <f t="shared" si="1011"/>
        <v>1680</v>
      </c>
      <c r="M14524" s="5">
        <f t="shared" si="1013"/>
        <v>0</v>
      </c>
      <c r="N14524" s="15">
        <f t="shared" si="1012"/>
        <v>0</v>
      </c>
    </row>
    <row r="14525" spans="11:14" x14ac:dyDescent="0.2">
      <c r="K14525" s="15">
        <f t="shared" si="1010"/>
        <v>1</v>
      </c>
      <c r="L14525" s="17">
        <f t="shared" si="1011"/>
        <v>1680</v>
      </c>
      <c r="M14525" s="5">
        <f t="shared" si="1013"/>
        <v>0</v>
      </c>
      <c r="N14525" s="15">
        <f t="shared" si="1012"/>
        <v>0</v>
      </c>
    </row>
    <row r="14526" spans="11:14" x14ac:dyDescent="0.2">
      <c r="K14526" s="15">
        <f t="shared" si="1010"/>
        <v>1</v>
      </c>
      <c r="L14526" s="17">
        <f t="shared" si="1011"/>
        <v>1680</v>
      </c>
      <c r="M14526" s="5">
        <f t="shared" si="1013"/>
        <v>0</v>
      </c>
      <c r="N14526" s="15">
        <f t="shared" si="1012"/>
        <v>0</v>
      </c>
    </row>
    <row r="14527" spans="11:14" x14ac:dyDescent="0.2">
      <c r="K14527" s="15">
        <f t="shared" si="1010"/>
        <v>1</v>
      </c>
      <c r="L14527" s="17">
        <f t="shared" si="1011"/>
        <v>1680</v>
      </c>
      <c r="M14527" s="5">
        <f t="shared" si="1013"/>
        <v>0</v>
      </c>
      <c r="N14527" s="15">
        <f t="shared" si="1012"/>
        <v>0</v>
      </c>
    </row>
    <row r="14528" spans="11:14" x14ac:dyDescent="0.2">
      <c r="K14528" s="15">
        <f t="shared" si="1010"/>
        <v>1</v>
      </c>
      <c r="L14528" s="17">
        <f t="shared" si="1011"/>
        <v>1680</v>
      </c>
      <c r="M14528" s="5">
        <f t="shared" si="1013"/>
        <v>0</v>
      </c>
      <c r="N14528" s="15">
        <f t="shared" si="1012"/>
        <v>0</v>
      </c>
    </row>
    <row r="14529" spans="11:14" x14ac:dyDescent="0.2">
      <c r="K14529" s="15">
        <f t="shared" si="1010"/>
        <v>1</v>
      </c>
      <c r="L14529" s="17">
        <f t="shared" si="1011"/>
        <v>1680</v>
      </c>
      <c r="M14529" s="5">
        <f t="shared" si="1013"/>
        <v>0</v>
      </c>
      <c r="N14529" s="15">
        <f t="shared" si="1012"/>
        <v>0</v>
      </c>
    </row>
    <row r="14530" spans="11:14" x14ac:dyDescent="0.2">
      <c r="K14530" s="15">
        <f t="shared" ref="K14530:K14593" si="1014">DATE(YEAR(E14530),MONTH(E14530),1)</f>
        <v>1</v>
      </c>
      <c r="L14530" s="17">
        <f t="shared" ref="L14530:L14593" si="1015">ROUND(($B$3-K14530)/365.25*12,0)</f>
        <v>1680</v>
      </c>
      <c r="M14530" s="5">
        <f t="shared" si="1013"/>
        <v>0</v>
      </c>
      <c r="N14530" s="15">
        <f t="shared" ref="N14530:N14593" si="1016">EDATE(E14530,D14530)</f>
        <v>0</v>
      </c>
    </row>
    <row r="14531" spans="11:14" x14ac:dyDescent="0.2">
      <c r="K14531" s="15">
        <f t="shared" si="1014"/>
        <v>1</v>
      </c>
      <c r="L14531" s="17">
        <f t="shared" si="1015"/>
        <v>1680</v>
      </c>
      <c r="M14531" s="5">
        <f t="shared" ref="M14531:M14594" si="1017">ROUND((N14531-K14531)/365.25*12,0)</f>
        <v>0</v>
      </c>
      <c r="N14531" s="15">
        <f t="shared" si="1016"/>
        <v>0</v>
      </c>
    </row>
    <row r="14532" spans="11:14" x14ac:dyDescent="0.2">
      <c r="K14532" s="15">
        <f t="shared" si="1014"/>
        <v>1</v>
      </c>
      <c r="L14532" s="17">
        <f t="shared" si="1015"/>
        <v>1680</v>
      </c>
      <c r="M14532" s="5">
        <f t="shared" si="1017"/>
        <v>0</v>
      </c>
      <c r="N14532" s="15">
        <f t="shared" si="1016"/>
        <v>0</v>
      </c>
    </row>
    <row r="14533" spans="11:14" x14ac:dyDescent="0.2">
      <c r="K14533" s="15">
        <f t="shared" si="1014"/>
        <v>1</v>
      </c>
      <c r="L14533" s="17">
        <f t="shared" si="1015"/>
        <v>1680</v>
      </c>
      <c r="M14533" s="5">
        <f t="shared" si="1017"/>
        <v>0</v>
      </c>
      <c r="N14533" s="15">
        <f t="shared" si="1016"/>
        <v>0</v>
      </c>
    </row>
    <row r="14534" spans="11:14" x14ac:dyDescent="0.2">
      <c r="K14534" s="15">
        <f t="shared" si="1014"/>
        <v>1</v>
      </c>
      <c r="L14534" s="17">
        <f t="shared" si="1015"/>
        <v>1680</v>
      </c>
      <c r="M14534" s="5">
        <f t="shared" si="1017"/>
        <v>0</v>
      </c>
      <c r="N14534" s="15">
        <f t="shared" si="1016"/>
        <v>0</v>
      </c>
    </row>
    <row r="14535" spans="11:14" x14ac:dyDescent="0.2">
      <c r="K14535" s="15">
        <f t="shared" si="1014"/>
        <v>1</v>
      </c>
      <c r="L14535" s="17">
        <f t="shared" si="1015"/>
        <v>1680</v>
      </c>
      <c r="M14535" s="5">
        <f t="shared" si="1017"/>
        <v>0</v>
      </c>
      <c r="N14535" s="15">
        <f t="shared" si="1016"/>
        <v>0</v>
      </c>
    </row>
    <row r="14536" spans="11:14" x14ac:dyDescent="0.2">
      <c r="K14536" s="15">
        <f t="shared" si="1014"/>
        <v>1</v>
      </c>
      <c r="L14536" s="17">
        <f t="shared" si="1015"/>
        <v>1680</v>
      </c>
      <c r="M14536" s="5">
        <f t="shared" si="1017"/>
        <v>0</v>
      </c>
      <c r="N14536" s="15">
        <f t="shared" si="1016"/>
        <v>0</v>
      </c>
    </row>
    <row r="14537" spans="11:14" x14ac:dyDescent="0.2">
      <c r="K14537" s="15">
        <f t="shared" si="1014"/>
        <v>1</v>
      </c>
      <c r="L14537" s="17">
        <f t="shared" si="1015"/>
        <v>1680</v>
      </c>
      <c r="M14537" s="5">
        <f t="shared" si="1017"/>
        <v>0</v>
      </c>
      <c r="N14537" s="15">
        <f t="shared" si="1016"/>
        <v>0</v>
      </c>
    </row>
    <row r="14538" spans="11:14" x14ac:dyDescent="0.2">
      <c r="K14538" s="15">
        <f t="shared" si="1014"/>
        <v>1</v>
      </c>
      <c r="L14538" s="17">
        <f t="shared" si="1015"/>
        <v>1680</v>
      </c>
      <c r="M14538" s="5">
        <f t="shared" si="1017"/>
        <v>0</v>
      </c>
      <c r="N14538" s="15">
        <f t="shared" si="1016"/>
        <v>0</v>
      </c>
    </row>
    <row r="14539" spans="11:14" x14ac:dyDescent="0.2">
      <c r="K14539" s="15">
        <f t="shared" si="1014"/>
        <v>1</v>
      </c>
      <c r="L14539" s="17">
        <f t="shared" si="1015"/>
        <v>1680</v>
      </c>
      <c r="M14539" s="5">
        <f t="shared" si="1017"/>
        <v>0</v>
      </c>
      <c r="N14539" s="15">
        <f t="shared" si="1016"/>
        <v>0</v>
      </c>
    </row>
    <row r="14540" spans="11:14" x14ac:dyDescent="0.2">
      <c r="K14540" s="15">
        <f t="shared" si="1014"/>
        <v>1</v>
      </c>
      <c r="L14540" s="17">
        <f t="shared" si="1015"/>
        <v>1680</v>
      </c>
      <c r="M14540" s="5">
        <f t="shared" si="1017"/>
        <v>0</v>
      </c>
      <c r="N14540" s="15">
        <f t="shared" si="1016"/>
        <v>0</v>
      </c>
    </row>
    <row r="14541" spans="11:14" x14ac:dyDescent="0.2">
      <c r="K14541" s="15">
        <f t="shared" si="1014"/>
        <v>1</v>
      </c>
      <c r="L14541" s="17">
        <f t="shared" si="1015"/>
        <v>1680</v>
      </c>
      <c r="M14541" s="5">
        <f t="shared" si="1017"/>
        <v>0</v>
      </c>
      <c r="N14541" s="15">
        <f t="shared" si="1016"/>
        <v>0</v>
      </c>
    </row>
    <row r="14542" spans="11:14" x14ac:dyDescent="0.2">
      <c r="K14542" s="15">
        <f t="shared" si="1014"/>
        <v>1</v>
      </c>
      <c r="L14542" s="17">
        <f t="shared" si="1015"/>
        <v>1680</v>
      </c>
      <c r="M14542" s="5">
        <f t="shared" si="1017"/>
        <v>0</v>
      </c>
      <c r="N14542" s="15">
        <f t="shared" si="1016"/>
        <v>0</v>
      </c>
    </row>
    <row r="14543" spans="11:14" x14ac:dyDescent="0.2">
      <c r="K14543" s="15">
        <f t="shared" si="1014"/>
        <v>1</v>
      </c>
      <c r="L14543" s="17">
        <f t="shared" si="1015"/>
        <v>1680</v>
      </c>
      <c r="M14543" s="5">
        <f t="shared" si="1017"/>
        <v>0</v>
      </c>
      <c r="N14543" s="15">
        <f t="shared" si="1016"/>
        <v>0</v>
      </c>
    </row>
    <row r="14544" spans="11:14" x14ac:dyDescent="0.2">
      <c r="K14544" s="15">
        <f t="shared" si="1014"/>
        <v>1</v>
      </c>
      <c r="L14544" s="17">
        <f t="shared" si="1015"/>
        <v>1680</v>
      </c>
      <c r="M14544" s="5">
        <f t="shared" si="1017"/>
        <v>0</v>
      </c>
      <c r="N14544" s="15">
        <f t="shared" si="1016"/>
        <v>0</v>
      </c>
    </row>
    <row r="14545" spans="11:14" x14ac:dyDescent="0.2">
      <c r="K14545" s="15">
        <f t="shared" si="1014"/>
        <v>1</v>
      </c>
      <c r="L14545" s="17">
        <f t="shared" si="1015"/>
        <v>1680</v>
      </c>
      <c r="M14545" s="5">
        <f t="shared" si="1017"/>
        <v>0</v>
      </c>
      <c r="N14545" s="15">
        <f t="shared" si="1016"/>
        <v>0</v>
      </c>
    </row>
    <row r="14546" spans="11:14" x14ac:dyDescent="0.2">
      <c r="K14546" s="15">
        <f t="shared" si="1014"/>
        <v>1</v>
      </c>
      <c r="L14546" s="17">
        <f t="shared" si="1015"/>
        <v>1680</v>
      </c>
      <c r="M14546" s="5">
        <f t="shared" si="1017"/>
        <v>0</v>
      </c>
      <c r="N14546" s="15">
        <f t="shared" si="1016"/>
        <v>0</v>
      </c>
    </row>
    <row r="14547" spans="11:14" x14ac:dyDescent="0.2">
      <c r="K14547" s="15">
        <f t="shared" si="1014"/>
        <v>1</v>
      </c>
      <c r="L14547" s="17">
        <f t="shared" si="1015"/>
        <v>1680</v>
      </c>
      <c r="M14547" s="5">
        <f t="shared" si="1017"/>
        <v>0</v>
      </c>
      <c r="N14547" s="15">
        <f t="shared" si="1016"/>
        <v>0</v>
      </c>
    </row>
    <row r="14548" spans="11:14" x14ac:dyDescent="0.2">
      <c r="K14548" s="15">
        <f t="shared" si="1014"/>
        <v>1</v>
      </c>
      <c r="L14548" s="17">
        <f t="shared" si="1015"/>
        <v>1680</v>
      </c>
      <c r="M14548" s="5">
        <f t="shared" si="1017"/>
        <v>0</v>
      </c>
      <c r="N14548" s="15">
        <f t="shared" si="1016"/>
        <v>0</v>
      </c>
    </row>
    <row r="14549" spans="11:14" x14ac:dyDescent="0.2">
      <c r="K14549" s="15">
        <f t="shared" si="1014"/>
        <v>1</v>
      </c>
      <c r="L14549" s="17">
        <f t="shared" si="1015"/>
        <v>1680</v>
      </c>
      <c r="M14549" s="5">
        <f t="shared" si="1017"/>
        <v>0</v>
      </c>
      <c r="N14549" s="15">
        <f t="shared" si="1016"/>
        <v>0</v>
      </c>
    </row>
    <row r="14550" spans="11:14" x14ac:dyDescent="0.2">
      <c r="K14550" s="15">
        <f t="shared" si="1014"/>
        <v>1</v>
      </c>
      <c r="L14550" s="17">
        <f t="shared" si="1015"/>
        <v>1680</v>
      </c>
      <c r="M14550" s="5">
        <f t="shared" si="1017"/>
        <v>0</v>
      </c>
      <c r="N14550" s="15">
        <f t="shared" si="1016"/>
        <v>0</v>
      </c>
    </row>
    <row r="14551" spans="11:14" x14ac:dyDescent="0.2">
      <c r="K14551" s="15">
        <f t="shared" si="1014"/>
        <v>1</v>
      </c>
      <c r="L14551" s="17">
        <f t="shared" si="1015"/>
        <v>1680</v>
      </c>
      <c r="M14551" s="5">
        <f t="shared" si="1017"/>
        <v>0</v>
      </c>
      <c r="N14551" s="15">
        <f t="shared" si="1016"/>
        <v>0</v>
      </c>
    </row>
    <row r="14552" spans="11:14" x14ac:dyDescent="0.2">
      <c r="K14552" s="15">
        <f t="shared" si="1014"/>
        <v>1</v>
      </c>
      <c r="L14552" s="17">
        <f t="shared" si="1015"/>
        <v>1680</v>
      </c>
      <c r="M14552" s="5">
        <f t="shared" si="1017"/>
        <v>0</v>
      </c>
      <c r="N14552" s="15">
        <f t="shared" si="1016"/>
        <v>0</v>
      </c>
    </row>
    <row r="14553" spans="11:14" x14ac:dyDescent="0.2">
      <c r="K14553" s="15">
        <f t="shared" si="1014"/>
        <v>1</v>
      </c>
      <c r="L14553" s="17">
        <f t="shared" si="1015"/>
        <v>1680</v>
      </c>
      <c r="M14553" s="5">
        <f t="shared" si="1017"/>
        <v>0</v>
      </c>
      <c r="N14553" s="15">
        <f t="shared" si="1016"/>
        <v>0</v>
      </c>
    </row>
    <row r="14554" spans="11:14" x14ac:dyDescent="0.2">
      <c r="K14554" s="15">
        <f t="shared" si="1014"/>
        <v>1</v>
      </c>
      <c r="L14554" s="17">
        <f t="shared" si="1015"/>
        <v>1680</v>
      </c>
      <c r="M14554" s="5">
        <f t="shared" si="1017"/>
        <v>0</v>
      </c>
      <c r="N14554" s="15">
        <f t="shared" si="1016"/>
        <v>0</v>
      </c>
    </row>
    <row r="14555" spans="11:14" x14ac:dyDescent="0.2">
      <c r="K14555" s="15">
        <f t="shared" si="1014"/>
        <v>1</v>
      </c>
      <c r="L14555" s="17">
        <f t="shared" si="1015"/>
        <v>1680</v>
      </c>
      <c r="M14555" s="5">
        <f t="shared" si="1017"/>
        <v>0</v>
      </c>
      <c r="N14555" s="15">
        <f t="shared" si="1016"/>
        <v>0</v>
      </c>
    </row>
    <row r="14556" spans="11:14" x14ac:dyDescent="0.2">
      <c r="K14556" s="15">
        <f t="shared" si="1014"/>
        <v>1</v>
      </c>
      <c r="L14556" s="17">
        <f t="shared" si="1015"/>
        <v>1680</v>
      </c>
      <c r="M14556" s="5">
        <f t="shared" si="1017"/>
        <v>0</v>
      </c>
      <c r="N14556" s="15">
        <f t="shared" si="1016"/>
        <v>0</v>
      </c>
    </row>
    <row r="14557" spans="11:14" x14ac:dyDescent="0.2">
      <c r="K14557" s="15">
        <f t="shared" si="1014"/>
        <v>1</v>
      </c>
      <c r="L14557" s="17">
        <f t="shared" si="1015"/>
        <v>1680</v>
      </c>
      <c r="M14557" s="5">
        <f t="shared" si="1017"/>
        <v>0</v>
      </c>
      <c r="N14557" s="15">
        <f t="shared" si="1016"/>
        <v>0</v>
      </c>
    </row>
    <row r="14558" spans="11:14" x14ac:dyDescent="0.2">
      <c r="K14558" s="15">
        <f t="shared" si="1014"/>
        <v>1</v>
      </c>
      <c r="L14558" s="17">
        <f t="shared" si="1015"/>
        <v>1680</v>
      </c>
      <c r="M14558" s="5">
        <f t="shared" si="1017"/>
        <v>0</v>
      </c>
      <c r="N14558" s="15">
        <f t="shared" si="1016"/>
        <v>0</v>
      </c>
    </row>
    <row r="14559" spans="11:14" x14ac:dyDescent="0.2">
      <c r="K14559" s="15">
        <f t="shared" si="1014"/>
        <v>1</v>
      </c>
      <c r="L14559" s="17">
        <f t="shared" si="1015"/>
        <v>1680</v>
      </c>
      <c r="M14559" s="5">
        <f t="shared" si="1017"/>
        <v>0</v>
      </c>
      <c r="N14559" s="15">
        <f t="shared" si="1016"/>
        <v>0</v>
      </c>
    </row>
    <row r="14560" spans="11:14" x14ac:dyDescent="0.2">
      <c r="K14560" s="15">
        <f t="shared" si="1014"/>
        <v>1</v>
      </c>
      <c r="L14560" s="17">
        <f t="shared" si="1015"/>
        <v>1680</v>
      </c>
      <c r="M14560" s="5">
        <f t="shared" si="1017"/>
        <v>0</v>
      </c>
      <c r="N14560" s="15">
        <f t="shared" si="1016"/>
        <v>0</v>
      </c>
    </row>
    <row r="14561" spans="11:14" x14ac:dyDescent="0.2">
      <c r="K14561" s="15">
        <f t="shared" si="1014"/>
        <v>1</v>
      </c>
      <c r="L14561" s="17">
        <f t="shared" si="1015"/>
        <v>1680</v>
      </c>
      <c r="M14561" s="5">
        <f t="shared" si="1017"/>
        <v>0</v>
      </c>
      <c r="N14561" s="15">
        <f t="shared" si="1016"/>
        <v>0</v>
      </c>
    </row>
    <row r="14562" spans="11:14" x14ac:dyDescent="0.2">
      <c r="K14562" s="15">
        <f t="shared" si="1014"/>
        <v>1</v>
      </c>
      <c r="L14562" s="17">
        <f t="shared" si="1015"/>
        <v>1680</v>
      </c>
      <c r="M14562" s="5">
        <f t="shared" si="1017"/>
        <v>0</v>
      </c>
      <c r="N14562" s="15">
        <f t="shared" si="1016"/>
        <v>0</v>
      </c>
    </row>
    <row r="14563" spans="11:14" x14ac:dyDescent="0.2">
      <c r="K14563" s="15">
        <f t="shared" si="1014"/>
        <v>1</v>
      </c>
      <c r="L14563" s="17">
        <f t="shared" si="1015"/>
        <v>1680</v>
      </c>
      <c r="M14563" s="5">
        <f t="shared" si="1017"/>
        <v>0</v>
      </c>
      <c r="N14563" s="15">
        <f t="shared" si="1016"/>
        <v>0</v>
      </c>
    </row>
    <row r="14564" spans="11:14" x14ac:dyDescent="0.2">
      <c r="K14564" s="15">
        <f t="shared" si="1014"/>
        <v>1</v>
      </c>
      <c r="L14564" s="17">
        <f t="shared" si="1015"/>
        <v>1680</v>
      </c>
      <c r="M14564" s="5">
        <f t="shared" si="1017"/>
        <v>0</v>
      </c>
      <c r="N14564" s="15">
        <f t="shared" si="1016"/>
        <v>0</v>
      </c>
    </row>
    <row r="14565" spans="11:14" x14ac:dyDescent="0.2">
      <c r="K14565" s="15">
        <f t="shared" si="1014"/>
        <v>1</v>
      </c>
      <c r="L14565" s="17">
        <f t="shared" si="1015"/>
        <v>1680</v>
      </c>
      <c r="M14565" s="5">
        <f t="shared" si="1017"/>
        <v>0</v>
      </c>
      <c r="N14565" s="15">
        <f t="shared" si="1016"/>
        <v>0</v>
      </c>
    </row>
    <row r="14566" spans="11:14" x14ac:dyDescent="0.2">
      <c r="K14566" s="15">
        <f t="shared" si="1014"/>
        <v>1</v>
      </c>
      <c r="L14566" s="17">
        <f t="shared" si="1015"/>
        <v>1680</v>
      </c>
      <c r="M14566" s="5">
        <f t="shared" si="1017"/>
        <v>0</v>
      </c>
      <c r="N14566" s="15">
        <f t="shared" si="1016"/>
        <v>0</v>
      </c>
    </row>
    <row r="14567" spans="11:14" x14ac:dyDescent="0.2">
      <c r="K14567" s="15">
        <f t="shared" si="1014"/>
        <v>1</v>
      </c>
      <c r="L14567" s="17">
        <f t="shared" si="1015"/>
        <v>1680</v>
      </c>
      <c r="M14567" s="5">
        <f t="shared" si="1017"/>
        <v>0</v>
      </c>
      <c r="N14567" s="15">
        <f t="shared" si="1016"/>
        <v>0</v>
      </c>
    </row>
    <row r="14568" spans="11:14" x14ac:dyDescent="0.2">
      <c r="K14568" s="15">
        <f t="shared" si="1014"/>
        <v>1</v>
      </c>
      <c r="L14568" s="17">
        <f t="shared" si="1015"/>
        <v>1680</v>
      </c>
      <c r="M14568" s="5">
        <f t="shared" si="1017"/>
        <v>0</v>
      </c>
      <c r="N14568" s="15">
        <f t="shared" si="1016"/>
        <v>0</v>
      </c>
    </row>
    <row r="14569" spans="11:14" x14ac:dyDescent="0.2">
      <c r="K14569" s="15">
        <f t="shared" si="1014"/>
        <v>1</v>
      </c>
      <c r="L14569" s="17">
        <f t="shared" si="1015"/>
        <v>1680</v>
      </c>
      <c r="M14569" s="5">
        <f t="shared" si="1017"/>
        <v>0</v>
      </c>
      <c r="N14569" s="15">
        <f t="shared" si="1016"/>
        <v>0</v>
      </c>
    </row>
    <row r="14570" spans="11:14" x14ac:dyDescent="0.2">
      <c r="K14570" s="15">
        <f t="shared" si="1014"/>
        <v>1</v>
      </c>
      <c r="L14570" s="17">
        <f t="shared" si="1015"/>
        <v>1680</v>
      </c>
      <c r="M14570" s="5">
        <f t="shared" si="1017"/>
        <v>0</v>
      </c>
      <c r="N14570" s="15">
        <f t="shared" si="1016"/>
        <v>0</v>
      </c>
    </row>
    <row r="14571" spans="11:14" x14ac:dyDescent="0.2">
      <c r="K14571" s="15">
        <f t="shared" si="1014"/>
        <v>1</v>
      </c>
      <c r="L14571" s="17">
        <f t="shared" si="1015"/>
        <v>1680</v>
      </c>
      <c r="M14571" s="5">
        <f t="shared" si="1017"/>
        <v>0</v>
      </c>
      <c r="N14571" s="15">
        <f t="shared" si="1016"/>
        <v>0</v>
      </c>
    </row>
    <row r="14572" spans="11:14" x14ac:dyDescent="0.2">
      <c r="K14572" s="15">
        <f t="shared" si="1014"/>
        <v>1</v>
      </c>
      <c r="L14572" s="17">
        <f t="shared" si="1015"/>
        <v>1680</v>
      </c>
      <c r="M14572" s="5">
        <f t="shared" si="1017"/>
        <v>0</v>
      </c>
      <c r="N14572" s="15">
        <f t="shared" si="1016"/>
        <v>0</v>
      </c>
    </row>
    <row r="14573" spans="11:14" x14ac:dyDescent="0.2">
      <c r="K14573" s="15">
        <f t="shared" si="1014"/>
        <v>1</v>
      </c>
      <c r="L14573" s="17">
        <f t="shared" si="1015"/>
        <v>1680</v>
      </c>
      <c r="M14573" s="5">
        <f t="shared" si="1017"/>
        <v>0</v>
      </c>
      <c r="N14573" s="15">
        <f t="shared" si="1016"/>
        <v>0</v>
      </c>
    </row>
    <row r="14574" spans="11:14" x14ac:dyDescent="0.2">
      <c r="K14574" s="15">
        <f t="shared" si="1014"/>
        <v>1</v>
      </c>
      <c r="L14574" s="17">
        <f t="shared" si="1015"/>
        <v>1680</v>
      </c>
      <c r="M14574" s="5">
        <f t="shared" si="1017"/>
        <v>0</v>
      </c>
      <c r="N14574" s="15">
        <f t="shared" si="1016"/>
        <v>0</v>
      </c>
    </row>
    <row r="14575" spans="11:14" x14ac:dyDescent="0.2">
      <c r="K14575" s="15">
        <f t="shared" si="1014"/>
        <v>1</v>
      </c>
      <c r="L14575" s="17">
        <f t="shared" si="1015"/>
        <v>1680</v>
      </c>
      <c r="M14575" s="5">
        <f t="shared" si="1017"/>
        <v>0</v>
      </c>
      <c r="N14575" s="15">
        <f t="shared" si="1016"/>
        <v>0</v>
      </c>
    </row>
    <row r="14576" spans="11:14" x14ac:dyDescent="0.2">
      <c r="K14576" s="15">
        <f t="shared" si="1014"/>
        <v>1</v>
      </c>
      <c r="L14576" s="17">
        <f t="shared" si="1015"/>
        <v>1680</v>
      </c>
      <c r="M14576" s="5">
        <f t="shared" si="1017"/>
        <v>0</v>
      </c>
      <c r="N14576" s="15">
        <f t="shared" si="1016"/>
        <v>0</v>
      </c>
    </row>
    <row r="14577" spans="11:14" x14ac:dyDescent="0.2">
      <c r="K14577" s="15">
        <f t="shared" si="1014"/>
        <v>1</v>
      </c>
      <c r="L14577" s="17">
        <f t="shared" si="1015"/>
        <v>1680</v>
      </c>
      <c r="M14577" s="5">
        <f t="shared" si="1017"/>
        <v>0</v>
      </c>
      <c r="N14577" s="15">
        <f t="shared" si="1016"/>
        <v>0</v>
      </c>
    </row>
    <row r="14578" spans="11:14" x14ac:dyDescent="0.2">
      <c r="K14578" s="15">
        <f t="shared" si="1014"/>
        <v>1</v>
      </c>
      <c r="L14578" s="17">
        <f t="shared" si="1015"/>
        <v>1680</v>
      </c>
      <c r="M14578" s="5">
        <f t="shared" si="1017"/>
        <v>0</v>
      </c>
      <c r="N14578" s="15">
        <f t="shared" si="1016"/>
        <v>0</v>
      </c>
    </row>
    <row r="14579" spans="11:14" x14ac:dyDescent="0.2">
      <c r="K14579" s="15">
        <f t="shared" si="1014"/>
        <v>1</v>
      </c>
      <c r="L14579" s="17">
        <f t="shared" si="1015"/>
        <v>1680</v>
      </c>
      <c r="M14579" s="5">
        <f t="shared" si="1017"/>
        <v>0</v>
      </c>
      <c r="N14579" s="15">
        <f t="shared" si="1016"/>
        <v>0</v>
      </c>
    </row>
    <row r="14580" spans="11:14" x14ac:dyDescent="0.2">
      <c r="K14580" s="15">
        <f t="shared" si="1014"/>
        <v>1</v>
      </c>
      <c r="L14580" s="17">
        <f t="shared" si="1015"/>
        <v>1680</v>
      </c>
      <c r="M14580" s="5">
        <f t="shared" si="1017"/>
        <v>0</v>
      </c>
      <c r="N14580" s="15">
        <f t="shared" si="1016"/>
        <v>0</v>
      </c>
    </row>
    <row r="14581" spans="11:14" x14ac:dyDescent="0.2">
      <c r="K14581" s="15">
        <f t="shared" si="1014"/>
        <v>1</v>
      </c>
      <c r="L14581" s="17">
        <f t="shared" si="1015"/>
        <v>1680</v>
      </c>
      <c r="M14581" s="5">
        <f t="shared" si="1017"/>
        <v>0</v>
      </c>
      <c r="N14581" s="15">
        <f t="shared" si="1016"/>
        <v>0</v>
      </c>
    </row>
    <row r="14582" spans="11:14" x14ac:dyDescent="0.2">
      <c r="K14582" s="15">
        <f t="shared" si="1014"/>
        <v>1</v>
      </c>
      <c r="L14582" s="17">
        <f t="shared" si="1015"/>
        <v>1680</v>
      </c>
      <c r="M14582" s="5">
        <f t="shared" si="1017"/>
        <v>0</v>
      </c>
      <c r="N14582" s="15">
        <f t="shared" si="1016"/>
        <v>0</v>
      </c>
    </row>
    <row r="14583" spans="11:14" x14ac:dyDescent="0.2">
      <c r="K14583" s="15">
        <f t="shared" si="1014"/>
        <v>1</v>
      </c>
      <c r="L14583" s="17">
        <f t="shared" si="1015"/>
        <v>1680</v>
      </c>
      <c r="M14583" s="5">
        <f t="shared" si="1017"/>
        <v>0</v>
      </c>
      <c r="N14583" s="15">
        <f t="shared" si="1016"/>
        <v>0</v>
      </c>
    </row>
    <row r="14584" spans="11:14" x14ac:dyDescent="0.2">
      <c r="K14584" s="15">
        <f t="shared" si="1014"/>
        <v>1</v>
      </c>
      <c r="L14584" s="17">
        <f t="shared" si="1015"/>
        <v>1680</v>
      </c>
      <c r="M14584" s="5">
        <f t="shared" si="1017"/>
        <v>0</v>
      </c>
      <c r="N14584" s="15">
        <f t="shared" si="1016"/>
        <v>0</v>
      </c>
    </row>
    <row r="14585" spans="11:14" x14ac:dyDescent="0.2">
      <c r="K14585" s="15">
        <f t="shared" si="1014"/>
        <v>1</v>
      </c>
      <c r="L14585" s="17">
        <f t="shared" si="1015"/>
        <v>1680</v>
      </c>
      <c r="M14585" s="5">
        <f t="shared" si="1017"/>
        <v>0</v>
      </c>
      <c r="N14585" s="15">
        <f t="shared" si="1016"/>
        <v>0</v>
      </c>
    </row>
    <row r="14586" spans="11:14" x14ac:dyDescent="0.2">
      <c r="K14586" s="15">
        <f t="shared" si="1014"/>
        <v>1</v>
      </c>
      <c r="L14586" s="17">
        <f t="shared" si="1015"/>
        <v>1680</v>
      </c>
      <c r="M14586" s="5">
        <f t="shared" si="1017"/>
        <v>0</v>
      </c>
      <c r="N14586" s="15">
        <f t="shared" si="1016"/>
        <v>0</v>
      </c>
    </row>
    <row r="14587" spans="11:14" x14ac:dyDescent="0.2">
      <c r="K14587" s="15">
        <f t="shared" si="1014"/>
        <v>1</v>
      </c>
      <c r="L14587" s="17">
        <f t="shared" si="1015"/>
        <v>1680</v>
      </c>
      <c r="M14587" s="5">
        <f t="shared" si="1017"/>
        <v>0</v>
      </c>
      <c r="N14587" s="15">
        <f t="shared" si="1016"/>
        <v>0</v>
      </c>
    </row>
    <row r="14588" spans="11:14" x14ac:dyDescent="0.2">
      <c r="K14588" s="15">
        <f t="shared" si="1014"/>
        <v>1</v>
      </c>
      <c r="L14588" s="17">
        <f t="shared" si="1015"/>
        <v>1680</v>
      </c>
      <c r="M14588" s="5">
        <f t="shared" si="1017"/>
        <v>0</v>
      </c>
      <c r="N14588" s="15">
        <f t="shared" si="1016"/>
        <v>0</v>
      </c>
    </row>
    <row r="14589" spans="11:14" x14ac:dyDescent="0.2">
      <c r="K14589" s="15">
        <f t="shared" si="1014"/>
        <v>1</v>
      </c>
      <c r="L14589" s="17">
        <f t="shared" si="1015"/>
        <v>1680</v>
      </c>
      <c r="M14589" s="5">
        <f t="shared" si="1017"/>
        <v>0</v>
      </c>
      <c r="N14589" s="15">
        <f t="shared" si="1016"/>
        <v>0</v>
      </c>
    </row>
    <row r="14590" spans="11:14" x14ac:dyDescent="0.2">
      <c r="K14590" s="15">
        <f t="shared" si="1014"/>
        <v>1</v>
      </c>
      <c r="L14590" s="17">
        <f t="shared" si="1015"/>
        <v>1680</v>
      </c>
      <c r="M14590" s="5">
        <f t="shared" si="1017"/>
        <v>0</v>
      </c>
      <c r="N14590" s="15">
        <f t="shared" si="1016"/>
        <v>0</v>
      </c>
    </row>
    <row r="14591" spans="11:14" x14ac:dyDescent="0.2">
      <c r="K14591" s="15">
        <f t="shared" si="1014"/>
        <v>1</v>
      </c>
      <c r="L14591" s="17">
        <f t="shared" si="1015"/>
        <v>1680</v>
      </c>
      <c r="M14591" s="5">
        <f t="shared" si="1017"/>
        <v>0</v>
      </c>
      <c r="N14591" s="15">
        <f t="shared" si="1016"/>
        <v>0</v>
      </c>
    </row>
    <row r="14592" spans="11:14" x14ac:dyDescent="0.2">
      <c r="K14592" s="15">
        <f t="shared" si="1014"/>
        <v>1</v>
      </c>
      <c r="L14592" s="17">
        <f t="shared" si="1015"/>
        <v>1680</v>
      </c>
      <c r="M14592" s="5">
        <f t="shared" si="1017"/>
        <v>0</v>
      </c>
      <c r="N14592" s="15">
        <f t="shared" si="1016"/>
        <v>0</v>
      </c>
    </row>
    <row r="14593" spans="11:14" x14ac:dyDescent="0.2">
      <c r="K14593" s="15">
        <f t="shared" si="1014"/>
        <v>1</v>
      </c>
      <c r="L14593" s="17">
        <f t="shared" si="1015"/>
        <v>1680</v>
      </c>
      <c r="M14593" s="5">
        <f t="shared" si="1017"/>
        <v>0</v>
      </c>
      <c r="N14593" s="15">
        <f t="shared" si="1016"/>
        <v>0</v>
      </c>
    </row>
    <row r="14594" spans="11:14" x14ac:dyDescent="0.2">
      <c r="K14594" s="15">
        <f t="shared" ref="K14594:K14657" si="1018">DATE(YEAR(E14594),MONTH(E14594),1)</f>
        <v>1</v>
      </c>
      <c r="L14594" s="17">
        <f t="shared" ref="L14594:L14657" si="1019">ROUND(($B$3-K14594)/365.25*12,0)</f>
        <v>1680</v>
      </c>
      <c r="M14594" s="5">
        <f t="shared" si="1017"/>
        <v>0</v>
      </c>
      <c r="N14594" s="15">
        <f t="shared" ref="N14594:N14657" si="1020">EDATE(E14594,D14594)</f>
        <v>0</v>
      </c>
    </row>
    <row r="14595" spans="11:14" x14ac:dyDescent="0.2">
      <c r="K14595" s="15">
        <f t="shared" si="1018"/>
        <v>1</v>
      </c>
      <c r="L14595" s="17">
        <f t="shared" si="1019"/>
        <v>1680</v>
      </c>
      <c r="M14595" s="5">
        <f t="shared" ref="M14595:M14658" si="1021">ROUND((N14595-K14595)/365.25*12,0)</f>
        <v>0</v>
      </c>
      <c r="N14595" s="15">
        <f t="shared" si="1020"/>
        <v>0</v>
      </c>
    </row>
    <row r="14596" spans="11:14" x14ac:dyDescent="0.2">
      <c r="K14596" s="15">
        <f t="shared" si="1018"/>
        <v>1</v>
      </c>
      <c r="L14596" s="17">
        <f t="shared" si="1019"/>
        <v>1680</v>
      </c>
      <c r="M14596" s="5">
        <f t="shared" si="1021"/>
        <v>0</v>
      </c>
      <c r="N14596" s="15">
        <f t="shared" si="1020"/>
        <v>0</v>
      </c>
    </row>
    <row r="14597" spans="11:14" x14ac:dyDescent="0.2">
      <c r="K14597" s="15">
        <f t="shared" si="1018"/>
        <v>1</v>
      </c>
      <c r="L14597" s="17">
        <f t="shared" si="1019"/>
        <v>1680</v>
      </c>
      <c r="M14597" s="5">
        <f t="shared" si="1021"/>
        <v>0</v>
      </c>
      <c r="N14597" s="15">
        <f t="shared" si="1020"/>
        <v>0</v>
      </c>
    </row>
    <row r="14598" spans="11:14" x14ac:dyDescent="0.2">
      <c r="K14598" s="15">
        <f t="shared" si="1018"/>
        <v>1</v>
      </c>
      <c r="L14598" s="17">
        <f t="shared" si="1019"/>
        <v>1680</v>
      </c>
      <c r="M14598" s="5">
        <f t="shared" si="1021"/>
        <v>0</v>
      </c>
      <c r="N14598" s="15">
        <f t="shared" si="1020"/>
        <v>0</v>
      </c>
    </row>
    <row r="14599" spans="11:14" x14ac:dyDescent="0.2">
      <c r="K14599" s="15">
        <f t="shared" si="1018"/>
        <v>1</v>
      </c>
      <c r="L14599" s="17">
        <f t="shared" si="1019"/>
        <v>1680</v>
      </c>
      <c r="M14599" s="5">
        <f t="shared" si="1021"/>
        <v>0</v>
      </c>
      <c r="N14599" s="15">
        <f t="shared" si="1020"/>
        <v>0</v>
      </c>
    </row>
    <row r="14600" spans="11:14" x14ac:dyDescent="0.2">
      <c r="K14600" s="15">
        <f t="shared" si="1018"/>
        <v>1</v>
      </c>
      <c r="L14600" s="17">
        <f t="shared" si="1019"/>
        <v>1680</v>
      </c>
      <c r="M14600" s="5">
        <f t="shared" si="1021"/>
        <v>0</v>
      </c>
      <c r="N14600" s="15">
        <f t="shared" si="1020"/>
        <v>0</v>
      </c>
    </row>
    <row r="14601" spans="11:14" x14ac:dyDescent="0.2">
      <c r="K14601" s="15">
        <f t="shared" si="1018"/>
        <v>1</v>
      </c>
      <c r="L14601" s="17">
        <f t="shared" si="1019"/>
        <v>1680</v>
      </c>
      <c r="M14601" s="5">
        <f t="shared" si="1021"/>
        <v>0</v>
      </c>
      <c r="N14601" s="15">
        <f t="shared" si="1020"/>
        <v>0</v>
      </c>
    </row>
    <row r="14602" spans="11:14" x14ac:dyDescent="0.2">
      <c r="K14602" s="15">
        <f t="shared" si="1018"/>
        <v>1</v>
      </c>
      <c r="L14602" s="17">
        <f t="shared" si="1019"/>
        <v>1680</v>
      </c>
      <c r="M14602" s="5">
        <f t="shared" si="1021"/>
        <v>0</v>
      </c>
      <c r="N14602" s="15">
        <f t="shared" si="1020"/>
        <v>0</v>
      </c>
    </row>
    <row r="14603" spans="11:14" x14ac:dyDescent="0.2">
      <c r="K14603" s="15">
        <f t="shared" si="1018"/>
        <v>1</v>
      </c>
      <c r="L14603" s="17">
        <f t="shared" si="1019"/>
        <v>1680</v>
      </c>
      <c r="M14603" s="5">
        <f t="shared" si="1021"/>
        <v>0</v>
      </c>
      <c r="N14603" s="15">
        <f t="shared" si="1020"/>
        <v>0</v>
      </c>
    </row>
    <row r="14604" spans="11:14" x14ac:dyDescent="0.2">
      <c r="K14604" s="15">
        <f t="shared" si="1018"/>
        <v>1</v>
      </c>
      <c r="L14604" s="17">
        <f t="shared" si="1019"/>
        <v>1680</v>
      </c>
      <c r="M14604" s="5">
        <f t="shared" si="1021"/>
        <v>0</v>
      </c>
      <c r="N14604" s="15">
        <f t="shared" si="1020"/>
        <v>0</v>
      </c>
    </row>
    <row r="14605" spans="11:14" x14ac:dyDescent="0.2">
      <c r="K14605" s="15">
        <f t="shared" si="1018"/>
        <v>1</v>
      </c>
      <c r="L14605" s="17">
        <f t="shared" si="1019"/>
        <v>1680</v>
      </c>
      <c r="M14605" s="5">
        <f t="shared" si="1021"/>
        <v>0</v>
      </c>
      <c r="N14605" s="15">
        <f t="shared" si="1020"/>
        <v>0</v>
      </c>
    </row>
    <row r="14606" spans="11:14" x14ac:dyDescent="0.2">
      <c r="K14606" s="15">
        <f t="shared" si="1018"/>
        <v>1</v>
      </c>
      <c r="L14606" s="17">
        <f t="shared" si="1019"/>
        <v>1680</v>
      </c>
      <c r="M14606" s="5">
        <f t="shared" si="1021"/>
        <v>0</v>
      </c>
      <c r="N14606" s="15">
        <f t="shared" si="1020"/>
        <v>0</v>
      </c>
    </row>
    <row r="14607" spans="11:14" x14ac:dyDescent="0.2">
      <c r="K14607" s="15">
        <f t="shared" si="1018"/>
        <v>1</v>
      </c>
      <c r="L14607" s="17">
        <f t="shared" si="1019"/>
        <v>1680</v>
      </c>
      <c r="M14607" s="5">
        <f t="shared" si="1021"/>
        <v>0</v>
      </c>
      <c r="N14607" s="15">
        <f t="shared" si="1020"/>
        <v>0</v>
      </c>
    </row>
    <row r="14608" spans="11:14" x14ac:dyDescent="0.2">
      <c r="K14608" s="15">
        <f t="shared" si="1018"/>
        <v>1</v>
      </c>
      <c r="L14608" s="17">
        <f t="shared" si="1019"/>
        <v>1680</v>
      </c>
      <c r="M14608" s="5">
        <f t="shared" si="1021"/>
        <v>0</v>
      </c>
      <c r="N14608" s="15">
        <f t="shared" si="1020"/>
        <v>0</v>
      </c>
    </row>
    <row r="14609" spans="11:14" x14ac:dyDescent="0.2">
      <c r="K14609" s="15">
        <f t="shared" si="1018"/>
        <v>1</v>
      </c>
      <c r="L14609" s="17">
        <f t="shared" si="1019"/>
        <v>1680</v>
      </c>
      <c r="M14609" s="5">
        <f t="shared" si="1021"/>
        <v>0</v>
      </c>
      <c r="N14609" s="15">
        <f t="shared" si="1020"/>
        <v>0</v>
      </c>
    </row>
    <row r="14610" spans="11:14" x14ac:dyDescent="0.2">
      <c r="K14610" s="15">
        <f t="shared" si="1018"/>
        <v>1</v>
      </c>
      <c r="L14610" s="17">
        <f t="shared" si="1019"/>
        <v>1680</v>
      </c>
      <c r="M14610" s="5">
        <f t="shared" si="1021"/>
        <v>0</v>
      </c>
      <c r="N14610" s="15">
        <f t="shared" si="1020"/>
        <v>0</v>
      </c>
    </row>
    <row r="14611" spans="11:14" x14ac:dyDescent="0.2">
      <c r="K14611" s="15">
        <f t="shared" si="1018"/>
        <v>1</v>
      </c>
      <c r="L14611" s="17">
        <f t="shared" si="1019"/>
        <v>1680</v>
      </c>
      <c r="M14611" s="5">
        <f t="shared" si="1021"/>
        <v>0</v>
      </c>
      <c r="N14611" s="15">
        <f t="shared" si="1020"/>
        <v>0</v>
      </c>
    </row>
    <row r="14612" spans="11:14" x14ac:dyDescent="0.2">
      <c r="K14612" s="15">
        <f t="shared" si="1018"/>
        <v>1</v>
      </c>
      <c r="L14612" s="17">
        <f t="shared" si="1019"/>
        <v>1680</v>
      </c>
      <c r="M14612" s="5">
        <f t="shared" si="1021"/>
        <v>0</v>
      </c>
      <c r="N14612" s="15">
        <f t="shared" si="1020"/>
        <v>0</v>
      </c>
    </row>
    <row r="14613" spans="11:14" x14ac:dyDescent="0.2">
      <c r="K14613" s="15">
        <f t="shared" si="1018"/>
        <v>1</v>
      </c>
      <c r="L14613" s="17">
        <f t="shared" si="1019"/>
        <v>1680</v>
      </c>
      <c r="M14613" s="5">
        <f t="shared" si="1021"/>
        <v>0</v>
      </c>
      <c r="N14613" s="15">
        <f t="shared" si="1020"/>
        <v>0</v>
      </c>
    </row>
    <row r="14614" spans="11:14" x14ac:dyDescent="0.2">
      <c r="K14614" s="15">
        <f t="shared" si="1018"/>
        <v>1</v>
      </c>
      <c r="L14614" s="17">
        <f t="shared" si="1019"/>
        <v>1680</v>
      </c>
      <c r="M14614" s="5">
        <f t="shared" si="1021"/>
        <v>0</v>
      </c>
      <c r="N14614" s="15">
        <f t="shared" si="1020"/>
        <v>0</v>
      </c>
    </row>
    <row r="14615" spans="11:14" x14ac:dyDescent="0.2">
      <c r="K14615" s="15">
        <f t="shared" si="1018"/>
        <v>1</v>
      </c>
      <c r="L14615" s="17">
        <f t="shared" si="1019"/>
        <v>1680</v>
      </c>
      <c r="M14615" s="5">
        <f t="shared" si="1021"/>
        <v>0</v>
      </c>
      <c r="N14615" s="15">
        <f t="shared" si="1020"/>
        <v>0</v>
      </c>
    </row>
    <row r="14616" spans="11:14" x14ac:dyDescent="0.2">
      <c r="K14616" s="15">
        <f t="shared" si="1018"/>
        <v>1</v>
      </c>
      <c r="L14616" s="17">
        <f t="shared" si="1019"/>
        <v>1680</v>
      </c>
      <c r="M14616" s="5">
        <f t="shared" si="1021"/>
        <v>0</v>
      </c>
      <c r="N14616" s="15">
        <f t="shared" si="1020"/>
        <v>0</v>
      </c>
    </row>
    <row r="14617" spans="11:14" x14ac:dyDescent="0.2">
      <c r="K14617" s="15">
        <f t="shared" si="1018"/>
        <v>1</v>
      </c>
      <c r="L14617" s="17">
        <f t="shared" si="1019"/>
        <v>1680</v>
      </c>
      <c r="M14617" s="5">
        <f t="shared" si="1021"/>
        <v>0</v>
      </c>
      <c r="N14617" s="15">
        <f t="shared" si="1020"/>
        <v>0</v>
      </c>
    </row>
    <row r="14618" spans="11:14" x14ac:dyDescent="0.2">
      <c r="K14618" s="15">
        <f t="shared" si="1018"/>
        <v>1</v>
      </c>
      <c r="L14618" s="17">
        <f t="shared" si="1019"/>
        <v>1680</v>
      </c>
      <c r="M14618" s="5">
        <f t="shared" si="1021"/>
        <v>0</v>
      </c>
      <c r="N14618" s="15">
        <f t="shared" si="1020"/>
        <v>0</v>
      </c>
    </row>
    <row r="14619" spans="11:14" x14ac:dyDescent="0.2">
      <c r="K14619" s="15">
        <f t="shared" si="1018"/>
        <v>1</v>
      </c>
      <c r="L14619" s="17">
        <f t="shared" si="1019"/>
        <v>1680</v>
      </c>
      <c r="M14619" s="5">
        <f t="shared" si="1021"/>
        <v>0</v>
      </c>
      <c r="N14619" s="15">
        <f t="shared" si="1020"/>
        <v>0</v>
      </c>
    </row>
    <row r="14620" spans="11:14" x14ac:dyDescent="0.2">
      <c r="K14620" s="15">
        <f t="shared" si="1018"/>
        <v>1</v>
      </c>
      <c r="L14620" s="17">
        <f t="shared" si="1019"/>
        <v>1680</v>
      </c>
      <c r="M14620" s="5">
        <f t="shared" si="1021"/>
        <v>0</v>
      </c>
      <c r="N14620" s="15">
        <f t="shared" si="1020"/>
        <v>0</v>
      </c>
    </row>
    <row r="14621" spans="11:14" x14ac:dyDescent="0.2">
      <c r="K14621" s="15">
        <f t="shared" si="1018"/>
        <v>1</v>
      </c>
      <c r="L14621" s="17">
        <f t="shared" si="1019"/>
        <v>1680</v>
      </c>
      <c r="M14621" s="5">
        <f t="shared" si="1021"/>
        <v>0</v>
      </c>
      <c r="N14621" s="15">
        <f t="shared" si="1020"/>
        <v>0</v>
      </c>
    </row>
    <row r="14622" spans="11:14" x14ac:dyDescent="0.2">
      <c r="K14622" s="15">
        <f t="shared" si="1018"/>
        <v>1</v>
      </c>
      <c r="L14622" s="17">
        <f t="shared" si="1019"/>
        <v>1680</v>
      </c>
      <c r="M14622" s="5">
        <f t="shared" si="1021"/>
        <v>0</v>
      </c>
      <c r="N14622" s="15">
        <f t="shared" si="1020"/>
        <v>0</v>
      </c>
    </row>
    <row r="14623" spans="11:14" x14ac:dyDescent="0.2">
      <c r="K14623" s="15">
        <f t="shared" si="1018"/>
        <v>1</v>
      </c>
      <c r="L14623" s="17">
        <f t="shared" si="1019"/>
        <v>1680</v>
      </c>
      <c r="M14623" s="5">
        <f t="shared" si="1021"/>
        <v>0</v>
      </c>
      <c r="N14623" s="15">
        <f t="shared" si="1020"/>
        <v>0</v>
      </c>
    </row>
    <row r="14624" spans="11:14" x14ac:dyDescent="0.2">
      <c r="K14624" s="15">
        <f t="shared" si="1018"/>
        <v>1</v>
      </c>
      <c r="L14624" s="17">
        <f t="shared" si="1019"/>
        <v>1680</v>
      </c>
      <c r="M14624" s="5">
        <f t="shared" si="1021"/>
        <v>0</v>
      </c>
      <c r="N14624" s="15">
        <f t="shared" si="1020"/>
        <v>0</v>
      </c>
    </row>
    <row r="14625" spans="11:14" x14ac:dyDescent="0.2">
      <c r="K14625" s="15">
        <f t="shared" si="1018"/>
        <v>1</v>
      </c>
      <c r="L14625" s="17">
        <f t="shared" si="1019"/>
        <v>1680</v>
      </c>
      <c r="M14625" s="5">
        <f t="shared" si="1021"/>
        <v>0</v>
      </c>
      <c r="N14625" s="15">
        <f t="shared" si="1020"/>
        <v>0</v>
      </c>
    </row>
    <row r="14626" spans="11:14" x14ac:dyDescent="0.2">
      <c r="K14626" s="15">
        <f t="shared" si="1018"/>
        <v>1</v>
      </c>
      <c r="L14626" s="17">
        <f t="shared" si="1019"/>
        <v>1680</v>
      </c>
      <c r="M14626" s="5">
        <f t="shared" si="1021"/>
        <v>0</v>
      </c>
      <c r="N14626" s="15">
        <f t="shared" si="1020"/>
        <v>0</v>
      </c>
    </row>
    <row r="14627" spans="11:14" x14ac:dyDescent="0.2">
      <c r="K14627" s="15">
        <f t="shared" si="1018"/>
        <v>1</v>
      </c>
      <c r="L14627" s="17">
        <f t="shared" si="1019"/>
        <v>1680</v>
      </c>
      <c r="M14627" s="5">
        <f t="shared" si="1021"/>
        <v>0</v>
      </c>
      <c r="N14627" s="15">
        <f t="shared" si="1020"/>
        <v>0</v>
      </c>
    </row>
    <row r="14628" spans="11:14" x14ac:dyDescent="0.2">
      <c r="K14628" s="15">
        <f t="shared" si="1018"/>
        <v>1</v>
      </c>
      <c r="L14628" s="17">
        <f t="shared" si="1019"/>
        <v>1680</v>
      </c>
      <c r="M14628" s="5">
        <f t="shared" si="1021"/>
        <v>0</v>
      </c>
      <c r="N14628" s="15">
        <f t="shared" si="1020"/>
        <v>0</v>
      </c>
    </row>
    <row r="14629" spans="11:14" x14ac:dyDescent="0.2">
      <c r="K14629" s="15">
        <f t="shared" si="1018"/>
        <v>1</v>
      </c>
      <c r="L14629" s="17">
        <f t="shared" si="1019"/>
        <v>1680</v>
      </c>
      <c r="M14629" s="5">
        <f t="shared" si="1021"/>
        <v>0</v>
      </c>
      <c r="N14629" s="15">
        <f t="shared" si="1020"/>
        <v>0</v>
      </c>
    </row>
    <row r="14630" spans="11:14" x14ac:dyDescent="0.2">
      <c r="K14630" s="15">
        <f t="shared" si="1018"/>
        <v>1</v>
      </c>
      <c r="L14630" s="17">
        <f t="shared" si="1019"/>
        <v>1680</v>
      </c>
      <c r="M14630" s="5">
        <f t="shared" si="1021"/>
        <v>0</v>
      </c>
      <c r="N14630" s="15">
        <f t="shared" si="1020"/>
        <v>0</v>
      </c>
    </row>
    <row r="14631" spans="11:14" x14ac:dyDescent="0.2">
      <c r="K14631" s="15">
        <f t="shared" si="1018"/>
        <v>1</v>
      </c>
      <c r="L14631" s="17">
        <f t="shared" si="1019"/>
        <v>1680</v>
      </c>
      <c r="M14631" s="5">
        <f t="shared" si="1021"/>
        <v>0</v>
      </c>
      <c r="N14631" s="15">
        <f t="shared" si="1020"/>
        <v>0</v>
      </c>
    </row>
    <row r="14632" spans="11:14" x14ac:dyDescent="0.2">
      <c r="K14632" s="15">
        <f t="shared" si="1018"/>
        <v>1</v>
      </c>
      <c r="L14632" s="17">
        <f t="shared" si="1019"/>
        <v>1680</v>
      </c>
      <c r="M14632" s="5">
        <f t="shared" si="1021"/>
        <v>0</v>
      </c>
      <c r="N14632" s="15">
        <f t="shared" si="1020"/>
        <v>0</v>
      </c>
    </row>
    <row r="14633" spans="11:14" x14ac:dyDescent="0.2">
      <c r="K14633" s="15">
        <f t="shared" si="1018"/>
        <v>1</v>
      </c>
      <c r="L14633" s="17">
        <f t="shared" si="1019"/>
        <v>1680</v>
      </c>
      <c r="M14633" s="5">
        <f t="shared" si="1021"/>
        <v>0</v>
      </c>
      <c r="N14633" s="15">
        <f t="shared" si="1020"/>
        <v>0</v>
      </c>
    </row>
    <row r="14634" spans="11:14" x14ac:dyDescent="0.2">
      <c r="K14634" s="15">
        <f t="shared" si="1018"/>
        <v>1</v>
      </c>
      <c r="L14634" s="17">
        <f t="shared" si="1019"/>
        <v>1680</v>
      </c>
      <c r="M14634" s="5">
        <f t="shared" si="1021"/>
        <v>0</v>
      </c>
      <c r="N14634" s="15">
        <f t="shared" si="1020"/>
        <v>0</v>
      </c>
    </row>
    <row r="14635" spans="11:14" x14ac:dyDescent="0.2">
      <c r="K14635" s="15">
        <f t="shared" si="1018"/>
        <v>1</v>
      </c>
      <c r="L14635" s="17">
        <f t="shared" si="1019"/>
        <v>1680</v>
      </c>
      <c r="M14635" s="5">
        <f t="shared" si="1021"/>
        <v>0</v>
      </c>
      <c r="N14635" s="15">
        <f t="shared" si="1020"/>
        <v>0</v>
      </c>
    </row>
    <row r="14636" spans="11:14" x14ac:dyDescent="0.2">
      <c r="K14636" s="15">
        <f t="shared" si="1018"/>
        <v>1</v>
      </c>
      <c r="L14636" s="17">
        <f t="shared" si="1019"/>
        <v>1680</v>
      </c>
      <c r="M14636" s="5">
        <f t="shared" si="1021"/>
        <v>0</v>
      </c>
      <c r="N14636" s="15">
        <f t="shared" si="1020"/>
        <v>0</v>
      </c>
    </row>
    <row r="14637" spans="11:14" x14ac:dyDescent="0.2">
      <c r="K14637" s="15">
        <f t="shared" si="1018"/>
        <v>1</v>
      </c>
      <c r="L14637" s="17">
        <f t="shared" si="1019"/>
        <v>1680</v>
      </c>
      <c r="M14637" s="5">
        <f t="shared" si="1021"/>
        <v>0</v>
      </c>
      <c r="N14637" s="15">
        <f t="shared" si="1020"/>
        <v>0</v>
      </c>
    </row>
    <row r="14638" spans="11:14" x14ac:dyDescent="0.2">
      <c r="K14638" s="15">
        <f t="shared" si="1018"/>
        <v>1</v>
      </c>
      <c r="L14638" s="17">
        <f t="shared" si="1019"/>
        <v>1680</v>
      </c>
      <c r="M14638" s="5">
        <f t="shared" si="1021"/>
        <v>0</v>
      </c>
      <c r="N14638" s="15">
        <f t="shared" si="1020"/>
        <v>0</v>
      </c>
    </row>
    <row r="14639" spans="11:14" x14ac:dyDescent="0.2">
      <c r="K14639" s="15">
        <f t="shared" si="1018"/>
        <v>1</v>
      </c>
      <c r="L14639" s="17">
        <f t="shared" si="1019"/>
        <v>1680</v>
      </c>
      <c r="M14639" s="5">
        <f t="shared" si="1021"/>
        <v>0</v>
      </c>
      <c r="N14639" s="15">
        <f t="shared" si="1020"/>
        <v>0</v>
      </c>
    </row>
    <row r="14640" spans="11:14" x14ac:dyDescent="0.2">
      <c r="K14640" s="15">
        <f t="shared" si="1018"/>
        <v>1</v>
      </c>
      <c r="L14640" s="17">
        <f t="shared" si="1019"/>
        <v>1680</v>
      </c>
      <c r="M14640" s="5">
        <f t="shared" si="1021"/>
        <v>0</v>
      </c>
      <c r="N14640" s="15">
        <f t="shared" si="1020"/>
        <v>0</v>
      </c>
    </row>
    <row r="14641" spans="11:14" x14ac:dyDescent="0.2">
      <c r="K14641" s="15">
        <f t="shared" si="1018"/>
        <v>1</v>
      </c>
      <c r="L14641" s="17">
        <f t="shared" si="1019"/>
        <v>1680</v>
      </c>
      <c r="M14641" s="5">
        <f t="shared" si="1021"/>
        <v>0</v>
      </c>
      <c r="N14641" s="15">
        <f t="shared" si="1020"/>
        <v>0</v>
      </c>
    </row>
    <row r="14642" spans="11:14" x14ac:dyDescent="0.2">
      <c r="K14642" s="15">
        <f t="shared" si="1018"/>
        <v>1</v>
      </c>
      <c r="L14642" s="17">
        <f t="shared" si="1019"/>
        <v>1680</v>
      </c>
      <c r="M14642" s="5">
        <f t="shared" si="1021"/>
        <v>0</v>
      </c>
      <c r="N14642" s="15">
        <f t="shared" si="1020"/>
        <v>0</v>
      </c>
    </row>
    <row r="14643" spans="11:14" x14ac:dyDescent="0.2">
      <c r="K14643" s="15">
        <f t="shared" si="1018"/>
        <v>1</v>
      </c>
      <c r="L14643" s="17">
        <f t="shared" si="1019"/>
        <v>1680</v>
      </c>
      <c r="M14643" s="5">
        <f t="shared" si="1021"/>
        <v>0</v>
      </c>
      <c r="N14643" s="15">
        <f t="shared" si="1020"/>
        <v>0</v>
      </c>
    </row>
    <row r="14644" spans="11:14" x14ac:dyDescent="0.2">
      <c r="K14644" s="15">
        <f t="shared" si="1018"/>
        <v>1</v>
      </c>
      <c r="L14644" s="17">
        <f t="shared" si="1019"/>
        <v>1680</v>
      </c>
      <c r="M14644" s="5">
        <f t="shared" si="1021"/>
        <v>0</v>
      </c>
      <c r="N14644" s="15">
        <f t="shared" si="1020"/>
        <v>0</v>
      </c>
    </row>
    <row r="14645" spans="11:14" x14ac:dyDescent="0.2">
      <c r="K14645" s="15">
        <f t="shared" si="1018"/>
        <v>1</v>
      </c>
      <c r="L14645" s="17">
        <f t="shared" si="1019"/>
        <v>1680</v>
      </c>
      <c r="M14645" s="5">
        <f t="shared" si="1021"/>
        <v>0</v>
      </c>
      <c r="N14645" s="15">
        <f t="shared" si="1020"/>
        <v>0</v>
      </c>
    </row>
    <row r="14646" spans="11:14" x14ac:dyDescent="0.2">
      <c r="K14646" s="15">
        <f t="shared" si="1018"/>
        <v>1</v>
      </c>
      <c r="L14646" s="17">
        <f t="shared" si="1019"/>
        <v>1680</v>
      </c>
      <c r="M14646" s="5">
        <f t="shared" si="1021"/>
        <v>0</v>
      </c>
      <c r="N14646" s="15">
        <f t="shared" si="1020"/>
        <v>0</v>
      </c>
    </row>
    <row r="14647" spans="11:14" x14ac:dyDescent="0.2">
      <c r="K14647" s="15">
        <f t="shared" si="1018"/>
        <v>1</v>
      </c>
      <c r="L14647" s="17">
        <f t="shared" si="1019"/>
        <v>1680</v>
      </c>
      <c r="M14647" s="5">
        <f t="shared" si="1021"/>
        <v>0</v>
      </c>
      <c r="N14647" s="15">
        <f t="shared" si="1020"/>
        <v>0</v>
      </c>
    </row>
    <row r="14648" spans="11:14" x14ac:dyDescent="0.2">
      <c r="K14648" s="15">
        <f t="shared" si="1018"/>
        <v>1</v>
      </c>
      <c r="L14648" s="17">
        <f t="shared" si="1019"/>
        <v>1680</v>
      </c>
      <c r="M14648" s="5">
        <f t="shared" si="1021"/>
        <v>0</v>
      </c>
      <c r="N14648" s="15">
        <f t="shared" si="1020"/>
        <v>0</v>
      </c>
    </row>
    <row r="14649" spans="11:14" x14ac:dyDescent="0.2">
      <c r="K14649" s="15">
        <f t="shared" si="1018"/>
        <v>1</v>
      </c>
      <c r="L14649" s="17">
        <f t="shared" si="1019"/>
        <v>1680</v>
      </c>
      <c r="M14649" s="5">
        <f t="shared" si="1021"/>
        <v>0</v>
      </c>
      <c r="N14649" s="15">
        <f t="shared" si="1020"/>
        <v>0</v>
      </c>
    </row>
    <row r="14650" spans="11:14" x14ac:dyDescent="0.2">
      <c r="K14650" s="15">
        <f t="shared" si="1018"/>
        <v>1</v>
      </c>
      <c r="L14650" s="17">
        <f t="shared" si="1019"/>
        <v>1680</v>
      </c>
      <c r="M14650" s="5">
        <f t="shared" si="1021"/>
        <v>0</v>
      </c>
      <c r="N14650" s="15">
        <f t="shared" si="1020"/>
        <v>0</v>
      </c>
    </row>
    <row r="14651" spans="11:14" x14ac:dyDescent="0.2">
      <c r="K14651" s="15">
        <f t="shared" si="1018"/>
        <v>1</v>
      </c>
      <c r="L14651" s="17">
        <f t="shared" si="1019"/>
        <v>1680</v>
      </c>
      <c r="M14651" s="5">
        <f t="shared" si="1021"/>
        <v>0</v>
      </c>
      <c r="N14651" s="15">
        <f t="shared" si="1020"/>
        <v>0</v>
      </c>
    </row>
    <row r="14652" spans="11:14" x14ac:dyDescent="0.2">
      <c r="K14652" s="15">
        <f t="shared" si="1018"/>
        <v>1</v>
      </c>
      <c r="L14652" s="17">
        <f t="shared" si="1019"/>
        <v>1680</v>
      </c>
      <c r="M14652" s="5">
        <f t="shared" si="1021"/>
        <v>0</v>
      </c>
      <c r="N14652" s="15">
        <f t="shared" si="1020"/>
        <v>0</v>
      </c>
    </row>
    <row r="14653" spans="11:14" x14ac:dyDescent="0.2">
      <c r="K14653" s="15">
        <f t="shared" si="1018"/>
        <v>1</v>
      </c>
      <c r="L14653" s="17">
        <f t="shared" si="1019"/>
        <v>1680</v>
      </c>
      <c r="M14653" s="5">
        <f t="shared" si="1021"/>
        <v>0</v>
      </c>
      <c r="N14653" s="15">
        <f t="shared" si="1020"/>
        <v>0</v>
      </c>
    </row>
    <row r="14654" spans="11:14" x14ac:dyDescent="0.2">
      <c r="K14654" s="15">
        <f t="shared" si="1018"/>
        <v>1</v>
      </c>
      <c r="L14654" s="17">
        <f t="shared" si="1019"/>
        <v>1680</v>
      </c>
      <c r="M14654" s="5">
        <f t="shared" si="1021"/>
        <v>0</v>
      </c>
      <c r="N14654" s="15">
        <f t="shared" si="1020"/>
        <v>0</v>
      </c>
    </row>
    <row r="14655" spans="11:14" x14ac:dyDescent="0.2">
      <c r="K14655" s="15">
        <f t="shared" si="1018"/>
        <v>1</v>
      </c>
      <c r="L14655" s="17">
        <f t="shared" si="1019"/>
        <v>1680</v>
      </c>
      <c r="M14655" s="5">
        <f t="shared" si="1021"/>
        <v>0</v>
      </c>
      <c r="N14655" s="15">
        <f t="shared" si="1020"/>
        <v>0</v>
      </c>
    </row>
    <row r="14656" spans="11:14" x14ac:dyDescent="0.2">
      <c r="K14656" s="15">
        <f t="shared" si="1018"/>
        <v>1</v>
      </c>
      <c r="L14656" s="17">
        <f t="shared" si="1019"/>
        <v>1680</v>
      </c>
      <c r="M14656" s="5">
        <f t="shared" si="1021"/>
        <v>0</v>
      </c>
      <c r="N14656" s="15">
        <f t="shared" si="1020"/>
        <v>0</v>
      </c>
    </row>
    <row r="14657" spans="11:14" x14ac:dyDescent="0.2">
      <c r="K14657" s="15">
        <f t="shared" si="1018"/>
        <v>1</v>
      </c>
      <c r="L14657" s="17">
        <f t="shared" si="1019"/>
        <v>1680</v>
      </c>
      <c r="M14657" s="5">
        <f t="shared" si="1021"/>
        <v>0</v>
      </c>
      <c r="N14657" s="15">
        <f t="shared" si="1020"/>
        <v>0</v>
      </c>
    </row>
    <row r="14658" spans="11:14" x14ac:dyDescent="0.2">
      <c r="K14658" s="15">
        <f t="shared" ref="K14658:K14721" si="1022">DATE(YEAR(E14658),MONTH(E14658),1)</f>
        <v>1</v>
      </c>
      <c r="L14658" s="17">
        <f t="shared" ref="L14658:L14721" si="1023">ROUND(($B$3-K14658)/365.25*12,0)</f>
        <v>1680</v>
      </c>
      <c r="M14658" s="5">
        <f t="shared" si="1021"/>
        <v>0</v>
      </c>
      <c r="N14658" s="15">
        <f t="shared" ref="N14658:N14721" si="1024">EDATE(E14658,D14658)</f>
        <v>0</v>
      </c>
    </row>
    <row r="14659" spans="11:14" x14ac:dyDescent="0.2">
      <c r="K14659" s="15">
        <f t="shared" si="1022"/>
        <v>1</v>
      </c>
      <c r="L14659" s="17">
        <f t="shared" si="1023"/>
        <v>1680</v>
      </c>
      <c r="M14659" s="5">
        <f t="shared" ref="M14659:M14722" si="1025">ROUND((N14659-K14659)/365.25*12,0)</f>
        <v>0</v>
      </c>
      <c r="N14659" s="15">
        <f t="shared" si="1024"/>
        <v>0</v>
      </c>
    </row>
    <row r="14660" spans="11:14" x14ac:dyDescent="0.2">
      <c r="K14660" s="15">
        <f t="shared" si="1022"/>
        <v>1</v>
      </c>
      <c r="L14660" s="17">
        <f t="shared" si="1023"/>
        <v>1680</v>
      </c>
      <c r="M14660" s="5">
        <f t="shared" si="1025"/>
        <v>0</v>
      </c>
      <c r="N14660" s="15">
        <f t="shared" si="1024"/>
        <v>0</v>
      </c>
    </row>
    <row r="14661" spans="11:14" x14ac:dyDescent="0.2">
      <c r="K14661" s="15">
        <f t="shared" si="1022"/>
        <v>1</v>
      </c>
      <c r="L14661" s="17">
        <f t="shared" si="1023"/>
        <v>1680</v>
      </c>
      <c r="M14661" s="5">
        <f t="shared" si="1025"/>
        <v>0</v>
      </c>
      <c r="N14661" s="15">
        <f t="shared" si="1024"/>
        <v>0</v>
      </c>
    </row>
    <row r="14662" spans="11:14" x14ac:dyDescent="0.2">
      <c r="K14662" s="15">
        <f t="shared" si="1022"/>
        <v>1</v>
      </c>
      <c r="L14662" s="17">
        <f t="shared" si="1023"/>
        <v>1680</v>
      </c>
      <c r="M14662" s="5">
        <f t="shared" si="1025"/>
        <v>0</v>
      </c>
      <c r="N14662" s="15">
        <f t="shared" si="1024"/>
        <v>0</v>
      </c>
    </row>
    <row r="14663" spans="11:14" x14ac:dyDescent="0.2">
      <c r="K14663" s="15">
        <f t="shared" si="1022"/>
        <v>1</v>
      </c>
      <c r="L14663" s="17">
        <f t="shared" si="1023"/>
        <v>1680</v>
      </c>
      <c r="M14663" s="5">
        <f t="shared" si="1025"/>
        <v>0</v>
      </c>
      <c r="N14663" s="15">
        <f t="shared" si="1024"/>
        <v>0</v>
      </c>
    </row>
    <row r="14664" spans="11:14" x14ac:dyDescent="0.2">
      <c r="K14664" s="15">
        <f t="shared" si="1022"/>
        <v>1</v>
      </c>
      <c r="L14664" s="17">
        <f t="shared" si="1023"/>
        <v>1680</v>
      </c>
      <c r="M14664" s="5">
        <f t="shared" si="1025"/>
        <v>0</v>
      </c>
      <c r="N14664" s="15">
        <f t="shared" si="1024"/>
        <v>0</v>
      </c>
    </row>
    <row r="14665" spans="11:14" x14ac:dyDescent="0.2">
      <c r="K14665" s="15">
        <f t="shared" si="1022"/>
        <v>1</v>
      </c>
      <c r="L14665" s="17">
        <f t="shared" si="1023"/>
        <v>1680</v>
      </c>
      <c r="M14665" s="5">
        <f t="shared" si="1025"/>
        <v>0</v>
      </c>
      <c r="N14665" s="15">
        <f t="shared" si="1024"/>
        <v>0</v>
      </c>
    </row>
    <row r="14666" spans="11:14" x14ac:dyDescent="0.2">
      <c r="K14666" s="15">
        <f t="shared" si="1022"/>
        <v>1</v>
      </c>
      <c r="L14666" s="17">
        <f t="shared" si="1023"/>
        <v>1680</v>
      </c>
      <c r="M14666" s="5">
        <f t="shared" si="1025"/>
        <v>0</v>
      </c>
      <c r="N14666" s="15">
        <f t="shared" si="1024"/>
        <v>0</v>
      </c>
    </row>
    <row r="14667" spans="11:14" x14ac:dyDescent="0.2">
      <c r="K14667" s="15">
        <f t="shared" si="1022"/>
        <v>1</v>
      </c>
      <c r="L14667" s="17">
        <f t="shared" si="1023"/>
        <v>1680</v>
      </c>
      <c r="M14667" s="5">
        <f t="shared" si="1025"/>
        <v>0</v>
      </c>
      <c r="N14667" s="15">
        <f t="shared" si="1024"/>
        <v>0</v>
      </c>
    </row>
    <row r="14668" spans="11:14" x14ac:dyDescent="0.2">
      <c r="K14668" s="15">
        <f t="shared" si="1022"/>
        <v>1</v>
      </c>
      <c r="L14668" s="17">
        <f t="shared" si="1023"/>
        <v>1680</v>
      </c>
      <c r="M14668" s="5">
        <f t="shared" si="1025"/>
        <v>0</v>
      </c>
      <c r="N14668" s="15">
        <f t="shared" si="1024"/>
        <v>0</v>
      </c>
    </row>
    <row r="14669" spans="11:14" x14ac:dyDescent="0.2">
      <c r="K14669" s="15">
        <f t="shared" si="1022"/>
        <v>1</v>
      </c>
      <c r="L14669" s="17">
        <f t="shared" si="1023"/>
        <v>1680</v>
      </c>
      <c r="M14669" s="5">
        <f t="shared" si="1025"/>
        <v>0</v>
      </c>
      <c r="N14669" s="15">
        <f t="shared" si="1024"/>
        <v>0</v>
      </c>
    </row>
    <row r="14670" spans="11:14" x14ac:dyDescent="0.2">
      <c r="K14670" s="15">
        <f t="shared" si="1022"/>
        <v>1</v>
      </c>
      <c r="L14670" s="17">
        <f t="shared" si="1023"/>
        <v>1680</v>
      </c>
      <c r="M14670" s="5">
        <f t="shared" si="1025"/>
        <v>0</v>
      </c>
      <c r="N14670" s="15">
        <f t="shared" si="1024"/>
        <v>0</v>
      </c>
    </row>
    <row r="14671" spans="11:14" x14ac:dyDescent="0.2">
      <c r="K14671" s="15">
        <f t="shared" si="1022"/>
        <v>1</v>
      </c>
      <c r="L14671" s="17">
        <f t="shared" si="1023"/>
        <v>1680</v>
      </c>
      <c r="M14671" s="5">
        <f t="shared" si="1025"/>
        <v>0</v>
      </c>
      <c r="N14671" s="15">
        <f t="shared" si="1024"/>
        <v>0</v>
      </c>
    </row>
    <row r="14672" spans="11:14" x14ac:dyDescent="0.2">
      <c r="K14672" s="15">
        <f t="shared" si="1022"/>
        <v>1</v>
      </c>
      <c r="L14672" s="17">
        <f t="shared" si="1023"/>
        <v>1680</v>
      </c>
      <c r="M14672" s="5">
        <f t="shared" si="1025"/>
        <v>0</v>
      </c>
      <c r="N14672" s="15">
        <f t="shared" si="1024"/>
        <v>0</v>
      </c>
    </row>
    <row r="14673" spans="11:14" x14ac:dyDescent="0.2">
      <c r="K14673" s="15">
        <f t="shared" si="1022"/>
        <v>1</v>
      </c>
      <c r="L14673" s="17">
        <f t="shared" si="1023"/>
        <v>1680</v>
      </c>
      <c r="M14673" s="5">
        <f t="shared" si="1025"/>
        <v>0</v>
      </c>
      <c r="N14673" s="15">
        <f t="shared" si="1024"/>
        <v>0</v>
      </c>
    </row>
    <row r="14674" spans="11:14" x14ac:dyDescent="0.2">
      <c r="K14674" s="15">
        <f t="shared" si="1022"/>
        <v>1</v>
      </c>
      <c r="L14674" s="17">
        <f t="shared" si="1023"/>
        <v>1680</v>
      </c>
      <c r="M14674" s="5">
        <f t="shared" si="1025"/>
        <v>0</v>
      </c>
      <c r="N14674" s="15">
        <f t="shared" si="1024"/>
        <v>0</v>
      </c>
    </row>
    <row r="14675" spans="11:14" x14ac:dyDescent="0.2">
      <c r="K14675" s="15">
        <f t="shared" si="1022"/>
        <v>1</v>
      </c>
      <c r="L14675" s="17">
        <f t="shared" si="1023"/>
        <v>1680</v>
      </c>
      <c r="M14675" s="5">
        <f t="shared" si="1025"/>
        <v>0</v>
      </c>
      <c r="N14675" s="15">
        <f t="shared" si="1024"/>
        <v>0</v>
      </c>
    </row>
    <row r="14676" spans="11:14" x14ac:dyDescent="0.2">
      <c r="K14676" s="15">
        <f t="shared" si="1022"/>
        <v>1</v>
      </c>
      <c r="L14676" s="17">
        <f t="shared" si="1023"/>
        <v>1680</v>
      </c>
      <c r="M14676" s="5">
        <f t="shared" si="1025"/>
        <v>0</v>
      </c>
      <c r="N14676" s="15">
        <f t="shared" si="1024"/>
        <v>0</v>
      </c>
    </row>
    <row r="14677" spans="11:14" x14ac:dyDescent="0.2">
      <c r="K14677" s="15">
        <f t="shared" si="1022"/>
        <v>1</v>
      </c>
      <c r="L14677" s="17">
        <f t="shared" si="1023"/>
        <v>1680</v>
      </c>
      <c r="M14677" s="5">
        <f t="shared" si="1025"/>
        <v>0</v>
      </c>
      <c r="N14677" s="15">
        <f t="shared" si="1024"/>
        <v>0</v>
      </c>
    </row>
    <row r="14678" spans="11:14" x14ac:dyDescent="0.2">
      <c r="K14678" s="15">
        <f t="shared" si="1022"/>
        <v>1</v>
      </c>
      <c r="L14678" s="17">
        <f t="shared" si="1023"/>
        <v>1680</v>
      </c>
      <c r="M14678" s="5">
        <f t="shared" si="1025"/>
        <v>0</v>
      </c>
      <c r="N14678" s="15">
        <f t="shared" si="1024"/>
        <v>0</v>
      </c>
    </row>
    <row r="14679" spans="11:14" x14ac:dyDescent="0.2">
      <c r="K14679" s="15">
        <f t="shared" si="1022"/>
        <v>1</v>
      </c>
      <c r="L14679" s="17">
        <f t="shared" si="1023"/>
        <v>1680</v>
      </c>
      <c r="M14679" s="5">
        <f t="shared" si="1025"/>
        <v>0</v>
      </c>
      <c r="N14679" s="15">
        <f t="shared" si="1024"/>
        <v>0</v>
      </c>
    </row>
    <row r="14680" spans="11:14" x14ac:dyDescent="0.2">
      <c r="K14680" s="15">
        <f t="shared" si="1022"/>
        <v>1</v>
      </c>
      <c r="L14680" s="17">
        <f t="shared" si="1023"/>
        <v>1680</v>
      </c>
      <c r="M14680" s="5">
        <f t="shared" si="1025"/>
        <v>0</v>
      </c>
      <c r="N14680" s="15">
        <f t="shared" si="1024"/>
        <v>0</v>
      </c>
    </row>
    <row r="14681" spans="11:14" x14ac:dyDescent="0.2">
      <c r="K14681" s="15">
        <f t="shared" si="1022"/>
        <v>1</v>
      </c>
      <c r="L14681" s="17">
        <f t="shared" si="1023"/>
        <v>1680</v>
      </c>
      <c r="M14681" s="5">
        <f t="shared" si="1025"/>
        <v>0</v>
      </c>
      <c r="N14681" s="15">
        <f t="shared" si="1024"/>
        <v>0</v>
      </c>
    </row>
    <row r="14682" spans="11:14" x14ac:dyDescent="0.2">
      <c r="K14682" s="15">
        <f t="shared" si="1022"/>
        <v>1</v>
      </c>
      <c r="L14682" s="17">
        <f t="shared" si="1023"/>
        <v>1680</v>
      </c>
      <c r="M14682" s="5">
        <f t="shared" si="1025"/>
        <v>0</v>
      </c>
      <c r="N14682" s="15">
        <f t="shared" si="1024"/>
        <v>0</v>
      </c>
    </row>
    <row r="14683" spans="11:14" x14ac:dyDescent="0.2">
      <c r="K14683" s="15">
        <f t="shared" si="1022"/>
        <v>1</v>
      </c>
      <c r="L14683" s="17">
        <f t="shared" si="1023"/>
        <v>1680</v>
      </c>
      <c r="M14683" s="5">
        <f t="shared" si="1025"/>
        <v>0</v>
      </c>
      <c r="N14683" s="15">
        <f t="shared" si="1024"/>
        <v>0</v>
      </c>
    </row>
    <row r="14684" spans="11:14" x14ac:dyDescent="0.2">
      <c r="K14684" s="15">
        <f t="shared" si="1022"/>
        <v>1</v>
      </c>
      <c r="L14684" s="17">
        <f t="shared" si="1023"/>
        <v>1680</v>
      </c>
      <c r="M14684" s="5">
        <f t="shared" si="1025"/>
        <v>0</v>
      </c>
      <c r="N14684" s="15">
        <f t="shared" si="1024"/>
        <v>0</v>
      </c>
    </row>
    <row r="14685" spans="11:14" x14ac:dyDescent="0.2">
      <c r="K14685" s="15">
        <f t="shared" si="1022"/>
        <v>1</v>
      </c>
      <c r="L14685" s="17">
        <f t="shared" si="1023"/>
        <v>1680</v>
      </c>
      <c r="M14685" s="5">
        <f t="shared" si="1025"/>
        <v>0</v>
      </c>
      <c r="N14685" s="15">
        <f t="shared" si="1024"/>
        <v>0</v>
      </c>
    </row>
    <row r="14686" spans="11:14" x14ac:dyDescent="0.2">
      <c r="K14686" s="15">
        <f t="shared" si="1022"/>
        <v>1</v>
      </c>
      <c r="L14686" s="17">
        <f t="shared" si="1023"/>
        <v>1680</v>
      </c>
      <c r="M14686" s="5">
        <f t="shared" si="1025"/>
        <v>0</v>
      </c>
      <c r="N14686" s="15">
        <f t="shared" si="1024"/>
        <v>0</v>
      </c>
    </row>
    <row r="14687" spans="11:14" x14ac:dyDescent="0.2">
      <c r="K14687" s="15">
        <f t="shared" si="1022"/>
        <v>1</v>
      </c>
      <c r="L14687" s="17">
        <f t="shared" si="1023"/>
        <v>1680</v>
      </c>
      <c r="M14687" s="5">
        <f t="shared" si="1025"/>
        <v>0</v>
      </c>
      <c r="N14687" s="15">
        <f t="shared" si="1024"/>
        <v>0</v>
      </c>
    </row>
    <row r="14688" spans="11:14" x14ac:dyDescent="0.2">
      <c r="K14688" s="15">
        <f t="shared" si="1022"/>
        <v>1</v>
      </c>
      <c r="L14688" s="17">
        <f t="shared" si="1023"/>
        <v>1680</v>
      </c>
      <c r="M14688" s="5">
        <f t="shared" si="1025"/>
        <v>0</v>
      </c>
      <c r="N14688" s="15">
        <f t="shared" si="1024"/>
        <v>0</v>
      </c>
    </row>
    <row r="14689" spans="11:14" x14ac:dyDescent="0.2">
      <c r="K14689" s="15">
        <f t="shared" si="1022"/>
        <v>1</v>
      </c>
      <c r="L14689" s="17">
        <f t="shared" si="1023"/>
        <v>1680</v>
      </c>
      <c r="M14689" s="5">
        <f t="shared" si="1025"/>
        <v>0</v>
      </c>
      <c r="N14689" s="15">
        <f t="shared" si="1024"/>
        <v>0</v>
      </c>
    </row>
    <row r="14690" spans="11:14" x14ac:dyDescent="0.2">
      <c r="K14690" s="15">
        <f t="shared" si="1022"/>
        <v>1</v>
      </c>
      <c r="L14690" s="17">
        <f t="shared" si="1023"/>
        <v>1680</v>
      </c>
      <c r="M14690" s="5">
        <f t="shared" si="1025"/>
        <v>0</v>
      </c>
      <c r="N14690" s="15">
        <f t="shared" si="1024"/>
        <v>0</v>
      </c>
    </row>
    <row r="14691" spans="11:14" x14ac:dyDescent="0.2">
      <c r="K14691" s="15">
        <f t="shared" si="1022"/>
        <v>1</v>
      </c>
      <c r="L14691" s="17">
        <f t="shared" si="1023"/>
        <v>1680</v>
      </c>
      <c r="M14691" s="5">
        <f t="shared" si="1025"/>
        <v>0</v>
      </c>
      <c r="N14691" s="15">
        <f t="shared" si="1024"/>
        <v>0</v>
      </c>
    </row>
    <row r="14692" spans="11:14" x14ac:dyDescent="0.2">
      <c r="K14692" s="15">
        <f t="shared" si="1022"/>
        <v>1</v>
      </c>
      <c r="L14692" s="17">
        <f t="shared" si="1023"/>
        <v>1680</v>
      </c>
      <c r="M14692" s="5">
        <f t="shared" si="1025"/>
        <v>0</v>
      </c>
      <c r="N14692" s="15">
        <f t="shared" si="1024"/>
        <v>0</v>
      </c>
    </row>
    <row r="14693" spans="11:14" x14ac:dyDescent="0.2">
      <c r="K14693" s="15">
        <f t="shared" si="1022"/>
        <v>1</v>
      </c>
      <c r="L14693" s="17">
        <f t="shared" si="1023"/>
        <v>1680</v>
      </c>
      <c r="M14693" s="5">
        <f t="shared" si="1025"/>
        <v>0</v>
      </c>
      <c r="N14693" s="15">
        <f t="shared" si="1024"/>
        <v>0</v>
      </c>
    </row>
    <row r="14694" spans="11:14" x14ac:dyDescent="0.2">
      <c r="K14694" s="15">
        <f t="shared" si="1022"/>
        <v>1</v>
      </c>
      <c r="L14694" s="17">
        <f t="shared" si="1023"/>
        <v>1680</v>
      </c>
      <c r="M14694" s="5">
        <f t="shared" si="1025"/>
        <v>0</v>
      </c>
      <c r="N14694" s="15">
        <f t="shared" si="1024"/>
        <v>0</v>
      </c>
    </row>
    <row r="14695" spans="11:14" x14ac:dyDescent="0.2">
      <c r="K14695" s="15">
        <f t="shared" si="1022"/>
        <v>1</v>
      </c>
      <c r="L14695" s="17">
        <f t="shared" si="1023"/>
        <v>1680</v>
      </c>
      <c r="M14695" s="5">
        <f t="shared" si="1025"/>
        <v>0</v>
      </c>
      <c r="N14695" s="15">
        <f t="shared" si="1024"/>
        <v>0</v>
      </c>
    </row>
    <row r="14696" spans="11:14" x14ac:dyDescent="0.2">
      <c r="K14696" s="15">
        <f t="shared" si="1022"/>
        <v>1</v>
      </c>
      <c r="L14696" s="17">
        <f t="shared" si="1023"/>
        <v>1680</v>
      </c>
      <c r="M14696" s="5">
        <f t="shared" si="1025"/>
        <v>0</v>
      </c>
      <c r="N14696" s="15">
        <f t="shared" si="1024"/>
        <v>0</v>
      </c>
    </row>
    <row r="14697" spans="11:14" x14ac:dyDescent="0.2">
      <c r="K14697" s="15">
        <f t="shared" si="1022"/>
        <v>1</v>
      </c>
      <c r="L14697" s="17">
        <f t="shared" si="1023"/>
        <v>1680</v>
      </c>
      <c r="M14697" s="5">
        <f t="shared" si="1025"/>
        <v>0</v>
      </c>
      <c r="N14697" s="15">
        <f t="shared" si="1024"/>
        <v>0</v>
      </c>
    </row>
    <row r="14698" spans="11:14" x14ac:dyDescent="0.2">
      <c r="K14698" s="15">
        <f t="shared" si="1022"/>
        <v>1</v>
      </c>
      <c r="L14698" s="17">
        <f t="shared" si="1023"/>
        <v>1680</v>
      </c>
      <c r="M14698" s="5">
        <f t="shared" si="1025"/>
        <v>0</v>
      </c>
      <c r="N14698" s="15">
        <f t="shared" si="1024"/>
        <v>0</v>
      </c>
    </row>
    <row r="14699" spans="11:14" x14ac:dyDescent="0.2">
      <c r="K14699" s="15">
        <f t="shared" si="1022"/>
        <v>1</v>
      </c>
      <c r="L14699" s="17">
        <f t="shared" si="1023"/>
        <v>1680</v>
      </c>
      <c r="M14699" s="5">
        <f t="shared" si="1025"/>
        <v>0</v>
      </c>
      <c r="N14699" s="15">
        <f t="shared" si="1024"/>
        <v>0</v>
      </c>
    </row>
    <row r="14700" spans="11:14" x14ac:dyDescent="0.2">
      <c r="K14700" s="15">
        <f t="shared" si="1022"/>
        <v>1</v>
      </c>
      <c r="L14700" s="17">
        <f t="shared" si="1023"/>
        <v>1680</v>
      </c>
      <c r="M14700" s="5">
        <f t="shared" si="1025"/>
        <v>0</v>
      </c>
      <c r="N14700" s="15">
        <f t="shared" si="1024"/>
        <v>0</v>
      </c>
    </row>
    <row r="14701" spans="11:14" x14ac:dyDescent="0.2">
      <c r="K14701" s="15">
        <f t="shared" si="1022"/>
        <v>1</v>
      </c>
      <c r="L14701" s="17">
        <f t="shared" si="1023"/>
        <v>1680</v>
      </c>
      <c r="M14701" s="5">
        <f t="shared" si="1025"/>
        <v>0</v>
      </c>
      <c r="N14701" s="15">
        <f t="shared" si="1024"/>
        <v>0</v>
      </c>
    </row>
    <row r="14702" spans="11:14" x14ac:dyDescent="0.2">
      <c r="K14702" s="15">
        <f t="shared" si="1022"/>
        <v>1</v>
      </c>
      <c r="L14702" s="17">
        <f t="shared" si="1023"/>
        <v>1680</v>
      </c>
      <c r="M14702" s="5">
        <f t="shared" si="1025"/>
        <v>0</v>
      </c>
      <c r="N14702" s="15">
        <f t="shared" si="1024"/>
        <v>0</v>
      </c>
    </row>
    <row r="14703" spans="11:14" x14ac:dyDescent="0.2">
      <c r="K14703" s="15">
        <f t="shared" si="1022"/>
        <v>1</v>
      </c>
      <c r="L14703" s="17">
        <f t="shared" si="1023"/>
        <v>1680</v>
      </c>
      <c r="M14703" s="5">
        <f t="shared" si="1025"/>
        <v>0</v>
      </c>
      <c r="N14703" s="15">
        <f t="shared" si="1024"/>
        <v>0</v>
      </c>
    </row>
    <row r="14704" spans="11:14" x14ac:dyDescent="0.2">
      <c r="K14704" s="15">
        <f t="shared" si="1022"/>
        <v>1</v>
      </c>
      <c r="L14704" s="17">
        <f t="shared" si="1023"/>
        <v>1680</v>
      </c>
      <c r="M14704" s="5">
        <f t="shared" si="1025"/>
        <v>0</v>
      </c>
      <c r="N14704" s="15">
        <f t="shared" si="1024"/>
        <v>0</v>
      </c>
    </row>
    <row r="14705" spans="11:14" x14ac:dyDescent="0.2">
      <c r="K14705" s="15">
        <f t="shared" si="1022"/>
        <v>1</v>
      </c>
      <c r="L14705" s="17">
        <f t="shared" si="1023"/>
        <v>1680</v>
      </c>
      <c r="M14705" s="5">
        <f t="shared" si="1025"/>
        <v>0</v>
      </c>
      <c r="N14705" s="15">
        <f t="shared" si="1024"/>
        <v>0</v>
      </c>
    </row>
    <row r="14706" spans="11:14" x14ac:dyDescent="0.2">
      <c r="K14706" s="15">
        <f t="shared" si="1022"/>
        <v>1</v>
      </c>
      <c r="L14706" s="17">
        <f t="shared" si="1023"/>
        <v>1680</v>
      </c>
      <c r="M14706" s="5">
        <f t="shared" si="1025"/>
        <v>0</v>
      </c>
      <c r="N14706" s="15">
        <f t="shared" si="1024"/>
        <v>0</v>
      </c>
    </row>
    <row r="14707" spans="11:14" x14ac:dyDescent="0.2">
      <c r="K14707" s="15">
        <f t="shared" si="1022"/>
        <v>1</v>
      </c>
      <c r="L14707" s="17">
        <f t="shared" si="1023"/>
        <v>1680</v>
      </c>
      <c r="M14707" s="5">
        <f t="shared" si="1025"/>
        <v>0</v>
      </c>
      <c r="N14707" s="15">
        <f t="shared" si="1024"/>
        <v>0</v>
      </c>
    </row>
    <row r="14708" spans="11:14" x14ac:dyDescent="0.2">
      <c r="K14708" s="15">
        <f t="shared" si="1022"/>
        <v>1</v>
      </c>
      <c r="L14708" s="17">
        <f t="shared" si="1023"/>
        <v>1680</v>
      </c>
      <c r="M14708" s="5">
        <f t="shared" si="1025"/>
        <v>0</v>
      </c>
      <c r="N14708" s="15">
        <f t="shared" si="1024"/>
        <v>0</v>
      </c>
    </row>
    <row r="14709" spans="11:14" x14ac:dyDescent="0.2">
      <c r="K14709" s="15">
        <f t="shared" si="1022"/>
        <v>1</v>
      </c>
      <c r="L14709" s="17">
        <f t="shared" si="1023"/>
        <v>1680</v>
      </c>
      <c r="M14709" s="5">
        <f t="shared" si="1025"/>
        <v>0</v>
      </c>
      <c r="N14709" s="15">
        <f t="shared" si="1024"/>
        <v>0</v>
      </c>
    </row>
    <row r="14710" spans="11:14" x14ac:dyDescent="0.2">
      <c r="K14710" s="15">
        <f t="shared" si="1022"/>
        <v>1</v>
      </c>
      <c r="L14710" s="17">
        <f t="shared" si="1023"/>
        <v>1680</v>
      </c>
      <c r="M14710" s="5">
        <f t="shared" si="1025"/>
        <v>0</v>
      </c>
      <c r="N14710" s="15">
        <f t="shared" si="1024"/>
        <v>0</v>
      </c>
    </row>
    <row r="14711" spans="11:14" x14ac:dyDescent="0.2">
      <c r="K14711" s="15">
        <f t="shared" si="1022"/>
        <v>1</v>
      </c>
      <c r="L14711" s="17">
        <f t="shared" si="1023"/>
        <v>1680</v>
      </c>
      <c r="M14711" s="5">
        <f t="shared" si="1025"/>
        <v>0</v>
      </c>
      <c r="N14711" s="15">
        <f t="shared" si="1024"/>
        <v>0</v>
      </c>
    </row>
    <row r="14712" spans="11:14" x14ac:dyDescent="0.2">
      <c r="K14712" s="15">
        <f t="shared" si="1022"/>
        <v>1</v>
      </c>
      <c r="L14712" s="17">
        <f t="shared" si="1023"/>
        <v>1680</v>
      </c>
      <c r="M14712" s="5">
        <f t="shared" si="1025"/>
        <v>0</v>
      </c>
      <c r="N14712" s="15">
        <f t="shared" si="1024"/>
        <v>0</v>
      </c>
    </row>
    <row r="14713" spans="11:14" x14ac:dyDescent="0.2">
      <c r="K14713" s="15">
        <f t="shared" si="1022"/>
        <v>1</v>
      </c>
      <c r="L14713" s="17">
        <f t="shared" si="1023"/>
        <v>1680</v>
      </c>
      <c r="M14713" s="5">
        <f t="shared" si="1025"/>
        <v>0</v>
      </c>
      <c r="N14713" s="15">
        <f t="shared" si="1024"/>
        <v>0</v>
      </c>
    </row>
    <row r="14714" spans="11:14" x14ac:dyDescent="0.2">
      <c r="K14714" s="15">
        <f t="shared" si="1022"/>
        <v>1</v>
      </c>
      <c r="L14714" s="17">
        <f t="shared" si="1023"/>
        <v>1680</v>
      </c>
      <c r="M14714" s="5">
        <f t="shared" si="1025"/>
        <v>0</v>
      </c>
      <c r="N14714" s="15">
        <f t="shared" si="1024"/>
        <v>0</v>
      </c>
    </row>
    <row r="14715" spans="11:14" x14ac:dyDescent="0.2">
      <c r="K14715" s="15">
        <f t="shared" si="1022"/>
        <v>1</v>
      </c>
      <c r="L14715" s="17">
        <f t="shared" si="1023"/>
        <v>1680</v>
      </c>
      <c r="M14715" s="5">
        <f t="shared" si="1025"/>
        <v>0</v>
      </c>
      <c r="N14715" s="15">
        <f t="shared" si="1024"/>
        <v>0</v>
      </c>
    </row>
    <row r="14716" spans="11:14" x14ac:dyDescent="0.2">
      <c r="K14716" s="15">
        <f t="shared" si="1022"/>
        <v>1</v>
      </c>
      <c r="L14716" s="17">
        <f t="shared" si="1023"/>
        <v>1680</v>
      </c>
      <c r="M14716" s="5">
        <f t="shared" si="1025"/>
        <v>0</v>
      </c>
      <c r="N14716" s="15">
        <f t="shared" si="1024"/>
        <v>0</v>
      </c>
    </row>
    <row r="14717" spans="11:14" x14ac:dyDescent="0.2">
      <c r="K14717" s="15">
        <f t="shared" si="1022"/>
        <v>1</v>
      </c>
      <c r="L14717" s="17">
        <f t="shared" si="1023"/>
        <v>1680</v>
      </c>
      <c r="M14717" s="5">
        <f t="shared" si="1025"/>
        <v>0</v>
      </c>
      <c r="N14717" s="15">
        <f t="shared" si="1024"/>
        <v>0</v>
      </c>
    </row>
    <row r="14718" spans="11:14" x14ac:dyDescent="0.2">
      <c r="K14718" s="15">
        <f t="shared" si="1022"/>
        <v>1</v>
      </c>
      <c r="L14718" s="17">
        <f t="shared" si="1023"/>
        <v>1680</v>
      </c>
      <c r="M14718" s="5">
        <f t="shared" si="1025"/>
        <v>0</v>
      </c>
      <c r="N14718" s="15">
        <f t="shared" si="1024"/>
        <v>0</v>
      </c>
    </row>
    <row r="14719" spans="11:14" x14ac:dyDescent="0.2">
      <c r="K14719" s="15">
        <f t="shared" si="1022"/>
        <v>1</v>
      </c>
      <c r="L14719" s="17">
        <f t="shared" si="1023"/>
        <v>1680</v>
      </c>
      <c r="M14719" s="5">
        <f t="shared" si="1025"/>
        <v>0</v>
      </c>
      <c r="N14719" s="15">
        <f t="shared" si="1024"/>
        <v>0</v>
      </c>
    </row>
    <row r="14720" spans="11:14" x14ac:dyDescent="0.2">
      <c r="K14720" s="15">
        <f t="shared" si="1022"/>
        <v>1</v>
      </c>
      <c r="L14720" s="17">
        <f t="shared" si="1023"/>
        <v>1680</v>
      </c>
      <c r="M14720" s="5">
        <f t="shared" si="1025"/>
        <v>0</v>
      </c>
      <c r="N14720" s="15">
        <f t="shared" si="1024"/>
        <v>0</v>
      </c>
    </row>
    <row r="14721" spans="11:14" x14ac:dyDescent="0.2">
      <c r="K14721" s="15">
        <f t="shared" si="1022"/>
        <v>1</v>
      </c>
      <c r="L14721" s="17">
        <f t="shared" si="1023"/>
        <v>1680</v>
      </c>
      <c r="M14721" s="5">
        <f t="shared" si="1025"/>
        <v>0</v>
      </c>
      <c r="N14721" s="15">
        <f t="shared" si="1024"/>
        <v>0</v>
      </c>
    </row>
    <row r="14722" spans="11:14" x14ac:dyDescent="0.2">
      <c r="K14722" s="15">
        <f t="shared" ref="K14722:K14785" si="1026">DATE(YEAR(E14722),MONTH(E14722),1)</f>
        <v>1</v>
      </c>
      <c r="L14722" s="17">
        <f t="shared" ref="L14722:L14785" si="1027">ROUND(($B$3-K14722)/365.25*12,0)</f>
        <v>1680</v>
      </c>
      <c r="M14722" s="5">
        <f t="shared" si="1025"/>
        <v>0</v>
      </c>
      <c r="N14722" s="15">
        <f t="shared" ref="N14722:N14785" si="1028">EDATE(E14722,D14722)</f>
        <v>0</v>
      </c>
    </row>
    <row r="14723" spans="11:14" x14ac:dyDescent="0.2">
      <c r="K14723" s="15">
        <f t="shared" si="1026"/>
        <v>1</v>
      </c>
      <c r="L14723" s="17">
        <f t="shared" si="1027"/>
        <v>1680</v>
      </c>
      <c r="M14723" s="5">
        <f t="shared" ref="M14723:M14786" si="1029">ROUND((N14723-K14723)/365.25*12,0)</f>
        <v>0</v>
      </c>
      <c r="N14723" s="15">
        <f t="shared" si="1028"/>
        <v>0</v>
      </c>
    </row>
    <row r="14724" spans="11:14" x14ac:dyDescent="0.2">
      <c r="K14724" s="15">
        <f t="shared" si="1026"/>
        <v>1</v>
      </c>
      <c r="L14724" s="17">
        <f t="shared" si="1027"/>
        <v>1680</v>
      </c>
      <c r="M14724" s="5">
        <f t="shared" si="1029"/>
        <v>0</v>
      </c>
      <c r="N14724" s="15">
        <f t="shared" si="1028"/>
        <v>0</v>
      </c>
    </row>
    <row r="14725" spans="11:14" x14ac:dyDescent="0.2">
      <c r="K14725" s="15">
        <f t="shared" si="1026"/>
        <v>1</v>
      </c>
      <c r="L14725" s="17">
        <f t="shared" si="1027"/>
        <v>1680</v>
      </c>
      <c r="M14725" s="5">
        <f t="shared" si="1029"/>
        <v>0</v>
      </c>
      <c r="N14725" s="15">
        <f t="shared" si="1028"/>
        <v>0</v>
      </c>
    </row>
    <row r="14726" spans="11:14" x14ac:dyDescent="0.2">
      <c r="K14726" s="15">
        <f t="shared" si="1026"/>
        <v>1</v>
      </c>
      <c r="L14726" s="17">
        <f t="shared" si="1027"/>
        <v>1680</v>
      </c>
      <c r="M14726" s="5">
        <f t="shared" si="1029"/>
        <v>0</v>
      </c>
      <c r="N14726" s="15">
        <f t="shared" si="1028"/>
        <v>0</v>
      </c>
    </row>
    <row r="14727" spans="11:14" x14ac:dyDescent="0.2">
      <c r="K14727" s="15">
        <f t="shared" si="1026"/>
        <v>1</v>
      </c>
      <c r="L14727" s="17">
        <f t="shared" si="1027"/>
        <v>1680</v>
      </c>
      <c r="M14727" s="5">
        <f t="shared" si="1029"/>
        <v>0</v>
      </c>
      <c r="N14727" s="15">
        <f t="shared" si="1028"/>
        <v>0</v>
      </c>
    </row>
    <row r="14728" spans="11:14" x14ac:dyDescent="0.2">
      <c r="K14728" s="15">
        <f t="shared" si="1026"/>
        <v>1</v>
      </c>
      <c r="L14728" s="17">
        <f t="shared" si="1027"/>
        <v>1680</v>
      </c>
      <c r="M14728" s="5">
        <f t="shared" si="1029"/>
        <v>0</v>
      </c>
      <c r="N14728" s="15">
        <f t="shared" si="1028"/>
        <v>0</v>
      </c>
    </row>
    <row r="14729" spans="11:14" x14ac:dyDescent="0.2">
      <c r="K14729" s="15">
        <f t="shared" si="1026"/>
        <v>1</v>
      </c>
      <c r="L14729" s="17">
        <f t="shared" si="1027"/>
        <v>1680</v>
      </c>
      <c r="M14729" s="5">
        <f t="shared" si="1029"/>
        <v>0</v>
      </c>
      <c r="N14729" s="15">
        <f t="shared" si="1028"/>
        <v>0</v>
      </c>
    </row>
    <row r="14730" spans="11:14" x14ac:dyDescent="0.2">
      <c r="K14730" s="15">
        <f t="shared" si="1026"/>
        <v>1</v>
      </c>
      <c r="L14730" s="17">
        <f t="shared" si="1027"/>
        <v>1680</v>
      </c>
      <c r="M14730" s="5">
        <f t="shared" si="1029"/>
        <v>0</v>
      </c>
      <c r="N14730" s="15">
        <f t="shared" si="1028"/>
        <v>0</v>
      </c>
    </row>
    <row r="14731" spans="11:14" x14ac:dyDescent="0.2">
      <c r="K14731" s="15">
        <f t="shared" si="1026"/>
        <v>1</v>
      </c>
      <c r="L14731" s="17">
        <f t="shared" si="1027"/>
        <v>1680</v>
      </c>
      <c r="M14731" s="5">
        <f t="shared" si="1029"/>
        <v>0</v>
      </c>
      <c r="N14731" s="15">
        <f t="shared" si="1028"/>
        <v>0</v>
      </c>
    </row>
    <row r="14732" spans="11:14" x14ac:dyDescent="0.2">
      <c r="K14732" s="15">
        <f t="shared" si="1026"/>
        <v>1</v>
      </c>
      <c r="L14732" s="17">
        <f t="shared" si="1027"/>
        <v>1680</v>
      </c>
      <c r="M14732" s="5">
        <f t="shared" si="1029"/>
        <v>0</v>
      </c>
      <c r="N14732" s="15">
        <f t="shared" si="1028"/>
        <v>0</v>
      </c>
    </row>
    <row r="14733" spans="11:14" x14ac:dyDescent="0.2">
      <c r="K14733" s="15">
        <f t="shared" si="1026"/>
        <v>1</v>
      </c>
      <c r="L14733" s="17">
        <f t="shared" si="1027"/>
        <v>1680</v>
      </c>
      <c r="M14733" s="5">
        <f t="shared" si="1029"/>
        <v>0</v>
      </c>
      <c r="N14733" s="15">
        <f t="shared" si="1028"/>
        <v>0</v>
      </c>
    </row>
    <row r="14734" spans="11:14" x14ac:dyDescent="0.2">
      <c r="K14734" s="15">
        <f t="shared" si="1026"/>
        <v>1</v>
      </c>
      <c r="L14734" s="17">
        <f t="shared" si="1027"/>
        <v>1680</v>
      </c>
      <c r="M14734" s="5">
        <f t="shared" si="1029"/>
        <v>0</v>
      </c>
      <c r="N14734" s="15">
        <f t="shared" si="1028"/>
        <v>0</v>
      </c>
    </row>
    <row r="14735" spans="11:14" x14ac:dyDescent="0.2">
      <c r="K14735" s="15">
        <f t="shared" si="1026"/>
        <v>1</v>
      </c>
      <c r="L14735" s="17">
        <f t="shared" si="1027"/>
        <v>1680</v>
      </c>
      <c r="M14735" s="5">
        <f t="shared" si="1029"/>
        <v>0</v>
      </c>
      <c r="N14735" s="15">
        <f t="shared" si="1028"/>
        <v>0</v>
      </c>
    </row>
    <row r="14736" spans="11:14" x14ac:dyDescent="0.2">
      <c r="K14736" s="15">
        <f t="shared" si="1026"/>
        <v>1</v>
      </c>
      <c r="L14736" s="17">
        <f t="shared" si="1027"/>
        <v>1680</v>
      </c>
      <c r="M14736" s="5">
        <f t="shared" si="1029"/>
        <v>0</v>
      </c>
      <c r="N14736" s="15">
        <f t="shared" si="1028"/>
        <v>0</v>
      </c>
    </row>
    <row r="14737" spans="11:14" x14ac:dyDescent="0.2">
      <c r="K14737" s="15">
        <f t="shared" si="1026"/>
        <v>1</v>
      </c>
      <c r="L14737" s="17">
        <f t="shared" si="1027"/>
        <v>1680</v>
      </c>
      <c r="M14737" s="5">
        <f t="shared" si="1029"/>
        <v>0</v>
      </c>
      <c r="N14737" s="15">
        <f t="shared" si="1028"/>
        <v>0</v>
      </c>
    </row>
    <row r="14738" spans="11:14" x14ac:dyDescent="0.2">
      <c r="K14738" s="15">
        <f t="shared" si="1026"/>
        <v>1</v>
      </c>
      <c r="L14738" s="17">
        <f t="shared" si="1027"/>
        <v>1680</v>
      </c>
      <c r="M14738" s="5">
        <f t="shared" si="1029"/>
        <v>0</v>
      </c>
      <c r="N14738" s="15">
        <f t="shared" si="1028"/>
        <v>0</v>
      </c>
    </row>
    <row r="14739" spans="11:14" x14ac:dyDescent="0.2">
      <c r="K14739" s="15">
        <f t="shared" si="1026"/>
        <v>1</v>
      </c>
      <c r="L14739" s="17">
        <f t="shared" si="1027"/>
        <v>1680</v>
      </c>
      <c r="M14739" s="5">
        <f t="shared" si="1029"/>
        <v>0</v>
      </c>
      <c r="N14739" s="15">
        <f t="shared" si="1028"/>
        <v>0</v>
      </c>
    </row>
    <row r="14740" spans="11:14" x14ac:dyDescent="0.2">
      <c r="K14740" s="15">
        <f t="shared" si="1026"/>
        <v>1</v>
      </c>
      <c r="L14740" s="17">
        <f t="shared" si="1027"/>
        <v>1680</v>
      </c>
      <c r="M14740" s="5">
        <f t="shared" si="1029"/>
        <v>0</v>
      </c>
      <c r="N14740" s="15">
        <f t="shared" si="1028"/>
        <v>0</v>
      </c>
    </row>
    <row r="14741" spans="11:14" x14ac:dyDescent="0.2">
      <c r="K14741" s="15">
        <f t="shared" si="1026"/>
        <v>1</v>
      </c>
      <c r="L14741" s="17">
        <f t="shared" si="1027"/>
        <v>1680</v>
      </c>
      <c r="M14741" s="5">
        <f t="shared" si="1029"/>
        <v>0</v>
      </c>
      <c r="N14741" s="15">
        <f t="shared" si="1028"/>
        <v>0</v>
      </c>
    </row>
    <row r="14742" spans="11:14" x14ac:dyDescent="0.2">
      <c r="K14742" s="15">
        <f t="shared" si="1026"/>
        <v>1</v>
      </c>
      <c r="L14742" s="17">
        <f t="shared" si="1027"/>
        <v>1680</v>
      </c>
      <c r="M14742" s="5">
        <f t="shared" si="1029"/>
        <v>0</v>
      </c>
      <c r="N14742" s="15">
        <f t="shared" si="1028"/>
        <v>0</v>
      </c>
    </row>
    <row r="14743" spans="11:14" x14ac:dyDescent="0.2">
      <c r="K14743" s="15">
        <f t="shared" si="1026"/>
        <v>1</v>
      </c>
      <c r="L14743" s="17">
        <f t="shared" si="1027"/>
        <v>1680</v>
      </c>
      <c r="M14743" s="5">
        <f t="shared" si="1029"/>
        <v>0</v>
      </c>
      <c r="N14743" s="15">
        <f t="shared" si="1028"/>
        <v>0</v>
      </c>
    </row>
    <row r="14744" spans="11:14" x14ac:dyDescent="0.2">
      <c r="K14744" s="15">
        <f t="shared" si="1026"/>
        <v>1</v>
      </c>
      <c r="L14744" s="17">
        <f t="shared" si="1027"/>
        <v>1680</v>
      </c>
      <c r="M14744" s="5">
        <f t="shared" si="1029"/>
        <v>0</v>
      </c>
      <c r="N14744" s="15">
        <f t="shared" si="1028"/>
        <v>0</v>
      </c>
    </row>
    <row r="14745" spans="11:14" x14ac:dyDescent="0.2">
      <c r="K14745" s="15">
        <f t="shared" si="1026"/>
        <v>1</v>
      </c>
      <c r="L14745" s="17">
        <f t="shared" si="1027"/>
        <v>1680</v>
      </c>
      <c r="M14745" s="5">
        <f t="shared" si="1029"/>
        <v>0</v>
      </c>
      <c r="N14745" s="15">
        <f t="shared" si="1028"/>
        <v>0</v>
      </c>
    </row>
    <row r="14746" spans="11:14" x14ac:dyDescent="0.2">
      <c r="K14746" s="15">
        <f t="shared" si="1026"/>
        <v>1</v>
      </c>
      <c r="L14746" s="17">
        <f t="shared" si="1027"/>
        <v>1680</v>
      </c>
      <c r="M14746" s="5">
        <f t="shared" si="1029"/>
        <v>0</v>
      </c>
      <c r="N14746" s="15">
        <f t="shared" si="1028"/>
        <v>0</v>
      </c>
    </row>
    <row r="14747" spans="11:14" x14ac:dyDescent="0.2">
      <c r="K14747" s="15">
        <f t="shared" si="1026"/>
        <v>1</v>
      </c>
      <c r="L14747" s="17">
        <f t="shared" si="1027"/>
        <v>1680</v>
      </c>
      <c r="M14747" s="5">
        <f t="shared" si="1029"/>
        <v>0</v>
      </c>
      <c r="N14747" s="15">
        <f t="shared" si="1028"/>
        <v>0</v>
      </c>
    </row>
    <row r="14748" spans="11:14" x14ac:dyDescent="0.2">
      <c r="K14748" s="15">
        <f t="shared" si="1026"/>
        <v>1</v>
      </c>
      <c r="L14748" s="17">
        <f t="shared" si="1027"/>
        <v>1680</v>
      </c>
      <c r="M14748" s="5">
        <f t="shared" si="1029"/>
        <v>0</v>
      </c>
      <c r="N14748" s="15">
        <f t="shared" si="1028"/>
        <v>0</v>
      </c>
    </row>
    <row r="14749" spans="11:14" x14ac:dyDescent="0.2">
      <c r="K14749" s="15">
        <f t="shared" si="1026"/>
        <v>1</v>
      </c>
      <c r="L14749" s="17">
        <f t="shared" si="1027"/>
        <v>1680</v>
      </c>
      <c r="M14749" s="5">
        <f t="shared" si="1029"/>
        <v>0</v>
      </c>
      <c r="N14749" s="15">
        <f t="shared" si="1028"/>
        <v>0</v>
      </c>
    </row>
    <row r="14750" spans="11:14" x14ac:dyDescent="0.2">
      <c r="K14750" s="15">
        <f t="shared" si="1026"/>
        <v>1</v>
      </c>
      <c r="L14750" s="17">
        <f t="shared" si="1027"/>
        <v>1680</v>
      </c>
      <c r="M14750" s="5">
        <f t="shared" si="1029"/>
        <v>0</v>
      </c>
      <c r="N14750" s="15">
        <f t="shared" si="1028"/>
        <v>0</v>
      </c>
    </row>
    <row r="14751" spans="11:14" x14ac:dyDescent="0.2">
      <c r="K14751" s="15">
        <f t="shared" si="1026"/>
        <v>1</v>
      </c>
      <c r="L14751" s="17">
        <f t="shared" si="1027"/>
        <v>1680</v>
      </c>
      <c r="M14751" s="5">
        <f t="shared" si="1029"/>
        <v>0</v>
      </c>
      <c r="N14751" s="15">
        <f t="shared" si="1028"/>
        <v>0</v>
      </c>
    </row>
    <row r="14752" spans="11:14" x14ac:dyDescent="0.2">
      <c r="K14752" s="15">
        <f t="shared" si="1026"/>
        <v>1</v>
      </c>
      <c r="L14752" s="17">
        <f t="shared" si="1027"/>
        <v>1680</v>
      </c>
      <c r="M14752" s="5">
        <f t="shared" si="1029"/>
        <v>0</v>
      </c>
      <c r="N14752" s="15">
        <f t="shared" si="1028"/>
        <v>0</v>
      </c>
    </row>
    <row r="14753" spans="11:14" x14ac:dyDescent="0.2">
      <c r="K14753" s="15">
        <f t="shared" si="1026"/>
        <v>1</v>
      </c>
      <c r="L14753" s="17">
        <f t="shared" si="1027"/>
        <v>1680</v>
      </c>
      <c r="M14753" s="5">
        <f t="shared" si="1029"/>
        <v>0</v>
      </c>
      <c r="N14753" s="15">
        <f t="shared" si="1028"/>
        <v>0</v>
      </c>
    </row>
    <row r="14754" spans="11:14" x14ac:dyDescent="0.2">
      <c r="K14754" s="15">
        <f t="shared" si="1026"/>
        <v>1</v>
      </c>
      <c r="L14754" s="17">
        <f t="shared" si="1027"/>
        <v>1680</v>
      </c>
      <c r="M14754" s="5">
        <f t="shared" si="1029"/>
        <v>0</v>
      </c>
      <c r="N14754" s="15">
        <f t="shared" si="1028"/>
        <v>0</v>
      </c>
    </row>
    <row r="14755" spans="11:14" x14ac:dyDescent="0.2">
      <c r="K14755" s="15">
        <f t="shared" si="1026"/>
        <v>1</v>
      </c>
      <c r="L14755" s="17">
        <f t="shared" si="1027"/>
        <v>1680</v>
      </c>
      <c r="M14755" s="5">
        <f t="shared" si="1029"/>
        <v>0</v>
      </c>
      <c r="N14755" s="15">
        <f t="shared" si="1028"/>
        <v>0</v>
      </c>
    </row>
    <row r="14756" spans="11:14" x14ac:dyDescent="0.2">
      <c r="K14756" s="15">
        <f t="shared" si="1026"/>
        <v>1</v>
      </c>
      <c r="L14756" s="17">
        <f t="shared" si="1027"/>
        <v>1680</v>
      </c>
      <c r="M14756" s="5">
        <f t="shared" si="1029"/>
        <v>0</v>
      </c>
      <c r="N14756" s="15">
        <f t="shared" si="1028"/>
        <v>0</v>
      </c>
    </row>
    <row r="14757" spans="11:14" x14ac:dyDescent="0.2">
      <c r="K14757" s="15">
        <f t="shared" si="1026"/>
        <v>1</v>
      </c>
      <c r="L14757" s="17">
        <f t="shared" si="1027"/>
        <v>1680</v>
      </c>
      <c r="M14757" s="5">
        <f t="shared" si="1029"/>
        <v>0</v>
      </c>
      <c r="N14757" s="15">
        <f t="shared" si="1028"/>
        <v>0</v>
      </c>
    </row>
    <row r="14758" spans="11:14" x14ac:dyDescent="0.2">
      <c r="K14758" s="15">
        <f t="shared" si="1026"/>
        <v>1</v>
      </c>
      <c r="L14758" s="17">
        <f t="shared" si="1027"/>
        <v>1680</v>
      </c>
      <c r="M14758" s="5">
        <f t="shared" si="1029"/>
        <v>0</v>
      </c>
      <c r="N14758" s="15">
        <f t="shared" si="1028"/>
        <v>0</v>
      </c>
    </row>
    <row r="14759" spans="11:14" x14ac:dyDescent="0.2">
      <c r="K14759" s="15">
        <f t="shared" si="1026"/>
        <v>1</v>
      </c>
      <c r="L14759" s="17">
        <f t="shared" si="1027"/>
        <v>1680</v>
      </c>
      <c r="M14759" s="5">
        <f t="shared" si="1029"/>
        <v>0</v>
      </c>
      <c r="N14759" s="15">
        <f t="shared" si="1028"/>
        <v>0</v>
      </c>
    </row>
    <row r="14760" spans="11:14" x14ac:dyDescent="0.2">
      <c r="K14760" s="15">
        <f t="shared" si="1026"/>
        <v>1</v>
      </c>
      <c r="L14760" s="17">
        <f t="shared" si="1027"/>
        <v>1680</v>
      </c>
      <c r="M14760" s="5">
        <f t="shared" si="1029"/>
        <v>0</v>
      </c>
      <c r="N14760" s="15">
        <f t="shared" si="1028"/>
        <v>0</v>
      </c>
    </row>
    <row r="14761" spans="11:14" x14ac:dyDescent="0.2">
      <c r="K14761" s="15">
        <f t="shared" si="1026"/>
        <v>1</v>
      </c>
      <c r="L14761" s="17">
        <f t="shared" si="1027"/>
        <v>1680</v>
      </c>
      <c r="M14761" s="5">
        <f t="shared" si="1029"/>
        <v>0</v>
      </c>
      <c r="N14761" s="15">
        <f t="shared" si="1028"/>
        <v>0</v>
      </c>
    </row>
    <row r="14762" spans="11:14" x14ac:dyDescent="0.2">
      <c r="K14762" s="15">
        <f t="shared" si="1026"/>
        <v>1</v>
      </c>
      <c r="L14762" s="17">
        <f t="shared" si="1027"/>
        <v>1680</v>
      </c>
      <c r="M14762" s="5">
        <f t="shared" si="1029"/>
        <v>0</v>
      </c>
      <c r="N14762" s="15">
        <f t="shared" si="1028"/>
        <v>0</v>
      </c>
    </row>
    <row r="14763" spans="11:14" x14ac:dyDescent="0.2">
      <c r="K14763" s="15">
        <f t="shared" si="1026"/>
        <v>1</v>
      </c>
      <c r="L14763" s="17">
        <f t="shared" si="1027"/>
        <v>1680</v>
      </c>
      <c r="M14763" s="5">
        <f t="shared" si="1029"/>
        <v>0</v>
      </c>
      <c r="N14763" s="15">
        <f t="shared" si="1028"/>
        <v>0</v>
      </c>
    </row>
    <row r="14764" spans="11:14" x14ac:dyDescent="0.2">
      <c r="K14764" s="15">
        <f t="shared" si="1026"/>
        <v>1</v>
      </c>
      <c r="L14764" s="17">
        <f t="shared" si="1027"/>
        <v>1680</v>
      </c>
      <c r="M14764" s="5">
        <f t="shared" si="1029"/>
        <v>0</v>
      </c>
      <c r="N14764" s="15">
        <f t="shared" si="1028"/>
        <v>0</v>
      </c>
    </row>
    <row r="14765" spans="11:14" x14ac:dyDescent="0.2">
      <c r="K14765" s="15">
        <f t="shared" si="1026"/>
        <v>1</v>
      </c>
      <c r="L14765" s="17">
        <f t="shared" si="1027"/>
        <v>1680</v>
      </c>
      <c r="M14765" s="5">
        <f t="shared" si="1029"/>
        <v>0</v>
      </c>
      <c r="N14765" s="15">
        <f t="shared" si="1028"/>
        <v>0</v>
      </c>
    </row>
    <row r="14766" spans="11:14" x14ac:dyDescent="0.2">
      <c r="K14766" s="15">
        <f t="shared" si="1026"/>
        <v>1</v>
      </c>
      <c r="L14766" s="17">
        <f t="shared" si="1027"/>
        <v>1680</v>
      </c>
      <c r="M14766" s="5">
        <f t="shared" si="1029"/>
        <v>0</v>
      </c>
      <c r="N14766" s="15">
        <f t="shared" si="1028"/>
        <v>0</v>
      </c>
    </row>
    <row r="14767" spans="11:14" x14ac:dyDescent="0.2">
      <c r="K14767" s="15">
        <f t="shared" si="1026"/>
        <v>1</v>
      </c>
      <c r="L14767" s="17">
        <f t="shared" si="1027"/>
        <v>1680</v>
      </c>
      <c r="M14767" s="5">
        <f t="shared" si="1029"/>
        <v>0</v>
      </c>
      <c r="N14767" s="15">
        <f t="shared" si="1028"/>
        <v>0</v>
      </c>
    </row>
    <row r="14768" spans="11:14" x14ac:dyDescent="0.2">
      <c r="K14768" s="15">
        <f t="shared" si="1026"/>
        <v>1</v>
      </c>
      <c r="L14768" s="17">
        <f t="shared" si="1027"/>
        <v>1680</v>
      </c>
      <c r="M14768" s="5">
        <f t="shared" si="1029"/>
        <v>0</v>
      </c>
      <c r="N14768" s="15">
        <f t="shared" si="1028"/>
        <v>0</v>
      </c>
    </row>
    <row r="14769" spans="11:14" x14ac:dyDescent="0.2">
      <c r="K14769" s="15">
        <f t="shared" si="1026"/>
        <v>1</v>
      </c>
      <c r="L14769" s="17">
        <f t="shared" si="1027"/>
        <v>1680</v>
      </c>
      <c r="M14769" s="5">
        <f t="shared" si="1029"/>
        <v>0</v>
      </c>
      <c r="N14769" s="15">
        <f t="shared" si="1028"/>
        <v>0</v>
      </c>
    </row>
    <row r="14770" spans="11:14" x14ac:dyDescent="0.2">
      <c r="K14770" s="15">
        <f t="shared" si="1026"/>
        <v>1</v>
      </c>
      <c r="L14770" s="17">
        <f t="shared" si="1027"/>
        <v>1680</v>
      </c>
      <c r="M14770" s="5">
        <f t="shared" si="1029"/>
        <v>0</v>
      </c>
      <c r="N14770" s="15">
        <f t="shared" si="1028"/>
        <v>0</v>
      </c>
    </row>
    <row r="14771" spans="11:14" x14ac:dyDescent="0.2">
      <c r="K14771" s="15">
        <f t="shared" si="1026"/>
        <v>1</v>
      </c>
      <c r="L14771" s="17">
        <f t="shared" si="1027"/>
        <v>1680</v>
      </c>
      <c r="M14771" s="5">
        <f t="shared" si="1029"/>
        <v>0</v>
      </c>
      <c r="N14771" s="15">
        <f t="shared" si="1028"/>
        <v>0</v>
      </c>
    </row>
    <row r="14772" spans="11:14" x14ac:dyDescent="0.2">
      <c r="K14772" s="15">
        <f t="shared" si="1026"/>
        <v>1</v>
      </c>
      <c r="L14772" s="17">
        <f t="shared" si="1027"/>
        <v>1680</v>
      </c>
      <c r="M14772" s="5">
        <f t="shared" si="1029"/>
        <v>0</v>
      </c>
      <c r="N14772" s="15">
        <f t="shared" si="1028"/>
        <v>0</v>
      </c>
    </row>
    <row r="14773" spans="11:14" x14ac:dyDescent="0.2">
      <c r="K14773" s="15">
        <f t="shared" si="1026"/>
        <v>1</v>
      </c>
      <c r="L14773" s="17">
        <f t="shared" si="1027"/>
        <v>1680</v>
      </c>
      <c r="M14773" s="5">
        <f t="shared" si="1029"/>
        <v>0</v>
      </c>
      <c r="N14773" s="15">
        <f t="shared" si="1028"/>
        <v>0</v>
      </c>
    </row>
    <row r="14774" spans="11:14" x14ac:dyDescent="0.2">
      <c r="K14774" s="15">
        <f t="shared" si="1026"/>
        <v>1</v>
      </c>
      <c r="L14774" s="17">
        <f t="shared" si="1027"/>
        <v>1680</v>
      </c>
      <c r="M14774" s="5">
        <f t="shared" si="1029"/>
        <v>0</v>
      </c>
      <c r="N14774" s="15">
        <f t="shared" si="1028"/>
        <v>0</v>
      </c>
    </row>
    <row r="14775" spans="11:14" x14ac:dyDescent="0.2">
      <c r="K14775" s="15">
        <f t="shared" si="1026"/>
        <v>1</v>
      </c>
      <c r="L14775" s="17">
        <f t="shared" si="1027"/>
        <v>1680</v>
      </c>
      <c r="M14775" s="5">
        <f t="shared" si="1029"/>
        <v>0</v>
      </c>
      <c r="N14775" s="15">
        <f t="shared" si="1028"/>
        <v>0</v>
      </c>
    </row>
    <row r="14776" spans="11:14" x14ac:dyDescent="0.2">
      <c r="K14776" s="15">
        <f t="shared" si="1026"/>
        <v>1</v>
      </c>
      <c r="L14776" s="17">
        <f t="shared" si="1027"/>
        <v>1680</v>
      </c>
      <c r="M14776" s="5">
        <f t="shared" si="1029"/>
        <v>0</v>
      </c>
      <c r="N14776" s="15">
        <f t="shared" si="1028"/>
        <v>0</v>
      </c>
    </row>
    <row r="14777" spans="11:14" x14ac:dyDescent="0.2">
      <c r="K14777" s="15">
        <f t="shared" si="1026"/>
        <v>1</v>
      </c>
      <c r="L14777" s="17">
        <f t="shared" si="1027"/>
        <v>1680</v>
      </c>
      <c r="M14777" s="5">
        <f t="shared" si="1029"/>
        <v>0</v>
      </c>
      <c r="N14777" s="15">
        <f t="shared" si="1028"/>
        <v>0</v>
      </c>
    </row>
    <row r="14778" spans="11:14" x14ac:dyDescent="0.2">
      <c r="K14778" s="15">
        <f t="shared" si="1026"/>
        <v>1</v>
      </c>
      <c r="L14778" s="17">
        <f t="shared" si="1027"/>
        <v>1680</v>
      </c>
      <c r="M14778" s="5">
        <f t="shared" si="1029"/>
        <v>0</v>
      </c>
      <c r="N14778" s="15">
        <f t="shared" si="1028"/>
        <v>0</v>
      </c>
    </row>
    <row r="14779" spans="11:14" x14ac:dyDescent="0.2">
      <c r="K14779" s="15">
        <f t="shared" si="1026"/>
        <v>1</v>
      </c>
      <c r="L14779" s="17">
        <f t="shared" si="1027"/>
        <v>1680</v>
      </c>
      <c r="M14779" s="5">
        <f t="shared" si="1029"/>
        <v>0</v>
      </c>
      <c r="N14779" s="15">
        <f t="shared" si="1028"/>
        <v>0</v>
      </c>
    </row>
    <row r="14780" spans="11:14" x14ac:dyDescent="0.2">
      <c r="K14780" s="15">
        <f t="shared" si="1026"/>
        <v>1</v>
      </c>
      <c r="L14780" s="17">
        <f t="shared" si="1027"/>
        <v>1680</v>
      </c>
      <c r="M14780" s="5">
        <f t="shared" si="1029"/>
        <v>0</v>
      </c>
      <c r="N14780" s="15">
        <f t="shared" si="1028"/>
        <v>0</v>
      </c>
    </row>
    <row r="14781" spans="11:14" x14ac:dyDescent="0.2">
      <c r="K14781" s="15">
        <f t="shared" si="1026"/>
        <v>1</v>
      </c>
      <c r="L14781" s="17">
        <f t="shared" si="1027"/>
        <v>1680</v>
      </c>
      <c r="M14781" s="5">
        <f t="shared" si="1029"/>
        <v>0</v>
      </c>
      <c r="N14781" s="15">
        <f t="shared" si="1028"/>
        <v>0</v>
      </c>
    </row>
    <row r="14782" spans="11:14" x14ac:dyDescent="0.2">
      <c r="K14782" s="15">
        <f t="shared" si="1026"/>
        <v>1</v>
      </c>
      <c r="L14782" s="17">
        <f t="shared" si="1027"/>
        <v>1680</v>
      </c>
      <c r="M14782" s="5">
        <f t="shared" si="1029"/>
        <v>0</v>
      </c>
      <c r="N14782" s="15">
        <f t="shared" si="1028"/>
        <v>0</v>
      </c>
    </row>
    <row r="14783" spans="11:14" x14ac:dyDescent="0.2">
      <c r="K14783" s="15">
        <f t="shared" si="1026"/>
        <v>1</v>
      </c>
      <c r="L14783" s="17">
        <f t="shared" si="1027"/>
        <v>1680</v>
      </c>
      <c r="M14783" s="5">
        <f t="shared" si="1029"/>
        <v>0</v>
      </c>
      <c r="N14783" s="15">
        <f t="shared" si="1028"/>
        <v>0</v>
      </c>
    </row>
    <row r="14784" spans="11:14" x14ac:dyDescent="0.2">
      <c r="K14784" s="15">
        <f t="shared" si="1026"/>
        <v>1</v>
      </c>
      <c r="L14784" s="17">
        <f t="shared" si="1027"/>
        <v>1680</v>
      </c>
      <c r="M14784" s="5">
        <f t="shared" si="1029"/>
        <v>0</v>
      </c>
      <c r="N14784" s="15">
        <f t="shared" si="1028"/>
        <v>0</v>
      </c>
    </row>
    <row r="14785" spans="11:14" x14ac:dyDescent="0.2">
      <c r="K14785" s="15">
        <f t="shared" si="1026"/>
        <v>1</v>
      </c>
      <c r="L14785" s="17">
        <f t="shared" si="1027"/>
        <v>1680</v>
      </c>
      <c r="M14785" s="5">
        <f t="shared" si="1029"/>
        <v>0</v>
      </c>
      <c r="N14785" s="15">
        <f t="shared" si="1028"/>
        <v>0</v>
      </c>
    </row>
    <row r="14786" spans="11:14" x14ac:dyDescent="0.2">
      <c r="K14786" s="15">
        <f t="shared" ref="K14786:K14849" si="1030">DATE(YEAR(E14786),MONTH(E14786),1)</f>
        <v>1</v>
      </c>
      <c r="L14786" s="17">
        <f t="shared" ref="L14786:L14849" si="1031">ROUND(($B$3-K14786)/365.25*12,0)</f>
        <v>1680</v>
      </c>
      <c r="M14786" s="5">
        <f t="shared" si="1029"/>
        <v>0</v>
      </c>
      <c r="N14786" s="15">
        <f t="shared" ref="N14786:N14849" si="1032">EDATE(E14786,D14786)</f>
        <v>0</v>
      </c>
    </row>
    <row r="14787" spans="11:14" x14ac:dyDescent="0.2">
      <c r="K14787" s="15">
        <f t="shared" si="1030"/>
        <v>1</v>
      </c>
      <c r="L14787" s="17">
        <f t="shared" si="1031"/>
        <v>1680</v>
      </c>
      <c r="M14787" s="5">
        <f t="shared" ref="M14787:M14850" si="1033">ROUND((N14787-K14787)/365.25*12,0)</f>
        <v>0</v>
      </c>
      <c r="N14787" s="15">
        <f t="shared" si="1032"/>
        <v>0</v>
      </c>
    </row>
    <row r="14788" spans="11:14" x14ac:dyDescent="0.2">
      <c r="K14788" s="15">
        <f t="shared" si="1030"/>
        <v>1</v>
      </c>
      <c r="L14788" s="17">
        <f t="shared" si="1031"/>
        <v>1680</v>
      </c>
      <c r="M14788" s="5">
        <f t="shared" si="1033"/>
        <v>0</v>
      </c>
      <c r="N14788" s="15">
        <f t="shared" si="1032"/>
        <v>0</v>
      </c>
    </row>
    <row r="14789" spans="11:14" x14ac:dyDescent="0.2">
      <c r="K14789" s="15">
        <f t="shared" si="1030"/>
        <v>1</v>
      </c>
      <c r="L14789" s="17">
        <f t="shared" si="1031"/>
        <v>1680</v>
      </c>
      <c r="M14789" s="5">
        <f t="shared" si="1033"/>
        <v>0</v>
      </c>
      <c r="N14789" s="15">
        <f t="shared" si="1032"/>
        <v>0</v>
      </c>
    </row>
    <row r="14790" spans="11:14" x14ac:dyDescent="0.2">
      <c r="K14790" s="15">
        <f t="shared" si="1030"/>
        <v>1</v>
      </c>
      <c r="L14790" s="17">
        <f t="shared" si="1031"/>
        <v>1680</v>
      </c>
      <c r="M14790" s="5">
        <f t="shared" si="1033"/>
        <v>0</v>
      </c>
      <c r="N14790" s="15">
        <f t="shared" si="1032"/>
        <v>0</v>
      </c>
    </row>
    <row r="14791" spans="11:14" x14ac:dyDescent="0.2">
      <c r="K14791" s="15">
        <f t="shared" si="1030"/>
        <v>1</v>
      </c>
      <c r="L14791" s="17">
        <f t="shared" si="1031"/>
        <v>1680</v>
      </c>
      <c r="M14791" s="5">
        <f t="shared" si="1033"/>
        <v>0</v>
      </c>
      <c r="N14791" s="15">
        <f t="shared" si="1032"/>
        <v>0</v>
      </c>
    </row>
    <row r="14792" spans="11:14" x14ac:dyDescent="0.2">
      <c r="K14792" s="15">
        <f t="shared" si="1030"/>
        <v>1</v>
      </c>
      <c r="L14792" s="17">
        <f t="shared" si="1031"/>
        <v>1680</v>
      </c>
      <c r="M14792" s="5">
        <f t="shared" si="1033"/>
        <v>0</v>
      </c>
      <c r="N14792" s="15">
        <f t="shared" si="1032"/>
        <v>0</v>
      </c>
    </row>
    <row r="14793" spans="11:14" x14ac:dyDescent="0.2">
      <c r="K14793" s="15">
        <f t="shared" si="1030"/>
        <v>1</v>
      </c>
      <c r="L14793" s="17">
        <f t="shared" si="1031"/>
        <v>1680</v>
      </c>
      <c r="M14793" s="5">
        <f t="shared" si="1033"/>
        <v>0</v>
      </c>
      <c r="N14793" s="15">
        <f t="shared" si="1032"/>
        <v>0</v>
      </c>
    </row>
    <row r="14794" spans="11:14" x14ac:dyDescent="0.2">
      <c r="K14794" s="15">
        <f t="shared" si="1030"/>
        <v>1</v>
      </c>
      <c r="L14794" s="17">
        <f t="shared" si="1031"/>
        <v>1680</v>
      </c>
      <c r="M14794" s="5">
        <f t="shared" si="1033"/>
        <v>0</v>
      </c>
      <c r="N14794" s="15">
        <f t="shared" si="1032"/>
        <v>0</v>
      </c>
    </row>
    <row r="14795" spans="11:14" x14ac:dyDescent="0.2">
      <c r="K14795" s="15">
        <f t="shared" si="1030"/>
        <v>1</v>
      </c>
      <c r="L14795" s="17">
        <f t="shared" si="1031"/>
        <v>1680</v>
      </c>
      <c r="M14795" s="5">
        <f t="shared" si="1033"/>
        <v>0</v>
      </c>
      <c r="N14795" s="15">
        <f t="shared" si="1032"/>
        <v>0</v>
      </c>
    </row>
    <row r="14796" spans="11:14" x14ac:dyDescent="0.2">
      <c r="K14796" s="15">
        <f t="shared" si="1030"/>
        <v>1</v>
      </c>
      <c r="L14796" s="17">
        <f t="shared" si="1031"/>
        <v>1680</v>
      </c>
      <c r="M14796" s="5">
        <f t="shared" si="1033"/>
        <v>0</v>
      </c>
      <c r="N14796" s="15">
        <f t="shared" si="1032"/>
        <v>0</v>
      </c>
    </row>
    <row r="14797" spans="11:14" x14ac:dyDescent="0.2">
      <c r="K14797" s="15">
        <f t="shared" si="1030"/>
        <v>1</v>
      </c>
      <c r="L14797" s="17">
        <f t="shared" si="1031"/>
        <v>1680</v>
      </c>
      <c r="M14797" s="5">
        <f t="shared" si="1033"/>
        <v>0</v>
      </c>
      <c r="N14797" s="15">
        <f t="shared" si="1032"/>
        <v>0</v>
      </c>
    </row>
    <row r="14798" spans="11:14" x14ac:dyDescent="0.2">
      <c r="K14798" s="15">
        <f t="shared" si="1030"/>
        <v>1</v>
      </c>
      <c r="L14798" s="17">
        <f t="shared" si="1031"/>
        <v>1680</v>
      </c>
      <c r="M14798" s="5">
        <f t="shared" si="1033"/>
        <v>0</v>
      </c>
      <c r="N14798" s="15">
        <f t="shared" si="1032"/>
        <v>0</v>
      </c>
    </row>
    <row r="14799" spans="11:14" x14ac:dyDescent="0.2">
      <c r="K14799" s="15">
        <f t="shared" si="1030"/>
        <v>1</v>
      </c>
      <c r="L14799" s="17">
        <f t="shared" si="1031"/>
        <v>1680</v>
      </c>
      <c r="M14799" s="5">
        <f t="shared" si="1033"/>
        <v>0</v>
      </c>
      <c r="N14799" s="15">
        <f t="shared" si="1032"/>
        <v>0</v>
      </c>
    </row>
    <row r="14800" spans="11:14" x14ac:dyDescent="0.2">
      <c r="K14800" s="15">
        <f t="shared" si="1030"/>
        <v>1</v>
      </c>
      <c r="L14800" s="17">
        <f t="shared" si="1031"/>
        <v>1680</v>
      </c>
      <c r="M14800" s="5">
        <f t="shared" si="1033"/>
        <v>0</v>
      </c>
      <c r="N14800" s="15">
        <f t="shared" si="1032"/>
        <v>0</v>
      </c>
    </row>
    <row r="14801" spans="11:14" x14ac:dyDescent="0.2">
      <c r="K14801" s="15">
        <f t="shared" si="1030"/>
        <v>1</v>
      </c>
      <c r="L14801" s="17">
        <f t="shared" si="1031"/>
        <v>1680</v>
      </c>
      <c r="M14801" s="5">
        <f t="shared" si="1033"/>
        <v>0</v>
      </c>
      <c r="N14801" s="15">
        <f t="shared" si="1032"/>
        <v>0</v>
      </c>
    </row>
    <row r="14802" spans="11:14" x14ac:dyDescent="0.2">
      <c r="K14802" s="15">
        <f t="shared" si="1030"/>
        <v>1</v>
      </c>
      <c r="L14802" s="17">
        <f t="shared" si="1031"/>
        <v>1680</v>
      </c>
      <c r="M14802" s="5">
        <f t="shared" si="1033"/>
        <v>0</v>
      </c>
      <c r="N14802" s="15">
        <f t="shared" si="1032"/>
        <v>0</v>
      </c>
    </row>
    <row r="14803" spans="11:14" x14ac:dyDescent="0.2">
      <c r="K14803" s="15">
        <f t="shared" si="1030"/>
        <v>1</v>
      </c>
      <c r="L14803" s="17">
        <f t="shared" si="1031"/>
        <v>1680</v>
      </c>
      <c r="M14803" s="5">
        <f t="shared" si="1033"/>
        <v>0</v>
      </c>
      <c r="N14803" s="15">
        <f t="shared" si="1032"/>
        <v>0</v>
      </c>
    </row>
    <row r="14804" spans="11:14" x14ac:dyDescent="0.2">
      <c r="K14804" s="15">
        <f t="shared" si="1030"/>
        <v>1</v>
      </c>
      <c r="L14804" s="17">
        <f t="shared" si="1031"/>
        <v>1680</v>
      </c>
      <c r="M14804" s="5">
        <f t="shared" si="1033"/>
        <v>0</v>
      </c>
      <c r="N14804" s="15">
        <f t="shared" si="1032"/>
        <v>0</v>
      </c>
    </row>
    <row r="14805" spans="11:14" x14ac:dyDescent="0.2">
      <c r="K14805" s="15">
        <f t="shared" si="1030"/>
        <v>1</v>
      </c>
      <c r="L14805" s="17">
        <f t="shared" si="1031"/>
        <v>1680</v>
      </c>
      <c r="M14805" s="5">
        <f t="shared" si="1033"/>
        <v>0</v>
      </c>
      <c r="N14805" s="15">
        <f t="shared" si="1032"/>
        <v>0</v>
      </c>
    </row>
    <row r="14806" spans="11:14" x14ac:dyDescent="0.2">
      <c r="K14806" s="15">
        <f t="shared" si="1030"/>
        <v>1</v>
      </c>
      <c r="L14806" s="17">
        <f t="shared" si="1031"/>
        <v>1680</v>
      </c>
      <c r="M14806" s="5">
        <f t="shared" si="1033"/>
        <v>0</v>
      </c>
      <c r="N14806" s="15">
        <f t="shared" si="1032"/>
        <v>0</v>
      </c>
    </row>
    <row r="14807" spans="11:14" x14ac:dyDescent="0.2">
      <c r="K14807" s="15">
        <f t="shared" si="1030"/>
        <v>1</v>
      </c>
      <c r="L14807" s="17">
        <f t="shared" si="1031"/>
        <v>1680</v>
      </c>
      <c r="M14807" s="5">
        <f t="shared" si="1033"/>
        <v>0</v>
      </c>
      <c r="N14807" s="15">
        <f t="shared" si="1032"/>
        <v>0</v>
      </c>
    </row>
    <row r="14808" spans="11:14" x14ac:dyDescent="0.2">
      <c r="K14808" s="15">
        <f t="shared" si="1030"/>
        <v>1</v>
      </c>
      <c r="L14808" s="17">
        <f t="shared" si="1031"/>
        <v>1680</v>
      </c>
      <c r="M14808" s="5">
        <f t="shared" si="1033"/>
        <v>0</v>
      </c>
      <c r="N14808" s="15">
        <f t="shared" si="1032"/>
        <v>0</v>
      </c>
    </row>
    <row r="14809" spans="11:14" x14ac:dyDescent="0.2">
      <c r="K14809" s="15">
        <f t="shared" si="1030"/>
        <v>1</v>
      </c>
      <c r="L14809" s="17">
        <f t="shared" si="1031"/>
        <v>1680</v>
      </c>
      <c r="M14809" s="5">
        <f t="shared" si="1033"/>
        <v>0</v>
      </c>
      <c r="N14809" s="15">
        <f t="shared" si="1032"/>
        <v>0</v>
      </c>
    </row>
    <row r="14810" spans="11:14" x14ac:dyDescent="0.2">
      <c r="K14810" s="15">
        <f t="shared" si="1030"/>
        <v>1</v>
      </c>
      <c r="L14810" s="17">
        <f t="shared" si="1031"/>
        <v>1680</v>
      </c>
      <c r="M14810" s="5">
        <f t="shared" si="1033"/>
        <v>0</v>
      </c>
      <c r="N14810" s="15">
        <f t="shared" si="1032"/>
        <v>0</v>
      </c>
    </row>
    <row r="14811" spans="11:14" x14ac:dyDescent="0.2">
      <c r="K14811" s="15">
        <f t="shared" si="1030"/>
        <v>1</v>
      </c>
      <c r="L14811" s="17">
        <f t="shared" si="1031"/>
        <v>1680</v>
      </c>
      <c r="M14811" s="5">
        <f t="shared" si="1033"/>
        <v>0</v>
      </c>
      <c r="N14811" s="15">
        <f t="shared" si="1032"/>
        <v>0</v>
      </c>
    </row>
    <row r="14812" spans="11:14" x14ac:dyDescent="0.2">
      <c r="K14812" s="15">
        <f t="shared" si="1030"/>
        <v>1</v>
      </c>
      <c r="L14812" s="17">
        <f t="shared" si="1031"/>
        <v>1680</v>
      </c>
      <c r="M14812" s="5">
        <f t="shared" si="1033"/>
        <v>0</v>
      </c>
      <c r="N14812" s="15">
        <f t="shared" si="1032"/>
        <v>0</v>
      </c>
    </row>
    <row r="14813" spans="11:14" x14ac:dyDescent="0.2">
      <c r="K14813" s="15">
        <f t="shared" si="1030"/>
        <v>1</v>
      </c>
      <c r="L14813" s="17">
        <f t="shared" si="1031"/>
        <v>1680</v>
      </c>
      <c r="M14813" s="5">
        <f t="shared" si="1033"/>
        <v>0</v>
      </c>
      <c r="N14813" s="15">
        <f t="shared" si="1032"/>
        <v>0</v>
      </c>
    </row>
    <row r="14814" spans="11:14" x14ac:dyDescent="0.2">
      <c r="K14814" s="15">
        <f t="shared" si="1030"/>
        <v>1</v>
      </c>
      <c r="L14814" s="17">
        <f t="shared" si="1031"/>
        <v>1680</v>
      </c>
      <c r="M14814" s="5">
        <f t="shared" si="1033"/>
        <v>0</v>
      </c>
      <c r="N14814" s="15">
        <f t="shared" si="1032"/>
        <v>0</v>
      </c>
    </row>
    <row r="14815" spans="11:14" x14ac:dyDescent="0.2">
      <c r="K14815" s="15">
        <f t="shared" si="1030"/>
        <v>1</v>
      </c>
      <c r="L14815" s="17">
        <f t="shared" si="1031"/>
        <v>1680</v>
      </c>
      <c r="M14815" s="5">
        <f t="shared" si="1033"/>
        <v>0</v>
      </c>
      <c r="N14815" s="15">
        <f t="shared" si="1032"/>
        <v>0</v>
      </c>
    </row>
    <row r="14816" spans="11:14" x14ac:dyDescent="0.2">
      <c r="K14816" s="15">
        <f t="shared" si="1030"/>
        <v>1</v>
      </c>
      <c r="L14816" s="17">
        <f t="shared" si="1031"/>
        <v>1680</v>
      </c>
      <c r="M14816" s="5">
        <f t="shared" si="1033"/>
        <v>0</v>
      </c>
      <c r="N14816" s="15">
        <f t="shared" si="1032"/>
        <v>0</v>
      </c>
    </row>
    <row r="14817" spans="11:14" x14ac:dyDescent="0.2">
      <c r="K14817" s="15">
        <f t="shared" si="1030"/>
        <v>1</v>
      </c>
      <c r="L14817" s="17">
        <f t="shared" si="1031"/>
        <v>1680</v>
      </c>
      <c r="M14817" s="5">
        <f t="shared" si="1033"/>
        <v>0</v>
      </c>
      <c r="N14817" s="15">
        <f t="shared" si="1032"/>
        <v>0</v>
      </c>
    </row>
    <row r="14818" spans="11:14" x14ac:dyDescent="0.2">
      <c r="K14818" s="15">
        <f t="shared" si="1030"/>
        <v>1</v>
      </c>
      <c r="L14818" s="17">
        <f t="shared" si="1031"/>
        <v>1680</v>
      </c>
      <c r="M14818" s="5">
        <f t="shared" si="1033"/>
        <v>0</v>
      </c>
      <c r="N14818" s="15">
        <f t="shared" si="1032"/>
        <v>0</v>
      </c>
    </row>
    <row r="14819" spans="11:14" x14ac:dyDescent="0.2">
      <c r="K14819" s="15">
        <f t="shared" si="1030"/>
        <v>1</v>
      </c>
      <c r="L14819" s="17">
        <f t="shared" si="1031"/>
        <v>1680</v>
      </c>
      <c r="M14819" s="5">
        <f t="shared" si="1033"/>
        <v>0</v>
      </c>
      <c r="N14819" s="15">
        <f t="shared" si="1032"/>
        <v>0</v>
      </c>
    </row>
    <row r="14820" spans="11:14" x14ac:dyDescent="0.2">
      <c r="K14820" s="15">
        <f t="shared" si="1030"/>
        <v>1</v>
      </c>
      <c r="L14820" s="17">
        <f t="shared" si="1031"/>
        <v>1680</v>
      </c>
      <c r="M14820" s="5">
        <f t="shared" si="1033"/>
        <v>0</v>
      </c>
      <c r="N14820" s="15">
        <f t="shared" si="1032"/>
        <v>0</v>
      </c>
    </row>
    <row r="14821" spans="11:14" x14ac:dyDescent="0.2">
      <c r="K14821" s="15">
        <f t="shared" si="1030"/>
        <v>1</v>
      </c>
      <c r="L14821" s="17">
        <f t="shared" si="1031"/>
        <v>1680</v>
      </c>
      <c r="M14821" s="5">
        <f t="shared" si="1033"/>
        <v>0</v>
      </c>
      <c r="N14821" s="15">
        <f t="shared" si="1032"/>
        <v>0</v>
      </c>
    </row>
    <row r="14822" spans="11:14" x14ac:dyDescent="0.2">
      <c r="K14822" s="15">
        <f t="shared" si="1030"/>
        <v>1</v>
      </c>
      <c r="L14822" s="17">
        <f t="shared" si="1031"/>
        <v>1680</v>
      </c>
      <c r="M14822" s="5">
        <f t="shared" si="1033"/>
        <v>0</v>
      </c>
      <c r="N14822" s="15">
        <f t="shared" si="1032"/>
        <v>0</v>
      </c>
    </row>
    <row r="14823" spans="11:14" x14ac:dyDescent="0.2">
      <c r="K14823" s="15">
        <f t="shared" si="1030"/>
        <v>1</v>
      </c>
      <c r="L14823" s="17">
        <f t="shared" si="1031"/>
        <v>1680</v>
      </c>
      <c r="M14823" s="5">
        <f t="shared" si="1033"/>
        <v>0</v>
      </c>
      <c r="N14823" s="15">
        <f t="shared" si="1032"/>
        <v>0</v>
      </c>
    </row>
    <row r="14824" spans="11:14" x14ac:dyDescent="0.2">
      <c r="K14824" s="15">
        <f t="shared" si="1030"/>
        <v>1</v>
      </c>
      <c r="L14824" s="17">
        <f t="shared" si="1031"/>
        <v>1680</v>
      </c>
      <c r="M14824" s="5">
        <f t="shared" si="1033"/>
        <v>0</v>
      </c>
      <c r="N14824" s="15">
        <f t="shared" si="1032"/>
        <v>0</v>
      </c>
    </row>
    <row r="14825" spans="11:14" x14ac:dyDescent="0.2">
      <c r="K14825" s="15">
        <f t="shared" si="1030"/>
        <v>1</v>
      </c>
      <c r="L14825" s="17">
        <f t="shared" si="1031"/>
        <v>1680</v>
      </c>
      <c r="M14825" s="5">
        <f t="shared" si="1033"/>
        <v>0</v>
      </c>
      <c r="N14825" s="15">
        <f t="shared" si="1032"/>
        <v>0</v>
      </c>
    </row>
    <row r="14826" spans="11:14" x14ac:dyDescent="0.2">
      <c r="K14826" s="15">
        <f t="shared" si="1030"/>
        <v>1</v>
      </c>
      <c r="L14826" s="17">
        <f t="shared" si="1031"/>
        <v>1680</v>
      </c>
      <c r="M14826" s="5">
        <f t="shared" si="1033"/>
        <v>0</v>
      </c>
      <c r="N14826" s="15">
        <f t="shared" si="1032"/>
        <v>0</v>
      </c>
    </row>
    <row r="14827" spans="11:14" x14ac:dyDescent="0.2">
      <c r="K14827" s="15">
        <f t="shared" si="1030"/>
        <v>1</v>
      </c>
      <c r="L14827" s="17">
        <f t="shared" si="1031"/>
        <v>1680</v>
      </c>
      <c r="M14827" s="5">
        <f t="shared" si="1033"/>
        <v>0</v>
      </c>
      <c r="N14827" s="15">
        <f t="shared" si="1032"/>
        <v>0</v>
      </c>
    </row>
    <row r="14828" spans="11:14" x14ac:dyDescent="0.2">
      <c r="K14828" s="15">
        <f t="shared" si="1030"/>
        <v>1</v>
      </c>
      <c r="L14828" s="17">
        <f t="shared" si="1031"/>
        <v>1680</v>
      </c>
      <c r="M14828" s="5">
        <f t="shared" si="1033"/>
        <v>0</v>
      </c>
      <c r="N14828" s="15">
        <f t="shared" si="1032"/>
        <v>0</v>
      </c>
    </row>
    <row r="14829" spans="11:14" x14ac:dyDescent="0.2">
      <c r="K14829" s="15">
        <f t="shared" si="1030"/>
        <v>1</v>
      </c>
      <c r="L14829" s="17">
        <f t="shared" si="1031"/>
        <v>1680</v>
      </c>
      <c r="M14829" s="5">
        <f t="shared" si="1033"/>
        <v>0</v>
      </c>
      <c r="N14829" s="15">
        <f t="shared" si="1032"/>
        <v>0</v>
      </c>
    </row>
    <row r="14830" spans="11:14" x14ac:dyDescent="0.2">
      <c r="K14830" s="15">
        <f t="shared" si="1030"/>
        <v>1</v>
      </c>
      <c r="L14830" s="17">
        <f t="shared" si="1031"/>
        <v>1680</v>
      </c>
      <c r="M14830" s="5">
        <f t="shared" si="1033"/>
        <v>0</v>
      </c>
      <c r="N14830" s="15">
        <f t="shared" si="1032"/>
        <v>0</v>
      </c>
    </row>
    <row r="14831" spans="11:14" x14ac:dyDescent="0.2">
      <c r="K14831" s="15">
        <f t="shared" si="1030"/>
        <v>1</v>
      </c>
      <c r="L14831" s="17">
        <f t="shared" si="1031"/>
        <v>1680</v>
      </c>
      <c r="M14831" s="5">
        <f t="shared" si="1033"/>
        <v>0</v>
      </c>
      <c r="N14831" s="15">
        <f t="shared" si="1032"/>
        <v>0</v>
      </c>
    </row>
    <row r="14832" spans="11:14" x14ac:dyDescent="0.2">
      <c r="K14832" s="15">
        <f t="shared" si="1030"/>
        <v>1</v>
      </c>
      <c r="L14832" s="17">
        <f t="shared" si="1031"/>
        <v>1680</v>
      </c>
      <c r="M14832" s="5">
        <f t="shared" si="1033"/>
        <v>0</v>
      </c>
      <c r="N14832" s="15">
        <f t="shared" si="1032"/>
        <v>0</v>
      </c>
    </row>
    <row r="14833" spans="11:14" x14ac:dyDescent="0.2">
      <c r="K14833" s="15">
        <f t="shared" si="1030"/>
        <v>1</v>
      </c>
      <c r="L14833" s="17">
        <f t="shared" si="1031"/>
        <v>1680</v>
      </c>
      <c r="M14833" s="5">
        <f t="shared" si="1033"/>
        <v>0</v>
      </c>
      <c r="N14833" s="15">
        <f t="shared" si="1032"/>
        <v>0</v>
      </c>
    </row>
    <row r="14834" spans="11:14" x14ac:dyDescent="0.2">
      <c r="K14834" s="15">
        <f t="shared" si="1030"/>
        <v>1</v>
      </c>
      <c r="L14834" s="17">
        <f t="shared" si="1031"/>
        <v>1680</v>
      </c>
      <c r="M14834" s="5">
        <f t="shared" si="1033"/>
        <v>0</v>
      </c>
      <c r="N14834" s="15">
        <f t="shared" si="1032"/>
        <v>0</v>
      </c>
    </row>
    <row r="14835" spans="11:14" x14ac:dyDescent="0.2">
      <c r="K14835" s="15">
        <f t="shared" si="1030"/>
        <v>1</v>
      </c>
      <c r="L14835" s="17">
        <f t="shared" si="1031"/>
        <v>1680</v>
      </c>
      <c r="M14835" s="5">
        <f t="shared" si="1033"/>
        <v>0</v>
      </c>
      <c r="N14835" s="15">
        <f t="shared" si="1032"/>
        <v>0</v>
      </c>
    </row>
    <row r="14836" spans="11:14" x14ac:dyDescent="0.2">
      <c r="K14836" s="15">
        <f t="shared" si="1030"/>
        <v>1</v>
      </c>
      <c r="L14836" s="17">
        <f t="shared" si="1031"/>
        <v>1680</v>
      </c>
      <c r="M14836" s="5">
        <f t="shared" si="1033"/>
        <v>0</v>
      </c>
      <c r="N14836" s="15">
        <f t="shared" si="1032"/>
        <v>0</v>
      </c>
    </row>
    <row r="14837" spans="11:14" x14ac:dyDescent="0.2">
      <c r="K14837" s="15">
        <f t="shared" si="1030"/>
        <v>1</v>
      </c>
      <c r="L14837" s="17">
        <f t="shared" si="1031"/>
        <v>1680</v>
      </c>
      <c r="M14837" s="5">
        <f t="shared" si="1033"/>
        <v>0</v>
      </c>
      <c r="N14837" s="15">
        <f t="shared" si="1032"/>
        <v>0</v>
      </c>
    </row>
    <row r="14838" spans="11:14" x14ac:dyDescent="0.2">
      <c r="K14838" s="15">
        <f t="shared" si="1030"/>
        <v>1</v>
      </c>
      <c r="L14838" s="17">
        <f t="shared" si="1031"/>
        <v>1680</v>
      </c>
      <c r="M14838" s="5">
        <f t="shared" si="1033"/>
        <v>0</v>
      </c>
      <c r="N14838" s="15">
        <f t="shared" si="1032"/>
        <v>0</v>
      </c>
    </row>
    <row r="14839" spans="11:14" x14ac:dyDescent="0.2">
      <c r="K14839" s="15">
        <f t="shared" si="1030"/>
        <v>1</v>
      </c>
      <c r="L14839" s="17">
        <f t="shared" si="1031"/>
        <v>1680</v>
      </c>
      <c r="M14839" s="5">
        <f t="shared" si="1033"/>
        <v>0</v>
      </c>
      <c r="N14839" s="15">
        <f t="shared" si="1032"/>
        <v>0</v>
      </c>
    </row>
    <row r="14840" spans="11:14" x14ac:dyDescent="0.2">
      <c r="K14840" s="15">
        <f t="shared" si="1030"/>
        <v>1</v>
      </c>
      <c r="L14840" s="17">
        <f t="shared" si="1031"/>
        <v>1680</v>
      </c>
      <c r="M14840" s="5">
        <f t="shared" si="1033"/>
        <v>0</v>
      </c>
      <c r="N14840" s="15">
        <f t="shared" si="1032"/>
        <v>0</v>
      </c>
    </row>
    <row r="14841" spans="11:14" x14ac:dyDescent="0.2">
      <c r="K14841" s="15">
        <f t="shared" si="1030"/>
        <v>1</v>
      </c>
      <c r="L14841" s="17">
        <f t="shared" si="1031"/>
        <v>1680</v>
      </c>
      <c r="M14841" s="5">
        <f t="shared" si="1033"/>
        <v>0</v>
      </c>
      <c r="N14841" s="15">
        <f t="shared" si="1032"/>
        <v>0</v>
      </c>
    </row>
    <row r="14842" spans="11:14" x14ac:dyDescent="0.2">
      <c r="K14842" s="15">
        <f t="shared" si="1030"/>
        <v>1</v>
      </c>
      <c r="L14842" s="17">
        <f t="shared" si="1031"/>
        <v>1680</v>
      </c>
      <c r="M14842" s="5">
        <f t="shared" si="1033"/>
        <v>0</v>
      </c>
      <c r="N14842" s="15">
        <f t="shared" si="1032"/>
        <v>0</v>
      </c>
    </row>
    <row r="14843" spans="11:14" x14ac:dyDescent="0.2">
      <c r="K14843" s="15">
        <f t="shared" si="1030"/>
        <v>1</v>
      </c>
      <c r="L14843" s="17">
        <f t="shared" si="1031"/>
        <v>1680</v>
      </c>
      <c r="M14843" s="5">
        <f t="shared" si="1033"/>
        <v>0</v>
      </c>
      <c r="N14843" s="15">
        <f t="shared" si="1032"/>
        <v>0</v>
      </c>
    </row>
    <row r="14844" spans="11:14" x14ac:dyDescent="0.2">
      <c r="K14844" s="15">
        <f t="shared" si="1030"/>
        <v>1</v>
      </c>
      <c r="L14844" s="17">
        <f t="shared" si="1031"/>
        <v>1680</v>
      </c>
      <c r="M14844" s="5">
        <f t="shared" si="1033"/>
        <v>0</v>
      </c>
      <c r="N14844" s="15">
        <f t="shared" si="1032"/>
        <v>0</v>
      </c>
    </row>
    <row r="14845" spans="11:14" x14ac:dyDescent="0.2">
      <c r="K14845" s="15">
        <f t="shared" si="1030"/>
        <v>1</v>
      </c>
      <c r="L14845" s="17">
        <f t="shared" si="1031"/>
        <v>1680</v>
      </c>
      <c r="M14845" s="5">
        <f t="shared" si="1033"/>
        <v>0</v>
      </c>
      <c r="N14845" s="15">
        <f t="shared" si="1032"/>
        <v>0</v>
      </c>
    </row>
    <row r="14846" spans="11:14" x14ac:dyDescent="0.2">
      <c r="K14846" s="15">
        <f t="shared" si="1030"/>
        <v>1</v>
      </c>
      <c r="L14846" s="17">
        <f t="shared" si="1031"/>
        <v>1680</v>
      </c>
      <c r="M14846" s="5">
        <f t="shared" si="1033"/>
        <v>0</v>
      </c>
      <c r="N14846" s="15">
        <f t="shared" si="1032"/>
        <v>0</v>
      </c>
    </row>
    <row r="14847" spans="11:14" x14ac:dyDescent="0.2">
      <c r="K14847" s="15">
        <f t="shared" si="1030"/>
        <v>1</v>
      </c>
      <c r="L14847" s="17">
        <f t="shared" si="1031"/>
        <v>1680</v>
      </c>
      <c r="M14847" s="5">
        <f t="shared" si="1033"/>
        <v>0</v>
      </c>
      <c r="N14847" s="15">
        <f t="shared" si="1032"/>
        <v>0</v>
      </c>
    </row>
    <row r="14848" spans="11:14" x14ac:dyDescent="0.2">
      <c r="K14848" s="15">
        <f t="shared" si="1030"/>
        <v>1</v>
      </c>
      <c r="L14848" s="17">
        <f t="shared" si="1031"/>
        <v>1680</v>
      </c>
      <c r="M14848" s="5">
        <f t="shared" si="1033"/>
        <v>0</v>
      </c>
      <c r="N14848" s="15">
        <f t="shared" si="1032"/>
        <v>0</v>
      </c>
    </row>
    <row r="14849" spans="11:14" x14ac:dyDescent="0.2">
      <c r="K14849" s="15">
        <f t="shared" si="1030"/>
        <v>1</v>
      </c>
      <c r="L14849" s="17">
        <f t="shared" si="1031"/>
        <v>1680</v>
      </c>
      <c r="M14849" s="5">
        <f t="shared" si="1033"/>
        <v>0</v>
      </c>
      <c r="N14849" s="15">
        <f t="shared" si="1032"/>
        <v>0</v>
      </c>
    </row>
    <row r="14850" spans="11:14" x14ac:dyDescent="0.2">
      <c r="K14850" s="15">
        <f t="shared" ref="K14850:K14913" si="1034">DATE(YEAR(E14850),MONTH(E14850),1)</f>
        <v>1</v>
      </c>
      <c r="L14850" s="17">
        <f t="shared" ref="L14850:L14913" si="1035">ROUND(($B$3-K14850)/365.25*12,0)</f>
        <v>1680</v>
      </c>
      <c r="M14850" s="5">
        <f t="shared" si="1033"/>
        <v>0</v>
      </c>
      <c r="N14850" s="15">
        <f t="shared" ref="N14850:N14913" si="1036">EDATE(E14850,D14850)</f>
        <v>0</v>
      </c>
    </row>
    <row r="14851" spans="11:14" x14ac:dyDescent="0.2">
      <c r="K14851" s="15">
        <f t="shared" si="1034"/>
        <v>1</v>
      </c>
      <c r="L14851" s="17">
        <f t="shared" si="1035"/>
        <v>1680</v>
      </c>
      <c r="M14851" s="5">
        <f t="shared" ref="M14851:M14914" si="1037">ROUND((N14851-K14851)/365.25*12,0)</f>
        <v>0</v>
      </c>
      <c r="N14851" s="15">
        <f t="shared" si="1036"/>
        <v>0</v>
      </c>
    </row>
    <row r="14852" spans="11:14" x14ac:dyDescent="0.2">
      <c r="K14852" s="15">
        <f t="shared" si="1034"/>
        <v>1</v>
      </c>
      <c r="L14852" s="17">
        <f t="shared" si="1035"/>
        <v>1680</v>
      </c>
      <c r="M14852" s="5">
        <f t="shared" si="1037"/>
        <v>0</v>
      </c>
      <c r="N14852" s="15">
        <f t="shared" si="1036"/>
        <v>0</v>
      </c>
    </row>
    <row r="14853" spans="11:14" x14ac:dyDescent="0.2">
      <c r="K14853" s="15">
        <f t="shared" si="1034"/>
        <v>1</v>
      </c>
      <c r="L14853" s="17">
        <f t="shared" si="1035"/>
        <v>1680</v>
      </c>
      <c r="M14853" s="5">
        <f t="shared" si="1037"/>
        <v>0</v>
      </c>
      <c r="N14853" s="15">
        <f t="shared" si="1036"/>
        <v>0</v>
      </c>
    </row>
    <row r="14854" spans="11:14" x14ac:dyDescent="0.2">
      <c r="K14854" s="15">
        <f t="shared" si="1034"/>
        <v>1</v>
      </c>
      <c r="L14854" s="17">
        <f t="shared" si="1035"/>
        <v>1680</v>
      </c>
      <c r="M14854" s="5">
        <f t="shared" si="1037"/>
        <v>0</v>
      </c>
      <c r="N14854" s="15">
        <f t="shared" si="1036"/>
        <v>0</v>
      </c>
    </row>
    <row r="14855" spans="11:14" x14ac:dyDescent="0.2">
      <c r="K14855" s="15">
        <f t="shared" si="1034"/>
        <v>1</v>
      </c>
      <c r="L14855" s="17">
        <f t="shared" si="1035"/>
        <v>1680</v>
      </c>
      <c r="M14855" s="5">
        <f t="shared" si="1037"/>
        <v>0</v>
      </c>
      <c r="N14855" s="15">
        <f t="shared" si="1036"/>
        <v>0</v>
      </c>
    </row>
    <row r="14856" spans="11:14" x14ac:dyDescent="0.2">
      <c r="K14856" s="15">
        <f t="shared" si="1034"/>
        <v>1</v>
      </c>
      <c r="L14856" s="17">
        <f t="shared" si="1035"/>
        <v>1680</v>
      </c>
      <c r="M14856" s="5">
        <f t="shared" si="1037"/>
        <v>0</v>
      </c>
      <c r="N14856" s="15">
        <f t="shared" si="1036"/>
        <v>0</v>
      </c>
    </row>
    <row r="14857" spans="11:14" x14ac:dyDescent="0.2">
      <c r="K14857" s="15">
        <f t="shared" si="1034"/>
        <v>1</v>
      </c>
      <c r="L14857" s="17">
        <f t="shared" si="1035"/>
        <v>1680</v>
      </c>
      <c r="M14857" s="5">
        <f t="shared" si="1037"/>
        <v>0</v>
      </c>
      <c r="N14857" s="15">
        <f t="shared" si="1036"/>
        <v>0</v>
      </c>
    </row>
    <row r="14858" spans="11:14" x14ac:dyDescent="0.2">
      <c r="K14858" s="15">
        <f t="shared" si="1034"/>
        <v>1</v>
      </c>
      <c r="L14858" s="17">
        <f t="shared" si="1035"/>
        <v>1680</v>
      </c>
      <c r="M14858" s="5">
        <f t="shared" si="1037"/>
        <v>0</v>
      </c>
      <c r="N14858" s="15">
        <f t="shared" si="1036"/>
        <v>0</v>
      </c>
    </row>
    <row r="14859" spans="11:14" x14ac:dyDescent="0.2">
      <c r="K14859" s="15">
        <f t="shared" si="1034"/>
        <v>1</v>
      </c>
      <c r="L14859" s="17">
        <f t="shared" si="1035"/>
        <v>1680</v>
      </c>
      <c r="M14859" s="5">
        <f t="shared" si="1037"/>
        <v>0</v>
      </c>
      <c r="N14859" s="15">
        <f t="shared" si="1036"/>
        <v>0</v>
      </c>
    </row>
    <row r="14860" spans="11:14" x14ac:dyDescent="0.2">
      <c r="K14860" s="15">
        <f t="shared" si="1034"/>
        <v>1</v>
      </c>
      <c r="L14860" s="17">
        <f t="shared" si="1035"/>
        <v>1680</v>
      </c>
      <c r="M14860" s="5">
        <f t="shared" si="1037"/>
        <v>0</v>
      </c>
      <c r="N14860" s="15">
        <f t="shared" si="1036"/>
        <v>0</v>
      </c>
    </row>
    <row r="14861" spans="11:14" x14ac:dyDescent="0.2">
      <c r="K14861" s="15">
        <f t="shared" si="1034"/>
        <v>1</v>
      </c>
      <c r="L14861" s="17">
        <f t="shared" si="1035"/>
        <v>1680</v>
      </c>
      <c r="M14861" s="5">
        <f t="shared" si="1037"/>
        <v>0</v>
      </c>
      <c r="N14861" s="15">
        <f t="shared" si="1036"/>
        <v>0</v>
      </c>
    </row>
    <row r="14862" spans="11:14" x14ac:dyDescent="0.2">
      <c r="K14862" s="15">
        <f t="shared" si="1034"/>
        <v>1</v>
      </c>
      <c r="L14862" s="17">
        <f t="shared" si="1035"/>
        <v>1680</v>
      </c>
      <c r="M14862" s="5">
        <f t="shared" si="1037"/>
        <v>0</v>
      </c>
      <c r="N14862" s="15">
        <f t="shared" si="1036"/>
        <v>0</v>
      </c>
    </row>
    <row r="14863" spans="11:14" x14ac:dyDescent="0.2">
      <c r="K14863" s="15">
        <f t="shared" si="1034"/>
        <v>1</v>
      </c>
      <c r="L14863" s="17">
        <f t="shared" si="1035"/>
        <v>1680</v>
      </c>
      <c r="M14863" s="5">
        <f t="shared" si="1037"/>
        <v>0</v>
      </c>
      <c r="N14863" s="15">
        <f t="shared" si="1036"/>
        <v>0</v>
      </c>
    </row>
    <row r="14864" spans="11:14" x14ac:dyDescent="0.2">
      <c r="K14864" s="15">
        <f t="shared" si="1034"/>
        <v>1</v>
      </c>
      <c r="L14864" s="17">
        <f t="shared" si="1035"/>
        <v>1680</v>
      </c>
      <c r="M14864" s="5">
        <f t="shared" si="1037"/>
        <v>0</v>
      </c>
      <c r="N14864" s="15">
        <f t="shared" si="1036"/>
        <v>0</v>
      </c>
    </row>
    <row r="14865" spans="11:14" x14ac:dyDescent="0.2">
      <c r="K14865" s="15">
        <f t="shared" si="1034"/>
        <v>1</v>
      </c>
      <c r="L14865" s="17">
        <f t="shared" si="1035"/>
        <v>1680</v>
      </c>
      <c r="M14865" s="5">
        <f t="shared" si="1037"/>
        <v>0</v>
      </c>
      <c r="N14865" s="15">
        <f t="shared" si="1036"/>
        <v>0</v>
      </c>
    </row>
    <row r="14866" spans="11:14" x14ac:dyDescent="0.2">
      <c r="K14866" s="15">
        <f t="shared" si="1034"/>
        <v>1</v>
      </c>
      <c r="L14866" s="17">
        <f t="shared" si="1035"/>
        <v>1680</v>
      </c>
      <c r="M14866" s="5">
        <f t="shared" si="1037"/>
        <v>0</v>
      </c>
      <c r="N14866" s="15">
        <f t="shared" si="1036"/>
        <v>0</v>
      </c>
    </row>
    <row r="14867" spans="11:14" x14ac:dyDescent="0.2">
      <c r="K14867" s="15">
        <f t="shared" si="1034"/>
        <v>1</v>
      </c>
      <c r="L14867" s="17">
        <f t="shared" si="1035"/>
        <v>1680</v>
      </c>
      <c r="M14867" s="5">
        <f t="shared" si="1037"/>
        <v>0</v>
      </c>
      <c r="N14867" s="15">
        <f t="shared" si="1036"/>
        <v>0</v>
      </c>
    </row>
    <row r="14868" spans="11:14" x14ac:dyDescent="0.2">
      <c r="K14868" s="15">
        <f t="shared" si="1034"/>
        <v>1</v>
      </c>
      <c r="L14868" s="17">
        <f t="shared" si="1035"/>
        <v>1680</v>
      </c>
      <c r="M14868" s="5">
        <f t="shared" si="1037"/>
        <v>0</v>
      </c>
      <c r="N14868" s="15">
        <f t="shared" si="1036"/>
        <v>0</v>
      </c>
    </row>
    <row r="14869" spans="11:14" x14ac:dyDescent="0.2">
      <c r="K14869" s="15">
        <f t="shared" si="1034"/>
        <v>1</v>
      </c>
      <c r="L14869" s="17">
        <f t="shared" si="1035"/>
        <v>1680</v>
      </c>
      <c r="M14869" s="5">
        <f t="shared" si="1037"/>
        <v>0</v>
      </c>
      <c r="N14869" s="15">
        <f t="shared" si="1036"/>
        <v>0</v>
      </c>
    </row>
    <row r="14870" spans="11:14" x14ac:dyDescent="0.2">
      <c r="K14870" s="15">
        <f t="shared" si="1034"/>
        <v>1</v>
      </c>
      <c r="L14870" s="17">
        <f t="shared" si="1035"/>
        <v>1680</v>
      </c>
      <c r="M14870" s="5">
        <f t="shared" si="1037"/>
        <v>0</v>
      </c>
      <c r="N14870" s="15">
        <f t="shared" si="1036"/>
        <v>0</v>
      </c>
    </row>
    <row r="14871" spans="11:14" x14ac:dyDescent="0.2">
      <c r="K14871" s="15">
        <f t="shared" si="1034"/>
        <v>1</v>
      </c>
      <c r="L14871" s="17">
        <f t="shared" si="1035"/>
        <v>1680</v>
      </c>
      <c r="M14871" s="5">
        <f t="shared" si="1037"/>
        <v>0</v>
      </c>
      <c r="N14871" s="15">
        <f t="shared" si="1036"/>
        <v>0</v>
      </c>
    </row>
    <row r="14872" spans="11:14" x14ac:dyDescent="0.2">
      <c r="K14872" s="15">
        <f t="shared" si="1034"/>
        <v>1</v>
      </c>
      <c r="L14872" s="17">
        <f t="shared" si="1035"/>
        <v>1680</v>
      </c>
      <c r="M14872" s="5">
        <f t="shared" si="1037"/>
        <v>0</v>
      </c>
      <c r="N14872" s="15">
        <f t="shared" si="1036"/>
        <v>0</v>
      </c>
    </row>
    <row r="14873" spans="11:14" x14ac:dyDescent="0.2">
      <c r="K14873" s="15">
        <f t="shared" si="1034"/>
        <v>1</v>
      </c>
      <c r="L14873" s="17">
        <f t="shared" si="1035"/>
        <v>1680</v>
      </c>
      <c r="M14873" s="5">
        <f t="shared" si="1037"/>
        <v>0</v>
      </c>
      <c r="N14873" s="15">
        <f t="shared" si="1036"/>
        <v>0</v>
      </c>
    </row>
    <row r="14874" spans="11:14" x14ac:dyDescent="0.2">
      <c r="K14874" s="15">
        <f t="shared" si="1034"/>
        <v>1</v>
      </c>
      <c r="L14874" s="17">
        <f t="shared" si="1035"/>
        <v>1680</v>
      </c>
      <c r="M14874" s="5">
        <f t="shared" si="1037"/>
        <v>0</v>
      </c>
      <c r="N14874" s="15">
        <f t="shared" si="1036"/>
        <v>0</v>
      </c>
    </row>
    <row r="14875" spans="11:14" x14ac:dyDescent="0.2">
      <c r="K14875" s="15">
        <f t="shared" si="1034"/>
        <v>1</v>
      </c>
      <c r="L14875" s="17">
        <f t="shared" si="1035"/>
        <v>1680</v>
      </c>
      <c r="M14875" s="5">
        <f t="shared" si="1037"/>
        <v>0</v>
      </c>
      <c r="N14875" s="15">
        <f t="shared" si="1036"/>
        <v>0</v>
      </c>
    </row>
    <row r="14876" spans="11:14" x14ac:dyDescent="0.2">
      <c r="K14876" s="15">
        <f t="shared" si="1034"/>
        <v>1</v>
      </c>
      <c r="L14876" s="17">
        <f t="shared" si="1035"/>
        <v>1680</v>
      </c>
      <c r="M14876" s="5">
        <f t="shared" si="1037"/>
        <v>0</v>
      </c>
      <c r="N14876" s="15">
        <f t="shared" si="1036"/>
        <v>0</v>
      </c>
    </row>
    <row r="14877" spans="11:14" x14ac:dyDescent="0.2">
      <c r="K14877" s="15">
        <f t="shared" si="1034"/>
        <v>1</v>
      </c>
      <c r="L14877" s="17">
        <f t="shared" si="1035"/>
        <v>1680</v>
      </c>
      <c r="M14877" s="5">
        <f t="shared" si="1037"/>
        <v>0</v>
      </c>
      <c r="N14877" s="15">
        <f t="shared" si="1036"/>
        <v>0</v>
      </c>
    </row>
    <row r="14878" spans="11:14" x14ac:dyDescent="0.2">
      <c r="K14878" s="15">
        <f t="shared" si="1034"/>
        <v>1</v>
      </c>
      <c r="L14878" s="17">
        <f t="shared" si="1035"/>
        <v>1680</v>
      </c>
      <c r="M14878" s="5">
        <f t="shared" si="1037"/>
        <v>0</v>
      </c>
      <c r="N14878" s="15">
        <f t="shared" si="1036"/>
        <v>0</v>
      </c>
    </row>
    <row r="14879" spans="11:14" x14ac:dyDescent="0.2">
      <c r="K14879" s="15">
        <f t="shared" si="1034"/>
        <v>1</v>
      </c>
      <c r="L14879" s="17">
        <f t="shared" si="1035"/>
        <v>1680</v>
      </c>
      <c r="M14879" s="5">
        <f t="shared" si="1037"/>
        <v>0</v>
      </c>
      <c r="N14879" s="15">
        <f t="shared" si="1036"/>
        <v>0</v>
      </c>
    </row>
    <row r="14880" spans="11:14" x14ac:dyDescent="0.2">
      <c r="K14880" s="15">
        <f t="shared" si="1034"/>
        <v>1</v>
      </c>
      <c r="L14880" s="17">
        <f t="shared" si="1035"/>
        <v>1680</v>
      </c>
      <c r="M14880" s="5">
        <f t="shared" si="1037"/>
        <v>0</v>
      </c>
      <c r="N14880" s="15">
        <f t="shared" si="1036"/>
        <v>0</v>
      </c>
    </row>
    <row r="14881" spans="11:14" x14ac:dyDescent="0.2">
      <c r="K14881" s="15">
        <f t="shared" si="1034"/>
        <v>1</v>
      </c>
      <c r="L14881" s="17">
        <f t="shared" si="1035"/>
        <v>1680</v>
      </c>
      <c r="M14881" s="5">
        <f t="shared" si="1037"/>
        <v>0</v>
      </c>
      <c r="N14881" s="15">
        <f t="shared" si="1036"/>
        <v>0</v>
      </c>
    </row>
    <row r="14882" spans="11:14" x14ac:dyDescent="0.2">
      <c r="K14882" s="15">
        <f t="shared" si="1034"/>
        <v>1</v>
      </c>
      <c r="L14882" s="17">
        <f t="shared" si="1035"/>
        <v>1680</v>
      </c>
      <c r="M14882" s="5">
        <f t="shared" si="1037"/>
        <v>0</v>
      </c>
      <c r="N14882" s="15">
        <f t="shared" si="1036"/>
        <v>0</v>
      </c>
    </row>
    <row r="14883" spans="11:14" x14ac:dyDescent="0.2">
      <c r="K14883" s="15">
        <f t="shared" si="1034"/>
        <v>1</v>
      </c>
      <c r="L14883" s="17">
        <f t="shared" si="1035"/>
        <v>1680</v>
      </c>
      <c r="M14883" s="5">
        <f t="shared" si="1037"/>
        <v>0</v>
      </c>
      <c r="N14883" s="15">
        <f t="shared" si="1036"/>
        <v>0</v>
      </c>
    </row>
    <row r="14884" spans="11:14" x14ac:dyDescent="0.2">
      <c r="K14884" s="15">
        <f t="shared" si="1034"/>
        <v>1</v>
      </c>
      <c r="L14884" s="17">
        <f t="shared" si="1035"/>
        <v>1680</v>
      </c>
      <c r="M14884" s="5">
        <f t="shared" si="1037"/>
        <v>0</v>
      </c>
      <c r="N14884" s="15">
        <f t="shared" si="1036"/>
        <v>0</v>
      </c>
    </row>
    <row r="14885" spans="11:14" x14ac:dyDescent="0.2">
      <c r="K14885" s="15">
        <f t="shared" si="1034"/>
        <v>1</v>
      </c>
      <c r="L14885" s="17">
        <f t="shared" si="1035"/>
        <v>1680</v>
      </c>
      <c r="M14885" s="5">
        <f t="shared" si="1037"/>
        <v>0</v>
      </c>
      <c r="N14885" s="15">
        <f t="shared" si="1036"/>
        <v>0</v>
      </c>
    </row>
    <row r="14886" spans="11:14" x14ac:dyDescent="0.2">
      <c r="K14886" s="15">
        <f t="shared" si="1034"/>
        <v>1</v>
      </c>
      <c r="L14886" s="17">
        <f t="shared" si="1035"/>
        <v>1680</v>
      </c>
      <c r="M14886" s="5">
        <f t="shared" si="1037"/>
        <v>0</v>
      </c>
      <c r="N14886" s="15">
        <f t="shared" si="1036"/>
        <v>0</v>
      </c>
    </row>
    <row r="14887" spans="11:14" x14ac:dyDescent="0.2">
      <c r="K14887" s="15">
        <f t="shared" si="1034"/>
        <v>1</v>
      </c>
      <c r="L14887" s="17">
        <f t="shared" si="1035"/>
        <v>1680</v>
      </c>
      <c r="M14887" s="5">
        <f t="shared" si="1037"/>
        <v>0</v>
      </c>
      <c r="N14887" s="15">
        <f t="shared" si="1036"/>
        <v>0</v>
      </c>
    </row>
    <row r="14888" spans="11:14" x14ac:dyDescent="0.2">
      <c r="K14888" s="15">
        <f t="shared" si="1034"/>
        <v>1</v>
      </c>
      <c r="L14888" s="17">
        <f t="shared" si="1035"/>
        <v>1680</v>
      </c>
      <c r="M14888" s="5">
        <f t="shared" si="1037"/>
        <v>0</v>
      </c>
      <c r="N14888" s="15">
        <f t="shared" si="1036"/>
        <v>0</v>
      </c>
    </row>
    <row r="14889" spans="11:14" x14ac:dyDescent="0.2">
      <c r="K14889" s="15">
        <f t="shared" si="1034"/>
        <v>1</v>
      </c>
      <c r="L14889" s="17">
        <f t="shared" si="1035"/>
        <v>1680</v>
      </c>
      <c r="M14889" s="5">
        <f t="shared" si="1037"/>
        <v>0</v>
      </c>
      <c r="N14889" s="15">
        <f t="shared" si="1036"/>
        <v>0</v>
      </c>
    </row>
    <row r="14890" spans="11:14" x14ac:dyDescent="0.2">
      <c r="K14890" s="15">
        <f t="shared" si="1034"/>
        <v>1</v>
      </c>
      <c r="L14890" s="17">
        <f t="shared" si="1035"/>
        <v>1680</v>
      </c>
      <c r="M14890" s="5">
        <f t="shared" si="1037"/>
        <v>0</v>
      </c>
      <c r="N14890" s="15">
        <f t="shared" si="1036"/>
        <v>0</v>
      </c>
    </row>
    <row r="14891" spans="11:14" x14ac:dyDescent="0.2">
      <c r="K14891" s="15">
        <f t="shared" si="1034"/>
        <v>1</v>
      </c>
      <c r="L14891" s="17">
        <f t="shared" si="1035"/>
        <v>1680</v>
      </c>
      <c r="M14891" s="5">
        <f t="shared" si="1037"/>
        <v>0</v>
      </c>
      <c r="N14891" s="15">
        <f t="shared" si="1036"/>
        <v>0</v>
      </c>
    </row>
    <row r="14892" spans="11:14" x14ac:dyDescent="0.2">
      <c r="K14892" s="15">
        <f t="shared" si="1034"/>
        <v>1</v>
      </c>
      <c r="L14892" s="17">
        <f t="shared" si="1035"/>
        <v>1680</v>
      </c>
      <c r="M14892" s="5">
        <f t="shared" si="1037"/>
        <v>0</v>
      </c>
      <c r="N14892" s="15">
        <f t="shared" si="1036"/>
        <v>0</v>
      </c>
    </row>
    <row r="14893" spans="11:14" x14ac:dyDescent="0.2">
      <c r="K14893" s="15">
        <f t="shared" si="1034"/>
        <v>1</v>
      </c>
      <c r="L14893" s="17">
        <f t="shared" si="1035"/>
        <v>1680</v>
      </c>
      <c r="M14893" s="5">
        <f t="shared" si="1037"/>
        <v>0</v>
      </c>
      <c r="N14893" s="15">
        <f t="shared" si="1036"/>
        <v>0</v>
      </c>
    </row>
    <row r="14894" spans="11:14" x14ac:dyDescent="0.2">
      <c r="K14894" s="15">
        <f t="shared" si="1034"/>
        <v>1</v>
      </c>
      <c r="L14894" s="17">
        <f t="shared" si="1035"/>
        <v>1680</v>
      </c>
      <c r="M14894" s="5">
        <f t="shared" si="1037"/>
        <v>0</v>
      </c>
      <c r="N14894" s="15">
        <f t="shared" si="1036"/>
        <v>0</v>
      </c>
    </row>
    <row r="14895" spans="11:14" x14ac:dyDescent="0.2">
      <c r="K14895" s="15">
        <f t="shared" si="1034"/>
        <v>1</v>
      </c>
      <c r="L14895" s="17">
        <f t="shared" si="1035"/>
        <v>1680</v>
      </c>
      <c r="M14895" s="5">
        <f t="shared" si="1037"/>
        <v>0</v>
      </c>
      <c r="N14895" s="15">
        <f t="shared" si="1036"/>
        <v>0</v>
      </c>
    </row>
    <row r="14896" spans="11:14" x14ac:dyDescent="0.2">
      <c r="K14896" s="15">
        <f t="shared" si="1034"/>
        <v>1</v>
      </c>
      <c r="L14896" s="17">
        <f t="shared" si="1035"/>
        <v>1680</v>
      </c>
      <c r="M14896" s="5">
        <f t="shared" si="1037"/>
        <v>0</v>
      </c>
      <c r="N14896" s="15">
        <f t="shared" si="1036"/>
        <v>0</v>
      </c>
    </row>
    <row r="14897" spans="11:14" x14ac:dyDescent="0.2">
      <c r="K14897" s="15">
        <f t="shared" si="1034"/>
        <v>1</v>
      </c>
      <c r="L14897" s="17">
        <f t="shared" si="1035"/>
        <v>1680</v>
      </c>
      <c r="M14897" s="5">
        <f t="shared" si="1037"/>
        <v>0</v>
      </c>
      <c r="N14897" s="15">
        <f t="shared" si="1036"/>
        <v>0</v>
      </c>
    </row>
    <row r="14898" spans="11:14" x14ac:dyDescent="0.2">
      <c r="K14898" s="15">
        <f t="shared" si="1034"/>
        <v>1</v>
      </c>
      <c r="L14898" s="17">
        <f t="shared" si="1035"/>
        <v>1680</v>
      </c>
      <c r="M14898" s="5">
        <f t="shared" si="1037"/>
        <v>0</v>
      </c>
      <c r="N14898" s="15">
        <f t="shared" si="1036"/>
        <v>0</v>
      </c>
    </row>
    <row r="14899" spans="11:14" x14ac:dyDescent="0.2">
      <c r="K14899" s="15">
        <f t="shared" si="1034"/>
        <v>1</v>
      </c>
      <c r="L14899" s="17">
        <f t="shared" si="1035"/>
        <v>1680</v>
      </c>
      <c r="M14899" s="5">
        <f t="shared" si="1037"/>
        <v>0</v>
      </c>
      <c r="N14899" s="15">
        <f t="shared" si="1036"/>
        <v>0</v>
      </c>
    </row>
    <row r="14900" spans="11:14" x14ac:dyDescent="0.2">
      <c r="K14900" s="15">
        <f t="shared" si="1034"/>
        <v>1</v>
      </c>
      <c r="L14900" s="17">
        <f t="shared" si="1035"/>
        <v>1680</v>
      </c>
      <c r="M14900" s="5">
        <f t="shared" si="1037"/>
        <v>0</v>
      </c>
      <c r="N14900" s="15">
        <f t="shared" si="1036"/>
        <v>0</v>
      </c>
    </row>
    <row r="14901" spans="11:14" x14ac:dyDescent="0.2">
      <c r="K14901" s="15">
        <f t="shared" si="1034"/>
        <v>1</v>
      </c>
      <c r="L14901" s="17">
        <f t="shared" si="1035"/>
        <v>1680</v>
      </c>
      <c r="M14901" s="5">
        <f t="shared" si="1037"/>
        <v>0</v>
      </c>
      <c r="N14901" s="15">
        <f t="shared" si="1036"/>
        <v>0</v>
      </c>
    </row>
    <row r="14902" spans="11:14" x14ac:dyDescent="0.2">
      <c r="K14902" s="15">
        <f t="shared" si="1034"/>
        <v>1</v>
      </c>
      <c r="L14902" s="17">
        <f t="shared" si="1035"/>
        <v>1680</v>
      </c>
      <c r="M14902" s="5">
        <f t="shared" si="1037"/>
        <v>0</v>
      </c>
      <c r="N14902" s="15">
        <f t="shared" si="1036"/>
        <v>0</v>
      </c>
    </row>
    <row r="14903" spans="11:14" x14ac:dyDescent="0.2">
      <c r="K14903" s="15">
        <f t="shared" si="1034"/>
        <v>1</v>
      </c>
      <c r="L14903" s="17">
        <f t="shared" si="1035"/>
        <v>1680</v>
      </c>
      <c r="M14903" s="5">
        <f t="shared" si="1037"/>
        <v>0</v>
      </c>
      <c r="N14903" s="15">
        <f t="shared" si="1036"/>
        <v>0</v>
      </c>
    </row>
    <row r="14904" spans="11:14" x14ac:dyDescent="0.2">
      <c r="K14904" s="15">
        <f t="shared" si="1034"/>
        <v>1</v>
      </c>
      <c r="L14904" s="17">
        <f t="shared" si="1035"/>
        <v>1680</v>
      </c>
      <c r="M14904" s="5">
        <f t="shared" si="1037"/>
        <v>0</v>
      </c>
      <c r="N14904" s="15">
        <f t="shared" si="1036"/>
        <v>0</v>
      </c>
    </row>
    <row r="14905" spans="11:14" x14ac:dyDescent="0.2">
      <c r="K14905" s="15">
        <f t="shared" si="1034"/>
        <v>1</v>
      </c>
      <c r="L14905" s="17">
        <f t="shared" si="1035"/>
        <v>1680</v>
      </c>
      <c r="M14905" s="5">
        <f t="shared" si="1037"/>
        <v>0</v>
      </c>
      <c r="N14905" s="15">
        <f t="shared" si="1036"/>
        <v>0</v>
      </c>
    </row>
    <row r="14906" spans="11:14" x14ac:dyDescent="0.2">
      <c r="K14906" s="15">
        <f t="shared" si="1034"/>
        <v>1</v>
      </c>
      <c r="L14906" s="17">
        <f t="shared" si="1035"/>
        <v>1680</v>
      </c>
      <c r="M14906" s="5">
        <f t="shared" si="1037"/>
        <v>0</v>
      </c>
      <c r="N14906" s="15">
        <f t="shared" si="1036"/>
        <v>0</v>
      </c>
    </row>
    <row r="14907" spans="11:14" x14ac:dyDescent="0.2">
      <c r="K14907" s="15">
        <f t="shared" si="1034"/>
        <v>1</v>
      </c>
      <c r="L14907" s="17">
        <f t="shared" si="1035"/>
        <v>1680</v>
      </c>
      <c r="M14907" s="5">
        <f t="shared" si="1037"/>
        <v>0</v>
      </c>
      <c r="N14907" s="15">
        <f t="shared" si="1036"/>
        <v>0</v>
      </c>
    </row>
    <row r="14908" spans="11:14" x14ac:dyDescent="0.2">
      <c r="K14908" s="15">
        <f t="shared" si="1034"/>
        <v>1</v>
      </c>
      <c r="L14908" s="17">
        <f t="shared" si="1035"/>
        <v>1680</v>
      </c>
      <c r="M14908" s="5">
        <f t="shared" si="1037"/>
        <v>0</v>
      </c>
      <c r="N14908" s="15">
        <f t="shared" si="1036"/>
        <v>0</v>
      </c>
    </row>
    <row r="14909" spans="11:14" x14ac:dyDescent="0.2">
      <c r="K14909" s="15">
        <f t="shared" si="1034"/>
        <v>1</v>
      </c>
      <c r="L14909" s="17">
        <f t="shared" si="1035"/>
        <v>1680</v>
      </c>
      <c r="M14909" s="5">
        <f t="shared" si="1037"/>
        <v>0</v>
      </c>
      <c r="N14909" s="15">
        <f t="shared" si="1036"/>
        <v>0</v>
      </c>
    </row>
    <row r="14910" spans="11:14" x14ac:dyDescent="0.2">
      <c r="K14910" s="15">
        <f t="shared" si="1034"/>
        <v>1</v>
      </c>
      <c r="L14910" s="17">
        <f t="shared" si="1035"/>
        <v>1680</v>
      </c>
      <c r="M14910" s="5">
        <f t="shared" si="1037"/>
        <v>0</v>
      </c>
      <c r="N14910" s="15">
        <f t="shared" si="1036"/>
        <v>0</v>
      </c>
    </row>
    <row r="14911" spans="11:14" x14ac:dyDescent="0.2">
      <c r="K14911" s="15">
        <f t="shared" si="1034"/>
        <v>1</v>
      </c>
      <c r="L14911" s="17">
        <f t="shared" si="1035"/>
        <v>1680</v>
      </c>
      <c r="M14911" s="5">
        <f t="shared" si="1037"/>
        <v>0</v>
      </c>
      <c r="N14911" s="15">
        <f t="shared" si="1036"/>
        <v>0</v>
      </c>
    </row>
    <row r="14912" spans="11:14" x14ac:dyDescent="0.2">
      <c r="K14912" s="15">
        <f t="shared" si="1034"/>
        <v>1</v>
      </c>
      <c r="L14912" s="17">
        <f t="shared" si="1035"/>
        <v>1680</v>
      </c>
      <c r="M14912" s="5">
        <f t="shared" si="1037"/>
        <v>0</v>
      </c>
      <c r="N14912" s="15">
        <f t="shared" si="1036"/>
        <v>0</v>
      </c>
    </row>
    <row r="14913" spans="11:14" x14ac:dyDescent="0.2">
      <c r="K14913" s="15">
        <f t="shared" si="1034"/>
        <v>1</v>
      </c>
      <c r="L14913" s="17">
        <f t="shared" si="1035"/>
        <v>1680</v>
      </c>
      <c r="M14913" s="5">
        <f t="shared" si="1037"/>
        <v>0</v>
      </c>
      <c r="N14913" s="15">
        <f t="shared" si="1036"/>
        <v>0</v>
      </c>
    </row>
    <row r="14914" spans="11:14" x14ac:dyDescent="0.2">
      <c r="K14914" s="15">
        <f t="shared" ref="K14914:K14977" si="1038">DATE(YEAR(E14914),MONTH(E14914),1)</f>
        <v>1</v>
      </c>
      <c r="L14914" s="17">
        <f t="shared" ref="L14914:L14977" si="1039">ROUND(($B$3-K14914)/365.25*12,0)</f>
        <v>1680</v>
      </c>
      <c r="M14914" s="5">
        <f t="shared" si="1037"/>
        <v>0</v>
      </c>
      <c r="N14914" s="15">
        <f t="shared" ref="N14914:N14977" si="1040">EDATE(E14914,D14914)</f>
        <v>0</v>
      </c>
    </row>
    <row r="14915" spans="11:14" x14ac:dyDescent="0.2">
      <c r="K14915" s="15">
        <f t="shared" si="1038"/>
        <v>1</v>
      </c>
      <c r="L14915" s="17">
        <f t="shared" si="1039"/>
        <v>1680</v>
      </c>
      <c r="M14915" s="5">
        <f t="shared" ref="M14915:M14978" si="1041">ROUND((N14915-K14915)/365.25*12,0)</f>
        <v>0</v>
      </c>
      <c r="N14915" s="15">
        <f t="shared" si="1040"/>
        <v>0</v>
      </c>
    </row>
    <row r="14916" spans="11:14" x14ac:dyDescent="0.2">
      <c r="K14916" s="15">
        <f t="shared" si="1038"/>
        <v>1</v>
      </c>
      <c r="L14916" s="17">
        <f t="shared" si="1039"/>
        <v>1680</v>
      </c>
      <c r="M14916" s="5">
        <f t="shared" si="1041"/>
        <v>0</v>
      </c>
      <c r="N14916" s="15">
        <f t="shared" si="1040"/>
        <v>0</v>
      </c>
    </row>
    <row r="14917" spans="11:14" x14ac:dyDescent="0.2">
      <c r="K14917" s="15">
        <f t="shared" si="1038"/>
        <v>1</v>
      </c>
      <c r="L14917" s="17">
        <f t="shared" si="1039"/>
        <v>1680</v>
      </c>
      <c r="M14917" s="5">
        <f t="shared" si="1041"/>
        <v>0</v>
      </c>
      <c r="N14917" s="15">
        <f t="shared" si="1040"/>
        <v>0</v>
      </c>
    </row>
    <row r="14918" spans="11:14" x14ac:dyDescent="0.2">
      <c r="K14918" s="15">
        <f t="shared" si="1038"/>
        <v>1</v>
      </c>
      <c r="L14918" s="17">
        <f t="shared" si="1039"/>
        <v>1680</v>
      </c>
      <c r="M14918" s="5">
        <f t="shared" si="1041"/>
        <v>0</v>
      </c>
      <c r="N14918" s="15">
        <f t="shared" si="1040"/>
        <v>0</v>
      </c>
    </row>
    <row r="14919" spans="11:14" x14ac:dyDescent="0.2">
      <c r="K14919" s="15">
        <f t="shared" si="1038"/>
        <v>1</v>
      </c>
      <c r="L14919" s="17">
        <f t="shared" si="1039"/>
        <v>1680</v>
      </c>
      <c r="M14919" s="5">
        <f t="shared" si="1041"/>
        <v>0</v>
      </c>
      <c r="N14919" s="15">
        <f t="shared" si="1040"/>
        <v>0</v>
      </c>
    </row>
    <row r="14920" spans="11:14" x14ac:dyDescent="0.2">
      <c r="K14920" s="15">
        <f t="shared" si="1038"/>
        <v>1</v>
      </c>
      <c r="L14920" s="17">
        <f t="shared" si="1039"/>
        <v>1680</v>
      </c>
      <c r="M14920" s="5">
        <f t="shared" si="1041"/>
        <v>0</v>
      </c>
      <c r="N14920" s="15">
        <f t="shared" si="1040"/>
        <v>0</v>
      </c>
    </row>
    <row r="14921" spans="11:14" x14ac:dyDescent="0.2">
      <c r="K14921" s="15">
        <f t="shared" si="1038"/>
        <v>1</v>
      </c>
      <c r="L14921" s="17">
        <f t="shared" si="1039"/>
        <v>1680</v>
      </c>
      <c r="M14921" s="5">
        <f t="shared" si="1041"/>
        <v>0</v>
      </c>
      <c r="N14921" s="15">
        <f t="shared" si="1040"/>
        <v>0</v>
      </c>
    </row>
    <row r="14922" spans="11:14" x14ac:dyDescent="0.2">
      <c r="K14922" s="15">
        <f t="shared" si="1038"/>
        <v>1</v>
      </c>
      <c r="L14922" s="17">
        <f t="shared" si="1039"/>
        <v>1680</v>
      </c>
      <c r="M14922" s="5">
        <f t="shared" si="1041"/>
        <v>0</v>
      </c>
      <c r="N14922" s="15">
        <f t="shared" si="1040"/>
        <v>0</v>
      </c>
    </row>
    <row r="14923" spans="11:14" x14ac:dyDescent="0.2">
      <c r="K14923" s="15">
        <f t="shared" si="1038"/>
        <v>1</v>
      </c>
      <c r="L14923" s="17">
        <f t="shared" si="1039"/>
        <v>1680</v>
      </c>
      <c r="M14923" s="5">
        <f t="shared" si="1041"/>
        <v>0</v>
      </c>
      <c r="N14923" s="15">
        <f t="shared" si="1040"/>
        <v>0</v>
      </c>
    </row>
    <row r="14924" spans="11:14" x14ac:dyDescent="0.2">
      <c r="K14924" s="15">
        <f t="shared" si="1038"/>
        <v>1</v>
      </c>
      <c r="L14924" s="17">
        <f t="shared" si="1039"/>
        <v>1680</v>
      </c>
      <c r="M14924" s="5">
        <f t="shared" si="1041"/>
        <v>0</v>
      </c>
      <c r="N14924" s="15">
        <f t="shared" si="1040"/>
        <v>0</v>
      </c>
    </row>
    <row r="14925" spans="11:14" x14ac:dyDescent="0.2">
      <c r="K14925" s="15">
        <f t="shared" si="1038"/>
        <v>1</v>
      </c>
      <c r="L14925" s="17">
        <f t="shared" si="1039"/>
        <v>1680</v>
      </c>
      <c r="M14925" s="5">
        <f t="shared" si="1041"/>
        <v>0</v>
      </c>
      <c r="N14925" s="15">
        <f t="shared" si="1040"/>
        <v>0</v>
      </c>
    </row>
    <row r="14926" spans="11:14" x14ac:dyDescent="0.2">
      <c r="K14926" s="15">
        <f t="shared" si="1038"/>
        <v>1</v>
      </c>
      <c r="L14926" s="17">
        <f t="shared" si="1039"/>
        <v>1680</v>
      </c>
      <c r="M14926" s="5">
        <f t="shared" si="1041"/>
        <v>0</v>
      </c>
      <c r="N14926" s="15">
        <f t="shared" si="1040"/>
        <v>0</v>
      </c>
    </row>
    <row r="14927" spans="11:14" x14ac:dyDescent="0.2">
      <c r="K14927" s="15">
        <f t="shared" si="1038"/>
        <v>1</v>
      </c>
      <c r="L14927" s="17">
        <f t="shared" si="1039"/>
        <v>1680</v>
      </c>
      <c r="M14927" s="5">
        <f t="shared" si="1041"/>
        <v>0</v>
      </c>
      <c r="N14927" s="15">
        <f t="shared" si="1040"/>
        <v>0</v>
      </c>
    </row>
    <row r="14928" spans="11:14" x14ac:dyDescent="0.2">
      <c r="K14928" s="15">
        <f t="shared" si="1038"/>
        <v>1</v>
      </c>
      <c r="L14928" s="17">
        <f t="shared" si="1039"/>
        <v>1680</v>
      </c>
      <c r="M14928" s="5">
        <f t="shared" si="1041"/>
        <v>0</v>
      </c>
      <c r="N14928" s="15">
        <f t="shared" si="1040"/>
        <v>0</v>
      </c>
    </row>
    <row r="14929" spans="11:14" x14ac:dyDescent="0.2">
      <c r="K14929" s="15">
        <f t="shared" si="1038"/>
        <v>1</v>
      </c>
      <c r="L14929" s="17">
        <f t="shared" si="1039"/>
        <v>1680</v>
      </c>
      <c r="M14929" s="5">
        <f t="shared" si="1041"/>
        <v>0</v>
      </c>
      <c r="N14929" s="15">
        <f t="shared" si="1040"/>
        <v>0</v>
      </c>
    </row>
    <row r="14930" spans="11:14" x14ac:dyDescent="0.2">
      <c r="K14930" s="15">
        <f t="shared" si="1038"/>
        <v>1</v>
      </c>
      <c r="L14930" s="17">
        <f t="shared" si="1039"/>
        <v>1680</v>
      </c>
      <c r="M14930" s="5">
        <f t="shared" si="1041"/>
        <v>0</v>
      </c>
      <c r="N14930" s="15">
        <f t="shared" si="1040"/>
        <v>0</v>
      </c>
    </row>
    <row r="14931" spans="11:14" x14ac:dyDescent="0.2">
      <c r="K14931" s="15">
        <f t="shared" si="1038"/>
        <v>1</v>
      </c>
      <c r="L14931" s="17">
        <f t="shared" si="1039"/>
        <v>1680</v>
      </c>
      <c r="M14931" s="5">
        <f t="shared" si="1041"/>
        <v>0</v>
      </c>
      <c r="N14931" s="15">
        <f t="shared" si="1040"/>
        <v>0</v>
      </c>
    </row>
    <row r="14932" spans="11:14" x14ac:dyDescent="0.2">
      <c r="K14932" s="15">
        <f t="shared" si="1038"/>
        <v>1</v>
      </c>
      <c r="L14932" s="17">
        <f t="shared" si="1039"/>
        <v>1680</v>
      </c>
      <c r="M14932" s="5">
        <f t="shared" si="1041"/>
        <v>0</v>
      </c>
      <c r="N14932" s="15">
        <f t="shared" si="1040"/>
        <v>0</v>
      </c>
    </row>
    <row r="14933" spans="11:14" x14ac:dyDescent="0.2">
      <c r="K14933" s="15">
        <f t="shared" si="1038"/>
        <v>1</v>
      </c>
      <c r="L14933" s="17">
        <f t="shared" si="1039"/>
        <v>1680</v>
      </c>
      <c r="M14933" s="5">
        <f t="shared" si="1041"/>
        <v>0</v>
      </c>
      <c r="N14933" s="15">
        <f t="shared" si="1040"/>
        <v>0</v>
      </c>
    </row>
    <row r="14934" spans="11:14" x14ac:dyDescent="0.2">
      <c r="K14934" s="15">
        <f t="shared" si="1038"/>
        <v>1</v>
      </c>
      <c r="L14934" s="17">
        <f t="shared" si="1039"/>
        <v>1680</v>
      </c>
      <c r="M14934" s="5">
        <f t="shared" si="1041"/>
        <v>0</v>
      </c>
      <c r="N14934" s="15">
        <f t="shared" si="1040"/>
        <v>0</v>
      </c>
    </row>
    <row r="14935" spans="11:14" x14ac:dyDescent="0.2">
      <c r="K14935" s="15">
        <f t="shared" si="1038"/>
        <v>1</v>
      </c>
      <c r="L14935" s="17">
        <f t="shared" si="1039"/>
        <v>1680</v>
      </c>
      <c r="M14935" s="5">
        <f t="shared" si="1041"/>
        <v>0</v>
      </c>
      <c r="N14935" s="15">
        <f t="shared" si="1040"/>
        <v>0</v>
      </c>
    </row>
    <row r="14936" spans="11:14" x14ac:dyDescent="0.2">
      <c r="K14936" s="15">
        <f t="shared" si="1038"/>
        <v>1</v>
      </c>
      <c r="L14936" s="17">
        <f t="shared" si="1039"/>
        <v>1680</v>
      </c>
      <c r="M14936" s="5">
        <f t="shared" si="1041"/>
        <v>0</v>
      </c>
      <c r="N14936" s="15">
        <f t="shared" si="1040"/>
        <v>0</v>
      </c>
    </row>
    <row r="14937" spans="11:14" x14ac:dyDescent="0.2">
      <c r="K14937" s="15">
        <f t="shared" si="1038"/>
        <v>1</v>
      </c>
      <c r="L14937" s="17">
        <f t="shared" si="1039"/>
        <v>1680</v>
      </c>
      <c r="M14937" s="5">
        <f t="shared" si="1041"/>
        <v>0</v>
      </c>
      <c r="N14937" s="15">
        <f t="shared" si="1040"/>
        <v>0</v>
      </c>
    </row>
    <row r="14938" spans="11:14" x14ac:dyDescent="0.2">
      <c r="K14938" s="15">
        <f t="shared" si="1038"/>
        <v>1</v>
      </c>
      <c r="L14938" s="17">
        <f t="shared" si="1039"/>
        <v>1680</v>
      </c>
      <c r="M14938" s="5">
        <f t="shared" si="1041"/>
        <v>0</v>
      </c>
      <c r="N14938" s="15">
        <f t="shared" si="1040"/>
        <v>0</v>
      </c>
    </row>
    <row r="14939" spans="11:14" x14ac:dyDescent="0.2">
      <c r="K14939" s="15">
        <f t="shared" si="1038"/>
        <v>1</v>
      </c>
      <c r="L14939" s="17">
        <f t="shared" si="1039"/>
        <v>1680</v>
      </c>
      <c r="M14939" s="5">
        <f t="shared" si="1041"/>
        <v>0</v>
      </c>
      <c r="N14939" s="15">
        <f t="shared" si="1040"/>
        <v>0</v>
      </c>
    </row>
    <row r="14940" spans="11:14" x14ac:dyDescent="0.2">
      <c r="K14940" s="15">
        <f t="shared" si="1038"/>
        <v>1</v>
      </c>
      <c r="L14940" s="17">
        <f t="shared" si="1039"/>
        <v>1680</v>
      </c>
      <c r="M14940" s="5">
        <f t="shared" si="1041"/>
        <v>0</v>
      </c>
      <c r="N14940" s="15">
        <f t="shared" si="1040"/>
        <v>0</v>
      </c>
    </row>
    <row r="14941" spans="11:14" x14ac:dyDescent="0.2">
      <c r="K14941" s="15">
        <f t="shared" si="1038"/>
        <v>1</v>
      </c>
      <c r="L14941" s="17">
        <f t="shared" si="1039"/>
        <v>1680</v>
      </c>
      <c r="M14941" s="5">
        <f t="shared" si="1041"/>
        <v>0</v>
      </c>
      <c r="N14941" s="15">
        <f t="shared" si="1040"/>
        <v>0</v>
      </c>
    </row>
    <row r="14942" spans="11:14" x14ac:dyDescent="0.2">
      <c r="K14942" s="15">
        <f t="shared" si="1038"/>
        <v>1</v>
      </c>
      <c r="L14942" s="17">
        <f t="shared" si="1039"/>
        <v>1680</v>
      </c>
      <c r="M14942" s="5">
        <f t="shared" si="1041"/>
        <v>0</v>
      </c>
      <c r="N14942" s="15">
        <f t="shared" si="1040"/>
        <v>0</v>
      </c>
    </row>
    <row r="14943" spans="11:14" x14ac:dyDescent="0.2">
      <c r="K14943" s="15">
        <f t="shared" si="1038"/>
        <v>1</v>
      </c>
      <c r="L14943" s="17">
        <f t="shared" si="1039"/>
        <v>1680</v>
      </c>
      <c r="M14943" s="5">
        <f t="shared" si="1041"/>
        <v>0</v>
      </c>
      <c r="N14943" s="15">
        <f t="shared" si="1040"/>
        <v>0</v>
      </c>
    </row>
    <row r="14944" spans="11:14" x14ac:dyDescent="0.2">
      <c r="K14944" s="15">
        <f t="shared" si="1038"/>
        <v>1</v>
      </c>
      <c r="L14944" s="17">
        <f t="shared" si="1039"/>
        <v>1680</v>
      </c>
      <c r="M14944" s="5">
        <f t="shared" si="1041"/>
        <v>0</v>
      </c>
      <c r="N14944" s="15">
        <f t="shared" si="1040"/>
        <v>0</v>
      </c>
    </row>
    <row r="14945" spans="11:14" x14ac:dyDescent="0.2">
      <c r="K14945" s="15">
        <f t="shared" si="1038"/>
        <v>1</v>
      </c>
      <c r="L14945" s="17">
        <f t="shared" si="1039"/>
        <v>1680</v>
      </c>
      <c r="M14945" s="5">
        <f t="shared" si="1041"/>
        <v>0</v>
      </c>
      <c r="N14945" s="15">
        <f t="shared" si="1040"/>
        <v>0</v>
      </c>
    </row>
    <row r="14946" spans="11:14" x14ac:dyDescent="0.2">
      <c r="K14946" s="15">
        <f t="shared" si="1038"/>
        <v>1</v>
      </c>
      <c r="L14946" s="17">
        <f t="shared" si="1039"/>
        <v>1680</v>
      </c>
      <c r="M14946" s="5">
        <f t="shared" si="1041"/>
        <v>0</v>
      </c>
      <c r="N14946" s="15">
        <f t="shared" si="1040"/>
        <v>0</v>
      </c>
    </row>
    <row r="14947" spans="11:14" x14ac:dyDescent="0.2">
      <c r="K14947" s="15">
        <f t="shared" si="1038"/>
        <v>1</v>
      </c>
      <c r="L14947" s="17">
        <f t="shared" si="1039"/>
        <v>1680</v>
      </c>
      <c r="M14947" s="5">
        <f t="shared" si="1041"/>
        <v>0</v>
      </c>
      <c r="N14947" s="15">
        <f t="shared" si="1040"/>
        <v>0</v>
      </c>
    </row>
    <row r="14948" spans="11:14" x14ac:dyDescent="0.2">
      <c r="K14948" s="15">
        <f t="shared" si="1038"/>
        <v>1</v>
      </c>
      <c r="L14948" s="17">
        <f t="shared" si="1039"/>
        <v>1680</v>
      </c>
      <c r="M14948" s="5">
        <f t="shared" si="1041"/>
        <v>0</v>
      </c>
      <c r="N14948" s="15">
        <f t="shared" si="1040"/>
        <v>0</v>
      </c>
    </row>
    <row r="14949" spans="11:14" x14ac:dyDescent="0.2">
      <c r="K14949" s="15">
        <f t="shared" si="1038"/>
        <v>1</v>
      </c>
      <c r="L14949" s="17">
        <f t="shared" si="1039"/>
        <v>1680</v>
      </c>
      <c r="M14949" s="5">
        <f t="shared" si="1041"/>
        <v>0</v>
      </c>
      <c r="N14949" s="15">
        <f t="shared" si="1040"/>
        <v>0</v>
      </c>
    </row>
    <row r="14950" spans="11:14" x14ac:dyDescent="0.2">
      <c r="K14950" s="15">
        <f t="shared" si="1038"/>
        <v>1</v>
      </c>
      <c r="L14950" s="17">
        <f t="shared" si="1039"/>
        <v>1680</v>
      </c>
      <c r="M14950" s="5">
        <f t="shared" si="1041"/>
        <v>0</v>
      </c>
      <c r="N14950" s="15">
        <f t="shared" si="1040"/>
        <v>0</v>
      </c>
    </row>
    <row r="14951" spans="11:14" x14ac:dyDescent="0.2">
      <c r="K14951" s="15">
        <f t="shared" si="1038"/>
        <v>1</v>
      </c>
      <c r="L14951" s="17">
        <f t="shared" si="1039"/>
        <v>1680</v>
      </c>
      <c r="M14951" s="5">
        <f t="shared" si="1041"/>
        <v>0</v>
      </c>
      <c r="N14951" s="15">
        <f t="shared" si="1040"/>
        <v>0</v>
      </c>
    </row>
    <row r="14952" spans="11:14" x14ac:dyDescent="0.2">
      <c r="K14952" s="15">
        <f t="shared" si="1038"/>
        <v>1</v>
      </c>
      <c r="L14952" s="17">
        <f t="shared" si="1039"/>
        <v>1680</v>
      </c>
      <c r="M14952" s="5">
        <f t="shared" si="1041"/>
        <v>0</v>
      </c>
      <c r="N14952" s="15">
        <f t="shared" si="1040"/>
        <v>0</v>
      </c>
    </row>
    <row r="14953" spans="11:14" x14ac:dyDescent="0.2">
      <c r="K14953" s="15">
        <f t="shared" si="1038"/>
        <v>1</v>
      </c>
      <c r="L14953" s="17">
        <f t="shared" si="1039"/>
        <v>1680</v>
      </c>
      <c r="M14953" s="5">
        <f t="shared" si="1041"/>
        <v>0</v>
      </c>
      <c r="N14953" s="15">
        <f t="shared" si="1040"/>
        <v>0</v>
      </c>
    </row>
    <row r="14954" spans="11:14" x14ac:dyDescent="0.2">
      <c r="K14954" s="15">
        <f t="shared" si="1038"/>
        <v>1</v>
      </c>
      <c r="L14954" s="17">
        <f t="shared" si="1039"/>
        <v>1680</v>
      </c>
      <c r="M14954" s="5">
        <f t="shared" si="1041"/>
        <v>0</v>
      </c>
      <c r="N14954" s="15">
        <f t="shared" si="1040"/>
        <v>0</v>
      </c>
    </row>
    <row r="14955" spans="11:14" x14ac:dyDescent="0.2">
      <c r="K14955" s="15">
        <f t="shared" si="1038"/>
        <v>1</v>
      </c>
      <c r="L14955" s="17">
        <f t="shared" si="1039"/>
        <v>1680</v>
      </c>
      <c r="M14955" s="5">
        <f t="shared" si="1041"/>
        <v>0</v>
      </c>
      <c r="N14955" s="15">
        <f t="shared" si="1040"/>
        <v>0</v>
      </c>
    </row>
    <row r="14956" spans="11:14" x14ac:dyDescent="0.2">
      <c r="K14956" s="15">
        <f t="shared" si="1038"/>
        <v>1</v>
      </c>
      <c r="L14956" s="17">
        <f t="shared" si="1039"/>
        <v>1680</v>
      </c>
      <c r="M14956" s="5">
        <f t="shared" si="1041"/>
        <v>0</v>
      </c>
      <c r="N14956" s="15">
        <f t="shared" si="1040"/>
        <v>0</v>
      </c>
    </row>
    <row r="14957" spans="11:14" x14ac:dyDescent="0.2">
      <c r="K14957" s="15">
        <f t="shared" si="1038"/>
        <v>1</v>
      </c>
      <c r="L14957" s="17">
        <f t="shared" si="1039"/>
        <v>1680</v>
      </c>
      <c r="M14957" s="5">
        <f t="shared" si="1041"/>
        <v>0</v>
      </c>
      <c r="N14957" s="15">
        <f t="shared" si="1040"/>
        <v>0</v>
      </c>
    </row>
    <row r="14958" spans="11:14" x14ac:dyDescent="0.2">
      <c r="K14958" s="15">
        <f t="shared" si="1038"/>
        <v>1</v>
      </c>
      <c r="L14958" s="17">
        <f t="shared" si="1039"/>
        <v>1680</v>
      </c>
      <c r="M14958" s="5">
        <f t="shared" si="1041"/>
        <v>0</v>
      </c>
      <c r="N14958" s="15">
        <f t="shared" si="1040"/>
        <v>0</v>
      </c>
    </row>
    <row r="14959" spans="11:14" x14ac:dyDescent="0.2">
      <c r="K14959" s="15">
        <f t="shared" si="1038"/>
        <v>1</v>
      </c>
      <c r="L14959" s="17">
        <f t="shared" si="1039"/>
        <v>1680</v>
      </c>
      <c r="M14959" s="5">
        <f t="shared" si="1041"/>
        <v>0</v>
      </c>
      <c r="N14959" s="15">
        <f t="shared" si="1040"/>
        <v>0</v>
      </c>
    </row>
    <row r="14960" spans="11:14" x14ac:dyDescent="0.2">
      <c r="K14960" s="15">
        <f t="shared" si="1038"/>
        <v>1</v>
      </c>
      <c r="L14960" s="17">
        <f t="shared" si="1039"/>
        <v>1680</v>
      </c>
      <c r="M14960" s="5">
        <f t="shared" si="1041"/>
        <v>0</v>
      </c>
      <c r="N14960" s="15">
        <f t="shared" si="1040"/>
        <v>0</v>
      </c>
    </row>
    <row r="14961" spans="11:14" x14ac:dyDescent="0.2">
      <c r="K14961" s="15">
        <f t="shared" si="1038"/>
        <v>1</v>
      </c>
      <c r="L14961" s="17">
        <f t="shared" si="1039"/>
        <v>1680</v>
      </c>
      <c r="M14961" s="5">
        <f t="shared" si="1041"/>
        <v>0</v>
      </c>
      <c r="N14961" s="15">
        <f t="shared" si="1040"/>
        <v>0</v>
      </c>
    </row>
    <row r="14962" spans="11:14" x14ac:dyDescent="0.2">
      <c r="K14962" s="15">
        <f t="shared" si="1038"/>
        <v>1</v>
      </c>
      <c r="L14962" s="17">
        <f t="shared" si="1039"/>
        <v>1680</v>
      </c>
      <c r="M14962" s="5">
        <f t="shared" si="1041"/>
        <v>0</v>
      </c>
      <c r="N14962" s="15">
        <f t="shared" si="1040"/>
        <v>0</v>
      </c>
    </row>
    <row r="14963" spans="11:14" x14ac:dyDescent="0.2">
      <c r="K14963" s="15">
        <f t="shared" si="1038"/>
        <v>1</v>
      </c>
      <c r="L14963" s="17">
        <f t="shared" si="1039"/>
        <v>1680</v>
      </c>
      <c r="M14963" s="5">
        <f t="shared" si="1041"/>
        <v>0</v>
      </c>
      <c r="N14963" s="15">
        <f t="shared" si="1040"/>
        <v>0</v>
      </c>
    </row>
    <row r="14964" spans="11:14" x14ac:dyDescent="0.2">
      <c r="K14964" s="15">
        <f t="shared" si="1038"/>
        <v>1</v>
      </c>
      <c r="L14964" s="17">
        <f t="shared" si="1039"/>
        <v>1680</v>
      </c>
      <c r="M14964" s="5">
        <f t="shared" si="1041"/>
        <v>0</v>
      </c>
      <c r="N14964" s="15">
        <f t="shared" si="1040"/>
        <v>0</v>
      </c>
    </row>
    <row r="14965" spans="11:14" x14ac:dyDescent="0.2">
      <c r="K14965" s="15">
        <f t="shared" si="1038"/>
        <v>1</v>
      </c>
      <c r="L14965" s="17">
        <f t="shared" si="1039"/>
        <v>1680</v>
      </c>
      <c r="M14965" s="5">
        <f t="shared" si="1041"/>
        <v>0</v>
      </c>
      <c r="N14965" s="15">
        <f t="shared" si="1040"/>
        <v>0</v>
      </c>
    </row>
    <row r="14966" spans="11:14" x14ac:dyDescent="0.2">
      <c r="K14966" s="15">
        <f t="shared" si="1038"/>
        <v>1</v>
      </c>
      <c r="L14966" s="17">
        <f t="shared" si="1039"/>
        <v>1680</v>
      </c>
      <c r="M14966" s="5">
        <f t="shared" si="1041"/>
        <v>0</v>
      </c>
      <c r="N14966" s="15">
        <f t="shared" si="1040"/>
        <v>0</v>
      </c>
    </row>
    <row r="14967" spans="11:14" x14ac:dyDescent="0.2">
      <c r="K14967" s="15">
        <f t="shared" si="1038"/>
        <v>1</v>
      </c>
      <c r="L14967" s="17">
        <f t="shared" si="1039"/>
        <v>1680</v>
      </c>
      <c r="M14967" s="5">
        <f t="shared" si="1041"/>
        <v>0</v>
      </c>
      <c r="N14967" s="15">
        <f t="shared" si="1040"/>
        <v>0</v>
      </c>
    </row>
    <row r="14968" spans="11:14" x14ac:dyDescent="0.2">
      <c r="K14968" s="15">
        <f t="shared" si="1038"/>
        <v>1</v>
      </c>
      <c r="L14968" s="17">
        <f t="shared" si="1039"/>
        <v>1680</v>
      </c>
      <c r="M14968" s="5">
        <f t="shared" si="1041"/>
        <v>0</v>
      </c>
      <c r="N14968" s="15">
        <f t="shared" si="1040"/>
        <v>0</v>
      </c>
    </row>
    <row r="14969" spans="11:14" x14ac:dyDescent="0.2">
      <c r="K14969" s="15">
        <f t="shared" si="1038"/>
        <v>1</v>
      </c>
      <c r="L14969" s="17">
        <f t="shared" si="1039"/>
        <v>1680</v>
      </c>
      <c r="M14969" s="5">
        <f t="shared" si="1041"/>
        <v>0</v>
      </c>
      <c r="N14969" s="15">
        <f t="shared" si="1040"/>
        <v>0</v>
      </c>
    </row>
    <row r="14970" spans="11:14" x14ac:dyDescent="0.2">
      <c r="K14970" s="15">
        <f t="shared" si="1038"/>
        <v>1</v>
      </c>
      <c r="L14970" s="17">
        <f t="shared" si="1039"/>
        <v>1680</v>
      </c>
      <c r="M14970" s="5">
        <f t="shared" si="1041"/>
        <v>0</v>
      </c>
      <c r="N14970" s="15">
        <f t="shared" si="1040"/>
        <v>0</v>
      </c>
    </row>
    <row r="14971" spans="11:14" x14ac:dyDescent="0.2">
      <c r="K14971" s="15">
        <f t="shared" si="1038"/>
        <v>1</v>
      </c>
      <c r="L14971" s="17">
        <f t="shared" si="1039"/>
        <v>1680</v>
      </c>
      <c r="M14971" s="5">
        <f t="shared" si="1041"/>
        <v>0</v>
      </c>
      <c r="N14971" s="15">
        <f t="shared" si="1040"/>
        <v>0</v>
      </c>
    </row>
    <row r="14972" spans="11:14" x14ac:dyDescent="0.2">
      <c r="K14972" s="15">
        <f t="shared" si="1038"/>
        <v>1</v>
      </c>
      <c r="L14972" s="17">
        <f t="shared" si="1039"/>
        <v>1680</v>
      </c>
      <c r="M14972" s="5">
        <f t="shared" si="1041"/>
        <v>0</v>
      </c>
      <c r="N14972" s="15">
        <f t="shared" si="1040"/>
        <v>0</v>
      </c>
    </row>
    <row r="14973" spans="11:14" x14ac:dyDescent="0.2">
      <c r="K14973" s="15">
        <f t="shared" si="1038"/>
        <v>1</v>
      </c>
      <c r="L14973" s="17">
        <f t="shared" si="1039"/>
        <v>1680</v>
      </c>
      <c r="M14973" s="5">
        <f t="shared" si="1041"/>
        <v>0</v>
      </c>
      <c r="N14973" s="15">
        <f t="shared" si="1040"/>
        <v>0</v>
      </c>
    </row>
    <row r="14974" spans="11:14" x14ac:dyDescent="0.2">
      <c r="K14974" s="15">
        <f t="shared" si="1038"/>
        <v>1</v>
      </c>
      <c r="L14974" s="17">
        <f t="shared" si="1039"/>
        <v>1680</v>
      </c>
      <c r="M14974" s="5">
        <f t="shared" si="1041"/>
        <v>0</v>
      </c>
      <c r="N14974" s="15">
        <f t="shared" si="1040"/>
        <v>0</v>
      </c>
    </row>
    <row r="14975" spans="11:14" x14ac:dyDescent="0.2">
      <c r="K14975" s="15">
        <f t="shared" si="1038"/>
        <v>1</v>
      </c>
      <c r="L14975" s="17">
        <f t="shared" si="1039"/>
        <v>1680</v>
      </c>
      <c r="M14975" s="5">
        <f t="shared" si="1041"/>
        <v>0</v>
      </c>
      <c r="N14975" s="15">
        <f t="shared" si="1040"/>
        <v>0</v>
      </c>
    </row>
    <row r="14976" spans="11:14" x14ac:dyDescent="0.2">
      <c r="K14976" s="15">
        <f t="shared" si="1038"/>
        <v>1</v>
      </c>
      <c r="L14976" s="17">
        <f t="shared" si="1039"/>
        <v>1680</v>
      </c>
      <c r="M14976" s="5">
        <f t="shared" si="1041"/>
        <v>0</v>
      </c>
      <c r="N14976" s="15">
        <f t="shared" si="1040"/>
        <v>0</v>
      </c>
    </row>
    <row r="14977" spans="11:14" x14ac:dyDescent="0.2">
      <c r="K14977" s="15">
        <f t="shared" si="1038"/>
        <v>1</v>
      </c>
      <c r="L14977" s="17">
        <f t="shared" si="1039"/>
        <v>1680</v>
      </c>
      <c r="M14977" s="5">
        <f t="shared" si="1041"/>
        <v>0</v>
      </c>
      <c r="N14977" s="15">
        <f t="shared" si="1040"/>
        <v>0</v>
      </c>
    </row>
    <row r="14978" spans="11:14" x14ac:dyDescent="0.2">
      <c r="K14978" s="15">
        <f t="shared" ref="K14978:K15041" si="1042">DATE(YEAR(E14978),MONTH(E14978),1)</f>
        <v>1</v>
      </c>
      <c r="L14978" s="17">
        <f t="shared" ref="L14978:L15041" si="1043">ROUND(($B$3-K14978)/365.25*12,0)</f>
        <v>1680</v>
      </c>
      <c r="M14978" s="5">
        <f t="shared" si="1041"/>
        <v>0</v>
      </c>
      <c r="N14978" s="15">
        <f t="shared" ref="N14978:N15041" si="1044">EDATE(E14978,D14978)</f>
        <v>0</v>
      </c>
    </row>
    <row r="14979" spans="11:14" x14ac:dyDescent="0.2">
      <c r="K14979" s="15">
        <f t="shared" si="1042"/>
        <v>1</v>
      </c>
      <c r="L14979" s="17">
        <f t="shared" si="1043"/>
        <v>1680</v>
      </c>
      <c r="M14979" s="5">
        <f t="shared" ref="M14979:M15042" si="1045">ROUND((N14979-K14979)/365.25*12,0)</f>
        <v>0</v>
      </c>
      <c r="N14979" s="15">
        <f t="shared" si="1044"/>
        <v>0</v>
      </c>
    </row>
    <row r="14980" spans="11:14" x14ac:dyDescent="0.2">
      <c r="K14980" s="15">
        <f t="shared" si="1042"/>
        <v>1</v>
      </c>
      <c r="L14980" s="17">
        <f t="shared" si="1043"/>
        <v>1680</v>
      </c>
      <c r="M14980" s="5">
        <f t="shared" si="1045"/>
        <v>0</v>
      </c>
      <c r="N14980" s="15">
        <f t="shared" si="1044"/>
        <v>0</v>
      </c>
    </row>
    <row r="14981" spans="11:14" x14ac:dyDescent="0.2">
      <c r="K14981" s="15">
        <f t="shared" si="1042"/>
        <v>1</v>
      </c>
      <c r="L14981" s="17">
        <f t="shared" si="1043"/>
        <v>1680</v>
      </c>
      <c r="M14981" s="5">
        <f t="shared" si="1045"/>
        <v>0</v>
      </c>
      <c r="N14981" s="15">
        <f t="shared" si="1044"/>
        <v>0</v>
      </c>
    </row>
    <row r="14982" spans="11:14" x14ac:dyDescent="0.2">
      <c r="K14982" s="15">
        <f t="shared" si="1042"/>
        <v>1</v>
      </c>
      <c r="L14982" s="17">
        <f t="shared" si="1043"/>
        <v>1680</v>
      </c>
      <c r="M14982" s="5">
        <f t="shared" si="1045"/>
        <v>0</v>
      </c>
      <c r="N14982" s="15">
        <f t="shared" si="1044"/>
        <v>0</v>
      </c>
    </row>
    <row r="14983" spans="11:14" x14ac:dyDescent="0.2">
      <c r="K14983" s="15">
        <f t="shared" si="1042"/>
        <v>1</v>
      </c>
      <c r="L14983" s="17">
        <f t="shared" si="1043"/>
        <v>1680</v>
      </c>
      <c r="M14983" s="5">
        <f t="shared" si="1045"/>
        <v>0</v>
      </c>
      <c r="N14983" s="15">
        <f t="shared" si="1044"/>
        <v>0</v>
      </c>
    </row>
    <row r="14984" spans="11:14" x14ac:dyDescent="0.2">
      <c r="K14984" s="15">
        <f t="shared" si="1042"/>
        <v>1</v>
      </c>
      <c r="L14984" s="17">
        <f t="shared" si="1043"/>
        <v>1680</v>
      </c>
      <c r="M14984" s="5">
        <f t="shared" si="1045"/>
        <v>0</v>
      </c>
      <c r="N14984" s="15">
        <f t="shared" si="1044"/>
        <v>0</v>
      </c>
    </row>
    <row r="14985" spans="11:14" x14ac:dyDescent="0.2">
      <c r="K14985" s="15">
        <f t="shared" si="1042"/>
        <v>1</v>
      </c>
      <c r="L14985" s="17">
        <f t="shared" si="1043"/>
        <v>1680</v>
      </c>
      <c r="M14985" s="5">
        <f t="shared" si="1045"/>
        <v>0</v>
      </c>
      <c r="N14985" s="15">
        <f t="shared" si="1044"/>
        <v>0</v>
      </c>
    </row>
    <row r="14986" spans="11:14" x14ac:dyDescent="0.2">
      <c r="K14986" s="15">
        <f t="shared" si="1042"/>
        <v>1</v>
      </c>
      <c r="L14986" s="17">
        <f t="shared" si="1043"/>
        <v>1680</v>
      </c>
      <c r="M14986" s="5">
        <f t="shared" si="1045"/>
        <v>0</v>
      </c>
      <c r="N14986" s="15">
        <f t="shared" si="1044"/>
        <v>0</v>
      </c>
    </row>
    <row r="14987" spans="11:14" x14ac:dyDescent="0.2">
      <c r="K14987" s="15">
        <f t="shared" si="1042"/>
        <v>1</v>
      </c>
      <c r="L14987" s="17">
        <f t="shared" si="1043"/>
        <v>1680</v>
      </c>
      <c r="M14987" s="5">
        <f t="shared" si="1045"/>
        <v>0</v>
      </c>
      <c r="N14987" s="15">
        <f t="shared" si="1044"/>
        <v>0</v>
      </c>
    </row>
    <row r="14988" spans="11:14" x14ac:dyDescent="0.2">
      <c r="K14988" s="15">
        <f t="shared" si="1042"/>
        <v>1</v>
      </c>
      <c r="L14988" s="17">
        <f t="shared" si="1043"/>
        <v>1680</v>
      </c>
      <c r="M14988" s="5">
        <f t="shared" si="1045"/>
        <v>0</v>
      </c>
      <c r="N14988" s="15">
        <f t="shared" si="1044"/>
        <v>0</v>
      </c>
    </row>
    <row r="14989" spans="11:14" x14ac:dyDescent="0.2">
      <c r="K14989" s="15">
        <f t="shared" si="1042"/>
        <v>1</v>
      </c>
      <c r="L14989" s="17">
        <f t="shared" si="1043"/>
        <v>1680</v>
      </c>
      <c r="M14989" s="5">
        <f t="shared" si="1045"/>
        <v>0</v>
      </c>
      <c r="N14989" s="15">
        <f t="shared" si="1044"/>
        <v>0</v>
      </c>
    </row>
    <row r="14990" spans="11:14" x14ac:dyDescent="0.2">
      <c r="K14990" s="15">
        <f t="shared" si="1042"/>
        <v>1</v>
      </c>
      <c r="L14990" s="17">
        <f t="shared" si="1043"/>
        <v>1680</v>
      </c>
      <c r="M14990" s="5">
        <f t="shared" si="1045"/>
        <v>0</v>
      </c>
      <c r="N14990" s="15">
        <f t="shared" si="1044"/>
        <v>0</v>
      </c>
    </row>
    <row r="14991" spans="11:14" x14ac:dyDescent="0.2">
      <c r="K14991" s="15">
        <f t="shared" si="1042"/>
        <v>1</v>
      </c>
      <c r="L14991" s="17">
        <f t="shared" si="1043"/>
        <v>1680</v>
      </c>
      <c r="M14991" s="5">
        <f t="shared" si="1045"/>
        <v>0</v>
      </c>
      <c r="N14991" s="15">
        <f t="shared" si="1044"/>
        <v>0</v>
      </c>
    </row>
    <row r="14992" spans="11:14" x14ac:dyDescent="0.2">
      <c r="K14992" s="15">
        <f t="shared" si="1042"/>
        <v>1</v>
      </c>
      <c r="L14992" s="17">
        <f t="shared" si="1043"/>
        <v>1680</v>
      </c>
      <c r="M14992" s="5">
        <f t="shared" si="1045"/>
        <v>0</v>
      </c>
      <c r="N14992" s="15">
        <f t="shared" si="1044"/>
        <v>0</v>
      </c>
    </row>
    <row r="14993" spans="11:14" x14ac:dyDescent="0.2">
      <c r="K14993" s="15">
        <f t="shared" si="1042"/>
        <v>1</v>
      </c>
      <c r="L14993" s="17">
        <f t="shared" si="1043"/>
        <v>1680</v>
      </c>
      <c r="M14993" s="5">
        <f t="shared" si="1045"/>
        <v>0</v>
      </c>
      <c r="N14993" s="15">
        <f t="shared" si="1044"/>
        <v>0</v>
      </c>
    </row>
    <row r="14994" spans="11:14" x14ac:dyDescent="0.2">
      <c r="K14994" s="15">
        <f t="shared" si="1042"/>
        <v>1</v>
      </c>
      <c r="L14994" s="17">
        <f t="shared" si="1043"/>
        <v>1680</v>
      </c>
      <c r="M14994" s="5">
        <f t="shared" si="1045"/>
        <v>0</v>
      </c>
      <c r="N14994" s="15">
        <f t="shared" si="1044"/>
        <v>0</v>
      </c>
    </row>
    <row r="14995" spans="11:14" x14ac:dyDescent="0.2">
      <c r="K14995" s="15">
        <f t="shared" si="1042"/>
        <v>1</v>
      </c>
      <c r="L14995" s="17">
        <f t="shared" si="1043"/>
        <v>1680</v>
      </c>
      <c r="M14995" s="5">
        <f t="shared" si="1045"/>
        <v>0</v>
      </c>
      <c r="N14995" s="15">
        <f t="shared" si="1044"/>
        <v>0</v>
      </c>
    </row>
    <row r="14996" spans="11:14" x14ac:dyDescent="0.2">
      <c r="K14996" s="15">
        <f t="shared" si="1042"/>
        <v>1</v>
      </c>
      <c r="L14996" s="17">
        <f t="shared" si="1043"/>
        <v>1680</v>
      </c>
      <c r="M14996" s="5">
        <f t="shared" si="1045"/>
        <v>0</v>
      </c>
      <c r="N14996" s="15">
        <f t="shared" si="1044"/>
        <v>0</v>
      </c>
    </row>
    <row r="14997" spans="11:14" x14ac:dyDescent="0.2">
      <c r="K14997" s="15">
        <f t="shared" si="1042"/>
        <v>1</v>
      </c>
      <c r="L14997" s="17">
        <f t="shared" si="1043"/>
        <v>1680</v>
      </c>
      <c r="M14997" s="5">
        <f t="shared" si="1045"/>
        <v>0</v>
      </c>
      <c r="N14997" s="15">
        <f t="shared" si="1044"/>
        <v>0</v>
      </c>
    </row>
    <row r="14998" spans="11:14" x14ac:dyDescent="0.2">
      <c r="K14998" s="15">
        <f t="shared" si="1042"/>
        <v>1</v>
      </c>
      <c r="L14998" s="17">
        <f t="shared" si="1043"/>
        <v>1680</v>
      </c>
      <c r="M14998" s="5">
        <f t="shared" si="1045"/>
        <v>0</v>
      </c>
      <c r="N14998" s="15">
        <f t="shared" si="1044"/>
        <v>0</v>
      </c>
    </row>
    <row r="14999" spans="11:14" x14ac:dyDescent="0.2">
      <c r="K14999" s="15">
        <f t="shared" si="1042"/>
        <v>1</v>
      </c>
      <c r="L14999" s="17">
        <f t="shared" si="1043"/>
        <v>1680</v>
      </c>
      <c r="M14999" s="5">
        <f t="shared" si="1045"/>
        <v>0</v>
      </c>
      <c r="N14999" s="15">
        <f t="shared" si="1044"/>
        <v>0</v>
      </c>
    </row>
    <row r="15000" spans="11:14" x14ac:dyDescent="0.2">
      <c r="K15000" s="15">
        <f t="shared" si="1042"/>
        <v>1</v>
      </c>
      <c r="L15000" s="17">
        <f t="shared" si="1043"/>
        <v>1680</v>
      </c>
      <c r="M15000" s="5">
        <f t="shared" si="1045"/>
        <v>0</v>
      </c>
      <c r="N15000" s="15">
        <f t="shared" si="1044"/>
        <v>0</v>
      </c>
    </row>
    <row r="15001" spans="11:14" x14ac:dyDescent="0.2">
      <c r="K15001" s="15">
        <f t="shared" si="1042"/>
        <v>1</v>
      </c>
      <c r="L15001" s="17">
        <f t="shared" si="1043"/>
        <v>1680</v>
      </c>
      <c r="M15001" s="5">
        <f t="shared" si="1045"/>
        <v>0</v>
      </c>
      <c r="N15001" s="15">
        <f t="shared" si="1044"/>
        <v>0</v>
      </c>
    </row>
    <row r="15002" spans="11:14" x14ac:dyDescent="0.2">
      <c r="K15002" s="15">
        <f t="shared" si="1042"/>
        <v>1</v>
      </c>
      <c r="L15002" s="17">
        <f t="shared" si="1043"/>
        <v>1680</v>
      </c>
      <c r="M15002" s="5">
        <f t="shared" si="1045"/>
        <v>0</v>
      </c>
      <c r="N15002" s="15">
        <f t="shared" si="1044"/>
        <v>0</v>
      </c>
    </row>
    <row r="15003" spans="11:14" x14ac:dyDescent="0.2">
      <c r="K15003" s="15">
        <f t="shared" si="1042"/>
        <v>1</v>
      </c>
      <c r="L15003" s="17">
        <f t="shared" si="1043"/>
        <v>1680</v>
      </c>
      <c r="M15003" s="5">
        <f t="shared" si="1045"/>
        <v>0</v>
      </c>
      <c r="N15003" s="15">
        <f t="shared" si="1044"/>
        <v>0</v>
      </c>
    </row>
    <row r="15004" spans="11:14" x14ac:dyDescent="0.2">
      <c r="K15004" s="15">
        <f t="shared" si="1042"/>
        <v>1</v>
      </c>
      <c r="L15004" s="17">
        <f t="shared" si="1043"/>
        <v>1680</v>
      </c>
      <c r="M15004" s="5">
        <f t="shared" si="1045"/>
        <v>0</v>
      </c>
      <c r="N15004" s="15">
        <f t="shared" si="1044"/>
        <v>0</v>
      </c>
    </row>
    <row r="15005" spans="11:14" x14ac:dyDescent="0.2">
      <c r="K15005" s="15">
        <f t="shared" si="1042"/>
        <v>1</v>
      </c>
      <c r="L15005" s="17">
        <f t="shared" si="1043"/>
        <v>1680</v>
      </c>
      <c r="M15005" s="5">
        <f t="shared" si="1045"/>
        <v>0</v>
      </c>
      <c r="N15005" s="15">
        <f t="shared" si="1044"/>
        <v>0</v>
      </c>
    </row>
    <row r="15006" spans="11:14" x14ac:dyDescent="0.2">
      <c r="K15006" s="15">
        <f t="shared" si="1042"/>
        <v>1</v>
      </c>
      <c r="L15006" s="17">
        <f t="shared" si="1043"/>
        <v>1680</v>
      </c>
      <c r="M15006" s="5">
        <f t="shared" si="1045"/>
        <v>0</v>
      </c>
      <c r="N15006" s="15">
        <f t="shared" si="1044"/>
        <v>0</v>
      </c>
    </row>
    <row r="15007" spans="11:14" x14ac:dyDescent="0.2">
      <c r="K15007" s="15">
        <f t="shared" si="1042"/>
        <v>1</v>
      </c>
      <c r="L15007" s="17">
        <f t="shared" si="1043"/>
        <v>1680</v>
      </c>
      <c r="M15007" s="5">
        <f t="shared" si="1045"/>
        <v>0</v>
      </c>
      <c r="N15007" s="15">
        <f t="shared" si="1044"/>
        <v>0</v>
      </c>
    </row>
    <row r="15008" spans="11:14" x14ac:dyDescent="0.2">
      <c r="K15008" s="15">
        <f t="shared" si="1042"/>
        <v>1</v>
      </c>
      <c r="L15008" s="17">
        <f t="shared" si="1043"/>
        <v>1680</v>
      </c>
      <c r="M15008" s="5">
        <f t="shared" si="1045"/>
        <v>0</v>
      </c>
      <c r="N15008" s="15">
        <f t="shared" si="1044"/>
        <v>0</v>
      </c>
    </row>
    <row r="15009" spans="11:14" x14ac:dyDescent="0.2">
      <c r="K15009" s="15">
        <f t="shared" si="1042"/>
        <v>1</v>
      </c>
      <c r="L15009" s="17">
        <f t="shared" si="1043"/>
        <v>1680</v>
      </c>
      <c r="M15009" s="5">
        <f t="shared" si="1045"/>
        <v>0</v>
      </c>
      <c r="N15009" s="15">
        <f t="shared" si="1044"/>
        <v>0</v>
      </c>
    </row>
    <row r="15010" spans="11:14" x14ac:dyDescent="0.2">
      <c r="K15010" s="15">
        <f t="shared" si="1042"/>
        <v>1</v>
      </c>
      <c r="L15010" s="17">
        <f t="shared" si="1043"/>
        <v>1680</v>
      </c>
      <c r="M15010" s="5">
        <f t="shared" si="1045"/>
        <v>0</v>
      </c>
      <c r="N15010" s="15">
        <f t="shared" si="1044"/>
        <v>0</v>
      </c>
    </row>
    <row r="15011" spans="11:14" x14ac:dyDescent="0.2">
      <c r="K15011" s="15">
        <f t="shared" si="1042"/>
        <v>1</v>
      </c>
      <c r="L15011" s="17">
        <f t="shared" si="1043"/>
        <v>1680</v>
      </c>
      <c r="M15011" s="5">
        <f t="shared" si="1045"/>
        <v>0</v>
      </c>
      <c r="N15011" s="15">
        <f t="shared" si="1044"/>
        <v>0</v>
      </c>
    </row>
    <row r="15012" spans="11:14" x14ac:dyDescent="0.2">
      <c r="K15012" s="15">
        <f t="shared" si="1042"/>
        <v>1</v>
      </c>
      <c r="L15012" s="17">
        <f t="shared" si="1043"/>
        <v>1680</v>
      </c>
      <c r="M15012" s="5">
        <f t="shared" si="1045"/>
        <v>0</v>
      </c>
      <c r="N15012" s="15">
        <f t="shared" si="1044"/>
        <v>0</v>
      </c>
    </row>
    <row r="15013" spans="11:14" x14ac:dyDescent="0.2">
      <c r="K15013" s="15">
        <f t="shared" si="1042"/>
        <v>1</v>
      </c>
      <c r="L15013" s="17">
        <f t="shared" si="1043"/>
        <v>1680</v>
      </c>
      <c r="M15013" s="5">
        <f t="shared" si="1045"/>
        <v>0</v>
      </c>
      <c r="N15013" s="15">
        <f t="shared" si="1044"/>
        <v>0</v>
      </c>
    </row>
    <row r="15014" spans="11:14" x14ac:dyDescent="0.2">
      <c r="K15014" s="15">
        <f t="shared" si="1042"/>
        <v>1</v>
      </c>
      <c r="L15014" s="17">
        <f t="shared" si="1043"/>
        <v>1680</v>
      </c>
      <c r="M15014" s="5">
        <f t="shared" si="1045"/>
        <v>0</v>
      </c>
      <c r="N15014" s="15">
        <f t="shared" si="1044"/>
        <v>0</v>
      </c>
    </row>
    <row r="15015" spans="11:14" x14ac:dyDescent="0.2">
      <c r="K15015" s="15">
        <f t="shared" si="1042"/>
        <v>1</v>
      </c>
      <c r="L15015" s="17">
        <f t="shared" si="1043"/>
        <v>1680</v>
      </c>
      <c r="M15015" s="5">
        <f t="shared" si="1045"/>
        <v>0</v>
      </c>
      <c r="N15015" s="15">
        <f t="shared" si="1044"/>
        <v>0</v>
      </c>
    </row>
    <row r="15016" spans="11:14" x14ac:dyDescent="0.2">
      <c r="K15016" s="15">
        <f t="shared" si="1042"/>
        <v>1</v>
      </c>
      <c r="L15016" s="17">
        <f t="shared" si="1043"/>
        <v>1680</v>
      </c>
      <c r="M15016" s="5">
        <f t="shared" si="1045"/>
        <v>0</v>
      </c>
      <c r="N15016" s="15">
        <f t="shared" si="1044"/>
        <v>0</v>
      </c>
    </row>
    <row r="15017" spans="11:14" x14ac:dyDescent="0.2">
      <c r="K15017" s="15">
        <f t="shared" si="1042"/>
        <v>1</v>
      </c>
      <c r="L15017" s="17">
        <f t="shared" si="1043"/>
        <v>1680</v>
      </c>
      <c r="M15017" s="5">
        <f t="shared" si="1045"/>
        <v>0</v>
      </c>
      <c r="N15017" s="15">
        <f t="shared" si="1044"/>
        <v>0</v>
      </c>
    </row>
    <row r="15018" spans="11:14" x14ac:dyDescent="0.2">
      <c r="K15018" s="15">
        <f t="shared" si="1042"/>
        <v>1</v>
      </c>
      <c r="L15018" s="17">
        <f t="shared" si="1043"/>
        <v>1680</v>
      </c>
      <c r="M15018" s="5">
        <f t="shared" si="1045"/>
        <v>0</v>
      </c>
      <c r="N15018" s="15">
        <f t="shared" si="1044"/>
        <v>0</v>
      </c>
    </row>
    <row r="15019" spans="11:14" x14ac:dyDescent="0.2">
      <c r="K15019" s="15">
        <f t="shared" si="1042"/>
        <v>1</v>
      </c>
      <c r="L15019" s="17">
        <f t="shared" si="1043"/>
        <v>1680</v>
      </c>
      <c r="M15019" s="5">
        <f t="shared" si="1045"/>
        <v>0</v>
      </c>
      <c r="N15019" s="15">
        <f t="shared" si="1044"/>
        <v>0</v>
      </c>
    </row>
    <row r="15020" spans="11:14" x14ac:dyDescent="0.2">
      <c r="K15020" s="15">
        <f t="shared" si="1042"/>
        <v>1</v>
      </c>
      <c r="L15020" s="17">
        <f t="shared" si="1043"/>
        <v>1680</v>
      </c>
      <c r="M15020" s="5">
        <f t="shared" si="1045"/>
        <v>0</v>
      </c>
      <c r="N15020" s="15">
        <f t="shared" si="1044"/>
        <v>0</v>
      </c>
    </row>
    <row r="15021" spans="11:14" x14ac:dyDescent="0.2">
      <c r="K15021" s="15">
        <f t="shared" si="1042"/>
        <v>1</v>
      </c>
      <c r="L15021" s="17">
        <f t="shared" si="1043"/>
        <v>1680</v>
      </c>
      <c r="M15021" s="5">
        <f t="shared" si="1045"/>
        <v>0</v>
      </c>
      <c r="N15021" s="15">
        <f t="shared" si="1044"/>
        <v>0</v>
      </c>
    </row>
    <row r="15022" spans="11:14" x14ac:dyDescent="0.2">
      <c r="K15022" s="15">
        <f t="shared" si="1042"/>
        <v>1</v>
      </c>
      <c r="L15022" s="17">
        <f t="shared" si="1043"/>
        <v>1680</v>
      </c>
      <c r="M15022" s="5">
        <f t="shared" si="1045"/>
        <v>0</v>
      </c>
      <c r="N15022" s="15">
        <f t="shared" si="1044"/>
        <v>0</v>
      </c>
    </row>
    <row r="15023" spans="11:14" x14ac:dyDescent="0.2">
      <c r="K15023" s="15">
        <f t="shared" si="1042"/>
        <v>1</v>
      </c>
      <c r="L15023" s="17">
        <f t="shared" si="1043"/>
        <v>1680</v>
      </c>
      <c r="M15023" s="5">
        <f t="shared" si="1045"/>
        <v>0</v>
      </c>
      <c r="N15023" s="15">
        <f t="shared" si="1044"/>
        <v>0</v>
      </c>
    </row>
    <row r="15024" spans="11:14" x14ac:dyDescent="0.2">
      <c r="K15024" s="15">
        <f t="shared" si="1042"/>
        <v>1</v>
      </c>
      <c r="L15024" s="17">
        <f t="shared" si="1043"/>
        <v>1680</v>
      </c>
      <c r="M15024" s="5">
        <f t="shared" si="1045"/>
        <v>0</v>
      </c>
      <c r="N15024" s="15">
        <f t="shared" si="1044"/>
        <v>0</v>
      </c>
    </row>
    <row r="15025" spans="11:14" x14ac:dyDescent="0.2">
      <c r="K15025" s="15">
        <f t="shared" si="1042"/>
        <v>1</v>
      </c>
      <c r="L15025" s="17">
        <f t="shared" si="1043"/>
        <v>1680</v>
      </c>
      <c r="M15025" s="5">
        <f t="shared" si="1045"/>
        <v>0</v>
      </c>
      <c r="N15025" s="15">
        <f t="shared" si="1044"/>
        <v>0</v>
      </c>
    </row>
    <row r="15026" spans="11:14" x14ac:dyDescent="0.2">
      <c r="K15026" s="15">
        <f t="shared" si="1042"/>
        <v>1</v>
      </c>
      <c r="L15026" s="17">
        <f t="shared" si="1043"/>
        <v>1680</v>
      </c>
      <c r="M15026" s="5">
        <f t="shared" si="1045"/>
        <v>0</v>
      </c>
      <c r="N15026" s="15">
        <f t="shared" si="1044"/>
        <v>0</v>
      </c>
    </row>
    <row r="15027" spans="11:14" x14ac:dyDescent="0.2">
      <c r="K15027" s="15">
        <f t="shared" si="1042"/>
        <v>1</v>
      </c>
      <c r="L15027" s="17">
        <f t="shared" si="1043"/>
        <v>1680</v>
      </c>
      <c r="M15027" s="5">
        <f t="shared" si="1045"/>
        <v>0</v>
      </c>
      <c r="N15027" s="15">
        <f t="shared" si="1044"/>
        <v>0</v>
      </c>
    </row>
    <row r="15028" spans="11:14" x14ac:dyDescent="0.2">
      <c r="K15028" s="15">
        <f t="shared" si="1042"/>
        <v>1</v>
      </c>
      <c r="L15028" s="17">
        <f t="shared" si="1043"/>
        <v>1680</v>
      </c>
      <c r="M15028" s="5">
        <f t="shared" si="1045"/>
        <v>0</v>
      </c>
      <c r="N15028" s="15">
        <f t="shared" si="1044"/>
        <v>0</v>
      </c>
    </row>
    <row r="15029" spans="11:14" x14ac:dyDescent="0.2">
      <c r="K15029" s="15">
        <f t="shared" si="1042"/>
        <v>1</v>
      </c>
      <c r="L15029" s="17">
        <f t="shared" si="1043"/>
        <v>1680</v>
      </c>
      <c r="M15029" s="5">
        <f t="shared" si="1045"/>
        <v>0</v>
      </c>
      <c r="N15029" s="15">
        <f t="shared" si="1044"/>
        <v>0</v>
      </c>
    </row>
    <row r="15030" spans="11:14" x14ac:dyDescent="0.2">
      <c r="K15030" s="15">
        <f t="shared" si="1042"/>
        <v>1</v>
      </c>
      <c r="L15030" s="17">
        <f t="shared" si="1043"/>
        <v>1680</v>
      </c>
      <c r="M15030" s="5">
        <f t="shared" si="1045"/>
        <v>0</v>
      </c>
      <c r="N15030" s="15">
        <f t="shared" si="1044"/>
        <v>0</v>
      </c>
    </row>
    <row r="15031" spans="11:14" x14ac:dyDescent="0.2">
      <c r="K15031" s="15">
        <f t="shared" si="1042"/>
        <v>1</v>
      </c>
      <c r="L15031" s="17">
        <f t="shared" si="1043"/>
        <v>1680</v>
      </c>
      <c r="M15031" s="5">
        <f t="shared" si="1045"/>
        <v>0</v>
      </c>
      <c r="N15031" s="15">
        <f t="shared" si="1044"/>
        <v>0</v>
      </c>
    </row>
    <row r="15032" spans="11:14" x14ac:dyDescent="0.2">
      <c r="K15032" s="15">
        <f t="shared" si="1042"/>
        <v>1</v>
      </c>
      <c r="L15032" s="17">
        <f t="shared" si="1043"/>
        <v>1680</v>
      </c>
      <c r="M15032" s="5">
        <f t="shared" si="1045"/>
        <v>0</v>
      </c>
      <c r="N15032" s="15">
        <f t="shared" si="1044"/>
        <v>0</v>
      </c>
    </row>
    <row r="15033" spans="11:14" x14ac:dyDescent="0.2">
      <c r="K15033" s="15">
        <f t="shared" si="1042"/>
        <v>1</v>
      </c>
      <c r="L15033" s="17">
        <f t="shared" si="1043"/>
        <v>1680</v>
      </c>
      <c r="M15033" s="5">
        <f t="shared" si="1045"/>
        <v>0</v>
      </c>
      <c r="N15033" s="15">
        <f t="shared" si="1044"/>
        <v>0</v>
      </c>
    </row>
    <row r="15034" spans="11:14" x14ac:dyDescent="0.2">
      <c r="K15034" s="15">
        <f t="shared" si="1042"/>
        <v>1</v>
      </c>
      <c r="L15034" s="17">
        <f t="shared" si="1043"/>
        <v>1680</v>
      </c>
      <c r="M15034" s="5">
        <f t="shared" si="1045"/>
        <v>0</v>
      </c>
      <c r="N15034" s="15">
        <f t="shared" si="1044"/>
        <v>0</v>
      </c>
    </row>
    <row r="15035" spans="11:14" x14ac:dyDescent="0.2">
      <c r="K15035" s="15">
        <f t="shared" si="1042"/>
        <v>1</v>
      </c>
      <c r="L15035" s="17">
        <f t="shared" si="1043"/>
        <v>1680</v>
      </c>
      <c r="M15035" s="5">
        <f t="shared" si="1045"/>
        <v>0</v>
      </c>
      <c r="N15035" s="15">
        <f t="shared" si="1044"/>
        <v>0</v>
      </c>
    </row>
    <row r="15036" spans="11:14" x14ac:dyDescent="0.2">
      <c r="K15036" s="15">
        <f t="shared" si="1042"/>
        <v>1</v>
      </c>
      <c r="L15036" s="17">
        <f t="shared" si="1043"/>
        <v>1680</v>
      </c>
      <c r="M15036" s="5">
        <f t="shared" si="1045"/>
        <v>0</v>
      </c>
      <c r="N15036" s="15">
        <f t="shared" si="1044"/>
        <v>0</v>
      </c>
    </row>
    <row r="15037" spans="11:14" x14ac:dyDescent="0.2">
      <c r="K15037" s="15">
        <f t="shared" si="1042"/>
        <v>1</v>
      </c>
      <c r="L15037" s="17">
        <f t="shared" si="1043"/>
        <v>1680</v>
      </c>
      <c r="M15037" s="5">
        <f t="shared" si="1045"/>
        <v>0</v>
      </c>
      <c r="N15037" s="15">
        <f t="shared" si="1044"/>
        <v>0</v>
      </c>
    </row>
    <row r="15038" spans="11:14" x14ac:dyDescent="0.2">
      <c r="K15038" s="15">
        <f t="shared" si="1042"/>
        <v>1</v>
      </c>
      <c r="L15038" s="17">
        <f t="shared" si="1043"/>
        <v>1680</v>
      </c>
      <c r="M15038" s="5">
        <f t="shared" si="1045"/>
        <v>0</v>
      </c>
      <c r="N15038" s="15">
        <f t="shared" si="1044"/>
        <v>0</v>
      </c>
    </row>
    <row r="15039" spans="11:14" x14ac:dyDescent="0.2">
      <c r="K15039" s="15">
        <f t="shared" si="1042"/>
        <v>1</v>
      </c>
      <c r="L15039" s="17">
        <f t="shared" si="1043"/>
        <v>1680</v>
      </c>
      <c r="M15039" s="5">
        <f t="shared" si="1045"/>
        <v>0</v>
      </c>
      <c r="N15039" s="15">
        <f t="shared" si="1044"/>
        <v>0</v>
      </c>
    </row>
    <row r="15040" spans="11:14" x14ac:dyDescent="0.2">
      <c r="K15040" s="15">
        <f t="shared" si="1042"/>
        <v>1</v>
      </c>
      <c r="L15040" s="17">
        <f t="shared" si="1043"/>
        <v>1680</v>
      </c>
      <c r="M15040" s="5">
        <f t="shared" si="1045"/>
        <v>0</v>
      </c>
      <c r="N15040" s="15">
        <f t="shared" si="1044"/>
        <v>0</v>
      </c>
    </row>
    <row r="15041" spans="11:14" x14ac:dyDescent="0.2">
      <c r="K15041" s="15">
        <f t="shared" si="1042"/>
        <v>1</v>
      </c>
      <c r="L15041" s="17">
        <f t="shared" si="1043"/>
        <v>1680</v>
      </c>
      <c r="M15041" s="5">
        <f t="shared" si="1045"/>
        <v>0</v>
      </c>
      <c r="N15041" s="15">
        <f t="shared" si="1044"/>
        <v>0</v>
      </c>
    </row>
    <row r="15042" spans="11:14" x14ac:dyDescent="0.2">
      <c r="K15042" s="15">
        <f t="shared" ref="K15042:K15105" si="1046">DATE(YEAR(E15042),MONTH(E15042),1)</f>
        <v>1</v>
      </c>
      <c r="L15042" s="17">
        <f t="shared" ref="L15042:L15105" si="1047">ROUND(($B$3-K15042)/365.25*12,0)</f>
        <v>1680</v>
      </c>
      <c r="M15042" s="5">
        <f t="shared" si="1045"/>
        <v>0</v>
      </c>
      <c r="N15042" s="15">
        <f t="shared" ref="N15042:N15105" si="1048">EDATE(E15042,D15042)</f>
        <v>0</v>
      </c>
    </row>
    <row r="15043" spans="11:14" x14ac:dyDescent="0.2">
      <c r="K15043" s="15">
        <f t="shared" si="1046"/>
        <v>1</v>
      </c>
      <c r="L15043" s="17">
        <f t="shared" si="1047"/>
        <v>1680</v>
      </c>
      <c r="M15043" s="5">
        <f t="shared" ref="M15043:M15106" si="1049">ROUND((N15043-K15043)/365.25*12,0)</f>
        <v>0</v>
      </c>
      <c r="N15043" s="15">
        <f t="shared" si="1048"/>
        <v>0</v>
      </c>
    </row>
    <row r="15044" spans="11:14" x14ac:dyDescent="0.2">
      <c r="K15044" s="15">
        <f t="shared" si="1046"/>
        <v>1</v>
      </c>
      <c r="L15044" s="17">
        <f t="shared" si="1047"/>
        <v>1680</v>
      </c>
      <c r="M15044" s="5">
        <f t="shared" si="1049"/>
        <v>0</v>
      </c>
      <c r="N15044" s="15">
        <f t="shared" si="1048"/>
        <v>0</v>
      </c>
    </row>
    <row r="15045" spans="11:14" x14ac:dyDescent="0.2">
      <c r="K15045" s="15">
        <f t="shared" si="1046"/>
        <v>1</v>
      </c>
      <c r="L15045" s="17">
        <f t="shared" si="1047"/>
        <v>1680</v>
      </c>
      <c r="M15045" s="5">
        <f t="shared" si="1049"/>
        <v>0</v>
      </c>
      <c r="N15045" s="15">
        <f t="shared" si="1048"/>
        <v>0</v>
      </c>
    </row>
    <row r="15046" spans="11:14" x14ac:dyDescent="0.2">
      <c r="K15046" s="15">
        <f t="shared" si="1046"/>
        <v>1</v>
      </c>
      <c r="L15046" s="17">
        <f t="shared" si="1047"/>
        <v>1680</v>
      </c>
      <c r="M15046" s="5">
        <f t="shared" si="1049"/>
        <v>0</v>
      </c>
      <c r="N15046" s="15">
        <f t="shared" si="1048"/>
        <v>0</v>
      </c>
    </row>
    <row r="15047" spans="11:14" x14ac:dyDescent="0.2">
      <c r="K15047" s="15">
        <f t="shared" si="1046"/>
        <v>1</v>
      </c>
      <c r="L15047" s="17">
        <f t="shared" si="1047"/>
        <v>1680</v>
      </c>
      <c r="M15047" s="5">
        <f t="shared" si="1049"/>
        <v>0</v>
      </c>
      <c r="N15047" s="15">
        <f t="shared" si="1048"/>
        <v>0</v>
      </c>
    </row>
    <row r="15048" spans="11:14" x14ac:dyDescent="0.2">
      <c r="K15048" s="15">
        <f t="shared" si="1046"/>
        <v>1</v>
      </c>
      <c r="L15048" s="17">
        <f t="shared" si="1047"/>
        <v>1680</v>
      </c>
      <c r="M15048" s="5">
        <f t="shared" si="1049"/>
        <v>0</v>
      </c>
      <c r="N15048" s="15">
        <f t="shared" si="1048"/>
        <v>0</v>
      </c>
    </row>
    <row r="15049" spans="11:14" x14ac:dyDescent="0.2">
      <c r="K15049" s="15">
        <f t="shared" si="1046"/>
        <v>1</v>
      </c>
      <c r="L15049" s="17">
        <f t="shared" si="1047"/>
        <v>1680</v>
      </c>
      <c r="M15049" s="5">
        <f t="shared" si="1049"/>
        <v>0</v>
      </c>
      <c r="N15049" s="15">
        <f t="shared" si="1048"/>
        <v>0</v>
      </c>
    </row>
    <row r="15050" spans="11:14" x14ac:dyDescent="0.2">
      <c r="K15050" s="15">
        <f t="shared" si="1046"/>
        <v>1</v>
      </c>
      <c r="L15050" s="17">
        <f t="shared" si="1047"/>
        <v>1680</v>
      </c>
      <c r="M15050" s="5">
        <f t="shared" si="1049"/>
        <v>0</v>
      </c>
      <c r="N15050" s="15">
        <f t="shared" si="1048"/>
        <v>0</v>
      </c>
    </row>
    <row r="15051" spans="11:14" x14ac:dyDescent="0.2">
      <c r="K15051" s="15">
        <f t="shared" si="1046"/>
        <v>1</v>
      </c>
      <c r="L15051" s="17">
        <f t="shared" si="1047"/>
        <v>1680</v>
      </c>
      <c r="M15051" s="5">
        <f t="shared" si="1049"/>
        <v>0</v>
      </c>
      <c r="N15051" s="15">
        <f t="shared" si="1048"/>
        <v>0</v>
      </c>
    </row>
    <row r="15052" spans="11:14" x14ac:dyDescent="0.2">
      <c r="K15052" s="15">
        <f t="shared" si="1046"/>
        <v>1</v>
      </c>
      <c r="L15052" s="17">
        <f t="shared" si="1047"/>
        <v>1680</v>
      </c>
      <c r="M15052" s="5">
        <f t="shared" si="1049"/>
        <v>0</v>
      </c>
      <c r="N15052" s="15">
        <f t="shared" si="1048"/>
        <v>0</v>
      </c>
    </row>
    <row r="15053" spans="11:14" x14ac:dyDescent="0.2">
      <c r="K15053" s="15">
        <f t="shared" si="1046"/>
        <v>1</v>
      </c>
      <c r="L15053" s="17">
        <f t="shared" si="1047"/>
        <v>1680</v>
      </c>
      <c r="M15053" s="5">
        <f t="shared" si="1049"/>
        <v>0</v>
      </c>
      <c r="N15053" s="15">
        <f t="shared" si="1048"/>
        <v>0</v>
      </c>
    </row>
    <row r="15054" spans="11:14" x14ac:dyDescent="0.2">
      <c r="K15054" s="15">
        <f t="shared" si="1046"/>
        <v>1</v>
      </c>
      <c r="L15054" s="17">
        <f t="shared" si="1047"/>
        <v>1680</v>
      </c>
      <c r="M15054" s="5">
        <f t="shared" si="1049"/>
        <v>0</v>
      </c>
      <c r="N15054" s="15">
        <f t="shared" si="1048"/>
        <v>0</v>
      </c>
    </row>
    <row r="15055" spans="11:14" x14ac:dyDescent="0.2">
      <c r="K15055" s="15">
        <f t="shared" si="1046"/>
        <v>1</v>
      </c>
      <c r="L15055" s="17">
        <f t="shared" si="1047"/>
        <v>1680</v>
      </c>
      <c r="M15055" s="5">
        <f t="shared" si="1049"/>
        <v>0</v>
      </c>
      <c r="N15055" s="15">
        <f t="shared" si="1048"/>
        <v>0</v>
      </c>
    </row>
    <row r="15056" spans="11:14" x14ac:dyDescent="0.2">
      <c r="K15056" s="15">
        <f t="shared" si="1046"/>
        <v>1</v>
      </c>
      <c r="L15056" s="17">
        <f t="shared" si="1047"/>
        <v>1680</v>
      </c>
      <c r="M15056" s="5">
        <f t="shared" si="1049"/>
        <v>0</v>
      </c>
      <c r="N15056" s="15">
        <f t="shared" si="1048"/>
        <v>0</v>
      </c>
    </row>
    <row r="15057" spans="11:14" x14ac:dyDescent="0.2">
      <c r="K15057" s="15">
        <f t="shared" si="1046"/>
        <v>1</v>
      </c>
      <c r="L15057" s="17">
        <f t="shared" si="1047"/>
        <v>1680</v>
      </c>
      <c r="M15057" s="5">
        <f t="shared" si="1049"/>
        <v>0</v>
      </c>
      <c r="N15057" s="15">
        <f t="shared" si="1048"/>
        <v>0</v>
      </c>
    </row>
    <row r="15058" spans="11:14" x14ac:dyDescent="0.2">
      <c r="K15058" s="15">
        <f t="shared" si="1046"/>
        <v>1</v>
      </c>
      <c r="L15058" s="17">
        <f t="shared" si="1047"/>
        <v>1680</v>
      </c>
      <c r="M15058" s="5">
        <f t="shared" si="1049"/>
        <v>0</v>
      </c>
      <c r="N15058" s="15">
        <f t="shared" si="1048"/>
        <v>0</v>
      </c>
    </row>
    <row r="15059" spans="11:14" x14ac:dyDescent="0.2">
      <c r="K15059" s="15">
        <f t="shared" si="1046"/>
        <v>1</v>
      </c>
      <c r="L15059" s="17">
        <f t="shared" si="1047"/>
        <v>1680</v>
      </c>
      <c r="M15059" s="5">
        <f t="shared" si="1049"/>
        <v>0</v>
      </c>
      <c r="N15059" s="15">
        <f t="shared" si="1048"/>
        <v>0</v>
      </c>
    </row>
    <row r="15060" spans="11:14" x14ac:dyDescent="0.2">
      <c r="K15060" s="15">
        <f t="shared" si="1046"/>
        <v>1</v>
      </c>
      <c r="L15060" s="17">
        <f t="shared" si="1047"/>
        <v>1680</v>
      </c>
      <c r="M15060" s="5">
        <f t="shared" si="1049"/>
        <v>0</v>
      </c>
      <c r="N15060" s="15">
        <f t="shared" si="1048"/>
        <v>0</v>
      </c>
    </row>
    <row r="15061" spans="11:14" x14ac:dyDescent="0.2">
      <c r="K15061" s="15">
        <f t="shared" si="1046"/>
        <v>1</v>
      </c>
      <c r="L15061" s="17">
        <f t="shared" si="1047"/>
        <v>1680</v>
      </c>
      <c r="M15061" s="5">
        <f t="shared" si="1049"/>
        <v>0</v>
      </c>
      <c r="N15061" s="15">
        <f t="shared" si="1048"/>
        <v>0</v>
      </c>
    </row>
    <row r="15062" spans="11:14" x14ac:dyDescent="0.2">
      <c r="K15062" s="15">
        <f t="shared" si="1046"/>
        <v>1</v>
      </c>
      <c r="L15062" s="17">
        <f t="shared" si="1047"/>
        <v>1680</v>
      </c>
      <c r="M15062" s="5">
        <f t="shared" si="1049"/>
        <v>0</v>
      </c>
      <c r="N15062" s="15">
        <f t="shared" si="1048"/>
        <v>0</v>
      </c>
    </row>
    <row r="15063" spans="11:14" x14ac:dyDescent="0.2">
      <c r="K15063" s="15">
        <f t="shared" si="1046"/>
        <v>1</v>
      </c>
      <c r="L15063" s="17">
        <f t="shared" si="1047"/>
        <v>1680</v>
      </c>
      <c r="M15063" s="5">
        <f t="shared" si="1049"/>
        <v>0</v>
      </c>
      <c r="N15063" s="15">
        <f t="shared" si="1048"/>
        <v>0</v>
      </c>
    </row>
    <row r="15064" spans="11:14" x14ac:dyDescent="0.2">
      <c r="K15064" s="15">
        <f t="shared" si="1046"/>
        <v>1</v>
      </c>
      <c r="L15064" s="17">
        <f t="shared" si="1047"/>
        <v>1680</v>
      </c>
      <c r="M15064" s="5">
        <f t="shared" si="1049"/>
        <v>0</v>
      </c>
      <c r="N15064" s="15">
        <f t="shared" si="1048"/>
        <v>0</v>
      </c>
    </row>
    <row r="15065" spans="11:14" x14ac:dyDescent="0.2">
      <c r="K15065" s="15">
        <f t="shared" si="1046"/>
        <v>1</v>
      </c>
      <c r="L15065" s="17">
        <f t="shared" si="1047"/>
        <v>1680</v>
      </c>
      <c r="M15065" s="5">
        <f t="shared" si="1049"/>
        <v>0</v>
      </c>
      <c r="N15065" s="15">
        <f t="shared" si="1048"/>
        <v>0</v>
      </c>
    </row>
    <row r="15066" spans="11:14" x14ac:dyDescent="0.2">
      <c r="K15066" s="15">
        <f t="shared" si="1046"/>
        <v>1</v>
      </c>
      <c r="L15066" s="17">
        <f t="shared" si="1047"/>
        <v>1680</v>
      </c>
      <c r="M15066" s="5">
        <f t="shared" si="1049"/>
        <v>0</v>
      </c>
      <c r="N15066" s="15">
        <f t="shared" si="1048"/>
        <v>0</v>
      </c>
    </row>
    <row r="15067" spans="11:14" x14ac:dyDescent="0.2">
      <c r="K15067" s="15">
        <f t="shared" si="1046"/>
        <v>1</v>
      </c>
      <c r="L15067" s="17">
        <f t="shared" si="1047"/>
        <v>1680</v>
      </c>
      <c r="M15067" s="5">
        <f t="shared" si="1049"/>
        <v>0</v>
      </c>
      <c r="N15067" s="15">
        <f t="shared" si="1048"/>
        <v>0</v>
      </c>
    </row>
    <row r="15068" spans="11:14" x14ac:dyDescent="0.2">
      <c r="K15068" s="15">
        <f t="shared" si="1046"/>
        <v>1</v>
      </c>
      <c r="L15068" s="17">
        <f t="shared" si="1047"/>
        <v>1680</v>
      </c>
      <c r="M15068" s="5">
        <f t="shared" si="1049"/>
        <v>0</v>
      </c>
      <c r="N15068" s="15">
        <f t="shared" si="1048"/>
        <v>0</v>
      </c>
    </row>
    <row r="15069" spans="11:14" x14ac:dyDescent="0.2">
      <c r="K15069" s="15">
        <f t="shared" si="1046"/>
        <v>1</v>
      </c>
      <c r="L15069" s="17">
        <f t="shared" si="1047"/>
        <v>1680</v>
      </c>
      <c r="M15069" s="5">
        <f t="shared" si="1049"/>
        <v>0</v>
      </c>
      <c r="N15069" s="15">
        <f t="shared" si="1048"/>
        <v>0</v>
      </c>
    </row>
    <row r="15070" spans="11:14" x14ac:dyDescent="0.2">
      <c r="K15070" s="15">
        <f t="shared" si="1046"/>
        <v>1</v>
      </c>
      <c r="L15070" s="17">
        <f t="shared" si="1047"/>
        <v>1680</v>
      </c>
      <c r="M15070" s="5">
        <f t="shared" si="1049"/>
        <v>0</v>
      </c>
      <c r="N15070" s="15">
        <f t="shared" si="1048"/>
        <v>0</v>
      </c>
    </row>
    <row r="15071" spans="11:14" x14ac:dyDescent="0.2">
      <c r="K15071" s="15">
        <f t="shared" si="1046"/>
        <v>1</v>
      </c>
      <c r="L15071" s="17">
        <f t="shared" si="1047"/>
        <v>1680</v>
      </c>
      <c r="M15071" s="5">
        <f t="shared" si="1049"/>
        <v>0</v>
      </c>
      <c r="N15071" s="15">
        <f t="shared" si="1048"/>
        <v>0</v>
      </c>
    </row>
    <row r="15072" spans="11:14" x14ac:dyDescent="0.2">
      <c r="K15072" s="15">
        <f t="shared" si="1046"/>
        <v>1</v>
      </c>
      <c r="L15072" s="17">
        <f t="shared" si="1047"/>
        <v>1680</v>
      </c>
      <c r="M15072" s="5">
        <f t="shared" si="1049"/>
        <v>0</v>
      </c>
      <c r="N15072" s="15">
        <f t="shared" si="1048"/>
        <v>0</v>
      </c>
    </row>
    <row r="15073" spans="11:14" x14ac:dyDescent="0.2">
      <c r="K15073" s="15">
        <f t="shared" si="1046"/>
        <v>1</v>
      </c>
      <c r="L15073" s="17">
        <f t="shared" si="1047"/>
        <v>1680</v>
      </c>
      <c r="M15073" s="5">
        <f t="shared" si="1049"/>
        <v>0</v>
      </c>
      <c r="N15073" s="15">
        <f t="shared" si="1048"/>
        <v>0</v>
      </c>
    </row>
    <row r="15074" spans="11:14" x14ac:dyDescent="0.2">
      <c r="K15074" s="15">
        <f t="shared" si="1046"/>
        <v>1</v>
      </c>
      <c r="L15074" s="17">
        <f t="shared" si="1047"/>
        <v>1680</v>
      </c>
      <c r="M15074" s="5">
        <f t="shared" si="1049"/>
        <v>0</v>
      </c>
      <c r="N15074" s="15">
        <f t="shared" si="1048"/>
        <v>0</v>
      </c>
    </row>
    <row r="15075" spans="11:14" x14ac:dyDescent="0.2">
      <c r="K15075" s="15">
        <f t="shared" si="1046"/>
        <v>1</v>
      </c>
      <c r="L15075" s="17">
        <f t="shared" si="1047"/>
        <v>1680</v>
      </c>
      <c r="M15075" s="5">
        <f t="shared" si="1049"/>
        <v>0</v>
      </c>
      <c r="N15075" s="15">
        <f t="shared" si="1048"/>
        <v>0</v>
      </c>
    </row>
    <row r="15076" spans="11:14" x14ac:dyDescent="0.2">
      <c r="K15076" s="15">
        <f t="shared" si="1046"/>
        <v>1</v>
      </c>
      <c r="L15076" s="17">
        <f t="shared" si="1047"/>
        <v>1680</v>
      </c>
      <c r="M15076" s="5">
        <f t="shared" si="1049"/>
        <v>0</v>
      </c>
      <c r="N15076" s="15">
        <f t="shared" si="1048"/>
        <v>0</v>
      </c>
    </row>
    <row r="15077" spans="11:14" x14ac:dyDescent="0.2">
      <c r="K15077" s="15">
        <f t="shared" si="1046"/>
        <v>1</v>
      </c>
      <c r="L15077" s="17">
        <f t="shared" si="1047"/>
        <v>1680</v>
      </c>
      <c r="M15077" s="5">
        <f t="shared" si="1049"/>
        <v>0</v>
      </c>
      <c r="N15077" s="15">
        <f t="shared" si="1048"/>
        <v>0</v>
      </c>
    </row>
    <row r="15078" spans="11:14" x14ac:dyDescent="0.2">
      <c r="K15078" s="15">
        <f t="shared" si="1046"/>
        <v>1</v>
      </c>
      <c r="L15078" s="17">
        <f t="shared" si="1047"/>
        <v>1680</v>
      </c>
      <c r="M15078" s="5">
        <f t="shared" si="1049"/>
        <v>0</v>
      </c>
      <c r="N15078" s="15">
        <f t="shared" si="1048"/>
        <v>0</v>
      </c>
    </row>
    <row r="15079" spans="11:14" x14ac:dyDescent="0.2">
      <c r="K15079" s="15">
        <f t="shared" si="1046"/>
        <v>1</v>
      </c>
      <c r="L15079" s="17">
        <f t="shared" si="1047"/>
        <v>1680</v>
      </c>
      <c r="M15079" s="5">
        <f t="shared" si="1049"/>
        <v>0</v>
      </c>
      <c r="N15079" s="15">
        <f t="shared" si="1048"/>
        <v>0</v>
      </c>
    </row>
    <row r="15080" spans="11:14" x14ac:dyDescent="0.2">
      <c r="K15080" s="15">
        <f t="shared" si="1046"/>
        <v>1</v>
      </c>
      <c r="L15080" s="17">
        <f t="shared" si="1047"/>
        <v>1680</v>
      </c>
      <c r="M15080" s="5">
        <f t="shared" si="1049"/>
        <v>0</v>
      </c>
      <c r="N15080" s="15">
        <f t="shared" si="1048"/>
        <v>0</v>
      </c>
    </row>
    <row r="15081" spans="11:14" x14ac:dyDescent="0.2">
      <c r="K15081" s="15">
        <f t="shared" si="1046"/>
        <v>1</v>
      </c>
      <c r="L15081" s="17">
        <f t="shared" si="1047"/>
        <v>1680</v>
      </c>
      <c r="M15081" s="5">
        <f t="shared" si="1049"/>
        <v>0</v>
      </c>
      <c r="N15081" s="15">
        <f t="shared" si="1048"/>
        <v>0</v>
      </c>
    </row>
    <row r="15082" spans="11:14" x14ac:dyDescent="0.2">
      <c r="K15082" s="15">
        <f t="shared" si="1046"/>
        <v>1</v>
      </c>
      <c r="L15082" s="17">
        <f t="shared" si="1047"/>
        <v>1680</v>
      </c>
      <c r="M15082" s="5">
        <f t="shared" si="1049"/>
        <v>0</v>
      </c>
      <c r="N15082" s="15">
        <f t="shared" si="1048"/>
        <v>0</v>
      </c>
    </row>
    <row r="15083" spans="11:14" x14ac:dyDescent="0.2">
      <c r="K15083" s="15">
        <f t="shared" si="1046"/>
        <v>1</v>
      </c>
      <c r="L15083" s="17">
        <f t="shared" si="1047"/>
        <v>1680</v>
      </c>
      <c r="M15083" s="5">
        <f t="shared" si="1049"/>
        <v>0</v>
      </c>
      <c r="N15083" s="15">
        <f t="shared" si="1048"/>
        <v>0</v>
      </c>
    </row>
    <row r="15084" spans="11:14" x14ac:dyDescent="0.2">
      <c r="K15084" s="15">
        <f t="shared" si="1046"/>
        <v>1</v>
      </c>
      <c r="L15084" s="17">
        <f t="shared" si="1047"/>
        <v>1680</v>
      </c>
      <c r="M15084" s="5">
        <f t="shared" si="1049"/>
        <v>0</v>
      </c>
      <c r="N15084" s="15">
        <f t="shared" si="1048"/>
        <v>0</v>
      </c>
    </row>
    <row r="15085" spans="11:14" x14ac:dyDescent="0.2">
      <c r="K15085" s="15">
        <f t="shared" si="1046"/>
        <v>1</v>
      </c>
      <c r="L15085" s="17">
        <f t="shared" si="1047"/>
        <v>1680</v>
      </c>
      <c r="M15085" s="5">
        <f t="shared" si="1049"/>
        <v>0</v>
      </c>
      <c r="N15085" s="15">
        <f t="shared" si="1048"/>
        <v>0</v>
      </c>
    </row>
    <row r="15086" spans="11:14" x14ac:dyDescent="0.2">
      <c r="K15086" s="15">
        <f t="shared" si="1046"/>
        <v>1</v>
      </c>
      <c r="L15086" s="17">
        <f t="shared" si="1047"/>
        <v>1680</v>
      </c>
      <c r="M15086" s="5">
        <f t="shared" si="1049"/>
        <v>0</v>
      </c>
      <c r="N15086" s="15">
        <f t="shared" si="1048"/>
        <v>0</v>
      </c>
    </row>
    <row r="15087" spans="11:14" x14ac:dyDescent="0.2">
      <c r="K15087" s="15">
        <f t="shared" si="1046"/>
        <v>1</v>
      </c>
      <c r="L15087" s="17">
        <f t="shared" si="1047"/>
        <v>1680</v>
      </c>
      <c r="M15087" s="5">
        <f t="shared" si="1049"/>
        <v>0</v>
      </c>
      <c r="N15087" s="15">
        <f t="shared" si="1048"/>
        <v>0</v>
      </c>
    </row>
    <row r="15088" spans="11:14" x14ac:dyDescent="0.2">
      <c r="K15088" s="15">
        <f t="shared" si="1046"/>
        <v>1</v>
      </c>
      <c r="L15088" s="17">
        <f t="shared" si="1047"/>
        <v>1680</v>
      </c>
      <c r="M15088" s="5">
        <f t="shared" si="1049"/>
        <v>0</v>
      </c>
      <c r="N15088" s="15">
        <f t="shared" si="1048"/>
        <v>0</v>
      </c>
    </row>
    <row r="15089" spans="11:14" x14ac:dyDescent="0.2">
      <c r="K15089" s="15">
        <f t="shared" si="1046"/>
        <v>1</v>
      </c>
      <c r="L15089" s="17">
        <f t="shared" si="1047"/>
        <v>1680</v>
      </c>
      <c r="M15089" s="5">
        <f t="shared" si="1049"/>
        <v>0</v>
      </c>
      <c r="N15089" s="15">
        <f t="shared" si="1048"/>
        <v>0</v>
      </c>
    </row>
    <row r="15090" spans="11:14" x14ac:dyDescent="0.2">
      <c r="K15090" s="15">
        <f t="shared" si="1046"/>
        <v>1</v>
      </c>
      <c r="L15090" s="17">
        <f t="shared" si="1047"/>
        <v>1680</v>
      </c>
      <c r="M15090" s="5">
        <f t="shared" si="1049"/>
        <v>0</v>
      </c>
      <c r="N15090" s="15">
        <f t="shared" si="1048"/>
        <v>0</v>
      </c>
    </row>
    <row r="15091" spans="11:14" x14ac:dyDescent="0.2">
      <c r="K15091" s="15">
        <f t="shared" si="1046"/>
        <v>1</v>
      </c>
      <c r="L15091" s="17">
        <f t="shared" si="1047"/>
        <v>1680</v>
      </c>
      <c r="M15091" s="5">
        <f t="shared" si="1049"/>
        <v>0</v>
      </c>
      <c r="N15091" s="15">
        <f t="shared" si="1048"/>
        <v>0</v>
      </c>
    </row>
    <row r="15092" spans="11:14" x14ac:dyDescent="0.2">
      <c r="K15092" s="15">
        <f t="shared" si="1046"/>
        <v>1</v>
      </c>
      <c r="L15092" s="17">
        <f t="shared" si="1047"/>
        <v>1680</v>
      </c>
      <c r="M15092" s="5">
        <f t="shared" si="1049"/>
        <v>0</v>
      </c>
      <c r="N15092" s="15">
        <f t="shared" si="1048"/>
        <v>0</v>
      </c>
    </row>
    <row r="15093" spans="11:14" x14ac:dyDescent="0.2">
      <c r="K15093" s="15">
        <f t="shared" si="1046"/>
        <v>1</v>
      </c>
      <c r="L15093" s="17">
        <f t="shared" si="1047"/>
        <v>1680</v>
      </c>
      <c r="M15093" s="5">
        <f t="shared" si="1049"/>
        <v>0</v>
      </c>
      <c r="N15093" s="15">
        <f t="shared" si="1048"/>
        <v>0</v>
      </c>
    </row>
    <row r="15094" spans="11:14" x14ac:dyDescent="0.2">
      <c r="K15094" s="15">
        <f t="shared" si="1046"/>
        <v>1</v>
      </c>
      <c r="L15094" s="17">
        <f t="shared" si="1047"/>
        <v>1680</v>
      </c>
      <c r="M15094" s="5">
        <f t="shared" si="1049"/>
        <v>0</v>
      </c>
      <c r="N15094" s="15">
        <f t="shared" si="1048"/>
        <v>0</v>
      </c>
    </row>
    <row r="15095" spans="11:14" x14ac:dyDescent="0.2">
      <c r="K15095" s="15">
        <f t="shared" si="1046"/>
        <v>1</v>
      </c>
      <c r="L15095" s="17">
        <f t="shared" si="1047"/>
        <v>1680</v>
      </c>
      <c r="M15095" s="5">
        <f t="shared" si="1049"/>
        <v>0</v>
      </c>
      <c r="N15095" s="15">
        <f t="shared" si="1048"/>
        <v>0</v>
      </c>
    </row>
    <row r="15096" spans="11:14" x14ac:dyDescent="0.2">
      <c r="K15096" s="15">
        <f t="shared" si="1046"/>
        <v>1</v>
      </c>
      <c r="L15096" s="17">
        <f t="shared" si="1047"/>
        <v>1680</v>
      </c>
      <c r="M15096" s="5">
        <f t="shared" si="1049"/>
        <v>0</v>
      </c>
      <c r="N15096" s="15">
        <f t="shared" si="1048"/>
        <v>0</v>
      </c>
    </row>
    <row r="15097" spans="11:14" x14ac:dyDescent="0.2">
      <c r="K15097" s="15">
        <f t="shared" si="1046"/>
        <v>1</v>
      </c>
      <c r="L15097" s="17">
        <f t="shared" si="1047"/>
        <v>1680</v>
      </c>
      <c r="M15097" s="5">
        <f t="shared" si="1049"/>
        <v>0</v>
      </c>
      <c r="N15097" s="15">
        <f t="shared" si="1048"/>
        <v>0</v>
      </c>
    </row>
    <row r="15098" spans="11:14" x14ac:dyDescent="0.2">
      <c r="K15098" s="15">
        <f t="shared" si="1046"/>
        <v>1</v>
      </c>
      <c r="L15098" s="17">
        <f t="shared" si="1047"/>
        <v>1680</v>
      </c>
      <c r="M15098" s="5">
        <f t="shared" si="1049"/>
        <v>0</v>
      </c>
      <c r="N15098" s="15">
        <f t="shared" si="1048"/>
        <v>0</v>
      </c>
    </row>
    <row r="15099" spans="11:14" x14ac:dyDescent="0.2">
      <c r="K15099" s="15">
        <f t="shared" si="1046"/>
        <v>1</v>
      </c>
      <c r="L15099" s="17">
        <f t="shared" si="1047"/>
        <v>1680</v>
      </c>
      <c r="M15099" s="5">
        <f t="shared" si="1049"/>
        <v>0</v>
      </c>
      <c r="N15099" s="15">
        <f t="shared" si="1048"/>
        <v>0</v>
      </c>
    </row>
    <row r="15100" spans="11:14" x14ac:dyDescent="0.2">
      <c r="K15100" s="15">
        <f t="shared" si="1046"/>
        <v>1</v>
      </c>
      <c r="L15100" s="17">
        <f t="shared" si="1047"/>
        <v>1680</v>
      </c>
      <c r="M15100" s="5">
        <f t="shared" si="1049"/>
        <v>0</v>
      </c>
      <c r="N15100" s="15">
        <f t="shared" si="1048"/>
        <v>0</v>
      </c>
    </row>
    <row r="15101" spans="11:14" x14ac:dyDescent="0.2">
      <c r="K15101" s="15">
        <f t="shared" si="1046"/>
        <v>1</v>
      </c>
      <c r="L15101" s="17">
        <f t="shared" si="1047"/>
        <v>1680</v>
      </c>
      <c r="M15101" s="5">
        <f t="shared" si="1049"/>
        <v>0</v>
      </c>
      <c r="N15101" s="15">
        <f t="shared" si="1048"/>
        <v>0</v>
      </c>
    </row>
    <row r="15102" spans="11:14" x14ac:dyDescent="0.2">
      <c r="K15102" s="15">
        <f t="shared" si="1046"/>
        <v>1</v>
      </c>
      <c r="L15102" s="17">
        <f t="shared" si="1047"/>
        <v>1680</v>
      </c>
      <c r="M15102" s="5">
        <f t="shared" si="1049"/>
        <v>0</v>
      </c>
      <c r="N15102" s="15">
        <f t="shared" si="1048"/>
        <v>0</v>
      </c>
    </row>
    <row r="15103" spans="11:14" x14ac:dyDescent="0.2">
      <c r="K15103" s="15">
        <f t="shared" si="1046"/>
        <v>1</v>
      </c>
      <c r="L15103" s="17">
        <f t="shared" si="1047"/>
        <v>1680</v>
      </c>
      <c r="M15103" s="5">
        <f t="shared" si="1049"/>
        <v>0</v>
      </c>
      <c r="N15103" s="15">
        <f t="shared" si="1048"/>
        <v>0</v>
      </c>
    </row>
    <row r="15104" spans="11:14" x14ac:dyDescent="0.2">
      <c r="K15104" s="15">
        <f t="shared" si="1046"/>
        <v>1</v>
      </c>
      <c r="L15104" s="17">
        <f t="shared" si="1047"/>
        <v>1680</v>
      </c>
      <c r="M15104" s="5">
        <f t="shared" si="1049"/>
        <v>0</v>
      </c>
      <c r="N15104" s="15">
        <f t="shared" si="1048"/>
        <v>0</v>
      </c>
    </row>
    <row r="15105" spans="11:14" x14ac:dyDescent="0.2">
      <c r="K15105" s="15">
        <f t="shared" si="1046"/>
        <v>1</v>
      </c>
      <c r="L15105" s="17">
        <f t="shared" si="1047"/>
        <v>1680</v>
      </c>
      <c r="M15105" s="5">
        <f t="shared" si="1049"/>
        <v>0</v>
      </c>
      <c r="N15105" s="15">
        <f t="shared" si="1048"/>
        <v>0</v>
      </c>
    </row>
    <row r="15106" spans="11:14" x14ac:dyDescent="0.2">
      <c r="K15106" s="15">
        <f t="shared" ref="K15106:K15169" si="1050">DATE(YEAR(E15106),MONTH(E15106),1)</f>
        <v>1</v>
      </c>
      <c r="L15106" s="17">
        <f t="shared" ref="L15106:L15169" si="1051">ROUND(($B$3-K15106)/365.25*12,0)</f>
        <v>1680</v>
      </c>
      <c r="M15106" s="5">
        <f t="shared" si="1049"/>
        <v>0</v>
      </c>
      <c r="N15106" s="15">
        <f t="shared" ref="N15106:N15169" si="1052">EDATE(E15106,D15106)</f>
        <v>0</v>
      </c>
    </row>
    <row r="15107" spans="11:14" x14ac:dyDescent="0.2">
      <c r="K15107" s="15">
        <f t="shared" si="1050"/>
        <v>1</v>
      </c>
      <c r="L15107" s="17">
        <f t="shared" si="1051"/>
        <v>1680</v>
      </c>
      <c r="M15107" s="5">
        <f t="shared" ref="M15107:M15170" si="1053">ROUND((N15107-K15107)/365.25*12,0)</f>
        <v>0</v>
      </c>
      <c r="N15107" s="15">
        <f t="shared" si="1052"/>
        <v>0</v>
      </c>
    </row>
    <row r="15108" spans="11:14" x14ac:dyDescent="0.2">
      <c r="K15108" s="15">
        <f t="shared" si="1050"/>
        <v>1</v>
      </c>
      <c r="L15108" s="17">
        <f t="shared" si="1051"/>
        <v>1680</v>
      </c>
      <c r="M15108" s="5">
        <f t="shared" si="1053"/>
        <v>0</v>
      </c>
      <c r="N15108" s="15">
        <f t="shared" si="1052"/>
        <v>0</v>
      </c>
    </row>
    <row r="15109" spans="11:14" x14ac:dyDescent="0.2">
      <c r="K15109" s="15">
        <f t="shared" si="1050"/>
        <v>1</v>
      </c>
      <c r="L15109" s="17">
        <f t="shared" si="1051"/>
        <v>1680</v>
      </c>
      <c r="M15109" s="5">
        <f t="shared" si="1053"/>
        <v>0</v>
      </c>
      <c r="N15109" s="15">
        <f t="shared" si="1052"/>
        <v>0</v>
      </c>
    </row>
    <row r="15110" spans="11:14" x14ac:dyDescent="0.2">
      <c r="K15110" s="15">
        <f t="shared" si="1050"/>
        <v>1</v>
      </c>
      <c r="L15110" s="17">
        <f t="shared" si="1051"/>
        <v>1680</v>
      </c>
      <c r="M15110" s="5">
        <f t="shared" si="1053"/>
        <v>0</v>
      </c>
      <c r="N15110" s="15">
        <f t="shared" si="1052"/>
        <v>0</v>
      </c>
    </row>
    <row r="15111" spans="11:14" x14ac:dyDescent="0.2">
      <c r="K15111" s="15">
        <f t="shared" si="1050"/>
        <v>1</v>
      </c>
      <c r="L15111" s="17">
        <f t="shared" si="1051"/>
        <v>1680</v>
      </c>
      <c r="M15111" s="5">
        <f t="shared" si="1053"/>
        <v>0</v>
      </c>
      <c r="N15111" s="15">
        <f t="shared" si="1052"/>
        <v>0</v>
      </c>
    </row>
    <row r="15112" spans="11:14" x14ac:dyDescent="0.2">
      <c r="K15112" s="15">
        <f t="shared" si="1050"/>
        <v>1</v>
      </c>
      <c r="L15112" s="17">
        <f t="shared" si="1051"/>
        <v>1680</v>
      </c>
      <c r="M15112" s="5">
        <f t="shared" si="1053"/>
        <v>0</v>
      </c>
      <c r="N15112" s="15">
        <f t="shared" si="1052"/>
        <v>0</v>
      </c>
    </row>
    <row r="15113" spans="11:14" x14ac:dyDescent="0.2">
      <c r="K15113" s="15">
        <f t="shared" si="1050"/>
        <v>1</v>
      </c>
      <c r="L15113" s="17">
        <f t="shared" si="1051"/>
        <v>1680</v>
      </c>
      <c r="M15113" s="5">
        <f t="shared" si="1053"/>
        <v>0</v>
      </c>
      <c r="N15113" s="15">
        <f t="shared" si="1052"/>
        <v>0</v>
      </c>
    </row>
    <row r="15114" spans="11:14" x14ac:dyDescent="0.2">
      <c r="K15114" s="15">
        <f t="shared" si="1050"/>
        <v>1</v>
      </c>
      <c r="L15114" s="17">
        <f t="shared" si="1051"/>
        <v>1680</v>
      </c>
      <c r="M15114" s="5">
        <f t="shared" si="1053"/>
        <v>0</v>
      </c>
      <c r="N15114" s="15">
        <f t="shared" si="1052"/>
        <v>0</v>
      </c>
    </row>
    <row r="15115" spans="11:14" x14ac:dyDescent="0.2">
      <c r="K15115" s="15">
        <f t="shared" si="1050"/>
        <v>1</v>
      </c>
      <c r="L15115" s="17">
        <f t="shared" si="1051"/>
        <v>1680</v>
      </c>
      <c r="M15115" s="5">
        <f t="shared" si="1053"/>
        <v>0</v>
      </c>
      <c r="N15115" s="15">
        <f t="shared" si="1052"/>
        <v>0</v>
      </c>
    </row>
    <row r="15116" spans="11:14" x14ac:dyDescent="0.2">
      <c r="K15116" s="15">
        <f t="shared" si="1050"/>
        <v>1</v>
      </c>
      <c r="L15116" s="17">
        <f t="shared" si="1051"/>
        <v>1680</v>
      </c>
      <c r="M15116" s="5">
        <f t="shared" si="1053"/>
        <v>0</v>
      </c>
      <c r="N15116" s="15">
        <f t="shared" si="1052"/>
        <v>0</v>
      </c>
    </row>
    <row r="15117" spans="11:14" x14ac:dyDescent="0.2">
      <c r="K15117" s="15">
        <f t="shared" si="1050"/>
        <v>1</v>
      </c>
      <c r="L15117" s="17">
        <f t="shared" si="1051"/>
        <v>1680</v>
      </c>
      <c r="M15117" s="5">
        <f t="shared" si="1053"/>
        <v>0</v>
      </c>
      <c r="N15117" s="15">
        <f t="shared" si="1052"/>
        <v>0</v>
      </c>
    </row>
    <row r="15118" spans="11:14" x14ac:dyDescent="0.2">
      <c r="K15118" s="15">
        <f t="shared" si="1050"/>
        <v>1</v>
      </c>
      <c r="L15118" s="17">
        <f t="shared" si="1051"/>
        <v>1680</v>
      </c>
      <c r="M15118" s="5">
        <f t="shared" si="1053"/>
        <v>0</v>
      </c>
      <c r="N15118" s="15">
        <f t="shared" si="1052"/>
        <v>0</v>
      </c>
    </row>
    <row r="15119" spans="11:14" x14ac:dyDescent="0.2">
      <c r="K15119" s="15">
        <f t="shared" si="1050"/>
        <v>1</v>
      </c>
      <c r="L15119" s="17">
        <f t="shared" si="1051"/>
        <v>1680</v>
      </c>
      <c r="M15119" s="5">
        <f t="shared" si="1053"/>
        <v>0</v>
      </c>
      <c r="N15119" s="15">
        <f t="shared" si="1052"/>
        <v>0</v>
      </c>
    </row>
    <row r="15120" spans="11:14" x14ac:dyDescent="0.2">
      <c r="K15120" s="15">
        <f t="shared" si="1050"/>
        <v>1</v>
      </c>
      <c r="L15120" s="17">
        <f t="shared" si="1051"/>
        <v>1680</v>
      </c>
      <c r="M15120" s="5">
        <f t="shared" si="1053"/>
        <v>0</v>
      </c>
      <c r="N15120" s="15">
        <f t="shared" si="1052"/>
        <v>0</v>
      </c>
    </row>
    <row r="15121" spans="11:14" x14ac:dyDescent="0.2">
      <c r="K15121" s="15">
        <f t="shared" si="1050"/>
        <v>1</v>
      </c>
      <c r="L15121" s="17">
        <f t="shared" si="1051"/>
        <v>1680</v>
      </c>
      <c r="M15121" s="5">
        <f t="shared" si="1053"/>
        <v>0</v>
      </c>
      <c r="N15121" s="15">
        <f t="shared" si="1052"/>
        <v>0</v>
      </c>
    </row>
    <row r="15122" spans="11:14" x14ac:dyDescent="0.2">
      <c r="K15122" s="15">
        <f t="shared" si="1050"/>
        <v>1</v>
      </c>
      <c r="L15122" s="17">
        <f t="shared" si="1051"/>
        <v>1680</v>
      </c>
      <c r="M15122" s="5">
        <f t="shared" si="1053"/>
        <v>0</v>
      </c>
      <c r="N15122" s="15">
        <f t="shared" si="1052"/>
        <v>0</v>
      </c>
    </row>
    <row r="15123" spans="11:14" x14ac:dyDescent="0.2">
      <c r="K15123" s="15">
        <f t="shared" si="1050"/>
        <v>1</v>
      </c>
      <c r="L15123" s="17">
        <f t="shared" si="1051"/>
        <v>1680</v>
      </c>
      <c r="M15123" s="5">
        <f t="shared" si="1053"/>
        <v>0</v>
      </c>
      <c r="N15123" s="15">
        <f t="shared" si="1052"/>
        <v>0</v>
      </c>
    </row>
    <row r="15124" spans="11:14" x14ac:dyDescent="0.2">
      <c r="K15124" s="15">
        <f t="shared" si="1050"/>
        <v>1</v>
      </c>
      <c r="L15124" s="17">
        <f t="shared" si="1051"/>
        <v>1680</v>
      </c>
      <c r="M15124" s="5">
        <f t="shared" si="1053"/>
        <v>0</v>
      </c>
      <c r="N15124" s="15">
        <f t="shared" si="1052"/>
        <v>0</v>
      </c>
    </row>
    <row r="15125" spans="11:14" x14ac:dyDescent="0.2">
      <c r="K15125" s="15">
        <f t="shared" si="1050"/>
        <v>1</v>
      </c>
      <c r="L15125" s="17">
        <f t="shared" si="1051"/>
        <v>1680</v>
      </c>
      <c r="M15125" s="5">
        <f t="shared" si="1053"/>
        <v>0</v>
      </c>
      <c r="N15125" s="15">
        <f t="shared" si="1052"/>
        <v>0</v>
      </c>
    </row>
    <row r="15126" spans="11:14" x14ac:dyDescent="0.2">
      <c r="K15126" s="15">
        <f t="shared" si="1050"/>
        <v>1</v>
      </c>
      <c r="L15126" s="17">
        <f t="shared" si="1051"/>
        <v>1680</v>
      </c>
      <c r="M15126" s="5">
        <f t="shared" si="1053"/>
        <v>0</v>
      </c>
      <c r="N15126" s="15">
        <f t="shared" si="1052"/>
        <v>0</v>
      </c>
    </row>
    <row r="15127" spans="11:14" x14ac:dyDescent="0.2">
      <c r="K15127" s="15">
        <f t="shared" si="1050"/>
        <v>1</v>
      </c>
      <c r="L15127" s="17">
        <f t="shared" si="1051"/>
        <v>1680</v>
      </c>
      <c r="M15127" s="5">
        <f t="shared" si="1053"/>
        <v>0</v>
      </c>
      <c r="N15127" s="15">
        <f t="shared" si="1052"/>
        <v>0</v>
      </c>
    </row>
    <row r="15128" spans="11:14" x14ac:dyDescent="0.2">
      <c r="K15128" s="15">
        <f t="shared" si="1050"/>
        <v>1</v>
      </c>
      <c r="L15128" s="17">
        <f t="shared" si="1051"/>
        <v>1680</v>
      </c>
      <c r="M15128" s="5">
        <f t="shared" si="1053"/>
        <v>0</v>
      </c>
      <c r="N15128" s="15">
        <f t="shared" si="1052"/>
        <v>0</v>
      </c>
    </row>
    <row r="15129" spans="11:14" x14ac:dyDescent="0.2">
      <c r="K15129" s="15">
        <f t="shared" si="1050"/>
        <v>1</v>
      </c>
      <c r="L15129" s="17">
        <f t="shared" si="1051"/>
        <v>1680</v>
      </c>
      <c r="M15129" s="5">
        <f t="shared" si="1053"/>
        <v>0</v>
      </c>
      <c r="N15129" s="15">
        <f t="shared" si="1052"/>
        <v>0</v>
      </c>
    </row>
    <row r="15130" spans="11:14" x14ac:dyDescent="0.2">
      <c r="K15130" s="15">
        <f t="shared" si="1050"/>
        <v>1</v>
      </c>
      <c r="L15130" s="17">
        <f t="shared" si="1051"/>
        <v>1680</v>
      </c>
      <c r="M15130" s="5">
        <f t="shared" si="1053"/>
        <v>0</v>
      </c>
      <c r="N15130" s="15">
        <f t="shared" si="1052"/>
        <v>0</v>
      </c>
    </row>
    <row r="15131" spans="11:14" x14ac:dyDescent="0.2">
      <c r="K15131" s="15">
        <f t="shared" si="1050"/>
        <v>1</v>
      </c>
      <c r="L15131" s="17">
        <f t="shared" si="1051"/>
        <v>1680</v>
      </c>
      <c r="M15131" s="5">
        <f t="shared" si="1053"/>
        <v>0</v>
      </c>
      <c r="N15131" s="15">
        <f t="shared" si="1052"/>
        <v>0</v>
      </c>
    </row>
    <row r="15132" spans="11:14" x14ac:dyDescent="0.2">
      <c r="K15132" s="15">
        <f t="shared" si="1050"/>
        <v>1</v>
      </c>
      <c r="L15132" s="17">
        <f t="shared" si="1051"/>
        <v>1680</v>
      </c>
      <c r="M15132" s="5">
        <f t="shared" si="1053"/>
        <v>0</v>
      </c>
      <c r="N15132" s="15">
        <f t="shared" si="1052"/>
        <v>0</v>
      </c>
    </row>
    <row r="15133" spans="11:14" x14ac:dyDescent="0.2">
      <c r="K15133" s="15">
        <f t="shared" si="1050"/>
        <v>1</v>
      </c>
      <c r="L15133" s="17">
        <f t="shared" si="1051"/>
        <v>1680</v>
      </c>
      <c r="M15133" s="5">
        <f t="shared" si="1053"/>
        <v>0</v>
      </c>
      <c r="N15133" s="15">
        <f t="shared" si="1052"/>
        <v>0</v>
      </c>
    </row>
    <row r="15134" spans="11:14" x14ac:dyDescent="0.2">
      <c r="K15134" s="15">
        <f t="shared" si="1050"/>
        <v>1</v>
      </c>
      <c r="L15134" s="17">
        <f t="shared" si="1051"/>
        <v>1680</v>
      </c>
      <c r="M15134" s="5">
        <f t="shared" si="1053"/>
        <v>0</v>
      </c>
      <c r="N15134" s="15">
        <f t="shared" si="1052"/>
        <v>0</v>
      </c>
    </row>
    <row r="15135" spans="11:14" x14ac:dyDescent="0.2">
      <c r="K15135" s="15">
        <f t="shared" si="1050"/>
        <v>1</v>
      </c>
      <c r="L15135" s="17">
        <f t="shared" si="1051"/>
        <v>1680</v>
      </c>
      <c r="M15135" s="5">
        <f t="shared" si="1053"/>
        <v>0</v>
      </c>
      <c r="N15135" s="15">
        <f t="shared" si="1052"/>
        <v>0</v>
      </c>
    </row>
    <row r="15136" spans="11:14" x14ac:dyDescent="0.2">
      <c r="K15136" s="15">
        <f t="shared" si="1050"/>
        <v>1</v>
      </c>
      <c r="L15136" s="17">
        <f t="shared" si="1051"/>
        <v>1680</v>
      </c>
      <c r="M15136" s="5">
        <f t="shared" si="1053"/>
        <v>0</v>
      </c>
      <c r="N15136" s="15">
        <f t="shared" si="1052"/>
        <v>0</v>
      </c>
    </row>
    <row r="15137" spans="11:14" x14ac:dyDescent="0.2">
      <c r="K15137" s="15">
        <f t="shared" si="1050"/>
        <v>1</v>
      </c>
      <c r="L15137" s="17">
        <f t="shared" si="1051"/>
        <v>1680</v>
      </c>
      <c r="M15137" s="5">
        <f t="shared" si="1053"/>
        <v>0</v>
      </c>
      <c r="N15137" s="15">
        <f t="shared" si="1052"/>
        <v>0</v>
      </c>
    </row>
    <row r="15138" spans="11:14" x14ac:dyDescent="0.2">
      <c r="K15138" s="15">
        <f t="shared" si="1050"/>
        <v>1</v>
      </c>
      <c r="L15138" s="17">
        <f t="shared" si="1051"/>
        <v>1680</v>
      </c>
      <c r="M15138" s="5">
        <f t="shared" si="1053"/>
        <v>0</v>
      </c>
      <c r="N15138" s="15">
        <f t="shared" si="1052"/>
        <v>0</v>
      </c>
    </row>
    <row r="15139" spans="11:14" x14ac:dyDescent="0.2">
      <c r="K15139" s="15">
        <f t="shared" si="1050"/>
        <v>1</v>
      </c>
      <c r="L15139" s="17">
        <f t="shared" si="1051"/>
        <v>1680</v>
      </c>
      <c r="M15139" s="5">
        <f t="shared" si="1053"/>
        <v>0</v>
      </c>
      <c r="N15139" s="15">
        <f t="shared" si="1052"/>
        <v>0</v>
      </c>
    </row>
    <row r="15140" spans="11:14" x14ac:dyDescent="0.2">
      <c r="K15140" s="15">
        <f t="shared" si="1050"/>
        <v>1</v>
      </c>
      <c r="L15140" s="17">
        <f t="shared" si="1051"/>
        <v>1680</v>
      </c>
      <c r="M15140" s="5">
        <f t="shared" si="1053"/>
        <v>0</v>
      </c>
      <c r="N15140" s="15">
        <f t="shared" si="1052"/>
        <v>0</v>
      </c>
    </row>
    <row r="15141" spans="11:14" x14ac:dyDescent="0.2">
      <c r="K15141" s="15">
        <f t="shared" si="1050"/>
        <v>1</v>
      </c>
      <c r="L15141" s="17">
        <f t="shared" si="1051"/>
        <v>1680</v>
      </c>
      <c r="M15141" s="5">
        <f t="shared" si="1053"/>
        <v>0</v>
      </c>
      <c r="N15141" s="15">
        <f t="shared" si="1052"/>
        <v>0</v>
      </c>
    </row>
    <row r="15142" spans="11:14" x14ac:dyDescent="0.2">
      <c r="K15142" s="15">
        <f t="shared" si="1050"/>
        <v>1</v>
      </c>
      <c r="L15142" s="17">
        <f t="shared" si="1051"/>
        <v>1680</v>
      </c>
      <c r="M15142" s="5">
        <f t="shared" si="1053"/>
        <v>0</v>
      </c>
      <c r="N15142" s="15">
        <f t="shared" si="1052"/>
        <v>0</v>
      </c>
    </row>
    <row r="15143" spans="11:14" x14ac:dyDescent="0.2">
      <c r="K15143" s="15">
        <f t="shared" si="1050"/>
        <v>1</v>
      </c>
      <c r="L15143" s="17">
        <f t="shared" si="1051"/>
        <v>1680</v>
      </c>
      <c r="M15143" s="5">
        <f t="shared" si="1053"/>
        <v>0</v>
      </c>
      <c r="N15143" s="15">
        <f t="shared" si="1052"/>
        <v>0</v>
      </c>
    </row>
    <row r="15144" spans="11:14" x14ac:dyDescent="0.2">
      <c r="K15144" s="15">
        <f t="shared" si="1050"/>
        <v>1</v>
      </c>
      <c r="L15144" s="17">
        <f t="shared" si="1051"/>
        <v>1680</v>
      </c>
      <c r="M15144" s="5">
        <f t="shared" si="1053"/>
        <v>0</v>
      </c>
      <c r="N15144" s="15">
        <f t="shared" si="1052"/>
        <v>0</v>
      </c>
    </row>
    <row r="15145" spans="11:14" x14ac:dyDescent="0.2">
      <c r="K15145" s="15">
        <f t="shared" si="1050"/>
        <v>1</v>
      </c>
      <c r="L15145" s="17">
        <f t="shared" si="1051"/>
        <v>1680</v>
      </c>
      <c r="M15145" s="5">
        <f t="shared" si="1053"/>
        <v>0</v>
      </c>
      <c r="N15145" s="15">
        <f t="shared" si="1052"/>
        <v>0</v>
      </c>
    </row>
    <row r="15146" spans="11:14" x14ac:dyDescent="0.2">
      <c r="K15146" s="15">
        <f t="shared" si="1050"/>
        <v>1</v>
      </c>
      <c r="L15146" s="17">
        <f t="shared" si="1051"/>
        <v>1680</v>
      </c>
      <c r="M15146" s="5">
        <f t="shared" si="1053"/>
        <v>0</v>
      </c>
      <c r="N15146" s="15">
        <f t="shared" si="1052"/>
        <v>0</v>
      </c>
    </row>
    <row r="15147" spans="11:14" x14ac:dyDescent="0.2">
      <c r="K15147" s="15">
        <f t="shared" si="1050"/>
        <v>1</v>
      </c>
      <c r="L15147" s="17">
        <f t="shared" si="1051"/>
        <v>1680</v>
      </c>
      <c r="M15147" s="5">
        <f t="shared" si="1053"/>
        <v>0</v>
      </c>
      <c r="N15147" s="15">
        <f t="shared" si="1052"/>
        <v>0</v>
      </c>
    </row>
    <row r="15148" spans="11:14" x14ac:dyDescent="0.2">
      <c r="K15148" s="15">
        <f t="shared" si="1050"/>
        <v>1</v>
      </c>
      <c r="L15148" s="17">
        <f t="shared" si="1051"/>
        <v>1680</v>
      </c>
      <c r="M15148" s="5">
        <f t="shared" si="1053"/>
        <v>0</v>
      </c>
      <c r="N15148" s="15">
        <f t="shared" si="1052"/>
        <v>0</v>
      </c>
    </row>
    <row r="15149" spans="11:14" x14ac:dyDescent="0.2">
      <c r="K15149" s="15">
        <f t="shared" si="1050"/>
        <v>1</v>
      </c>
      <c r="L15149" s="17">
        <f t="shared" si="1051"/>
        <v>1680</v>
      </c>
      <c r="M15149" s="5">
        <f t="shared" si="1053"/>
        <v>0</v>
      </c>
      <c r="N15149" s="15">
        <f t="shared" si="1052"/>
        <v>0</v>
      </c>
    </row>
    <row r="15150" spans="11:14" x14ac:dyDescent="0.2">
      <c r="K15150" s="15">
        <f t="shared" si="1050"/>
        <v>1</v>
      </c>
      <c r="L15150" s="17">
        <f t="shared" si="1051"/>
        <v>1680</v>
      </c>
      <c r="M15150" s="5">
        <f t="shared" si="1053"/>
        <v>0</v>
      </c>
      <c r="N15150" s="15">
        <f t="shared" si="1052"/>
        <v>0</v>
      </c>
    </row>
    <row r="15151" spans="11:14" x14ac:dyDescent="0.2">
      <c r="K15151" s="15">
        <f t="shared" si="1050"/>
        <v>1</v>
      </c>
      <c r="L15151" s="17">
        <f t="shared" si="1051"/>
        <v>1680</v>
      </c>
      <c r="M15151" s="5">
        <f t="shared" si="1053"/>
        <v>0</v>
      </c>
      <c r="N15151" s="15">
        <f t="shared" si="1052"/>
        <v>0</v>
      </c>
    </row>
    <row r="15152" spans="11:14" x14ac:dyDescent="0.2">
      <c r="K15152" s="15">
        <f t="shared" si="1050"/>
        <v>1</v>
      </c>
      <c r="L15152" s="17">
        <f t="shared" si="1051"/>
        <v>1680</v>
      </c>
      <c r="M15152" s="5">
        <f t="shared" si="1053"/>
        <v>0</v>
      </c>
      <c r="N15152" s="15">
        <f t="shared" si="1052"/>
        <v>0</v>
      </c>
    </row>
    <row r="15153" spans="11:14" x14ac:dyDescent="0.2">
      <c r="K15153" s="15">
        <f t="shared" si="1050"/>
        <v>1</v>
      </c>
      <c r="L15153" s="17">
        <f t="shared" si="1051"/>
        <v>1680</v>
      </c>
      <c r="M15153" s="5">
        <f t="shared" si="1053"/>
        <v>0</v>
      </c>
      <c r="N15153" s="15">
        <f t="shared" si="1052"/>
        <v>0</v>
      </c>
    </row>
    <row r="15154" spans="11:14" x14ac:dyDescent="0.2">
      <c r="K15154" s="15">
        <f t="shared" si="1050"/>
        <v>1</v>
      </c>
      <c r="L15154" s="17">
        <f t="shared" si="1051"/>
        <v>1680</v>
      </c>
      <c r="M15154" s="5">
        <f t="shared" si="1053"/>
        <v>0</v>
      </c>
      <c r="N15154" s="15">
        <f t="shared" si="1052"/>
        <v>0</v>
      </c>
    </row>
    <row r="15155" spans="11:14" x14ac:dyDescent="0.2">
      <c r="K15155" s="15">
        <f t="shared" si="1050"/>
        <v>1</v>
      </c>
      <c r="L15155" s="17">
        <f t="shared" si="1051"/>
        <v>1680</v>
      </c>
      <c r="M15155" s="5">
        <f t="shared" si="1053"/>
        <v>0</v>
      </c>
      <c r="N15155" s="15">
        <f t="shared" si="1052"/>
        <v>0</v>
      </c>
    </row>
    <row r="15156" spans="11:14" x14ac:dyDescent="0.2">
      <c r="K15156" s="15">
        <f t="shared" si="1050"/>
        <v>1</v>
      </c>
      <c r="L15156" s="17">
        <f t="shared" si="1051"/>
        <v>1680</v>
      </c>
      <c r="M15156" s="5">
        <f t="shared" si="1053"/>
        <v>0</v>
      </c>
      <c r="N15156" s="15">
        <f t="shared" si="1052"/>
        <v>0</v>
      </c>
    </row>
    <row r="15157" spans="11:14" x14ac:dyDescent="0.2">
      <c r="K15157" s="15">
        <f t="shared" si="1050"/>
        <v>1</v>
      </c>
      <c r="L15157" s="17">
        <f t="shared" si="1051"/>
        <v>1680</v>
      </c>
      <c r="M15157" s="5">
        <f t="shared" si="1053"/>
        <v>0</v>
      </c>
      <c r="N15157" s="15">
        <f t="shared" si="1052"/>
        <v>0</v>
      </c>
    </row>
    <row r="15158" spans="11:14" x14ac:dyDescent="0.2">
      <c r="K15158" s="15">
        <f t="shared" si="1050"/>
        <v>1</v>
      </c>
      <c r="L15158" s="17">
        <f t="shared" si="1051"/>
        <v>1680</v>
      </c>
      <c r="M15158" s="5">
        <f t="shared" si="1053"/>
        <v>0</v>
      </c>
      <c r="N15158" s="15">
        <f t="shared" si="1052"/>
        <v>0</v>
      </c>
    </row>
    <row r="15159" spans="11:14" x14ac:dyDescent="0.2">
      <c r="K15159" s="15">
        <f t="shared" si="1050"/>
        <v>1</v>
      </c>
      <c r="L15159" s="17">
        <f t="shared" si="1051"/>
        <v>1680</v>
      </c>
      <c r="M15159" s="5">
        <f t="shared" si="1053"/>
        <v>0</v>
      </c>
      <c r="N15159" s="15">
        <f t="shared" si="1052"/>
        <v>0</v>
      </c>
    </row>
    <row r="15160" spans="11:14" x14ac:dyDescent="0.2">
      <c r="K15160" s="15">
        <f t="shared" si="1050"/>
        <v>1</v>
      </c>
      <c r="L15160" s="17">
        <f t="shared" si="1051"/>
        <v>1680</v>
      </c>
      <c r="M15160" s="5">
        <f t="shared" si="1053"/>
        <v>0</v>
      </c>
      <c r="N15160" s="15">
        <f t="shared" si="1052"/>
        <v>0</v>
      </c>
    </row>
    <row r="15161" spans="11:14" x14ac:dyDescent="0.2">
      <c r="K15161" s="15">
        <f t="shared" si="1050"/>
        <v>1</v>
      </c>
      <c r="L15161" s="17">
        <f t="shared" si="1051"/>
        <v>1680</v>
      </c>
      <c r="M15161" s="5">
        <f t="shared" si="1053"/>
        <v>0</v>
      </c>
      <c r="N15161" s="15">
        <f t="shared" si="1052"/>
        <v>0</v>
      </c>
    </row>
    <row r="15162" spans="11:14" x14ac:dyDescent="0.2">
      <c r="K15162" s="15">
        <f t="shared" si="1050"/>
        <v>1</v>
      </c>
      <c r="L15162" s="17">
        <f t="shared" si="1051"/>
        <v>1680</v>
      </c>
      <c r="M15162" s="5">
        <f t="shared" si="1053"/>
        <v>0</v>
      </c>
      <c r="N15162" s="15">
        <f t="shared" si="1052"/>
        <v>0</v>
      </c>
    </row>
    <row r="15163" spans="11:14" x14ac:dyDescent="0.2">
      <c r="K15163" s="15">
        <f t="shared" si="1050"/>
        <v>1</v>
      </c>
      <c r="L15163" s="17">
        <f t="shared" si="1051"/>
        <v>1680</v>
      </c>
      <c r="M15163" s="5">
        <f t="shared" si="1053"/>
        <v>0</v>
      </c>
      <c r="N15163" s="15">
        <f t="shared" si="1052"/>
        <v>0</v>
      </c>
    </row>
    <row r="15164" spans="11:14" x14ac:dyDescent="0.2">
      <c r="K15164" s="15">
        <f t="shared" si="1050"/>
        <v>1</v>
      </c>
      <c r="L15164" s="17">
        <f t="shared" si="1051"/>
        <v>1680</v>
      </c>
      <c r="M15164" s="5">
        <f t="shared" si="1053"/>
        <v>0</v>
      </c>
      <c r="N15164" s="15">
        <f t="shared" si="1052"/>
        <v>0</v>
      </c>
    </row>
    <row r="15165" spans="11:14" x14ac:dyDescent="0.2">
      <c r="K15165" s="15">
        <f t="shared" si="1050"/>
        <v>1</v>
      </c>
      <c r="L15165" s="17">
        <f t="shared" si="1051"/>
        <v>1680</v>
      </c>
      <c r="M15165" s="5">
        <f t="shared" si="1053"/>
        <v>0</v>
      </c>
      <c r="N15165" s="15">
        <f t="shared" si="1052"/>
        <v>0</v>
      </c>
    </row>
    <row r="15166" spans="11:14" x14ac:dyDescent="0.2">
      <c r="K15166" s="15">
        <f t="shared" si="1050"/>
        <v>1</v>
      </c>
      <c r="L15166" s="17">
        <f t="shared" si="1051"/>
        <v>1680</v>
      </c>
      <c r="M15166" s="5">
        <f t="shared" si="1053"/>
        <v>0</v>
      </c>
      <c r="N15166" s="15">
        <f t="shared" si="1052"/>
        <v>0</v>
      </c>
    </row>
    <row r="15167" spans="11:14" x14ac:dyDescent="0.2">
      <c r="K15167" s="15">
        <f t="shared" si="1050"/>
        <v>1</v>
      </c>
      <c r="L15167" s="17">
        <f t="shared" si="1051"/>
        <v>1680</v>
      </c>
      <c r="M15167" s="5">
        <f t="shared" si="1053"/>
        <v>0</v>
      </c>
      <c r="N15167" s="15">
        <f t="shared" si="1052"/>
        <v>0</v>
      </c>
    </row>
    <row r="15168" spans="11:14" x14ac:dyDescent="0.2">
      <c r="K15168" s="15">
        <f t="shared" si="1050"/>
        <v>1</v>
      </c>
      <c r="L15168" s="17">
        <f t="shared" si="1051"/>
        <v>1680</v>
      </c>
      <c r="M15168" s="5">
        <f t="shared" si="1053"/>
        <v>0</v>
      </c>
      <c r="N15168" s="15">
        <f t="shared" si="1052"/>
        <v>0</v>
      </c>
    </row>
    <row r="15169" spans="11:14" x14ac:dyDescent="0.2">
      <c r="K15169" s="15">
        <f t="shared" si="1050"/>
        <v>1</v>
      </c>
      <c r="L15169" s="17">
        <f t="shared" si="1051"/>
        <v>1680</v>
      </c>
      <c r="M15169" s="5">
        <f t="shared" si="1053"/>
        <v>0</v>
      </c>
      <c r="N15169" s="15">
        <f t="shared" si="1052"/>
        <v>0</v>
      </c>
    </row>
    <row r="15170" spans="11:14" x14ac:dyDescent="0.2">
      <c r="K15170" s="15">
        <f t="shared" ref="K15170:K15233" si="1054">DATE(YEAR(E15170),MONTH(E15170),1)</f>
        <v>1</v>
      </c>
      <c r="L15170" s="17">
        <f t="shared" ref="L15170:L15233" si="1055">ROUND(($B$3-K15170)/365.25*12,0)</f>
        <v>1680</v>
      </c>
      <c r="M15170" s="5">
        <f t="shared" si="1053"/>
        <v>0</v>
      </c>
      <c r="N15170" s="15">
        <f t="shared" ref="N15170:N15233" si="1056">EDATE(E15170,D15170)</f>
        <v>0</v>
      </c>
    </row>
    <row r="15171" spans="11:14" x14ac:dyDescent="0.2">
      <c r="K15171" s="15">
        <f t="shared" si="1054"/>
        <v>1</v>
      </c>
      <c r="L15171" s="17">
        <f t="shared" si="1055"/>
        <v>1680</v>
      </c>
      <c r="M15171" s="5">
        <f t="shared" ref="M15171:M15234" si="1057">ROUND((N15171-K15171)/365.25*12,0)</f>
        <v>0</v>
      </c>
      <c r="N15171" s="15">
        <f t="shared" si="1056"/>
        <v>0</v>
      </c>
    </row>
    <row r="15172" spans="11:14" x14ac:dyDescent="0.2">
      <c r="K15172" s="15">
        <f t="shared" si="1054"/>
        <v>1</v>
      </c>
      <c r="L15172" s="17">
        <f t="shared" si="1055"/>
        <v>1680</v>
      </c>
      <c r="M15172" s="5">
        <f t="shared" si="1057"/>
        <v>0</v>
      </c>
      <c r="N15172" s="15">
        <f t="shared" si="1056"/>
        <v>0</v>
      </c>
    </row>
    <row r="15173" spans="11:14" x14ac:dyDescent="0.2">
      <c r="K15173" s="15">
        <f t="shared" si="1054"/>
        <v>1</v>
      </c>
      <c r="L15173" s="17">
        <f t="shared" si="1055"/>
        <v>1680</v>
      </c>
      <c r="M15173" s="5">
        <f t="shared" si="1057"/>
        <v>0</v>
      </c>
      <c r="N15173" s="15">
        <f t="shared" si="1056"/>
        <v>0</v>
      </c>
    </row>
    <row r="15174" spans="11:14" x14ac:dyDescent="0.2">
      <c r="K15174" s="15">
        <f t="shared" si="1054"/>
        <v>1</v>
      </c>
      <c r="L15174" s="17">
        <f t="shared" si="1055"/>
        <v>1680</v>
      </c>
      <c r="M15174" s="5">
        <f t="shared" si="1057"/>
        <v>0</v>
      </c>
      <c r="N15174" s="15">
        <f t="shared" si="1056"/>
        <v>0</v>
      </c>
    </row>
    <row r="15175" spans="11:14" x14ac:dyDescent="0.2">
      <c r="K15175" s="15">
        <f t="shared" si="1054"/>
        <v>1</v>
      </c>
      <c r="L15175" s="17">
        <f t="shared" si="1055"/>
        <v>1680</v>
      </c>
      <c r="M15175" s="5">
        <f t="shared" si="1057"/>
        <v>0</v>
      </c>
      <c r="N15175" s="15">
        <f t="shared" si="1056"/>
        <v>0</v>
      </c>
    </row>
    <row r="15176" spans="11:14" x14ac:dyDescent="0.2">
      <c r="K15176" s="15">
        <f t="shared" si="1054"/>
        <v>1</v>
      </c>
      <c r="L15176" s="17">
        <f t="shared" si="1055"/>
        <v>1680</v>
      </c>
      <c r="M15176" s="5">
        <f t="shared" si="1057"/>
        <v>0</v>
      </c>
      <c r="N15176" s="15">
        <f t="shared" si="1056"/>
        <v>0</v>
      </c>
    </row>
    <row r="15177" spans="11:14" x14ac:dyDescent="0.2">
      <c r="K15177" s="15">
        <f t="shared" si="1054"/>
        <v>1</v>
      </c>
      <c r="L15177" s="17">
        <f t="shared" si="1055"/>
        <v>1680</v>
      </c>
      <c r="M15177" s="5">
        <f t="shared" si="1057"/>
        <v>0</v>
      </c>
      <c r="N15177" s="15">
        <f t="shared" si="1056"/>
        <v>0</v>
      </c>
    </row>
    <row r="15178" spans="11:14" x14ac:dyDescent="0.2">
      <c r="K15178" s="15">
        <f t="shared" si="1054"/>
        <v>1</v>
      </c>
      <c r="L15178" s="17">
        <f t="shared" si="1055"/>
        <v>1680</v>
      </c>
      <c r="M15178" s="5">
        <f t="shared" si="1057"/>
        <v>0</v>
      </c>
      <c r="N15178" s="15">
        <f t="shared" si="1056"/>
        <v>0</v>
      </c>
    </row>
    <row r="15179" spans="11:14" x14ac:dyDescent="0.2">
      <c r="K15179" s="15">
        <f t="shared" si="1054"/>
        <v>1</v>
      </c>
      <c r="L15179" s="17">
        <f t="shared" si="1055"/>
        <v>1680</v>
      </c>
      <c r="M15179" s="5">
        <f t="shared" si="1057"/>
        <v>0</v>
      </c>
      <c r="N15179" s="15">
        <f t="shared" si="1056"/>
        <v>0</v>
      </c>
    </row>
    <row r="15180" spans="11:14" x14ac:dyDescent="0.2">
      <c r="K15180" s="15">
        <f t="shared" si="1054"/>
        <v>1</v>
      </c>
      <c r="L15180" s="17">
        <f t="shared" si="1055"/>
        <v>1680</v>
      </c>
      <c r="M15180" s="5">
        <f t="shared" si="1057"/>
        <v>0</v>
      </c>
      <c r="N15180" s="15">
        <f t="shared" si="1056"/>
        <v>0</v>
      </c>
    </row>
    <row r="15181" spans="11:14" x14ac:dyDescent="0.2">
      <c r="K15181" s="15">
        <f t="shared" si="1054"/>
        <v>1</v>
      </c>
      <c r="L15181" s="17">
        <f t="shared" si="1055"/>
        <v>1680</v>
      </c>
      <c r="M15181" s="5">
        <f t="shared" si="1057"/>
        <v>0</v>
      </c>
      <c r="N15181" s="15">
        <f t="shared" si="1056"/>
        <v>0</v>
      </c>
    </row>
    <row r="15182" spans="11:14" x14ac:dyDescent="0.2">
      <c r="K15182" s="15">
        <f t="shared" si="1054"/>
        <v>1</v>
      </c>
      <c r="L15182" s="17">
        <f t="shared" si="1055"/>
        <v>1680</v>
      </c>
      <c r="M15182" s="5">
        <f t="shared" si="1057"/>
        <v>0</v>
      </c>
      <c r="N15182" s="15">
        <f t="shared" si="1056"/>
        <v>0</v>
      </c>
    </row>
    <row r="15183" spans="11:14" x14ac:dyDescent="0.2">
      <c r="K15183" s="15">
        <f t="shared" si="1054"/>
        <v>1</v>
      </c>
      <c r="L15183" s="17">
        <f t="shared" si="1055"/>
        <v>1680</v>
      </c>
      <c r="M15183" s="5">
        <f t="shared" si="1057"/>
        <v>0</v>
      </c>
      <c r="N15183" s="15">
        <f t="shared" si="1056"/>
        <v>0</v>
      </c>
    </row>
    <row r="15184" spans="11:14" x14ac:dyDescent="0.2">
      <c r="K15184" s="15">
        <f t="shared" si="1054"/>
        <v>1</v>
      </c>
      <c r="L15184" s="17">
        <f t="shared" si="1055"/>
        <v>1680</v>
      </c>
      <c r="M15184" s="5">
        <f t="shared" si="1057"/>
        <v>0</v>
      </c>
      <c r="N15184" s="15">
        <f t="shared" si="1056"/>
        <v>0</v>
      </c>
    </row>
    <row r="15185" spans="11:14" x14ac:dyDescent="0.2">
      <c r="K15185" s="15">
        <f t="shared" si="1054"/>
        <v>1</v>
      </c>
      <c r="L15185" s="17">
        <f t="shared" si="1055"/>
        <v>1680</v>
      </c>
      <c r="M15185" s="5">
        <f t="shared" si="1057"/>
        <v>0</v>
      </c>
      <c r="N15185" s="15">
        <f t="shared" si="1056"/>
        <v>0</v>
      </c>
    </row>
    <row r="15186" spans="11:14" x14ac:dyDescent="0.2">
      <c r="K15186" s="15">
        <f t="shared" si="1054"/>
        <v>1</v>
      </c>
      <c r="L15186" s="17">
        <f t="shared" si="1055"/>
        <v>1680</v>
      </c>
      <c r="M15186" s="5">
        <f t="shared" si="1057"/>
        <v>0</v>
      </c>
      <c r="N15186" s="15">
        <f t="shared" si="1056"/>
        <v>0</v>
      </c>
    </row>
    <row r="15187" spans="11:14" x14ac:dyDescent="0.2">
      <c r="K15187" s="15">
        <f t="shared" si="1054"/>
        <v>1</v>
      </c>
      <c r="L15187" s="17">
        <f t="shared" si="1055"/>
        <v>1680</v>
      </c>
      <c r="M15187" s="5">
        <f t="shared" si="1057"/>
        <v>0</v>
      </c>
      <c r="N15187" s="15">
        <f t="shared" si="1056"/>
        <v>0</v>
      </c>
    </row>
    <row r="15188" spans="11:14" x14ac:dyDescent="0.2">
      <c r="K15188" s="15">
        <f t="shared" si="1054"/>
        <v>1</v>
      </c>
      <c r="L15188" s="17">
        <f t="shared" si="1055"/>
        <v>1680</v>
      </c>
      <c r="M15188" s="5">
        <f t="shared" si="1057"/>
        <v>0</v>
      </c>
      <c r="N15188" s="15">
        <f t="shared" si="1056"/>
        <v>0</v>
      </c>
    </row>
    <row r="15189" spans="11:14" x14ac:dyDescent="0.2">
      <c r="K15189" s="15">
        <f t="shared" si="1054"/>
        <v>1</v>
      </c>
      <c r="L15189" s="17">
        <f t="shared" si="1055"/>
        <v>1680</v>
      </c>
      <c r="M15189" s="5">
        <f t="shared" si="1057"/>
        <v>0</v>
      </c>
      <c r="N15189" s="15">
        <f t="shared" si="1056"/>
        <v>0</v>
      </c>
    </row>
    <row r="15190" spans="11:14" x14ac:dyDescent="0.2">
      <c r="K15190" s="15">
        <f t="shared" si="1054"/>
        <v>1</v>
      </c>
      <c r="L15190" s="17">
        <f t="shared" si="1055"/>
        <v>1680</v>
      </c>
      <c r="M15190" s="5">
        <f t="shared" si="1057"/>
        <v>0</v>
      </c>
      <c r="N15190" s="15">
        <f t="shared" si="1056"/>
        <v>0</v>
      </c>
    </row>
    <row r="15191" spans="11:14" x14ac:dyDescent="0.2">
      <c r="K15191" s="15">
        <f t="shared" si="1054"/>
        <v>1</v>
      </c>
      <c r="L15191" s="17">
        <f t="shared" si="1055"/>
        <v>1680</v>
      </c>
      <c r="M15191" s="5">
        <f t="shared" si="1057"/>
        <v>0</v>
      </c>
      <c r="N15191" s="15">
        <f t="shared" si="1056"/>
        <v>0</v>
      </c>
    </row>
    <row r="15192" spans="11:14" x14ac:dyDescent="0.2">
      <c r="K15192" s="15">
        <f t="shared" si="1054"/>
        <v>1</v>
      </c>
      <c r="L15192" s="17">
        <f t="shared" si="1055"/>
        <v>1680</v>
      </c>
      <c r="M15192" s="5">
        <f t="shared" si="1057"/>
        <v>0</v>
      </c>
      <c r="N15192" s="15">
        <f t="shared" si="1056"/>
        <v>0</v>
      </c>
    </row>
    <row r="15193" spans="11:14" x14ac:dyDescent="0.2">
      <c r="K15193" s="15">
        <f t="shared" si="1054"/>
        <v>1</v>
      </c>
      <c r="L15193" s="17">
        <f t="shared" si="1055"/>
        <v>1680</v>
      </c>
      <c r="M15193" s="5">
        <f t="shared" si="1057"/>
        <v>0</v>
      </c>
      <c r="N15193" s="15">
        <f t="shared" si="1056"/>
        <v>0</v>
      </c>
    </row>
    <row r="15194" spans="11:14" x14ac:dyDescent="0.2">
      <c r="K15194" s="15">
        <f t="shared" si="1054"/>
        <v>1</v>
      </c>
      <c r="L15194" s="17">
        <f t="shared" si="1055"/>
        <v>1680</v>
      </c>
      <c r="M15194" s="5">
        <f t="shared" si="1057"/>
        <v>0</v>
      </c>
      <c r="N15194" s="15">
        <f t="shared" si="1056"/>
        <v>0</v>
      </c>
    </row>
    <row r="15195" spans="11:14" x14ac:dyDescent="0.2">
      <c r="K15195" s="15">
        <f t="shared" si="1054"/>
        <v>1</v>
      </c>
      <c r="L15195" s="17">
        <f t="shared" si="1055"/>
        <v>1680</v>
      </c>
      <c r="M15195" s="5">
        <f t="shared" si="1057"/>
        <v>0</v>
      </c>
      <c r="N15195" s="15">
        <f t="shared" si="1056"/>
        <v>0</v>
      </c>
    </row>
    <row r="15196" spans="11:14" x14ac:dyDescent="0.2">
      <c r="K15196" s="15">
        <f t="shared" si="1054"/>
        <v>1</v>
      </c>
      <c r="L15196" s="17">
        <f t="shared" si="1055"/>
        <v>1680</v>
      </c>
      <c r="M15196" s="5">
        <f t="shared" si="1057"/>
        <v>0</v>
      </c>
      <c r="N15196" s="15">
        <f t="shared" si="1056"/>
        <v>0</v>
      </c>
    </row>
    <row r="15197" spans="11:14" x14ac:dyDescent="0.2">
      <c r="K15197" s="15">
        <f t="shared" si="1054"/>
        <v>1</v>
      </c>
      <c r="L15197" s="17">
        <f t="shared" si="1055"/>
        <v>1680</v>
      </c>
      <c r="M15197" s="5">
        <f t="shared" si="1057"/>
        <v>0</v>
      </c>
      <c r="N15197" s="15">
        <f t="shared" si="1056"/>
        <v>0</v>
      </c>
    </row>
    <row r="15198" spans="11:14" x14ac:dyDescent="0.2">
      <c r="K15198" s="15">
        <f t="shared" si="1054"/>
        <v>1</v>
      </c>
      <c r="L15198" s="17">
        <f t="shared" si="1055"/>
        <v>1680</v>
      </c>
      <c r="M15198" s="5">
        <f t="shared" si="1057"/>
        <v>0</v>
      </c>
      <c r="N15198" s="15">
        <f t="shared" si="1056"/>
        <v>0</v>
      </c>
    </row>
    <row r="15199" spans="11:14" x14ac:dyDescent="0.2">
      <c r="K15199" s="15">
        <f t="shared" si="1054"/>
        <v>1</v>
      </c>
      <c r="L15199" s="17">
        <f t="shared" si="1055"/>
        <v>1680</v>
      </c>
      <c r="M15199" s="5">
        <f t="shared" si="1057"/>
        <v>0</v>
      </c>
      <c r="N15199" s="15">
        <f t="shared" si="1056"/>
        <v>0</v>
      </c>
    </row>
    <row r="15200" spans="11:14" x14ac:dyDescent="0.2">
      <c r="K15200" s="15">
        <f t="shared" si="1054"/>
        <v>1</v>
      </c>
      <c r="L15200" s="17">
        <f t="shared" si="1055"/>
        <v>1680</v>
      </c>
      <c r="M15200" s="5">
        <f t="shared" si="1057"/>
        <v>0</v>
      </c>
      <c r="N15200" s="15">
        <f t="shared" si="1056"/>
        <v>0</v>
      </c>
    </row>
    <row r="15201" spans="11:14" x14ac:dyDescent="0.2">
      <c r="K15201" s="15">
        <f t="shared" si="1054"/>
        <v>1</v>
      </c>
      <c r="L15201" s="17">
        <f t="shared" si="1055"/>
        <v>1680</v>
      </c>
      <c r="M15201" s="5">
        <f t="shared" si="1057"/>
        <v>0</v>
      </c>
      <c r="N15201" s="15">
        <f t="shared" si="1056"/>
        <v>0</v>
      </c>
    </row>
    <row r="15202" spans="11:14" x14ac:dyDescent="0.2">
      <c r="K15202" s="15">
        <f t="shared" si="1054"/>
        <v>1</v>
      </c>
      <c r="L15202" s="17">
        <f t="shared" si="1055"/>
        <v>1680</v>
      </c>
      <c r="M15202" s="5">
        <f t="shared" si="1057"/>
        <v>0</v>
      </c>
      <c r="N15202" s="15">
        <f t="shared" si="1056"/>
        <v>0</v>
      </c>
    </row>
    <row r="15203" spans="11:14" x14ac:dyDescent="0.2">
      <c r="K15203" s="15">
        <f t="shared" si="1054"/>
        <v>1</v>
      </c>
      <c r="L15203" s="17">
        <f t="shared" si="1055"/>
        <v>1680</v>
      </c>
      <c r="M15203" s="5">
        <f t="shared" si="1057"/>
        <v>0</v>
      </c>
      <c r="N15203" s="15">
        <f t="shared" si="1056"/>
        <v>0</v>
      </c>
    </row>
    <row r="15204" spans="11:14" x14ac:dyDescent="0.2">
      <c r="K15204" s="15">
        <f t="shared" si="1054"/>
        <v>1</v>
      </c>
      <c r="L15204" s="17">
        <f t="shared" si="1055"/>
        <v>1680</v>
      </c>
      <c r="M15204" s="5">
        <f t="shared" si="1057"/>
        <v>0</v>
      </c>
      <c r="N15204" s="15">
        <f t="shared" si="1056"/>
        <v>0</v>
      </c>
    </row>
    <row r="15205" spans="11:14" x14ac:dyDescent="0.2">
      <c r="K15205" s="15">
        <f t="shared" si="1054"/>
        <v>1</v>
      </c>
      <c r="L15205" s="17">
        <f t="shared" si="1055"/>
        <v>1680</v>
      </c>
      <c r="M15205" s="5">
        <f t="shared" si="1057"/>
        <v>0</v>
      </c>
      <c r="N15205" s="15">
        <f t="shared" si="1056"/>
        <v>0</v>
      </c>
    </row>
    <row r="15206" spans="11:14" x14ac:dyDescent="0.2">
      <c r="K15206" s="15">
        <f t="shared" si="1054"/>
        <v>1</v>
      </c>
      <c r="L15206" s="17">
        <f t="shared" si="1055"/>
        <v>1680</v>
      </c>
      <c r="M15206" s="5">
        <f t="shared" si="1057"/>
        <v>0</v>
      </c>
      <c r="N15206" s="15">
        <f t="shared" si="1056"/>
        <v>0</v>
      </c>
    </row>
    <row r="15207" spans="11:14" x14ac:dyDescent="0.2">
      <c r="K15207" s="15">
        <f t="shared" si="1054"/>
        <v>1</v>
      </c>
      <c r="L15207" s="17">
        <f t="shared" si="1055"/>
        <v>1680</v>
      </c>
      <c r="M15207" s="5">
        <f t="shared" si="1057"/>
        <v>0</v>
      </c>
      <c r="N15207" s="15">
        <f t="shared" si="1056"/>
        <v>0</v>
      </c>
    </row>
    <row r="15208" spans="11:14" x14ac:dyDescent="0.2">
      <c r="K15208" s="15">
        <f t="shared" si="1054"/>
        <v>1</v>
      </c>
      <c r="L15208" s="17">
        <f t="shared" si="1055"/>
        <v>1680</v>
      </c>
      <c r="M15208" s="5">
        <f t="shared" si="1057"/>
        <v>0</v>
      </c>
      <c r="N15208" s="15">
        <f t="shared" si="1056"/>
        <v>0</v>
      </c>
    </row>
    <row r="15209" spans="11:14" x14ac:dyDescent="0.2">
      <c r="K15209" s="15">
        <f t="shared" si="1054"/>
        <v>1</v>
      </c>
      <c r="L15209" s="17">
        <f t="shared" si="1055"/>
        <v>1680</v>
      </c>
      <c r="M15209" s="5">
        <f t="shared" si="1057"/>
        <v>0</v>
      </c>
      <c r="N15209" s="15">
        <f t="shared" si="1056"/>
        <v>0</v>
      </c>
    </row>
    <row r="15210" spans="11:14" x14ac:dyDescent="0.2">
      <c r="K15210" s="15">
        <f t="shared" si="1054"/>
        <v>1</v>
      </c>
      <c r="L15210" s="17">
        <f t="shared" si="1055"/>
        <v>1680</v>
      </c>
      <c r="M15210" s="5">
        <f t="shared" si="1057"/>
        <v>0</v>
      </c>
      <c r="N15210" s="15">
        <f t="shared" si="1056"/>
        <v>0</v>
      </c>
    </row>
    <row r="15211" spans="11:14" x14ac:dyDescent="0.2">
      <c r="K15211" s="15">
        <f t="shared" si="1054"/>
        <v>1</v>
      </c>
      <c r="L15211" s="17">
        <f t="shared" si="1055"/>
        <v>1680</v>
      </c>
      <c r="M15211" s="5">
        <f t="shared" si="1057"/>
        <v>0</v>
      </c>
      <c r="N15211" s="15">
        <f t="shared" si="1056"/>
        <v>0</v>
      </c>
    </row>
    <row r="15212" spans="11:14" x14ac:dyDescent="0.2">
      <c r="K15212" s="15">
        <f t="shared" si="1054"/>
        <v>1</v>
      </c>
      <c r="L15212" s="17">
        <f t="shared" si="1055"/>
        <v>1680</v>
      </c>
      <c r="M15212" s="5">
        <f t="shared" si="1057"/>
        <v>0</v>
      </c>
      <c r="N15212" s="15">
        <f t="shared" si="1056"/>
        <v>0</v>
      </c>
    </row>
    <row r="15213" spans="11:14" x14ac:dyDescent="0.2">
      <c r="K15213" s="15">
        <f t="shared" si="1054"/>
        <v>1</v>
      </c>
      <c r="L15213" s="17">
        <f t="shared" si="1055"/>
        <v>1680</v>
      </c>
      <c r="M15213" s="5">
        <f t="shared" si="1057"/>
        <v>0</v>
      </c>
      <c r="N15213" s="15">
        <f t="shared" si="1056"/>
        <v>0</v>
      </c>
    </row>
    <row r="15214" spans="11:14" x14ac:dyDescent="0.2">
      <c r="K15214" s="15">
        <f t="shared" si="1054"/>
        <v>1</v>
      </c>
      <c r="L15214" s="17">
        <f t="shared" si="1055"/>
        <v>1680</v>
      </c>
      <c r="M15214" s="5">
        <f t="shared" si="1057"/>
        <v>0</v>
      </c>
      <c r="N15214" s="15">
        <f t="shared" si="1056"/>
        <v>0</v>
      </c>
    </row>
    <row r="15215" spans="11:14" x14ac:dyDescent="0.2">
      <c r="K15215" s="15">
        <f t="shared" si="1054"/>
        <v>1</v>
      </c>
      <c r="L15215" s="17">
        <f t="shared" si="1055"/>
        <v>1680</v>
      </c>
      <c r="M15215" s="5">
        <f t="shared" si="1057"/>
        <v>0</v>
      </c>
      <c r="N15215" s="15">
        <f t="shared" si="1056"/>
        <v>0</v>
      </c>
    </row>
    <row r="15216" spans="11:14" x14ac:dyDescent="0.2">
      <c r="K15216" s="15">
        <f t="shared" si="1054"/>
        <v>1</v>
      </c>
      <c r="L15216" s="17">
        <f t="shared" si="1055"/>
        <v>1680</v>
      </c>
      <c r="M15216" s="5">
        <f t="shared" si="1057"/>
        <v>0</v>
      </c>
      <c r="N15216" s="15">
        <f t="shared" si="1056"/>
        <v>0</v>
      </c>
    </row>
    <row r="15217" spans="11:14" x14ac:dyDescent="0.2">
      <c r="K15217" s="15">
        <f t="shared" si="1054"/>
        <v>1</v>
      </c>
      <c r="L15217" s="17">
        <f t="shared" si="1055"/>
        <v>1680</v>
      </c>
      <c r="M15217" s="5">
        <f t="shared" si="1057"/>
        <v>0</v>
      </c>
      <c r="N15217" s="15">
        <f t="shared" si="1056"/>
        <v>0</v>
      </c>
    </row>
    <row r="15218" spans="11:14" x14ac:dyDescent="0.2">
      <c r="K15218" s="15">
        <f t="shared" si="1054"/>
        <v>1</v>
      </c>
      <c r="L15218" s="17">
        <f t="shared" si="1055"/>
        <v>1680</v>
      </c>
      <c r="M15218" s="5">
        <f t="shared" si="1057"/>
        <v>0</v>
      </c>
      <c r="N15218" s="15">
        <f t="shared" si="1056"/>
        <v>0</v>
      </c>
    </row>
    <row r="15219" spans="11:14" x14ac:dyDescent="0.2">
      <c r="K15219" s="15">
        <f t="shared" si="1054"/>
        <v>1</v>
      </c>
      <c r="L15219" s="17">
        <f t="shared" si="1055"/>
        <v>1680</v>
      </c>
      <c r="M15219" s="5">
        <f t="shared" si="1057"/>
        <v>0</v>
      </c>
      <c r="N15219" s="15">
        <f t="shared" si="1056"/>
        <v>0</v>
      </c>
    </row>
    <row r="15220" spans="11:14" x14ac:dyDescent="0.2">
      <c r="K15220" s="15">
        <f t="shared" si="1054"/>
        <v>1</v>
      </c>
      <c r="L15220" s="17">
        <f t="shared" si="1055"/>
        <v>1680</v>
      </c>
      <c r="M15220" s="5">
        <f t="shared" si="1057"/>
        <v>0</v>
      </c>
      <c r="N15220" s="15">
        <f t="shared" si="1056"/>
        <v>0</v>
      </c>
    </row>
    <row r="15221" spans="11:14" x14ac:dyDescent="0.2">
      <c r="K15221" s="15">
        <f t="shared" si="1054"/>
        <v>1</v>
      </c>
      <c r="L15221" s="17">
        <f t="shared" si="1055"/>
        <v>1680</v>
      </c>
      <c r="M15221" s="5">
        <f t="shared" si="1057"/>
        <v>0</v>
      </c>
      <c r="N15221" s="15">
        <f t="shared" si="1056"/>
        <v>0</v>
      </c>
    </row>
    <row r="15222" spans="11:14" x14ac:dyDescent="0.2">
      <c r="K15222" s="15">
        <f t="shared" si="1054"/>
        <v>1</v>
      </c>
      <c r="L15222" s="17">
        <f t="shared" si="1055"/>
        <v>1680</v>
      </c>
      <c r="M15222" s="5">
        <f t="shared" si="1057"/>
        <v>0</v>
      </c>
      <c r="N15222" s="15">
        <f t="shared" si="1056"/>
        <v>0</v>
      </c>
    </row>
    <row r="15223" spans="11:14" x14ac:dyDescent="0.2">
      <c r="K15223" s="15">
        <f t="shared" si="1054"/>
        <v>1</v>
      </c>
      <c r="L15223" s="17">
        <f t="shared" si="1055"/>
        <v>1680</v>
      </c>
      <c r="M15223" s="5">
        <f t="shared" si="1057"/>
        <v>0</v>
      </c>
      <c r="N15223" s="15">
        <f t="shared" si="1056"/>
        <v>0</v>
      </c>
    </row>
    <row r="15224" spans="11:14" x14ac:dyDescent="0.2">
      <c r="K15224" s="15">
        <f t="shared" si="1054"/>
        <v>1</v>
      </c>
      <c r="L15224" s="17">
        <f t="shared" si="1055"/>
        <v>1680</v>
      </c>
      <c r="M15224" s="5">
        <f t="shared" si="1057"/>
        <v>0</v>
      </c>
      <c r="N15224" s="15">
        <f t="shared" si="1056"/>
        <v>0</v>
      </c>
    </row>
    <row r="15225" spans="11:14" x14ac:dyDescent="0.2">
      <c r="K15225" s="15">
        <f t="shared" si="1054"/>
        <v>1</v>
      </c>
      <c r="L15225" s="17">
        <f t="shared" si="1055"/>
        <v>1680</v>
      </c>
      <c r="M15225" s="5">
        <f t="shared" si="1057"/>
        <v>0</v>
      </c>
      <c r="N15225" s="15">
        <f t="shared" si="1056"/>
        <v>0</v>
      </c>
    </row>
    <row r="15226" spans="11:14" x14ac:dyDescent="0.2">
      <c r="K15226" s="15">
        <f t="shared" si="1054"/>
        <v>1</v>
      </c>
      <c r="L15226" s="17">
        <f t="shared" si="1055"/>
        <v>1680</v>
      </c>
      <c r="M15226" s="5">
        <f t="shared" si="1057"/>
        <v>0</v>
      </c>
      <c r="N15226" s="15">
        <f t="shared" si="1056"/>
        <v>0</v>
      </c>
    </row>
    <row r="15227" spans="11:14" x14ac:dyDescent="0.2">
      <c r="K15227" s="15">
        <f t="shared" si="1054"/>
        <v>1</v>
      </c>
      <c r="L15227" s="17">
        <f t="shared" si="1055"/>
        <v>1680</v>
      </c>
      <c r="M15227" s="5">
        <f t="shared" si="1057"/>
        <v>0</v>
      </c>
      <c r="N15227" s="15">
        <f t="shared" si="1056"/>
        <v>0</v>
      </c>
    </row>
    <row r="15228" spans="11:14" x14ac:dyDescent="0.2">
      <c r="K15228" s="15">
        <f t="shared" si="1054"/>
        <v>1</v>
      </c>
      <c r="L15228" s="17">
        <f t="shared" si="1055"/>
        <v>1680</v>
      </c>
      <c r="M15228" s="5">
        <f t="shared" si="1057"/>
        <v>0</v>
      </c>
      <c r="N15228" s="15">
        <f t="shared" si="1056"/>
        <v>0</v>
      </c>
    </row>
    <row r="15229" spans="11:14" x14ac:dyDescent="0.2">
      <c r="K15229" s="15">
        <f t="shared" si="1054"/>
        <v>1</v>
      </c>
      <c r="L15229" s="17">
        <f t="shared" si="1055"/>
        <v>1680</v>
      </c>
      <c r="M15229" s="5">
        <f t="shared" si="1057"/>
        <v>0</v>
      </c>
      <c r="N15229" s="15">
        <f t="shared" si="1056"/>
        <v>0</v>
      </c>
    </row>
    <row r="15230" spans="11:14" x14ac:dyDescent="0.2">
      <c r="K15230" s="15">
        <f t="shared" si="1054"/>
        <v>1</v>
      </c>
      <c r="L15230" s="17">
        <f t="shared" si="1055"/>
        <v>1680</v>
      </c>
      <c r="M15230" s="5">
        <f t="shared" si="1057"/>
        <v>0</v>
      </c>
      <c r="N15230" s="15">
        <f t="shared" si="1056"/>
        <v>0</v>
      </c>
    </row>
    <row r="15231" spans="11:14" x14ac:dyDescent="0.2">
      <c r="K15231" s="15">
        <f t="shared" si="1054"/>
        <v>1</v>
      </c>
      <c r="L15231" s="17">
        <f t="shared" si="1055"/>
        <v>1680</v>
      </c>
      <c r="M15231" s="5">
        <f t="shared" si="1057"/>
        <v>0</v>
      </c>
      <c r="N15231" s="15">
        <f t="shared" si="1056"/>
        <v>0</v>
      </c>
    </row>
    <row r="15232" spans="11:14" x14ac:dyDescent="0.2">
      <c r="K15232" s="15">
        <f t="shared" si="1054"/>
        <v>1</v>
      </c>
      <c r="L15232" s="17">
        <f t="shared" si="1055"/>
        <v>1680</v>
      </c>
      <c r="M15232" s="5">
        <f t="shared" si="1057"/>
        <v>0</v>
      </c>
      <c r="N15232" s="15">
        <f t="shared" si="1056"/>
        <v>0</v>
      </c>
    </row>
    <row r="15233" spans="11:14" x14ac:dyDescent="0.2">
      <c r="K15233" s="15">
        <f t="shared" si="1054"/>
        <v>1</v>
      </c>
      <c r="L15233" s="17">
        <f t="shared" si="1055"/>
        <v>1680</v>
      </c>
      <c r="M15233" s="5">
        <f t="shared" si="1057"/>
        <v>0</v>
      </c>
      <c r="N15233" s="15">
        <f t="shared" si="1056"/>
        <v>0</v>
      </c>
    </row>
    <row r="15234" spans="11:14" x14ac:dyDescent="0.2">
      <c r="K15234" s="15">
        <f t="shared" ref="K15234:K15297" si="1058">DATE(YEAR(E15234),MONTH(E15234),1)</f>
        <v>1</v>
      </c>
      <c r="L15234" s="17">
        <f t="shared" ref="L15234:L15297" si="1059">ROUND(($B$3-K15234)/365.25*12,0)</f>
        <v>1680</v>
      </c>
      <c r="M15234" s="5">
        <f t="shared" si="1057"/>
        <v>0</v>
      </c>
      <c r="N15234" s="15">
        <f t="shared" ref="N15234:N15297" si="1060">EDATE(E15234,D15234)</f>
        <v>0</v>
      </c>
    </row>
    <row r="15235" spans="11:14" x14ac:dyDescent="0.2">
      <c r="K15235" s="15">
        <f t="shared" si="1058"/>
        <v>1</v>
      </c>
      <c r="L15235" s="17">
        <f t="shared" si="1059"/>
        <v>1680</v>
      </c>
      <c r="M15235" s="5">
        <f t="shared" ref="M15235:M15298" si="1061">ROUND((N15235-K15235)/365.25*12,0)</f>
        <v>0</v>
      </c>
      <c r="N15235" s="15">
        <f t="shared" si="1060"/>
        <v>0</v>
      </c>
    </row>
    <row r="15236" spans="11:14" x14ac:dyDescent="0.2">
      <c r="K15236" s="15">
        <f t="shared" si="1058"/>
        <v>1</v>
      </c>
      <c r="L15236" s="17">
        <f t="shared" si="1059"/>
        <v>1680</v>
      </c>
      <c r="M15236" s="5">
        <f t="shared" si="1061"/>
        <v>0</v>
      </c>
      <c r="N15236" s="15">
        <f t="shared" si="1060"/>
        <v>0</v>
      </c>
    </row>
    <row r="15237" spans="11:14" x14ac:dyDescent="0.2">
      <c r="K15237" s="15">
        <f t="shared" si="1058"/>
        <v>1</v>
      </c>
      <c r="L15237" s="17">
        <f t="shared" si="1059"/>
        <v>1680</v>
      </c>
      <c r="M15237" s="5">
        <f t="shared" si="1061"/>
        <v>0</v>
      </c>
      <c r="N15237" s="15">
        <f t="shared" si="1060"/>
        <v>0</v>
      </c>
    </row>
    <row r="15238" spans="11:14" x14ac:dyDescent="0.2">
      <c r="K15238" s="15">
        <f t="shared" si="1058"/>
        <v>1</v>
      </c>
      <c r="L15238" s="17">
        <f t="shared" si="1059"/>
        <v>1680</v>
      </c>
      <c r="M15238" s="5">
        <f t="shared" si="1061"/>
        <v>0</v>
      </c>
      <c r="N15238" s="15">
        <f t="shared" si="1060"/>
        <v>0</v>
      </c>
    </row>
    <row r="15239" spans="11:14" x14ac:dyDescent="0.2">
      <c r="K15239" s="15">
        <f t="shared" si="1058"/>
        <v>1</v>
      </c>
      <c r="L15239" s="17">
        <f t="shared" si="1059"/>
        <v>1680</v>
      </c>
      <c r="M15239" s="5">
        <f t="shared" si="1061"/>
        <v>0</v>
      </c>
      <c r="N15239" s="15">
        <f t="shared" si="1060"/>
        <v>0</v>
      </c>
    </row>
    <row r="15240" spans="11:14" x14ac:dyDescent="0.2">
      <c r="K15240" s="15">
        <f t="shared" si="1058"/>
        <v>1</v>
      </c>
      <c r="L15240" s="17">
        <f t="shared" si="1059"/>
        <v>1680</v>
      </c>
      <c r="M15240" s="5">
        <f t="shared" si="1061"/>
        <v>0</v>
      </c>
      <c r="N15240" s="15">
        <f t="shared" si="1060"/>
        <v>0</v>
      </c>
    </row>
    <row r="15241" spans="11:14" x14ac:dyDescent="0.2">
      <c r="K15241" s="15">
        <f t="shared" si="1058"/>
        <v>1</v>
      </c>
      <c r="L15241" s="17">
        <f t="shared" si="1059"/>
        <v>1680</v>
      </c>
      <c r="M15241" s="5">
        <f t="shared" si="1061"/>
        <v>0</v>
      </c>
      <c r="N15241" s="15">
        <f t="shared" si="1060"/>
        <v>0</v>
      </c>
    </row>
    <row r="15242" spans="11:14" x14ac:dyDescent="0.2">
      <c r="K15242" s="15">
        <f t="shared" si="1058"/>
        <v>1</v>
      </c>
      <c r="L15242" s="17">
        <f t="shared" si="1059"/>
        <v>1680</v>
      </c>
      <c r="M15242" s="5">
        <f t="shared" si="1061"/>
        <v>0</v>
      </c>
      <c r="N15242" s="15">
        <f t="shared" si="1060"/>
        <v>0</v>
      </c>
    </row>
    <row r="15243" spans="11:14" x14ac:dyDescent="0.2">
      <c r="K15243" s="15">
        <f t="shared" si="1058"/>
        <v>1</v>
      </c>
      <c r="L15243" s="17">
        <f t="shared" si="1059"/>
        <v>1680</v>
      </c>
      <c r="M15243" s="5">
        <f t="shared" si="1061"/>
        <v>0</v>
      </c>
      <c r="N15243" s="15">
        <f t="shared" si="1060"/>
        <v>0</v>
      </c>
    </row>
    <row r="15244" spans="11:14" x14ac:dyDescent="0.2">
      <c r="K15244" s="15">
        <f t="shared" si="1058"/>
        <v>1</v>
      </c>
      <c r="L15244" s="17">
        <f t="shared" si="1059"/>
        <v>1680</v>
      </c>
      <c r="M15244" s="5">
        <f t="shared" si="1061"/>
        <v>0</v>
      </c>
      <c r="N15244" s="15">
        <f t="shared" si="1060"/>
        <v>0</v>
      </c>
    </row>
    <row r="15245" spans="11:14" x14ac:dyDescent="0.2">
      <c r="K15245" s="15">
        <f t="shared" si="1058"/>
        <v>1</v>
      </c>
      <c r="L15245" s="17">
        <f t="shared" si="1059"/>
        <v>1680</v>
      </c>
      <c r="M15245" s="5">
        <f t="shared" si="1061"/>
        <v>0</v>
      </c>
      <c r="N15245" s="15">
        <f t="shared" si="1060"/>
        <v>0</v>
      </c>
    </row>
    <row r="15246" spans="11:14" x14ac:dyDescent="0.2">
      <c r="K15246" s="15">
        <f t="shared" si="1058"/>
        <v>1</v>
      </c>
      <c r="L15246" s="17">
        <f t="shared" si="1059"/>
        <v>1680</v>
      </c>
      <c r="M15246" s="5">
        <f t="shared" si="1061"/>
        <v>0</v>
      </c>
      <c r="N15246" s="15">
        <f t="shared" si="1060"/>
        <v>0</v>
      </c>
    </row>
    <row r="15247" spans="11:14" x14ac:dyDescent="0.2">
      <c r="K15247" s="15">
        <f t="shared" si="1058"/>
        <v>1</v>
      </c>
      <c r="L15247" s="17">
        <f t="shared" si="1059"/>
        <v>1680</v>
      </c>
      <c r="M15247" s="5">
        <f t="shared" si="1061"/>
        <v>0</v>
      </c>
      <c r="N15247" s="15">
        <f t="shared" si="1060"/>
        <v>0</v>
      </c>
    </row>
    <row r="15248" spans="11:14" x14ac:dyDescent="0.2">
      <c r="K15248" s="15">
        <f t="shared" si="1058"/>
        <v>1</v>
      </c>
      <c r="L15248" s="17">
        <f t="shared" si="1059"/>
        <v>1680</v>
      </c>
      <c r="M15248" s="5">
        <f t="shared" si="1061"/>
        <v>0</v>
      </c>
      <c r="N15248" s="15">
        <f t="shared" si="1060"/>
        <v>0</v>
      </c>
    </row>
    <row r="15249" spans="11:14" x14ac:dyDescent="0.2">
      <c r="K15249" s="15">
        <f t="shared" si="1058"/>
        <v>1</v>
      </c>
      <c r="L15249" s="17">
        <f t="shared" si="1059"/>
        <v>1680</v>
      </c>
      <c r="M15249" s="5">
        <f t="shared" si="1061"/>
        <v>0</v>
      </c>
      <c r="N15249" s="15">
        <f t="shared" si="1060"/>
        <v>0</v>
      </c>
    </row>
    <row r="15250" spans="11:14" x14ac:dyDescent="0.2">
      <c r="K15250" s="15">
        <f t="shared" si="1058"/>
        <v>1</v>
      </c>
      <c r="L15250" s="17">
        <f t="shared" si="1059"/>
        <v>1680</v>
      </c>
      <c r="M15250" s="5">
        <f t="shared" si="1061"/>
        <v>0</v>
      </c>
      <c r="N15250" s="15">
        <f t="shared" si="1060"/>
        <v>0</v>
      </c>
    </row>
    <row r="15251" spans="11:14" x14ac:dyDescent="0.2">
      <c r="K15251" s="15">
        <f t="shared" si="1058"/>
        <v>1</v>
      </c>
      <c r="L15251" s="17">
        <f t="shared" si="1059"/>
        <v>1680</v>
      </c>
      <c r="M15251" s="5">
        <f t="shared" si="1061"/>
        <v>0</v>
      </c>
      <c r="N15251" s="15">
        <f t="shared" si="1060"/>
        <v>0</v>
      </c>
    </row>
    <row r="15252" spans="11:14" x14ac:dyDescent="0.2">
      <c r="K15252" s="15">
        <f t="shared" si="1058"/>
        <v>1</v>
      </c>
      <c r="L15252" s="17">
        <f t="shared" si="1059"/>
        <v>1680</v>
      </c>
      <c r="M15252" s="5">
        <f t="shared" si="1061"/>
        <v>0</v>
      </c>
      <c r="N15252" s="15">
        <f t="shared" si="1060"/>
        <v>0</v>
      </c>
    </row>
    <row r="15253" spans="11:14" x14ac:dyDescent="0.2">
      <c r="K15253" s="15">
        <f t="shared" si="1058"/>
        <v>1</v>
      </c>
      <c r="L15253" s="17">
        <f t="shared" si="1059"/>
        <v>1680</v>
      </c>
      <c r="M15253" s="5">
        <f t="shared" si="1061"/>
        <v>0</v>
      </c>
      <c r="N15253" s="15">
        <f t="shared" si="1060"/>
        <v>0</v>
      </c>
    </row>
    <row r="15254" spans="11:14" x14ac:dyDescent="0.2">
      <c r="K15254" s="15">
        <f t="shared" si="1058"/>
        <v>1</v>
      </c>
      <c r="L15254" s="17">
        <f t="shared" si="1059"/>
        <v>1680</v>
      </c>
      <c r="M15254" s="5">
        <f t="shared" si="1061"/>
        <v>0</v>
      </c>
      <c r="N15254" s="15">
        <f t="shared" si="1060"/>
        <v>0</v>
      </c>
    </row>
    <row r="15255" spans="11:14" x14ac:dyDescent="0.2">
      <c r="K15255" s="15">
        <f t="shared" si="1058"/>
        <v>1</v>
      </c>
      <c r="L15255" s="17">
        <f t="shared" si="1059"/>
        <v>1680</v>
      </c>
      <c r="M15255" s="5">
        <f t="shared" si="1061"/>
        <v>0</v>
      </c>
      <c r="N15255" s="15">
        <f t="shared" si="1060"/>
        <v>0</v>
      </c>
    </row>
    <row r="15256" spans="11:14" x14ac:dyDescent="0.2">
      <c r="K15256" s="15">
        <f t="shared" si="1058"/>
        <v>1</v>
      </c>
      <c r="L15256" s="17">
        <f t="shared" si="1059"/>
        <v>1680</v>
      </c>
      <c r="M15256" s="5">
        <f t="shared" si="1061"/>
        <v>0</v>
      </c>
      <c r="N15256" s="15">
        <f t="shared" si="1060"/>
        <v>0</v>
      </c>
    </row>
    <row r="15257" spans="11:14" x14ac:dyDescent="0.2">
      <c r="K15257" s="15">
        <f t="shared" si="1058"/>
        <v>1</v>
      </c>
      <c r="L15257" s="17">
        <f t="shared" si="1059"/>
        <v>1680</v>
      </c>
      <c r="M15257" s="5">
        <f t="shared" si="1061"/>
        <v>0</v>
      </c>
      <c r="N15257" s="15">
        <f t="shared" si="1060"/>
        <v>0</v>
      </c>
    </row>
    <row r="15258" spans="11:14" x14ac:dyDescent="0.2">
      <c r="K15258" s="15">
        <f t="shared" si="1058"/>
        <v>1</v>
      </c>
      <c r="L15258" s="17">
        <f t="shared" si="1059"/>
        <v>1680</v>
      </c>
      <c r="M15258" s="5">
        <f t="shared" si="1061"/>
        <v>0</v>
      </c>
      <c r="N15258" s="15">
        <f t="shared" si="1060"/>
        <v>0</v>
      </c>
    </row>
    <row r="15259" spans="11:14" x14ac:dyDescent="0.2">
      <c r="K15259" s="15">
        <f t="shared" si="1058"/>
        <v>1</v>
      </c>
      <c r="L15259" s="17">
        <f t="shared" si="1059"/>
        <v>1680</v>
      </c>
      <c r="M15259" s="5">
        <f t="shared" si="1061"/>
        <v>0</v>
      </c>
      <c r="N15259" s="15">
        <f t="shared" si="1060"/>
        <v>0</v>
      </c>
    </row>
    <row r="15260" spans="11:14" x14ac:dyDescent="0.2">
      <c r="K15260" s="15">
        <f t="shared" si="1058"/>
        <v>1</v>
      </c>
      <c r="L15260" s="17">
        <f t="shared" si="1059"/>
        <v>1680</v>
      </c>
      <c r="M15260" s="5">
        <f t="shared" si="1061"/>
        <v>0</v>
      </c>
      <c r="N15260" s="15">
        <f t="shared" si="1060"/>
        <v>0</v>
      </c>
    </row>
    <row r="15261" spans="11:14" x14ac:dyDescent="0.2">
      <c r="K15261" s="15">
        <f t="shared" si="1058"/>
        <v>1</v>
      </c>
      <c r="L15261" s="17">
        <f t="shared" si="1059"/>
        <v>1680</v>
      </c>
      <c r="M15261" s="5">
        <f t="shared" si="1061"/>
        <v>0</v>
      </c>
      <c r="N15261" s="15">
        <f t="shared" si="1060"/>
        <v>0</v>
      </c>
    </row>
    <row r="15262" spans="11:14" x14ac:dyDescent="0.2">
      <c r="K15262" s="15">
        <f t="shared" si="1058"/>
        <v>1</v>
      </c>
      <c r="L15262" s="17">
        <f t="shared" si="1059"/>
        <v>1680</v>
      </c>
      <c r="M15262" s="5">
        <f t="shared" si="1061"/>
        <v>0</v>
      </c>
      <c r="N15262" s="15">
        <f t="shared" si="1060"/>
        <v>0</v>
      </c>
    </row>
    <row r="15263" spans="11:14" x14ac:dyDescent="0.2">
      <c r="K15263" s="15">
        <f t="shared" si="1058"/>
        <v>1</v>
      </c>
      <c r="L15263" s="17">
        <f t="shared" si="1059"/>
        <v>1680</v>
      </c>
      <c r="M15263" s="5">
        <f t="shared" si="1061"/>
        <v>0</v>
      </c>
      <c r="N15263" s="15">
        <f t="shared" si="1060"/>
        <v>0</v>
      </c>
    </row>
    <row r="15264" spans="11:14" x14ac:dyDescent="0.2">
      <c r="K15264" s="15">
        <f t="shared" si="1058"/>
        <v>1</v>
      </c>
      <c r="L15264" s="17">
        <f t="shared" si="1059"/>
        <v>1680</v>
      </c>
      <c r="M15264" s="5">
        <f t="shared" si="1061"/>
        <v>0</v>
      </c>
      <c r="N15264" s="15">
        <f t="shared" si="1060"/>
        <v>0</v>
      </c>
    </row>
    <row r="15265" spans="11:14" x14ac:dyDescent="0.2">
      <c r="K15265" s="15">
        <f t="shared" si="1058"/>
        <v>1</v>
      </c>
      <c r="L15265" s="17">
        <f t="shared" si="1059"/>
        <v>1680</v>
      </c>
      <c r="M15265" s="5">
        <f t="shared" si="1061"/>
        <v>0</v>
      </c>
      <c r="N15265" s="15">
        <f t="shared" si="1060"/>
        <v>0</v>
      </c>
    </row>
    <row r="15266" spans="11:14" x14ac:dyDescent="0.2">
      <c r="K15266" s="15">
        <f t="shared" si="1058"/>
        <v>1</v>
      </c>
      <c r="L15266" s="17">
        <f t="shared" si="1059"/>
        <v>1680</v>
      </c>
      <c r="M15266" s="5">
        <f t="shared" si="1061"/>
        <v>0</v>
      </c>
      <c r="N15266" s="15">
        <f t="shared" si="1060"/>
        <v>0</v>
      </c>
    </row>
    <row r="15267" spans="11:14" x14ac:dyDescent="0.2">
      <c r="K15267" s="15">
        <f t="shared" si="1058"/>
        <v>1</v>
      </c>
      <c r="L15267" s="17">
        <f t="shared" si="1059"/>
        <v>1680</v>
      </c>
      <c r="M15267" s="5">
        <f t="shared" si="1061"/>
        <v>0</v>
      </c>
      <c r="N15267" s="15">
        <f t="shared" si="1060"/>
        <v>0</v>
      </c>
    </row>
    <row r="15268" spans="11:14" x14ac:dyDescent="0.2">
      <c r="K15268" s="15">
        <f t="shared" si="1058"/>
        <v>1</v>
      </c>
      <c r="L15268" s="17">
        <f t="shared" si="1059"/>
        <v>1680</v>
      </c>
      <c r="M15268" s="5">
        <f t="shared" si="1061"/>
        <v>0</v>
      </c>
      <c r="N15268" s="15">
        <f t="shared" si="1060"/>
        <v>0</v>
      </c>
    </row>
    <row r="15269" spans="11:14" x14ac:dyDescent="0.2">
      <c r="K15269" s="15">
        <f t="shared" si="1058"/>
        <v>1</v>
      </c>
      <c r="L15269" s="17">
        <f t="shared" si="1059"/>
        <v>1680</v>
      </c>
      <c r="M15269" s="5">
        <f t="shared" si="1061"/>
        <v>0</v>
      </c>
      <c r="N15269" s="15">
        <f t="shared" si="1060"/>
        <v>0</v>
      </c>
    </row>
    <row r="15270" spans="11:14" x14ac:dyDescent="0.2">
      <c r="K15270" s="15">
        <f t="shared" si="1058"/>
        <v>1</v>
      </c>
      <c r="L15270" s="17">
        <f t="shared" si="1059"/>
        <v>1680</v>
      </c>
      <c r="M15270" s="5">
        <f t="shared" si="1061"/>
        <v>0</v>
      </c>
      <c r="N15270" s="15">
        <f t="shared" si="1060"/>
        <v>0</v>
      </c>
    </row>
    <row r="15271" spans="11:14" x14ac:dyDescent="0.2">
      <c r="K15271" s="15">
        <f t="shared" si="1058"/>
        <v>1</v>
      </c>
      <c r="L15271" s="17">
        <f t="shared" si="1059"/>
        <v>1680</v>
      </c>
      <c r="M15271" s="5">
        <f t="shared" si="1061"/>
        <v>0</v>
      </c>
      <c r="N15271" s="15">
        <f t="shared" si="1060"/>
        <v>0</v>
      </c>
    </row>
    <row r="15272" spans="11:14" x14ac:dyDescent="0.2">
      <c r="K15272" s="15">
        <f t="shared" si="1058"/>
        <v>1</v>
      </c>
      <c r="L15272" s="17">
        <f t="shared" si="1059"/>
        <v>1680</v>
      </c>
      <c r="M15272" s="5">
        <f t="shared" si="1061"/>
        <v>0</v>
      </c>
      <c r="N15272" s="15">
        <f t="shared" si="1060"/>
        <v>0</v>
      </c>
    </row>
    <row r="15273" spans="11:14" x14ac:dyDescent="0.2">
      <c r="K15273" s="15">
        <f t="shared" si="1058"/>
        <v>1</v>
      </c>
      <c r="L15273" s="17">
        <f t="shared" si="1059"/>
        <v>1680</v>
      </c>
      <c r="M15273" s="5">
        <f t="shared" si="1061"/>
        <v>0</v>
      </c>
      <c r="N15273" s="15">
        <f t="shared" si="1060"/>
        <v>0</v>
      </c>
    </row>
    <row r="15274" spans="11:14" x14ac:dyDescent="0.2">
      <c r="K15274" s="15">
        <f t="shared" si="1058"/>
        <v>1</v>
      </c>
      <c r="L15274" s="17">
        <f t="shared" si="1059"/>
        <v>1680</v>
      </c>
      <c r="M15274" s="5">
        <f t="shared" si="1061"/>
        <v>0</v>
      </c>
      <c r="N15274" s="15">
        <f t="shared" si="1060"/>
        <v>0</v>
      </c>
    </row>
    <row r="15275" spans="11:14" x14ac:dyDescent="0.2">
      <c r="K15275" s="15">
        <f t="shared" si="1058"/>
        <v>1</v>
      </c>
      <c r="L15275" s="17">
        <f t="shared" si="1059"/>
        <v>1680</v>
      </c>
      <c r="M15275" s="5">
        <f t="shared" si="1061"/>
        <v>0</v>
      </c>
      <c r="N15275" s="15">
        <f t="shared" si="1060"/>
        <v>0</v>
      </c>
    </row>
    <row r="15276" spans="11:14" x14ac:dyDescent="0.2">
      <c r="K15276" s="15">
        <f t="shared" si="1058"/>
        <v>1</v>
      </c>
      <c r="L15276" s="17">
        <f t="shared" si="1059"/>
        <v>1680</v>
      </c>
      <c r="M15276" s="5">
        <f t="shared" si="1061"/>
        <v>0</v>
      </c>
      <c r="N15276" s="15">
        <f t="shared" si="1060"/>
        <v>0</v>
      </c>
    </row>
    <row r="15277" spans="11:14" x14ac:dyDescent="0.2">
      <c r="K15277" s="15">
        <f t="shared" si="1058"/>
        <v>1</v>
      </c>
      <c r="L15277" s="17">
        <f t="shared" si="1059"/>
        <v>1680</v>
      </c>
      <c r="M15277" s="5">
        <f t="shared" si="1061"/>
        <v>0</v>
      </c>
      <c r="N15277" s="15">
        <f t="shared" si="1060"/>
        <v>0</v>
      </c>
    </row>
    <row r="15278" spans="11:14" x14ac:dyDescent="0.2">
      <c r="K15278" s="15">
        <f t="shared" si="1058"/>
        <v>1</v>
      </c>
      <c r="L15278" s="17">
        <f t="shared" si="1059"/>
        <v>1680</v>
      </c>
      <c r="M15278" s="5">
        <f t="shared" si="1061"/>
        <v>0</v>
      </c>
      <c r="N15278" s="15">
        <f t="shared" si="1060"/>
        <v>0</v>
      </c>
    </row>
    <row r="15279" spans="11:14" x14ac:dyDescent="0.2">
      <c r="K15279" s="15">
        <f t="shared" si="1058"/>
        <v>1</v>
      </c>
      <c r="L15279" s="17">
        <f t="shared" si="1059"/>
        <v>1680</v>
      </c>
      <c r="M15279" s="5">
        <f t="shared" si="1061"/>
        <v>0</v>
      </c>
      <c r="N15279" s="15">
        <f t="shared" si="1060"/>
        <v>0</v>
      </c>
    </row>
    <row r="15280" spans="11:14" x14ac:dyDescent="0.2">
      <c r="K15280" s="15">
        <f t="shared" si="1058"/>
        <v>1</v>
      </c>
      <c r="L15280" s="17">
        <f t="shared" si="1059"/>
        <v>1680</v>
      </c>
      <c r="M15280" s="5">
        <f t="shared" si="1061"/>
        <v>0</v>
      </c>
      <c r="N15280" s="15">
        <f t="shared" si="1060"/>
        <v>0</v>
      </c>
    </row>
    <row r="15281" spans="11:14" x14ac:dyDescent="0.2">
      <c r="K15281" s="15">
        <f t="shared" si="1058"/>
        <v>1</v>
      </c>
      <c r="L15281" s="17">
        <f t="shared" si="1059"/>
        <v>1680</v>
      </c>
      <c r="M15281" s="5">
        <f t="shared" si="1061"/>
        <v>0</v>
      </c>
      <c r="N15281" s="15">
        <f t="shared" si="1060"/>
        <v>0</v>
      </c>
    </row>
    <row r="15282" spans="11:14" x14ac:dyDescent="0.2">
      <c r="K15282" s="15">
        <f t="shared" si="1058"/>
        <v>1</v>
      </c>
      <c r="L15282" s="17">
        <f t="shared" si="1059"/>
        <v>1680</v>
      </c>
      <c r="M15282" s="5">
        <f t="shared" si="1061"/>
        <v>0</v>
      </c>
      <c r="N15282" s="15">
        <f t="shared" si="1060"/>
        <v>0</v>
      </c>
    </row>
    <row r="15283" spans="11:14" x14ac:dyDescent="0.2">
      <c r="K15283" s="15">
        <f t="shared" si="1058"/>
        <v>1</v>
      </c>
      <c r="L15283" s="17">
        <f t="shared" si="1059"/>
        <v>1680</v>
      </c>
      <c r="M15283" s="5">
        <f t="shared" si="1061"/>
        <v>0</v>
      </c>
      <c r="N15283" s="15">
        <f t="shared" si="1060"/>
        <v>0</v>
      </c>
    </row>
    <row r="15284" spans="11:14" x14ac:dyDescent="0.2">
      <c r="K15284" s="15">
        <f t="shared" si="1058"/>
        <v>1</v>
      </c>
      <c r="L15284" s="17">
        <f t="shared" si="1059"/>
        <v>1680</v>
      </c>
      <c r="M15284" s="5">
        <f t="shared" si="1061"/>
        <v>0</v>
      </c>
      <c r="N15284" s="15">
        <f t="shared" si="1060"/>
        <v>0</v>
      </c>
    </row>
    <row r="15285" spans="11:14" x14ac:dyDescent="0.2">
      <c r="K15285" s="15">
        <f t="shared" si="1058"/>
        <v>1</v>
      </c>
      <c r="L15285" s="17">
        <f t="shared" si="1059"/>
        <v>1680</v>
      </c>
      <c r="M15285" s="5">
        <f t="shared" si="1061"/>
        <v>0</v>
      </c>
      <c r="N15285" s="15">
        <f t="shared" si="1060"/>
        <v>0</v>
      </c>
    </row>
    <row r="15286" spans="11:14" x14ac:dyDescent="0.2">
      <c r="K15286" s="15">
        <f t="shared" si="1058"/>
        <v>1</v>
      </c>
      <c r="L15286" s="17">
        <f t="shared" si="1059"/>
        <v>1680</v>
      </c>
      <c r="M15286" s="5">
        <f t="shared" si="1061"/>
        <v>0</v>
      </c>
      <c r="N15286" s="15">
        <f t="shared" si="1060"/>
        <v>0</v>
      </c>
    </row>
    <row r="15287" spans="11:14" x14ac:dyDescent="0.2">
      <c r="K15287" s="15">
        <f t="shared" si="1058"/>
        <v>1</v>
      </c>
      <c r="L15287" s="17">
        <f t="shared" si="1059"/>
        <v>1680</v>
      </c>
      <c r="M15287" s="5">
        <f t="shared" si="1061"/>
        <v>0</v>
      </c>
      <c r="N15287" s="15">
        <f t="shared" si="1060"/>
        <v>0</v>
      </c>
    </row>
    <row r="15288" spans="11:14" x14ac:dyDescent="0.2">
      <c r="K15288" s="15">
        <f t="shared" si="1058"/>
        <v>1</v>
      </c>
      <c r="L15288" s="17">
        <f t="shared" si="1059"/>
        <v>1680</v>
      </c>
      <c r="M15288" s="5">
        <f t="shared" si="1061"/>
        <v>0</v>
      </c>
      <c r="N15288" s="15">
        <f t="shared" si="1060"/>
        <v>0</v>
      </c>
    </row>
    <row r="15289" spans="11:14" x14ac:dyDescent="0.2">
      <c r="K15289" s="15">
        <f t="shared" si="1058"/>
        <v>1</v>
      </c>
      <c r="L15289" s="17">
        <f t="shared" si="1059"/>
        <v>1680</v>
      </c>
      <c r="M15289" s="5">
        <f t="shared" si="1061"/>
        <v>0</v>
      </c>
      <c r="N15289" s="15">
        <f t="shared" si="1060"/>
        <v>0</v>
      </c>
    </row>
    <row r="15290" spans="11:14" x14ac:dyDescent="0.2">
      <c r="K15290" s="15">
        <f t="shared" si="1058"/>
        <v>1</v>
      </c>
      <c r="L15290" s="17">
        <f t="shared" si="1059"/>
        <v>1680</v>
      </c>
      <c r="M15290" s="5">
        <f t="shared" si="1061"/>
        <v>0</v>
      </c>
      <c r="N15290" s="15">
        <f t="shared" si="1060"/>
        <v>0</v>
      </c>
    </row>
    <row r="15291" spans="11:14" x14ac:dyDescent="0.2">
      <c r="K15291" s="15">
        <f t="shared" si="1058"/>
        <v>1</v>
      </c>
      <c r="L15291" s="17">
        <f t="shared" si="1059"/>
        <v>1680</v>
      </c>
      <c r="M15291" s="5">
        <f t="shared" si="1061"/>
        <v>0</v>
      </c>
      <c r="N15291" s="15">
        <f t="shared" si="1060"/>
        <v>0</v>
      </c>
    </row>
    <row r="15292" spans="11:14" x14ac:dyDescent="0.2">
      <c r="K15292" s="15">
        <f t="shared" si="1058"/>
        <v>1</v>
      </c>
      <c r="L15292" s="17">
        <f t="shared" si="1059"/>
        <v>1680</v>
      </c>
      <c r="M15292" s="5">
        <f t="shared" si="1061"/>
        <v>0</v>
      </c>
      <c r="N15292" s="15">
        <f t="shared" si="1060"/>
        <v>0</v>
      </c>
    </row>
    <row r="15293" spans="11:14" x14ac:dyDescent="0.2">
      <c r="K15293" s="15">
        <f t="shared" si="1058"/>
        <v>1</v>
      </c>
      <c r="L15293" s="17">
        <f t="shared" si="1059"/>
        <v>1680</v>
      </c>
      <c r="M15293" s="5">
        <f t="shared" si="1061"/>
        <v>0</v>
      </c>
      <c r="N15293" s="15">
        <f t="shared" si="1060"/>
        <v>0</v>
      </c>
    </row>
    <row r="15294" spans="11:14" x14ac:dyDescent="0.2">
      <c r="K15294" s="15">
        <f t="shared" si="1058"/>
        <v>1</v>
      </c>
      <c r="L15294" s="17">
        <f t="shared" si="1059"/>
        <v>1680</v>
      </c>
      <c r="M15294" s="5">
        <f t="shared" si="1061"/>
        <v>0</v>
      </c>
      <c r="N15294" s="15">
        <f t="shared" si="1060"/>
        <v>0</v>
      </c>
    </row>
    <row r="15295" spans="11:14" x14ac:dyDescent="0.2">
      <c r="K15295" s="15">
        <f t="shared" si="1058"/>
        <v>1</v>
      </c>
      <c r="L15295" s="17">
        <f t="shared" si="1059"/>
        <v>1680</v>
      </c>
      <c r="M15295" s="5">
        <f t="shared" si="1061"/>
        <v>0</v>
      </c>
      <c r="N15295" s="15">
        <f t="shared" si="1060"/>
        <v>0</v>
      </c>
    </row>
    <row r="15296" spans="11:14" x14ac:dyDescent="0.2">
      <c r="K15296" s="15">
        <f t="shared" si="1058"/>
        <v>1</v>
      </c>
      <c r="L15296" s="17">
        <f t="shared" si="1059"/>
        <v>1680</v>
      </c>
      <c r="M15296" s="5">
        <f t="shared" si="1061"/>
        <v>0</v>
      </c>
      <c r="N15296" s="15">
        <f t="shared" si="1060"/>
        <v>0</v>
      </c>
    </row>
    <row r="15297" spans="11:14" x14ac:dyDescent="0.2">
      <c r="K15297" s="15">
        <f t="shared" si="1058"/>
        <v>1</v>
      </c>
      <c r="L15297" s="17">
        <f t="shared" si="1059"/>
        <v>1680</v>
      </c>
      <c r="M15297" s="5">
        <f t="shared" si="1061"/>
        <v>0</v>
      </c>
      <c r="N15297" s="15">
        <f t="shared" si="1060"/>
        <v>0</v>
      </c>
    </row>
    <row r="15298" spans="11:14" x14ac:dyDescent="0.2">
      <c r="K15298" s="15">
        <f t="shared" ref="K15298:K15361" si="1062">DATE(YEAR(E15298),MONTH(E15298),1)</f>
        <v>1</v>
      </c>
      <c r="L15298" s="17">
        <f t="shared" ref="L15298:L15361" si="1063">ROUND(($B$3-K15298)/365.25*12,0)</f>
        <v>1680</v>
      </c>
      <c r="M15298" s="5">
        <f t="shared" si="1061"/>
        <v>0</v>
      </c>
      <c r="N15298" s="15">
        <f t="shared" ref="N15298:N15361" si="1064">EDATE(E15298,D15298)</f>
        <v>0</v>
      </c>
    </row>
    <row r="15299" spans="11:14" x14ac:dyDescent="0.2">
      <c r="K15299" s="15">
        <f t="shared" si="1062"/>
        <v>1</v>
      </c>
      <c r="L15299" s="17">
        <f t="shared" si="1063"/>
        <v>1680</v>
      </c>
      <c r="M15299" s="5">
        <f t="shared" ref="M15299:M15362" si="1065">ROUND((N15299-K15299)/365.25*12,0)</f>
        <v>0</v>
      </c>
      <c r="N15299" s="15">
        <f t="shared" si="1064"/>
        <v>0</v>
      </c>
    </row>
    <row r="15300" spans="11:14" x14ac:dyDescent="0.2">
      <c r="K15300" s="15">
        <f t="shared" si="1062"/>
        <v>1</v>
      </c>
      <c r="L15300" s="17">
        <f t="shared" si="1063"/>
        <v>1680</v>
      </c>
      <c r="M15300" s="5">
        <f t="shared" si="1065"/>
        <v>0</v>
      </c>
      <c r="N15300" s="15">
        <f t="shared" si="1064"/>
        <v>0</v>
      </c>
    </row>
    <row r="15301" spans="11:14" x14ac:dyDescent="0.2">
      <c r="K15301" s="15">
        <f t="shared" si="1062"/>
        <v>1</v>
      </c>
      <c r="L15301" s="17">
        <f t="shared" si="1063"/>
        <v>1680</v>
      </c>
      <c r="M15301" s="5">
        <f t="shared" si="1065"/>
        <v>0</v>
      </c>
      <c r="N15301" s="15">
        <f t="shared" si="1064"/>
        <v>0</v>
      </c>
    </row>
    <row r="15302" spans="11:14" x14ac:dyDescent="0.2">
      <c r="K15302" s="15">
        <f t="shared" si="1062"/>
        <v>1</v>
      </c>
      <c r="L15302" s="17">
        <f t="shared" si="1063"/>
        <v>1680</v>
      </c>
      <c r="M15302" s="5">
        <f t="shared" si="1065"/>
        <v>0</v>
      </c>
      <c r="N15302" s="15">
        <f t="shared" si="1064"/>
        <v>0</v>
      </c>
    </row>
    <row r="15303" spans="11:14" x14ac:dyDescent="0.2">
      <c r="K15303" s="15">
        <f t="shared" si="1062"/>
        <v>1</v>
      </c>
      <c r="L15303" s="17">
        <f t="shared" si="1063"/>
        <v>1680</v>
      </c>
      <c r="M15303" s="5">
        <f t="shared" si="1065"/>
        <v>0</v>
      </c>
      <c r="N15303" s="15">
        <f t="shared" si="1064"/>
        <v>0</v>
      </c>
    </row>
    <row r="15304" spans="11:14" x14ac:dyDescent="0.2">
      <c r="K15304" s="15">
        <f t="shared" si="1062"/>
        <v>1</v>
      </c>
      <c r="L15304" s="17">
        <f t="shared" si="1063"/>
        <v>1680</v>
      </c>
      <c r="M15304" s="5">
        <f t="shared" si="1065"/>
        <v>0</v>
      </c>
      <c r="N15304" s="15">
        <f t="shared" si="1064"/>
        <v>0</v>
      </c>
    </row>
    <row r="15305" spans="11:14" x14ac:dyDescent="0.2">
      <c r="K15305" s="15">
        <f t="shared" si="1062"/>
        <v>1</v>
      </c>
      <c r="L15305" s="17">
        <f t="shared" si="1063"/>
        <v>1680</v>
      </c>
      <c r="M15305" s="5">
        <f t="shared" si="1065"/>
        <v>0</v>
      </c>
      <c r="N15305" s="15">
        <f t="shared" si="1064"/>
        <v>0</v>
      </c>
    </row>
    <row r="15306" spans="11:14" x14ac:dyDescent="0.2">
      <c r="K15306" s="15">
        <f t="shared" si="1062"/>
        <v>1</v>
      </c>
      <c r="L15306" s="17">
        <f t="shared" si="1063"/>
        <v>1680</v>
      </c>
      <c r="M15306" s="5">
        <f t="shared" si="1065"/>
        <v>0</v>
      </c>
      <c r="N15306" s="15">
        <f t="shared" si="1064"/>
        <v>0</v>
      </c>
    </row>
    <row r="15307" spans="11:14" x14ac:dyDescent="0.2">
      <c r="K15307" s="15">
        <f t="shared" si="1062"/>
        <v>1</v>
      </c>
      <c r="L15307" s="17">
        <f t="shared" si="1063"/>
        <v>1680</v>
      </c>
      <c r="M15307" s="5">
        <f t="shared" si="1065"/>
        <v>0</v>
      </c>
      <c r="N15307" s="15">
        <f t="shared" si="1064"/>
        <v>0</v>
      </c>
    </row>
    <row r="15308" spans="11:14" x14ac:dyDescent="0.2">
      <c r="K15308" s="15">
        <f t="shared" si="1062"/>
        <v>1</v>
      </c>
      <c r="L15308" s="17">
        <f t="shared" si="1063"/>
        <v>1680</v>
      </c>
      <c r="M15308" s="5">
        <f t="shared" si="1065"/>
        <v>0</v>
      </c>
      <c r="N15308" s="15">
        <f t="shared" si="1064"/>
        <v>0</v>
      </c>
    </row>
    <row r="15309" spans="11:14" x14ac:dyDescent="0.2">
      <c r="K15309" s="15">
        <f t="shared" si="1062"/>
        <v>1</v>
      </c>
      <c r="L15309" s="17">
        <f t="shared" si="1063"/>
        <v>1680</v>
      </c>
      <c r="M15309" s="5">
        <f t="shared" si="1065"/>
        <v>0</v>
      </c>
      <c r="N15309" s="15">
        <f t="shared" si="1064"/>
        <v>0</v>
      </c>
    </row>
    <row r="15310" spans="11:14" x14ac:dyDescent="0.2">
      <c r="K15310" s="15">
        <f t="shared" si="1062"/>
        <v>1</v>
      </c>
      <c r="L15310" s="17">
        <f t="shared" si="1063"/>
        <v>1680</v>
      </c>
      <c r="M15310" s="5">
        <f t="shared" si="1065"/>
        <v>0</v>
      </c>
      <c r="N15310" s="15">
        <f t="shared" si="1064"/>
        <v>0</v>
      </c>
    </row>
    <row r="15311" spans="11:14" x14ac:dyDescent="0.2">
      <c r="K15311" s="15">
        <f t="shared" si="1062"/>
        <v>1</v>
      </c>
      <c r="L15311" s="17">
        <f t="shared" si="1063"/>
        <v>1680</v>
      </c>
      <c r="M15311" s="5">
        <f t="shared" si="1065"/>
        <v>0</v>
      </c>
      <c r="N15311" s="15">
        <f t="shared" si="1064"/>
        <v>0</v>
      </c>
    </row>
    <row r="15312" spans="11:14" x14ac:dyDescent="0.2">
      <c r="K15312" s="15">
        <f t="shared" si="1062"/>
        <v>1</v>
      </c>
      <c r="L15312" s="17">
        <f t="shared" si="1063"/>
        <v>1680</v>
      </c>
      <c r="M15312" s="5">
        <f t="shared" si="1065"/>
        <v>0</v>
      </c>
      <c r="N15312" s="15">
        <f t="shared" si="1064"/>
        <v>0</v>
      </c>
    </row>
    <row r="15313" spans="11:14" x14ac:dyDescent="0.2">
      <c r="K15313" s="15">
        <f t="shared" si="1062"/>
        <v>1</v>
      </c>
      <c r="L15313" s="17">
        <f t="shared" si="1063"/>
        <v>1680</v>
      </c>
      <c r="M15313" s="5">
        <f t="shared" si="1065"/>
        <v>0</v>
      </c>
      <c r="N15313" s="15">
        <f t="shared" si="1064"/>
        <v>0</v>
      </c>
    </row>
    <row r="15314" spans="11:14" x14ac:dyDescent="0.2">
      <c r="K15314" s="15">
        <f t="shared" si="1062"/>
        <v>1</v>
      </c>
      <c r="L15314" s="17">
        <f t="shared" si="1063"/>
        <v>1680</v>
      </c>
      <c r="M15314" s="5">
        <f t="shared" si="1065"/>
        <v>0</v>
      </c>
      <c r="N15314" s="15">
        <f t="shared" si="1064"/>
        <v>0</v>
      </c>
    </row>
    <row r="15315" spans="11:14" x14ac:dyDescent="0.2">
      <c r="K15315" s="15">
        <f t="shared" si="1062"/>
        <v>1</v>
      </c>
      <c r="L15315" s="17">
        <f t="shared" si="1063"/>
        <v>1680</v>
      </c>
      <c r="M15315" s="5">
        <f t="shared" si="1065"/>
        <v>0</v>
      </c>
      <c r="N15315" s="15">
        <f t="shared" si="1064"/>
        <v>0</v>
      </c>
    </row>
    <row r="15316" spans="11:14" x14ac:dyDescent="0.2">
      <c r="K15316" s="15">
        <f t="shared" si="1062"/>
        <v>1</v>
      </c>
      <c r="L15316" s="17">
        <f t="shared" si="1063"/>
        <v>1680</v>
      </c>
      <c r="M15316" s="5">
        <f t="shared" si="1065"/>
        <v>0</v>
      </c>
      <c r="N15316" s="15">
        <f t="shared" si="1064"/>
        <v>0</v>
      </c>
    </row>
    <row r="15317" spans="11:14" x14ac:dyDescent="0.2">
      <c r="K15317" s="15">
        <f t="shared" si="1062"/>
        <v>1</v>
      </c>
      <c r="L15317" s="17">
        <f t="shared" si="1063"/>
        <v>1680</v>
      </c>
      <c r="M15317" s="5">
        <f t="shared" si="1065"/>
        <v>0</v>
      </c>
      <c r="N15317" s="15">
        <f t="shared" si="1064"/>
        <v>0</v>
      </c>
    </row>
    <row r="15318" spans="11:14" x14ac:dyDescent="0.2">
      <c r="K15318" s="15">
        <f t="shared" si="1062"/>
        <v>1</v>
      </c>
      <c r="L15318" s="17">
        <f t="shared" si="1063"/>
        <v>1680</v>
      </c>
      <c r="M15318" s="5">
        <f t="shared" si="1065"/>
        <v>0</v>
      </c>
      <c r="N15318" s="15">
        <f t="shared" si="1064"/>
        <v>0</v>
      </c>
    </row>
    <row r="15319" spans="11:14" x14ac:dyDescent="0.2">
      <c r="K15319" s="15">
        <f t="shared" si="1062"/>
        <v>1</v>
      </c>
      <c r="L15319" s="17">
        <f t="shared" si="1063"/>
        <v>1680</v>
      </c>
      <c r="M15319" s="5">
        <f t="shared" si="1065"/>
        <v>0</v>
      </c>
      <c r="N15319" s="15">
        <f t="shared" si="1064"/>
        <v>0</v>
      </c>
    </row>
    <row r="15320" spans="11:14" x14ac:dyDescent="0.2">
      <c r="K15320" s="15">
        <f t="shared" si="1062"/>
        <v>1</v>
      </c>
      <c r="L15320" s="17">
        <f t="shared" si="1063"/>
        <v>1680</v>
      </c>
      <c r="M15320" s="5">
        <f t="shared" si="1065"/>
        <v>0</v>
      </c>
      <c r="N15320" s="15">
        <f t="shared" si="1064"/>
        <v>0</v>
      </c>
    </row>
    <row r="15321" spans="11:14" x14ac:dyDescent="0.2">
      <c r="K15321" s="15">
        <f t="shared" si="1062"/>
        <v>1</v>
      </c>
      <c r="L15321" s="17">
        <f t="shared" si="1063"/>
        <v>1680</v>
      </c>
      <c r="M15321" s="5">
        <f t="shared" si="1065"/>
        <v>0</v>
      </c>
      <c r="N15321" s="15">
        <f t="shared" si="1064"/>
        <v>0</v>
      </c>
    </row>
    <row r="15322" spans="11:14" x14ac:dyDescent="0.2">
      <c r="K15322" s="15">
        <f t="shared" si="1062"/>
        <v>1</v>
      </c>
      <c r="L15322" s="17">
        <f t="shared" si="1063"/>
        <v>1680</v>
      </c>
      <c r="M15322" s="5">
        <f t="shared" si="1065"/>
        <v>0</v>
      </c>
      <c r="N15322" s="15">
        <f t="shared" si="1064"/>
        <v>0</v>
      </c>
    </row>
    <row r="15323" spans="11:14" x14ac:dyDescent="0.2">
      <c r="K15323" s="15">
        <f t="shared" si="1062"/>
        <v>1</v>
      </c>
      <c r="L15323" s="17">
        <f t="shared" si="1063"/>
        <v>1680</v>
      </c>
      <c r="M15323" s="5">
        <f t="shared" si="1065"/>
        <v>0</v>
      </c>
      <c r="N15323" s="15">
        <f t="shared" si="1064"/>
        <v>0</v>
      </c>
    </row>
    <row r="15324" spans="11:14" x14ac:dyDescent="0.2">
      <c r="K15324" s="15">
        <f t="shared" si="1062"/>
        <v>1</v>
      </c>
      <c r="L15324" s="17">
        <f t="shared" si="1063"/>
        <v>1680</v>
      </c>
      <c r="M15324" s="5">
        <f t="shared" si="1065"/>
        <v>0</v>
      </c>
      <c r="N15324" s="15">
        <f t="shared" si="1064"/>
        <v>0</v>
      </c>
    </row>
    <row r="15325" spans="11:14" x14ac:dyDescent="0.2">
      <c r="K15325" s="15">
        <f t="shared" si="1062"/>
        <v>1</v>
      </c>
      <c r="L15325" s="17">
        <f t="shared" si="1063"/>
        <v>1680</v>
      </c>
      <c r="M15325" s="5">
        <f t="shared" si="1065"/>
        <v>0</v>
      </c>
      <c r="N15325" s="15">
        <f t="shared" si="1064"/>
        <v>0</v>
      </c>
    </row>
    <row r="15326" spans="11:14" x14ac:dyDescent="0.2">
      <c r="K15326" s="15">
        <f t="shared" si="1062"/>
        <v>1</v>
      </c>
      <c r="L15326" s="17">
        <f t="shared" si="1063"/>
        <v>1680</v>
      </c>
      <c r="M15326" s="5">
        <f t="shared" si="1065"/>
        <v>0</v>
      </c>
      <c r="N15326" s="15">
        <f t="shared" si="1064"/>
        <v>0</v>
      </c>
    </row>
    <row r="15327" spans="11:14" x14ac:dyDescent="0.2">
      <c r="K15327" s="15">
        <f t="shared" si="1062"/>
        <v>1</v>
      </c>
      <c r="L15327" s="17">
        <f t="shared" si="1063"/>
        <v>1680</v>
      </c>
      <c r="M15327" s="5">
        <f t="shared" si="1065"/>
        <v>0</v>
      </c>
      <c r="N15327" s="15">
        <f t="shared" si="1064"/>
        <v>0</v>
      </c>
    </row>
    <row r="15328" spans="11:14" x14ac:dyDescent="0.2">
      <c r="K15328" s="15">
        <f t="shared" si="1062"/>
        <v>1</v>
      </c>
      <c r="L15328" s="17">
        <f t="shared" si="1063"/>
        <v>1680</v>
      </c>
      <c r="M15328" s="5">
        <f t="shared" si="1065"/>
        <v>0</v>
      </c>
      <c r="N15328" s="15">
        <f t="shared" si="1064"/>
        <v>0</v>
      </c>
    </row>
    <row r="15329" spans="11:14" x14ac:dyDescent="0.2">
      <c r="K15329" s="15">
        <f t="shared" si="1062"/>
        <v>1</v>
      </c>
      <c r="L15329" s="17">
        <f t="shared" si="1063"/>
        <v>1680</v>
      </c>
      <c r="M15329" s="5">
        <f t="shared" si="1065"/>
        <v>0</v>
      </c>
      <c r="N15329" s="15">
        <f t="shared" si="1064"/>
        <v>0</v>
      </c>
    </row>
    <row r="15330" spans="11:14" x14ac:dyDescent="0.2">
      <c r="K15330" s="15">
        <f t="shared" si="1062"/>
        <v>1</v>
      </c>
      <c r="L15330" s="17">
        <f t="shared" si="1063"/>
        <v>1680</v>
      </c>
      <c r="M15330" s="5">
        <f t="shared" si="1065"/>
        <v>0</v>
      </c>
      <c r="N15330" s="15">
        <f t="shared" si="1064"/>
        <v>0</v>
      </c>
    </row>
    <row r="15331" spans="11:14" x14ac:dyDescent="0.2">
      <c r="K15331" s="15">
        <f t="shared" si="1062"/>
        <v>1</v>
      </c>
      <c r="L15331" s="17">
        <f t="shared" si="1063"/>
        <v>1680</v>
      </c>
      <c r="M15331" s="5">
        <f t="shared" si="1065"/>
        <v>0</v>
      </c>
      <c r="N15331" s="15">
        <f t="shared" si="1064"/>
        <v>0</v>
      </c>
    </row>
    <row r="15332" spans="11:14" x14ac:dyDescent="0.2">
      <c r="K15332" s="15">
        <f t="shared" si="1062"/>
        <v>1</v>
      </c>
      <c r="L15332" s="17">
        <f t="shared" si="1063"/>
        <v>1680</v>
      </c>
      <c r="M15332" s="5">
        <f t="shared" si="1065"/>
        <v>0</v>
      </c>
      <c r="N15332" s="15">
        <f t="shared" si="1064"/>
        <v>0</v>
      </c>
    </row>
    <row r="15333" spans="11:14" x14ac:dyDescent="0.2">
      <c r="K15333" s="15">
        <f t="shared" si="1062"/>
        <v>1</v>
      </c>
      <c r="L15333" s="17">
        <f t="shared" si="1063"/>
        <v>1680</v>
      </c>
      <c r="M15333" s="5">
        <f t="shared" si="1065"/>
        <v>0</v>
      </c>
      <c r="N15333" s="15">
        <f t="shared" si="1064"/>
        <v>0</v>
      </c>
    </row>
    <row r="15334" spans="11:14" x14ac:dyDescent="0.2">
      <c r="K15334" s="15">
        <f t="shared" si="1062"/>
        <v>1</v>
      </c>
      <c r="L15334" s="17">
        <f t="shared" si="1063"/>
        <v>1680</v>
      </c>
      <c r="M15334" s="5">
        <f t="shared" si="1065"/>
        <v>0</v>
      </c>
      <c r="N15334" s="15">
        <f t="shared" si="1064"/>
        <v>0</v>
      </c>
    </row>
    <row r="15335" spans="11:14" x14ac:dyDescent="0.2">
      <c r="K15335" s="15">
        <f t="shared" si="1062"/>
        <v>1</v>
      </c>
      <c r="L15335" s="17">
        <f t="shared" si="1063"/>
        <v>1680</v>
      </c>
      <c r="M15335" s="5">
        <f t="shared" si="1065"/>
        <v>0</v>
      </c>
      <c r="N15335" s="15">
        <f t="shared" si="1064"/>
        <v>0</v>
      </c>
    </row>
    <row r="15336" spans="11:14" x14ac:dyDescent="0.2">
      <c r="K15336" s="15">
        <f t="shared" si="1062"/>
        <v>1</v>
      </c>
      <c r="L15336" s="17">
        <f t="shared" si="1063"/>
        <v>1680</v>
      </c>
      <c r="M15336" s="5">
        <f t="shared" si="1065"/>
        <v>0</v>
      </c>
      <c r="N15336" s="15">
        <f t="shared" si="1064"/>
        <v>0</v>
      </c>
    </row>
    <row r="15337" spans="11:14" x14ac:dyDescent="0.2">
      <c r="K15337" s="15">
        <f t="shared" si="1062"/>
        <v>1</v>
      </c>
      <c r="L15337" s="17">
        <f t="shared" si="1063"/>
        <v>1680</v>
      </c>
      <c r="M15337" s="5">
        <f t="shared" si="1065"/>
        <v>0</v>
      </c>
      <c r="N15337" s="15">
        <f t="shared" si="1064"/>
        <v>0</v>
      </c>
    </row>
    <row r="15338" spans="11:14" x14ac:dyDescent="0.2">
      <c r="K15338" s="15">
        <f t="shared" si="1062"/>
        <v>1</v>
      </c>
      <c r="L15338" s="17">
        <f t="shared" si="1063"/>
        <v>1680</v>
      </c>
      <c r="M15338" s="5">
        <f t="shared" si="1065"/>
        <v>0</v>
      </c>
      <c r="N15338" s="15">
        <f t="shared" si="1064"/>
        <v>0</v>
      </c>
    </row>
    <row r="15339" spans="11:14" x14ac:dyDescent="0.2">
      <c r="K15339" s="15">
        <f t="shared" si="1062"/>
        <v>1</v>
      </c>
      <c r="L15339" s="17">
        <f t="shared" si="1063"/>
        <v>1680</v>
      </c>
      <c r="M15339" s="5">
        <f t="shared" si="1065"/>
        <v>0</v>
      </c>
      <c r="N15339" s="15">
        <f t="shared" si="1064"/>
        <v>0</v>
      </c>
    </row>
    <row r="15340" spans="11:14" x14ac:dyDescent="0.2">
      <c r="K15340" s="15">
        <f t="shared" si="1062"/>
        <v>1</v>
      </c>
      <c r="L15340" s="17">
        <f t="shared" si="1063"/>
        <v>1680</v>
      </c>
      <c r="M15340" s="5">
        <f t="shared" si="1065"/>
        <v>0</v>
      </c>
      <c r="N15340" s="15">
        <f t="shared" si="1064"/>
        <v>0</v>
      </c>
    </row>
    <row r="15341" spans="11:14" x14ac:dyDescent="0.2">
      <c r="K15341" s="15">
        <f t="shared" si="1062"/>
        <v>1</v>
      </c>
      <c r="L15341" s="17">
        <f t="shared" si="1063"/>
        <v>1680</v>
      </c>
      <c r="M15341" s="5">
        <f t="shared" si="1065"/>
        <v>0</v>
      </c>
      <c r="N15341" s="15">
        <f t="shared" si="1064"/>
        <v>0</v>
      </c>
    </row>
    <row r="15342" spans="11:14" x14ac:dyDescent="0.2">
      <c r="K15342" s="15">
        <f t="shared" si="1062"/>
        <v>1</v>
      </c>
      <c r="L15342" s="17">
        <f t="shared" si="1063"/>
        <v>1680</v>
      </c>
      <c r="M15342" s="5">
        <f t="shared" si="1065"/>
        <v>0</v>
      </c>
      <c r="N15342" s="15">
        <f t="shared" si="1064"/>
        <v>0</v>
      </c>
    </row>
    <row r="15343" spans="11:14" x14ac:dyDescent="0.2">
      <c r="K15343" s="15">
        <f t="shared" si="1062"/>
        <v>1</v>
      </c>
      <c r="L15343" s="17">
        <f t="shared" si="1063"/>
        <v>1680</v>
      </c>
      <c r="M15343" s="5">
        <f t="shared" si="1065"/>
        <v>0</v>
      </c>
      <c r="N15343" s="15">
        <f t="shared" si="1064"/>
        <v>0</v>
      </c>
    </row>
    <row r="15344" spans="11:14" x14ac:dyDescent="0.2">
      <c r="K15344" s="15">
        <f t="shared" si="1062"/>
        <v>1</v>
      </c>
      <c r="L15344" s="17">
        <f t="shared" si="1063"/>
        <v>1680</v>
      </c>
      <c r="M15344" s="5">
        <f t="shared" si="1065"/>
        <v>0</v>
      </c>
      <c r="N15344" s="15">
        <f t="shared" si="1064"/>
        <v>0</v>
      </c>
    </row>
    <row r="15345" spans="11:14" x14ac:dyDescent="0.2">
      <c r="K15345" s="15">
        <f t="shared" si="1062"/>
        <v>1</v>
      </c>
      <c r="L15345" s="17">
        <f t="shared" si="1063"/>
        <v>1680</v>
      </c>
      <c r="M15345" s="5">
        <f t="shared" si="1065"/>
        <v>0</v>
      </c>
      <c r="N15345" s="15">
        <f t="shared" si="1064"/>
        <v>0</v>
      </c>
    </row>
    <row r="15346" spans="11:14" x14ac:dyDescent="0.2">
      <c r="K15346" s="15">
        <f t="shared" si="1062"/>
        <v>1</v>
      </c>
      <c r="L15346" s="17">
        <f t="shared" si="1063"/>
        <v>1680</v>
      </c>
      <c r="M15346" s="5">
        <f t="shared" si="1065"/>
        <v>0</v>
      </c>
      <c r="N15346" s="15">
        <f t="shared" si="1064"/>
        <v>0</v>
      </c>
    </row>
    <row r="15347" spans="11:14" x14ac:dyDescent="0.2">
      <c r="K15347" s="15">
        <f t="shared" si="1062"/>
        <v>1</v>
      </c>
      <c r="L15347" s="17">
        <f t="shared" si="1063"/>
        <v>1680</v>
      </c>
      <c r="M15347" s="5">
        <f t="shared" si="1065"/>
        <v>0</v>
      </c>
      <c r="N15347" s="15">
        <f t="shared" si="1064"/>
        <v>0</v>
      </c>
    </row>
    <row r="15348" spans="11:14" x14ac:dyDescent="0.2">
      <c r="K15348" s="15">
        <f t="shared" si="1062"/>
        <v>1</v>
      </c>
      <c r="L15348" s="17">
        <f t="shared" si="1063"/>
        <v>1680</v>
      </c>
      <c r="M15348" s="5">
        <f t="shared" si="1065"/>
        <v>0</v>
      </c>
      <c r="N15348" s="15">
        <f t="shared" si="1064"/>
        <v>0</v>
      </c>
    </row>
    <row r="15349" spans="11:14" x14ac:dyDescent="0.2">
      <c r="K15349" s="15">
        <f t="shared" si="1062"/>
        <v>1</v>
      </c>
      <c r="L15349" s="17">
        <f t="shared" si="1063"/>
        <v>1680</v>
      </c>
      <c r="M15349" s="5">
        <f t="shared" si="1065"/>
        <v>0</v>
      </c>
      <c r="N15349" s="15">
        <f t="shared" si="1064"/>
        <v>0</v>
      </c>
    </row>
    <row r="15350" spans="11:14" x14ac:dyDescent="0.2">
      <c r="K15350" s="15">
        <f t="shared" si="1062"/>
        <v>1</v>
      </c>
      <c r="L15350" s="17">
        <f t="shared" si="1063"/>
        <v>1680</v>
      </c>
      <c r="M15350" s="5">
        <f t="shared" si="1065"/>
        <v>0</v>
      </c>
      <c r="N15350" s="15">
        <f t="shared" si="1064"/>
        <v>0</v>
      </c>
    </row>
    <row r="15351" spans="11:14" x14ac:dyDescent="0.2">
      <c r="K15351" s="15">
        <f t="shared" si="1062"/>
        <v>1</v>
      </c>
      <c r="L15351" s="17">
        <f t="shared" si="1063"/>
        <v>1680</v>
      </c>
      <c r="M15351" s="5">
        <f t="shared" si="1065"/>
        <v>0</v>
      </c>
      <c r="N15351" s="15">
        <f t="shared" si="1064"/>
        <v>0</v>
      </c>
    </row>
    <row r="15352" spans="11:14" x14ac:dyDescent="0.2">
      <c r="K15352" s="15">
        <f t="shared" si="1062"/>
        <v>1</v>
      </c>
      <c r="L15352" s="17">
        <f t="shared" si="1063"/>
        <v>1680</v>
      </c>
      <c r="M15352" s="5">
        <f t="shared" si="1065"/>
        <v>0</v>
      </c>
      <c r="N15352" s="15">
        <f t="shared" si="1064"/>
        <v>0</v>
      </c>
    </row>
    <row r="15353" spans="11:14" x14ac:dyDescent="0.2">
      <c r="K15353" s="15">
        <f t="shared" si="1062"/>
        <v>1</v>
      </c>
      <c r="L15353" s="17">
        <f t="shared" si="1063"/>
        <v>1680</v>
      </c>
      <c r="M15353" s="5">
        <f t="shared" si="1065"/>
        <v>0</v>
      </c>
      <c r="N15353" s="15">
        <f t="shared" si="1064"/>
        <v>0</v>
      </c>
    </row>
    <row r="15354" spans="11:14" x14ac:dyDescent="0.2">
      <c r="K15354" s="15">
        <f t="shared" si="1062"/>
        <v>1</v>
      </c>
      <c r="L15354" s="17">
        <f t="shared" si="1063"/>
        <v>1680</v>
      </c>
      <c r="M15354" s="5">
        <f t="shared" si="1065"/>
        <v>0</v>
      </c>
      <c r="N15354" s="15">
        <f t="shared" si="1064"/>
        <v>0</v>
      </c>
    </row>
    <row r="15355" spans="11:14" x14ac:dyDescent="0.2">
      <c r="K15355" s="15">
        <f t="shared" si="1062"/>
        <v>1</v>
      </c>
      <c r="L15355" s="17">
        <f t="shared" si="1063"/>
        <v>1680</v>
      </c>
      <c r="M15355" s="5">
        <f t="shared" si="1065"/>
        <v>0</v>
      </c>
      <c r="N15355" s="15">
        <f t="shared" si="1064"/>
        <v>0</v>
      </c>
    </row>
    <row r="15356" spans="11:14" x14ac:dyDescent="0.2">
      <c r="K15356" s="15">
        <f t="shared" si="1062"/>
        <v>1</v>
      </c>
      <c r="L15356" s="17">
        <f t="shared" si="1063"/>
        <v>1680</v>
      </c>
      <c r="M15356" s="5">
        <f t="shared" si="1065"/>
        <v>0</v>
      </c>
      <c r="N15356" s="15">
        <f t="shared" si="1064"/>
        <v>0</v>
      </c>
    </row>
    <row r="15357" spans="11:14" x14ac:dyDescent="0.2">
      <c r="K15357" s="15">
        <f t="shared" si="1062"/>
        <v>1</v>
      </c>
      <c r="L15357" s="17">
        <f t="shared" si="1063"/>
        <v>1680</v>
      </c>
      <c r="M15357" s="5">
        <f t="shared" si="1065"/>
        <v>0</v>
      </c>
      <c r="N15357" s="15">
        <f t="shared" si="1064"/>
        <v>0</v>
      </c>
    </row>
    <row r="15358" spans="11:14" x14ac:dyDescent="0.2">
      <c r="K15358" s="15">
        <f t="shared" si="1062"/>
        <v>1</v>
      </c>
      <c r="L15358" s="17">
        <f t="shared" si="1063"/>
        <v>1680</v>
      </c>
      <c r="M15358" s="5">
        <f t="shared" si="1065"/>
        <v>0</v>
      </c>
      <c r="N15358" s="15">
        <f t="shared" si="1064"/>
        <v>0</v>
      </c>
    </row>
    <row r="15359" spans="11:14" x14ac:dyDescent="0.2">
      <c r="K15359" s="15">
        <f t="shared" si="1062"/>
        <v>1</v>
      </c>
      <c r="L15359" s="17">
        <f t="shared" si="1063"/>
        <v>1680</v>
      </c>
      <c r="M15359" s="5">
        <f t="shared" si="1065"/>
        <v>0</v>
      </c>
      <c r="N15359" s="15">
        <f t="shared" si="1064"/>
        <v>0</v>
      </c>
    </row>
    <row r="15360" spans="11:14" x14ac:dyDescent="0.2">
      <c r="K15360" s="15">
        <f t="shared" si="1062"/>
        <v>1</v>
      </c>
      <c r="L15360" s="17">
        <f t="shared" si="1063"/>
        <v>1680</v>
      </c>
      <c r="M15360" s="5">
        <f t="shared" si="1065"/>
        <v>0</v>
      </c>
      <c r="N15360" s="15">
        <f t="shared" si="1064"/>
        <v>0</v>
      </c>
    </row>
    <row r="15361" spans="11:14" x14ac:dyDescent="0.2">
      <c r="K15361" s="15">
        <f t="shared" si="1062"/>
        <v>1</v>
      </c>
      <c r="L15361" s="17">
        <f t="shared" si="1063"/>
        <v>1680</v>
      </c>
      <c r="M15361" s="5">
        <f t="shared" si="1065"/>
        <v>0</v>
      </c>
      <c r="N15361" s="15">
        <f t="shared" si="1064"/>
        <v>0</v>
      </c>
    </row>
    <row r="15362" spans="11:14" x14ac:dyDescent="0.2">
      <c r="K15362" s="15">
        <f t="shared" ref="K15362:K15425" si="1066">DATE(YEAR(E15362),MONTH(E15362),1)</f>
        <v>1</v>
      </c>
      <c r="L15362" s="17">
        <f t="shared" ref="L15362:L15425" si="1067">ROUND(($B$3-K15362)/365.25*12,0)</f>
        <v>1680</v>
      </c>
      <c r="M15362" s="5">
        <f t="shared" si="1065"/>
        <v>0</v>
      </c>
      <c r="N15362" s="15">
        <f t="shared" ref="N15362:N15425" si="1068">EDATE(E15362,D15362)</f>
        <v>0</v>
      </c>
    </row>
    <row r="15363" spans="11:14" x14ac:dyDescent="0.2">
      <c r="K15363" s="15">
        <f t="shared" si="1066"/>
        <v>1</v>
      </c>
      <c r="L15363" s="17">
        <f t="shared" si="1067"/>
        <v>1680</v>
      </c>
      <c r="M15363" s="5">
        <f t="shared" ref="M15363:M15426" si="1069">ROUND((N15363-K15363)/365.25*12,0)</f>
        <v>0</v>
      </c>
      <c r="N15363" s="15">
        <f t="shared" si="1068"/>
        <v>0</v>
      </c>
    </row>
    <row r="15364" spans="11:14" x14ac:dyDescent="0.2">
      <c r="K15364" s="15">
        <f t="shared" si="1066"/>
        <v>1</v>
      </c>
      <c r="L15364" s="17">
        <f t="shared" si="1067"/>
        <v>1680</v>
      </c>
      <c r="M15364" s="5">
        <f t="shared" si="1069"/>
        <v>0</v>
      </c>
      <c r="N15364" s="15">
        <f t="shared" si="1068"/>
        <v>0</v>
      </c>
    </row>
    <row r="15365" spans="11:14" x14ac:dyDescent="0.2">
      <c r="K15365" s="15">
        <f t="shared" si="1066"/>
        <v>1</v>
      </c>
      <c r="L15365" s="17">
        <f t="shared" si="1067"/>
        <v>1680</v>
      </c>
      <c r="M15365" s="5">
        <f t="shared" si="1069"/>
        <v>0</v>
      </c>
      <c r="N15365" s="15">
        <f t="shared" si="1068"/>
        <v>0</v>
      </c>
    </row>
    <row r="15366" spans="11:14" x14ac:dyDescent="0.2">
      <c r="K15366" s="15">
        <f t="shared" si="1066"/>
        <v>1</v>
      </c>
      <c r="L15366" s="17">
        <f t="shared" si="1067"/>
        <v>1680</v>
      </c>
      <c r="M15366" s="5">
        <f t="shared" si="1069"/>
        <v>0</v>
      </c>
      <c r="N15366" s="15">
        <f t="shared" si="1068"/>
        <v>0</v>
      </c>
    </row>
    <row r="15367" spans="11:14" x14ac:dyDescent="0.2">
      <c r="K15367" s="15">
        <f t="shared" si="1066"/>
        <v>1</v>
      </c>
      <c r="L15367" s="17">
        <f t="shared" si="1067"/>
        <v>1680</v>
      </c>
      <c r="M15367" s="5">
        <f t="shared" si="1069"/>
        <v>0</v>
      </c>
      <c r="N15367" s="15">
        <f t="shared" si="1068"/>
        <v>0</v>
      </c>
    </row>
    <row r="15368" spans="11:14" x14ac:dyDescent="0.2">
      <c r="K15368" s="15">
        <f t="shared" si="1066"/>
        <v>1</v>
      </c>
      <c r="L15368" s="17">
        <f t="shared" si="1067"/>
        <v>1680</v>
      </c>
      <c r="M15368" s="5">
        <f t="shared" si="1069"/>
        <v>0</v>
      </c>
      <c r="N15368" s="15">
        <f t="shared" si="1068"/>
        <v>0</v>
      </c>
    </row>
    <row r="15369" spans="11:14" x14ac:dyDescent="0.2">
      <c r="K15369" s="15">
        <f t="shared" si="1066"/>
        <v>1</v>
      </c>
      <c r="L15369" s="17">
        <f t="shared" si="1067"/>
        <v>1680</v>
      </c>
      <c r="M15369" s="5">
        <f t="shared" si="1069"/>
        <v>0</v>
      </c>
      <c r="N15369" s="15">
        <f t="shared" si="1068"/>
        <v>0</v>
      </c>
    </row>
    <row r="15370" spans="11:14" x14ac:dyDescent="0.2">
      <c r="K15370" s="15">
        <f t="shared" si="1066"/>
        <v>1</v>
      </c>
      <c r="L15370" s="17">
        <f t="shared" si="1067"/>
        <v>1680</v>
      </c>
      <c r="M15370" s="5">
        <f t="shared" si="1069"/>
        <v>0</v>
      </c>
      <c r="N15370" s="15">
        <f t="shared" si="1068"/>
        <v>0</v>
      </c>
    </row>
    <row r="15371" spans="11:14" x14ac:dyDescent="0.2">
      <c r="K15371" s="15">
        <f t="shared" si="1066"/>
        <v>1</v>
      </c>
      <c r="L15371" s="17">
        <f t="shared" si="1067"/>
        <v>1680</v>
      </c>
      <c r="M15371" s="5">
        <f t="shared" si="1069"/>
        <v>0</v>
      </c>
      <c r="N15371" s="15">
        <f t="shared" si="1068"/>
        <v>0</v>
      </c>
    </row>
    <row r="15372" spans="11:14" x14ac:dyDescent="0.2">
      <c r="K15372" s="15">
        <f t="shared" si="1066"/>
        <v>1</v>
      </c>
      <c r="L15372" s="17">
        <f t="shared" si="1067"/>
        <v>1680</v>
      </c>
      <c r="M15372" s="5">
        <f t="shared" si="1069"/>
        <v>0</v>
      </c>
      <c r="N15372" s="15">
        <f t="shared" si="1068"/>
        <v>0</v>
      </c>
    </row>
    <row r="15373" spans="11:14" x14ac:dyDescent="0.2">
      <c r="K15373" s="15">
        <f t="shared" si="1066"/>
        <v>1</v>
      </c>
      <c r="L15373" s="17">
        <f t="shared" si="1067"/>
        <v>1680</v>
      </c>
      <c r="M15373" s="5">
        <f t="shared" si="1069"/>
        <v>0</v>
      </c>
      <c r="N15373" s="15">
        <f t="shared" si="1068"/>
        <v>0</v>
      </c>
    </row>
    <row r="15374" spans="11:14" x14ac:dyDescent="0.2">
      <c r="K15374" s="15">
        <f t="shared" si="1066"/>
        <v>1</v>
      </c>
      <c r="L15374" s="17">
        <f t="shared" si="1067"/>
        <v>1680</v>
      </c>
      <c r="M15374" s="5">
        <f t="shared" si="1069"/>
        <v>0</v>
      </c>
      <c r="N15374" s="15">
        <f t="shared" si="1068"/>
        <v>0</v>
      </c>
    </row>
    <row r="15375" spans="11:14" x14ac:dyDescent="0.2">
      <c r="K15375" s="15">
        <f t="shared" si="1066"/>
        <v>1</v>
      </c>
      <c r="L15375" s="17">
        <f t="shared" si="1067"/>
        <v>1680</v>
      </c>
      <c r="M15375" s="5">
        <f t="shared" si="1069"/>
        <v>0</v>
      </c>
      <c r="N15375" s="15">
        <f t="shared" si="1068"/>
        <v>0</v>
      </c>
    </row>
    <row r="15376" spans="11:14" x14ac:dyDescent="0.2">
      <c r="K15376" s="15">
        <f t="shared" si="1066"/>
        <v>1</v>
      </c>
      <c r="L15376" s="17">
        <f t="shared" si="1067"/>
        <v>1680</v>
      </c>
      <c r="M15376" s="5">
        <f t="shared" si="1069"/>
        <v>0</v>
      </c>
      <c r="N15376" s="15">
        <f t="shared" si="1068"/>
        <v>0</v>
      </c>
    </row>
    <row r="15377" spans="11:14" x14ac:dyDescent="0.2">
      <c r="K15377" s="15">
        <f t="shared" si="1066"/>
        <v>1</v>
      </c>
      <c r="L15377" s="17">
        <f t="shared" si="1067"/>
        <v>1680</v>
      </c>
      <c r="M15377" s="5">
        <f t="shared" si="1069"/>
        <v>0</v>
      </c>
      <c r="N15377" s="15">
        <f t="shared" si="1068"/>
        <v>0</v>
      </c>
    </row>
    <row r="15378" spans="11:14" x14ac:dyDescent="0.2">
      <c r="K15378" s="15">
        <f t="shared" si="1066"/>
        <v>1</v>
      </c>
      <c r="L15378" s="17">
        <f t="shared" si="1067"/>
        <v>1680</v>
      </c>
      <c r="M15378" s="5">
        <f t="shared" si="1069"/>
        <v>0</v>
      </c>
      <c r="N15378" s="15">
        <f t="shared" si="1068"/>
        <v>0</v>
      </c>
    </row>
    <row r="15379" spans="11:14" x14ac:dyDescent="0.2">
      <c r="K15379" s="15">
        <f t="shared" si="1066"/>
        <v>1</v>
      </c>
      <c r="L15379" s="17">
        <f t="shared" si="1067"/>
        <v>1680</v>
      </c>
      <c r="M15379" s="5">
        <f t="shared" si="1069"/>
        <v>0</v>
      </c>
      <c r="N15379" s="15">
        <f t="shared" si="1068"/>
        <v>0</v>
      </c>
    </row>
    <row r="15380" spans="11:14" x14ac:dyDescent="0.2">
      <c r="K15380" s="15">
        <f t="shared" si="1066"/>
        <v>1</v>
      </c>
      <c r="L15380" s="17">
        <f t="shared" si="1067"/>
        <v>1680</v>
      </c>
      <c r="M15380" s="5">
        <f t="shared" si="1069"/>
        <v>0</v>
      </c>
      <c r="N15380" s="15">
        <f t="shared" si="1068"/>
        <v>0</v>
      </c>
    </row>
    <row r="15381" spans="11:14" x14ac:dyDescent="0.2">
      <c r="K15381" s="15">
        <f t="shared" si="1066"/>
        <v>1</v>
      </c>
      <c r="L15381" s="17">
        <f t="shared" si="1067"/>
        <v>1680</v>
      </c>
      <c r="M15381" s="5">
        <f t="shared" si="1069"/>
        <v>0</v>
      </c>
      <c r="N15381" s="15">
        <f t="shared" si="1068"/>
        <v>0</v>
      </c>
    </row>
    <row r="15382" spans="11:14" x14ac:dyDescent="0.2">
      <c r="K15382" s="15">
        <f t="shared" si="1066"/>
        <v>1</v>
      </c>
      <c r="L15382" s="17">
        <f t="shared" si="1067"/>
        <v>1680</v>
      </c>
      <c r="M15382" s="5">
        <f t="shared" si="1069"/>
        <v>0</v>
      </c>
      <c r="N15382" s="15">
        <f t="shared" si="1068"/>
        <v>0</v>
      </c>
    </row>
    <row r="15383" spans="11:14" x14ac:dyDescent="0.2">
      <c r="K15383" s="15">
        <f t="shared" si="1066"/>
        <v>1</v>
      </c>
      <c r="L15383" s="17">
        <f t="shared" si="1067"/>
        <v>1680</v>
      </c>
      <c r="M15383" s="5">
        <f t="shared" si="1069"/>
        <v>0</v>
      </c>
      <c r="N15383" s="15">
        <f t="shared" si="1068"/>
        <v>0</v>
      </c>
    </row>
    <row r="15384" spans="11:14" x14ac:dyDescent="0.2">
      <c r="K15384" s="15">
        <f t="shared" si="1066"/>
        <v>1</v>
      </c>
      <c r="L15384" s="17">
        <f t="shared" si="1067"/>
        <v>1680</v>
      </c>
      <c r="M15384" s="5">
        <f t="shared" si="1069"/>
        <v>0</v>
      </c>
      <c r="N15384" s="15">
        <f t="shared" si="1068"/>
        <v>0</v>
      </c>
    </row>
    <row r="15385" spans="11:14" x14ac:dyDescent="0.2">
      <c r="K15385" s="15">
        <f t="shared" si="1066"/>
        <v>1</v>
      </c>
      <c r="L15385" s="17">
        <f t="shared" si="1067"/>
        <v>1680</v>
      </c>
      <c r="M15385" s="5">
        <f t="shared" si="1069"/>
        <v>0</v>
      </c>
      <c r="N15385" s="15">
        <f t="shared" si="1068"/>
        <v>0</v>
      </c>
    </row>
    <row r="15386" spans="11:14" x14ac:dyDescent="0.2">
      <c r="K15386" s="15">
        <f t="shared" si="1066"/>
        <v>1</v>
      </c>
      <c r="L15386" s="17">
        <f t="shared" si="1067"/>
        <v>1680</v>
      </c>
      <c r="M15386" s="5">
        <f t="shared" si="1069"/>
        <v>0</v>
      </c>
      <c r="N15386" s="15">
        <f t="shared" si="1068"/>
        <v>0</v>
      </c>
    </row>
    <row r="15387" spans="11:14" x14ac:dyDescent="0.2">
      <c r="K15387" s="15">
        <f t="shared" si="1066"/>
        <v>1</v>
      </c>
      <c r="L15387" s="17">
        <f t="shared" si="1067"/>
        <v>1680</v>
      </c>
      <c r="M15387" s="5">
        <f t="shared" si="1069"/>
        <v>0</v>
      </c>
      <c r="N15387" s="15">
        <f t="shared" si="1068"/>
        <v>0</v>
      </c>
    </row>
    <row r="15388" spans="11:14" x14ac:dyDescent="0.2">
      <c r="K15388" s="15">
        <f t="shared" si="1066"/>
        <v>1</v>
      </c>
      <c r="L15388" s="17">
        <f t="shared" si="1067"/>
        <v>1680</v>
      </c>
      <c r="M15388" s="5">
        <f t="shared" si="1069"/>
        <v>0</v>
      </c>
      <c r="N15388" s="15">
        <f t="shared" si="1068"/>
        <v>0</v>
      </c>
    </row>
    <row r="15389" spans="11:14" x14ac:dyDescent="0.2">
      <c r="K15389" s="15">
        <f t="shared" si="1066"/>
        <v>1</v>
      </c>
      <c r="L15389" s="17">
        <f t="shared" si="1067"/>
        <v>1680</v>
      </c>
      <c r="M15389" s="5">
        <f t="shared" si="1069"/>
        <v>0</v>
      </c>
      <c r="N15389" s="15">
        <f t="shared" si="1068"/>
        <v>0</v>
      </c>
    </row>
    <row r="15390" spans="11:14" x14ac:dyDescent="0.2">
      <c r="K15390" s="15">
        <f t="shared" si="1066"/>
        <v>1</v>
      </c>
      <c r="L15390" s="17">
        <f t="shared" si="1067"/>
        <v>1680</v>
      </c>
      <c r="M15390" s="5">
        <f t="shared" si="1069"/>
        <v>0</v>
      </c>
      <c r="N15390" s="15">
        <f t="shared" si="1068"/>
        <v>0</v>
      </c>
    </row>
    <row r="15391" spans="11:14" x14ac:dyDescent="0.2">
      <c r="K15391" s="15">
        <f t="shared" si="1066"/>
        <v>1</v>
      </c>
      <c r="L15391" s="17">
        <f t="shared" si="1067"/>
        <v>1680</v>
      </c>
      <c r="M15391" s="5">
        <f t="shared" si="1069"/>
        <v>0</v>
      </c>
      <c r="N15391" s="15">
        <f t="shared" si="1068"/>
        <v>0</v>
      </c>
    </row>
    <row r="15392" spans="11:14" x14ac:dyDescent="0.2">
      <c r="K15392" s="15">
        <f t="shared" si="1066"/>
        <v>1</v>
      </c>
      <c r="L15392" s="17">
        <f t="shared" si="1067"/>
        <v>1680</v>
      </c>
      <c r="M15392" s="5">
        <f t="shared" si="1069"/>
        <v>0</v>
      </c>
      <c r="N15392" s="15">
        <f t="shared" si="1068"/>
        <v>0</v>
      </c>
    </row>
    <row r="15393" spans="11:14" x14ac:dyDescent="0.2">
      <c r="K15393" s="15">
        <f t="shared" si="1066"/>
        <v>1</v>
      </c>
      <c r="L15393" s="17">
        <f t="shared" si="1067"/>
        <v>1680</v>
      </c>
      <c r="M15393" s="5">
        <f t="shared" si="1069"/>
        <v>0</v>
      </c>
      <c r="N15393" s="15">
        <f t="shared" si="1068"/>
        <v>0</v>
      </c>
    </row>
    <row r="15394" spans="11:14" x14ac:dyDescent="0.2">
      <c r="K15394" s="15">
        <f t="shared" si="1066"/>
        <v>1</v>
      </c>
      <c r="L15394" s="17">
        <f t="shared" si="1067"/>
        <v>1680</v>
      </c>
      <c r="M15394" s="5">
        <f t="shared" si="1069"/>
        <v>0</v>
      </c>
      <c r="N15394" s="15">
        <f t="shared" si="1068"/>
        <v>0</v>
      </c>
    </row>
    <row r="15395" spans="11:14" x14ac:dyDescent="0.2">
      <c r="K15395" s="15">
        <f t="shared" si="1066"/>
        <v>1</v>
      </c>
      <c r="L15395" s="17">
        <f t="shared" si="1067"/>
        <v>1680</v>
      </c>
      <c r="M15395" s="5">
        <f t="shared" si="1069"/>
        <v>0</v>
      </c>
      <c r="N15395" s="15">
        <f t="shared" si="1068"/>
        <v>0</v>
      </c>
    </row>
    <row r="15396" spans="11:14" x14ac:dyDescent="0.2">
      <c r="K15396" s="15">
        <f t="shared" si="1066"/>
        <v>1</v>
      </c>
      <c r="L15396" s="17">
        <f t="shared" si="1067"/>
        <v>1680</v>
      </c>
      <c r="M15396" s="5">
        <f t="shared" si="1069"/>
        <v>0</v>
      </c>
      <c r="N15396" s="15">
        <f t="shared" si="1068"/>
        <v>0</v>
      </c>
    </row>
    <row r="15397" spans="11:14" x14ac:dyDescent="0.2">
      <c r="K15397" s="15">
        <f t="shared" si="1066"/>
        <v>1</v>
      </c>
      <c r="L15397" s="17">
        <f t="shared" si="1067"/>
        <v>1680</v>
      </c>
      <c r="M15397" s="5">
        <f t="shared" si="1069"/>
        <v>0</v>
      </c>
      <c r="N15397" s="15">
        <f t="shared" si="1068"/>
        <v>0</v>
      </c>
    </row>
    <row r="15398" spans="11:14" x14ac:dyDescent="0.2">
      <c r="K15398" s="15">
        <f t="shared" si="1066"/>
        <v>1</v>
      </c>
      <c r="L15398" s="17">
        <f t="shared" si="1067"/>
        <v>1680</v>
      </c>
      <c r="M15398" s="5">
        <f t="shared" si="1069"/>
        <v>0</v>
      </c>
      <c r="N15398" s="15">
        <f t="shared" si="1068"/>
        <v>0</v>
      </c>
    </row>
    <row r="15399" spans="11:14" x14ac:dyDescent="0.2">
      <c r="K15399" s="15">
        <f t="shared" si="1066"/>
        <v>1</v>
      </c>
      <c r="L15399" s="17">
        <f t="shared" si="1067"/>
        <v>1680</v>
      </c>
      <c r="M15399" s="5">
        <f t="shared" si="1069"/>
        <v>0</v>
      </c>
      <c r="N15399" s="15">
        <f t="shared" si="1068"/>
        <v>0</v>
      </c>
    </row>
    <row r="15400" spans="11:14" x14ac:dyDescent="0.2">
      <c r="K15400" s="15">
        <f t="shared" si="1066"/>
        <v>1</v>
      </c>
      <c r="L15400" s="17">
        <f t="shared" si="1067"/>
        <v>1680</v>
      </c>
      <c r="M15400" s="5">
        <f t="shared" si="1069"/>
        <v>0</v>
      </c>
      <c r="N15400" s="15">
        <f t="shared" si="1068"/>
        <v>0</v>
      </c>
    </row>
    <row r="15401" spans="11:14" x14ac:dyDescent="0.2">
      <c r="K15401" s="15">
        <f t="shared" si="1066"/>
        <v>1</v>
      </c>
      <c r="L15401" s="17">
        <f t="shared" si="1067"/>
        <v>1680</v>
      </c>
      <c r="M15401" s="5">
        <f t="shared" si="1069"/>
        <v>0</v>
      </c>
      <c r="N15401" s="15">
        <f t="shared" si="1068"/>
        <v>0</v>
      </c>
    </row>
    <row r="15402" spans="11:14" x14ac:dyDescent="0.2">
      <c r="K15402" s="15">
        <f t="shared" si="1066"/>
        <v>1</v>
      </c>
      <c r="L15402" s="17">
        <f t="shared" si="1067"/>
        <v>1680</v>
      </c>
      <c r="M15402" s="5">
        <f t="shared" si="1069"/>
        <v>0</v>
      </c>
      <c r="N15402" s="15">
        <f t="shared" si="1068"/>
        <v>0</v>
      </c>
    </row>
    <row r="15403" spans="11:14" x14ac:dyDescent="0.2">
      <c r="K15403" s="15">
        <f t="shared" si="1066"/>
        <v>1</v>
      </c>
      <c r="L15403" s="17">
        <f t="shared" si="1067"/>
        <v>1680</v>
      </c>
      <c r="M15403" s="5">
        <f t="shared" si="1069"/>
        <v>0</v>
      </c>
      <c r="N15403" s="15">
        <f t="shared" si="1068"/>
        <v>0</v>
      </c>
    </row>
    <row r="15404" spans="11:14" x14ac:dyDescent="0.2">
      <c r="K15404" s="15">
        <f t="shared" si="1066"/>
        <v>1</v>
      </c>
      <c r="L15404" s="17">
        <f t="shared" si="1067"/>
        <v>1680</v>
      </c>
      <c r="M15404" s="5">
        <f t="shared" si="1069"/>
        <v>0</v>
      </c>
      <c r="N15404" s="15">
        <f t="shared" si="1068"/>
        <v>0</v>
      </c>
    </row>
    <row r="15405" spans="11:14" x14ac:dyDescent="0.2">
      <c r="K15405" s="15">
        <f t="shared" si="1066"/>
        <v>1</v>
      </c>
      <c r="L15405" s="17">
        <f t="shared" si="1067"/>
        <v>1680</v>
      </c>
      <c r="M15405" s="5">
        <f t="shared" si="1069"/>
        <v>0</v>
      </c>
      <c r="N15405" s="15">
        <f t="shared" si="1068"/>
        <v>0</v>
      </c>
    </row>
    <row r="15406" spans="11:14" x14ac:dyDescent="0.2">
      <c r="K15406" s="15">
        <f t="shared" si="1066"/>
        <v>1</v>
      </c>
      <c r="L15406" s="17">
        <f t="shared" si="1067"/>
        <v>1680</v>
      </c>
      <c r="M15406" s="5">
        <f t="shared" si="1069"/>
        <v>0</v>
      </c>
      <c r="N15406" s="15">
        <f t="shared" si="1068"/>
        <v>0</v>
      </c>
    </row>
    <row r="15407" spans="11:14" x14ac:dyDescent="0.2">
      <c r="K15407" s="15">
        <f t="shared" si="1066"/>
        <v>1</v>
      </c>
      <c r="L15407" s="17">
        <f t="shared" si="1067"/>
        <v>1680</v>
      </c>
      <c r="M15407" s="5">
        <f t="shared" si="1069"/>
        <v>0</v>
      </c>
      <c r="N15407" s="15">
        <f t="shared" si="1068"/>
        <v>0</v>
      </c>
    </row>
    <row r="15408" spans="11:14" x14ac:dyDescent="0.2">
      <c r="K15408" s="15">
        <f t="shared" si="1066"/>
        <v>1</v>
      </c>
      <c r="L15408" s="17">
        <f t="shared" si="1067"/>
        <v>1680</v>
      </c>
      <c r="M15408" s="5">
        <f t="shared" si="1069"/>
        <v>0</v>
      </c>
      <c r="N15408" s="15">
        <f t="shared" si="1068"/>
        <v>0</v>
      </c>
    </row>
    <row r="15409" spans="11:14" x14ac:dyDescent="0.2">
      <c r="K15409" s="15">
        <f t="shared" si="1066"/>
        <v>1</v>
      </c>
      <c r="L15409" s="17">
        <f t="shared" si="1067"/>
        <v>1680</v>
      </c>
      <c r="M15409" s="5">
        <f t="shared" si="1069"/>
        <v>0</v>
      </c>
      <c r="N15409" s="15">
        <f t="shared" si="1068"/>
        <v>0</v>
      </c>
    </row>
    <row r="15410" spans="11:14" x14ac:dyDescent="0.2">
      <c r="K15410" s="15">
        <f t="shared" si="1066"/>
        <v>1</v>
      </c>
      <c r="L15410" s="17">
        <f t="shared" si="1067"/>
        <v>1680</v>
      </c>
      <c r="M15410" s="5">
        <f t="shared" si="1069"/>
        <v>0</v>
      </c>
      <c r="N15410" s="15">
        <f t="shared" si="1068"/>
        <v>0</v>
      </c>
    </row>
    <row r="15411" spans="11:14" x14ac:dyDescent="0.2">
      <c r="K15411" s="15">
        <f t="shared" si="1066"/>
        <v>1</v>
      </c>
      <c r="L15411" s="17">
        <f t="shared" si="1067"/>
        <v>1680</v>
      </c>
      <c r="M15411" s="5">
        <f t="shared" si="1069"/>
        <v>0</v>
      </c>
      <c r="N15411" s="15">
        <f t="shared" si="1068"/>
        <v>0</v>
      </c>
    </row>
    <row r="15412" spans="11:14" x14ac:dyDescent="0.2">
      <c r="K15412" s="15">
        <f t="shared" si="1066"/>
        <v>1</v>
      </c>
      <c r="L15412" s="17">
        <f t="shared" si="1067"/>
        <v>1680</v>
      </c>
      <c r="M15412" s="5">
        <f t="shared" si="1069"/>
        <v>0</v>
      </c>
      <c r="N15412" s="15">
        <f t="shared" si="1068"/>
        <v>0</v>
      </c>
    </row>
    <row r="15413" spans="11:14" x14ac:dyDescent="0.2">
      <c r="K15413" s="15">
        <f t="shared" si="1066"/>
        <v>1</v>
      </c>
      <c r="L15413" s="17">
        <f t="shared" si="1067"/>
        <v>1680</v>
      </c>
      <c r="M15413" s="5">
        <f t="shared" si="1069"/>
        <v>0</v>
      </c>
      <c r="N15413" s="15">
        <f t="shared" si="1068"/>
        <v>0</v>
      </c>
    </row>
    <row r="15414" spans="11:14" x14ac:dyDescent="0.2">
      <c r="K15414" s="15">
        <f t="shared" si="1066"/>
        <v>1</v>
      </c>
      <c r="L15414" s="17">
        <f t="shared" si="1067"/>
        <v>1680</v>
      </c>
      <c r="M15414" s="5">
        <f t="shared" si="1069"/>
        <v>0</v>
      </c>
      <c r="N15414" s="15">
        <f t="shared" si="1068"/>
        <v>0</v>
      </c>
    </row>
    <row r="15415" spans="11:14" x14ac:dyDescent="0.2">
      <c r="K15415" s="15">
        <f t="shared" si="1066"/>
        <v>1</v>
      </c>
      <c r="L15415" s="17">
        <f t="shared" si="1067"/>
        <v>1680</v>
      </c>
      <c r="M15415" s="5">
        <f t="shared" si="1069"/>
        <v>0</v>
      </c>
      <c r="N15415" s="15">
        <f t="shared" si="1068"/>
        <v>0</v>
      </c>
    </row>
    <row r="15416" spans="11:14" x14ac:dyDescent="0.2">
      <c r="K15416" s="15">
        <f t="shared" si="1066"/>
        <v>1</v>
      </c>
      <c r="L15416" s="17">
        <f t="shared" si="1067"/>
        <v>1680</v>
      </c>
      <c r="M15416" s="5">
        <f t="shared" si="1069"/>
        <v>0</v>
      </c>
      <c r="N15416" s="15">
        <f t="shared" si="1068"/>
        <v>0</v>
      </c>
    </row>
    <row r="15417" spans="11:14" x14ac:dyDescent="0.2">
      <c r="K15417" s="15">
        <f t="shared" si="1066"/>
        <v>1</v>
      </c>
      <c r="L15417" s="17">
        <f t="shared" si="1067"/>
        <v>1680</v>
      </c>
      <c r="M15417" s="5">
        <f t="shared" si="1069"/>
        <v>0</v>
      </c>
      <c r="N15417" s="15">
        <f t="shared" si="1068"/>
        <v>0</v>
      </c>
    </row>
    <row r="15418" spans="11:14" x14ac:dyDescent="0.2">
      <c r="K15418" s="15">
        <f t="shared" si="1066"/>
        <v>1</v>
      </c>
      <c r="L15418" s="17">
        <f t="shared" si="1067"/>
        <v>1680</v>
      </c>
      <c r="M15418" s="5">
        <f t="shared" si="1069"/>
        <v>0</v>
      </c>
      <c r="N15418" s="15">
        <f t="shared" si="1068"/>
        <v>0</v>
      </c>
    </row>
    <row r="15419" spans="11:14" x14ac:dyDescent="0.2">
      <c r="K15419" s="15">
        <f t="shared" si="1066"/>
        <v>1</v>
      </c>
      <c r="L15419" s="17">
        <f t="shared" si="1067"/>
        <v>1680</v>
      </c>
      <c r="M15419" s="5">
        <f t="shared" si="1069"/>
        <v>0</v>
      </c>
      <c r="N15419" s="15">
        <f t="shared" si="1068"/>
        <v>0</v>
      </c>
    </row>
    <row r="15420" spans="11:14" x14ac:dyDescent="0.2">
      <c r="K15420" s="15">
        <f t="shared" si="1066"/>
        <v>1</v>
      </c>
      <c r="L15420" s="17">
        <f t="shared" si="1067"/>
        <v>1680</v>
      </c>
      <c r="M15420" s="5">
        <f t="shared" si="1069"/>
        <v>0</v>
      </c>
      <c r="N15420" s="15">
        <f t="shared" si="1068"/>
        <v>0</v>
      </c>
    </row>
    <row r="15421" spans="11:14" x14ac:dyDescent="0.2">
      <c r="K15421" s="15">
        <f t="shared" si="1066"/>
        <v>1</v>
      </c>
      <c r="L15421" s="17">
        <f t="shared" si="1067"/>
        <v>1680</v>
      </c>
      <c r="M15421" s="5">
        <f t="shared" si="1069"/>
        <v>0</v>
      </c>
      <c r="N15421" s="15">
        <f t="shared" si="1068"/>
        <v>0</v>
      </c>
    </row>
    <row r="15422" spans="11:14" x14ac:dyDescent="0.2">
      <c r="K15422" s="15">
        <f t="shared" si="1066"/>
        <v>1</v>
      </c>
      <c r="L15422" s="17">
        <f t="shared" si="1067"/>
        <v>1680</v>
      </c>
      <c r="M15422" s="5">
        <f t="shared" si="1069"/>
        <v>0</v>
      </c>
      <c r="N15422" s="15">
        <f t="shared" si="1068"/>
        <v>0</v>
      </c>
    </row>
    <row r="15423" spans="11:14" x14ac:dyDescent="0.2">
      <c r="K15423" s="15">
        <f t="shared" si="1066"/>
        <v>1</v>
      </c>
      <c r="L15423" s="17">
        <f t="shared" si="1067"/>
        <v>1680</v>
      </c>
      <c r="M15423" s="5">
        <f t="shared" si="1069"/>
        <v>0</v>
      </c>
      <c r="N15423" s="15">
        <f t="shared" si="1068"/>
        <v>0</v>
      </c>
    </row>
    <row r="15424" spans="11:14" x14ac:dyDescent="0.2">
      <c r="K15424" s="15">
        <f t="shared" si="1066"/>
        <v>1</v>
      </c>
      <c r="L15424" s="17">
        <f t="shared" si="1067"/>
        <v>1680</v>
      </c>
      <c r="M15424" s="5">
        <f t="shared" si="1069"/>
        <v>0</v>
      </c>
      <c r="N15424" s="15">
        <f t="shared" si="1068"/>
        <v>0</v>
      </c>
    </row>
    <row r="15425" spans="11:14" x14ac:dyDescent="0.2">
      <c r="K15425" s="15">
        <f t="shared" si="1066"/>
        <v>1</v>
      </c>
      <c r="L15425" s="17">
        <f t="shared" si="1067"/>
        <v>1680</v>
      </c>
      <c r="M15425" s="5">
        <f t="shared" si="1069"/>
        <v>0</v>
      </c>
      <c r="N15425" s="15">
        <f t="shared" si="1068"/>
        <v>0</v>
      </c>
    </row>
    <row r="15426" spans="11:14" x14ac:dyDescent="0.2">
      <c r="K15426" s="15">
        <f t="shared" ref="K15426:K15489" si="1070">DATE(YEAR(E15426),MONTH(E15426),1)</f>
        <v>1</v>
      </c>
      <c r="L15426" s="17">
        <f t="shared" ref="L15426:L15489" si="1071">ROUND(($B$3-K15426)/365.25*12,0)</f>
        <v>1680</v>
      </c>
      <c r="M15426" s="5">
        <f t="shared" si="1069"/>
        <v>0</v>
      </c>
      <c r="N15426" s="15">
        <f t="shared" ref="N15426:N15489" si="1072">EDATE(E15426,D15426)</f>
        <v>0</v>
      </c>
    </row>
    <row r="15427" spans="11:14" x14ac:dyDescent="0.2">
      <c r="K15427" s="15">
        <f t="shared" si="1070"/>
        <v>1</v>
      </c>
      <c r="L15427" s="17">
        <f t="shared" si="1071"/>
        <v>1680</v>
      </c>
      <c r="M15427" s="5">
        <f t="shared" ref="M15427:M15490" si="1073">ROUND((N15427-K15427)/365.25*12,0)</f>
        <v>0</v>
      </c>
      <c r="N15427" s="15">
        <f t="shared" si="1072"/>
        <v>0</v>
      </c>
    </row>
    <row r="15428" spans="11:14" x14ac:dyDescent="0.2">
      <c r="K15428" s="15">
        <f t="shared" si="1070"/>
        <v>1</v>
      </c>
      <c r="L15428" s="17">
        <f t="shared" si="1071"/>
        <v>1680</v>
      </c>
      <c r="M15428" s="5">
        <f t="shared" si="1073"/>
        <v>0</v>
      </c>
      <c r="N15428" s="15">
        <f t="shared" si="1072"/>
        <v>0</v>
      </c>
    </row>
    <row r="15429" spans="11:14" x14ac:dyDescent="0.2">
      <c r="K15429" s="15">
        <f t="shared" si="1070"/>
        <v>1</v>
      </c>
      <c r="L15429" s="17">
        <f t="shared" si="1071"/>
        <v>1680</v>
      </c>
      <c r="M15429" s="5">
        <f t="shared" si="1073"/>
        <v>0</v>
      </c>
      <c r="N15429" s="15">
        <f t="shared" si="1072"/>
        <v>0</v>
      </c>
    </row>
    <row r="15430" spans="11:14" x14ac:dyDescent="0.2">
      <c r="K15430" s="15">
        <f t="shared" si="1070"/>
        <v>1</v>
      </c>
      <c r="L15430" s="17">
        <f t="shared" si="1071"/>
        <v>1680</v>
      </c>
      <c r="M15430" s="5">
        <f t="shared" si="1073"/>
        <v>0</v>
      </c>
      <c r="N15430" s="15">
        <f t="shared" si="1072"/>
        <v>0</v>
      </c>
    </row>
    <row r="15431" spans="11:14" x14ac:dyDescent="0.2">
      <c r="K15431" s="15">
        <f t="shared" si="1070"/>
        <v>1</v>
      </c>
      <c r="L15431" s="17">
        <f t="shared" si="1071"/>
        <v>1680</v>
      </c>
      <c r="M15431" s="5">
        <f t="shared" si="1073"/>
        <v>0</v>
      </c>
      <c r="N15431" s="15">
        <f t="shared" si="1072"/>
        <v>0</v>
      </c>
    </row>
    <row r="15432" spans="11:14" x14ac:dyDescent="0.2">
      <c r="K15432" s="15">
        <f t="shared" si="1070"/>
        <v>1</v>
      </c>
      <c r="L15432" s="17">
        <f t="shared" si="1071"/>
        <v>1680</v>
      </c>
      <c r="M15432" s="5">
        <f t="shared" si="1073"/>
        <v>0</v>
      </c>
      <c r="N15432" s="15">
        <f t="shared" si="1072"/>
        <v>0</v>
      </c>
    </row>
    <row r="15433" spans="11:14" x14ac:dyDescent="0.2">
      <c r="K15433" s="15">
        <f t="shared" si="1070"/>
        <v>1</v>
      </c>
      <c r="L15433" s="17">
        <f t="shared" si="1071"/>
        <v>1680</v>
      </c>
      <c r="M15433" s="5">
        <f t="shared" si="1073"/>
        <v>0</v>
      </c>
      <c r="N15433" s="15">
        <f t="shared" si="1072"/>
        <v>0</v>
      </c>
    </row>
    <row r="15434" spans="11:14" x14ac:dyDescent="0.2">
      <c r="K15434" s="15">
        <f t="shared" si="1070"/>
        <v>1</v>
      </c>
      <c r="L15434" s="17">
        <f t="shared" si="1071"/>
        <v>1680</v>
      </c>
      <c r="M15434" s="5">
        <f t="shared" si="1073"/>
        <v>0</v>
      </c>
      <c r="N15434" s="15">
        <f t="shared" si="1072"/>
        <v>0</v>
      </c>
    </row>
    <row r="15435" spans="11:14" x14ac:dyDescent="0.2">
      <c r="K15435" s="15">
        <f t="shared" si="1070"/>
        <v>1</v>
      </c>
      <c r="L15435" s="17">
        <f t="shared" si="1071"/>
        <v>1680</v>
      </c>
      <c r="M15435" s="5">
        <f t="shared" si="1073"/>
        <v>0</v>
      </c>
      <c r="N15435" s="15">
        <f t="shared" si="1072"/>
        <v>0</v>
      </c>
    </row>
    <row r="15436" spans="11:14" x14ac:dyDescent="0.2">
      <c r="K15436" s="15">
        <f t="shared" si="1070"/>
        <v>1</v>
      </c>
      <c r="L15436" s="17">
        <f t="shared" si="1071"/>
        <v>1680</v>
      </c>
      <c r="M15436" s="5">
        <f t="shared" si="1073"/>
        <v>0</v>
      </c>
      <c r="N15436" s="15">
        <f t="shared" si="1072"/>
        <v>0</v>
      </c>
    </row>
    <row r="15437" spans="11:14" x14ac:dyDescent="0.2">
      <c r="K15437" s="15">
        <f t="shared" si="1070"/>
        <v>1</v>
      </c>
      <c r="L15437" s="17">
        <f t="shared" si="1071"/>
        <v>1680</v>
      </c>
      <c r="M15437" s="5">
        <f t="shared" si="1073"/>
        <v>0</v>
      </c>
      <c r="N15437" s="15">
        <f t="shared" si="1072"/>
        <v>0</v>
      </c>
    </row>
    <row r="15438" spans="11:14" x14ac:dyDescent="0.2">
      <c r="K15438" s="15">
        <f t="shared" si="1070"/>
        <v>1</v>
      </c>
      <c r="L15438" s="17">
        <f t="shared" si="1071"/>
        <v>1680</v>
      </c>
      <c r="M15438" s="5">
        <f t="shared" si="1073"/>
        <v>0</v>
      </c>
      <c r="N15438" s="15">
        <f t="shared" si="1072"/>
        <v>0</v>
      </c>
    </row>
    <row r="15439" spans="11:14" x14ac:dyDescent="0.2">
      <c r="K15439" s="15">
        <f t="shared" si="1070"/>
        <v>1</v>
      </c>
      <c r="L15439" s="17">
        <f t="shared" si="1071"/>
        <v>1680</v>
      </c>
      <c r="M15439" s="5">
        <f t="shared" si="1073"/>
        <v>0</v>
      </c>
      <c r="N15439" s="15">
        <f t="shared" si="1072"/>
        <v>0</v>
      </c>
    </row>
    <row r="15440" spans="11:14" x14ac:dyDescent="0.2">
      <c r="K15440" s="15">
        <f t="shared" si="1070"/>
        <v>1</v>
      </c>
      <c r="L15440" s="17">
        <f t="shared" si="1071"/>
        <v>1680</v>
      </c>
      <c r="M15440" s="5">
        <f t="shared" si="1073"/>
        <v>0</v>
      </c>
      <c r="N15440" s="15">
        <f t="shared" si="1072"/>
        <v>0</v>
      </c>
    </row>
    <row r="15441" spans="11:14" x14ac:dyDescent="0.2">
      <c r="K15441" s="15">
        <f t="shared" si="1070"/>
        <v>1</v>
      </c>
      <c r="L15441" s="17">
        <f t="shared" si="1071"/>
        <v>1680</v>
      </c>
      <c r="M15441" s="5">
        <f t="shared" si="1073"/>
        <v>0</v>
      </c>
      <c r="N15441" s="15">
        <f t="shared" si="1072"/>
        <v>0</v>
      </c>
    </row>
    <row r="15442" spans="11:14" x14ac:dyDescent="0.2">
      <c r="K15442" s="15">
        <f t="shared" si="1070"/>
        <v>1</v>
      </c>
      <c r="L15442" s="17">
        <f t="shared" si="1071"/>
        <v>1680</v>
      </c>
      <c r="M15442" s="5">
        <f t="shared" si="1073"/>
        <v>0</v>
      </c>
      <c r="N15442" s="15">
        <f t="shared" si="1072"/>
        <v>0</v>
      </c>
    </row>
    <row r="15443" spans="11:14" x14ac:dyDescent="0.2">
      <c r="K15443" s="15">
        <f t="shared" si="1070"/>
        <v>1</v>
      </c>
      <c r="L15443" s="17">
        <f t="shared" si="1071"/>
        <v>1680</v>
      </c>
      <c r="M15443" s="5">
        <f t="shared" si="1073"/>
        <v>0</v>
      </c>
      <c r="N15443" s="15">
        <f t="shared" si="1072"/>
        <v>0</v>
      </c>
    </row>
    <row r="15444" spans="11:14" x14ac:dyDescent="0.2">
      <c r="K15444" s="15">
        <f t="shared" si="1070"/>
        <v>1</v>
      </c>
      <c r="L15444" s="17">
        <f t="shared" si="1071"/>
        <v>1680</v>
      </c>
      <c r="M15444" s="5">
        <f t="shared" si="1073"/>
        <v>0</v>
      </c>
      <c r="N15444" s="15">
        <f t="shared" si="1072"/>
        <v>0</v>
      </c>
    </row>
    <row r="15445" spans="11:14" x14ac:dyDescent="0.2">
      <c r="K15445" s="15">
        <f t="shared" si="1070"/>
        <v>1</v>
      </c>
      <c r="L15445" s="17">
        <f t="shared" si="1071"/>
        <v>1680</v>
      </c>
      <c r="M15445" s="5">
        <f t="shared" si="1073"/>
        <v>0</v>
      </c>
      <c r="N15445" s="15">
        <f t="shared" si="1072"/>
        <v>0</v>
      </c>
    </row>
    <row r="15446" spans="11:14" x14ac:dyDescent="0.2">
      <c r="K15446" s="15">
        <f t="shared" si="1070"/>
        <v>1</v>
      </c>
      <c r="L15446" s="17">
        <f t="shared" si="1071"/>
        <v>1680</v>
      </c>
      <c r="M15446" s="5">
        <f t="shared" si="1073"/>
        <v>0</v>
      </c>
      <c r="N15446" s="15">
        <f t="shared" si="1072"/>
        <v>0</v>
      </c>
    </row>
    <row r="15447" spans="11:14" x14ac:dyDescent="0.2">
      <c r="K15447" s="15">
        <f t="shared" si="1070"/>
        <v>1</v>
      </c>
      <c r="L15447" s="17">
        <f t="shared" si="1071"/>
        <v>1680</v>
      </c>
      <c r="M15447" s="5">
        <f t="shared" si="1073"/>
        <v>0</v>
      </c>
      <c r="N15447" s="15">
        <f t="shared" si="1072"/>
        <v>0</v>
      </c>
    </row>
    <row r="15448" spans="11:14" x14ac:dyDescent="0.2">
      <c r="K15448" s="15">
        <f t="shared" si="1070"/>
        <v>1</v>
      </c>
      <c r="L15448" s="17">
        <f t="shared" si="1071"/>
        <v>1680</v>
      </c>
      <c r="M15448" s="5">
        <f t="shared" si="1073"/>
        <v>0</v>
      </c>
      <c r="N15448" s="15">
        <f t="shared" si="1072"/>
        <v>0</v>
      </c>
    </row>
    <row r="15449" spans="11:14" x14ac:dyDescent="0.2">
      <c r="K15449" s="15">
        <f t="shared" si="1070"/>
        <v>1</v>
      </c>
      <c r="L15449" s="17">
        <f t="shared" si="1071"/>
        <v>1680</v>
      </c>
      <c r="M15449" s="5">
        <f t="shared" si="1073"/>
        <v>0</v>
      </c>
      <c r="N15449" s="15">
        <f t="shared" si="1072"/>
        <v>0</v>
      </c>
    </row>
    <row r="15450" spans="11:14" x14ac:dyDescent="0.2">
      <c r="K15450" s="15">
        <f t="shared" si="1070"/>
        <v>1</v>
      </c>
      <c r="L15450" s="17">
        <f t="shared" si="1071"/>
        <v>1680</v>
      </c>
      <c r="M15450" s="5">
        <f t="shared" si="1073"/>
        <v>0</v>
      </c>
      <c r="N15450" s="15">
        <f t="shared" si="1072"/>
        <v>0</v>
      </c>
    </row>
    <row r="15451" spans="11:14" x14ac:dyDescent="0.2">
      <c r="K15451" s="15">
        <f t="shared" si="1070"/>
        <v>1</v>
      </c>
      <c r="L15451" s="17">
        <f t="shared" si="1071"/>
        <v>1680</v>
      </c>
      <c r="M15451" s="5">
        <f t="shared" si="1073"/>
        <v>0</v>
      </c>
      <c r="N15451" s="15">
        <f t="shared" si="1072"/>
        <v>0</v>
      </c>
    </row>
    <row r="15452" spans="11:14" x14ac:dyDescent="0.2">
      <c r="K15452" s="15">
        <f t="shared" si="1070"/>
        <v>1</v>
      </c>
      <c r="L15452" s="17">
        <f t="shared" si="1071"/>
        <v>1680</v>
      </c>
      <c r="M15452" s="5">
        <f t="shared" si="1073"/>
        <v>0</v>
      </c>
      <c r="N15452" s="15">
        <f t="shared" si="1072"/>
        <v>0</v>
      </c>
    </row>
    <row r="15453" spans="11:14" x14ac:dyDescent="0.2">
      <c r="K15453" s="15">
        <f t="shared" si="1070"/>
        <v>1</v>
      </c>
      <c r="L15453" s="17">
        <f t="shared" si="1071"/>
        <v>1680</v>
      </c>
      <c r="M15453" s="5">
        <f t="shared" si="1073"/>
        <v>0</v>
      </c>
      <c r="N15453" s="15">
        <f t="shared" si="1072"/>
        <v>0</v>
      </c>
    </row>
    <row r="15454" spans="11:14" x14ac:dyDescent="0.2">
      <c r="K15454" s="15">
        <f t="shared" si="1070"/>
        <v>1</v>
      </c>
      <c r="L15454" s="17">
        <f t="shared" si="1071"/>
        <v>1680</v>
      </c>
      <c r="M15454" s="5">
        <f t="shared" si="1073"/>
        <v>0</v>
      </c>
      <c r="N15454" s="15">
        <f t="shared" si="1072"/>
        <v>0</v>
      </c>
    </row>
    <row r="15455" spans="11:14" x14ac:dyDescent="0.2">
      <c r="K15455" s="15">
        <f t="shared" si="1070"/>
        <v>1</v>
      </c>
      <c r="L15455" s="17">
        <f t="shared" si="1071"/>
        <v>1680</v>
      </c>
      <c r="M15455" s="5">
        <f t="shared" si="1073"/>
        <v>0</v>
      </c>
      <c r="N15455" s="15">
        <f t="shared" si="1072"/>
        <v>0</v>
      </c>
    </row>
    <row r="15456" spans="11:14" x14ac:dyDescent="0.2">
      <c r="K15456" s="15">
        <f t="shared" si="1070"/>
        <v>1</v>
      </c>
      <c r="L15456" s="17">
        <f t="shared" si="1071"/>
        <v>1680</v>
      </c>
      <c r="M15456" s="5">
        <f t="shared" si="1073"/>
        <v>0</v>
      </c>
      <c r="N15456" s="15">
        <f t="shared" si="1072"/>
        <v>0</v>
      </c>
    </row>
    <row r="15457" spans="11:14" x14ac:dyDescent="0.2">
      <c r="K15457" s="15">
        <f t="shared" si="1070"/>
        <v>1</v>
      </c>
      <c r="L15457" s="17">
        <f t="shared" si="1071"/>
        <v>1680</v>
      </c>
      <c r="M15457" s="5">
        <f t="shared" si="1073"/>
        <v>0</v>
      </c>
      <c r="N15457" s="15">
        <f t="shared" si="1072"/>
        <v>0</v>
      </c>
    </row>
    <row r="15458" spans="11:14" x14ac:dyDescent="0.2">
      <c r="K15458" s="15">
        <f t="shared" si="1070"/>
        <v>1</v>
      </c>
      <c r="L15458" s="17">
        <f t="shared" si="1071"/>
        <v>1680</v>
      </c>
      <c r="M15458" s="5">
        <f t="shared" si="1073"/>
        <v>0</v>
      </c>
      <c r="N15458" s="15">
        <f t="shared" si="1072"/>
        <v>0</v>
      </c>
    </row>
    <row r="15459" spans="11:14" x14ac:dyDescent="0.2">
      <c r="K15459" s="15">
        <f t="shared" si="1070"/>
        <v>1</v>
      </c>
      <c r="L15459" s="17">
        <f t="shared" si="1071"/>
        <v>1680</v>
      </c>
      <c r="M15459" s="5">
        <f t="shared" si="1073"/>
        <v>0</v>
      </c>
      <c r="N15459" s="15">
        <f t="shared" si="1072"/>
        <v>0</v>
      </c>
    </row>
    <row r="15460" spans="11:14" x14ac:dyDescent="0.2">
      <c r="K15460" s="15">
        <f t="shared" si="1070"/>
        <v>1</v>
      </c>
      <c r="L15460" s="17">
        <f t="shared" si="1071"/>
        <v>1680</v>
      </c>
      <c r="M15460" s="5">
        <f t="shared" si="1073"/>
        <v>0</v>
      </c>
      <c r="N15460" s="15">
        <f t="shared" si="1072"/>
        <v>0</v>
      </c>
    </row>
    <row r="15461" spans="11:14" x14ac:dyDescent="0.2">
      <c r="K15461" s="15">
        <f t="shared" si="1070"/>
        <v>1</v>
      </c>
      <c r="L15461" s="17">
        <f t="shared" si="1071"/>
        <v>1680</v>
      </c>
      <c r="M15461" s="5">
        <f t="shared" si="1073"/>
        <v>0</v>
      </c>
      <c r="N15461" s="15">
        <f t="shared" si="1072"/>
        <v>0</v>
      </c>
    </row>
    <row r="15462" spans="11:14" x14ac:dyDescent="0.2">
      <c r="K15462" s="15">
        <f t="shared" si="1070"/>
        <v>1</v>
      </c>
      <c r="L15462" s="17">
        <f t="shared" si="1071"/>
        <v>1680</v>
      </c>
      <c r="M15462" s="5">
        <f t="shared" si="1073"/>
        <v>0</v>
      </c>
      <c r="N15462" s="15">
        <f t="shared" si="1072"/>
        <v>0</v>
      </c>
    </row>
    <row r="15463" spans="11:14" x14ac:dyDescent="0.2">
      <c r="K15463" s="15">
        <f t="shared" si="1070"/>
        <v>1</v>
      </c>
      <c r="L15463" s="17">
        <f t="shared" si="1071"/>
        <v>1680</v>
      </c>
      <c r="M15463" s="5">
        <f t="shared" si="1073"/>
        <v>0</v>
      </c>
      <c r="N15463" s="15">
        <f t="shared" si="1072"/>
        <v>0</v>
      </c>
    </row>
    <row r="15464" spans="11:14" x14ac:dyDescent="0.2">
      <c r="K15464" s="15">
        <f t="shared" si="1070"/>
        <v>1</v>
      </c>
      <c r="L15464" s="17">
        <f t="shared" si="1071"/>
        <v>1680</v>
      </c>
      <c r="M15464" s="5">
        <f t="shared" si="1073"/>
        <v>0</v>
      </c>
      <c r="N15464" s="15">
        <f t="shared" si="1072"/>
        <v>0</v>
      </c>
    </row>
    <row r="15465" spans="11:14" x14ac:dyDescent="0.2">
      <c r="K15465" s="15">
        <f t="shared" si="1070"/>
        <v>1</v>
      </c>
      <c r="L15465" s="17">
        <f t="shared" si="1071"/>
        <v>1680</v>
      </c>
      <c r="M15465" s="5">
        <f t="shared" si="1073"/>
        <v>0</v>
      </c>
      <c r="N15465" s="15">
        <f t="shared" si="1072"/>
        <v>0</v>
      </c>
    </row>
    <row r="15466" spans="11:14" x14ac:dyDescent="0.2">
      <c r="K15466" s="15">
        <f t="shared" si="1070"/>
        <v>1</v>
      </c>
      <c r="L15466" s="17">
        <f t="shared" si="1071"/>
        <v>1680</v>
      </c>
      <c r="M15466" s="5">
        <f t="shared" si="1073"/>
        <v>0</v>
      </c>
      <c r="N15466" s="15">
        <f t="shared" si="1072"/>
        <v>0</v>
      </c>
    </row>
    <row r="15467" spans="11:14" x14ac:dyDescent="0.2">
      <c r="K15467" s="15">
        <f t="shared" si="1070"/>
        <v>1</v>
      </c>
      <c r="L15467" s="17">
        <f t="shared" si="1071"/>
        <v>1680</v>
      </c>
      <c r="M15467" s="5">
        <f t="shared" si="1073"/>
        <v>0</v>
      </c>
      <c r="N15467" s="15">
        <f t="shared" si="1072"/>
        <v>0</v>
      </c>
    </row>
    <row r="15468" spans="11:14" x14ac:dyDescent="0.2">
      <c r="K15468" s="15">
        <f t="shared" si="1070"/>
        <v>1</v>
      </c>
      <c r="L15468" s="17">
        <f t="shared" si="1071"/>
        <v>1680</v>
      </c>
      <c r="M15468" s="5">
        <f t="shared" si="1073"/>
        <v>0</v>
      </c>
      <c r="N15468" s="15">
        <f t="shared" si="1072"/>
        <v>0</v>
      </c>
    </row>
    <row r="15469" spans="11:14" x14ac:dyDescent="0.2">
      <c r="K15469" s="15">
        <f t="shared" si="1070"/>
        <v>1</v>
      </c>
      <c r="L15469" s="17">
        <f t="shared" si="1071"/>
        <v>1680</v>
      </c>
      <c r="M15469" s="5">
        <f t="shared" si="1073"/>
        <v>0</v>
      </c>
      <c r="N15469" s="15">
        <f t="shared" si="1072"/>
        <v>0</v>
      </c>
    </row>
    <row r="15470" spans="11:14" x14ac:dyDescent="0.2">
      <c r="K15470" s="15">
        <f t="shared" si="1070"/>
        <v>1</v>
      </c>
      <c r="L15470" s="17">
        <f t="shared" si="1071"/>
        <v>1680</v>
      </c>
      <c r="M15470" s="5">
        <f t="shared" si="1073"/>
        <v>0</v>
      </c>
      <c r="N15470" s="15">
        <f t="shared" si="1072"/>
        <v>0</v>
      </c>
    </row>
    <row r="15471" spans="11:14" x14ac:dyDescent="0.2">
      <c r="K15471" s="15">
        <f t="shared" si="1070"/>
        <v>1</v>
      </c>
      <c r="L15471" s="17">
        <f t="shared" si="1071"/>
        <v>1680</v>
      </c>
      <c r="M15471" s="5">
        <f t="shared" si="1073"/>
        <v>0</v>
      </c>
      <c r="N15471" s="15">
        <f t="shared" si="1072"/>
        <v>0</v>
      </c>
    </row>
    <row r="15472" spans="11:14" x14ac:dyDescent="0.2">
      <c r="K15472" s="15">
        <f t="shared" si="1070"/>
        <v>1</v>
      </c>
      <c r="L15472" s="17">
        <f t="shared" si="1071"/>
        <v>1680</v>
      </c>
      <c r="M15472" s="5">
        <f t="shared" si="1073"/>
        <v>0</v>
      </c>
      <c r="N15472" s="15">
        <f t="shared" si="1072"/>
        <v>0</v>
      </c>
    </row>
    <row r="15473" spans="11:14" x14ac:dyDescent="0.2">
      <c r="K15473" s="15">
        <f t="shared" si="1070"/>
        <v>1</v>
      </c>
      <c r="L15473" s="17">
        <f t="shared" si="1071"/>
        <v>1680</v>
      </c>
      <c r="M15473" s="5">
        <f t="shared" si="1073"/>
        <v>0</v>
      </c>
      <c r="N15473" s="15">
        <f t="shared" si="1072"/>
        <v>0</v>
      </c>
    </row>
    <row r="15474" spans="11:14" x14ac:dyDescent="0.2">
      <c r="K15474" s="15">
        <f t="shared" si="1070"/>
        <v>1</v>
      </c>
      <c r="L15474" s="17">
        <f t="shared" si="1071"/>
        <v>1680</v>
      </c>
      <c r="M15474" s="5">
        <f t="shared" si="1073"/>
        <v>0</v>
      </c>
      <c r="N15474" s="15">
        <f t="shared" si="1072"/>
        <v>0</v>
      </c>
    </row>
    <row r="15475" spans="11:14" x14ac:dyDescent="0.2">
      <c r="K15475" s="15">
        <f t="shared" si="1070"/>
        <v>1</v>
      </c>
      <c r="L15475" s="17">
        <f t="shared" si="1071"/>
        <v>1680</v>
      </c>
      <c r="M15475" s="5">
        <f t="shared" si="1073"/>
        <v>0</v>
      </c>
      <c r="N15475" s="15">
        <f t="shared" si="1072"/>
        <v>0</v>
      </c>
    </row>
    <row r="15476" spans="11:14" x14ac:dyDescent="0.2">
      <c r="K15476" s="15">
        <f t="shared" si="1070"/>
        <v>1</v>
      </c>
      <c r="L15476" s="17">
        <f t="shared" si="1071"/>
        <v>1680</v>
      </c>
      <c r="M15476" s="5">
        <f t="shared" si="1073"/>
        <v>0</v>
      </c>
      <c r="N15476" s="15">
        <f t="shared" si="1072"/>
        <v>0</v>
      </c>
    </row>
    <row r="15477" spans="11:14" x14ac:dyDescent="0.2">
      <c r="K15477" s="15">
        <f t="shared" si="1070"/>
        <v>1</v>
      </c>
      <c r="L15477" s="17">
        <f t="shared" si="1071"/>
        <v>1680</v>
      </c>
      <c r="M15477" s="5">
        <f t="shared" si="1073"/>
        <v>0</v>
      </c>
      <c r="N15477" s="15">
        <f t="shared" si="1072"/>
        <v>0</v>
      </c>
    </row>
    <row r="15478" spans="11:14" x14ac:dyDescent="0.2">
      <c r="K15478" s="15">
        <f t="shared" si="1070"/>
        <v>1</v>
      </c>
      <c r="L15478" s="17">
        <f t="shared" si="1071"/>
        <v>1680</v>
      </c>
      <c r="M15478" s="5">
        <f t="shared" si="1073"/>
        <v>0</v>
      </c>
      <c r="N15478" s="15">
        <f t="shared" si="1072"/>
        <v>0</v>
      </c>
    </row>
    <row r="15479" spans="11:14" x14ac:dyDescent="0.2">
      <c r="K15479" s="15">
        <f t="shared" si="1070"/>
        <v>1</v>
      </c>
      <c r="L15479" s="17">
        <f t="shared" si="1071"/>
        <v>1680</v>
      </c>
      <c r="M15479" s="5">
        <f t="shared" si="1073"/>
        <v>0</v>
      </c>
      <c r="N15479" s="15">
        <f t="shared" si="1072"/>
        <v>0</v>
      </c>
    </row>
    <row r="15480" spans="11:14" x14ac:dyDescent="0.2">
      <c r="K15480" s="15">
        <f t="shared" si="1070"/>
        <v>1</v>
      </c>
      <c r="L15480" s="17">
        <f t="shared" si="1071"/>
        <v>1680</v>
      </c>
      <c r="M15480" s="5">
        <f t="shared" si="1073"/>
        <v>0</v>
      </c>
      <c r="N15480" s="15">
        <f t="shared" si="1072"/>
        <v>0</v>
      </c>
    </row>
    <row r="15481" spans="11:14" x14ac:dyDescent="0.2">
      <c r="K15481" s="15">
        <f t="shared" si="1070"/>
        <v>1</v>
      </c>
      <c r="L15481" s="17">
        <f t="shared" si="1071"/>
        <v>1680</v>
      </c>
      <c r="M15481" s="5">
        <f t="shared" si="1073"/>
        <v>0</v>
      </c>
      <c r="N15481" s="15">
        <f t="shared" si="1072"/>
        <v>0</v>
      </c>
    </row>
    <row r="15482" spans="11:14" x14ac:dyDescent="0.2">
      <c r="K15482" s="15">
        <f t="shared" si="1070"/>
        <v>1</v>
      </c>
      <c r="L15482" s="17">
        <f t="shared" si="1071"/>
        <v>1680</v>
      </c>
      <c r="M15482" s="5">
        <f t="shared" si="1073"/>
        <v>0</v>
      </c>
      <c r="N15482" s="15">
        <f t="shared" si="1072"/>
        <v>0</v>
      </c>
    </row>
    <row r="15483" spans="11:14" x14ac:dyDescent="0.2">
      <c r="K15483" s="15">
        <f t="shared" si="1070"/>
        <v>1</v>
      </c>
      <c r="L15483" s="17">
        <f t="shared" si="1071"/>
        <v>1680</v>
      </c>
      <c r="M15483" s="5">
        <f t="shared" si="1073"/>
        <v>0</v>
      </c>
      <c r="N15483" s="15">
        <f t="shared" si="1072"/>
        <v>0</v>
      </c>
    </row>
    <row r="15484" spans="11:14" x14ac:dyDescent="0.2">
      <c r="K15484" s="15">
        <f t="shared" si="1070"/>
        <v>1</v>
      </c>
      <c r="L15484" s="17">
        <f t="shared" si="1071"/>
        <v>1680</v>
      </c>
      <c r="M15484" s="5">
        <f t="shared" si="1073"/>
        <v>0</v>
      </c>
      <c r="N15484" s="15">
        <f t="shared" si="1072"/>
        <v>0</v>
      </c>
    </row>
    <row r="15485" spans="11:14" x14ac:dyDescent="0.2">
      <c r="K15485" s="15">
        <f t="shared" si="1070"/>
        <v>1</v>
      </c>
      <c r="L15485" s="17">
        <f t="shared" si="1071"/>
        <v>1680</v>
      </c>
      <c r="M15485" s="5">
        <f t="shared" si="1073"/>
        <v>0</v>
      </c>
      <c r="N15485" s="15">
        <f t="shared" si="1072"/>
        <v>0</v>
      </c>
    </row>
    <row r="15486" spans="11:14" x14ac:dyDescent="0.2">
      <c r="K15486" s="15">
        <f t="shared" si="1070"/>
        <v>1</v>
      </c>
      <c r="L15486" s="17">
        <f t="shared" si="1071"/>
        <v>1680</v>
      </c>
      <c r="M15486" s="5">
        <f t="shared" si="1073"/>
        <v>0</v>
      </c>
      <c r="N15486" s="15">
        <f t="shared" si="1072"/>
        <v>0</v>
      </c>
    </row>
    <row r="15487" spans="11:14" x14ac:dyDescent="0.2">
      <c r="K15487" s="15">
        <f t="shared" si="1070"/>
        <v>1</v>
      </c>
      <c r="L15487" s="17">
        <f t="shared" si="1071"/>
        <v>1680</v>
      </c>
      <c r="M15487" s="5">
        <f t="shared" si="1073"/>
        <v>0</v>
      </c>
      <c r="N15487" s="15">
        <f t="shared" si="1072"/>
        <v>0</v>
      </c>
    </row>
    <row r="15488" spans="11:14" x14ac:dyDescent="0.2">
      <c r="K15488" s="15">
        <f t="shared" si="1070"/>
        <v>1</v>
      </c>
      <c r="L15488" s="17">
        <f t="shared" si="1071"/>
        <v>1680</v>
      </c>
      <c r="M15488" s="5">
        <f t="shared" si="1073"/>
        <v>0</v>
      </c>
      <c r="N15488" s="15">
        <f t="shared" si="1072"/>
        <v>0</v>
      </c>
    </row>
    <row r="15489" spans="11:14" x14ac:dyDescent="0.2">
      <c r="K15489" s="15">
        <f t="shared" si="1070"/>
        <v>1</v>
      </c>
      <c r="L15489" s="17">
        <f t="shared" si="1071"/>
        <v>1680</v>
      </c>
      <c r="M15489" s="5">
        <f t="shared" si="1073"/>
        <v>0</v>
      </c>
      <c r="N15489" s="15">
        <f t="shared" si="1072"/>
        <v>0</v>
      </c>
    </row>
    <row r="15490" spans="11:14" x14ac:dyDescent="0.2">
      <c r="K15490" s="15">
        <f t="shared" ref="K15490:K15553" si="1074">DATE(YEAR(E15490),MONTH(E15490),1)</f>
        <v>1</v>
      </c>
      <c r="L15490" s="17">
        <f t="shared" ref="L15490:L15553" si="1075">ROUND(($B$3-K15490)/365.25*12,0)</f>
        <v>1680</v>
      </c>
      <c r="M15490" s="5">
        <f t="shared" si="1073"/>
        <v>0</v>
      </c>
      <c r="N15490" s="15">
        <f t="shared" ref="N15490:N15553" si="1076">EDATE(E15490,D15490)</f>
        <v>0</v>
      </c>
    </row>
    <row r="15491" spans="11:14" x14ac:dyDescent="0.2">
      <c r="K15491" s="15">
        <f t="shared" si="1074"/>
        <v>1</v>
      </c>
      <c r="L15491" s="17">
        <f t="shared" si="1075"/>
        <v>1680</v>
      </c>
      <c r="M15491" s="5">
        <f t="shared" ref="M15491:M15554" si="1077">ROUND((N15491-K15491)/365.25*12,0)</f>
        <v>0</v>
      </c>
      <c r="N15491" s="15">
        <f t="shared" si="1076"/>
        <v>0</v>
      </c>
    </row>
    <row r="15492" spans="11:14" x14ac:dyDescent="0.2">
      <c r="K15492" s="15">
        <f t="shared" si="1074"/>
        <v>1</v>
      </c>
      <c r="L15492" s="17">
        <f t="shared" si="1075"/>
        <v>1680</v>
      </c>
      <c r="M15492" s="5">
        <f t="shared" si="1077"/>
        <v>0</v>
      </c>
      <c r="N15492" s="15">
        <f t="shared" si="1076"/>
        <v>0</v>
      </c>
    </row>
    <row r="15493" spans="11:14" x14ac:dyDescent="0.2">
      <c r="K15493" s="15">
        <f t="shared" si="1074"/>
        <v>1</v>
      </c>
      <c r="L15493" s="17">
        <f t="shared" si="1075"/>
        <v>1680</v>
      </c>
      <c r="M15493" s="5">
        <f t="shared" si="1077"/>
        <v>0</v>
      </c>
      <c r="N15493" s="15">
        <f t="shared" si="1076"/>
        <v>0</v>
      </c>
    </row>
    <row r="15494" spans="11:14" x14ac:dyDescent="0.2">
      <c r="K15494" s="15">
        <f t="shared" si="1074"/>
        <v>1</v>
      </c>
      <c r="L15494" s="17">
        <f t="shared" si="1075"/>
        <v>1680</v>
      </c>
      <c r="M15494" s="5">
        <f t="shared" si="1077"/>
        <v>0</v>
      </c>
      <c r="N15494" s="15">
        <f t="shared" si="1076"/>
        <v>0</v>
      </c>
    </row>
    <row r="15495" spans="11:14" x14ac:dyDescent="0.2">
      <c r="K15495" s="15">
        <f t="shared" si="1074"/>
        <v>1</v>
      </c>
      <c r="L15495" s="17">
        <f t="shared" si="1075"/>
        <v>1680</v>
      </c>
      <c r="M15495" s="5">
        <f t="shared" si="1077"/>
        <v>0</v>
      </c>
      <c r="N15495" s="15">
        <f t="shared" si="1076"/>
        <v>0</v>
      </c>
    </row>
    <row r="15496" spans="11:14" x14ac:dyDescent="0.2">
      <c r="K15496" s="15">
        <f t="shared" si="1074"/>
        <v>1</v>
      </c>
      <c r="L15496" s="17">
        <f t="shared" si="1075"/>
        <v>1680</v>
      </c>
      <c r="M15496" s="5">
        <f t="shared" si="1077"/>
        <v>0</v>
      </c>
      <c r="N15496" s="15">
        <f t="shared" si="1076"/>
        <v>0</v>
      </c>
    </row>
    <row r="15497" spans="11:14" x14ac:dyDescent="0.2">
      <c r="K15497" s="15">
        <f t="shared" si="1074"/>
        <v>1</v>
      </c>
      <c r="L15497" s="17">
        <f t="shared" si="1075"/>
        <v>1680</v>
      </c>
      <c r="M15497" s="5">
        <f t="shared" si="1077"/>
        <v>0</v>
      </c>
      <c r="N15497" s="15">
        <f t="shared" si="1076"/>
        <v>0</v>
      </c>
    </row>
    <row r="15498" spans="11:14" x14ac:dyDescent="0.2">
      <c r="K15498" s="15">
        <f t="shared" si="1074"/>
        <v>1</v>
      </c>
      <c r="L15498" s="17">
        <f t="shared" si="1075"/>
        <v>1680</v>
      </c>
      <c r="M15498" s="5">
        <f t="shared" si="1077"/>
        <v>0</v>
      </c>
      <c r="N15498" s="15">
        <f t="shared" si="1076"/>
        <v>0</v>
      </c>
    </row>
    <row r="15499" spans="11:14" x14ac:dyDescent="0.2">
      <c r="K15499" s="15">
        <f t="shared" si="1074"/>
        <v>1</v>
      </c>
      <c r="L15499" s="17">
        <f t="shared" si="1075"/>
        <v>1680</v>
      </c>
      <c r="M15499" s="5">
        <f t="shared" si="1077"/>
        <v>0</v>
      </c>
      <c r="N15499" s="15">
        <f t="shared" si="1076"/>
        <v>0</v>
      </c>
    </row>
    <row r="15500" spans="11:14" x14ac:dyDescent="0.2">
      <c r="K15500" s="15">
        <f t="shared" si="1074"/>
        <v>1</v>
      </c>
      <c r="L15500" s="17">
        <f t="shared" si="1075"/>
        <v>1680</v>
      </c>
      <c r="M15500" s="5">
        <f t="shared" si="1077"/>
        <v>0</v>
      </c>
      <c r="N15500" s="15">
        <f t="shared" si="1076"/>
        <v>0</v>
      </c>
    </row>
    <row r="15501" spans="11:14" x14ac:dyDescent="0.2">
      <c r="K15501" s="15">
        <f t="shared" si="1074"/>
        <v>1</v>
      </c>
      <c r="L15501" s="17">
        <f t="shared" si="1075"/>
        <v>1680</v>
      </c>
      <c r="M15501" s="5">
        <f t="shared" si="1077"/>
        <v>0</v>
      </c>
      <c r="N15501" s="15">
        <f t="shared" si="1076"/>
        <v>0</v>
      </c>
    </row>
    <row r="15502" spans="11:14" x14ac:dyDescent="0.2">
      <c r="K15502" s="15">
        <f t="shared" si="1074"/>
        <v>1</v>
      </c>
      <c r="L15502" s="17">
        <f t="shared" si="1075"/>
        <v>1680</v>
      </c>
      <c r="M15502" s="5">
        <f t="shared" si="1077"/>
        <v>0</v>
      </c>
      <c r="N15502" s="15">
        <f t="shared" si="1076"/>
        <v>0</v>
      </c>
    </row>
    <row r="15503" spans="11:14" x14ac:dyDescent="0.2">
      <c r="K15503" s="15">
        <f t="shared" si="1074"/>
        <v>1</v>
      </c>
      <c r="L15503" s="17">
        <f t="shared" si="1075"/>
        <v>1680</v>
      </c>
      <c r="M15503" s="5">
        <f t="shared" si="1077"/>
        <v>0</v>
      </c>
      <c r="N15503" s="15">
        <f t="shared" si="1076"/>
        <v>0</v>
      </c>
    </row>
    <row r="15504" spans="11:14" x14ac:dyDescent="0.2">
      <c r="K15504" s="15">
        <f t="shared" si="1074"/>
        <v>1</v>
      </c>
      <c r="L15504" s="17">
        <f t="shared" si="1075"/>
        <v>1680</v>
      </c>
      <c r="M15504" s="5">
        <f t="shared" si="1077"/>
        <v>0</v>
      </c>
      <c r="N15504" s="15">
        <f t="shared" si="1076"/>
        <v>0</v>
      </c>
    </row>
    <row r="15505" spans="11:14" x14ac:dyDescent="0.2">
      <c r="K15505" s="15">
        <f t="shared" si="1074"/>
        <v>1</v>
      </c>
      <c r="L15505" s="17">
        <f t="shared" si="1075"/>
        <v>1680</v>
      </c>
      <c r="M15505" s="5">
        <f t="shared" si="1077"/>
        <v>0</v>
      </c>
      <c r="N15505" s="15">
        <f t="shared" si="1076"/>
        <v>0</v>
      </c>
    </row>
    <row r="15506" spans="11:14" x14ac:dyDescent="0.2">
      <c r="K15506" s="15">
        <f t="shared" si="1074"/>
        <v>1</v>
      </c>
      <c r="L15506" s="17">
        <f t="shared" si="1075"/>
        <v>1680</v>
      </c>
      <c r="M15506" s="5">
        <f t="shared" si="1077"/>
        <v>0</v>
      </c>
      <c r="N15506" s="15">
        <f t="shared" si="1076"/>
        <v>0</v>
      </c>
    </row>
    <row r="15507" spans="11:14" x14ac:dyDescent="0.2">
      <c r="K15507" s="15">
        <f t="shared" si="1074"/>
        <v>1</v>
      </c>
      <c r="L15507" s="17">
        <f t="shared" si="1075"/>
        <v>1680</v>
      </c>
      <c r="M15507" s="5">
        <f t="shared" si="1077"/>
        <v>0</v>
      </c>
      <c r="N15507" s="15">
        <f t="shared" si="1076"/>
        <v>0</v>
      </c>
    </row>
    <row r="15508" spans="11:14" x14ac:dyDescent="0.2">
      <c r="K15508" s="15">
        <f t="shared" si="1074"/>
        <v>1</v>
      </c>
      <c r="L15508" s="17">
        <f t="shared" si="1075"/>
        <v>1680</v>
      </c>
      <c r="M15508" s="5">
        <f t="shared" si="1077"/>
        <v>0</v>
      </c>
      <c r="N15508" s="15">
        <f t="shared" si="1076"/>
        <v>0</v>
      </c>
    </row>
    <row r="15509" spans="11:14" x14ac:dyDescent="0.2">
      <c r="K15509" s="15">
        <f t="shared" si="1074"/>
        <v>1</v>
      </c>
      <c r="L15509" s="17">
        <f t="shared" si="1075"/>
        <v>1680</v>
      </c>
      <c r="M15509" s="5">
        <f t="shared" si="1077"/>
        <v>0</v>
      </c>
      <c r="N15509" s="15">
        <f t="shared" si="1076"/>
        <v>0</v>
      </c>
    </row>
    <row r="15510" spans="11:14" x14ac:dyDescent="0.2">
      <c r="K15510" s="15">
        <f t="shared" si="1074"/>
        <v>1</v>
      </c>
      <c r="L15510" s="17">
        <f t="shared" si="1075"/>
        <v>1680</v>
      </c>
      <c r="M15510" s="5">
        <f t="shared" si="1077"/>
        <v>0</v>
      </c>
      <c r="N15510" s="15">
        <f t="shared" si="1076"/>
        <v>0</v>
      </c>
    </row>
    <row r="15511" spans="11:14" x14ac:dyDescent="0.2">
      <c r="K15511" s="15">
        <f t="shared" si="1074"/>
        <v>1</v>
      </c>
      <c r="L15511" s="17">
        <f t="shared" si="1075"/>
        <v>1680</v>
      </c>
      <c r="M15511" s="5">
        <f t="shared" si="1077"/>
        <v>0</v>
      </c>
      <c r="N15511" s="15">
        <f t="shared" si="1076"/>
        <v>0</v>
      </c>
    </row>
    <row r="15512" spans="11:14" x14ac:dyDescent="0.2">
      <c r="K15512" s="15">
        <f t="shared" si="1074"/>
        <v>1</v>
      </c>
      <c r="L15512" s="17">
        <f t="shared" si="1075"/>
        <v>1680</v>
      </c>
      <c r="M15512" s="5">
        <f t="shared" si="1077"/>
        <v>0</v>
      </c>
      <c r="N15512" s="15">
        <f t="shared" si="1076"/>
        <v>0</v>
      </c>
    </row>
    <row r="15513" spans="11:14" x14ac:dyDescent="0.2">
      <c r="K15513" s="15">
        <f t="shared" si="1074"/>
        <v>1</v>
      </c>
      <c r="L15513" s="17">
        <f t="shared" si="1075"/>
        <v>1680</v>
      </c>
      <c r="M15513" s="5">
        <f t="shared" si="1077"/>
        <v>0</v>
      </c>
      <c r="N15513" s="15">
        <f t="shared" si="1076"/>
        <v>0</v>
      </c>
    </row>
    <row r="15514" spans="11:14" x14ac:dyDescent="0.2">
      <c r="K15514" s="15">
        <f t="shared" si="1074"/>
        <v>1</v>
      </c>
      <c r="L15514" s="17">
        <f t="shared" si="1075"/>
        <v>1680</v>
      </c>
      <c r="M15514" s="5">
        <f t="shared" si="1077"/>
        <v>0</v>
      </c>
      <c r="N15514" s="15">
        <f t="shared" si="1076"/>
        <v>0</v>
      </c>
    </row>
    <row r="15515" spans="11:14" x14ac:dyDescent="0.2">
      <c r="K15515" s="15">
        <f t="shared" si="1074"/>
        <v>1</v>
      </c>
      <c r="L15515" s="17">
        <f t="shared" si="1075"/>
        <v>1680</v>
      </c>
      <c r="M15515" s="5">
        <f t="shared" si="1077"/>
        <v>0</v>
      </c>
      <c r="N15515" s="15">
        <f t="shared" si="1076"/>
        <v>0</v>
      </c>
    </row>
    <row r="15516" spans="11:14" x14ac:dyDescent="0.2">
      <c r="K15516" s="15">
        <f t="shared" si="1074"/>
        <v>1</v>
      </c>
      <c r="L15516" s="17">
        <f t="shared" si="1075"/>
        <v>1680</v>
      </c>
      <c r="M15516" s="5">
        <f t="shared" si="1077"/>
        <v>0</v>
      </c>
      <c r="N15516" s="15">
        <f t="shared" si="1076"/>
        <v>0</v>
      </c>
    </row>
    <row r="15517" spans="11:14" x14ac:dyDescent="0.2">
      <c r="K15517" s="15">
        <f t="shared" si="1074"/>
        <v>1</v>
      </c>
      <c r="L15517" s="17">
        <f t="shared" si="1075"/>
        <v>1680</v>
      </c>
      <c r="M15517" s="5">
        <f t="shared" si="1077"/>
        <v>0</v>
      </c>
      <c r="N15517" s="15">
        <f t="shared" si="1076"/>
        <v>0</v>
      </c>
    </row>
    <row r="15518" spans="11:14" x14ac:dyDescent="0.2">
      <c r="K15518" s="15">
        <f t="shared" si="1074"/>
        <v>1</v>
      </c>
      <c r="L15518" s="17">
        <f t="shared" si="1075"/>
        <v>1680</v>
      </c>
      <c r="M15518" s="5">
        <f t="shared" si="1077"/>
        <v>0</v>
      </c>
      <c r="N15518" s="15">
        <f t="shared" si="1076"/>
        <v>0</v>
      </c>
    </row>
    <row r="15519" spans="11:14" x14ac:dyDescent="0.2">
      <c r="K15519" s="15">
        <f t="shared" si="1074"/>
        <v>1</v>
      </c>
      <c r="L15519" s="17">
        <f t="shared" si="1075"/>
        <v>1680</v>
      </c>
      <c r="M15519" s="5">
        <f t="shared" si="1077"/>
        <v>0</v>
      </c>
      <c r="N15519" s="15">
        <f t="shared" si="1076"/>
        <v>0</v>
      </c>
    </row>
    <row r="15520" spans="11:14" x14ac:dyDescent="0.2">
      <c r="K15520" s="15">
        <f t="shared" si="1074"/>
        <v>1</v>
      </c>
      <c r="L15520" s="17">
        <f t="shared" si="1075"/>
        <v>1680</v>
      </c>
      <c r="M15520" s="5">
        <f t="shared" si="1077"/>
        <v>0</v>
      </c>
      <c r="N15520" s="15">
        <f t="shared" si="1076"/>
        <v>0</v>
      </c>
    </row>
    <row r="15521" spans="11:14" x14ac:dyDescent="0.2">
      <c r="K15521" s="15">
        <f t="shared" si="1074"/>
        <v>1</v>
      </c>
      <c r="L15521" s="17">
        <f t="shared" si="1075"/>
        <v>1680</v>
      </c>
      <c r="M15521" s="5">
        <f t="shared" si="1077"/>
        <v>0</v>
      </c>
      <c r="N15521" s="15">
        <f t="shared" si="1076"/>
        <v>0</v>
      </c>
    </row>
    <row r="15522" spans="11:14" x14ac:dyDescent="0.2">
      <c r="K15522" s="15">
        <f t="shared" si="1074"/>
        <v>1</v>
      </c>
      <c r="L15522" s="17">
        <f t="shared" si="1075"/>
        <v>1680</v>
      </c>
      <c r="M15522" s="5">
        <f t="shared" si="1077"/>
        <v>0</v>
      </c>
      <c r="N15522" s="15">
        <f t="shared" si="1076"/>
        <v>0</v>
      </c>
    </row>
    <row r="15523" spans="11:14" x14ac:dyDescent="0.2">
      <c r="K15523" s="15">
        <f t="shared" si="1074"/>
        <v>1</v>
      </c>
      <c r="L15523" s="17">
        <f t="shared" si="1075"/>
        <v>1680</v>
      </c>
      <c r="M15523" s="5">
        <f t="shared" si="1077"/>
        <v>0</v>
      </c>
      <c r="N15523" s="15">
        <f t="shared" si="1076"/>
        <v>0</v>
      </c>
    </row>
    <row r="15524" spans="11:14" x14ac:dyDescent="0.2">
      <c r="K15524" s="15">
        <f t="shared" si="1074"/>
        <v>1</v>
      </c>
      <c r="L15524" s="17">
        <f t="shared" si="1075"/>
        <v>1680</v>
      </c>
      <c r="M15524" s="5">
        <f t="shared" si="1077"/>
        <v>0</v>
      </c>
      <c r="N15524" s="15">
        <f t="shared" si="1076"/>
        <v>0</v>
      </c>
    </row>
    <row r="15525" spans="11:14" x14ac:dyDescent="0.2">
      <c r="K15525" s="15">
        <f t="shared" si="1074"/>
        <v>1</v>
      </c>
      <c r="L15525" s="17">
        <f t="shared" si="1075"/>
        <v>1680</v>
      </c>
      <c r="M15525" s="5">
        <f t="shared" si="1077"/>
        <v>0</v>
      </c>
      <c r="N15525" s="15">
        <f t="shared" si="1076"/>
        <v>0</v>
      </c>
    </row>
    <row r="15526" spans="11:14" x14ac:dyDescent="0.2">
      <c r="K15526" s="15">
        <f t="shared" si="1074"/>
        <v>1</v>
      </c>
      <c r="L15526" s="17">
        <f t="shared" si="1075"/>
        <v>1680</v>
      </c>
      <c r="M15526" s="5">
        <f t="shared" si="1077"/>
        <v>0</v>
      </c>
      <c r="N15526" s="15">
        <f t="shared" si="1076"/>
        <v>0</v>
      </c>
    </row>
    <row r="15527" spans="11:14" x14ac:dyDescent="0.2">
      <c r="K15527" s="15">
        <f t="shared" si="1074"/>
        <v>1</v>
      </c>
      <c r="L15527" s="17">
        <f t="shared" si="1075"/>
        <v>1680</v>
      </c>
      <c r="M15527" s="5">
        <f t="shared" si="1077"/>
        <v>0</v>
      </c>
      <c r="N15527" s="15">
        <f t="shared" si="1076"/>
        <v>0</v>
      </c>
    </row>
    <row r="15528" spans="11:14" x14ac:dyDescent="0.2">
      <c r="K15528" s="15">
        <f t="shared" si="1074"/>
        <v>1</v>
      </c>
      <c r="L15528" s="17">
        <f t="shared" si="1075"/>
        <v>1680</v>
      </c>
      <c r="M15528" s="5">
        <f t="shared" si="1077"/>
        <v>0</v>
      </c>
      <c r="N15528" s="15">
        <f t="shared" si="1076"/>
        <v>0</v>
      </c>
    </row>
    <row r="15529" spans="11:14" x14ac:dyDescent="0.2">
      <c r="K15529" s="15">
        <f t="shared" si="1074"/>
        <v>1</v>
      </c>
      <c r="L15529" s="17">
        <f t="shared" si="1075"/>
        <v>1680</v>
      </c>
      <c r="M15529" s="5">
        <f t="shared" si="1077"/>
        <v>0</v>
      </c>
      <c r="N15529" s="15">
        <f t="shared" si="1076"/>
        <v>0</v>
      </c>
    </row>
    <row r="15530" spans="11:14" x14ac:dyDescent="0.2">
      <c r="K15530" s="15">
        <f t="shared" si="1074"/>
        <v>1</v>
      </c>
      <c r="L15530" s="17">
        <f t="shared" si="1075"/>
        <v>1680</v>
      </c>
      <c r="M15530" s="5">
        <f t="shared" si="1077"/>
        <v>0</v>
      </c>
      <c r="N15530" s="15">
        <f t="shared" si="1076"/>
        <v>0</v>
      </c>
    </row>
    <row r="15531" spans="11:14" x14ac:dyDescent="0.2">
      <c r="K15531" s="15">
        <f t="shared" si="1074"/>
        <v>1</v>
      </c>
      <c r="L15531" s="17">
        <f t="shared" si="1075"/>
        <v>1680</v>
      </c>
      <c r="M15531" s="5">
        <f t="shared" si="1077"/>
        <v>0</v>
      </c>
      <c r="N15531" s="15">
        <f t="shared" si="1076"/>
        <v>0</v>
      </c>
    </row>
    <row r="15532" spans="11:14" x14ac:dyDescent="0.2">
      <c r="K15532" s="15">
        <f t="shared" si="1074"/>
        <v>1</v>
      </c>
      <c r="L15532" s="17">
        <f t="shared" si="1075"/>
        <v>1680</v>
      </c>
      <c r="M15532" s="5">
        <f t="shared" si="1077"/>
        <v>0</v>
      </c>
      <c r="N15532" s="15">
        <f t="shared" si="1076"/>
        <v>0</v>
      </c>
    </row>
    <row r="15533" spans="11:14" x14ac:dyDescent="0.2">
      <c r="K15533" s="15">
        <f t="shared" si="1074"/>
        <v>1</v>
      </c>
      <c r="L15533" s="17">
        <f t="shared" si="1075"/>
        <v>1680</v>
      </c>
      <c r="M15533" s="5">
        <f t="shared" si="1077"/>
        <v>0</v>
      </c>
      <c r="N15533" s="15">
        <f t="shared" si="1076"/>
        <v>0</v>
      </c>
    </row>
    <row r="15534" spans="11:14" x14ac:dyDescent="0.2">
      <c r="K15534" s="15">
        <f t="shared" si="1074"/>
        <v>1</v>
      </c>
      <c r="L15534" s="17">
        <f t="shared" si="1075"/>
        <v>1680</v>
      </c>
      <c r="M15534" s="5">
        <f t="shared" si="1077"/>
        <v>0</v>
      </c>
      <c r="N15534" s="15">
        <f t="shared" si="1076"/>
        <v>0</v>
      </c>
    </row>
    <row r="15535" spans="11:14" x14ac:dyDescent="0.2">
      <c r="K15535" s="15">
        <f t="shared" si="1074"/>
        <v>1</v>
      </c>
      <c r="L15535" s="17">
        <f t="shared" si="1075"/>
        <v>1680</v>
      </c>
      <c r="M15535" s="5">
        <f t="shared" si="1077"/>
        <v>0</v>
      </c>
      <c r="N15535" s="15">
        <f t="shared" si="1076"/>
        <v>0</v>
      </c>
    </row>
    <row r="15536" spans="11:14" x14ac:dyDescent="0.2">
      <c r="K15536" s="15">
        <f t="shared" si="1074"/>
        <v>1</v>
      </c>
      <c r="L15536" s="17">
        <f t="shared" si="1075"/>
        <v>1680</v>
      </c>
      <c r="M15536" s="5">
        <f t="shared" si="1077"/>
        <v>0</v>
      </c>
      <c r="N15536" s="15">
        <f t="shared" si="1076"/>
        <v>0</v>
      </c>
    </row>
    <row r="15537" spans="11:14" x14ac:dyDescent="0.2">
      <c r="K15537" s="15">
        <f t="shared" si="1074"/>
        <v>1</v>
      </c>
      <c r="L15537" s="17">
        <f t="shared" si="1075"/>
        <v>1680</v>
      </c>
      <c r="M15537" s="5">
        <f t="shared" si="1077"/>
        <v>0</v>
      </c>
      <c r="N15537" s="15">
        <f t="shared" si="1076"/>
        <v>0</v>
      </c>
    </row>
    <row r="15538" spans="11:14" x14ac:dyDescent="0.2">
      <c r="K15538" s="15">
        <f t="shared" si="1074"/>
        <v>1</v>
      </c>
      <c r="L15538" s="17">
        <f t="shared" si="1075"/>
        <v>1680</v>
      </c>
      <c r="M15538" s="5">
        <f t="shared" si="1077"/>
        <v>0</v>
      </c>
      <c r="N15538" s="15">
        <f t="shared" si="1076"/>
        <v>0</v>
      </c>
    </row>
    <row r="15539" spans="11:14" x14ac:dyDescent="0.2">
      <c r="K15539" s="15">
        <f t="shared" si="1074"/>
        <v>1</v>
      </c>
      <c r="L15539" s="17">
        <f t="shared" si="1075"/>
        <v>1680</v>
      </c>
      <c r="M15539" s="5">
        <f t="shared" si="1077"/>
        <v>0</v>
      </c>
      <c r="N15539" s="15">
        <f t="shared" si="1076"/>
        <v>0</v>
      </c>
    </row>
    <row r="15540" spans="11:14" x14ac:dyDescent="0.2">
      <c r="K15540" s="15">
        <f t="shared" si="1074"/>
        <v>1</v>
      </c>
      <c r="L15540" s="17">
        <f t="shared" si="1075"/>
        <v>1680</v>
      </c>
      <c r="M15540" s="5">
        <f t="shared" si="1077"/>
        <v>0</v>
      </c>
      <c r="N15540" s="15">
        <f t="shared" si="1076"/>
        <v>0</v>
      </c>
    </row>
    <row r="15541" spans="11:14" x14ac:dyDescent="0.2">
      <c r="K15541" s="15">
        <f t="shared" si="1074"/>
        <v>1</v>
      </c>
      <c r="L15541" s="17">
        <f t="shared" si="1075"/>
        <v>1680</v>
      </c>
      <c r="M15541" s="5">
        <f t="shared" si="1077"/>
        <v>0</v>
      </c>
      <c r="N15541" s="15">
        <f t="shared" si="1076"/>
        <v>0</v>
      </c>
    </row>
    <row r="15542" spans="11:14" x14ac:dyDescent="0.2">
      <c r="K15542" s="15">
        <f t="shared" si="1074"/>
        <v>1</v>
      </c>
      <c r="L15542" s="17">
        <f t="shared" si="1075"/>
        <v>1680</v>
      </c>
      <c r="M15542" s="5">
        <f t="shared" si="1077"/>
        <v>0</v>
      </c>
      <c r="N15542" s="15">
        <f t="shared" si="1076"/>
        <v>0</v>
      </c>
    </row>
    <row r="15543" spans="11:14" x14ac:dyDescent="0.2">
      <c r="K15543" s="15">
        <f t="shared" si="1074"/>
        <v>1</v>
      </c>
      <c r="L15543" s="17">
        <f t="shared" si="1075"/>
        <v>1680</v>
      </c>
      <c r="M15543" s="5">
        <f t="shared" si="1077"/>
        <v>0</v>
      </c>
      <c r="N15543" s="15">
        <f t="shared" si="1076"/>
        <v>0</v>
      </c>
    </row>
    <row r="15544" spans="11:14" x14ac:dyDescent="0.2">
      <c r="K15544" s="15">
        <f t="shared" si="1074"/>
        <v>1</v>
      </c>
      <c r="L15544" s="17">
        <f t="shared" si="1075"/>
        <v>1680</v>
      </c>
      <c r="M15544" s="5">
        <f t="shared" si="1077"/>
        <v>0</v>
      </c>
      <c r="N15544" s="15">
        <f t="shared" si="1076"/>
        <v>0</v>
      </c>
    </row>
    <row r="15545" spans="11:14" x14ac:dyDescent="0.2">
      <c r="K15545" s="15">
        <f t="shared" si="1074"/>
        <v>1</v>
      </c>
      <c r="L15545" s="17">
        <f t="shared" si="1075"/>
        <v>1680</v>
      </c>
      <c r="M15545" s="5">
        <f t="shared" si="1077"/>
        <v>0</v>
      </c>
      <c r="N15545" s="15">
        <f t="shared" si="1076"/>
        <v>0</v>
      </c>
    </row>
    <row r="15546" spans="11:14" x14ac:dyDescent="0.2">
      <c r="K15546" s="15">
        <f t="shared" si="1074"/>
        <v>1</v>
      </c>
      <c r="L15546" s="17">
        <f t="shared" si="1075"/>
        <v>1680</v>
      </c>
      <c r="M15546" s="5">
        <f t="shared" si="1077"/>
        <v>0</v>
      </c>
      <c r="N15546" s="15">
        <f t="shared" si="1076"/>
        <v>0</v>
      </c>
    </row>
    <row r="15547" spans="11:14" x14ac:dyDescent="0.2">
      <c r="K15547" s="15">
        <f t="shared" si="1074"/>
        <v>1</v>
      </c>
      <c r="L15547" s="17">
        <f t="shared" si="1075"/>
        <v>1680</v>
      </c>
      <c r="M15547" s="5">
        <f t="shared" si="1077"/>
        <v>0</v>
      </c>
      <c r="N15547" s="15">
        <f t="shared" si="1076"/>
        <v>0</v>
      </c>
    </row>
    <row r="15548" spans="11:14" x14ac:dyDescent="0.2">
      <c r="K15548" s="15">
        <f t="shared" si="1074"/>
        <v>1</v>
      </c>
      <c r="L15548" s="17">
        <f t="shared" si="1075"/>
        <v>1680</v>
      </c>
      <c r="M15548" s="5">
        <f t="shared" si="1077"/>
        <v>0</v>
      </c>
      <c r="N15548" s="15">
        <f t="shared" si="1076"/>
        <v>0</v>
      </c>
    </row>
    <row r="15549" spans="11:14" x14ac:dyDescent="0.2">
      <c r="K15549" s="15">
        <f t="shared" si="1074"/>
        <v>1</v>
      </c>
      <c r="L15549" s="17">
        <f t="shared" si="1075"/>
        <v>1680</v>
      </c>
      <c r="M15549" s="5">
        <f t="shared" si="1077"/>
        <v>0</v>
      </c>
      <c r="N15549" s="15">
        <f t="shared" si="1076"/>
        <v>0</v>
      </c>
    </row>
    <row r="15550" spans="11:14" x14ac:dyDescent="0.2">
      <c r="K15550" s="15">
        <f t="shared" si="1074"/>
        <v>1</v>
      </c>
      <c r="L15550" s="17">
        <f t="shared" si="1075"/>
        <v>1680</v>
      </c>
      <c r="M15550" s="5">
        <f t="shared" si="1077"/>
        <v>0</v>
      </c>
      <c r="N15550" s="15">
        <f t="shared" si="1076"/>
        <v>0</v>
      </c>
    </row>
    <row r="15551" spans="11:14" x14ac:dyDescent="0.2">
      <c r="K15551" s="15">
        <f t="shared" si="1074"/>
        <v>1</v>
      </c>
      <c r="L15551" s="17">
        <f t="shared" si="1075"/>
        <v>1680</v>
      </c>
      <c r="M15551" s="5">
        <f t="shared" si="1077"/>
        <v>0</v>
      </c>
      <c r="N15551" s="15">
        <f t="shared" si="1076"/>
        <v>0</v>
      </c>
    </row>
    <row r="15552" spans="11:14" x14ac:dyDescent="0.2">
      <c r="K15552" s="15">
        <f t="shared" si="1074"/>
        <v>1</v>
      </c>
      <c r="L15552" s="17">
        <f t="shared" si="1075"/>
        <v>1680</v>
      </c>
      <c r="M15552" s="5">
        <f t="shared" si="1077"/>
        <v>0</v>
      </c>
      <c r="N15552" s="15">
        <f t="shared" si="1076"/>
        <v>0</v>
      </c>
    </row>
    <row r="15553" spans="11:14" x14ac:dyDescent="0.2">
      <c r="K15553" s="15">
        <f t="shared" si="1074"/>
        <v>1</v>
      </c>
      <c r="L15553" s="17">
        <f t="shared" si="1075"/>
        <v>1680</v>
      </c>
      <c r="M15553" s="5">
        <f t="shared" si="1077"/>
        <v>0</v>
      </c>
      <c r="N15553" s="15">
        <f t="shared" si="1076"/>
        <v>0</v>
      </c>
    </row>
    <row r="15554" spans="11:14" x14ac:dyDescent="0.2">
      <c r="K15554" s="15">
        <f t="shared" ref="K15554:K15617" si="1078">DATE(YEAR(E15554),MONTH(E15554),1)</f>
        <v>1</v>
      </c>
      <c r="L15554" s="17">
        <f t="shared" ref="L15554:L15617" si="1079">ROUND(($B$3-K15554)/365.25*12,0)</f>
        <v>1680</v>
      </c>
      <c r="M15554" s="5">
        <f t="shared" si="1077"/>
        <v>0</v>
      </c>
      <c r="N15554" s="15">
        <f t="shared" ref="N15554:N15617" si="1080">EDATE(E15554,D15554)</f>
        <v>0</v>
      </c>
    </row>
    <row r="15555" spans="11:14" x14ac:dyDescent="0.2">
      <c r="K15555" s="15">
        <f t="shared" si="1078"/>
        <v>1</v>
      </c>
      <c r="L15555" s="17">
        <f t="shared" si="1079"/>
        <v>1680</v>
      </c>
      <c r="M15555" s="5">
        <f t="shared" ref="M15555:M15618" si="1081">ROUND((N15555-K15555)/365.25*12,0)</f>
        <v>0</v>
      </c>
      <c r="N15555" s="15">
        <f t="shared" si="1080"/>
        <v>0</v>
      </c>
    </row>
    <row r="15556" spans="11:14" x14ac:dyDescent="0.2">
      <c r="K15556" s="15">
        <f t="shared" si="1078"/>
        <v>1</v>
      </c>
      <c r="L15556" s="17">
        <f t="shared" si="1079"/>
        <v>1680</v>
      </c>
      <c r="M15556" s="5">
        <f t="shared" si="1081"/>
        <v>0</v>
      </c>
      <c r="N15556" s="15">
        <f t="shared" si="1080"/>
        <v>0</v>
      </c>
    </row>
    <row r="15557" spans="11:14" x14ac:dyDescent="0.2">
      <c r="K15557" s="15">
        <f t="shared" si="1078"/>
        <v>1</v>
      </c>
      <c r="L15557" s="17">
        <f t="shared" si="1079"/>
        <v>1680</v>
      </c>
      <c r="M15557" s="5">
        <f t="shared" si="1081"/>
        <v>0</v>
      </c>
      <c r="N15557" s="15">
        <f t="shared" si="1080"/>
        <v>0</v>
      </c>
    </row>
    <row r="15558" spans="11:14" x14ac:dyDescent="0.2">
      <c r="K15558" s="15">
        <f t="shared" si="1078"/>
        <v>1</v>
      </c>
      <c r="L15558" s="17">
        <f t="shared" si="1079"/>
        <v>1680</v>
      </c>
      <c r="M15558" s="5">
        <f t="shared" si="1081"/>
        <v>0</v>
      </c>
      <c r="N15558" s="15">
        <f t="shared" si="1080"/>
        <v>0</v>
      </c>
    </row>
    <row r="15559" spans="11:14" x14ac:dyDescent="0.2">
      <c r="K15559" s="15">
        <f t="shared" si="1078"/>
        <v>1</v>
      </c>
      <c r="L15559" s="17">
        <f t="shared" si="1079"/>
        <v>1680</v>
      </c>
      <c r="M15559" s="5">
        <f t="shared" si="1081"/>
        <v>0</v>
      </c>
      <c r="N15559" s="15">
        <f t="shared" si="1080"/>
        <v>0</v>
      </c>
    </row>
    <row r="15560" spans="11:14" x14ac:dyDescent="0.2">
      <c r="K15560" s="15">
        <f t="shared" si="1078"/>
        <v>1</v>
      </c>
      <c r="L15560" s="17">
        <f t="shared" si="1079"/>
        <v>1680</v>
      </c>
      <c r="M15560" s="5">
        <f t="shared" si="1081"/>
        <v>0</v>
      </c>
      <c r="N15560" s="15">
        <f t="shared" si="1080"/>
        <v>0</v>
      </c>
    </row>
    <row r="15561" spans="11:14" x14ac:dyDescent="0.2">
      <c r="K15561" s="15">
        <f t="shared" si="1078"/>
        <v>1</v>
      </c>
      <c r="L15561" s="17">
        <f t="shared" si="1079"/>
        <v>1680</v>
      </c>
      <c r="M15561" s="5">
        <f t="shared" si="1081"/>
        <v>0</v>
      </c>
      <c r="N15561" s="15">
        <f t="shared" si="1080"/>
        <v>0</v>
      </c>
    </row>
    <row r="15562" spans="11:14" x14ac:dyDescent="0.2">
      <c r="K15562" s="15">
        <f t="shared" si="1078"/>
        <v>1</v>
      </c>
      <c r="L15562" s="17">
        <f t="shared" si="1079"/>
        <v>1680</v>
      </c>
      <c r="M15562" s="5">
        <f t="shared" si="1081"/>
        <v>0</v>
      </c>
      <c r="N15562" s="15">
        <f t="shared" si="1080"/>
        <v>0</v>
      </c>
    </row>
    <row r="15563" spans="11:14" x14ac:dyDescent="0.2">
      <c r="K15563" s="15">
        <f t="shared" si="1078"/>
        <v>1</v>
      </c>
      <c r="L15563" s="17">
        <f t="shared" si="1079"/>
        <v>1680</v>
      </c>
      <c r="M15563" s="5">
        <f t="shared" si="1081"/>
        <v>0</v>
      </c>
      <c r="N15563" s="15">
        <f t="shared" si="1080"/>
        <v>0</v>
      </c>
    </row>
    <row r="15564" spans="11:14" x14ac:dyDescent="0.2">
      <c r="K15564" s="15">
        <f t="shared" si="1078"/>
        <v>1</v>
      </c>
      <c r="L15564" s="17">
        <f t="shared" si="1079"/>
        <v>1680</v>
      </c>
      <c r="M15564" s="5">
        <f t="shared" si="1081"/>
        <v>0</v>
      </c>
      <c r="N15564" s="15">
        <f t="shared" si="1080"/>
        <v>0</v>
      </c>
    </row>
    <row r="15565" spans="11:14" x14ac:dyDescent="0.2">
      <c r="K15565" s="15">
        <f t="shared" si="1078"/>
        <v>1</v>
      </c>
      <c r="L15565" s="17">
        <f t="shared" si="1079"/>
        <v>1680</v>
      </c>
      <c r="M15565" s="5">
        <f t="shared" si="1081"/>
        <v>0</v>
      </c>
      <c r="N15565" s="15">
        <f t="shared" si="1080"/>
        <v>0</v>
      </c>
    </row>
    <row r="15566" spans="11:14" x14ac:dyDescent="0.2">
      <c r="K15566" s="15">
        <f t="shared" si="1078"/>
        <v>1</v>
      </c>
      <c r="L15566" s="17">
        <f t="shared" si="1079"/>
        <v>1680</v>
      </c>
      <c r="M15566" s="5">
        <f t="shared" si="1081"/>
        <v>0</v>
      </c>
      <c r="N15566" s="15">
        <f t="shared" si="1080"/>
        <v>0</v>
      </c>
    </row>
    <row r="15567" spans="11:14" x14ac:dyDescent="0.2">
      <c r="K15567" s="15">
        <f t="shared" si="1078"/>
        <v>1</v>
      </c>
      <c r="L15567" s="17">
        <f t="shared" si="1079"/>
        <v>1680</v>
      </c>
      <c r="M15567" s="5">
        <f t="shared" si="1081"/>
        <v>0</v>
      </c>
      <c r="N15567" s="15">
        <f t="shared" si="1080"/>
        <v>0</v>
      </c>
    </row>
    <row r="15568" spans="11:14" x14ac:dyDescent="0.2">
      <c r="K15568" s="15">
        <f t="shared" si="1078"/>
        <v>1</v>
      </c>
      <c r="L15568" s="17">
        <f t="shared" si="1079"/>
        <v>1680</v>
      </c>
      <c r="M15568" s="5">
        <f t="shared" si="1081"/>
        <v>0</v>
      </c>
      <c r="N15568" s="15">
        <f t="shared" si="1080"/>
        <v>0</v>
      </c>
    </row>
    <row r="15569" spans="11:14" x14ac:dyDescent="0.2">
      <c r="K15569" s="15">
        <f t="shared" si="1078"/>
        <v>1</v>
      </c>
      <c r="L15569" s="17">
        <f t="shared" si="1079"/>
        <v>1680</v>
      </c>
      <c r="M15569" s="5">
        <f t="shared" si="1081"/>
        <v>0</v>
      </c>
      <c r="N15569" s="15">
        <f t="shared" si="1080"/>
        <v>0</v>
      </c>
    </row>
    <row r="15570" spans="11:14" x14ac:dyDescent="0.2">
      <c r="K15570" s="15">
        <f t="shared" si="1078"/>
        <v>1</v>
      </c>
      <c r="L15570" s="17">
        <f t="shared" si="1079"/>
        <v>1680</v>
      </c>
      <c r="M15570" s="5">
        <f t="shared" si="1081"/>
        <v>0</v>
      </c>
      <c r="N15570" s="15">
        <f t="shared" si="1080"/>
        <v>0</v>
      </c>
    </row>
    <row r="15571" spans="11:14" x14ac:dyDescent="0.2">
      <c r="K15571" s="15">
        <f t="shared" si="1078"/>
        <v>1</v>
      </c>
      <c r="L15571" s="17">
        <f t="shared" si="1079"/>
        <v>1680</v>
      </c>
      <c r="M15571" s="5">
        <f t="shared" si="1081"/>
        <v>0</v>
      </c>
      <c r="N15571" s="15">
        <f t="shared" si="1080"/>
        <v>0</v>
      </c>
    </row>
    <row r="15572" spans="11:14" x14ac:dyDescent="0.2">
      <c r="K15572" s="15">
        <f t="shared" si="1078"/>
        <v>1</v>
      </c>
      <c r="L15572" s="17">
        <f t="shared" si="1079"/>
        <v>1680</v>
      </c>
      <c r="M15572" s="5">
        <f t="shared" si="1081"/>
        <v>0</v>
      </c>
      <c r="N15572" s="15">
        <f t="shared" si="1080"/>
        <v>0</v>
      </c>
    </row>
    <row r="15573" spans="11:14" x14ac:dyDescent="0.2">
      <c r="K15573" s="15">
        <f t="shared" si="1078"/>
        <v>1</v>
      </c>
      <c r="L15573" s="17">
        <f t="shared" si="1079"/>
        <v>1680</v>
      </c>
      <c r="M15573" s="5">
        <f t="shared" si="1081"/>
        <v>0</v>
      </c>
      <c r="N15573" s="15">
        <f t="shared" si="1080"/>
        <v>0</v>
      </c>
    </row>
    <row r="15574" spans="11:14" x14ac:dyDescent="0.2">
      <c r="K15574" s="15">
        <f t="shared" si="1078"/>
        <v>1</v>
      </c>
      <c r="L15574" s="17">
        <f t="shared" si="1079"/>
        <v>1680</v>
      </c>
      <c r="M15574" s="5">
        <f t="shared" si="1081"/>
        <v>0</v>
      </c>
      <c r="N15574" s="15">
        <f t="shared" si="1080"/>
        <v>0</v>
      </c>
    </row>
    <row r="15575" spans="11:14" x14ac:dyDescent="0.2">
      <c r="K15575" s="15">
        <f t="shared" si="1078"/>
        <v>1</v>
      </c>
      <c r="L15575" s="17">
        <f t="shared" si="1079"/>
        <v>1680</v>
      </c>
      <c r="M15575" s="5">
        <f t="shared" si="1081"/>
        <v>0</v>
      </c>
      <c r="N15575" s="15">
        <f t="shared" si="1080"/>
        <v>0</v>
      </c>
    </row>
    <row r="15576" spans="11:14" x14ac:dyDescent="0.2">
      <c r="K15576" s="15">
        <f t="shared" si="1078"/>
        <v>1</v>
      </c>
      <c r="L15576" s="17">
        <f t="shared" si="1079"/>
        <v>1680</v>
      </c>
      <c r="M15576" s="5">
        <f t="shared" si="1081"/>
        <v>0</v>
      </c>
      <c r="N15576" s="15">
        <f t="shared" si="1080"/>
        <v>0</v>
      </c>
    </row>
    <row r="15577" spans="11:14" x14ac:dyDescent="0.2">
      <c r="K15577" s="15">
        <f t="shared" si="1078"/>
        <v>1</v>
      </c>
      <c r="L15577" s="17">
        <f t="shared" si="1079"/>
        <v>1680</v>
      </c>
      <c r="M15577" s="5">
        <f t="shared" si="1081"/>
        <v>0</v>
      </c>
      <c r="N15577" s="15">
        <f t="shared" si="1080"/>
        <v>0</v>
      </c>
    </row>
    <row r="15578" spans="11:14" x14ac:dyDescent="0.2">
      <c r="K15578" s="15">
        <f t="shared" si="1078"/>
        <v>1</v>
      </c>
      <c r="L15578" s="17">
        <f t="shared" si="1079"/>
        <v>1680</v>
      </c>
      <c r="M15578" s="5">
        <f t="shared" si="1081"/>
        <v>0</v>
      </c>
      <c r="N15578" s="15">
        <f t="shared" si="1080"/>
        <v>0</v>
      </c>
    </row>
    <row r="15579" spans="11:14" x14ac:dyDescent="0.2">
      <c r="K15579" s="15">
        <f t="shared" si="1078"/>
        <v>1</v>
      </c>
      <c r="L15579" s="17">
        <f t="shared" si="1079"/>
        <v>1680</v>
      </c>
      <c r="M15579" s="5">
        <f t="shared" si="1081"/>
        <v>0</v>
      </c>
      <c r="N15579" s="15">
        <f t="shared" si="1080"/>
        <v>0</v>
      </c>
    </row>
    <row r="15580" spans="11:14" x14ac:dyDescent="0.2">
      <c r="K15580" s="15">
        <f t="shared" si="1078"/>
        <v>1</v>
      </c>
      <c r="L15580" s="17">
        <f t="shared" si="1079"/>
        <v>1680</v>
      </c>
      <c r="M15580" s="5">
        <f t="shared" si="1081"/>
        <v>0</v>
      </c>
      <c r="N15580" s="15">
        <f t="shared" si="1080"/>
        <v>0</v>
      </c>
    </row>
    <row r="15581" spans="11:14" x14ac:dyDescent="0.2">
      <c r="K15581" s="15">
        <f t="shared" si="1078"/>
        <v>1</v>
      </c>
      <c r="L15581" s="17">
        <f t="shared" si="1079"/>
        <v>1680</v>
      </c>
      <c r="M15581" s="5">
        <f t="shared" si="1081"/>
        <v>0</v>
      </c>
      <c r="N15581" s="15">
        <f t="shared" si="1080"/>
        <v>0</v>
      </c>
    </row>
    <row r="15582" spans="11:14" x14ac:dyDescent="0.2">
      <c r="K15582" s="15">
        <f t="shared" si="1078"/>
        <v>1</v>
      </c>
      <c r="L15582" s="17">
        <f t="shared" si="1079"/>
        <v>1680</v>
      </c>
      <c r="M15582" s="5">
        <f t="shared" si="1081"/>
        <v>0</v>
      </c>
      <c r="N15582" s="15">
        <f t="shared" si="1080"/>
        <v>0</v>
      </c>
    </row>
    <row r="15583" spans="11:14" x14ac:dyDescent="0.2">
      <c r="K15583" s="15">
        <f t="shared" si="1078"/>
        <v>1</v>
      </c>
      <c r="L15583" s="17">
        <f t="shared" si="1079"/>
        <v>1680</v>
      </c>
      <c r="M15583" s="5">
        <f t="shared" si="1081"/>
        <v>0</v>
      </c>
      <c r="N15583" s="15">
        <f t="shared" si="1080"/>
        <v>0</v>
      </c>
    </row>
    <row r="15584" spans="11:14" x14ac:dyDescent="0.2">
      <c r="K15584" s="15">
        <f t="shared" si="1078"/>
        <v>1</v>
      </c>
      <c r="L15584" s="17">
        <f t="shared" si="1079"/>
        <v>1680</v>
      </c>
      <c r="M15584" s="5">
        <f t="shared" si="1081"/>
        <v>0</v>
      </c>
      <c r="N15584" s="15">
        <f t="shared" si="1080"/>
        <v>0</v>
      </c>
    </row>
    <row r="15585" spans="11:14" x14ac:dyDescent="0.2">
      <c r="K15585" s="15">
        <f t="shared" si="1078"/>
        <v>1</v>
      </c>
      <c r="L15585" s="17">
        <f t="shared" si="1079"/>
        <v>1680</v>
      </c>
      <c r="M15585" s="5">
        <f t="shared" si="1081"/>
        <v>0</v>
      </c>
      <c r="N15585" s="15">
        <f t="shared" si="1080"/>
        <v>0</v>
      </c>
    </row>
    <row r="15586" spans="11:14" x14ac:dyDescent="0.2">
      <c r="K15586" s="15">
        <f t="shared" si="1078"/>
        <v>1</v>
      </c>
      <c r="L15586" s="17">
        <f t="shared" si="1079"/>
        <v>1680</v>
      </c>
      <c r="M15586" s="5">
        <f t="shared" si="1081"/>
        <v>0</v>
      </c>
      <c r="N15586" s="15">
        <f t="shared" si="1080"/>
        <v>0</v>
      </c>
    </row>
    <row r="15587" spans="11:14" x14ac:dyDescent="0.2">
      <c r="K15587" s="15">
        <f t="shared" si="1078"/>
        <v>1</v>
      </c>
      <c r="L15587" s="17">
        <f t="shared" si="1079"/>
        <v>1680</v>
      </c>
      <c r="M15587" s="5">
        <f t="shared" si="1081"/>
        <v>0</v>
      </c>
      <c r="N15587" s="15">
        <f t="shared" si="1080"/>
        <v>0</v>
      </c>
    </row>
    <row r="15588" spans="11:14" x14ac:dyDescent="0.2">
      <c r="K15588" s="15">
        <f t="shared" si="1078"/>
        <v>1</v>
      </c>
      <c r="L15588" s="17">
        <f t="shared" si="1079"/>
        <v>1680</v>
      </c>
      <c r="M15588" s="5">
        <f t="shared" si="1081"/>
        <v>0</v>
      </c>
      <c r="N15588" s="15">
        <f t="shared" si="1080"/>
        <v>0</v>
      </c>
    </row>
    <row r="15589" spans="11:14" x14ac:dyDescent="0.2">
      <c r="K15589" s="15">
        <f t="shared" si="1078"/>
        <v>1</v>
      </c>
      <c r="L15589" s="17">
        <f t="shared" si="1079"/>
        <v>1680</v>
      </c>
      <c r="M15589" s="5">
        <f t="shared" si="1081"/>
        <v>0</v>
      </c>
      <c r="N15589" s="15">
        <f t="shared" si="1080"/>
        <v>0</v>
      </c>
    </row>
    <row r="15590" spans="11:14" x14ac:dyDescent="0.2">
      <c r="K15590" s="15">
        <f t="shared" si="1078"/>
        <v>1</v>
      </c>
      <c r="L15590" s="17">
        <f t="shared" si="1079"/>
        <v>1680</v>
      </c>
      <c r="M15590" s="5">
        <f t="shared" si="1081"/>
        <v>0</v>
      </c>
      <c r="N15590" s="15">
        <f t="shared" si="1080"/>
        <v>0</v>
      </c>
    </row>
    <row r="15591" spans="11:14" x14ac:dyDescent="0.2">
      <c r="K15591" s="15">
        <f t="shared" si="1078"/>
        <v>1</v>
      </c>
      <c r="L15591" s="17">
        <f t="shared" si="1079"/>
        <v>1680</v>
      </c>
      <c r="M15591" s="5">
        <f t="shared" si="1081"/>
        <v>0</v>
      </c>
      <c r="N15591" s="15">
        <f t="shared" si="1080"/>
        <v>0</v>
      </c>
    </row>
    <row r="15592" spans="11:14" x14ac:dyDescent="0.2">
      <c r="K15592" s="15">
        <f t="shared" si="1078"/>
        <v>1</v>
      </c>
      <c r="L15592" s="17">
        <f t="shared" si="1079"/>
        <v>1680</v>
      </c>
      <c r="M15592" s="5">
        <f t="shared" si="1081"/>
        <v>0</v>
      </c>
      <c r="N15592" s="15">
        <f t="shared" si="1080"/>
        <v>0</v>
      </c>
    </row>
    <row r="15593" spans="11:14" x14ac:dyDescent="0.2">
      <c r="K15593" s="15">
        <f t="shared" si="1078"/>
        <v>1</v>
      </c>
      <c r="L15593" s="17">
        <f t="shared" si="1079"/>
        <v>1680</v>
      </c>
      <c r="M15593" s="5">
        <f t="shared" si="1081"/>
        <v>0</v>
      </c>
      <c r="N15593" s="15">
        <f t="shared" si="1080"/>
        <v>0</v>
      </c>
    </row>
    <row r="15594" spans="11:14" x14ac:dyDescent="0.2">
      <c r="K15594" s="15">
        <f t="shared" si="1078"/>
        <v>1</v>
      </c>
      <c r="L15594" s="17">
        <f t="shared" si="1079"/>
        <v>1680</v>
      </c>
      <c r="M15594" s="5">
        <f t="shared" si="1081"/>
        <v>0</v>
      </c>
      <c r="N15594" s="15">
        <f t="shared" si="1080"/>
        <v>0</v>
      </c>
    </row>
    <row r="15595" spans="11:14" x14ac:dyDescent="0.2">
      <c r="K15595" s="15">
        <f t="shared" si="1078"/>
        <v>1</v>
      </c>
      <c r="L15595" s="17">
        <f t="shared" si="1079"/>
        <v>1680</v>
      </c>
      <c r="M15595" s="5">
        <f t="shared" si="1081"/>
        <v>0</v>
      </c>
      <c r="N15595" s="15">
        <f t="shared" si="1080"/>
        <v>0</v>
      </c>
    </row>
    <row r="15596" spans="11:14" x14ac:dyDescent="0.2">
      <c r="K15596" s="15">
        <f t="shared" si="1078"/>
        <v>1</v>
      </c>
      <c r="L15596" s="17">
        <f t="shared" si="1079"/>
        <v>1680</v>
      </c>
      <c r="M15596" s="5">
        <f t="shared" si="1081"/>
        <v>0</v>
      </c>
      <c r="N15596" s="15">
        <f t="shared" si="1080"/>
        <v>0</v>
      </c>
    </row>
    <row r="15597" spans="11:14" x14ac:dyDescent="0.2">
      <c r="K15597" s="15">
        <f t="shared" si="1078"/>
        <v>1</v>
      </c>
      <c r="L15597" s="17">
        <f t="shared" si="1079"/>
        <v>1680</v>
      </c>
      <c r="M15597" s="5">
        <f t="shared" si="1081"/>
        <v>0</v>
      </c>
      <c r="N15597" s="15">
        <f t="shared" si="1080"/>
        <v>0</v>
      </c>
    </row>
    <row r="15598" spans="11:14" x14ac:dyDescent="0.2">
      <c r="K15598" s="15">
        <f t="shared" si="1078"/>
        <v>1</v>
      </c>
      <c r="L15598" s="17">
        <f t="shared" si="1079"/>
        <v>1680</v>
      </c>
      <c r="M15598" s="5">
        <f t="shared" si="1081"/>
        <v>0</v>
      </c>
      <c r="N15598" s="15">
        <f t="shared" si="1080"/>
        <v>0</v>
      </c>
    </row>
    <row r="15599" spans="11:14" x14ac:dyDescent="0.2">
      <c r="K15599" s="15">
        <f t="shared" si="1078"/>
        <v>1</v>
      </c>
      <c r="L15599" s="17">
        <f t="shared" si="1079"/>
        <v>1680</v>
      </c>
      <c r="M15599" s="5">
        <f t="shared" si="1081"/>
        <v>0</v>
      </c>
      <c r="N15599" s="15">
        <f t="shared" si="1080"/>
        <v>0</v>
      </c>
    </row>
    <row r="15600" spans="11:14" x14ac:dyDescent="0.2">
      <c r="K15600" s="15">
        <f t="shared" si="1078"/>
        <v>1</v>
      </c>
      <c r="L15600" s="17">
        <f t="shared" si="1079"/>
        <v>1680</v>
      </c>
      <c r="M15600" s="5">
        <f t="shared" si="1081"/>
        <v>0</v>
      </c>
      <c r="N15600" s="15">
        <f t="shared" si="1080"/>
        <v>0</v>
      </c>
    </row>
    <row r="15601" spans="11:14" x14ac:dyDescent="0.2">
      <c r="K15601" s="15">
        <f t="shared" si="1078"/>
        <v>1</v>
      </c>
      <c r="L15601" s="17">
        <f t="shared" si="1079"/>
        <v>1680</v>
      </c>
      <c r="M15601" s="5">
        <f t="shared" si="1081"/>
        <v>0</v>
      </c>
      <c r="N15601" s="15">
        <f t="shared" si="1080"/>
        <v>0</v>
      </c>
    </row>
    <row r="15602" spans="11:14" x14ac:dyDescent="0.2">
      <c r="K15602" s="15">
        <f t="shared" si="1078"/>
        <v>1</v>
      </c>
      <c r="L15602" s="17">
        <f t="shared" si="1079"/>
        <v>1680</v>
      </c>
      <c r="M15602" s="5">
        <f t="shared" si="1081"/>
        <v>0</v>
      </c>
      <c r="N15602" s="15">
        <f t="shared" si="1080"/>
        <v>0</v>
      </c>
    </row>
    <row r="15603" spans="11:14" x14ac:dyDescent="0.2">
      <c r="K15603" s="15">
        <f t="shared" si="1078"/>
        <v>1</v>
      </c>
      <c r="L15603" s="17">
        <f t="shared" si="1079"/>
        <v>1680</v>
      </c>
      <c r="M15603" s="5">
        <f t="shared" si="1081"/>
        <v>0</v>
      </c>
      <c r="N15603" s="15">
        <f t="shared" si="1080"/>
        <v>0</v>
      </c>
    </row>
    <row r="15604" spans="11:14" x14ac:dyDescent="0.2">
      <c r="K15604" s="15">
        <f t="shared" si="1078"/>
        <v>1</v>
      </c>
      <c r="L15604" s="17">
        <f t="shared" si="1079"/>
        <v>1680</v>
      </c>
      <c r="M15604" s="5">
        <f t="shared" si="1081"/>
        <v>0</v>
      </c>
      <c r="N15604" s="15">
        <f t="shared" si="1080"/>
        <v>0</v>
      </c>
    </row>
    <row r="15605" spans="11:14" x14ac:dyDescent="0.2">
      <c r="K15605" s="15">
        <f t="shared" si="1078"/>
        <v>1</v>
      </c>
      <c r="L15605" s="17">
        <f t="shared" si="1079"/>
        <v>1680</v>
      </c>
      <c r="M15605" s="5">
        <f t="shared" si="1081"/>
        <v>0</v>
      </c>
      <c r="N15605" s="15">
        <f t="shared" si="1080"/>
        <v>0</v>
      </c>
    </row>
    <row r="15606" spans="11:14" x14ac:dyDescent="0.2">
      <c r="K15606" s="15">
        <f t="shared" si="1078"/>
        <v>1</v>
      </c>
      <c r="L15606" s="17">
        <f t="shared" si="1079"/>
        <v>1680</v>
      </c>
      <c r="M15606" s="5">
        <f t="shared" si="1081"/>
        <v>0</v>
      </c>
      <c r="N15606" s="15">
        <f t="shared" si="1080"/>
        <v>0</v>
      </c>
    </row>
    <row r="15607" spans="11:14" x14ac:dyDescent="0.2">
      <c r="K15607" s="15">
        <f t="shared" si="1078"/>
        <v>1</v>
      </c>
      <c r="L15607" s="17">
        <f t="shared" si="1079"/>
        <v>1680</v>
      </c>
      <c r="M15607" s="5">
        <f t="shared" si="1081"/>
        <v>0</v>
      </c>
      <c r="N15607" s="15">
        <f t="shared" si="1080"/>
        <v>0</v>
      </c>
    </row>
    <row r="15608" spans="11:14" x14ac:dyDescent="0.2">
      <c r="K15608" s="15">
        <f t="shared" si="1078"/>
        <v>1</v>
      </c>
      <c r="L15608" s="17">
        <f t="shared" si="1079"/>
        <v>1680</v>
      </c>
      <c r="M15608" s="5">
        <f t="shared" si="1081"/>
        <v>0</v>
      </c>
      <c r="N15608" s="15">
        <f t="shared" si="1080"/>
        <v>0</v>
      </c>
    </row>
    <row r="15609" spans="11:14" x14ac:dyDescent="0.2">
      <c r="K15609" s="15">
        <f t="shared" si="1078"/>
        <v>1</v>
      </c>
      <c r="L15609" s="17">
        <f t="shared" si="1079"/>
        <v>1680</v>
      </c>
      <c r="M15609" s="5">
        <f t="shared" si="1081"/>
        <v>0</v>
      </c>
      <c r="N15609" s="15">
        <f t="shared" si="1080"/>
        <v>0</v>
      </c>
    </row>
    <row r="15610" spans="11:14" x14ac:dyDescent="0.2">
      <c r="K15610" s="15">
        <f t="shared" si="1078"/>
        <v>1</v>
      </c>
      <c r="L15610" s="17">
        <f t="shared" si="1079"/>
        <v>1680</v>
      </c>
      <c r="M15610" s="5">
        <f t="shared" si="1081"/>
        <v>0</v>
      </c>
      <c r="N15610" s="15">
        <f t="shared" si="1080"/>
        <v>0</v>
      </c>
    </row>
    <row r="15611" spans="11:14" x14ac:dyDescent="0.2">
      <c r="K15611" s="15">
        <f t="shared" si="1078"/>
        <v>1</v>
      </c>
      <c r="L15611" s="17">
        <f t="shared" si="1079"/>
        <v>1680</v>
      </c>
      <c r="M15611" s="5">
        <f t="shared" si="1081"/>
        <v>0</v>
      </c>
      <c r="N15611" s="15">
        <f t="shared" si="1080"/>
        <v>0</v>
      </c>
    </row>
    <row r="15612" spans="11:14" x14ac:dyDescent="0.2">
      <c r="K15612" s="15">
        <f t="shared" si="1078"/>
        <v>1</v>
      </c>
      <c r="L15612" s="17">
        <f t="shared" si="1079"/>
        <v>1680</v>
      </c>
      <c r="M15612" s="5">
        <f t="shared" si="1081"/>
        <v>0</v>
      </c>
      <c r="N15612" s="15">
        <f t="shared" si="1080"/>
        <v>0</v>
      </c>
    </row>
    <row r="15613" spans="11:14" x14ac:dyDescent="0.2">
      <c r="K15613" s="15">
        <f t="shared" si="1078"/>
        <v>1</v>
      </c>
      <c r="L15613" s="17">
        <f t="shared" si="1079"/>
        <v>1680</v>
      </c>
      <c r="M15613" s="5">
        <f t="shared" si="1081"/>
        <v>0</v>
      </c>
      <c r="N15613" s="15">
        <f t="shared" si="1080"/>
        <v>0</v>
      </c>
    </row>
    <row r="15614" spans="11:14" x14ac:dyDescent="0.2">
      <c r="K15614" s="15">
        <f t="shared" si="1078"/>
        <v>1</v>
      </c>
      <c r="L15614" s="17">
        <f t="shared" si="1079"/>
        <v>1680</v>
      </c>
      <c r="M15614" s="5">
        <f t="shared" si="1081"/>
        <v>0</v>
      </c>
      <c r="N15614" s="15">
        <f t="shared" si="1080"/>
        <v>0</v>
      </c>
    </row>
    <row r="15615" spans="11:14" x14ac:dyDescent="0.2">
      <c r="K15615" s="15">
        <f t="shared" si="1078"/>
        <v>1</v>
      </c>
      <c r="L15615" s="17">
        <f t="shared" si="1079"/>
        <v>1680</v>
      </c>
      <c r="M15615" s="5">
        <f t="shared" si="1081"/>
        <v>0</v>
      </c>
      <c r="N15615" s="15">
        <f t="shared" si="1080"/>
        <v>0</v>
      </c>
    </row>
    <row r="15616" spans="11:14" x14ac:dyDescent="0.2">
      <c r="K15616" s="15">
        <f t="shared" si="1078"/>
        <v>1</v>
      </c>
      <c r="L15616" s="17">
        <f t="shared" si="1079"/>
        <v>1680</v>
      </c>
      <c r="M15616" s="5">
        <f t="shared" si="1081"/>
        <v>0</v>
      </c>
      <c r="N15616" s="15">
        <f t="shared" si="1080"/>
        <v>0</v>
      </c>
    </row>
    <row r="15617" spans="11:14" x14ac:dyDescent="0.2">
      <c r="K15617" s="15">
        <f t="shared" si="1078"/>
        <v>1</v>
      </c>
      <c r="L15617" s="17">
        <f t="shared" si="1079"/>
        <v>1680</v>
      </c>
      <c r="M15617" s="5">
        <f t="shared" si="1081"/>
        <v>0</v>
      </c>
      <c r="N15617" s="15">
        <f t="shared" si="1080"/>
        <v>0</v>
      </c>
    </row>
    <row r="15618" spans="11:14" x14ac:dyDescent="0.2">
      <c r="K15618" s="15">
        <f t="shared" ref="K15618:K15681" si="1082">DATE(YEAR(E15618),MONTH(E15618),1)</f>
        <v>1</v>
      </c>
      <c r="L15618" s="17">
        <f t="shared" ref="L15618:L15681" si="1083">ROUND(($B$3-K15618)/365.25*12,0)</f>
        <v>1680</v>
      </c>
      <c r="M15618" s="5">
        <f t="shared" si="1081"/>
        <v>0</v>
      </c>
      <c r="N15618" s="15">
        <f t="shared" ref="N15618:N15681" si="1084">EDATE(E15618,D15618)</f>
        <v>0</v>
      </c>
    </row>
    <row r="15619" spans="11:14" x14ac:dyDescent="0.2">
      <c r="K15619" s="15">
        <f t="shared" si="1082"/>
        <v>1</v>
      </c>
      <c r="L15619" s="17">
        <f t="shared" si="1083"/>
        <v>1680</v>
      </c>
      <c r="M15619" s="5">
        <f t="shared" ref="M15619:M15682" si="1085">ROUND((N15619-K15619)/365.25*12,0)</f>
        <v>0</v>
      </c>
      <c r="N15619" s="15">
        <f t="shared" si="1084"/>
        <v>0</v>
      </c>
    </row>
    <row r="15620" spans="11:14" x14ac:dyDescent="0.2">
      <c r="K15620" s="15">
        <f t="shared" si="1082"/>
        <v>1</v>
      </c>
      <c r="L15620" s="17">
        <f t="shared" si="1083"/>
        <v>1680</v>
      </c>
      <c r="M15620" s="5">
        <f t="shared" si="1085"/>
        <v>0</v>
      </c>
      <c r="N15620" s="15">
        <f t="shared" si="1084"/>
        <v>0</v>
      </c>
    </row>
    <row r="15621" spans="11:14" x14ac:dyDescent="0.2">
      <c r="K15621" s="15">
        <f t="shared" si="1082"/>
        <v>1</v>
      </c>
      <c r="L15621" s="17">
        <f t="shared" si="1083"/>
        <v>1680</v>
      </c>
      <c r="M15621" s="5">
        <f t="shared" si="1085"/>
        <v>0</v>
      </c>
      <c r="N15621" s="15">
        <f t="shared" si="1084"/>
        <v>0</v>
      </c>
    </row>
    <row r="15622" spans="11:14" x14ac:dyDescent="0.2">
      <c r="K15622" s="15">
        <f t="shared" si="1082"/>
        <v>1</v>
      </c>
      <c r="L15622" s="17">
        <f t="shared" si="1083"/>
        <v>1680</v>
      </c>
      <c r="M15622" s="5">
        <f t="shared" si="1085"/>
        <v>0</v>
      </c>
      <c r="N15622" s="15">
        <f t="shared" si="1084"/>
        <v>0</v>
      </c>
    </row>
    <row r="15623" spans="11:14" x14ac:dyDescent="0.2">
      <c r="K15623" s="15">
        <f t="shared" si="1082"/>
        <v>1</v>
      </c>
      <c r="L15623" s="17">
        <f t="shared" si="1083"/>
        <v>1680</v>
      </c>
      <c r="M15623" s="5">
        <f t="shared" si="1085"/>
        <v>0</v>
      </c>
      <c r="N15623" s="15">
        <f t="shared" si="1084"/>
        <v>0</v>
      </c>
    </row>
    <row r="15624" spans="11:14" x14ac:dyDescent="0.2">
      <c r="K15624" s="15">
        <f t="shared" si="1082"/>
        <v>1</v>
      </c>
      <c r="L15624" s="17">
        <f t="shared" si="1083"/>
        <v>1680</v>
      </c>
      <c r="M15624" s="5">
        <f t="shared" si="1085"/>
        <v>0</v>
      </c>
      <c r="N15624" s="15">
        <f t="shared" si="1084"/>
        <v>0</v>
      </c>
    </row>
    <row r="15625" spans="11:14" x14ac:dyDescent="0.2">
      <c r="K15625" s="15">
        <f t="shared" si="1082"/>
        <v>1</v>
      </c>
      <c r="L15625" s="17">
        <f t="shared" si="1083"/>
        <v>1680</v>
      </c>
      <c r="M15625" s="5">
        <f t="shared" si="1085"/>
        <v>0</v>
      </c>
      <c r="N15625" s="15">
        <f t="shared" si="1084"/>
        <v>0</v>
      </c>
    </row>
    <row r="15626" spans="11:14" x14ac:dyDescent="0.2">
      <c r="K15626" s="15">
        <f t="shared" si="1082"/>
        <v>1</v>
      </c>
      <c r="L15626" s="17">
        <f t="shared" si="1083"/>
        <v>1680</v>
      </c>
      <c r="M15626" s="5">
        <f t="shared" si="1085"/>
        <v>0</v>
      </c>
      <c r="N15626" s="15">
        <f t="shared" si="1084"/>
        <v>0</v>
      </c>
    </row>
    <row r="15627" spans="11:14" x14ac:dyDescent="0.2">
      <c r="K15627" s="15">
        <f t="shared" si="1082"/>
        <v>1</v>
      </c>
      <c r="L15627" s="17">
        <f t="shared" si="1083"/>
        <v>1680</v>
      </c>
      <c r="M15627" s="5">
        <f t="shared" si="1085"/>
        <v>0</v>
      </c>
      <c r="N15627" s="15">
        <f t="shared" si="1084"/>
        <v>0</v>
      </c>
    </row>
    <row r="15628" spans="11:14" x14ac:dyDescent="0.2">
      <c r="K15628" s="15">
        <f t="shared" si="1082"/>
        <v>1</v>
      </c>
      <c r="L15628" s="17">
        <f t="shared" si="1083"/>
        <v>1680</v>
      </c>
      <c r="M15628" s="5">
        <f t="shared" si="1085"/>
        <v>0</v>
      </c>
      <c r="N15628" s="15">
        <f t="shared" si="1084"/>
        <v>0</v>
      </c>
    </row>
    <row r="15629" spans="11:14" x14ac:dyDescent="0.2">
      <c r="K15629" s="15">
        <f t="shared" si="1082"/>
        <v>1</v>
      </c>
      <c r="L15629" s="17">
        <f t="shared" si="1083"/>
        <v>1680</v>
      </c>
      <c r="M15629" s="5">
        <f t="shared" si="1085"/>
        <v>0</v>
      </c>
      <c r="N15629" s="15">
        <f t="shared" si="1084"/>
        <v>0</v>
      </c>
    </row>
    <row r="15630" spans="11:14" x14ac:dyDescent="0.2">
      <c r="K15630" s="15">
        <f t="shared" si="1082"/>
        <v>1</v>
      </c>
      <c r="L15630" s="17">
        <f t="shared" si="1083"/>
        <v>1680</v>
      </c>
      <c r="M15630" s="5">
        <f t="shared" si="1085"/>
        <v>0</v>
      </c>
      <c r="N15630" s="15">
        <f t="shared" si="1084"/>
        <v>0</v>
      </c>
    </row>
    <row r="15631" spans="11:14" x14ac:dyDescent="0.2">
      <c r="K15631" s="15">
        <f t="shared" si="1082"/>
        <v>1</v>
      </c>
      <c r="L15631" s="17">
        <f t="shared" si="1083"/>
        <v>1680</v>
      </c>
      <c r="M15631" s="5">
        <f t="shared" si="1085"/>
        <v>0</v>
      </c>
      <c r="N15631" s="15">
        <f t="shared" si="1084"/>
        <v>0</v>
      </c>
    </row>
    <row r="15632" spans="11:14" x14ac:dyDescent="0.2">
      <c r="K15632" s="15">
        <f t="shared" si="1082"/>
        <v>1</v>
      </c>
      <c r="L15632" s="17">
        <f t="shared" si="1083"/>
        <v>1680</v>
      </c>
      <c r="M15632" s="5">
        <f t="shared" si="1085"/>
        <v>0</v>
      </c>
      <c r="N15632" s="15">
        <f t="shared" si="1084"/>
        <v>0</v>
      </c>
    </row>
    <row r="15633" spans="11:14" x14ac:dyDescent="0.2">
      <c r="K15633" s="15">
        <f t="shared" si="1082"/>
        <v>1</v>
      </c>
      <c r="L15633" s="17">
        <f t="shared" si="1083"/>
        <v>1680</v>
      </c>
      <c r="M15633" s="5">
        <f t="shared" si="1085"/>
        <v>0</v>
      </c>
      <c r="N15633" s="15">
        <f t="shared" si="1084"/>
        <v>0</v>
      </c>
    </row>
    <row r="15634" spans="11:14" x14ac:dyDescent="0.2">
      <c r="K15634" s="15">
        <f t="shared" si="1082"/>
        <v>1</v>
      </c>
      <c r="L15634" s="17">
        <f t="shared" si="1083"/>
        <v>1680</v>
      </c>
      <c r="M15634" s="5">
        <f t="shared" si="1085"/>
        <v>0</v>
      </c>
      <c r="N15634" s="15">
        <f t="shared" si="1084"/>
        <v>0</v>
      </c>
    </row>
    <row r="15635" spans="11:14" x14ac:dyDescent="0.2">
      <c r="K15635" s="15">
        <f t="shared" si="1082"/>
        <v>1</v>
      </c>
      <c r="L15635" s="17">
        <f t="shared" si="1083"/>
        <v>1680</v>
      </c>
      <c r="M15635" s="5">
        <f t="shared" si="1085"/>
        <v>0</v>
      </c>
      <c r="N15635" s="15">
        <f t="shared" si="1084"/>
        <v>0</v>
      </c>
    </row>
    <row r="15636" spans="11:14" x14ac:dyDescent="0.2">
      <c r="K15636" s="15">
        <f t="shared" si="1082"/>
        <v>1</v>
      </c>
      <c r="L15636" s="17">
        <f t="shared" si="1083"/>
        <v>1680</v>
      </c>
      <c r="M15636" s="5">
        <f t="shared" si="1085"/>
        <v>0</v>
      </c>
      <c r="N15636" s="15">
        <f t="shared" si="1084"/>
        <v>0</v>
      </c>
    </row>
    <row r="15637" spans="11:14" x14ac:dyDescent="0.2">
      <c r="K15637" s="15">
        <f t="shared" si="1082"/>
        <v>1</v>
      </c>
      <c r="L15637" s="17">
        <f t="shared" si="1083"/>
        <v>1680</v>
      </c>
      <c r="M15637" s="5">
        <f t="shared" si="1085"/>
        <v>0</v>
      </c>
      <c r="N15637" s="15">
        <f t="shared" si="1084"/>
        <v>0</v>
      </c>
    </row>
    <row r="15638" spans="11:14" x14ac:dyDescent="0.2">
      <c r="K15638" s="15">
        <f t="shared" si="1082"/>
        <v>1</v>
      </c>
      <c r="L15638" s="17">
        <f t="shared" si="1083"/>
        <v>1680</v>
      </c>
      <c r="M15638" s="5">
        <f t="shared" si="1085"/>
        <v>0</v>
      </c>
      <c r="N15638" s="15">
        <f t="shared" si="1084"/>
        <v>0</v>
      </c>
    </row>
    <row r="15639" spans="11:14" x14ac:dyDescent="0.2">
      <c r="K15639" s="15">
        <f t="shared" si="1082"/>
        <v>1</v>
      </c>
      <c r="L15639" s="17">
        <f t="shared" si="1083"/>
        <v>1680</v>
      </c>
      <c r="M15639" s="5">
        <f t="shared" si="1085"/>
        <v>0</v>
      </c>
      <c r="N15639" s="15">
        <f t="shared" si="1084"/>
        <v>0</v>
      </c>
    </row>
    <row r="15640" spans="11:14" x14ac:dyDescent="0.2">
      <c r="K15640" s="15">
        <f t="shared" si="1082"/>
        <v>1</v>
      </c>
      <c r="L15640" s="17">
        <f t="shared" si="1083"/>
        <v>1680</v>
      </c>
      <c r="M15640" s="5">
        <f t="shared" si="1085"/>
        <v>0</v>
      </c>
      <c r="N15640" s="15">
        <f t="shared" si="1084"/>
        <v>0</v>
      </c>
    </row>
    <row r="15641" spans="11:14" x14ac:dyDescent="0.2">
      <c r="K15641" s="15">
        <f t="shared" si="1082"/>
        <v>1</v>
      </c>
      <c r="L15641" s="17">
        <f t="shared" si="1083"/>
        <v>1680</v>
      </c>
      <c r="M15641" s="5">
        <f t="shared" si="1085"/>
        <v>0</v>
      </c>
      <c r="N15641" s="15">
        <f t="shared" si="1084"/>
        <v>0</v>
      </c>
    </row>
    <row r="15642" spans="11:14" x14ac:dyDescent="0.2">
      <c r="K15642" s="15">
        <f t="shared" si="1082"/>
        <v>1</v>
      </c>
      <c r="L15642" s="17">
        <f t="shared" si="1083"/>
        <v>1680</v>
      </c>
      <c r="M15642" s="5">
        <f t="shared" si="1085"/>
        <v>0</v>
      </c>
      <c r="N15642" s="15">
        <f t="shared" si="1084"/>
        <v>0</v>
      </c>
    </row>
    <row r="15643" spans="11:14" x14ac:dyDescent="0.2">
      <c r="K15643" s="15">
        <f t="shared" si="1082"/>
        <v>1</v>
      </c>
      <c r="L15643" s="17">
        <f t="shared" si="1083"/>
        <v>1680</v>
      </c>
      <c r="M15643" s="5">
        <f t="shared" si="1085"/>
        <v>0</v>
      </c>
      <c r="N15643" s="15">
        <f t="shared" si="1084"/>
        <v>0</v>
      </c>
    </row>
    <row r="15644" spans="11:14" x14ac:dyDescent="0.2">
      <c r="K15644" s="15">
        <f t="shared" si="1082"/>
        <v>1</v>
      </c>
      <c r="L15644" s="17">
        <f t="shared" si="1083"/>
        <v>1680</v>
      </c>
      <c r="M15644" s="5">
        <f t="shared" si="1085"/>
        <v>0</v>
      </c>
      <c r="N15644" s="15">
        <f t="shared" si="1084"/>
        <v>0</v>
      </c>
    </row>
    <row r="15645" spans="11:14" x14ac:dyDescent="0.2">
      <c r="K15645" s="15">
        <f t="shared" si="1082"/>
        <v>1</v>
      </c>
      <c r="L15645" s="17">
        <f t="shared" si="1083"/>
        <v>1680</v>
      </c>
      <c r="M15645" s="5">
        <f t="shared" si="1085"/>
        <v>0</v>
      </c>
      <c r="N15645" s="15">
        <f t="shared" si="1084"/>
        <v>0</v>
      </c>
    </row>
    <row r="15646" spans="11:14" x14ac:dyDescent="0.2">
      <c r="K15646" s="15">
        <f t="shared" si="1082"/>
        <v>1</v>
      </c>
      <c r="L15646" s="17">
        <f t="shared" si="1083"/>
        <v>1680</v>
      </c>
      <c r="M15646" s="5">
        <f t="shared" si="1085"/>
        <v>0</v>
      </c>
      <c r="N15646" s="15">
        <f t="shared" si="1084"/>
        <v>0</v>
      </c>
    </row>
    <row r="15647" spans="11:14" x14ac:dyDescent="0.2">
      <c r="K15647" s="15">
        <f t="shared" si="1082"/>
        <v>1</v>
      </c>
      <c r="L15647" s="17">
        <f t="shared" si="1083"/>
        <v>1680</v>
      </c>
      <c r="M15647" s="5">
        <f t="shared" si="1085"/>
        <v>0</v>
      </c>
      <c r="N15647" s="15">
        <f t="shared" si="1084"/>
        <v>0</v>
      </c>
    </row>
    <row r="15648" spans="11:14" x14ac:dyDescent="0.2">
      <c r="K15648" s="15">
        <f t="shared" si="1082"/>
        <v>1</v>
      </c>
      <c r="L15648" s="17">
        <f t="shared" si="1083"/>
        <v>1680</v>
      </c>
      <c r="M15648" s="5">
        <f t="shared" si="1085"/>
        <v>0</v>
      </c>
      <c r="N15648" s="15">
        <f t="shared" si="1084"/>
        <v>0</v>
      </c>
    </row>
    <row r="15649" spans="11:14" x14ac:dyDescent="0.2">
      <c r="K15649" s="15">
        <f t="shared" si="1082"/>
        <v>1</v>
      </c>
      <c r="L15649" s="17">
        <f t="shared" si="1083"/>
        <v>1680</v>
      </c>
      <c r="M15649" s="5">
        <f t="shared" si="1085"/>
        <v>0</v>
      </c>
      <c r="N15649" s="15">
        <f t="shared" si="1084"/>
        <v>0</v>
      </c>
    </row>
    <row r="15650" spans="11:14" x14ac:dyDescent="0.2">
      <c r="K15650" s="15">
        <f t="shared" si="1082"/>
        <v>1</v>
      </c>
      <c r="L15650" s="17">
        <f t="shared" si="1083"/>
        <v>1680</v>
      </c>
      <c r="M15650" s="5">
        <f t="shared" si="1085"/>
        <v>0</v>
      </c>
      <c r="N15650" s="15">
        <f t="shared" si="1084"/>
        <v>0</v>
      </c>
    </row>
    <row r="15651" spans="11:14" x14ac:dyDescent="0.2">
      <c r="K15651" s="15">
        <f t="shared" si="1082"/>
        <v>1</v>
      </c>
      <c r="L15651" s="17">
        <f t="shared" si="1083"/>
        <v>1680</v>
      </c>
      <c r="M15651" s="5">
        <f t="shared" si="1085"/>
        <v>0</v>
      </c>
      <c r="N15651" s="15">
        <f t="shared" si="1084"/>
        <v>0</v>
      </c>
    </row>
    <row r="15652" spans="11:14" x14ac:dyDescent="0.2">
      <c r="K15652" s="15">
        <f t="shared" si="1082"/>
        <v>1</v>
      </c>
      <c r="L15652" s="17">
        <f t="shared" si="1083"/>
        <v>1680</v>
      </c>
      <c r="M15652" s="5">
        <f t="shared" si="1085"/>
        <v>0</v>
      </c>
      <c r="N15652" s="15">
        <f t="shared" si="1084"/>
        <v>0</v>
      </c>
    </row>
    <row r="15653" spans="11:14" x14ac:dyDescent="0.2">
      <c r="K15653" s="15">
        <f t="shared" si="1082"/>
        <v>1</v>
      </c>
      <c r="L15653" s="17">
        <f t="shared" si="1083"/>
        <v>1680</v>
      </c>
      <c r="M15653" s="5">
        <f t="shared" si="1085"/>
        <v>0</v>
      </c>
      <c r="N15653" s="15">
        <f t="shared" si="1084"/>
        <v>0</v>
      </c>
    </row>
    <row r="15654" spans="11:14" x14ac:dyDescent="0.2">
      <c r="K15654" s="15">
        <f t="shared" si="1082"/>
        <v>1</v>
      </c>
      <c r="L15654" s="17">
        <f t="shared" si="1083"/>
        <v>1680</v>
      </c>
      <c r="M15654" s="5">
        <f t="shared" si="1085"/>
        <v>0</v>
      </c>
      <c r="N15654" s="15">
        <f t="shared" si="1084"/>
        <v>0</v>
      </c>
    </row>
    <row r="15655" spans="11:14" x14ac:dyDescent="0.2">
      <c r="K15655" s="15">
        <f t="shared" si="1082"/>
        <v>1</v>
      </c>
      <c r="L15655" s="17">
        <f t="shared" si="1083"/>
        <v>1680</v>
      </c>
      <c r="M15655" s="5">
        <f t="shared" si="1085"/>
        <v>0</v>
      </c>
      <c r="N15655" s="15">
        <f t="shared" si="1084"/>
        <v>0</v>
      </c>
    </row>
    <row r="15656" spans="11:14" x14ac:dyDescent="0.2">
      <c r="K15656" s="15">
        <f t="shared" si="1082"/>
        <v>1</v>
      </c>
      <c r="L15656" s="17">
        <f t="shared" si="1083"/>
        <v>1680</v>
      </c>
      <c r="M15656" s="5">
        <f t="shared" si="1085"/>
        <v>0</v>
      </c>
      <c r="N15656" s="15">
        <f t="shared" si="1084"/>
        <v>0</v>
      </c>
    </row>
    <row r="15657" spans="11:14" x14ac:dyDescent="0.2">
      <c r="K15657" s="15">
        <f t="shared" si="1082"/>
        <v>1</v>
      </c>
      <c r="L15657" s="17">
        <f t="shared" si="1083"/>
        <v>1680</v>
      </c>
      <c r="M15657" s="5">
        <f t="shared" si="1085"/>
        <v>0</v>
      </c>
      <c r="N15657" s="15">
        <f t="shared" si="1084"/>
        <v>0</v>
      </c>
    </row>
    <row r="15658" spans="11:14" x14ac:dyDescent="0.2">
      <c r="K15658" s="15">
        <f t="shared" si="1082"/>
        <v>1</v>
      </c>
      <c r="L15658" s="17">
        <f t="shared" si="1083"/>
        <v>1680</v>
      </c>
      <c r="M15658" s="5">
        <f t="shared" si="1085"/>
        <v>0</v>
      </c>
      <c r="N15658" s="15">
        <f t="shared" si="1084"/>
        <v>0</v>
      </c>
    </row>
    <row r="15659" spans="11:14" x14ac:dyDescent="0.2">
      <c r="K15659" s="15">
        <f t="shared" si="1082"/>
        <v>1</v>
      </c>
      <c r="L15659" s="17">
        <f t="shared" si="1083"/>
        <v>1680</v>
      </c>
      <c r="M15659" s="5">
        <f t="shared" si="1085"/>
        <v>0</v>
      </c>
      <c r="N15659" s="15">
        <f t="shared" si="1084"/>
        <v>0</v>
      </c>
    </row>
    <row r="15660" spans="11:14" x14ac:dyDescent="0.2">
      <c r="K15660" s="15">
        <f t="shared" si="1082"/>
        <v>1</v>
      </c>
      <c r="L15660" s="17">
        <f t="shared" si="1083"/>
        <v>1680</v>
      </c>
      <c r="M15660" s="5">
        <f t="shared" si="1085"/>
        <v>0</v>
      </c>
      <c r="N15660" s="15">
        <f t="shared" si="1084"/>
        <v>0</v>
      </c>
    </row>
    <row r="15661" spans="11:14" x14ac:dyDescent="0.2">
      <c r="K15661" s="15">
        <f t="shared" si="1082"/>
        <v>1</v>
      </c>
      <c r="L15661" s="17">
        <f t="shared" si="1083"/>
        <v>1680</v>
      </c>
      <c r="M15661" s="5">
        <f t="shared" si="1085"/>
        <v>0</v>
      </c>
      <c r="N15661" s="15">
        <f t="shared" si="1084"/>
        <v>0</v>
      </c>
    </row>
    <row r="15662" spans="11:14" x14ac:dyDescent="0.2">
      <c r="K15662" s="15">
        <f t="shared" si="1082"/>
        <v>1</v>
      </c>
      <c r="L15662" s="17">
        <f t="shared" si="1083"/>
        <v>1680</v>
      </c>
      <c r="M15662" s="5">
        <f t="shared" si="1085"/>
        <v>0</v>
      </c>
      <c r="N15662" s="15">
        <f t="shared" si="1084"/>
        <v>0</v>
      </c>
    </row>
    <row r="15663" spans="11:14" x14ac:dyDescent="0.2">
      <c r="K15663" s="15">
        <f t="shared" si="1082"/>
        <v>1</v>
      </c>
      <c r="L15663" s="17">
        <f t="shared" si="1083"/>
        <v>1680</v>
      </c>
      <c r="M15663" s="5">
        <f t="shared" si="1085"/>
        <v>0</v>
      </c>
      <c r="N15663" s="15">
        <f t="shared" si="1084"/>
        <v>0</v>
      </c>
    </row>
    <row r="15664" spans="11:14" x14ac:dyDescent="0.2">
      <c r="K15664" s="15">
        <f t="shared" si="1082"/>
        <v>1</v>
      </c>
      <c r="L15664" s="17">
        <f t="shared" si="1083"/>
        <v>1680</v>
      </c>
      <c r="M15664" s="5">
        <f t="shared" si="1085"/>
        <v>0</v>
      </c>
      <c r="N15664" s="15">
        <f t="shared" si="1084"/>
        <v>0</v>
      </c>
    </row>
    <row r="15665" spans="11:14" x14ac:dyDescent="0.2">
      <c r="K15665" s="15">
        <f t="shared" si="1082"/>
        <v>1</v>
      </c>
      <c r="L15665" s="17">
        <f t="shared" si="1083"/>
        <v>1680</v>
      </c>
      <c r="M15665" s="5">
        <f t="shared" si="1085"/>
        <v>0</v>
      </c>
      <c r="N15665" s="15">
        <f t="shared" si="1084"/>
        <v>0</v>
      </c>
    </row>
    <row r="15666" spans="11:14" x14ac:dyDescent="0.2">
      <c r="K15666" s="15">
        <f t="shared" si="1082"/>
        <v>1</v>
      </c>
      <c r="L15666" s="17">
        <f t="shared" si="1083"/>
        <v>1680</v>
      </c>
      <c r="M15666" s="5">
        <f t="shared" si="1085"/>
        <v>0</v>
      </c>
      <c r="N15666" s="15">
        <f t="shared" si="1084"/>
        <v>0</v>
      </c>
    </row>
    <row r="15667" spans="11:14" x14ac:dyDescent="0.2">
      <c r="K15667" s="15">
        <f t="shared" si="1082"/>
        <v>1</v>
      </c>
      <c r="L15667" s="17">
        <f t="shared" si="1083"/>
        <v>1680</v>
      </c>
      <c r="M15667" s="5">
        <f t="shared" si="1085"/>
        <v>0</v>
      </c>
      <c r="N15667" s="15">
        <f t="shared" si="1084"/>
        <v>0</v>
      </c>
    </row>
    <row r="15668" spans="11:14" x14ac:dyDescent="0.2">
      <c r="K15668" s="15">
        <f t="shared" si="1082"/>
        <v>1</v>
      </c>
      <c r="L15668" s="17">
        <f t="shared" si="1083"/>
        <v>1680</v>
      </c>
      <c r="M15668" s="5">
        <f t="shared" si="1085"/>
        <v>0</v>
      </c>
      <c r="N15668" s="15">
        <f t="shared" si="1084"/>
        <v>0</v>
      </c>
    </row>
    <row r="15669" spans="11:14" x14ac:dyDescent="0.2">
      <c r="K15669" s="15">
        <f t="shared" si="1082"/>
        <v>1</v>
      </c>
      <c r="L15669" s="17">
        <f t="shared" si="1083"/>
        <v>1680</v>
      </c>
      <c r="M15669" s="5">
        <f t="shared" si="1085"/>
        <v>0</v>
      </c>
      <c r="N15669" s="15">
        <f t="shared" si="1084"/>
        <v>0</v>
      </c>
    </row>
    <row r="15670" spans="11:14" x14ac:dyDescent="0.2">
      <c r="K15670" s="15">
        <f t="shared" si="1082"/>
        <v>1</v>
      </c>
      <c r="L15670" s="17">
        <f t="shared" si="1083"/>
        <v>1680</v>
      </c>
      <c r="M15670" s="5">
        <f t="shared" si="1085"/>
        <v>0</v>
      </c>
      <c r="N15670" s="15">
        <f t="shared" si="1084"/>
        <v>0</v>
      </c>
    </row>
    <row r="15671" spans="11:14" x14ac:dyDescent="0.2">
      <c r="K15671" s="15">
        <f t="shared" si="1082"/>
        <v>1</v>
      </c>
      <c r="L15671" s="17">
        <f t="shared" si="1083"/>
        <v>1680</v>
      </c>
      <c r="M15671" s="5">
        <f t="shared" si="1085"/>
        <v>0</v>
      </c>
      <c r="N15671" s="15">
        <f t="shared" si="1084"/>
        <v>0</v>
      </c>
    </row>
    <row r="15672" spans="11:14" x14ac:dyDescent="0.2">
      <c r="K15672" s="15">
        <f t="shared" si="1082"/>
        <v>1</v>
      </c>
      <c r="L15672" s="17">
        <f t="shared" si="1083"/>
        <v>1680</v>
      </c>
      <c r="M15672" s="5">
        <f t="shared" si="1085"/>
        <v>0</v>
      </c>
      <c r="N15672" s="15">
        <f t="shared" si="1084"/>
        <v>0</v>
      </c>
    </row>
    <row r="15673" spans="11:14" x14ac:dyDescent="0.2">
      <c r="K15673" s="15">
        <f t="shared" si="1082"/>
        <v>1</v>
      </c>
      <c r="L15673" s="17">
        <f t="shared" si="1083"/>
        <v>1680</v>
      </c>
      <c r="M15673" s="5">
        <f t="shared" si="1085"/>
        <v>0</v>
      </c>
      <c r="N15673" s="15">
        <f t="shared" si="1084"/>
        <v>0</v>
      </c>
    </row>
    <row r="15674" spans="11:14" x14ac:dyDescent="0.2">
      <c r="K15674" s="15">
        <f t="shared" si="1082"/>
        <v>1</v>
      </c>
      <c r="L15674" s="17">
        <f t="shared" si="1083"/>
        <v>1680</v>
      </c>
      <c r="M15674" s="5">
        <f t="shared" si="1085"/>
        <v>0</v>
      </c>
      <c r="N15674" s="15">
        <f t="shared" si="1084"/>
        <v>0</v>
      </c>
    </row>
    <row r="15675" spans="11:14" x14ac:dyDescent="0.2">
      <c r="K15675" s="15">
        <f t="shared" si="1082"/>
        <v>1</v>
      </c>
      <c r="L15675" s="17">
        <f t="shared" si="1083"/>
        <v>1680</v>
      </c>
      <c r="M15675" s="5">
        <f t="shared" si="1085"/>
        <v>0</v>
      </c>
      <c r="N15675" s="15">
        <f t="shared" si="1084"/>
        <v>0</v>
      </c>
    </row>
    <row r="15676" spans="11:14" x14ac:dyDescent="0.2">
      <c r="K15676" s="15">
        <f t="shared" si="1082"/>
        <v>1</v>
      </c>
      <c r="L15676" s="17">
        <f t="shared" si="1083"/>
        <v>1680</v>
      </c>
      <c r="M15676" s="5">
        <f t="shared" si="1085"/>
        <v>0</v>
      </c>
      <c r="N15676" s="15">
        <f t="shared" si="1084"/>
        <v>0</v>
      </c>
    </row>
    <row r="15677" spans="11:14" x14ac:dyDescent="0.2">
      <c r="K15677" s="15">
        <f t="shared" si="1082"/>
        <v>1</v>
      </c>
      <c r="L15677" s="17">
        <f t="shared" si="1083"/>
        <v>1680</v>
      </c>
      <c r="M15677" s="5">
        <f t="shared" si="1085"/>
        <v>0</v>
      </c>
      <c r="N15677" s="15">
        <f t="shared" si="1084"/>
        <v>0</v>
      </c>
    </row>
    <row r="15678" spans="11:14" x14ac:dyDescent="0.2">
      <c r="K15678" s="15">
        <f t="shared" si="1082"/>
        <v>1</v>
      </c>
      <c r="L15678" s="17">
        <f t="shared" si="1083"/>
        <v>1680</v>
      </c>
      <c r="M15678" s="5">
        <f t="shared" si="1085"/>
        <v>0</v>
      </c>
      <c r="N15678" s="15">
        <f t="shared" si="1084"/>
        <v>0</v>
      </c>
    </row>
    <row r="15679" spans="11:14" x14ac:dyDescent="0.2">
      <c r="K15679" s="15">
        <f t="shared" si="1082"/>
        <v>1</v>
      </c>
      <c r="L15679" s="17">
        <f t="shared" si="1083"/>
        <v>1680</v>
      </c>
      <c r="M15679" s="5">
        <f t="shared" si="1085"/>
        <v>0</v>
      </c>
      <c r="N15679" s="15">
        <f t="shared" si="1084"/>
        <v>0</v>
      </c>
    </row>
    <row r="15680" spans="11:14" x14ac:dyDescent="0.2">
      <c r="K15680" s="15">
        <f t="shared" si="1082"/>
        <v>1</v>
      </c>
      <c r="L15680" s="17">
        <f t="shared" si="1083"/>
        <v>1680</v>
      </c>
      <c r="M15680" s="5">
        <f t="shared" si="1085"/>
        <v>0</v>
      </c>
      <c r="N15680" s="15">
        <f t="shared" si="1084"/>
        <v>0</v>
      </c>
    </row>
    <row r="15681" spans="11:14" x14ac:dyDescent="0.2">
      <c r="K15681" s="15">
        <f t="shared" si="1082"/>
        <v>1</v>
      </c>
      <c r="L15681" s="17">
        <f t="shared" si="1083"/>
        <v>1680</v>
      </c>
      <c r="M15681" s="5">
        <f t="shared" si="1085"/>
        <v>0</v>
      </c>
      <c r="N15681" s="15">
        <f t="shared" si="1084"/>
        <v>0</v>
      </c>
    </row>
    <row r="15682" spans="11:14" x14ac:dyDescent="0.2">
      <c r="K15682" s="15">
        <f t="shared" ref="K15682:K15745" si="1086">DATE(YEAR(E15682),MONTH(E15682),1)</f>
        <v>1</v>
      </c>
      <c r="L15682" s="17">
        <f t="shared" ref="L15682:L15745" si="1087">ROUND(($B$3-K15682)/365.25*12,0)</f>
        <v>1680</v>
      </c>
      <c r="M15682" s="5">
        <f t="shared" si="1085"/>
        <v>0</v>
      </c>
      <c r="N15682" s="15">
        <f t="shared" ref="N15682:N15745" si="1088">EDATE(E15682,D15682)</f>
        <v>0</v>
      </c>
    </row>
    <row r="15683" spans="11:14" x14ac:dyDescent="0.2">
      <c r="K15683" s="15">
        <f t="shared" si="1086"/>
        <v>1</v>
      </c>
      <c r="L15683" s="17">
        <f t="shared" si="1087"/>
        <v>1680</v>
      </c>
      <c r="M15683" s="5">
        <f t="shared" ref="M15683:M15746" si="1089">ROUND((N15683-K15683)/365.25*12,0)</f>
        <v>0</v>
      </c>
      <c r="N15683" s="15">
        <f t="shared" si="1088"/>
        <v>0</v>
      </c>
    </row>
    <row r="15684" spans="11:14" x14ac:dyDescent="0.2">
      <c r="K15684" s="15">
        <f t="shared" si="1086"/>
        <v>1</v>
      </c>
      <c r="L15684" s="17">
        <f t="shared" si="1087"/>
        <v>1680</v>
      </c>
      <c r="M15684" s="5">
        <f t="shared" si="1089"/>
        <v>0</v>
      </c>
      <c r="N15684" s="15">
        <f t="shared" si="1088"/>
        <v>0</v>
      </c>
    </row>
    <row r="15685" spans="11:14" x14ac:dyDescent="0.2">
      <c r="K15685" s="15">
        <f t="shared" si="1086"/>
        <v>1</v>
      </c>
      <c r="L15685" s="17">
        <f t="shared" si="1087"/>
        <v>1680</v>
      </c>
      <c r="M15685" s="5">
        <f t="shared" si="1089"/>
        <v>0</v>
      </c>
      <c r="N15685" s="15">
        <f t="shared" si="1088"/>
        <v>0</v>
      </c>
    </row>
    <row r="15686" spans="11:14" x14ac:dyDescent="0.2">
      <c r="K15686" s="15">
        <f t="shared" si="1086"/>
        <v>1</v>
      </c>
      <c r="L15686" s="17">
        <f t="shared" si="1087"/>
        <v>1680</v>
      </c>
      <c r="M15686" s="5">
        <f t="shared" si="1089"/>
        <v>0</v>
      </c>
      <c r="N15686" s="15">
        <f t="shared" si="1088"/>
        <v>0</v>
      </c>
    </row>
    <row r="15687" spans="11:14" x14ac:dyDescent="0.2">
      <c r="K15687" s="15">
        <f t="shared" si="1086"/>
        <v>1</v>
      </c>
      <c r="L15687" s="17">
        <f t="shared" si="1087"/>
        <v>1680</v>
      </c>
      <c r="M15687" s="5">
        <f t="shared" si="1089"/>
        <v>0</v>
      </c>
      <c r="N15687" s="15">
        <f t="shared" si="1088"/>
        <v>0</v>
      </c>
    </row>
    <row r="15688" spans="11:14" x14ac:dyDescent="0.2">
      <c r="K15688" s="15">
        <f t="shared" si="1086"/>
        <v>1</v>
      </c>
      <c r="L15688" s="17">
        <f t="shared" si="1087"/>
        <v>1680</v>
      </c>
      <c r="M15688" s="5">
        <f t="shared" si="1089"/>
        <v>0</v>
      </c>
      <c r="N15688" s="15">
        <f t="shared" si="1088"/>
        <v>0</v>
      </c>
    </row>
    <row r="15689" spans="11:14" x14ac:dyDescent="0.2">
      <c r="K15689" s="15">
        <f t="shared" si="1086"/>
        <v>1</v>
      </c>
      <c r="L15689" s="17">
        <f t="shared" si="1087"/>
        <v>1680</v>
      </c>
      <c r="M15689" s="5">
        <f t="shared" si="1089"/>
        <v>0</v>
      </c>
      <c r="N15689" s="15">
        <f t="shared" si="1088"/>
        <v>0</v>
      </c>
    </row>
    <row r="15690" spans="11:14" x14ac:dyDescent="0.2">
      <c r="K15690" s="15">
        <f t="shared" si="1086"/>
        <v>1</v>
      </c>
      <c r="L15690" s="17">
        <f t="shared" si="1087"/>
        <v>1680</v>
      </c>
      <c r="M15690" s="5">
        <f t="shared" si="1089"/>
        <v>0</v>
      </c>
      <c r="N15690" s="15">
        <f t="shared" si="1088"/>
        <v>0</v>
      </c>
    </row>
    <row r="15691" spans="11:14" x14ac:dyDescent="0.2">
      <c r="K15691" s="15">
        <f t="shared" si="1086"/>
        <v>1</v>
      </c>
      <c r="L15691" s="17">
        <f t="shared" si="1087"/>
        <v>1680</v>
      </c>
      <c r="M15691" s="5">
        <f t="shared" si="1089"/>
        <v>0</v>
      </c>
      <c r="N15691" s="15">
        <f t="shared" si="1088"/>
        <v>0</v>
      </c>
    </row>
    <row r="15692" spans="11:14" x14ac:dyDescent="0.2">
      <c r="K15692" s="15">
        <f t="shared" si="1086"/>
        <v>1</v>
      </c>
      <c r="L15692" s="17">
        <f t="shared" si="1087"/>
        <v>1680</v>
      </c>
      <c r="M15692" s="5">
        <f t="shared" si="1089"/>
        <v>0</v>
      </c>
      <c r="N15692" s="15">
        <f t="shared" si="1088"/>
        <v>0</v>
      </c>
    </row>
    <row r="15693" spans="11:14" x14ac:dyDescent="0.2">
      <c r="K15693" s="15">
        <f t="shared" si="1086"/>
        <v>1</v>
      </c>
      <c r="L15693" s="17">
        <f t="shared" si="1087"/>
        <v>1680</v>
      </c>
      <c r="M15693" s="5">
        <f t="shared" si="1089"/>
        <v>0</v>
      </c>
      <c r="N15693" s="15">
        <f t="shared" si="1088"/>
        <v>0</v>
      </c>
    </row>
    <row r="15694" spans="11:14" x14ac:dyDescent="0.2">
      <c r="K15694" s="15">
        <f t="shared" si="1086"/>
        <v>1</v>
      </c>
      <c r="L15694" s="17">
        <f t="shared" si="1087"/>
        <v>1680</v>
      </c>
      <c r="M15694" s="5">
        <f t="shared" si="1089"/>
        <v>0</v>
      </c>
      <c r="N15694" s="15">
        <f t="shared" si="1088"/>
        <v>0</v>
      </c>
    </row>
    <row r="15695" spans="11:14" x14ac:dyDescent="0.2">
      <c r="K15695" s="15">
        <f t="shared" si="1086"/>
        <v>1</v>
      </c>
      <c r="L15695" s="17">
        <f t="shared" si="1087"/>
        <v>1680</v>
      </c>
      <c r="M15695" s="5">
        <f t="shared" si="1089"/>
        <v>0</v>
      </c>
      <c r="N15695" s="15">
        <f t="shared" si="1088"/>
        <v>0</v>
      </c>
    </row>
    <row r="15696" spans="11:14" x14ac:dyDescent="0.2">
      <c r="K15696" s="15">
        <f t="shared" si="1086"/>
        <v>1</v>
      </c>
      <c r="L15696" s="17">
        <f t="shared" si="1087"/>
        <v>1680</v>
      </c>
      <c r="M15696" s="5">
        <f t="shared" si="1089"/>
        <v>0</v>
      </c>
      <c r="N15696" s="15">
        <f t="shared" si="1088"/>
        <v>0</v>
      </c>
    </row>
    <row r="15697" spans="11:14" x14ac:dyDescent="0.2">
      <c r="K15697" s="15">
        <f t="shared" si="1086"/>
        <v>1</v>
      </c>
      <c r="L15697" s="17">
        <f t="shared" si="1087"/>
        <v>1680</v>
      </c>
      <c r="M15697" s="5">
        <f t="shared" si="1089"/>
        <v>0</v>
      </c>
      <c r="N15697" s="15">
        <f t="shared" si="1088"/>
        <v>0</v>
      </c>
    </row>
    <row r="15698" spans="11:14" x14ac:dyDescent="0.2">
      <c r="K15698" s="15">
        <f t="shared" si="1086"/>
        <v>1</v>
      </c>
      <c r="L15698" s="17">
        <f t="shared" si="1087"/>
        <v>1680</v>
      </c>
      <c r="M15698" s="5">
        <f t="shared" si="1089"/>
        <v>0</v>
      </c>
      <c r="N15698" s="15">
        <f t="shared" si="1088"/>
        <v>0</v>
      </c>
    </row>
    <row r="15699" spans="11:14" x14ac:dyDescent="0.2">
      <c r="K15699" s="15">
        <f t="shared" si="1086"/>
        <v>1</v>
      </c>
      <c r="L15699" s="17">
        <f t="shared" si="1087"/>
        <v>1680</v>
      </c>
      <c r="M15699" s="5">
        <f t="shared" si="1089"/>
        <v>0</v>
      </c>
      <c r="N15699" s="15">
        <f t="shared" si="1088"/>
        <v>0</v>
      </c>
    </row>
    <row r="15700" spans="11:14" x14ac:dyDescent="0.2">
      <c r="K15700" s="15">
        <f t="shared" si="1086"/>
        <v>1</v>
      </c>
      <c r="L15700" s="17">
        <f t="shared" si="1087"/>
        <v>1680</v>
      </c>
      <c r="M15700" s="5">
        <f t="shared" si="1089"/>
        <v>0</v>
      </c>
      <c r="N15700" s="15">
        <f t="shared" si="1088"/>
        <v>0</v>
      </c>
    </row>
    <row r="15701" spans="11:14" x14ac:dyDescent="0.2">
      <c r="K15701" s="15">
        <f t="shared" si="1086"/>
        <v>1</v>
      </c>
      <c r="L15701" s="17">
        <f t="shared" si="1087"/>
        <v>1680</v>
      </c>
      <c r="M15701" s="5">
        <f t="shared" si="1089"/>
        <v>0</v>
      </c>
      <c r="N15701" s="15">
        <f t="shared" si="1088"/>
        <v>0</v>
      </c>
    </row>
    <row r="15702" spans="11:14" x14ac:dyDescent="0.2">
      <c r="K15702" s="15">
        <f t="shared" si="1086"/>
        <v>1</v>
      </c>
      <c r="L15702" s="17">
        <f t="shared" si="1087"/>
        <v>1680</v>
      </c>
      <c r="M15702" s="5">
        <f t="shared" si="1089"/>
        <v>0</v>
      </c>
      <c r="N15702" s="15">
        <f t="shared" si="1088"/>
        <v>0</v>
      </c>
    </row>
    <row r="15703" spans="11:14" x14ac:dyDescent="0.2">
      <c r="K15703" s="15">
        <f t="shared" si="1086"/>
        <v>1</v>
      </c>
      <c r="L15703" s="17">
        <f t="shared" si="1087"/>
        <v>1680</v>
      </c>
      <c r="M15703" s="5">
        <f t="shared" si="1089"/>
        <v>0</v>
      </c>
      <c r="N15703" s="15">
        <f t="shared" si="1088"/>
        <v>0</v>
      </c>
    </row>
    <row r="15704" spans="11:14" x14ac:dyDescent="0.2">
      <c r="K15704" s="15">
        <f t="shared" si="1086"/>
        <v>1</v>
      </c>
      <c r="L15704" s="17">
        <f t="shared" si="1087"/>
        <v>1680</v>
      </c>
      <c r="M15704" s="5">
        <f t="shared" si="1089"/>
        <v>0</v>
      </c>
      <c r="N15704" s="15">
        <f t="shared" si="1088"/>
        <v>0</v>
      </c>
    </row>
    <row r="15705" spans="11:14" x14ac:dyDescent="0.2">
      <c r="K15705" s="15">
        <f t="shared" si="1086"/>
        <v>1</v>
      </c>
      <c r="L15705" s="17">
        <f t="shared" si="1087"/>
        <v>1680</v>
      </c>
      <c r="M15705" s="5">
        <f t="shared" si="1089"/>
        <v>0</v>
      </c>
      <c r="N15705" s="15">
        <f t="shared" si="1088"/>
        <v>0</v>
      </c>
    </row>
    <row r="15706" spans="11:14" x14ac:dyDescent="0.2">
      <c r="K15706" s="15">
        <f t="shared" si="1086"/>
        <v>1</v>
      </c>
      <c r="L15706" s="17">
        <f t="shared" si="1087"/>
        <v>1680</v>
      </c>
      <c r="M15706" s="5">
        <f t="shared" si="1089"/>
        <v>0</v>
      </c>
      <c r="N15706" s="15">
        <f t="shared" si="1088"/>
        <v>0</v>
      </c>
    </row>
    <row r="15707" spans="11:14" x14ac:dyDescent="0.2">
      <c r="K15707" s="15">
        <f t="shared" si="1086"/>
        <v>1</v>
      </c>
      <c r="L15707" s="17">
        <f t="shared" si="1087"/>
        <v>1680</v>
      </c>
      <c r="M15707" s="5">
        <f t="shared" si="1089"/>
        <v>0</v>
      </c>
      <c r="N15707" s="15">
        <f t="shared" si="1088"/>
        <v>0</v>
      </c>
    </row>
    <row r="15708" spans="11:14" x14ac:dyDescent="0.2">
      <c r="K15708" s="15">
        <f t="shared" si="1086"/>
        <v>1</v>
      </c>
      <c r="L15708" s="17">
        <f t="shared" si="1087"/>
        <v>1680</v>
      </c>
      <c r="M15708" s="5">
        <f t="shared" si="1089"/>
        <v>0</v>
      </c>
      <c r="N15708" s="15">
        <f t="shared" si="1088"/>
        <v>0</v>
      </c>
    </row>
    <row r="15709" spans="11:14" x14ac:dyDescent="0.2">
      <c r="K15709" s="15">
        <f t="shared" si="1086"/>
        <v>1</v>
      </c>
      <c r="L15709" s="17">
        <f t="shared" si="1087"/>
        <v>1680</v>
      </c>
      <c r="M15709" s="5">
        <f t="shared" si="1089"/>
        <v>0</v>
      </c>
      <c r="N15709" s="15">
        <f t="shared" si="1088"/>
        <v>0</v>
      </c>
    </row>
    <row r="15710" spans="11:14" x14ac:dyDescent="0.2">
      <c r="K15710" s="15">
        <f t="shared" si="1086"/>
        <v>1</v>
      </c>
      <c r="L15710" s="17">
        <f t="shared" si="1087"/>
        <v>1680</v>
      </c>
      <c r="M15710" s="5">
        <f t="shared" si="1089"/>
        <v>0</v>
      </c>
      <c r="N15710" s="15">
        <f t="shared" si="1088"/>
        <v>0</v>
      </c>
    </row>
    <row r="15711" spans="11:14" x14ac:dyDescent="0.2">
      <c r="K15711" s="15">
        <f t="shared" si="1086"/>
        <v>1</v>
      </c>
      <c r="L15711" s="17">
        <f t="shared" si="1087"/>
        <v>1680</v>
      </c>
      <c r="M15711" s="5">
        <f t="shared" si="1089"/>
        <v>0</v>
      </c>
      <c r="N15711" s="15">
        <f t="shared" si="1088"/>
        <v>0</v>
      </c>
    </row>
    <row r="15712" spans="11:14" x14ac:dyDescent="0.2">
      <c r="K15712" s="15">
        <f t="shared" si="1086"/>
        <v>1</v>
      </c>
      <c r="L15712" s="17">
        <f t="shared" si="1087"/>
        <v>1680</v>
      </c>
      <c r="M15712" s="5">
        <f t="shared" si="1089"/>
        <v>0</v>
      </c>
      <c r="N15712" s="15">
        <f t="shared" si="1088"/>
        <v>0</v>
      </c>
    </row>
    <row r="15713" spans="11:14" x14ac:dyDescent="0.2">
      <c r="K15713" s="15">
        <f t="shared" si="1086"/>
        <v>1</v>
      </c>
      <c r="L15713" s="17">
        <f t="shared" si="1087"/>
        <v>1680</v>
      </c>
      <c r="M15713" s="5">
        <f t="shared" si="1089"/>
        <v>0</v>
      </c>
      <c r="N15713" s="15">
        <f t="shared" si="1088"/>
        <v>0</v>
      </c>
    </row>
    <row r="15714" spans="11:14" x14ac:dyDescent="0.2">
      <c r="K15714" s="15">
        <f t="shared" si="1086"/>
        <v>1</v>
      </c>
      <c r="L15714" s="17">
        <f t="shared" si="1087"/>
        <v>1680</v>
      </c>
      <c r="M15714" s="5">
        <f t="shared" si="1089"/>
        <v>0</v>
      </c>
      <c r="N15714" s="15">
        <f t="shared" si="1088"/>
        <v>0</v>
      </c>
    </row>
    <row r="15715" spans="11:14" x14ac:dyDescent="0.2">
      <c r="K15715" s="15">
        <f t="shared" si="1086"/>
        <v>1</v>
      </c>
      <c r="L15715" s="17">
        <f t="shared" si="1087"/>
        <v>1680</v>
      </c>
      <c r="M15715" s="5">
        <f t="shared" si="1089"/>
        <v>0</v>
      </c>
      <c r="N15715" s="15">
        <f t="shared" si="1088"/>
        <v>0</v>
      </c>
    </row>
    <row r="15716" spans="11:14" x14ac:dyDescent="0.2">
      <c r="K15716" s="15">
        <f t="shared" si="1086"/>
        <v>1</v>
      </c>
      <c r="L15716" s="17">
        <f t="shared" si="1087"/>
        <v>1680</v>
      </c>
      <c r="M15716" s="5">
        <f t="shared" si="1089"/>
        <v>0</v>
      </c>
      <c r="N15716" s="15">
        <f t="shared" si="1088"/>
        <v>0</v>
      </c>
    </row>
    <row r="15717" spans="11:14" x14ac:dyDescent="0.2">
      <c r="K15717" s="15">
        <f t="shared" si="1086"/>
        <v>1</v>
      </c>
      <c r="L15717" s="17">
        <f t="shared" si="1087"/>
        <v>1680</v>
      </c>
      <c r="M15717" s="5">
        <f t="shared" si="1089"/>
        <v>0</v>
      </c>
      <c r="N15717" s="15">
        <f t="shared" si="1088"/>
        <v>0</v>
      </c>
    </row>
    <row r="15718" spans="11:14" x14ac:dyDescent="0.2">
      <c r="K15718" s="15">
        <f t="shared" si="1086"/>
        <v>1</v>
      </c>
      <c r="L15718" s="17">
        <f t="shared" si="1087"/>
        <v>1680</v>
      </c>
      <c r="M15718" s="5">
        <f t="shared" si="1089"/>
        <v>0</v>
      </c>
      <c r="N15718" s="15">
        <f t="shared" si="1088"/>
        <v>0</v>
      </c>
    </row>
    <row r="15719" spans="11:14" x14ac:dyDescent="0.2">
      <c r="K15719" s="15">
        <f t="shared" si="1086"/>
        <v>1</v>
      </c>
      <c r="L15719" s="17">
        <f t="shared" si="1087"/>
        <v>1680</v>
      </c>
      <c r="M15719" s="5">
        <f t="shared" si="1089"/>
        <v>0</v>
      </c>
      <c r="N15719" s="15">
        <f t="shared" si="1088"/>
        <v>0</v>
      </c>
    </row>
    <row r="15720" spans="11:14" x14ac:dyDescent="0.2">
      <c r="K15720" s="15">
        <f t="shared" si="1086"/>
        <v>1</v>
      </c>
      <c r="L15720" s="17">
        <f t="shared" si="1087"/>
        <v>1680</v>
      </c>
      <c r="M15720" s="5">
        <f t="shared" si="1089"/>
        <v>0</v>
      </c>
      <c r="N15720" s="15">
        <f t="shared" si="1088"/>
        <v>0</v>
      </c>
    </row>
    <row r="15721" spans="11:14" x14ac:dyDescent="0.2">
      <c r="K15721" s="15">
        <f t="shared" si="1086"/>
        <v>1</v>
      </c>
      <c r="L15721" s="17">
        <f t="shared" si="1087"/>
        <v>1680</v>
      </c>
      <c r="M15721" s="5">
        <f t="shared" si="1089"/>
        <v>0</v>
      </c>
      <c r="N15721" s="15">
        <f t="shared" si="1088"/>
        <v>0</v>
      </c>
    </row>
    <row r="15722" spans="11:14" x14ac:dyDescent="0.2">
      <c r="K15722" s="15">
        <f t="shared" si="1086"/>
        <v>1</v>
      </c>
      <c r="L15722" s="17">
        <f t="shared" si="1087"/>
        <v>1680</v>
      </c>
      <c r="M15722" s="5">
        <f t="shared" si="1089"/>
        <v>0</v>
      </c>
      <c r="N15722" s="15">
        <f t="shared" si="1088"/>
        <v>0</v>
      </c>
    </row>
    <row r="15723" spans="11:14" x14ac:dyDescent="0.2">
      <c r="K15723" s="15">
        <f t="shared" si="1086"/>
        <v>1</v>
      </c>
      <c r="L15723" s="17">
        <f t="shared" si="1087"/>
        <v>1680</v>
      </c>
      <c r="M15723" s="5">
        <f t="shared" si="1089"/>
        <v>0</v>
      </c>
      <c r="N15723" s="15">
        <f t="shared" si="1088"/>
        <v>0</v>
      </c>
    </row>
    <row r="15724" spans="11:14" x14ac:dyDescent="0.2">
      <c r="K15724" s="15">
        <f t="shared" si="1086"/>
        <v>1</v>
      </c>
      <c r="L15724" s="17">
        <f t="shared" si="1087"/>
        <v>1680</v>
      </c>
      <c r="M15724" s="5">
        <f t="shared" si="1089"/>
        <v>0</v>
      </c>
      <c r="N15724" s="15">
        <f t="shared" si="1088"/>
        <v>0</v>
      </c>
    </row>
    <row r="15725" spans="11:14" x14ac:dyDescent="0.2">
      <c r="K15725" s="15">
        <f t="shared" si="1086"/>
        <v>1</v>
      </c>
      <c r="L15725" s="17">
        <f t="shared" si="1087"/>
        <v>1680</v>
      </c>
      <c r="M15725" s="5">
        <f t="shared" si="1089"/>
        <v>0</v>
      </c>
      <c r="N15725" s="15">
        <f t="shared" si="1088"/>
        <v>0</v>
      </c>
    </row>
    <row r="15726" spans="11:14" x14ac:dyDescent="0.2">
      <c r="K15726" s="15">
        <f t="shared" si="1086"/>
        <v>1</v>
      </c>
      <c r="L15726" s="17">
        <f t="shared" si="1087"/>
        <v>1680</v>
      </c>
      <c r="M15726" s="5">
        <f t="shared" si="1089"/>
        <v>0</v>
      </c>
      <c r="N15726" s="15">
        <f t="shared" si="1088"/>
        <v>0</v>
      </c>
    </row>
    <row r="15727" spans="11:14" x14ac:dyDescent="0.2">
      <c r="K15727" s="15">
        <f t="shared" si="1086"/>
        <v>1</v>
      </c>
      <c r="L15727" s="17">
        <f t="shared" si="1087"/>
        <v>1680</v>
      </c>
      <c r="M15727" s="5">
        <f t="shared" si="1089"/>
        <v>0</v>
      </c>
      <c r="N15727" s="15">
        <f t="shared" si="1088"/>
        <v>0</v>
      </c>
    </row>
    <row r="15728" spans="11:14" x14ac:dyDescent="0.2">
      <c r="K15728" s="15">
        <f t="shared" si="1086"/>
        <v>1</v>
      </c>
      <c r="L15728" s="17">
        <f t="shared" si="1087"/>
        <v>1680</v>
      </c>
      <c r="M15728" s="5">
        <f t="shared" si="1089"/>
        <v>0</v>
      </c>
      <c r="N15728" s="15">
        <f t="shared" si="1088"/>
        <v>0</v>
      </c>
    </row>
    <row r="15729" spans="11:14" x14ac:dyDescent="0.2">
      <c r="K15729" s="15">
        <f t="shared" si="1086"/>
        <v>1</v>
      </c>
      <c r="L15729" s="17">
        <f t="shared" si="1087"/>
        <v>1680</v>
      </c>
      <c r="M15729" s="5">
        <f t="shared" si="1089"/>
        <v>0</v>
      </c>
      <c r="N15729" s="15">
        <f t="shared" si="1088"/>
        <v>0</v>
      </c>
    </row>
    <row r="15730" spans="11:14" x14ac:dyDescent="0.2">
      <c r="K15730" s="15">
        <f t="shared" si="1086"/>
        <v>1</v>
      </c>
      <c r="L15730" s="17">
        <f t="shared" si="1087"/>
        <v>1680</v>
      </c>
      <c r="M15730" s="5">
        <f t="shared" si="1089"/>
        <v>0</v>
      </c>
      <c r="N15730" s="15">
        <f t="shared" si="1088"/>
        <v>0</v>
      </c>
    </row>
    <row r="15731" spans="11:14" x14ac:dyDescent="0.2">
      <c r="K15731" s="15">
        <f t="shared" si="1086"/>
        <v>1</v>
      </c>
      <c r="L15731" s="17">
        <f t="shared" si="1087"/>
        <v>1680</v>
      </c>
      <c r="M15731" s="5">
        <f t="shared" si="1089"/>
        <v>0</v>
      </c>
      <c r="N15731" s="15">
        <f t="shared" si="1088"/>
        <v>0</v>
      </c>
    </row>
    <row r="15732" spans="11:14" x14ac:dyDescent="0.2">
      <c r="K15732" s="15">
        <f t="shared" si="1086"/>
        <v>1</v>
      </c>
      <c r="L15732" s="17">
        <f t="shared" si="1087"/>
        <v>1680</v>
      </c>
      <c r="M15732" s="5">
        <f t="shared" si="1089"/>
        <v>0</v>
      </c>
      <c r="N15732" s="15">
        <f t="shared" si="1088"/>
        <v>0</v>
      </c>
    </row>
    <row r="15733" spans="11:14" x14ac:dyDescent="0.2">
      <c r="K15733" s="15">
        <f t="shared" si="1086"/>
        <v>1</v>
      </c>
      <c r="L15733" s="17">
        <f t="shared" si="1087"/>
        <v>1680</v>
      </c>
      <c r="M15733" s="5">
        <f t="shared" si="1089"/>
        <v>0</v>
      </c>
      <c r="N15733" s="15">
        <f t="shared" si="1088"/>
        <v>0</v>
      </c>
    </row>
    <row r="15734" spans="11:14" x14ac:dyDescent="0.2">
      <c r="K15734" s="15">
        <f t="shared" si="1086"/>
        <v>1</v>
      </c>
      <c r="L15734" s="17">
        <f t="shared" si="1087"/>
        <v>1680</v>
      </c>
      <c r="M15734" s="5">
        <f t="shared" si="1089"/>
        <v>0</v>
      </c>
      <c r="N15734" s="15">
        <f t="shared" si="1088"/>
        <v>0</v>
      </c>
    </row>
    <row r="15735" spans="11:14" x14ac:dyDescent="0.2">
      <c r="K15735" s="15">
        <f t="shared" si="1086"/>
        <v>1</v>
      </c>
      <c r="L15735" s="17">
        <f t="shared" si="1087"/>
        <v>1680</v>
      </c>
      <c r="M15735" s="5">
        <f t="shared" si="1089"/>
        <v>0</v>
      </c>
      <c r="N15735" s="15">
        <f t="shared" si="1088"/>
        <v>0</v>
      </c>
    </row>
    <row r="15736" spans="11:14" x14ac:dyDescent="0.2">
      <c r="K15736" s="15">
        <f t="shared" si="1086"/>
        <v>1</v>
      </c>
      <c r="L15736" s="17">
        <f t="shared" si="1087"/>
        <v>1680</v>
      </c>
      <c r="M15736" s="5">
        <f t="shared" si="1089"/>
        <v>0</v>
      </c>
      <c r="N15736" s="15">
        <f t="shared" si="1088"/>
        <v>0</v>
      </c>
    </row>
    <row r="15737" spans="11:14" x14ac:dyDescent="0.2">
      <c r="K15737" s="15">
        <f t="shared" si="1086"/>
        <v>1</v>
      </c>
      <c r="L15737" s="17">
        <f t="shared" si="1087"/>
        <v>1680</v>
      </c>
      <c r="M15737" s="5">
        <f t="shared" si="1089"/>
        <v>0</v>
      </c>
      <c r="N15737" s="15">
        <f t="shared" si="1088"/>
        <v>0</v>
      </c>
    </row>
    <row r="15738" spans="11:14" x14ac:dyDescent="0.2">
      <c r="K15738" s="15">
        <f t="shared" si="1086"/>
        <v>1</v>
      </c>
      <c r="L15738" s="17">
        <f t="shared" si="1087"/>
        <v>1680</v>
      </c>
      <c r="M15738" s="5">
        <f t="shared" si="1089"/>
        <v>0</v>
      </c>
      <c r="N15738" s="15">
        <f t="shared" si="1088"/>
        <v>0</v>
      </c>
    </row>
    <row r="15739" spans="11:14" x14ac:dyDescent="0.2">
      <c r="K15739" s="15">
        <f t="shared" si="1086"/>
        <v>1</v>
      </c>
      <c r="L15739" s="17">
        <f t="shared" si="1087"/>
        <v>1680</v>
      </c>
      <c r="M15739" s="5">
        <f t="shared" si="1089"/>
        <v>0</v>
      </c>
      <c r="N15739" s="15">
        <f t="shared" si="1088"/>
        <v>0</v>
      </c>
    </row>
    <row r="15740" spans="11:14" x14ac:dyDescent="0.2">
      <c r="K15740" s="15">
        <f t="shared" si="1086"/>
        <v>1</v>
      </c>
      <c r="L15740" s="17">
        <f t="shared" si="1087"/>
        <v>1680</v>
      </c>
      <c r="M15740" s="5">
        <f t="shared" si="1089"/>
        <v>0</v>
      </c>
      <c r="N15740" s="15">
        <f t="shared" si="1088"/>
        <v>0</v>
      </c>
    </row>
    <row r="15741" spans="11:14" x14ac:dyDescent="0.2">
      <c r="K15741" s="15">
        <f t="shared" si="1086"/>
        <v>1</v>
      </c>
      <c r="L15741" s="17">
        <f t="shared" si="1087"/>
        <v>1680</v>
      </c>
      <c r="M15741" s="5">
        <f t="shared" si="1089"/>
        <v>0</v>
      </c>
      <c r="N15741" s="15">
        <f t="shared" si="1088"/>
        <v>0</v>
      </c>
    </row>
    <row r="15742" spans="11:14" x14ac:dyDescent="0.2">
      <c r="K15742" s="15">
        <f t="shared" si="1086"/>
        <v>1</v>
      </c>
      <c r="L15742" s="17">
        <f t="shared" si="1087"/>
        <v>1680</v>
      </c>
      <c r="M15742" s="5">
        <f t="shared" si="1089"/>
        <v>0</v>
      </c>
      <c r="N15742" s="15">
        <f t="shared" si="1088"/>
        <v>0</v>
      </c>
    </row>
    <row r="15743" spans="11:14" x14ac:dyDescent="0.2">
      <c r="K15743" s="15">
        <f t="shared" si="1086"/>
        <v>1</v>
      </c>
      <c r="L15743" s="17">
        <f t="shared" si="1087"/>
        <v>1680</v>
      </c>
      <c r="M15743" s="5">
        <f t="shared" si="1089"/>
        <v>0</v>
      </c>
      <c r="N15743" s="15">
        <f t="shared" si="1088"/>
        <v>0</v>
      </c>
    </row>
    <row r="15744" spans="11:14" x14ac:dyDescent="0.2">
      <c r="K15744" s="15">
        <f t="shared" si="1086"/>
        <v>1</v>
      </c>
      <c r="L15744" s="17">
        <f t="shared" si="1087"/>
        <v>1680</v>
      </c>
      <c r="M15744" s="5">
        <f t="shared" si="1089"/>
        <v>0</v>
      </c>
      <c r="N15744" s="15">
        <f t="shared" si="1088"/>
        <v>0</v>
      </c>
    </row>
    <row r="15745" spans="11:14" x14ac:dyDescent="0.2">
      <c r="K15745" s="15">
        <f t="shared" si="1086"/>
        <v>1</v>
      </c>
      <c r="L15745" s="17">
        <f t="shared" si="1087"/>
        <v>1680</v>
      </c>
      <c r="M15745" s="5">
        <f t="shared" si="1089"/>
        <v>0</v>
      </c>
      <c r="N15745" s="15">
        <f t="shared" si="1088"/>
        <v>0</v>
      </c>
    </row>
    <row r="15746" spans="11:14" x14ac:dyDescent="0.2">
      <c r="K15746" s="15">
        <f t="shared" ref="K15746:K15809" si="1090">DATE(YEAR(E15746),MONTH(E15746),1)</f>
        <v>1</v>
      </c>
      <c r="L15746" s="17">
        <f t="shared" ref="L15746:L15809" si="1091">ROUND(($B$3-K15746)/365.25*12,0)</f>
        <v>1680</v>
      </c>
      <c r="M15746" s="5">
        <f t="shared" si="1089"/>
        <v>0</v>
      </c>
      <c r="N15746" s="15">
        <f t="shared" ref="N15746:N15809" si="1092">EDATE(E15746,D15746)</f>
        <v>0</v>
      </c>
    </row>
    <row r="15747" spans="11:14" x14ac:dyDescent="0.2">
      <c r="K15747" s="15">
        <f t="shared" si="1090"/>
        <v>1</v>
      </c>
      <c r="L15747" s="17">
        <f t="shared" si="1091"/>
        <v>1680</v>
      </c>
      <c r="M15747" s="5">
        <f t="shared" ref="M15747:M15810" si="1093">ROUND((N15747-K15747)/365.25*12,0)</f>
        <v>0</v>
      </c>
      <c r="N15747" s="15">
        <f t="shared" si="1092"/>
        <v>0</v>
      </c>
    </row>
    <row r="15748" spans="11:14" x14ac:dyDescent="0.2">
      <c r="K15748" s="15">
        <f t="shared" si="1090"/>
        <v>1</v>
      </c>
      <c r="L15748" s="17">
        <f t="shared" si="1091"/>
        <v>1680</v>
      </c>
      <c r="M15748" s="5">
        <f t="shared" si="1093"/>
        <v>0</v>
      </c>
      <c r="N15748" s="15">
        <f t="shared" si="1092"/>
        <v>0</v>
      </c>
    </row>
    <row r="15749" spans="11:14" x14ac:dyDescent="0.2">
      <c r="K15749" s="15">
        <f t="shared" si="1090"/>
        <v>1</v>
      </c>
      <c r="L15749" s="17">
        <f t="shared" si="1091"/>
        <v>1680</v>
      </c>
      <c r="M15749" s="5">
        <f t="shared" si="1093"/>
        <v>0</v>
      </c>
      <c r="N15749" s="15">
        <f t="shared" si="1092"/>
        <v>0</v>
      </c>
    </row>
    <row r="15750" spans="11:14" x14ac:dyDescent="0.2">
      <c r="K15750" s="15">
        <f t="shared" si="1090"/>
        <v>1</v>
      </c>
      <c r="L15750" s="17">
        <f t="shared" si="1091"/>
        <v>1680</v>
      </c>
      <c r="M15750" s="5">
        <f t="shared" si="1093"/>
        <v>0</v>
      </c>
      <c r="N15750" s="15">
        <f t="shared" si="1092"/>
        <v>0</v>
      </c>
    </row>
    <row r="15751" spans="11:14" x14ac:dyDescent="0.2">
      <c r="K15751" s="15">
        <f t="shared" si="1090"/>
        <v>1</v>
      </c>
      <c r="L15751" s="17">
        <f t="shared" si="1091"/>
        <v>1680</v>
      </c>
      <c r="M15751" s="5">
        <f t="shared" si="1093"/>
        <v>0</v>
      </c>
      <c r="N15751" s="15">
        <f t="shared" si="1092"/>
        <v>0</v>
      </c>
    </row>
    <row r="15752" spans="11:14" x14ac:dyDescent="0.2">
      <c r="K15752" s="15">
        <f t="shared" si="1090"/>
        <v>1</v>
      </c>
      <c r="L15752" s="17">
        <f t="shared" si="1091"/>
        <v>1680</v>
      </c>
      <c r="M15752" s="5">
        <f t="shared" si="1093"/>
        <v>0</v>
      </c>
      <c r="N15752" s="15">
        <f t="shared" si="1092"/>
        <v>0</v>
      </c>
    </row>
    <row r="15753" spans="11:14" x14ac:dyDescent="0.2">
      <c r="K15753" s="15">
        <f t="shared" si="1090"/>
        <v>1</v>
      </c>
      <c r="L15753" s="17">
        <f t="shared" si="1091"/>
        <v>1680</v>
      </c>
      <c r="M15753" s="5">
        <f t="shared" si="1093"/>
        <v>0</v>
      </c>
      <c r="N15753" s="15">
        <f t="shared" si="1092"/>
        <v>0</v>
      </c>
    </row>
    <row r="15754" spans="11:14" x14ac:dyDescent="0.2">
      <c r="K15754" s="15">
        <f t="shared" si="1090"/>
        <v>1</v>
      </c>
      <c r="L15754" s="17">
        <f t="shared" si="1091"/>
        <v>1680</v>
      </c>
      <c r="M15754" s="5">
        <f t="shared" si="1093"/>
        <v>0</v>
      </c>
      <c r="N15754" s="15">
        <f t="shared" si="1092"/>
        <v>0</v>
      </c>
    </row>
    <row r="15755" spans="11:14" x14ac:dyDescent="0.2">
      <c r="K15755" s="15">
        <f t="shared" si="1090"/>
        <v>1</v>
      </c>
      <c r="L15755" s="17">
        <f t="shared" si="1091"/>
        <v>1680</v>
      </c>
      <c r="M15755" s="5">
        <f t="shared" si="1093"/>
        <v>0</v>
      </c>
      <c r="N15755" s="15">
        <f t="shared" si="1092"/>
        <v>0</v>
      </c>
    </row>
    <row r="15756" spans="11:14" x14ac:dyDescent="0.2">
      <c r="K15756" s="15">
        <f t="shared" si="1090"/>
        <v>1</v>
      </c>
      <c r="L15756" s="17">
        <f t="shared" si="1091"/>
        <v>1680</v>
      </c>
      <c r="M15756" s="5">
        <f t="shared" si="1093"/>
        <v>0</v>
      </c>
      <c r="N15756" s="15">
        <f t="shared" si="1092"/>
        <v>0</v>
      </c>
    </row>
    <row r="15757" spans="11:14" x14ac:dyDescent="0.2">
      <c r="K15757" s="15">
        <f t="shared" si="1090"/>
        <v>1</v>
      </c>
      <c r="L15757" s="17">
        <f t="shared" si="1091"/>
        <v>1680</v>
      </c>
      <c r="M15757" s="5">
        <f t="shared" si="1093"/>
        <v>0</v>
      </c>
      <c r="N15757" s="15">
        <f t="shared" si="1092"/>
        <v>0</v>
      </c>
    </row>
    <row r="15758" spans="11:14" x14ac:dyDescent="0.2">
      <c r="K15758" s="15">
        <f t="shared" si="1090"/>
        <v>1</v>
      </c>
      <c r="L15758" s="17">
        <f t="shared" si="1091"/>
        <v>1680</v>
      </c>
      <c r="M15758" s="5">
        <f t="shared" si="1093"/>
        <v>0</v>
      </c>
      <c r="N15758" s="15">
        <f t="shared" si="1092"/>
        <v>0</v>
      </c>
    </row>
    <row r="15759" spans="11:14" x14ac:dyDescent="0.2">
      <c r="K15759" s="15">
        <f t="shared" si="1090"/>
        <v>1</v>
      </c>
      <c r="L15759" s="17">
        <f t="shared" si="1091"/>
        <v>1680</v>
      </c>
      <c r="M15759" s="5">
        <f t="shared" si="1093"/>
        <v>0</v>
      </c>
      <c r="N15759" s="15">
        <f t="shared" si="1092"/>
        <v>0</v>
      </c>
    </row>
    <row r="15760" spans="11:14" x14ac:dyDescent="0.2">
      <c r="K15760" s="15">
        <f t="shared" si="1090"/>
        <v>1</v>
      </c>
      <c r="L15760" s="17">
        <f t="shared" si="1091"/>
        <v>1680</v>
      </c>
      <c r="M15760" s="5">
        <f t="shared" si="1093"/>
        <v>0</v>
      </c>
      <c r="N15760" s="15">
        <f t="shared" si="1092"/>
        <v>0</v>
      </c>
    </row>
    <row r="15761" spans="11:14" x14ac:dyDescent="0.2">
      <c r="K15761" s="15">
        <f t="shared" si="1090"/>
        <v>1</v>
      </c>
      <c r="L15761" s="17">
        <f t="shared" si="1091"/>
        <v>1680</v>
      </c>
      <c r="M15761" s="5">
        <f t="shared" si="1093"/>
        <v>0</v>
      </c>
      <c r="N15761" s="15">
        <f t="shared" si="1092"/>
        <v>0</v>
      </c>
    </row>
    <row r="15762" spans="11:14" x14ac:dyDescent="0.2">
      <c r="K15762" s="15">
        <f t="shared" si="1090"/>
        <v>1</v>
      </c>
      <c r="L15762" s="17">
        <f t="shared" si="1091"/>
        <v>1680</v>
      </c>
      <c r="M15762" s="5">
        <f t="shared" si="1093"/>
        <v>0</v>
      </c>
      <c r="N15762" s="15">
        <f t="shared" si="1092"/>
        <v>0</v>
      </c>
    </row>
    <row r="15763" spans="11:14" x14ac:dyDescent="0.2">
      <c r="K15763" s="15">
        <f t="shared" si="1090"/>
        <v>1</v>
      </c>
      <c r="L15763" s="17">
        <f t="shared" si="1091"/>
        <v>1680</v>
      </c>
      <c r="M15763" s="5">
        <f t="shared" si="1093"/>
        <v>0</v>
      </c>
      <c r="N15763" s="15">
        <f t="shared" si="1092"/>
        <v>0</v>
      </c>
    </row>
    <row r="15764" spans="11:14" x14ac:dyDescent="0.2">
      <c r="K15764" s="15">
        <f t="shared" si="1090"/>
        <v>1</v>
      </c>
      <c r="L15764" s="17">
        <f t="shared" si="1091"/>
        <v>1680</v>
      </c>
      <c r="M15764" s="5">
        <f t="shared" si="1093"/>
        <v>0</v>
      </c>
      <c r="N15764" s="15">
        <f t="shared" si="1092"/>
        <v>0</v>
      </c>
    </row>
    <row r="15765" spans="11:14" x14ac:dyDescent="0.2">
      <c r="K15765" s="15">
        <f t="shared" si="1090"/>
        <v>1</v>
      </c>
      <c r="L15765" s="17">
        <f t="shared" si="1091"/>
        <v>1680</v>
      </c>
      <c r="M15765" s="5">
        <f t="shared" si="1093"/>
        <v>0</v>
      </c>
      <c r="N15765" s="15">
        <f t="shared" si="1092"/>
        <v>0</v>
      </c>
    </row>
    <row r="15766" spans="11:14" x14ac:dyDescent="0.2">
      <c r="K15766" s="15">
        <f t="shared" si="1090"/>
        <v>1</v>
      </c>
      <c r="L15766" s="17">
        <f t="shared" si="1091"/>
        <v>1680</v>
      </c>
      <c r="M15766" s="5">
        <f t="shared" si="1093"/>
        <v>0</v>
      </c>
      <c r="N15766" s="15">
        <f t="shared" si="1092"/>
        <v>0</v>
      </c>
    </row>
    <row r="15767" spans="11:14" x14ac:dyDescent="0.2">
      <c r="K15767" s="15">
        <f t="shared" si="1090"/>
        <v>1</v>
      </c>
      <c r="L15767" s="17">
        <f t="shared" si="1091"/>
        <v>1680</v>
      </c>
      <c r="M15767" s="5">
        <f t="shared" si="1093"/>
        <v>0</v>
      </c>
      <c r="N15767" s="15">
        <f t="shared" si="1092"/>
        <v>0</v>
      </c>
    </row>
    <row r="15768" spans="11:14" x14ac:dyDescent="0.2">
      <c r="K15768" s="15">
        <f t="shared" si="1090"/>
        <v>1</v>
      </c>
      <c r="L15768" s="17">
        <f t="shared" si="1091"/>
        <v>1680</v>
      </c>
      <c r="M15768" s="5">
        <f t="shared" si="1093"/>
        <v>0</v>
      </c>
      <c r="N15768" s="15">
        <f t="shared" si="1092"/>
        <v>0</v>
      </c>
    </row>
    <row r="15769" spans="11:14" x14ac:dyDescent="0.2">
      <c r="K15769" s="15">
        <f t="shared" si="1090"/>
        <v>1</v>
      </c>
      <c r="L15769" s="17">
        <f t="shared" si="1091"/>
        <v>1680</v>
      </c>
      <c r="M15769" s="5">
        <f t="shared" si="1093"/>
        <v>0</v>
      </c>
      <c r="N15769" s="15">
        <f t="shared" si="1092"/>
        <v>0</v>
      </c>
    </row>
    <row r="15770" spans="11:14" x14ac:dyDescent="0.2">
      <c r="K15770" s="15">
        <f t="shared" si="1090"/>
        <v>1</v>
      </c>
      <c r="L15770" s="17">
        <f t="shared" si="1091"/>
        <v>1680</v>
      </c>
      <c r="M15770" s="5">
        <f t="shared" si="1093"/>
        <v>0</v>
      </c>
      <c r="N15770" s="15">
        <f t="shared" si="1092"/>
        <v>0</v>
      </c>
    </row>
    <row r="15771" spans="11:14" x14ac:dyDescent="0.2">
      <c r="K15771" s="15">
        <f t="shared" si="1090"/>
        <v>1</v>
      </c>
      <c r="L15771" s="17">
        <f t="shared" si="1091"/>
        <v>1680</v>
      </c>
      <c r="M15771" s="5">
        <f t="shared" si="1093"/>
        <v>0</v>
      </c>
      <c r="N15771" s="15">
        <f t="shared" si="1092"/>
        <v>0</v>
      </c>
    </row>
    <row r="15772" spans="11:14" x14ac:dyDescent="0.2">
      <c r="K15772" s="15">
        <f t="shared" si="1090"/>
        <v>1</v>
      </c>
      <c r="L15772" s="17">
        <f t="shared" si="1091"/>
        <v>1680</v>
      </c>
      <c r="M15772" s="5">
        <f t="shared" si="1093"/>
        <v>0</v>
      </c>
      <c r="N15772" s="15">
        <f t="shared" si="1092"/>
        <v>0</v>
      </c>
    </row>
    <row r="15773" spans="11:14" x14ac:dyDescent="0.2">
      <c r="K15773" s="15">
        <f t="shared" si="1090"/>
        <v>1</v>
      </c>
      <c r="L15773" s="17">
        <f t="shared" si="1091"/>
        <v>1680</v>
      </c>
      <c r="M15773" s="5">
        <f t="shared" si="1093"/>
        <v>0</v>
      </c>
      <c r="N15773" s="15">
        <f t="shared" si="1092"/>
        <v>0</v>
      </c>
    </row>
    <row r="15774" spans="11:14" x14ac:dyDescent="0.2">
      <c r="K15774" s="15">
        <f t="shared" si="1090"/>
        <v>1</v>
      </c>
      <c r="L15774" s="17">
        <f t="shared" si="1091"/>
        <v>1680</v>
      </c>
      <c r="M15774" s="5">
        <f t="shared" si="1093"/>
        <v>0</v>
      </c>
      <c r="N15774" s="15">
        <f t="shared" si="1092"/>
        <v>0</v>
      </c>
    </row>
    <row r="15775" spans="11:14" x14ac:dyDescent="0.2">
      <c r="K15775" s="15">
        <f t="shared" si="1090"/>
        <v>1</v>
      </c>
      <c r="L15775" s="17">
        <f t="shared" si="1091"/>
        <v>1680</v>
      </c>
      <c r="M15775" s="5">
        <f t="shared" si="1093"/>
        <v>0</v>
      </c>
      <c r="N15775" s="15">
        <f t="shared" si="1092"/>
        <v>0</v>
      </c>
    </row>
    <row r="15776" spans="11:14" x14ac:dyDescent="0.2">
      <c r="K15776" s="15">
        <f t="shared" si="1090"/>
        <v>1</v>
      </c>
      <c r="L15776" s="17">
        <f t="shared" si="1091"/>
        <v>1680</v>
      </c>
      <c r="M15776" s="5">
        <f t="shared" si="1093"/>
        <v>0</v>
      </c>
      <c r="N15776" s="15">
        <f t="shared" si="1092"/>
        <v>0</v>
      </c>
    </row>
    <row r="15777" spans="11:14" x14ac:dyDescent="0.2">
      <c r="K15777" s="15">
        <f t="shared" si="1090"/>
        <v>1</v>
      </c>
      <c r="L15777" s="17">
        <f t="shared" si="1091"/>
        <v>1680</v>
      </c>
      <c r="M15777" s="5">
        <f t="shared" si="1093"/>
        <v>0</v>
      </c>
      <c r="N15777" s="15">
        <f t="shared" si="1092"/>
        <v>0</v>
      </c>
    </row>
    <row r="15778" spans="11:14" x14ac:dyDescent="0.2">
      <c r="K15778" s="15">
        <f t="shared" si="1090"/>
        <v>1</v>
      </c>
      <c r="L15778" s="17">
        <f t="shared" si="1091"/>
        <v>1680</v>
      </c>
      <c r="M15778" s="5">
        <f t="shared" si="1093"/>
        <v>0</v>
      </c>
      <c r="N15778" s="15">
        <f t="shared" si="1092"/>
        <v>0</v>
      </c>
    </row>
    <row r="15779" spans="11:14" x14ac:dyDescent="0.2">
      <c r="K15779" s="15">
        <f t="shared" si="1090"/>
        <v>1</v>
      </c>
      <c r="L15779" s="17">
        <f t="shared" si="1091"/>
        <v>1680</v>
      </c>
      <c r="M15779" s="5">
        <f t="shared" si="1093"/>
        <v>0</v>
      </c>
      <c r="N15779" s="15">
        <f t="shared" si="1092"/>
        <v>0</v>
      </c>
    </row>
    <row r="15780" spans="11:14" x14ac:dyDescent="0.2">
      <c r="K15780" s="15">
        <f t="shared" si="1090"/>
        <v>1</v>
      </c>
      <c r="L15780" s="17">
        <f t="shared" si="1091"/>
        <v>1680</v>
      </c>
      <c r="M15780" s="5">
        <f t="shared" si="1093"/>
        <v>0</v>
      </c>
      <c r="N15780" s="15">
        <f t="shared" si="1092"/>
        <v>0</v>
      </c>
    </row>
    <row r="15781" spans="11:14" x14ac:dyDescent="0.2">
      <c r="K15781" s="15">
        <f t="shared" si="1090"/>
        <v>1</v>
      </c>
      <c r="L15781" s="17">
        <f t="shared" si="1091"/>
        <v>1680</v>
      </c>
      <c r="M15781" s="5">
        <f t="shared" si="1093"/>
        <v>0</v>
      </c>
      <c r="N15781" s="15">
        <f t="shared" si="1092"/>
        <v>0</v>
      </c>
    </row>
    <row r="15782" spans="11:14" x14ac:dyDescent="0.2">
      <c r="K15782" s="15">
        <f t="shared" si="1090"/>
        <v>1</v>
      </c>
      <c r="L15782" s="17">
        <f t="shared" si="1091"/>
        <v>1680</v>
      </c>
      <c r="M15782" s="5">
        <f t="shared" si="1093"/>
        <v>0</v>
      </c>
      <c r="N15782" s="15">
        <f t="shared" si="1092"/>
        <v>0</v>
      </c>
    </row>
    <row r="15783" spans="11:14" x14ac:dyDescent="0.2">
      <c r="K15783" s="15">
        <f t="shared" si="1090"/>
        <v>1</v>
      </c>
      <c r="L15783" s="17">
        <f t="shared" si="1091"/>
        <v>1680</v>
      </c>
      <c r="M15783" s="5">
        <f t="shared" si="1093"/>
        <v>0</v>
      </c>
      <c r="N15783" s="15">
        <f t="shared" si="1092"/>
        <v>0</v>
      </c>
    </row>
    <row r="15784" spans="11:14" x14ac:dyDescent="0.2">
      <c r="K15784" s="15">
        <f t="shared" si="1090"/>
        <v>1</v>
      </c>
      <c r="L15784" s="17">
        <f t="shared" si="1091"/>
        <v>1680</v>
      </c>
      <c r="M15784" s="5">
        <f t="shared" si="1093"/>
        <v>0</v>
      </c>
      <c r="N15784" s="15">
        <f t="shared" si="1092"/>
        <v>0</v>
      </c>
    </row>
    <row r="15785" spans="11:14" x14ac:dyDescent="0.2">
      <c r="K15785" s="15">
        <f t="shared" si="1090"/>
        <v>1</v>
      </c>
      <c r="L15785" s="17">
        <f t="shared" si="1091"/>
        <v>1680</v>
      </c>
      <c r="M15785" s="5">
        <f t="shared" si="1093"/>
        <v>0</v>
      </c>
      <c r="N15785" s="15">
        <f t="shared" si="1092"/>
        <v>0</v>
      </c>
    </row>
    <row r="15786" spans="11:14" x14ac:dyDescent="0.2">
      <c r="K15786" s="15">
        <f t="shared" si="1090"/>
        <v>1</v>
      </c>
      <c r="L15786" s="17">
        <f t="shared" si="1091"/>
        <v>1680</v>
      </c>
      <c r="M15786" s="5">
        <f t="shared" si="1093"/>
        <v>0</v>
      </c>
      <c r="N15786" s="15">
        <f t="shared" si="1092"/>
        <v>0</v>
      </c>
    </row>
    <row r="15787" spans="11:14" x14ac:dyDescent="0.2">
      <c r="K15787" s="15">
        <f t="shared" si="1090"/>
        <v>1</v>
      </c>
      <c r="L15787" s="17">
        <f t="shared" si="1091"/>
        <v>1680</v>
      </c>
      <c r="M15787" s="5">
        <f t="shared" si="1093"/>
        <v>0</v>
      </c>
      <c r="N15787" s="15">
        <f t="shared" si="1092"/>
        <v>0</v>
      </c>
    </row>
    <row r="15788" spans="11:14" x14ac:dyDescent="0.2">
      <c r="K15788" s="15">
        <f t="shared" si="1090"/>
        <v>1</v>
      </c>
      <c r="L15788" s="17">
        <f t="shared" si="1091"/>
        <v>1680</v>
      </c>
      <c r="M15788" s="5">
        <f t="shared" si="1093"/>
        <v>0</v>
      </c>
      <c r="N15788" s="15">
        <f t="shared" si="1092"/>
        <v>0</v>
      </c>
    </row>
    <row r="15789" spans="11:14" x14ac:dyDescent="0.2">
      <c r="K15789" s="15">
        <f t="shared" si="1090"/>
        <v>1</v>
      </c>
      <c r="L15789" s="17">
        <f t="shared" si="1091"/>
        <v>1680</v>
      </c>
      <c r="M15789" s="5">
        <f t="shared" si="1093"/>
        <v>0</v>
      </c>
      <c r="N15789" s="15">
        <f t="shared" si="1092"/>
        <v>0</v>
      </c>
    </row>
    <row r="15790" spans="11:14" x14ac:dyDescent="0.2">
      <c r="K15790" s="15">
        <f t="shared" si="1090"/>
        <v>1</v>
      </c>
      <c r="L15790" s="17">
        <f t="shared" si="1091"/>
        <v>1680</v>
      </c>
      <c r="M15790" s="5">
        <f t="shared" si="1093"/>
        <v>0</v>
      </c>
      <c r="N15790" s="15">
        <f t="shared" si="1092"/>
        <v>0</v>
      </c>
    </row>
    <row r="15791" spans="11:14" x14ac:dyDescent="0.2">
      <c r="K15791" s="15">
        <f t="shared" si="1090"/>
        <v>1</v>
      </c>
      <c r="L15791" s="17">
        <f t="shared" si="1091"/>
        <v>1680</v>
      </c>
      <c r="M15791" s="5">
        <f t="shared" si="1093"/>
        <v>0</v>
      </c>
      <c r="N15791" s="15">
        <f t="shared" si="1092"/>
        <v>0</v>
      </c>
    </row>
    <row r="15792" spans="11:14" x14ac:dyDescent="0.2">
      <c r="K15792" s="15">
        <f t="shared" si="1090"/>
        <v>1</v>
      </c>
      <c r="L15792" s="17">
        <f t="shared" si="1091"/>
        <v>1680</v>
      </c>
      <c r="M15792" s="5">
        <f t="shared" si="1093"/>
        <v>0</v>
      </c>
      <c r="N15792" s="15">
        <f t="shared" si="1092"/>
        <v>0</v>
      </c>
    </row>
    <row r="15793" spans="11:14" x14ac:dyDescent="0.2">
      <c r="K15793" s="15">
        <f t="shared" si="1090"/>
        <v>1</v>
      </c>
      <c r="L15793" s="17">
        <f t="shared" si="1091"/>
        <v>1680</v>
      </c>
      <c r="M15793" s="5">
        <f t="shared" si="1093"/>
        <v>0</v>
      </c>
      <c r="N15793" s="15">
        <f t="shared" si="1092"/>
        <v>0</v>
      </c>
    </row>
    <row r="15794" spans="11:14" x14ac:dyDescent="0.2">
      <c r="K15794" s="15">
        <f t="shared" si="1090"/>
        <v>1</v>
      </c>
      <c r="L15794" s="17">
        <f t="shared" si="1091"/>
        <v>1680</v>
      </c>
      <c r="M15794" s="5">
        <f t="shared" si="1093"/>
        <v>0</v>
      </c>
      <c r="N15794" s="15">
        <f t="shared" si="1092"/>
        <v>0</v>
      </c>
    </row>
    <row r="15795" spans="11:14" x14ac:dyDescent="0.2">
      <c r="K15795" s="15">
        <f t="shared" si="1090"/>
        <v>1</v>
      </c>
      <c r="L15795" s="17">
        <f t="shared" si="1091"/>
        <v>1680</v>
      </c>
      <c r="M15795" s="5">
        <f t="shared" si="1093"/>
        <v>0</v>
      </c>
      <c r="N15795" s="15">
        <f t="shared" si="1092"/>
        <v>0</v>
      </c>
    </row>
    <row r="15796" spans="11:14" x14ac:dyDescent="0.2">
      <c r="K15796" s="15">
        <f t="shared" si="1090"/>
        <v>1</v>
      </c>
      <c r="L15796" s="17">
        <f t="shared" si="1091"/>
        <v>1680</v>
      </c>
      <c r="M15796" s="5">
        <f t="shared" si="1093"/>
        <v>0</v>
      </c>
      <c r="N15796" s="15">
        <f t="shared" si="1092"/>
        <v>0</v>
      </c>
    </row>
    <row r="15797" spans="11:14" x14ac:dyDescent="0.2">
      <c r="K15797" s="15">
        <f t="shared" si="1090"/>
        <v>1</v>
      </c>
      <c r="L15797" s="17">
        <f t="shared" si="1091"/>
        <v>1680</v>
      </c>
      <c r="M15797" s="5">
        <f t="shared" si="1093"/>
        <v>0</v>
      </c>
      <c r="N15797" s="15">
        <f t="shared" si="1092"/>
        <v>0</v>
      </c>
    </row>
    <row r="15798" spans="11:14" x14ac:dyDescent="0.2">
      <c r="K15798" s="15">
        <f t="shared" si="1090"/>
        <v>1</v>
      </c>
      <c r="L15798" s="17">
        <f t="shared" si="1091"/>
        <v>1680</v>
      </c>
      <c r="M15798" s="5">
        <f t="shared" si="1093"/>
        <v>0</v>
      </c>
      <c r="N15798" s="15">
        <f t="shared" si="1092"/>
        <v>0</v>
      </c>
    </row>
    <row r="15799" spans="11:14" x14ac:dyDescent="0.2">
      <c r="K15799" s="15">
        <f t="shared" si="1090"/>
        <v>1</v>
      </c>
      <c r="L15799" s="17">
        <f t="shared" si="1091"/>
        <v>1680</v>
      </c>
      <c r="M15799" s="5">
        <f t="shared" si="1093"/>
        <v>0</v>
      </c>
      <c r="N15799" s="15">
        <f t="shared" si="1092"/>
        <v>0</v>
      </c>
    </row>
    <row r="15800" spans="11:14" x14ac:dyDescent="0.2">
      <c r="K15800" s="15">
        <f t="shared" si="1090"/>
        <v>1</v>
      </c>
      <c r="L15800" s="17">
        <f t="shared" si="1091"/>
        <v>1680</v>
      </c>
      <c r="M15800" s="5">
        <f t="shared" si="1093"/>
        <v>0</v>
      </c>
      <c r="N15800" s="15">
        <f t="shared" si="1092"/>
        <v>0</v>
      </c>
    </row>
    <row r="15801" spans="11:14" x14ac:dyDescent="0.2">
      <c r="K15801" s="15">
        <f t="shared" si="1090"/>
        <v>1</v>
      </c>
      <c r="L15801" s="17">
        <f t="shared" si="1091"/>
        <v>1680</v>
      </c>
      <c r="M15801" s="5">
        <f t="shared" si="1093"/>
        <v>0</v>
      </c>
      <c r="N15801" s="15">
        <f t="shared" si="1092"/>
        <v>0</v>
      </c>
    </row>
    <row r="15802" spans="11:14" x14ac:dyDescent="0.2">
      <c r="K15802" s="15">
        <f t="shared" si="1090"/>
        <v>1</v>
      </c>
      <c r="L15802" s="17">
        <f t="shared" si="1091"/>
        <v>1680</v>
      </c>
      <c r="M15802" s="5">
        <f t="shared" si="1093"/>
        <v>0</v>
      </c>
      <c r="N15802" s="15">
        <f t="shared" si="1092"/>
        <v>0</v>
      </c>
    </row>
    <row r="15803" spans="11:14" x14ac:dyDescent="0.2">
      <c r="K15803" s="15">
        <f t="shared" si="1090"/>
        <v>1</v>
      </c>
      <c r="L15803" s="17">
        <f t="shared" si="1091"/>
        <v>1680</v>
      </c>
      <c r="M15803" s="5">
        <f t="shared" si="1093"/>
        <v>0</v>
      </c>
      <c r="N15803" s="15">
        <f t="shared" si="1092"/>
        <v>0</v>
      </c>
    </row>
    <row r="15804" spans="11:14" x14ac:dyDescent="0.2">
      <c r="K15804" s="15">
        <f t="shared" si="1090"/>
        <v>1</v>
      </c>
      <c r="L15804" s="17">
        <f t="shared" si="1091"/>
        <v>1680</v>
      </c>
      <c r="M15804" s="5">
        <f t="shared" si="1093"/>
        <v>0</v>
      </c>
      <c r="N15804" s="15">
        <f t="shared" si="1092"/>
        <v>0</v>
      </c>
    </row>
    <row r="15805" spans="11:14" x14ac:dyDescent="0.2">
      <c r="K15805" s="15">
        <f t="shared" si="1090"/>
        <v>1</v>
      </c>
      <c r="L15805" s="17">
        <f t="shared" si="1091"/>
        <v>1680</v>
      </c>
      <c r="M15805" s="5">
        <f t="shared" si="1093"/>
        <v>0</v>
      </c>
      <c r="N15805" s="15">
        <f t="shared" si="1092"/>
        <v>0</v>
      </c>
    </row>
    <row r="15806" spans="11:14" x14ac:dyDescent="0.2">
      <c r="K15806" s="15">
        <f t="shared" si="1090"/>
        <v>1</v>
      </c>
      <c r="L15806" s="17">
        <f t="shared" si="1091"/>
        <v>1680</v>
      </c>
      <c r="M15806" s="5">
        <f t="shared" si="1093"/>
        <v>0</v>
      </c>
      <c r="N15806" s="15">
        <f t="shared" si="1092"/>
        <v>0</v>
      </c>
    </row>
    <row r="15807" spans="11:14" x14ac:dyDescent="0.2">
      <c r="K15807" s="15">
        <f t="shared" si="1090"/>
        <v>1</v>
      </c>
      <c r="L15807" s="17">
        <f t="shared" si="1091"/>
        <v>1680</v>
      </c>
      <c r="M15807" s="5">
        <f t="shared" si="1093"/>
        <v>0</v>
      </c>
      <c r="N15807" s="15">
        <f t="shared" si="1092"/>
        <v>0</v>
      </c>
    </row>
    <row r="15808" spans="11:14" x14ac:dyDescent="0.2">
      <c r="K15808" s="15">
        <f t="shared" si="1090"/>
        <v>1</v>
      </c>
      <c r="L15808" s="17">
        <f t="shared" si="1091"/>
        <v>1680</v>
      </c>
      <c r="M15808" s="5">
        <f t="shared" si="1093"/>
        <v>0</v>
      </c>
      <c r="N15808" s="15">
        <f t="shared" si="1092"/>
        <v>0</v>
      </c>
    </row>
    <row r="15809" spans="11:14" x14ac:dyDescent="0.2">
      <c r="K15809" s="15">
        <f t="shared" si="1090"/>
        <v>1</v>
      </c>
      <c r="L15809" s="17">
        <f t="shared" si="1091"/>
        <v>1680</v>
      </c>
      <c r="M15809" s="5">
        <f t="shared" si="1093"/>
        <v>0</v>
      </c>
      <c r="N15809" s="15">
        <f t="shared" si="1092"/>
        <v>0</v>
      </c>
    </row>
    <row r="15810" spans="11:14" x14ac:dyDescent="0.2">
      <c r="K15810" s="15">
        <f t="shared" ref="K15810:K15873" si="1094">DATE(YEAR(E15810),MONTH(E15810),1)</f>
        <v>1</v>
      </c>
      <c r="L15810" s="17">
        <f t="shared" ref="L15810:L15873" si="1095">ROUND(($B$3-K15810)/365.25*12,0)</f>
        <v>1680</v>
      </c>
      <c r="M15810" s="5">
        <f t="shared" si="1093"/>
        <v>0</v>
      </c>
      <c r="N15810" s="15">
        <f t="shared" ref="N15810:N15873" si="1096">EDATE(E15810,D15810)</f>
        <v>0</v>
      </c>
    </row>
    <row r="15811" spans="11:14" x14ac:dyDescent="0.2">
      <c r="K15811" s="15">
        <f t="shared" si="1094"/>
        <v>1</v>
      </c>
      <c r="L15811" s="17">
        <f t="shared" si="1095"/>
        <v>1680</v>
      </c>
      <c r="M15811" s="5">
        <f t="shared" ref="M15811:M15874" si="1097">ROUND((N15811-K15811)/365.25*12,0)</f>
        <v>0</v>
      </c>
      <c r="N15811" s="15">
        <f t="shared" si="1096"/>
        <v>0</v>
      </c>
    </row>
    <row r="15812" spans="11:14" x14ac:dyDescent="0.2">
      <c r="K15812" s="15">
        <f t="shared" si="1094"/>
        <v>1</v>
      </c>
      <c r="L15812" s="17">
        <f t="shared" si="1095"/>
        <v>1680</v>
      </c>
      <c r="M15812" s="5">
        <f t="shared" si="1097"/>
        <v>0</v>
      </c>
      <c r="N15812" s="15">
        <f t="shared" si="1096"/>
        <v>0</v>
      </c>
    </row>
    <row r="15813" spans="11:14" x14ac:dyDescent="0.2">
      <c r="K15813" s="15">
        <f t="shared" si="1094"/>
        <v>1</v>
      </c>
      <c r="L15813" s="17">
        <f t="shared" si="1095"/>
        <v>1680</v>
      </c>
      <c r="M15813" s="5">
        <f t="shared" si="1097"/>
        <v>0</v>
      </c>
      <c r="N15813" s="15">
        <f t="shared" si="1096"/>
        <v>0</v>
      </c>
    </row>
    <row r="15814" spans="11:14" x14ac:dyDescent="0.2">
      <c r="K15814" s="15">
        <f t="shared" si="1094"/>
        <v>1</v>
      </c>
      <c r="L15814" s="17">
        <f t="shared" si="1095"/>
        <v>1680</v>
      </c>
      <c r="M15814" s="5">
        <f t="shared" si="1097"/>
        <v>0</v>
      </c>
      <c r="N15814" s="15">
        <f t="shared" si="1096"/>
        <v>0</v>
      </c>
    </row>
    <row r="15815" spans="11:14" x14ac:dyDescent="0.2">
      <c r="K15815" s="15">
        <f t="shared" si="1094"/>
        <v>1</v>
      </c>
      <c r="L15815" s="17">
        <f t="shared" si="1095"/>
        <v>1680</v>
      </c>
      <c r="M15815" s="5">
        <f t="shared" si="1097"/>
        <v>0</v>
      </c>
      <c r="N15815" s="15">
        <f t="shared" si="1096"/>
        <v>0</v>
      </c>
    </row>
    <row r="15816" spans="11:14" x14ac:dyDescent="0.2">
      <c r="K15816" s="15">
        <f t="shared" si="1094"/>
        <v>1</v>
      </c>
      <c r="L15816" s="17">
        <f t="shared" si="1095"/>
        <v>1680</v>
      </c>
      <c r="M15816" s="5">
        <f t="shared" si="1097"/>
        <v>0</v>
      </c>
      <c r="N15816" s="15">
        <f t="shared" si="1096"/>
        <v>0</v>
      </c>
    </row>
    <row r="15817" spans="11:14" x14ac:dyDescent="0.2">
      <c r="K15817" s="15">
        <f t="shared" si="1094"/>
        <v>1</v>
      </c>
      <c r="L15817" s="17">
        <f t="shared" si="1095"/>
        <v>1680</v>
      </c>
      <c r="M15817" s="5">
        <f t="shared" si="1097"/>
        <v>0</v>
      </c>
      <c r="N15817" s="15">
        <f t="shared" si="1096"/>
        <v>0</v>
      </c>
    </row>
    <row r="15818" spans="11:14" x14ac:dyDescent="0.2">
      <c r="K15818" s="15">
        <f t="shared" si="1094"/>
        <v>1</v>
      </c>
      <c r="L15818" s="17">
        <f t="shared" si="1095"/>
        <v>1680</v>
      </c>
      <c r="M15818" s="5">
        <f t="shared" si="1097"/>
        <v>0</v>
      </c>
      <c r="N15818" s="15">
        <f t="shared" si="1096"/>
        <v>0</v>
      </c>
    </row>
    <row r="15819" spans="11:14" x14ac:dyDescent="0.2">
      <c r="K15819" s="15">
        <f t="shared" si="1094"/>
        <v>1</v>
      </c>
      <c r="L15819" s="17">
        <f t="shared" si="1095"/>
        <v>1680</v>
      </c>
      <c r="M15819" s="5">
        <f t="shared" si="1097"/>
        <v>0</v>
      </c>
      <c r="N15819" s="15">
        <f t="shared" si="1096"/>
        <v>0</v>
      </c>
    </row>
    <row r="15820" spans="11:14" x14ac:dyDescent="0.2">
      <c r="K15820" s="15">
        <f t="shared" si="1094"/>
        <v>1</v>
      </c>
      <c r="L15820" s="17">
        <f t="shared" si="1095"/>
        <v>1680</v>
      </c>
      <c r="M15820" s="5">
        <f t="shared" si="1097"/>
        <v>0</v>
      </c>
      <c r="N15820" s="15">
        <f t="shared" si="1096"/>
        <v>0</v>
      </c>
    </row>
    <row r="15821" spans="11:14" x14ac:dyDescent="0.2">
      <c r="K15821" s="15">
        <f t="shared" si="1094"/>
        <v>1</v>
      </c>
      <c r="L15821" s="17">
        <f t="shared" si="1095"/>
        <v>1680</v>
      </c>
      <c r="M15821" s="5">
        <f t="shared" si="1097"/>
        <v>0</v>
      </c>
      <c r="N15821" s="15">
        <f t="shared" si="1096"/>
        <v>0</v>
      </c>
    </row>
    <row r="15822" spans="11:14" x14ac:dyDescent="0.2">
      <c r="K15822" s="15">
        <f t="shared" si="1094"/>
        <v>1</v>
      </c>
      <c r="L15822" s="17">
        <f t="shared" si="1095"/>
        <v>1680</v>
      </c>
      <c r="M15822" s="5">
        <f t="shared" si="1097"/>
        <v>0</v>
      </c>
      <c r="N15822" s="15">
        <f t="shared" si="1096"/>
        <v>0</v>
      </c>
    </row>
    <row r="15823" spans="11:14" x14ac:dyDescent="0.2">
      <c r="K15823" s="15">
        <f t="shared" si="1094"/>
        <v>1</v>
      </c>
      <c r="L15823" s="17">
        <f t="shared" si="1095"/>
        <v>1680</v>
      </c>
      <c r="M15823" s="5">
        <f t="shared" si="1097"/>
        <v>0</v>
      </c>
      <c r="N15823" s="15">
        <f t="shared" si="1096"/>
        <v>0</v>
      </c>
    </row>
    <row r="15824" spans="11:14" x14ac:dyDescent="0.2">
      <c r="K15824" s="15">
        <f t="shared" si="1094"/>
        <v>1</v>
      </c>
      <c r="L15824" s="17">
        <f t="shared" si="1095"/>
        <v>1680</v>
      </c>
      <c r="M15824" s="5">
        <f t="shared" si="1097"/>
        <v>0</v>
      </c>
      <c r="N15824" s="15">
        <f t="shared" si="1096"/>
        <v>0</v>
      </c>
    </row>
    <row r="15825" spans="11:14" x14ac:dyDescent="0.2">
      <c r="K15825" s="15">
        <f t="shared" si="1094"/>
        <v>1</v>
      </c>
      <c r="L15825" s="17">
        <f t="shared" si="1095"/>
        <v>1680</v>
      </c>
      <c r="M15825" s="5">
        <f t="shared" si="1097"/>
        <v>0</v>
      </c>
      <c r="N15825" s="15">
        <f t="shared" si="1096"/>
        <v>0</v>
      </c>
    </row>
    <row r="15826" spans="11:14" x14ac:dyDescent="0.2">
      <c r="K15826" s="15">
        <f t="shared" si="1094"/>
        <v>1</v>
      </c>
      <c r="L15826" s="17">
        <f t="shared" si="1095"/>
        <v>1680</v>
      </c>
      <c r="M15826" s="5">
        <f t="shared" si="1097"/>
        <v>0</v>
      </c>
      <c r="N15826" s="15">
        <f t="shared" si="1096"/>
        <v>0</v>
      </c>
    </row>
    <row r="15827" spans="11:14" x14ac:dyDescent="0.2">
      <c r="K15827" s="15">
        <f t="shared" si="1094"/>
        <v>1</v>
      </c>
      <c r="L15827" s="17">
        <f t="shared" si="1095"/>
        <v>1680</v>
      </c>
      <c r="M15827" s="5">
        <f t="shared" si="1097"/>
        <v>0</v>
      </c>
      <c r="N15827" s="15">
        <f t="shared" si="1096"/>
        <v>0</v>
      </c>
    </row>
    <row r="15828" spans="11:14" x14ac:dyDescent="0.2">
      <c r="K15828" s="15">
        <f t="shared" si="1094"/>
        <v>1</v>
      </c>
      <c r="L15828" s="17">
        <f t="shared" si="1095"/>
        <v>1680</v>
      </c>
      <c r="M15828" s="5">
        <f t="shared" si="1097"/>
        <v>0</v>
      </c>
      <c r="N15828" s="15">
        <f t="shared" si="1096"/>
        <v>0</v>
      </c>
    </row>
    <row r="15829" spans="11:14" x14ac:dyDescent="0.2">
      <c r="K15829" s="15">
        <f t="shared" si="1094"/>
        <v>1</v>
      </c>
      <c r="L15829" s="17">
        <f t="shared" si="1095"/>
        <v>1680</v>
      </c>
      <c r="M15829" s="5">
        <f t="shared" si="1097"/>
        <v>0</v>
      </c>
      <c r="N15829" s="15">
        <f t="shared" si="1096"/>
        <v>0</v>
      </c>
    </row>
    <row r="15830" spans="11:14" x14ac:dyDescent="0.2">
      <c r="K15830" s="15">
        <f t="shared" si="1094"/>
        <v>1</v>
      </c>
      <c r="L15830" s="17">
        <f t="shared" si="1095"/>
        <v>1680</v>
      </c>
      <c r="M15830" s="5">
        <f t="shared" si="1097"/>
        <v>0</v>
      </c>
      <c r="N15830" s="15">
        <f t="shared" si="1096"/>
        <v>0</v>
      </c>
    </row>
    <row r="15831" spans="11:14" x14ac:dyDescent="0.2">
      <c r="K15831" s="15">
        <f t="shared" si="1094"/>
        <v>1</v>
      </c>
      <c r="L15831" s="17">
        <f t="shared" si="1095"/>
        <v>1680</v>
      </c>
      <c r="M15831" s="5">
        <f t="shared" si="1097"/>
        <v>0</v>
      </c>
      <c r="N15831" s="15">
        <f t="shared" si="1096"/>
        <v>0</v>
      </c>
    </row>
    <row r="15832" spans="11:14" x14ac:dyDescent="0.2">
      <c r="K15832" s="15">
        <f t="shared" si="1094"/>
        <v>1</v>
      </c>
      <c r="L15832" s="17">
        <f t="shared" si="1095"/>
        <v>1680</v>
      </c>
      <c r="M15832" s="5">
        <f t="shared" si="1097"/>
        <v>0</v>
      </c>
      <c r="N15832" s="15">
        <f t="shared" si="1096"/>
        <v>0</v>
      </c>
    </row>
    <row r="15833" spans="11:14" x14ac:dyDescent="0.2">
      <c r="K15833" s="15">
        <f t="shared" si="1094"/>
        <v>1</v>
      </c>
      <c r="L15833" s="17">
        <f t="shared" si="1095"/>
        <v>1680</v>
      </c>
      <c r="M15833" s="5">
        <f t="shared" si="1097"/>
        <v>0</v>
      </c>
      <c r="N15833" s="15">
        <f t="shared" si="1096"/>
        <v>0</v>
      </c>
    </row>
    <row r="15834" spans="11:14" x14ac:dyDescent="0.2">
      <c r="K15834" s="15">
        <f t="shared" si="1094"/>
        <v>1</v>
      </c>
      <c r="L15834" s="17">
        <f t="shared" si="1095"/>
        <v>1680</v>
      </c>
      <c r="M15834" s="5">
        <f t="shared" si="1097"/>
        <v>0</v>
      </c>
      <c r="N15834" s="15">
        <f t="shared" si="1096"/>
        <v>0</v>
      </c>
    </row>
    <row r="15835" spans="11:14" x14ac:dyDescent="0.2">
      <c r="K15835" s="15">
        <f t="shared" si="1094"/>
        <v>1</v>
      </c>
      <c r="L15835" s="17">
        <f t="shared" si="1095"/>
        <v>1680</v>
      </c>
      <c r="M15835" s="5">
        <f t="shared" si="1097"/>
        <v>0</v>
      </c>
      <c r="N15835" s="15">
        <f t="shared" si="1096"/>
        <v>0</v>
      </c>
    </row>
    <row r="15836" spans="11:14" x14ac:dyDescent="0.2">
      <c r="K15836" s="15">
        <f t="shared" si="1094"/>
        <v>1</v>
      </c>
      <c r="L15836" s="17">
        <f t="shared" si="1095"/>
        <v>1680</v>
      </c>
      <c r="M15836" s="5">
        <f t="shared" si="1097"/>
        <v>0</v>
      </c>
      <c r="N15836" s="15">
        <f t="shared" si="1096"/>
        <v>0</v>
      </c>
    </row>
    <row r="15837" spans="11:14" x14ac:dyDescent="0.2">
      <c r="K15837" s="15">
        <f t="shared" si="1094"/>
        <v>1</v>
      </c>
      <c r="L15837" s="17">
        <f t="shared" si="1095"/>
        <v>1680</v>
      </c>
      <c r="M15837" s="5">
        <f t="shared" si="1097"/>
        <v>0</v>
      </c>
      <c r="N15837" s="15">
        <f t="shared" si="1096"/>
        <v>0</v>
      </c>
    </row>
    <row r="15838" spans="11:14" x14ac:dyDescent="0.2">
      <c r="K15838" s="15">
        <f t="shared" si="1094"/>
        <v>1</v>
      </c>
      <c r="L15838" s="17">
        <f t="shared" si="1095"/>
        <v>1680</v>
      </c>
      <c r="M15838" s="5">
        <f t="shared" si="1097"/>
        <v>0</v>
      </c>
      <c r="N15838" s="15">
        <f t="shared" si="1096"/>
        <v>0</v>
      </c>
    </row>
    <row r="15839" spans="11:14" x14ac:dyDescent="0.2">
      <c r="K15839" s="15">
        <f t="shared" si="1094"/>
        <v>1</v>
      </c>
      <c r="L15839" s="17">
        <f t="shared" si="1095"/>
        <v>1680</v>
      </c>
      <c r="M15839" s="5">
        <f t="shared" si="1097"/>
        <v>0</v>
      </c>
      <c r="N15839" s="15">
        <f t="shared" si="1096"/>
        <v>0</v>
      </c>
    </row>
    <row r="15840" spans="11:14" x14ac:dyDescent="0.2">
      <c r="K15840" s="15">
        <f t="shared" si="1094"/>
        <v>1</v>
      </c>
      <c r="L15840" s="17">
        <f t="shared" si="1095"/>
        <v>1680</v>
      </c>
      <c r="M15840" s="5">
        <f t="shared" si="1097"/>
        <v>0</v>
      </c>
      <c r="N15840" s="15">
        <f t="shared" si="1096"/>
        <v>0</v>
      </c>
    </row>
    <row r="15841" spans="11:14" x14ac:dyDescent="0.2">
      <c r="K15841" s="15">
        <f t="shared" si="1094"/>
        <v>1</v>
      </c>
      <c r="L15841" s="17">
        <f t="shared" si="1095"/>
        <v>1680</v>
      </c>
      <c r="M15841" s="5">
        <f t="shared" si="1097"/>
        <v>0</v>
      </c>
      <c r="N15841" s="15">
        <f t="shared" si="1096"/>
        <v>0</v>
      </c>
    </row>
    <row r="15842" spans="11:14" x14ac:dyDescent="0.2">
      <c r="K15842" s="15">
        <f t="shared" si="1094"/>
        <v>1</v>
      </c>
      <c r="L15842" s="17">
        <f t="shared" si="1095"/>
        <v>1680</v>
      </c>
      <c r="M15842" s="5">
        <f t="shared" si="1097"/>
        <v>0</v>
      </c>
      <c r="N15842" s="15">
        <f t="shared" si="1096"/>
        <v>0</v>
      </c>
    </row>
    <row r="15843" spans="11:14" x14ac:dyDescent="0.2">
      <c r="K15843" s="15">
        <f t="shared" si="1094"/>
        <v>1</v>
      </c>
      <c r="L15843" s="17">
        <f t="shared" si="1095"/>
        <v>1680</v>
      </c>
      <c r="M15843" s="5">
        <f t="shared" si="1097"/>
        <v>0</v>
      </c>
      <c r="N15843" s="15">
        <f t="shared" si="1096"/>
        <v>0</v>
      </c>
    </row>
    <row r="15844" spans="11:14" x14ac:dyDescent="0.2">
      <c r="K15844" s="15">
        <f t="shared" si="1094"/>
        <v>1</v>
      </c>
      <c r="L15844" s="17">
        <f t="shared" si="1095"/>
        <v>1680</v>
      </c>
      <c r="M15844" s="5">
        <f t="shared" si="1097"/>
        <v>0</v>
      </c>
      <c r="N15844" s="15">
        <f t="shared" si="1096"/>
        <v>0</v>
      </c>
    </row>
    <row r="15845" spans="11:14" x14ac:dyDescent="0.2">
      <c r="K15845" s="15">
        <f t="shared" si="1094"/>
        <v>1</v>
      </c>
      <c r="L15845" s="17">
        <f t="shared" si="1095"/>
        <v>1680</v>
      </c>
      <c r="M15845" s="5">
        <f t="shared" si="1097"/>
        <v>0</v>
      </c>
      <c r="N15845" s="15">
        <f t="shared" si="1096"/>
        <v>0</v>
      </c>
    </row>
    <row r="15846" spans="11:14" x14ac:dyDescent="0.2">
      <c r="K15846" s="15">
        <f t="shared" si="1094"/>
        <v>1</v>
      </c>
      <c r="L15846" s="17">
        <f t="shared" si="1095"/>
        <v>1680</v>
      </c>
      <c r="M15846" s="5">
        <f t="shared" si="1097"/>
        <v>0</v>
      </c>
      <c r="N15846" s="15">
        <f t="shared" si="1096"/>
        <v>0</v>
      </c>
    </row>
    <row r="15847" spans="11:14" x14ac:dyDescent="0.2">
      <c r="K15847" s="15">
        <f t="shared" si="1094"/>
        <v>1</v>
      </c>
      <c r="L15847" s="17">
        <f t="shared" si="1095"/>
        <v>1680</v>
      </c>
      <c r="M15847" s="5">
        <f t="shared" si="1097"/>
        <v>0</v>
      </c>
      <c r="N15847" s="15">
        <f t="shared" si="1096"/>
        <v>0</v>
      </c>
    </row>
    <row r="15848" spans="11:14" x14ac:dyDescent="0.2">
      <c r="K15848" s="15">
        <f t="shared" si="1094"/>
        <v>1</v>
      </c>
      <c r="L15848" s="17">
        <f t="shared" si="1095"/>
        <v>1680</v>
      </c>
      <c r="M15848" s="5">
        <f t="shared" si="1097"/>
        <v>0</v>
      </c>
      <c r="N15848" s="15">
        <f t="shared" si="1096"/>
        <v>0</v>
      </c>
    </row>
    <row r="15849" spans="11:14" x14ac:dyDescent="0.2">
      <c r="K15849" s="15">
        <f t="shared" si="1094"/>
        <v>1</v>
      </c>
      <c r="L15849" s="17">
        <f t="shared" si="1095"/>
        <v>1680</v>
      </c>
      <c r="M15849" s="5">
        <f t="shared" si="1097"/>
        <v>0</v>
      </c>
      <c r="N15849" s="15">
        <f t="shared" si="1096"/>
        <v>0</v>
      </c>
    </row>
    <row r="15850" spans="11:14" x14ac:dyDescent="0.2">
      <c r="K15850" s="15">
        <f t="shared" si="1094"/>
        <v>1</v>
      </c>
      <c r="L15850" s="17">
        <f t="shared" si="1095"/>
        <v>1680</v>
      </c>
      <c r="M15850" s="5">
        <f t="shared" si="1097"/>
        <v>0</v>
      </c>
      <c r="N15850" s="15">
        <f t="shared" si="1096"/>
        <v>0</v>
      </c>
    </row>
    <row r="15851" spans="11:14" x14ac:dyDescent="0.2">
      <c r="K15851" s="15">
        <f t="shared" si="1094"/>
        <v>1</v>
      </c>
      <c r="L15851" s="17">
        <f t="shared" si="1095"/>
        <v>1680</v>
      </c>
      <c r="M15851" s="5">
        <f t="shared" si="1097"/>
        <v>0</v>
      </c>
      <c r="N15851" s="15">
        <f t="shared" si="1096"/>
        <v>0</v>
      </c>
    </row>
    <row r="15852" spans="11:14" x14ac:dyDescent="0.2">
      <c r="K15852" s="15">
        <f t="shared" si="1094"/>
        <v>1</v>
      </c>
      <c r="L15852" s="17">
        <f t="shared" si="1095"/>
        <v>1680</v>
      </c>
      <c r="M15852" s="5">
        <f t="shared" si="1097"/>
        <v>0</v>
      </c>
      <c r="N15852" s="15">
        <f t="shared" si="1096"/>
        <v>0</v>
      </c>
    </row>
    <row r="15853" spans="11:14" x14ac:dyDescent="0.2">
      <c r="K15853" s="15">
        <f t="shared" si="1094"/>
        <v>1</v>
      </c>
      <c r="L15853" s="17">
        <f t="shared" si="1095"/>
        <v>1680</v>
      </c>
      <c r="M15853" s="5">
        <f t="shared" si="1097"/>
        <v>0</v>
      </c>
      <c r="N15853" s="15">
        <f t="shared" si="1096"/>
        <v>0</v>
      </c>
    </row>
    <row r="15854" spans="11:14" x14ac:dyDescent="0.2">
      <c r="K15854" s="15">
        <f t="shared" si="1094"/>
        <v>1</v>
      </c>
      <c r="L15854" s="17">
        <f t="shared" si="1095"/>
        <v>1680</v>
      </c>
      <c r="M15854" s="5">
        <f t="shared" si="1097"/>
        <v>0</v>
      </c>
      <c r="N15854" s="15">
        <f t="shared" si="1096"/>
        <v>0</v>
      </c>
    </row>
    <row r="15855" spans="11:14" x14ac:dyDescent="0.2">
      <c r="K15855" s="15">
        <f t="shared" si="1094"/>
        <v>1</v>
      </c>
      <c r="L15855" s="17">
        <f t="shared" si="1095"/>
        <v>1680</v>
      </c>
      <c r="M15855" s="5">
        <f t="shared" si="1097"/>
        <v>0</v>
      </c>
      <c r="N15855" s="15">
        <f t="shared" si="1096"/>
        <v>0</v>
      </c>
    </row>
    <row r="15856" spans="11:14" x14ac:dyDescent="0.2">
      <c r="K15856" s="15">
        <f t="shared" si="1094"/>
        <v>1</v>
      </c>
      <c r="L15856" s="17">
        <f t="shared" si="1095"/>
        <v>1680</v>
      </c>
      <c r="M15856" s="5">
        <f t="shared" si="1097"/>
        <v>0</v>
      </c>
      <c r="N15856" s="15">
        <f t="shared" si="1096"/>
        <v>0</v>
      </c>
    </row>
    <row r="15857" spans="11:14" x14ac:dyDescent="0.2">
      <c r="K15857" s="15">
        <f t="shared" si="1094"/>
        <v>1</v>
      </c>
      <c r="L15857" s="17">
        <f t="shared" si="1095"/>
        <v>1680</v>
      </c>
      <c r="M15857" s="5">
        <f t="shared" si="1097"/>
        <v>0</v>
      </c>
      <c r="N15857" s="15">
        <f t="shared" si="1096"/>
        <v>0</v>
      </c>
    </row>
    <row r="15858" spans="11:14" x14ac:dyDescent="0.2">
      <c r="K15858" s="15">
        <f t="shared" si="1094"/>
        <v>1</v>
      </c>
      <c r="L15858" s="17">
        <f t="shared" si="1095"/>
        <v>1680</v>
      </c>
      <c r="M15858" s="5">
        <f t="shared" si="1097"/>
        <v>0</v>
      </c>
      <c r="N15858" s="15">
        <f t="shared" si="1096"/>
        <v>0</v>
      </c>
    </row>
    <row r="15859" spans="11:14" x14ac:dyDescent="0.2">
      <c r="K15859" s="15">
        <f t="shared" si="1094"/>
        <v>1</v>
      </c>
      <c r="L15859" s="17">
        <f t="shared" si="1095"/>
        <v>1680</v>
      </c>
      <c r="M15859" s="5">
        <f t="shared" si="1097"/>
        <v>0</v>
      </c>
      <c r="N15859" s="15">
        <f t="shared" si="1096"/>
        <v>0</v>
      </c>
    </row>
    <row r="15860" spans="11:14" x14ac:dyDescent="0.2">
      <c r="K15860" s="15">
        <f t="shared" si="1094"/>
        <v>1</v>
      </c>
      <c r="L15860" s="17">
        <f t="shared" si="1095"/>
        <v>1680</v>
      </c>
      <c r="M15860" s="5">
        <f t="shared" si="1097"/>
        <v>0</v>
      </c>
      <c r="N15860" s="15">
        <f t="shared" si="1096"/>
        <v>0</v>
      </c>
    </row>
    <row r="15861" spans="11:14" x14ac:dyDescent="0.2">
      <c r="K15861" s="15">
        <f t="shared" si="1094"/>
        <v>1</v>
      </c>
      <c r="L15861" s="17">
        <f t="shared" si="1095"/>
        <v>1680</v>
      </c>
      <c r="M15861" s="5">
        <f t="shared" si="1097"/>
        <v>0</v>
      </c>
      <c r="N15861" s="15">
        <f t="shared" si="1096"/>
        <v>0</v>
      </c>
    </row>
    <row r="15862" spans="11:14" x14ac:dyDescent="0.2">
      <c r="K15862" s="15">
        <f t="shared" si="1094"/>
        <v>1</v>
      </c>
      <c r="L15862" s="17">
        <f t="shared" si="1095"/>
        <v>1680</v>
      </c>
      <c r="M15862" s="5">
        <f t="shared" si="1097"/>
        <v>0</v>
      </c>
      <c r="N15862" s="15">
        <f t="shared" si="1096"/>
        <v>0</v>
      </c>
    </row>
    <row r="15863" spans="11:14" x14ac:dyDescent="0.2">
      <c r="K15863" s="15">
        <f t="shared" si="1094"/>
        <v>1</v>
      </c>
      <c r="L15863" s="17">
        <f t="shared" si="1095"/>
        <v>1680</v>
      </c>
      <c r="M15863" s="5">
        <f t="shared" si="1097"/>
        <v>0</v>
      </c>
      <c r="N15863" s="15">
        <f t="shared" si="1096"/>
        <v>0</v>
      </c>
    </row>
    <row r="15864" spans="11:14" x14ac:dyDescent="0.2">
      <c r="K15864" s="15">
        <f t="shared" si="1094"/>
        <v>1</v>
      </c>
      <c r="L15864" s="17">
        <f t="shared" si="1095"/>
        <v>1680</v>
      </c>
      <c r="M15864" s="5">
        <f t="shared" si="1097"/>
        <v>0</v>
      </c>
      <c r="N15864" s="15">
        <f t="shared" si="1096"/>
        <v>0</v>
      </c>
    </row>
    <row r="15865" spans="11:14" x14ac:dyDescent="0.2">
      <c r="K15865" s="15">
        <f t="shared" si="1094"/>
        <v>1</v>
      </c>
      <c r="L15865" s="17">
        <f t="shared" si="1095"/>
        <v>1680</v>
      </c>
      <c r="M15865" s="5">
        <f t="shared" si="1097"/>
        <v>0</v>
      </c>
      <c r="N15865" s="15">
        <f t="shared" si="1096"/>
        <v>0</v>
      </c>
    </row>
    <row r="15866" spans="11:14" x14ac:dyDescent="0.2">
      <c r="K15866" s="15">
        <f t="shared" si="1094"/>
        <v>1</v>
      </c>
      <c r="L15866" s="17">
        <f t="shared" si="1095"/>
        <v>1680</v>
      </c>
      <c r="M15866" s="5">
        <f t="shared" si="1097"/>
        <v>0</v>
      </c>
      <c r="N15866" s="15">
        <f t="shared" si="1096"/>
        <v>0</v>
      </c>
    </row>
    <row r="15867" spans="11:14" x14ac:dyDescent="0.2">
      <c r="K15867" s="15">
        <f t="shared" si="1094"/>
        <v>1</v>
      </c>
      <c r="L15867" s="17">
        <f t="shared" si="1095"/>
        <v>1680</v>
      </c>
      <c r="M15867" s="5">
        <f t="shared" si="1097"/>
        <v>0</v>
      </c>
      <c r="N15867" s="15">
        <f t="shared" si="1096"/>
        <v>0</v>
      </c>
    </row>
    <row r="15868" spans="11:14" x14ac:dyDescent="0.2">
      <c r="K15868" s="15">
        <f t="shared" si="1094"/>
        <v>1</v>
      </c>
      <c r="L15868" s="17">
        <f t="shared" si="1095"/>
        <v>1680</v>
      </c>
      <c r="M15868" s="5">
        <f t="shared" si="1097"/>
        <v>0</v>
      </c>
      <c r="N15868" s="15">
        <f t="shared" si="1096"/>
        <v>0</v>
      </c>
    </row>
    <row r="15869" spans="11:14" x14ac:dyDescent="0.2">
      <c r="K15869" s="15">
        <f t="shared" si="1094"/>
        <v>1</v>
      </c>
      <c r="L15869" s="17">
        <f t="shared" si="1095"/>
        <v>1680</v>
      </c>
      <c r="M15869" s="5">
        <f t="shared" si="1097"/>
        <v>0</v>
      </c>
      <c r="N15869" s="15">
        <f t="shared" si="1096"/>
        <v>0</v>
      </c>
    </row>
    <row r="15870" spans="11:14" x14ac:dyDescent="0.2">
      <c r="K15870" s="15">
        <f t="shared" si="1094"/>
        <v>1</v>
      </c>
      <c r="L15870" s="17">
        <f t="shared" si="1095"/>
        <v>1680</v>
      </c>
      <c r="M15870" s="5">
        <f t="shared" si="1097"/>
        <v>0</v>
      </c>
      <c r="N15870" s="15">
        <f t="shared" si="1096"/>
        <v>0</v>
      </c>
    </row>
    <row r="15871" spans="11:14" x14ac:dyDescent="0.2">
      <c r="K15871" s="15">
        <f t="shared" si="1094"/>
        <v>1</v>
      </c>
      <c r="L15871" s="17">
        <f t="shared" si="1095"/>
        <v>1680</v>
      </c>
      <c r="M15871" s="5">
        <f t="shared" si="1097"/>
        <v>0</v>
      </c>
      <c r="N15871" s="15">
        <f t="shared" si="1096"/>
        <v>0</v>
      </c>
    </row>
    <row r="15872" spans="11:14" x14ac:dyDescent="0.2">
      <c r="K15872" s="15">
        <f t="shared" si="1094"/>
        <v>1</v>
      </c>
      <c r="L15872" s="17">
        <f t="shared" si="1095"/>
        <v>1680</v>
      </c>
      <c r="M15872" s="5">
        <f t="shared" si="1097"/>
        <v>0</v>
      </c>
      <c r="N15872" s="15">
        <f t="shared" si="1096"/>
        <v>0</v>
      </c>
    </row>
    <row r="15873" spans="11:14" x14ac:dyDescent="0.2">
      <c r="K15873" s="15">
        <f t="shared" si="1094"/>
        <v>1</v>
      </c>
      <c r="L15873" s="17">
        <f t="shared" si="1095"/>
        <v>1680</v>
      </c>
      <c r="M15873" s="5">
        <f t="shared" si="1097"/>
        <v>0</v>
      </c>
      <c r="N15873" s="15">
        <f t="shared" si="1096"/>
        <v>0</v>
      </c>
    </row>
    <row r="15874" spans="11:14" x14ac:dyDescent="0.2">
      <c r="K15874" s="15">
        <f t="shared" ref="K15874:K15937" si="1098">DATE(YEAR(E15874),MONTH(E15874),1)</f>
        <v>1</v>
      </c>
      <c r="L15874" s="17">
        <f t="shared" ref="L15874:L15937" si="1099">ROUND(($B$3-K15874)/365.25*12,0)</f>
        <v>1680</v>
      </c>
      <c r="M15874" s="5">
        <f t="shared" si="1097"/>
        <v>0</v>
      </c>
      <c r="N15874" s="15">
        <f t="shared" ref="N15874:N15937" si="1100">EDATE(E15874,D15874)</f>
        <v>0</v>
      </c>
    </row>
    <row r="15875" spans="11:14" x14ac:dyDescent="0.2">
      <c r="K15875" s="15">
        <f t="shared" si="1098"/>
        <v>1</v>
      </c>
      <c r="L15875" s="17">
        <f t="shared" si="1099"/>
        <v>1680</v>
      </c>
      <c r="M15875" s="5">
        <f t="shared" ref="M15875:M15938" si="1101">ROUND((N15875-K15875)/365.25*12,0)</f>
        <v>0</v>
      </c>
      <c r="N15875" s="15">
        <f t="shared" si="1100"/>
        <v>0</v>
      </c>
    </row>
    <row r="15876" spans="11:14" x14ac:dyDescent="0.2">
      <c r="K15876" s="15">
        <f t="shared" si="1098"/>
        <v>1</v>
      </c>
      <c r="L15876" s="17">
        <f t="shared" si="1099"/>
        <v>1680</v>
      </c>
      <c r="M15876" s="5">
        <f t="shared" si="1101"/>
        <v>0</v>
      </c>
      <c r="N15876" s="15">
        <f t="shared" si="1100"/>
        <v>0</v>
      </c>
    </row>
    <row r="15877" spans="11:14" x14ac:dyDescent="0.2">
      <c r="K15877" s="15">
        <f t="shared" si="1098"/>
        <v>1</v>
      </c>
      <c r="L15877" s="17">
        <f t="shared" si="1099"/>
        <v>1680</v>
      </c>
      <c r="M15877" s="5">
        <f t="shared" si="1101"/>
        <v>0</v>
      </c>
      <c r="N15877" s="15">
        <f t="shared" si="1100"/>
        <v>0</v>
      </c>
    </row>
    <row r="15878" spans="11:14" x14ac:dyDescent="0.2">
      <c r="K15878" s="15">
        <f t="shared" si="1098"/>
        <v>1</v>
      </c>
      <c r="L15878" s="17">
        <f t="shared" si="1099"/>
        <v>1680</v>
      </c>
      <c r="M15878" s="5">
        <f t="shared" si="1101"/>
        <v>0</v>
      </c>
      <c r="N15878" s="15">
        <f t="shared" si="1100"/>
        <v>0</v>
      </c>
    </row>
    <row r="15879" spans="11:14" x14ac:dyDescent="0.2">
      <c r="K15879" s="15">
        <f t="shared" si="1098"/>
        <v>1</v>
      </c>
      <c r="L15879" s="17">
        <f t="shared" si="1099"/>
        <v>1680</v>
      </c>
      <c r="M15879" s="5">
        <f t="shared" si="1101"/>
        <v>0</v>
      </c>
      <c r="N15879" s="15">
        <f t="shared" si="1100"/>
        <v>0</v>
      </c>
    </row>
    <row r="15880" spans="11:14" x14ac:dyDescent="0.2">
      <c r="K15880" s="15">
        <f t="shared" si="1098"/>
        <v>1</v>
      </c>
      <c r="L15880" s="17">
        <f t="shared" si="1099"/>
        <v>1680</v>
      </c>
      <c r="M15880" s="5">
        <f t="shared" si="1101"/>
        <v>0</v>
      </c>
      <c r="N15880" s="15">
        <f t="shared" si="1100"/>
        <v>0</v>
      </c>
    </row>
    <row r="15881" spans="11:14" x14ac:dyDescent="0.2">
      <c r="K15881" s="15">
        <f t="shared" si="1098"/>
        <v>1</v>
      </c>
      <c r="L15881" s="17">
        <f t="shared" si="1099"/>
        <v>1680</v>
      </c>
      <c r="M15881" s="5">
        <f t="shared" si="1101"/>
        <v>0</v>
      </c>
      <c r="N15881" s="15">
        <f t="shared" si="1100"/>
        <v>0</v>
      </c>
    </row>
    <row r="15882" spans="11:14" x14ac:dyDescent="0.2">
      <c r="K15882" s="15">
        <f t="shared" si="1098"/>
        <v>1</v>
      </c>
      <c r="L15882" s="17">
        <f t="shared" si="1099"/>
        <v>1680</v>
      </c>
      <c r="M15882" s="5">
        <f t="shared" si="1101"/>
        <v>0</v>
      </c>
      <c r="N15882" s="15">
        <f t="shared" si="1100"/>
        <v>0</v>
      </c>
    </row>
    <row r="15883" spans="11:14" x14ac:dyDescent="0.2">
      <c r="K15883" s="15">
        <f t="shared" si="1098"/>
        <v>1</v>
      </c>
      <c r="L15883" s="17">
        <f t="shared" si="1099"/>
        <v>1680</v>
      </c>
      <c r="M15883" s="5">
        <f t="shared" si="1101"/>
        <v>0</v>
      </c>
      <c r="N15883" s="15">
        <f t="shared" si="1100"/>
        <v>0</v>
      </c>
    </row>
    <row r="15884" spans="11:14" x14ac:dyDescent="0.2">
      <c r="K15884" s="15">
        <f t="shared" si="1098"/>
        <v>1</v>
      </c>
      <c r="L15884" s="17">
        <f t="shared" si="1099"/>
        <v>1680</v>
      </c>
      <c r="M15884" s="5">
        <f t="shared" si="1101"/>
        <v>0</v>
      </c>
      <c r="N15884" s="15">
        <f t="shared" si="1100"/>
        <v>0</v>
      </c>
    </row>
    <row r="15885" spans="11:14" x14ac:dyDescent="0.2">
      <c r="K15885" s="15">
        <f t="shared" si="1098"/>
        <v>1</v>
      </c>
      <c r="L15885" s="17">
        <f t="shared" si="1099"/>
        <v>1680</v>
      </c>
      <c r="M15885" s="5">
        <f t="shared" si="1101"/>
        <v>0</v>
      </c>
      <c r="N15885" s="15">
        <f t="shared" si="1100"/>
        <v>0</v>
      </c>
    </row>
    <row r="15886" spans="11:14" x14ac:dyDescent="0.2">
      <c r="K15886" s="15">
        <f t="shared" si="1098"/>
        <v>1</v>
      </c>
      <c r="L15886" s="17">
        <f t="shared" si="1099"/>
        <v>1680</v>
      </c>
      <c r="M15886" s="5">
        <f t="shared" si="1101"/>
        <v>0</v>
      </c>
      <c r="N15886" s="15">
        <f t="shared" si="1100"/>
        <v>0</v>
      </c>
    </row>
    <row r="15887" spans="11:14" x14ac:dyDescent="0.2">
      <c r="K15887" s="15">
        <f t="shared" si="1098"/>
        <v>1</v>
      </c>
      <c r="L15887" s="17">
        <f t="shared" si="1099"/>
        <v>1680</v>
      </c>
      <c r="M15887" s="5">
        <f t="shared" si="1101"/>
        <v>0</v>
      </c>
      <c r="N15887" s="15">
        <f t="shared" si="1100"/>
        <v>0</v>
      </c>
    </row>
    <row r="15888" spans="11:14" x14ac:dyDescent="0.2">
      <c r="K15888" s="15">
        <f t="shared" si="1098"/>
        <v>1</v>
      </c>
      <c r="L15888" s="17">
        <f t="shared" si="1099"/>
        <v>1680</v>
      </c>
      <c r="M15888" s="5">
        <f t="shared" si="1101"/>
        <v>0</v>
      </c>
      <c r="N15888" s="15">
        <f t="shared" si="1100"/>
        <v>0</v>
      </c>
    </row>
    <row r="15889" spans="11:14" x14ac:dyDescent="0.2">
      <c r="K15889" s="15">
        <f t="shared" si="1098"/>
        <v>1</v>
      </c>
      <c r="L15889" s="17">
        <f t="shared" si="1099"/>
        <v>1680</v>
      </c>
      <c r="M15889" s="5">
        <f t="shared" si="1101"/>
        <v>0</v>
      </c>
      <c r="N15889" s="15">
        <f t="shared" si="1100"/>
        <v>0</v>
      </c>
    </row>
    <row r="15890" spans="11:14" x14ac:dyDescent="0.2">
      <c r="K15890" s="15">
        <f t="shared" si="1098"/>
        <v>1</v>
      </c>
      <c r="L15890" s="17">
        <f t="shared" si="1099"/>
        <v>1680</v>
      </c>
      <c r="M15890" s="5">
        <f t="shared" si="1101"/>
        <v>0</v>
      </c>
      <c r="N15890" s="15">
        <f t="shared" si="1100"/>
        <v>0</v>
      </c>
    </row>
    <row r="15891" spans="11:14" x14ac:dyDescent="0.2">
      <c r="K15891" s="15">
        <f t="shared" si="1098"/>
        <v>1</v>
      </c>
      <c r="L15891" s="17">
        <f t="shared" si="1099"/>
        <v>1680</v>
      </c>
      <c r="M15891" s="5">
        <f t="shared" si="1101"/>
        <v>0</v>
      </c>
      <c r="N15891" s="15">
        <f t="shared" si="1100"/>
        <v>0</v>
      </c>
    </row>
    <row r="15892" spans="11:14" x14ac:dyDescent="0.2">
      <c r="K15892" s="15">
        <f t="shared" si="1098"/>
        <v>1</v>
      </c>
      <c r="L15892" s="17">
        <f t="shared" si="1099"/>
        <v>1680</v>
      </c>
      <c r="M15892" s="5">
        <f t="shared" si="1101"/>
        <v>0</v>
      </c>
      <c r="N15892" s="15">
        <f t="shared" si="1100"/>
        <v>0</v>
      </c>
    </row>
    <row r="15893" spans="11:14" x14ac:dyDescent="0.2">
      <c r="K15893" s="15">
        <f t="shared" si="1098"/>
        <v>1</v>
      </c>
      <c r="L15893" s="17">
        <f t="shared" si="1099"/>
        <v>1680</v>
      </c>
      <c r="M15893" s="5">
        <f t="shared" si="1101"/>
        <v>0</v>
      </c>
      <c r="N15893" s="15">
        <f t="shared" si="1100"/>
        <v>0</v>
      </c>
    </row>
    <row r="15894" spans="11:14" x14ac:dyDescent="0.2">
      <c r="K15894" s="15">
        <f t="shared" si="1098"/>
        <v>1</v>
      </c>
      <c r="L15894" s="17">
        <f t="shared" si="1099"/>
        <v>1680</v>
      </c>
      <c r="M15894" s="5">
        <f t="shared" si="1101"/>
        <v>0</v>
      </c>
      <c r="N15894" s="15">
        <f t="shared" si="1100"/>
        <v>0</v>
      </c>
    </row>
    <row r="15895" spans="11:14" x14ac:dyDescent="0.2">
      <c r="K15895" s="15">
        <f t="shared" si="1098"/>
        <v>1</v>
      </c>
      <c r="L15895" s="17">
        <f t="shared" si="1099"/>
        <v>1680</v>
      </c>
      <c r="M15895" s="5">
        <f t="shared" si="1101"/>
        <v>0</v>
      </c>
      <c r="N15895" s="15">
        <f t="shared" si="1100"/>
        <v>0</v>
      </c>
    </row>
    <row r="15896" spans="11:14" x14ac:dyDescent="0.2">
      <c r="K15896" s="15">
        <f t="shared" si="1098"/>
        <v>1</v>
      </c>
      <c r="L15896" s="17">
        <f t="shared" si="1099"/>
        <v>1680</v>
      </c>
      <c r="M15896" s="5">
        <f t="shared" si="1101"/>
        <v>0</v>
      </c>
      <c r="N15896" s="15">
        <f t="shared" si="1100"/>
        <v>0</v>
      </c>
    </row>
    <row r="15897" spans="11:14" x14ac:dyDescent="0.2">
      <c r="K15897" s="15">
        <f t="shared" si="1098"/>
        <v>1</v>
      </c>
      <c r="L15897" s="17">
        <f t="shared" si="1099"/>
        <v>1680</v>
      </c>
      <c r="M15897" s="5">
        <f t="shared" si="1101"/>
        <v>0</v>
      </c>
      <c r="N15897" s="15">
        <f t="shared" si="1100"/>
        <v>0</v>
      </c>
    </row>
    <row r="15898" spans="11:14" x14ac:dyDescent="0.2">
      <c r="K15898" s="15">
        <f t="shared" si="1098"/>
        <v>1</v>
      </c>
      <c r="L15898" s="17">
        <f t="shared" si="1099"/>
        <v>1680</v>
      </c>
      <c r="M15898" s="5">
        <f t="shared" si="1101"/>
        <v>0</v>
      </c>
      <c r="N15898" s="15">
        <f t="shared" si="1100"/>
        <v>0</v>
      </c>
    </row>
    <row r="15899" spans="11:14" x14ac:dyDescent="0.2">
      <c r="K15899" s="15">
        <f t="shared" si="1098"/>
        <v>1</v>
      </c>
      <c r="L15899" s="17">
        <f t="shared" si="1099"/>
        <v>1680</v>
      </c>
      <c r="M15899" s="5">
        <f t="shared" si="1101"/>
        <v>0</v>
      </c>
      <c r="N15899" s="15">
        <f t="shared" si="1100"/>
        <v>0</v>
      </c>
    </row>
    <row r="15900" spans="11:14" x14ac:dyDescent="0.2">
      <c r="K15900" s="15">
        <f t="shared" si="1098"/>
        <v>1</v>
      </c>
      <c r="L15900" s="17">
        <f t="shared" si="1099"/>
        <v>1680</v>
      </c>
      <c r="M15900" s="5">
        <f t="shared" si="1101"/>
        <v>0</v>
      </c>
      <c r="N15900" s="15">
        <f t="shared" si="1100"/>
        <v>0</v>
      </c>
    </row>
    <row r="15901" spans="11:14" x14ac:dyDescent="0.2">
      <c r="K15901" s="15">
        <f t="shared" si="1098"/>
        <v>1</v>
      </c>
      <c r="L15901" s="17">
        <f t="shared" si="1099"/>
        <v>1680</v>
      </c>
      <c r="M15901" s="5">
        <f t="shared" si="1101"/>
        <v>0</v>
      </c>
      <c r="N15901" s="15">
        <f t="shared" si="1100"/>
        <v>0</v>
      </c>
    </row>
    <row r="15902" spans="11:14" x14ac:dyDescent="0.2">
      <c r="K15902" s="15">
        <f t="shared" si="1098"/>
        <v>1</v>
      </c>
      <c r="L15902" s="17">
        <f t="shared" si="1099"/>
        <v>1680</v>
      </c>
      <c r="M15902" s="5">
        <f t="shared" si="1101"/>
        <v>0</v>
      </c>
      <c r="N15902" s="15">
        <f t="shared" si="1100"/>
        <v>0</v>
      </c>
    </row>
    <row r="15903" spans="11:14" x14ac:dyDescent="0.2">
      <c r="K15903" s="15">
        <f t="shared" si="1098"/>
        <v>1</v>
      </c>
      <c r="L15903" s="17">
        <f t="shared" si="1099"/>
        <v>1680</v>
      </c>
      <c r="M15903" s="5">
        <f t="shared" si="1101"/>
        <v>0</v>
      </c>
      <c r="N15903" s="15">
        <f t="shared" si="1100"/>
        <v>0</v>
      </c>
    </row>
    <row r="15904" spans="11:14" x14ac:dyDescent="0.2">
      <c r="K15904" s="15">
        <f t="shared" si="1098"/>
        <v>1</v>
      </c>
      <c r="L15904" s="17">
        <f t="shared" si="1099"/>
        <v>1680</v>
      </c>
      <c r="M15904" s="5">
        <f t="shared" si="1101"/>
        <v>0</v>
      </c>
      <c r="N15904" s="15">
        <f t="shared" si="1100"/>
        <v>0</v>
      </c>
    </row>
    <row r="15905" spans="11:14" x14ac:dyDescent="0.2">
      <c r="K15905" s="15">
        <f t="shared" si="1098"/>
        <v>1</v>
      </c>
      <c r="L15905" s="17">
        <f t="shared" si="1099"/>
        <v>1680</v>
      </c>
      <c r="M15905" s="5">
        <f t="shared" si="1101"/>
        <v>0</v>
      </c>
      <c r="N15905" s="15">
        <f t="shared" si="1100"/>
        <v>0</v>
      </c>
    </row>
    <row r="15906" spans="11:14" x14ac:dyDescent="0.2">
      <c r="K15906" s="15">
        <f t="shared" si="1098"/>
        <v>1</v>
      </c>
      <c r="L15906" s="17">
        <f t="shared" si="1099"/>
        <v>1680</v>
      </c>
      <c r="M15906" s="5">
        <f t="shared" si="1101"/>
        <v>0</v>
      </c>
      <c r="N15906" s="15">
        <f t="shared" si="1100"/>
        <v>0</v>
      </c>
    </row>
    <row r="15907" spans="11:14" x14ac:dyDescent="0.2">
      <c r="K15907" s="15">
        <f t="shared" si="1098"/>
        <v>1</v>
      </c>
      <c r="L15907" s="17">
        <f t="shared" si="1099"/>
        <v>1680</v>
      </c>
      <c r="M15907" s="5">
        <f t="shared" si="1101"/>
        <v>0</v>
      </c>
      <c r="N15907" s="15">
        <f t="shared" si="1100"/>
        <v>0</v>
      </c>
    </row>
    <row r="15908" spans="11:14" x14ac:dyDescent="0.2">
      <c r="K15908" s="15">
        <f t="shared" si="1098"/>
        <v>1</v>
      </c>
      <c r="L15908" s="17">
        <f t="shared" si="1099"/>
        <v>1680</v>
      </c>
      <c r="M15908" s="5">
        <f t="shared" si="1101"/>
        <v>0</v>
      </c>
      <c r="N15908" s="15">
        <f t="shared" si="1100"/>
        <v>0</v>
      </c>
    </row>
    <row r="15909" spans="11:14" x14ac:dyDescent="0.2">
      <c r="K15909" s="15">
        <f t="shared" si="1098"/>
        <v>1</v>
      </c>
      <c r="L15909" s="17">
        <f t="shared" si="1099"/>
        <v>1680</v>
      </c>
      <c r="M15909" s="5">
        <f t="shared" si="1101"/>
        <v>0</v>
      </c>
      <c r="N15909" s="15">
        <f t="shared" si="1100"/>
        <v>0</v>
      </c>
    </row>
    <row r="15910" spans="11:14" x14ac:dyDescent="0.2">
      <c r="K15910" s="15">
        <f t="shared" si="1098"/>
        <v>1</v>
      </c>
      <c r="L15910" s="17">
        <f t="shared" si="1099"/>
        <v>1680</v>
      </c>
      <c r="M15910" s="5">
        <f t="shared" si="1101"/>
        <v>0</v>
      </c>
      <c r="N15910" s="15">
        <f t="shared" si="1100"/>
        <v>0</v>
      </c>
    </row>
    <row r="15911" spans="11:14" x14ac:dyDescent="0.2">
      <c r="K15911" s="15">
        <f t="shared" si="1098"/>
        <v>1</v>
      </c>
      <c r="L15911" s="17">
        <f t="shared" si="1099"/>
        <v>1680</v>
      </c>
      <c r="M15911" s="5">
        <f t="shared" si="1101"/>
        <v>0</v>
      </c>
      <c r="N15911" s="15">
        <f t="shared" si="1100"/>
        <v>0</v>
      </c>
    </row>
    <row r="15912" spans="11:14" x14ac:dyDescent="0.2">
      <c r="K15912" s="15">
        <f t="shared" si="1098"/>
        <v>1</v>
      </c>
      <c r="L15912" s="17">
        <f t="shared" si="1099"/>
        <v>1680</v>
      </c>
      <c r="M15912" s="5">
        <f t="shared" si="1101"/>
        <v>0</v>
      </c>
      <c r="N15912" s="15">
        <f t="shared" si="1100"/>
        <v>0</v>
      </c>
    </row>
    <row r="15913" spans="11:14" x14ac:dyDescent="0.2">
      <c r="K15913" s="15">
        <f t="shared" si="1098"/>
        <v>1</v>
      </c>
      <c r="L15913" s="17">
        <f t="shared" si="1099"/>
        <v>1680</v>
      </c>
      <c r="M15913" s="5">
        <f t="shared" si="1101"/>
        <v>0</v>
      </c>
      <c r="N15913" s="15">
        <f t="shared" si="1100"/>
        <v>0</v>
      </c>
    </row>
    <row r="15914" spans="11:14" x14ac:dyDescent="0.2">
      <c r="K15914" s="15">
        <f t="shared" si="1098"/>
        <v>1</v>
      </c>
      <c r="L15914" s="17">
        <f t="shared" si="1099"/>
        <v>1680</v>
      </c>
      <c r="M15914" s="5">
        <f t="shared" si="1101"/>
        <v>0</v>
      </c>
      <c r="N15914" s="15">
        <f t="shared" si="1100"/>
        <v>0</v>
      </c>
    </row>
    <row r="15915" spans="11:14" x14ac:dyDescent="0.2">
      <c r="K15915" s="15">
        <f t="shared" si="1098"/>
        <v>1</v>
      </c>
      <c r="L15915" s="17">
        <f t="shared" si="1099"/>
        <v>1680</v>
      </c>
      <c r="M15915" s="5">
        <f t="shared" si="1101"/>
        <v>0</v>
      </c>
      <c r="N15915" s="15">
        <f t="shared" si="1100"/>
        <v>0</v>
      </c>
    </row>
    <row r="15916" spans="11:14" x14ac:dyDescent="0.2">
      <c r="K15916" s="15">
        <f t="shared" si="1098"/>
        <v>1</v>
      </c>
      <c r="L15916" s="17">
        <f t="shared" si="1099"/>
        <v>1680</v>
      </c>
      <c r="M15916" s="5">
        <f t="shared" si="1101"/>
        <v>0</v>
      </c>
      <c r="N15916" s="15">
        <f t="shared" si="1100"/>
        <v>0</v>
      </c>
    </row>
    <row r="15917" spans="11:14" x14ac:dyDescent="0.2">
      <c r="K15917" s="15">
        <f t="shared" si="1098"/>
        <v>1</v>
      </c>
      <c r="L15917" s="17">
        <f t="shared" si="1099"/>
        <v>1680</v>
      </c>
      <c r="M15917" s="5">
        <f t="shared" si="1101"/>
        <v>0</v>
      </c>
      <c r="N15917" s="15">
        <f t="shared" si="1100"/>
        <v>0</v>
      </c>
    </row>
    <row r="15918" spans="11:14" x14ac:dyDescent="0.2">
      <c r="K15918" s="15">
        <f t="shared" si="1098"/>
        <v>1</v>
      </c>
      <c r="L15918" s="17">
        <f t="shared" si="1099"/>
        <v>1680</v>
      </c>
      <c r="M15918" s="5">
        <f t="shared" si="1101"/>
        <v>0</v>
      </c>
      <c r="N15918" s="15">
        <f t="shared" si="1100"/>
        <v>0</v>
      </c>
    </row>
    <row r="15919" spans="11:14" x14ac:dyDescent="0.2">
      <c r="K15919" s="15">
        <f t="shared" si="1098"/>
        <v>1</v>
      </c>
      <c r="L15919" s="17">
        <f t="shared" si="1099"/>
        <v>1680</v>
      </c>
      <c r="M15919" s="5">
        <f t="shared" si="1101"/>
        <v>0</v>
      </c>
      <c r="N15919" s="15">
        <f t="shared" si="1100"/>
        <v>0</v>
      </c>
    </row>
    <row r="15920" spans="11:14" x14ac:dyDescent="0.2">
      <c r="K15920" s="15">
        <f t="shared" si="1098"/>
        <v>1</v>
      </c>
      <c r="L15920" s="17">
        <f t="shared" si="1099"/>
        <v>1680</v>
      </c>
      <c r="M15920" s="5">
        <f t="shared" si="1101"/>
        <v>0</v>
      </c>
      <c r="N15920" s="15">
        <f t="shared" si="1100"/>
        <v>0</v>
      </c>
    </row>
    <row r="15921" spans="11:14" x14ac:dyDescent="0.2">
      <c r="K15921" s="15">
        <f t="shared" si="1098"/>
        <v>1</v>
      </c>
      <c r="L15921" s="17">
        <f t="shared" si="1099"/>
        <v>1680</v>
      </c>
      <c r="M15921" s="5">
        <f t="shared" si="1101"/>
        <v>0</v>
      </c>
      <c r="N15921" s="15">
        <f t="shared" si="1100"/>
        <v>0</v>
      </c>
    </row>
    <row r="15922" spans="11:14" x14ac:dyDescent="0.2">
      <c r="K15922" s="15">
        <f t="shared" si="1098"/>
        <v>1</v>
      </c>
      <c r="L15922" s="17">
        <f t="shared" si="1099"/>
        <v>1680</v>
      </c>
      <c r="M15922" s="5">
        <f t="shared" si="1101"/>
        <v>0</v>
      </c>
      <c r="N15922" s="15">
        <f t="shared" si="1100"/>
        <v>0</v>
      </c>
    </row>
    <row r="15923" spans="11:14" x14ac:dyDescent="0.2">
      <c r="K15923" s="15">
        <f t="shared" si="1098"/>
        <v>1</v>
      </c>
      <c r="L15923" s="17">
        <f t="shared" si="1099"/>
        <v>1680</v>
      </c>
      <c r="M15923" s="5">
        <f t="shared" si="1101"/>
        <v>0</v>
      </c>
      <c r="N15923" s="15">
        <f t="shared" si="1100"/>
        <v>0</v>
      </c>
    </row>
    <row r="15924" spans="11:14" x14ac:dyDescent="0.2">
      <c r="K15924" s="15">
        <f t="shared" si="1098"/>
        <v>1</v>
      </c>
      <c r="L15924" s="17">
        <f t="shared" si="1099"/>
        <v>1680</v>
      </c>
      <c r="M15924" s="5">
        <f t="shared" si="1101"/>
        <v>0</v>
      </c>
      <c r="N15924" s="15">
        <f t="shared" si="1100"/>
        <v>0</v>
      </c>
    </row>
    <row r="15925" spans="11:14" x14ac:dyDescent="0.2">
      <c r="K15925" s="15">
        <f t="shared" si="1098"/>
        <v>1</v>
      </c>
      <c r="L15925" s="17">
        <f t="shared" si="1099"/>
        <v>1680</v>
      </c>
      <c r="M15925" s="5">
        <f t="shared" si="1101"/>
        <v>0</v>
      </c>
      <c r="N15925" s="15">
        <f t="shared" si="1100"/>
        <v>0</v>
      </c>
    </row>
    <row r="15926" spans="11:14" x14ac:dyDescent="0.2">
      <c r="K15926" s="15">
        <f t="shared" si="1098"/>
        <v>1</v>
      </c>
      <c r="L15926" s="17">
        <f t="shared" si="1099"/>
        <v>1680</v>
      </c>
      <c r="M15926" s="5">
        <f t="shared" si="1101"/>
        <v>0</v>
      </c>
      <c r="N15926" s="15">
        <f t="shared" si="1100"/>
        <v>0</v>
      </c>
    </row>
    <row r="15927" spans="11:14" x14ac:dyDescent="0.2">
      <c r="K15927" s="15">
        <f t="shared" si="1098"/>
        <v>1</v>
      </c>
      <c r="L15927" s="17">
        <f t="shared" si="1099"/>
        <v>1680</v>
      </c>
      <c r="M15927" s="5">
        <f t="shared" si="1101"/>
        <v>0</v>
      </c>
      <c r="N15927" s="15">
        <f t="shared" si="1100"/>
        <v>0</v>
      </c>
    </row>
    <row r="15928" spans="11:14" x14ac:dyDescent="0.2">
      <c r="K15928" s="15">
        <f t="shared" si="1098"/>
        <v>1</v>
      </c>
      <c r="L15928" s="17">
        <f t="shared" si="1099"/>
        <v>1680</v>
      </c>
      <c r="M15928" s="5">
        <f t="shared" si="1101"/>
        <v>0</v>
      </c>
      <c r="N15928" s="15">
        <f t="shared" si="1100"/>
        <v>0</v>
      </c>
    </row>
    <row r="15929" spans="11:14" x14ac:dyDescent="0.2">
      <c r="K15929" s="15">
        <f t="shared" si="1098"/>
        <v>1</v>
      </c>
      <c r="L15929" s="17">
        <f t="shared" si="1099"/>
        <v>1680</v>
      </c>
      <c r="M15929" s="5">
        <f t="shared" si="1101"/>
        <v>0</v>
      </c>
      <c r="N15929" s="15">
        <f t="shared" si="1100"/>
        <v>0</v>
      </c>
    </row>
    <row r="15930" spans="11:14" x14ac:dyDescent="0.2">
      <c r="K15930" s="15">
        <f t="shared" si="1098"/>
        <v>1</v>
      </c>
      <c r="L15930" s="17">
        <f t="shared" si="1099"/>
        <v>1680</v>
      </c>
      <c r="M15930" s="5">
        <f t="shared" si="1101"/>
        <v>0</v>
      </c>
      <c r="N15930" s="15">
        <f t="shared" si="1100"/>
        <v>0</v>
      </c>
    </row>
    <row r="15931" spans="11:14" x14ac:dyDescent="0.2">
      <c r="K15931" s="15">
        <f t="shared" si="1098"/>
        <v>1</v>
      </c>
      <c r="L15931" s="17">
        <f t="shared" si="1099"/>
        <v>1680</v>
      </c>
      <c r="M15931" s="5">
        <f t="shared" si="1101"/>
        <v>0</v>
      </c>
      <c r="N15931" s="15">
        <f t="shared" si="1100"/>
        <v>0</v>
      </c>
    </row>
    <row r="15932" spans="11:14" x14ac:dyDescent="0.2">
      <c r="K15932" s="15">
        <f t="shared" si="1098"/>
        <v>1</v>
      </c>
      <c r="L15932" s="17">
        <f t="shared" si="1099"/>
        <v>1680</v>
      </c>
      <c r="M15932" s="5">
        <f t="shared" si="1101"/>
        <v>0</v>
      </c>
      <c r="N15932" s="15">
        <f t="shared" si="1100"/>
        <v>0</v>
      </c>
    </row>
    <row r="15933" spans="11:14" x14ac:dyDescent="0.2">
      <c r="K15933" s="15">
        <f t="shared" si="1098"/>
        <v>1</v>
      </c>
      <c r="L15933" s="17">
        <f t="shared" si="1099"/>
        <v>1680</v>
      </c>
      <c r="M15933" s="5">
        <f t="shared" si="1101"/>
        <v>0</v>
      </c>
      <c r="N15933" s="15">
        <f t="shared" si="1100"/>
        <v>0</v>
      </c>
    </row>
    <row r="15934" spans="11:14" x14ac:dyDescent="0.2">
      <c r="K15934" s="15">
        <f t="shared" si="1098"/>
        <v>1</v>
      </c>
      <c r="L15934" s="17">
        <f t="shared" si="1099"/>
        <v>1680</v>
      </c>
      <c r="M15934" s="5">
        <f t="shared" si="1101"/>
        <v>0</v>
      </c>
      <c r="N15934" s="15">
        <f t="shared" si="1100"/>
        <v>0</v>
      </c>
    </row>
    <row r="15935" spans="11:14" x14ac:dyDescent="0.2">
      <c r="K15935" s="15">
        <f t="shared" si="1098"/>
        <v>1</v>
      </c>
      <c r="L15935" s="17">
        <f t="shared" si="1099"/>
        <v>1680</v>
      </c>
      <c r="M15935" s="5">
        <f t="shared" si="1101"/>
        <v>0</v>
      </c>
      <c r="N15935" s="15">
        <f t="shared" si="1100"/>
        <v>0</v>
      </c>
    </row>
    <row r="15936" spans="11:14" x14ac:dyDescent="0.2">
      <c r="K15936" s="15">
        <f t="shared" si="1098"/>
        <v>1</v>
      </c>
      <c r="L15936" s="17">
        <f t="shared" si="1099"/>
        <v>1680</v>
      </c>
      <c r="M15936" s="5">
        <f t="shared" si="1101"/>
        <v>0</v>
      </c>
      <c r="N15936" s="15">
        <f t="shared" si="1100"/>
        <v>0</v>
      </c>
    </row>
    <row r="15937" spans="11:14" x14ac:dyDescent="0.2">
      <c r="K15937" s="15">
        <f t="shared" si="1098"/>
        <v>1</v>
      </c>
      <c r="L15937" s="17">
        <f t="shared" si="1099"/>
        <v>1680</v>
      </c>
      <c r="M15937" s="5">
        <f t="shared" si="1101"/>
        <v>0</v>
      </c>
      <c r="N15937" s="15">
        <f t="shared" si="1100"/>
        <v>0</v>
      </c>
    </row>
    <row r="15938" spans="11:14" x14ac:dyDescent="0.2">
      <c r="K15938" s="15">
        <f t="shared" ref="K15938:K16001" si="1102">DATE(YEAR(E15938),MONTH(E15938),1)</f>
        <v>1</v>
      </c>
      <c r="L15938" s="17">
        <f t="shared" ref="L15938:L16001" si="1103">ROUND(($B$3-K15938)/365.25*12,0)</f>
        <v>1680</v>
      </c>
      <c r="M15938" s="5">
        <f t="shared" si="1101"/>
        <v>0</v>
      </c>
      <c r="N15938" s="15">
        <f t="shared" ref="N15938:N16001" si="1104">EDATE(E15938,D15938)</f>
        <v>0</v>
      </c>
    </row>
    <row r="15939" spans="11:14" x14ac:dyDescent="0.2">
      <c r="K15939" s="15">
        <f t="shared" si="1102"/>
        <v>1</v>
      </c>
      <c r="L15939" s="17">
        <f t="shared" si="1103"/>
        <v>1680</v>
      </c>
      <c r="M15939" s="5">
        <f t="shared" ref="M15939:M16002" si="1105">ROUND((N15939-K15939)/365.25*12,0)</f>
        <v>0</v>
      </c>
      <c r="N15939" s="15">
        <f t="shared" si="1104"/>
        <v>0</v>
      </c>
    </row>
    <row r="15940" spans="11:14" x14ac:dyDescent="0.2">
      <c r="K15940" s="15">
        <f t="shared" si="1102"/>
        <v>1</v>
      </c>
      <c r="L15940" s="17">
        <f t="shared" si="1103"/>
        <v>1680</v>
      </c>
      <c r="M15940" s="5">
        <f t="shared" si="1105"/>
        <v>0</v>
      </c>
      <c r="N15940" s="15">
        <f t="shared" si="1104"/>
        <v>0</v>
      </c>
    </row>
    <row r="15941" spans="11:14" x14ac:dyDescent="0.2">
      <c r="K15941" s="15">
        <f t="shared" si="1102"/>
        <v>1</v>
      </c>
      <c r="L15941" s="17">
        <f t="shared" si="1103"/>
        <v>1680</v>
      </c>
      <c r="M15941" s="5">
        <f t="shared" si="1105"/>
        <v>0</v>
      </c>
      <c r="N15941" s="15">
        <f t="shared" si="1104"/>
        <v>0</v>
      </c>
    </row>
    <row r="15942" spans="11:14" x14ac:dyDescent="0.2">
      <c r="K15942" s="15">
        <f t="shared" si="1102"/>
        <v>1</v>
      </c>
      <c r="L15942" s="17">
        <f t="shared" si="1103"/>
        <v>1680</v>
      </c>
      <c r="M15942" s="5">
        <f t="shared" si="1105"/>
        <v>0</v>
      </c>
      <c r="N15942" s="15">
        <f t="shared" si="1104"/>
        <v>0</v>
      </c>
    </row>
    <row r="15943" spans="11:14" x14ac:dyDescent="0.2">
      <c r="K15943" s="15">
        <f t="shared" si="1102"/>
        <v>1</v>
      </c>
      <c r="L15943" s="17">
        <f t="shared" si="1103"/>
        <v>1680</v>
      </c>
      <c r="M15943" s="5">
        <f t="shared" si="1105"/>
        <v>0</v>
      </c>
      <c r="N15943" s="15">
        <f t="shared" si="1104"/>
        <v>0</v>
      </c>
    </row>
    <row r="15944" spans="11:14" x14ac:dyDescent="0.2">
      <c r="K15944" s="15">
        <f t="shared" si="1102"/>
        <v>1</v>
      </c>
      <c r="L15944" s="17">
        <f t="shared" si="1103"/>
        <v>1680</v>
      </c>
      <c r="M15944" s="5">
        <f t="shared" si="1105"/>
        <v>0</v>
      </c>
      <c r="N15944" s="15">
        <f t="shared" si="1104"/>
        <v>0</v>
      </c>
    </row>
    <row r="15945" spans="11:14" x14ac:dyDescent="0.2">
      <c r="K15945" s="15">
        <f t="shared" si="1102"/>
        <v>1</v>
      </c>
      <c r="L15945" s="17">
        <f t="shared" si="1103"/>
        <v>1680</v>
      </c>
      <c r="M15945" s="5">
        <f t="shared" si="1105"/>
        <v>0</v>
      </c>
      <c r="N15945" s="15">
        <f t="shared" si="1104"/>
        <v>0</v>
      </c>
    </row>
    <row r="15946" spans="11:14" x14ac:dyDescent="0.2">
      <c r="K15946" s="15">
        <f t="shared" si="1102"/>
        <v>1</v>
      </c>
      <c r="L15946" s="17">
        <f t="shared" si="1103"/>
        <v>1680</v>
      </c>
      <c r="M15946" s="5">
        <f t="shared" si="1105"/>
        <v>0</v>
      </c>
      <c r="N15946" s="15">
        <f t="shared" si="1104"/>
        <v>0</v>
      </c>
    </row>
    <row r="15947" spans="11:14" x14ac:dyDescent="0.2">
      <c r="K15947" s="15">
        <f t="shared" si="1102"/>
        <v>1</v>
      </c>
      <c r="L15947" s="17">
        <f t="shared" si="1103"/>
        <v>1680</v>
      </c>
      <c r="M15947" s="5">
        <f t="shared" si="1105"/>
        <v>0</v>
      </c>
      <c r="N15947" s="15">
        <f t="shared" si="1104"/>
        <v>0</v>
      </c>
    </row>
    <row r="15948" spans="11:14" x14ac:dyDescent="0.2">
      <c r="K15948" s="15">
        <f t="shared" si="1102"/>
        <v>1</v>
      </c>
      <c r="L15948" s="17">
        <f t="shared" si="1103"/>
        <v>1680</v>
      </c>
      <c r="M15948" s="5">
        <f t="shared" si="1105"/>
        <v>0</v>
      </c>
      <c r="N15948" s="15">
        <f t="shared" si="1104"/>
        <v>0</v>
      </c>
    </row>
    <row r="15949" spans="11:14" x14ac:dyDescent="0.2">
      <c r="K15949" s="15">
        <f t="shared" si="1102"/>
        <v>1</v>
      </c>
      <c r="L15949" s="17">
        <f t="shared" si="1103"/>
        <v>1680</v>
      </c>
      <c r="M15949" s="5">
        <f t="shared" si="1105"/>
        <v>0</v>
      </c>
      <c r="N15949" s="15">
        <f t="shared" si="1104"/>
        <v>0</v>
      </c>
    </row>
    <row r="15950" spans="11:14" x14ac:dyDescent="0.2">
      <c r="K15950" s="15">
        <f t="shared" si="1102"/>
        <v>1</v>
      </c>
      <c r="L15950" s="17">
        <f t="shared" si="1103"/>
        <v>1680</v>
      </c>
      <c r="M15950" s="5">
        <f t="shared" si="1105"/>
        <v>0</v>
      </c>
      <c r="N15950" s="15">
        <f t="shared" si="1104"/>
        <v>0</v>
      </c>
    </row>
    <row r="15951" spans="11:14" x14ac:dyDescent="0.2">
      <c r="K15951" s="15">
        <f t="shared" si="1102"/>
        <v>1</v>
      </c>
      <c r="L15951" s="17">
        <f t="shared" si="1103"/>
        <v>1680</v>
      </c>
      <c r="M15951" s="5">
        <f t="shared" si="1105"/>
        <v>0</v>
      </c>
      <c r="N15951" s="15">
        <f t="shared" si="1104"/>
        <v>0</v>
      </c>
    </row>
    <row r="15952" spans="11:14" x14ac:dyDescent="0.2">
      <c r="K15952" s="15">
        <f t="shared" si="1102"/>
        <v>1</v>
      </c>
      <c r="L15952" s="17">
        <f t="shared" si="1103"/>
        <v>1680</v>
      </c>
      <c r="M15952" s="5">
        <f t="shared" si="1105"/>
        <v>0</v>
      </c>
      <c r="N15952" s="15">
        <f t="shared" si="1104"/>
        <v>0</v>
      </c>
    </row>
    <row r="15953" spans="11:14" x14ac:dyDescent="0.2">
      <c r="K15953" s="15">
        <f t="shared" si="1102"/>
        <v>1</v>
      </c>
      <c r="L15953" s="17">
        <f t="shared" si="1103"/>
        <v>1680</v>
      </c>
      <c r="M15953" s="5">
        <f t="shared" si="1105"/>
        <v>0</v>
      </c>
      <c r="N15953" s="15">
        <f t="shared" si="1104"/>
        <v>0</v>
      </c>
    </row>
    <row r="15954" spans="11:14" x14ac:dyDescent="0.2">
      <c r="K15954" s="15">
        <f t="shared" si="1102"/>
        <v>1</v>
      </c>
      <c r="L15954" s="17">
        <f t="shared" si="1103"/>
        <v>1680</v>
      </c>
      <c r="M15954" s="5">
        <f t="shared" si="1105"/>
        <v>0</v>
      </c>
      <c r="N15954" s="15">
        <f t="shared" si="1104"/>
        <v>0</v>
      </c>
    </row>
    <row r="15955" spans="11:14" x14ac:dyDescent="0.2">
      <c r="K15955" s="15">
        <f t="shared" si="1102"/>
        <v>1</v>
      </c>
      <c r="L15955" s="17">
        <f t="shared" si="1103"/>
        <v>1680</v>
      </c>
      <c r="M15955" s="5">
        <f t="shared" si="1105"/>
        <v>0</v>
      </c>
      <c r="N15955" s="15">
        <f t="shared" si="1104"/>
        <v>0</v>
      </c>
    </row>
    <row r="15956" spans="11:14" x14ac:dyDescent="0.2">
      <c r="K15956" s="15">
        <f t="shared" si="1102"/>
        <v>1</v>
      </c>
      <c r="L15956" s="17">
        <f t="shared" si="1103"/>
        <v>1680</v>
      </c>
      <c r="M15956" s="5">
        <f t="shared" si="1105"/>
        <v>0</v>
      </c>
      <c r="N15956" s="15">
        <f t="shared" si="1104"/>
        <v>0</v>
      </c>
    </row>
    <row r="15957" spans="11:14" x14ac:dyDescent="0.2">
      <c r="K15957" s="15">
        <f t="shared" si="1102"/>
        <v>1</v>
      </c>
      <c r="L15957" s="17">
        <f t="shared" si="1103"/>
        <v>1680</v>
      </c>
      <c r="M15957" s="5">
        <f t="shared" si="1105"/>
        <v>0</v>
      </c>
      <c r="N15957" s="15">
        <f t="shared" si="1104"/>
        <v>0</v>
      </c>
    </row>
    <row r="15958" spans="11:14" x14ac:dyDescent="0.2">
      <c r="K15958" s="15">
        <f t="shared" si="1102"/>
        <v>1</v>
      </c>
      <c r="L15958" s="17">
        <f t="shared" si="1103"/>
        <v>1680</v>
      </c>
      <c r="M15958" s="5">
        <f t="shared" si="1105"/>
        <v>0</v>
      </c>
      <c r="N15958" s="15">
        <f t="shared" si="1104"/>
        <v>0</v>
      </c>
    </row>
    <row r="15959" spans="11:14" x14ac:dyDescent="0.2">
      <c r="K15959" s="15">
        <f t="shared" si="1102"/>
        <v>1</v>
      </c>
      <c r="L15959" s="17">
        <f t="shared" si="1103"/>
        <v>1680</v>
      </c>
      <c r="M15959" s="5">
        <f t="shared" si="1105"/>
        <v>0</v>
      </c>
      <c r="N15959" s="15">
        <f t="shared" si="1104"/>
        <v>0</v>
      </c>
    </row>
    <row r="15960" spans="11:14" x14ac:dyDescent="0.2">
      <c r="K15960" s="15">
        <f t="shared" si="1102"/>
        <v>1</v>
      </c>
      <c r="L15960" s="17">
        <f t="shared" si="1103"/>
        <v>1680</v>
      </c>
      <c r="M15960" s="5">
        <f t="shared" si="1105"/>
        <v>0</v>
      </c>
      <c r="N15960" s="15">
        <f t="shared" si="1104"/>
        <v>0</v>
      </c>
    </row>
    <row r="15961" spans="11:14" x14ac:dyDescent="0.2">
      <c r="K15961" s="15">
        <f t="shared" si="1102"/>
        <v>1</v>
      </c>
      <c r="L15961" s="17">
        <f t="shared" si="1103"/>
        <v>1680</v>
      </c>
      <c r="M15961" s="5">
        <f t="shared" si="1105"/>
        <v>0</v>
      </c>
      <c r="N15961" s="15">
        <f t="shared" si="1104"/>
        <v>0</v>
      </c>
    </row>
    <row r="15962" spans="11:14" x14ac:dyDescent="0.2">
      <c r="K15962" s="15">
        <f t="shared" si="1102"/>
        <v>1</v>
      </c>
      <c r="L15962" s="17">
        <f t="shared" si="1103"/>
        <v>1680</v>
      </c>
      <c r="M15962" s="5">
        <f t="shared" si="1105"/>
        <v>0</v>
      </c>
      <c r="N15962" s="15">
        <f t="shared" si="1104"/>
        <v>0</v>
      </c>
    </row>
    <row r="15963" spans="11:14" x14ac:dyDescent="0.2">
      <c r="K15963" s="15">
        <f t="shared" si="1102"/>
        <v>1</v>
      </c>
      <c r="L15963" s="17">
        <f t="shared" si="1103"/>
        <v>1680</v>
      </c>
      <c r="M15963" s="5">
        <f t="shared" si="1105"/>
        <v>0</v>
      </c>
      <c r="N15963" s="15">
        <f t="shared" si="1104"/>
        <v>0</v>
      </c>
    </row>
    <row r="15964" spans="11:14" x14ac:dyDescent="0.2">
      <c r="K15964" s="15">
        <f t="shared" si="1102"/>
        <v>1</v>
      </c>
      <c r="L15964" s="17">
        <f t="shared" si="1103"/>
        <v>1680</v>
      </c>
      <c r="M15964" s="5">
        <f t="shared" si="1105"/>
        <v>0</v>
      </c>
      <c r="N15964" s="15">
        <f t="shared" si="1104"/>
        <v>0</v>
      </c>
    </row>
    <row r="15965" spans="11:14" x14ac:dyDescent="0.2">
      <c r="K15965" s="15">
        <f t="shared" si="1102"/>
        <v>1</v>
      </c>
      <c r="L15965" s="17">
        <f t="shared" si="1103"/>
        <v>1680</v>
      </c>
      <c r="M15965" s="5">
        <f t="shared" si="1105"/>
        <v>0</v>
      </c>
      <c r="N15965" s="15">
        <f t="shared" si="1104"/>
        <v>0</v>
      </c>
    </row>
    <row r="15966" spans="11:14" x14ac:dyDescent="0.2">
      <c r="K15966" s="15">
        <f t="shared" si="1102"/>
        <v>1</v>
      </c>
      <c r="L15966" s="17">
        <f t="shared" si="1103"/>
        <v>1680</v>
      </c>
      <c r="M15966" s="5">
        <f t="shared" si="1105"/>
        <v>0</v>
      </c>
      <c r="N15966" s="15">
        <f t="shared" si="1104"/>
        <v>0</v>
      </c>
    </row>
    <row r="15967" spans="11:14" x14ac:dyDescent="0.2">
      <c r="K15967" s="15">
        <f t="shared" si="1102"/>
        <v>1</v>
      </c>
      <c r="L15967" s="17">
        <f t="shared" si="1103"/>
        <v>1680</v>
      </c>
      <c r="M15967" s="5">
        <f t="shared" si="1105"/>
        <v>0</v>
      </c>
      <c r="N15967" s="15">
        <f t="shared" si="1104"/>
        <v>0</v>
      </c>
    </row>
    <row r="15968" spans="11:14" x14ac:dyDescent="0.2">
      <c r="K15968" s="15">
        <f t="shared" si="1102"/>
        <v>1</v>
      </c>
      <c r="L15968" s="17">
        <f t="shared" si="1103"/>
        <v>1680</v>
      </c>
      <c r="M15968" s="5">
        <f t="shared" si="1105"/>
        <v>0</v>
      </c>
      <c r="N15968" s="15">
        <f t="shared" si="1104"/>
        <v>0</v>
      </c>
    </row>
    <row r="15969" spans="11:14" x14ac:dyDescent="0.2">
      <c r="K15969" s="15">
        <f t="shared" si="1102"/>
        <v>1</v>
      </c>
      <c r="L15969" s="17">
        <f t="shared" si="1103"/>
        <v>1680</v>
      </c>
      <c r="M15969" s="5">
        <f t="shared" si="1105"/>
        <v>0</v>
      </c>
      <c r="N15969" s="15">
        <f t="shared" si="1104"/>
        <v>0</v>
      </c>
    </row>
    <row r="15970" spans="11:14" x14ac:dyDescent="0.2">
      <c r="K15970" s="15">
        <f t="shared" si="1102"/>
        <v>1</v>
      </c>
      <c r="L15970" s="17">
        <f t="shared" si="1103"/>
        <v>1680</v>
      </c>
      <c r="M15970" s="5">
        <f t="shared" si="1105"/>
        <v>0</v>
      </c>
      <c r="N15970" s="15">
        <f t="shared" si="1104"/>
        <v>0</v>
      </c>
    </row>
    <row r="15971" spans="11:14" x14ac:dyDescent="0.2">
      <c r="K15971" s="15">
        <f t="shared" si="1102"/>
        <v>1</v>
      </c>
      <c r="L15971" s="17">
        <f t="shared" si="1103"/>
        <v>1680</v>
      </c>
      <c r="M15971" s="5">
        <f t="shared" si="1105"/>
        <v>0</v>
      </c>
      <c r="N15971" s="15">
        <f t="shared" si="1104"/>
        <v>0</v>
      </c>
    </row>
    <row r="15972" spans="11:14" x14ac:dyDescent="0.2">
      <c r="K15972" s="15">
        <f t="shared" si="1102"/>
        <v>1</v>
      </c>
      <c r="L15972" s="17">
        <f t="shared" si="1103"/>
        <v>1680</v>
      </c>
      <c r="M15972" s="5">
        <f t="shared" si="1105"/>
        <v>0</v>
      </c>
      <c r="N15972" s="15">
        <f t="shared" si="1104"/>
        <v>0</v>
      </c>
    </row>
    <row r="15973" spans="11:14" x14ac:dyDescent="0.2">
      <c r="K15973" s="15">
        <f t="shared" si="1102"/>
        <v>1</v>
      </c>
      <c r="L15973" s="17">
        <f t="shared" si="1103"/>
        <v>1680</v>
      </c>
      <c r="M15973" s="5">
        <f t="shared" si="1105"/>
        <v>0</v>
      </c>
      <c r="N15973" s="15">
        <f t="shared" si="1104"/>
        <v>0</v>
      </c>
    </row>
    <row r="15974" spans="11:14" x14ac:dyDescent="0.2">
      <c r="K15974" s="15">
        <f t="shared" si="1102"/>
        <v>1</v>
      </c>
      <c r="L15974" s="17">
        <f t="shared" si="1103"/>
        <v>1680</v>
      </c>
      <c r="M15974" s="5">
        <f t="shared" si="1105"/>
        <v>0</v>
      </c>
      <c r="N15974" s="15">
        <f t="shared" si="1104"/>
        <v>0</v>
      </c>
    </row>
    <row r="15975" spans="11:14" x14ac:dyDescent="0.2">
      <c r="K15975" s="15">
        <f t="shared" si="1102"/>
        <v>1</v>
      </c>
      <c r="L15975" s="17">
        <f t="shared" si="1103"/>
        <v>1680</v>
      </c>
      <c r="M15975" s="5">
        <f t="shared" si="1105"/>
        <v>0</v>
      </c>
      <c r="N15975" s="15">
        <f t="shared" si="1104"/>
        <v>0</v>
      </c>
    </row>
    <row r="15976" spans="11:14" x14ac:dyDescent="0.2">
      <c r="K15976" s="15">
        <f t="shared" si="1102"/>
        <v>1</v>
      </c>
      <c r="L15976" s="17">
        <f t="shared" si="1103"/>
        <v>1680</v>
      </c>
      <c r="M15976" s="5">
        <f t="shared" si="1105"/>
        <v>0</v>
      </c>
      <c r="N15976" s="15">
        <f t="shared" si="1104"/>
        <v>0</v>
      </c>
    </row>
    <row r="15977" spans="11:14" x14ac:dyDescent="0.2">
      <c r="K15977" s="15">
        <f t="shared" si="1102"/>
        <v>1</v>
      </c>
      <c r="L15977" s="17">
        <f t="shared" si="1103"/>
        <v>1680</v>
      </c>
      <c r="M15977" s="5">
        <f t="shared" si="1105"/>
        <v>0</v>
      </c>
      <c r="N15977" s="15">
        <f t="shared" si="1104"/>
        <v>0</v>
      </c>
    </row>
    <row r="15978" spans="11:14" x14ac:dyDescent="0.2">
      <c r="K15978" s="15">
        <f t="shared" si="1102"/>
        <v>1</v>
      </c>
      <c r="L15978" s="17">
        <f t="shared" si="1103"/>
        <v>1680</v>
      </c>
      <c r="M15978" s="5">
        <f t="shared" si="1105"/>
        <v>0</v>
      </c>
      <c r="N15978" s="15">
        <f t="shared" si="1104"/>
        <v>0</v>
      </c>
    </row>
    <row r="15979" spans="11:14" x14ac:dyDescent="0.2">
      <c r="K15979" s="15">
        <f t="shared" si="1102"/>
        <v>1</v>
      </c>
      <c r="L15979" s="17">
        <f t="shared" si="1103"/>
        <v>1680</v>
      </c>
      <c r="M15979" s="5">
        <f t="shared" si="1105"/>
        <v>0</v>
      </c>
      <c r="N15979" s="15">
        <f t="shared" si="1104"/>
        <v>0</v>
      </c>
    </row>
    <row r="15980" spans="11:14" x14ac:dyDescent="0.2">
      <c r="K15980" s="15">
        <f t="shared" si="1102"/>
        <v>1</v>
      </c>
      <c r="L15980" s="17">
        <f t="shared" si="1103"/>
        <v>1680</v>
      </c>
      <c r="M15980" s="5">
        <f t="shared" si="1105"/>
        <v>0</v>
      </c>
      <c r="N15980" s="15">
        <f t="shared" si="1104"/>
        <v>0</v>
      </c>
    </row>
    <row r="15981" spans="11:14" x14ac:dyDescent="0.2">
      <c r="K15981" s="15">
        <f t="shared" si="1102"/>
        <v>1</v>
      </c>
      <c r="L15981" s="17">
        <f t="shared" si="1103"/>
        <v>1680</v>
      </c>
      <c r="M15981" s="5">
        <f t="shared" si="1105"/>
        <v>0</v>
      </c>
      <c r="N15981" s="15">
        <f t="shared" si="1104"/>
        <v>0</v>
      </c>
    </row>
    <row r="15982" spans="11:14" x14ac:dyDescent="0.2">
      <c r="K15982" s="15">
        <f t="shared" si="1102"/>
        <v>1</v>
      </c>
      <c r="L15982" s="17">
        <f t="shared" si="1103"/>
        <v>1680</v>
      </c>
      <c r="M15982" s="5">
        <f t="shared" si="1105"/>
        <v>0</v>
      </c>
      <c r="N15982" s="15">
        <f t="shared" si="1104"/>
        <v>0</v>
      </c>
    </row>
    <row r="15983" spans="11:14" x14ac:dyDescent="0.2">
      <c r="K15983" s="15">
        <f t="shared" si="1102"/>
        <v>1</v>
      </c>
      <c r="L15983" s="17">
        <f t="shared" si="1103"/>
        <v>1680</v>
      </c>
      <c r="M15983" s="5">
        <f t="shared" si="1105"/>
        <v>0</v>
      </c>
      <c r="N15983" s="15">
        <f t="shared" si="1104"/>
        <v>0</v>
      </c>
    </row>
    <row r="15984" spans="11:14" x14ac:dyDescent="0.2">
      <c r="K15984" s="15">
        <f t="shared" si="1102"/>
        <v>1</v>
      </c>
      <c r="L15984" s="17">
        <f t="shared" si="1103"/>
        <v>1680</v>
      </c>
      <c r="M15984" s="5">
        <f t="shared" si="1105"/>
        <v>0</v>
      </c>
      <c r="N15984" s="15">
        <f t="shared" si="1104"/>
        <v>0</v>
      </c>
    </row>
    <row r="15985" spans="11:14" x14ac:dyDescent="0.2">
      <c r="K15985" s="15">
        <f t="shared" si="1102"/>
        <v>1</v>
      </c>
      <c r="L15985" s="17">
        <f t="shared" si="1103"/>
        <v>1680</v>
      </c>
      <c r="M15985" s="5">
        <f t="shared" si="1105"/>
        <v>0</v>
      </c>
      <c r="N15985" s="15">
        <f t="shared" si="1104"/>
        <v>0</v>
      </c>
    </row>
    <row r="15986" spans="11:14" x14ac:dyDescent="0.2">
      <c r="K15986" s="15">
        <f t="shared" si="1102"/>
        <v>1</v>
      </c>
      <c r="L15986" s="17">
        <f t="shared" si="1103"/>
        <v>1680</v>
      </c>
      <c r="M15986" s="5">
        <f t="shared" si="1105"/>
        <v>0</v>
      </c>
      <c r="N15986" s="15">
        <f t="shared" si="1104"/>
        <v>0</v>
      </c>
    </row>
    <row r="15987" spans="11:14" x14ac:dyDescent="0.2">
      <c r="K15987" s="15">
        <f t="shared" si="1102"/>
        <v>1</v>
      </c>
      <c r="L15987" s="17">
        <f t="shared" si="1103"/>
        <v>1680</v>
      </c>
      <c r="M15987" s="5">
        <f t="shared" si="1105"/>
        <v>0</v>
      </c>
      <c r="N15987" s="15">
        <f t="shared" si="1104"/>
        <v>0</v>
      </c>
    </row>
    <row r="15988" spans="11:14" x14ac:dyDescent="0.2">
      <c r="K15988" s="15">
        <f t="shared" si="1102"/>
        <v>1</v>
      </c>
      <c r="L15988" s="17">
        <f t="shared" si="1103"/>
        <v>1680</v>
      </c>
      <c r="M15988" s="5">
        <f t="shared" si="1105"/>
        <v>0</v>
      </c>
      <c r="N15988" s="15">
        <f t="shared" si="1104"/>
        <v>0</v>
      </c>
    </row>
    <row r="15989" spans="11:14" x14ac:dyDescent="0.2">
      <c r="K15989" s="15">
        <f t="shared" si="1102"/>
        <v>1</v>
      </c>
      <c r="L15989" s="17">
        <f t="shared" si="1103"/>
        <v>1680</v>
      </c>
      <c r="M15989" s="5">
        <f t="shared" si="1105"/>
        <v>0</v>
      </c>
      <c r="N15989" s="15">
        <f t="shared" si="1104"/>
        <v>0</v>
      </c>
    </row>
    <row r="15990" spans="11:14" x14ac:dyDescent="0.2">
      <c r="K15990" s="15">
        <f t="shared" si="1102"/>
        <v>1</v>
      </c>
      <c r="L15990" s="17">
        <f t="shared" si="1103"/>
        <v>1680</v>
      </c>
      <c r="M15990" s="5">
        <f t="shared" si="1105"/>
        <v>0</v>
      </c>
      <c r="N15990" s="15">
        <f t="shared" si="1104"/>
        <v>0</v>
      </c>
    </row>
    <row r="15991" spans="11:14" x14ac:dyDescent="0.2">
      <c r="K15991" s="15">
        <f t="shared" si="1102"/>
        <v>1</v>
      </c>
      <c r="L15991" s="17">
        <f t="shared" si="1103"/>
        <v>1680</v>
      </c>
      <c r="M15991" s="5">
        <f t="shared" si="1105"/>
        <v>0</v>
      </c>
      <c r="N15991" s="15">
        <f t="shared" si="1104"/>
        <v>0</v>
      </c>
    </row>
    <row r="15992" spans="11:14" x14ac:dyDescent="0.2">
      <c r="K15992" s="15">
        <f t="shared" si="1102"/>
        <v>1</v>
      </c>
      <c r="L15992" s="17">
        <f t="shared" si="1103"/>
        <v>1680</v>
      </c>
      <c r="M15992" s="5">
        <f t="shared" si="1105"/>
        <v>0</v>
      </c>
      <c r="N15992" s="15">
        <f t="shared" si="1104"/>
        <v>0</v>
      </c>
    </row>
    <row r="15993" spans="11:14" x14ac:dyDescent="0.2">
      <c r="K15993" s="15">
        <f t="shared" si="1102"/>
        <v>1</v>
      </c>
      <c r="L15993" s="17">
        <f t="shared" si="1103"/>
        <v>1680</v>
      </c>
      <c r="M15993" s="5">
        <f t="shared" si="1105"/>
        <v>0</v>
      </c>
      <c r="N15993" s="15">
        <f t="shared" si="1104"/>
        <v>0</v>
      </c>
    </row>
    <row r="15994" spans="11:14" x14ac:dyDescent="0.2">
      <c r="K15994" s="15">
        <f t="shared" si="1102"/>
        <v>1</v>
      </c>
      <c r="L15994" s="17">
        <f t="shared" si="1103"/>
        <v>1680</v>
      </c>
      <c r="M15994" s="5">
        <f t="shared" si="1105"/>
        <v>0</v>
      </c>
      <c r="N15994" s="15">
        <f t="shared" si="1104"/>
        <v>0</v>
      </c>
    </row>
    <row r="15995" spans="11:14" x14ac:dyDescent="0.2">
      <c r="K15995" s="15">
        <f t="shared" si="1102"/>
        <v>1</v>
      </c>
      <c r="L15995" s="17">
        <f t="shared" si="1103"/>
        <v>1680</v>
      </c>
      <c r="M15995" s="5">
        <f t="shared" si="1105"/>
        <v>0</v>
      </c>
      <c r="N15995" s="15">
        <f t="shared" si="1104"/>
        <v>0</v>
      </c>
    </row>
    <row r="15996" spans="11:14" x14ac:dyDescent="0.2">
      <c r="K15996" s="15">
        <f t="shared" si="1102"/>
        <v>1</v>
      </c>
      <c r="L15996" s="17">
        <f t="shared" si="1103"/>
        <v>1680</v>
      </c>
      <c r="M15996" s="5">
        <f t="shared" si="1105"/>
        <v>0</v>
      </c>
      <c r="N15996" s="15">
        <f t="shared" si="1104"/>
        <v>0</v>
      </c>
    </row>
    <row r="15997" spans="11:14" x14ac:dyDescent="0.2">
      <c r="K15997" s="15">
        <f t="shared" si="1102"/>
        <v>1</v>
      </c>
      <c r="L15997" s="17">
        <f t="shared" si="1103"/>
        <v>1680</v>
      </c>
      <c r="M15997" s="5">
        <f t="shared" si="1105"/>
        <v>0</v>
      </c>
      <c r="N15997" s="15">
        <f t="shared" si="1104"/>
        <v>0</v>
      </c>
    </row>
    <row r="15998" spans="11:14" x14ac:dyDescent="0.2">
      <c r="K15998" s="15">
        <f t="shared" si="1102"/>
        <v>1</v>
      </c>
      <c r="L15998" s="17">
        <f t="shared" si="1103"/>
        <v>1680</v>
      </c>
      <c r="M15998" s="5">
        <f t="shared" si="1105"/>
        <v>0</v>
      </c>
      <c r="N15998" s="15">
        <f t="shared" si="1104"/>
        <v>0</v>
      </c>
    </row>
    <row r="15999" spans="11:14" x14ac:dyDescent="0.2">
      <c r="K15999" s="15">
        <f t="shared" si="1102"/>
        <v>1</v>
      </c>
      <c r="L15999" s="17">
        <f t="shared" si="1103"/>
        <v>1680</v>
      </c>
      <c r="M15999" s="5">
        <f t="shared" si="1105"/>
        <v>0</v>
      </c>
      <c r="N15999" s="15">
        <f t="shared" si="1104"/>
        <v>0</v>
      </c>
    </row>
    <row r="16000" spans="11:14" x14ac:dyDescent="0.2">
      <c r="K16000" s="15">
        <f t="shared" si="1102"/>
        <v>1</v>
      </c>
      <c r="L16000" s="17">
        <f t="shared" si="1103"/>
        <v>1680</v>
      </c>
      <c r="M16000" s="5">
        <f t="shared" si="1105"/>
        <v>0</v>
      </c>
      <c r="N16000" s="15">
        <f t="shared" si="1104"/>
        <v>0</v>
      </c>
    </row>
    <row r="16001" spans="11:14" x14ac:dyDescent="0.2">
      <c r="K16001" s="15">
        <f t="shared" si="1102"/>
        <v>1</v>
      </c>
      <c r="L16001" s="17">
        <f t="shared" si="1103"/>
        <v>1680</v>
      </c>
      <c r="M16001" s="5">
        <f t="shared" si="1105"/>
        <v>0</v>
      </c>
      <c r="N16001" s="15">
        <f t="shared" si="1104"/>
        <v>0</v>
      </c>
    </row>
    <row r="16002" spans="11:14" x14ac:dyDescent="0.2">
      <c r="K16002" s="15">
        <f t="shared" ref="K16002:K16065" si="1106">DATE(YEAR(E16002),MONTH(E16002),1)</f>
        <v>1</v>
      </c>
      <c r="L16002" s="17">
        <f t="shared" ref="L16002:L16065" si="1107">ROUND(($B$3-K16002)/365.25*12,0)</f>
        <v>1680</v>
      </c>
      <c r="M16002" s="5">
        <f t="shared" si="1105"/>
        <v>0</v>
      </c>
      <c r="N16002" s="15">
        <f t="shared" ref="N16002:N16065" si="1108">EDATE(E16002,D16002)</f>
        <v>0</v>
      </c>
    </row>
    <row r="16003" spans="11:14" x14ac:dyDescent="0.2">
      <c r="K16003" s="15">
        <f t="shared" si="1106"/>
        <v>1</v>
      </c>
      <c r="L16003" s="17">
        <f t="shared" si="1107"/>
        <v>1680</v>
      </c>
      <c r="M16003" s="5">
        <f t="shared" ref="M16003:M16066" si="1109">ROUND((N16003-K16003)/365.25*12,0)</f>
        <v>0</v>
      </c>
      <c r="N16003" s="15">
        <f t="shared" si="1108"/>
        <v>0</v>
      </c>
    </row>
    <row r="16004" spans="11:14" x14ac:dyDescent="0.2">
      <c r="K16004" s="15">
        <f t="shared" si="1106"/>
        <v>1</v>
      </c>
      <c r="L16004" s="17">
        <f t="shared" si="1107"/>
        <v>1680</v>
      </c>
      <c r="M16004" s="5">
        <f t="shared" si="1109"/>
        <v>0</v>
      </c>
      <c r="N16004" s="15">
        <f t="shared" si="1108"/>
        <v>0</v>
      </c>
    </row>
    <row r="16005" spans="11:14" x14ac:dyDescent="0.2">
      <c r="K16005" s="15">
        <f t="shared" si="1106"/>
        <v>1</v>
      </c>
      <c r="L16005" s="17">
        <f t="shared" si="1107"/>
        <v>1680</v>
      </c>
      <c r="M16005" s="5">
        <f t="shared" si="1109"/>
        <v>0</v>
      </c>
      <c r="N16005" s="15">
        <f t="shared" si="1108"/>
        <v>0</v>
      </c>
    </row>
    <row r="16006" spans="11:14" x14ac:dyDescent="0.2">
      <c r="K16006" s="15">
        <f t="shared" si="1106"/>
        <v>1</v>
      </c>
      <c r="L16006" s="17">
        <f t="shared" si="1107"/>
        <v>1680</v>
      </c>
      <c r="M16006" s="5">
        <f t="shared" si="1109"/>
        <v>0</v>
      </c>
      <c r="N16006" s="15">
        <f t="shared" si="1108"/>
        <v>0</v>
      </c>
    </row>
    <row r="16007" spans="11:14" x14ac:dyDescent="0.2">
      <c r="K16007" s="15">
        <f t="shared" si="1106"/>
        <v>1</v>
      </c>
      <c r="L16007" s="17">
        <f t="shared" si="1107"/>
        <v>1680</v>
      </c>
      <c r="M16007" s="5">
        <f t="shared" si="1109"/>
        <v>0</v>
      </c>
      <c r="N16007" s="15">
        <f t="shared" si="1108"/>
        <v>0</v>
      </c>
    </row>
    <row r="16008" spans="11:14" x14ac:dyDescent="0.2">
      <c r="K16008" s="15">
        <f t="shared" si="1106"/>
        <v>1</v>
      </c>
      <c r="L16008" s="17">
        <f t="shared" si="1107"/>
        <v>1680</v>
      </c>
      <c r="M16008" s="5">
        <f t="shared" si="1109"/>
        <v>0</v>
      </c>
      <c r="N16008" s="15">
        <f t="shared" si="1108"/>
        <v>0</v>
      </c>
    </row>
    <row r="16009" spans="11:14" x14ac:dyDescent="0.2">
      <c r="K16009" s="15">
        <f t="shared" si="1106"/>
        <v>1</v>
      </c>
      <c r="L16009" s="17">
        <f t="shared" si="1107"/>
        <v>1680</v>
      </c>
      <c r="M16009" s="5">
        <f t="shared" si="1109"/>
        <v>0</v>
      </c>
      <c r="N16009" s="15">
        <f t="shared" si="1108"/>
        <v>0</v>
      </c>
    </row>
    <row r="16010" spans="11:14" x14ac:dyDescent="0.2">
      <c r="K16010" s="15">
        <f t="shared" si="1106"/>
        <v>1</v>
      </c>
      <c r="L16010" s="17">
        <f t="shared" si="1107"/>
        <v>1680</v>
      </c>
      <c r="M16010" s="5">
        <f t="shared" si="1109"/>
        <v>0</v>
      </c>
      <c r="N16010" s="15">
        <f t="shared" si="1108"/>
        <v>0</v>
      </c>
    </row>
    <row r="16011" spans="11:14" x14ac:dyDescent="0.2">
      <c r="K16011" s="15">
        <f t="shared" si="1106"/>
        <v>1</v>
      </c>
      <c r="L16011" s="17">
        <f t="shared" si="1107"/>
        <v>1680</v>
      </c>
      <c r="M16011" s="5">
        <f t="shared" si="1109"/>
        <v>0</v>
      </c>
      <c r="N16011" s="15">
        <f t="shared" si="1108"/>
        <v>0</v>
      </c>
    </row>
    <row r="16012" spans="11:14" x14ac:dyDescent="0.2">
      <c r="K16012" s="15">
        <f t="shared" si="1106"/>
        <v>1</v>
      </c>
      <c r="L16012" s="17">
        <f t="shared" si="1107"/>
        <v>1680</v>
      </c>
      <c r="M16012" s="5">
        <f t="shared" si="1109"/>
        <v>0</v>
      </c>
      <c r="N16012" s="15">
        <f t="shared" si="1108"/>
        <v>0</v>
      </c>
    </row>
    <row r="16013" spans="11:14" x14ac:dyDescent="0.2">
      <c r="K16013" s="15">
        <f t="shared" si="1106"/>
        <v>1</v>
      </c>
      <c r="L16013" s="17">
        <f t="shared" si="1107"/>
        <v>1680</v>
      </c>
      <c r="M16013" s="5">
        <f t="shared" si="1109"/>
        <v>0</v>
      </c>
      <c r="N16013" s="15">
        <f t="shared" si="1108"/>
        <v>0</v>
      </c>
    </row>
    <row r="16014" spans="11:14" x14ac:dyDescent="0.2">
      <c r="K16014" s="15">
        <f t="shared" si="1106"/>
        <v>1</v>
      </c>
      <c r="L16014" s="17">
        <f t="shared" si="1107"/>
        <v>1680</v>
      </c>
      <c r="M16014" s="5">
        <f t="shared" si="1109"/>
        <v>0</v>
      </c>
      <c r="N16014" s="15">
        <f t="shared" si="1108"/>
        <v>0</v>
      </c>
    </row>
    <row r="16015" spans="11:14" x14ac:dyDescent="0.2">
      <c r="K16015" s="15">
        <f t="shared" si="1106"/>
        <v>1</v>
      </c>
      <c r="L16015" s="17">
        <f t="shared" si="1107"/>
        <v>1680</v>
      </c>
      <c r="M16015" s="5">
        <f t="shared" si="1109"/>
        <v>0</v>
      </c>
      <c r="N16015" s="15">
        <f t="shared" si="1108"/>
        <v>0</v>
      </c>
    </row>
    <row r="16016" spans="11:14" x14ac:dyDescent="0.2">
      <c r="K16016" s="15">
        <f t="shared" si="1106"/>
        <v>1</v>
      </c>
      <c r="L16016" s="17">
        <f t="shared" si="1107"/>
        <v>1680</v>
      </c>
      <c r="M16016" s="5">
        <f t="shared" si="1109"/>
        <v>0</v>
      </c>
      <c r="N16016" s="15">
        <f t="shared" si="1108"/>
        <v>0</v>
      </c>
    </row>
    <row r="16017" spans="11:14" x14ac:dyDescent="0.2">
      <c r="K16017" s="15">
        <f t="shared" si="1106"/>
        <v>1</v>
      </c>
      <c r="L16017" s="17">
        <f t="shared" si="1107"/>
        <v>1680</v>
      </c>
      <c r="M16017" s="5">
        <f t="shared" si="1109"/>
        <v>0</v>
      </c>
      <c r="N16017" s="15">
        <f t="shared" si="1108"/>
        <v>0</v>
      </c>
    </row>
    <row r="16018" spans="11:14" x14ac:dyDescent="0.2">
      <c r="K16018" s="15">
        <f t="shared" si="1106"/>
        <v>1</v>
      </c>
      <c r="L16018" s="17">
        <f t="shared" si="1107"/>
        <v>1680</v>
      </c>
      <c r="M16018" s="5">
        <f t="shared" si="1109"/>
        <v>0</v>
      </c>
      <c r="N16018" s="15">
        <f t="shared" si="1108"/>
        <v>0</v>
      </c>
    </row>
    <row r="16019" spans="11:14" x14ac:dyDescent="0.2">
      <c r="K16019" s="15">
        <f t="shared" si="1106"/>
        <v>1</v>
      </c>
      <c r="L16019" s="17">
        <f t="shared" si="1107"/>
        <v>1680</v>
      </c>
      <c r="M16019" s="5">
        <f t="shared" si="1109"/>
        <v>0</v>
      </c>
      <c r="N16019" s="15">
        <f t="shared" si="1108"/>
        <v>0</v>
      </c>
    </row>
    <row r="16020" spans="11:14" x14ac:dyDescent="0.2">
      <c r="K16020" s="15">
        <f t="shared" si="1106"/>
        <v>1</v>
      </c>
      <c r="L16020" s="17">
        <f t="shared" si="1107"/>
        <v>1680</v>
      </c>
      <c r="M16020" s="5">
        <f t="shared" si="1109"/>
        <v>0</v>
      </c>
      <c r="N16020" s="15">
        <f t="shared" si="1108"/>
        <v>0</v>
      </c>
    </row>
    <row r="16021" spans="11:14" x14ac:dyDescent="0.2">
      <c r="K16021" s="15">
        <f t="shared" si="1106"/>
        <v>1</v>
      </c>
      <c r="L16021" s="17">
        <f t="shared" si="1107"/>
        <v>1680</v>
      </c>
      <c r="M16021" s="5">
        <f t="shared" si="1109"/>
        <v>0</v>
      </c>
      <c r="N16021" s="15">
        <f t="shared" si="1108"/>
        <v>0</v>
      </c>
    </row>
    <row r="16022" spans="11:14" x14ac:dyDescent="0.2">
      <c r="K16022" s="15">
        <f t="shared" si="1106"/>
        <v>1</v>
      </c>
      <c r="L16022" s="17">
        <f t="shared" si="1107"/>
        <v>1680</v>
      </c>
      <c r="M16022" s="5">
        <f t="shared" si="1109"/>
        <v>0</v>
      </c>
      <c r="N16022" s="15">
        <f t="shared" si="1108"/>
        <v>0</v>
      </c>
    </row>
    <row r="16023" spans="11:14" x14ac:dyDescent="0.2">
      <c r="K16023" s="15">
        <f t="shared" si="1106"/>
        <v>1</v>
      </c>
      <c r="L16023" s="17">
        <f t="shared" si="1107"/>
        <v>1680</v>
      </c>
      <c r="M16023" s="5">
        <f t="shared" si="1109"/>
        <v>0</v>
      </c>
      <c r="N16023" s="15">
        <f t="shared" si="1108"/>
        <v>0</v>
      </c>
    </row>
    <row r="16024" spans="11:14" x14ac:dyDescent="0.2">
      <c r="K16024" s="15">
        <f t="shared" si="1106"/>
        <v>1</v>
      </c>
      <c r="L16024" s="17">
        <f t="shared" si="1107"/>
        <v>1680</v>
      </c>
      <c r="M16024" s="5">
        <f t="shared" si="1109"/>
        <v>0</v>
      </c>
      <c r="N16024" s="15">
        <f t="shared" si="1108"/>
        <v>0</v>
      </c>
    </row>
    <row r="16025" spans="11:14" x14ac:dyDescent="0.2">
      <c r="K16025" s="15">
        <f t="shared" si="1106"/>
        <v>1</v>
      </c>
      <c r="L16025" s="17">
        <f t="shared" si="1107"/>
        <v>1680</v>
      </c>
      <c r="M16025" s="5">
        <f t="shared" si="1109"/>
        <v>0</v>
      </c>
      <c r="N16025" s="15">
        <f t="shared" si="1108"/>
        <v>0</v>
      </c>
    </row>
    <row r="16026" spans="11:14" x14ac:dyDescent="0.2">
      <c r="K16026" s="15">
        <f t="shared" si="1106"/>
        <v>1</v>
      </c>
      <c r="L16026" s="17">
        <f t="shared" si="1107"/>
        <v>1680</v>
      </c>
      <c r="M16026" s="5">
        <f t="shared" si="1109"/>
        <v>0</v>
      </c>
      <c r="N16026" s="15">
        <f t="shared" si="1108"/>
        <v>0</v>
      </c>
    </row>
    <row r="16027" spans="11:14" x14ac:dyDescent="0.2">
      <c r="K16027" s="15">
        <f t="shared" si="1106"/>
        <v>1</v>
      </c>
      <c r="L16027" s="17">
        <f t="shared" si="1107"/>
        <v>1680</v>
      </c>
      <c r="M16027" s="5">
        <f t="shared" si="1109"/>
        <v>0</v>
      </c>
      <c r="N16027" s="15">
        <f t="shared" si="1108"/>
        <v>0</v>
      </c>
    </row>
    <row r="16028" spans="11:14" x14ac:dyDescent="0.2">
      <c r="K16028" s="15">
        <f t="shared" si="1106"/>
        <v>1</v>
      </c>
      <c r="L16028" s="17">
        <f t="shared" si="1107"/>
        <v>1680</v>
      </c>
      <c r="M16028" s="5">
        <f t="shared" si="1109"/>
        <v>0</v>
      </c>
      <c r="N16028" s="15">
        <f t="shared" si="1108"/>
        <v>0</v>
      </c>
    </row>
    <row r="16029" spans="11:14" x14ac:dyDescent="0.2">
      <c r="K16029" s="15">
        <f t="shared" si="1106"/>
        <v>1</v>
      </c>
      <c r="L16029" s="17">
        <f t="shared" si="1107"/>
        <v>1680</v>
      </c>
      <c r="M16029" s="5">
        <f t="shared" si="1109"/>
        <v>0</v>
      </c>
      <c r="N16029" s="15">
        <f t="shared" si="1108"/>
        <v>0</v>
      </c>
    </row>
    <row r="16030" spans="11:14" x14ac:dyDescent="0.2">
      <c r="K16030" s="15">
        <f t="shared" si="1106"/>
        <v>1</v>
      </c>
      <c r="L16030" s="17">
        <f t="shared" si="1107"/>
        <v>1680</v>
      </c>
      <c r="M16030" s="5">
        <f t="shared" si="1109"/>
        <v>0</v>
      </c>
      <c r="N16030" s="15">
        <f t="shared" si="1108"/>
        <v>0</v>
      </c>
    </row>
    <row r="16031" spans="11:14" x14ac:dyDescent="0.2">
      <c r="K16031" s="15">
        <f t="shared" si="1106"/>
        <v>1</v>
      </c>
      <c r="L16031" s="17">
        <f t="shared" si="1107"/>
        <v>1680</v>
      </c>
      <c r="M16031" s="5">
        <f t="shared" si="1109"/>
        <v>0</v>
      </c>
      <c r="N16031" s="15">
        <f t="shared" si="1108"/>
        <v>0</v>
      </c>
    </row>
    <row r="16032" spans="11:14" x14ac:dyDescent="0.2">
      <c r="K16032" s="15">
        <f t="shared" si="1106"/>
        <v>1</v>
      </c>
      <c r="L16032" s="17">
        <f t="shared" si="1107"/>
        <v>1680</v>
      </c>
      <c r="M16032" s="5">
        <f t="shared" si="1109"/>
        <v>0</v>
      </c>
      <c r="N16032" s="15">
        <f t="shared" si="1108"/>
        <v>0</v>
      </c>
    </row>
    <row r="16033" spans="11:14" x14ac:dyDescent="0.2">
      <c r="K16033" s="15">
        <f t="shared" si="1106"/>
        <v>1</v>
      </c>
      <c r="L16033" s="17">
        <f t="shared" si="1107"/>
        <v>1680</v>
      </c>
      <c r="M16033" s="5">
        <f t="shared" si="1109"/>
        <v>0</v>
      </c>
      <c r="N16033" s="15">
        <f t="shared" si="1108"/>
        <v>0</v>
      </c>
    </row>
    <row r="16034" spans="11:14" x14ac:dyDescent="0.2">
      <c r="K16034" s="15">
        <f t="shared" si="1106"/>
        <v>1</v>
      </c>
      <c r="L16034" s="17">
        <f t="shared" si="1107"/>
        <v>1680</v>
      </c>
      <c r="M16034" s="5">
        <f t="shared" si="1109"/>
        <v>0</v>
      </c>
      <c r="N16034" s="15">
        <f t="shared" si="1108"/>
        <v>0</v>
      </c>
    </row>
    <row r="16035" spans="11:14" x14ac:dyDescent="0.2">
      <c r="K16035" s="15">
        <f t="shared" si="1106"/>
        <v>1</v>
      </c>
      <c r="L16035" s="17">
        <f t="shared" si="1107"/>
        <v>1680</v>
      </c>
      <c r="M16035" s="5">
        <f t="shared" si="1109"/>
        <v>0</v>
      </c>
      <c r="N16035" s="15">
        <f t="shared" si="1108"/>
        <v>0</v>
      </c>
    </row>
    <row r="16036" spans="11:14" x14ac:dyDescent="0.2">
      <c r="K16036" s="15">
        <f t="shared" si="1106"/>
        <v>1</v>
      </c>
      <c r="L16036" s="17">
        <f t="shared" si="1107"/>
        <v>1680</v>
      </c>
      <c r="M16036" s="5">
        <f t="shared" si="1109"/>
        <v>0</v>
      </c>
      <c r="N16036" s="15">
        <f t="shared" si="1108"/>
        <v>0</v>
      </c>
    </row>
    <row r="16037" spans="11:14" x14ac:dyDescent="0.2">
      <c r="K16037" s="15">
        <f t="shared" si="1106"/>
        <v>1</v>
      </c>
      <c r="L16037" s="17">
        <f t="shared" si="1107"/>
        <v>1680</v>
      </c>
      <c r="M16037" s="5">
        <f t="shared" si="1109"/>
        <v>0</v>
      </c>
      <c r="N16037" s="15">
        <f t="shared" si="1108"/>
        <v>0</v>
      </c>
    </row>
    <row r="16038" spans="11:14" x14ac:dyDescent="0.2">
      <c r="K16038" s="15">
        <f t="shared" si="1106"/>
        <v>1</v>
      </c>
      <c r="L16038" s="17">
        <f t="shared" si="1107"/>
        <v>1680</v>
      </c>
      <c r="M16038" s="5">
        <f t="shared" si="1109"/>
        <v>0</v>
      </c>
      <c r="N16038" s="15">
        <f t="shared" si="1108"/>
        <v>0</v>
      </c>
    </row>
    <row r="16039" spans="11:14" x14ac:dyDescent="0.2">
      <c r="K16039" s="15">
        <f t="shared" si="1106"/>
        <v>1</v>
      </c>
      <c r="L16039" s="17">
        <f t="shared" si="1107"/>
        <v>1680</v>
      </c>
      <c r="M16039" s="5">
        <f t="shared" si="1109"/>
        <v>0</v>
      </c>
      <c r="N16039" s="15">
        <f t="shared" si="1108"/>
        <v>0</v>
      </c>
    </row>
    <row r="16040" spans="11:14" x14ac:dyDescent="0.2">
      <c r="K16040" s="15">
        <f t="shared" si="1106"/>
        <v>1</v>
      </c>
      <c r="L16040" s="17">
        <f t="shared" si="1107"/>
        <v>1680</v>
      </c>
      <c r="M16040" s="5">
        <f t="shared" si="1109"/>
        <v>0</v>
      </c>
      <c r="N16040" s="15">
        <f t="shared" si="1108"/>
        <v>0</v>
      </c>
    </row>
    <row r="16041" spans="11:14" x14ac:dyDescent="0.2">
      <c r="K16041" s="15">
        <f t="shared" si="1106"/>
        <v>1</v>
      </c>
      <c r="L16041" s="17">
        <f t="shared" si="1107"/>
        <v>1680</v>
      </c>
      <c r="M16041" s="5">
        <f t="shared" si="1109"/>
        <v>0</v>
      </c>
      <c r="N16041" s="15">
        <f t="shared" si="1108"/>
        <v>0</v>
      </c>
    </row>
    <row r="16042" spans="11:14" x14ac:dyDescent="0.2">
      <c r="K16042" s="15">
        <f t="shared" si="1106"/>
        <v>1</v>
      </c>
      <c r="L16042" s="17">
        <f t="shared" si="1107"/>
        <v>1680</v>
      </c>
      <c r="M16042" s="5">
        <f t="shared" si="1109"/>
        <v>0</v>
      </c>
      <c r="N16042" s="15">
        <f t="shared" si="1108"/>
        <v>0</v>
      </c>
    </row>
    <row r="16043" spans="11:14" x14ac:dyDescent="0.2">
      <c r="K16043" s="15">
        <f t="shared" si="1106"/>
        <v>1</v>
      </c>
      <c r="L16043" s="17">
        <f t="shared" si="1107"/>
        <v>1680</v>
      </c>
      <c r="M16043" s="5">
        <f t="shared" si="1109"/>
        <v>0</v>
      </c>
      <c r="N16043" s="15">
        <f t="shared" si="1108"/>
        <v>0</v>
      </c>
    </row>
    <row r="16044" spans="11:14" x14ac:dyDescent="0.2">
      <c r="K16044" s="15">
        <f t="shared" si="1106"/>
        <v>1</v>
      </c>
      <c r="L16044" s="17">
        <f t="shared" si="1107"/>
        <v>1680</v>
      </c>
      <c r="M16044" s="5">
        <f t="shared" si="1109"/>
        <v>0</v>
      </c>
      <c r="N16044" s="15">
        <f t="shared" si="1108"/>
        <v>0</v>
      </c>
    </row>
    <row r="16045" spans="11:14" x14ac:dyDescent="0.2">
      <c r="K16045" s="15">
        <f t="shared" si="1106"/>
        <v>1</v>
      </c>
      <c r="L16045" s="17">
        <f t="shared" si="1107"/>
        <v>1680</v>
      </c>
      <c r="M16045" s="5">
        <f t="shared" si="1109"/>
        <v>0</v>
      </c>
      <c r="N16045" s="15">
        <f t="shared" si="1108"/>
        <v>0</v>
      </c>
    </row>
    <row r="16046" spans="11:14" x14ac:dyDescent="0.2">
      <c r="K16046" s="15">
        <f t="shared" si="1106"/>
        <v>1</v>
      </c>
      <c r="L16046" s="17">
        <f t="shared" si="1107"/>
        <v>1680</v>
      </c>
      <c r="M16046" s="5">
        <f t="shared" si="1109"/>
        <v>0</v>
      </c>
      <c r="N16046" s="15">
        <f t="shared" si="1108"/>
        <v>0</v>
      </c>
    </row>
    <row r="16047" spans="11:14" x14ac:dyDescent="0.2">
      <c r="K16047" s="15">
        <f t="shared" si="1106"/>
        <v>1</v>
      </c>
      <c r="L16047" s="17">
        <f t="shared" si="1107"/>
        <v>1680</v>
      </c>
      <c r="M16047" s="5">
        <f t="shared" si="1109"/>
        <v>0</v>
      </c>
      <c r="N16047" s="15">
        <f t="shared" si="1108"/>
        <v>0</v>
      </c>
    </row>
    <row r="16048" spans="11:14" x14ac:dyDescent="0.2">
      <c r="K16048" s="15">
        <f t="shared" si="1106"/>
        <v>1</v>
      </c>
      <c r="L16048" s="17">
        <f t="shared" si="1107"/>
        <v>1680</v>
      </c>
      <c r="M16048" s="5">
        <f t="shared" si="1109"/>
        <v>0</v>
      </c>
      <c r="N16048" s="15">
        <f t="shared" si="1108"/>
        <v>0</v>
      </c>
    </row>
    <row r="16049" spans="11:14" x14ac:dyDescent="0.2">
      <c r="K16049" s="15">
        <f t="shared" si="1106"/>
        <v>1</v>
      </c>
      <c r="L16049" s="17">
        <f t="shared" si="1107"/>
        <v>1680</v>
      </c>
      <c r="M16049" s="5">
        <f t="shared" si="1109"/>
        <v>0</v>
      </c>
      <c r="N16049" s="15">
        <f t="shared" si="1108"/>
        <v>0</v>
      </c>
    </row>
    <row r="16050" spans="11:14" x14ac:dyDescent="0.2">
      <c r="K16050" s="15">
        <f t="shared" si="1106"/>
        <v>1</v>
      </c>
      <c r="L16050" s="17">
        <f t="shared" si="1107"/>
        <v>1680</v>
      </c>
      <c r="M16050" s="5">
        <f t="shared" si="1109"/>
        <v>0</v>
      </c>
      <c r="N16050" s="15">
        <f t="shared" si="1108"/>
        <v>0</v>
      </c>
    </row>
    <row r="16051" spans="11:14" x14ac:dyDescent="0.2">
      <c r="K16051" s="15">
        <f t="shared" si="1106"/>
        <v>1</v>
      </c>
      <c r="L16051" s="17">
        <f t="shared" si="1107"/>
        <v>1680</v>
      </c>
      <c r="M16051" s="5">
        <f t="shared" si="1109"/>
        <v>0</v>
      </c>
      <c r="N16051" s="15">
        <f t="shared" si="1108"/>
        <v>0</v>
      </c>
    </row>
    <row r="16052" spans="11:14" x14ac:dyDescent="0.2">
      <c r="K16052" s="15">
        <f t="shared" si="1106"/>
        <v>1</v>
      </c>
      <c r="L16052" s="17">
        <f t="shared" si="1107"/>
        <v>1680</v>
      </c>
      <c r="M16052" s="5">
        <f t="shared" si="1109"/>
        <v>0</v>
      </c>
      <c r="N16052" s="15">
        <f t="shared" si="1108"/>
        <v>0</v>
      </c>
    </row>
    <row r="16053" spans="11:14" x14ac:dyDescent="0.2">
      <c r="K16053" s="15">
        <f t="shared" si="1106"/>
        <v>1</v>
      </c>
      <c r="L16053" s="17">
        <f t="shared" si="1107"/>
        <v>1680</v>
      </c>
      <c r="M16053" s="5">
        <f t="shared" si="1109"/>
        <v>0</v>
      </c>
      <c r="N16053" s="15">
        <f t="shared" si="1108"/>
        <v>0</v>
      </c>
    </row>
    <row r="16054" spans="11:14" x14ac:dyDescent="0.2">
      <c r="K16054" s="15">
        <f t="shared" si="1106"/>
        <v>1</v>
      </c>
      <c r="L16054" s="17">
        <f t="shared" si="1107"/>
        <v>1680</v>
      </c>
      <c r="M16054" s="5">
        <f t="shared" si="1109"/>
        <v>0</v>
      </c>
      <c r="N16054" s="15">
        <f t="shared" si="1108"/>
        <v>0</v>
      </c>
    </row>
    <row r="16055" spans="11:14" x14ac:dyDescent="0.2">
      <c r="K16055" s="15">
        <f t="shared" si="1106"/>
        <v>1</v>
      </c>
      <c r="L16055" s="17">
        <f t="shared" si="1107"/>
        <v>1680</v>
      </c>
      <c r="M16055" s="5">
        <f t="shared" si="1109"/>
        <v>0</v>
      </c>
      <c r="N16055" s="15">
        <f t="shared" si="1108"/>
        <v>0</v>
      </c>
    </row>
    <row r="16056" spans="11:14" x14ac:dyDescent="0.2">
      <c r="K16056" s="15">
        <f t="shared" si="1106"/>
        <v>1</v>
      </c>
      <c r="L16056" s="17">
        <f t="shared" si="1107"/>
        <v>1680</v>
      </c>
      <c r="M16056" s="5">
        <f t="shared" si="1109"/>
        <v>0</v>
      </c>
      <c r="N16056" s="15">
        <f t="shared" si="1108"/>
        <v>0</v>
      </c>
    </row>
    <row r="16057" spans="11:14" x14ac:dyDescent="0.2">
      <c r="K16057" s="15">
        <f t="shared" si="1106"/>
        <v>1</v>
      </c>
      <c r="L16057" s="17">
        <f t="shared" si="1107"/>
        <v>1680</v>
      </c>
      <c r="M16057" s="5">
        <f t="shared" si="1109"/>
        <v>0</v>
      </c>
      <c r="N16057" s="15">
        <f t="shared" si="1108"/>
        <v>0</v>
      </c>
    </row>
    <row r="16058" spans="11:14" x14ac:dyDescent="0.2">
      <c r="K16058" s="15">
        <f t="shared" si="1106"/>
        <v>1</v>
      </c>
      <c r="L16058" s="17">
        <f t="shared" si="1107"/>
        <v>1680</v>
      </c>
      <c r="M16058" s="5">
        <f t="shared" si="1109"/>
        <v>0</v>
      </c>
      <c r="N16058" s="15">
        <f t="shared" si="1108"/>
        <v>0</v>
      </c>
    </row>
    <row r="16059" spans="11:14" x14ac:dyDescent="0.2">
      <c r="K16059" s="15">
        <f t="shared" si="1106"/>
        <v>1</v>
      </c>
      <c r="L16059" s="17">
        <f t="shared" si="1107"/>
        <v>1680</v>
      </c>
      <c r="M16059" s="5">
        <f t="shared" si="1109"/>
        <v>0</v>
      </c>
      <c r="N16059" s="15">
        <f t="shared" si="1108"/>
        <v>0</v>
      </c>
    </row>
    <row r="16060" spans="11:14" x14ac:dyDescent="0.2">
      <c r="K16060" s="15">
        <f t="shared" si="1106"/>
        <v>1</v>
      </c>
      <c r="L16060" s="17">
        <f t="shared" si="1107"/>
        <v>1680</v>
      </c>
      <c r="M16060" s="5">
        <f t="shared" si="1109"/>
        <v>0</v>
      </c>
      <c r="N16060" s="15">
        <f t="shared" si="1108"/>
        <v>0</v>
      </c>
    </row>
    <row r="16061" spans="11:14" x14ac:dyDescent="0.2">
      <c r="K16061" s="15">
        <f t="shared" si="1106"/>
        <v>1</v>
      </c>
      <c r="L16061" s="17">
        <f t="shared" si="1107"/>
        <v>1680</v>
      </c>
      <c r="M16061" s="5">
        <f t="shared" si="1109"/>
        <v>0</v>
      </c>
      <c r="N16061" s="15">
        <f t="shared" si="1108"/>
        <v>0</v>
      </c>
    </row>
    <row r="16062" spans="11:14" x14ac:dyDescent="0.2">
      <c r="K16062" s="15">
        <f t="shared" si="1106"/>
        <v>1</v>
      </c>
      <c r="L16062" s="17">
        <f t="shared" si="1107"/>
        <v>1680</v>
      </c>
      <c r="M16062" s="5">
        <f t="shared" si="1109"/>
        <v>0</v>
      </c>
      <c r="N16062" s="15">
        <f t="shared" si="1108"/>
        <v>0</v>
      </c>
    </row>
    <row r="16063" spans="11:14" x14ac:dyDescent="0.2">
      <c r="K16063" s="15">
        <f t="shared" si="1106"/>
        <v>1</v>
      </c>
      <c r="L16063" s="17">
        <f t="shared" si="1107"/>
        <v>1680</v>
      </c>
      <c r="M16063" s="5">
        <f t="shared" si="1109"/>
        <v>0</v>
      </c>
      <c r="N16063" s="15">
        <f t="shared" si="1108"/>
        <v>0</v>
      </c>
    </row>
    <row r="16064" spans="11:14" x14ac:dyDescent="0.2">
      <c r="K16064" s="15">
        <f t="shared" si="1106"/>
        <v>1</v>
      </c>
      <c r="L16064" s="17">
        <f t="shared" si="1107"/>
        <v>1680</v>
      </c>
      <c r="M16064" s="5">
        <f t="shared" si="1109"/>
        <v>0</v>
      </c>
      <c r="N16064" s="15">
        <f t="shared" si="1108"/>
        <v>0</v>
      </c>
    </row>
    <row r="16065" spans="11:14" x14ac:dyDescent="0.2">
      <c r="K16065" s="15">
        <f t="shared" si="1106"/>
        <v>1</v>
      </c>
      <c r="L16065" s="17">
        <f t="shared" si="1107"/>
        <v>1680</v>
      </c>
      <c r="M16065" s="5">
        <f t="shared" si="1109"/>
        <v>0</v>
      </c>
      <c r="N16065" s="15">
        <f t="shared" si="1108"/>
        <v>0</v>
      </c>
    </row>
    <row r="16066" spans="11:14" x14ac:dyDescent="0.2">
      <c r="K16066" s="15">
        <f t="shared" ref="K16066:K16129" si="1110">DATE(YEAR(E16066),MONTH(E16066),1)</f>
        <v>1</v>
      </c>
      <c r="L16066" s="17">
        <f t="shared" ref="L16066:L16129" si="1111">ROUND(($B$3-K16066)/365.25*12,0)</f>
        <v>1680</v>
      </c>
      <c r="M16066" s="5">
        <f t="shared" si="1109"/>
        <v>0</v>
      </c>
      <c r="N16066" s="15">
        <f t="shared" ref="N16066:N16129" si="1112">EDATE(E16066,D16066)</f>
        <v>0</v>
      </c>
    </row>
    <row r="16067" spans="11:14" x14ac:dyDescent="0.2">
      <c r="K16067" s="15">
        <f t="shared" si="1110"/>
        <v>1</v>
      </c>
      <c r="L16067" s="17">
        <f t="shared" si="1111"/>
        <v>1680</v>
      </c>
      <c r="M16067" s="5">
        <f t="shared" ref="M16067:M16130" si="1113">ROUND((N16067-K16067)/365.25*12,0)</f>
        <v>0</v>
      </c>
      <c r="N16067" s="15">
        <f t="shared" si="1112"/>
        <v>0</v>
      </c>
    </row>
    <row r="16068" spans="11:14" x14ac:dyDescent="0.2">
      <c r="K16068" s="15">
        <f t="shared" si="1110"/>
        <v>1</v>
      </c>
      <c r="L16068" s="17">
        <f t="shared" si="1111"/>
        <v>1680</v>
      </c>
      <c r="M16068" s="5">
        <f t="shared" si="1113"/>
        <v>0</v>
      </c>
      <c r="N16068" s="15">
        <f t="shared" si="1112"/>
        <v>0</v>
      </c>
    </row>
    <row r="16069" spans="11:14" x14ac:dyDescent="0.2">
      <c r="K16069" s="15">
        <f t="shared" si="1110"/>
        <v>1</v>
      </c>
      <c r="L16069" s="17">
        <f t="shared" si="1111"/>
        <v>1680</v>
      </c>
      <c r="M16069" s="5">
        <f t="shared" si="1113"/>
        <v>0</v>
      </c>
      <c r="N16069" s="15">
        <f t="shared" si="1112"/>
        <v>0</v>
      </c>
    </row>
    <row r="16070" spans="11:14" x14ac:dyDescent="0.2">
      <c r="K16070" s="15">
        <f t="shared" si="1110"/>
        <v>1</v>
      </c>
      <c r="L16070" s="17">
        <f t="shared" si="1111"/>
        <v>1680</v>
      </c>
      <c r="M16070" s="5">
        <f t="shared" si="1113"/>
        <v>0</v>
      </c>
      <c r="N16070" s="15">
        <f t="shared" si="1112"/>
        <v>0</v>
      </c>
    </row>
    <row r="16071" spans="11:14" x14ac:dyDescent="0.2">
      <c r="K16071" s="15">
        <f t="shared" si="1110"/>
        <v>1</v>
      </c>
      <c r="L16071" s="17">
        <f t="shared" si="1111"/>
        <v>1680</v>
      </c>
      <c r="M16071" s="5">
        <f t="shared" si="1113"/>
        <v>0</v>
      </c>
      <c r="N16071" s="15">
        <f t="shared" si="1112"/>
        <v>0</v>
      </c>
    </row>
    <row r="16072" spans="11:14" x14ac:dyDescent="0.2">
      <c r="K16072" s="15">
        <f t="shared" si="1110"/>
        <v>1</v>
      </c>
      <c r="L16072" s="17">
        <f t="shared" si="1111"/>
        <v>1680</v>
      </c>
      <c r="M16072" s="5">
        <f t="shared" si="1113"/>
        <v>0</v>
      </c>
      <c r="N16072" s="15">
        <f t="shared" si="1112"/>
        <v>0</v>
      </c>
    </row>
    <row r="16073" spans="11:14" x14ac:dyDescent="0.2">
      <c r="K16073" s="15">
        <f t="shared" si="1110"/>
        <v>1</v>
      </c>
      <c r="L16073" s="17">
        <f t="shared" si="1111"/>
        <v>1680</v>
      </c>
      <c r="M16073" s="5">
        <f t="shared" si="1113"/>
        <v>0</v>
      </c>
      <c r="N16073" s="15">
        <f t="shared" si="1112"/>
        <v>0</v>
      </c>
    </row>
    <row r="16074" spans="11:14" x14ac:dyDescent="0.2">
      <c r="K16074" s="15">
        <f t="shared" si="1110"/>
        <v>1</v>
      </c>
      <c r="L16074" s="17">
        <f t="shared" si="1111"/>
        <v>1680</v>
      </c>
      <c r="M16074" s="5">
        <f t="shared" si="1113"/>
        <v>0</v>
      </c>
      <c r="N16074" s="15">
        <f t="shared" si="1112"/>
        <v>0</v>
      </c>
    </row>
    <row r="16075" spans="11:14" x14ac:dyDescent="0.2">
      <c r="K16075" s="15">
        <f t="shared" si="1110"/>
        <v>1</v>
      </c>
      <c r="L16075" s="17">
        <f t="shared" si="1111"/>
        <v>1680</v>
      </c>
      <c r="M16075" s="5">
        <f t="shared" si="1113"/>
        <v>0</v>
      </c>
      <c r="N16075" s="15">
        <f t="shared" si="1112"/>
        <v>0</v>
      </c>
    </row>
    <row r="16076" spans="11:14" x14ac:dyDescent="0.2">
      <c r="K16076" s="15">
        <f t="shared" si="1110"/>
        <v>1</v>
      </c>
      <c r="L16076" s="17">
        <f t="shared" si="1111"/>
        <v>1680</v>
      </c>
      <c r="M16076" s="5">
        <f t="shared" si="1113"/>
        <v>0</v>
      </c>
      <c r="N16076" s="15">
        <f t="shared" si="1112"/>
        <v>0</v>
      </c>
    </row>
    <row r="16077" spans="11:14" x14ac:dyDescent="0.2">
      <c r="K16077" s="15">
        <f t="shared" si="1110"/>
        <v>1</v>
      </c>
      <c r="L16077" s="17">
        <f t="shared" si="1111"/>
        <v>1680</v>
      </c>
      <c r="M16077" s="5">
        <f t="shared" si="1113"/>
        <v>0</v>
      </c>
      <c r="N16077" s="15">
        <f t="shared" si="1112"/>
        <v>0</v>
      </c>
    </row>
    <row r="16078" spans="11:14" x14ac:dyDescent="0.2">
      <c r="K16078" s="15">
        <f t="shared" si="1110"/>
        <v>1</v>
      </c>
      <c r="L16078" s="17">
        <f t="shared" si="1111"/>
        <v>1680</v>
      </c>
      <c r="M16078" s="5">
        <f t="shared" si="1113"/>
        <v>0</v>
      </c>
      <c r="N16078" s="15">
        <f t="shared" si="1112"/>
        <v>0</v>
      </c>
    </row>
    <row r="16079" spans="11:14" x14ac:dyDescent="0.2">
      <c r="K16079" s="15">
        <f t="shared" si="1110"/>
        <v>1</v>
      </c>
      <c r="L16079" s="17">
        <f t="shared" si="1111"/>
        <v>1680</v>
      </c>
      <c r="M16079" s="5">
        <f t="shared" si="1113"/>
        <v>0</v>
      </c>
      <c r="N16079" s="15">
        <f t="shared" si="1112"/>
        <v>0</v>
      </c>
    </row>
    <row r="16080" spans="11:14" x14ac:dyDescent="0.2">
      <c r="K16080" s="15">
        <f t="shared" si="1110"/>
        <v>1</v>
      </c>
      <c r="L16080" s="17">
        <f t="shared" si="1111"/>
        <v>1680</v>
      </c>
      <c r="M16080" s="5">
        <f t="shared" si="1113"/>
        <v>0</v>
      </c>
      <c r="N16080" s="15">
        <f t="shared" si="1112"/>
        <v>0</v>
      </c>
    </row>
    <row r="16081" spans="11:14" x14ac:dyDescent="0.2">
      <c r="K16081" s="15">
        <f t="shared" si="1110"/>
        <v>1</v>
      </c>
      <c r="L16081" s="17">
        <f t="shared" si="1111"/>
        <v>1680</v>
      </c>
      <c r="M16081" s="5">
        <f t="shared" si="1113"/>
        <v>0</v>
      </c>
      <c r="N16081" s="15">
        <f t="shared" si="1112"/>
        <v>0</v>
      </c>
    </row>
    <row r="16082" spans="11:14" x14ac:dyDescent="0.2">
      <c r="K16082" s="15">
        <f t="shared" si="1110"/>
        <v>1</v>
      </c>
      <c r="L16082" s="17">
        <f t="shared" si="1111"/>
        <v>1680</v>
      </c>
      <c r="M16082" s="5">
        <f t="shared" si="1113"/>
        <v>0</v>
      </c>
      <c r="N16082" s="15">
        <f t="shared" si="1112"/>
        <v>0</v>
      </c>
    </row>
    <row r="16083" spans="11:14" x14ac:dyDescent="0.2">
      <c r="K16083" s="15">
        <f t="shared" si="1110"/>
        <v>1</v>
      </c>
      <c r="L16083" s="17">
        <f t="shared" si="1111"/>
        <v>1680</v>
      </c>
      <c r="M16083" s="5">
        <f t="shared" si="1113"/>
        <v>0</v>
      </c>
      <c r="N16083" s="15">
        <f t="shared" si="1112"/>
        <v>0</v>
      </c>
    </row>
    <row r="16084" spans="11:14" x14ac:dyDescent="0.2">
      <c r="K16084" s="15">
        <f t="shared" si="1110"/>
        <v>1</v>
      </c>
      <c r="L16084" s="17">
        <f t="shared" si="1111"/>
        <v>1680</v>
      </c>
      <c r="M16084" s="5">
        <f t="shared" si="1113"/>
        <v>0</v>
      </c>
      <c r="N16084" s="15">
        <f t="shared" si="1112"/>
        <v>0</v>
      </c>
    </row>
    <row r="16085" spans="11:14" x14ac:dyDescent="0.2">
      <c r="K16085" s="15">
        <f t="shared" si="1110"/>
        <v>1</v>
      </c>
      <c r="L16085" s="17">
        <f t="shared" si="1111"/>
        <v>1680</v>
      </c>
      <c r="M16085" s="5">
        <f t="shared" si="1113"/>
        <v>0</v>
      </c>
      <c r="N16085" s="15">
        <f t="shared" si="1112"/>
        <v>0</v>
      </c>
    </row>
    <row r="16086" spans="11:14" x14ac:dyDescent="0.2">
      <c r="K16086" s="15">
        <f t="shared" si="1110"/>
        <v>1</v>
      </c>
      <c r="L16086" s="17">
        <f t="shared" si="1111"/>
        <v>1680</v>
      </c>
      <c r="M16086" s="5">
        <f t="shared" si="1113"/>
        <v>0</v>
      </c>
      <c r="N16086" s="15">
        <f t="shared" si="1112"/>
        <v>0</v>
      </c>
    </row>
    <row r="16087" spans="11:14" x14ac:dyDescent="0.2">
      <c r="K16087" s="15">
        <f t="shared" si="1110"/>
        <v>1</v>
      </c>
      <c r="L16087" s="17">
        <f t="shared" si="1111"/>
        <v>1680</v>
      </c>
      <c r="M16087" s="5">
        <f t="shared" si="1113"/>
        <v>0</v>
      </c>
      <c r="N16087" s="15">
        <f t="shared" si="1112"/>
        <v>0</v>
      </c>
    </row>
    <row r="16088" spans="11:14" x14ac:dyDescent="0.2">
      <c r="K16088" s="15">
        <f t="shared" si="1110"/>
        <v>1</v>
      </c>
      <c r="L16088" s="17">
        <f t="shared" si="1111"/>
        <v>1680</v>
      </c>
      <c r="M16088" s="5">
        <f t="shared" si="1113"/>
        <v>0</v>
      </c>
      <c r="N16088" s="15">
        <f t="shared" si="1112"/>
        <v>0</v>
      </c>
    </row>
    <row r="16089" spans="11:14" x14ac:dyDescent="0.2">
      <c r="K16089" s="15">
        <f t="shared" si="1110"/>
        <v>1</v>
      </c>
      <c r="L16089" s="17">
        <f t="shared" si="1111"/>
        <v>1680</v>
      </c>
      <c r="M16089" s="5">
        <f t="shared" si="1113"/>
        <v>0</v>
      </c>
      <c r="N16089" s="15">
        <f t="shared" si="1112"/>
        <v>0</v>
      </c>
    </row>
    <row r="16090" spans="11:14" x14ac:dyDescent="0.2">
      <c r="K16090" s="15">
        <f t="shared" si="1110"/>
        <v>1</v>
      </c>
      <c r="L16090" s="17">
        <f t="shared" si="1111"/>
        <v>1680</v>
      </c>
      <c r="M16090" s="5">
        <f t="shared" si="1113"/>
        <v>0</v>
      </c>
      <c r="N16090" s="15">
        <f t="shared" si="1112"/>
        <v>0</v>
      </c>
    </row>
    <row r="16091" spans="11:14" x14ac:dyDescent="0.2">
      <c r="K16091" s="15">
        <f t="shared" si="1110"/>
        <v>1</v>
      </c>
      <c r="L16091" s="17">
        <f t="shared" si="1111"/>
        <v>1680</v>
      </c>
      <c r="M16091" s="5">
        <f t="shared" si="1113"/>
        <v>0</v>
      </c>
      <c r="N16091" s="15">
        <f t="shared" si="1112"/>
        <v>0</v>
      </c>
    </row>
    <row r="16092" spans="11:14" x14ac:dyDescent="0.2">
      <c r="K16092" s="15">
        <f t="shared" si="1110"/>
        <v>1</v>
      </c>
      <c r="L16092" s="17">
        <f t="shared" si="1111"/>
        <v>1680</v>
      </c>
      <c r="M16092" s="5">
        <f t="shared" si="1113"/>
        <v>0</v>
      </c>
      <c r="N16092" s="15">
        <f t="shared" si="1112"/>
        <v>0</v>
      </c>
    </row>
    <row r="16093" spans="11:14" x14ac:dyDescent="0.2">
      <c r="K16093" s="15">
        <f t="shared" si="1110"/>
        <v>1</v>
      </c>
      <c r="L16093" s="17">
        <f t="shared" si="1111"/>
        <v>1680</v>
      </c>
      <c r="M16093" s="5">
        <f t="shared" si="1113"/>
        <v>0</v>
      </c>
      <c r="N16093" s="15">
        <f t="shared" si="1112"/>
        <v>0</v>
      </c>
    </row>
    <row r="16094" spans="11:14" x14ac:dyDescent="0.2">
      <c r="K16094" s="15">
        <f t="shared" si="1110"/>
        <v>1</v>
      </c>
      <c r="L16094" s="17">
        <f t="shared" si="1111"/>
        <v>1680</v>
      </c>
      <c r="M16094" s="5">
        <f t="shared" si="1113"/>
        <v>0</v>
      </c>
      <c r="N16094" s="15">
        <f t="shared" si="1112"/>
        <v>0</v>
      </c>
    </row>
    <row r="16095" spans="11:14" x14ac:dyDescent="0.2">
      <c r="K16095" s="15">
        <f t="shared" si="1110"/>
        <v>1</v>
      </c>
      <c r="L16095" s="17">
        <f t="shared" si="1111"/>
        <v>1680</v>
      </c>
      <c r="M16095" s="5">
        <f t="shared" si="1113"/>
        <v>0</v>
      </c>
      <c r="N16095" s="15">
        <f t="shared" si="1112"/>
        <v>0</v>
      </c>
    </row>
    <row r="16096" spans="11:14" x14ac:dyDescent="0.2">
      <c r="K16096" s="15">
        <f t="shared" si="1110"/>
        <v>1</v>
      </c>
      <c r="L16096" s="17">
        <f t="shared" si="1111"/>
        <v>1680</v>
      </c>
      <c r="M16096" s="5">
        <f t="shared" si="1113"/>
        <v>0</v>
      </c>
      <c r="N16096" s="15">
        <f t="shared" si="1112"/>
        <v>0</v>
      </c>
    </row>
    <row r="16097" spans="11:14" x14ac:dyDescent="0.2">
      <c r="K16097" s="15">
        <f t="shared" si="1110"/>
        <v>1</v>
      </c>
      <c r="L16097" s="17">
        <f t="shared" si="1111"/>
        <v>1680</v>
      </c>
      <c r="M16097" s="5">
        <f t="shared" si="1113"/>
        <v>0</v>
      </c>
      <c r="N16097" s="15">
        <f t="shared" si="1112"/>
        <v>0</v>
      </c>
    </row>
    <row r="16098" spans="11:14" x14ac:dyDescent="0.2">
      <c r="K16098" s="15">
        <f t="shared" si="1110"/>
        <v>1</v>
      </c>
      <c r="L16098" s="17">
        <f t="shared" si="1111"/>
        <v>1680</v>
      </c>
      <c r="M16098" s="5">
        <f t="shared" si="1113"/>
        <v>0</v>
      </c>
      <c r="N16098" s="15">
        <f t="shared" si="1112"/>
        <v>0</v>
      </c>
    </row>
    <row r="16099" spans="11:14" x14ac:dyDescent="0.2">
      <c r="K16099" s="15">
        <f t="shared" si="1110"/>
        <v>1</v>
      </c>
      <c r="L16099" s="17">
        <f t="shared" si="1111"/>
        <v>1680</v>
      </c>
      <c r="M16099" s="5">
        <f t="shared" si="1113"/>
        <v>0</v>
      </c>
      <c r="N16099" s="15">
        <f t="shared" si="1112"/>
        <v>0</v>
      </c>
    </row>
    <row r="16100" spans="11:14" x14ac:dyDescent="0.2">
      <c r="K16100" s="15">
        <f t="shared" si="1110"/>
        <v>1</v>
      </c>
      <c r="L16100" s="17">
        <f t="shared" si="1111"/>
        <v>1680</v>
      </c>
      <c r="M16100" s="5">
        <f t="shared" si="1113"/>
        <v>0</v>
      </c>
      <c r="N16100" s="15">
        <f t="shared" si="1112"/>
        <v>0</v>
      </c>
    </row>
    <row r="16101" spans="11:14" x14ac:dyDescent="0.2">
      <c r="K16101" s="15">
        <f t="shared" si="1110"/>
        <v>1</v>
      </c>
      <c r="L16101" s="17">
        <f t="shared" si="1111"/>
        <v>1680</v>
      </c>
      <c r="M16101" s="5">
        <f t="shared" si="1113"/>
        <v>0</v>
      </c>
      <c r="N16101" s="15">
        <f t="shared" si="1112"/>
        <v>0</v>
      </c>
    </row>
    <row r="16102" spans="11:14" x14ac:dyDescent="0.2">
      <c r="K16102" s="15">
        <f t="shared" si="1110"/>
        <v>1</v>
      </c>
      <c r="L16102" s="17">
        <f t="shared" si="1111"/>
        <v>1680</v>
      </c>
      <c r="M16102" s="5">
        <f t="shared" si="1113"/>
        <v>0</v>
      </c>
      <c r="N16102" s="15">
        <f t="shared" si="1112"/>
        <v>0</v>
      </c>
    </row>
    <row r="16103" spans="11:14" x14ac:dyDescent="0.2">
      <c r="K16103" s="15">
        <f t="shared" si="1110"/>
        <v>1</v>
      </c>
      <c r="L16103" s="17">
        <f t="shared" si="1111"/>
        <v>1680</v>
      </c>
      <c r="M16103" s="5">
        <f t="shared" si="1113"/>
        <v>0</v>
      </c>
      <c r="N16103" s="15">
        <f t="shared" si="1112"/>
        <v>0</v>
      </c>
    </row>
    <row r="16104" spans="11:14" x14ac:dyDescent="0.2">
      <c r="K16104" s="15">
        <f t="shared" si="1110"/>
        <v>1</v>
      </c>
      <c r="L16104" s="17">
        <f t="shared" si="1111"/>
        <v>1680</v>
      </c>
      <c r="M16104" s="5">
        <f t="shared" si="1113"/>
        <v>0</v>
      </c>
      <c r="N16104" s="15">
        <f t="shared" si="1112"/>
        <v>0</v>
      </c>
    </row>
    <row r="16105" spans="11:14" x14ac:dyDescent="0.2">
      <c r="K16105" s="15">
        <f t="shared" si="1110"/>
        <v>1</v>
      </c>
      <c r="L16105" s="17">
        <f t="shared" si="1111"/>
        <v>1680</v>
      </c>
      <c r="M16105" s="5">
        <f t="shared" si="1113"/>
        <v>0</v>
      </c>
      <c r="N16105" s="15">
        <f t="shared" si="1112"/>
        <v>0</v>
      </c>
    </row>
    <row r="16106" spans="11:14" x14ac:dyDescent="0.2">
      <c r="K16106" s="15">
        <f t="shared" si="1110"/>
        <v>1</v>
      </c>
      <c r="L16106" s="17">
        <f t="shared" si="1111"/>
        <v>1680</v>
      </c>
      <c r="M16106" s="5">
        <f t="shared" si="1113"/>
        <v>0</v>
      </c>
      <c r="N16106" s="15">
        <f t="shared" si="1112"/>
        <v>0</v>
      </c>
    </row>
    <row r="16107" spans="11:14" x14ac:dyDescent="0.2">
      <c r="K16107" s="15">
        <f t="shared" si="1110"/>
        <v>1</v>
      </c>
      <c r="L16107" s="17">
        <f t="shared" si="1111"/>
        <v>1680</v>
      </c>
      <c r="M16107" s="5">
        <f t="shared" si="1113"/>
        <v>0</v>
      </c>
      <c r="N16107" s="15">
        <f t="shared" si="1112"/>
        <v>0</v>
      </c>
    </row>
    <row r="16108" spans="11:14" x14ac:dyDescent="0.2">
      <c r="K16108" s="15">
        <f t="shared" si="1110"/>
        <v>1</v>
      </c>
      <c r="L16108" s="17">
        <f t="shared" si="1111"/>
        <v>1680</v>
      </c>
      <c r="M16108" s="5">
        <f t="shared" si="1113"/>
        <v>0</v>
      </c>
      <c r="N16108" s="15">
        <f t="shared" si="1112"/>
        <v>0</v>
      </c>
    </row>
    <row r="16109" spans="11:14" x14ac:dyDescent="0.2">
      <c r="K16109" s="15">
        <f t="shared" si="1110"/>
        <v>1</v>
      </c>
      <c r="L16109" s="17">
        <f t="shared" si="1111"/>
        <v>1680</v>
      </c>
      <c r="M16109" s="5">
        <f t="shared" si="1113"/>
        <v>0</v>
      </c>
      <c r="N16109" s="15">
        <f t="shared" si="1112"/>
        <v>0</v>
      </c>
    </row>
    <row r="16110" spans="11:14" x14ac:dyDescent="0.2">
      <c r="K16110" s="15">
        <f t="shared" si="1110"/>
        <v>1</v>
      </c>
      <c r="L16110" s="17">
        <f t="shared" si="1111"/>
        <v>1680</v>
      </c>
      <c r="M16110" s="5">
        <f t="shared" si="1113"/>
        <v>0</v>
      </c>
      <c r="N16110" s="15">
        <f t="shared" si="1112"/>
        <v>0</v>
      </c>
    </row>
    <row r="16111" spans="11:14" x14ac:dyDescent="0.2">
      <c r="K16111" s="15">
        <f t="shared" si="1110"/>
        <v>1</v>
      </c>
      <c r="L16111" s="17">
        <f t="shared" si="1111"/>
        <v>1680</v>
      </c>
      <c r="M16111" s="5">
        <f t="shared" si="1113"/>
        <v>0</v>
      </c>
      <c r="N16111" s="15">
        <f t="shared" si="1112"/>
        <v>0</v>
      </c>
    </row>
    <row r="16112" spans="11:14" x14ac:dyDescent="0.2">
      <c r="K16112" s="15">
        <f t="shared" si="1110"/>
        <v>1</v>
      </c>
      <c r="L16112" s="17">
        <f t="shared" si="1111"/>
        <v>1680</v>
      </c>
      <c r="M16112" s="5">
        <f t="shared" si="1113"/>
        <v>0</v>
      </c>
      <c r="N16112" s="15">
        <f t="shared" si="1112"/>
        <v>0</v>
      </c>
    </row>
    <row r="16113" spans="11:14" x14ac:dyDescent="0.2">
      <c r="K16113" s="15">
        <f t="shared" si="1110"/>
        <v>1</v>
      </c>
      <c r="L16113" s="17">
        <f t="shared" si="1111"/>
        <v>1680</v>
      </c>
      <c r="M16113" s="5">
        <f t="shared" si="1113"/>
        <v>0</v>
      </c>
      <c r="N16113" s="15">
        <f t="shared" si="1112"/>
        <v>0</v>
      </c>
    </row>
    <row r="16114" spans="11:14" x14ac:dyDescent="0.2">
      <c r="K16114" s="15">
        <f t="shared" si="1110"/>
        <v>1</v>
      </c>
      <c r="L16114" s="17">
        <f t="shared" si="1111"/>
        <v>1680</v>
      </c>
      <c r="M16114" s="5">
        <f t="shared" si="1113"/>
        <v>0</v>
      </c>
      <c r="N16114" s="15">
        <f t="shared" si="1112"/>
        <v>0</v>
      </c>
    </row>
    <row r="16115" spans="11:14" x14ac:dyDescent="0.2">
      <c r="K16115" s="15">
        <f t="shared" si="1110"/>
        <v>1</v>
      </c>
      <c r="L16115" s="17">
        <f t="shared" si="1111"/>
        <v>1680</v>
      </c>
      <c r="M16115" s="5">
        <f t="shared" si="1113"/>
        <v>0</v>
      </c>
      <c r="N16115" s="15">
        <f t="shared" si="1112"/>
        <v>0</v>
      </c>
    </row>
    <row r="16116" spans="11:14" x14ac:dyDescent="0.2">
      <c r="K16116" s="15">
        <f t="shared" si="1110"/>
        <v>1</v>
      </c>
      <c r="L16116" s="17">
        <f t="shared" si="1111"/>
        <v>1680</v>
      </c>
      <c r="M16116" s="5">
        <f t="shared" si="1113"/>
        <v>0</v>
      </c>
      <c r="N16116" s="15">
        <f t="shared" si="1112"/>
        <v>0</v>
      </c>
    </row>
    <row r="16117" spans="11:14" x14ac:dyDescent="0.2">
      <c r="K16117" s="15">
        <f t="shared" si="1110"/>
        <v>1</v>
      </c>
      <c r="L16117" s="17">
        <f t="shared" si="1111"/>
        <v>1680</v>
      </c>
      <c r="M16117" s="5">
        <f t="shared" si="1113"/>
        <v>0</v>
      </c>
      <c r="N16117" s="15">
        <f t="shared" si="1112"/>
        <v>0</v>
      </c>
    </row>
    <row r="16118" spans="11:14" x14ac:dyDescent="0.2">
      <c r="K16118" s="15">
        <f t="shared" si="1110"/>
        <v>1</v>
      </c>
      <c r="L16118" s="17">
        <f t="shared" si="1111"/>
        <v>1680</v>
      </c>
      <c r="M16118" s="5">
        <f t="shared" si="1113"/>
        <v>0</v>
      </c>
      <c r="N16118" s="15">
        <f t="shared" si="1112"/>
        <v>0</v>
      </c>
    </row>
    <row r="16119" spans="11:14" x14ac:dyDescent="0.2">
      <c r="K16119" s="15">
        <f t="shared" si="1110"/>
        <v>1</v>
      </c>
      <c r="L16119" s="17">
        <f t="shared" si="1111"/>
        <v>1680</v>
      </c>
      <c r="M16119" s="5">
        <f t="shared" si="1113"/>
        <v>0</v>
      </c>
      <c r="N16119" s="15">
        <f t="shared" si="1112"/>
        <v>0</v>
      </c>
    </row>
    <row r="16120" spans="11:14" x14ac:dyDescent="0.2">
      <c r="K16120" s="15">
        <f t="shared" si="1110"/>
        <v>1</v>
      </c>
      <c r="L16120" s="17">
        <f t="shared" si="1111"/>
        <v>1680</v>
      </c>
      <c r="M16120" s="5">
        <f t="shared" si="1113"/>
        <v>0</v>
      </c>
      <c r="N16120" s="15">
        <f t="shared" si="1112"/>
        <v>0</v>
      </c>
    </row>
    <row r="16121" spans="11:14" x14ac:dyDescent="0.2">
      <c r="K16121" s="15">
        <f t="shared" si="1110"/>
        <v>1</v>
      </c>
      <c r="L16121" s="17">
        <f t="shared" si="1111"/>
        <v>1680</v>
      </c>
      <c r="M16121" s="5">
        <f t="shared" si="1113"/>
        <v>0</v>
      </c>
      <c r="N16121" s="15">
        <f t="shared" si="1112"/>
        <v>0</v>
      </c>
    </row>
    <row r="16122" spans="11:14" x14ac:dyDescent="0.2">
      <c r="K16122" s="15">
        <f t="shared" si="1110"/>
        <v>1</v>
      </c>
      <c r="L16122" s="17">
        <f t="shared" si="1111"/>
        <v>1680</v>
      </c>
      <c r="M16122" s="5">
        <f t="shared" si="1113"/>
        <v>0</v>
      </c>
      <c r="N16122" s="15">
        <f t="shared" si="1112"/>
        <v>0</v>
      </c>
    </row>
    <row r="16123" spans="11:14" x14ac:dyDescent="0.2">
      <c r="K16123" s="15">
        <f t="shared" si="1110"/>
        <v>1</v>
      </c>
      <c r="L16123" s="17">
        <f t="shared" si="1111"/>
        <v>1680</v>
      </c>
      <c r="M16123" s="5">
        <f t="shared" si="1113"/>
        <v>0</v>
      </c>
      <c r="N16123" s="15">
        <f t="shared" si="1112"/>
        <v>0</v>
      </c>
    </row>
    <row r="16124" spans="11:14" x14ac:dyDescent="0.2">
      <c r="K16124" s="15">
        <f t="shared" si="1110"/>
        <v>1</v>
      </c>
      <c r="L16124" s="17">
        <f t="shared" si="1111"/>
        <v>1680</v>
      </c>
      <c r="M16124" s="5">
        <f t="shared" si="1113"/>
        <v>0</v>
      </c>
      <c r="N16124" s="15">
        <f t="shared" si="1112"/>
        <v>0</v>
      </c>
    </row>
    <row r="16125" spans="11:14" x14ac:dyDescent="0.2">
      <c r="K16125" s="15">
        <f t="shared" si="1110"/>
        <v>1</v>
      </c>
      <c r="L16125" s="17">
        <f t="shared" si="1111"/>
        <v>1680</v>
      </c>
      <c r="M16125" s="5">
        <f t="shared" si="1113"/>
        <v>0</v>
      </c>
      <c r="N16125" s="15">
        <f t="shared" si="1112"/>
        <v>0</v>
      </c>
    </row>
    <row r="16126" spans="11:14" x14ac:dyDescent="0.2">
      <c r="K16126" s="15">
        <f t="shared" si="1110"/>
        <v>1</v>
      </c>
      <c r="L16126" s="17">
        <f t="shared" si="1111"/>
        <v>1680</v>
      </c>
      <c r="M16126" s="5">
        <f t="shared" si="1113"/>
        <v>0</v>
      </c>
      <c r="N16126" s="15">
        <f t="shared" si="1112"/>
        <v>0</v>
      </c>
    </row>
    <row r="16127" spans="11:14" x14ac:dyDescent="0.2">
      <c r="K16127" s="15">
        <f t="shared" si="1110"/>
        <v>1</v>
      </c>
      <c r="L16127" s="17">
        <f t="shared" si="1111"/>
        <v>1680</v>
      </c>
      <c r="M16127" s="5">
        <f t="shared" si="1113"/>
        <v>0</v>
      </c>
      <c r="N16127" s="15">
        <f t="shared" si="1112"/>
        <v>0</v>
      </c>
    </row>
    <row r="16128" spans="11:14" x14ac:dyDescent="0.2">
      <c r="K16128" s="15">
        <f t="shared" si="1110"/>
        <v>1</v>
      </c>
      <c r="L16128" s="17">
        <f t="shared" si="1111"/>
        <v>1680</v>
      </c>
      <c r="M16128" s="5">
        <f t="shared" si="1113"/>
        <v>0</v>
      </c>
      <c r="N16128" s="15">
        <f t="shared" si="1112"/>
        <v>0</v>
      </c>
    </row>
    <row r="16129" spans="11:14" x14ac:dyDescent="0.2">
      <c r="K16129" s="15">
        <f t="shared" si="1110"/>
        <v>1</v>
      </c>
      <c r="L16129" s="17">
        <f t="shared" si="1111"/>
        <v>1680</v>
      </c>
      <c r="M16129" s="5">
        <f t="shared" si="1113"/>
        <v>0</v>
      </c>
      <c r="N16129" s="15">
        <f t="shared" si="1112"/>
        <v>0</v>
      </c>
    </row>
    <row r="16130" spans="11:14" x14ac:dyDescent="0.2">
      <c r="K16130" s="15">
        <f t="shared" ref="K16130:K16193" si="1114">DATE(YEAR(E16130),MONTH(E16130),1)</f>
        <v>1</v>
      </c>
      <c r="L16130" s="17">
        <f t="shared" ref="L16130:L16193" si="1115">ROUND(($B$3-K16130)/365.25*12,0)</f>
        <v>1680</v>
      </c>
      <c r="M16130" s="5">
        <f t="shared" si="1113"/>
        <v>0</v>
      </c>
      <c r="N16130" s="15">
        <f t="shared" ref="N16130:N16193" si="1116">EDATE(E16130,D16130)</f>
        <v>0</v>
      </c>
    </row>
    <row r="16131" spans="11:14" x14ac:dyDescent="0.2">
      <c r="K16131" s="15">
        <f t="shared" si="1114"/>
        <v>1</v>
      </c>
      <c r="L16131" s="17">
        <f t="shared" si="1115"/>
        <v>1680</v>
      </c>
      <c r="M16131" s="5">
        <f t="shared" ref="M16131:M16194" si="1117">ROUND((N16131-K16131)/365.25*12,0)</f>
        <v>0</v>
      </c>
      <c r="N16131" s="15">
        <f t="shared" si="1116"/>
        <v>0</v>
      </c>
    </row>
    <row r="16132" spans="11:14" x14ac:dyDescent="0.2">
      <c r="K16132" s="15">
        <f t="shared" si="1114"/>
        <v>1</v>
      </c>
      <c r="L16132" s="17">
        <f t="shared" si="1115"/>
        <v>1680</v>
      </c>
      <c r="M16132" s="5">
        <f t="shared" si="1117"/>
        <v>0</v>
      </c>
      <c r="N16132" s="15">
        <f t="shared" si="1116"/>
        <v>0</v>
      </c>
    </row>
    <row r="16133" spans="11:14" x14ac:dyDescent="0.2">
      <c r="K16133" s="15">
        <f t="shared" si="1114"/>
        <v>1</v>
      </c>
      <c r="L16133" s="17">
        <f t="shared" si="1115"/>
        <v>1680</v>
      </c>
      <c r="M16133" s="5">
        <f t="shared" si="1117"/>
        <v>0</v>
      </c>
      <c r="N16133" s="15">
        <f t="shared" si="1116"/>
        <v>0</v>
      </c>
    </row>
    <row r="16134" spans="11:14" x14ac:dyDescent="0.2">
      <c r="K16134" s="15">
        <f t="shared" si="1114"/>
        <v>1</v>
      </c>
      <c r="L16134" s="17">
        <f t="shared" si="1115"/>
        <v>1680</v>
      </c>
      <c r="M16134" s="5">
        <f t="shared" si="1117"/>
        <v>0</v>
      </c>
      <c r="N16134" s="15">
        <f t="shared" si="1116"/>
        <v>0</v>
      </c>
    </row>
    <row r="16135" spans="11:14" x14ac:dyDescent="0.2">
      <c r="K16135" s="15">
        <f t="shared" si="1114"/>
        <v>1</v>
      </c>
      <c r="L16135" s="17">
        <f t="shared" si="1115"/>
        <v>1680</v>
      </c>
      <c r="M16135" s="5">
        <f t="shared" si="1117"/>
        <v>0</v>
      </c>
      <c r="N16135" s="15">
        <f t="shared" si="1116"/>
        <v>0</v>
      </c>
    </row>
    <row r="16136" spans="11:14" x14ac:dyDescent="0.2">
      <c r="K16136" s="15">
        <f t="shared" si="1114"/>
        <v>1</v>
      </c>
      <c r="L16136" s="17">
        <f t="shared" si="1115"/>
        <v>1680</v>
      </c>
      <c r="M16136" s="5">
        <f t="shared" si="1117"/>
        <v>0</v>
      </c>
      <c r="N16136" s="15">
        <f t="shared" si="1116"/>
        <v>0</v>
      </c>
    </row>
    <row r="16137" spans="11:14" x14ac:dyDescent="0.2">
      <c r="K16137" s="15">
        <f t="shared" si="1114"/>
        <v>1</v>
      </c>
      <c r="L16137" s="17">
        <f t="shared" si="1115"/>
        <v>1680</v>
      </c>
      <c r="M16137" s="5">
        <f t="shared" si="1117"/>
        <v>0</v>
      </c>
      <c r="N16137" s="15">
        <f t="shared" si="1116"/>
        <v>0</v>
      </c>
    </row>
    <row r="16138" spans="11:14" x14ac:dyDescent="0.2">
      <c r="K16138" s="15">
        <f t="shared" si="1114"/>
        <v>1</v>
      </c>
      <c r="L16138" s="17">
        <f t="shared" si="1115"/>
        <v>1680</v>
      </c>
      <c r="M16138" s="5">
        <f t="shared" si="1117"/>
        <v>0</v>
      </c>
      <c r="N16138" s="15">
        <f t="shared" si="1116"/>
        <v>0</v>
      </c>
    </row>
    <row r="16139" spans="11:14" x14ac:dyDescent="0.2">
      <c r="K16139" s="15">
        <f t="shared" si="1114"/>
        <v>1</v>
      </c>
      <c r="L16139" s="17">
        <f t="shared" si="1115"/>
        <v>1680</v>
      </c>
      <c r="M16139" s="5">
        <f t="shared" si="1117"/>
        <v>0</v>
      </c>
      <c r="N16139" s="15">
        <f t="shared" si="1116"/>
        <v>0</v>
      </c>
    </row>
    <row r="16140" spans="11:14" x14ac:dyDescent="0.2">
      <c r="K16140" s="15">
        <f t="shared" si="1114"/>
        <v>1</v>
      </c>
      <c r="L16140" s="17">
        <f t="shared" si="1115"/>
        <v>1680</v>
      </c>
      <c r="M16140" s="5">
        <f t="shared" si="1117"/>
        <v>0</v>
      </c>
      <c r="N16140" s="15">
        <f t="shared" si="1116"/>
        <v>0</v>
      </c>
    </row>
    <row r="16141" spans="11:14" x14ac:dyDescent="0.2">
      <c r="K16141" s="15">
        <f t="shared" si="1114"/>
        <v>1</v>
      </c>
      <c r="L16141" s="17">
        <f t="shared" si="1115"/>
        <v>1680</v>
      </c>
      <c r="M16141" s="5">
        <f t="shared" si="1117"/>
        <v>0</v>
      </c>
      <c r="N16141" s="15">
        <f t="shared" si="1116"/>
        <v>0</v>
      </c>
    </row>
    <row r="16142" spans="11:14" x14ac:dyDescent="0.2">
      <c r="K16142" s="15">
        <f t="shared" si="1114"/>
        <v>1</v>
      </c>
      <c r="L16142" s="17">
        <f t="shared" si="1115"/>
        <v>1680</v>
      </c>
      <c r="M16142" s="5">
        <f t="shared" si="1117"/>
        <v>0</v>
      </c>
      <c r="N16142" s="15">
        <f t="shared" si="1116"/>
        <v>0</v>
      </c>
    </row>
    <row r="16143" spans="11:14" x14ac:dyDescent="0.2">
      <c r="K16143" s="15">
        <f t="shared" si="1114"/>
        <v>1</v>
      </c>
      <c r="L16143" s="17">
        <f t="shared" si="1115"/>
        <v>1680</v>
      </c>
      <c r="M16143" s="5">
        <f t="shared" si="1117"/>
        <v>0</v>
      </c>
      <c r="N16143" s="15">
        <f t="shared" si="1116"/>
        <v>0</v>
      </c>
    </row>
    <row r="16144" spans="11:14" x14ac:dyDescent="0.2">
      <c r="K16144" s="15">
        <f t="shared" si="1114"/>
        <v>1</v>
      </c>
      <c r="L16144" s="17">
        <f t="shared" si="1115"/>
        <v>1680</v>
      </c>
      <c r="M16144" s="5">
        <f t="shared" si="1117"/>
        <v>0</v>
      </c>
      <c r="N16144" s="15">
        <f t="shared" si="1116"/>
        <v>0</v>
      </c>
    </row>
    <row r="16145" spans="11:14" x14ac:dyDescent="0.2">
      <c r="K16145" s="15">
        <f t="shared" si="1114"/>
        <v>1</v>
      </c>
      <c r="L16145" s="17">
        <f t="shared" si="1115"/>
        <v>1680</v>
      </c>
      <c r="M16145" s="5">
        <f t="shared" si="1117"/>
        <v>0</v>
      </c>
      <c r="N16145" s="15">
        <f t="shared" si="1116"/>
        <v>0</v>
      </c>
    </row>
    <row r="16146" spans="11:14" x14ac:dyDescent="0.2">
      <c r="K16146" s="15">
        <f t="shared" si="1114"/>
        <v>1</v>
      </c>
      <c r="L16146" s="17">
        <f t="shared" si="1115"/>
        <v>1680</v>
      </c>
      <c r="M16146" s="5">
        <f t="shared" si="1117"/>
        <v>0</v>
      </c>
      <c r="N16146" s="15">
        <f t="shared" si="1116"/>
        <v>0</v>
      </c>
    </row>
    <row r="16147" spans="11:14" x14ac:dyDescent="0.2">
      <c r="K16147" s="15">
        <f t="shared" si="1114"/>
        <v>1</v>
      </c>
      <c r="L16147" s="17">
        <f t="shared" si="1115"/>
        <v>1680</v>
      </c>
      <c r="M16147" s="5">
        <f t="shared" si="1117"/>
        <v>0</v>
      </c>
      <c r="N16147" s="15">
        <f t="shared" si="1116"/>
        <v>0</v>
      </c>
    </row>
    <row r="16148" spans="11:14" x14ac:dyDescent="0.2">
      <c r="K16148" s="15">
        <f t="shared" si="1114"/>
        <v>1</v>
      </c>
      <c r="L16148" s="17">
        <f t="shared" si="1115"/>
        <v>1680</v>
      </c>
      <c r="M16148" s="5">
        <f t="shared" si="1117"/>
        <v>0</v>
      </c>
      <c r="N16148" s="15">
        <f t="shared" si="1116"/>
        <v>0</v>
      </c>
    </row>
    <row r="16149" spans="11:14" x14ac:dyDescent="0.2">
      <c r="K16149" s="15">
        <f t="shared" si="1114"/>
        <v>1</v>
      </c>
      <c r="L16149" s="17">
        <f t="shared" si="1115"/>
        <v>1680</v>
      </c>
      <c r="M16149" s="5">
        <f t="shared" si="1117"/>
        <v>0</v>
      </c>
      <c r="N16149" s="15">
        <f t="shared" si="1116"/>
        <v>0</v>
      </c>
    </row>
    <row r="16150" spans="11:14" x14ac:dyDescent="0.2">
      <c r="K16150" s="15">
        <f t="shared" si="1114"/>
        <v>1</v>
      </c>
      <c r="L16150" s="17">
        <f t="shared" si="1115"/>
        <v>1680</v>
      </c>
      <c r="M16150" s="5">
        <f t="shared" si="1117"/>
        <v>0</v>
      </c>
      <c r="N16150" s="15">
        <f t="shared" si="1116"/>
        <v>0</v>
      </c>
    </row>
    <row r="16151" spans="11:14" x14ac:dyDescent="0.2">
      <c r="K16151" s="15">
        <f t="shared" si="1114"/>
        <v>1</v>
      </c>
      <c r="L16151" s="17">
        <f t="shared" si="1115"/>
        <v>1680</v>
      </c>
      <c r="M16151" s="5">
        <f t="shared" si="1117"/>
        <v>0</v>
      </c>
      <c r="N16151" s="15">
        <f t="shared" si="1116"/>
        <v>0</v>
      </c>
    </row>
    <row r="16152" spans="11:14" x14ac:dyDescent="0.2">
      <c r="K16152" s="15">
        <f t="shared" si="1114"/>
        <v>1</v>
      </c>
      <c r="L16152" s="17">
        <f t="shared" si="1115"/>
        <v>1680</v>
      </c>
      <c r="M16152" s="5">
        <f t="shared" si="1117"/>
        <v>0</v>
      </c>
      <c r="N16152" s="15">
        <f t="shared" si="1116"/>
        <v>0</v>
      </c>
    </row>
    <row r="16153" spans="11:14" x14ac:dyDescent="0.2">
      <c r="K16153" s="15">
        <f t="shared" si="1114"/>
        <v>1</v>
      </c>
      <c r="L16153" s="17">
        <f t="shared" si="1115"/>
        <v>1680</v>
      </c>
      <c r="M16153" s="5">
        <f t="shared" si="1117"/>
        <v>0</v>
      </c>
      <c r="N16153" s="15">
        <f t="shared" si="1116"/>
        <v>0</v>
      </c>
    </row>
    <row r="16154" spans="11:14" x14ac:dyDescent="0.2">
      <c r="K16154" s="15">
        <f t="shared" si="1114"/>
        <v>1</v>
      </c>
      <c r="L16154" s="17">
        <f t="shared" si="1115"/>
        <v>1680</v>
      </c>
      <c r="M16154" s="5">
        <f t="shared" si="1117"/>
        <v>0</v>
      </c>
      <c r="N16154" s="15">
        <f t="shared" si="1116"/>
        <v>0</v>
      </c>
    </row>
    <row r="16155" spans="11:14" x14ac:dyDescent="0.2">
      <c r="K16155" s="15">
        <f t="shared" si="1114"/>
        <v>1</v>
      </c>
      <c r="L16155" s="17">
        <f t="shared" si="1115"/>
        <v>1680</v>
      </c>
      <c r="M16155" s="5">
        <f t="shared" si="1117"/>
        <v>0</v>
      </c>
      <c r="N16155" s="15">
        <f t="shared" si="1116"/>
        <v>0</v>
      </c>
    </row>
    <row r="16156" spans="11:14" x14ac:dyDescent="0.2">
      <c r="K16156" s="15">
        <f t="shared" si="1114"/>
        <v>1</v>
      </c>
      <c r="L16156" s="17">
        <f t="shared" si="1115"/>
        <v>1680</v>
      </c>
      <c r="M16156" s="5">
        <f t="shared" si="1117"/>
        <v>0</v>
      </c>
      <c r="N16156" s="15">
        <f t="shared" si="1116"/>
        <v>0</v>
      </c>
    </row>
    <row r="16157" spans="11:14" x14ac:dyDescent="0.2">
      <c r="K16157" s="15">
        <f t="shared" si="1114"/>
        <v>1</v>
      </c>
      <c r="L16157" s="17">
        <f t="shared" si="1115"/>
        <v>1680</v>
      </c>
      <c r="M16157" s="5">
        <f t="shared" si="1117"/>
        <v>0</v>
      </c>
      <c r="N16157" s="15">
        <f t="shared" si="1116"/>
        <v>0</v>
      </c>
    </row>
    <row r="16158" spans="11:14" x14ac:dyDescent="0.2">
      <c r="K16158" s="15">
        <f t="shared" si="1114"/>
        <v>1</v>
      </c>
      <c r="L16158" s="17">
        <f t="shared" si="1115"/>
        <v>1680</v>
      </c>
      <c r="M16158" s="5">
        <f t="shared" si="1117"/>
        <v>0</v>
      </c>
      <c r="N16158" s="15">
        <f t="shared" si="1116"/>
        <v>0</v>
      </c>
    </row>
    <row r="16159" spans="11:14" x14ac:dyDescent="0.2">
      <c r="K16159" s="15">
        <f t="shared" si="1114"/>
        <v>1</v>
      </c>
      <c r="L16159" s="17">
        <f t="shared" si="1115"/>
        <v>1680</v>
      </c>
      <c r="M16159" s="5">
        <f t="shared" si="1117"/>
        <v>0</v>
      </c>
      <c r="N16159" s="15">
        <f t="shared" si="1116"/>
        <v>0</v>
      </c>
    </row>
    <row r="16160" spans="11:14" x14ac:dyDescent="0.2">
      <c r="K16160" s="15">
        <f t="shared" si="1114"/>
        <v>1</v>
      </c>
      <c r="L16160" s="17">
        <f t="shared" si="1115"/>
        <v>1680</v>
      </c>
      <c r="M16160" s="5">
        <f t="shared" si="1117"/>
        <v>0</v>
      </c>
      <c r="N16160" s="15">
        <f t="shared" si="1116"/>
        <v>0</v>
      </c>
    </row>
    <row r="16161" spans="11:14" x14ac:dyDescent="0.2">
      <c r="K16161" s="15">
        <f t="shared" si="1114"/>
        <v>1</v>
      </c>
      <c r="L16161" s="17">
        <f t="shared" si="1115"/>
        <v>1680</v>
      </c>
      <c r="M16161" s="5">
        <f t="shared" si="1117"/>
        <v>0</v>
      </c>
      <c r="N16161" s="15">
        <f t="shared" si="1116"/>
        <v>0</v>
      </c>
    </row>
    <row r="16162" spans="11:14" x14ac:dyDescent="0.2">
      <c r="K16162" s="15">
        <f t="shared" si="1114"/>
        <v>1</v>
      </c>
      <c r="L16162" s="17">
        <f t="shared" si="1115"/>
        <v>1680</v>
      </c>
      <c r="M16162" s="5">
        <f t="shared" si="1117"/>
        <v>0</v>
      </c>
      <c r="N16162" s="15">
        <f t="shared" si="1116"/>
        <v>0</v>
      </c>
    </row>
    <row r="16163" spans="11:14" x14ac:dyDescent="0.2">
      <c r="K16163" s="15">
        <f t="shared" si="1114"/>
        <v>1</v>
      </c>
      <c r="L16163" s="17">
        <f t="shared" si="1115"/>
        <v>1680</v>
      </c>
      <c r="M16163" s="5">
        <f t="shared" si="1117"/>
        <v>0</v>
      </c>
      <c r="N16163" s="15">
        <f t="shared" si="1116"/>
        <v>0</v>
      </c>
    </row>
    <row r="16164" spans="11:14" x14ac:dyDescent="0.2">
      <c r="K16164" s="15">
        <f t="shared" si="1114"/>
        <v>1</v>
      </c>
      <c r="L16164" s="17">
        <f t="shared" si="1115"/>
        <v>1680</v>
      </c>
      <c r="M16164" s="5">
        <f t="shared" si="1117"/>
        <v>0</v>
      </c>
      <c r="N16164" s="15">
        <f t="shared" si="1116"/>
        <v>0</v>
      </c>
    </row>
    <row r="16165" spans="11:14" x14ac:dyDescent="0.2">
      <c r="K16165" s="15">
        <f t="shared" si="1114"/>
        <v>1</v>
      </c>
      <c r="L16165" s="17">
        <f t="shared" si="1115"/>
        <v>1680</v>
      </c>
      <c r="M16165" s="5">
        <f t="shared" si="1117"/>
        <v>0</v>
      </c>
      <c r="N16165" s="15">
        <f t="shared" si="1116"/>
        <v>0</v>
      </c>
    </row>
    <row r="16166" spans="11:14" x14ac:dyDescent="0.2">
      <c r="K16166" s="15">
        <f t="shared" si="1114"/>
        <v>1</v>
      </c>
      <c r="L16166" s="17">
        <f t="shared" si="1115"/>
        <v>1680</v>
      </c>
      <c r="M16166" s="5">
        <f t="shared" si="1117"/>
        <v>0</v>
      </c>
      <c r="N16166" s="15">
        <f t="shared" si="1116"/>
        <v>0</v>
      </c>
    </row>
    <row r="16167" spans="11:14" x14ac:dyDescent="0.2">
      <c r="K16167" s="15">
        <f t="shared" si="1114"/>
        <v>1</v>
      </c>
      <c r="L16167" s="17">
        <f t="shared" si="1115"/>
        <v>1680</v>
      </c>
      <c r="M16167" s="5">
        <f t="shared" si="1117"/>
        <v>0</v>
      </c>
      <c r="N16167" s="15">
        <f t="shared" si="1116"/>
        <v>0</v>
      </c>
    </row>
    <row r="16168" spans="11:14" x14ac:dyDescent="0.2">
      <c r="K16168" s="15">
        <f t="shared" si="1114"/>
        <v>1</v>
      </c>
      <c r="L16168" s="17">
        <f t="shared" si="1115"/>
        <v>1680</v>
      </c>
      <c r="M16168" s="5">
        <f t="shared" si="1117"/>
        <v>0</v>
      </c>
      <c r="N16168" s="15">
        <f t="shared" si="1116"/>
        <v>0</v>
      </c>
    </row>
    <row r="16169" spans="11:14" x14ac:dyDescent="0.2">
      <c r="K16169" s="15">
        <f t="shared" si="1114"/>
        <v>1</v>
      </c>
      <c r="L16169" s="17">
        <f t="shared" si="1115"/>
        <v>1680</v>
      </c>
      <c r="M16169" s="5">
        <f t="shared" si="1117"/>
        <v>0</v>
      </c>
      <c r="N16169" s="15">
        <f t="shared" si="1116"/>
        <v>0</v>
      </c>
    </row>
    <row r="16170" spans="11:14" x14ac:dyDescent="0.2">
      <c r="K16170" s="15">
        <f t="shared" si="1114"/>
        <v>1</v>
      </c>
      <c r="L16170" s="17">
        <f t="shared" si="1115"/>
        <v>1680</v>
      </c>
      <c r="M16170" s="5">
        <f t="shared" si="1117"/>
        <v>0</v>
      </c>
      <c r="N16170" s="15">
        <f t="shared" si="1116"/>
        <v>0</v>
      </c>
    </row>
    <row r="16171" spans="11:14" x14ac:dyDescent="0.2">
      <c r="K16171" s="15">
        <f t="shared" si="1114"/>
        <v>1</v>
      </c>
      <c r="L16171" s="17">
        <f t="shared" si="1115"/>
        <v>1680</v>
      </c>
      <c r="M16171" s="5">
        <f t="shared" si="1117"/>
        <v>0</v>
      </c>
      <c r="N16171" s="15">
        <f t="shared" si="1116"/>
        <v>0</v>
      </c>
    </row>
    <row r="16172" spans="11:14" x14ac:dyDescent="0.2">
      <c r="K16172" s="15">
        <f t="shared" si="1114"/>
        <v>1</v>
      </c>
      <c r="L16172" s="17">
        <f t="shared" si="1115"/>
        <v>1680</v>
      </c>
      <c r="M16172" s="5">
        <f t="shared" si="1117"/>
        <v>0</v>
      </c>
      <c r="N16172" s="15">
        <f t="shared" si="1116"/>
        <v>0</v>
      </c>
    </row>
    <row r="16173" spans="11:14" x14ac:dyDescent="0.2">
      <c r="K16173" s="15">
        <f t="shared" si="1114"/>
        <v>1</v>
      </c>
      <c r="L16173" s="17">
        <f t="shared" si="1115"/>
        <v>1680</v>
      </c>
      <c r="M16173" s="5">
        <f t="shared" si="1117"/>
        <v>0</v>
      </c>
      <c r="N16173" s="15">
        <f t="shared" si="1116"/>
        <v>0</v>
      </c>
    </row>
    <row r="16174" spans="11:14" x14ac:dyDescent="0.2">
      <c r="K16174" s="15">
        <f t="shared" si="1114"/>
        <v>1</v>
      </c>
      <c r="L16174" s="17">
        <f t="shared" si="1115"/>
        <v>1680</v>
      </c>
      <c r="M16174" s="5">
        <f t="shared" si="1117"/>
        <v>0</v>
      </c>
      <c r="N16174" s="15">
        <f t="shared" si="1116"/>
        <v>0</v>
      </c>
    </row>
    <row r="16175" spans="11:14" x14ac:dyDescent="0.2">
      <c r="K16175" s="15">
        <f t="shared" si="1114"/>
        <v>1</v>
      </c>
      <c r="L16175" s="17">
        <f t="shared" si="1115"/>
        <v>1680</v>
      </c>
      <c r="M16175" s="5">
        <f t="shared" si="1117"/>
        <v>0</v>
      </c>
      <c r="N16175" s="15">
        <f t="shared" si="1116"/>
        <v>0</v>
      </c>
    </row>
    <row r="16176" spans="11:14" x14ac:dyDescent="0.2">
      <c r="K16176" s="15">
        <f t="shared" si="1114"/>
        <v>1</v>
      </c>
      <c r="L16176" s="17">
        <f t="shared" si="1115"/>
        <v>1680</v>
      </c>
      <c r="M16176" s="5">
        <f t="shared" si="1117"/>
        <v>0</v>
      </c>
      <c r="N16176" s="15">
        <f t="shared" si="1116"/>
        <v>0</v>
      </c>
    </row>
    <row r="16177" spans="11:14" x14ac:dyDescent="0.2">
      <c r="K16177" s="15">
        <f t="shared" si="1114"/>
        <v>1</v>
      </c>
      <c r="L16177" s="17">
        <f t="shared" si="1115"/>
        <v>1680</v>
      </c>
      <c r="M16177" s="5">
        <f t="shared" si="1117"/>
        <v>0</v>
      </c>
      <c r="N16177" s="15">
        <f t="shared" si="1116"/>
        <v>0</v>
      </c>
    </row>
    <row r="16178" spans="11:14" x14ac:dyDescent="0.2">
      <c r="K16178" s="15">
        <f t="shared" si="1114"/>
        <v>1</v>
      </c>
      <c r="L16178" s="17">
        <f t="shared" si="1115"/>
        <v>1680</v>
      </c>
      <c r="M16178" s="5">
        <f t="shared" si="1117"/>
        <v>0</v>
      </c>
      <c r="N16178" s="15">
        <f t="shared" si="1116"/>
        <v>0</v>
      </c>
    </row>
    <row r="16179" spans="11:14" x14ac:dyDescent="0.2">
      <c r="K16179" s="15">
        <f t="shared" si="1114"/>
        <v>1</v>
      </c>
      <c r="L16179" s="17">
        <f t="shared" si="1115"/>
        <v>1680</v>
      </c>
      <c r="M16179" s="5">
        <f t="shared" si="1117"/>
        <v>0</v>
      </c>
      <c r="N16179" s="15">
        <f t="shared" si="1116"/>
        <v>0</v>
      </c>
    </row>
    <row r="16180" spans="11:14" x14ac:dyDescent="0.2">
      <c r="K16180" s="15">
        <f t="shared" si="1114"/>
        <v>1</v>
      </c>
      <c r="L16180" s="17">
        <f t="shared" si="1115"/>
        <v>1680</v>
      </c>
      <c r="M16180" s="5">
        <f t="shared" si="1117"/>
        <v>0</v>
      </c>
      <c r="N16180" s="15">
        <f t="shared" si="1116"/>
        <v>0</v>
      </c>
    </row>
    <row r="16181" spans="11:14" x14ac:dyDescent="0.2">
      <c r="K16181" s="15">
        <f t="shared" si="1114"/>
        <v>1</v>
      </c>
      <c r="L16181" s="17">
        <f t="shared" si="1115"/>
        <v>1680</v>
      </c>
      <c r="M16181" s="5">
        <f t="shared" si="1117"/>
        <v>0</v>
      </c>
      <c r="N16181" s="15">
        <f t="shared" si="1116"/>
        <v>0</v>
      </c>
    </row>
    <row r="16182" spans="11:14" x14ac:dyDescent="0.2">
      <c r="K16182" s="15">
        <f t="shared" si="1114"/>
        <v>1</v>
      </c>
      <c r="L16182" s="17">
        <f t="shared" si="1115"/>
        <v>1680</v>
      </c>
      <c r="M16182" s="5">
        <f t="shared" si="1117"/>
        <v>0</v>
      </c>
      <c r="N16182" s="15">
        <f t="shared" si="1116"/>
        <v>0</v>
      </c>
    </row>
    <row r="16183" spans="11:14" x14ac:dyDescent="0.2">
      <c r="K16183" s="15">
        <f t="shared" si="1114"/>
        <v>1</v>
      </c>
      <c r="L16183" s="17">
        <f t="shared" si="1115"/>
        <v>1680</v>
      </c>
      <c r="M16183" s="5">
        <f t="shared" si="1117"/>
        <v>0</v>
      </c>
      <c r="N16183" s="15">
        <f t="shared" si="1116"/>
        <v>0</v>
      </c>
    </row>
    <row r="16184" spans="11:14" x14ac:dyDescent="0.2">
      <c r="K16184" s="15">
        <f t="shared" si="1114"/>
        <v>1</v>
      </c>
      <c r="L16184" s="17">
        <f t="shared" si="1115"/>
        <v>1680</v>
      </c>
      <c r="M16184" s="5">
        <f t="shared" si="1117"/>
        <v>0</v>
      </c>
      <c r="N16184" s="15">
        <f t="shared" si="1116"/>
        <v>0</v>
      </c>
    </row>
    <row r="16185" spans="11:14" x14ac:dyDescent="0.2">
      <c r="K16185" s="15">
        <f t="shared" si="1114"/>
        <v>1</v>
      </c>
      <c r="L16185" s="17">
        <f t="shared" si="1115"/>
        <v>1680</v>
      </c>
      <c r="M16185" s="5">
        <f t="shared" si="1117"/>
        <v>0</v>
      </c>
      <c r="N16185" s="15">
        <f t="shared" si="1116"/>
        <v>0</v>
      </c>
    </row>
    <row r="16186" spans="11:14" x14ac:dyDescent="0.2">
      <c r="K16186" s="15">
        <f t="shared" si="1114"/>
        <v>1</v>
      </c>
      <c r="L16186" s="17">
        <f t="shared" si="1115"/>
        <v>1680</v>
      </c>
      <c r="M16186" s="5">
        <f t="shared" si="1117"/>
        <v>0</v>
      </c>
      <c r="N16186" s="15">
        <f t="shared" si="1116"/>
        <v>0</v>
      </c>
    </row>
    <row r="16187" spans="11:14" x14ac:dyDescent="0.2">
      <c r="K16187" s="15">
        <f t="shared" si="1114"/>
        <v>1</v>
      </c>
      <c r="L16187" s="17">
        <f t="shared" si="1115"/>
        <v>1680</v>
      </c>
      <c r="M16187" s="5">
        <f t="shared" si="1117"/>
        <v>0</v>
      </c>
      <c r="N16187" s="15">
        <f t="shared" si="1116"/>
        <v>0</v>
      </c>
    </row>
    <row r="16188" spans="11:14" x14ac:dyDescent="0.2">
      <c r="K16188" s="15">
        <f t="shared" si="1114"/>
        <v>1</v>
      </c>
      <c r="L16188" s="17">
        <f t="shared" si="1115"/>
        <v>1680</v>
      </c>
      <c r="M16188" s="5">
        <f t="shared" si="1117"/>
        <v>0</v>
      </c>
      <c r="N16188" s="15">
        <f t="shared" si="1116"/>
        <v>0</v>
      </c>
    </row>
    <row r="16189" spans="11:14" x14ac:dyDescent="0.2">
      <c r="K16189" s="15">
        <f t="shared" si="1114"/>
        <v>1</v>
      </c>
      <c r="L16189" s="17">
        <f t="shared" si="1115"/>
        <v>1680</v>
      </c>
      <c r="M16189" s="5">
        <f t="shared" si="1117"/>
        <v>0</v>
      </c>
      <c r="N16189" s="15">
        <f t="shared" si="1116"/>
        <v>0</v>
      </c>
    </row>
    <row r="16190" spans="11:14" x14ac:dyDescent="0.2">
      <c r="K16190" s="15">
        <f t="shared" si="1114"/>
        <v>1</v>
      </c>
      <c r="L16190" s="17">
        <f t="shared" si="1115"/>
        <v>1680</v>
      </c>
      <c r="M16190" s="5">
        <f t="shared" si="1117"/>
        <v>0</v>
      </c>
      <c r="N16190" s="15">
        <f t="shared" si="1116"/>
        <v>0</v>
      </c>
    </row>
    <row r="16191" spans="11:14" x14ac:dyDescent="0.2">
      <c r="K16191" s="15">
        <f t="shared" si="1114"/>
        <v>1</v>
      </c>
      <c r="L16191" s="17">
        <f t="shared" si="1115"/>
        <v>1680</v>
      </c>
      <c r="M16191" s="5">
        <f t="shared" si="1117"/>
        <v>0</v>
      </c>
      <c r="N16191" s="15">
        <f t="shared" si="1116"/>
        <v>0</v>
      </c>
    </row>
    <row r="16192" spans="11:14" x14ac:dyDescent="0.2">
      <c r="K16192" s="15">
        <f t="shared" si="1114"/>
        <v>1</v>
      </c>
      <c r="L16192" s="17">
        <f t="shared" si="1115"/>
        <v>1680</v>
      </c>
      <c r="M16192" s="5">
        <f t="shared" si="1117"/>
        <v>0</v>
      </c>
      <c r="N16192" s="15">
        <f t="shared" si="1116"/>
        <v>0</v>
      </c>
    </row>
    <row r="16193" spans="11:14" x14ac:dyDescent="0.2">
      <c r="K16193" s="15">
        <f t="shared" si="1114"/>
        <v>1</v>
      </c>
      <c r="L16193" s="17">
        <f t="shared" si="1115"/>
        <v>1680</v>
      </c>
      <c r="M16193" s="5">
        <f t="shared" si="1117"/>
        <v>0</v>
      </c>
      <c r="N16193" s="15">
        <f t="shared" si="1116"/>
        <v>0</v>
      </c>
    </row>
    <row r="16194" spans="11:14" x14ac:dyDescent="0.2">
      <c r="K16194" s="15">
        <f t="shared" ref="K16194:K16257" si="1118">DATE(YEAR(E16194),MONTH(E16194),1)</f>
        <v>1</v>
      </c>
      <c r="L16194" s="17">
        <f t="shared" ref="L16194:L16257" si="1119">ROUND(($B$3-K16194)/365.25*12,0)</f>
        <v>1680</v>
      </c>
      <c r="M16194" s="5">
        <f t="shared" si="1117"/>
        <v>0</v>
      </c>
      <c r="N16194" s="15">
        <f t="shared" ref="N16194:N16257" si="1120">EDATE(E16194,D16194)</f>
        <v>0</v>
      </c>
    </row>
    <row r="16195" spans="11:14" x14ac:dyDescent="0.2">
      <c r="K16195" s="15">
        <f t="shared" si="1118"/>
        <v>1</v>
      </c>
      <c r="L16195" s="17">
        <f t="shared" si="1119"/>
        <v>1680</v>
      </c>
      <c r="M16195" s="5">
        <f t="shared" ref="M16195:M16258" si="1121">ROUND((N16195-K16195)/365.25*12,0)</f>
        <v>0</v>
      </c>
      <c r="N16195" s="15">
        <f t="shared" si="1120"/>
        <v>0</v>
      </c>
    </row>
    <row r="16196" spans="11:14" x14ac:dyDescent="0.2">
      <c r="K16196" s="15">
        <f t="shared" si="1118"/>
        <v>1</v>
      </c>
      <c r="L16196" s="17">
        <f t="shared" si="1119"/>
        <v>1680</v>
      </c>
      <c r="M16196" s="5">
        <f t="shared" si="1121"/>
        <v>0</v>
      </c>
      <c r="N16196" s="15">
        <f t="shared" si="1120"/>
        <v>0</v>
      </c>
    </row>
    <row r="16197" spans="11:14" x14ac:dyDescent="0.2">
      <c r="K16197" s="15">
        <f t="shared" si="1118"/>
        <v>1</v>
      </c>
      <c r="L16197" s="17">
        <f t="shared" si="1119"/>
        <v>1680</v>
      </c>
      <c r="M16197" s="5">
        <f t="shared" si="1121"/>
        <v>0</v>
      </c>
      <c r="N16197" s="15">
        <f t="shared" si="1120"/>
        <v>0</v>
      </c>
    </row>
    <row r="16198" spans="11:14" x14ac:dyDescent="0.2">
      <c r="K16198" s="15">
        <f t="shared" si="1118"/>
        <v>1</v>
      </c>
      <c r="L16198" s="17">
        <f t="shared" si="1119"/>
        <v>1680</v>
      </c>
      <c r="M16198" s="5">
        <f t="shared" si="1121"/>
        <v>0</v>
      </c>
      <c r="N16198" s="15">
        <f t="shared" si="1120"/>
        <v>0</v>
      </c>
    </row>
    <row r="16199" spans="11:14" x14ac:dyDescent="0.2">
      <c r="K16199" s="15">
        <f t="shared" si="1118"/>
        <v>1</v>
      </c>
      <c r="L16199" s="17">
        <f t="shared" si="1119"/>
        <v>1680</v>
      </c>
      <c r="M16199" s="5">
        <f t="shared" si="1121"/>
        <v>0</v>
      </c>
      <c r="N16199" s="15">
        <f t="shared" si="1120"/>
        <v>0</v>
      </c>
    </row>
    <row r="16200" spans="11:14" x14ac:dyDescent="0.2">
      <c r="K16200" s="15">
        <f t="shared" si="1118"/>
        <v>1</v>
      </c>
      <c r="L16200" s="17">
        <f t="shared" si="1119"/>
        <v>1680</v>
      </c>
      <c r="M16200" s="5">
        <f t="shared" si="1121"/>
        <v>0</v>
      </c>
      <c r="N16200" s="15">
        <f t="shared" si="1120"/>
        <v>0</v>
      </c>
    </row>
    <row r="16201" spans="11:14" x14ac:dyDescent="0.2">
      <c r="K16201" s="15">
        <f t="shared" si="1118"/>
        <v>1</v>
      </c>
      <c r="L16201" s="17">
        <f t="shared" si="1119"/>
        <v>1680</v>
      </c>
      <c r="M16201" s="5">
        <f t="shared" si="1121"/>
        <v>0</v>
      </c>
      <c r="N16201" s="15">
        <f t="shared" si="1120"/>
        <v>0</v>
      </c>
    </row>
    <row r="16202" spans="11:14" x14ac:dyDescent="0.2">
      <c r="K16202" s="15">
        <f t="shared" si="1118"/>
        <v>1</v>
      </c>
      <c r="L16202" s="17">
        <f t="shared" si="1119"/>
        <v>1680</v>
      </c>
      <c r="M16202" s="5">
        <f t="shared" si="1121"/>
        <v>0</v>
      </c>
      <c r="N16202" s="15">
        <f t="shared" si="1120"/>
        <v>0</v>
      </c>
    </row>
    <row r="16203" spans="11:14" x14ac:dyDescent="0.2">
      <c r="K16203" s="15">
        <f t="shared" si="1118"/>
        <v>1</v>
      </c>
      <c r="L16203" s="17">
        <f t="shared" si="1119"/>
        <v>1680</v>
      </c>
      <c r="M16203" s="5">
        <f t="shared" si="1121"/>
        <v>0</v>
      </c>
      <c r="N16203" s="15">
        <f t="shared" si="1120"/>
        <v>0</v>
      </c>
    </row>
    <row r="16204" spans="11:14" x14ac:dyDescent="0.2">
      <c r="K16204" s="15">
        <f t="shared" si="1118"/>
        <v>1</v>
      </c>
      <c r="L16204" s="17">
        <f t="shared" si="1119"/>
        <v>1680</v>
      </c>
      <c r="M16204" s="5">
        <f t="shared" si="1121"/>
        <v>0</v>
      </c>
      <c r="N16204" s="15">
        <f t="shared" si="1120"/>
        <v>0</v>
      </c>
    </row>
    <row r="16205" spans="11:14" x14ac:dyDescent="0.2">
      <c r="K16205" s="15">
        <f t="shared" si="1118"/>
        <v>1</v>
      </c>
      <c r="L16205" s="17">
        <f t="shared" si="1119"/>
        <v>1680</v>
      </c>
      <c r="M16205" s="5">
        <f t="shared" si="1121"/>
        <v>0</v>
      </c>
      <c r="N16205" s="15">
        <f t="shared" si="1120"/>
        <v>0</v>
      </c>
    </row>
    <row r="16206" spans="11:14" x14ac:dyDescent="0.2">
      <c r="K16206" s="15">
        <f t="shared" si="1118"/>
        <v>1</v>
      </c>
      <c r="L16206" s="17">
        <f t="shared" si="1119"/>
        <v>1680</v>
      </c>
      <c r="M16206" s="5">
        <f t="shared" si="1121"/>
        <v>0</v>
      </c>
      <c r="N16206" s="15">
        <f t="shared" si="1120"/>
        <v>0</v>
      </c>
    </row>
    <row r="16207" spans="11:14" x14ac:dyDescent="0.2">
      <c r="K16207" s="15">
        <f t="shared" si="1118"/>
        <v>1</v>
      </c>
      <c r="L16207" s="17">
        <f t="shared" si="1119"/>
        <v>1680</v>
      </c>
      <c r="M16207" s="5">
        <f t="shared" si="1121"/>
        <v>0</v>
      </c>
      <c r="N16207" s="15">
        <f t="shared" si="1120"/>
        <v>0</v>
      </c>
    </row>
    <row r="16208" spans="11:14" x14ac:dyDescent="0.2">
      <c r="K16208" s="15">
        <f t="shared" si="1118"/>
        <v>1</v>
      </c>
      <c r="L16208" s="17">
        <f t="shared" si="1119"/>
        <v>1680</v>
      </c>
      <c r="M16208" s="5">
        <f t="shared" si="1121"/>
        <v>0</v>
      </c>
      <c r="N16208" s="15">
        <f t="shared" si="1120"/>
        <v>0</v>
      </c>
    </row>
    <row r="16209" spans="11:14" x14ac:dyDescent="0.2">
      <c r="K16209" s="15">
        <f t="shared" si="1118"/>
        <v>1</v>
      </c>
      <c r="L16209" s="17">
        <f t="shared" si="1119"/>
        <v>1680</v>
      </c>
      <c r="M16209" s="5">
        <f t="shared" si="1121"/>
        <v>0</v>
      </c>
      <c r="N16209" s="15">
        <f t="shared" si="1120"/>
        <v>0</v>
      </c>
    </row>
    <row r="16210" spans="11:14" x14ac:dyDescent="0.2">
      <c r="K16210" s="15">
        <f t="shared" si="1118"/>
        <v>1</v>
      </c>
      <c r="L16210" s="17">
        <f t="shared" si="1119"/>
        <v>1680</v>
      </c>
      <c r="M16210" s="5">
        <f t="shared" si="1121"/>
        <v>0</v>
      </c>
      <c r="N16210" s="15">
        <f t="shared" si="1120"/>
        <v>0</v>
      </c>
    </row>
    <row r="16211" spans="11:14" x14ac:dyDescent="0.2">
      <c r="K16211" s="15">
        <f t="shared" si="1118"/>
        <v>1</v>
      </c>
      <c r="L16211" s="17">
        <f t="shared" si="1119"/>
        <v>1680</v>
      </c>
      <c r="M16211" s="5">
        <f t="shared" si="1121"/>
        <v>0</v>
      </c>
      <c r="N16211" s="15">
        <f t="shared" si="1120"/>
        <v>0</v>
      </c>
    </row>
    <row r="16212" spans="11:14" x14ac:dyDescent="0.2">
      <c r="K16212" s="15">
        <f t="shared" si="1118"/>
        <v>1</v>
      </c>
      <c r="L16212" s="17">
        <f t="shared" si="1119"/>
        <v>1680</v>
      </c>
      <c r="M16212" s="5">
        <f t="shared" si="1121"/>
        <v>0</v>
      </c>
      <c r="N16212" s="15">
        <f t="shared" si="1120"/>
        <v>0</v>
      </c>
    </row>
    <row r="16213" spans="11:14" x14ac:dyDescent="0.2">
      <c r="K16213" s="15">
        <f t="shared" si="1118"/>
        <v>1</v>
      </c>
      <c r="L16213" s="17">
        <f t="shared" si="1119"/>
        <v>1680</v>
      </c>
      <c r="M16213" s="5">
        <f t="shared" si="1121"/>
        <v>0</v>
      </c>
      <c r="N16213" s="15">
        <f t="shared" si="1120"/>
        <v>0</v>
      </c>
    </row>
    <row r="16214" spans="11:14" x14ac:dyDescent="0.2">
      <c r="K16214" s="15">
        <f t="shared" si="1118"/>
        <v>1</v>
      </c>
      <c r="L16214" s="17">
        <f t="shared" si="1119"/>
        <v>1680</v>
      </c>
      <c r="M16214" s="5">
        <f t="shared" si="1121"/>
        <v>0</v>
      </c>
      <c r="N16214" s="15">
        <f t="shared" si="1120"/>
        <v>0</v>
      </c>
    </row>
    <row r="16215" spans="11:14" x14ac:dyDescent="0.2">
      <c r="K16215" s="15">
        <f t="shared" si="1118"/>
        <v>1</v>
      </c>
      <c r="L16215" s="17">
        <f t="shared" si="1119"/>
        <v>1680</v>
      </c>
      <c r="M16215" s="5">
        <f t="shared" si="1121"/>
        <v>0</v>
      </c>
      <c r="N16215" s="15">
        <f t="shared" si="1120"/>
        <v>0</v>
      </c>
    </row>
    <row r="16216" spans="11:14" x14ac:dyDescent="0.2">
      <c r="K16216" s="15">
        <f t="shared" si="1118"/>
        <v>1</v>
      </c>
      <c r="L16216" s="17">
        <f t="shared" si="1119"/>
        <v>1680</v>
      </c>
      <c r="M16216" s="5">
        <f t="shared" si="1121"/>
        <v>0</v>
      </c>
      <c r="N16216" s="15">
        <f t="shared" si="1120"/>
        <v>0</v>
      </c>
    </row>
    <row r="16217" spans="11:14" x14ac:dyDescent="0.2">
      <c r="K16217" s="15">
        <f t="shared" si="1118"/>
        <v>1</v>
      </c>
      <c r="L16217" s="17">
        <f t="shared" si="1119"/>
        <v>1680</v>
      </c>
      <c r="M16217" s="5">
        <f t="shared" si="1121"/>
        <v>0</v>
      </c>
      <c r="N16217" s="15">
        <f t="shared" si="1120"/>
        <v>0</v>
      </c>
    </row>
    <row r="16218" spans="11:14" x14ac:dyDescent="0.2">
      <c r="K16218" s="15">
        <f t="shared" si="1118"/>
        <v>1</v>
      </c>
      <c r="L16218" s="17">
        <f t="shared" si="1119"/>
        <v>1680</v>
      </c>
      <c r="M16218" s="5">
        <f t="shared" si="1121"/>
        <v>0</v>
      </c>
      <c r="N16218" s="15">
        <f t="shared" si="1120"/>
        <v>0</v>
      </c>
    </row>
    <row r="16219" spans="11:14" x14ac:dyDescent="0.2">
      <c r="K16219" s="15">
        <f t="shared" si="1118"/>
        <v>1</v>
      </c>
      <c r="L16219" s="17">
        <f t="shared" si="1119"/>
        <v>1680</v>
      </c>
      <c r="M16219" s="5">
        <f t="shared" si="1121"/>
        <v>0</v>
      </c>
      <c r="N16219" s="15">
        <f t="shared" si="1120"/>
        <v>0</v>
      </c>
    </row>
    <row r="16220" spans="11:14" x14ac:dyDescent="0.2">
      <c r="K16220" s="15">
        <f t="shared" si="1118"/>
        <v>1</v>
      </c>
      <c r="L16220" s="17">
        <f t="shared" si="1119"/>
        <v>1680</v>
      </c>
      <c r="M16220" s="5">
        <f t="shared" si="1121"/>
        <v>0</v>
      </c>
      <c r="N16220" s="15">
        <f t="shared" si="1120"/>
        <v>0</v>
      </c>
    </row>
    <row r="16221" spans="11:14" x14ac:dyDescent="0.2">
      <c r="K16221" s="15">
        <f t="shared" si="1118"/>
        <v>1</v>
      </c>
      <c r="L16221" s="17">
        <f t="shared" si="1119"/>
        <v>1680</v>
      </c>
      <c r="M16221" s="5">
        <f t="shared" si="1121"/>
        <v>0</v>
      </c>
      <c r="N16221" s="15">
        <f t="shared" si="1120"/>
        <v>0</v>
      </c>
    </row>
    <row r="16222" spans="11:14" x14ac:dyDescent="0.2">
      <c r="K16222" s="15">
        <f t="shared" si="1118"/>
        <v>1</v>
      </c>
      <c r="L16222" s="17">
        <f t="shared" si="1119"/>
        <v>1680</v>
      </c>
      <c r="M16222" s="5">
        <f t="shared" si="1121"/>
        <v>0</v>
      </c>
      <c r="N16222" s="15">
        <f t="shared" si="1120"/>
        <v>0</v>
      </c>
    </row>
    <row r="16223" spans="11:14" x14ac:dyDescent="0.2">
      <c r="K16223" s="15">
        <f t="shared" si="1118"/>
        <v>1</v>
      </c>
      <c r="L16223" s="17">
        <f t="shared" si="1119"/>
        <v>1680</v>
      </c>
      <c r="M16223" s="5">
        <f t="shared" si="1121"/>
        <v>0</v>
      </c>
      <c r="N16223" s="15">
        <f t="shared" si="1120"/>
        <v>0</v>
      </c>
    </row>
    <row r="16224" spans="11:14" x14ac:dyDescent="0.2">
      <c r="K16224" s="15">
        <f t="shared" si="1118"/>
        <v>1</v>
      </c>
      <c r="L16224" s="17">
        <f t="shared" si="1119"/>
        <v>1680</v>
      </c>
      <c r="M16224" s="5">
        <f t="shared" si="1121"/>
        <v>0</v>
      </c>
      <c r="N16224" s="15">
        <f t="shared" si="1120"/>
        <v>0</v>
      </c>
    </row>
    <row r="16225" spans="11:14" x14ac:dyDescent="0.2">
      <c r="K16225" s="15">
        <f t="shared" si="1118"/>
        <v>1</v>
      </c>
      <c r="L16225" s="17">
        <f t="shared" si="1119"/>
        <v>1680</v>
      </c>
      <c r="M16225" s="5">
        <f t="shared" si="1121"/>
        <v>0</v>
      </c>
      <c r="N16225" s="15">
        <f t="shared" si="1120"/>
        <v>0</v>
      </c>
    </row>
    <row r="16226" spans="11:14" x14ac:dyDescent="0.2">
      <c r="K16226" s="15">
        <f t="shared" si="1118"/>
        <v>1</v>
      </c>
      <c r="L16226" s="17">
        <f t="shared" si="1119"/>
        <v>1680</v>
      </c>
      <c r="M16226" s="5">
        <f t="shared" si="1121"/>
        <v>0</v>
      </c>
      <c r="N16226" s="15">
        <f t="shared" si="1120"/>
        <v>0</v>
      </c>
    </row>
    <row r="16227" spans="11:14" x14ac:dyDescent="0.2">
      <c r="K16227" s="15">
        <f t="shared" si="1118"/>
        <v>1</v>
      </c>
      <c r="L16227" s="17">
        <f t="shared" si="1119"/>
        <v>1680</v>
      </c>
      <c r="M16227" s="5">
        <f t="shared" si="1121"/>
        <v>0</v>
      </c>
      <c r="N16227" s="15">
        <f t="shared" si="1120"/>
        <v>0</v>
      </c>
    </row>
    <row r="16228" spans="11:14" x14ac:dyDescent="0.2">
      <c r="K16228" s="15">
        <f t="shared" si="1118"/>
        <v>1</v>
      </c>
      <c r="L16228" s="17">
        <f t="shared" si="1119"/>
        <v>1680</v>
      </c>
      <c r="M16228" s="5">
        <f t="shared" si="1121"/>
        <v>0</v>
      </c>
      <c r="N16228" s="15">
        <f t="shared" si="1120"/>
        <v>0</v>
      </c>
    </row>
    <row r="16229" spans="11:14" x14ac:dyDescent="0.2">
      <c r="K16229" s="15">
        <f t="shared" si="1118"/>
        <v>1</v>
      </c>
      <c r="L16229" s="17">
        <f t="shared" si="1119"/>
        <v>1680</v>
      </c>
      <c r="M16229" s="5">
        <f t="shared" si="1121"/>
        <v>0</v>
      </c>
      <c r="N16229" s="15">
        <f t="shared" si="1120"/>
        <v>0</v>
      </c>
    </row>
    <row r="16230" spans="11:14" x14ac:dyDescent="0.2">
      <c r="K16230" s="15">
        <f t="shared" si="1118"/>
        <v>1</v>
      </c>
      <c r="L16230" s="17">
        <f t="shared" si="1119"/>
        <v>1680</v>
      </c>
      <c r="M16230" s="5">
        <f t="shared" si="1121"/>
        <v>0</v>
      </c>
      <c r="N16230" s="15">
        <f t="shared" si="1120"/>
        <v>0</v>
      </c>
    </row>
    <row r="16231" spans="11:14" x14ac:dyDescent="0.2">
      <c r="K16231" s="15">
        <f t="shared" si="1118"/>
        <v>1</v>
      </c>
      <c r="L16231" s="17">
        <f t="shared" si="1119"/>
        <v>1680</v>
      </c>
      <c r="M16231" s="5">
        <f t="shared" si="1121"/>
        <v>0</v>
      </c>
      <c r="N16231" s="15">
        <f t="shared" si="1120"/>
        <v>0</v>
      </c>
    </row>
    <row r="16232" spans="11:14" x14ac:dyDescent="0.2">
      <c r="K16232" s="15">
        <f t="shared" si="1118"/>
        <v>1</v>
      </c>
      <c r="L16232" s="17">
        <f t="shared" si="1119"/>
        <v>1680</v>
      </c>
      <c r="M16232" s="5">
        <f t="shared" si="1121"/>
        <v>0</v>
      </c>
      <c r="N16232" s="15">
        <f t="shared" si="1120"/>
        <v>0</v>
      </c>
    </row>
    <row r="16233" spans="11:14" x14ac:dyDescent="0.2">
      <c r="K16233" s="15">
        <f t="shared" si="1118"/>
        <v>1</v>
      </c>
      <c r="L16233" s="17">
        <f t="shared" si="1119"/>
        <v>1680</v>
      </c>
      <c r="M16233" s="5">
        <f t="shared" si="1121"/>
        <v>0</v>
      </c>
      <c r="N16233" s="15">
        <f t="shared" si="1120"/>
        <v>0</v>
      </c>
    </row>
    <row r="16234" spans="11:14" x14ac:dyDescent="0.2">
      <c r="K16234" s="15">
        <f t="shared" si="1118"/>
        <v>1</v>
      </c>
      <c r="L16234" s="17">
        <f t="shared" si="1119"/>
        <v>1680</v>
      </c>
      <c r="M16234" s="5">
        <f t="shared" si="1121"/>
        <v>0</v>
      </c>
      <c r="N16234" s="15">
        <f t="shared" si="1120"/>
        <v>0</v>
      </c>
    </row>
    <row r="16235" spans="11:14" x14ac:dyDescent="0.2">
      <c r="K16235" s="15">
        <f t="shared" si="1118"/>
        <v>1</v>
      </c>
      <c r="L16235" s="17">
        <f t="shared" si="1119"/>
        <v>1680</v>
      </c>
      <c r="M16235" s="5">
        <f t="shared" si="1121"/>
        <v>0</v>
      </c>
      <c r="N16235" s="15">
        <f t="shared" si="1120"/>
        <v>0</v>
      </c>
    </row>
    <row r="16236" spans="11:14" x14ac:dyDescent="0.2">
      <c r="K16236" s="15">
        <f t="shared" si="1118"/>
        <v>1</v>
      </c>
      <c r="L16236" s="17">
        <f t="shared" si="1119"/>
        <v>1680</v>
      </c>
      <c r="M16236" s="5">
        <f t="shared" si="1121"/>
        <v>0</v>
      </c>
      <c r="N16236" s="15">
        <f t="shared" si="1120"/>
        <v>0</v>
      </c>
    </row>
    <row r="16237" spans="11:14" x14ac:dyDescent="0.2">
      <c r="K16237" s="15">
        <f t="shared" si="1118"/>
        <v>1</v>
      </c>
      <c r="L16237" s="17">
        <f t="shared" si="1119"/>
        <v>1680</v>
      </c>
      <c r="M16237" s="5">
        <f t="shared" si="1121"/>
        <v>0</v>
      </c>
      <c r="N16237" s="15">
        <f t="shared" si="1120"/>
        <v>0</v>
      </c>
    </row>
    <row r="16238" spans="11:14" x14ac:dyDescent="0.2">
      <c r="K16238" s="15">
        <f t="shared" si="1118"/>
        <v>1</v>
      </c>
      <c r="L16238" s="17">
        <f t="shared" si="1119"/>
        <v>1680</v>
      </c>
      <c r="M16238" s="5">
        <f t="shared" si="1121"/>
        <v>0</v>
      </c>
      <c r="N16238" s="15">
        <f t="shared" si="1120"/>
        <v>0</v>
      </c>
    </row>
    <row r="16239" spans="11:14" x14ac:dyDescent="0.2">
      <c r="K16239" s="15">
        <f t="shared" si="1118"/>
        <v>1</v>
      </c>
      <c r="L16239" s="17">
        <f t="shared" si="1119"/>
        <v>1680</v>
      </c>
      <c r="M16239" s="5">
        <f t="shared" si="1121"/>
        <v>0</v>
      </c>
      <c r="N16239" s="15">
        <f t="shared" si="1120"/>
        <v>0</v>
      </c>
    </row>
    <row r="16240" spans="11:14" x14ac:dyDescent="0.2">
      <c r="K16240" s="15">
        <f t="shared" si="1118"/>
        <v>1</v>
      </c>
      <c r="L16240" s="17">
        <f t="shared" si="1119"/>
        <v>1680</v>
      </c>
      <c r="M16240" s="5">
        <f t="shared" si="1121"/>
        <v>0</v>
      </c>
      <c r="N16240" s="15">
        <f t="shared" si="1120"/>
        <v>0</v>
      </c>
    </row>
    <row r="16241" spans="11:14" x14ac:dyDescent="0.2">
      <c r="K16241" s="15">
        <f t="shared" si="1118"/>
        <v>1</v>
      </c>
      <c r="L16241" s="17">
        <f t="shared" si="1119"/>
        <v>1680</v>
      </c>
      <c r="M16241" s="5">
        <f t="shared" si="1121"/>
        <v>0</v>
      </c>
      <c r="N16241" s="15">
        <f t="shared" si="1120"/>
        <v>0</v>
      </c>
    </row>
    <row r="16242" spans="11:14" x14ac:dyDescent="0.2">
      <c r="K16242" s="15">
        <f t="shared" si="1118"/>
        <v>1</v>
      </c>
      <c r="L16242" s="17">
        <f t="shared" si="1119"/>
        <v>1680</v>
      </c>
      <c r="M16242" s="5">
        <f t="shared" si="1121"/>
        <v>0</v>
      </c>
      <c r="N16242" s="15">
        <f t="shared" si="1120"/>
        <v>0</v>
      </c>
    </row>
    <row r="16243" spans="11:14" x14ac:dyDescent="0.2">
      <c r="K16243" s="15">
        <f t="shared" si="1118"/>
        <v>1</v>
      </c>
      <c r="L16243" s="17">
        <f t="shared" si="1119"/>
        <v>1680</v>
      </c>
      <c r="M16243" s="5">
        <f t="shared" si="1121"/>
        <v>0</v>
      </c>
      <c r="N16243" s="15">
        <f t="shared" si="1120"/>
        <v>0</v>
      </c>
    </row>
    <row r="16244" spans="11:14" x14ac:dyDescent="0.2">
      <c r="K16244" s="15">
        <f t="shared" si="1118"/>
        <v>1</v>
      </c>
      <c r="L16244" s="17">
        <f t="shared" si="1119"/>
        <v>1680</v>
      </c>
      <c r="M16244" s="5">
        <f t="shared" si="1121"/>
        <v>0</v>
      </c>
      <c r="N16244" s="15">
        <f t="shared" si="1120"/>
        <v>0</v>
      </c>
    </row>
    <row r="16245" spans="11:14" x14ac:dyDescent="0.2">
      <c r="K16245" s="15">
        <f t="shared" si="1118"/>
        <v>1</v>
      </c>
      <c r="L16245" s="17">
        <f t="shared" si="1119"/>
        <v>1680</v>
      </c>
      <c r="M16245" s="5">
        <f t="shared" si="1121"/>
        <v>0</v>
      </c>
      <c r="N16245" s="15">
        <f t="shared" si="1120"/>
        <v>0</v>
      </c>
    </row>
    <row r="16246" spans="11:14" x14ac:dyDescent="0.2">
      <c r="K16246" s="15">
        <f t="shared" si="1118"/>
        <v>1</v>
      </c>
      <c r="L16246" s="17">
        <f t="shared" si="1119"/>
        <v>1680</v>
      </c>
      <c r="M16246" s="5">
        <f t="shared" si="1121"/>
        <v>0</v>
      </c>
      <c r="N16246" s="15">
        <f t="shared" si="1120"/>
        <v>0</v>
      </c>
    </row>
    <row r="16247" spans="11:14" x14ac:dyDescent="0.2">
      <c r="K16247" s="15">
        <f t="shared" si="1118"/>
        <v>1</v>
      </c>
      <c r="L16247" s="17">
        <f t="shared" si="1119"/>
        <v>1680</v>
      </c>
      <c r="M16247" s="5">
        <f t="shared" si="1121"/>
        <v>0</v>
      </c>
      <c r="N16247" s="15">
        <f t="shared" si="1120"/>
        <v>0</v>
      </c>
    </row>
    <row r="16248" spans="11:14" x14ac:dyDescent="0.2">
      <c r="K16248" s="15">
        <f t="shared" si="1118"/>
        <v>1</v>
      </c>
      <c r="L16248" s="17">
        <f t="shared" si="1119"/>
        <v>1680</v>
      </c>
      <c r="M16248" s="5">
        <f t="shared" si="1121"/>
        <v>0</v>
      </c>
      <c r="N16248" s="15">
        <f t="shared" si="1120"/>
        <v>0</v>
      </c>
    </row>
    <row r="16249" spans="11:14" x14ac:dyDescent="0.2">
      <c r="K16249" s="15">
        <f t="shared" si="1118"/>
        <v>1</v>
      </c>
      <c r="L16249" s="17">
        <f t="shared" si="1119"/>
        <v>1680</v>
      </c>
      <c r="M16249" s="5">
        <f t="shared" si="1121"/>
        <v>0</v>
      </c>
      <c r="N16249" s="15">
        <f t="shared" si="1120"/>
        <v>0</v>
      </c>
    </row>
    <row r="16250" spans="11:14" x14ac:dyDescent="0.2">
      <c r="K16250" s="15">
        <f t="shared" si="1118"/>
        <v>1</v>
      </c>
      <c r="L16250" s="17">
        <f t="shared" si="1119"/>
        <v>1680</v>
      </c>
      <c r="M16250" s="5">
        <f t="shared" si="1121"/>
        <v>0</v>
      </c>
      <c r="N16250" s="15">
        <f t="shared" si="1120"/>
        <v>0</v>
      </c>
    </row>
    <row r="16251" spans="11:14" x14ac:dyDescent="0.2">
      <c r="K16251" s="15">
        <f t="shared" si="1118"/>
        <v>1</v>
      </c>
      <c r="L16251" s="17">
        <f t="shared" si="1119"/>
        <v>1680</v>
      </c>
      <c r="M16251" s="5">
        <f t="shared" si="1121"/>
        <v>0</v>
      </c>
      <c r="N16251" s="15">
        <f t="shared" si="1120"/>
        <v>0</v>
      </c>
    </row>
    <row r="16252" spans="11:14" x14ac:dyDescent="0.2">
      <c r="K16252" s="15">
        <f t="shared" si="1118"/>
        <v>1</v>
      </c>
      <c r="L16252" s="17">
        <f t="shared" si="1119"/>
        <v>1680</v>
      </c>
      <c r="M16252" s="5">
        <f t="shared" si="1121"/>
        <v>0</v>
      </c>
      <c r="N16252" s="15">
        <f t="shared" si="1120"/>
        <v>0</v>
      </c>
    </row>
    <row r="16253" spans="11:14" x14ac:dyDescent="0.2">
      <c r="K16253" s="15">
        <f t="shared" si="1118"/>
        <v>1</v>
      </c>
      <c r="L16253" s="17">
        <f t="shared" si="1119"/>
        <v>1680</v>
      </c>
      <c r="M16253" s="5">
        <f t="shared" si="1121"/>
        <v>0</v>
      </c>
      <c r="N16253" s="15">
        <f t="shared" si="1120"/>
        <v>0</v>
      </c>
    </row>
    <row r="16254" spans="11:14" x14ac:dyDescent="0.2">
      <c r="K16254" s="15">
        <f t="shared" si="1118"/>
        <v>1</v>
      </c>
      <c r="L16254" s="17">
        <f t="shared" si="1119"/>
        <v>1680</v>
      </c>
      <c r="M16254" s="5">
        <f t="shared" si="1121"/>
        <v>0</v>
      </c>
      <c r="N16254" s="15">
        <f t="shared" si="1120"/>
        <v>0</v>
      </c>
    </row>
    <row r="16255" spans="11:14" x14ac:dyDescent="0.2">
      <c r="K16255" s="15">
        <f t="shared" si="1118"/>
        <v>1</v>
      </c>
      <c r="L16255" s="17">
        <f t="shared" si="1119"/>
        <v>1680</v>
      </c>
      <c r="M16255" s="5">
        <f t="shared" si="1121"/>
        <v>0</v>
      </c>
      <c r="N16255" s="15">
        <f t="shared" si="1120"/>
        <v>0</v>
      </c>
    </row>
    <row r="16256" spans="11:14" x14ac:dyDescent="0.2">
      <c r="K16256" s="15">
        <f t="shared" si="1118"/>
        <v>1</v>
      </c>
      <c r="L16256" s="17">
        <f t="shared" si="1119"/>
        <v>1680</v>
      </c>
      <c r="M16256" s="5">
        <f t="shared" si="1121"/>
        <v>0</v>
      </c>
      <c r="N16256" s="15">
        <f t="shared" si="1120"/>
        <v>0</v>
      </c>
    </row>
    <row r="16257" spans="11:14" x14ac:dyDescent="0.2">
      <c r="K16257" s="15">
        <f t="shared" si="1118"/>
        <v>1</v>
      </c>
      <c r="L16257" s="17">
        <f t="shared" si="1119"/>
        <v>1680</v>
      </c>
      <c r="M16257" s="5">
        <f t="shared" si="1121"/>
        <v>0</v>
      </c>
      <c r="N16257" s="15">
        <f t="shared" si="1120"/>
        <v>0</v>
      </c>
    </row>
    <row r="16258" spans="11:14" x14ac:dyDescent="0.2">
      <c r="K16258" s="15">
        <f t="shared" ref="K16258:K16321" si="1122">DATE(YEAR(E16258),MONTH(E16258),1)</f>
        <v>1</v>
      </c>
      <c r="L16258" s="17">
        <f t="shared" ref="L16258:L16321" si="1123">ROUND(($B$3-K16258)/365.25*12,0)</f>
        <v>1680</v>
      </c>
      <c r="M16258" s="5">
        <f t="shared" si="1121"/>
        <v>0</v>
      </c>
      <c r="N16258" s="15">
        <f t="shared" ref="N16258:N16321" si="1124">EDATE(E16258,D16258)</f>
        <v>0</v>
      </c>
    </row>
    <row r="16259" spans="11:14" x14ac:dyDescent="0.2">
      <c r="K16259" s="15">
        <f t="shared" si="1122"/>
        <v>1</v>
      </c>
      <c r="L16259" s="17">
        <f t="shared" si="1123"/>
        <v>1680</v>
      </c>
      <c r="M16259" s="5">
        <f t="shared" ref="M16259:M16322" si="1125">ROUND((N16259-K16259)/365.25*12,0)</f>
        <v>0</v>
      </c>
      <c r="N16259" s="15">
        <f t="shared" si="1124"/>
        <v>0</v>
      </c>
    </row>
    <row r="16260" spans="11:14" x14ac:dyDescent="0.2">
      <c r="K16260" s="15">
        <f t="shared" si="1122"/>
        <v>1</v>
      </c>
      <c r="L16260" s="17">
        <f t="shared" si="1123"/>
        <v>1680</v>
      </c>
      <c r="M16260" s="5">
        <f t="shared" si="1125"/>
        <v>0</v>
      </c>
      <c r="N16260" s="15">
        <f t="shared" si="1124"/>
        <v>0</v>
      </c>
    </row>
    <row r="16261" spans="11:14" x14ac:dyDescent="0.2">
      <c r="K16261" s="15">
        <f t="shared" si="1122"/>
        <v>1</v>
      </c>
      <c r="L16261" s="17">
        <f t="shared" si="1123"/>
        <v>1680</v>
      </c>
      <c r="M16261" s="5">
        <f t="shared" si="1125"/>
        <v>0</v>
      </c>
      <c r="N16261" s="15">
        <f t="shared" si="1124"/>
        <v>0</v>
      </c>
    </row>
    <row r="16262" spans="11:14" x14ac:dyDescent="0.2">
      <c r="K16262" s="15">
        <f t="shared" si="1122"/>
        <v>1</v>
      </c>
      <c r="L16262" s="17">
        <f t="shared" si="1123"/>
        <v>1680</v>
      </c>
      <c r="M16262" s="5">
        <f t="shared" si="1125"/>
        <v>0</v>
      </c>
      <c r="N16262" s="15">
        <f t="shared" si="1124"/>
        <v>0</v>
      </c>
    </row>
    <row r="16263" spans="11:14" x14ac:dyDescent="0.2">
      <c r="K16263" s="15">
        <f t="shared" si="1122"/>
        <v>1</v>
      </c>
      <c r="L16263" s="17">
        <f t="shared" si="1123"/>
        <v>1680</v>
      </c>
      <c r="M16263" s="5">
        <f t="shared" si="1125"/>
        <v>0</v>
      </c>
      <c r="N16263" s="15">
        <f t="shared" si="1124"/>
        <v>0</v>
      </c>
    </row>
    <row r="16264" spans="11:14" x14ac:dyDescent="0.2">
      <c r="K16264" s="15">
        <f t="shared" si="1122"/>
        <v>1</v>
      </c>
      <c r="L16264" s="17">
        <f t="shared" si="1123"/>
        <v>1680</v>
      </c>
      <c r="M16264" s="5">
        <f t="shared" si="1125"/>
        <v>0</v>
      </c>
      <c r="N16264" s="15">
        <f t="shared" si="1124"/>
        <v>0</v>
      </c>
    </row>
    <row r="16265" spans="11:14" x14ac:dyDescent="0.2">
      <c r="K16265" s="15">
        <f t="shared" si="1122"/>
        <v>1</v>
      </c>
      <c r="L16265" s="17">
        <f t="shared" si="1123"/>
        <v>1680</v>
      </c>
      <c r="M16265" s="5">
        <f t="shared" si="1125"/>
        <v>0</v>
      </c>
      <c r="N16265" s="15">
        <f t="shared" si="1124"/>
        <v>0</v>
      </c>
    </row>
    <row r="16266" spans="11:14" x14ac:dyDescent="0.2">
      <c r="K16266" s="15">
        <f t="shared" si="1122"/>
        <v>1</v>
      </c>
      <c r="L16266" s="17">
        <f t="shared" si="1123"/>
        <v>1680</v>
      </c>
      <c r="M16266" s="5">
        <f t="shared" si="1125"/>
        <v>0</v>
      </c>
      <c r="N16266" s="15">
        <f t="shared" si="1124"/>
        <v>0</v>
      </c>
    </row>
    <row r="16267" spans="11:14" x14ac:dyDescent="0.2">
      <c r="K16267" s="15">
        <f t="shared" si="1122"/>
        <v>1</v>
      </c>
      <c r="L16267" s="17">
        <f t="shared" si="1123"/>
        <v>1680</v>
      </c>
      <c r="M16267" s="5">
        <f t="shared" si="1125"/>
        <v>0</v>
      </c>
      <c r="N16267" s="15">
        <f t="shared" si="1124"/>
        <v>0</v>
      </c>
    </row>
    <row r="16268" spans="11:14" x14ac:dyDescent="0.2">
      <c r="K16268" s="15">
        <f t="shared" si="1122"/>
        <v>1</v>
      </c>
      <c r="L16268" s="17">
        <f t="shared" si="1123"/>
        <v>1680</v>
      </c>
      <c r="M16268" s="5">
        <f t="shared" si="1125"/>
        <v>0</v>
      </c>
      <c r="N16268" s="15">
        <f t="shared" si="1124"/>
        <v>0</v>
      </c>
    </row>
    <row r="16269" spans="11:14" x14ac:dyDescent="0.2">
      <c r="K16269" s="15">
        <f t="shared" si="1122"/>
        <v>1</v>
      </c>
      <c r="L16269" s="17">
        <f t="shared" si="1123"/>
        <v>1680</v>
      </c>
      <c r="M16269" s="5">
        <f t="shared" si="1125"/>
        <v>0</v>
      </c>
      <c r="N16269" s="15">
        <f t="shared" si="1124"/>
        <v>0</v>
      </c>
    </row>
    <row r="16270" spans="11:14" x14ac:dyDescent="0.2">
      <c r="K16270" s="15">
        <f t="shared" si="1122"/>
        <v>1</v>
      </c>
      <c r="L16270" s="17">
        <f t="shared" si="1123"/>
        <v>1680</v>
      </c>
      <c r="M16270" s="5">
        <f t="shared" si="1125"/>
        <v>0</v>
      </c>
      <c r="N16270" s="15">
        <f t="shared" si="1124"/>
        <v>0</v>
      </c>
    </row>
    <row r="16271" spans="11:14" x14ac:dyDescent="0.2">
      <c r="K16271" s="15">
        <f t="shared" si="1122"/>
        <v>1</v>
      </c>
      <c r="L16271" s="17">
        <f t="shared" si="1123"/>
        <v>1680</v>
      </c>
      <c r="M16271" s="5">
        <f t="shared" si="1125"/>
        <v>0</v>
      </c>
      <c r="N16271" s="15">
        <f t="shared" si="1124"/>
        <v>0</v>
      </c>
    </row>
    <row r="16272" spans="11:14" x14ac:dyDescent="0.2">
      <c r="K16272" s="15">
        <f t="shared" si="1122"/>
        <v>1</v>
      </c>
      <c r="L16272" s="17">
        <f t="shared" si="1123"/>
        <v>1680</v>
      </c>
      <c r="M16272" s="5">
        <f t="shared" si="1125"/>
        <v>0</v>
      </c>
      <c r="N16272" s="15">
        <f t="shared" si="1124"/>
        <v>0</v>
      </c>
    </row>
    <row r="16273" spans="11:14" x14ac:dyDescent="0.2">
      <c r="K16273" s="15">
        <f t="shared" si="1122"/>
        <v>1</v>
      </c>
      <c r="L16273" s="17">
        <f t="shared" si="1123"/>
        <v>1680</v>
      </c>
      <c r="M16273" s="5">
        <f t="shared" si="1125"/>
        <v>0</v>
      </c>
      <c r="N16273" s="15">
        <f t="shared" si="1124"/>
        <v>0</v>
      </c>
    </row>
    <row r="16274" spans="11:14" x14ac:dyDescent="0.2">
      <c r="K16274" s="15">
        <f t="shared" si="1122"/>
        <v>1</v>
      </c>
      <c r="L16274" s="17">
        <f t="shared" si="1123"/>
        <v>1680</v>
      </c>
      <c r="M16274" s="5">
        <f t="shared" si="1125"/>
        <v>0</v>
      </c>
      <c r="N16274" s="15">
        <f t="shared" si="1124"/>
        <v>0</v>
      </c>
    </row>
    <row r="16275" spans="11:14" x14ac:dyDescent="0.2">
      <c r="K16275" s="15">
        <f t="shared" si="1122"/>
        <v>1</v>
      </c>
      <c r="L16275" s="17">
        <f t="shared" si="1123"/>
        <v>1680</v>
      </c>
      <c r="M16275" s="5">
        <f t="shared" si="1125"/>
        <v>0</v>
      </c>
      <c r="N16275" s="15">
        <f t="shared" si="1124"/>
        <v>0</v>
      </c>
    </row>
    <row r="16276" spans="11:14" x14ac:dyDescent="0.2">
      <c r="K16276" s="15">
        <f t="shared" si="1122"/>
        <v>1</v>
      </c>
      <c r="L16276" s="17">
        <f t="shared" si="1123"/>
        <v>1680</v>
      </c>
      <c r="M16276" s="5">
        <f t="shared" si="1125"/>
        <v>0</v>
      </c>
      <c r="N16276" s="15">
        <f t="shared" si="1124"/>
        <v>0</v>
      </c>
    </row>
    <row r="16277" spans="11:14" x14ac:dyDescent="0.2">
      <c r="K16277" s="15">
        <f t="shared" si="1122"/>
        <v>1</v>
      </c>
      <c r="L16277" s="17">
        <f t="shared" si="1123"/>
        <v>1680</v>
      </c>
      <c r="M16277" s="5">
        <f t="shared" si="1125"/>
        <v>0</v>
      </c>
      <c r="N16277" s="15">
        <f t="shared" si="1124"/>
        <v>0</v>
      </c>
    </row>
    <row r="16278" spans="11:14" x14ac:dyDescent="0.2">
      <c r="K16278" s="15">
        <f t="shared" si="1122"/>
        <v>1</v>
      </c>
      <c r="L16278" s="17">
        <f t="shared" si="1123"/>
        <v>1680</v>
      </c>
      <c r="M16278" s="5">
        <f t="shared" si="1125"/>
        <v>0</v>
      </c>
      <c r="N16278" s="15">
        <f t="shared" si="1124"/>
        <v>0</v>
      </c>
    </row>
    <row r="16279" spans="11:14" x14ac:dyDescent="0.2">
      <c r="K16279" s="15">
        <f t="shared" si="1122"/>
        <v>1</v>
      </c>
      <c r="L16279" s="17">
        <f t="shared" si="1123"/>
        <v>1680</v>
      </c>
      <c r="M16279" s="5">
        <f t="shared" si="1125"/>
        <v>0</v>
      </c>
      <c r="N16279" s="15">
        <f t="shared" si="1124"/>
        <v>0</v>
      </c>
    </row>
    <row r="16280" spans="11:14" x14ac:dyDescent="0.2">
      <c r="K16280" s="15">
        <f t="shared" si="1122"/>
        <v>1</v>
      </c>
      <c r="L16280" s="17">
        <f t="shared" si="1123"/>
        <v>1680</v>
      </c>
      <c r="M16280" s="5">
        <f t="shared" si="1125"/>
        <v>0</v>
      </c>
      <c r="N16280" s="15">
        <f t="shared" si="1124"/>
        <v>0</v>
      </c>
    </row>
    <row r="16281" spans="11:14" x14ac:dyDescent="0.2">
      <c r="K16281" s="15">
        <f t="shared" si="1122"/>
        <v>1</v>
      </c>
      <c r="L16281" s="17">
        <f t="shared" si="1123"/>
        <v>1680</v>
      </c>
      <c r="M16281" s="5">
        <f t="shared" si="1125"/>
        <v>0</v>
      </c>
      <c r="N16281" s="15">
        <f t="shared" si="1124"/>
        <v>0</v>
      </c>
    </row>
    <row r="16282" spans="11:14" x14ac:dyDescent="0.2">
      <c r="K16282" s="15">
        <f t="shared" si="1122"/>
        <v>1</v>
      </c>
      <c r="L16282" s="17">
        <f t="shared" si="1123"/>
        <v>1680</v>
      </c>
      <c r="M16282" s="5">
        <f t="shared" si="1125"/>
        <v>0</v>
      </c>
      <c r="N16282" s="15">
        <f t="shared" si="1124"/>
        <v>0</v>
      </c>
    </row>
    <row r="16283" spans="11:14" x14ac:dyDescent="0.2">
      <c r="K16283" s="15">
        <f t="shared" si="1122"/>
        <v>1</v>
      </c>
      <c r="L16283" s="17">
        <f t="shared" si="1123"/>
        <v>1680</v>
      </c>
      <c r="M16283" s="5">
        <f t="shared" si="1125"/>
        <v>0</v>
      </c>
      <c r="N16283" s="15">
        <f t="shared" si="1124"/>
        <v>0</v>
      </c>
    </row>
    <row r="16284" spans="11:14" x14ac:dyDescent="0.2">
      <c r="K16284" s="15">
        <f t="shared" si="1122"/>
        <v>1</v>
      </c>
      <c r="L16284" s="17">
        <f t="shared" si="1123"/>
        <v>1680</v>
      </c>
      <c r="M16284" s="5">
        <f t="shared" si="1125"/>
        <v>0</v>
      </c>
      <c r="N16284" s="15">
        <f t="shared" si="1124"/>
        <v>0</v>
      </c>
    </row>
    <row r="16285" spans="11:14" x14ac:dyDescent="0.2">
      <c r="K16285" s="15">
        <f t="shared" si="1122"/>
        <v>1</v>
      </c>
      <c r="L16285" s="17">
        <f t="shared" si="1123"/>
        <v>1680</v>
      </c>
      <c r="M16285" s="5">
        <f t="shared" si="1125"/>
        <v>0</v>
      </c>
      <c r="N16285" s="15">
        <f t="shared" si="1124"/>
        <v>0</v>
      </c>
    </row>
    <row r="16286" spans="11:14" x14ac:dyDescent="0.2">
      <c r="K16286" s="15">
        <f t="shared" si="1122"/>
        <v>1</v>
      </c>
      <c r="L16286" s="17">
        <f t="shared" si="1123"/>
        <v>1680</v>
      </c>
      <c r="M16286" s="5">
        <f t="shared" si="1125"/>
        <v>0</v>
      </c>
      <c r="N16286" s="15">
        <f t="shared" si="1124"/>
        <v>0</v>
      </c>
    </row>
    <row r="16287" spans="11:14" x14ac:dyDescent="0.2">
      <c r="K16287" s="15">
        <f t="shared" si="1122"/>
        <v>1</v>
      </c>
      <c r="L16287" s="17">
        <f t="shared" si="1123"/>
        <v>1680</v>
      </c>
      <c r="M16287" s="5">
        <f t="shared" si="1125"/>
        <v>0</v>
      </c>
      <c r="N16287" s="15">
        <f t="shared" si="1124"/>
        <v>0</v>
      </c>
    </row>
    <row r="16288" spans="11:14" x14ac:dyDescent="0.2">
      <c r="K16288" s="15">
        <f t="shared" si="1122"/>
        <v>1</v>
      </c>
      <c r="L16288" s="17">
        <f t="shared" si="1123"/>
        <v>1680</v>
      </c>
      <c r="M16288" s="5">
        <f t="shared" si="1125"/>
        <v>0</v>
      </c>
      <c r="N16288" s="15">
        <f t="shared" si="1124"/>
        <v>0</v>
      </c>
    </row>
    <row r="16289" spans="11:14" x14ac:dyDescent="0.2">
      <c r="K16289" s="15">
        <f t="shared" si="1122"/>
        <v>1</v>
      </c>
      <c r="L16289" s="17">
        <f t="shared" si="1123"/>
        <v>1680</v>
      </c>
      <c r="M16289" s="5">
        <f t="shared" si="1125"/>
        <v>0</v>
      </c>
      <c r="N16289" s="15">
        <f t="shared" si="1124"/>
        <v>0</v>
      </c>
    </row>
    <row r="16290" spans="11:14" x14ac:dyDescent="0.2">
      <c r="K16290" s="15">
        <f t="shared" si="1122"/>
        <v>1</v>
      </c>
      <c r="L16290" s="17">
        <f t="shared" si="1123"/>
        <v>1680</v>
      </c>
      <c r="M16290" s="5">
        <f t="shared" si="1125"/>
        <v>0</v>
      </c>
      <c r="N16290" s="15">
        <f t="shared" si="1124"/>
        <v>0</v>
      </c>
    </row>
    <row r="16291" spans="11:14" x14ac:dyDescent="0.2">
      <c r="K16291" s="15">
        <f t="shared" si="1122"/>
        <v>1</v>
      </c>
      <c r="L16291" s="17">
        <f t="shared" si="1123"/>
        <v>1680</v>
      </c>
      <c r="M16291" s="5">
        <f t="shared" si="1125"/>
        <v>0</v>
      </c>
      <c r="N16291" s="15">
        <f t="shared" si="1124"/>
        <v>0</v>
      </c>
    </row>
    <row r="16292" spans="11:14" x14ac:dyDescent="0.2">
      <c r="K16292" s="15">
        <f t="shared" si="1122"/>
        <v>1</v>
      </c>
      <c r="L16292" s="17">
        <f t="shared" si="1123"/>
        <v>1680</v>
      </c>
      <c r="M16292" s="5">
        <f t="shared" si="1125"/>
        <v>0</v>
      </c>
      <c r="N16292" s="15">
        <f t="shared" si="1124"/>
        <v>0</v>
      </c>
    </row>
    <row r="16293" spans="11:14" x14ac:dyDescent="0.2">
      <c r="K16293" s="15">
        <f t="shared" si="1122"/>
        <v>1</v>
      </c>
      <c r="L16293" s="17">
        <f t="shared" si="1123"/>
        <v>1680</v>
      </c>
      <c r="M16293" s="5">
        <f t="shared" si="1125"/>
        <v>0</v>
      </c>
      <c r="N16293" s="15">
        <f t="shared" si="1124"/>
        <v>0</v>
      </c>
    </row>
    <row r="16294" spans="11:14" x14ac:dyDescent="0.2">
      <c r="K16294" s="15">
        <f t="shared" si="1122"/>
        <v>1</v>
      </c>
      <c r="L16294" s="17">
        <f t="shared" si="1123"/>
        <v>1680</v>
      </c>
      <c r="M16294" s="5">
        <f t="shared" si="1125"/>
        <v>0</v>
      </c>
      <c r="N16294" s="15">
        <f t="shared" si="1124"/>
        <v>0</v>
      </c>
    </row>
    <row r="16295" spans="11:14" x14ac:dyDescent="0.2">
      <c r="K16295" s="15">
        <f t="shared" si="1122"/>
        <v>1</v>
      </c>
      <c r="L16295" s="17">
        <f t="shared" si="1123"/>
        <v>1680</v>
      </c>
      <c r="M16295" s="5">
        <f t="shared" si="1125"/>
        <v>0</v>
      </c>
      <c r="N16295" s="15">
        <f t="shared" si="1124"/>
        <v>0</v>
      </c>
    </row>
    <row r="16296" spans="11:14" x14ac:dyDescent="0.2">
      <c r="K16296" s="15">
        <f t="shared" si="1122"/>
        <v>1</v>
      </c>
      <c r="L16296" s="17">
        <f t="shared" si="1123"/>
        <v>1680</v>
      </c>
      <c r="M16296" s="5">
        <f t="shared" si="1125"/>
        <v>0</v>
      </c>
      <c r="N16296" s="15">
        <f t="shared" si="1124"/>
        <v>0</v>
      </c>
    </row>
    <row r="16297" spans="11:14" x14ac:dyDescent="0.2">
      <c r="K16297" s="15">
        <f t="shared" si="1122"/>
        <v>1</v>
      </c>
      <c r="L16297" s="17">
        <f t="shared" si="1123"/>
        <v>1680</v>
      </c>
      <c r="M16297" s="5">
        <f t="shared" si="1125"/>
        <v>0</v>
      </c>
      <c r="N16297" s="15">
        <f t="shared" si="1124"/>
        <v>0</v>
      </c>
    </row>
    <row r="16298" spans="11:14" x14ac:dyDescent="0.2">
      <c r="K16298" s="15">
        <f t="shared" si="1122"/>
        <v>1</v>
      </c>
      <c r="L16298" s="17">
        <f t="shared" si="1123"/>
        <v>1680</v>
      </c>
      <c r="M16298" s="5">
        <f t="shared" si="1125"/>
        <v>0</v>
      </c>
      <c r="N16298" s="15">
        <f t="shared" si="1124"/>
        <v>0</v>
      </c>
    </row>
    <row r="16299" spans="11:14" x14ac:dyDescent="0.2">
      <c r="K16299" s="15">
        <f t="shared" si="1122"/>
        <v>1</v>
      </c>
      <c r="L16299" s="17">
        <f t="shared" si="1123"/>
        <v>1680</v>
      </c>
      <c r="M16299" s="5">
        <f t="shared" si="1125"/>
        <v>0</v>
      </c>
      <c r="N16299" s="15">
        <f t="shared" si="1124"/>
        <v>0</v>
      </c>
    </row>
    <row r="16300" spans="11:14" x14ac:dyDescent="0.2">
      <c r="K16300" s="15">
        <f t="shared" si="1122"/>
        <v>1</v>
      </c>
      <c r="L16300" s="17">
        <f t="shared" si="1123"/>
        <v>1680</v>
      </c>
      <c r="M16300" s="5">
        <f t="shared" si="1125"/>
        <v>0</v>
      </c>
      <c r="N16300" s="15">
        <f t="shared" si="1124"/>
        <v>0</v>
      </c>
    </row>
    <row r="16301" spans="11:14" x14ac:dyDescent="0.2">
      <c r="K16301" s="15">
        <f t="shared" si="1122"/>
        <v>1</v>
      </c>
      <c r="L16301" s="17">
        <f t="shared" si="1123"/>
        <v>1680</v>
      </c>
      <c r="M16301" s="5">
        <f t="shared" si="1125"/>
        <v>0</v>
      </c>
      <c r="N16301" s="15">
        <f t="shared" si="1124"/>
        <v>0</v>
      </c>
    </row>
    <row r="16302" spans="11:14" x14ac:dyDescent="0.2">
      <c r="K16302" s="15">
        <f t="shared" si="1122"/>
        <v>1</v>
      </c>
      <c r="L16302" s="17">
        <f t="shared" si="1123"/>
        <v>1680</v>
      </c>
      <c r="M16302" s="5">
        <f t="shared" si="1125"/>
        <v>0</v>
      </c>
      <c r="N16302" s="15">
        <f t="shared" si="1124"/>
        <v>0</v>
      </c>
    </row>
    <row r="16303" spans="11:14" x14ac:dyDescent="0.2">
      <c r="K16303" s="15">
        <f t="shared" si="1122"/>
        <v>1</v>
      </c>
      <c r="L16303" s="17">
        <f t="shared" si="1123"/>
        <v>1680</v>
      </c>
      <c r="M16303" s="5">
        <f t="shared" si="1125"/>
        <v>0</v>
      </c>
      <c r="N16303" s="15">
        <f t="shared" si="1124"/>
        <v>0</v>
      </c>
    </row>
    <row r="16304" spans="11:14" x14ac:dyDescent="0.2">
      <c r="K16304" s="15">
        <f t="shared" si="1122"/>
        <v>1</v>
      </c>
      <c r="L16304" s="17">
        <f t="shared" si="1123"/>
        <v>1680</v>
      </c>
      <c r="M16304" s="5">
        <f t="shared" si="1125"/>
        <v>0</v>
      </c>
      <c r="N16304" s="15">
        <f t="shared" si="1124"/>
        <v>0</v>
      </c>
    </row>
    <row r="16305" spans="11:14" x14ac:dyDescent="0.2">
      <c r="K16305" s="15">
        <f t="shared" si="1122"/>
        <v>1</v>
      </c>
      <c r="L16305" s="17">
        <f t="shared" si="1123"/>
        <v>1680</v>
      </c>
      <c r="M16305" s="5">
        <f t="shared" si="1125"/>
        <v>0</v>
      </c>
      <c r="N16305" s="15">
        <f t="shared" si="1124"/>
        <v>0</v>
      </c>
    </row>
    <row r="16306" spans="11:14" x14ac:dyDescent="0.2">
      <c r="K16306" s="15">
        <f t="shared" si="1122"/>
        <v>1</v>
      </c>
      <c r="L16306" s="17">
        <f t="shared" si="1123"/>
        <v>1680</v>
      </c>
      <c r="M16306" s="5">
        <f t="shared" si="1125"/>
        <v>0</v>
      </c>
      <c r="N16306" s="15">
        <f t="shared" si="1124"/>
        <v>0</v>
      </c>
    </row>
    <row r="16307" spans="11:14" x14ac:dyDescent="0.2">
      <c r="K16307" s="15">
        <f t="shared" si="1122"/>
        <v>1</v>
      </c>
      <c r="L16307" s="17">
        <f t="shared" si="1123"/>
        <v>1680</v>
      </c>
      <c r="M16307" s="5">
        <f t="shared" si="1125"/>
        <v>0</v>
      </c>
      <c r="N16307" s="15">
        <f t="shared" si="1124"/>
        <v>0</v>
      </c>
    </row>
    <row r="16308" spans="11:14" x14ac:dyDescent="0.2">
      <c r="K16308" s="15">
        <f t="shared" si="1122"/>
        <v>1</v>
      </c>
      <c r="L16308" s="17">
        <f t="shared" si="1123"/>
        <v>1680</v>
      </c>
      <c r="M16308" s="5">
        <f t="shared" si="1125"/>
        <v>0</v>
      </c>
      <c r="N16308" s="15">
        <f t="shared" si="1124"/>
        <v>0</v>
      </c>
    </row>
    <row r="16309" spans="11:14" x14ac:dyDescent="0.2">
      <c r="K16309" s="15">
        <f t="shared" si="1122"/>
        <v>1</v>
      </c>
      <c r="L16309" s="17">
        <f t="shared" si="1123"/>
        <v>1680</v>
      </c>
      <c r="M16309" s="5">
        <f t="shared" si="1125"/>
        <v>0</v>
      </c>
      <c r="N16309" s="15">
        <f t="shared" si="1124"/>
        <v>0</v>
      </c>
    </row>
    <row r="16310" spans="11:14" x14ac:dyDescent="0.2">
      <c r="K16310" s="15">
        <f t="shared" si="1122"/>
        <v>1</v>
      </c>
      <c r="L16310" s="17">
        <f t="shared" si="1123"/>
        <v>1680</v>
      </c>
      <c r="M16310" s="5">
        <f t="shared" si="1125"/>
        <v>0</v>
      </c>
      <c r="N16310" s="15">
        <f t="shared" si="1124"/>
        <v>0</v>
      </c>
    </row>
    <row r="16311" spans="11:14" x14ac:dyDescent="0.2">
      <c r="K16311" s="15">
        <f t="shared" si="1122"/>
        <v>1</v>
      </c>
      <c r="L16311" s="17">
        <f t="shared" si="1123"/>
        <v>1680</v>
      </c>
      <c r="M16311" s="5">
        <f t="shared" si="1125"/>
        <v>0</v>
      </c>
      <c r="N16311" s="15">
        <f t="shared" si="1124"/>
        <v>0</v>
      </c>
    </row>
    <row r="16312" spans="11:14" x14ac:dyDescent="0.2">
      <c r="K16312" s="15">
        <f t="shared" si="1122"/>
        <v>1</v>
      </c>
      <c r="L16312" s="17">
        <f t="shared" si="1123"/>
        <v>1680</v>
      </c>
      <c r="M16312" s="5">
        <f t="shared" si="1125"/>
        <v>0</v>
      </c>
      <c r="N16312" s="15">
        <f t="shared" si="1124"/>
        <v>0</v>
      </c>
    </row>
    <row r="16313" spans="11:14" x14ac:dyDescent="0.2">
      <c r="K16313" s="15">
        <f t="shared" si="1122"/>
        <v>1</v>
      </c>
      <c r="L16313" s="17">
        <f t="shared" si="1123"/>
        <v>1680</v>
      </c>
      <c r="M16313" s="5">
        <f t="shared" si="1125"/>
        <v>0</v>
      </c>
      <c r="N16313" s="15">
        <f t="shared" si="1124"/>
        <v>0</v>
      </c>
    </row>
    <row r="16314" spans="11:14" x14ac:dyDescent="0.2">
      <c r="K16314" s="15">
        <f t="shared" si="1122"/>
        <v>1</v>
      </c>
      <c r="L16314" s="17">
        <f t="shared" si="1123"/>
        <v>1680</v>
      </c>
      <c r="M16314" s="5">
        <f t="shared" si="1125"/>
        <v>0</v>
      </c>
      <c r="N16314" s="15">
        <f t="shared" si="1124"/>
        <v>0</v>
      </c>
    </row>
    <row r="16315" spans="11:14" x14ac:dyDescent="0.2">
      <c r="K16315" s="15">
        <f t="shared" si="1122"/>
        <v>1</v>
      </c>
      <c r="L16315" s="17">
        <f t="shared" si="1123"/>
        <v>1680</v>
      </c>
      <c r="M16315" s="5">
        <f t="shared" si="1125"/>
        <v>0</v>
      </c>
      <c r="N16315" s="15">
        <f t="shared" si="1124"/>
        <v>0</v>
      </c>
    </row>
    <row r="16316" spans="11:14" x14ac:dyDescent="0.2">
      <c r="K16316" s="15">
        <f t="shared" si="1122"/>
        <v>1</v>
      </c>
      <c r="L16316" s="17">
        <f t="shared" si="1123"/>
        <v>1680</v>
      </c>
      <c r="M16316" s="5">
        <f t="shared" si="1125"/>
        <v>0</v>
      </c>
      <c r="N16316" s="15">
        <f t="shared" si="1124"/>
        <v>0</v>
      </c>
    </row>
    <row r="16317" spans="11:14" x14ac:dyDescent="0.2">
      <c r="K16317" s="15">
        <f t="shared" si="1122"/>
        <v>1</v>
      </c>
      <c r="L16317" s="17">
        <f t="shared" si="1123"/>
        <v>1680</v>
      </c>
      <c r="M16317" s="5">
        <f t="shared" si="1125"/>
        <v>0</v>
      </c>
      <c r="N16317" s="15">
        <f t="shared" si="1124"/>
        <v>0</v>
      </c>
    </row>
    <row r="16318" spans="11:14" x14ac:dyDescent="0.2">
      <c r="K16318" s="15">
        <f t="shared" si="1122"/>
        <v>1</v>
      </c>
      <c r="L16318" s="17">
        <f t="shared" si="1123"/>
        <v>1680</v>
      </c>
      <c r="M16318" s="5">
        <f t="shared" si="1125"/>
        <v>0</v>
      </c>
      <c r="N16318" s="15">
        <f t="shared" si="1124"/>
        <v>0</v>
      </c>
    </row>
    <row r="16319" spans="11:14" x14ac:dyDescent="0.2">
      <c r="K16319" s="15">
        <f t="shared" si="1122"/>
        <v>1</v>
      </c>
      <c r="L16319" s="17">
        <f t="shared" si="1123"/>
        <v>1680</v>
      </c>
      <c r="M16319" s="5">
        <f t="shared" si="1125"/>
        <v>0</v>
      </c>
      <c r="N16319" s="15">
        <f t="shared" si="1124"/>
        <v>0</v>
      </c>
    </row>
    <row r="16320" spans="11:14" x14ac:dyDescent="0.2">
      <c r="K16320" s="15">
        <f t="shared" si="1122"/>
        <v>1</v>
      </c>
      <c r="L16320" s="17">
        <f t="shared" si="1123"/>
        <v>1680</v>
      </c>
      <c r="M16320" s="5">
        <f t="shared" si="1125"/>
        <v>0</v>
      </c>
      <c r="N16320" s="15">
        <f t="shared" si="1124"/>
        <v>0</v>
      </c>
    </row>
    <row r="16321" spans="11:14" x14ac:dyDescent="0.2">
      <c r="K16321" s="15">
        <f t="shared" si="1122"/>
        <v>1</v>
      </c>
      <c r="L16321" s="17">
        <f t="shared" si="1123"/>
        <v>1680</v>
      </c>
      <c r="M16321" s="5">
        <f t="shared" si="1125"/>
        <v>0</v>
      </c>
      <c r="N16321" s="15">
        <f t="shared" si="1124"/>
        <v>0</v>
      </c>
    </row>
    <row r="16322" spans="11:14" x14ac:dyDescent="0.2">
      <c r="K16322" s="15">
        <f t="shared" ref="K16322:K16385" si="1126">DATE(YEAR(E16322),MONTH(E16322),1)</f>
        <v>1</v>
      </c>
      <c r="L16322" s="17">
        <f t="shared" ref="L16322:L16385" si="1127">ROUND(($B$3-K16322)/365.25*12,0)</f>
        <v>1680</v>
      </c>
      <c r="M16322" s="5">
        <f t="shared" si="1125"/>
        <v>0</v>
      </c>
      <c r="N16322" s="15">
        <f t="shared" ref="N16322:N16385" si="1128">EDATE(E16322,D16322)</f>
        <v>0</v>
      </c>
    </row>
    <row r="16323" spans="11:14" x14ac:dyDescent="0.2">
      <c r="K16323" s="15">
        <f t="shared" si="1126"/>
        <v>1</v>
      </c>
      <c r="L16323" s="17">
        <f t="shared" si="1127"/>
        <v>1680</v>
      </c>
      <c r="M16323" s="5">
        <f t="shared" ref="M16323:M16386" si="1129">ROUND((N16323-K16323)/365.25*12,0)</f>
        <v>0</v>
      </c>
      <c r="N16323" s="15">
        <f t="shared" si="1128"/>
        <v>0</v>
      </c>
    </row>
    <row r="16324" spans="11:14" x14ac:dyDescent="0.2">
      <c r="K16324" s="15">
        <f t="shared" si="1126"/>
        <v>1</v>
      </c>
      <c r="L16324" s="17">
        <f t="shared" si="1127"/>
        <v>1680</v>
      </c>
      <c r="M16324" s="5">
        <f t="shared" si="1129"/>
        <v>0</v>
      </c>
      <c r="N16324" s="15">
        <f t="shared" si="1128"/>
        <v>0</v>
      </c>
    </row>
    <row r="16325" spans="11:14" x14ac:dyDescent="0.2">
      <c r="K16325" s="15">
        <f t="shared" si="1126"/>
        <v>1</v>
      </c>
      <c r="L16325" s="17">
        <f t="shared" si="1127"/>
        <v>1680</v>
      </c>
      <c r="M16325" s="5">
        <f t="shared" si="1129"/>
        <v>0</v>
      </c>
      <c r="N16325" s="15">
        <f t="shared" si="1128"/>
        <v>0</v>
      </c>
    </row>
    <row r="16326" spans="11:14" x14ac:dyDescent="0.2">
      <c r="K16326" s="15">
        <f t="shared" si="1126"/>
        <v>1</v>
      </c>
      <c r="L16326" s="17">
        <f t="shared" si="1127"/>
        <v>1680</v>
      </c>
      <c r="M16326" s="5">
        <f t="shared" si="1129"/>
        <v>0</v>
      </c>
      <c r="N16326" s="15">
        <f t="shared" si="1128"/>
        <v>0</v>
      </c>
    </row>
    <row r="16327" spans="11:14" x14ac:dyDescent="0.2">
      <c r="K16327" s="15">
        <f t="shared" si="1126"/>
        <v>1</v>
      </c>
      <c r="L16327" s="17">
        <f t="shared" si="1127"/>
        <v>1680</v>
      </c>
      <c r="M16327" s="5">
        <f t="shared" si="1129"/>
        <v>0</v>
      </c>
      <c r="N16327" s="15">
        <f t="shared" si="1128"/>
        <v>0</v>
      </c>
    </row>
    <row r="16328" spans="11:14" x14ac:dyDescent="0.2">
      <c r="K16328" s="15">
        <f t="shared" si="1126"/>
        <v>1</v>
      </c>
      <c r="L16328" s="17">
        <f t="shared" si="1127"/>
        <v>1680</v>
      </c>
      <c r="M16328" s="5">
        <f t="shared" si="1129"/>
        <v>0</v>
      </c>
      <c r="N16328" s="15">
        <f t="shared" si="1128"/>
        <v>0</v>
      </c>
    </row>
    <row r="16329" spans="11:14" x14ac:dyDescent="0.2">
      <c r="K16329" s="15">
        <f t="shared" si="1126"/>
        <v>1</v>
      </c>
      <c r="L16329" s="17">
        <f t="shared" si="1127"/>
        <v>1680</v>
      </c>
      <c r="M16329" s="5">
        <f t="shared" si="1129"/>
        <v>0</v>
      </c>
      <c r="N16329" s="15">
        <f t="shared" si="1128"/>
        <v>0</v>
      </c>
    </row>
    <row r="16330" spans="11:14" x14ac:dyDescent="0.2">
      <c r="K16330" s="15">
        <f t="shared" si="1126"/>
        <v>1</v>
      </c>
      <c r="L16330" s="17">
        <f t="shared" si="1127"/>
        <v>1680</v>
      </c>
      <c r="M16330" s="5">
        <f t="shared" si="1129"/>
        <v>0</v>
      </c>
      <c r="N16330" s="15">
        <f t="shared" si="1128"/>
        <v>0</v>
      </c>
    </row>
    <row r="16331" spans="11:14" x14ac:dyDescent="0.2">
      <c r="K16331" s="15">
        <f t="shared" si="1126"/>
        <v>1</v>
      </c>
      <c r="L16331" s="17">
        <f t="shared" si="1127"/>
        <v>1680</v>
      </c>
      <c r="M16331" s="5">
        <f t="shared" si="1129"/>
        <v>0</v>
      </c>
      <c r="N16331" s="15">
        <f t="shared" si="1128"/>
        <v>0</v>
      </c>
    </row>
    <row r="16332" spans="11:14" x14ac:dyDescent="0.2">
      <c r="K16332" s="15">
        <f t="shared" si="1126"/>
        <v>1</v>
      </c>
      <c r="L16332" s="17">
        <f t="shared" si="1127"/>
        <v>1680</v>
      </c>
      <c r="M16332" s="5">
        <f t="shared" si="1129"/>
        <v>0</v>
      </c>
      <c r="N16332" s="15">
        <f t="shared" si="1128"/>
        <v>0</v>
      </c>
    </row>
    <row r="16333" spans="11:14" x14ac:dyDescent="0.2">
      <c r="K16333" s="15">
        <f t="shared" si="1126"/>
        <v>1</v>
      </c>
      <c r="L16333" s="17">
        <f t="shared" si="1127"/>
        <v>1680</v>
      </c>
      <c r="M16333" s="5">
        <f t="shared" si="1129"/>
        <v>0</v>
      </c>
      <c r="N16333" s="15">
        <f t="shared" si="1128"/>
        <v>0</v>
      </c>
    </row>
    <row r="16334" spans="11:14" x14ac:dyDescent="0.2">
      <c r="K16334" s="15">
        <f t="shared" si="1126"/>
        <v>1</v>
      </c>
      <c r="L16334" s="17">
        <f t="shared" si="1127"/>
        <v>1680</v>
      </c>
      <c r="M16334" s="5">
        <f t="shared" si="1129"/>
        <v>0</v>
      </c>
      <c r="N16334" s="15">
        <f t="shared" si="1128"/>
        <v>0</v>
      </c>
    </row>
    <row r="16335" spans="11:14" x14ac:dyDescent="0.2">
      <c r="K16335" s="15">
        <f t="shared" si="1126"/>
        <v>1</v>
      </c>
      <c r="L16335" s="17">
        <f t="shared" si="1127"/>
        <v>1680</v>
      </c>
      <c r="M16335" s="5">
        <f t="shared" si="1129"/>
        <v>0</v>
      </c>
      <c r="N16335" s="15">
        <f t="shared" si="1128"/>
        <v>0</v>
      </c>
    </row>
    <row r="16336" spans="11:14" x14ac:dyDescent="0.2">
      <c r="K16336" s="15">
        <f t="shared" si="1126"/>
        <v>1</v>
      </c>
      <c r="L16336" s="17">
        <f t="shared" si="1127"/>
        <v>1680</v>
      </c>
      <c r="M16336" s="5">
        <f t="shared" si="1129"/>
        <v>0</v>
      </c>
      <c r="N16336" s="15">
        <f t="shared" si="1128"/>
        <v>0</v>
      </c>
    </row>
    <row r="16337" spans="11:14" x14ac:dyDescent="0.2">
      <c r="K16337" s="15">
        <f t="shared" si="1126"/>
        <v>1</v>
      </c>
      <c r="L16337" s="17">
        <f t="shared" si="1127"/>
        <v>1680</v>
      </c>
      <c r="M16337" s="5">
        <f t="shared" si="1129"/>
        <v>0</v>
      </c>
      <c r="N16337" s="15">
        <f t="shared" si="1128"/>
        <v>0</v>
      </c>
    </row>
    <row r="16338" spans="11:14" x14ac:dyDescent="0.2">
      <c r="K16338" s="15">
        <f t="shared" si="1126"/>
        <v>1</v>
      </c>
      <c r="L16338" s="17">
        <f t="shared" si="1127"/>
        <v>1680</v>
      </c>
      <c r="M16338" s="5">
        <f t="shared" si="1129"/>
        <v>0</v>
      </c>
      <c r="N16338" s="15">
        <f t="shared" si="1128"/>
        <v>0</v>
      </c>
    </row>
    <row r="16339" spans="11:14" x14ac:dyDescent="0.2">
      <c r="K16339" s="15">
        <f t="shared" si="1126"/>
        <v>1</v>
      </c>
      <c r="L16339" s="17">
        <f t="shared" si="1127"/>
        <v>1680</v>
      </c>
      <c r="M16339" s="5">
        <f t="shared" si="1129"/>
        <v>0</v>
      </c>
      <c r="N16339" s="15">
        <f t="shared" si="1128"/>
        <v>0</v>
      </c>
    </row>
    <row r="16340" spans="11:14" x14ac:dyDescent="0.2">
      <c r="K16340" s="15">
        <f t="shared" si="1126"/>
        <v>1</v>
      </c>
      <c r="L16340" s="17">
        <f t="shared" si="1127"/>
        <v>1680</v>
      </c>
      <c r="M16340" s="5">
        <f t="shared" si="1129"/>
        <v>0</v>
      </c>
      <c r="N16340" s="15">
        <f t="shared" si="1128"/>
        <v>0</v>
      </c>
    </row>
    <row r="16341" spans="11:14" x14ac:dyDescent="0.2">
      <c r="K16341" s="15">
        <f t="shared" si="1126"/>
        <v>1</v>
      </c>
      <c r="L16341" s="17">
        <f t="shared" si="1127"/>
        <v>1680</v>
      </c>
      <c r="M16341" s="5">
        <f t="shared" si="1129"/>
        <v>0</v>
      </c>
      <c r="N16341" s="15">
        <f t="shared" si="1128"/>
        <v>0</v>
      </c>
    </row>
    <row r="16342" spans="11:14" x14ac:dyDescent="0.2">
      <c r="K16342" s="15">
        <f t="shared" si="1126"/>
        <v>1</v>
      </c>
      <c r="L16342" s="17">
        <f t="shared" si="1127"/>
        <v>1680</v>
      </c>
      <c r="M16342" s="5">
        <f t="shared" si="1129"/>
        <v>0</v>
      </c>
      <c r="N16342" s="15">
        <f t="shared" si="1128"/>
        <v>0</v>
      </c>
    </row>
    <row r="16343" spans="11:14" x14ac:dyDescent="0.2">
      <c r="K16343" s="15">
        <f t="shared" si="1126"/>
        <v>1</v>
      </c>
      <c r="L16343" s="17">
        <f t="shared" si="1127"/>
        <v>1680</v>
      </c>
      <c r="M16343" s="5">
        <f t="shared" si="1129"/>
        <v>0</v>
      </c>
      <c r="N16343" s="15">
        <f t="shared" si="1128"/>
        <v>0</v>
      </c>
    </row>
    <row r="16344" spans="11:14" x14ac:dyDescent="0.2">
      <c r="K16344" s="15">
        <f t="shared" si="1126"/>
        <v>1</v>
      </c>
      <c r="L16344" s="17">
        <f t="shared" si="1127"/>
        <v>1680</v>
      </c>
      <c r="M16344" s="5">
        <f t="shared" si="1129"/>
        <v>0</v>
      </c>
      <c r="N16344" s="15">
        <f t="shared" si="1128"/>
        <v>0</v>
      </c>
    </row>
    <row r="16345" spans="11:14" x14ac:dyDescent="0.2">
      <c r="K16345" s="15">
        <f t="shared" si="1126"/>
        <v>1</v>
      </c>
      <c r="L16345" s="17">
        <f t="shared" si="1127"/>
        <v>1680</v>
      </c>
      <c r="M16345" s="5">
        <f t="shared" si="1129"/>
        <v>0</v>
      </c>
      <c r="N16345" s="15">
        <f t="shared" si="1128"/>
        <v>0</v>
      </c>
    </row>
    <row r="16346" spans="11:14" x14ac:dyDescent="0.2">
      <c r="K16346" s="15">
        <f t="shared" si="1126"/>
        <v>1</v>
      </c>
      <c r="L16346" s="17">
        <f t="shared" si="1127"/>
        <v>1680</v>
      </c>
      <c r="M16346" s="5">
        <f t="shared" si="1129"/>
        <v>0</v>
      </c>
      <c r="N16346" s="15">
        <f t="shared" si="1128"/>
        <v>0</v>
      </c>
    </row>
    <row r="16347" spans="11:14" x14ac:dyDescent="0.2">
      <c r="K16347" s="15">
        <f t="shared" si="1126"/>
        <v>1</v>
      </c>
      <c r="L16347" s="17">
        <f t="shared" si="1127"/>
        <v>1680</v>
      </c>
      <c r="M16347" s="5">
        <f t="shared" si="1129"/>
        <v>0</v>
      </c>
      <c r="N16347" s="15">
        <f t="shared" si="1128"/>
        <v>0</v>
      </c>
    </row>
    <row r="16348" spans="11:14" x14ac:dyDescent="0.2">
      <c r="K16348" s="15">
        <f t="shared" si="1126"/>
        <v>1</v>
      </c>
      <c r="L16348" s="17">
        <f t="shared" si="1127"/>
        <v>1680</v>
      </c>
      <c r="M16348" s="5">
        <f t="shared" si="1129"/>
        <v>0</v>
      </c>
      <c r="N16348" s="15">
        <f t="shared" si="1128"/>
        <v>0</v>
      </c>
    </row>
    <row r="16349" spans="11:14" x14ac:dyDescent="0.2">
      <c r="K16349" s="15">
        <f t="shared" si="1126"/>
        <v>1</v>
      </c>
      <c r="L16349" s="17">
        <f t="shared" si="1127"/>
        <v>1680</v>
      </c>
      <c r="M16349" s="5">
        <f t="shared" si="1129"/>
        <v>0</v>
      </c>
      <c r="N16349" s="15">
        <f t="shared" si="1128"/>
        <v>0</v>
      </c>
    </row>
    <row r="16350" spans="11:14" x14ac:dyDescent="0.2">
      <c r="K16350" s="15">
        <f t="shared" si="1126"/>
        <v>1</v>
      </c>
      <c r="L16350" s="17">
        <f t="shared" si="1127"/>
        <v>1680</v>
      </c>
      <c r="M16350" s="5">
        <f t="shared" si="1129"/>
        <v>0</v>
      </c>
      <c r="N16350" s="15">
        <f t="shared" si="1128"/>
        <v>0</v>
      </c>
    </row>
    <row r="16351" spans="11:14" x14ac:dyDescent="0.2">
      <c r="K16351" s="15">
        <f t="shared" si="1126"/>
        <v>1</v>
      </c>
      <c r="L16351" s="17">
        <f t="shared" si="1127"/>
        <v>1680</v>
      </c>
      <c r="M16351" s="5">
        <f t="shared" si="1129"/>
        <v>0</v>
      </c>
      <c r="N16351" s="15">
        <f t="shared" si="1128"/>
        <v>0</v>
      </c>
    </row>
    <row r="16352" spans="11:14" x14ac:dyDescent="0.2">
      <c r="K16352" s="15">
        <f t="shared" si="1126"/>
        <v>1</v>
      </c>
      <c r="L16352" s="17">
        <f t="shared" si="1127"/>
        <v>1680</v>
      </c>
      <c r="M16352" s="5">
        <f t="shared" si="1129"/>
        <v>0</v>
      </c>
      <c r="N16352" s="15">
        <f t="shared" si="1128"/>
        <v>0</v>
      </c>
    </row>
    <row r="16353" spans="11:14" x14ac:dyDescent="0.2">
      <c r="K16353" s="15">
        <f t="shared" si="1126"/>
        <v>1</v>
      </c>
      <c r="L16353" s="17">
        <f t="shared" si="1127"/>
        <v>1680</v>
      </c>
      <c r="M16353" s="5">
        <f t="shared" si="1129"/>
        <v>0</v>
      </c>
      <c r="N16353" s="15">
        <f t="shared" si="1128"/>
        <v>0</v>
      </c>
    </row>
    <row r="16354" spans="11:14" x14ac:dyDescent="0.2">
      <c r="K16354" s="15">
        <f t="shared" si="1126"/>
        <v>1</v>
      </c>
      <c r="L16354" s="17">
        <f t="shared" si="1127"/>
        <v>1680</v>
      </c>
      <c r="M16354" s="5">
        <f t="shared" si="1129"/>
        <v>0</v>
      </c>
      <c r="N16354" s="15">
        <f t="shared" si="1128"/>
        <v>0</v>
      </c>
    </row>
    <row r="16355" spans="11:14" x14ac:dyDescent="0.2">
      <c r="K16355" s="15">
        <f t="shared" si="1126"/>
        <v>1</v>
      </c>
      <c r="L16355" s="17">
        <f t="shared" si="1127"/>
        <v>1680</v>
      </c>
      <c r="M16355" s="5">
        <f t="shared" si="1129"/>
        <v>0</v>
      </c>
      <c r="N16355" s="15">
        <f t="shared" si="1128"/>
        <v>0</v>
      </c>
    </row>
    <row r="16356" spans="11:14" x14ac:dyDescent="0.2">
      <c r="K16356" s="15">
        <f t="shared" si="1126"/>
        <v>1</v>
      </c>
      <c r="L16356" s="17">
        <f t="shared" si="1127"/>
        <v>1680</v>
      </c>
      <c r="M16356" s="5">
        <f t="shared" si="1129"/>
        <v>0</v>
      </c>
      <c r="N16356" s="15">
        <f t="shared" si="1128"/>
        <v>0</v>
      </c>
    </row>
    <row r="16357" spans="11:14" x14ac:dyDescent="0.2">
      <c r="K16357" s="15">
        <f t="shared" si="1126"/>
        <v>1</v>
      </c>
      <c r="L16357" s="17">
        <f t="shared" si="1127"/>
        <v>1680</v>
      </c>
      <c r="M16357" s="5">
        <f t="shared" si="1129"/>
        <v>0</v>
      </c>
      <c r="N16357" s="15">
        <f t="shared" si="1128"/>
        <v>0</v>
      </c>
    </row>
    <row r="16358" spans="11:14" x14ac:dyDescent="0.2">
      <c r="K16358" s="15">
        <f t="shared" si="1126"/>
        <v>1</v>
      </c>
      <c r="L16358" s="17">
        <f t="shared" si="1127"/>
        <v>1680</v>
      </c>
      <c r="M16358" s="5">
        <f t="shared" si="1129"/>
        <v>0</v>
      </c>
      <c r="N16358" s="15">
        <f t="shared" si="1128"/>
        <v>0</v>
      </c>
    </row>
    <row r="16359" spans="11:14" x14ac:dyDescent="0.2">
      <c r="K16359" s="15">
        <f t="shared" si="1126"/>
        <v>1</v>
      </c>
      <c r="L16359" s="17">
        <f t="shared" si="1127"/>
        <v>1680</v>
      </c>
      <c r="M16359" s="5">
        <f t="shared" si="1129"/>
        <v>0</v>
      </c>
      <c r="N16359" s="15">
        <f t="shared" si="1128"/>
        <v>0</v>
      </c>
    </row>
    <row r="16360" spans="11:14" x14ac:dyDescent="0.2">
      <c r="K16360" s="15">
        <f t="shared" si="1126"/>
        <v>1</v>
      </c>
      <c r="L16360" s="17">
        <f t="shared" si="1127"/>
        <v>1680</v>
      </c>
      <c r="M16360" s="5">
        <f t="shared" si="1129"/>
        <v>0</v>
      </c>
      <c r="N16360" s="15">
        <f t="shared" si="1128"/>
        <v>0</v>
      </c>
    </row>
    <row r="16361" spans="11:14" x14ac:dyDescent="0.2">
      <c r="K16361" s="15">
        <f t="shared" si="1126"/>
        <v>1</v>
      </c>
      <c r="L16361" s="17">
        <f t="shared" si="1127"/>
        <v>1680</v>
      </c>
      <c r="M16361" s="5">
        <f t="shared" si="1129"/>
        <v>0</v>
      </c>
      <c r="N16361" s="15">
        <f t="shared" si="1128"/>
        <v>0</v>
      </c>
    </row>
    <row r="16362" spans="11:14" x14ac:dyDescent="0.2">
      <c r="K16362" s="15">
        <f t="shared" si="1126"/>
        <v>1</v>
      </c>
      <c r="L16362" s="17">
        <f t="shared" si="1127"/>
        <v>1680</v>
      </c>
      <c r="M16362" s="5">
        <f t="shared" si="1129"/>
        <v>0</v>
      </c>
      <c r="N16362" s="15">
        <f t="shared" si="1128"/>
        <v>0</v>
      </c>
    </row>
    <row r="16363" spans="11:14" x14ac:dyDescent="0.2">
      <c r="K16363" s="15">
        <f t="shared" si="1126"/>
        <v>1</v>
      </c>
      <c r="L16363" s="17">
        <f t="shared" si="1127"/>
        <v>1680</v>
      </c>
      <c r="M16363" s="5">
        <f t="shared" si="1129"/>
        <v>0</v>
      </c>
      <c r="N16363" s="15">
        <f t="shared" si="1128"/>
        <v>0</v>
      </c>
    </row>
    <row r="16364" spans="11:14" x14ac:dyDescent="0.2">
      <c r="K16364" s="15">
        <f t="shared" si="1126"/>
        <v>1</v>
      </c>
      <c r="L16364" s="17">
        <f t="shared" si="1127"/>
        <v>1680</v>
      </c>
      <c r="M16364" s="5">
        <f t="shared" si="1129"/>
        <v>0</v>
      </c>
      <c r="N16364" s="15">
        <f t="shared" si="1128"/>
        <v>0</v>
      </c>
    </row>
    <row r="16365" spans="11:14" x14ac:dyDescent="0.2">
      <c r="K16365" s="15">
        <f t="shared" si="1126"/>
        <v>1</v>
      </c>
      <c r="L16365" s="17">
        <f t="shared" si="1127"/>
        <v>1680</v>
      </c>
      <c r="M16365" s="5">
        <f t="shared" si="1129"/>
        <v>0</v>
      </c>
      <c r="N16365" s="15">
        <f t="shared" si="1128"/>
        <v>0</v>
      </c>
    </row>
    <row r="16366" spans="11:14" x14ac:dyDescent="0.2">
      <c r="K16366" s="15">
        <f t="shared" si="1126"/>
        <v>1</v>
      </c>
      <c r="L16366" s="17">
        <f t="shared" si="1127"/>
        <v>1680</v>
      </c>
      <c r="M16366" s="5">
        <f t="shared" si="1129"/>
        <v>0</v>
      </c>
      <c r="N16366" s="15">
        <f t="shared" si="1128"/>
        <v>0</v>
      </c>
    </row>
    <row r="16367" spans="11:14" x14ac:dyDescent="0.2">
      <c r="K16367" s="15">
        <f t="shared" si="1126"/>
        <v>1</v>
      </c>
      <c r="L16367" s="17">
        <f t="shared" si="1127"/>
        <v>1680</v>
      </c>
      <c r="M16367" s="5">
        <f t="shared" si="1129"/>
        <v>0</v>
      </c>
      <c r="N16367" s="15">
        <f t="shared" si="1128"/>
        <v>0</v>
      </c>
    </row>
    <row r="16368" spans="11:14" x14ac:dyDescent="0.2">
      <c r="K16368" s="15">
        <f t="shared" si="1126"/>
        <v>1</v>
      </c>
      <c r="L16368" s="17">
        <f t="shared" si="1127"/>
        <v>1680</v>
      </c>
      <c r="M16368" s="5">
        <f t="shared" si="1129"/>
        <v>0</v>
      </c>
      <c r="N16368" s="15">
        <f t="shared" si="1128"/>
        <v>0</v>
      </c>
    </row>
    <row r="16369" spans="11:14" x14ac:dyDescent="0.2">
      <c r="K16369" s="15">
        <f t="shared" si="1126"/>
        <v>1</v>
      </c>
      <c r="L16369" s="17">
        <f t="shared" si="1127"/>
        <v>1680</v>
      </c>
      <c r="M16369" s="5">
        <f t="shared" si="1129"/>
        <v>0</v>
      </c>
      <c r="N16369" s="15">
        <f t="shared" si="1128"/>
        <v>0</v>
      </c>
    </row>
    <row r="16370" spans="11:14" x14ac:dyDescent="0.2">
      <c r="K16370" s="15">
        <f t="shared" si="1126"/>
        <v>1</v>
      </c>
      <c r="L16370" s="17">
        <f t="shared" si="1127"/>
        <v>1680</v>
      </c>
      <c r="M16370" s="5">
        <f t="shared" si="1129"/>
        <v>0</v>
      </c>
      <c r="N16370" s="15">
        <f t="shared" si="1128"/>
        <v>0</v>
      </c>
    </row>
    <row r="16371" spans="11:14" x14ac:dyDescent="0.2">
      <c r="K16371" s="15">
        <f t="shared" si="1126"/>
        <v>1</v>
      </c>
      <c r="L16371" s="17">
        <f t="shared" si="1127"/>
        <v>1680</v>
      </c>
      <c r="M16371" s="5">
        <f t="shared" si="1129"/>
        <v>0</v>
      </c>
      <c r="N16371" s="15">
        <f t="shared" si="1128"/>
        <v>0</v>
      </c>
    </row>
    <row r="16372" spans="11:14" x14ac:dyDescent="0.2">
      <c r="K16372" s="15">
        <f t="shared" si="1126"/>
        <v>1</v>
      </c>
      <c r="L16372" s="17">
        <f t="shared" si="1127"/>
        <v>1680</v>
      </c>
      <c r="M16372" s="5">
        <f t="shared" si="1129"/>
        <v>0</v>
      </c>
      <c r="N16372" s="15">
        <f t="shared" si="1128"/>
        <v>0</v>
      </c>
    </row>
    <row r="16373" spans="11:14" x14ac:dyDescent="0.2">
      <c r="K16373" s="15">
        <f t="shared" si="1126"/>
        <v>1</v>
      </c>
      <c r="L16373" s="17">
        <f t="shared" si="1127"/>
        <v>1680</v>
      </c>
      <c r="M16373" s="5">
        <f t="shared" si="1129"/>
        <v>0</v>
      </c>
      <c r="N16373" s="15">
        <f t="shared" si="1128"/>
        <v>0</v>
      </c>
    </row>
    <row r="16374" spans="11:14" x14ac:dyDescent="0.2">
      <c r="K16374" s="15">
        <f t="shared" si="1126"/>
        <v>1</v>
      </c>
      <c r="L16374" s="17">
        <f t="shared" si="1127"/>
        <v>1680</v>
      </c>
      <c r="M16374" s="5">
        <f t="shared" si="1129"/>
        <v>0</v>
      </c>
      <c r="N16374" s="15">
        <f t="shared" si="1128"/>
        <v>0</v>
      </c>
    </row>
    <row r="16375" spans="11:14" x14ac:dyDescent="0.2">
      <c r="K16375" s="15">
        <f t="shared" si="1126"/>
        <v>1</v>
      </c>
      <c r="L16375" s="17">
        <f t="shared" si="1127"/>
        <v>1680</v>
      </c>
      <c r="M16375" s="5">
        <f t="shared" si="1129"/>
        <v>0</v>
      </c>
      <c r="N16375" s="15">
        <f t="shared" si="1128"/>
        <v>0</v>
      </c>
    </row>
    <row r="16376" spans="11:14" x14ac:dyDescent="0.2">
      <c r="K16376" s="15">
        <f t="shared" si="1126"/>
        <v>1</v>
      </c>
      <c r="L16376" s="17">
        <f t="shared" si="1127"/>
        <v>1680</v>
      </c>
      <c r="M16376" s="5">
        <f t="shared" si="1129"/>
        <v>0</v>
      </c>
      <c r="N16376" s="15">
        <f t="shared" si="1128"/>
        <v>0</v>
      </c>
    </row>
    <row r="16377" spans="11:14" x14ac:dyDescent="0.2">
      <c r="K16377" s="15">
        <f t="shared" si="1126"/>
        <v>1</v>
      </c>
      <c r="L16377" s="17">
        <f t="shared" si="1127"/>
        <v>1680</v>
      </c>
      <c r="M16377" s="5">
        <f t="shared" si="1129"/>
        <v>0</v>
      </c>
      <c r="N16377" s="15">
        <f t="shared" si="1128"/>
        <v>0</v>
      </c>
    </row>
    <row r="16378" spans="11:14" x14ac:dyDescent="0.2">
      <c r="K16378" s="15">
        <f t="shared" si="1126"/>
        <v>1</v>
      </c>
      <c r="L16378" s="17">
        <f t="shared" si="1127"/>
        <v>1680</v>
      </c>
      <c r="M16378" s="5">
        <f t="shared" si="1129"/>
        <v>0</v>
      </c>
      <c r="N16378" s="15">
        <f t="shared" si="1128"/>
        <v>0</v>
      </c>
    </row>
    <row r="16379" spans="11:14" x14ac:dyDescent="0.2">
      <c r="K16379" s="15">
        <f t="shared" si="1126"/>
        <v>1</v>
      </c>
      <c r="L16379" s="17">
        <f t="shared" si="1127"/>
        <v>1680</v>
      </c>
      <c r="M16379" s="5">
        <f t="shared" si="1129"/>
        <v>0</v>
      </c>
      <c r="N16379" s="15">
        <f t="shared" si="1128"/>
        <v>0</v>
      </c>
    </row>
    <row r="16380" spans="11:14" x14ac:dyDescent="0.2">
      <c r="K16380" s="15">
        <f t="shared" si="1126"/>
        <v>1</v>
      </c>
      <c r="L16380" s="17">
        <f t="shared" si="1127"/>
        <v>1680</v>
      </c>
      <c r="M16380" s="5">
        <f t="shared" si="1129"/>
        <v>0</v>
      </c>
      <c r="N16380" s="15">
        <f t="shared" si="1128"/>
        <v>0</v>
      </c>
    </row>
    <row r="16381" spans="11:14" x14ac:dyDescent="0.2">
      <c r="K16381" s="15">
        <f t="shared" si="1126"/>
        <v>1</v>
      </c>
      <c r="L16381" s="17">
        <f t="shared" si="1127"/>
        <v>1680</v>
      </c>
      <c r="M16381" s="5">
        <f t="shared" si="1129"/>
        <v>0</v>
      </c>
      <c r="N16381" s="15">
        <f t="shared" si="1128"/>
        <v>0</v>
      </c>
    </row>
    <row r="16382" spans="11:14" x14ac:dyDescent="0.2">
      <c r="K16382" s="15">
        <f t="shared" si="1126"/>
        <v>1</v>
      </c>
      <c r="L16382" s="17">
        <f t="shared" si="1127"/>
        <v>1680</v>
      </c>
      <c r="M16382" s="5">
        <f t="shared" si="1129"/>
        <v>0</v>
      </c>
      <c r="N16382" s="15">
        <f t="shared" si="1128"/>
        <v>0</v>
      </c>
    </row>
    <row r="16383" spans="11:14" x14ac:dyDescent="0.2">
      <c r="K16383" s="15">
        <f t="shared" si="1126"/>
        <v>1</v>
      </c>
      <c r="L16383" s="17">
        <f t="shared" si="1127"/>
        <v>1680</v>
      </c>
      <c r="M16383" s="5">
        <f t="shared" si="1129"/>
        <v>0</v>
      </c>
      <c r="N16383" s="15">
        <f t="shared" si="1128"/>
        <v>0</v>
      </c>
    </row>
    <row r="16384" spans="11:14" x14ac:dyDescent="0.2">
      <c r="K16384" s="15">
        <f t="shared" si="1126"/>
        <v>1</v>
      </c>
      <c r="L16384" s="17">
        <f t="shared" si="1127"/>
        <v>1680</v>
      </c>
      <c r="M16384" s="5">
        <f t="shared" si="1129"/>
        <v>0</v>
      </c>
      <c r="N16384" s="15">
        <f t="shared" si="1128"/>
        <v>0</v>
      </c>
    </row>
    <row r="16385" spans="11:14" x14ac:dyDescent="0.2">
      <c r="K16385" s="15">
        <f t="shared" si="1126"/>
        <v>1</v>
      </c>
      <c r="L16385" s="17">
        <f t="shared" si="1127"/>
        <v>1680</v>
      </c>
      <c r="M16385" s="5">
        <f t="shared" si="1129"/>
        <v>0</v>
      </c>
      <c r="N16385" s="15">
        <f t="shared" si="1128"/>
        <v>0</v>
      </c>
    </row>
    <row r="16386" spans="11:14" x14ac:dyDescent="0.2">
      <c r="K16386" s="15">
        <f t="shared" ref="K16386:K16449" si="1130">DATE(YEAR(E16386),MONTH(E16386),1)</f>
        <v>1</v>
      </c>
      <c r="L16386" s="17">
        <f t="shared" ref="L16386:L16449" si="1131">ROUND(($B$3-K16386)/365.25*12,0)</f>
        <v>1680</v>
      </c>
      <c r="M16386" s="5">
        <f t="shared" si="1129"/>
        <v>0</v>
      </c>
      <c r="N16386" s="15">
        <f t="shared" ref="N16386:N16449" si="1132">EDATE(E16386,D16386)</f>
        <v>0</v>
      </c>
    </row>
    <row r="16387" spans="11:14" x14ac:dyDescent="0.2">
      <c r="K16387" s="15">
        <f t="shared" si="1130"/>
        <v>1</v>
      </c>
      <c r="L16387" s="17">
        <f t="shared" si="1131"/>
        <v>1680</v>
      </c>
      <c r="M16387" s="5">
        <f t="shared" ref="M16387:M16450" si="1133">ROUND((N16387-K16387)/365.25*12,0)</f>
        <v>0</v>
      </c>
      <c r="N16387" s="15">
        <f t="shared" si="1132"/>
        <v>0</v>
      </c>
    </row>
    <row r="16388" spans="11:14" x14ac:dyDescent="0.2">
      <c r="K16388" s="15">
        <f t="shared" si="1130"/>
        <v>1</v>
      </c>
      <c r="L16388" s="17">
        <f t="shared" si="1131"/>
        <v>1680</v>
      </c>
      <c r="M16388" s="5">
        <f t="shared" si="1133"/>
        <v>0</v>
      </c>
      <c r="N16388" s="15">
        <f t="shared" si="1132"/>
        <v>0</v>
      </c>
    </row>
    <row r="16389" spans="11:14" x14ac:dyDescent="0.2">
      <c r="K16389" s="15">
        <f t="shared" si="1130"/>
        <v>1</v>
      </c>
      <c r="L16389" s="17">
        <f t="shared" si="1131"/>
        <v>1680</v>
      </c>
      <c r="M16389" s="5">
        <f t="shared" si="1133"/>
        <v>0</v>
      </c>
      <c r="N16389" s="15">
        <f t="shared" si="1132"/>
        <v>0</v>
      </c>
    </row>
    <row r="16390" spans="11:14" x14ac:dyDescent="0.2">
      <c r="K16390" s="15">
        <f t="shared" si="1130"/>
        <v>1</v>
      </c>
      <c r="L16390" s="17">
        <f t="shared" si="1131"/>
        <v>1680</v>
      </c>
      <c r="M16390" s="5">
        <f t="shared" si="1133"/>
        <v>0</v>
      </c>
      <c r="N16390" s="15">
        <f t="shared" si="1132"/>
        <v>0</v>
      </c>
    </row>
    <row r="16391" spans="11:14" x14ac:dyDescent="0.2">
      <c r="K16391" s="15">
        <f t="shared" si="1130"/>
        <v>1</v>
      </c>
      <c r="L16391" s="17">
        <f t="shared" si="1131"/>
        <v>1680</v>
      </c>
      <c r="M16391" s="5">
        <f t="shared" si="1133"/>
        <v>0</v>
      </c>
      <c r="N16391" s="15">
        <f t="shared" si="1132"/>
        <v>0</v>
      </c>
    </row>
    <row r="16392" spans="11:14" x14ac:dyDescent="0.2">
      <c r="K16392" s="15">
        <f t="shared" si="1130"/>
        <v>1</v>
      </c>
      <c r="L16392" s="17">
        <f t="shared" si="1131"/>
        <v>1680</v>
      </c>
      <c r="M16392" s="5">
        <f t="shared" si="1133"/>
        <v>0</v>
      </c>
      <c r="N16392" s="15">
        <f t="shared" si="1132"/>
        <v>0</v>
      </c>
    </row>
    <row r="16393" spans="11:14" x14ac:dyDescent="0.2">
      <c r="K16393" s="15">
        <f t="shared" si="1130"/>
        <v>1</v>
      </c>
      <c r="L16393" s="17">
        <f t="shared" si="1131"/>
        <v>1680</v>
      </c>
      <c r="M16393" s="5">
        <f t="shared" si="1133"/>
        <v>0</v>
      </c>
      <c r="N16393" s="15">
        <f t="shared" si="1132"/>
        <v>0</v>
      </c>
    </row>
    <row r="16394" spans="11:14" x14ac:dyDescent="0.2">
      <c r="K16394" s="15">
        <f t="shared" si="1130"/>
        <v>1</v>
      </c>
      <c r="L16394" s="17">
        <f t="shared" si="1131"/>
        <v>1680</v>
      </c>
      <c r="M16394" s="5">
        <f t="shared" si="1133"/>
        <v>0</v>
      </c>
      <c r="N16394" s="15">
        <f t="shared" si="1132"/>
        <v>0</v>
      </c>
    </row>
    <row r="16395" spans="11:14" x14ac:dyDescent="0.2">
      <c r="K16395" s="15">
        <f t="shared" si="1130"/>
        <v>1</v>
      </c>
      <c r="L16395" s="17">
        <f t="shared" si="1131"/>
        <v>1680</v>
      </c>
      <c r="M16395" s="5">
        <f t="shared" si="1133"/>
        <v>0</v>
      </c>
      <c r="N16395" s="15">
        <f t="shared" si="1132"/>
        <v>0</v>
      </c>
    </row>
    <row r="16396" spans="11:14" x14ac:dyDescent="0.2">
      <c r="K16396" s="15">
        <f t="shared" si="1130"/>
        <v>1</v>
      </c>
      <c r="L16396" s="17">
        <f t="shared" si="1131"/>
        <v>1680</v>
      </c>
      <c r="M16396" s="5">
        <f t="shared" si="1133"/>
        <v>0</v>
      </c>
      <c r="N16396" s="15">
        <f t="shared" si="1132"/>
        <v>0</v>
      </c>
    </row>
    <row r="16397" spans="11:14" x14ac:dyDescent="0.2">
      <c r="K16397" s="15">
        <f t="shared" si="1130"/>
        <v>1</v>
      </c>
      <c r="L16397" s="17">
        <f t="shared" si="1131"/>
        <v>1680</v>
      </c>
      <c r="M16397" s="5">
        <f t="shared" si="1133"/>
        <v>0</v>
      </c>
      <c r="N16397" s="15">
        <f t="shared" si="1132"/>
        <v>0</v>
      </c>
    </row>
    <row r="16398" spans="11:14" x14ac:dyDescent="0.2">
      <c r="K16398" s="15">
        <f t="shared" si="1130"/>
        <v>1</v>
      </c>
      <c r="L16398" s="17">
        <f t="shared" si="1131"/>
        <v>1680</v>
      </c>
      <c r="M16398" s="5">
        <f t="shared" si="1133"/>
        <v>0</v>
      </c>
      <c r="N16398" s="15">
        <f t="shared" si="1132"/>
        <v>0</v>
      </c>
    </row>
    <row r="16399" spans="11:14" x14ac:dyDescent="0.2">
      <c r="K16399" s="15">
        <f t="shared" si="1130"/>
        <v>1</v>
      </c>
      <c r="L16399" s="17">
        <f t="shared" si="1131"/>
        <v>1680</v>
      </c>
      <c r="M16399" s="5">
        <f t="shared" si="1133"/>
        <v>0</v>
      </c>
      <c r="N16399" s="15">
        <f t="shared" si="1132"/>
        <v>0</v>
      </c>
    </row>
    <row r="16400" spans="11:14" x14ac:dyDescent="0.2">
      <c r="K16400" s="15">
        <f t="shared" si="1130"/>
        <v>1</v>
      </c>
      <c r="L16400" s="17">
        <f t="shared" si="1131"/>
        <v>1680</v>
      </c>
      <c r="M16400" s="5">
        <f t="shared" si="1133"/>
        <v>0</v>
      </c>
      <c r="N16400" s="15">
        <f t="shared" si="1132"/>
        <v>0</v>
      </c>
    </row>
    <row r="16401" spans="11:14" x14ac:dyDescent="0.2">
      <c r="K16401" s="15">
        <f t="shared" si="1130"/>
        <v>1</v>
      </c>
      <c r="L16401" s="17">
        <f t="shared" si="1131"/>
        <v>1680</v>
      </c>
      <c r="M16401" s="5">
        <f t="shared" si="1133"/>
        <v>0</v>
      </c>
      <c r="N16401" s="15">
        <f t="shared" si="1132"/>
        <v>0</v>
      </c>
    </row>
    <row r="16402" spans="11:14" x14ac:dyDescent="0.2">
      <c r="K16402" s="15">
        <f t="shared" si="1130"/>
        <v>1</v>
      </c>
      <c r="L16402" s="17">
        <f t="shared" si="1131"/>
        <v>1680</v>
      </c>
      <c r="M16402" s="5">
        <f t="shared" si="1133"/>
        <v>0</v>
      </c>
      <c r="N16402" s="15">
        <f t="shared" si="1132"/>
        <v>0</v>
      </c>
    </row>
    <row r="16403" spans="11:14" x14ac:dyDescent="0.2">
      <c r="K16403" s="15">
        <f t="shared" si="1130"/>
        <v>1</v>
      </c>
      <c r="L16403" s="17">
        <f t="shared" si="1131"/>
        <v>1680</v>
      </c>
      <c r="M16403" s="5">
        <f t="shared" si="1133"/>
        <v>0</v>
      </c>
      <c r="N16403" s="15">
        <f t="shared" si="1132"/>
        <v>0</v>
      </c>
    </row>
    <row r="16404" spans="11:14" x14ac:dyDescent="0.2">
      <c r="K16404" s="15">
        <f t="shared" si="1130"/>
        <v>1</v>
      </c>
      <c r="L16404" s="17">
        <f t="shared" si="1131"/>
        <v>1680</v>
      </c>
      <c r="M16404" s="5">
        <f t="shared" si="1133"/>
        <v>0</v>
      </c>
      <c r="N16404" s="15">
        <f t="shared" si="1132"/>
        <v>0</v>
      </c>
    </row>
    <row r="16405" spans="11:14" x14ac:dyDescent="0.2">
      <c r="K16405" s="15">
        <f t="shared" si="1130"/>
        <v>1</v>
      </c>
      <c r="L16405" s="17">
        <f t="shared" si="1131"/>
        <v>1680</v>
      </c>
      <c r="M16405" s="5">
        <f t="shared" si="1133"/>
        <v>0</v>
      </c>
      <c r="N16405" s="15">
        <f t="shared" si="1132"/>
        <v>0</v>
      </c>
    </row>
    <row r="16406" spans="11:14" x14ac:dyDescent="0.2">
      <c r="K16406" s="15">
        <f t="shared" si="1130"/>
        <v>1</v>
      </c>
      <c r="L16406" s="17">
        <f t="shared" si="1131"/>
        <v>1680</v>
      </c>
      <c r="M16406" s="5">
        <f t="shared" si="1133"/>
        <v>0</v>
      </c>
      <c r="N16406" s="15">
        <f t="shared" si="1132"/>
        <v>0</v>
      </c>
    </row>
    <row r="16407" spans="11:14" x14ac:dyDescent="0.2">
      <c r="K16407" s="15">
        <f t="shared" si="1130"/>
        <v>1</v>
      </c>
      <c r="L16407" s="17">
        <f t="shared" si="1131"/>
        <v>1680</v>
      </c>
      <c r="M16407" s="5">
        <f t="shared" si="1133"/>
        <v>0</v>
      </c>
      <c r="N16407" s="15">
        <f t="shared" si="1132"/>
        <v>0</v>
      </c>
    </row>
    <row r="16408" spans="11:14" x14ac:dyDescent="0.2">
      <c r="K16408" s="15">
        <f t="shared" si="1130"/>
        <v>1</v>
      </c>
      <c r="L16408" s="17">
        <f t="shared" si="1131"/>
        <v>1680</v>
      </c>
      <c r="M16408" s="5">
        <f t="shared" si="1133"/>
        <v>0</v>
      </c>
      <c r="N16408" s="15">
        <f t="shared" si="1132"/>
        <v>0</v>
      </c>
    </row>
    <row r="16409" spans="11:14" x14ac:dyDescent="0.2">
      <c r="K16409" s="15">
        <f t="shared" si="1130"/>
        <v>1</v>
      </c>
      <c r="L16409" s="17">
        <f t="shared" si="1131"/>
        <v>1680</v>
      </c>
      <c r="M16409" s="5">
        <f t="shared" si="1133"/>
        <v>0</v>
      </c>
      <c r="N16409" s="15">
        <f t="shared" si="1132"/>
        <v>0</v>
      </c>
    </row>
    <row r="16410" spans="11:14" x14ac:dyDescent="0.2">
      <c r="K16410" s="15">
        <f t="shared" si="1130"/>
        <v>1</v>
      </c>
      <c r="L16410" s="17">
        <f t="shared" si="1131"/>
        <v>1680</v>
      </c>
      <c r="M16410" s="5">
        <f t="shared" si="1133"/>
        <v>0</v>
      </c>
      <c r="N16410" s="15">
        <f t="shared" si="1132"/>
        <v>0</v>
      </c>
    </row>
    <row r="16411" spans="11:14" x14ac:dyDescent="0.2">
      <c r="K16411" s="15">
        <f t="shared" si="1130"/>
        <v>1</v>
      </c>
      <c r="L16411" s="17">
        <f t="shared" si="1131"/>
        <v>1680</v>
      </c>
      <c r="M16411" s="5">
        <f t="shared" si="1133"/>
        <v>0</v>
      </c>
      <c r="N16411" s="15">
        <f t="shared" si="1132"/>
        <v>0</v>
      </c>
    </row>
    <row r="16412" spans="11:14" x14ac:dyDescent="0.2">
      <c r="K16412" s="15">
        <f t="shared" si="1130"/>
        <v>1</v>
      </c>
      <c r="L16412" s="17">
        <f t="shared" si="1131"/>
        <v>1680</v>
      </c>
      <c r="M16412" s="5">
        <f t="shared" si="1133"/>
        <v>0</v>
      </c>
      <c r="N16412" s="15">
        <f t="shared" si="1132"/>
        <v>0</v>
      </c>
    </row>
    <row r="16413" spans="11:14" x14ac:dyDescent="0.2">
      <c r="K16413" s="15">
        <f t="shared" si="1130"/>
        <v>1</v>
      </c>
      <c r="L16413" s="17">
        <f t="shared" si="1131"/>
        <v>1680</v>
      </c>
      <c r="M16413" s="5">
        <f t="shared" si="1133"/>
        <v>0</v>
      </c>
      <c r="N16413" s="15">
        <f t="shared" si="1132"/>
        <v>0</v>
      </c>
    </row>
    <row r="16414" spans="11:14" x14ac:dyDescent="0.2">
      <c r="K16414" s="15">
        <f t="shared" si="1130"/>
        <v>1</v>
      </c>
      <c r="L16414" s="17">
        <f t="shared" si="1131"/>
        <v>1680</v>
      </c>
      <c r="M16414" s="5">
        <f t="shared" si="1133"/>
        <v>0</v>
      </c>
      <c r="N16414" s="15">
        <f t="shared" si="1132"/>
        <v>0</v>
      </c>
    </row>
    <row r="16415" spans="11:14" x14ac:dyDescent="0.2">
      <c r="K16415" s="15">
        <f t="shared" si="1130"/>
        <v>1</v>
      </c>
      <c r="L16415" s="17">
        <f t="shared" si="1131"/>
        <v>1680</v>
      </c>
      <c r="M16415" s="5">
        <f t="shared" si="1133"/>
        <v>0</v>
      </c>
      <c r="N16415" s="15">
        <f t="shared" si="1132"/>
        <v>0</v>
      </c>
    </row>
    <row r="16416" spans="11:14" x14ac:dyDescent="0.2">
      <c r="K16416" s="15">
        <f t="shared" si="1130"/>
        <v>1</v>
      </c>
      <c r="L16416" s="17">
        <f t="shared" si="1131"/>
        <v>1680</v>
      </c>
      <c r="M16416" s="5">
        <f t="shared" si="1133"/>
        <v>0</v>
      </c>
      <c r="N16416" s="15">
        <f t="shared" si="1132"/>
        <v>0</v>
      </c>
    </row>
    <row r="16417" spans="11:14" x14ac:dyDescent="0.2">
      <c r="K16417" s="15">
        <f t="shared" si="1130"/>
        <v>1</v>
      </c>
      <c r="L16417" s="17">
        <f t="shared" si="1131"/>
        <v>1680</v>
      </c>
      <c r="M16417" s="5">
        <f t="shared" si="1133"/>
        <v>0</v>
      </c>
      <c r="N16417" s="15">
        <f t="shared" si="1132"/>
        <v>0</v>
      </c>
    </row>
    <row r="16418" spans="11:14" x14ac:dyDescent="0.2">
      <c r="K16418" s="15">
        <f t="shared" si="1130"/>
        <v>1</v>
      </c>
      <c r="L16418" s="17">
        <f t="shared" si="1131"/>
        <v>1680</v>
      </c>
      <c r="M16418" s="5">
        <f t="shared" si="1133"/>
        <v>0</v>
      </c>
      <c r="N16418" s="15">
        <f t="shared" si="1132"/>
        <v>0</v>
      </c>
    </row>
    <row r="16419" spans="11:14" x14ac:dyDescent="0.2">
      <c r="K16419" s="15">
        <f t="shared" si="1130"/>
        <v>1</v>
      </c>
      <c r="L16419" s="17">
        <f t="shared" si="1131"/>
        <v>1680</v>
      </c>
      <c r="M16419" s="5">
        <f t="shared" si="1133"/>
        <v>0</v>
      </c>
      <c r="N16419" s="15">
        <f t="shared" si="1132"/>
        <v>0</v>
      </c>
    </row>
    <row r="16420" spans="11:14" x14ac:dyDescent="0.2">
      <c r="K16420" s="15">
        <f t="shared" si="1130"/>
        <v>1</v>
      </c>
      <c r="L16420" s="17">
        <f t="shared" si="1131"/>
        <v>1680</v>
      </c>
      <c r="M16420" s="5">
        <f t="shared" si="1133"/>
        <v>0</v>
      </c>
      <c r="N16420" s="15">
        <f t="shared" si="1132"/>
        <v>0</v>
      </c>
    </row>
    <row r="16421" spans="11:14" x14ac:dyDescent="0.2">
      <c r="K16421" s="15">
        <f t="shared" si="1130"/>
        <v>1</v>
      </c>
      <c r="L16421" s="17">
        <f t="shared" si="1131"/>
        <v>1680</v>
      </c>
      <c r="M16421" s="5">
        <f t="shared" si="1133"/>
        <v>0</v>
      </c>
      <c r="N16421" s="15">
        <f t="shared" si="1132"/>
        <v>0</v>
      </c>
    </row>
    <row r="16422" spans="11:14" x14ac:dyDescent="0.2">
      <c r="K16422" s="15">
        <f t="shared" si="1130"/>
        <v>1</v>
      </c>
      <c r="L16422" s="17">
        <f t="shared" si="1131"/>
        <v>1680</v>
      </c>
      <c r="M16422" s="5">
        <f t="shared" si="1133"/>
        <v>0</v>
      </c>
      <c r="N16422" s="15">
        <f t="shared" si="1132"/>
        <v>0</v>
      </c>
    </row>
    <row r="16423" spans="11:14" x14ac:dyDescent="0.2">
      <c r="K16423" s="15">
        <f t="shared" si="1130"/>
        <v>1</v>
      </c>
      <c r="L16423" s="17">
        <f t="shared" si="1131"/>
        <v>1680</v>
      </c>
      <c r="M16423" s="5">
        <f t="shared" si="1133"/>
        <v>0</v>
      </c>
      <c r="N16423" s="15">
        <f t="shared" si="1132"/>
        <v>0</v>
      </c>
    </row>
    <row r="16424" spans="11:14" x14ac:dyDescent="0.2">
      <c r="K16424" s="15">
        <f t="shared" si="1130"/>
        <v>1</v>
      </c>
      <c r="L16424" s="17">
        <f t="shared" si="1131"/>
        <v>1680</v>
      </c>
      <c r="M16424" s="5">
        <f t="shared" si="1133"/>
        <v>0</v>
      </c>
      <c r="N16424" s="15">
        <f t="shared" si="1132"/>
        <v>0</v>
      </c>
    </row>
    <row r="16425" spans="11:14" x14ac:dyDescent="0.2">
      <c r="K16425" s="15">
        <f t="shared" si="1130"/>
        <v>1</v>
      </c>
      <c r="L16425" s="17">
        <f t="shared" si="1131"/>
        <v>1680</v>
      </c>
      <c r="M16425" s="5">
        <f t="shared" si="1133"/>
        <v>0</v>
      </c>
      <c r="N16425" s="15">
        <f t="shared" si="1132"/>
        <v>0</v>
      </c>
    </row>
    <row r="16426" spans="11:14" x14ac:dyDescent="0.2">
      <c r="K16426" s="15">
        <f t="shared" si="1130"/>
        <v>1</v>
      </c>
      <c r="L16426" s="17">
        <f t="shared" si="1131"/>
        <v>1680</v>
      </c>
      <c r="M16426" s="5">
        <f t="shared" si="1133"/>
        <v>0</v>
      </c>
      <c r="N16426" s="15">
        <f t="shared" si="1132"/>
        <v>0</v>
      </c>
    </row>
    <row r="16427" spans="11:14" x14ac:dyDescent="0.2">
      <c r="K16427" s="15">
        <f t="shared" si="1130"/>
        <v>1</v>
      </c>
      <c r="L16427" s="17">
        <f t="shared" si="1131"/>
        <v>1680</v>
      </c>
      <c r="M16427" s="5">
        <f t="shared" si="1133"/>
        <v>0</v>
      </c>
      <c r="N16427" s="15">
        <f t="shared" si="1132"/>
        <v>0</v>
      </c>
    </row>
    <row r="16428" spans="11:14" x14ac:dyDescent="0.2">
      <c r="K16428" s="15">
        <f t="shared" si="1130"/>
        <v>1</v>
      </c>
      <c r="L16428" s="17">
        <f t="shared" si="1131"/>
        <v>1680</v>
      </c>
      <c r="M16428" s="5">
        <f t="shared" si="1133"/>
        <v>0</v>
      </c>
      <c r="N16428" s="15">
        <f t="shared" si="1132"/>
        <v>0</v>
      </c>
    </row>
    <row r="16429" spans="11:14" x14ac:dyDescent="0.2">
      <c r="K16429" s="15">
        <f t="shared" si="1130"/>
        <v>1</v>
      </c>
      <c r="L16429" s="17">
        <f t="shared" si="1131"/>
        <v>1680</v>
      </c>
      <c r="M16429" s="5">
        <f t="shared" si="1133"/>
        <v>0</v>
      </c>
      <c r="N16429" s="15">
        <f t="shared" si="1132"/>
        <v>0</v>
      </c>
    </row>
    <row r="16430" spans="11:14" x14ac:dyDescent="0.2">
      <c r="K16430" s="15">
        <f t="shared" si="1130"/>
        <v>1</v>
      </c>
      <c r="L16430" s="17">
        <f t="shared" si="1131"/>
        <v>1680</v>
      </c>
      <c r="M16430" s="5">
        <f t="shared" si="1133"/>
        <v>0</v>
      </c>
      <c r="N16430" s="15">
        <f t="shared" si="1132"/>
        <v>0</v>
      </c>
    </row>
    <row r="16431" spans="11:14" x14ac:dyDescent="0.2">
      <c r="K16431" s="15">
        <f t="shared" si="1130"/>
        <v>1</v>
      </c>
      <c r="L16431" s="17">
        <f t="shared" si="1131"/>
        <v>1680</v>
      </c>
      <c r="M16431" s="5">
        <f t="shared" si="1133"/>
        <v>0</v>
      </c>
      <c r="N16431" s="15">
        <f t="shared" si="1132"/>
        <v>0</v>
      </c>
    </row>
    <row r="16432" spans="11:14" x14ac:dyDescent="0.2">
      <c r="K16432" s="15">
        <f t="shared" si="1130"/>
        <v>1</v>
      </c>
      <c r="L16432" s="17">
        <f t="shared" si="1131"/>
        <v>1680</v>
      </c>
      <c r="M16432" s="5">
        <f t="shared" si="1133"/>
        <v>0</v>
      </c>
      <c r="N16432" s="15">
        <f t="shared" si="1132"/>
        <v>0</v>
      </c>
    </row>
    <row r="16433" spans="11:14" x14ac:dyDescent="0.2">
      <c r="K16433" s="15">
        <f t="shared" si="1130"/>
        <v>1</v>
      </c>
      <c r="L16433" s="17">
        <f t="shared" si="1131"/>
        <v>1680</v>
      </c>
      <c r="M16433" s="5">
        <f t="shared" si="1133"/>
        <v>0</v>
      </c>
      <c r="N16433" s="15">
        <f t="shared" si="1132"/>
        <v>0</v>
      </c>
    </row>
    <row r="16434" spans="11:14" x14ac:dyDescent="0.2">
      <c r="K16434" s="15">
        <f t="shared" si="1130"/>
        <v>1</v>
      </c>
      <c r="L16434" s="17">
        <f t="shared" si="1131"/>
        <v>1680</v>
      </c>
      <c r="M16434" s="5">
        <f t="shared" si="1133"/>
        <v>0</v>
      </c>
      <c r="N16434" s="15">
        <f t="shared" si="1132"/>
        <v>0</v>
      </c>
    </row>
    <row r="16435" spans="11:14" x14ac:dyDescent="0.2">
      <c r="K16435" s="15">
        <f t="shared" si="1130"/>
        <v>1</v>
      </c>
      <c r="L16435" s="17">
        <f t="shared" si="1131"/>
        <v>1680</v>
      </c>
      <c r="M16435" s="5">
        <f t="shared" si="1133"/>
        <v>0</v>
      </c>
      <c r="N16435" s="15">
        <f t="shared" si="1132"/>
        <v>0</v>
      </c>
    </row>
    <row r="16436" spans="11:14" x14ac:dyDescent="0.2">
      <c r="K16436" s="15">
        <f t="shared" si="1130"/>
        <v>1</v>
      </c>
      <c r="L16436" s="17">
        <f t="shared" si="1131"/>
        <v>1680</v>
      </c>
      <c r="M16436" s="5">
        <f t="shared" si="1133"/>
        <v>0</v>
      </c>
      <c r="N16436" s="15">
        <f t="shared" si="1132"/>
        <v>0</v>
      </c>
    </row>
    <row r="16437" spans="11:14" x14ac:dyDescent="0.2">
      <c r="K16437" s="15">
        <f t="shared" si="1130"/>
        <v>1</v>
      </c>
      <c r="L16437" s="17">
        <f t="shared" si="1131"/>
        <v>1680</v>
      </c>
      <c r="M16437" s="5">
        <f t="shared" si="1133"/>
        <v>0</v>
      </c>
      <c r="N16437" s="15">
        <f t="shared" si="1132"/>
        <v>0</v>
      </c>
    </row>
    <row r="16438" spans="11:14" x14ac:dyDescent="0.2">
      <c r="K16438" s="15">
        <f t="shared" si="1130"/>
        <v>1</v>
      </c>
      <c r="L16438" s="17">
        <f t="shared" si="1131"/>
        <v>1680</v>
      </c>
      <c r="M16438" s="5">
        <f t="shared" si="1133"/>
        <v>0</v>
      </c>
      <c r="N16438" s="15">
        <f t="shared" si="1132"/>
        <v>0</v>
      </c>
    </row>
    <row r="16439" spans="11:14" x14ac:dyDescent="0.2">
      <c r="K16439" s="15">
        <f t="shared" si="1130"/>
        <v>1</v>
      </c>
      <c r="L16439" s="17">
        <f t="shared" si="1131"/>
        <v>1680</v>
      </c>
      <c r="M16439" s="5">
        <f t="shared" si="1133"/>
        <v>0</v>
      </c>
      <c r="N16439" s="15">
        <f t="shared" si="1132"/>
        <v>0</v>
      </c>
    </row>
    <row r="16440" spans="11:14" x14ac:dyDescent="0.2">
      <c r="K16440" s="15">
        <f t="shared" si="1130"/>
        <v>1</v>
      </c>
      <c r="L16440" s="17">
        <f t="shared" si="1131"/>
        <v>1680</v>
      </c>
      <c r="M16440" s="5">
        <f t="shared" si="1133"/>
        <v>0</v>
      </c>
      <c r="N16440" s="15">
        <f t="shared" si="1132"/>
        <v>0</v>
      </c>
    </row>
    <row r="16441" spans="11:14" x14ac:dyDescent="0.2">
      <c r="K16441" s="15">
        <f t="shared" si="1130"/>
        <v>1</v>
      </c>
      <c r="L16441" s="17">
        <f t="shared" si="1131"/>
        <v>1680</v>
      </c>
      <c r="M16441" s="5">
        <f t="shared" si="1133"/>
        <v>0</v>
      </c>
      <c r="N16441" s="15">
        <f t="shared" si="1132"/>
        <v>0</v>
      </c>
    </row>
    <row r="16442" spans="11:14" x14ac:dyDescent="0.2">
      <c r="K16442" s="15">
        <f t="shared" si="1130"/>
        <v>1</v>
      </c>
      <c r="L16442" s="17">
        <f t="shared" si="1131"/>
        <v>1680</v>
      </c>
      <c r="M16442" s="5">
        <f t="shared" si="1133"/>
        <v>0</v>
      </c>
      <c r="N16442" s="15">
        <f t="shared" si="1132"/>
        <v>0</v>
      </c>
    </row>
    <row r="16443" spans="11:14" x14ac:dyDescent="0.2">
      <c r="K16443" s="15">
        <f t="shared" si="1130"/>
        <v>1</v>
      </c>
      <c r="L16443" s="17">
        <f t="shared" si="1131"/>
        <v>1680</v>
      </c>
      <c r="M16443" s="5">
        <f t="shared" si="1133"/>
        <v>0</v>
      </c>
      <c r="N16443" s="15">
        <f t="shared" si="1132"/>
        <v>0</v>
      </c>
    </row>
    <row r="16444" spans="11:14" x14ac:dyDescent="0.2">
      <c r="K16444" s="15">
        <f t="shared" si="1130"/>
        <v>1</v>
      </c>
      <c r="L16444" s="17">
        <f t="shared" si="1131"/>
        <v>1680</v>
      </c>
      <c r="M16444" s="5">
        <f t="shared" si="1133"/>
        <v>0</v>
      </c>
      <c r="N16444" s="15">
        <f t="shared" si="1132"/>
        <v>0</v>
      </c>
    </row>
    <row r="16445" spans="11:14" x14ac:dyDescent="0.2">
      <c r="K16445" s="15">
        <f t="shared" si="1130"/>
        <v>1</v>
      </c>
      <c r="L16445" s="17">
        <f t="shared" si="1131"/>
        <v>1680</v>
      </c>
      <c r="M16445" s="5">
        <f t="shared" si="1133"/>
        <v>0</v>
      </c>
      <c r="N16445" s="15">
        <f t="shared" si="1132"/>
        <v>0</v>
      </c>
    </row>
    <row r="16446" spans="11:14" x14ac:dyDescent="0.2">
      <c r="K16446" s="15">
        <f t="shared" si="1130"/>
        <v>1</v>
      </c>
      <c r="L16446" s="17">
        <f t="shared" si="1131"/>
        <v>1680</v>
      </c>
      <c r="M16446" s="5">
        <f t="shared" si="1133"/>
        <v>0</v>
      </c>
      <c r="N16446" s="15">
        <f t="shared" si="1132"/>
        <v>0</v>
      </c>
    </row>
    <row r="16447" spans="11:14" x14ac:dyDescent="0.2">
      <c r="K16447" s="15">
        <f t="shared" si="1130"/>
        <v>1</v>
      </c>
      <c r="L16447" s="17">
        <f t="shared" si="1131"/>
        <v>1680</v>
      </c>
      <c r="M16447" s="5">
        <f t="shared" si="1133"/>
        <v>0</v>
      </c>
      <c r="N16447" s="15">
        <f t="shared" si="1132"/>
        <v>0</v>
      </c>
    </row>
    <row r="16448" spans="11:14" x14ac:dyDescent="0.2">
      <c r="K16448" s="15">
        <f t="shared" si="1130"/>
        <v>1</v>
      </c>
      <c r="L16448" s="17">
        <f t="shared" si="1131"/>
        <v>1680</v>
      </c>
      <c r="M16448" s="5">
        <f t="shared" si="1133"/>
        <v>0</v>
      </c>
      <c r="N16448" s="15">
        <f t="shared" si="1132"/>
        <v>0</v>
      </c>
    </row>
    <row r="16449" spans="11:14" x14ac:dyDescent="0.2">
      <c r="K16449" s="15">
        <f t="shared" si="1130"/>
        <v>1</v>
      </c>
      <c r="L16449" s="17">
        <f t="shared" si="1131"/>
        <v>1680</v>
      </c>
      <c r="M16449" s="5">
        <f t="shared" si="1133"/>
        <v>0</v>
      </c>
      <c r="N16449" s="15">
        <f t="shared" si="1132"/>
        <v>0</v>
      </c>
    </row>
    <row r="16450" spans="11:14" x14ac:dyDescent="0.2">
      <c r="K16450" s="15">
        <f t="shared" ref="K16450:K16513" si="1134">DATE(YEAR(E16450),MONTH(E16450),1)</f>
        <v>1</v>
      </c>
      <c r="L16450" s="17">
        <f t="shared" ref="L16450:L16513" si="1135">ROUND(($B$3-K16450)/365.25*12,0)</f>
        <v>1680</v>
      </c>
      <c r="M16450" s="5">
        <f t="shared" si="1133"/>
        <v>0</v>
      </c>
      <c r="N16450" s="15">
        <f t="shared" ref="N16450:N16513" si="1136">EDATE(E16450,D16450)</f>
        <v>0</v>
      </c>
    </row>
    <row r="16451" spans="11:14" x14ac:dyDescent="0.2">
      <c r="K16451" s="15">
        <f t="shared" si="1134"/>
        <v>1</v>
      </c>
      <c r="L16451" s="17">
        <f t="shared" si="1135"/>
        <v>1680</v>
      </c>
      <c r="M16451" s="5">
        <f t="shared" ref="M16451:M16514" si="1137">ROUND((N16451-K16451)/365.25*12,0)</f>
        <v>0</v>
      </c>
      <c r="N16451" s="15">
        <f t="shared" si="1136"/>
        <v>0</v>
      </c>
    </row>
    <row r="16452" spans="11:14" x14ac:dyDescent="0.2">
      <c r="K16452" s="15">
        <f t="shared" si="1134"/>
        <v>1</v>
      </c>
      <c r="L16452" s="17">
        <f t="shared" si="1135"/>
        <v>1680</v>
      </c>
      <c r="M16452" s="5">
        <f t="shared" si="1137"/>
        <v>0</v>
      </c>
      <c r="N16452" s="15">
        <f t="shared" si="1136"/>
        <v>0</v>
      </c>
    </row>
    <row r="16453" spans="11:14" x14ac:dyDescent="0.2">
      <c r="K16453" s="15">
        <f t="shared" si="1134"/>
        <v>1</v>
      </c>
      <c r="L16453" s="17">
        <f t="shared" si="1135"/>
        <v>1680</v>
      </c>
      <c r="M16453" s="5">
        <f t="shared" si="1137"/>
        <v>0</v>
      </c>
      <c r="N16453" s="15">
        <f t="shared" si="1136"/>
        <v>0</v>
      </c>
    </row>
    <row r="16454" spans="11:14" x14ac:dyDescent="0.2">
      <c r="K16454" s="15">
        <f t="shared" si="1134"/>
        <v>1</v>
      </c>
      <c r="L16454" s="17">
        <f t="shared" si="1135"/>
        <v>1680</v>
      </c>
      <c r="M16454" s="5">
        <f t="shared" si="1137"/>
        <v>0</v>
      </c>
      <c r="N16454" s="15">
        <f t="shared" si="1136"/>
        <v>0</v>
      </c>
    </row>
    <row r="16455" spans="11:14" x14ac:dyDescent="0.2">
      <c r="K16455" s="15">
        <f t="shared" si="1134"/>
        <v>1</v>
      </c>
      <c r="L16455" s="17">
        <f t="shared" si="1135"/>
        <v>1680</v>
      </c>
      <c r="M16455" s="5">
        <f t="shared" si="1137"/>
        <v>0</v>
      </c>
      <c r="N16455" s="15">
        <f t="shared" si="1136"/>
        <v>0</v>
      </c>
    </row>
    <row r="16456" spans="11:14" x14ac:dyDescent="0.2">
      <c r="K16456" s="15">
        <f t="shared" si="1134"/>
        <v>1</v>
      </c>
      <c r="L16456" s="17">
        <f t="shared" si="1135"/>
        <v>1680</v>
      </c>
      <c r="M16456" s="5">
        <f t="shared" si="1137"/>
        <v>0</v>
      </c>
      <c r="N16456" s="15">
        <f t="shared" si="1136"/>
        <v>0</v>
      </c>
    </row>
    <row r="16457" spans="11:14" x14ac:dyDescent="0.2">
      <c r="K16457" s="15">
        <f t="shared" si="1134"/>
        <v>1</v>
      </c>
      <c r="L16457" s="17">
        <f t="shared" si="1135"/>
        <v>1680</v>
      </c>
      <c r="M16457" s="5">
        <f t="shared" si="1137"/>
        <v>0</v>
      </c>
      <c r="N16457" s="15">
        <f t="shared" si="1136"/>
        <v>0</v>
      </c>
    </row>
    <row r="16458" spans="11:14" x14ac:dyDescent="0.2">
      <c r="K16458" s="15">
        <f t="shared" si="1134"/>
        <v>1</v>
      </c>
      <c r="L16458" s="17">
        <f t="shared" si="1135"/>
        <v>1680</v>
      </c>
      <c r="M16458" s="5">
        <f t="shared" si="1137"/>
        <v>0</v>
      </c>
      <c r="N16458" s="15">
        <f t="shared" si="1136"/>
        <v>0</v>
      </c>
    </row>
    <row r="16459" spans="11:14" x14ac:dyDescent="0.2">
      <c r="K16459" s="15">
        <f t="shared" si="1134"/>
        <v>1</v>
      </c>
      <c r="L16459" s="17">
        <f t="shared" si="1135"/>
        <v>1680</v>
      </c>
      <c r="M16459" s="5">
        <f t="shared" si="1137"/>
        <v>0</v>
      </c>
      <c r="N16459" s="15">
        <f t="shared" si="1136"/>
        <v>0</v>
      </c>
    </row>
    <row r="16460" spans="11:14" x14ac:dyDescent="0.2">
      <c r="K16460" s="15">
        <f t="shared" si="1134"/>
        <v>1</v>
      </c>
      <c r="L16460" s="17">
        <f t="shared" si="1135"/>
        <v>1680</v>
      </c>
      <c r="M16460" s="5">
        <f t="shared" si="1137"/>
        <v>0</v>
      </c>
      <c r="N16460" s="15">
        <f t="shared" si="1136"/>
        <v>0</v>
      </c>
    </row>
    <row r="16461" spans="11:14" x14ac:dyDescent="0.2">
      <c r="K16461" s="15">
        <f t="shared" si="1134"/>
        <v>1</v>
      </c>
      <c r="L16461" s="17">
        <f t="shared" si="1135"/>
        <v>1680</v>
      </c>
      <c r="M16461" s="5">
        <f t="shared" si="1137"/>
        <v>0</v>
      </c>
      <c r="N16461" s="15">
        <f t="shared" si="1136"/>
        <v>0</v>
      </c>
    </row>
    <row r="16462" spans="11:14" x14ac:dyDescent="0.2">
      <c r="K16462" s="15">
        <f t="shared" si="1134"/>
        <v>1</v>
      </c>
      <c r="L16462" s="17">
        <f t="shared" si="1135"/>
        <v>1680</v>
      </c>
      <c r="M16462" s="5">
        <f t="shared" si="1137"/>
        <v>0</v>
      </c>
      <c r="N16462" s="15">
        <f t="shared" si="1136"/>
        <v>0</v>
      </c>
    </row>
    <row r="16463" spans="11:14" x14ac:dyDescent="0.2">
      <c r="K16463" s="15">
        <f t="shared" si="1134"/>
        <v>1</v>
      </c>
      <c r="L16463" s="17">
        <f t="shared" si="1135"/>
        <v>1680</v>
      </c>
      <c r="M16463" s="5">
        <f t="shared" si="1137"/>
        <v>0</v>
      </c>
      <c r="N16463" s="15">
        <f t="shared" si="1136"/>
        <v>0</v>
      </c>
    </row>
    <row r="16464" spans="11:14" x14ac:dyDescent="0.2">
      <c r="K16464" s="15">
        <f t="shared" si="1134"/>
        <v>1</v>
      </c>
      <c r="L16464" s="17">
        <f t="shared" si="1135"/>
        <v>1680</v>
      </c>
      <c r="M16464" s="5">
        <f t="shared" si="1137"/>
        <v>0</v>
      </c>
      <c r="N16464" s="15">
        <f t="shared" si="1136"/>
        <v>0</v>
      </c>
    </row>
    <row r="16465" spans="11:14" x14ac:dyDescent="0.2">
      <c r="K16465" s="15">
        <f t="shared" si="1134"/>
        <v>1</v>
      </c>
      <c r="L16465" s="17">
        <f t="shared" si="1135"/>
        <v>1680</v>
      </c>
      <c r="M16465" s="5">
        <f t="shared" si="1137"/>
        <v>0</v>
      </c>
      <c r="N16465" s="15">
        <f t="shared" si="1136"/>
        <v>0</v>
      </c>
    </row>
    <row r="16466" spans="11:14" x14ac:dyDescent="0.2">
      <c r="K16466" s="15">
        <f t="shared" si="1134"/>
        <v>1</v>
      </c>
      <c r="L16466" s="17">
        <f t="shared" si="1135"/>
        <v>1680</v>
      </c>
      <c r="M16466" s="5">
        <f t="shared" si="1137"/>
        <v>0</v>
      </c>
      <c r="N16466" s="15">
        <f t="shared" si="1136"/>
        <v>0</v>
      </c>
    </row>
    <row r="16467" spans="11:14" x14ac:dyDescent="0.2">
      <c r="K16467" s="15">
        <f t="shared" si="1134"/>
        <v>1</v>
      </c>
      <c r="L16467" s="17">
        <f t="shared" si="1135"/>
        <v>1680</v>
      </c>
      <c r="M16467" s="5">
        <f t="shared" si="1137"/>
        <v>0</v>
      </c>
      <c r="N16467" s="15">
        <f t="shared" si="1136"/>
        <v>0</v>
      </c>
    </row>
    <row r="16468" spans="11:14" x14ac:dyDescent="0.2">
      <c r="K16468" s="15">
        <f t="shared" si="1134"/>
        <v>1</v>
      </c>
      <c r="L16468" s="17">
        <f t="shared" si="1135"/>
        <v>1680</v>
      </c>
      <c r="M16468" s="5">
        <f t="shared" si="1137"/>
        <v>0</v>
      </c>
      <c r="N16468" s="15">
        <f t="shared" si="1136"/>
        <v>0</v>
      </c>
    </row>
    <row r="16469" spans="11:14" x14ac:dyDescent="0.2">
      <c r="K16469" s="15">
        <f t="shared" si="1134"/>
        <v>1</v>
      </c>
      <c r="L16469" s="17">
        <f t="shared" si="1135"/>
        <v>1680</v>
      </c>
      <c r="M16469" s="5">
        <f t="shared" si="1137"/>
        <v>0</v>
      </c>
      <c r="N16469" s="15">
        <f t="shared" si="1136"/>
        <v>0</v>
      </c>
    </row>
    <row r="16470" spans="11:14" x14ac:dyDescent="0.2">
      <c r="K16470" s="15">
        <f t="shared" si="1134"/>
        <v>1</v>
      </c>
      <c r="L16470" s="17">
        <f t="shared" si="1135"/>
        <v>1680</v>
      </c>
      <c r="M16470" s="5">
        <f t="shared" si="1137"/>
        <v>0</v>
      </c>
      <c r="N16470" s="15">
        <f t="shared" si="1136"/>
        <v>0</v>
      </c>
    </row>
    <row r="16471" spans="11:14" x14ac:dyDescent="0.2">
      <c r="K16471" s="15">
        <f t="shared" si="1134"/>
        <v>1</v>
      </c>
      <c r="L16471" s="17">
        <f t="shared" si="1135"/>
        <v>1680</v>
      </c>
      <c r="M16471" s="5">
        <f t="shared" si="1137"/>
        <v>0</v>
      </c>
      <c r="N16471" s="15">
        <f t="shared" si="1136"/>
        <v>0</v>
      </c>
    </row>
    <row r="16472" spans="11:14" x14ac:dyDescent="0.2">
      <c r="K16472" s="15">
        <f t="shared" si="1134"/>
        <v>1</v>
      </c>
      <c r="L16472" s="17">
        <f t="shared" si="1135"/>
        <v>1680</v>
      </c>
      <c r="M16472" s="5">
        <f t="shared" si="1137"/>
        <v>0</v>
      </c>
      <c r="N16472" s="15">
        <f t="shared" si="1136"/>
        <v>0</v>
      </c>
    </row>
    <row r="16473" spans="11:14" x14ac:dyDescent="0.2">
      <c r="K16473" s="15">
        <f t="shared" si="1134"/>
        <v>1</v>
      </c>
      <c r="L16473" s="17">
        <f t="shared" si="1135"/>
        <v>1680</v>
      </c>
      <c r="M16473" s="5">
        <f t="shared" si="1137"/>
        <v>0</v>
      </c>
      <c r="N16473" s="15">
        <f t="shared" si="1136"/>
        <v>0</v>
      </c>
    </row>
    <row r="16474" spans="11:14" x14ac:dyDescent="0.2">
      <c r="K16474" s="15">
        <f t="shared" si="1134"/>
        <v>1</v>
      </c>
      <c r="L16474" s="17">
        <f t="shared" si="1135"/>
        <v>1680</v>
      </c>
      <c r="M16474" s="5">
        <f t="shared" si="1137"/>
        <v>0</v>
      </c>
      <c r="N16474" s="15">
        <f t="shared" si="1136"/>
        <v>0</v>
      </c>
    </row>
    <row r="16475" spans="11:14" x14ac:dyDescent="0.2">
      <c r="K16475" s="15">
        <f t="shared" si="1134"/>
        <v>1</v>
      </c>
      <c r="L16475" s="17">
        <f t="shared" si="1135"/>
        <v>1680</v>
      </c>
      <c r="M16475" s="5">
        <f t="shared" si="1137"/>
        <v>0</v>
      </c>
      <c r="N16475" s="15">
        <f t="shared" si="1136"/>
        <v>0</v>
      </c>
    </row>
    <row r="16476" spans="11:14" x14ac:dyDescent="0.2">
      <c r="K16476" s="15">
        <f t="shared" si="1134"/>
        <v>1</v>
      </c>
      <c r="L16476" s="17">
        <f t="shared" si="1135"/>
        <v>1680</v>
      </c>
      <c r="M16476" s="5">
        <f t="shared" si="1137"/>
        <v>0</v>
      </c>
      <c r="N16476" s="15">
        <f t="shared" si="1136"/>
        <v>0</v>
      </c>
    </row>
    <row r="16477" spans="11:14" x14ac:dyDescent="0.2">
      <c r="K16477" s="15">
        <f t="shared" si="1134"/>
        <v>1</v>
      </c>
      <c r="L16477" s="17">
        <f t="shared" si="1135"/>
        <v>1680</v>
      </c>
      <c r="M16477" s="5">
        <f t="shared" si="1137"/>
        <v>0</v>
      </c>
      <c r="N16477" s="15">
        <f t="shared" si="1136"/>
        <v>0</v>
      </c>
    </row>
    <row r="16478" spans="11:14" x14ac:dyDescent="0.2">
      <c r="K16478" s="15">
        <f t="shared" si="1134"/>
        <v>1</v>
      </c>
      <c r="L16478" s="17">
        <f t="shared" si="1135"/>
        <v>1680</v>
      </c>
      <c r="M16478" s="5">
        <f t="shared" si="1137"/>
        <v>0</v>
      </c>
      <c r="N16478" s="15">
        <f t="shared" si="1136"/>
        <v>0</v>
      </c>
    </row>
    <row r="16479" spans="11:14" x14ac:dyDescent="0.2">
      <c r="K16479" s="15">
        <f t="shared" si="1134"/>
        <v>1</v>
      </c>
      <c r="L16479" s="17">
        <f t="shared" si="1135"/>
        <v>1680</v>
      </c>
      <c r="M16479" s="5">
        <f t="shared" si="1137"/>
        <v>0</v>
      </c>
      <c r="N16479" s="15">
        <f t="shared" si="1136"/>
        <v>0</v>
      </c>
    </row>
    <row r="16480" spans="11:14" x14ac:dyDescent="0.2">
      <c r="K16480" s="15">
        <f t="shared" si="1134"/>
        <v>1</v>
      </c>
      <c r="L16480" s="17">
        <f t="shared" si="1135"/>
        <v>1680</v>
      </c>
      <c r="M16480" s="5">
        <f t="shared" si="1137"/>
        <v>0</v>
      </c>
      <c r="N16480" s="15">
        <f t="shared" si="1136"/>
        <v>0</v>
      </c>
    </row>
    <row r="16481" spans="11:14" x14ac:dyDescent="0.2">
      <c r="K16481" s="15">
        <f t="shared" si="1134"/>
        <v>1</v>
      </c>
      <c r="L16481" s="17">
        <f t="shared" si="1135"/>
        <v>1680</v>
      </c>
      <c r="M16481" s="5">
        <f t="shared" si="1137"/>
        <v>0</v>
      </c>
      <c r="N16481" s="15">
        <f t="shared" si="1136"/>
        <v>0</v>
      </c>
    </row>
    <row r="16482" spans="11:14" x14ac:dyDescent="0.2">
      <c r="K16482" s="15">
        <f t="shared" si="1134"/>
        <v>1</v>
      </c>
      <c r="L16482" s="17">
        <f t="shared" si="1135"/>
        <v>1680</v>
      </c>
      <c r="M16482" s="5">
        <f t="shared" si="1137"/>
        <v>0</v>
      </c>
      <c r="N16482" s="15">
        <f t="shared" si="1136"/>
        <v>0</v>
      </c>
    </row>
    <row r="16483" spans="11:14" x14ac:dyDescent="0.2">
      <c r="K16483" s="15">
        <f t="shared" si="1134"/>
        <v>1</v>
      </c>
      <c r="L16483" s="17">
        <f t="shared" si="1135"/>
        <v>1680</v>
      </c>
      <c r="M16483" s="5">
        <f t="shared" si="1137"/>
        <v>0</v>
      </c>
      <c r="N16483" s="15">
        <f t="shared" si="1136"/>
        <v>0</v>
      </c>
    </row>
    <row r="16484" spans="11:14" x14ac:dyDescent="0.2">
      <c r="K16484" s="15">
        <f t="shared" si="1134"/>
        <v>1</v>
      </c>
      <c r="L16484" s="17">
        <f t="shared" si="1135"/>
        <v>1680</v>
      </c>
      <c r="M16484" s="5">
        <f t="shared" si="1137"/>
        <v>0</v>
      </c>
      <c r="N16484" s="15">
        <f t="shared" si="1136"/>
        <v>0</v>
      </c>
    </row>
    <row r="16485" spans="11:14" x14ac:dyDescent="0.2">
      <c r="K16485" s="15">
        <f t="shared" si="1134"/>
        <v>1</v>
      </c>
      <c r="L16485" s="17">
        <f t="shared" si="1135"/>
        <v>1680</v>
      </c>
      <c r="M16485" s="5">
        <f t="shared" si="1137"/>
        <v>0</v>
      </c>
      <c r="N16485" s="15">
        <f t="shared" si="1136"/>
        <v>0</v>
      </c>
    </row>
    <row r="16486" spans="11:14" x14ac:dyDescent="0.2">
      <c r="K16486" s="15">
        <f t="shared" si="1134"/>
        <v>1</v>
      </c>
      <c r="L16486" s="17">
        <f t="shared" si="1135"/>
        <v>1680</v>
      </c>
      <c r="M16486" s="5">
        <f t="shared" si="1137"/>
        <v>0</v>
      </c>
      <c r="N16486" s="15">
        <f t="shared" si="1136"/>
        <v>0</v>
      </c>
    </row>
    <row r="16487" spans="11:14" x14ac:dyDescent="0.2">
      <c r="K16487" s="15">
        <f t="shared" si="1134"/>
        <v>1</v>
      </c>
      <c r="L16487" s="17">
        <f t="shared" si="1135"/>
        <v>1680</v>
      </c>
      <c r="M16487" s="5">
        <f t="shared" si="1137"/>
        <v>0</v>
      </c>
      <c r="N16487" s="15">
        <f t="shared" si="1136"/>
        <v>0</v>
      </c>
    </row>
    <row r="16488" spans="11:14" x14ac:dyDescent="0.2">
      <c r="K16488" s="15">
        <f t="shared" si="1134"/>
        <v>1</v>
      </c>
      <c r="L16488" s="17">
        <f t="shared" si="1135"/>
        <v>1680</v>
      </c>
      <c r="M16488" s="5">
        <f t="shared" si="1137"/>
        <v>0</v>
      </c>
      <c r="N16488" s="15">
        <f t="shared" si="1136"/>
        <v>0</v>
      </c>
    </row>
    <row r="16489" spans="11:14" x14ac:dyDescent="0.2">
      <c r="K16489" s="15">
        <f t="shared" si="1134"/>
        <v>1</v>
      </c>
      <c r="L16489" s="17">
        <f t="shared" si="1135"/>
        <v>1680</v>
      </c>
      <c r="M16489" s="5">
        <f t="shared" si="1137"/>
        <v>0</v>
      </c>
      <c r="N16489" s="15">
        <f t="shared" si="1136"/>
        <v>0</v>
      </c>
    </row>
    <row r="16490" spans="11:14" x14ac:dyDescent="0.2">
      <c r="K16490" s="15">
        <f t="shared" si="1134"/>
        <v>1</v>
      </c>
      <c r="L16490" s="17">
        <f t="shared" si="1135"/>
        <v>1680</v>
      </c>
      <c r="M16490" s="5">
        <f t="shared" si="1137"/>
        <v>0</v>
      </c>
      <c r="N16490" s="15">
        <f t="shared" si="1136"/>
        <v>0</v>
      </c>
    </row>
    <row r="16491" spans="11:14" x14ac:dyDescent="0.2">
      <c r="K16491" s="15">
        <f t="shared" si="1134"/>
        <v>1</v>
      </c>
      <c r="L16491" s="17">
        <f t="shared" si="1135"/>
        <v>1680</v>
      </c>
      <c r="M16491" s="5">
        <f t="shared" si="1137"/>
        <v>0</v>
      </c>
      <c r="N16491" s="15">
        <f t="shared" si="1136"/>
        <v>0</v>
      </c>
    </row>
    <row r="16492" spans="11:14" x14ac:dyDescent="0.2">
      <c r="K16492" s="15">
        <f t="shared" si="1134"/>
        <v>1</v>
      </c>
      <c r="L16492" s="17">
        <f t="shared" si="1135"/>
        <v>1680</v>
      </c>
      <c r="M16492" s="5">
        <f t="shared" si="1137"/>
        <v>0</v>
      </c>
      <c r="N16492" s="15">
        <f t="shared" si="1136"/>
        <v>0</v>
      </c>
    </row>
    <row r="16493" spans="11:14" x14ac:dyDescent="0.2">
      <c r="K16493" s="15">
        <f t="shared" si="1134"/>
        <v>1</v>
      </c>
      <c r="L16493" s="17">
        <f t="shared" si="1135"/>
        <v>1680</v>
      </c>
      <c r="M16493" s="5">
        <f t="shared" si="1137"/>
        <v>0</v>
      </c>
      <c r="N16493" s="15">
        <f t="shared" si="1136"/>
        <v>0</v>
      </c>
    </row>
    <row r="16494" spans="11:14" x14ac:dyDescent="0.2">
      <c r="K16494" s="15">
        <f t="shared" si="1134"/>
        <v>1</v>
      </c>
      <c r="L16494" s="17">
        <f t="shared" si="1135"/>
        <v>1680</v>
      </c>
      <c r="M16494" s="5">
        <f t="shared" si="1137"/>
        <v>0</v>
      </c>
      <c r="N16494" s="15">
        <f t="shared" si="1136"/>
        <v>0</v>
      </c>
    </row>
    <row r="16495" spans="11:14" x14ac:dyDescent="0.2">
      <c r="K16495" s="15">
        <f t="shared" si="1134"/>
        <v>1</v>
      </c>
      <c r="L16495" s="17">
        <f t="shared" si="1135"/>
        <v>1680</v>
      </c>
      <c r="M16495" s="5">
        <f t="shared" si="1137"/>
        <v>0</v>
      </c>
      <c r="N16495" s="15">
        <f t="shared" si="1136"/>
        <v>0</v>
      </c>
    </row>
    <row r="16496" spans="11:14" x14ac:dyDescent="0.2">
      <c r="K16496" s="15">
        <f t="shared" si="1134"/>
        <v>1</v>
      </c>
      <c r="L16496" s="17">
        <f t="shared" si="1135"/>
        <v>1680</v>
      </c>
      <c r="M16496" s="5">
        <f t="shared" si="1137"/>
        <v>0</v>
      </c>
      <c r="N16496" s="15">
        <f t="shared" si="1136"/>
        <v>0</v>
      </c>
    </row>
    <row r="16497" spans="11:14" x14ac:dyDescent="0.2">
      <c r="K16497" s="15">
        <f t="shared" si="1134"/>
        <v>1</v>
      </c>
      <c r="L16497" s="17">
        <f t="shared" si="1135"/>
        <v>1680</v>
      </c>
      <c r="M16497" s="5">
        <f t="shared" si="1137"/>
        <v>0</v>
      </c>
      <c r="N16497" s="15">
        <f t="shared" si="1136"/>
        <v>0</v>
      </c>
    </row>
    <row r="16498" spans="11:14" x14ac:dyDescent="0.2">
      <c r="K16498" s="15">
        <f t="shared" si="1134"/>
        <v>1</v>
      </c>
      <c r="L16498" s="17">
        <f t="shared" si="1135"/>
        <v>1680</v>
      </c>
      <c r="M16498" s="5">
        <f t="shared" si="1137"/>
        <v>0</v>
      </c>
      <c r="N16498" s="15">
        <f t="shared" si="1136"/>
        <v>0</v>
      </c>
    </row>
    <row r="16499" spans="11:14" x14ac:dyDescent="0.2">
      <c r="K16499" s="15">
        <f t="shared" si="1134"/>
        <v>1</v>
      </c>
      <c r="L16499" s="17">
        <f t="shared" si="1135"/>
        <v>1680</v>
      </c>
      <c r="M16499" s="5">
        <f t="shared" si="1137"/>
        <v>0</v>
      </c>
      <c r="N16499" s="15">
        <f t="shared" si="1136"/>
        <v>0</v>
      </c>
    </row>
    <row r="16500" spans="11:14" x14ac:dyDescent="0.2">
      <c r="K16500" s="15">
        <f t="shared" si="1134"/>
        <v>1</v>
      </c>
      <c r="L16500" s="17">
        <f t="shared" si="1135"/>
        <v>1680</v>
      </c>
      <c r="M16500" s="5">
        <f t="shared" si="1137"/>
        <v>0</v>
      </c>
      <c r="N16500" s="15">
        <f t="shared" si="1136"/>
        <v>0</v>
      </c>
    </row>
    <row r="16501" spans="11:14" x14ac:dyDescent="0.2">
      <c r="K16501" s="15">
        <f t="shared" si="1134"/>
        <v>1</v>
      </c>
      <c r="L16501" s="17">
        <f t="shared" si="1135"/>
        <v>1680</v>
      </c>
      <c r="M16501" s="5">
        <f t="shared" si="1137"/>
        <v>0</v>
      </c>
      <c r="N16501" s="15">
        <f t="shared" si="1136"/>
        <v>0</v>
      </c>
    </row>
    <row r="16502" spans="11:14" x14ac:dyDescent="0.2">
      <c r="K16502" s="15">
        <f t="shared" si="1134"/>
        <v>1</v>
      </c>
      <c r="L16502" s="17">
        <f t="shared" si="1135"/>
        <v>1680</v>
      </c>
      <c r="M16502" s="5">
        <f t="shared" si="1137"/>
        <v>0</v>
      </c>
      <c r="N16502" s="15">
        <f t="shared" si="1136"/>
        <v>0</v>
      </c>
    </row>
    <row r="16503" spans="11:14" x14ac:dyDescent="0.2">
      <c r="K16503" s="15">
        <f t="shared" si="1134"/>
        <v>1</v>
      </c>
      <c r="L16503" s="17">
        <f t="shared" si="1135"/>
        <v>1680</v>
      </c>
      <c r="M16503" s="5">
        <f t="shared" si="1137"/>
        <v>0</v>
      </c>
      <c r="N16503" s="15">
        <f t="shared" si="1136"/>
        <v>0</v>
      </c>
    </row>
    <row r="16504" spans="11:14" x14ac:dyDescent="0.2">
      <c r="K16504" s="15">
        <f t="shared" si="1134"/>
        <v>1</v>
      </c>
      <c r="L16504" s="17">
        <f t="shared" si="1135"/>
        <v>1680</v>
      </c>
      <c r="M16504" s="5">
        <f t="shared" si="1137"/>
        <v>0</v>
      </c>
      <c r="N16504" s="15">
        <f t="shared" si="1136"/>
        <v>0</v>
      </c>
    </row>
    <row r="16505" spans="11:14" x14ac:dyDescent="0.2">
      <c r="K16505" s="15">
        <f t="shared" si="1134"/>
        <v>1</v>
      </c>
      <c r="L16505" s="17">
        <f t="shared" si="1135"/>
        <v>1680</v>
      </c>
      <c r="M16505" s="5">
        <f t="shared" si="1137"/>
        <v>0</v>
      </c>
      <c r="N16505" s="15">
        <f t="shared" si="1136"/>
        <v>0</v>
      </c>
    </row>
    <row r="16506" spans="11:14" x14ac:dyDescent="0.2">
      <c r="K16506" s="15">
        <f t="shared" si="1134"/>
        <v>1</v>
      </c>
      <c r="L16506" s="17">
        <f t="shared" si="1135"/>
        <v>1680</v>
      </c>
      <c r="M16506" s="5">
        <f t="shared" si="1137"/>
        <v>0</v>
      </c>
      <c r="N16506" s="15">
        <f t="shared" si="1136"/>
        <v>0</v>
      </c>
    </row>
    <row r="16507" spans="11:14" x14ac:dyDescent="0.2">
      <c r="K16507" s="15">
        <f t="shared" si="1134"/>
        <v>1</v>
      </c>
      <c r="L16507" s="17">
        <f t="shared" si="1135"/>
        <v>1680</v>
      </c>
      <c r="M16507" s="5">
        <f t="shared" si="1137"/>
        <v>0</v>
      </c>
      <c r="N16507" s="15">
        <f t="shared" si="1136"/>
        <v>0</v>
      </c>
    </row>
    <row r="16508" spans="11:14" x14ac:dyDescent="0.2">
      <c r="K16508" s="15">
        <f t="shared" si="1134"/>
        <v>1</v>
      </c>
      <c r="L16508" s="17">
        <f t="shared" si="1135"/>
        <v>1680</v>
      </c>
      <c r="M16508" s="5">
        <f t="shared" si="1137"/>
        <v>0</v>
      </c>
      <c r="N16508" s="15">
        <f t="shared" si="1136"/>
        <v>0</v>
      </c>
    </row>
    <row r="16509" spans="11:14" x14ac:dyDescent="0.2">
      <c r="K16509" s="15">
        <f t="shared" si="1134"/>
        <v>1</v>
      </c>
      <c r="L16509" s="17">
        <f t="shared" si="1135"/>
        <v>1680</v>
      </c>
      <c r="M16509" s="5">
        <f t="shared" si="1137"/>
        <v>0</v>
      </c>
      <c r="N16509" s="15">
        <f t="shared" si="1136"/>
        <v>0</v>
      </c>
    </row>
    <row r="16510" spans="11:14" x14ac:dyDescent="0.2">
      <c r="K16510" s="15">
        <f t="shared" si="1134"/>
        <v>1</v>
      </c>
      <c r="L16510" s="17">
        <f t="shared" si="1135"/>
        <v>1680</v>
      </c>
      <c r="M16510" s="5">
        <f t="shared" si="1137"/>
        <v>0</v>
      </c>
      <c r="N16510" s="15">
        <f t="shared" si="1136"/>
        <v>0</v>
      </c>
    </row>
    <row r="16511" spans="11:14" x14ac:dyDescent="0.2">
      <c r="K16511" s="15">
        <f t="shared" si="1134"/>
        <v>1</v>
      </c>
      <c r="L16511" s="17">
        <f t="shared" si="1135"/>
        <v>1680</v>
      </c>
      <c r="M16511" s="5">
        <f t="shared" si="1137"/>
        <v>0</v>
      </c>
      <c r="N16511" s="15">
        <f t="shared" si="1136"/>
        <v>0</v>
      </c>
    </row>
    <row r="16512" spans="11:14" x14ac:dyDescent="0.2">
      <c r="K16512" s="15">
        <f t="shared" si="1134"/>
        <v>1</v>
      </c>
      <c r="L16512" s="17">
        <f t="shared" si="1135"/>
        <v>1680</v>
      </c>
      <c r="M16512" s="5">
        <f t="shared" si="1137"/>
        <v>0</v>
      </c>
      <c r="N16512" s="15">
        <f t="shared" si="1136"/>
        <v>0</v>
      </c>
    </row>
    <row r="16513" spans="11:14" x14ac:dyDescent="0.2">
      <c r="K16513" s="15">
        <f t="shared" si="1134"/>
        <v>1</v>
      </c>
      <c r="L16513" s="17">
        <f t="shared" si="1135"/>
        <v>1680</v>
      </c>
      <c r="M16513" s="5">
        <f t="shared" si="1137"/>
        <v>0</v>
      </c>
      <c r="N16513" s="15">
        <f t="shared" si="1136"/>
        <v>0</v>
      </c>
    </row>
    <row r="16514" spans="11:14" x14ac:dyDescent="0.2">
      <c r="K16514" s="15">
        <f t="shared" ref="K16514:K16577" si="1138">DATE(YEAR(E16514),MONTH(E16514),1)</f>
        <v>1</v>
      </c>
      <c r="L16514" s="17">
        <f t="shared" ref="L16514:L16577" si="1139">ROUND(($B$3-K16514)/365.25*12,0)</f>
        <v>1680</v>
      </c>
      <c r="M16514" s="5">
        <f t="shared" si="1137"/>
        <v>0</v>
      </c>
      <c r="N16514" s="15">
        <f t="shared" ref="N16514:N16577" si="1140">EDATE(E16514,D16514)</f>
        <v>0</v>
      </c>
    </row>
    <row r="16515" spans="11:14" x14ac:dyDescent="0.2">
      <c r="K16515" s="15">
        <f t="shared" si="1138"/>
        <v>1</v>
      </c>
      <c r="L16515" s="17">
        <f t="shared" si="1139"/>
        <v>1680</v>
      </c>
      <c r="M16515" s="5">
        <f t="shared" ref="M16515:M16578" si="1141">ROUND((N16515-K16515)/365.25*12,0)</f>
        <v>0</v>
      </c>
      <c r="N16515" s="15">
        <f t="shared" si="1140"/>
        <v>0</v>
      </c>
    </row>
    <row r="16516" spans="11:14" x14ac:dyDescent="0.2">
      <c r="K16516" s="15">
        <f t="shared" si="1138"/>
        <v>1</v>
      </c>
      <c r="L16516" s="17">
        <f t="shared" si="1139"/>
        <v>1680</v>
      </c>
      <c r="M16516" s="5">
        <f t="shared" si="1141"/>
        <v>0</v>
      </c>
      <c r="N16516" s="15">
        <f t="shared" si="1140"/>
        <v>0</v>
      </c>
    </row>
    <row r="16517" spans="11:14" x14ac:dyDescent="0.2">
      <c r="K16517" s="15">
        <f t="shared" si="1138"/>
        <v>1</v>
      </c>
      <c r="L16517" s="17">
        <f t="shared" si="1139"/>
        <v>1680</v>
      </c>
      <c r="M16517" s="5">
        <f t="shared" si="1141"/>
        <v>0</v>
      </c>
      <c r="N16517" s="15">
        <f t="shared" si="1140"/>
        <v>0</v>
      </c>
    </row>
    <row r="16518" spans="11:14" x14ac:dyDescent="0.2">
      <c r="K16518" s="15">
        <f t="shared" si="1138"/>
        <v>1</v>
      </c>
      <c r="L16518" s="17">
        <f t="shared" si="1139"/>
        <v>1680</v>
      </c>
      <c r="M16518" s="5">
        <f t="shared" si="1141"/>
        <v>0</v>
      </c>
      <c r="N16518" s="15">
        <f t="shared" si="1140"/>
        <v>0</v>
      </c>
    </row>
    <row r="16519" spans="11:14" x14ac:dyDescent="0.2">
      <c r="K16519" s="15">
        <f t="shared" si="1138"/>
        <v>1</v>
      </c>
      <c r="L16519" s="17">
        <f t="shared" si="1139"/>
        <v>1680</v>
      </c>
      <c r="M16519" s="5">
        <f t="shared" si="1141"/>
        <v>0</v>
      </c>
      <c r="N16519" s="15">
        <f t="shared" si="1140"/>
        <v>0</v>
      </c>
    </row>
    <row r="16520" spans="11:14" x14ac:dyDescent="0.2">
      <c r="K16520" s="15">
        <f t="shared" si="1138"/>
        <v>1</v>
      </c>
      <c r="L16520" s="17">
        <f t="shared" si="1139"/>
        <v>1680</v>
      </c>
      <c r="M16520" s="5">
        <f t="shared" si="1141"/>
        <v>0</v>
      </c>
      <c r="N16520" s="15">
        <f t="shared" si="1140"/>
        <v>0</v>
      </c>
    </row>
    <row r="16521" spans="11:14" x14ac:dyDescent="0.2">
      <c r="K16521" s="15">
        <f t="shared" si="1138"/>
        <v>1</v>
      </c>
      <c r="L16521" s="17">
        <f t="shared" si="1139"/>
        <v>1680</v>
      </c>
      <c r="M16521" s="5">
        <f t="shared" si="1141"/>
        <v>0</v>
      </c>
      <c r="N16521" s="15">
        <f t="shared" si="1140"/>
        <v>0</v>
      </c>
    </row>
    <row r="16522" spans="11:14" x14ac:dyDescent="0.2">
      <c r="K16522" s="15">
        <f t="shared" si="1138"/>
        <v>1</v>
      </c>
      <c r="L16522" s="17">
        <f t="shared" si="1139"/>
        <v>1680</v>
      </c>
      <c r="M16522" s="5">
        <f t="shared" si="1141"/>
        <v>0</v>
      </c>
      <c r="N16522" s="15">
        <f t="shared" si="1140"/>
        <v>0</v>
      </c>
    </row>
    <row r="16523" spans="11:14" x14ac:dyDescent="0.2">
      <c r="K16523" s="15">
        <f t="shared" si="1138"/>
        <v>1</v>
      </c>
      <c r="L16523" s="17">
        <f t="shared" si="1139"/>
        <v>1680</v>
      </c>
      <c r="M16523" s="5">
        <f t="shared" si="1141"/>
        <v>0</v>
      </c>
      <c r="N16523" s="15">
        <f t="shared" si="1140"/>
        <v>0</v>
      </c>
    </row>
    <row r="16524" spans="11:14" x14ac:dyDescent="0.2">
      <c r="K16524" s="15">
        <f t="shared" si="1138"/>
        <v>1</v>
      </c>
      <c r="L16524" s="17">
        <f t="shared" si="1139"/>
        <v>1680</v>
      </c>
      <c r="M16524" s="5">
        <f t="shared" si="1141"/>
        <v>0</v>
      </c>
      <c r="N16524" s="15">
        <f t="shared" si="1140"/>
        <v>0</v>
      </c>
    </row>
    <row r="16525" spans="11:14" x14ac:dyDescent="0.2">
      <c r="K16525" s="15">
        <f t="shared" si="1138"/>
        <v>1</v>
      </c>
      <c r="L16525" s="17">
        <f t="shared" si="1139"/>
        <v>1680</v>
      </c>
      <c r="M16525" s="5">
        <f t="shared" si="1141"/>
        <v>0</v>
      </c>
      <c r="N16525" s="15">
        <f t="shared" si="1140"/>
        <v>0</v>
      </c>
    </row>
    <row r="16526" spans="11:14" x14ac:dyDescent="0.2">
      <c r="K16526" s="15">
        <f t="shared" si="1138"/>
        <v>1</v>
      </c>
      <c r="L16526" s="17">
        <f t="shared" si="1139"/>
        <v>1680</v>
      </c>
      <c r="M16526" s="5">
        <f t="shared" si="1141"/>
        <v>0</v>
      </c>
      <c r="N16526" s="15">
        <f t="shared" si="1140"/>
        <v>0</v>
      </c>
    </row>
    <row r="16527" spans="11:14" x14ac:dyDescent="0.2">
      <c r="K16527" s="15">
        <f t="shared" si="1138"/>
        <v>1</v>
      </c>
      <c r="L16527" s="17">
        <f t="shared" si="1139"/>
        <v>1680</v>
      </c>
      <c r="M16527" s="5">
        <f t="shared" si="1141"/>
        <v>0</v>
      </c>
      <c r="N16527" s="15">
        <f t="shared" si="1140"/>
        <v>0</v>
      </c>
    </row>
    <row r="16528" spans="11:14" x14ac:dyDescent="0.2">
      <c r="K16528" s="15">
        <f t="shared" si="1138"/>
        <v>1</v>
      </c>
      <c r="L16528" s="17">
        <f t="shared" si="1139"/>
        <v>1680</v>
      </c>
      <c r="M16528" s="5">
        <f t="shared" si="1141"/>
        <v>0</v>
      </c>
      <c r="N16528" s="15">
        <f t="shared" si="1140"/>
        <v>0</v>
      </c>
    </row>
    <row r="16529" spans="11:14" x14ac:dyDescent="0.2">
      <c r="K16529" s="15">
        <f t="shared" si="1138"/>
        <v>1</v>
      </c>
      <c r="L16529" s="17">
        <f t="shared" si="1139"/>
        <v>1680</v>
      </c>
      <c r="M16529" s="5">
        <f t="shared" si="1141"/>
        <v>0</v>
      </c>
      <c r="N16529" s="15">
        <f t="shared" si="1140"/>
        <v>0</v>
      </c>
    </row>
    <row r="16530" spans="11:14" x14ac:dyDescent="0.2">
      <c r="K16530" s="15">
        <f t="shared" si="1138"/>
        <v>1</v>
      </c>
      <c r="L16530" s="17">
        <f t="shared" si="1139"/>
        <v>1680</v>
      </c>
      <c r="M16530" s="5">
        <f t="shared" si="1141"/>
        <v>0</v>
      </c>
      <c r="N16530" s="15">
        <f t="shared" si="1140"/>
        <v>0</v>
      </c>
    </row>
    <row r="16531" spans="11:14" x14ac:dyDescent="0.2">
      <c r="K16531" s="15">
        <f t="shared" si="1138"/>
        <v>1</v>
      </c>
      <c r="L16531" s="17">
        <f t="shared" si="1139"/>
        <v>1680</v>
      </c>
      <c r="M16531" s="5">
        <f t="shared" si="1141"/>
        <v>0</v>
      </c>
      <c r="N16531" s="15">
        <f t="shared" si="1140"/>
        <v>0</v>
      </c>
    </row>
    <row r="16532" spans="11:14" x14ac:dyDescent="0.2">
      <c r="K16532" s="15">
        <f t="shared" si="1138"/>
        <v>1</v>
      </c>
      <c r="L16532" s="17">
        <f t="shared" si="1139"/>
        <v>1680</v>
      </c>
      <c r="M16532" s="5">
        <f t="shared" si="1141"/>
        <v>0</v>
      </c>
      <c r="N16532" s="15">
        <f t="shared" si="1140"/>
        <v>0</v>
      </c>
    </row>
    <row r="16533" spans="11:14" x14ac:dyDescent="0.2">
      <c r="K16533" s="15">
        <f t="shared" si="1138"/>
        <v>1</v>
      </c>
      <c r="L16533" s="17">
        <f t="shared" si="1139"/>
        <v>1680</v>
      </c>
      <c r="M16533" s="5">
        <f t="shared" si="1141"/>
        <v>0</v>
      </c>
      <c r="N16533" s="15">
        <f t="shared" si="1140"/>
        <v>0</v>
      </c>
    </row>
    <row r="16534" spans="11:14" x14ac:dyDescent="0.2">
      <c r="K16534" s="15">
        <f t="shared" si="1138"/>
        <v>1</v>
      </c>
      <c r="L16534" s="17">
        <f t="shared" si="1139"/>
        <v>1680</v>
      </c>
      <c r="M16534" s="5">
        <f t="shared" si="1141"/>
        <v>0</v>
      </c>
      <c r="N16534" s="15">
        <f t="shared" si="1140"/>
        <v>0</v>
      </c>
    </row>
    <row r="16535" spans="11:14" x14ac:dyDescent="0.2">
      <c r="K16535" s="15">
        <f t="shared" si="1138"/>
        <v>1</v>
      </c>
      <c r="L16535" s="17">
        <f t="shared" si="1139"/>
        <v>1680</v>
      </c>
      <c r="M16535" s="5">
        <f t="shared" si="1141"/>
        <v>0</v>
      </c>
      <c r="N16535" s="15">
        <f t="shared" si="1140"/>
        <v>0</v>
      </c>
    </row>
    <row r="16536" spans="11:14" x14ac:dyDescent="0.2">
      <c r="K16536" s="15">
        <f t="shared" si="1138"/>
        <v>1</v>
      </c>
      <c r="L16536" s="17">
        <f t="shared" si="1139"/>
        <v>1680</v>
      </c>
      <c r="M16536" s="5">
        <f t="shared" si="1141"/>
        <v>0</v>
      </c>
      <c r="N16536" s="15">
        <f t="shared" si="1140"/>
        <v>0</v>
      </c>
    </row>
    <row r="16537" spans="11:14" x14ac:dyDescent="0.2">
      <c r="K16537" s="15">
        <f t="shared" si="1138"/>
        <v>1</v>
      </c>
      <c r="L16537" s="17">
        <f t="shared" si="1139"/>
        <v>1680</v>
      </c>
      <c r="M16537" s="5">
        <f t="shared" si="1141"/>
        <v>0</v>
      </c>
      <c r="N16537" s="15">
        <f t="shared" si="1140"/>
        <v>0</v>
      </c>
    </row>
    <row r="16538" spans="11:14" x14ac:dyDescent="0.2">
      <c r="K16538" s="15">
        <f t="shared" si="1138"/>
        <v>1</v>
      </c>
      <c r="L16538" s="17">
        <f t="shared" si="1139"/>
        <v>1680</v>
      </c>
      <c r="M16538" s="5">
        <f t="shared" si="1141"/>
        <v>0</v>
      </c>
      <c r="N16538" s="15">
        <f t="shared" si="1140"/>
        <v>0</v>
      </c>
    </row>
    <row r="16539" spans="11:14" x14ac:dyDescent="0.2">
      <c r="K16539" s="15">
        <f t="shared" si="1138"/>
        <v>1</v>
      </c>
      <c r="L16539" s="17">
        <f t="shared" si="1139"/>
        <v>1680</v>
      </c>
      <c r="M16539" s="5">
        <f t="shared" si="1141"/>
        <v>0</v>
      </c>
      <c r="N16539" s="15">
        <f t="shared" si="1140"/>
        <v>0</v>
      </c>
    </row>
    <row r="16540" spans="11:14" x14ac:dyDescent="0.2">
      <c r="K16540" s="15">
        <f t="shared" si="1138"/>
        <v>1</v>
      </c>
      <c r="L16540" s="17">
        <f t="shared" si="1139"/>
        <v>1680</v>
      </c>
      <c r="M16540" s="5">
        <f t="shared" si="1141"/>
        <v>0</v>
      </c>
      <c r="N16540" s="15">
        <f t="shared" si="1140"/>
        <v>0</v>
      </c>
    </row>
    <row r="16541" spans="11:14" x14ac:dyDescent="0.2">
      <c r="K16541" s="15">
        <f t="shared" si="1138"/>
        <v>1</v>
      </c>
      <c r="L16541" s="17">
        <f t="shared" si="1139"/>
        <v>1680</v>
      </c>
      <c r="M16541" s="5">
        <f t="shared" si="1141"/>
        <v>0</v>
      </c>
      <c r="N16541" s="15">
        <f t="shared" si="1140"/>
        <v>0</v>
      </c>
    </row>
    <row r="16542" spans="11:14" x14ac:dyDescent="0.2">
      <c r="K16542" s="15">
        <f t="shared" si="1138"/>
        <v>1</v>
      </c>
      <c r="L16542" s="17">
        <f t="shared" si="1139"/>
        <v>1680</v>
      </c>
      <c r="M16542" s="5">
        <f t="shared" si="1141"/>
        <v>0</v>
      </c>
      <c r="N16542" s="15">
        <f t="shared" si="1140"/>
        <v>0</v>
      </c>
    </row>
    <row r="16543" spans="11:14" x14ac:dyDescent="0.2">
      <c r="K16543" s="15">
        <f t="shared" si="1138"/>
        <v>1</v>
      </c>
      <c r="L16543" s="17">
        <f t="shared" si="1139"/>
        <v>1680</v>
      </c>
      <c r="M16543" s="5">
        <f t="shared" si="1141"/>
        <v>0</v>
      </c>
      <c r="N16543" s="15">
        <f t="shared" si="1140"/>
        <v>0</v>
      </c>
    </row>
    <row r="16544" spans="11:14" x14ac:dyDescent="0.2">
      <c r="K16544" s="15">
        <f t="shared" si="1138"/>
        <v>1</v>
      </c>
      <c r="L16544" s="17">
        <f t="shared" si="1139"/>
        <v>1680</v>
      </c>
      <c r="M16544" s="5">
        <f t="shared" si="1141"/>
        <v>0</v>
      </c>
      <c r="N16544" s="15">
        <f t="shared" si="1140"/>
        <v>0</v>
      </c>
    </row>
    <row r="16545" spans="11:14" x14ac:dyDescent="0.2">
      <c r="K16545" s="15">
        <f t="shared" si="1138"/>
        <v>1</v>
      </c>
      <c r="L16545" s="17">
        <f t="shared" si="1139"/>
        <v>1680</v>
      </c>
      <c r="M16545" s="5">
        <f t="shared" si="1141"/>
        <v>0</v>
      </c>
      <c r="N16545" s="15">
        <f t="shared" si="1140"/>
        <v>0</v>
      </c>
    </row>
    <row r="16546" spans="11:14" x14ac:dyDescent="0.2">
      <c r="K16546" s="15">
        <f t="shared" si="1138"/>
        <v>1</v>
      </c>
      <c r="L16546" s="17">
        <f t="shared" si="1139"/>
        <v>1680</v>
      </c>
      <c r="M16546" s="5">
        <f t="shared" si="1141"/>
        <v>0</v>
      </c>
      <c r="N16546" s="15">
        <f t="shared" si="1140"/>
        <v>0</v>
      </c>
    </row>
    <row r="16547" spans="11:14" x14ac:dyDescent="0.2">
      <c r="K16547" s="15">
        <f t="shared" si="1138"/>
        <v>1</v>
      </c>
      <c r="L16547" s="17">
        <f t="shared" si="1139"/>
        <v>1680</v>
      </c>
      <c r="M16547" s="5">
        <f t="shared" si="1141"/>
        <v>0</v>
      </c>
      <c r="N16547" s="15">
        <f t="shared" si="1140"/>
        <v>0</v>
      </c>
    </row>
    <row r="16548" spans="11:14" x14ac:dyDescent="0.2">
      <c r="K16548" s="15">
        <f t="shared" si="1138"/>
        <v>1</v>
      </c>
      <c r="L16548" s="17">
        <f t="shared" si="1139"/>
        <v>1680</v>
      </c>
      <c r="M16548" s="5">
        <f t="shared" si="1141"/>
        <v>0</v>
      </c>
      <c r="N16548" s="15">
        <f t="shared" si="1140"/>
        <v>0</v>
      </c>
    </row>
    <row r="16549" spans="11:14" x14ac:dyDescent="0.2">
      <c r="K16549" s="15">
        <f t="shared" si="1138"/>
        <v>1</v>
      </c>
      <c r="L16549" s="17">
        <f t="shared" si="1139"/>
        <v>1680</v>
      </c>
      <c r="M16549" s="5">
        <f t="shared" si="1141"/>
        <v>0</v>
      </c>
      <c r="N16549" s="15">
        <f t="shared" si="1140"/>
        <v>0</v>
      </c>
    </row>
    <row r="16550" spans="11:14" x14ac:dyDescent="0.2">
      <c r="K16550" s="15">
        <f t="shared" si="1138"/>
        <v>1</v>
      </c>
      <c r="L16550" s="17">
        <f t="shared" si="1139"/>
        <v>1680</v>
      </c>
      <c r="M16550" s="5">
        <f t="shared" si="1141"/>
        <v>0</v>
      </c>
      <c r="N16550" s="15">
        <f t="shared" si="1140"/>
        <v>0</v>
      </c>
    </row>
    <row r="16551" spans="11:14" x14ac:dyDescent="0.2">
      <c r="K16551" s="15">
        <f t="shared" si="1138"/>
        <v>1</v>
      </c>
      <c r="L16551" s="17">
        <f t="shared" si="1139"/>
        <v>1680</v>
      </c>
      <c r="M16551" s="5">
        <f t="shared" si="1141"/>
        <v>0</v>
      </c>
      <c r="N16551" s="15">
        <f t="shared" si="1140"/>
        <v>0</v>
      </c>
    </row>
    <row r="16552" spans="11:14" x14ac:dyDescent="0.2">
      <c r="K16552" s="15">
        <f t="shared" si="1138"/>
        <v>1</v>
      </c>
      <c r="L16552" s="17">
        <f t="shared" si="1139"/>
        <v>1680</v>
      </c>
      <c r="M16552" s="5">
        <f t="shared" si="1141"/>
        <v>0</v>
      </c>
      <c r="N16552" s="15">
        <f t="shared" si="1140"/>
        <v>0</v>
      </c>
    </row>
    <row r="16553" spans="11:14" x14ac:dyDescent="0.2">
      <c r="K16553" s="15">
        <f t="shared" si="1138"/>
        <v>1</v>
      </c>
      <c r="L16553" s="17">
        <f t="shared" si="1139"/>
        <v>1680</v>
      </c>
      <c r="M16553" s="5">
        <f t="shared" si="1141"/>
        <v>0</v>
      </c>
      <c r="N16553" s="15">
        <f t="shared" si="1140"/>
        <v>0</v>
      </c>
    </row>
    <row r="16554" spans="11:14" x14ac:dyDescent="0.2">
      <c r="K16554" s="15">
        <f t="shared" si="1138"/>
        <v>1</v>
      </c>
      <c r="L16554" s="17">
        <f t="shared" si="1139"/>
        <v>1680</v>
      </c>
      <c r="M16554" s="5">
        <f t="shared" si="1141"/>
        <v>0</v>
      </c>
      <c r="N16554" s="15">
        <f t="shared" si="1140"/>
        <v>0</v>
      </c>
    </row>
    <row r="16555" spans="11:14" x14ac:dyDescent="0.2">
      <c r="K16555" s="15">
        <f t="shared" si="1138"/>
        <v>1</v>
      </c>
      <c r="L16555" s="17">
        <f t="shared" si="1139"/>
        <v>1680</v>
      </c>
      <c r="M16555" s="5">
        <f t="shared" si="1141"/>
        <v>0</v>
      </c>
      <c r="N16555" s="15">
        <f t="shared" si="1140"/>
        <v>0</v>
      </c>
    </row>
    <row r="16556" spans="11:14" x14ac:dyDescent="0.2">
      <c r="K16556" s="15">
        <f t="shared" si="1138"/>
        <v>1</v>
      </c>
      <c r="L16556" s="17">
        <f t="shared" si="1139"/>
        <v>1680</v>
      </c>
      <c r="M16556" s="5">
        <f t="shared" si="1141"/>
        <v>0</v>
      </c>
      <c r="N16556" s="15">
        <f t="shared" si="1140"/>
        <v>0</v>
      </c>
    </row>
    <row r="16557" spans="11:14" x14ac:dyDescent="0.2">
      <c r="K16557" s="15">
        <f t="shared" si="1138"/>
        <v>1</v>
      </c>
      <c r="L16557" s="17">
        <f t="shared" si="1139"/>
        <v>1680</v>
      </c>
      <c r="M16557" s="5">
        <f t="shared" si="1141"/>
        <v>0</v>
      </c>
      <c r="N16557" s="15">
        <f t="shared" si="1140"/>
        <v>0</v>
      </c>
    </row>
    <row r="16558" spans="11:14" x14ac:dyDescent="0.2">
      <c r="K16558" s="15">
        <f t="shared" si="1138"/>
        <v>1</v>
      </c>
      <c r="L16558" s="17">
        <f t="shared" si="1139"/>
        <v>1680</v>
      </c>
      <c r="M16558" s="5">
        <f t="shared" si="1141"/>
        <v>0</v>
      </c>
      <c r="N16558" s="15">
        <f t="shared" si="1140"/>
        <v>0</v>
      </c>
    </row>
    <row r="16559" spans="11:14" x14ac:dyDescent="0.2">
      <c r="K16559" s="15">
        <f t="shared" si="1138"/>
        <v>1</v>
      </c>
      <c r="L16559" s="17">
        <f t="shared" si="1139"/>
        <v>1680</v>
      </c>
      <c r="M16559" s="5">
        <f t="shared" si="1141"/>
        <v>0</v>
      </c>
      <c r="N16559" s="15">
        <f t="shared" si="1140"/>
        <v>0</v>
      </c>
    </row>
    <row r="16560" spans="11:14" x14ac:dyDescent="0.2">
      <c r="K16560" s="15">
        <f t="shared" si="1138"/>
        <v>1</v>
      </c>
      <c r="L16560" s="17">
        <f t="shared" si="1139"/>
        <v>1680</v>
      </c>
      <c r="M16560" s="5">
        <f t="shared" si="1141"/>
        <v>0</v>
      </c>
      <c r="N16560" s="15">
        <f t="shared" si="1140"/>
        <v>0</v>
      </c>
    </row>
    <row r="16561" spans="11:14" x14ac:dyDescent="0.2">
      <c r="K16561" s="15">
        <f t="shared" si="1138"/>
        <v>1</v>
      </c>
      <c r="L16561" s="17">
        <f t="shared" si="1139"/>
        <v>1680</v>
      </c>
      <c r="M16561" s="5">
        <f t="shared" si="1141"/>
        <v>0</v>
      </c>
      <c r="N16561" s="15">
        <f t="shared" si="1140"/>
        <v>0</v>
      </c>
    </row>
    <row r="16562" spans="11:14" x14ac:dyDescent="0.2">
      <c r="K16562" s="15">
        <f t="shared" si="1138"/>
        <v>1</v>
      </c>
      <c r="L16562" s="17">
        <f t="shared" si="1139"/>
        <v>1680</v>
      </c>
      <c r="M16562" s="5">
        <f t="shared" si="1141"/>
        <v>0</v>
      </c>
      <c r="N16562" s="15">
        <f t="shared" si="1140"/>
        <v>0</v>
      </c>
    </row>
    <row r="16563" spans="11:14" x14ac:dyDescent="0.2">
      <c r="K16563" s="15">
        <f t="shared" si="1138"/>
        <v>1</v>
      </c>
      <c r="L16563" s="17">
        <f t="shared" si="1139"/>
        <v>1680</v>
      </c>
      <c r="M16563" s="5">
        <f t="shared" si="1141"/>
        <v>0</v>
      </c>
      <c r="N16563" s="15">
        <f t="shared" si="1140"/>
        <v>0</v>
      </c>
    </row>
    <row r="16564" spans="11:14" x14ac:dyDescent="0.2">
      <c r="K16564" s="15">
        <f t="shared" si="1138"/>
        <v>1</v>
      </c>
      <c r="L16564" s="17">
        <f t="shared" si="1139"/>
        <v>1680</v>
      </c>
      <c r="M16564" s="5">
        <f t="shared" si="1141"/>
        <v>0</v>
      </c>
      <c r="N16564" s="15">
        <f t="shared" si="1140"/>
        <v>0</v>
      </c>
    </row>
    <row r="16565" spans="11:14" x14ac:dyDescent="0.2">
      <c r="K16565" s="15">
        <f t="shared" si="1138"/>
        <v>1</v>
      </c>
      <c r="L16565" s="17">
        <f t="shared" si="1139"/>
        <v>1680</v>
      </c>
      <c r="M16565" s="5">
        <f t="shared" si="1141"/>
        <v>0</v>
      </c>
      <c r="N16565" s="15">
        <f t="shared" si="1140"/>
        <v>0</v>
      </c>
    </row>
    <row r="16566" spans="11:14" x14ac:dyDescent="0.2">
      <c r="K16566" s="15">
        <f t="shared" si="1138"/>
        <v>1</v>
      </c>
      <c r="L16566" s="17">
        <f t="shared" si="1139"/>
        <v>1680</v>
      </c>
      <c r="M16566" s="5">
        <f t="shared" si="1141"/>
        <v>0</v>
      </c>
      <c r="N16566" s="15">
        <f t="shared" si="1140"/>
        <v>0</v>
      </c>
    </row>
    <row r="16567" spans="11:14" x14ac:dyDescent="0.2">
      <c r="K16567" s="15">
        <f t="shared" si="1138"/>
        <v>1</v>
      </c>
      <c r="L16567" s="17">
        <f t="shared" si="1139"/>
        <v>1680</v>
      </c>
      <c r="M16567" s="5">
        <f t="shared" si="1141"/>
        <v>0</v>
      </c>
      <c r="N16567" s="15">
        <f t="shared" si="1140"/>
        <v>0</v>
      </c>
    </row>
    <row r="16568" spans="11:14" x14ac:dyDescent="0.2">
      <c r="K16568" s="15">
        <f t="shared" si="1138"/>
        <v>1</v>
      </c>
      <c r="L16568" s="17">
        <f t="shared" si="1139"/>
        <v>1680</v>
      </c>
      <c r="M16568" s="5">
        <f t="shared" si="1141"/>
        <v>0</v>
      </c>
      <c r="N16568" s="15">
        <f t="shared" si="1140"/>
        <v>0</v>
      </c>
    </row>
    <row r="16569" spans="11:14" x14ac:dyDescent="0.2">
      <c r="K16569" s="15">
        <f t="shared" si="1138"/>
        <v>1</v>
      </c>
      <c r="L16569" s="17">
        <f t="shared" si="1139"/>
        <v>1680</v>
      </c>
      <c r="M16569" s="5">
        <f t="shared" si="1141"/>
        <v>0</v>
      </c>
      <c r="N16569" s="15">
        <f t="shared" si="1140"/>
        <v>0</v>
      </c>
    </row>
    <row r="16570" spans="11:14" x14ac:dyDescent="0.2">
      <c r="K16570" s="15">
        <f t="shared" si="1138"/>
        <v>1</v>
      </c>
      <c r="L16570" s="17">
        <f t="shared" si="1139"/>
        <v>1680</v>
      </c>
      <c r="M16570" s="5">
        <f t="shared" si="1141"/>
        <v>0</v>
      </c>
      <c r="N16570" s="15">
        <f t="shared" si="1140"/>
        <v>0</v>
      </c>
    </row>
    <row r="16571" spans="11:14" x14ac:dyDescent="0.2">
      <c r="K16571" s="15">
        <f t="shared" si="1138"/>
        <v>1</v>
      </c>
      <c r="L16571" s="17">
        <f t="shared" si="1139"/>
        <v>1680</v>
      </c>
      <c r="M16571" s="5">
        <f t="shared" si="1141"/>
        <v>0</v>
      </c>
      <c r="N16571" s="15">
        <f t="shared" si="1140"/>
        <v>0</v>
      </c>
    </row>
    <row r="16572" spans="11:14" x14ac:dyDescent="0.2">
      <c r="K16572" s="15">
        <f t="shared" si="1138"/>
        <v>1</v>
      </c>
      <c r="L16572" s="17">
        <f t="shared" si="1139"/>
        <v>1680</v>
      </c>
      <c r="M16572" s="5">
        <f t="shared" si="1141"/>
        <v>0</v>
      </c>
      <c r="N16572" s="15">
        <f t="shared" si="1140"/>
        <v>0</v>
      </c>
    </row>
    <row r="16573" spans="11:14" x14ac:dyDescent="0.2">
      <c r="K16573" s="15">
        <f t="shared" si="1138"/>
        <v>1</v>
      </c>
      <c r="L16573" s="17">
        <f t="shared" si="1139"/>
        <v>1680</v>
      </c>
      <c r="M16573" s="5">
        <f t="shared" si="1141"/>
        <v>0</v>
      </c>
      <c r="N16573" s="15">
        <f t="shared" si="1140"/>
        <v>0</v>
      </c>
    </row>
    <row r="16574" spans="11:14" x14ac:dyDescent="0.2">
      <c r="K16574" s="15">
        <f t="shared" si="1138"/>
        <v>1</v>
      </c>
      <c r="L16574" s="17">
        <f t="shared" si="1139"/>
        <v>1680</v>
      </c>
      <c r="M16574" s="5">
        <f t="shared" si="1141"/>
        <v>0</v>
      </c>
      <c r="N16574" s="15">
        <f t="shared" si="1140"/>
        <v>0</v>
      </c>
    </row>
    <row r="16575" spans="11:14" x14ac:dyDescent="0.2">
      <c r="K16575" s="15">
        <f t="shared" si="1138"/>
        <v>1</v>
      </c>
      <c r="L16575" s="17">
        <f t="shared" si="1139"/>
        <v>1680</v>
      </c>
      <c r="M16575" s="5">
        <f t="shared" si="1141"/>
        <v>0</v>
      </c>
      <c r="N16575" s="15">
        <f t="shared" si="1140"/>
        <v>0</v>
      </c>
    </row>
    <row r="16576" spans="11:14" x14ac:dyDescent="0.2">
      <c r="K16576" s="15">
        <f t="shared" si="1138"/>
        <v>1</v>
      </c>
      <c r="L16576" s="17">
        <f t="shared" si="1139"/>
        <v>1680</v>
      </c>
      <c r="M16576" s="5">
        <f t="shared" si="1141"/>
        <v>0</v>
      </c>
      <c r="N16576" s="15">
        <f t="shared" si="1140"/>
        <v>0</v>
      </c>
    </row>
    <row r="16577" spans="11:14" x14ac:dyDescent="0.2">
      <c r="K16577" s="15">
        <f t="shared" si="1138"/>
        <v>1</v>
      </c>
      <c r="L16577" s="17">
        <f t="shared" si="1139"/>
        <v>1680</v>
      </c>
      <c r="M16577" s="5">
        <f t="shared" si="1141"/>
        <v>0</v>
      </c>
      <c r="N16577" s="15">
        <f t="shared" si="1140"/>
        <v>0</v>
      </c>
    </row>
    <row r="16578" spans="11:14" x14ac:dyDescent="0.2">
      <c r="K16578" s="15">
        <f t="shared" ref="K16578:K16641" si="1142">DATE(YEAR(E16578),MONTH(E16578),1)</f>
        <v>1</v>
      </c>
      <c r="L16578" s="17">
        <f t="shared" ref="L16578:L16641" si="1143">ROUND(($B$3-K16578)/365.25*12,0)</f>
        <v>1680</v>
      </c>
      <c r="M16578" s="5">
        <f t="shared" si="1141"/>
        <v>0</v>
      </c>
      <c r="N16578" s="15">
        <f t="shared" ref="N16578:N16641" si="1144">EDATE(E16578,D16578)</f>
        <v>0</v>
      </c>
    </row>
    <row r="16579" spans="11:14" x14ac:dyDescent="0.2">
      <c r="K16579" s="15">
        <f t="shared" si="1142"/>
        <v>1</v>
      </c>
      <c r="L16579" s="17">
        <f t="shared" si="1143"/>
        <v>1680</v>
      </c>
      <c r="M16579" s="5">
        <f t="shared" ref="M16579:M16642" si="1145">ROUND((N16579-K16579)/365.25*12,0)</f>
        <v>0</v>
      </c>
      <c r="N16579" s="15">
        <f t="shared" si="1144"/>
        <v>0</v>
      </c>
    </row>
    <row r="16580" spans="11:14" x14ac:dyDescent="0.2">
      <c r="K16580" s="15">
        <f t="shared" si="1142"/>
        <v>1</v>
      </c>
      <c r="L16580" s="17">
        <f t="shared" si="1143"/>
        <v>1680</v>
      </c>
      <c r="M16580" s="5">
        <f t="shared" si="1145"/>
        <v>0</v>
      </c>
      <c r="N16580" s="15">
        <f t="shared" si="1144"/>
        <v>0</v>
      </c>
    </row>
    <row r="16581" spans="11:14" x14ac:dyDescent="0.2">
      <c r="K16581" s="15">
        <f t="shared" si="1142"/>
        <v>1</v>
      </c>
      <c r="L16581" s="17">
        <f t="shared" si="1143"/>
        <v>1680</v>
      </c>
      <c r="M16581" s="5">
        <f t="shared" si="1145"/>
        <v>0</v>
      </c>
      <c r="N16581" s="15">
        <f t="shared" si="1144"/>
        <v>0</v>
      </c>
    </row>
    <row r="16582" spans="11:14" x14ac:dyDescent="0.2">
      <c r="K16582" s="15">
        <f t="shared" si="1142"/>
        <v>1</v>
      </c>
      <c r="L16582" s="17">
        <f t="shared" si="1143"/>
        <v>1680</v>
      </c>
      <c r="M16582" s="5">
        <f t="shared" si="1145"/>
        <v>0</v>
      </c>
      <c r="N16582" s="15">
        <f t="shared" si="1144"/>
        <v>0</v>
      </c>
    </row>
    <row r="16583" spans="11:14" x14ac:dyDescent="0.2">
      <c r="K16583" s="15">
        <f t="shared" si="1142"/>
        <v>1</v>
      </c>
      <c r="L16583" s="17">
        <f t="shared" si="1143"/>
        <v>1680</v>
      </c>
      <c r="M16583" s="5">
        <f t="shared" si="1145"/>
        <v>0</v>
      </c>
      <c r="N16583" s="15">
        <f t="shared" si="1144"/>
        <v>0</v>
      </c>
    </row>
    <row r="16584" spans="11:14" x14ac:dyDescent="0.2">
      <c r="K16584" s="15">
        <f t="shared" si="1142"/>
        <v>1</v>
      </c>
      <c r="L16584" s="17">
        <f t="shared" si="1143"/>
        <v>1680</v>
      </c>
      <c r="M16584" s="5">
        <f t="shared" si="1145"/>
        <v>0</v>
      </c>
      <c r="N16584" s="15">
        <f t="shared" si="1144"/>
        <v>0</v>
      </c>
    </row>
    <row r="16585" spans="11:14" x14ac:dyDescent="0.2">
      <c r="K16585" s="15">
        <f t="shared" si="1142"/>
        <v>1</v>
      </c>
      <c r="L16585" s="17">
        <f t="shared" si="1143"/>
        <v>1680</v>
      </c>
      <c r="M16585" s="5">
        <f t="shared" si="1145"/>
        <v>0</v>
      </c>
      <c r="N16585" s="15">
        <f t="shared" si="1144"/>
        <v>0</v>
      </c>
    </row>
    <row r="16586" spans="11:14" x14ac:dyDescent="0.2">
      <c r="K16586" s="15">
        <f t="shared" si="1142"/>
        <v>1</v>
      </c>
      <c r="L16586" s="17">
        <f t="shared" si="1143"/>
        <v>1680</v>
      </c>
      <c r="M16586" s="5">
        <f t="shared" si="1145"/>
        <v>0</v>
      </c>
      <c r="N16586" s="15">
        <f t="shared" si="1144"/>
        <v>0</v>
      </c>
    </row>
    <row r="16587" spans="11:14" x14ac:dyDescent="0.2">
      <c r="K16587" s="15">
        <f t="shared" si="1142"/>
        <v>1</v>
      </c>
      <c r="L16587" s="17">
        <f t="shared" si="1143"/>
        <v>1680</v>
      </c>
      <c r="M16587" s="5">
        <f t="shared" si="1145"/>
        <v>0</v>
      </c>
      <c r="N16587" s="15">
        <f t="shared" si="1144"/>
        <v>0</v>
      </c>
    </row>
    <row r="16588" spans="11:14" x14ac:dyDescent="0.2">
      <c r="K16588" s="15">
        <f t="shared" si="1142"/>
        <v>1</v>
      </c>
      <c r="L16588" s="17">
        <f t="shared" si="1143"/>
        <v>1680</v>
      </c>
      <c r="M16588" s="5">
        <f t="shared" si="1145"/>
        <v>0</v>
      </c>
      <c r="N16588" s="15">
        <f t="shared" si="1144"/>
        <v>0</v>
      </c>
    </row>
    <row r="16589" spans="11:14" x14ac:dyDescent="0.2">
      <c r="K16589" s="15">
        <f t="shared" si="1142"/>
        <v>1</v>
      </c>
      <c r="L16589" s="17">
        <f t="shared" si="1143"/>
        <v>1680</v>
      </c>
      <c r="M16589" s="5">
        <f t="shared" si="1145"/>
        <v>0</v>
      </c>
      <c r="N16589" s="15">
        <f t="shared" si="1144"/>
        <v>0</v>
      </c>
    </row>
    <row r="16590" spans="11:14" x14ac:dyDescent="0.2">
      <c r="K16590" s="15">
        <f t="shared" si="1142"/>
        <v>1</v>
      </c>
      <c r="L16590" s="17">
        <f t="shared" si="1143"/>
        <v>1680</v>
      </c>
      <c r="M16590" s="5">
        <f t="shared" si="1145"/>
        <v>0</v>
      </c>
      <c r="N16590" s="15">
        <f t="shared" si="1144"/>
        <v>0</v>
      </c>
    </row>
    <row r="16591" spans="11:14" x14ac:dyDescent="0.2">
      <c r="K16591" s="15">
        <f t="shared" si="1142"/>
        <v>1</v>
      </c>
      <c r="L16591" s="17">
        <f t="shared" si="1143"/>
        <v>1680</v>
      </c>
      <c r="M16591" s="5">
        <f t="shared" si="1145"/>
        <v>0</v>
      </c>
      <c r="N16591" s="15">
        <f t="shared" si="1144"/>
        <v>0</v>
      </c>
    </row>
    <row r="16592" spans="11:14" x14ac:dyDescent="0.2">
      <c r="K16592" s="15">
        <f t="shared" si="1142"/>
        <v>1</v>
      </c>
      <c r="L16592" s="17">
        <f t="shared" si="1143"/>
        <v>1680</v>
      </c>
      <c r="M16592" s="5">
        <f t="shared" si="1145"/>
        <v>0</v>
      </c>
      <c r="N16592" s="15">
        <f t="shared" si="1144"/>
        <v>0</v>
      </c>
    </row>
    <row r="16593" spans="11:14" x14ac:dyDescent="0.2">
      <c r="K16593" s="15">
        <f t="shared" si="1142"/>
        <v>1</v>
      </c>
      <c r="L16593" s="17">
        <f t="shared" si="1143"/>
        <v>1680</v>
      </c>
      <c r="M16593" s="5">
        <f t="shared" si="1145"/>
        <v>0</v>
      </c>
      <c r="N16593" s="15">
        <f t="shared" si="1144"/>
        <v>0</v>
      </c>
    </row>
    <row r="16594" spans="11:14" x14ac:dyDescent="0.2">
      <c r="K16594" s="15">
        <f t="shared" si="1142"/>
        <v>1</v>
      </c>
      <c r="L16594" s="17">
        <f t="shared" si="1143"/>
        <v>1680</v>
      </c>
      <c r="M16594" s="5">
        <f t="shared" si="1145"/>
        <v>0</v>
      </c>
      <c r="N16594" s="15">
        <f t="shared" si="1144"/>
        <v>0</v>
      </c>
    </row>
    <row r="16595" spans="11:14" x14ac:dyDescent="0.2">
      <c r="K16595" s="15">
        <f t="shared" si="1142"/>
        <v>1</v>
      </c>
      <c r="L16595" s="17">
        <f t="shared" si="1143"/>
        <v>1680</v>
      </c>
      <c r="M16595" s="5">
        <f t="shared" si="1145"/>
        <v>0</v>
      </c>
      <c r="N16595" s="15">
        <f t="shared" si="1144"/>
        <v>0</v>
      </c>
    </row>
    <row r="16596" spans="11:14" x14ac:dyDescent="0.2">
      <c r="K16596" s="15">
        <f t="shared" si="1142"/>
        <v>1</v>
      </c>
      <c r="L16596" s="17">
        <f t="shared" si="1143"/>
        <v>1680</v>
      </c>
      <c r="M16596" s="5">
        <f t="shared" si="1145"/>
        <v>0</v>
      </c>
      <c r="N16596" s="15">
        <f t="shared" si="1144"/>
        <v>0</v>
      </c>
    </row>
    <row r="16597" spans="11:14" x14ac:dyDescent="0.2">
      <c r="K16597" s="15">
        <f t="shared" si="1142"/>
        <v>1</v>
      </c>
      <c r="L16597" s="17">
        <f t="shared" si="1143"/>
        <v>1680</v>
      </c>
      <c r="M16597" s="5">
        <f t="shared" si="1145"/>
        <v>0</v>
      </c>
      <c r="N16597" s="15">
        <f t="shared" si="1144"/>
        <v>0</v>
      </c>
    </row>
    <row r="16598" spans="11:14" x14ac:dyDescent="0.2">
      <c r="K16598" s="15">
        <f t="shared" si="1142"/>
        <v>1</v>
      </c>
      <c r="L16598" s="17">
        <f t="shared" si="1143"/>
        <v>1680</v>
      </c>
      <c r="M16598" s="5">
        <f t="shared" si="1145"/>
        <v>0</v>
      </c>
      <c r="N16598" s="15">
        <f t="shared" si="1144"/>
        <v>0</v>
      </c>
    </row>
    <row r="16599" spans="11:14" x14ac:dyDescent="0.2">
      <c r="K16599" s="15">
        <f t="shared" si="1142"/>
        <v>1</v>
      </c>
      <c r="L16599" s="17">
        <f t="shared" si="1143"/>
        <v>1680</v>
      </c>
      <c r="M16599" s="5">
        <f t="shared" si="1145"/>
        <v>0</v>
      </c>
      <c r="N16599" s="15">
        <f t="shared" si="1144"/>
        <v>0</v>
      </c>
    </row>
    <row r="16600" spans="11:14" x14ac:dyDescent="0.2">
      <c r="K16600" s="15">
        <f t="shared" si="1142"/>
        <v>1</v>
      </c>
      <c r="L16600" s="17">
        <f t="shared" si="1143"/>
        <v>1680</v>
      </c>
      <c r="M16600" s="5">
        <f t="shared" si="1145"/>
        <v>0</v>
      </c>
      <c r="N16600" s="15">
        <f t="shared" si="1144"/>
        <v>0</v>
      </c>
    </row>
    <row r="16601" spans="11:14" x14ac:dyDescent="0.2">
      <c r="K16601" s="15">
        <f t="shared" si="1142"/>
        <v>1</v>
      </c>
      <c r="L16601" s="17">
        <f t="shared" si="1143"/>
        <v>1680</v>
      </c>
      <c r="M16601" s="5">
        <f t="shared" si="1145"/>
        <v>0</v>
      </c>
      <c r="N16601" s="15">
        <f t="shared" si="1144"/>
        <v>0</v>
      </c>
    </row>
    <row r="16602" spans="11:14" x14ac:dyDescent="0.2">
      <c r="K16602" s="15">
        <f t="shared" si="1142"/>
        <v>1</v>
      </c>
      <c r="L16602" s="17">
        <f t="shared" si="1143"/>
        <v>1680</v>
      </c>
      <c r="M16602" s="5">
        <f t="shared" si="1145"/>
        <v>0</v>
      </c>
      <c r="N16602" s="15">
        <f t="shared" si="1144"/>
        <v>0</v>
      </c>
    </row>
    <row r="16603" spans="11:14" x14ac:dyDescent="0.2">
      <c r="K16603" s="15">
        <f t="shared" si="1142"/>
        <v>1</v>
      </c>
      <c r="L16603" s="17">
        <f t="shared" si="1143"/>
        <v>1680</v>
      </c>
      <c r="M16603" s="5">
        <f t="shared" si="1145"/>
        <v>0</v>
      </c>
      <c r="N16603" s="15">
        <f t="shared" si="1144"/>
        <v>0</v>
      </c>
    </row>
    <row r="16604" spans="11:14" x14ac:dyDescent="0.2">
      <c r="K16604" s="15">
        <f t="shared" si="1142"/>
        <v>1</v>
      </c>
      <c r="L16604" s="17">
        <f t="shared" si="1143"/>
        <v>1680</v>
      </c>
      <c r="M16604" s="5">
        <f t="shared" si="1145"/>
        <v>0</v>
      </c>
      <c r="N16604" s="15">
        <f t="shared" si="1144"/>
        <v>0</v>
      </c>
    </row>
    <row r="16605" spans="11:14" x14ac:dyDescent="0.2">
      <c r="K16605" s="15">
        <f t="shared" si="1142"/>
        <v>1</v>
      </c>
      <c r="L16605" s="17">
        <f t="shared" si="1143"/>
        <v>1680</v>
      </c>
      <c r="M16605" s="5">
        <f t="shared" si="1145"/>
        <v>0</v>
      </c>
      <c r="N16605" s="15">
        <f t="shared" si="1144"/>
        <v>0</v>
      </c>
    </row>
    <row r="16606" spans="11:14" x14ac:dyDescent="0.2">
      <c r="K16606" s="15">
        <f t="shared" si="1142"/>
        <v>1</v>
      </c>
      <c r="L16606" s="17">
        <f t="shared" si="1143"/>
        <v>1680</v>
      </c>
      <c r="M16606" s="5">
        <f t="shared" si="1145"/>
        <v>0</v>
      </c>
      <c r="N16606" s="15">
        <f t="shared" si="1144"/>
        <v>0</v>
      </c>
    </row>
    <row r="16607" spans="11:14" x14ac:dyDescent="0.2">
      <c r="K16607" s="15">
        <f t="shared" si="1142"/>
        <v>1</v>
      </c>
      <c r="L16607" s="17">
        <f t="shared" si="1143"/>
        <v>1680</v>
      </c>
      <c r="M16607" s="5">
        <f t="shared" si="1145"/>
        <v>0</v>
      </c>
      <c r="N16607" s="15">
        <f t="shared" si="1144"/>
        <v>0</v>
      </c>
    </row>
    <row r="16608" spans="11:14" x14ac:dyDescent="0.2">
      <c r="K16608" s="15">
        <f t="shared" si="1142"/>
        <v>1</v>
      </c>
      <c r="L16608" s="17">
        <f t="shared" si="1143"/>
        <v>1680</v>
      </c>
      <c r="M16608" s="5">
        <f t="shared" si="1145"/>
        <v>0</v>
      </c>
      <c r="N16608" s="15">
        <f t="shared" si="1144"/>
        <v>0</v>
      </c>
    </row>
    <row r="16609" spans="11:14" x14ac:dyDescent="0.2">
      <c r="K16609" s="15">
        <f t="shared" si="1142"/>
        <v>1</v>
      </c>
      <c r="L16609" s="17">
        <f t="shared" si="1143"/>
        <v>1680</v>
      </c>
      <c r="M16609" s="5">
        <f t="shared" si="1145"/>
        <v>0</v>
      </c>
      <c r="N16609" s="15">
        <f t="shared" si="1144"/>
        <v>0</v>
      </c>
    </row>
    <row r="16610" spans="11:14" x14ac:dyDescent="0.2">
      <c r="K16610" s="15">
        <f t="shared" si="1142"/>
        <v>1</v>
      </c>
      <c r="L16610" s="17">
        <f t="shared" si="1143"/>
        <v>1680</v>
      </c>
      <c r="M16610" s="5">
        <f t="shared" si="1145"/>
        <v>0</v>
      </c>
      <c r="N16610" s="15">
        <f t="shared" si="1144"/>
        <v>0</v>
      </c>
    </row>
    <row r="16611" spans="11:14" x14ac:dyDescent="0.2">
      <c r="K16611" s="15">
        <f t="shared" si="1142"/>
        <v>1</v>
      </c>
      <c r="L16611" s="17">
        <f t="shared" si="1143"/>
        <v>1680</v>
      </c>
      <c r="M16611" s="5">
        <f t="shared" si="1145"/>
        <v>0</v>
      </c>
      <c r="N16611" s="15">
        <f t="shared" si="1144"/>
        <v>0</v>
      </c>
    </row>
    <row r="16612" spans="11:14" x14ac:dyDescent="0.2">
      <c r="K16612" s="15">
        <f t="shared" si="1142"/>
        <v>1</v>
      </c>
      <c r="L16612" s="17">
        <f t="shared" si="1143"/>
        <v>1680</v>
      </c>
      <c r="M16612" s="5">
        <f t="shared" si="1145"/>
        <v>0</v>
      </c>
      <c r="N16612" s="15">
        <f t="shared" si="1144"/>
        <v>0</v>
      </c>
    </row>
    <row r="16613" spans="11:14" x14ac:dyDescent="0.2">
      <c r="K16613" s="15">
        <f t="shared" si="1142"/>
        <v>1</v>
      </c>
      <c r="L16613" s="17">
        <f t="shared" si="1143"/>
        <v>1680</v>
      </c>
      <c r="M16613" s="5">
        <f t="shared" si="1145"/>
        <v>0</v>
      </c>
      <c r="N16613" s="15">
        <f t="shared" si="1144"/>
        <v>0</v>
      </c>
    </row>
    <row r="16614" spans="11:14" x14ac:dyDescent="0.2">
      <c r="K16614" s="15">
        <f t="shared" si="1142"/>
        <v>1</v>
      </c>
      <c r="L16614" s="17">
        <f t="shared" si="1143"/>
        <v>1680</v>
      </c>
      <c r="M16614" s="5">
        <f t="shared" si="1145"/>
        <v>0</v>
      </c>
      <c r="N16614" s="15">
        <f t="shared" si="1144"/>
        <v>0</v>
      </c>
    </row>
    <row r="16615" spans="11:14" x14ac:dyDescent="0.2">
      <c r="K16615" s="15">
        <f t="shared" si="1142"/>
        <v>1</v>
      </c>
      <c r="L16615" s="17">
        <f t="shared" si="1143"/>
        <v>1680</v>
      </c>
      <c r="M16615" s="5">
        <f t="shared" si="1145"/>
        <v>0</v>
      </c>
      <c r="N16615" s="15">
        <f t="shared" si="1144"/>
        <v>0</v>
      </c>
    </row>
    <row r="16616" spans="11:14" x14ac:dyDescent="0.2">
      <c r="K16616" s="15">
        <f t="shared" si="1142"/>
        <v>1</v>
      </c>
      <c r="L16616" s="17">
        <f t="shared" si="1143"/>
        <v>1680</v>
      </c>
      <c r="M16616" s="5">
        <f t="shared" si="1145"/>
        <v>0</v>
      </c>
      <c r="N16616" s="15">
        <f t="shared" si="1144"/>
        <v>0</v>
      </c>
    </row>
    <row r="16617" spans="11:14" x14ac:dyDescent="0.2">
      <c r="K16617" s="15">
        <f t="shared" si="1142"/>
        <v>1</v>
      </c>
      <c r="L16617" s="17">
        <f t="shared" si="1143"/>
        <v>1680</v>
      </c>
      <c r="M16617" s="5">
        <f t="shared" si="1145"/>
        <v>0</v>
      </c>
      <c r="N16617" s="15">
        <f t="shared" si="1144"/>
        <v>0</v>
      </c>
    </row>
    <row r="16618" spans="11:14" x14ac:dyDescent="0.2">
      <c r="K16618" s="15">
        <f t="shared" si="1142"/>
        <v>1</v>
      </c>
      <c r="L16618" s="17">
        <f t="shared" si="1143"/>
        <v>1680</v>
      </c>
      <c r="M16618" s="5">
        <f t="shared" si="1145"/>
        <v>0</v>
      </c>
      <c r="N16618" s="15">
        <f t="shared" si="1144"/>
        <v>0</v>
      </c>
    </row>
    <row r="16619" spans="11:14" x14ac:dyDescent="0.2">
      <c r="K16619" s="15">
        <f t="shared" si="1142"/>
        <v>1</v>
      </c>
      <c r="L16619" s="17">
        <f t="shared" si="1143"/>
        <v>1680</v>
      </c>
      <c r="M16619" s="5">
        <f t="shared" si="1145"/>
        <v>0</v>
      </c>
      <c r="N16619" s="15">
        <f t="shared" si="1144"/>
        <v>0</v>
      </c>
    </row>
    <row r="16620" spans="11:14" x14ac:dyDescent="0.2">
      <c r="K16620" s="15">
        <f t="shared" si="1142"/>
        <v>1</v>
      </c>
      <c r="L16620" s="17">
        <f t="shared" si="1143"/>
        <v>1680</v>
      </c>
      <c r="M16620" s="5">
        <f t="shared" si="1145"/>
        <v>0</v>
      </c>
      <c r="N16620" s="15">
        <f t="shared" si="1144"/>
        <v>0</v>
      </c>
    </row>
    <row r="16621" spans="11:14" x14ac:dyDescent="0.2">
      <c r="K16621" s="15">
        <f t="shared" si="1142"/>
        <v>1</v>
      </c>
      <c r="L16621" s="17">
        <f t="shared" si="1143"/>
        <v>1680</v>
      </c>
      <c r="M16621" s="5">
        <f t="shared" si="1145"/>
        <v>0</v>
      </c>
      <c r="N16621" s="15">
        <f t="shared" si="1144"/>
        <v>0</v>
      </c>
    </row>
    <row r="16622" spans="11:14" x14ac:dyDescent="0.2">
      <c r="K16622" s="15">
        <f t="shared" si="1142"/>
        <v>1</v>
      </c>
      <c r="L16622" s="17">
        <f t="shared" si="1143"/>
        <v>1680</v>
      </c>
      <c r="M16622" s="5">
        <f t="shared" si="1145"/>
        <v>0</v>
      </c>
      <c r="N16622" s="15">
        <f t="shared" si="1144"/>
        <v>0</v>
      </c>
    </row>
    <row r="16623" spans="11:14" x14ac:dyDescent="0.2">
      <c r="K16623" s="15">
        <f t="shared" si="1142"/>
        <v>1</v>
      </c>
      <c r="L16623" s="17">
        <f t="shared" si="1143"/>
        <v>1680</v>
      </c>
      <c r="M16623" s="5">
        <f t="shared" si="1145"/>
        <v>0</v>
      </c>
      <c r="N16623" s="15">
        <f t="shared" si="1144"/>
        <v>0</v>
      </c>
    </row>
    <row r="16624" spans="11:14" x14ac:dyDescent="0.2">
      <c r="K16624" s="15">
        <f t="shared" si="1142"/>
        <v>1</v>
      </c>
      <c r="L16624" s="17">
        <f t="shared" si="1143"/>
        <v>1680</v>
      </c>
      <c r="M16624" s="5">
        <f t="shared" si="1145"/>
        <v>0</v>
      </c>
      <c r="N16624" s="15">
        <f t="shared" si="1144"/>
        <v>0</v>
      </c>
    </row>
    <row r="16625" spans="11:14" x14ac:dyDescent="0.2">
      <c r="K16625" s="15">
        <f t="shared" si="1142"/>
        <v>1</v>
      </c>
      <c r="L16625" s="17">
        <f t="shared" si="1143"/>
        <v>1680</v>
      </c>
      <c r="M16625" s="5">
        <f t="shared" si="1145"/>
        <v>0</v>
      </c>
      <c r="N16625" s="15">
        <f t="shared" si="1144"/>
        <v>0</v>
      </c>
    </row>
    <row r="16626" spans="11:14" x14ac:dyDescent="0.2">
      <c r="K16626" s="15">
        <f t="shared" si="1142"/>
        <v>1</v>
      </c>
      <c r="L16626" s="17">
        <f t="shared" si="1143"/>
        <v>1680</v>
      </c>
      <c r="M16626" s="5">
        <f t="shared" si="1145"/>
        <v>0</v>
      </c>
      <c r="N16626" s="15">
        <f t="shared" si="1144"/>
        <v>0</v>
      </c>
    </row>
    <row r="16627" spans="11:14" x14ac:dyDescent="0.2">
      <c r="K16627" s="15">
        <f t="shared" si="1142"/>
        <v>1</v>
      </c>
      <c r="L16627" s="17">
        <f t="shared" si="1143"/>
        <v>1680</v>
      </c>
      <c r="M16627" s="5">
        <f t="shared" si="1145"/>
        <v>0</v>
      </c>
      <c r="N16627" s="15">
        <f t="shared" si="1144"/>
        <v>0</v>
      </c>
    </row>
    <row r="16628" spans="11:14" x14ac:dyDescent="0.2">
      <c r="K16628" s="15">
        <f t="shared" si="1142"/>
        <v>1</v>
      </c>
      <c r="L16628" s="17">
        <f t="shared" si="1143"/>
        <v>1680</v>
      </c>
      <c r="M16628" s="5">
        <f t="shared" si="1145"/>
        <v>0</v>
      </c>
      <c r="N16628" s="15">
        <f t="shared" si="1144"/>
        <v>0</v>
      </c>
    </row>
    <row r="16629" spans="11:14" x14ac:dyDescent="0.2">
      <c r="K16629" s="15">
        <f t="shared" si="1142"/>
        <v>1</v>
      </c>
      <c r="L16629" s="17">
        <f t="shared" si="1143"/>
        <v>1680</v>
      </c>
      <c r="M16629" s="5">
        <f t="shared" si="1145"/>
        <v>0</v>
      </c>
      <c r="N16629" s="15">
        <f t="shared" si="1144"/>
        <v>0</v>
      </c>
    </row>
    <row r="16630" spans="11:14" x14ac:dyDescent="0.2">
      <c r="K16630" s="15">
        <f t="shared" si="1142"/>
        <v>1</v>
      </c>
      <c r="L16630" s="17">
        <f t="shared" si="1143"/>
        <v>1680</v>
      </c>
      <c r="M16630" s="5">
        <f t="shared" si="1145"/>
        <v>0</v>
      </c>
      <c r="N16630" s="15">
        <f t="shared" si="1144"/>
        <v>0</v>
      </c>
    </row>
    <row r="16631" spans="11:14" x14ac:dyDescent="0.2">
      <c r="K16631" s="15">
        <f t="shared" si="1142"/>
        <v>1</v>
      </c>
      <c r="L16631" s="17">
        <f t="shared" si="1143"/>
        <v>1680</v>
      </c>
      <c r="M16631" s="5">
        <f t="shared" si="1145"/>
        <v>0</v>
      </c>
      <c r="N16631" s="15">
        <f t="shared" si="1144"/>
        <v>0</v>
      </c>
    </row>
    <row r="16632" spans="11:14" x14ac:dyDescent="0.2">
      <c r="K16632" s="15">
        <f t="shared" si="1142"/>
        <v>1</v>
      </c>
      <c r="L16632" s="17">
        <f t="shared" si="1143"/>
        <v>1680</v>
      </c>
      <c r="M16632" s="5">
        <f t="shared" si="1145"/>
        <v>0</v>
      </c>
      <c r="N16632" s="15">
        <f t="shared" si="1144"/>
        <v>0</v>
      </c>
    </row>
    <row r="16633" spans="11:14" x14ac:dyDescent="0.2">
      <c r="K16633" s="15">
        <f t="shared" si="1142"/>
        <v>1</v>
      </c>
      <c r="L16633" s="17">
        <f t="shared" si="1143"/>
        <v>1680</v>
      </c>
      <c r="M16633" s="5">
        <f t="shared" si="1145"/>
        <v>0</v>
      </c>
      <c r="N16633" s="15">
        <f t="shared" si="1144"/>
        <v>0</v>
      </c>
    </row>
    <row r="16634" spans="11:14" x14ac:dyDescent="0.2">
      <c r="K16634" s="15">
        <f t="shared" si="1142"/>
        <v>1</v>
      </c>
      <c r="L16634" s="17">
        <f t="shared" si="1143"/>
        <v>1680</v>
      </c>
      <c r="M16634" s="5">
        <f t="shared" si="1145"/>
        <v>0</v>
      </c>
      <c r="N16634" s="15">
        <f t="shared" si="1144"/>
        <v>0</v>
      </c>
    </row>
    <row r="16635" spans="11:14" x14ac:dyDescent="0.2">
      <c r="K16635" s="15">
        <f t="shared" si="1142"/>
        <v>1</v>
      </c>
      <c r="L16635" s="17">
        <f t="shared" si="1143"/>
        <v>1680</v>
      </c>
      <c r="M16635" s="5">
        <f t="shared" si="1145"/>
        <v>0</v>
      </c>
      <c r="N16635" s="15">
        <f t="shared" si="1144"/>
        <v>0</v>
      </c>
    </row>
    <row r="16636" spans="11:14" x14ac:dyDescent="0.2">
      <c r="K16636" s="15">
        <f t="shared" si="1142"/>
        <v>1</v>
      </c>
      <c r="L16636" s="17">
        <f t="shared" si="1143"/>
        <v>1680</v>
      </c>
      <c r="M16636" s="5">
        <f t="shared" si="1145"/>
        <v>0</v>
      </c>
      <c r="N16636" s="15">
        <f t="shared" si="1144"/>
        <v>0</v>
      </c>
    </row>
    <row r="16637" spans="11:14" x14ac:dyDescent="0.2">
      <c r="K16637" s="15">
        <f t="shared" si="1142"/>
        <v>1</v>
      </c>
      <c r="L16637" s="17">
        <f t="shared" si="1143"/>
        <v>1680</v>
      </c>
      <c r="M16637" s="5">
        <f t="shared" si="1145"/>
        <v>0</v>
      </c>
      <c r="N16637" s="15">
        <f t="shared" si="1144"/>
        <v>0</v>
      </c>
    </row>
    <row r="16638" spans="11:14" x14ac:dyDescent="0.2">
      <c r="K16638" s="15">
        <f t="shared" si="1142"/>
        <v>1</v>
      </c>
      <c r="L16638" s="17">
        <f t="shared" si="1143"/>
        <v>1680</v>
      </c>
      <c r="M16638" s="5">
        <f t="shared" si="1145"/>
        <v>0</v>
      </c>
      <c r="N16638" s="15">
        <f t="shared" si="1144"/>
        <v>0</v>
      </c>
    </row>
    <row r="16639" spans="11:14" x14ac:dyDescent="0.2">
      <c r="K16639" s="15">
        <f t="shared" si="1142"/>
        <v>1</v>
      </c>
      <c r="L16639" s="17">
        <f t="shared" si="1143"/>
        <v>1680</v>
      </c>
      <c r="M16639" s="5">
        <f t="shared" si="1145"/>
        <v>0</v>
      </c>
      <c r="N16639" s="15">
        <f t="shared" si="1144"/>
        <v>0</v>
      </c>
    </row>
    <row r="16640" spans="11:14" x14ac:dyDescent="0.2">
      <c r="K16640" s="15">
        <f t="shared" si="1142"/>
        <v>1</v>
      </c>
      <c r="L16640" s="17">
        <f t="shared" si="1143"/>
        <v>1680</v>
      </c>
      <c r="M16640" s="5">
        <f t="shared" si="1145"/>
        <v>0</v>
      </c>
      <c r="N16640" s="15">
        <f t="shared" si="1144"/>
        <v>0</v>
      </c>
    </row>
    <row r="16641" spans="11:14" x14ac:dyDescent="0.2">
      <c r="K16641" s="15">
        <f t="shared" si="1142"/>
        <v>1</v>
      </c>
      <c r="L16641" s="17">
        <f t="shared" si="1143"/>
        <v>1680</v>
      </c>
      <c r="M16641" s="5">
        <f t="shared" si="1145"/>
        <v>0</v>
      </c>
      <c r="N16641" s="15">
        <f t="shared" si="1144"/>
        <v>0</v>
      </c>
    </row>
    <row r="16642" spans="11:14" x14ac:dyDescent="0.2">
      <c r="K16642" s="15">
        <f t="shared" ref="K16642:K16705" si="1146">DATE(YEAR(E16642),MONTH(E16642),1)</f>
        <v>1</v>
      </c>
      <c r="L16642" s="17">
        <f t="shared" ref="L16642:L16705" si="1147">ROUND(($B$3-K16642)/365.25*12,0)</f>
        <v>1680</v>
      </c>
      <c r="M16642" s="5">
        <f t="shared" si="1145"/>
        <v>0</v>
      </c>
      <c r="N16642" s="15">
        <f t="shared" ref="N16642:N16705" si="1148">EDATE(E16642,D16642)</f>
        <v>0</v>
      </c>
    </row>
    <row r="16643" spans="11:14" x14ac:dyDescent="0.2">
      <c r="K16643" s="15">
        <f t="shared" si="1146"/>
        <v>1</v>
      </c>
      <c r="L16643" s="17">
        <f t="shared" si="1147"/>
        <v>1680</v>
      </c>
      <c r="M16643" s="5">
        <f t="shared" ref="M16643:M16706" si="1149">ROUND((N16643-K16643)/365.25*12,0)</f>
        <v>0</v>
      </c>
      <c r="N16643" s="15">
        <f t="shared" si="1148"/>
        <v>0</v>
      </c>
    </row>
    <row r="16644" spans="11:14" x14ac:dyDescent="0.2">
      <c r="K16644" s="15">
        <f t="shared" si="1146"/>
        <v>1</v>
      </c>
      <c r="L16644" s="17">
        <f t="shared" si="1147"/>
        <v>1680</v>
      </c>
      <c r="M16644" s="5">
        <f t="shared" si="1149"/>
        <v>0</v>
      </c>
      <c r="N16644" s="15">
        <f t="shared" si="1148"/>
        <v>0</v>
      </c>
    </row>
    <row r="16645" spans="11:14" x14ac:dyDescent="0.2">
      <c r="K16645" s="15">
        <f t="shared" si="1146"/>
        <v>1</v>
      </c>
      <c r="L16645" s="17">
        <f t="shared" si="1147"/>
        <v>1680</v>
      </c>
      <c r="M16645" s="5">
        <f t="shared" si="1149"/>
        <v>0</v>
      </c>
      <c r="N16645" s="15">
        <f t="shared" si="1148"/>
        <v>0</v>
      </c>
    </row>
    <row r="16646" spans="11:14" x14ac:dyDescent="0.2">
      <c r="K16646" s="15">
        <f t="shared" si="1146"/>
        <v>1</v>
      </c>
      <c r="L16646" s="17">
        <f t="shared" si="1147"/>
        <v>1680</v>
      </c>
      <c r="M16646" s="5">
        <f t="shared" si="1149"/>
        <v>0</v>
      </c>
      <c r="N16646" s="15">
        <f t="shared" si="1148"/>
        <v>0</v>
      </c>
    </row>
    <row r="16647" spans="11:14" x14ac:dyDescent="0.2">
      <c r="K16647" s="15">
        <f t="shared" si="1146"/>
        <v>1</v>
      </c>
      <c r="L16647" s="17">
        <f t="shared" si="1147"/>
        <v>1680</v>
      </c>
      <c r="M16647" s="5">
        <f t="shared" si="1149"/>
        <v>0</v>
      </c>
      <c r="N16647" s="15">
        <f t="shared" si="1148"/>
        <v>0</v>
      </c>
    </row>
    <row r="16648" spans="11:14" x14ac:dyDescent="0.2">
      <c r="K16648" s="15">
        <f t="shared" si="1146"/>
        <v>1</v>
      </c>
      <c r="L16648" s="17">
        <f t="shared" si="1147"/>
        <v>1680</v>
      </c>
      <c r="M16648" s="5">
        <f t="shared" si="1149"/>
        <v>0</v>
      </c>
      <c r="N16648" s="15">
        <f t="shared" si="1148"/>
        <v>0</v>
      </c>
    </row>
    <row r="16649" spans="11:14" x14ac:dyDescent="0.2">
      <c r="K16649" s="15">
        <f t="shared" si="1146"/>
        <v>1</v>
      </c>
      <c r="L16649" s="17">
        <f t="shared" si="1147"/>
        <v>1680</v>
      </c>
      <c r="M16649" s="5">
        <f t="shared" si="1149"/>
        <v>0</v>
      </c>
      <c r="N16649" s="15">
        <f t="shared" si="1148"/>
        <v>0</v>
      </c>
    </row>
    <row r="16650" spans="11:14" x14ac:dyDescent="0.2">
      <c r="K16650" s="15">
        <f t="shared" si="1146"/>
        <v>1</v>
      </c>
      <c r="L16650" s="17">
        <f t="shared" si="1147"/>
        <v>1680</v>
      </c>
      <c r="M16650" s="5">
        <f t="shared" si="1149"/>
        <v>0</v>
      </c>
      <c r="N16650" s="15">
        <f t="shared" si="1148"/>
        <v>0</v>
      </c>
    </row>
    <row r="16651" spans="11:14" x14ac:dyDescent="0.2">
      <c r="K16651" s="15">
        <f t="shared" si="1146"/>
        <v>1</v>
      </c>
      <c r="L16651" s="17">
        <f t="shared" si="1147"/>
        <v>1680</v>
      </c>
      <c r="M16651" s="5">
        <f t="shared" si="1149"/>
        <v>0</v>
      </c>
      <c r="N16651" s="15">
        <f t="shared" si="1148"/>
        <v>0</v>
      </c>
    </row>
    <row r="16652" spans="11:14" x14ac:dyDescent="0.2">
      <c r="K16652" s="15">
        <f t="shared" si="1146"/>
        <v>1</v>
      </c>
      <c r="L16652" s="17">
        <f t="shared" si="1147"/>
        <v>1680</v>
      </c>
      <c r="M16652" s="5">
        <f t="shared" si="1149"/>
        <v>0</v>
      </c>
      <c r="N16652" s="15">
        <f t="shared" si="1148"/>
        <v>0</v>
      </c>
    </row>
    <row r="16653" spans="11:14" x14ac:dyDescent="0.2">
      <c r="K16653" s="15">
        <f t="shared" si="1146"/>
        <v>1</v>
      </c>
      <c r="L16653" s="17">
        <f t="shared" si="1147"/>
        <v>1680</v>
      </c>
      <c r="M16653" s="5">
        <f t="shared" si="1149"/>
        <v>0</v>
      </c>
      <c r="N16653" s="15">
        <f t="shared" si="1148"/>
        <v>0</v>
      </c>
    </row>
    <row r="16654" spans="11:14" x14ac:dyDescent="0.2">
      <c r="K16654" s="15">
        <f t="shared" si="1146"/>
        <v>1</v>
      </c>
      <c r="L16654" s="17">
        <f t="shared" si="1147"/>
        <v>1680</v>
      </c>
      <c r="M16654" s="5">
        <f t="shared" si="1149"/>
        <v>0</v>
      </c>
      <c r="N16654" s="15">
        <f t="shared" si="1148"/>
        <v>0</v>
      </c>
    </row>
    <row r="16655" spans="11:14" x14ac:dyDescent="0.2">
      <c r="K16655" s="15">
        <f t="shared" si="1146"/>
        <v>1</v>
      </c>
      <c r="L16655" s="17">
        <f t="shared" si="1147"/>
        <v>1680</v>
      </c>
      <c r="M16655" s="5">
        <f t="shared" si="1149"/>
        <v>0</v>
      </c>
      <c r="N16655" s="15">
        <f t="shared" si="1148"/>
        <v>0</v>
      </c>
    </row>
    <row r="16656" spans="11:14" x14ac:dyDescent="0.2">
      <c r="K16656" s="15">
        <f t="shared" si="1146"/>
        <v>1</v>
      </c>
      <c r="L16656" s="17">
        <f t="shared" si="1147"/>
        <v>1680</v>
      </c>
      <c r="M16656" s="5">
        <f t="shared" si="1149"/>
        <v>0</v>
      </c>
      <c r="N16656" s="15">
        <f t="shared" si="1148"/>
        <v>0</v>
      </c>
    </row>
    <row r="16657" spans="11:14" x14ac:dyDescent="0.2">
      <c r="K16657" s="15">
        <f t="shared" si="1146"/>
        <v>1</v>
      </c>
      <c r="L16657" s="17">
        <f t="shared" si="1147"/>
        <v>1680</v>
      </c>
      <c r="M16657" s="5">
        <f t="shared" si="1149"/>
        <v>0</v>
      </c>
      <c r="N16657" s="15">
        <f t="shared" si="1148"/>
        <v>0</v>
      </c>
    </row>
    <row r="16658" spans="11:14" x14ac:dyDescent="0.2">
      <c r="K16658" s="15">
        <f t="shared" si="1146"/>
        <v>1</v>
      </c>
      <c r="L16658" s="17">
        <f t="shared" si="1147"/>
        <v>1680</v>
      </c>
      <c r="M16658" s="5">
        <f t="shared" si="1149"/>
        <v>0</v>
      </c>
      <c r="N16658" s="15">
        <f t="shared" si="1148"/>
        <v>0</v>
      </c>
    </row>
    <row r="16659" spans="11:14" x14ac:dyDescent="0.2">
      <c r="K16659" s="15">
        <f t="shared" si="1146"/>
        <v>1</v>
      </c>
      <c r="L16659" s="17">
        <f t="shared" si="1147"/>
        <v>1680</v>
      </c>
      <c r="M16659" s="5">
        <f t="shared" si="1149"/>
        <v>0</v>
      </c>
      <c r="N16659" s="15">
        <f t="shared" si="1148"/>
        <v>0</v>
      </c>
    </row>
    <row r="16660" spans="11:14" x14ac:dyDescent="0.2">
      <c r="K16660" s="15">
        <f t="shared" si="1146"/>
        <v>1</v>
      </c>
      <c r="L16660" s="17">
        <f t="shared" si="1147"/>
        <v>1680</v>
      </c>
      <c r="M16660" s="5">
        <f t="shared" si="1149"/>
        <v>0</v>
      </c>
      <c r="N16660" s="15">
        <f t="shared" si="1148"/>
        <v>0</v>
      </c>
    </row>
    <row r="16661" spans="11:14" x14ac:dyDescent="0.2">
      <c r="K16661" s="15">
        <f t="shared" si="1146"/>
        <v>1</v>
      </c>
      <c r="L16661" s="17">
        <f t="shared" si="1147"/>
        <v>1680</v>
      </c>
      <c r="M16661" s="5">
        <f t="shared" si="1149"/>
        <v>0</v>
      </c>
      <c r="N16661" s="15">
        <f t="shared" si="1148"/>
        <v>0</v>
      </c>
    </row>
    <row r="16662" spans="11:14" x14ac:dyDescent="0.2">
      <c r="K16662" s="15">
        <f t="shared" si="1146"/>
        <v>1</v>
      </c>
      <c r="L16662" s="17">
        <f t="shared" si="1147"/>
        <v>1680</v>
      </c>
      <c r="M16662" s="5">
        <f t="shared" si="1149"/>
        <v>0</v>
      </c>
      <c r="N16662" s="15">
        <f t="shared" si="1148"/>
        <v>0</v>
      </c>
    </row>
    <row r="16663" spans="11:14" x14ac:dyDescent="0.2">
      <c r="K16663" s="15">
        <f t="shared" si="1146"/>
        <v>1</v>
      </c>
      <c r="L16663" s="17">
        <f t="shared" si="1147"/>
        <v>1680</v>
      </c>
      <c r="M16663" s="5">
        <f t="shared" si="1149"/>
        <v>0</v>
      </c>
      <c r="N16663" s="15">
        <f t="shared" si="1148"/>
        <v>0</v>
      </c>
    </row>
    <row r="16664" spans="11:14" x14ac:dyDescent="0.2">
      <c r="K16664" s="15">
        <f t="shared" si="1146"/>
        <v>1</v>
      </c>
      <c r="L16664" s="17">
        <f t="shared" si="1147"/>
        <v>1680</v>
      </c>
      <c r="M16664" s="5">
        <f t="shared" si="1149"/>
        <v>0</v>
      </c>
      <c r="N16664" s="15">
        <f t="shared" si="1148"/>
        <v>0</v>
      </c>
    </row>
    <row r="16665" spans="11:14" x14ac:dyDescent="0.2">
      <c r="K16665" s="15">
        <f t="shared" si="1146"/>
        <v>1</v>
      </c>
      <c r="L16665" s="17">
        <f t="shared" si="1147"/>
        <v>1680</v>
      </c>
      <c r="M16665" s="5">
        <f t="shared" si="1149"/>
        <v>0</v>
      </c>
      <c r="N16665" s="15">
        <f t="shared" si="1148"/>
        <v>0</v>
      </c>
    </row>
    <row r="16666" spans="11:14" x14ac:dyDescent="0.2">
      <c r="K16666" s="15">
        <f t="shared" si="1146"/>
        <v>1</v>
      </c>
      <c r="L16666" s="17">
        <f t="shared" si="1147"/>
        <v>1680</v>
      </c>
      <c r="M16666" s="5">
        <f t="shared" si="1149"/>
        <v>0</v>
      </c>
      <c r="N16666" s="15">
        <f t="shared" si="1148"/>
        <v>0</v>
      </c>
    </row>
    <row r="16667" spans="11:14" x14ac:dyDescent="0.2">
      <c r="K16667" s="15">
        <f t="shared" si="1146"/>
        <v>1</v>
      </c>
      <c r="L16667" s="17">
        <f t="shared" si="1147"/>
        <v>1680</v>
      </c>
      <c r="M16667" s="5">
        <f t="shared" si="1149"/>
        <v>0</v>
      </c>
      <c r="N16667" s="15">
        <f t="shared" si="1148"/>
        <v>0</v>
      </c>
    </row>
    <row r="16668" spans="11:14" x14ac:dyDescent="0.2">
      <c r="K16668" s="15">
        <f t="shared" si="1146"/>
        <v>1</v>
      </c>
      <c r="L16668" s="17">
        <f t="shared" si="1147"/>
        <v>1680</v>
      </c>
      <c r="M16668" s="5">
        <f t="shared" si="1149"/>
        <v>0</v>
      </c>
      <c r="N16668" s="15">
        <f t="shared" si="1148"/>
        <v>0</v>
      </c>
    </row>
    <row r="16669" spans="11:14" x14ac:dyDescent="0.2">
      <c r="K16669" s="15">
        <f t="shared" si="1146"/>
        <v>1</v>
      </c>
      <c r="L16669" s="17">
        <f t="shared" si="1147"/>
        <v>1680</v>
      </c>
      <c r="M16669" s="5">
        <f t="shared" si="1149"/>
        <v>0</v>
      </c>
      <c r="N16669" s="15">
        <f t="shared" si="1148"/>
        <v>0</v>
      </c>
    </row>
    <row r="16670" spans="11:14" x14ac:dyDescent="0.2">
      <c r="K16670" s="15">
        <f t="shared" si="1146"/>
        <v>1</v>
      </c>
      <c r="L16670" s="17">
        <f t="shared" si="1147"/>
        <v>1680</v>
      </c>
      <c r="M16670" s="5">
        <f t="shared" si="1149"/>
        <v>0</v>
      </c>
      <c r="N16670" s="15">
        <f t="shared" si="1148"/>
        <v>0</v>
      </c>
    </row>
    <row r="16671" spans="11:14" x14ac:dyDescent="0.2">
      <c r="K16671" s="15">
        <f t="shared" si="1146"/>
        <v>1</v>
      </c>
      <c r="L16671" s="17">
        <f t="shared" si="1147"/>
        <v>1680</v>
      </c>
      <c r="M16671" s="5">
        <f t="shared" si="1149"/>
        <v>0</v>
      </c>
      <c r="N16671" s="15">
        <f t="shared" si="1148"/>
        <v>0</v>
      </c>
    </row>
    <row r="16672" spans="11:14" x14ac:dyDescent="0.2">
      <c r="K16672" s="15">
        <f t="shared" si="1146"/>
        <v>1</v>
      </c>
      <c r="L16672" s="17">
        <f t="shared" si="1147"/>
        <v>1680</v>
      </c>
      <c r="M16672" s="5">
        <f t="shared" si="1149"/>
        <v>0</v>
      </c>
      <c r="N16672" s="15">
        <f t="shared" si="1148"/>
        <v>0</v>
      </c>
    </row>
    <row r="16673" spans="11:14" x14ac:dyDescent="0.2">
      <c r="K16673" s="15">
        <f t="shared" si="1146"/>
        <v>1</v>
      </c>
      <c r="L16673" s="17">
        <f t="shared" si="1147"/>
        <v>1680</v>
      </c>
      <c r="M16673" s="5">
        <f t="shared" si="1149"/>
        <v>0</v>
      </c>
      <c r="N16673" s="15">
        <f t="shared" si="1148"/>
        <v>0</v>
      </c>
    </row>
    <row r="16674" spans="11:14" x14ac:dyDescent="0.2">
      <c r="K16674" s="15">
        <f t="shared" si="1146"/>
        <v>1</v>
      </c>
      <c r="L16674" s="17">
        <f t="shared" si="1147"/>
        <v>1680</v>
      </c>
      <c r="M16674" s="5">
        <f t="shared" si="1149"/>
        <v>0</v>
      </c>
      <c r="N16674" s="15">
        <f t="shared" si="1148"/>
        <v>0</v>
      </c>
    </row>
    <row r="16675" spans="11:14" x14ac:dyDescent="0.2">
      <c r="K16675" s="15">
        <f t="shared" si="1146"/>
        <v>1</v>
      </c>
      <c r="L16675" s="17">
        <f t="shared" si="1147"/>
        <v>1680</v>
      </c>
      <c r="M16675" s="5">
        <f t="shared" si="1149"/>
        <v>0</v>
      </c>
      <c r="N16675" s="15">
        <f t="shared" si="1148"/>
        <v>0</v>
      </c>
    </row>
    <row r="16676" spans="11:14" x14ac:dyDescent="0.2">
      <c r="K16676" s="15">
        <f t="shared" si="1146"/>
        <v>1</v>
      </c>
      <c r="L16676" s="17">
        <f t="shared" si="1147"/>
        <v>1680</v>
      </c>
      <c r="M16676" s="5">
        <f t="shared" si="1149"/>
        <v>0</v>
      </c>
      <c r="N16676" s="15">
        <f t="shared" si="1148"/>
        <v>0</v>
      </c>
    </row>
    <row r="16677" spans="11:14" x14ac:dyDescent="0.2">
      <c r="K16677" s="15">
        <f t="shared" si="1146"/>
        <v>1</v>
      </c>
      <c r="L16677" s="17">
        <f t="shared" si="1147"/>
        <v>1680</v>
      </c>
      <c r="M16677" s="5">
        <f t="shared" si="1149"/>
        <v>0</v>
      </c>
      <c r="N16677" s="15">
        <f t="shared" si="1148"/>
        <v>0</v>
      </c>
    </row>
    <row r="16678" spans="11:14" x14ac:dyDescent="0.2">
      <c r="K16678" s="15">
        <f t="shared" si="1146"/>
        <v>1</v>
      </c>
      <c r="L16678" s="17">
        <f t="shared" si="1147"/>
        <v>1680</v>
      </c>
      <c r="M16678" s="5">
        <f t="shared" si="1149"/>
        <v>0</v>
      </c>
      <c r="N16678" s="15">
        <f t="shared" si="1148"/>
        <v>0</v>
      </c>
    </row>
    <row r="16679" spans="11:14" x14ac:dyDescent="0.2">
      <c r="K16679" s="15">
        <f t="shared" si="1146"/>
        <v>1</v>
      </c>
      <c r="L16679" s="17">
        <f t="shared" si="1147"/>
        <v>1680</v>
      </c>
      <c r="M16679" s="5">
        <f t="shared" si="1149"/>
        <v>0</v>
      </c>
      <c r="N16679" s="15">
        <f t="shared" si="1148"/>
        <v>0</v>
      </c>
    </row>
    <row r="16680" spans="11:14" x14ac:dyDescent="0.2">
      <c r="K16680" s="15">
        <f t="shared" si="1146"/>
        <v>1</v>
      </c>
      <c r="L16680" s="17">
        <f t="shared" si="1147"/>
        <v>1680</v>
      </c>
      <c r="M16680" s="5">
        <f t="shared" si="1149"/>
        <v>0</v>
      </c>
      <c r="N16680" s="15">
        <f t="shared" si="1148"/>
        <v>0</v>
      </c>
    </row>
    <row r="16681" spans="11:14" x14ac:dyDescent="0.2">
      <c r="K16681" s="15">
        <f t="shared" si="1146"/>
        <v>1</v>
      </c>
      <c r="L16681" s="17">
        <f t="shared" si="1147"/>
        <v>1680</v>
      </c>
      <c r="M16681" s="5">
        <f t="shared" si="1149"/>
        <v>0</v>
      </c>
      <c r="N16681" s="15">
        <f t="shared" si="1148"/>
        <v>0</v>
      </c>
    </row>
    <row r="16682" spans="11:14" x14ac:dyDescent="0.2">
      <c r="K16682" s="15">
        <f t="shared" si="1146"/>
        <v>1</v>
      </c>
      <c r="L16682" s="17">
        <f t="shared" si="1147"/>
        <v>1680</v>
      </c>
      <c r="M16682" s="5">
        <f t="shared" si="1149"/>
        <v>0</v>
      </c>
      <c r="N16682" s="15">
        <f t="shared" si="1148"/>
        <v>0</v>
      </c>
    </row>
    <row r="16683" spans="11:14" x14ac:dyDescent="0.2">
      <c r="K16683" s="15">
        <f t="shared" si="1146"/>
        <v>1</v>
      </c>
      <c r="L16683" s="17">
        <f t="shared" si="1147"/>
        <v>1680</v>
      </c>
      <c r="M16683" s="5">
        <f t="shared" si="1149"/>
        <v>0</v>
      </c>
      <c r="N16683" s="15">
        <f t="shared" si="1148"/>
        <v>0</v>
      </c>
    </row>
    <row r="16684" spans="11:14" x14ac:dyDescent="0.2">
      <c r="K16684" s="15">
        <f t="shared" si="1146"/>
        <v>1</v>
      </c>
      <c r="L16684" s="17">
        <f t="shared" si="1147"/>
        <v>1680</v>
      </c>
      <c r="M16684" s="5">
        <f t="shared" si="1149"/>
        <v>0</v>
      </c>
      <c r="N16684" s="15">
        <f t="shared" si="1148"/>
        <v>0</v>
      </c>
    </row>
    <row r="16685" spans="11:14" x14ac:dyDescent="0.2">
      <c r="K16685" s="15">
        <f t="shared" si="1146"/>
        <v>1</v>
      </c>
      <c r="L16685" s="17">
        <f t="shared" si="1147"/>
        <v>1680</v>
      </c>
      <c r="M16685" s="5">
        <f t="shared" si="1149"/>
        <v>0</v>
      </c>
      <c r="N16685" s="15">
        <f t="shared" si="1148"/>
        <v>0</v>
      </c>
    </row>
    <row r="16686" spans="11:14" x14ac:dyDescent="0.2">
      <c r="K16686" s="15">
        <f t="shared" si="1146"/>
        <v>1</v>
      </c>
      <c r="L16686" s="17">
        <f t="shared" si="1147"/>
        <v>1680</v>
      </c>
      <c r="M16686" s="5">
        <f t="shared" si="1149"/>
        <v>0</v>
      </c>
      <c r="N16686" s="15">
        <f t="shared" si="1148"/>
        <v>0</v>
      </c>
    </row>
    <row r="16687" spans="11:14" x14ac:dyDescent="0.2">
      <c r="K16687" s="15">
        <f t="shared" si="1146"/>
        <v>1</v>
      </c>
      <c r="L16687" s="17">
        <f t="shared" si="1147"/>
        <v>1680</v>
      </c>
      <c r="M16687" s="5">
        <f t="shared" si="1149"/>
        <v>0</v>
      </c>
      <c r="N16687" s="15">
        <f t="shared" si="1148"/>
        <v>0</v>
      </c>
    </row>
    <row r="16688" spans="11:14" x14ac:dyDescent="0.2">
      <c r="K16688" s="15">
        <f t="shared" si="1146"/>
        <v>1</v>
      </c>
      <c r="L16688" s="17">
        <f t="shared" si="1147"/>
        <v>1680</v>
      </c>
      <c r="M16688" s="5">
        <f t="shared" si="1149"/>
        <v>0</v>
      </c>
      <c r="N16688" s="15">
        <f t="shared" si="1148"/>
        <v>0</v>
      </c>
    </row>
    <row r="16689" spans="11:14" x14ac:dyDescent="0.2">
      <c r="K16689" s="15">
        <f t="shared" si="1146"/>
        <v>1</v>
      </c>
      <c r="L16689" s="17">
        <f t="shared" si="1147"/>
        <v>1680</v>
      </c>
      <c r="M16689" s="5">
        <f t="shared" si="1149"/>
        <v>0</v>
      </c>
      <c r="N16689" s="15">
        <f t="shared" si="1148"/>
        <v>0</v>
      </c>
    </row>
    <row r="16690" spans="11:14" x14ac:dyDescent="0.2">
      <c r="K16690" s="15">
        <f t="shared" si="1146"/>
        <v>1</v>
      </c>
      <c r="L16690" s="17">
        <f t="shared" si="1147"/>
        <v>1680</v>
      </c>
      <c r="M16690" s="5">
        <f t="shared" si="1149"/>
        <v>0</v>
      </c>
      <c r="N16690" s="15">
        <f t="shared" si="1148"/>
        <v>0</v>
      </c>
    </row>
    <row r="16691" spans="11:14" x14ac:dyDescent="0.2">
      <c r="K16691" s="15">
        <f t="shared" si="1146"/>
        <v>1</v>
      </c>
      <c r="L16691" s="17">
        <f t="shared" si="1147"/>
        <v>1680</v>
      </c>
      <c r="M16691" s="5">
        <f t="shared" si="1149"/>
        <v>0</v>
      </c>
      <c r="N16691" s="15">
        <f t="shared" si="1148"/>
        <v>0</v>
      </c>
    </row>
    <row r="16692" spans="11:14" x14ac:dyDescent="0.2">
      <c r="K16692" s="15">
        <f t="shared" si="1146"/>
        <v>1</v>
      </c>
      <c r="L16692" s="17">
        <f t="shared" si="1147"/>
        <v>1680</v>
      </c>
      <c r="M16692" s="5">
        <f t="shared" si="1149"/>
        <v>0</v>
      </c>
      <c r="N16692" s="15">
        <f t="shared" si="1148"/>
        <v>0</v>
      </c>
    </row>
    <row r="16693" spans="11:14" x14ac:dyDescent="0.2">
      <c r="K16693" s="15">
        <f t="shared" si="1146"/>
        <v>1</v>
      </c>
      <c r="L16693" s="17">
        <f t="shared" si="1147"/>
        <v>1680</v>
      </c>
      <c r="M16693" s="5">
        <f t="shared" si="1149"/>
        <v>0</v>
      </c>
      <c r="N16693" s="15">
        <f t="shared" si="1148"/>
        <v>0</v>
      </c>
    </row>
    <row r="16694" spans="11:14" x14ac:dyDescent="0.2">
      <c r="K16694" s="15">
        <f t="shared" si="1146"/>
        <v>1</v>
      </c>
      <c r="L16694" s="17">
        <f t="shared" si="1147"/>
        <v>1680</v>
      </c>
      <c r="M16694" s="5">
        <f t="shared" si="1149"/>
        <v>0</v>
      </c>
      <c r="N16694" s="15">
        <f t="shared" si="1148"/>
        <v>0</v>
      </c>
    </row>
    <row r="16695" spans="11:14" x14ac:dyDescent="0.2">
      <c r="K16695" s="15">
        <f t="shared" si="1146"/>
        <v>1</v>
      </c>
      <c r="L16695" s="17">
        <f t="shared" si="1147"/>
        <v>1680</v>
      </c>
      <c r="M16695" s="5">
        <f t="shared" si="1149"/>
        <v>0</v>
      </c>
      <c r="N16695" s="15">
        <f t="shared" si="1148"/>
        <v>0</v>
      </c>
    </row>
    <row r="16696" spans="11:14" x14ac:dyDescent="0.2">
      <c r="K16696" s="15">
        <f t="shared" si="1146"/>
        <v>1</v>
      </c>
      <c r="L16696" s="17">
        <f t="shared" si="1147"/>
        <v>1680</v>
      </c>
      <c r="M16696" s="5">
        <f t="shared" si="1149"/>
        <v>0</v>
      </c>
      <c r="N16696" s="15">
        <f t="shared" si="1148"/>
        <v>0</v>
      </c>
    </row>
    <row r="16697" spans="11:14" x14ac:dyDescent="0.2">
      <c r="K16697" s="15">
        <f t="shared" si="1146"/>
        <v>1</v>
      </c>
      <c r="L16697" s="17">
        <f t="shared" si="1147"/>
        <v>1680</v>
      </c>
      <c r="M16697" s="5">
        <f t="shared" si="1149"/>
        <v>0</v>
      </c>
      <c r="N16697" s="15">
        <f t="shared" si="1148"/>
        <v>0</v>
      </c>
    </row>
    <row r="16698" spans="11:14" x14ac:dyDescent="0.2">
      <c r="K16698" s="15">
        <f t="shared" si="1146"/>
        <v>1</v>
      </c>
      <c r="L16698" s="17">
        <f t="shared" si="1147"/>
        <v>1680</v>
      </c>
      <c r="M16698" s="5">
        <f t="shared" si="1149"/>
        <v>0</v>
      </c>
      <c r="N16698" s="15">
        <f t="shared" si="1148"/>
        <v>0</v>
      </c>
    </row>
    <row r="16699" spans="11:14" x14ac:dyDescent="0.2">
      <c r="K16699" s="15">
        <f t="shared" si="1146"/>
        <v>1</v>
      </c>
      <c r="L16699" s="17">
        <f t="shared" si="1147"/>
        <v>1680</v>
      </c>
      <c r="M16699" s="5">
        <f t="shared" si="1149"/>
        <v>0</v>
      </c>
      <c r="N16699" s="15">
        <f t="shared" si="1148"/>
        <v>0</v>
      </c>
    </row>
    <row r="16700" spans="11:14" x14ac:dyDescent="0.2">
      <c r="K16700" s="15">
        <f t="shared" si="1146"/>
        <v>1</v>
      </c>
      <c r="L16700" s="17">
        <f t="shared" si="1147"/>
        <v>1680</v>
      </c>
      <c r="M16700" s="5">
        <f t="shared" si="1149"/>
        <v>0</v>
      </c>
      <c r="N16700" s="15">
        <f t="shared" si="1148"/>
        <v>0</v>
      </c>
    </row>
    <row r="16701" spans="11:14" x14ac:dyDescent="0.2">
      <c r="K16701" s="15">
        <f t="shared" si="1146"/>
        <v>1</v>
      </c>
      <c r="L16701" s="17">
        <f t="shared" si="1147"/>
        <v>1680</v>
      </c>
      <c r="M16701" s="5">
        <f t="shared" si="1149"/>
        <v>0</v>
      </c>
      <c r="N16701" s="15">
        <f t="shared" si="1148"/>
        <v>0</v>
      </c>
    </row>
    <row r="16702" spans="11:14" x14ac:dyDescent="0.2">
      <c r="K16702" s="15">
        <f t="shared" si="1146"/>
        <v>1</v>
      </c>
      <c r="L16702" s="17">
        <f t="shared" si="1147"/>
        <v>1680</v>
      </c>
      <c r="M16702" s="5">
        <f t="shared" si="1149"/>
        <v>0</v>
      </c>
      <c r="N16702" s="15">
        <f t="shared" si="1148"/>
        <v>0</v>
      </c>
    </row>
    <row r="16703" spans="11:14" x14ac:dyDescent="0.2">
      <c r="K16703" s="15">
        <f t="shared" si="1146"/>
        <v>1</v>
      </c>
      <c r="L16703" s="17">
        <f t="shared" si="1147"/>
        <v>1680</v>
      </c>
      <c r="M16703" s="5">
        <f t="shared" si="1149"/>
        <v>0</v>
      </c>
      <c r="N16703" s="15">
        <f t="shared" si="1148"/>
        <v>0</v>
      </c>
    </row>
    <row r="16704" spans="11:14" x14ac:dyDescent="0.2">
      <c r="K16704" s="15">
        <f t="shared" si="1146"/>
        <v>1</v>
      </c>
      <c r="L16704" s="17">
        <f t="shared" si="1147"/>
        <v>1680</v>
      </c>
      <c r="M16704" s="5">
        <f t="shared" si="1149"/>
        <v>0</v>
      </c>
      <c r="N16704" s="15">
        <f t="shared" si="1148"/>
        <v>0</v>
      </c>
    </row>
    <row r="16705" spans="11:14" x14ac:dyDescent="0.2">
      <c r="K16705" s="15">
        <f t="shared" si="1146"/>
        <v>1</v>
      </c>
      <c r="L16705" s="17">
        <f t="shared" si="1147"/>
        <v>1680</v>
      </c>
      <c r="M16705" s="5">
        <f t="shared" si="1149"/>
        <v>0</v>
      </c>
      <c r="N16705" s="15">
        <f t="shared" si="1148"/>
        <v>0</v>
      </c>
    </row>
    <row r="16706" spans="11:14" x14ac:dyDescent="0.2">
      <c r="K16706" s="15">
        <f t="shared" ref="K16706:K16769" si="1150">DATE(YEAR(E16706),MONTH(E16706),1)</f>
        <v>1</v>
      </c>
      <c r="L16706" s="17">
        <f t="shared" ref="L16706:L16769" si="1151">ROUND(($B$3-K16706)/365.25*12,0)</f>
        <v>1680</v>
      </c>
      <c r="M16706" s="5">
        <f t="shared" si="1149"/>
        <v>0</v>
      </c>
      <c r="N16706" s="15">
        <f t="shared" ref="N16706:N16769" si="1152">EDATE(E16706,D16706)</f>
        <v>0</v>
      </c>
    </row>
    <row r="16707" spans="11:14" x14ac:dyDescent="0.2">
      <c r="K16707" s="15">
        <f t="shared" si="1150"/>
        <v>1</v>
      </c>
      <c r="L16707" s="17">
        <f t="shared" si="1151"/>
        <v>1680</v>
      </c>
      <c r="M16707" s="5">
        <f t="shared" ref="M16707:M16770" si="1153">ROUND((N16707-K16707)/365.25*12,0)</f>
        <v>0</v>
      </c>
      <c r="N16707" s="15">
        <f t="shared" si="1152"/>
        <v>0</v>
      </c>
    </row>
    <row r="16708" spans="11:14" x14ac:dyDescent="0.2">
      <c r="K16708" s="15">
        <f t="shared" si="1150"/>
        <v>1</v>
      </c>
      <c r="L16708" s="17">
        <f t="shared" si="1151"/>
        <v>1680</v>
      </c>
      <c r="M16708" s="5">
        <f t="shared" si="1153"/>
        <v>0</v>
      </c>
      <c r="N16708" s="15">
        <f t="shared" si="1152"/>
        <v>0</v>
      </c>
    </row>
    <row r="16709" spans="11:14" x14ac:dyDescent="0.2">
      <c r="K16709" s="15">
        <f t="shared" si="1150"/>
        <v>1</v>
      </c>
      <c r="L16709" s="17">
        <f t="shared" si="1151"/>
        <v>1680</v>
      </c>
      <c r="M16709" s="5">
        <f t="shared" si="1153"/>
        <v>0</v>
      </c>
      <c r="N16709" s="15">
        <f t="shared" si="1152"/>
        <v>0</v>
      </c>
    </row>
    <row r="16710" spans="11:14" x14ac:dyDescent="0.2">
      <c r="K16710" s="15">
        <f t="shared" si="1150"/>
        <v>1</v>
      </c>
      <c r="L16710" s="17">
        <f t="shared" si="1151"/>
        <v>1680</v>
      </c>
      <c r="M16710" s="5">
        <f t="shared" si="1153"/>
        <v>0</v>
      </c>
      <c r="N16710" s="15">
        <f t="shared" si="1152"/>
        <v>0</v>
      </c>
    </row>
    <row r="16711" spans="11:14" x14ac:dyDescent="0.2">
      <c r="K16711" s="15">
        <f t="shared" si="1150"/>
        <v>1</v>
      </c>
      <c r="L16711" s="17">
        <f t="shared" si="1151"/>
        <v>1680</v>
      </c>
      <c r="M16711" s="5">
        <f t="shared" si="1153"/>
        <v>0</v>
      </c>
      <c r="N16711" s="15">
        <f t="shared" si="1152"/>
        <v>0</v>
      </c>
    </row>
    <row r="16712" spans="11:14" x14ac:dyDescent="0.2">
      <c r="K16712" s="15">
        <f t="shared" si="1150"/>
        <v>1</v>
      </c>
      <c r="L16712" s="17">
        <f t="shared" si="1151"/>
        <v>1680</v>
      </c>
      <c r="M16712" s="5">
        <f t="shared" si="1153"/>
        <v>0</v>
      </c>
      <c r="N16712" s="15">
        <f t="shared" si="1152"/>
        <v>0</v>
      </c>
    </row>
    <row r="16713" spans="11:14" x14ac:dyDescent="0.2">
      <c r="K16713" s="15">
        <f t="shared" si="1150"/>
        <v>1</v>
      </c>
      <c r="L16713" s="17">
        <f t="shared" si="1151"/>
        <v>1680</v>
      </c>
      <c r="M16713" s="5">
        <f t="shared" si="1153"/>
        <v>0</v>
      </c>
      <c r="N16713" s="15">
        <f t="shared" si="1152"/>
        <v>0</v>
      </c>
    </row>
    <row r="16714" spans="11:14" x14ac:dyDescent="0.2">
      <c r="K16714" s="15">
        <f t="shared" si="1150"/>
        <v>1</v>
      </c>
      <c r="L16714" s="17">
        <f t="shared" si="1151"/>
        <v>1680</v>
      </c>
      <c r="M16714" s="5">
        <f t="shared" si="1153"/>
        <v>0</v>
      </c>
      <c r="N16714" s="15">
        <f t="shared" si="1152"/>
        <v>0</v>
      </c>
    </row>
    <row r="16715" spans="11:14" x14ac:dyDescent="0.2">
      <c r="K16715" s="15">
        <f t="shared" si="1150"/>
        <v>1</v>
      </c>
      <c r="L16715" s="17">
        <f t="shared" si="1151"/>
        <v>1680</v>
      </c>
      <c r="M16715" s="5">
        <f t="shared" si="1153"/>
        <v>0</v>
      </c>
      <c r="N16715" s="15">
        <f t="shared" si="1152"/>
        <v>0</v>
      </c>
    </row>
    <row r="16716" spans="11:14" x14ac:dyDescent="0.2">
      <c r="K16716" s="15">
        <f t="shared" si="1150"/>
        <v>1</v>
      </c>
      <c r="L16716" s="17">
        <f t="shared" si="1151"/>
        <v>1680</v>
      </c>
      <c r="M16716" s="5">
        <f t="shared" si="1153"/>
        <v>0</v>
      </c>
      <c r="N16716" s="15">
        <f t="shared" si="1152"/>
        <v>0</v>
      </c>
    </row>
    <row r="16717" spans="11:14" x14ac:dyDescent="0.2">
      <c r="K16717" s="15">
        <f t="shared" si="1150"/>
        <v>1</v>
      </c>
      <c r="L16717" s="17">
        <f t="shared" si="1151"/>
        <v>1680</v>
      </c>
      <c r="M16717" s="5">
        <f t="shared" si="1153"/>
        <v>0</v>
      </c>
      <c r="N16717" s="15">
        <f t="shared" si="1152"/>
        <v>0</v>
      </c>
    </row>
    <row r="16718" spans="11:14" x14ac:dyDescent="0.2">
      <c r="K16718" s="15">
        <f t="shared" si="1150"/>
        <v>1</v>
      </c>
      <c r="L16718" s="17">
        <f t="shared" si="1151"/>
        <v>1680</v>
      </c>
      <c r="M16718" s="5">
        <f t="shared" si="1153"/>
        <v>0</v>
      </c>
      <c r="N16718" s="15">
        <f t="shared" si="1152"/>
        <v>0</v>
      </c>
    </row>
    <row r="16719" spans="11:14" x14ac:dyDescent="0.2">
      <c r="K16719" s="15">
        <f t="shared" si="1150"/>
        <v>1</v>
      </c>
      <c r="L16719" s="17">
        <f t="shared" si="1151"/>
        <v>1680</v>
      </c>
      <c r="M16719" s="5">
        <f t="shared" si="1153"/>
        <v>0</v>
      </c>
      <c r="N16719" s="15">
        <f t="shared" si="1152"/>
        <v>0</v>
      </c>
    </row>
    <row r="16720" spans="11:14" x14ac:dyDescent="0.2">
      <c r="K16720" s="15">
        <f t="shared" si="1150"/>
        <v>1</v>
      </c>
      <c r="L16720" s="17">
        <f t="shared" si="1151"/>
        <v>1680</v>
      </c>
      <c r="M16720" s="5">
        <f t="shared" si="1153"/>
        <v>0</v>
      </c>
      <c r="N16720" s="15">
        <f t="shared" si="1152"/>
        <v>0</v>
      </c>
    </row>
    <row r="16721" spans="11:14" x14ac:dyDescent="0.2">
      <c r="K16721" s="15">
        <f t="shared" si="1150"/>
        <v>1</v>
      </c>
      <c r="L16721" s="17">
        <f t="shared" si="1151"/>
        <v>1680</v>
      </c>
      <c r="M16721" s="5">
        <f t="shared" si="1153"/>
        <v>0</v>
      </c>
      <c r="N16721" s="15">
        <f t="shared" si="1152"/>
        <v>0</v>
      </c>
    </row>
    <row r="16722" spans="11:14" x14ac:dyDescent="0.2">
      <c r="K16722" s="15">
        <f t="shared" si="1150"/>
        <v>1</v>
      </c>
      <c r="L16722" s="17">
        <f t="shared" si="1151"/>
        <v>1680</v>
      </c>
      <c r="M16722" s="5">
        <f t="shared" si="1153"/>
        <v>0</v>
      </c>
      <c r="N16722" s="15">
        <f t="shared" si="1152"/>
        <v>0</v>
      </c>
    </row>
    <row r="16723" spans="11:14" x14ac:dyDescent="0.2">
      <c r="K16723" s="15">
        <f t="shared" si="1150"/>
        <v>1</v>
      </c>
      <c r="L16723" s="17">
        <f t="shared" si="1151"/>
        <v>1680</v>
      </c>
      <c r="M16723" s="5">
        <f t="shared" si="1153"/>
        <v>0</v>
      </c>
      <c r="N16723" s="15">
        <f t="shared" si="1152"/>
        <v>0</v>
      </c>
    </row>
    <row r="16724" spans="11:14" x14ac:dyDescent="0.2">
      <c r="K16724" s="15">
        <f t="shared" si="1150"/>
        <v>1</v>
      </c>
      <c r="L16724" s="17">
        <f t="shared" si="1151"/>
        <v>1680</v>
      </c>
      <c r="M16724" s="5">
        <f t="shared" si="1153"/>
        <v>0</v>
      </c>
      <c r="N16724" s="15">
        <f t="shared" si="1152"/>
        <v>0</v>
      </c>
    </row>
    <row r="16725" spans="11:14" x14ac:dyDescent="0.2">
      <c r="K16725" s="15">
        <f t="shared" si="1150"/>
        <v>1</v>
      </c>
      <c r="L16725" s="17">
        <f t="shared" si="1151"/>
        <v>1680</v>
      </c>
      <c r="M16725" s="5">
        <f t="shared" si="1153"/>
        <v>0</v>
      </c>
      <c r="N16725" s="15">
        <f t="shared" si="1152"/>
        <v>0</v>
      </c>
    </row>
    <row r="16726" spans="11:14" x14ac:dyDescent="0.2">
      <c r="K16726" s="15">
        <f t="shared" si="1150"/>
        <v>1</v>
      </c>
      <c r="L16726" s="17">
        <f t="shared" si="1151"/>
        <v>1680</v>
      </c>
      <c r="M16726" s="5">
        <f t="shared" si="1153"/>
        <v>0</v>
      </c>
      <c r="N16726" s="15">
        <f t="shared" si="1152"/>
        <v>0</v>
      </c>
    </row>
    <row r="16727" spans="11:14" x14ac:dyDescent="0.2">
      <c r="K16727" s="15">
        <f t="shared" si="1150"/>
        <v>1</v>
      </c>
      <c r="L16727" s="17">
        <f t="shared" si="1151"/>
        <v>1680</v>
      </c>
      <c r="M16727" s="5">
        <f t="shared" si="1153"/>
        <v>0</v>
      </c>
      <c r="N16727" s="15">
        <f t="shared" si="1152"/>
        <v>0</v>
      </c>
    </row>
    <row r="16728" spans="11:14" x14ac:dyDescent="0.2">
      <c r="K16728" s="15">
        <f t="shared" si="1150"/>
        <v>1</v>
      </c>
      <c r="L16728" s="17">
        <f t="shared" si="1151"/>
        <v>1680</v>
      </c>
      <c r="M16728" s="5">
        <f t="shared" si="1153"/>
        <v>0</v>
      </c>
      <c r="N16728" s="15">
        <f t="shared" si="1152"/>
        <v>0</v>
      </c>
    </row>
    <row r="16729" spans="11:14" x14ac:dyDescent="0.2">
      <c r="K16729" s="15">
        <f t="shared" si="1150"/>
        <v>1</v>
      </c>
      <c r="L16729" s="17">
        <f t="shared" si="1151"/>
        <v>1680</v>
      </c>
      <c r="M16729" s="5">
        <f t="shared" si="1153"/>
        <v>0</v>
      </c>
      <c r="N16729" s="15">
        <f t="shared" si="1152"/>
        <v>0</v>
      </c>
    </row>
    <row r="16730" spans="11:14" x14ac:dyDescent="0.2">
      <c r="K16730" s="15">
        <f t="shared" si="1150"/>
        <v>1</v>
      </c>
      <c r="L16730" s="17">
        <f t="shared" si="1151"/>
        <v>1680</v>
      </c>
      <c r="M16730" s="5">
        <f t="shared" si="1153"/>
        <v>0</v>
      </c>
      <c r="N16730" s="15">
        <f t="shared" si="1152"/>
        <v>0</v>
      </c>
    </row>
    <row r="16731" spans="11:14" x14ac:dyDescent="0.2">
      <c r="K16731" s="15">
        <f t="shared" si="1150"/>
        <v>1</v>
      </c>
      <c r="L16731" s="17">
        <f t="shared" si="1151"/>
        <v>1680</v>
      </c>
      <c r="M16731" s="5">
        <f t="shared" si="1153"/>
        <v>0</v>
      </c>
      <c r="N16731" s="15">
        <f t="shared" si="1152"/>
        <v>0</v>
      </c>
    </row>
    <row r="16732" spans="11:14" x14ac:dyDescent="0.2">
      <c r="K16732" s="15">
        <f t="shared" si="1150"/>
        <v>1</v>
      </c>
      <c r="L16732" s="17">
        <f t="shared" si="1151"/>
        <v>1680</v>
      </c>
      <c r="M16732" s="5">
        <f t="shared" si="1153"/>
        <v>0</v>
      </c>
      <c r="N16732" s="15">
        <f t="shared" si="1152"/>
        <v>0</v>
      </c>
    </row>
    <row r="16733" spans="11:14" x14ac:dyDescent="0.2">
      <c r="K16733" s="15">
        <f t="shared" si="1150"/>
        <v>1</v>
      </c>
      <c r="L16733" s="17">
        <f t="shared" si="1151"/>
        <v>1680</v>
      </c>
      <c r="M16733" s="5">
        <f t="shared" si="1153"/>
        <v>0</v>
      </c>
      <c r="N16733" s="15">
        <f t="shared" si="1152"/>
        <v>0</v>
      </c>
    </row>
    <row r="16734" spans="11:14" x14ac:dyDescent="0.2">
      <c r="K16734" s="15">
        <f t="shared" si="1150"/>
        <v>1</v>
      </c>
      <c r="L16734" s="17">
        <f t="shared" si="1151"/>
        <v>1680</v>
      </c>
      <c r="M16734" s="5">
        <f t="shared" si="1153"/>
        <v>0</v>
      </c>
      <c r="N16734" s="15">
        <f t="shared" si="1152"/>
        <v>0</v>
      </c>
    </row>
    <row r="16735" spans="11:14" x14ac:dyDescent="0.2">
      <c r="K16735" s="15">
        <f t="shared" si="1150"/>
        <v>1</v>
      </c>
      <c r="L16735" s="17">
        <f t="shared" si="1151"/>
        <v>1680</v>
      </c>
      <c r="M16735" s="5">
        <f t="shared" si="1153"/>
        <v>0</v>
      </c>
      <c r="N16735" s="15">
        <f t="shared" si="1152"/>
        <v>0</v>
      </c>
    </row>
    <row r="16736" spans="11:14" x14ac:dyDescent="0.2">
      <c r="K16736" s="15">
        <f t="shared" si="1150"/>
        <v>1</v>
      </c>
      <c r="L16736" s="17">
        <f t="shared" si="1151"/>
        <v>1680</v>
      </c>
      <c r="M16736" s="5">
        <f t="shared" si="1153"/>
        <v>0</v>
      </c>
      <c r="N16736" s="15">
        <f t="shared" si="1152"/>
        <v>0</v>
      </c>
    </row>
    <row r="16737" spans="11:14" x14ac:dyDescent="0.2">
      <c r="K16737" s="15">
        <f t="shared" si="1150"/>
        <v>1</v>
      </c>
      <c r="L16737" s="17">
        <f t="shared" si="1151"/>
        <v>1680</v>
      </c>
      <c r="M16737" s="5">
        <f t="shared" si="1153"/>
        <v>0</v>
      </c>
      <c r="N16737" s="15">
        <f t="shared" si="1152"/>
        <v>0</v>
      </c>
    </row>
    <row r="16738" spans="11:14" x14ac:dyDescent="0.2">
      <c r="K16738" s="15">
        <f t="shared" si="1150"/>
        <v>1</v>
      </c>
      <c r="L16738" s="17">
        <f t="shared" si="1151"/>
        <v>1680</v>
      </c>
      <c r="M16738" s="5">
        <f t="shared" si="1153"/>
        <v>0</v>
      </c>
      <c r="N16738" s="15">
        <f t="shared" si="1152"/>
        <v>0</v>
      </c>
    </row>
    <row r="16739" spans="11:14" x14ac:dyDescent="0.2">
      <c r="K16739" s="15">
        <f t="shared" si="1150"/>
        <v>1</v>
      </c>
      <c r="L16739" s="17">
        <f t="shared" si="1151"/>
        <v>1680</v>
      </c>
      <c r="M16739" s="5">
        <f t="shared" si="1153"/>
        <v>0</v>
      </c>
      <c r="N16739" s="15">
        <f t="shared" si="1152"/>
        <v>0</v>
      </c>
    </row>
    <row r="16740" spans="11:14" x14ac:dyDescent="0.2">
      <c r="K16740" s="15">
        <f t="shared" si="1150"/>
        <v>1</v>
      </c>
      <c r="L16740" s="17">
        <f t="shared" si="1151"/>
        <v>1680</v>
      </c>
      <c r="M16740" s="5">
        <f t="shared" si="1153"/>
        <v>0</v>
      </c>
      <c r="N16740" s="15">
        <f t="shared" si="1152"/>
        <v>0</v>
      </c>
    </row>
    <row r="16741" spans="11:14" x14ac:dyDescent="0.2">
      <c r="K16741" s="15">
        <f t="shared" si="1150"/>
        <v>1</v>
      </c>
      <c r="L16741" s="17">
        <f t="shared" si="1151"/>
        <v>1680</v>
      </c>
      <c r="M16741" s="5">
        <f t="shared" si="1153"/>
        <v>0</v>
      </c>
      <c r="N16741" s="15">
        <f t="shared" si="1152"/>
        <v>0</v>
      </c>
    </row>
    <row r="16742" spans="11:14" x14ac:dyDescent="0.2">
      <c r="K16742" s="15">
        <f t="shared" si="1150"/>
        <v>1</v>
      </c>
      <c r="L16742" s="17">
        <f t="shared" si="1151"/>
        <v>1680</v>
      </c>
      <c r="M16742" s="5">
        <f t="shared" si="1153"/>
        <v>0</v>
      </c>
      <c r="N16742" s="15">
        <f t="shared" si="1152"/>
        <v>0</v>
      </c>
    </row>
    <row r="16743" spans="11:14" x14ac:dyDescent="0.2">
      <c r="K16743" s="15">
        <f t="shared" si="1150"/>
        <v>1</v>
      </c>
      <c r="L16743" s="17">
        <f t="shared" si="1151"/>
        <v>1680</v>
      </c>
      <c r="M16743" s="5">
        <f t="shared" si="1153"/>
        <v>0</v>
      </c>
      <c r="N16743" s="15">
        <f t="shared" si="1152"/>
        <v>0</v>
      </c>
    </row>
    <row r="16744" spans="11:14" x14ac:dyDescent="0.2">
      <c r="K16744" s="15">
        <f t="shared" si="1150"/>
        <v>1</v>
      </c>
      <c r="L16744" s="17">
        <f t="shared" si="1151"/>
        <v>1680</v>
      </c>
      <c r="M16744" s="5">
        <f t="shared" si="1153"/>
        <v>0</v>
      </c>
      <c r="N16744" s="15">
        <f t="shared" si="1152"/>
        <v>0</v>
      </c>
    </row>
    <row r="16745" spans="11:14" x14ac:dyDescent="0.2">
      <c r="K16745" s="15">
        <f t="shared" si="1150"/>
        <v>1</v>
      </c>
      <c r="L16745" s="17">
        <f t="shared" si="1151"/>
        <v>1680</v>
      </c>
      <c r="M16745" s="5">
        <f t="shared" si="1153"/>
        <v>0</v>
      </c>
      <c r="N16745" s="15">
        <f t="shared" si="1152"/>
        <v>0</v>
      </c>
    </row>
    <row r="16746" spans="11:14" x14ac:dyDescent="0.2">
      <c r="K16746" s="15">
        <f t="shared" si="1150"/>
        <v>1</v>
      </c>
      <c r="L16746" s="17">
        <f t="shared" si="1151"/>
        <v>1680</v>
      </c>
      <c r="M16746" s="5">
        <f t="shared" si="1153"/>
        <v>0</v>
      </c>
      <c r="N16746" s="15">
        <f t="shared" si="1152"/>
        <v>0</v>
      </c>
    </row>
    <row r="16747" spans="11:14" x14ac:dyDescent="0.2">
      <c r="K16747" s="15">
        <f t="shared" si="1150"/>
        <v>1</v>
      </c>
      <c r="L16747" s="17">
        <f t="shared" si="1151"/>
        <v>1680</v>
      </c>
      <c r="M16747" s="5">
        <f t="shared" si="1153"/>
        <v>0</v>
      </c>
      <c r="N16747" s="15">
        <f t="shared" si="1152"/>
        <v>0</v>
      </c>
    </row>
    <row r="16748" spans="11:14" x14ac:dyDescent="0.2">
      <c r="K16748" s="15">
        <f t="shared" si="1150"/>
        <v>1</v>
      </c>
      <c r="L16748" s="17">
        <f t="shared" si="1151"/>
        <v>1680</v>
      </c>
      <c r="M16748" s="5">
        <f t="shared" si="1153"/>
        <v>0</v>
      </c>
      <c r="N16748" s="15">
        <f t="shared" si="1152"/>
        <v>0</v>
      </c>
    </row>
    <row r="16749" spans="11:14" x14ac:dyDescent="0.2">
      <c r="K16749" s="15">
        <f t="shared" si="1150"/>
        <v>1</v>
      </c>
      <c r="L16749" s="17">
        <f t="shared" si="1151"/>
        <v>1680</v>
      </c>
      <c r="M16749" s="5">
        <f t="shared" si="1153"/>
        <v>0</v>
      </c>
      <c r="N16749" s="15">
        <f t="shared" si="1152"/>
        <v>0</v>
      </c>
    </row>
    <row r="16750" spans="11:14" x14ac:dyDescent="0.2">
      <c r="K16750" s="15">
        <f t="shared" si="1150"/>
        <v>1</v>
      </c>
      <c r="L16750" s="17">
        <f t="shared" si="1151"/>
        <v>1680</v>
      </c>
      <c r="M16750" s="5">
        <f t="shared" si="1153"/>
        <v>0</v>
      </c>
      <c r="N16750" s="15">
        <f t="shared" si="1152"/>
        <v>0</v>
      </c>
    </row>
    <row r="16751" spans="11:14" x14ac:dyDescent="0.2">
      <c r="K16751" s="15">
        <f t="shared" si="1150"/>
        <v>1</v>
      </c>
      <c r="L16751" s="17">
        <f t="shared" si="1151"/>
        <v>1680</v>
      </c>
      <c r="M16751" s="5">
        <f t="shared" si="1153"/>
        <v>0</v>
      </c>
      <c r="N16751" s="15">
        <f t="shared" si="1152"/>
        <v>0</v>
      </c>
    </row>
    <row r="16752" spans="11:14" x14ac:dyDescent="0.2">
      <c r="K16752" s="15">
        <f t="shared" si="1150"/>
        <v>1</v>
      </c>
      <c r="L16752" s="17">
        <f t="shared" si="1151"/>
        <v>1680</v>
      </c>
      <c r="M16752" s="5">
        <f t="shared" si="1153"/>
        <v>0</v>
      </c>
      <c r="N16752" s="15">
        <f t="shared" si="1152"/>
        <v>0</v>
      </c>
    </row>
    <row r="16753" spans="11:14" x14ac:dyDescent="0.2">
      <c r="K16753" s="15">
        <f t="shared" si="1150"/>
        <v>1</v>
      </c>
      <c r="L16753" s="17">
        <f t="shared" si="1151"/>
        <v>1680</v>
      </c>
      <c r="M16753" s="5">
        <f t="shared" si="1153"/>
        <v>0</v>
      </c>
      <c r="N16753" s="15">
        <f t="shared" si="1152"/>
        <v>0</v>
      </c>
    </row>
    <row r="16754" spans="11:14" x14ac:dyDescent="0.2">
      <c r="K16754" s="15">
        <f t="shared" si="1150"/>
        <v>1</v>
      </c>
      <c r="L16754" s="17">
        <f t="shared" si="1151"/>
        <v>1680</v>
      </c>
      <c r="M16754" s="5">
        <f t="shared" si="1153"/>
        <v>0</v>
      </c>
      <c r="N16754" s="15">
        <f t="shared" si="1152"/>
        <v>0</v>
      </c>
    </row>
    <row r="16755" spans="11:14" x14ac:dyDescent="0.2">
      <c r="K16755" s="15">
        <f t="shared" si="1150"/>
        <v>1</v>
      </c>
      <c r="L16755" s="17">
        <f t="shared" si="1151"/>
        <v>1680</v>
      </c>
      <c r="M16755" s="5">
        <f t="shared" si="1153"/>
        <v>0</v>
      </c>
      <c r="N16755" s="15">
        <f t="shared" si="1152"/>
        <v>0</v>
      </c>
    </row>
    <row r="16756" spans="11:14" x14ac:dyDescent="0.2">
      <c r="K16756" s="15">
        <f t="shared" si="1150"/>
        <v>1</v>
      </c>
      <c r="L16756" s="17">
        <f t="shared" si="1151"/>
        <v>1680</v>
      </c>
      <c r="M16756" s="5">
        <f t="shared" si="1153"/>
        <v>0</v>
      </c>
      <c r="N16756" s="15">
        <f t="shared" si="1152"/>
        <v>0</v>
      </c>
    </row>
    <row r="16757" spans="11:14" x14ac:dyDescent="0.2">
      <c r="K16757" s="15">
        <f t="shared" si="1150"/>
        <v>1</v>
      </c>
      <c r="L16757" s="17">
        <f t="shared" si="1151"/>
        <v>1680</v>
      </c>
      <c r="M16757" s="5">
        <f t="shared" si="1153"/>
        <v>0</v>
      </c>
      <c r="N16757" s="15">
        <f t="shared" si="1152"/>
        <v>0</v>
      </c>
    </row>
    <row r="16758" spans="11:14" x14ac:dyDescent="0.2">
      <c r="K16758" s="15">
        <f t="shared" si="1150"/>
        <v>1</v>
      </c>
      <c r="L16758" s="17">
        <f t="shared" si="1151"/>
        <v>1680</v>
      </c>
      <c r="M16758" s="5">
        <f t="shared" si="1153"/>
        <v>0</v>
      </c>
      <c r="N16758" s="15">
        <f t="shared" si="1152"/>
        <v>0</v>
      </c>
    </row>
    <row r="16759" spans="11:14" x14ac:dyDescent="0.2">
      <c r="K16759" s="15">
        <f t="shared" si="1150"/>
        <v>1</v>
      </c>
      <c r="L16759" s="17">
        <f t="shared" si="1151"/>
        <v>1680</v>
      </c>
      <c r="M16759" s="5">
        <f t="shared" si="1153"/>
        <v>0</v>
      </c>
      <c r="N16759" s="15">
        <f t="shared" si="1152"/>
        <v>0</v>
      </c>
    </row>
    <row r="16760" spans="11:14" x14ac:dyDescent="0.2">
      <c r="K16760" s="15">
        <f t="shared" si="1150"/>
        <v>1</v>
      </c>
      <c r="L16760" s="17">
        <f t="shared" si="1151"/>
        <v>1680</v>
      </c>
      <c r="M16760" s="5">
        <f t="shared" si="1153"/>
        <v>0</v>
      </c>
      <c r="N16760" s="15">
        <f t="shared" si="1152"/>
        <v>0</v>
      </c>
    </row>
    <row r="16761" spans="11:14" x14ac:dyDescent="0.2">
      <c r="K16761" s="15">
        <f t="shared" si="1150"/>
        <v>1</v>
      </c>
      <c r="L16761" s="17">
        <f t="shared" si="1151"/>
        <v>1680</v>
      </c>
      <c r="M16761" s="5">
        <f t="shared" si="1153"/>
        <v>0</v>
      </c>
      <c r="N16761" s="15">
        <f t="shared" si="1152"/>
        <v>0</v>
      </c>
    </row>
    <row r="16762" spans="11:14" x14ac:dyDescent="0.2">
      <c r="K16762" s="15">
        <f t="shared" si="1150"/>
        <v>1</v>
      </c>
      <c r="L16762" s="17">
        <f t="shared" si="1151"/>
        <v>1680</v>
      </c>
      <c r="M16762" s="5">
        <f t="shared" si="1153"/>
        <v>0</v>
      </c>
      <c r="N16762" s="15">
        <f t="shared" si="1152"/>
        <v>0</v>
      </c>
    </row>
    <row r="16763" spans="11:14" x14ac:dyDescent="0.2">
      <c r="K16763" s="15">
        <f t="shared" si="1150"/>
        <v>1</v>
      </c>
      <c r="L16763" s="17">
        <f t="shared" si="1151"/>
        <v>1680</v>
      </c>
      <c r="M16763" s="5">
        <f t="shared" si="1153"/>
        <v>0</v>
      </c>
      <c r="N16763" s="15">
        <f t="shared" si="1152"/>
        <v>0</v>
      </c>
    </row>
    <row r="16764" spans="11:14" x14ac:dyDescent="0.2">
      <c r="K16764" s="15">
        <f t="shared" si="1150"/>
        <v>1</v>
      </c>
      <c r="L16764" s="17">
        <f t="shared" si="1151"/>
        <v>1680</v>
      </c>
      <c r="M16764" s="5">
        <f t="shared" si="1153"/>
        <v>0</v>
      </c>
      <c r="N16764" s="15">
        <f t="shared" si="1152"/>
        <v>0</v>
      </c>
    </row>
    <row r="16765" spans="11:14" x14ac:dyDescent="0.2">
      <c r="K16765" s="15">
        <f t="shared" si="1150"/>
        <v>1</v>
      </c>
      <c r="L16765" s="17">
        <f t="shared" si="1151"/>
        <v>1680</v>
      </c>
      <c r="M16765" s="5">
        <f t="shared" si="1153"/>
        <v>0</v>
      </c>
      <c r="N16765" s="15">
        <f t="shared" si="1152"/>
        <v>0</v>
      </c>
    </row>
    <row r="16766" spans="11:14" x14ac:dyDescent="0.2">
      <c r="K16766" s="15">
        <f t="shared" si="1150"/>
        <v>1</v>
      </c>
      <c r="L16766" s="17">
        <f t="shared" si="1151"/>
        <v>1680</v>
      </c>
      <c r="M16766" s="5">
        <f t="shared" si="1153"/>
        <v>0</v>
      </c>
      <c r="N16766" s="15">
        <f t="shared" si="1152"/>
        <v>0</v>
      </c>
    </row>
    <row r="16767" spans="11:14" x14ac:dyDescent="0.2">
      <c r="K16767" s="15">
        <f t="shared" si="1150"/>
        <v>1</v>
      </c>
      <c r="L16767" s="17">
        <f t="shared" si="1151"/>
        <v>1680</v>
      </c>
      <c r="M16767" s="5">
        <f t="shared" si="1153"/>
        <v>0</v>
      </c>
      <c r="N16767" s="15">
        <f t="shared" si="1152"/>
        <v>0</v>
      </c>
    </row>
    <row r="16768" spans="11:14" x14ac:dyDescent="0.2">
      <c r="K16768" s="15">
        <f t="shared" si="1150"/>
        <v>1</v>
      </c>
      <c r="L16768" s="17">
        <f t="shared" si="1151"/>
        <v>1680</v>
      </c>
      <c r="M16768" s="5">
        <f t="shared" si="1153"/>
        <v>0</v>
      </c>
      <c r="N16768" s="15">
        <f t="shared" si="1152"/>
        <v>0</v>
      </c>
    </row>
    <row r="16769" spans="11:14" x14ac:dyDescent="0.2">
      <c r="K16769" s="15">
        <f t="shared" si="1150"/>
        <v>1</v>
      </c>
      <c r="L16769" s="17">
        <f t="shared" si="1151"/>
        <v>1680</v>
      </c>
      <c r="M16769" s="5">
        <f t="shared" si="1153"/>
        <v>0</v>
      </c>
      <c r="N16769" s="15">
        <f t="shared" si="1152"/>
        <v>0</v>
      </c>
    </row>
    <row r="16770" spans="11:14" x14ac:dyDescent="0.2">
      <c r="K16770" s="15">
        <f t="shared" ref="K16770:K16833" si="1154">DATE(YEAR(E16770),MONTH(E16770),1)</f>
        <v>1</v>
      </c>
      <c r="L16770" s="17">
        <f t="shared" ref="L16770:L16833" si="1155">ROUND(($B$3-K16770)/365.25*12,0)</f>
        <v>1680</v>
      </c>
      <c r="M16770" s="5">
        <f t="shared" si="1153"/>
        <v>0</v>
      </c>
      <c r="N16770" s="15">
        <f t="shared" ref="N16770:N16833" si="1156">EDATE(E16770,D16770)</f>
        <v>0</v>
      </c>
    </row>
    <row r="16771" spans="11:14" x14ac:dyDescent="0.2">
      <c r="K16771" s="15">
        <f t="shared" si="1154"/>
        <v>1</v>
      </c>
      <c r="L16771" s="17">
        <f t="shared" si="1155"/>
        <v>1680</v>
      </c>
      <c r="M16771" s="5">
        <f t="shared" ref="M16771:M16834" si="1157">ROUND((N16771-K16771)/365.25*12,0)</f>
        <v>0</v>
      </c>
      <c r="N16771" s="15">
        <f t="shared" si="1156"/>
        <v>0</v>
      </c>
    </row>
    <row r="16772" spans="11:14" x14ac:dyDescent="0.2">
      <c r="K16772" s="15">
        <f t="shared" si="1154"/>
        <v>1</v>
      </c>
      <c r="L16772" s="17">
        <f t="shared" si="1155"/>
        <v>1680</v>
      </c>
      <c r="M16772" s="5">
        <f t="shared" si="1157"/>
        <v>0</v>
      </c>
      <c r="N16772" s="15">
        <f t="shared" si="1156"/>
        <v>0</v>
      </c>
    </row>
    <row r="16773" spans="11:14" x14ac:dyDescent="0.2">
      <c r="K16773" s="15">
        <f t="shared" si="1154"/>
        <v>1</v>
      </c>
      <c r="L16773" s="17">
        <f t="shared" si="1155"/>
        <v>1680</v>
      </c>
      <c r="M16773" s="5">
        <f t="shared" si="1157"/>
        <v>0</v>
      </c>
      <c r="N16773" s="15">
        <f t="shared" si="1156"/>
        <v>0</v>
      </c>
    </row>
    <row r="16774" spans="11:14" x14ac:dyDescent="0.2">
      <c r="K16774" s="15">
        <f t="shared" si="1154"/>
        <v>1</v>
      </c>
      <c r="L16774" s="17">
        <f t="shared" si="1155"/>
        <v>1680</v>
      </c>
      <c r="M16774" s="5">
        <f t="shared" si="1157"/>
        <v>0</v>
      </c>
      <c r="N16774" s="15">
        <f t="shared" si="1156"/>
        <v>0</v>
      </c>
    </row>
    <row r="16775" spans="11:14" x14ac:dyDescent="0.2">
      <c r="K16775" s="15">
        <f t="shared" si="1154"/>
        <v>1</v>
      </c>
      <c r="L16775" s="17">
        <f t="shared" si="1155"/>
        <v>1680</v>
      </c>
      <c r="M16775" s="5">
        <f t="shared" si="1157"/>
        <v>0</v>
      </c>
      <c r="N16775" s="15">
        <f t="shared" si="1156"/>
        <v>0</v>
      </c>
    </row>
    <row r="16776" spans="11:14" x14ac:dyDescent="0.2">
      <c r="K16776" s="15">
        <f t="shared" si="1154"/>
        <v>1</v>
      </c>
      <c r="L16776" s="17">
        <f t="shared" si="1155"/>
        <v>1680</v>
      </c>
      <c r="M16776" s="5">
        <f t="shared" si="1157"/>
        <v>0</v>
      </c>
      <c r="N16776" s="15">
        <f t="shared" si="1156"/>
        <v>0</v>
      </c>
    </row>
    <row r="16777" spans="11:14" x14ac:dyDescent="0.2">
      <c r="K16777" s="15">
        <f t="shared" si="1154"/>
        <v>1</v>
      </c>
      <c r="L16777" s="17">
        <f t="shared" si="1155"/>
        <v>1680</v>
      </c>
      <c r="M16777" s="5">
        <f t="shared" si="1157"/>
        <v>0</v>
      </c>
      <c r="N16777" s="15">
        <f t="shared" si="1156"/>
        <v>0</v>
      </c>
    </row>
    <row r="16778" spans="11:14" x14ac:dyDescent="0.2">
      <c r="K16778" s="15">
        <f t="shared" si="1154"/>
        <v>1</v>
      </c>
      <c r="L16778" s="17">
        <f t="shared" si="1155"/>
        <v>1680</v>
      </c>
      <c r="M16778" s="5">
        <f t="shared" si="1157"/>
        <v>0</v>
      </c>
      <c r="N16778" s="15">
        <f t="shared" si="1156"/>
        <v>0</v>
      </c>
    </row>
    <row r="16779" spans="11:14" x14ac:dyDescent="0.2">
      <c r="K16779" s="15">
        <f t="shared" si="1154"/>
        <v>1</v>
      </c>
      <c r="L16779" s="17">
        <f t="shared" si="1155"/>
        <v>1680</v>
      </c>
      <c r="M16779" s="5">
        <f t="shared" si="1157"/>
        <v>0</v>
      </c>
      <c r="N16779" s="15">
        <f t="shared" si="1156"/>
        <v>0</v>
      </c>
    </row>
    <row r="16780" spans="11:14" x14ac:dyDescent="0.2">
      <c r="K16780" s="15">
        <f t="shared" si="1154"/>
        <v>1</v>
      </c>
      <c r="L16780" s="17">
        <f t="shared" si="1155"/>
        <v>1680</v>
      </c>
      <c r="M16780" s="5">
        <f t="shared" si="1157"/>
        <v>0</v>
      </c>
      <c r="N16780" s="15">
        <f t="shared" si="1156"/>
        <v>0</v>
      </c>
    </row>
    <row r="16781" spans="11:14" x14ac:dyDescent="0.2">
      <c r="K16781" s="15">
        <f t="shared" si="1154"/>
        <v>1</v>
      </c>
      <c r="L16781" s="17">
        <f t="shared" si="1155"/>
        <v>1680</v>
      </c>
      <c r="M16781" s="5">
        <f t="shared" si="1157"/>
        <v>0</v>
      </c>
      <c r="N16781" s="15">
        <f t="shared" si="1156"/>
        <v>0</v>
      </c>
    </row>
    <row r="16782" spans="11:14" x14ac:dyDescent="0.2">
      <c r="K16782" s="15">
        <f t="shared" si="1154"/>
        <v>1</v>
      </c>
      <c r="L16782" s="17">
        <f t="shared" si="1155"/>
        <v>1680</v>
      </c>
      <c r="M16782" s="5">
        <f t="shared" si="1157"/>
        <v>0</v>
      </c>
      <c r="N16782" s="15">
        <f t="shared" si="1156"/>
        <v>0</v>
      </c>
    </row>
    <row r="16783" spans="11:14" x14ac:dyDescent="0.2">
      <c r="K16783" s="15">
        <f t="shared" si="1154"/>
        <v>1</v>
      </c>
      <c r="L16783" s="17">
        <f t="shared" si="1155"/>
        <v>1680</v>
      </c>
      <c r="M16783" s="5">
        <f t="shared" si="1157"/>
        <v>0</v>
      </c>
      <c r="N16783" s="15">
        <f t="shared" si="1156"/>
        <v>0</v>
      </c>
    </row>
    <row r="16784" spans="11:14" x14ac:dyDescent="0.2">
      <c r="K16784" s="15">
        <f t="shared" si="1154"/>
        <v>1</v>
      </c>
      <c r="L16784" s="17">
        <f t="shared" si="1155"/>
        <v>1680</v>
      </c>
      <c r="M16784" s="5">
        <f t="shared" si="1157"/>
        <v>0</v>
      </c>
      <c r="N16784" s="15">
        <f t="shared" si="1156"/>
        <v>0</v>
      </c>
    </row>
    <row r="16785" spans="11:14" x14ac:dyDescent="0.2">
      <c r="K16785" s="15">
        <f t="shared" si="1154"/>
        <v>1</v>
      </c>
      <c r="L16785" s="17">
        <f t="shared" si="1155"/>
        <v>1680</v>
      </c>
      <c r="M16785" s="5">
        <f t="shared" si="1157"/>
        <v>0</v>
      </c>
      <c r="N16785" s="15">
        <f t="shared" si="1156"/>
        <v>0</v>
      </c>
    </row>
    <row r="16786" spans="11:14" x14ac:dyDescent="0.2">
      <c r="K16786" s="15">
        <f t="shared" si="1154"/>
        <v>1</v>
      </c>
      <c r="L16786" s="17">
        <f t="shared" si="1155"/>
        <v>1680</v>
      </c>
      <c r="M16786" s="5">
        <f t="shared" si="1157"/>
        <v>0</v>
      </c>
      <c r="N16786" s="15">
        <f t="shared" si="1156"/>
        <v>0</v>
      </c>
    </row>
    <row r="16787" spans="11:14" x14ac:dyDescent="0.2">
      <c r="K16787" s="15">
        <f t="shared" si="1154"/>
        <v>1</v>
      </c>
      <c r="L16787" s="17">
        <f t="shared" si="1155"/>
        <v>1680</v>
      </c>
      <c r="M16787" s="5">
        <f t="shared" si="1157"/>
        <v>0</v>
      </c>
      <c r="N16787" s="15">
        <f t="shared" si="1156"/>
        <v>0</v>
      </c>
    </row>
    <row r="16788" spans="11:14" x14ac:dyDescent="0.2">
      <c r="K16788" s="15">
        <f t="shared" si="1154"/>
        <v>1</v>
      </c>
      <c r="L16788" s="17">
        <f t="shared" si="1155"/>
        <v>1680</v>
      </c>
      <c r="M16788" s="5">
        <f t="shared" si="1157"/>
        <v>0</v>
      </c>
      <c r="N16788" s="15">
        <f t="shared" si="1156"/>
        <v>0</v>
      </c>
    </row>
    <row r="16789" spans="11:14" x14ac:dyDescent="0.2">
      <c r="K16789" s="15">
        <f t="shared" si="1154"/>
        <v>1</v>
      </c>
      <c r="L16789" s="17">
        <f t="shared" si="1155"/>
        <v>1680</v>
      </c>
      <c r="M16789" s="5">
        <f t="shared" si="1157"/>
        <v>0</v>
      </c>
      <c r="N16789" s="15">
        <f t="shared" si="1156"/>
        <v>0</v>
      </c>
    </row>
    <row r="16790" spans="11:14" x14ac:dyDescent="0.2">
      <c r="K16790" s="15">
        <f t="shared" si="1154"/>
        <v>1</v>
      </c>
      <c r="L16790" s="17">
        <f t="shared" si="1155"/>
        <v>1680</v>
      </c>
      <c r="M16790" s="5">
        <f t="shared" si="1157"/>
        <v>0</v>
      </c>
      <c r="N16790" s="15">
        <f t="shared" si="1156"/>
        <v>0</v>
      </c>
    </row>
    <row r="16791" spans="11:14" x14ac:dyDescent="0.2">
      <c r="K16791" s="15">
        <f t="shared" si="1154"/>
        <v>1</v>
      </c>
      <c r="L16791" s="17">
        <f t="shared" si="1155"/>
        <v>1680</v>
      </c>
      <c r="M16791" s="5">
        <f t="shared" si="1157"/>
        <v>0</v>
      </c>
      <c r="N16791" s="15">
        <f t="shared" si="1156"/>
        <v>0</v>
      </c>
    </row>
    <row r="16792" spans="11:14" x14ac:dyDescent="0.2">
      <c r="K16792" s="15">
        <f t="shared" si="1154"/>
        <v>1</v>
      </c>
      <c r="L16792" s="17">
        <f t="shared" si="1155"/>
        <v>1680</v>
      </c>
      <c r="M16792" s="5">
        <f t="shared" si="1157"/>
        <v>0</v>
      </c>
      <c r="N16792" s="15">
        <f t="shared" si="1156"/>
        <v>0</v>
      </c>
    </row>
    <row r="16793" spans="11:14" x14ac:dyDescent="0.2">
      <c r="K16793" s="15">
        <f t="shared" si="1154"/>
        <v>1</v>
      </c>
      <c r="L16793" s="17">
        <f t="shared" si="1155"/>
        <v>1680</v>
      </c>
      <c r="M16793" s="5">
        <f t="shared" si="1157"/>
        <v>0</v>
      </c>
      <c r="N16793" s="15">
        <f t="shared" si="1156"/>
        <v>0</v>
      </c>
    </row>
    <row r="16794" spans="11:14" x14ac:dyDescent="0.2">
      <c r="K16794" s="15">
        <f t="shared" si="1154"/>
        <v>1</v>
      </c>
      <c r="L16794" s="17">
        <f t="shared" si="1155"/>
        <v>1680</v>
      </c>
      <c r="M16794" s="5">
        <f t="shared" si="1157"/>
        <v>0</v>
      </c>
      <c r="N16794" s="15">
        <f t="shared" si="1156"/>
        <v>0</v>
      </c>
    </row>
    <row r="16795" spans="11:14" x14ac:dyDescent="0.2">
      <c r="K16795" s="15">
        <f t="shared" si="1154"/>
        <v>1</v>
      </c>
      <c r="L16795" s="17">
        <f t="shared" si="1155"/>
        <v>1680</v>
      </c>
      <c r="M16795" s="5">
        <f t="shared" si="1157"/>
        <v>0</v>
      </c>
      <c r="N16795" s="15">
        <f t="shared" si="1156"/>
        <v>0</v>
      </c>
    </row>
    <row r="16796" spans="11:14" x14ac:dyDescent="0.2">
      <c r="K16796" s="15">
        <f t="shared" si="1154"/>
        <v>1</v>
      </c>
      <c r="L16796" s="17">
        <f t="shared" si="1155"/>
        <v>1680</v>
      </c>
      <c r="M16796" s="5">
        <f t="shared" si="1157"/>
        <v>0</v>
      </c>
      <c r="N16796" s="15">
        <f t="shared" si="1156"/>
        <v>0</v>
      </c>
    </row>
    <row r="16797" spans="11:14" x14ac:dyDescent="0.2">
      <c r="K16797" s="15">
        <f t="shared" si="1154"/>
        <v>1</v>
      </c>
      <c r="L16797" s="17">
        <f t="shared" si="1155"/>
        <v>1680</v>
      </c>
      <c r="M16797" s="5">
        <f t="shared" si="1157"/>
        <v>0</v>
      </c>
      <c r="N16797" s="15">
        <f t="shared" si="1156"/>
        <v>0</v>
      </c>
    </row>
    <row r="16798" spans="11:14" x14ac:dyDescent="0.2">
      <c r="K16798" s="15">
        <f t="shared" si="1154"/>
        <v>1</v>
      </c>
      <c r="L16798" s="17">
        <f t="shared" si="1155"/>
        <v>1680</v>
      </c>
      <c r="M16798" s="5">
        <f t="shared" si="1157"/>
        <v>0</v>
      </c>
      <c r="N16798" s="15">
        <f t="shared" si="1156"/>
        <v>0</v>
      </c>
    </row>
    <row r="16799" spans="11:14" x14ac:dyDescent="0.2">
      <c r="K16799" s="15">
        <f t="shared" si="1154"/>
        <v>1</v>
      </c>
      <c r="L16799" s="17">
        <f t="shared" si="1155"/>
        <v>1680</v>
      </c>
      <c r="M16799" s="5">
        <f t="shared" si="1157"/>
        <v>0</v>
      </c>
      <c r="N16799" s="15">
        <f t="shared" si="1156"/>
        <v>0</v>
      </c>
    </row>
    <row r="16800" spans="11:14" x14ac:dyDescent="0.2">
      <c r="K16800" s="15">
        <f t="shared" si="1154"/>
        <v>1</v>
      </c>
      <c r="L16800" s="17">
        <f t="shared" si="1155"/>
        <v>1680</v>
      </c>
      <c r="M16800" s="5">
        <f t="shared" si="1157"/>
        <v>0</v>
      </c>
      <c r="N16800" s="15">
        <f t="shared" si="1156"/>
        <v>0</v>
      </c>
    </row>
    <row r="16801" spans="11:14" x14ac:dyDescent="0.2">
      <c r="K16801" s="15">
        <f t="shared" si="1154"/>
        <v>1</v>
      </c>
      <c r="L16801" s="17">
        <f t="shared" si="1155"/>
        <v>1680</v>
      </c>
      <c r="M16801" s="5">
        <f t="shared" si="1157"/>
        <v>0</v>
      </c>
      <c r="N16801" s="15">
        <f t="shared" si="1156"/>
        <v>0</v>
      </c>
    </row>
    <row r="16802" spans="11:14" x14ac:dyDescent="0.2">
      <c r="K16802" s="15">
        <f t="shared" si="1154"/>
        <v>1</v>
      </c>
      <c r="L16802" s="17">
        <f t="shared" si="1155"/>
        <v>1680</v>
      </c>
      <c r="M16802" s="5">
        <f t="shared" si="1157"/>
        <v>0</v>
      </c>
      <c r="N16802" s="15">
        <f t="shared" si="1156"/>
        <v>0</v>
      </c>
    </row>
    <row r="16803" spans="11:14" x14ac:dyDescent="0.2">
      <c r="K16803" s="15">
        <f t="shared" si="1154"/>
        <v>1</v>
      </c>
      <c r="L16803" s="17">
        <f t="shared" si="1155"/>
        <v>1680</v>
      </c>
      <c r="M16803" s="5">
        <f t="shared" si="1157"/>
        <v>0</v>
      </c>
      <c r="N16803" s="15">
        <f t="shared" si="1156"/>
        <v>0</v>
      </c>
    </row>
    <row r="16804" spans="11:14" x14ac:dyDescent="0.2">
      <c r="K16804" s="15">
        <f t="shared" si="1154"/>
        <v>1</v>
      </c>
      <c r="L16804" s="17">
        <f t="shared" si="1155"/>
        <v>1680</v>
      </c>
      <c r="M16804" s="5">
        <f t="shared" si="1157"/>
        <v>0</v>
      </c>
      <c r="N16804" s="15">
        <f t="shared" si="1156"/>
        <v>0</v>
      </c>
    </row>
    <row r="16805" spans="11:14" x14ac:dyDescent="0.2">
      <c r="K16805" s="15">
        <f t="shared" si="1154"/>
        <v>1</v>
      </c>
      <c r="L16805" s="17">
        <f t="shared" si="1155"/>
        <v>1680</v>
      </c>
      <c r="M16805" s="5">
        <f t="shared" si="1157"/>
        <v>0</v>
      </c>
      <c r="N16805" s="15">
        <f t="shared" si="1156"/>
        <v>0</v>
      </c>
    </row>
    <row r="16806" spans="11:14" x14ac:dyDescent="0.2">
      <c r="K16806" s="15">
        <f t="shared" si="1154"/>
        <v>1</v>
      </c>
      <c r="L16806" s="17">
        <f t="shared" si="1155"/>
        <v>1680</v>
      </c>
      <c r="M16806" s="5">
        <f t="shared" si="1157"/>
        <v>0</v>
      </c>
      <c r="N16806" s="15">
        <f t="shared" si="1156"/>
        <v>0</v>
      </c>
    </row>
    <row r="16807" spans="11:14" x14ac:dyDescent="0.2">
      <c r="K16807" s="15">
        <f t="shared" si="1154"/>
        <v>1</v>
      </c>
      <c r="L16807" s="17">
        <f t="shared" si="1155"/>
        <v>1680</v>
      </c>
      <c r="M16807" s="5">
        <f t="shared" si="1157"/>
        <v>0</v>
      </c>
      <c r="N16807" s="15">
        <f t="shared" si="1156"/>
        <v>0</v>
      </c>
    </row>
    <row r="16808" spans="11:14" x14ac:dyDescent="0.2">
      <c r="K16808" s="15">
        <f t="shared" si="1154"/>
        <v>1</v>
      </c>
      <c r="L16808" s="17">
        <f t="shared" si="1155"/>
        <v>1680</v>
      </c>
      <c r="M16808" s="5">
        <f t="shared" si="1157"/>
        <v>0</v>
      </c>
      <c r="N16808" s="15">
        <f t="shared" si="1156"/>
        <v>0</v>
      </c>
    </row>
    <row r="16809" spans="11:14" x14ac:dyDescent="0.2">
      <c r="K16809" s="15">
        <f t="shared" si="1154"/>
        <v>1</v>
      </c>
      <c r="L16809" s="17">
        <f t="shared" si="1155"/>
        <v>1680</v>
      </c>
      <c r="M16809" s="5">
        <f t="shared" si="1157"/>
        <v>0</v>
      </c>
      <c r="N16809" s="15">
        <f t="shared" si="1156"/>
        <v>0</v>
      </c>
    </row>
    <row r="16810" spans="11:14" x14ac:dyDescent="0.2">
      <c r="K16810" s="15">
        <f t="shared" si="1154"/>
        <v>1</v>
      </c>
      <c r="L16810" s="17">
        <f t="shared" si="1155"/>
        <v>1680</v>
      </c>
      <c r="M16810" s="5">
        <f t="shared" si="1157"/>
        <v>0</v>
      </c>
      <c r="N16810" s="15">
        <f t="shared" si="1156"/>
        <v>0</v>
      </c>
    </row>
    <row r="16811" spans="11:14" x14ac:dyDescent="0.2">
      <c r="K16811" s="15">
        <f t="shared" si="1154"/>
        <v>1</v>
      </c>
      <c r="L16811" s="17">
        <f t="shared" si="1155"/>
        <v>1680</v>
      </c>
      <c r="M16811" s="5">
        <f t="shared" si="1157"/>
        <v>0</v>
      </c>
      <c r="N16811" s="15">
        <f t="shared" si="1156"/>
        <v>0</v>
      </c>
    </row>
    <row r="16812" spans="11:14" x14ac:dyDescent="0.2">
      <c r="K16812" s="15">
        <f t="shared" si="1154"/>
        <v>1</v>
      </c>
      <c r="L16812" s="17">
        <f t="shared" si="1155"/>
        <v>1680</v>
      </c>
      <c r="M16812" s="5">
        <f t="shared" si="1157"/>
        <v>0</v>
      </c>
      <c r="N16812" s="15">
        <f t="shared" si="1156"/>
        <v>0</v>
      </c>
    </row>
    <row r="16813" spans="11:14" x14ac:dyDescent="0.2">
      <c r="K16813" s="15">
        <f t="shared" si="1154"/>
        <v>1</v>
      </c>
      <c r="L16813" s="17">
        <f t="shared" si="1155"/>
        <v>1680</v>
      </c>
      <c r="M16813" s="5">
        <f t="shared" si="1157"/>
        <v>0</v>
      </c>
      <c r="N16813" s="15">
        <f t="shared" si="1156"/>
        <v>0</v>
      </c>
    </row>
    <row r="16814" spans="11:14" x14ac:dyDescent="0.2">
      <c r="K16814" s="15">
        <f t="shared" si="1154"/>
        <v>1</v>
      </c>
      <c r="L16814" s="17">
        <f t="shared" si="1155"/>
        <v>1680</v>
      </c>
      <c r="M16814" s="5">
        <f t="shared" si="1157"/>
        <v>0</v>
      </c>
      <c r="N16814" s="15">
        <f t="shared" si="1156"/>
        <v>0</v>
      </c>
    </row>
    <row r="16815" spans="11:14" x14ac:dyDescent="0.2">
      <c r="K16815" s="15">
        <f t="shared" si="1154"/>
        <v>1</v>
      </c>
      <c r="L16815" s="17">
        <f t="shared" si="1155"/>
        <v>1680</v>
      </c>
      <c r="M16815" s="5">
        <f t="shared" si="1157"/>
        <v>0</v>
      </c>
      <c r="N16815" s="15">
        <f t="shared" si="1156"/>
        <v>0</v>
      </c>
    </row>
    <row r="16816" spans="11:14" x14ac:dyDescent="0.2">
      <c r="K16816" s="15">
        <f t="shared" si="1154"/>
        <v>1</v>
      </c>
      <c r="L16816" s="17">
        <f t="shared" si="1155"/>
        <v>1680</v>
      </c>
      <c r="M16816" s="5">
        <f t="shared" si="1157"/>
        <v>0</v>
      </c>
      <c r="N16816" s="15">
        <f t="shared" si="1156"/>
        <v>0</v>
      </c>
    </row>
    <row r="16817" spans="11:14" x14ac:dyDescent="0.2">
      <c r="K16817" s="15">
        <f t="shared" si="1154"/>
        <v>1</v>
      </c>
      <c r="L16817" s="17">
        <f t="shared" si="1155"/>
        <v>1680</v>
      </c>
      <c r="M16817" s="5">
        <f t="shared" si="1157"/>
        <v>0</v>
      </c>
      <c r="N16817" s="15">
        <f t="shared" si="1156"/>
        <v>0</v>
      </c>
    </row>
    <row r="16818" spans="11:14" x14ac:dyDescent="0.2">
      <c r="K16818" s="15">
        <f t="shared" si="1154"/>
        <v>1</v>
      </c>
      <c r="L16818" s="17">
        <f t="shared" si="1155"/>
        <v>1680</v>
      </c>
      <c r="M16818" s="5">
        <f t="shared" si="1157"/>
        <v>0</v>
      </c>
      <c r="N16818" s="15">
        <f t="shared" si="1156"/>
        <v>0</v>
      </c>
    </row>
    <row r="16819" spans="11:14" x14ac:dyDescent="0.2">
      <c r="K16819" s="15">
        <f t="shared" si="1154"/>
        <v>1</v>
      </c>
      <c r="L16819" s="17">
        <f t="shared" si="1155"/>
        <v>1680</v>
      </c>
      <c r="M16819" s="5">
        <f t="shared" si="1157"/>
        <v>0</v>
      </c>
      <c r="N16819" s="15">
        <f t="shared" si="1156"/>
        <v>0</v>
      </c>
    </row>
    <row r="16820" spans="11:14" x14ac:dyDescent="0.2">
      <c r="K16820" s="15">
        <f t="shared" si="1154"/>
        <v>1</v>
      </c>
      <c r="L16820" s="17">
        <f t="shared" si="1155"/>
        <v>1680</v>
      </c>
      <c r="M16820" s="5">
        <f t="shared" si="1157"/>
        <v>0</v>
      </c>
      <c r="N16820" s="15">
        <f t="shared" si="1156"/>
        <v>0</v>
      </c>
    </row>
    <row r="16821" spans="11:14" x14ac:dyDescent="0.2">
      <c r="K16821" s="15">
        <f t="shared" si="1154"/>
        <v>1</v>
      </c>
      <c r="L16821" s="17">
        <f t="shared" si="1155"/>
        <v>1680</v>
      </c>
      <c r="M16821" s="5">
        <f t="shared" si="1157"/>
        <v>0</v>
      </c>
      <c r="N16821" s="15">
        <f t="shared" si="1156"/>
        <v>0</v>
      </c>
    </row>
    <row r="16822" spans="11:14" x14ac:dyDescent="0.2">
      <c r="K16822" s="15">
        <f t="shared" si="1154"/>
        <v>1</v>
      </c>
      <c r="L16822" s="17">
        <f t="shared" si="1155"/>
        <v>1680</v>
      </c>
      <c r="M16822" s="5">
        <f t="shared" si="1157"/>
        <v>0</v>
      </c>
      <c r="N16822" s="15">
        <f t="shared" si="1156"/>
        <v>0</v>
      </c>
    </row>
    <row r="16823" spans="11:14" x14ac:dyDescent="0.2">
      <c r="K16823" s="15">
        <f t="shared" si="1154"/>
        <v>1</v>
      </c>
      <c r="L16823" s="17">
        <f t="shared" si="1155"/>
        <v>1680</v>
      </c>
      <c r="M16823" s="5">
        <f t="shared" si="1157"/>
        <v>0</v>
      </c>
      <c r="N16823" s="15">
        <f t="shared" si="1156"/>
        <v>0</v>
      </c>
    </row>
    <row r="16824" spans="11:14" x14ac:dyDescent="0.2">
      <c r="K16824" s="15">
        <f t="shared" si="1154"/>
        <v>1</v>
      </c>
      <c r="L16824" s="17">
        <f t="shared" si="1155"/>
        <v>1680</v>
      </c>
      <c r="M16824" s="5">
        <f t="shared" si="1157"/>
        <v>0</v>
      </c>
      <c r="N16824" s="15">
        <f t="shared" si="1156"/>
        <v>0</v>
      </c>
    </row>
    <row r="16825" spans="11:14" x14ac:dyDescent="0.2">
      <c r="K16825" s="15">
        <f t="shared" si="1154"/>
        <v>1</v>
      </c>
      <c r="L16825" s="17">
        <f t="shared" si="1155"/>
        <v>1680</v>
      </c>
      <c r="M16825" s="5">
        <f t="shared" si="1157"/>
        <v>0</v>
      </c>
      <c r="N16825" s="15">
        <f t="shared" si="1156"/>
        <v>0</v>
      </c>
    </row>
    <row r="16826" spans="11:14" x14ac:dyDescent="0.2">
      <c r="K16826" s="15">
        <f t="shared" si="1154"/>
        <v>1</v>
      </c>
      <c r="L16826" s="17">
        <f t="shared" si="1155"/>
        <v>1680</v>
      </c>
      <c r="M16826" s="5">
        <f t="shared" si="1157"/>
        <v>0</v>
      </c>
      <c r="N16826" s="15">
        <f t="shared" si="1156"/>
        <v>0</v>
      </c>
    </row>
    <row r="16827" spans="11:14" x14ac:dyDescent="0.2">
      <c r="K16827" s="15">
        <f t="shared" si="1154"/>
        <v>1</v>
      </c>
      <c r="L16827" s="17">
        <f t="shared" si="1155"/>
        <v>1680</v>
      </c>
      <c r="M16827" s="5">
        <f t="shared" si="1157"/>
        <v>0</v>
      </c>
      <c r="N16827" s="15">
        <f t="shared" si="1156"/>
        <v>0</v>
      </c>
    </row>
    <row r="16828" spans="11:14" x14ac:dyDescent="0.2">
      <c r="K16828" s="15">
        <f t="shared" si="1154"/>
        <v>1</v>
      </c>
      <c r="L16828" s="17">
        <f t="shared" si="1155"/>
        <v>1680</v>
      </c>
      <c r="M16828" s="5">
        <f t="shared" si="1157"/>
        <v>0</v>
      </c>
      <c r="N16828" s="15">
        <f t="shared" si="1156"/>
        <v>0</v>
      </c>
    </row>
    <row r="16829" spans="11:14" x14ac:dyDescent="0.2">
      <c r="K16829" s="15">
        <f t="shared" si="1154"/>
        <v>1</v>
      </c>
      <c r="L16829" s="17">
        <f t="shared" si="1155"/>
        <v>1680</v>
      </c>
      <c r="M16829" s="5">
        <f t="shared" si="1157"/>
        <v>0</v>
      </c>
      <c r="N16829" s="15">
        <f t="shared" si="1156"/>
        <v>0</v>
      </c>
    </row>
    <row r="16830" spans="11:14" x14ac:dyDescent="0.2">
      <c r="K16830" s="15">
        <f t="shared" si="1154"/>
        <v>1</v>
      </c>
      <c r="L16830" s="17">
        <f t="shared" si="1155"/>
        <v>1680</v>
      </c>
      <c r="M16830" s="5">
        <f t="shared" si="1157"/>
        <v>0</v>
      </c>
      <c r="N16830" s="15">
        <f t="shared" si="1156"/>
        <v>0</v>
      </c>
    </row>
    <row r="16831" spans="11:14" x14ac:dyDescent="0.2">
      <c r="K16831" s="15">
        <f t="shared" si="1154"/>
        <v>1</v>
      </c>
      <c r="L16831" s="17">
        <f t="shared" si="1155"/>
        <v>1680</v>
      </c>
      <c r="M16831" s="5">
        <f t="shared" si="1157"/>
        <v>0</v>
      </c>
      <c r="N16831" s="15">
        <f t="shared" si="1156"/>
        <v>0</v>
      </c>
    </row>
    <row r="16832" spans="11:14" x14ac:dyDescent="0.2">
      <c r="K16832" s="15">
        <f t="shared" si="1154"/>
        <v>1</v>
      </c>
      <c r="L16832" s="17">
        <f t="shared" si="1155"/>
        <v>1680</v>
      </c>
      <c r="M16832" s="5">
        <f t="shared" si="1157"/>
        <v>0</v>
      </c>
      <c r="N16832" s="15">
        <f t="shared" si="1156"/>
        <v>0</v>
      </c>
    </row>
    <row r="16833" spans="11:14" x14ac:dyDescent="0.2">
      <c r="K16833" s="15">
        <f t="shared" si="1154"/>
        <v>1</v>
      </c>
      <c r="L16833" s="17">
        <f t="shared" si="1155"/>
        <v>1680</v>
      </c>
      <c r="M16833" s="5">
        <f t="shared" si="1157"/>
        <v>0</v>
      </c>
      <c r="N16833" s="15">
        <f t="shared" si="1156"/>
        <v>0</v>
      </c>
    </row>
    <row r="16834" spans="11:14" x14ac:dyDescent="0.2">
      <c r="K16834" s="15">
        <f t="shared" ref="K16834:K16897" si="1158">DATE(YEAR(E16834),MONTH(E16834),1)</f>
        <v>1</v>
      </c>
      <c r="L16834" s="17">
        <f t="shared" ref="L16834:L16897" si="1159">ROUND(($B$3-K16834)/365.25*12,0)</f>
        <v>1680</v>
      </c>
      <c r="M16834" s="5">
        <f t="shared" si="1157"/>
        <v>0</v>
      </c>
      <c r="N16834" s="15">
        <f t="shared" ref="N16834:N16897" si="1160">EDATE(E16834,D16834)</f>
        <v>0</v>
      </c>
    </row>
    <row r="16835" spans="11:14" x14ac:dyDescent="0.2">
      <c r="K16835" s="15">
        <f t="shared" si="1158"/>
        <v>1</v>
      </c>
      <c r="L16835" s="17">
        <f t="shared" si="1159"/>
        <v>1680</v>
      </c>
      <c r="M16835" s="5">
        <f t="shared" ref="M16835:M16898" si="1161">ROUND((N16835-K16835)/365.25*12,0)</f>
        <v>0</v>
      </c>
      <c r="N16835" s="15">
        <f t="shared" si="1160"/>
        <v>0</v>
      </c>
    </row>
    <row r="16836" spans="11:14" x14ac:dyDescent="0.2">
      <c r="K16836" s="15">
        <f t="shared" si="1158"/>
        <v>1</v>
      </c>
      <c r="L16836" s="17">
        <f t="shared" si="1159"/>
        <v>1680</v>
      </c>
      <c r="M16836" s="5">
        <f t="shared" si="1161"/>
        <v>0</v>
      </c>
      <c r="N16836" s="15">
        <f t="shared" si="1160"/>
        <v>0</v>
      </c>
    </row>
    <row r="16837" spans="11:14" x14ac:dyDescent="0.2">
      <c r="K16837" s="15">
        <f t="shared" si="1158"/>
        <v>1</v>
      </c>
      <c r="L16837" s="17">
        <f t="shared" si="1159"/>
        <v>1680</v>
      </c>
      <c r="M16837" s="5">
        <f t="shared" si="1161"/>
        <v>0</v>
      </c>
      <c r="N16837" s="15">
        <f t="shared" si="1160"/>
        <v>0</v>
      </c>
    </row>
    <row r="16838" spans="11:14" x14ac:dyDescent="0.2">
      <c r="K16838" s="15">
        <f t="shared" si="1158"/>
        <v>1</v>
      </c>
      <c r="L16838" s="17">
        <f t="shared" si="1159"/>
        <v>1680</v>
      </c>
      <c r="M16838" s="5">
        <f t="shared" si="1161"/>
        <v>0</v>
      </c>
      <c r="N16838" s="15">
        <f t="shared" si="1160"/>
        <v>0</v>
      </c>
    </row>
    <row r="16839" spans="11:14" x14ac:dyDescent="0.2">
      <c r="K16839" s="15">
        <f t="shared" si="1158"/>
        <v>1</v>
      </c>
      <c r="L16839" s="17">
        <f t="shared" si="1159"/>
        <v>1680</v>
      </c>
      <c r="M16839" s="5">
        <f t="shared" si="1161"/>
        <v>0</v>
      </c>
      <c r="N16839" s="15">
        <f t="shared" si="1160"/>
        <v>0</v>
      </c>
    </row>
    <row r="16840" spans="11:14" x14ac:dyDescent="0.2">
      <c r="K16840" s="15">
        <f t="shared" si="1158"/>
        <v>1</v>
      </c>
      <c r="L16840" s="17">
        <f t="shared" si="1159"/>
        <v>1680</v>
      </c>
      <c r="M16840" s="5">
        <f t="shared" si="1161"/>
        <v>0</v>
      </c>
      <c r="N16840" s="15">
        <f t="shared" si="1160"/>
        <v>0</v>
      </c>
    </row>
    <row r="16841" spans="11:14" x14ac:dyDescent="0.2">
      <c r="K16841" s="15">
        <f t="shared" si="1158"/>
        <v>1</v>
      </c>
      <c r="L16841" s="17">
        <f t="shared" si="1159"/>
        <v>1680</v>
      </c>
      <c r="M16841" s="5">
        <f t="shared" si="1161"/>
        <v>0</v>
      </c>
      <c r="N16841" s="15">
        <f t="shared" si="1160"/>
        <v>0</v>
      </c>
    </row>
    <row r="16842" spans="11:14" x14ac:dyDescent="0.2">
      <c r="K16842" s="15">
        <f t="shared" si="1158"/>
        <v>1</v>
      </c>
      <c r="L16842" s="17">
        <f t="shared" si="1159"/>
        <v>1680</v>
      </c>
      <c r="M16842" s="5">
        <f t="shared" si="1161"/>
        <v>0</v>
      </c>
      <c r="N16842" s="15">
        <f t="shared" si="1160"/>
        <v>0</v>
      </c>
    </row>
    <row r="16843" spans="11:14" x14ac:dyDescent="0.2">
      <c r="K16843" s="15">
        <f t="shared" si="1158"/>
        <v>1</v>
      </c>
      <c r="L16843" s="17">
        <f t="shared" si="1159"/>
        <v>1680</v>
      </c>
      <c r="M16843" s="5">
        <f t="shared" si="1161"/>
        <v>0</v>
      </c>
      <c r="N16843" s="15">
        <f t="shared" si="1160"/>
        <v>0</v>
      </c>
    </row>
    <row r="16844" spans="11:14" x14ac:dyDescent="0.2">
      <c r="K16844" s="15">
        <f t="shared" si="1158"/>
        <v>1</v>
      </c>
      <c r="L16844" s="17">
        <f t="shared" si="1159"/>
        <v>1680</v>
      </c>
      <c r="M16844" s="5">
        <f t="shared" si="1161"/>
        <v>0</v>
      </c>
      <c r="N16844" s="15">
        <f t="shared" si="1160"/>
        <v>0</v>
      </c>
    </row>
    <row r="16845" spans="11:14" x14ac:dyDescent="0.2">
      <c r="K16845" s="15">
        <f t="shared" si="1158"/>
        <v>1</v>
      </c>
      <c r="L16845" s="17">
        <f t="shared" si="1159"/>
        <v>1680</v>
      </c>
      <c r="M16845" s="5">
        <f t="shared" si="1161"/>
        <v>0</v>
      </c>
      <c r="N16845" s="15">
        <f t="shared" si="1160"/>
        <v>0</v>
      </c>
    </row>
    <row r="16846" spans="11:14" x14ac:dyDescent="0.2">
      <c r="K16846" s="15">
        <f t="shared" si="1158"/>
        <v>1</v>
      </c>
      <c r="L16846" s="17">
        <f t="shared" si="1159"/>
        <v>1680</v>
      </c>
      <c r="M16846" s="5">
        <f t="shared" si="1161"/>
        <v>0</v>
      </c>
      <c r="N16846" s="15">
        <f t="shared" si="1160"/>
        <v>0</v>
      </c>
    </row>
    <row r="16847" spans="11:14" x14ac:dyDescent="0.2">
      <c r="K16847" s="15">
        <f t="shared" si="1158"/>
        <v>1</v>
      </c>
      <c r="L16847" s="17">
        <f t="shared" si="1159"/>
        <v>1680</v>
      </c>
      <c r="M16847" s="5">
        <f t="shared" si="1161"/>
        <v>0</v>
      </c>
      <c r="N16847" s="15">
        <f t="shared" si="1160"/>
        <v>0</v>
      </c>
    </row>
    <row r="16848" spans="11:14" x14ac:dyDescent="0.2">
      <c r="K16848" s="15">
        <f t="shared" si="1158"/>
        <v>1</v>
      </c>
      <c r="L16848" s="17">
        <f t="shared" si="1159"/>
        <v>1680</v>
      </c>
      <c r="M16848" s="5">
        <f t="shared" si="1161"/>
        <v>0</v>
      </c>
      <c r="N16848" s="15">
        <f t="shared" si="1160"/>
        <v>0</v>
      </c>
    </row>
    <row r="16849" spans="11:14" x14ac:dyDescent="0.2">
      <c r="K16849" s="15">
        <f t="shared" si="1158"/>
        <v>1</v>
      </c>
      <c r="L16849" s="17">
        <f t="shared" si="1159"/>
        <v>1680</v>
      </c>
      <c r="M16849" s="5">
        <f t="shared" si="1161"/>
        <v>0</v>
      </c>
      <c r="N16849" s="15">
        <f t="shared" si="1160"/>
        <v>0</v>
      </c>
    </row>
    <row r="16850" spans="11:14" x14ac:dyDescent="0.2">
      <c r="K16850" s="15">
        <f t="shared" si="1158"/>
        <v>1</v>
      </c>
      <c r="L16850" s="17">
        <f t="shared" si="1159"/>
        <v>1680</v>
      </c>
      <c r="M16850" s="5">
        <f t="shared" si="1161"/>
        <v>0</v>
      </c>
      <c r="N16850" s="15">
        <f t="shared" si="1160"/>
        <v>0</v>
      </c>
    </row>
    <row r="16851" spans="11:14" x14ac:dyDescent="0.2">
      <c r="K16851" s="15">
        <f t="shared" si="1158"/>
        <v>1</v>
      </c>
      <c r="L16851" s="17">
        <f t="shared" si="1159"/>
        <v>1680</v>
      </c>
      <c r="M16851" s="5">
        <f t="shared" si="1161"/>
        <v>0</v>
      </c>
      <c r="N16851" s="15">
        <f t="shared" si="1160"/>
        <v>0</v>
      </c>
    </row>
    <row r="16852" spans="11:14" x14ac:dyDescent="0.2">
      <c r="K16852" s="15">
        <f t="shared" si="1158"/>
        <v>1</v>
      </c>
      <c r="L16852" s="17">
        <f t="shared" si="1159"/>
        <v>1680</v>
      </c>
      <c r="M16852" s="5">
        <f t="shared" si="1161"/>
        <v>0</v>
      </c>
      <c r="N16852" s="15">
        <f t="shared" si="1160"/>
        <v>0</v>
      </c>
    </row>
    <row r="16853" spans="11:14" x14ac:dyDescent="0.2">
      <c r="K16853" s="15">
        <f t="shared" si="1158"/>
        <v>1</v>
      </c>
      <c r="L16853" s="17">
        <f t="shared" si="1159"/>
        <v>1680</v>
      </c>
      <c r="M16853" s="5">
        <f t="shared" si="1161"/>
        <v>0</v>
      </c>
      <c r="N16853" s="15">
        <f t="shared" si="1160"/>
        <v>0</v>
      </c>
    </row>
    <row r="16854" spans="11:14" x14ac:dyDescent="0.2">
      <c r="K16854" s="15">
        <f t="shared" si="1158"/>
        <v>1</v>
      </c>
      <c r="L16854" s="17">
        <f t="shared" si="1159"/>
        <v>1680</v>
      </c>
      <c r="M16854" s="5">
        <f t="shared" si="1161"/>
        <v>0</v>
      </c>
      <c r="N16854" s="15">
        <f t="shared" si="1160"/>
        <v>0</v>
      </c>
    </row>
    <row r="16855" spans="11:14" x14ac:dyDescent="0.2">
      <c r="K16855" s="15">
        <f t="shared" si="1158"/>
        <v>1</v>
      </c>
      <c r="L16855" s="17">
        <f t="shared" si="1159"/>
        <v>1680</v>
      </c>
      <c r="M16855" s="5">
        <f t="shared" si="1161"/>
        <v>0</v>
      </c>
      <c r="N16855" s="15">
        <f t="shared" si="1160"/>
        <v>0</v>
      </c>
    </row>
    <row r="16856" spans="11:14" x14ac:dyDescent="0.2">
      <c r="K16856" s="15">
        <f t="shared" si="1158"/>
        <v>1</v>
      </c>
      <c r="L16856" s="17">
        <f t="shared" si="1159"/>
        <v>1680</v>
      </c>
      <c r="M16856" s="5">
        <f t="shared" si="1161"/>
        <v>0</v>
      </c>
      <c r="N16856" s="15">
        <f t="shared" si="1160"/>
        <v>0</v>
      </c>
    </row>
    <row r="16857" spans="11:14" x14ac:dyDescent="0.2">
      <c r="K16857" s="15">
        <f t="shared" si="1158"/>
        <v>1</v>
      </c>
      <c r="L16857" s="17">
        <f t="shared" si="1159"/>
        <v>1680</v>
      </c>
      <c r="M16857" s="5">
        <f t="shared" si="1161"/>
        <v>0</v>
      </c>
      <c r="N16857" s="15">
        <f t="shared" si="1160"/>
        <v>0</v>
      </c>
    </row>
    <row r="16858" spans="11:14" x14ac:dyDescent="0.2">
      <c r="K16858" s="15">
        <f t="shared" si="1158"/>
        <v>1</v>
      </c>
      <c r="L16858" s="17">
        <f t="shared" si="1159"/>
        <v>1680</v>
      </c>
      <c r="M16858" s="5">
        <f t="shared" si="1161"/>
        <v>0</v>
      </c>
      <c r="N16858" s="15">
        <f t="shared" si="1160"/>
        <v>0</v>
      </c>
    </row>
    <row r="16859" spans="11:14" x14ac:dyDescent="0.2">
      <c r="K16859" s="15">
        <f t="shared" si="1158"/>
        <v>1</v>
      </c>
      <c r="L16859" s="17">
        <f t="shared" si="1159"/>
        <v>1680</v>
      </c>
      <c r="M16859" s="5">
        <f t="shared" si="1161"/>
        <v>0</v>
      </c>
      <c r="N16859" s="15">
        <f t="shared" si="1160"/>
        <v>0</v>
      </c>
    </row>
    <row r="16860" spans="11:14" x14ac:dyDescent="0.2">
      <c r="K16860" s="15">
        <f t="shared" si="1158"/>
        <v>1</v>
      </c>
      <c r="L16860" s="17">
        <f t="shared" si="1159"/>
        <v>1680</v>
      </c>
      <c r="M16860" s="5">
        <f t="shared" si="1161"/>
        <v>0</v>
      </c>
      <c r="N16860" s="15">
        <f t="shared" si="1160"/>
        <v>0</v>
      </c>
    </row>
    <row r="16861" spans="11:14" x14ac:dyDescent="0.2">
      <c r="K16861" s="15">
        <f t="shared" si="1158"/>
        <v>1</v>
      </c>
      <c r="L16861" s="17">
        <f t="shared" si="1159"/>
        <v>1680</v>
      </c>
      <c r="M16861" s="5">
        <f t="shared" si="1161"/>
        <v>0</v>
      </c>
      <c r="N16861" s="15">
        <f t="shared" si="1160"/>
        <v>0</v>
      </c>
    </row>
    <row r="16862" spans="11:14" x14ac:dyDescent="0.2">
      <c r="K16862" s="15">
        <f t="shared" si="1158"/>
        <v>1</v>
      </c>
      <c r="L16862" s="17">
        <f t="shared" si="1159"/>
        <v>1680</v>
      </c>
      <c r="M16862" s="5">
        <f t="shared" si="1161"/>
        <v>0</v>
      </c>
      <c r="N16862" s="15">
        <f t="shared" si="1160"/>
        <v>0</v>
      </c>
    </row>
    <row r="16863" spans="11:14" x14ac:dyDescent="0.2">
      <c r="K16863" s="15">
        <f t="shared" si="1158"/>
        <v>1</v>
      </c>
      <c r="L16863" s="17">
        <f t="shared" si="1159"/>
        <v>1680</v>
      </c>
      <c r="M16863" s="5">
        <f t="shared" si="1161"/>
        <v>0</v>
      </c>
      <c r="N16863" s="15">
        <f t="shared" si="1160"/>
        <v>0</v>
      </c>
    </row>
    <row r="16864" spans="11:14" x14ac:dyDescent="0.2">
      <c r="K16864" s="15">
        <f t="shared" si="1158"/>
        <v>1</v>
      </c>
      <c r="L16864" s="17">
        <f t="shared" si="1159"/>
        <v>1680</v>
      </c>
      <c r="M16864" s="5">
        <f t="shared" si="1161"/>
        <v>0</v>
      </c>
      <c r="N16864" s="15">
        <f t="shared" si="1160"/>
        <v>0</v>
      </c>
    </row>
    <row r="16865" spans="11:14" x14ac:dyDescent="0.2">
      <c r="K16865" s="15">
        <f t="shared" si="1158"/>
        <v>1</v>
      </c>
      <c r="L16865" s="17">
        <f t="shared" si="1159"/>
        <v>1680</v>
      </c>
      <c r="M16865" s="5">
        <f t="shared" si="1161"/>
        <v>0</v>
      </c>
      <c r="N16865" s="15">
        <f t="shared" si="1160"/>
        <v>0</v>
      </c>
    </row>
    <row r="16866" spans="11:14" x14ac:dyDescent="0.2">
      <c r="K16866" s="15">
        <f t="shared" si="1158"/>
        <v>1</v>
      </c>
      <c r="L16866" s="17">
        <f t="shared" si="1159"/>
        <v>1680</v>
      </c>
      <c r="M16866" s="5">
        <f t="shared" si="1161"/>
        <v>0</v>
      </c>
      <c r="N16866" s="15">
        <f t="shared" si="1160"/>
        <v>0</v>
      </c>
    </row>
    <row r="16867" spans="11:14" x14ac:dyDescent="0.2">
      <c r="K16867" s="15">
        <f t="shared" si="1158"/>
        <v>1</v>
      </c>
      <c r="L16867" s="17">
        <f t="shared" si="1159"/>
        <v>1680</v>
      </c>
      <c r="M16867" s="5">
        <f t="shared" si="1161"/>
        <v>0</v>
      </c>
      <c r="N16867" s="15">
        <f t="shared" si="1160"/>
        <v>0</v>
      </c>
    </row>
    <row r="16868" spans="11:14" x14ac:dyDescent="0.2">
      <c r="K16868" s="15">
        <f t="shared" si="1158"/>
        <v>1</v>
      </c>
      <c r="L16868" s="17">
        <f t="shared" si="1159"/>
        <v>1680</v>
      </c>
      <c r="M16868" s="5">
        <f t="shared" si="1161"/>
        <v>0</v>
      </c>
      <c r="N16868" s="15">
        <f t="shared" si="1160"/>
        <v>0</v>
      </c>
    </row>
    <row r="16869" spans="11:14" x14ac:dyDescent="0.2">
      <c r="K16869" s="15">
        <f t="shared" si="1158"/>
        <v>1</v>
      </c>
      <c r="L16869" s="17">
        <f t="shared" si="1159"/>
        <v>1680</v>
      </c>
      <c r="M16869" s="5">
        <f t="shared" si="1161"/>
        <v>0</v>
      </c>
      <c r="N16869" s="15">
        <f t="shared" si="1160"/>
        <v>0</v>
      </c>
    </row>
    <row r="16870" spans="11:14" x14ac:dyDescent="0.2">
      <c r="K16870" s="15">
        <f t="shared" si="1158"/>
        <v>1</v>
      </c>
      <c r="L16870" s="17">
        <f t="shared" si="1159"/>
        <v>1680</v>
      </c>
      <c r="M16870" s="5">
        <f t="shared" si="1161"/>
        <v>0</v>
      </c>
      <c r="N16870" s="15">
        <f t="shared" si="1160"/>
        <v>0</v>
      </c>
    </row>
    <row r="16871" spans="11:14" x14ac:dyDescent="0.2">
      <c r="K16871" s="15">
        <f t="shared" si="1158"/>
        <v>1</v>
      </c>
      <c r="L16871" s="17">
        <f t="shared" si="1159"/>
        <v>1680</v>
      </c>
      <c r="M16871" s="5">
        <f t="shared" si="1161"/>
        <v>0</v>
      </c>
      <c r="N16871" s="15">
        <f t="shared" si="1160"/>
        <v>0</v>
      </c>
    </row>
    <row r="16872" spans="11:14" x14ac:dyDescent="0.2">
      <c r="K16872" s="15">
        <f t="shared" si="1158"/>
        <v>1</v>
      </c>
      <c r="L16872" s="17">
        <f t="shared" si="1159"/>
        <v>1680</v>
      </c>
      <c r="M16872" s="5">
        <f t="shared" si="1161"/>
        <v>0</v>
      </c>
      <c r="N16872" s="15">
        <f t="shared" si="1160"/>
        <v>0</v>
      </c>
    </row>
    <row r="16873" spans="11:14" x14ac:dyDescent="0.2">
      <c r="K16873" s="15">
        <f t="shared" si="1158"/>
        <v>1</v>
      </c>
      <c r="L16873" s="17">
        <f t="shared" si="1159"/>
        <v>1680</v>
      </c>
      <c r="M16873" s="5">
        <f t="shared" si="1161"/>
        <v>0</v>
      </c>
      <c r="N16873" s="15">
        <f t="shared" si="1160"/>
        <v>0</v>
      </c>
    </row>
    <row r="16874" spans="11:14" x14ac:dyDescent="0.2">
      <c r="K16874" s="15">
        <f t="shared" si="1158"/>
        <v>1</v>
      </c>
      <c r="L16874" s="17">
        <f t="shared" si="1159"/>
        <v>1680</v>
      </c>
      <c r="M16874" s="5">
        <f t="shared" si="1161"/>
        <v>0</v>
      </c>
      <c r="N16874" s="15">
        <f t="shared" si="1160"/>
        <v>0</v>
      </c>
    </row>
    <row r="16875" spans="11:14" x14ac:dyDescent="0.2">
      <c r="K16875" s="15">
        <f t="shared" si="1158"/>
        <v>1</v>
      </c>
      <c r="L16875" s="17">
        <f t="shared" si="1159"/>
        <v>1680</v>
      </c>
      <c r="M16875" s="5">
        <f t="shared" si="1161"/>
        <v>0</v>
      </c>
      <c r="N16875" s="15">
        <f t="shared" si="1160"/>
        <v>0</v>
      </c>
    </row>
    <row r="16876" spans="11:14" x14ac:dyDescent="0.2">
      <c r="K16876" s="15">
        <f t="shared" si="1158"/>
        <v>1</v>
      </c>
      <c r="L16876" s="17">
        <f t="shared" si="1159"/>
        <v>1680</v>
      </c>
      <c r="M16876" s="5">
        <f t="shared" si="1161"/>
        <v>0</v>
      </c>
      <c r="N16876" s="15">
        <f t="shared" si="1160"/>
        <v>0</v>
      </c>
    </row>
    <row r="16877" spans="11:14" x14ac:dyDescent="0.2">
      <c r="K16877" s="15">
        <f t="shared" si="1158"/>
        <v>1</v>
      </c>
      <c r="L16877" s="17">
        <f t="shared" si="1159"/>
        <v>1680</v>
      </c>
      <c r="M16877" s="5">
        <f t="shared" si="1161"/>
        <v>0</v>
      </c>
      <c r="N16877" s="15">
        <f t="shared" si="1160"/>
        <v>0</v>
      </c>
    </row>
    <row r="16878" spans="11:14" x14ac:dyDescent="0.2">
      <c r="K16878" s="15">
        <f t="shared" si="1158"/>
        <v>1</v>
      </c>
      <c r="L16878" s="17">
        <f t="shared" si="1159"/>
        <v>1680</v>
      </c>
      <c r="M16878" s="5">
        <f t="shared" si="1161"/>
        <v>0</v>
      </c>
      <c r="N16878" s="15">
        <f t="shared" si="1160"/>
        <v>0</v>
      </c>
    </row>
    <row r="16879" spans="11:14" x14ac:dyDescent="0.2">
      <c r="K16879" s="15">
        <f t="shared" si="1158"/>
        <v>1</v>
      </c>
      <c r="L16879" s="17">
        <f t="shared" si="1159"/>
        <v>1680</v>
      </c>
      <c r="M16879" s="5">
        <f t="shared" si="1161"/>
        <v>0</v>
      </c>
      <c r="N16879" s="15">
        <f t="shared" si="1160"/>
        <v>0</v>
      </c>
    </row>
    <row r="16880" spans="11:14" x14ac:dyDescent="0.2">
      <c r="K16880" s="15">
        <f t="shared" si="1158"/>
        <v>1</v>
      </c>
      <c r="L16880" s="17">
        <f t="shared" si="1159"/>
        <v>1680</v>
      </c>
      <c r="M16880" s="5">
        <f t="shared" si="1161"/>
        <v>0</v>
      </c>
      <c r="N16880" s="15">
        <f t="shared" si="1160"/>
        <v>0</v>
      </c>
    </row>
    <row r="16881" spans="11:14" x14ac:dyDescent="0.2">
      <c r="K16881" s="15">
        <f t="shared" si="1158"/>
        <v>1</v>
      </c>
      <c r="L16881" s="17">
        <f t="shared" si="1159"/>
        <v>1680</v>
      </c>
      <c r="M16881" s="5">
        <f t="shared" si="1161"/>
        <v>0</v>
      </c>
      <c r="N16881" s="15">
        <f t="shared" si="1160"/>
        <v>0</v>
      </c>
    </row>
    <row r="16882" spans="11:14" x14ac:dyDescent="0.2">
      <c r="K16882" s="15">
        <f t="shared" si="1158"/>
        <v>1</v>
      </c>
      <c r="L16882" s="17">
        <f t="shared" si="1159"/>
        <v>1680</v>
      </c>
      <c r="M16882" s="5">
        <f t="shared" si="1161"/>
        <v>0</v>
      </c>
      <c r="N16882" s="15">
        <f t="shared" si="1160"/>
        <v>0</v>
      </c>
    </row>
    <row r="16883" spans="11:14" x14ac:dyDescent="0.2">
      <c r="K16883" s="15">
        <f t="shared" si="1158"/>
        <v>1</v>
      </c>
      <c r="L16883" s="17">
        <f t="shared" si="1159"/>
        <v>1680</v>
      </c>
      <c r="M16883" s="5">
        <f t="shared" si="1161"/>
        <v>0</v>
      </c>
      <c r="N16883" s="15">
        <f t="shared" si="1160"/>
        <v>0</v>
      </c>
    </row>
    <row r="16884" spans="11:14" x14ac:dyDescent="0.2">
      <c r="K16884" s="15">
        <f t="shared" si="1158"/>
        <v>1</v>
      </c>
      <c r="L16884" s="17">
        <f t="shared" si="1159"/>
        <v>1680</v>
      </c>
      <c r="M16884" s="5">
        <f t="shared" si="1161"/>
        <v>0</v>
      </c>
      <c r="N16884" s="15">
        <f t="shared" si="1160"/>
        <v>0</v>
      </c>
    </row>
    <row r="16885" spans="11:14" x14ac:dyDescent="0.2">
      <c r="K16885" s="15">
        <f t="shared" si="1158"/>
        <v>1</v>
      </c>
      <c r="L16885" s="17">
        <f t="shared" si="1159"/>
        <v>1680</v>
      </c>
      <c r="M16885" s="5">
        <f t="shared" si="1161"/>
        <v>0</v>
      </c>
      <c r="N16885" s="15">
        <f t="shared" si="1160"/>
        <v>0</v>
      </c>
    </row>
    <row r="16886" spans="11:14" x14ac:dyDescent="0.2">
      <c r="K16886" s="15">
        <f t="shared" si="1158"/>
        <v>1</v>
      </c>
      <c r="L16886" s="17">
        <f t="shared" si="1159"/>
        <v>1680</v>
      </c>
      <c r="M16886" s="5">
        <f t="shared" si="1161"/>
        <v>0</v>
      </c>
      <c r="N16886" s="15">
        <f t="shared" si="1160"/>
        <v>0</v>
      </c>
    </row>
    <row r="16887" spans="11:14" x14ac:dyDescent="0.2">
      <c r="K16887" s="15">
        <f t="shared" si="1158"/>
        <v>1</v>
      </c>
      <c r="L16887" s="17">
        <f t="shared" si="1159"/>
        <v>1680</v>
      </c>
      <c r="M16887" s="5">
        <f t="shared" si="1161"/>
        <v>0</v>
      </c>
      <c r="N16887" s="15">
        <f t="shared" si="1160"/>
        <v>0</v>
      </c>
    </row>
    <row r="16888" spans="11:14" x14ac:dyDescent="0.2">
      <c r="K16888" s="15">
        <f t="shared" si="1158"/>
        <v>1</v>
      </c>
      <c r="L16888" s="17">
        <f t="shared" si="1159"/>
        <v>1680</v>
      </c>
      <c r="M16888" s="5">
        <f t="shared" si="1161"/>
        <v>0</v>
      </c>
      <c r="N16888" s="15">
        <f t="shared" si="1160"/>
        <v>0</v>
      </c>
    </row>
    <row r="16889" spans="11:14" x14ac:dyDescent="0.2">
      <c r="K16889" s="15">
        <f t="shared" si="1158"/>
        <v>1</v>
      </c>
      <c r="L16889" s="17">
        <f t="shared" si="1159"/>
        <v>1680</v>
      </c>
      <c r="M16889" s="5">
        <f t="shared" si="1161"/>
        <v>0</v>
      </c>
      <c r="N16889" s="15">
        <f t="shared" si="1160"/>
        <v>0</v>
      </c>
    </row>
    <row r="16890" spans="11:14" x14ac:dyDescent="0.2">
      <c r="K16890" s="15">
        <f t="shared" si="1158"/>
        <v>1</v>
      </c>
      <c r="L16890" s="17">
        <f t="shared" si="1159"/>
        <v>1680</v>
      </c>
      <c r="M16890" s="5">
        <f t="shared" si="1161"/>
        <v>0</v>
      </c>
      <c r="N16890" s="15">
        <f t="shared" si="1160"/>
        <v>0</v>
      </c>
    </row>
    <row r="16891" spans="11:14" x14ac:dyDescent="0.2">
      <c r="K16891" s="15">
        <f t="shared" si="1158"/>
        <v>1</v>
      </c>
      <c r="L16891" s="17">
        <f t="shared" si="1159"/>
        <v>1680</v>
      </c>
      <c r="M16891" s="5">
        <f t="shared" si="1161"/>
        <v>0</v>
      </c>
      <c r="N16891" s="15">
        <f t="shared" si="1160"/>
        <v>0</v>
      </c>
    </row>
    <row r="16892" spans="11:14" x14ac:dyDescent="0.2">
      <c r="K16892" s="15">
        <f t="shared" si="1158"/>
        <v>1</v>
      </c>
      <c r="L16892" s="17">
        <f t="shared" si="1159"/>
        <v>1680</v>
      </c>
      <c r="M16892" s="5">
        <f t="shared" si="1161"/>
        <v>0</v>
      </c>
      <c r="N16892" s="15">
        <f t="shared" si="1160"/>
        <v>0</v>
      </c>
    </row>
    <row r="16893" spans="11:14" x14ac:dyDescent="0.2">
      <c r="K16893" s="15">
        <f t="shared" si="1158"/>
        <v>1</v>
      </c>
      <c r="L16893" s="17">
        <f t="shared" si="1159"/>
        <v>1680</v>
      </c>
      <c r="M16893" s="5">
        <f t="shared" si="1161"/>
        <v>0</v>
      </c>
      <c r="N16893" s="15">
        <f t="shared" si="1160"/>
        <v>0</v>
      </c>
    </row>
    <row r="16894" spans="11:14" x14ac:dyDescent="0.2">
      <c r="K16894" s="15">
        <f t="shared" si="1158"/>
        <v>1</v>
      </c>
      <c r="L16894" s="17">
        <f t="shared" si="1159"/>
        <v>1680</v>
      </c>
      <c r="M16894" s="5">
        <f t="shared" si="1161"/>
        <v>0</v>
      </c>
      <c r="N16894" s="15">
        <f t="shared" si="1160"/>
        <v>0</v>
      </c>
    </row>
    <row r="16895" spans="11:14" x14ac:dyDescent="0.2">
      <c r="K16895" s="15">
        <f t="shared" si="1158"/>
        <v>1</v>
      </c>
      <c r="L16895" s="17">
        <f t="shared" si="1159"/>
        <v>1680</v>
      </c>
      <c r="M16895" s="5">
        <f t="shared" si="1161"/>
        <v>0</v>
      </c>
      <c r="N16895" s="15">
        <f t="shared" si="1160"/>
        <v>0</v>
      </c>
    </row>
    <row r="16896" spans="11:14" x14ac:dyDescent="0.2">
      <c r="K16896" s="15">
        <f t="shared" si="1158"/>
        <v>1</v>
      </c>
      <c r="L16896" s="17">
        <f t="shared" si="1159"/>
        <v>1680</v>
      </c>
      <c r="M16896" s="5">
        <f t="shared" si="1161"/>
        <v>0</v>
      </c>
      <c r="N16896" s="15">
        <f t="shared" si="1160"/>
        <v>0</v>
      </c>
    </row>
    <row r="16897" spans="11:14" x14ac:dyDescent="0.2">
      <c r="K16897" s="15">
        <f t="shared" si="1158"/>
        <v>1</v>
      </c>
      <c r="L16897" s="17">
        <f t="shared" si="1159"/>
        <v>1680</v>
      </c>
      <c r="M16897" s="5">
        <f t="shared" si="1161"/>
        <v>0</v>
      </c>
      <c r="N16897" s="15">
        <f t="shared" si="1160"/>
        <v>0</v>
      </c>
    </row>
    <row r="16898" spans="11:14" x14ac:dyDescent="0.2">
      <c r="K16898" s="15">
        <f t="shared" ref="K16898:K16961" si="1162">DATE(YEAR(E16898),MONTH(E16898),1)</f>
        <v>1</v>
      </c>
      <c r="L16898" s="17">
        <f t="shared" ref="L16898:L16961" si="1163">ROUND(($B$3-K16898)/365.25*12,0)</f>
        <v>1680</v>
      </c>
      <c r="M16898" s="5">
        <f t="shared" si="1161"/>
        <v>0</v>
      </c>
      <c r="N16898" s="15">
        <f t="shared" ref="N16898:N16961" si="1164">EDATE(E16898,D16898)</f>
        <v>0</v>
      </c>
    </row>
    <row r="16899" spans="11:14" x14ac:dyDescent="0.2">
      <c r="K16899" s="15">
        <f t="shared" si="1162"/>
        <v>1</v>
      </c>
      <c r="L16899" s="17">
        <f t="shared" si="1163"/>
        <v>1680</v>
      </c>
      <c r="M16899" s="5">
        <f t="shared" ref="M16899:M16962" si="1165">ROUND((N16899-K16899)/365.25*12,0)</f>
        <v>0</v>
      </c>
      <c r="N16899" s="15">
        <f t="shared" si="1164"/>
        <v>0</v>
      </c>
    </row>
    <row r="16900" spans="11:14" x14ac:dyDescent="0.2">
      <c r="K16900" s="15">
        <f t="shared" si="1162"/>
        <v>1</v>
      </c>
      <c r="L16900" s="17">
        <f t="shared" si="1163"/>
        <v>1680</v>
      </c>
      <c r="M16900" s="5">
        <f t="shared" si="1165"/>
        <v>0</v>
      </c>
      <c r="N16900" s="15">
        <f t="shared" si="1164"/>
        <v>0</v>
      </c>
    </row>
    <row r="16901" spans="11:14" x14ac:dyDescent="0.2">
      <c r="K16901" s="15">
        <f t="shared" si="1162"/>
        <v>1</v>
      </c>
      <c r="L16901" s="17">
        <f t="shared" si="1163"/>
        <v>1680</v>
      </c>
      <c r="M16901" s="5">
        <f t="shared" si="1165"/>
        <v>0</v>
      </c>
      <c r="N16901" s="15">
        <f t="shared" si="1164"/>
        <v>0</v>
      </c>
    </row>
    <row r="16902" spans="11:14" x14ac:dyDescent="0.2">
      <c r="K16902" s="15">
        <f t="shared" si="1162"/>
        <v>1</v>
      </c>
      <c r="L16902" s="17">
        <f t="shared" si="1163"/>
        <v>1680</v>
      </c>
      <c r="M16902" s="5">
        <f t="shared" si="1165"/>
        <v>0</v>
      </c>
      <c r="N16902" s="15">
        <f t="shared" si="1164"/>
        <v>0</v>
      </c>
    </row>
    <row r="16903" spans="11:14" x14ac:dyDescent="0.2">
      <c r="K16903" s="15">
        <f t="shared" si="1162"/>
        <v>1</v>
      </c>
      <c r="L16903" s="17">
        <f t="shared" si="1163"/>
        <v>1680</v>
      </c>
      <c r="M16903" s="5">
        <f t="shared" si="1165"/>
        <v>0</v>
      </c>
      <c r="N16903" s="15">
        <f t="shared" si="1164"/>
        <v>0</v>
      </c>
    </row>
    <row r="16904" spans="11:14" x14ac:dyDescent="0.2">
      <c r="K16904" s="15">
        <f t="shared" si="1162"/>
        <v>1</v>
      </c>
      <c r="L16904" s="17">
        <f t="shared" si="1163"/>
        <v>1680</v>
      </c>
      <c r="M16904" s="5">
        <f t="shared" si="1165"/>
        <v>0</v>
      </c>
      <c r="N16904" s="15">
        <f t="shared" si="1164"/>
        <v>0</v>
      </c>
    </row>
    <row r="16905" spans="11:14" x14ac:dyDescent="0.2">
      <c r="K16905" s="15">
        <f t="shared" si="1162"/>
        <v>1</v>
      </c>
      <c r="L16905" s="17">
        <f t="shared" si="1163"/>
        <v>1680</v>
      </c>
      <c r="M16905" s="5">
        <f t="shared" si="1165"/>
        <v>0</v>
      </c>
      <c r="N16905" s="15">
        <f t="shared" si="1164"/>
        <v>0</v>
      </c>
    </row>
    <row r="16906" spans="11:14" x14ac:dyDescent="0.2">
      <c r="K16906" s="15">
        <f t="shared" si="1162"/>
        <v>1</v>
      </c>
      <c r="L16906" s="17">
        <f t="shared" si="1163"/>
        <v>1680</v>
      </c>
      <c r="M16906" s="5">
        <f t="shared" si="1165"/>
        <v>0</v>
      </c>
      <c r="N16906" s="15">
        <f t="shared" si="1164"/>
        <v>0</v>
      </c>
    </row>
    <row r="16907" spans="11:14" x14ac:dyDescent="0.2">
      <c r="K16907" s="15">
        <f t="shared" si="1162"/>
        <v>1</v>
      </c>
      <c r="L16907" s="17">
        <f t="shared" si="1163"/>
        <v>1680</v>
      </c>
      <c r="M16907" s="5">
        <f t="shared" si="1165"/>
        <v>0</v>
      </c>
      <c r="N16907" s="15">
        <f t="shared" si="1164"/>
        <v>0</v>
      </c>
    </row>
    <row r="16908" spans="11:14" x14ac:dyDescent="0.2">
      <c r="K16908" s="15">
        <f t="shared" si="1162"/>
        <v>1</v>
      </c>
      <c r="L16908" s="17">
        <f t="shared" si="1163"/>
        <v>1680</v>
      </c>
      <c r="M16908" s="5">
        <f t="shared" si="1165"/>
        <v>0</v>
      </c>
      <c r="N16908" s="15">
        <f t="shared" si="1164"/>
        <v>0</v>
      </c>
    </row>
    <row r="16909" spans="11:14" x14ac:dyDescent="0.2">
      <c r="K16909" s="15">
        <f t="shared" si="1162"/>
        <v>1</v>
      </c>
      <c r="L16909" s="17">
        <f t="shared" si="1163"/>
        <v>1680</v>
      </c>
      <c r="M16909" s="5">
        <f t="shared" si="1165"/>
        <v>0</v>
      </c>
      <c r="N16909" s="15">
        <f t="shared" si="1164"/>
        <v>0</v>
      </c>
    </row>
    <row r="16910" spans="11:14" x14ac:dyDescent="0.2">
      <c r="K16910" s="15">
        <f t="shared" si="1162"/>
        <v>1</v>
      </c>
      <c r="L16910" s="17">
        <f t="shared" si="1163"/>
        <v>1680</v>
      </c>
      <c r="M16910" s="5">
        <f t="shared" si="1165"/>
        <v>0</v>
      </c>
      <c r="N16910" s="15">
        <f t="shared" si="1164"/>
        <v>0</v>
      </c>
    </row>
    <row r="16911" spans="11:14" x14ac:dyDescent="0.2">
      <c r="K16911" s="15">
        <f t="shared" si="1162"/>
        <v>1</v>
      </c>
      <c r="L16911" s="17">
        <f t="shared" si="1163"/>
        <v>1680</v>
      </c>
      <c r="M16911" s="5">
        <f t="shared" si="1165"/>
        <v>0</v>
      </c>
      <c r="N16911" s="15">
        <f t="shared" si="1164"/>
        <v>0</v>
      </c>
    </row>
    <row r="16912" spans="11:14" x14ac:dyDescent="0.2">
      <c r="K16912" s="15">
        <f t="shared" si="1162"/>
        <v>1</v>
      </c>
      <c r="L16912" s="17">
        <f t="shared" si="1163"/>
        <v>1680</v>
      </c>
      <c r="M16912" s="5">
        <f t="shared" si="1165"/>
        <v>0</v>
      </c>
      <c r="N16912" s="15">
        <f t="shared" si="1164"/>
        <v>0</v>
      </c>
    </row>
    <row r="16913" spans="11:14" x14ac:dyDescent="0.2">
      <c r="K16913" s="15">
        <f t="shared" si="1162"/>
        <v>1</v>
      </c>
      <c r="L16913" s="17">
        <f t="shared" si="1163"/>
        <v>1680</v>
      </c>
      <c r="M16913" s="5">
        <f t="shared" si="1165"/>
        <v>0</v>
      </c>
      <c r="N16913" s="15">
        <f t="shared" si="1164"/>
        <v>0</v>
      </c>
    </row>
    <row r="16914" spans="11:14" x14ac:dyDescent="0.2">
      <c r="K16914" s="15">
        <f t="shared" si="1162"/>
        <v>1</v>
      </c>
      <c r="L16914" s="17">
        <f t="shared" si="1163"/>
        <v>1680</v>
      </c>
      <c r="M16914" s="5">
        <f t="shared" si="1165"/>
        <v>0</v>
      </c>
      <c r="N16914" s="15">
        <f t="shared" si="1164"/>
        <v>0</v>
      </c>
    </row>
    <row r="16915" spans="11:14" x14ac:dyDescent="0.2">
      <c r="K16915" s="15">
        <f t="shared" si="1162"/>
        <v>1</v>
      </c>
      <c r="L16915" s="17">
        <f t="shared" si="1163"/>
        <v>1680</v>
      </c>
      <c r="M16915" s="5">
        <f t="shared" si="1165"/>
        <v>0</v>
      </c>
      <c r="N16915" s="15">
        <f t="shared" si="1164"/>
        <v>0</v>
      </c>
    </row>
    <row r="16916" spans="11:14" x14ac:dyDescent="0.2">
      <c r="K16916" s="15">
        <f t="shared" si="1162"/>
        <v>1</v>
      </c>
      <c r="L16916" s="17">
        <f t="shared" si="1163"/>
        <v>1680</v>
      </c>
      <c r="M16916" s="5">
        <f t="shared" si="1165"/>
        <v>0</v>
      </c>
      <c r="N16916" s="15">
        <f t="shared" si="1164"/>
        <v>0</v>
      </c>
    </row>
    <row r="16917" spans="11:14" x14ac:dyDescent="0.2">
      <c r="K16917" s="15">
        <f t="shared" si="1162"/>
        <v>1</v>
      </c>
      <c r="L16917" s="17">
        <f t="shared" si="1163"/>
        <v>1680</v>
      </c>
      <c r="M16917" s="5">
        <f t="shared" si="1165"/>
        <v>0</v>
      </c>
      <c r="N16917" s="15">
        <f t="shared" si="1164"/>
        <v>0</v>
      </c>
    </row>
    <row r="16918" spans="11:14" x14ac:dyDescent="0.2">
      <c r="K16918" s="15">
        <f t="shared" si="1162"/>
        <v>1</v>
      </c>
      <c r="L16918" s="17">
        <f t="shared" si="1163"/>
        <v>1680</v>
      </c>
      <c r="M16918" s="5">
        <f t="shared" si="1165"/>
        <v>0</v>
      </c>
      <c r="N16918" s="15">
        <f t="shared" si="1164"/>
        <v>0</v>
      </c>
    </row>
    <row r="16919" spans="11:14" x14ac:dyDescent="0.2">
      <c r="K16919" s="15">
        <f t="shared" si="1162"/>
        <v>1</v>
      </c>
      <c r="L16919" s="17">
        <f t="shared" si="1163"/>
        <v>1680</v>
      </c>
      <c r="M16919" s="5">
        <f t="shared" si="1165"/>
        <v>0</v>
      </c>
      <c r="N16919" s="15">
        <f t="shared" si="1164"/>
        <v>0</v>
      </c>
    </row>
    <row r="16920" spans="11:14" x14ac:dyDescent="0.2">
      <c r="K16920" s="15">
        <f t="shared" si="1162"/>
        <v>1</v>
      </c>
      <c r="L16920" s="17">
        <f t="shared" si="1163"/>
        <v>1680</v>
      </c>
      <c r="M16920" s="5">
        <f t="shared" si="1165"/>
        <v>0</v>
      </c>
      <c r="N16920" s="15">
        <f t="shared" si="1164"/>
        <v>0</v>
      </c>
    </row>
    <row r="16921" spans="11:14" x14ac:dyDescent="0.2">
      <c r="K16921" s="15">
        <f t="shared" si="1162"/>
        <v>1</v>
      </c>
      <c r="L16921" s="17">
        <f t="shared" si="1163"/>
        <v>1680</v>
      </c>
      <c r="M16921" s="5">
        <f t="shared" si="1165"/>
        <v>0</v>
      </c>
      <c r="N16921" s="15">
        <f t="shared" si="1164"/>
        <v>0</v>
      </c>
    </row>
    <row r="16922" spans="11:14" x14ac:dyDescent="0.2">
      <c r="K16922" s="15">
        <f t="shared" si="1162"/>
        <v>1</v>
      </c>
      <c r="L16922" s="17">
        <f t="shared" si="1163"/>
        <v>1680</v>
      </c>
      <c r="M16922" s="5">
        <f t="shared" si="1165"/>
        <v>0</v>
      </c>
      <c r="N16922" s="15">
        <f t="shared" si="1164"/>
        <v>0</v>
      </c>
    </row>
    <row r="16923" spans="11:14" x14ac:dyDescent="0.2">
      <c r="K16923" s="15">
        <f t="shared" si="1162"/>
        <v>1</v>
      </c>
      <c r="L16923" s="17">
        <f t="shared" si="1163"/>
        <v>1680</v>
      </c>
      <c r="M16923" s="5">
        <f t="shared" si="1165"/>
        <v>0</v>
      </c>
      <c r="N16923" s="15">
        <f t="shared" si="1164"/>
        <v>0</v>
      </c>
    </row>
    <row r="16924" spans="11:14" x14ac:dyDescent="0.2">
      <c r="K16924" s="15">
        <f t="shared" si="1162"/>
        <v>1</v>
      </c>
      <c r="L16924" s="17">
        <f t="shared" si="1163"/>
        <v>1680</v>
      </c>
      <c r="M16924" s="5">
        <f t="shared" si="1165"/>
        <v>0</v>
      </c>
      <c r="N16924" s="15">
        <f t="shared" si="1164"/>
        <v>0</v>
      </c>
    </row>
    <row r="16925" spans="11:14" x14ac:dyDescent="0.2">
      <c r="K16925" s="15">
        <f t="shared" si="1162"/>
        <v>1</v>
      </c>
      <c r="L16925" s="17">
        <f t="shared" si="1163"/>
        <v>1680</v>
      </c>
      <c r="M16925" s="5">
        <f t="shared" si="1165"/>
        <v>0</v>
      </c>
      <c r="N16925" s="15">
        <f t="shared" si="1164"/>
        <v>0</v>
      </c>
    </row>
    <row r="16926" spans="11:14" x14ac:dyDescent="0.2">
      <c r="K16926" s="15">
        <f t="shared" si="1162"/>
        <v>1</v>
      </c>
      <c r="L16926" s="17">
        <f t="shared" si="1163"/>
        <v>1680</v>
      </c>
      <c r="M16926" s="5">
        <f t="shared" si="1165"/>
        <v>0</v>
      </c>
      <c r="N16926" s="15">
        <f t="shared" si="1164"/>
        <v>0</v>
      </c>
    </row>
    <row r="16927" spans="11:14" x14ac:dyDescent="0.2">
      <c r="K16927" s="15">
        <f t="shared" si="1162"/>
        <v>1</v>
      </c>
      <c r="L16927" s="17">
        <f t="shared" si="1163"/>
        <v>1680</v>
      </c>
      <c r="M16927" s="5">
        <f t="shared" si="1165"/>
        <v>0</v>
      </c>
      <c r="N16927" s="15">
        <f t="shared" si="1164"/>
        <v>0</v>
      </c>
    </row>
    <row r="16928" spans="11:14" x14ac:dyDescent="0.2">
      <c r="K16928" s="15">
        <f t="shared" si="1162"/>
        <v>1</v>
      </c>
      <c r="L16928" s="17">
        <f t="shared" si="1163"/>
        <v>1680</v>
      </c>
      <c r="M16928" s="5">
        <f t="shared" si="1165"/>
        <v>0</v>
      </c>
      <c r="N16928" s="15">
        <f t="shared" si="1164"/>
        <v>0</v>
      </c>
    </row>
    <row r="16929" spans="11:14" x14ac:dyDescent="0.2">
      <c r="K16929" s="15">
        <f t="shared" si="1162"/>
        <v>1</v>
      </c>
      <c r="L16929" s="17">
        <f t="shared" si="1163"/>
        <v>1680</v>
      </c>
      <c r="M16929" s="5">
        <f t="shared" si="1165"/>
        <v>0</v>
      </c>
      <c r="N16929" s="15">
        <f t="shared" si="1164"/>
        <v>0</v>
      </c>
    </row>
    <row r="16930" spans="11:14" x14ac:dyDescent="0.2">
      <c r="K16930" s="15">
        <f t="shared" si="1162"/>
        <v>1</v>
      </c>
      <c r="L16930" s="17">
        <f t="shared" si="1163"/>
        <v>1680</v>
      </c>
      <c r="M16930" s="5">
        <f t="shared" si="1165"/>
        <v>0</v>
      </c>
      <c r="N16930" s="15">
        <f t="shared" si="1164"/>
        <v>0</v>
      </c>
    </row>
    <row r="16931" spans="11:14" x14ac:dyDescent="0.2">
      <c r="K16931" s="15">
        <f t="shared" si="1162"/>
        <v>1</v>
      </c>
      <c r="L16931" s="17">
        <f t="shared" si="1163"/>
        <v>1680</v>
      </c>
      <c r="M16931" s="5">
        <f t="shared" si="1165"/>
        <v>0</v>
      </c>
      <c r="N16931" s="15">
        <f t="shared" si="1164"/>
        <v>0</v>
      </c>
    </row>
    <row r="16932" spans="11:14" x14ac:dyDescent="0.2">
      <c r="K16932" s="15">
        <f t="shared" si="1162"/>
        <v>1</v>
      </c>
      <c r="L16932" s="17">
        <f t="shared" si="1163"/>
        <v>1680</v>
      </c>
      <c r="M16932" s="5">
        <f t="shared" si="1165"/>
        <v>0</v>
      </c>
      <c r="N16932" s="15">
        <f t="shared" si="1164"/>
        <v>0</v>
      </c>
    </row>
    <row r="16933" spans="11:14" x14ac:dyDescent="0.2">
      <c r="K16933" s="15">
        <f t="shared" si="1162"/>
        <v>1</v>
      </c>
      <c r="L16933" s="17">
        <f t="shared" si="1163"/>
        <v>1680</v>
      </c>
      <c r="M16933" s="5">
        <f t="shared" si="1165"/>
        <v>0</v>
      </c>
      <c r="N16933" s="15">
        <f t="shared" si="1164"/>
        <v>0</v>
      </c>
    </row>
    <row r="16934" spans="11:14" x14ac:dyDescent="0.2">
      <c r="K16934" s="15">
        <f t="shared" si="1162"/>
        <v>1</v>
      </c>
      <c r="L16934" s="17">
        <f t="shared" si="1163"/>
        <v>1680</v>
      </c>
      <c r="M16934" s="5">
        <f t="shared" si="1165"/>
        <v>0</v>
      </c>
      <c r="N16934" s="15">
        <f t="shared" si="1164"/>
        <v>0</v>
      </c>
    </row>
    <row r="16935" spans="11:14" x14ac:dyDescent="0.2">
      <c r="K16935" s="15">
        <f t="shared" si="1162"/>
        <v>1</v>
      </c>
      <c r="L16935" s="17">
        <f t="shared" si="1163"/>
        <v>1680</v>
      </c>
      <c r="M16935" s="5">
        <f t="shared" si="1165"/>
        <v>0</v>
      </c>
      <c r="N16935" s="15">
        <f t="shared" si="1164"/>
        <v>0</v>
      </c>
    </row>
    <row r="16936" spans="11:14" x14ac:dyDescent="0.2">
      <c r="K16936" s="15">
        <f t="shared" si="1162"/>
        <v>1</v>
      </c>
      <c r="L16936" s="17">
        <f t="shared" si="1163"/>
        <v>1680</v>
      </c>
      <c r="M16936" s="5">
        <f t="shared" si="1165"/>
        <v>0</v>
      </c>
      <c r="N16936" s="15">
        <f t="shared" si="1164"/>
        <v>0</v>
      </c>
    </row>
    <row r="16937" spans="11:14" x14ac:dyDescent="0.2">
      <c r="K16937" s="15">
        <f t="shared" si="1162"/>
        <v>1</v>
      </c>
      <c r="L16937" s="17">
        <f t="shared" si="1163"/>
        <v>1680</v>
      </c>
      <c r="M16937" s="5">
        <f t="shared" si="1165"/>
        <v>0</v>
      </c>
      <c r="N16937" s="15">
        <f t="shared" si="1164"/>
        <v>0</v>
      </c>
    </row>
    <row r="16938" spans="11:14" x14ac:dyDescent="0.2">
      <c r="K16938" s="15">
        <f t="shared" si="1162"/>
        <v>1</v>
      </c>
      <c r="L16938" s="17">
        <f t="shared" si="1163"/>
        <v>1680</v>
      </c>
      <c r="M16938" s="5">
        <f t="shared" si="1165"/>
        <v>0</v>
      </c>
      <c r="N16938" s="15">
        <f t="shared" si="1164"/>
        <v>0</v>
      </c>
    </row>
    <row r="16939" spans="11:14" x14ac:dyDescent="0.2">
      <c r="K16939" s="15">
        <f t="shared" si="1162"/>
        <v>1</v>
      </c>
      <c r="L16939" s="17">
        <f t="shared" si="1163"/>
        <v>1680</v>
      </c>
      <c r="M16939" s="5">
        <f t="shared" si="1165"/>
        <v>0</v>
      </c>
      <c r="N16939" s="15">
        <f t="shared" si="1164"/>
        <v>0</v>
      </c>
    </row>
    <row r="16940" spans="11:14" x14ac:dyDescent="0.2">
      <c r="K16940" s="15">
        <f t="shared" si="1162"/>
        <v>1</v>
      </c>
      <c r="L16940" s="17">
        <f t="shared" si="1163"/>
        <v>1680</v>
      </c>
      <c r="M16940" s="5">
        <f t="shared" si="1165"/>
        <v>0</v>
      </c>
      <c r="N16940" s="15">
        <f t="shared" si="1164"/>
        <v>0</v>
      </c>
    </row>
    <row r="16941" spans="11:14" x14ac:dyDescent="0.2">
      <c r="K16941" s="15">
        <f t="shared" si="1162"/>
        <v>1</v>
      </c>
      <c r="L16941" s="17">
        <f t="shared" si="1163"/>
        <v>1680</v>
      </c>
      <c r="M16941" s="5">
        <f t="shared" si="1165"/>
        <v>0</v>
      </c>
      <c r="N16941" s="15">
        <f t="shared" si="1164"/>
        <v>0</v>
      </c>
    </row>
    <row r="16942" spans="11:14" x14ac:dyDescent="0.2">
      <c r="K16942" s="15">
        <f t="shared" si="1162"/>
        <v>1</v>
      </c>
      <c r="L16942" s="17">
        <f t="shared" si="1163"/>
        <v>1680</v>
      </c>
      <c r="M16942" s="5">
        <f t="shared" si="1165"/>
        <v>0</v>
      </c>
      <c r="N16942" s="15">
        <f t="shared" si="1164"/>
        <v>0</v>
      </c>
    </row>
    <row r="16943" spans="11:14" x14ac:dyDescent="0.2">
      <c r="K16943" s="15">
        <f t="shared" si="1162"/>
        <v>1</v>
      </c>
      <c r="L16943" s="17">
        <f t="shared" si="1163"/>
        <v>1680</v>
      </c>
      <c r="M16943" s="5">
        <f t="shared" si="1165"/>
        <v>0</v>
      </c>
      <c r="N16943" s="15">
        <f t="shared" si="1164"/>
        <v>0</v>
      </c>
    </row>
    <row r="16944" spans="11:14" x14ac:dyDescent="0.2">
      <c r="K16944" s="15">
        <f t="shared" si="1162"/>
        <v>1</v>
      </c>
      <c r="L16944" s="17">
        <f t="shared" si="1163"/>
        <v>1680</v>
      </c>
      <c r="M16944" s="5">
        <f t="shared" si="1165"/>
        <v>0</v>
      </c>
      <c r="N16944" s="15">
        <f t="shared" si="1164"/>
        <v>0</v>
      </c>
    </row>
    <row r="16945" spans="11:14" x14ac:dyDescent="0.2">
      <c r="K16945" s="15">
        <f t="shared" si="1162"/>
        <v>1</v>
      </c>
      <c r="L16945" s="17">
        <f t="shared" si="1163"/>
        <v>1680</v>
      </c>
      <c r="M16945" s="5">
        <f t="shared" si="1165"/>
        <v>0</v>
      </c>
      <c r="N16945" s="15">
        <f t="shared" si="1164"/>
        <v>0</v>
      </c>
    </row>
    <row r="16946" spans="11:14" x14ac:dyDescent="0.2">
      <c r="K16946" s="15">
        <f t="shared" si="1162"/>
        <v>1</v>
      </c>
      <c r="L16946" s="17">
        <f t="shared" si="1163"/>
        <v>1680</v>
      </c>
      <c r="M16946" s="5">
        <f t="shared" si="1165"/>
        <v>0</v>
      </c>
      <c r="N16946" s="15">
        <f t="shared" si="1164"/>
        <v>0</v>
      </c>
    </row>
    <row r="16947" spans="11:14" x14ac:dyDescent="0.2">
      <c r="K16947" s="15">
        <f t="shared" si="1162"/>
        <v>1</v>
      </c>
      <c r="L16947" s="17">
        <f t="shared" si="1163"/>
        <v>1680</v>
      </c>
      <c r="M16947" s="5">
        <f t="shared" si="1165"/>
        <v>0</v>
      </c>
      <c r="N16947" s="15">
        <f t="shared" si="1164"/>
        <v>0</v>
      </c>
    </row>
    <row r="16948" spans="11:14" x14ac:dyDescent="0.2">
      <c r="K16948" s="15">
        <f t="shared" si="1162"/>
        <v>1</v>
      </c>
      <c r="L16948" s="17">
        <f t="shared" si="1163"/>
        <v>1680</v>
      </c>
      <c r="M16948" s="5">
        <f t="shared" si="1165"/>
        <v>0</v>
      </c>
      <c r="N16948" s="15">
        <f t="shared" si="1164"/>
        <v>0</v>
      </c>
    </row>
    <row r="16949" spans="11:14" x14ac:dyDescent="0.2">
      <c r="K16949" s="15">
        <f t="shared" si="1162"/>
        <v>1</v>
      </c>
      <c r="L16949" s="17">
        <f t="shared" si="1163"/>
        <v>1680</v>
      </c>
      <c r="M16949" s="5">
        <f t="shared" si="1165"/>
        <v>0</v>
      </c>
      <c r="N16949" s="15">
        <f t="shared" si="1164"/>
        <v>0</v>
      </c>
    </row>
    <row r="16950" spans="11:14" x14ac:dyDescent="0.2">
      <c r="K16950" s="15">
        <f t="shared" si="1162"/>
        <v>1</v>
      </c>
      <c r="L16950" s="17">
        <f t="shared" si="1163"/>
        <v>1680</v>
      </c>
      <c r="M16950" s="5">
        <f t="shared" si="1165"/>
        <v>0</v>
      </c>
      <c r="N16950" s="15">
        <f t="shared" si="1164"/>
        <v>0</v>
      </c>
    </row>
    <row r="16951" spans="11:14" x14ac:dyDescent="0.2">
      <c r="K16951" s="15">
        <f t="shared" si="1162"/>
        <v>1</v>
      </c>
      <c r="L16951" s="17">
        <f t="shared" si="1163"/>
        <v>1680</v>
      </c>
      <c r="M16951" s="5">
        <f t="shared" si="1165"/>
        <v>0</v>
      </c>
      <c r="N16951" s="15">
        <f t="shared" si="1164"/>
        <v>0</v>
      </c>
    </row>
    <row r="16952" spans="11:14" x14ac:dyDescent="0.2">
      <c r="K16952" s="15">
        <f t="shared" si="1162"/>
        <v>1</v>
      </c>
      <c r="L16952" s="17">
        <f t="shared" si="1163"/>
        <v>1680</v>
      </c>
      <c r="M16952" s="5">
        <f t="shared" si="1165"/>
        <v>0</v>
      </c>
      <c r="N16952" s="15">
        <f t="shared" si="1164"/>
        <v>0</v>
      </c>
    </row>
    <row r="16953" spans="11:14" x14ac:dyDescent="0.2">
      <c r="K16953" s="15">
        <f t="shared" si="1162"/>
        <v>1</v>
      </c>
      <c r="L16953" s="17">
        <f t="shared" si="1163"/>
        <v>1680</v>
      </c>
      <c r="M16953" s="5">
        <f t="shared" si="1165"/>
        <v>0</v>
      </c>
      <c r="N16953" s="15">
        <f t="shared" si="1164"/>
        <v>0</v>
      </c>
    </row>
    <row r="16954" spans="11:14" x14ac:dyDescent="0.2">
      <c r="K16954" s="15">
        <f t="shared" si="1162"/>
        <v>1</v>
      </c>
      <c r="L16954" s="17">
        <f t="shared" si="1163"/>
        <v>1680</v>
      </c>
      <c r="M16954" s="5">
        <f t="shared" si="1165"/>
        <v>0</v>
      </c>
      <c r="N16954" s="15">
        <f t="shared" si="1164"/>
        <v>0</v>
      </c>
    </row>
    <row r="16955" spans="11:14" x14ac:dyDescent="0.2">
      <c r="K16955" s="15">
        <f t="shared" si="1162"/>
        <v>1</v>
      </c>
      <c r="L16955" s="17">
        <f t="shared" si="1163"/>
        <v>1680</v>
      </c>
      <c r="M16955" s="5">
        <f t="shared" si="1165"/>
        <v>0</v>
      </c>
      <c r="N16955" s="15">
        <f t="shared" si="1164"/>
        <v>0</v>
      </c>
    </row>
    <row r="16956" spans="11:14" x14ac:dyDescent="0.2">
      <c r="K16956" s="15">
        <f t="shared" si="1162"/>
        <v>1</v>
      </c>
      <c r="L16956" s="17">
        <f t="shared" si="1163"/>
        <v>1680</v>
      </c>
      <c r="M16956" s="5">
        <f t="shared" si="1165"/>
        <v>0</v>
      </c>
      <c r="N16956" s="15">
        <f t="shared" si="1164"/>
        <v>0</v>
      </c>
    </row>
    <row r="16957" spans="11:14" x14ac:dyDescent="0.2">
      <c r="K16957" s="15">
        <f t="shared" si="1162"/>
        <v>1</v>
      </c>
      <c r="L16957" s="17">
        <f t="shared" si="1163"/>
        <v>1680</v>
      </c>
      <c r="M16957" s="5">
        <f t="shared" si="1165"/>
        <v>0</v>
      </c>
      <c r="N16957" s="15">
        <f t="shared" si="1164"/>
        <v>0</v>
      </c>
    </row>
    <row r="16958" spans="11:14" x14ac:dyDescent="0.2">
      <c r="K16958" s="15">
        <f t="shared" si="1162"/>
        <v>1</v>
      </c>
      <c r="L16958" s="17">
        <f t="shared" si="1163"/>
        <v>1680</v>
      </c>
      <c r="M16958" s="5">
        <f t="shared" si="1165"/>
        <v>0</v>
      </c>
      <c r="N16958" s="15">
        <f t="shared" si="1164"/>
        <v>0</v>
      </c>
    </row>
    <row r="16959" spans="11:14" x14ac:dyDescent="0.2">
      <c r="K16959" s="15">
        <f t="shared" si="1162"/>
        <v>1</v>
      </c>
      <c r="L16959" s="17">
        <f t="shared" si="1163"/>
        <v>1680</v>
      </c>
      <c r="M16959" s="5">
        <f t="shared" si="1165"/>
        <v>0</v>
      </c>
      <c r="N16959" s="15">
        <f t="shared" si="1164"/>
        <v>0</v>
      </c>
    </row>
    <row r="16960" spans="11:14" x14ac:dyDescent="0.2">
      <c r="K16960" s="15">
        <f t="shared" si="1162"/>
        <v>1</v>
      </c>
      <c r="L16960" s="17">
        <f t="shared" si="1163"/>
        <v>1680</v>
      </c>
      <c r="M16960" s="5">
        <f t="shared" si="1165"/>
        <v>0</v>
      </c>
      <c r="N16960" s="15">
        <f t="shared" si="1164"/>
        <v>0</v>
      </c>
    </row>
    <row r="16961" spans="11:14" x14ac:dyDescent="0.2">
      <c r="K16961" s="15">
        <f t="shared" si="1162"/>
        <v>1</v>
      </c>
      <c r="L16961" s="17">
        <f t="shared" si="1163"/>
        <v>1680</v>
      </c>
      <c r="M16961" s="5">
        <f t="shared" si="1165"/>
        <v>0</v>
      </c>
      <c r="N16961" s="15">
        <f t="shared" si="1164"/>
        <v>0</v>
      </c>
    </row>
    <row r="16962" spans="11:14" x14ac:dyDescent="0.2">
      <c r="K16962" s="15">
        <f t="shared" ref="K16962:K17025" si="1166">DATE(YEAR(E16962),MONTH(E16962),1)</f>
        <v>1</v>
      </c>
      <c r="L16962" s="17">
        <f t="shared" ref="L16962:L17025" si="1167">ROUND(($B$3-K16962)/365.25*12,0)</f>
        <v>1680</v>
      </c>
      <c r="M16962" s="5">
        <f t="shared" si="1165"/>
        <v>0</v>
      </c>
      <c r="N16962" s="15">
        <f t="shared" ref="N16962:N17025" si="1168">EDATE(E16962,D16962)</f>
        <v>0</v>
      </c>
    </row>
    <row r="16963" spans="11:14" x14ac:dyDescent="0.2">
      <c r="K16963" s="15">
        <f t="shared" si="1166"/>
        <v>1</v>
      </c>
      <c r="L16963" s="17">
        <f t="shared" si="1167"/>
        <v>1680</v>
      </c>
      <c r="M16963" s="5">
        <f t="shared" ref="M16963:M17026" si="1169">ROUND((N16963-K16963)/365.25*12,0)</f>
        <v>0</v>
      </c>
      <c r="N16963" s="15">
        <f t="shared" si="1168"/>
        <v>0</v>
      </c>
    </row>
    <row r="16964" spans="11:14" x14ac:dyDescent="0.2">
      <c r="K16964" s="15">
        <f t="shared" si="1166"/>
        <v>1</v>
      </c>
      <c r="L16964" s="17">
        <f t="shared" si="1167"/>
        <v>1680</v>
      </c>
      <c r="M16964" s="5">
        <f t="shared" si="1169"/>
        <v>0</v>
      </c>
      <c r="N16964" s="15">
        <f t="shared" si="1168"/>
        <v>0</v>
      </c>
    </row>
    <row r="16965" spans="11:14" x14ac:dyDescent="0.2">
      <c r="K16965" s="15">
        <f t="shared" si="1166"/>
        <v>1</v>
      </c>
      <c r="L16965" s="17">
        <f t="shared" si="1167"/>
        <v>1680</v>
      </c>
      <c r="M16965" s="5">
        <f t="shared" si="1169"/>
        <v>0</v>
      </c>
      <c r="N16965" s="15">
        <f t="shared" si="1168"/>
        <v>0</v>
      </c>
    </row>
    <row r="16966" spans="11:14" x14ac:dyDescent="0.2">
      <c r="K16966" s="15">
        <f t="shared" si="1166"/>
        <v>1</v>
      </c>
      <c r="L16966" s="17">
        <f t="shared" si="1167"/>
        <v>1680</v>
      </c>
      <c r="M16966" s="5">
        <f t="shared" si="1169"/>
        <v>0</v>
      </c>
      <c r="N16966" s="15">
        <f t="shared" si="1168"/>
        <v>0</v>
      </c>
    </row>
    <row r="16967" spans="11:14" x14ac:dyDescent="0.2">
      <c r="K16967" s="15">
        <f t="shared" si="1166"/>
        <v>1</v>
      </c>
      <c r="L16967" s="17">
        <f t="shared" si="1167"/>
        <v>1680</v>
      </c>
      <c r="M16967" s="5">
        <f t="shared" si="1169"/>
        <v>0</v>
      </c>
      <c r="N16967" s="15">
        <f t="shared" si="1168"/>
        <v>0</v>
      </c>
    </row>
    <row r="16968" spans="11:14" x14ac:dyDescent="0.2">
      <c r="K16968" s="15">
        <f t="shared" si="1166"/>
        <v>1</v>
      </c>
      <c r="L16968" s="17">
        <f t="shared" si="1167"/>
        <v>1680</v>
      </c>
      <c r="M16968" s="5">
        <f t="shared" si="1169"/>
        <v>0</v>
      </c>
      <c r="N16968" s="15">
        <f t="shared" si="1168"/>
        <v>0</v>
      </c>
    </row>
    <row r="16969" spans="11:14" x14ac:dyDescent="0.2">
      <c r="K16969" s="15">
        <f t="shared" si="1166"/>
        <v>1</v>
      </c>
      <c r="L16969" s="17">
        <f t="shared" si="1167"/>
        <v>1680</v>
      </c>
      <c r="M16969" s="5">
        <f t="shared" si="1169"/>
        <v>0</v>
      </c>
      <c r="N16969" s="15">
        <f t="shared" si="1168"/>
        <v>0</v>
      </c>
    </row>
    <row r="16970" spans="11:14" x14ac:dyDescent="0.2">
      <c r="K16970" s="15">
        <f t="shared" si="1166"/>
        <v>1</v>
      </c>
      <c r="L16970" s="17">
        <f t="shared" si="1167"/>
        <v>1680</v>
      </c>
      <c r="M16970" s="5">
        <f t="shared" si="1169"/>
        <v>0</v>
      </c>
      <c r="N16970" s="15">
        <f t="shared" si="1168"/>
        <v>0</v>
      </c>
    </row>
    <row r="16971" spans="11:14" x14ac:dyDescent="0.2">
      <c r="K16971" s="15">
        <f t="shared" si="1166"/>
        <v>1</v>
      </c>
      <c r="L16971" s="17">
        <f t="shared" si="1167"/>
        <v>1680</v>
      </c>
      <c r="M16971" s="5">
        <f t="shared" si="1169"/>
        <v>0</v>
      </c>
      <c r="N16971" s="15">
        <f t="shared" si="1168"/>
        <v>0</v>
      </c>
    </row>
    <row r="16972" spans="11:14" x14ac:dyDescent="0.2">
      <c r="K16972" s="15">
        <f t="shared" si="1166"/>
        <v>1</v>
      </c>
      <c r="L16972" s="17">
        <f t="shared" si="1167"/>
        <v>1680</v>
      </c>
      <c r="M16972" s="5">
        <f t="shared" si="1169"/>
        <v>0</v>
      </c>
      <c r="N16972" s="15">
        <f t="shared" si="1168"/>
        <v>0</v>
      </c>
    </row>
    <row r="16973" spans="11:14" x14ac:dyDescent="0.2">
      <c r="K16973" s="15">
        <f t="shared" si="1166"/>
        <v>1</v>
      </c>
      <c r="L16973" s="17">
        <f t="shared" si="1167"/>
        <v>1680</v>
      </c>
      <c r="M16973" s="5">
        <f t="shared" si="1169"/>
        <v>0</v>
      </c>
      <c r="N16973" s="15">
        <f t="shared" si="1168"/>
        <v>0</v>
      </c>
    </row>
    <row r="16974" spans="11:14" x14ac:dyDescent="0.2">
      <c r="K16974" s="15">
        <f t="shared" si="1166"/>
        <v>1</v>
      </c>
      <c r="L16974" s="17">
        <f t="shared" si="1167"/>
        <v>1680</v>
      </c>
      <c r="M16974" s="5">
        <f t="shared" si="1169"/>
        <v>0</v>
      </c>
      <c r="N16974" s="15">
        <f t="shared" si="1168"/>
        <v>0</v>
      </c>
    </row>
    <row r="16975" spans="11:14" x14ac:dyDescent="0.2">
      <c r="K16975" s="15">
        <f t="shared" si="1166"/>
        <v>1</v>
      </c>
      <c r="L16975" s="17">
        <f t="shared" si="1167"/>
        <v>1680</v>
      </c>
      <c r="M16975" s="5">
        <f t="shared" si="1169"/>
        <v>0</v>
      </c>
      <c r="N16975" s="15">
        <f t="shared" si="1168"/>
        <v>0</v>
      </c>
    </row>
    <row r="16976" spans="11:14" x14ac:dyDescent="0.2">
      <c r="K16976" s="15">
        <f t="shared" si="1166"/>
        <v>1</v>
      </c>
      <c r="L16976" s="17">
        <f t="shared" si="1167"/>
        <v>1680</v>
      </c>
      <c r="M16976" s="5">
        <f t="shared" si="1169"/>
        <v>0</v>
      </c>
      <c r="N16976" s="15">
        <f t="shared" si="1168"/>
        <v>0</v>
      </c>
    </row>
    <row r="16977" spans="11:14" x14ac:dyDescent="0.2">
      <c r="K16977" s="15">
        <f t="shared" si="1166"/>
        <v>1</v>
      </c>
      <c r="L16977" s="17">
        <f t="shared" si="1167"/>
        <v>1680</v>
      </c>
      <c r="M16977" s="5">
        <f t="shared" si="1169"/>
        <v>0</v>
      </c>
      <c r="N16977" s="15">
        <f t="shared" si="1168"/>
        <v>0</v>
      </c>
    </row>
    <row r="16978" spans="11:14" x14ac:dyDescent="0.2">
      <c r="K16978" s="15">
        <f t="shared" si="1166"/>
        <v>1</v>
      </c>
      <c r="L16978" s="17">
        <f t="shared" si="1167"/>
        <v>1680</v>
      </c>
      <c r="M16978" s="5">
        <f t="shared" si="1169"/>
        <v>0</v>
      </c>
      <c r="N16978" s="15">
        <f t="shared" si="1168"/>
        <v>0</v>
      </c>
    </row>
    <row r="16979" spans="11:14" x14ac:dyDescent="0.2">
      <c r="K16979" s="15">
        <f t="shared" si="1166"/>
        <v>1</v>
      </c>
      <c r="L16979" s="17">
        <f t="shared" si="1167"/>
        <v>1680</v>
      </c>
      <c r="M16979" s="5">
        <f t="shared" si="1169"/>
        <v>0</v>
      </c>
      <c r="N16979" s="15">
        <f t="shared" si="1168"/>
        <v>0</v>
      </c>
    </row>
    <row r="16980" spans="11:14" x14ac:dyDescent="0.2">
      <c r="K16980" s="15">
        <f t="shared" si="1166"/>
        <v>1</v>
      </c>
      <c r="L16980" s="17">
        <f t="shared" si="1167"/>
        <v>1680</v>
      </c>
      <c r="M16980" s="5">
        <f t="shared" si="1169"/>
        <v>0</v>
      </c>
      <c r="N16980" s="15">
        <f t="shared" si="1168"/>
        <v>0</v>
      </c>
    </row>
    <row r="16981" spans="11:14" x14ac:dyDescent="0.2">
      <c r="K16981" s="15">
        <f t="shared" si="1166"/>
        <v>1</v>
      </c>
      <c r="L16981" s="17">
        <f t="shared" si="1167"/>
        <v>1680</v>
      </c>
      <c r="M16981" s="5">
        <f t="shared" si="1169"/>
        <v>0</v>
      </c>
      <c r="N16981" s="15">
        <f t="shared" si="1168"/>
        <v>0</v>
      </c>
    </row>
    <row r="16982" spans="11:14" x14ac:dyDescent="0.2">
      <c r="K16982" s="15">
        <f t="shared" si="1166"/>
        <v>1</v>
      </c>
      <c r="L16982" s="17">
        <f t="shared" si="1167"/>
        <v>1680</v>
      </c>
      <c r="M16982" s="5">
        <f t="shared" si="1169"/>
        <v>0</v>
      </c>
      <c r="N16982" s="15">
        <f t="shared" si="1168"/>
        <v>0</v>
      </c>
    </row>
    <row r="16983" spans="11:14" x14ac:dyDescent="0.2">
      <c r="K16983" s="15">
        <f t="shared" si="1166"/>
        <v>1</v>
      </c>
      <c r="L16983" s="17">
        <f t="shared" si="1167"/>
        <v>1680</v>
      </c>
      <c r="M16983" s="5">
        <f t="shared" si="1169"/>
        <v>0</v>
      </c>
      <c r="N16983" s="15">
        <f t="shared" si="1168"/>
        <v>0</v>
      </c>
    </row>
    <row r="16984" spans="11:14" x14ac:dyDescent="0.2">
      <c r="K16984" s="15">
        <f t="shared" si="1166"/>
        <v>1</v>
      </c>
      <c r="L16984" s="17">
        <f t="shared" si="1167"/>
        <v>1680</v>
      </c>
      <c r="M16984" s="5">
        <f t="shared" si="1169"/>
        <v>0</v>
      </c>
      <c r="N16984" s="15">
        <f t="shared" si="1168"/>
        <v>0</v>
      </c>
    </row>
    <row r="16985" spans="11:14" x14ac:dyDescent="0.2">
      <c r="K16985" s="15">
        <f t="shared" si="1166"/>
        <v>1</v>
      </c>
      <c r="L16985" s="17">
        <f t="shared" si="1167"/>
        <v>1680</v>
      </c>
      <c r="M16985" s="5">
        <f t="shared" si="1169"/>
        <v>0</v>
      </c>
      <c r="N16985" s="15">
        <f t="shared" si="1168"/>
        <v>0</v>
      </c>
    </row>
    <row r="16986" spans="11:14" x14ac:dyDescent="0.2">
      <c r="K16986" s="15">
        <f t="shared" si="1166"/>
        <v>1</v>
      </c>
      <c r="L16986" s="17">
        <f t="shared" si="1167"/>
        <v>1680</v>
      </c>
      <c r="M16986" s="5">
        <f t="shared" si="1169"/>
        <v>0</v>
      </c>
      <c r="N16986" s="15">
        <f t="shared" si="1168"/>
        <v>0</v>
      </c>
    </row>
    <row r="16987" spans="11:14" x14ac:dyDescent="0.2">
      <c r="K16987" s="15">
        <f t="shared" si="1166"/>
        <v>1</v>
      </c>
      <c r="L16987" s="17">
        <f t="shared" si="1167"/>
        <v>1680</v>
      </c>
      <c r="M16987" s="5">
        <f t="shared" si="1169"/>
        <v>0</v>
      </c>
      <c r="N16987" s="15">
        <f t="shared" si="1168"/>
        <v>0</v>
      </c>
    </row>
    <row r="16988" spans="11:14" x14ac:dyDescent="0.2">
      <c r="K16988" s="15">
        <f t="shared" si="1166"/>
        <v>1</v>
      </c>
      <c r="L16988" s="17">
        <f t="shared" si="1167"/>
        <v>1680</v>
      </c>
      <c r="M16988" s="5">
        <f t="shared" si="1169"/>
        <v>0</v>
      </c>
      <c r="N16988" s="15">
        <f t="shared" si="1168"/>
        <v>0</v>
      </c>
    </row>
    <row r="16989" spans="11:14" x14ac:dyDescent="0.2">
      <c r="K16989" s="15">
        <f t="shared" si="1166"/>
        <v>1</v>
      </c>
      <c r="L16989" s="17">
        <f t="shared" si="1167"/>
        <v>1680</v>
      </c>
      <c r="M16989" s="5">
        <f t="shared" si="1169"/>
        <v>0</v>
      </c>
      <c r="N16989" s="15">
        <f t="shared" si="1168"/>
        <v>0</v>
      </c>
    </row>
    <row r="16990" spans="11:14" x14ac:dyDescent="0.2">
      <c r="K16990" s="15">
        <f t="shared" si="1166"/>
        <v>1</v>
      </c>
      <c r="L16990" s="17">
        <f t="shared" si="1167"/>
        <v>1680</v>
      </c>
      <c r="M16990" s="5">
        <f t="shared" si="1169"/>
        <v>0</v>
      </c>
      <c r="N16990" s="15">
        <f t="shared" si="1168"/>
        <v>0</v>
      </c>
    </row>
    <row r="16991" spans="11:14" x14ac:dyDescent="0.2">
      <c r="K16991" s="15">
        <f t="shared" si="1166"/>
        <v>1</v>
      </c>
      <c r="L16991" s="17">
        <f t="shared" si="1167"/>
        <v>1680</v>
      </c>
      <c r="M16991" s="5">
        <f t="shared" si="1169"/>
        <v>0</v>
      </c>
      <c r="N16991" s="15">
        <f t="shared" si="1168"/>
        <v>0</v>
      </c>
    </row>
    <row r="16992" spans="11:14" x14ac:dyDescent="0.2">
      <c r="K16992" s="15">
        <f t="shared" si="1166"/>
        <v>1</v>
      </c>
      <c r="L16992" s="17">
        <f t="shared" si="1167"/>
        <v>1680</v>
      </c>
      <c r="M16992" s="5">
        <f t="shared" si="1169"/>
        <v>0</v>
      </c>
      <c r="N16992" s="15">
        <f t="shared" si="1168"/>
        <v>0</v>
      </c>
    </row>
    <row r="16993" spans="11:14" x14ac:dyDescent="0.2">
      <c r="K16993" s="15">
        <f t="shared" si="1166"/>
        <v>1</v>
      </c>
      <c r="L16993" s="17">
        <f t="shared" si="1167"/>
        <v>1680</v>
      </c>
      <c r="M16993" s="5">
        <f t="shared" si="1169"/>
        <v>0</v>
      </c>
      <c r="N16993" s="15">
        <f t="shared" si="1168"/>
        <v>0</v>
      </c>
    </row>
    <row r="16994" spans="11:14" x14ac:dyDescent="0.2">
      <c r="K16994" s="15">
        <f t="shared" si="1166"/>
        <v>1</v>
      </c>
      <c r="L16994" s="17">
        <f t="shared" si="1167"/>
        <v>1680</v>
      </c>
      <c r="M16994" s="5">
        <f t="shared" si="1169"/>
        <v>0</v>
      </c>
      <c r="N16994" s="15">
        <f t="shared" si="1168"/>
        <v>0</v>
      </c>
    </row>
    <row r="16995" spans="11:14" x14ac:dyDescent="0.2">
      <c r="K16995" s="15">
        <f t="shared" si="1166"/>
        <v>1</v>
      </c>
      <c r="L16995" s="17">
        <f t="shared" si="1167"/>
        <v>1680</v>
      </c>
      <c r="M16995" s="5">
        <f t="shared" si="1169"/>
        <v>0</v>
      </c>
      <c r="N16995" s="15">
        <f t="shared" si="1168"/>
        <v>0</v>
      </c>
    </row>
    <row r="16996" spans="11:14" x14ac:dyDescent="0.2">
      <c r="K16996" s="15">
        <f t="shared" si="1166"/>
        <v>1</v>
      </c>
      <c r="L16996" s="17">
        <f t="shared" si="1167"/>
        <v>1680</v>
      </c>
      <c r="M16996" s="5">
        <f t="shared" si="1169"/>
        <v>0</v>
      </c>
      <c r="N16996" s="15">
        <f t="shared" si="1168"/>
        <v>0</v>
      </c>
    </row>
    <row r="16997" spans="11:14" x14ac:dyDescent="0.2">
      <c r="K16997" s="15">
        <f t="shared" si="1166"/>
        <v>1</v>
      </c>
      <c r="L16997" s="17">
        <f t="shared" si="1167"/>
        <v>1680</v>
      </c>
      <c r="M16997" s="5">
        <f t="shared" si="1169"/>
        <v>0</v>
      </c>
      <c r="N16997" s="15">
        <f t="shared" si="1168"/>
        <v>0</v>
      </c>
    </row>
    <row r="16998" spans="11:14" x14ac:dyDescent="0.2">
      <c r="K16998" s="15">
        <f t="shared" si="1166"/>
        <v>1</v>
      </c>
      <c r="L16998" s="17">
        <f t="shared" si="1167"/>
        <v>1680</v>
      </c>
      <c r="M16998" s="5">
        <f t="shared" si="1169"/>
        <v>0</v>
      </c>
      <c r="N16998" s="15">
        <f t="shared" si="1168"/>
        <v>0</v>
      </c>
    </row>
    <row r="16999" spans="11:14" x14ac:dyDescent="0.2">
      <c r="K16999" s="15">
        <f t="shared" si="1166"/>
        <v>1</v>
      </c>
      <c r="L16999" s="17">
        <f t="shared" si="1167"/>
        <v>1680</v>
      </c>
      <c r="M16999" s="5">
        <f t="shared" si="1169"/>
        <v>0</v>
      </c>
      <c r="N16999" s="15">
        <f t="shared" si="1168"/>
        <v>0</v>
      </c>
    </row>
    <row r="17000" spans="11:14" x14ac:dyDescent="0.2">
      <c r="K17000" s="15">
        <f t="shared" si="1166"/>
        <v>1</v>
      </c>
      <c r="L17000" s="17">
        <f t="shared" si="1167"/>
        <v>1680</v>
      </c>
      <c r="M17000" s="5">
        <f t="shared" si="1169"/>
        <v>0</v>
      </c>
      <c r="N17000" s="15">
        <f t="shared" si="1168"/>
        <v>0</v>
      </c>
    </row>
    <row r="17001" spans="11:14" x14ac:dyDescent="0.2">
      <c r="K17001" s="15">
        <f t="shared" si="1166"/>
        <v>1</v>
      </c>
      <c r="L17001" s="17">
        <f t="shared" si="1167"/>
        <v>1680</v>
      </c>
      <c r="M17001" s="5">
        <f t="shared" si="1169"/>
        <v>0</v>
      </c>
      <c r="N17001" s="15">
        <f t="shared" si="1168"/>
        <v>0</v>
      </c>
    </row>
    <row r="17002" spans="11:14" x14ac:dyDescent="0.2">
      <c r="K17002" s="15">
        <f t="shared" si="1166"/>
        <v>1</v>
      </c>
      <c r="L17002" s="17">
        <f t="shared" si="1167"/>
        <v>1680</v>
      </c>
      <c r="M17002" s="5">
        <f t="shared" si="1169"/>
        <v>0</v>
      </c>
      <c r="N17002" s="15">
        <f t="shared" si="1168"/>
        <v>0</v>
      </c>
    </row>
    <row r="17003" spans="11:14" x14ac:dyDescent="0.2">
      <c r="K17003" s="15">
        <f t="shared" si="1166"/>
        <v>1</v>
      </c>
      <c r="L17003" s="17">
        <f t="shared" si="1167"/>
        <v>1680</v>
      </c>
      <c r="M17003" s="5">
        <f t="shared" si="1169"/>
        <v>0</v>
      </c>
      <c r="N17003" s="15">
        <f t="shared" si="1168"/>
        <v>0</v>
      </c>
    </row>
    <row r="17004" spans="11:14" x14ac:dyDescent="0.2">
      <c r="K17004" s="15">
        <f t="shared" si="1166"/>
        <v>1</v>
      </c>
      <c r="L17004" s="17">
        <f t="shared" si="1167"/>
        <v>1680</v>
      </c>
      <c r="M17004" s="5">
        <f t="shared" si="1169"/>
        <v>0</v>
      </c>
      <c r="N17004" s="15">
        <f t="shared" si="1168"/>
        <v>0</v>
      </c>
    </row>
    <row r="17005" spans="11:14" x14ac:dyDescent="0.2">
      <c r="K17005" s="15">
        <f t="shared" si="1166"/>
        <v>1</v>
      </c>
      <c r="L17005" s="17">
        <f t="shared" si="1167"/>
        <v>1680</v>
      </c>
      <c r="M17005" s="5">
        <f t="shared" si="1169"/>
        <v>0</v>
      </c>
      <c r="N17005" s="15">
        <f t="shared" si="1168"/>
        <v>0</v>
      </c>
    </row>
    <row r="17006" spans="11:14" x14ac:dyDescent="0.2">
      <c r="K17006" s="15">
        <f t="shared" si="1166"/>
        <v>1</v>
      </c>
      <c r="L17006" s="17">
        <f t="shared" si="1167"/>
        <v>1680</v>
      </c>
      <c r="M17006" s="5">
        <f t="shared" si="1169"/>
        <v>0</v>
      </c>
      <c r="N17006" s="15">
        <f t="shared" si="1168"/>
        <v>0</v>
      </c>
    </row>
    <row r="17007" spans="11:14" x14ac:dyDescent="0.2">
      <c r="K17007" s="15">
        <f t="shared" si="1166"/>
        <v>1</v>
      </c>
      <c r="L17007" s="17">
        <f t="shared" si="1167"/>
        <v>1680</v>
      </c>
      <c r="M17007" s="5">
        <f t="shared" si="1169"/>
        <v>0</v>
      </c>
      <c r="N17007" s="15">
        <f t="shared" si="1168"/>
        <v>0</v>
      </c>
    </row>
    <row r="17008" spans="11:14" x14ac:dyDescent="0.2">
      <c r="K17008" s="15">
        <f t="shared" si="1166"/>
        <v>1</v>
      </c>
      <c r="L17008" s="17">
        <f t="shared" si="1167"/>
        <v>1680</v>
      </c>
      <c r="M17008" s="5">
        <f t="shared" si="1169"/>
        <v>0</v>
      </c>
      <c r="N17008" s="15">
        <f t="shared" si="1168"/>
        <v>0</v>
      </c>
    </row>
    <row r="17009" spans="11:14" x14ac:dyDescent="0.2">
      <c r="K17009" s="15">
        <f t="shared" si="1166"/>
        <v>1</v>
      </c>
      <c r="L17009" s="17">
        <f t="shared" si="1167"/>
        <v>1680</v>
      </c>
      <c r="M17009" s="5">
        <f t="shared" si="1169"/>
        <v>0</v>
      </c>
      <c r="N17009" s="15">
        <f t="shared" si="1168"/>
        <v>0</v>
      </c>
    </row>
    <row r="17010" spans="11:14" x14ac:dyDescent="0.2">
      <c r="K17010" s="15">
        <f t="shared" si="1166"/>
        <v>1</v>
      </c>
      <c r="L17010" s="17">
        <f t="shared" si="1167"/>
        <v>1680</v>
      </c>
      <c r="M17010" s="5">
        <f t="shared" si="1169"/>
        <v>0</v>
      </c>
      <c r="N17010" s="15">
        <f t="shared" si="1168"/>
        <v>0</v>
      </c>
    </row>
    <row r="17011" spans="11:14" x14ac:dyDescent="0.2">
      <c r="K17011" s="15">
        <f t="shared" si="1166"/>
        <v>1</v>
      </c>
      <c r="L17011" s="17">
        <f t="shared" si="1167"/>
        <v>1680</v>
      </c>
      <c r="M17011" s="5">
        <f t="shared" si="1169"/>
        <v>0</v>
      </c>
      <c r="N17011" s="15">
        <f t="shared" si="1168"/>
        <v>0</v>
      </c>
    </row>
    <row r="17012" spans="11:14" x14ac:dyDescent="0.2">
      <c r="K17012" s="15">
        <f t="shared" si="1166"/>
        <v>1</v>
      </c>
      <c r="L17012" s="17">
        <f t="shared" si="1167"/>
        <v>1680</v>
      </c>
      <c r="M17012" s="5">
        <f t="shared" si="1169"/>
        <v>0</v>
      </c>
      <c r="N17012" s="15">
        <f t="shared" si="1168"/>
        <v>0</v>
      </c>
    </row>
    <row r="17013" spans="11:14" x14ac:dyDescent="0.2">
      <c r="K17013" s="15">
        <f t="shared" si="1166"/>
        <v>1</v>
      </c>
      <c r="L17013" s="17">
        <f t="shared" si="1167"/>
        <v>1680</v>
      </c>
      <c r="M17013" s="5">
        <f t="shared" si="1169"/>
        <v>0</v>
      </c>
      <c r="N17013" s="15">
        <f t="shared" si="1168"/>
        <v>0</v>
      </c>
    </row>
    <row r="17014" spans="11:14" x14ac:dyDescent="0.2">
      <c r="K17014" s="15">
        <f t="shared" si="1166"/>
        <v>1</v>
      </c>
      <c r="L17014" s="17">
        <f t="shared" si="1167"/>
        <v>1680</v>
      </c>
      <c r="M17014" s="5">
        <f t="shared" si="1169"/>
        <v>0</v>
      </c>
      <c r="N17014" s="15">
        <f t="shared" si="1168"/>
        <v>0</v>
      </c>
    </row>
    <row r="17015" spans="11:14" x14ac:dyDescent="0.2">
      <c r="K17015" s="15">
        <f t="shared" si="1166"/>
        <v>1</v>
      </c>
      <c r="L17015" s="17">
        <f t="shared" si="1167"/>
        <v>1680</v>
      </c>
      <c r="M17015" s="5">
        <f t="shared" si="1169"/>
        <v>0</v>
      </c>
      <c r="N17015" s="15">
        <f t="shared" si="1168"/>
        <v>0</v>
      </c>
    </row>
    <row r="17016" spans="11:14" x14ac:dyDescent="0.2">
      <c r="K17016" s="15">
        <f t="shared" si="1166"/>
        <v>1</v>
      </c>
      <c r="L17016" s="17">
        <f t="shared" si="1167"/>
        <v>1680</v>
      </c>
      <c r="M17016" s="5">
        <f t="shared" si="1169"/>
        <v>0</v>
      </c>
      <c r="N17016" s="15">
        <f t="shared" si="1168"/>
        <v>0</v>
      </c>
    </row>
    <row r="17017" spans="11:14" x14ac:dyDescent="0.2">
      <c r="K17017" s="15">
        <f t="shared" si="1166"/>
        <v>1</v>
      </c>
      <c r="L17017" s="17">
        <f t="shared" si="1167"/>
        <v>1680</v>
      </c>
      <c r="M17017" s="5">
        <f t="shared" si="1169"/>
        <v>0</v>
      </c>
      <c r="N17017" s="15">
        <f t="shared" si="1168"/>
        <v>0</v>
      </c>
    </row>
    <row r="17018" spans="11:14" x14ac:dyDescent="0.2">
      <c r="K17018" s="15">
        <f t="shared" si="1166"/>
        <v>1</v>
      </c>
      <c r="L17018" s="17">
        <f t="shared" si="1167"/>
        <v>1680</v>
      </c>
      <c r="M17018" s="5">
        <f t="shared" si="1169"/>
        <v>0</v>
      </c>
      <c r="N17018" s="15">
        <f t="shared" si="1168"/>
        <v>0</v>
      </c>
    </row>
    <row r="17019" spans="11:14" x14ac:dyDescent="0.2">
      <c r="K17019" s="15">
        <f t="shared" si="1166"/>
        <v>1</v>
      </c>
      <c r="L17019" s="17">
        <f t="shared" si="1167"/>
        <v>1680</v>
      </c>
      <c r="M17019" s="5">
        <f t="shared" si="1169"/>
        <v>0</v>
      </c>
      <c r="N17019" s="15">
        <f t="shared" si="1168"/>
        <v>0</v>
      </c>
    </row>
    <row r="17020" spans="11:14" x14ac:dyDescent="0.2">
      <c r="K17020" s="15">
        <f t="shared" si="1166"/>
        <v>1</v>
      </c>
      <c r="L17020" s="17">
        <f t="shared" si="1167"/>
        <v>1680</v>
      </c>
      <c r="M17020" s="5">
        <f t="shared" si="1169"/>
        <v>0</v>
      </c>
      <c r="N17020" s="15">
        <f t="shared" si="1168"/>
        <v>0</v>
      </c>
    </row>
    <row r="17021" spans="11:14" x14ac:dyDescent="0.2">
      <c r="K17021" s="15">
        <f t="shared" si="1166"/>
        <v>1</v>
      </c>
      <c r="L17021" s="17">
        <f t="shared" si="1167"/>
        <v>1680</v>
      </c>
      <c r="M17021" s="5">
        <f t="shared" si="1169"/>
        <v>0</v>
      </c>
      <c r="N17021" s="15">
        <f t="shared" si="1168"/>
        <v>0</v>
      </c>
    </row>
    <row r="17022" spans="11:14" x14ac:dyDescent="0.2">
      <c r="K17022" s="15">
        <f t="shared" si="1166"/>
        <v>1</v>
      </c>
      <c r="L17022" s="17">
        <f t="shared" si="1167"/>
        <v>1680</v>
      </c>
      <c r="M17022" s="5">
        <f t="shared" si="1169"/>
        <v>0</v>
      </c>
      <c r="N17022" s="15">
        <f t="shared" si="1168"/>
        <v>0</v>
      </c>
    </row>
    <row r="17023" spans="11:14" x14ac:dyDescent="0.2">
      <c r="K17023" s="15">
        <f t="shared" si="1166"/>
        <v>1</v>
      </c>
      <c r="L17023" s="17">
        <f t="shared" si="1167"/>
        <v>1680</v>
      </c>
      <c r="M17023" s="5">
        <f t="shared" si="1169"/>
        <v>0</v>
      </c>
      <c r="N17023" s="15">
        <f t="shared" si="1168"/>
        <v>0</v>
      </c>
    </row>
    <row r="17024" spans="11:14" x14ac:dyDescent="0.2">
      <c r="K17024" s="15">
        <f t="shared" si="1166"/>
        <v>1</v>
      </c>
      <c r="L17024" s="17">
        <f t="shared" si="1167"/>
        <v>1680</v>
      </c>
      <c r="M17024" s="5">
        <f t="shared" si="1169"/>
        <v>0</v>
      </c>
      <c r="N17024" s="15">
        <f t="shared" si="1168"/>
        <v>0</v>
      </c>
    </row>
    <row r="17025" spans="11:14" x14ac:dyDescent="0.2">
      <c r="K17025" s="15">
        <f t="shared" si="1166"/>
        <v>1</v>
      </c>
      <c r="L17025" s="17">
        <f t="shared" si="1167"/>
        <v>1680</v>
      </c>
      <c r="M17025" s="5">
        <f t="shared" si="1169"/>
        <v>0</v>
      </c>
      <c r="N17025" s="15">
        <f t="shared" si="1168"/>
        <v>0</v>
      </c>
    </row>
    <row r="17026" spans="11:14" x14ac:dyDescent="0.2">
      <c r="K17026" s="15">
        <f t="shared" ref="K17026:K17089" si="1170">DATE(YEAR(E17026),MONTH(E17026),1)</f>
        <v>1</v>
      </c>
      <c r="L17026" s="17">
        <f t="shared" ref="L17026:L17089" si="1171">ROUND(($B$3-K17026)/365.25*12,0)</f>
        <v>1680</v>
      </c>
      <c r="M17026" s="5">
        <f t="shared" si="1169"/>
        <v>0</v>
      </c>
      <c r="N17026" s="15">
        <f t="shared" ref="N17026:N17089" si="1172">EDATE(E17026,D17026)</f>
        <v>0</v>
      </c>
    </row>
    <row r="17027" spans="11:14" x14ac:dyDescent="0.2">
      <c r="K17027" s="15">
        <f t="shared" si="1170"/>
        <v>1</v>
      </c>
      <c r="L17027" s="17">
        <f t="shared" si="1171"/>
        <v>1680</v>
      </c>
      <c r="M17027" s="5">
        <f t="shared" ref="M17027:M17090" si="1173">ROUND((N17027-K17027)/365.25*12,0)</f>
        <v>0</v>
      </c>
      <c r="N17027" s="15">
        <f t="shared" si="1172"/>
        <v>0</v>
      </c>
    </row>
    <row r="17028" spans="11:14" x14ac:dyDescent="0.2">
      <c r="K17028" s="15">
        <f t="shared" si="1170"/>
        <v>1</v>
      </c>
      <c r="L17028" s="17">
        <f t="shared" si="1171"/>
        <v>1680</v>
      </c>
      <c r="M17028" s="5">
        <f t="shared" si="1173"/>
        <v>0</v>
      </c>
      <c r="N17028" s="15">
        <f t="shared" si="1172"/>
        <v>0</v>
      </c>
    </row>
    <row r="17029" spans="11:14" x14ac:dyDescent="0.2">
      <c r="K17029" s="15">
        <f t="shared" si="1170"/>
        <v>1</v>
      </c>
      <c r="L17029" s="17">
        <f t="shared" si="1171"/>
        <v>1680</v>
      </c>
      <c r="M17029" s="5">
        <f t="shared" si="1173"/>
        <v>0</v>
      </c>
      <c r="N17029" s="15">
        <f t="shared" si="1172"/>
        <v>0</v>
      </c>
    </row>
    <row r="17030" spans="11:14" x14ac:dyDescent="0.2">
      <c r="K17030" s="15">
        <f t="shared" si="1170"/>
        <v>1</v>
      </c>
      <c r="L17030" s="17">
        <f t="shared" si="1171"/>
        <v>1680</v>
      </c>
      <c r="M17030" s="5">
        <f t="shared" si="1173"/>
        <v>0</v>
      </c>
      <c r="N17030" s="15">
        <f t="shared" si="1172"/>
        <v>0</v>
      </c>
    </row>
    <row r="17031" spans="11:14" x14ac:dyDescent="0.2">
      <c r="K17031" s="15">
        <f t="shared" si="1170"/>
        <v>1</v>
      </c>
      <c r="L17031" s="17">
        <f t="shared" si="1171"/>
        <v>1680</v>
      </c>
      <c r="M17031" s="5">
        <f t="shared" si="1173"/>
        <v>0</v>
      </c>
      <c r="N17031" s="15">
        <f t="shared" si="1172"/>
        <v>0</v>
      </c>
    </row>
    <row r="17032" spans="11:14" x14ac:dyDescent="0.2">
      <c r="K17032" s="15">
        <f t="shared" si="1170"/>
        <v>1</v>
      </c>
      <c r="L17032" s="17">
        <f t="shared" si="1171"/>
        <v>1680</v>
      </c>
      <c r="M17032" s="5">
        <f t="shared" si="1173"/>
        <v>0</v>
      </c>
      <c r="N17032" s="15">
        <f t="shared" si="1172"/>
        <v>0</v>
      </c>
    </row>
    <row r="17033" spans="11:14" x14ac:dyDescent="0.2">
      <c r="K17033" s="15">
        <f t="shared" si="1170"/>
        <v>1</v>
      </c>
      <c r="L17033" s="17">
        <f t="shared" si="1171"/>
        <v>1680</v>
      </c>
      <c r="M17033" s="5">
        <f t="shared" si="1173"/>
        <v>0</v>
      </c>
      <c r="N17033" s="15">
        <f t="shared" si="1172"/>
        <v>0</v>
      </c>
    </row>
    <row r="17034" spans="11:14" x14ac:dyDescent="0.2">
      <c r="K17034" s="15">
        <f t="shared" si="1170"/>
        <v>1</v>
      </c>
      <c r="L17034" s="17">
        <f t="shared" si="1171"/>
        <v>1680</v>
      </c>
      <c r="M17034" s="5">
        <f t="shared" si="1173"/>
        <v>0</v>
      </c>
      <c r="N17034" s="15">
        <f t="shared" si="1172"/>
        <v>0</v>
      </c>
    </row>
    <row r="17035" spans="11:14" x14ac:dyDescent="0.2">
      <c r="K17035" s="15">
        <f t="shared" si="1170"/>
        <v>1</v>
      </c>
      <c r="L17035" s="17">
        <f t="shared" si="1171"/>
        <v>1680</v>
      </c>
      <c r="M17035" s="5">
        <f t="shared" si="1173"/>
        <v>0</v>
      </c>
      <c r="N17035" s="15">
        <f t="shared" si="1172"/>
        <v>0</v>
      </c>
    </row>
    <row r="17036" spans="11:14" x14ac:dyDescent="0.2">
      <c r="K17036" s="15">
        <f t="shared" si="1170"/>
        <v>1</v>
      </c>
      <c r="L17036" s="17">
        <f t="shared" si="1171"/>
        <v>1680</v>
      </c>
      <c r="M17036" s="5">
        <f t="shared" si="1173"/>
        <v>0</v>
      </c>
      <c r="N17036" s="15">
        <f t="shared" si="1172"/>
        <v>0</v>
      </c>
    </row>
    <row r="17037" spans="11:14" x14ac:dyDescent="0.2">
      <c r="K17037" s="15">
        <f t="shared" si="1170"/>
        <v>1</v>
      </c>
      <c r="L17037" s="17">
        <f t="shared" si="1171"/>
        <v>1680</v>
      </c>
      <c r="M17037" s="5">
        <f t="shared" si="1173"/>
        <v>0</v>
      </c>
      <c r="N17037" s="15">
        <f t="shared" si="1172"/>
        <v>0</v>
      </c>
    </row>
    <row r="17038" spans="11:14" x14ac:dyDescent="0.2">
      <c r="K17038" s="15">
        <f t="shared" si="1170"/>
        <v>1</v>
      </c>
      <c r="L17038" s="17">
        <f t="shared" si="1171"/>
        <v>1680</v>
      </c>
      <c r="M17038" s="5">
        <f t="shared" si="1173"/>
        <v>0</v>
      </c>
      <c r="N17038" s="15">
        <f t="shared" si="1172"/>
        <v>0</v>
      </c>
    </row>
    <row r="17039" spans="11:14" x14ac:dyDescent="0.2">
      <c r="K17039" s="15">
        <f t="shared" si="1170"/>
        <v>1</v>
      </c>
      <c r="L17039" s="17">
        <f t="shared" si="1171"/>
        <v>1680</v>
      </c>
      <c r="M17039" s="5">
        <f t="shared" si="1173"/>
        <v>0</v>
      </c>
      <c r="N17039" s="15">
        <f t="shared" si="1172"/>
        <v>0</v>
      </c>
    </row>
    <row r="17040" spans="11:14" x14ac:dyDescent="0.2">
      <c r="K17040" s="15">
        <f t="shared" si="1170"/>
        <v>1</v>
      </c>
      <c r="L17040" s="17">
        <f t="shared" si="1171"/>
        <v>1680</v>
      </c>
      <c r="M17040" s="5">
        <f t="shared" si="1173"/>
        <v>0</v>
      </c>
      <c r="N17040" s="15">
        <f t="shared" si="1172"/>
        <v>0</v>
      </c>
    </row>
    <row r="17041" spans="11:14" x14ac:dyDescent="0.2">
      <c r="K17041" s="15">
        <f t="shared" si="1170"/>
        <v>1</v>
      </c>
      <c r="L17041" s="17">
        <f t="shared" si="1171"/>
        <v>1680</v>
      </c>
      <c r="M17041" s="5">
        <f t="shared" si="1173"/>
        <v>0</v>
      </c>
      <c r="N17041" s="15">
        <f t="shared" si="1172"/>
        <v>0</v>
      </c>
    </row>
    <row r="17042" spans="11:14" x14ac:dyDescent="0.2">
      <c r="K17042" s="15">
        <f t="shared" si="1170"/>
        <v>1</v>
      </c>
      <c r="L17042" s="17">
        <f t="shared" si="1171"/>
        <v>1680</v>
      </c>
      <c r="M17042" s="5">
        <f t="shared" si="1173"/>
        <v>0</v>
      </c>
      <c r="N17042" s="15">
        <f t="shared" si="1172"/>
        <v>0</v>
      </c>
    </row>
    <row r="17043" spans="11:14" x14ac:dyDescent="0.2">
      <c r="K17043" s="15">
        <f t="shared" si="1170"/>
        <v>1</v>
      </c>
      <c r="L17043" s="17">
        <f t="shared" si="1171"/>
        <v>1680</v>
      </c>
      <c r="M17043" s="5">
        <f t="shared" si="1173"/>
        <v>0</v>
      </c>
      <c r="N17043" s="15">
        <f t="shared" si="1172"/>
        <v>0</v>
      </c>
    </row>
    <row r="17044" spans="11:14" x14ac:dyDescent="0.2">
      <c r="K17044" s="15">
        <f t="shared" si="1170"/>
        <v>1</v>
      </c>
      <c r="L17044" s="17">
        <f t="shared" si="1171"/>
        <v>1680</v>
      </c>
      <c r="M17044" s="5">
        <f t="shared" si="1173"/>
        <v>0</v>
      </c>
      <c r="N17044" s="15">
        <f t="shared" si="1172"/>
        <v>0</v>
      </c>
    </row>
    <row r="17045" spans="11:14" x14ac:dyDescent="0.2">
      <c r="K17045" s="15">
        <f t="shared" si="1170"/>
        <v>1</v>
      </c>
      <c r="L17045" s="17">
        <f t="shared" si="1171"/>
        <v>1680</v>
      </c>
      <c r="M17045" s="5">
        <f t="shared" si="1173"/>
        <v>0</v>
      </c>
      <c r="N17045" s="15">
        <f t="shared" si="1172"/>
        <v>0</v>
      </c>
    </row>
    <row r="17046" spans="11:14" x14ac:dyDescent="0.2">
      <c r="K17046" s="15">
        <f t="shared" si="1170"/>
        <v>1</v>
      </c>
      <c r="L17046" s="17">
        <f t="shared" si="1171"/>
        <v>1680</v>
      </c>
      <c r="M17046" s="5">
        <f t="shared" si="1173"/>
        <v>0</v>
      </c>
      <c r="N17046" s="15">
        <f t="shared" si="1172"/>
        <v>0</v>
      </c>
    </row>
    <row r="17047" spans="11:14" x14ac:dyDescent="0.2">
      <c r="K17047" s="15">
        <f t="shared" si="1170"/>
        <v>1</v>
      </c>
      <c r="L17047" s="17">
        <f t="shared" si="1171"/>
        <v>1680</v>
      </c>
      <c r="M17047" s="5">
        <f t="shared" si="1173"/>
        <v>0</v>
      </c>
      <c r="N17047" s="15">
        <f t="shared" si="1172"/>
        <v>0</v>
      </c>
    </row>
    <row r="17048" spans="11:14" x14ac:dyDescent="0.2">
      <c r="K17048" s="15">
        <f t="shared" si="1170"/>
        <v>1</v>
      </c>
      <c r="L17048" s="17">
        <f t="shared" si="1171"/>
        <v>1680</v>
      </c>
      <c r="M17048" s="5">
        <f t="shared" si="1173"/>
        <v>0</v>
      </c>
      <c r="N17048" s="15">
        <f t="shared" si="1172"/>
        <v>0</v>
      </c>
    </row>
    <row r="17049" spans="11:14" x14ac:dyDescent="0.2">
      <c r="K17049" s="15">
        <f t="shared" si="1170"/>
        <v>1</v>
      </c>
      <c r="L17049" s="17">
        <f t="shared" si="1171"/>
        <v>1680</v>
      </c>
      <c r="M17049" s="5">
        <f t="shared" si="1173"/>
        <v>0</v>
      </c>
      <c r="N17049" s="15">
        <f t="shared" si="1172"/>
        <v>0</v>
      </c>
    </row>
    <row r="17050" spans="11:14" x14ac:dyDescent="0.2">
      <c r="K17050" s="15">
        <f t="shared" si="1170"/>
        <v>1</v>
      </c>
      <c r="L17050" s="17">
        <f t="shared" si="1171"/>
        <v>1680</v>
      </c>
      <c r="M17050" s="5">
        <f t="shared" si="1173"/>
        <v>0</v>
      </c>
      <c r="N17050" s="15">
        <f t="shared" si="1172"/>
        <v>0</v>
      </c>
    </row>
    <row r="17051" spans="11:14" x14ac:dyDescent="0.2">
      <c r="K17051" s="15">
        <f t="shared" si="1170"/>
        <v>1</v>
      </c>
      <c r="L17051" s="17">
        <f t="shared" si="1171"/>
        <v>1680</v>
      </c>
      <c r="M17051" s="5">
        <f t="shared" si="1173"/>
        <v>0</v>
      </c>
      <c r="N17051" s="15">
        <f t="shared" si="1172"/>
        <v>0</v>
      </c>
    </row>
    <row r="17052" spans="11:14" x14ac:dyDescent="0.2">
      <c r="K17052" s="15">
        <f t="shared" si="1170"/>
        <v>1</v>
      </c>
      <c r="L17052" s="17">
        <f t="shared" si="1171"/>
        <v>1680</v>
      </c>
      <c r="M17052" s="5">
        <f t="shared" si="1173"/>
        <v>0</v>
      </c>
      <c r="N17052" s="15">
        <f t="shared" si="1172"/>
        <v>0</v>
      </c>
    </row>
    <row r="17053" spans="11:14" x14ac:dyDescent="0.2">
      <c r="K17053" s="15">
        <f t="shared" si="1170"/>
        <v>1</v>
      </c>
      <c r="L17053" s="17">
        <f t="shared" si="1171"/>
        <v>1680</v>
      </c>
      <c r="M17053" s="5">
        <f t="shared" si="1173"/>
        <v>0</v>
      </c>
      <c r="N17053" s="15">
        <f t="shared" si="1172"/>
        <v>0</v>
      </c>
    </row>
    <row r="17054" spans="11:14" x14ac:dyDescent="0.2">
      <c r="K17054" s="15">
        <f t="shared" si="1170"/>
        <v>1</v>
      </c>
      <c r="L17054" s="17">
        <f t="shared" si="1171"/>
        <v>1680</v>
      </c>
      <c r="M17054" s="5">
        <f t="shared" si="1173"/>
        <v>0</v>
      </c>
      <c r="N17054" s="15">
        <f t="shared" si="1172"/>
        <v>0</v>
      </c>
    </row>
    <row r="17055" spans="11:14" x14ac:dyDescent="0.2">
      <c r="K17055" s="15">
        <f t="shared" si="1170"/>
        <v>1</v>
      </c>
      <c r="L17055" s="17">
        <f t="shared" si="1171"/>
        <v>1680</v>
      </c>
      <c r="M17055" s="5">
        <f t="shared" si="1173"/>
        <v>0</v>
      </c>
      <c r="N17055" s="15">
        <f t="shared" si="1172"/>
        <v>0</v>
      </c>
    </row>
    <row r="17056" spans="11:14" x14ac:dyDescent="0.2">
      <c r="K17056" s="15">
        <f t="shared" si="1170"/>
        <v>1</v>
      </c>
      <c r="L17056" s="17">
        <f t="shared" si="1171"/>
        <v>1680</v>
      </c>
      <c r="M17056" s="5">
        <f t="shared" si="1173"/>
        <v>0</v>
      </c>
      <c r="N17056" s="15">
        <f t="shared" si="1172"/>
        <v>0</v>
      </c>
    </row>
    <row r="17057" spans="11:14" x14ac:dyDescent="0.2">
      <c r="K17057" s="15">
        <f t="shared" si="1170"/>
        <v>1</v>
      </c>
      <c r="L17057" s="17">
        <f t="shared" si="1171"/>
        <v>1680</v>
      </c>
      <c r="M17057" s="5">
        <f t="shared" si="1173"/>
        <v>0</v>
      </c>
      <c r="N17057" s="15">
        <f t="shared" si="1172"/>
        <v>0</v>
      </c>
    </row>
    <row r="17058" spans="11:14" x14ac:dyDescent="0.2">
      <c r="K17058" s="15">
        <f t="shared" si="1170"/>
        <v>1</v>
      </c>
      <c r="L17058" s="17">
        <f t="shared" si="1171"/>
        <v>1680</v>
      </c>
      <c r="M17058" s="5">
        <f t="shared" si="1173"/>
        <v>0</v>
      </c>
      <c r="N17058" s="15">
        <f t="shared" si="1172"/>
        <v>0</v>
      </c>
    </row>
    <row r="17059" spans="11:14" x14ac:dyDescent="0.2">
      <c r="K17059" s="15">
        <f t="shared" si="1170"/>
        <v>1</v>
      </c>
      <c r="L17059" s="17">
        <f t="shared" si="1171"/>
        <v>1680</v>
      </c>
      <c r="M17059" s="5">
        <f t="shared" si="1173"/>
        <v>0</v>
      </c>
      <c r="N17059" s="15">
        <f t="shared" si="1172"/>
        <v>0</v>
      </c>
    </row>
    <row r="17060" spans="11:14" x14ac:dyDescent="0.2">
      <c r="K17060" s="15">
        <f t="shared" si="1170"/>
        <v>1</v>
      </c>
      <c r="L17060" s="17">
        <f t="shared" si="1171"/>
        <v>1680</v>
      </c>
      <c r="M17060" s="5">
        <f t="shared" si="1173"/>
        <v>0</v>
      </c>
      <c r="N17060" s="15">
        <f t="shared" si="1172"/>
        <v>0</v>
      </c>
    </row>
    <row r="17061" spans="11:14" x14ac:dyDescent="0.2">
      <c r="K17061" s="15">
        <f t="shared" si="1170"/>
        <v>1</v>
      </c>
      <c r="L17061" s="17">
        <f t="shared" si="1171"/>
        <v>1680</v>
      </c>
      <c r="M17061" s="5">
        <f t="shared" si="1173"/>
        <v>0</v>
      </c>
      <c r="N17061" s="15">
        <f t="shared" si="1172"/>
        <v>0</v>
      </c>
    </row>
    <row r="17062" spans="11:14" x14ac:dyDescent="0.2">
      <c r="K17062" s="15">
        <f t="shared" si="1170"/>
        <v>1</v>
      </c>
      <c r="L17062" s="17">
        <f t="shared" si="1171"/>
        <v>1680</v>
      </c>
      <c r="M17062" s="5">
        <f t="shared" si="1173"/>
        <v>0</v>
      </c>
      <c r="N17062" s="15">
        <f t="shared" si="1172"/>
        <v>0</v>
      </c>
    </row>
    <row r="17063" spans="11:14" x14ac:dyDescent="0.2">
      <c r="K17063" s="15">
        <f t="shared" si="1170"/>
        <v>1</v>
      </c>
      <c r="L17063" s="17">
        <f t="shared" si="1171"/>
        <v>1680</v>
      </c>
      <c r="M17063" s="5">
        <f t="shared" si="1173"/>
        <v>0</v>
      </c>
      <c r="N17063" s="15">
        <f t="shared" si="1172"/>
        <v>0</v>
      </c>
    </row>
    <row r="17064" spans="11:14" x14ac:dyDescent="0.2">
      <c r="K17064" s="15">
        <f t="shared" si="1170"/>
        <v>1</v>
      </c>
      <c r="L17064" s="17">
        <f t="shared" si="1171"/>
        <v>1680</v>
      </c>
      <c r="M17064" s="5">
        <f t="shared" si="1173"/>
        <v>0</v>
      </c>
      <c r="N17064" s="15">
        <f t="shared" si="1172"/>
        <v>0</v>
      </c>
    </row>
    <row r="17065" spans="11:14" x14ac:dyDescent="0.2">
      <c r="K17065" s="15">
        <f t="shared" si="1170"/>
        <v>1</v>
      </c>
      <c r="L17065" s="17">
        <f t="shared" si="1171"/>
        <v>1680</v>
      </c>
      <c r="M17065" s="5">
        <f t="shared" si="1173"/>
        <v>0</v>
      </c>
      <c r="N17065" s="15">
        <f t="shared" si="1172"/>
        <v>0</v>
      </c>
    </row>
    <row r="17066" spans="11:14" x14ac:dyDescent="0.2">
      <c r="K17066" s="15">
        <f t="shared" si="1170"/>
        <v>1</v>
      </c>
      <c r="L17066" s="17">
        <f t="shared" si="1171"/>
        <v>1680</v>
      </c>
      <c r="M17066" s="5">
        <f t="shared" si="1173"/>
        <v>0</v>
      </c>
      <c r="N17066" s="15">
        <f t="shared" si="1172"/>
        <v>0</v>
      </c>
    </row>
    <row r="17067" spans="11:14" x14ac:dyDescent="0.2">
      <c r="K17067" s="15">
        <f t="shared" si="1170"/>
        <v>1</v>
      </c>
      <c r="L17067" s="17">
        <f t="shared" si="1171"/>
        <v>1680</v>
      </c>
      <c r="M17067" s="5">
        <f t="shared" si="1173"/>
        <v>0</v>
      </c>
      <c r="N17067" s="15">
        <f t="shared" si="1172"/>
        <v>0</v>
      </c>
    </row>
    <row r="17068" spans="11:14" x14ac:dyDescent="0.2">
      <c r="K17068" s="15">
        <f t="shared" si="1170"/>
        <v>1</v>
      </c>
      <c r="L17068" s="17">
        <f t="shared" si="1171"/>
        <v>1680</v>
      </c>
      <c r="M17068" s="5">
        <f t="shared" si="1173"/>
        <v>0</v>
      </c>
      <c r="N17068" s="15">
        <f t="shared" si="1172"/>
        <v>0</v>
      </c>
    </row>
    <row r="17069" spans="11:14" x14ac:dyDescent="0.2">
      <c r="K17069" s="15">
        <f t="shared" si="1170"/>
        <v>1</v>
      </c>
      <c r="L17069" s="17">
        <f t="shared" si="1171"/>
        <v>1680</v>
      </c>
      <c r="M17069" s="5">
        <f t="shared" si="1173"/>
        <v>0</v>
      </c>
      <c r="N17069" s="15">
        <f t="shared" si="1172"/>
        <v>0</v>
      </c>
    </row>
    <row r="17070" spans="11:14" x14ac:dyDescent="0.2">
      <c r="K17070" s="15">
        <f t="shared" si="1170"/>
        <v>1</v>
      </c>
      <c r="L17070" s="17">
        <f t="shared" si="1171"/>
        <v>1680</v>
      </c>
      <c r="M17070" s="5">
        <f t="shared" si="1173"/>
        <v>0</v>
      </c>
      <c r="N17070" s="15">
        <f t="shared" si="1172"/>
        <v>0</v>
      </c>
    </row>
    <row r="17071" spans="11:14" x14ac:dyDescent="0.2">
      <c r="K17071" s="15">
        <f t="shared" si="1170"/>
        <v>1</v>
      </c>
      <c r="L17071" s="17">
        <f t="shared" si="1171"/>
        <v>1680</v>
      </c>
      <c r="M17071" s="5">
        <f t="shared" si="1173"/>
        <v>0</v>
      </c>
      <c r="N17071" s="15">
        <f t="shared" si="1172"/>
        <v>0</v>
      </c>
    </row>
    <row r="17072" spans="11:14" x14ac:dyDescent="0.2">
      <c r="K17072" s="15">
        <f t="shared" si="1170"/>
        <v>1</v>
      </c>
      <c r="L17072" s="17">
        <f t="shared" si="1171"/>
        <v>1680</v>
      </c>
      <c r="M17072" s="5">
        <f t="shared" si="1173"/>
        <v>0</v>
      </c>
      <c r="N17072" s="15">
        <f t="shared" si="1172"/>
        <v>0</v>
      </c>
    </row>
    <row r="17073" spans="11:14" x14ac:dyDescent="0.2">
      <c r="K17073" s="15">
        <f t="shared" si="1170"/>
        <v>1</v>
      </c>
      <c r="L17073" s="17">
        <f t="shared" si="1171"/>
        <v>1680</v>
      </c>
      <c r="M17073" s="5">
        <f t="shared" si="1173"/>
        <v>0</v>
      </c>
      <c r="N17073" s="15">
        <f t="shared" si="1172"/>
        <v>0</v>
      </c>
    </row>
    <row r="17074" spans="11:14" x14ac:dyDescent="0.2">
      <c r="K17074" s="15">
        <f t="shared" si="1170"/>
        <v>1</v>
      </c>
      <c r="L17074" s="17">
        <f t="shared" si="1171"/>
        <v>1680</v>
      </c>
      <c r="M17074" s="5">
        <f t="shared" si="1173"/>
        <v>0</v>
      </c>
      <c r="N17074" s="15">
        <f t="shared" si="1172"/>
        <v>0</v>
      </c>
    </row>
    <row r="17075" spans="11:14" x14ac:dyDescent="0.2">
      <c r="K17075" s="15">
        <f t="shared" si="1170"/>
        <v>1</v>
      </c>
      <c r="L17075" s="17">
        <f t="shared" si="1171"/>
        <v>1680</v>
      </c>
      <c r="M17075" s="5">
        <f t="shared" si="1173"/>
        <v>0</v>
      </c>
      <c r="N17075" s="15">
        <f t="shared" si="1172"/>
        <v>0</v>
      </c>
    </row>
    <row r="17076" spans="11:14" x14ac:dyDescent="0.2">
      <c r="K17076" s="15">
        <f t="shared" si="1170"/>
        <v>1</v>
      </c>
      <c r="L17076" s="17">
        <f t="shared" si="1171"/>
        <v>1680</v>
      </c>
      <c r="M17076" s="5">
        <f t="shared" si="1173"/>
        <v>0</v>
      </c>
      <c r="N17076" s="15">
        <f t="shared" si="1172"/>
        <v>0</v>
      </c>
    </row>
    <row r="17077" spans="11:14" x14ac:dyDescent="0.2">
      <c r="K17077" s="15">
        <f t="shared" si="1170"/>
        <v>1</v>
      </c>
      <c r="L17077" s="17">
        <f t="shared" si="1171"/>
        <v>1680</v>
      </c>
      <c r="M17077" s="5">
        <f t="shared" si="1173"/>
        <v>0</v>
      </c>
      <c r="N17077" s="15">
        <f t="shared" si="1172"/>
        <v>0</v>
      </c>
    </row>
    <row r="17078" spans="11:14" x14ac:dyDescent="0.2">
      <c r="K17078" s="15">
        <f t="shared" si="1170"/>
        <v>1</v>
      </c>
      <c r="L17078" s="17">
        <f t="shared" si="1171"/>
        <v>1680</v>
      </c>
      <c r="M17078" s="5">
        <f t="shared" si="1173"/>
        <v>0</v>
      </c>
      <c r="N17078" s="15">
        <f t="shared" si="1172"/>
        <v>0</v>
      </c>
    </row>
    <row r="17079" spans="11:14" x14ac:dyDescent="0.2">
      <c r="K17079" s="15">
        <f t="shared" si="1170"/>
        <v>1</v>
      </c>
      <c r="L17079" s="17">
        <f t="shared" si="1171"/>
        <v>1680</v>
      </c>
      <c r="M17079" s="5">
        <f t="shared" si="1173"/>
        <v>0</v>
      </c>
      <c r="N17079" s="15">
        <f t="shared" si="1172"/>
        <v>0</v>
      </c>
    </row>
    <row r="17080" spans="11:14" x14ac:dyDescent="0.2">
      <c r="K17080" s="15">
        <f t="shared" si="1170"/>
        <v>1</v>
      </c>
      <c r="L17080" s="17">
        <f t="shared" si="1171"/>
        <v>1680</v>
      </c>
      <c r="M17080" s="5">
        <f t="shared" si="1173"/>
        <v>0</v>
      </c>
      <c r="N17080" s="15">
        <f t="shared" si="1172"/>
        <v>0</v>
      </c>
    </row>
    <row r="17081" spans="11:14" x14ac:dyDescent="0.2">
      <c r="K17081" s="15">
        <f t="shared" si="1170"/>
        <v>1</v>
      </c>
      <c r="L17081" s="17">
        <f t="shared" si="1171"/>
        <v>1680</v>
      </c>
      <c r="M17081" s="5">
        <f t="shared" si="1173"/>
        <v>0</v>
      </c>
      <c r="N17081" s="15">
        <f t="shared" si="1172"/>
        <v>0</v>
      </c>
    </row>
    <row r="17082" spans="11:14" x14ac:dyDescent="0.2">
      <c r="K17082" s="15">
        <f t="shared" si="1170"/>
        <v>1</v>
      </c>
      <c r="L17082" s="17">
        <f t="shared" si="1171"/>
        <v>1680</v>
      </c>
      <c r="M17082" s="5">
        <f t="shared" si="1173"/>
        <v>0</v>
      </c>
      <c r="N17082" s="15">
        <f t="shared" si="1172"/>
        <v>0</v>
      </c>
    </row>
    <row r="17083" spans="11:14" x14ac:dyDescent="0.2">
      <c r="K17083" s="15">
        <f t="shared" si="1170"/>
        <v>1</v>
      </c>
      <c r="L17083" s="17">
        <f t="shared" si="1171"/>
        <v>1680</v>
      </c>
      <c r="M17083" s="5">
        <f t="shared" si="1173"/>
        <v>0</v>
      </c>
      <c r="N17083" s="15">
        <f t="shared" si="1172"/>
        <v>0</v>
      </c>
    </row>
    <row r="17084" spans="11:14" x14ac:dyDescent="0.2">
      <c r="K17084" s="15">
        <f t="shared" si="1170"/>
        <v>1</v>
      </c>
      <c r="L17084" s="17">
        <f t="shared" si="1171"/>
        <v>1680</v>
      </c>
      <c r="M17084" s="5">
        <f t="shared" si="1173"/>
        <v>0</v>
      </c>
      <c r="N17084" s="15">
        <f t="shared" si="1172"/>
        <v>0</v>
      </c>
    </row>
    <row r="17085" spans="11:14" x14ac:dyDescent="0.2">
      <c r="K17085" s="15">
        <f t="shared" si="1170"/>
        <v>1</v>
      </c>
      <c r="L17085" s="17">
        <f t="shared" si="1171"/>
        <v>1680</v>
      </c>
      <c r="M17085" s="5">
        <f t="shared" si="1173"/>
        <v>0</v>
      </c>
      <c r="N17085" s="15">
        <f t="shared" si="1172"/>
        <v>0</v>
      </c>
    </row>
    <row r="17086" spans="11:14" x14ac:dyDescent="0.2">
      <c r="K17086" s="15">
        <f t="shared" si="1170"/>
        <v>1</v>
      </c>
      <c r="L17086" s="17">
        <f t="shared" si="1171"/>
        <v>1680</v>
      </c>
      <c r="M17086" s="5">
        <f t="shared" si="1173"/>
        <v>0</v>
      </c>
      <c r="N17086" s="15">
        <f t="shared" si="1172"/>
        <v>0</v>
      </c>
    </row>
    <row r="17087" spans="11:14" x14ac:dyDescent="0.2">
      <c r="K17087" s="15">
        <f t="shared" si="1170"/>
        <v>1</v>
      </c>
      <c r="L17087" s="17">
        <f t="shared" si="1171"/>
        <v>1680</v>
      </c>
      <c r="M17087" s="5">
        <f t="shared" si="1173"/>
        <v>0</v>
      </c>
      <c r="N17087" s="15">
        <f t="shared" si="1172"/>
        <v>0</v>
      </c>
    </row>
    <row r="17088" spans="11:14" x14ac:dyDescent="0.2">
      <c r="K17088" s="15">
        <f t="shared" si="1170"/>
        <v>1</v>
      </c>
      <c r="L17088" s="17">
        <f t="shared" si="1171"/>
        <v>1680</v>
      </c>
      <c r="M17088" s="5">
        <f t="shared" si="1173"/>
        <v>0</v>
      </c>
      <c r="N17088" s="15">
        <f t="shared" si="1172"/>
        <v>0</v>
      </c>
    </row>
    <row r="17089" spans="11:14" x14ac:dyDescent="0.2">
      <c r="K17089" s="15">
        <f t="shared" si="1170"/>
        <v>1</v>
      </c>
      <c r="L17089" s="17">
        <f t="shared" si="1171"/>
        <v>1680</v>
      </c>
      <c r="M17089" s="5">
        <f t="shared" si="1173"/>
        <v>0</v>
      </c>
      <c r="N17089" s="15">
        <f t="shared" si="1172"/>
        <v>0</v>
      </c>
    </row>
    <row r="17090" spans="11:14" x14ac:dyDescent="0.2">
      <c r="K17090" s="15">
        <f t="shared" ref="K17090:K17153" si="1174">DATE(YEAR(E17090),MONTH(E17090),1)</f>
        <v>1</v>
      </c>
      <c r="L17090" s="17">
        <f t="shared" ref="L17090:L17153" si="1175">ROUND(($B$3-K17090)/365.25*12,0)</f>
        <v>1680</v>
      </c>
      <c r="M17090" s="5">
        <f t="shared" si="1173"/>
        <v>0</v>
      </c>
      <c r="N17090" s="15">
        <f t="shared" ref="N17090:N17153" si="1176">EDATE(E17090,D17090)</f>
        <v>0</v>
      </c>
    </row>
    <row r="17091" spans="11:14" x14ac:dyDescent="0.2">
      <c r="K17091" s="15">
        <f t="shared" si="1174"/>
        <v>1</v>
      </c>
      <c r="L17091" s="17">
        <f t="shared" si="1175"/>
        <v>1680</v>
      </c>
      <c r="M17091" s="5">
        <f t="shared" ref="M17091:M17154" si="1177">ROUND((N17091-K17091)/365.25*12,0)</f>
        <v>0</v>
      </c>
      <c r="N17091" s="15">
        <f t="shared" si="1176"/>
        <v>0</v>
      </c>
    </row>
    <row r="17092" spans="11:14" x14ac:dyDescent="0.2">
      <c r="K17092" s="15">
        <f t="shared" si="1174"/>
        <v>1</v>
      </c>
      <c r="L17092" s="17">
        <f t="shared" si="1175"/>
        <v>1680</v>
      </c>
      <c r="M17092" s="5">
        <f t="shared" si="1177"/>
        <v>0</v>
      </c>
      <c r="N17092" s="15">
        <f t="shared" si="1176"/>
        <v>0</v>
      </c>
    </row>
    <row r="17093" spans="11:14" x14ac:dyDescent="0.2">
      <c r="K17093" s="15">
        <f t="shared" si="1174"/>
        <v>1</v>
      </c>
      <c r="L17093" s="17">
        <f t="shared" si="1175"/>
        <v>1680</v>
      </c>
      <c r="M17093" s="5">
        <f t="shared" si="1177"/>
        <v>0</v>
      </c>
      <c r="N17093" s="15">
        <f t="shared" si="1176"/>
        <v>0</v>
      </c>
    </row>
    <row r="17094" spans="11:14" x14ac:dyDescent="0.2">
      <c r="K17094" s="15">
        <f t="shared" si="1174"/>
        <v>1</v>
      </c>
      <c r="L17094" s="17">
        <f t="shared" si="1175"/>
        <v>1680</v>
      </c>
      <c r="M17094" s="5">
        <f t="shared" si="1177"/>
        <v>0</v>
      </c>
      <c r="N17094" s="15">
        <f t="shared" si="1176"/>
        <v>0</v>
      </c>
    </row>
    <row r="17095" spans="11:14" x14ac:dyDescent="0.2">
      <c r="K17095" s="15">
        <f t="shared" si="1174"/>
        <v>1</v>
      </c>
      <c r="L17095" s="17">
        <f t="shared" si="1175"/>
        <v>1680</v>
      </c>
      <c r="M17095" s="5">
        <f t="shared" si="1177"/>
        <v>0</v>
      </c>
      <c r="N17095" s="15">
        <f t="shared" si="1176"/>
        <v>0</v>
      </c>
    </row>
    <row r="17096" spans="11:14" x14ac:dyDescent="0.2">
      <c r="K17096" s="15">
        <f t="shared" si="1174"/>
        <v>1</v>
      </c>
      <c r="L17096" s="17">
        <f t="shared" si="1175"/>
        <v>1680</v>
      </c>
      <c r="M17096" s="5">
        <f t="shared" si="1177"/>
        <v>0</v>
      </c>
      <c r="N17096" s="15">
        <f t="shared" si="1176"/>
        <v>0</v>
      </c>
    </row>
    <row r="17097" spans="11:14" x14ac:dyDescent="0.2">
      <c r="K17097" s="15">
        <f t="shared" si="1174"/>
        <v>1</v>
      </c>
      <c r="L17097" s="17">
        <f t="shared" si="1175"/>
        <v>1680</v>
      </c>
      <c r="M17097" s="5">
        <f t="shared" si="1177"/>
        <v>0</v>
      </c>
      <c r="N17097" s="15">
        <f t="shared" si="1176"/>
        <v>0</v>
      </c>
    </row>
    <row r="17098" spans="11:14" x14ac:dyDescent="0.2">
      <c r="K17098" s="15">
        <f t="shared" si="1174"/>
        <v>1</v>
      </c>
      <c r="L17098" s="17">
        <f t="shared" si="1175"/>
        <v>1680</v>
      </c>
      <c r="M17098" s="5">
        <f t="shared" si="1177"/>
        <v>0</v>
      </c>
      <c r="N17098" s="15">
        <f t="shared" si="1176"/>
        <v>0</v>
      </c>
    </row>
    <row r="17099" spans="11:14" x14ac:dyDescent="0.2">
      <c r="K17099" s="15">
        <f t="shared" si="1174"/>
        <v>1</v>
      </c>
      <c r="L17099" s="17">
        <f t="shared" si="1175"/>
        <v>1680</v>
      </c>
      <c r="M17099" s="5">
        <f t="shared" si="1177"/>
        <v>0</v>
      </c>
      <c r="N17099" s="15">
        <f t="shared" si="1176"/>
        <v>0</v>
      </c>
    </row>
    <row r="17100" spans="11:14" x14ac:dyDescent="0.2">
      <c r="K17100" s="15">
        <f t="shared" si="1174"/>
        <v>1</v>
      </c>
      <c r="L17100" s="17">
        <f t="shared" si="1175"/>
        <v>1680</v>
      </c>
      <c r="M17100" s="5">
        <f t="shared" si="1177"/>
        <v>0</v>
      </c>
      <c r="N17100" s="15">
        <f t="shared" si="1176"/>
        <v>0</v>
      </c>
    </row>
    <row r="17101" spans="11:14" x14ac:dyDescent="0.2">
      <c r="K17101" s="15">
        <f t="shared" si="1174"/>
        <v>1</v>
      </c>
      <c r="L17101" s="17">
        <f t="shared" si="1175"/>
        <v>1680</v>
      </c>
      <c r="M17101" s="5">
        <f t="shared" si="1177"/>
        <v>0</v>
      </c>
      <c r="N17101" s="15">
        <f t="shared" si="1176"/>
        <v>0</v>
      </c>
    </row>
    <row r="17102" spans="11:14" x14ac:dyDescent="0.2">
      <c r="K17102" s="15">
        <f t="shared" si="1174"/>
        <v>1</v>
      </c>
      <c r="L17102" s="17">
        <f t="shared" si="1175"/>
        <v>1680</v>
      </c>
      <c r="M17102" s="5">
        <f t="shared" si="1177"/>
        <v>0</v>
      </c>
      <c r="N17102" s="15">
        <f t="shared" si="1176"/>
        <v>0</v>
      </c>
    </row>
    <row r="17103" spans="11:14" x14ac:dyDescent="0.2">
      <c r="K17103" s="15">
        <f t="shared" si="1174"/>
        <v>1</v>
      </c>
      <c r="L17103" s="17">
        <f t="shared" si="1175"/>
        <v>1680</v>
      </c>
      <c r="M17103" s="5">
        <f t="shared" si="1177"/>
        <v>0</v>
      </c>
      <c r="N17103" s="15">
        <f t="shared" si="1176"/>
        <v>0</v>
      </c>
    </row>
    <row r="17104" spans="11:14" x14ac:dyDescent="0.2">
      <c r="K17104" s="15">
        <f t="shared" si="1174"/>
        <v>1</v>
      </c>
      <c r="L17104" s="17">
        <f t="shared" si="1175"/>
        <v>1680</v>
      </c>
      <c r="M17104" s="5">
        <f t="shared" si="1177"/>
        <v>0</v>
      </c>
      <c r="N17104" s="15">
        <f t="shared" si="1176"/>
        <v>0</v>
      </c>
    </row>
    <row r="17105" spans="11:14" x14ac:dyDescent="0.2">
      <c r="K17105" s="15">
        <f t="shared" si="1174"/>
        <v>1</v>
      </c>
      <c r="L17105" s="17">
        <f t="shared" si="1175"/>
        <v>1680</v>
      </c>
      <c r="M17105" s="5">
        <f t="shared" si="1177"/>
        <v>0</v>
      </c>
      <c r="N17105" s="15">
        <f t="shared" si="1176"/>
        <v>0</v>
      </c>
    </row>
    <row r="17106" spans="11:14" x14ac:dyDescent="0.2">
      <c r="K17106" s="15">
        <f t="shared" si="1174"/>
        <v>1</v>
      </c>
      <c r="L17106" s="17">
        <f t="shared" si="1175"/>
        <v>1680</v>
      </c>
      <c r="M17106" s="5">
        <f t="shared" si="1177"/>
        <v>0</v>
      </c>
      <c r="N17106" s="15">
        <f t="shared" si="1176"/>
        <v>0</v>
      </c>
    </row>
    <row r="17107" spans="11:14" x14ac:dyDescent="0.2">
      <c r="K17107" s="15">
        <f t="shared" si="1174"/>
        <v>1</v>
      </c>
      <c r="L17107" s="17">
        <f t="shared" si="1175"/>
        <v>1680</v>
      </c>
      <c r="M17107" s="5">
        <f t="shared" si="1177"/>
        <v>0</v>
      </c>
      <c r="N17107" s="15">
        <f t="shared" si="1176"/>
        <v>0</v>
      </c>
    </row>
    <row r="17108" spans="11:14" x14ac:dyDescent="0.2">
      <c r="K17108" s="15">
        <f t="shared" si="1174"/>
        <v>1</v>
      </c>
      <c r="L17108" s="17">
        <f t="shared" si="1175"/>
        <v>1680</v>
      </c>
      <c r="M17108" s="5">
        <f t="shared" si="1177"/>
        <v>0</v>
      </c>
      <c r="N17108" s="15">
        <f t="shared" si="1176"/>
        <v>0</v>
      </c>
    </row>
    <row r="17109" spans="11:14" x14ac:dyDescent="0.2">
      <c r="K17109" s="15">
        <f t="shared" si="1174"/>
        <v>1</v>
      </c>
      <c r="L17109" s="17">
        <f t="shared" si="1175"/>
        <v>1680</v>
      </c>
      <c r="M17109" s="5">
        <f t="shared" si="1177"/>
        <v>0</v>
      </c>
      <c r="N17109" s="15">
        <f t="shared" si="1176"/>
        <v>0</v>
      </c>
    </row>
    <row r="17110" spans="11:14" x14ac:dyDescent="0.2">
      <c r="K17110" s="15">
        <f t="shared" si="1174"/>
        <v>1</v>
      </c>
      <c r="L17110" s="17">
        <f t="shared" si="1175"/>
        <v>1680</v>
      </c>
      <c r="M17110" s="5">
        <f t="shared" si="1177"/>
        <v>0</v>
      </c>
      <c r="N17110" s="15">
        <f t="shared" si="1176"/>
        <v>0</v>
      </c>
    </row>
    <row r="17111" spans="11:14" x14ac:dyDescent="0.2">
      <c r="K17111" s="15">
        <f t="shared" si="1174"/>
        <v>1</v>
      </c>
      <c r="L17111" s="17">
        <f t="shared" si="1175"/>
        <v>1680</v>
      </c>
      <c r="M17111" s="5">
        <f t="shared" si="1177"/>
        <v>0</v>
      </c>
      <c r="N17111" s="15">
        <f t="shared" si="1176"/>
        <v>0</v>
      </c>
    </row>
    <row r="17112" spans="11:14" x14ac:dyDescent="0.2">
      <c r="K17112" s="15">
        <f t="shared" si="1174"/>
        <v>1</v>
      </c>
      <c r="L17112" s="17">
        <f t="shared" si="1175"/>
        <v>1680</v>
      </c>
      <c r="M17112" s="5">
        <f t="shared" si="1177"/>
        <v>0</v>
      </c>
      <c r="N17112" s="15">
        <f t="shared" si="1176"/>
        <v>0</v>
      </c>
    </row>
    <row r="17113" spans="11:14" x14ac:dyDescent="0.2">
      <c r="K17113" s="15">
        <f t="shared" si="1174"/>
        <v>1</v>
      </c>
      <c r="L17113" s="17">
        <f t="shared" si="1175"/>
        <v>1680</v>
      </c>
      <c r="M17113" s="5">
        <f t="shared" si="1177"/>
        <v>0</v>
      </c>
      <c r="N17113" s="15">
        <f t="shared" si="1176"/>
        <v>0</v>
      </c>
    </row>
    <row r="17114" spans="11:14" x14ac:dyDescent="0.2">
      <c r="K17114" s="15">
        <f t="shared" si="1174"/>
        <v>1</v>
      </c>
      <c r="L17114" s="17">
        <f t="shared" si="1175"/>
        <v>1680</v>
      </c>
      <c r="M17114" s="5">
        <f t="shared" si="1177"/>
        <v>0</v>
      </c>
      <c r="N17114" s="15">
        <f t="shared" si="1176"/>
        <v>0</v>
      </c>
    </row>
    <row r="17115" spans="11:14" x14ac:dyDescent="0.2">
      <c r="K17115" s="15">
        <f t="shared" si="1174"/>
        <v>1</v>
      </c>
      <c r="L17115" s="17">
        <f t="shared" si="1175"/>
        <v>1680</v>
      </c>
      <c r="M17115" s="5">
        <f t="shared" si="1177"/>
        <v>0</v>
      </c>
      <c r="N17115" s="15">
        <f t="shared" si="1176"/>
        <v>0</v>
      </c>
    </row>
    <row r="17116" spans="11:14" x14ac:dyDescent="0.2">
      <c r="K17116" s="15">
        <f t="shared" si="1174"/>
        <v>1</v>
      </c>
      <c r="L17116" s="17">
        <f t="shared" si="1175"/>
        <v>1680</v>
      </c>
      <c r="M17116" s="5">
        <f t="shared" si="1177"/>
        <v>0</v>
      </c>
      <c r="N17116" s="15">
        <f t="shared" si="1176"/>
        <v>0</v>
      </c>
    </row>
    <row r="17117" spans="11:14" x14ac:dyDescent="0.2">
      <c r="K17117" s="15">
        <f t="shared" si="1174"/>
        <v>1</v>
      </c>
      <c r="L17117" s="17">
        <f t="shared" si="1175"/>
        <v>1680</v>
      </c>
      <c r="M17117" s="5">
        <f t="shared" si="1177"/>
        <v>0</v>
      </c>
      <c r="N17117" s="15">
        <f t="shared" si="1176"/>
        <v>0</v>
      </c>
    </row>
    <row r="17118" spans="11:14" x14ac:dyDescent="0.2">
      <c r="K17118" s="15">
        <f t="shared" si="1174"/>
        <v>1</v>
      </c>
      <c r="L17118" s="17">
        <f t="shared" si="1175"/>
        <v>1680</v>
      </c>
      <c r="M17118" s="5">
        <f t="shared" si="1177"/>
        <v>0</v>
      </c>
      <c r="N17118" s="15">
        <f t="shared" si="1176"/>
        <v>0</v>
      </c>
    </row>
    <row r="17119" spans="11:14" x14ac:dyDescent="0.2">
      <c r="K17119" s="15">
        <f t="shared" si="1174"/>
        <v>1</v>
      </c>
      <c r="L17119" s="17">
        <f t="shared" si="1175"/>
        <v>1680</v>
      </c>
      <c r="M17119" s="5">
        <f t="shared" si="1177"/>
        <v>0</v>
      </c>
      <c r="N17119" s="15">
        <f t="shared" si="1176"/>
        <v>0</v>
      </c>
    </row>
    <row r="17120" spans="11:14" x14ac:dyDescent="0.2">
      <c r="K17120" s="15">
        <f t="shared" si="1174"/>
        <v>1</v>
      </c>
      <c r="L17120" s="17">
        <f t="shared" si="1175"/>
        <v>1680</v>
      </c>
      <c r="M17120" s="5">
        <f t="shared" si="1177"/>
        <v>0</v>
      </c>
      <c r="N17120" s="15">
        <f t="shared" si="1176"/>
        <v>0</v>
      </c>
    </row>
    <row r="17121" spans="11:14" x14ac:dyDescent="0.2">
      <c r="K17121" s="15">
        <f t="shared" si="1174"/>
        <v>1</v>
      </c>
      <c r="L17121" s="17">
        <f t="shared" si="1175"/>
        <v>1680</v>
      </c>
      <c r="M17121" s="5">
        <f t="shared" si="1177"/>
        <v>0</v>
      </c>
      <c r="N17121" s="15">
        <f t="shared" si="1176"/>
        <v>0</v>
      </c>
    </row>
    <row r="17122" spans="11:14" x14ac:dyDescent="0.2">
      <c r="K17122" s="15">
        <f t="shared" si="1174"/>
        <v>1</v>
      </c>
      <c r="L17122" s="17">
        <f t="shared" si="1175"/>
        <v>1680</v>
      </c>
      <c r="M17122" s="5">
        <f t="shared" si="1177"/>
        <v>0</v>
      </c>
      <c r="N17122" s="15">
        <f t="shared" si="1176"/>
        <v>0</v>
      </c>
    </row>
    <row r="17123" spans="11:14" x14ac:dyDescent="0.2">
      <c r="K17123" s="15">
        <f t="shared" si="1174"/>
        <v>1</v>
      </c>
      <c r="L17123" s="17">
        <f t="shared" si="1175"/>
        <v>1680</v>
      </c>
      <c r="M17123" s="5">
        <f t="shared" si="1177"/>
        <v>0</v>
      </c>
      <c r="N17123" s="15">
        <f t="shared" si="1176"/>
        <v>0</v>
      </c>
    </row>
    <row r="17124" spans="11:14" x14ac:dyDescent="0.2">
      <c r="K17124" s="15">
        <f t="shared" si="1174"/>
        <v>1</v>
      </c>
      <c r="L17124" s="17">
        <f t="shared" si="1175"/>
        <v>1680</v>
      </c>
      <c r="M17124" s="5">
        <f t="shared" si="1177"/>
        <v>0</v>
      </c>
      <c r="N17124" s="15">
        <f t="shared" si="1176"/>
        <v>0</v>
      </c>
    </row>
    <row r="17125" spans="11:14" x14ac:dyDescent="0.2">
      <c r="K17125" s="15">
        <f t="shared" si="1174"/>
        <v>1</v>
      </c>
      <c r="L17125" s="17">
        <f t="shared" si="1175"/>
        <v>1680</v>
      </c>
      <c r="M17125" s="5">
        <f t="shared" si="1177"/>
        <v>0</v>
      </c>
      <c r="N17125" s="15">
        <f t="shared" si="1176"/>
        <v>0</v>
      </c>
    </row>
    <row r="17126" spans="11:14" x14ac:dyDescent="0.2">
      <c r="K17126" s="15">
        <f t="shared" si="1174"/>
        <v>1</v>
      </c>
      <c r="L17126" s="17">
        <f t="shared" si="1175"/>
        <v>1680</v>
      </c>
      <c r="M17126" s="5">
        <f t="shared" si="1177"/>
        <v>0</v>
      </c>
      <c r="N17126" s="15">
        <f t="shared" si="1176"/>
        <v>0</v>
      </c>
    </row>
    <row r="17127" spans="11:14" x14ac:dyDescent="0.2">
      <c r="K17127" s="15">
        <f t="shared" si="1174"/>
        <v>1</v>
      </c>
      <c r="L17127" s="17">
        <f t="shared" si="1175"/>
        <v>1680</v>
      </c>
      <c r="M17127" s="5">
        <f t="shared" si="1177"/>
        <v>0</v>
      </c>
      <c r="N17127" s="15">
        <f t="shared" si="1176"/>
        <v>0</v>
      </c>
    </row>
    <row r="17128" spans="11:14" x14ac:dyDescent="0.2">
      <c r="K17128" s="15">
        <f t="shared" si="1174"/>
        <v>1</v>
      </c>
      <c r="L17128" s="17">
        <f t="shared" si="1175"/>
        <v>1680</v>
      </c>
      <c r="M17128" s="5">
        <f t="shared" si="1177"/>
        <v>0</v>
      </c>
      <c r="N17128" s="15">
        <f t="shared" si="1176"/>
        <v>0</v>
      </c>
    </row>
    <row r="17129" spans="11:14" x14ac:dyDescent="0.2">
      <c r="K17129" s="15">
        <f t="shared" si="1174"/>
        <v>1</v>
      </c>
      <c r="L17129" s="17">
        <f t="shared" si="1175"/>
        <v>1680</v>
      </c>
      <c r="M17129" s="5">
        <f t="shared" si="1177"/>
        <v>0</v>
      </c>
      <c r="N17129" s="15">
        <f t="shared" si="1176"/>
        <v>0</v>
      </c>
    </row>
    <row r="17130" spans="11:14" x14ac:dyDescent="0.2">
      <c r="K17130" s="15">
        <f t="shared" si="1174"/>
        <v>1</v>
      </c>
      <c r="L17130" s="17">
        <f t="shared" si="1175"/>
        <v>1680</v>
      </c>
      <c r="M17130" s="5">
        <f t="shared" si="1177"/>
        <v>0</v>
      </c>
      <c r="N17130" s="15">
        <f t="shared" si="1176"/>
        <v>0</v>
      </c>
    </row>
    <row r="17131" spans="11:14" x14ac:dyDescent="0.2">
      <c r="K17131" s="15">
        <f t="shared" si="1174"/>
        <v>1</v>
      </c>
      <c r="L17131" s="17">
        <f t="shared" si="1175"/>
        <v>1680</v>
      </c>
      <c r="M17131" s="5">
        <f t="shared" si="1177"/>
        <v>0</v>
      </c>
      <c r="N17131" s="15">
        <f t="shared" si="1176"/>
        <v>0</v>
      </c>
    </row>
    <row r="17132" spans="11:14" x14ac:dyDescent="0.2">
      <c r="K17132" s="15">
        <f t="shared" si="1174"/>
        <v>1</v>
      </c>
      <c r="L17132" s="17">
        <f t="shared" si="1175"/>
        <v>1680</v>
      </c>
      <c r="M17132" s="5">
        <f t="shared" si="1177"/>
        <v>0</v>
      </c>
      <c r="N17132" s="15">
        <f t="shared" si="1176"/>
        <v>0</v>
      </c>
    </row>
    <row r="17133" spans="11:14" x14ac:dyDescent="0.2">
      <c r="K17133" s="15">
        <f t="shared" si="1174"/>
        <v>1</v>
      </c>
      <c r="L17133" s="17">
        <f t="shared" si="1175"/>
        <v>1680</v>
      </c>
      <c r="M17133" s="5">
        <f t="shared" si="1177"/>
        <v>0</v>
      </c>
      <c r="N17133" s="15">
        <f t="shared" si="1176"/>
        <v>0</v>
      </c>
    </row>
    <row r="17134" spans="11:14" x14ac:dyDescent="0.2">
      <c r="K17134" s="15">
        <f t="shared" si="1174"/>
        <v>1</v>
      </c>
      <c r="L17134" s="17">
        <f t="shared" si="1175"/>
        <v>1680</v>
      </c>
      <c r="M17134" s="5">
        <f t="shared" si="1177"/>
        <v>0</v>
      </c>
      <c r="N17134" s="15">
        <f t="shared" si="1176"/>
        <v>0</v>
      </c>
    </row>
    <row r="17135" spans="11:14" x14ac:dyDescent="0.2">
      <c r="K17135" s="15">
        <f t="shared" si="1174"/>
        <v>1</v>
      </c>
      <c r="L17135" s="17">
        <f t="shared" si="1175"/>
        <v>1680</v>
      </c>
      <c r="M17135" s="5">
        <f t="shared" si="1177"/>
        <v>0</v>
      </c>
      <c r="N17135" s="15">
        <f t="shared" si="1176"/>
        <v>0</v>
      </c>
    </row>
    <row r="17136" spans="11:14" x14ac:dyDescent="0.2">
      <c r="K17136" s="15">
        <f t="shared" si="1174"/>
        <v>1</v>
      </c>
      <c r="L17136" s="17">
        <f t="shared" si="1175"/>
        <v>1680</v>
      </c>
      <c r="M17136" s="5">
        <f t="shared" si="1177"/>
        <v>0</v>
      </c>
      <c r="N17136" s="15">
        <f t="shared" si="1176"/>
        <v>0</v>
      </c>
    </row>
    <row r="17137" spans="11:14" x14ac:dyDescent="0.2">
      <c r="K17137" s="15">
        <f t="shared" si="1174"/>
        <v>1</v>
      </c>
      <c r="L17137" s="17">
        <f t="shared" si="1175"/>
        <v>1680</v>
      </c>
      <c r="M17137" s="5">
        <f t="shared" si="1177"/>
        <v>0</v>
      </c>
      <c r="N17137" s="15">
        <f t="shared" si="1176"/>
        <v>0</v>
      </c>
    </row>
    <row r="17138" spans="11:14" x14ac:dyDescent="0.2">
      <c r="K17138" s="15">
        <f t="shared" si="1174"/>
        <v>1</v>
      </c>
      <c r="L17138" s="17">
        <f t="shared" si="1175"/>
        <v>1680</v>
      </c>
      <c r="M17138" s="5">
        <f t="shared" si="1177"/>
        <v>0</v>
      </c>
      <c r="N17138" s="15">
        <f t="shared" si="1176"/>
        <v>0</v>
      </c>
    </row>
    <row r="17139" spans="11:14" x14ac:dyDescent="0.2">
      <c r="K17139" s="15">
        <f t="shared" si="1174"/>
        <v>1</v>
      </c>
      <c r="L17139" s="17">
        <f t="shared" si="1175"/>
        <v>1680</v>
      </c>
      <c r="M17139" s="5">
        <f t="shared" si="1177"/>
        <v>0</v>
      </c>
      <c r="N17139" s="15">
        <f t="shared" si="1176"/>
        <v>0</v>
      </c>
    </row>
    <row r="17140" spans="11:14" x14ac:dyDescent="0.2">
      <c r="K17140" s="15">
        <f t="shared" si="1174"/>
        <v>1</v>
      </c>
      <c r="L17140" s="17">
        <f t="shared" si="1175"/>
        <v>1680</v>
      </c>
      <c r="M17140" s="5">
        <f t="shared" si="1177"/>
        <v>0</v>
      </c>
      <c r="N17140" s="15">
        <f t="shared" si="1176"/>
        <v>0</v>
      </c>
    </row>
    <row r="17141" spans="11:14" x14ac:dyDescent="0.2">
      <c r="K17141" s="15">
        <f t="shared" si="1174"/>
        <v>1</v>
      </c>
      <c r="L17141" s="17">
        <f t="shared" si="1175"/>
        <v>1680</v>
      </c>
      <c r="M17141" s="5">
        <f t="shared" si="1177"/>
        <v>0</v>
      </c>
      <c r="N17141" s="15">
        <f t="shared" si="1176"/>
        <v>0</v>
      </c>
    </row>
    <row r="17142" spans="11:14" x14ac:dyDescent="0.2">
      <c r="K17142" s="15">
        <f t="shared" si="1174"/>
        <v>1</v>
      </c>
      <c r="L17142" s="17">
        <f t="shared" si="1175"/>
        <v>1680</v>
      </c>
      <c r="M17142" s="5">
        <f t="shared" si="1177"/>
        <v>0</v>
      </c>
      <c r="N17142" s="15">
        <f t="shared" si="1176"/>
        <v>0</v>
      </c>
    </row>
    <row r="17143" spans="11:14" x14ac:dyDescent="0.2">
      <c r="K17143" s="15">
        <f t="shared" si="1174"/>
        <v>1</v>
      </c>
      <c r="L17143" s="17">
        <f t="shared" si="1175"/>
        <v>1680</v>
      </c>
      <c r="M17143" s="5">
        <f t="shared" si="1177"/>
        <v>0</v>
      </c>
      <c r="N17143" s="15">
        <f t="shared" si="1176"/>
        <v>0</v>
      </c>
    </row>
    <row r="17144" spans="11:14" x14ac:dyDescent="0.2">
      <c r="K17144" s="15">
        <f t="shared" si="1174"/>
        <v>1</v>
      </c>
      <c r="L17144" s="17">
        <f t="shared" si="1175"/>
        <v>1680</v>
      </c>
      <c r="M17144" s="5">
        <f t="shared" si="1177"/>
        <v>0</v>
      </c>
      <c r="N17144" s="15">
        <f t="shared" si="1176"/>
        <v>0</v>
      </c>
    </row>
    <row r="17145" spans="11:14" x14ac:dyDescent="0.2">
      <c r="K17145" s="15">
        <f t="shared" si="1174"/>
        <v>1</v>
      </c>
      <c r="L17145" s="17">
        <f t="shared" si="1175"/>
        <v>1680</v>
      </c>
      <c r="M17145" s="5">
        <f t="shared" si="1177"/>
        <v>0</v>
      </c>
      <c r="N17145" s="15">
        <f t="shared" si="1176"/>
        <v>0</v>
      </c>
    </row>
    <row r="17146" spans="11:14" x14ac:dyDescent="0.2">
      <c r="K17146" s="15">
        <f t="shared" si="1174"/>
        <v>1</v>
      </c>
      <c r="L17146" s="17">
        <f t="shared" si="1175"/>
        <v>1680</v>
      </c>
      <c r="M17146" s="5">
        <f t="shared" si="1177"/>
        <v>0</v>
      </c>
      <c r="N17146" s="15">
        <f t="shared" si="1176"/>
        <v>0</v>
      </c>
    </row>
    <row r="17147" spans="11:14" x14ac:dyDescent="0.2">
      <c r="K17147" s="15">
        <f t="shared" si="1174"/>
        <v>1</v>
      </c>
      <c r="L17147" s="17">
        <f t="shared" si="1175"/>
        <v>1680</v>
      </c>
      <c r="M17147" s="5">
        <f t="shared" si="1177"/>
        <v>0</v>
      </c>
      <c r="N17147" s="15">
        <f t="shared" si="1176"/>
        <v>0</v>
      </c>
    </row>
    <row r="17148" spans="11:14" x14ac:dyDescent="0.2">
      <c r="K17148" s="15">
        <f t="shared" si="1174"/>
        <v>1</v>
      </c>
      <c r="L17148" s="17">
        <f t="shared" si="1175"/>
        <v>1680</v>
      </c>
      <c r="M17148" s="5">
        <f t="shared" si="1177"/>
        <v>0</v>
      </c>
      <c r="N17148" s="15">
        <f t="shared" si="1176"/>
        <v>0</v>
      </c>
    </row>
    <row r="17149" spans="11:14" x14ac:dyDescent="0.2">
      <c r="K17149" s="15">
        <f t="shared" si="1174"/>
        <v>1</v>
      </c>
      <c r="L17149" s="17">
        <f t="shared" si="1175"/>
        <v>1680</v>
      </c>
      <c r="M17149" s="5">
        <f t="shared" si="1177"/>
        <v>0</v>
      </c>
      <c r="N17149" s="15">
        <f t="shared" si="1176"/>
        <v>0</v>
      </c>
    </row>
    <row r="17150" spans="11:14" x14ac:dyDescent="0.2">
      <c r="K17150" s="15">
        <f t="shared" si="1174"/>
        <v>1</v>
      </c>
      <c r="L17150" s="17">
        <f t="shared" si="1175"/>
        <v>1680</v>
      </c>
      <c r="M17150" s="5">
        <f t="shared" si="1177"/>
        <v>0</v>
      </c>
      <c r="N17150" s="15">
        <f t="shared" si="1176"/>
        <v>0</v>
      </c>
    </row>
    <row r="17151" spans="11:14" x14ac:dyDescent="0.2">
      <c r="K17151" s="15">
        <f t="shared" si="1174"/>
        <v>1</v>
      </c>
      <c r="L17151" s="17">
        <f t="shared" si="1175"/>
        <v>1680</v>
      </c>
      <c r="M17151" s="5">
        <f t="shared" si="1177"/>
        <v>0</v>
      </c>
      <c r="N17151" s="15">
        <f t="shared" si="1176"/>
        <v>0</v>
      </c>
    </row>
    <row r="17152" spans="11:14" x14ac:dyDescent="0.2">
      <c r="K17152" s="15">
        <f t="shared" si="1174"/>
        <v>1</v>
      </c>
      <c r="L17152" s="17">
        <f t="shared" si="1175"/>
        <v>1680</v>
      </c>
      <c r="M17152" s="5">
        <f t="shared" si="1177"/>
        <v>0</v>
      </c>
      <c r="N17152" s="15">
        <f t="shared" si="1176"/>
        <v>0</v>
      </c>
    </row>
    <row r="17153" spans="11:14" x14ac:dyDescent="0.2">
      <c r="K17153" s="15">
        <f t="shared" si="1174"/>
        <v>1</v>
      </c>
      <c r="L17153" s="17">
        <f t="shared" si="1175"/>
        <v>1680</v>
      </c>
      <c r="M17153" s="5">
        <f t="shared" si="1177"/>
        <v>0</v>
      </c>
      <c r="N17153" s="15">
        <f t="shared" si="1176"/>
        <v>0</v>
      </c>
    </row>
    <row r="17154" spans="11:14" x14ac:dyDescent="0.2">
      <c r="K17154" s="15">
        <f t="shared" ref="K17154:K17217" si="1178">DATE(YEAR(E17154),MONTH(E17154),1)</f>
        <v>1</v>
      </c>
      <c r="L17154" s="17">
        <f t="shared" ref="L17154:L17217" si="1179">ROUND(($B$3-K17154)/365.25*12,0)</f>
        <v>1680</v>
      </c>
      <c r="M17154" s="5">
        <f t="shared" si="1177"/>
        <v>0</v>
      </c>
      <c r="N17154" s="15">
        <f t="shared" ref="N17154:N17217" si="1180">EDATE(E17154,D17154)</f>
        <v>0</v>
      </c>
    </row>
    <row r="17155" spans="11:14" x14ac:dyDescent="0.2">
      <c r="K17155" s="15">
        <f t="shared" si="1178"/>
        <v>1</v>
      </c>
      <c r="L17155" s="17">
        <f t="shared" si="1179"/>
        <v>1680</v>
      </c>
      <c r="M17155" s="5">
        <f t="shared" ref="M17155:M17218" si="1181">ROUND((N17155-K17155)/365.25*12,0)</f>
        <v>0</v>
      </c>
      <c r="N17155" s="15">
        <f t="shared" si="1180"/>
        <v>0</v>
      </c>
    </row>
    <row r="17156" spans="11:14" x14ac:dyDescent="0.2">
      <c r="K17156" s="15">
        <f t="shared" si="1178"/>
        <v>1</v>
      </c>
      <c r="L17156" s="17">
        <f t="shared" si="1179"/>
        <v>1680</v>
      </c>
      <c r="M17156" s="5">
        <f t="shared" si="1181"/>
        <v>0</v>
      </c>
      <c r="N17156" s="15">
        <f t="shared" si="1180"/>
        <v>0</v>
      </c>
    </row>
    <row r="17157" spans="11:14" x14ac:dyDescent="0.2">
      <c r="K17157" s="15">
        <f t="shared" si="1178"/>
        <v>1</v>
      </c>
      <c r="L17157" s="17">
        <f t="shared" si="1179"/>
        <v>1680</v>
      </c>
      <c r="M17157" s="5">
        <f t="shared" si="1181"/>
        <v>0</v>
      </c>
      <c r="N17157" s="15">
        <f t="shared" si="1180"/>
        <v>0</v>
      </c>
    </row>
    <row r="17158" spans="11:14" x14ac:dyDescent="0.2">
      <c r="K17158" s="15">
        <f t="shared" si="1178"/>
        <v>1</v>
      </c>
      <c r="L17158" s="17">
        <f t="shared" si="1179"/>
        <v>1680</v>
      </c>
      <c r="M17158" s="5">
        <f t="shared" si="1181"/>
        <v>0</v>
      </c>
      <c r="N17158" s="15">
        <f t="shared" si="1180"/>
        <v>0</v>
      </c>
    </row>
    <row r="17159" spans="11:14" x14ac:dyDescent="0.2">
      <c r="K17159" s="15">
        <f t="shared" si="1178"/>
        <v>1</v>
      </c>
      <c r="L17159" s="17">
        <f t="shared" si="1179"/>
        <v>1680</v>
      </c>
      <c r="M17159" s="5">
        <f t="shared" si="1181"/>
        <v>0</v>
      </c>
      <c r="N17159" s="15">
        <f t="shared" si="1180"/>
        <v>0</v>
      </c>
    </row>
    <row r="17160" spans="11:14" x14ac:dyDescent="0.2">
      <c r="K17160" s="15">
        <f t="shared" si="1178"/>
        <v>1</v>
      </c>
      <c r="L17160" s="17">
        <f t="shared" si="1179"/>
        <v>1680</v>
      </c>
      <c r="M17160" s="5">
        <f t="shared" si="1181"/>
        <v>0</v>
      </c>
      <c r="N17160" s="15">
        <f t="shared" si="1180"/>
        <v>0</v>
      </c>
    </row>
    <row r="17161" spans="11:14" x14ac:dyDescent="0.2">
      <c r="K17161" s="15">
        <f t="shared" si="1178"/>
        <v>1</v>
      </c>
      <c r="L17161" s="17">
        <f t="shared" si="1179"/>
        <v>1680</v>
      </c>
      <c r="M17161" s="5">
        <f t="shared" si="1181"/>
        <v>0</v>
      </c>
      <c r="N17161" s="15">
        <f t="shared" si="1180"/>
        <v>0</v>
      </c>
    </row>
    <row r="17162" spans="11:14" x14ac:dyDescent="0.2">
      <c r="K17162" s="15">
        <f t="shared" si="1178"/>
        <v>1</v>
      </c>
      <c r="L17162" s="17">
        <f t="shared" si="1179"/>
        <v>1680</v>
      </c>
      <c r="M17162" s="5">
        <f t="shared" si="1181"/>
        <v>0</v>
      </c>
      <c r="N17162" s="15">
        <f t="shared" si="1180"/>
        <v>0</v>
      </c>
    </row>
    <row r="17163" spans="11:14" x14ac:dyDescent="0.2">
      <c r="K17163" s="15">
        <f t="shared" si="1178"/>
        <v>1</v>
      </c>
      <c r="L17163" s="17">
        <f t="shared" si="1179"/>
        <v>1680</v>
      </c>
      <c r="M17163" s="5">
        <f t="shared" si="1181"/>
        <v>0</v>
      </c>
      <c r="N17163" s="15">
        <f t="shared" si="1180"/>
        <v>0</v>
      </c>
    </row>
    <row r="17164" spans="11:14" x14ac:dyDescent="0.2">
      <c r="K17164" s="15">
        <f t="shared" si="1178"/>
        <v>1</v>
      </c>
      <c r="L17164" s="17">
        <f t="shared" si="1179"/>
        <v>1680</v>
      </c>
      <c r="M17164" s="5">
        <f t="shared" si="1181"/>
        <v>0</v>
      </c>
      <c r="N17164" s="15">
        <f t="shared" si="1180"/>
        <v>0</v>
      </c>
    </row>
    <row r="17165" spans="11:14" x14ac:dyDescent="0.2">
      <c r="K17165" s="15">
        <f t="shared" si="1178"/>
        <v>1</v>
      </c>
      <c r="L17165" s="17">
        <f t="shared" si="1179"/>
        <v>1680</v>
      </c>
      <c r="M17165" s="5">
        <f t="shared" si="1181"/>
        <v>0</v>
      </c>
      <c r="N17165" s="15">
        <f t="shared" si="1180"/>
        <v>0</v>
      </c>
    </row>
    <row r="17166" spans="11:14" x14ac:dyDescent="0.2">
      <c r="K17166" s="15">
        <f t="shared" si="1178"/>
        <v>1</v>
      </c>
      <c r="L17166" s="17">
        <f t="shared" si="1179"/>
        <v>1680</v>
      </c>
      <c r="M17166" s="5">
        <f t="shared" si="1181"/>
        <v>0</v>
      </c>
      <c r="N17166" s="15">
        <f t="shared" si="1180"/>
        <v>0</v>
      </c>
    </row>
    <row r="17167" spans="11:14" x14ac:dyDescent="0.2">
      <c r="K17167" s="15">
        <f t="shared" si="1178"/>
        <v>1</v>
      </c>
      <c r="L17167" s="17">
        <f t="shared" si="1179"/>
        <v>1680</v>
      </c>
      <c r="M17167" s="5">
        <f t="shared" si="1181"/>
        <v>0</v>
      </c>
      <c r="N17167" s="15">
        <f t="shared" si="1180"/>
        <v>0</v>
      </c>
    </row>
    <row r="17168" spans="11:14" x14ac:dyDescent="0.2">
      <c r="K17168" s="15">
        <f t="shared" si="1178"/>
        <v>1</v>
      </c>
      <c r="L17168" s="17">
        <f t="shared" si="1179"/>
        <v>1680</v>
      </c>
      <c r="M17168" s="5">
        <f t="shared" si="1181"/>
        <v>0</v>
      </c>
      <c r="N17168" s="15">
        <f t="shared" si="1180"/>
        <v>0</v>
      </c>
    </row>
    <row r="17169" spans="11:14" x14ac:dyDescent="0.2">
      <c r="K17169" s="15">
        <f t="shared" si="1178"/>
        <v>1</v>
      </c>
      <c r="L17169" s="17">
        <f t="shared" si="1179"/>
        <v>1680</v>
      </c>
      <c r="M17169" s="5">
        <f t="shared" si="1181"/>
        <v>0</v>
      </c>
      <c r="N17169" s="15">
        <f t="shared" si="1180"/>
        <v>0</v>
      </c>
    </row>
    <row r="17170" spans="11:14" x14ac:dyDescent="0.2">
      <c r="K17170" s="15">
        <f t="shared" si="1178"/>
        <v>1</v>
      </c>
      <c r="L17170" s="17">
        <f t="shared" si="1179"/>
        <v>1680</v>
      </c>
      <c r="M17170" s="5">
        <f t="shared" si="1181"/>
        <v>0</v>
      </c>
      <c r="N17170" s="15">
        <f t="shared" si="1180"/>
        <v>0</v>
      </c>
    </row>
    <row r="17171" spans="11:14" x14ac:dyDescent="0.2">
      <c r="K17171" s="15">
        <f t="shared" si="1178"/>
        <v>1</v>
      </c>
      <c r="L17171" s="17">
        <f t="shared" si="1179"/>
        <v>1680</v>
      </c>
      <c r="M17171" s="5">
        <f t="shared" si="1181"/>
        <v>0</v>
      </c>
      <c r="N17171" s="15">
        <f t="shared" si="1180"/>
        <v>0</v>
      </c>
    </row>
    <row r="17172" spans="11:14" x14ac:dyDescent="0.2">
      <c r="K17172" s="15">
        <f t="shared" si="1178"/>
        <v>1</v>
      </c>
      <c r="L17172" s="17">
        <f t="shared" si="1179"/>
        <v>1680</v>
      </c>
      <c r="M17172" s="5">
        <f t="shared" si="1181"/>
        <v>0</v>
      </c>
      <c r="N17172" s="15">
        <f t="shared" si="1180"/>
        <v>0</v>
      </c>
    </row>
    <row r="17173" spans="11:14" x14ac:dyDescent="0.2">
      <c r="K17173" s="15">
        <f t="shared" si="1178"/>
        <v>1</v>
      </c>
      <c r="L17173" s="17">
        <f t="shared" si="1179"/>
        <v>1680</v>
      </c>
      <c r="M17173" s="5">
        <f t="shared" si="1181"/>
        <v>0</v>
      </c>
      <c r="N17173" s="15">
        <f t="shared" si="1180"/>
        <v>0</v>
      </c>
    </row>
    <row r="17174" spans="11:14" x14ac:dyDescent="0.2">
      <c r="K17174" s="15">
        <f t="shared" si="1178"/>
        <v>1</v>
      </c>
      <c r="L17174" s="17">
        <f t="shared" si="1179"/>
        <v>1680</v>
      </c>
      <c r="M17174" s="5">
        <f t="shared" si="1181"/>
        <v>0</v>
      </c>
      <c r="N17174" s="15">
        <f t="shared" si="1180"/>
        <v>0</v>
      </c>
    </row>
    <row r="17175" spans="11:14" x14ac:dyDescent="0.2">
      <c r="K17175" s="15">
        <f t="shared" si="1178"/>
        <v>1</v>
      </c>
      <c r="L17175" s="17">
        <f t="shared" si="1179"/>
        <v>1680</v>
      </c>
      <c r="M17175" s="5">
        <f t="shared" si="1181"/>
        <v>0</v>
      </c>
      <c r="N17175" s="15">
        <f t="shared" si="1180"/>
        <v>0</v>
      </c>
    </row>
    <row r="17176" spans="11:14" x14ac:dyDescent="0.2">
      <c r="K17176" s="15">
        <f t="shared" si="1178"/>
        <v>1</v>
      </c>
      <c r="L17176" s="17">
        <f t="shared" si="1179"/>
        <v>1680</v>
      </c>
      <c r="M17176" s="5">
        <f t="shared" si="1181"/>
        <v>0</v>
      </c>
      <c r="N17176" s="15">
        <f t="shared" si="1180"/>
        <v>0</v>
      </c>
    </row>
    <row r="17177" spans="11:14" x14ac:dyDescent="0.2">
      <c r="K17177" s="15">
        <f t="shared" si="1178"/>
        <v>1</v>
      </c>
      <c r="L17177" s="17">
        <f t="shared" si="1179"/>
        <v>1680</v>
      </c>
      <c r="M17177" s="5">
        <f t="shared" si="1181"/>
        <v>0</v>
      </c>
      <c r="N17177" s="15">
        <f t="shared" si="1180"/>
        <v>0</v>
      </c>
    </row>
    <row r="17178" spans="11:14" x14ac:dyDescent="0.2">
      <c r="K17178" s="15">
        <f t="shared" si="1178"/>
        <v>1</v>
      </c>
      <c r="L17178" s="17">
        <f t="shared" si="1179"/>
        <v>1680</v>
      </c>
      <c r="M17178" s="5">
        <f t="shared" si="1181"/>
        <v>0</v>
      </c>
      <c r="N17178" s="15">
        <f t="shared" si="1180"/>
        <v>0</v>
      </c>
    </row>
    <row r="17179" spans="11:14" x14ac:dyDescent="0.2">
      <c r="K17179" s="15">
        <f t="shared" si="1178"/>
        <v>1</v>
      </c>
      <c r="L17179" s="17">
        <f t="shared" si="1179"/>
        <v>1680</v>
      </c>
      <c r="M17179" s="5">
        <f t="shared" si="1181"/>
        <v>0</v>
      </c>
      <c r="N17179" s="15">
        <f t="shared" si="1180"/>
        <v>0</v>
      </c>
    </row>
    <row r="17180" spans="11:14" x14ac:dyDescent="0.2">
      <c r="K17180" s="15">
        <f t="shared" si="1178"/>
        <v>1</v>
      </c>
      <c r="L17180" s="17">
        <f t="shared" si="1179"/>
        <v>1680</v>
      </c>
      <c r="M17180" s="5">
        <f t="shared" si="1181"/>
        <v>0</v>
      </c>
      <c r="N17180" s="15">
        <f t="shared" si="1180"/>
        <v>0</v>
      </c>
    </row>
    <row r="17181" spans="11:14" x14ac:dyDescent="0.2">
      <c r="K17181" s="15">
        <f t="shared" si="1178"/>
        <v>1</v>
      </c>
      <c r="L17181" s="17">
        <f t="shared" si="1179"/>
        <v>1680</v>
      </c>
      <c r="M17181" s="5">
        <f t="shared" si="1181"/>
        <v>0</v>
      </c>
      <c r="N17181" s="15">
        <f t="shared" si="1180"/>
        <v>0</v>
      </c>
    </row>
    <row r="17182" spans="11:14" x14ac:dyDescent="0.2">
      <c r="K17182" s="15">
        <f t="shared" si="1178"/>
        <v>1</v>
      </c>
      <c r="L17182" s="17">
        <f t="shared" si="1179"/>
        <v>1680</v>
      </c>
      <c r="M17182" s="5">
        <f t="shared" si="1181"/>
        <v>0</v>
      </c>
      <c r="N17182" s="15">
        <f t="shared" si="1180"/>
        <v>0</v>
      </c>
    </row>
    <row r="17183" spans="11:14" x14ac:dyDescent="0.2">
      <c r="K17183" s="15">
        <f t="shared" si="1178"/>
        <v>1</v>
      </c>
      <c r="L17183" s="17">
        <f t="shared" si="1179"/>
        <v>1680</v>
      </c>
      <c r="M17183" s="5">
        <f t="shared" si="1181"/>
        <v>0</v>
      </c>
      <c r="N17183" s="15">
        <f t="shared" si="1180"/>
        <v>0</v>
      </c>
    </row>
    <row r="17184" spans="11:14" x14ac:dyDescent="0.2">
      <c r="K17184" s="15">
        <f t="shared" si="1178"/>
        <v>1</v>
      </c>
      <c r="L17184" s="17">
        <f t="shared" si="1179"/>
        <v>1680</v>
      </c>
      <c r="M17184" s="5">
        <f t="shared" si="1181"/>
        <v>0</v>
      </c>
      <c r="N17184" s="15">
        <f t="shared" si="1180"/>
        <v>0</v>
      </c>
    </row>
    <row r="17185" spans="11:14" x14ac:dyDescent="0.2">
      <c r="K17185" s="15">
        <f t="shared" si="1178"/>
        <v>1</v>
      </c>
      <c r="L17185" s="17">
        <f t="shared" si="1179"/>
        <v>1680</v>
      </c>
      <c r="M17185" s="5">
        <f t="shared" si="1181"/>
        <v>0</v>
      </c>
      <c r="N17185" s="15">
        <f t="shared" si="1180"/>
        <v>0</v>
      </c>
    </row>
    <row r="17186" spans="11:14" x14ac:dyDescent="0.2">
      <c r="K17186" s="15">
        <f t="shared" si="1178"/>
        <v>1</v>
      </c>
      <c r="L17186" s="17">
        <f t="shared" si="1179"/>
        <v>1680</v>
      </c>
      <c r="M17186" s="5">
        <f t="shared" si="1181"/>
        <v>0</v>
      </c>
      <c r="N17186" s="15">
        <f t="shared" si="1180"/>
        <v>0</v>
      </c>
    </row>
    <row r="17187" spans="11:14" x14ac:dyDescent="0.2">
      <c r="K17187" s="15">
        <f t="shared" si="1178"/>
        <v>1</v>
      </c>
      <c r="L17187" s="17">
        <f t="shared" si="1179"/>
        <v>1680</v>
      </c>
      <c r="M17187" s="5">
        <f t="shared" si="1181"/>
        <v>0</v>
      </c>
      <c r="N17187" s="15">
        <f t="shared" si="1180"/>
        <v>0</v>
      </c>
    </row>
    <row r="17188" spans="11:14" x14ac:dyDescent="0.2">
      <c r="K17188" s="15">
        <f t="shared" si="1178"/>
        <v>1</v>
      </c>
      <c r="L17188" s="17">
        <f t="shared" si="1179"/>
        <v>1680</v>
      </c>
      <c r="M17188" s="5">
        <f t="shared" si="1181"/>
        <v>0</v>
      </c>
      <c r="N17188" s="15">
        <f t="shared" si="1180"/>
        <v>0</v>
      </c>
    </row>
    <row r="17189" spans="11:14" x14ac:dyDescent="0.2">
      <c r="K17189" s="15">
        <f t="shared" si="1178"/>
        <v>1</v>
      </c>
      <c r="L17189" s="17">
        <f t="shared" si="1179"/>
        <v>1680</v>
      </c>
      <c r="M17189" s="5">
        <f t="shared" si="1181"/>
        <v>0</v>
      </c>
      <c r="N17189" s="15">
        <f t="shared" si="1180"/>
        <v>0</v>
      </c>
    </row>
    <row r="17190" spans="11:14" x14ac:dyDescent="0.2">
      <c r="K17190" s="15">
        <f t="shared" si="1178"/>
        <v>1</v>
      </c>
      <c r="L17190" s="17">
        <f t="shared" si="1179"/>
        <v>1680</v>
      </c>
      <c r="M17190" s="5">
        <f t="shared" si="1181"/>
        <v>0</v>
      </c>
      <c r="N17190" s="15">
        <f t="shared" si="1180"/>
        <v>0</v>
      </c>
    </row>
    <row r="17191" spans="11:14" x14ac:dyDescent="0.2">
      <c r="K17191" s="15">
        <f t="shared" si="1178"/>
        <v>1</v>
      </c>
      <c r="L17191" s="17">
        <f t="shared" si="1179"/>
        <v>1680</v>
      </c>
      <c r="M17191" s="5">
        <f t="shared" si="1181"/>
        <v>0</v>
      </c>
      <c r="N17191" s="15">
        <f t="shared" si="1180"/>
        <v>0</v>
      </c>
    </row>
    <row r="17192" spans="11:14" x14ac:dyDescent="0.2">
      <c r="K17192" s="15">
        <f t="shared" si="1178"/>
        <v>1</v>
      </c>
      <c r="L17192" s="17">
        <f t="shared" si="1179"/>
        <v>1680</v>
      </c>
      <c r="M17192" s="5">
        <f t="shared" si="1181"/>
        <v>0</v>
      </c>
      <c r="N17192" s="15">
        <f t="shared" si="1180"/>
        <v>0</v>
      </c>
    </row>
    <row r="17193" spans="11:14" x14ac:dyDescent="0.2">
      <c r="K17193" s="15">
        <f t="shared" si="1178"/>
        <v>1</v>
      </c>
      <c r="L17193" s="17">
        <f t="shared" si="1179"/>
        <v>1680</v>
      </c>
      <c r="M17193" s="5">
        <f t="shared" si="1181"/>
        <v>0</v>
      </c>
      <c r="N17193" s="15">
        <f t="shared" si="1180"/>
        <v>0</v>
      </c>
    </row>
    <row r="17194" spans="11:14" x14ac:dyDescent="0.2">
      <c r="K17194" s="15">
        <f t="shared" si="1178"/>
        <v>1</v>
      </c>
      <c r="L17194" s="17">
        <f t="shared" si="1179"/>
        <v>1680</v>
      </c>
      <c r="M17194" s="5">
        <f t="shared" si="1181"/>
        <v>0</v>
      </c>
      <c r="N17194" s="15">
        <f t="shared" si="1180"/>
        <v>0</v>
      </c>
    </row>
    <row r="17195" spans="11:14" x14ac:dyDescent="0.2">
      <c r="K17195" s="15">
        <f t="shared" si="1178"/>
        <v>1</v>
      </c>
      <c r="L17195" s="17">
        <f t="shared" si="1179"/>
        <v>1680</v>
      </c>
      <c r="M17195" s="5">
        <f t="shared" si="1181"/>
        <v>0</v>
      </c>
      <c r="N17195" s="15">
        <f t="shared" si="1180"/>
        <v>0</v>
      </c>
    </row>
    <row r="17196" spans="11:14" x14ac:dyDescent="0.2">
      <c r="K17196" s="15">
        <f t="shared" si="1178"/>
        <v>1</v>
      </c>
      <c r="L17196" s="17">
        <f t="shared" si="1179"/>
        <v>1680</v>
      </c>
      <c r="M17196" s="5">
        <f t="shared" si="1181"/>
        <v>0</v>
      </c>
      <c r="N17196" s="15">
        <f t="shared" si="1180"/>
        <v>0</v>
      </c>
    </row>
    <row r="17197" spans="11:14" x14ac:dyDescent="0.2">
      <c r="K17197" s="15">
        <f t="shared" si="1178"/>
        <v>1</v>
      </c>
      <c r="L17197" s="17">
        <f t="shared" si="1179"/>
        <v>1680</v>
      </c>
      <c r="M17197" s="5">
        <f t="shared" si="1181"/>
        <v>0</v>
      </c>
      <c r="N17197" s="15">
        <f t="shared" si="1180"/>
        <v>0</v>
      </c>
    </row>
    <row r="17198" spans="11:14" x14ac:dyDescent="0.2">
      <c r="K17198" s="15">
        <f t="shared" si="1178"/>
        <v>1</v>
      </c>
      <c r="L17198" s="17">
        <f t="shared" si="1179"/>
        <v>1680</v>
      </c>
      <c r="M17198" s="5">
        <f t="shared" si="1181"/>
        <v>0</v>
      </c>
      <c r="N17198" s="15">
        <f t="shared" si="1180"/>
        <v>0</v>
      </c>
    </row>
    <row r="17199" spans="11:14" x14ac:dyDescent="0.2">
      <c r="K17199" s="15">
        <f t="shared" si="1178"/>
        <v>1</v>
      </c>
      <c r="L17199" s="17">
        <f t="shared" si="1179"/>
        <v>1680</v>
      </c>
      <c r="M17199" s="5">
        <f t="shared" si="1181"/>
        <v>0</v>
      </c>
      <c r="N17199" s="15">
        <f t="shared" si="1180"/>
        <v>0</v>
      </c>
    </row>
    <row r="17200" spans="11:14" x14ac:dyDescent="0.2">
      <c r="K17200" s="15">
        <f t="shared" si="1178"/>
        <v>1</v>
      </c>
      <c r="L17200" s="17">
        <f t="shared" si="1179"/>
        <v>1680</v>
      </c>
      <c r="M17200" s="5">
        <f t="shared" si="1181"/>
        <v>0</v>
      </c>
      <c r="N17200" s="15">
        <f t="shared" si="1180"/>
        <v>0</v>
      </c>
    </row>
    <row r="17201" spans="11:14" x14ac:dyDescent="0.2">
      <c r="K17201" s="15">
        <f t="shared" si="1178"/>
        <v>1</v>
      </c>
      <c r="L17201" s="17">
        <f t="shared" si="1179"/>
        <v>1680</v>
      </c>
      <c r="M17201" s="5">
        <f t="shared" si="1181"/>
        <v>0</v>
      </c>
      <c r="N17201" s="15">
        <f t="shared" si="1180"/>
        <v>0</v>
      </c>
    </row>
    <row r="17202" spans="11:14" x14ac:dyDescent="0.2">
      <c r="K17202" s="15">
        <f t="shared" si="1178"/>
        <v>1</v>
      </c>
      <c r="L17202" s="17">
        <f t="shared" si="1179"/>
        <v>1680</v>
      </c>
      <c r="M17202" s="5">
        <f t="shared" si="1181"/>
        <v>0</v>
      </c>
      <c r="N17202" s="15">
        <f t="shared" si="1180"/>
        <v>0</v>
      </c>
    </row>
    <row r="17203" spans="11:14" x14ac:dyDescent="0.2">
      <c r="K17203" s="15">
        <f t="shared" si="1178"/>
        <v>1</v>
      </c>
      <c r="L17203" s="17">
        <f t="shared" si="1179"/>
        <v>1680</v>
      </c>
      <c r="M17203" s="5">
        <f t="shared" si="1181"/>
        <v>0</v>
      </c>
      <c r="N17203" s="15">
        <f t="shared" si="1180"/>
        <v>0</v>
      </c>
    </row>
    <row r="17204" spans="11:14" x14ac:dyDescent="0.2">
      <c r="K17204" s="15">
        <f t="shared" si="1178"/>
        <v>1</v>
      </c>
      <c r="L17204" s="17">
        <f t="shared" si="1179"/>
        <v>1680</v>
      </c>
      <c r="M17204" s="5">
        <f t="shared" si="1181"/>
        <v>0</v>
      </c>
      <c r="N17204" s="15">
        <f t="shared" si="1180"/>
        <v>0</v>
      </c>
    </row>
    <row r="17205" spans="11:14" x14ac:dyDescent="0.2">
      <c r="K17205" s="15">
        <f t="shared" si="1178"/>
        <v>1</v>
      </c>
      <c r="L17205" s="17">
        <f t="shared" si="1179"/>
        <v>1680</v>
      </c>
      <c r="M17205" s="5">
        <f t="shared" si="1181"/>
        <v>0</v>
      </c>
      <c r="N17205" s="15">
        <f t="shared" si="1180"/>
        <v>0</v>
      </c>
    </row>
    <row r="17206" spans="11:14" x14ac:dyDescent="0.2">
      <c r="K17206" s="15">
        <f t="shared" si="1178"/>
        <v>1</v>
      </c>
      <c r="L17206" s="17">
        <f t="shared" si="1179"/>
        <v>1680</v>
      </c>
      <c r="M17206" s="5">
        <f t="shared" si="1181"/>
        <v>0</v>
      </c>
      <c r="N17206" s="15">
        <f t="shared" si="1180"/>
        <v>0</v>
      </c>
    </row>
    <row r="17207" spans="11:14" x14ac:dyDescent="0.2">
      <c r="K17207" s="15">
        <f t="shared" si="1178"/>
        <v>1</v>
      </c>
      <c r="L17207" s="17">
        <f t="shared" si="1179"/>
        <v>1680</v>
      </c>
      <c r="M17207" s="5">
        <f t="shared" si="1181"/>
        <v>0</v>
      </c>
      <c r="N17207" s="15">
        <f t="shared" si="1180"/>
        <v>0</v>
      </c>
    </row>
    <row r="17208" spans="11:14" x14ac:dyDescent="0.2">
      <c r="K17208" s="15">
        <f t="shared" si="1178"/>
        <v>1</v>
      </c>
      <c r="L17208" s="17">
        <f t="shared" si="1179"/>
        <v>1680</v>
      </c>
      <c r="M17208" s="5">
        <f t="shared" si="1181"/>
        <v>0</v>
      </c>
      <c r="N17208" s="15">
        <f t="shared" si="1180"/>
        <v>0</v>
      </c>
    </row>
    <row r="17209" spans="11:14" x14ac:dyDescent="0.2">
      <c r="K17209" s="15">
        <f t="shared" si="1178"/>
        <v>1</v>
      </c>
      <c r="L17209" s="17">
        <f t="shared" si="1179"/>
        <v>1680</v>
      </c>
      <c r="M17209" s="5">
        <f t="shared" si="1181"/>
        <v>0</v>
      </c>
      <c r="N17209" s="15">
        <f t="shared" si="1180"/>
        <v>0</v>
      </c>
    </row>
    <row r="17210" spans="11:14" x14ac:dyDescent="0.2">
      <c r="K17210" s="15">
        <f t="shared" si="1178"/>
        <v>1</v>
      </c>
      <c r="L17210" s="17">
        <f t="shared" si="1179"/>
        <v>1680</v>
      </c>
      <c r="M17210" s="5">
        <f t="shared" si="1181"/>
        <v>0</v>
      </c>
      <c r="N17210" s="15">
        <f t="shared" si="1180"/>
        <v>0</v>
      </c>
    </row>
    <row r="17211" spans="11:14" x14ac:dyDescent="0.2">
      <c r="K17211" s="15">
        <f t="shared" si="1178"/>
        <v>1</v>
      </c>
      <c r="L17211" s="17">
        <f t="shared" si="1179"/>
        <v>1680</v>
      </c>
      <c r="M17211" s="5">
        <f t="shared" si="1181"/>
        <v>0</v>
      </c>
      <c r="N17211" s="15">
        <f t="shared" si="1180"/>
        <v>0</v>
      </c>
    </row>
    <row r="17212" spans="11:14" x14ac:dyDescent="0.2">
      <c r="K17212" s="15">
        <f t="shared" si="1178"/>
        <v>1</v>
      </c>
      <c r="L17212" s="17">
        <f t="shared" si="1179"/>
        <v>1680</v>
      </c>
      <c r="M17212" s="5">
        <f t="shared" si="1181"/>
        <v>0</v>
      </c>
      <c r="N17212" s="15">
        <f t="shared" si="1180"/>
        <v>0</v>
      </c>
    </row>
    <row r="17213" spans="11:14" x14ac:dyDescent="0.2">
      <c r="K17213" s="15">
        <f t="shared" si="1178"/>
        <v>1</v>
      </c>
      <c r="L17213" s="17">
        <f t="shared" si="1179"/>
        <v>1680</v>
      </c>
      <c r="M17213" s="5">
        <f t="shared" si="1181"/>
        <v>0</v>
      </c>
      <c r="N17213" s="15">
        <f t="shared" si="1180"/>
        <v>0</v>
      </c>
    </row>
    <row r="17214" spans="11:14" x14ac:dyDescent="0.2">
      <c r="K17214" s="15">
        <f t="shared" si="1178"/>
        <v>1</v>
      </c>
      <c r="L17214" s="17">
        <f t="shared" si="1179"/>
        <v>1680</v>
      </c>
      <c r="M17214" s="5">
        <f t="shared" si="1181"/>
        <v>0</v>
      </c>
      <c r="N17214" s="15">
        <f t="shared" si="1180"/>
        <v>0</v>
      </c>
    </row>
    <row r="17215" spans="11:14" x14ac:dyDescent="0.2">
      <c r="K17215" s="15">
        <f t="shared" si="1178"/>
        <v>1</v>
      </c>
      <c r="L17215" s="17">
        <f t="shared" si="1179"/>
        <v>1680</v>
      </c>
      <c r="M17215" s="5">
        <f t="shared" si="1181"/>
        <v>0</v>
      </c>
      <c r="N17215" s="15">
        <f t="shared" si="1180"/>
        <v>0</v>
      </c>
    </row>
    <row r="17216" spans="11:14" x14ac:dyDescent="0.2">
      <c r="K17216" s="15">
        <f t="shared" si="1178"/>
        <v>1</v>
      </c>
      <c r="L17216" s="17">
        <f t="shared" si="1179"/>
        <v>1680</v>
      </c>
      <c r="M17216" s="5">
        <f t="shared" si="1181"/>
        <v>0</v>
      </c>
      <c r="N17216" s="15">
        <f t="shared" si="1180"/>
        <v>0</v>
      </c>
    </row>
    <row r="17217" spans="11:14" x14ac:dyDescent="0.2">
      <c r="K17217" s="15">
        <f t="shared" si="1178"/>
        <v>1</v>
      </c>
      <c r="L17217" s="17">
        <f t="shared" si="1179"/>
        <v>1680</v>
      </c>
      <c r="M17217" s="5">
        <f t="shared" si="1181"/>
        <v>0</v>
      </c>
      <c r="N17217" s="15">
        <f t="shared" si="1180"/>
        <v>0</v>
      </c>
    </row>
    <row r="17218" spans="11:14" x14ac:dyDescent="0.2">
      <c r="K17218" s="15">
        <f t="shared" ref="K17218:K17281" si="1182">DATE(YEAR(E17218),MONTH(E17218),1)</f>
        <v>1</v>
      </c>
      <c r="L17218" s="17">
        <f t="shared" ref="L17218:L17281" si="1183">ROUND(($B$3-K17218)/365.25*12,0)</f>
        <v>1680</v>
      </c>
      <c r="M17218" s="5">
        <f t="shared" si="1181"/>
        <v>0</v>
      </c>
      <c r="N17218" s="15">
        <f t="shared" ref="N17218:N17281" si="1184">EDATE(E17218,D17218)</f>
        <v>0</v>
      </c>
    </row>
    <row r="17219" spans="11:14" x14ac:dyDescent="0.2">
      <c r="K17219" s="15">
        <f t="shared" si="1182"/>
        <v>1</v>
      </c>
      <c r="L17219" s="17">
        <f t="shared" si="1183"/>
        <v>1680</v>
      </c>
      <c r="M17219" s="5">
        <f t="shared" ref="M17219:M17282" si="1185">ROUND((N17219-K17219)/365.25*12,0)</f>
        <v>0</v>
      </c>
      <c r="N17219" s="15">
        <f t="shared" si="1184"/>
        <v>0</v>
      </c>
    </row>
    <row r="17220" spans="11:14" x14ac:dyDescent="0.2">
      <c r="K17220" s="15">
        <f t="shared" si="1182"/>
        <v>1</v>
      </c>
      <c r="L17220" s="17">
        <f t="shared" si="1183"/>
        <v>1680</v>
      </c>
      <c r="M17220" s="5">
        <f t="shared" si="1185"/>
        <v>0</v>
      </c>
      <c r="N17220" s="15">
        <f t="shared" si="1184"/>
        <v>0</v>
      </c>
    </row>
    <row r="17221" spans="11:14" x14ac:dyDescent="0.2">
      <c r="K17221" s="15">
        <f t="shared" si="1182"/>
        <v>1</v>
      </c>
      <c r="L17221" s="17">
        <f t="shared" si="1183"/>
        <v>1680</v>
      </c>
      <c r="M17221" s="5">
        <f t="shared" si="1185"/>
        <v>0</v>
      </c>
      <c r="N17221" s="15">
        <f t="shared" si="1184"/>
        <v>0</v>
      </c>
    </row>
    <row r="17222" spans="11:14" x14ac:dyDescent="0.2">
      <c r="K17222" s="15">
        <f t="shared" si="1182"/>
        <v>1</v>
      </c>
      <c r="L17222" s="17">
        <f t="shared" si="1183"/>
        <v>1680</v>
      </c>
      <c r="M17222" s="5">
        <f t="shared" si="1185"/>
        <v>0</v>
      </c>
      <c r="N17222" s="15">
        <f t="shared" si="1184"/>
        <v>0</v>
      </c>
    </row>
    <row r="17223" spans="11:14" x14ac:dyDescent="0.2">
      <c r="K17223" s="15">
        <f t="shared" si="1182"/>
        <v>1</v>
      </c>
      <c r="L17223" s="17">
        <f t="shared" si="1183"/>
        <v>1680</v>
      </c>
      <c r="M17223" s="5">
        <f t="shared" si="1185"/>
        <v>0</v>
      </c>
      <c r="N17223" s="15">
        <f t="shared" si="1184"/>
        <v>0</v>
      </c>
    </row>
    <row r="17224" spans="11:14" x14ac:dyDescent="0.2">
      <c r="K17224" s="15">
        <f t="shared" si="1182"/>
        <v>1</v>
      </c>
      <c r="L17224" s="17">
        <f t="shared" si="1183"/>
        <v>1680</v>
      </c>
      <c r="M17224" s="5">
        <f t="shared" si="1185"/>
        <v>0</v>
      </c>
      <c r="N17224" s="15">
        <f t="shared" si="1184"/>
        <v>0</v>
      </c>
    </row>
    <row r="17225" spans="11:14" x14ac:dyDescent="0.2">
      <c r="K17225" s="15">
        <f t="shared" si="1182"/>
        <v>1</v>
      </c>
      <c r="L17225" s="17">
        <f t="shared" si="1183"/>
        <v>1680</v>
      </c>
      <c r="M17225" s="5">
        <f t="shared" si="1185"/>
        <v>0</v>
      </c>
      <c r="N17225" s="15">
        <f t="shared" si="1184"/>
        <v>0</v>
      </c>
    </row>
    <row r="17226" spans="11:14" x14ac:dyDescent="0.2">
      <c r="K17226" s="15">
        <f t="shared" si="1182"/>
        <v>1</v>
      </c>
      <c r="L17226" s="17">
        <f t="shared" si="1183"/>
        <v>1680</v>
      </c>
      <c r="M17226" s="5">
        <f t="shared" si="1185"/>
        <v>0</v>
      </c>
      <c r="N17226" s="15">
        <f t="shared" si="1184"/>
        <v>0</v>
      </c>
    </row>
    <row r="17227" spans="11:14" x14ac:dyDescent="0.2">
      <c r="K17227" s="15">
        <f t="shared" si="1182"/>
        <v>1</v>
      </c>
      <c r="L17227" s="17">
        <f t="shared" si="1183"/>
        <v>1680</v>
      </c>
      <c r="M17227" s="5">
        <f t="shared" si="1185"/>
        <v>0</v>
      </c>
      <c r="N17227" s="15">
        <f t="shared" si="1184"/>
        <v>0</v>
      </c>
    </row>
    <row r="17228" spans="11:14" x14ac:dyDescent="0.2">
      <c r="K17228" s="15">
        <f t="shared" si="1182"/>
        <v>1</v>
      </c>
      <c r="L17228" s="17">
        <f t="shared" si="1183"/>
        <v>1680</v>
      </c>
      <c r="M17228" s="5">
        <f t="shared" si="1185"/>
        <v>0</v>
      </c>
      <c r="N17228" s="15">
        <f t="shared" si="1184"/>
        <v>0</v>
      </c>
    </row>
    <row r="17229" spans="11:14" x14ac:dyDescent="0.2">
      <c r="K17229" s="15">
        <f t="shared" si="1182"/>
        <v>1</v>
      </c>
      <c r="L17229" s="17">
        <f t="shared" si="1183"/>
        <v>1680</v>
      </c>
      <c r="M17229" s="5">
        <f t="shared" si="1185"/>
        <v>0</v>
      </c>
      <c r="N17229" s="15">
        <f t="shared" si="1184"/>
        <v>0</v>
      </c>
    </row>
    <row r="17230" spans="11:14" x14ac:dyDescent="0.2">
      <c r="K17230" s="15">
        <f t="shared" si="1182"/>
        <v>1</v>
      </c>
      <c r="L17230" s="17">
        <f t="shared" si="1183"/>
        <v>1680</v>
      </c>
      <c r="M17230" s="5">
        <f t="shared" si="1185"/>
        <v>0</v>
      </c>
      <c r="N17230" s="15">
        <f t="shared" si="1184"/>
        <v>0</v>
      </c>
    </row>
    <row r="17231" spans="11:14" x14ac:dyDescent="0.2">
      <c r="K17231" s="15">
        <f t="shared" si="1182"/>
        <v>1</v>
      </c>
      <c r="L17231" s="17">
        <f t="shared" si="1183"/>
        <v>1680</v>
      </c>
      <c r="M17231" s="5">
        <f t="shared" si="1185"/>
        <v>0</v>
      </c>
      <c r="N17231" s="15">
        <f t="shared" si="1184"/>
        <v>0</v>
      </c>
    </row>
    <row r="17232" spans="11:14" x14ac:dyDescent="0.2">
      <c r="K17232" s="15">
        <f t="shared" si="1182"/>
        <v>1</v>
      </c>
      <c r="L17232" s="17">
        <f t="shared" si="1183"/>
        <v>1680</v>
      </c>
      <c r="M17232" s="5">
        <f t="shared" si="1185"/>
        <v>0</v>
      </c>
      <c r="N17232" s="15">
        <f t="shared" si="1184"/>
        <v>0</v>
      </c>
    </row>
    <row r="17233" spans="11:14" x14ac:dyDescent="0.2">
      <c r="K17233" s="15">
        <f t="shared" si="1182"/>
        <v>1</v>
      </c>
      <c r="L17233" s="17">
        <f t="shared" si="1183"/>
        <v>1680</v>
      </c>
      <c r="M17233" s="5">
        <f t="shared" si="1185"/>
        <v>0</v>
      </c>
      <c r="N17233" s="15">
        <f t="shared" si="1184"/>
        <v>0</v>
      </c>
    </row>
    <row r="17234" spans="11:14" x14ac:dyDescent="0.2">
      <c r="K17234" s="15">
        <f t="shared" si="1182"/>
        <v>1</v>
      </c>
      <c r="L17234" s="17">
        <f t="shared" si="1183"/>
        <v>1680</v>
      </c>
      <c r="M17234" s="5">
        <f t="shared" si="1185"/>
        <v>0</v>
      </c>
      <c r="N17234" s="15">
        <f t="shared" si="1184"/>
        <v>0</v>
      </c>
    </row>
    <row r="17235" spans="11:14" x14ac:dyDescent="0.2">
      <c r="K17235" s="15">
        <f t="shared" si="1182"/>
        <v>1</v>
      </c>
      <c r="L17235" s="17">
        <f t="shared" si="1183"/>
        <v>1680</v>
      </c>
      <c r="M17235" s="5">
        <f t="shared" si="1185"/>
        <v>0</v>
      </c>
      <c r="N17235" s="15">
        <f t="shared" si="1184"/>
        <v>0</v>
      </c>
    </row>
    <row r="17236" spans="11:14" x14ac:dyDescent="0.2">
      <c r="K17236" s="15">
        <f t="shared" si="1182"/>
        <v>1</v>
      </c>
      <c r="L17236" s="17">
        <f t="shared" si="1183"/>
        <v>1680</v>
      </c>
      <c r="M17236" s="5">
        <f t="shared" si="1185"/>
        <v>0</v>
      </c>
      <c r="N17236" s="15">
        <f t="shared" si="1184"/>
        <v>0</v>
      </c>
    </row>
    <row r="17237" spans="11:14" x14ac:dyDescent="0.2">
      <c r="K17237" s="15">
        <f t="shared" si="1182"/>
        <v>1</v>
      </c>
      <c r="L17237" s="17">
        <f t="shared" si="1183"/>
        <v>1680</v>
      </c>
      <c r="M17237" s="5">
        <f t="shared" si="1185"/>
        <v>0</v>
      </c>
      <c r="N17237" s="15">
        <f t="shared" si="1184"/>
        <v>0</v>
      </c>
    </row>
    <row r="17238" spans="11:14" x14ac:dyDescent="0.2">
      <c r="K17238" s="15">
        <f t="shared" si="1182"/>
        <v>1</v>
      </c>
      <c r="L17238" s="17">
        <f t="shared" si="1183"/>
        <v>1680</v>
      </c>
      <c r="M17238" s="5">
        <f t="shared" si="1185"/>
        <v>0</v>
      </c>
      <c r="N17238" s="15">
        <f t="shared" si="1184"/>
        <v>0</v>
      </c>
    </row>
    <row r="17239" spans="11:14" x14ac:dyDescent="0.2">
      <c r="K17239" s="15">
        <f t="shared" si="1182"/>
        <v>1</v>
      </c>
      <c r="L17239" s="17">
        <f t="shared" si="1183"/>
        <v>1680</v>
      </c>
      <c r="M17239" s="5">
        <f t="shared" si="1185"/>
        <v>0</v>
      </c>
      <c r="N17239" s="15">
        <f t="shared" si="1184"/>
        <v>0</v>
      </c>
    </row>
    <row r="17240" spans="11:14" x14ac:dyDescent="0.2">
      <c r="K17240" s="15">
        <f t="shared" si="1182"/>
        <v>1</v>
      </c>
      <c r="L17240" s="17">
        <f t="shared" si="1183"/>
        <v>1680</v>
      </c>
      <c r="M17240" s="5">
        <f t="shared" si="1185"/>
        <v>0</v>
      </c>
      <c r="N17240" s="15">
        <f t="shared" si="1184"/>
        <v>0</v>
      </c>
    </row>
    <row r="17241" spans="11:14" x14ac:dyDescent="0.2">
      <c r="K17241" s="15">
        <f t="shared" si="1182"/>
        <v>1</v>
      </c>
      <c r="L17241" s="17">
        <f t="shared" si="1183"/>
        <v>1680</v>
      </c>
      <c r="M17241" s="5">
        <f t="shared" si="1185"/>
        <v>0</v>
      </c>
      <c r="N17241" s="15">
        <f t="shared" si="1184"/>
        <v>0</v>
      </c>
    </row>
    <row r="17242" spans="11:14" x14ac:dyDescent="0.2">
      <c r="K17242" s="15">
        <f t="shared" si="1182"/>
        <v>1</v>
      </c>
      <c r="L17242" s="17">
        <f t="shared" si="1183"/>
        <v>1680</v>
      </c>
      <c r="M17242" s="5">
        <f t="shared" si="1185"/>
        <v>0</v>
      </c>
      <c r="N17242" s="15">
        <f t="shared" si="1184"/>
        <v>0</v>
      </c>
    </row>
    <row r="17243" spans="11:14" x14ac:dyDescent="0.2">
      <c r="K17243" s="15">
        <f t="shared" si="1182"/>
        <v>1</v>
      </c>
      <c r="L17243" s="17">
        <f t="shared" si="1183"/>
        <v>1680</v>
      </c>
      <c r="M17243" s="5">
        <f t="shared" si="1185"/>
        <v>0</v>
      </c>
      <c r="N17243" s="15">
        <f t="shared" si="1184"/>
        <v>0</v>
      </c>
    </row>
    <row r="17244" spans="11:14" x14ac:dyDescent="0.2">
      <c r="K17244" s="15">
        <f t="shared" si="1182"/>
        <v>1</v>
      </c>
      <c r="L17244" s="17">
        <f t="shared" si="1183"/>
        <v>1680</v>
      </c>
      <c r="M17244" s="5">
        <f t="shared" si="1185"/>
        <v>0</v>
      </c>
      <c r="N17244" s="15">
        <f t="shared" si="1184"/>
        <v>0</v>
      </c>
    </row>
    <row r="17245" spans="11:14" x14ac:dyDescent="0.2">
      <c r="K17245" s="15">
        <f t="shared" si="1182"/>
        <v>1</v>
      </c>
      <c r="L17245" s="17">
        <f t="shared" si="1183"/>
        <v>1680</v>
      </c>
      <c r="M17245" s="5">
        <f t="shared" si="1185"/>
        <v>0</v>
      </c>
      <c r="N17245" s="15">
        <f t="shared" si="1184"/>
        <v>0</v>
      </c>
    </row>
    <row r="17246" spans="11:14" x14ac:dyDescent="0.2">
      <c r="K17246" s="15">
        <f t="shared" si="1182"/>
        <v>1</v>
      </c>
      <c r="L17246" s="17">
        <f t="shared" si="1183"/>
        <v>1680</v>
      </c>
      <c r="M17246" s="5">
        <f t="shared" si="1185"/>
        <v>0</v>
      </c>
      <c r="N17246" s="15">
        <f t="shared" si="1184"/>
        <v>0</v>
      </c>
    </row>
    <row r="17247" spans="11:14" x14ac:dyDescent="0.2">
      <c r="K17247" s="15">
        <f t="shared" si="1182"/>
        <v>1</v>
      </c>
      <c r="L17247" s="17">
        <f t="shared" si="1183"/>
        <v>1680</v>
      </c>
      <c r="M17247" s="5">
        <f t="shared" si="1185"/>
        <v>0</v>
      </c>
      <c r="N17247" s="15">
        <f t="shared" si="1184"/>
        <v>0</v>
      </c>
    </row>
    <row r="17248" spans="11:14" x14ac:dyDescent="0.2">
      <c r="K17248" s="15">
        <f t="shared" si="1182"/>
        <v>1</v>
      </c>
      <c r="L17248" s="17">
        <f t="shared" si="1183"/>
        <v>1680</v>
      </c>
      <c r="M17248" s="5">
        <f t="shared" si="1185"/>
        <v>0</v>
      </c>
      <c r="N17248" s="15">
        <f t="shared" si="1184"/>
        <v>0</v>
      </c>
    </row>
    <row r="17249" spans="11:14" x14ac:dyDescent="0.2">
      <c r="K17249" s="15">
        <f t="shared" si="1182"/>
        <v>1</v>
      </c>
      <c r="L17249" s="17">
        <f t="shared" si="1183"/>
        <v>1680</v>
      </c>
      <c r="M17249" s="5">
        <f t="shared" si="1185"/>
        <v>0</v>
      </c>
      <c r="N17249" s="15">
        <f t="shared" si="1184"/>
        <v>0</v>
      </c>
    </row>
    <row r="17250" spans="11:14" x14ac:dyDescent="0.2">
      <c r="K17250" s="15">
        <f t="shared" si="1182"/>
        <v>1</v>
      </c>
      <c r="L17250" s="17">
        <f t="shared" si="1183"/>
        <v>1680</v>
      </c>
      <c r="M17250" s="5">
        <f t="shared" si="1185"/>
        <v>0</v>
      </c>
      <c r="N17250" s="15">
        <f t="shared" si="1184"/>
        <v>0</v>
      </c>
    </row>
    <row r="17251" spans="11:14" x14ac:dyDescent="0.2">
      <c r="K17251" s="15">
        <f t="shared" si="1182"/>
        <v>1</v>
      </c>
      <c r="L17251" s="17">
        <f t="shared" si="1183"/>
        <v>1680</v>
      </c>
      <c r="M17251" s="5">
        <f t="shared" si="1185"/>
        <v>0</v>
      </c>
      <c r="N17251" s="15">
        <f t="shared" si="1184"/>
        <v>0</v>
      </c>
    </row>
    <row r="17252" spans="11:14" x14ac:dyDescent="0.2">
      <c r="K17252" s="15">
        <f t="shared" si="1182"/>
        <v>1</v>
      </c>
      <c r="L17252" s="17">
        <f t="shared" si="1183"/>
        <v>1680</v>
      </c>
      <c r="M17252" s="5">
        <f t="shared" si="1185"/>
        <v>0</v>
      </c>
      <c r="N17252" s="15">
        <f t="shared" si="1184"/>
        <v>0</v>
      </c>
    </row>
    <row r="17253" spans="11:14" x14ac:dyDescent="0.2">
      <c r="K17253" s="15">
        <f t="shared" si="1182"/>
        <v>1</v>
      </c>
      <c r="L17253" s="17">
        <f t="shared" si="1183"/>
        <v>1680</v>
      </c>
      <c r="M17253" s="5">
        <f t="shared" si="1185"/>
        <v>0</v>
      </c>
      <c r="N17253" s="15">
        <f t="shared" si="1184"/>
        <v>0</v>
      </c>
    </row>
    <row r="17254" spans="11:14" x14ac:dyDescent="0.2">
      <c r="K17254" s="15">
        <f t="shared" si="1182"/>
        <v>1</v>
      </c>
      <c r="L17254" s="17">
        <f t="shared" si="1183"/>
        <v>1680</v>
      </c>
      <c r="M17254" s="5">
        <f t="shared" si="1185"/>
        <v>0</v>
      </c>
      <c r="N17254" s="15">
        <f t="shared" si="1184"/>
        <v>0</v>
      </c>
    </row>
    <row r="17255" spans="11:14" x14ac:dyDescent="0.2">
      <c r="K17255" s="15">
        <f t="shared" si="1182"/>
        <v>1</v>
      </c>
      <c r="L17255" s="17">
        <f t="shared" si="1183"/>
        <v>1680</v>
      </c>
      <c r="M17255" s="5">
        <f t="shared" si="1185"/>
        <v>0</v>
      </c>
      <c r="N17255" s="15">
        <f t="shared" si="1184"/>
        <v>0</v>
      </c>
    </row>
    <row r="17256" spans="11:14" x14ac:dyDescent="0.2">
      <c r="K17256" s="15">
        <f t="shared" si="1182"/>
        <v>1</v>
      </c>
      <c r="L17256" s="17">
        <f t="shared" si="1183"/>
        <v>1680</v>
      </c>
      <c r="M17256" s="5">
        <f t="shared" si="1185"/>
        <v>0</v>
      </c>
      <c r="N17256" s="15">
        <f t="shared" si="1184"/>
        <v>0</v>
      </c>
    </row>
    <row r="17257" spans="11:14" x14ac:dyDescent="0.2">
      <c r="K17257" s="15">
        <f t="shared" si="1182"/>
        <v>1</v>
      </c>
      <c r="L17257" s="17">
        <f t="shared" si="1183"/>
        <v>1680</v>
      </c>
      <c r="M17257" s="5">
        <f t="shared" si="1185"/>
        <v>0</v>
      </c>
      <c r="N17257" s="15">
        <f t="shared" si="1184"/>
        <v>0</v>
      </c>
    </row>
    <row r="17258" spans="11:14" x14ac:dyDescent="0.2">
      <c r="K17258" s="15">
        <f t="shared" si="1182"/>
        <v>1</v>
      </c>
      <c r="L17258" s="17">
        <f t="shared" si="1183"/>
        <v>1680</v>
      </c>
      <c r="M17258" s="5">
        <f t="shared" si="1185"/>
        <v>0</v>
      </c>
      <c r="N17258" s="15">
        <f t="shared" si="1184"/>
        <v>0</v>
      </c>
    </row>
    <row r="17259" spans="11:14" x14ac:dyDescent="0.2">
      <c r="K17259" s="15">
        <f t="shared" si="1182"/>
        <v>1</v>
      </c>
      <c r="L17259" s="17">
        <f t="shared" si="1183"/>
        <v>1680</v>
      </c>
      <c r="M17259" s="5">
        <f t="shared" si="1185"/>
        <v>0</v>
      </c>
      <c r="N17259" s="15">
        <f t="shared" si="1184"/>
        <v>0</v>
      </c>
    </row>
    <row r="17260" spans="11:14" x14ac:dyDescent="0.2">
      <c r="K17260" s="15">
        <f t="shared" si="1182"/>
        <v>1</v>
      </c>
      <c r="L17260" s="17">
        <f t="shared" si="1183"/>
        <v>1680</v>
      </c>
      <c r="M17260" s="5">
        <f t="shared" si="1185"/>
        <v>0</v>
      </c>
      <c r="N17260" s="15">
        <f t="shared" si="1184"/>
        <v>0</v>
      </c>
    </row>
    <row r="17261" spans="11:14" x14ac:dyDescent="0.2">
      <c r="K17261" s="15">
        <f t="shared" si="1182"/>
        <v>1</v>
      </c>
      <c r="L17261" s="17">
        <f t="shared" si="1183"/>
        <v>1680</v>
      </c>
      <c r="M17261" s="5">
        <f t="shared" si="1185"/>
        <v>0</v>
      </c>
      <c r="N17261" s="15">
        <f t="shared" si="1184"/>
        <v>0</v>
      </c>
    </row>
    <row r="17262" spans="11:14" x14ac:dyDescent="0.2">
      <c r="K17262" s="15">
        <f t="shared" si="1182"/>
        <v>1</v>
      </c>
      <c r="L17262" s="17">
        <f t="shared" si="1183"/>
        <v>1680</v>
      </c>
      <c r="M17262" s="5">
        <f t="shared" si="1185"/>
        <v>0</v>
      </c>
      <c r="N17262" s="15">
        <f t="shared" si="1184"/>
        <v>0</v>
      </c>
    </row>
    <row r="17263" spans="11:14" x14ac:dyDescent="0.2">
      <c r="K17263" s="15">
        <f t="shared" si="1182"/>
        <v>1</v>
      </c>
      <c r="L17263" s="17">
        <f t="shared" si="1183"/>
        <v>1680</v>
      </c>
      <c r="M17263" s="5">
        <f t="shared" si="1185"/>
        <v>0</v>
      </c>
      <c r="N17263" s="15">
        <f t="shared" si="1184"/>
        <v>0</v>
      </c>
    </row>
    <row r="17264" spans="11:14" x14ac:dyDescent="0.2">
      <c r="K17264" s="15">
        <f t="shared" si="1182"/>
        <v>1</v>
      </c>
      <c r="L17264" s="17">
        <f t="shared" si="1183"/>
        <v>1680</v>
      </c>
      <c r="M17264" s="5">
        <f t="shared" si="1185"/>
        <v>0</v>
      </c>
      <c r="N17264" s="15">
        <f t="shared" si="1184"/>
        <v>0</v>
      </c>
    </row>
    <row r="17265" spans="11:14" x14ac:dyDescent="0.2">
      <c r="K17265" s="15">
        <f t="shared" si="1182"/>
        <v>1</v>
      </c>
      <c r="L17265" s="17">
        <f t="shared" si="1183"/>
        <v>1680</v>
      </c>
      <c r="M17265" s="5">
        <f t="shared" si="1185"/>
        <v>0</v>
      </c>
      <c r="N17265" s="15">
        <f t="shared" si="1184"/>
        <v>0</v>
      </c>
    </row>
    <row r="17266" spans="11:14" x14ac:dyDescent="0.2">
      <c r="K17266" s="15">
        <f t="shared" si="1182"/>
        <v>1</v>
      </c>
      <c r="L17266" s="17">
        <f t="shared" si="1183"/>
        <v>1680</v>
      </c>
      <c r="M17266" s="5">
        <f t="shared" si="1185"/>
        <v>0</v>
      </c>
      <c r="N17266" s="15">
        <f t="shared" si="1184"/>
        <v>0</v>
      </c>
    </row>
    <row r="17267" spans="11:14" x14ac:dyDescent="0.2">
      <c r="K17267" s="15">
        <f t="shared" si="1182"/>
        <v>1</v>
      </c>
      <c r="L17267" s="17">
        <f t="shared" si="1183"/>
        <v>1680</v>
      </c>
      <c r="M17267" s="5">
        <f t="shared" si="1185"/>
        <v>0</v>
      </c>
      <c r="N17267" s="15">
        <f t="shared" si="1184"/>
        <v>0</v>
      </c>
    </row>
    <row r="17268" spans="11:14" x14ac:dyDescent="0.2">
      <c r="K17268" s="15">
        <f t="shared" si="1182"/>
        <v>1</v>
      </c>
      <c r="L17268" s="17">
        <f t="shared" si="1183"/>
        <v>1680</v>
      </c>
      <c r="M17268" s="5">
        <f t="shared" si="1185"/>
        <v>0</v>
      </c>
      <c r="N17268" s="15">
        <f t="shared" si="1184"/>
        <v>0</v>
      </c>
    </row>
    <row r="17269" spans="11:14" x14ac:dyDescent="0.2">
      <c r="K17269" s="15">
        <f t="shared" si="1182"/>
        <v>1</v>
      </c>
      <c r="L17269" s="17">
        <f t="shared" si="1183"/>
        <v>1680</v>
      </c>
      <c r="M17269" s="5">
        <f t="shared" si="1185"/>
        <v>0</v>
      </c>
      <c r="N17269" s="15">
        <f t="shared" si="1184"/>
        <v>0</v>
      </c>
    </row>
    <row r="17270" spans="11:14" x14ac:dyDescent="0.2">
      <c r="K17270" s="15">
        <f t="shared" si="1182"/>
        <v>1</v>
      </c>
      <c r="L17270" s="17">
        <f t="shared" si="1183"/>
        <v>1680</v>
      </c>
      <c r="M17270" s="5">
        <f t="shared" si="1185"/>
        <v>0</v>
      </c>
      <c r="N17270" s="15">
        <f t="shared" si="1184"/>
        <v>0</v>
      </c>
    </row>
    <row r="17271" spans="11:14" x14ac:dyDescent="0.2">
      <c r="K17271" s="15">
        <f t="shared" si="1182"/>
        <v>1</v>
      </c>
      <c r="L17271" s="17">
        <f t="shared" si="1183"/>
        <v>1680</v>
      </c>
      <c r="M17271" s="5">
        <f t="shared" si="1185"/>
        <v>0</v>
      </c>
      <c r="N17271" s="15">
        <f t="shared" si="1184"/>
        <v>0</v>
      </c>
    </row>
    <row r="17272" spans="11:14" x14ac:dyDescent="0.2">
      <c r="K17272" s="15">
        <f t="shared" si="1182"/>
        <v>1</v>
      </c>
      <c r="L17272" s="17">
        <f t="shared" si="1183"/>
        <v>1680</v>
      </c>
      <c r="M17272" s="5">
        <f t="shared" si="1185"/>
        <v>0</v>
      </c>
      <c r="N17272" s="15">
        <f t="shared" si="1184"/>
        <v>0</v>
      </c>
    </row>
    <row r="17273" spans="11:14" x14ac:dyDescent="0.2">
      <c r="K17273" s="15">
        <f t="shared" si="1182"/>
        <v>1</v>
      </c>
      <c r="L17273" s="17">
        <f t="shared" si="1183"/>
        <v>1680</v>
      </c>
      <c r="M17273" s="5">
        <f t="shared" si="1185"/>
        <v>0</v>
      </c>
      <c r="N17273" s="15">
        <f t="shared" si="1184"/>
        <v>0</v>
      </c>
    </row>
    <row r="17274" spans="11:14" x14ac:dyDescent="0.2">
      <c r="K17274" s="15">
        <f t="shared" si="1182"/>
        <v>1</v>
      </c>
      <c r="L17274" s="17">
        <f t="shared" si="1183"/>
        <v>1680</v>
      </c>
      <c r="M17274" s="5">
        <f t="shared" si="1185"/>
        <v>0</v>
      </c>
      <c r="N17274" s="15">
        <f t="shared" si="1184"/>
        <v>0</v>
      </c>
    </row>
    <row r="17275" spans="11:14" x14ac:dyDescent="0.2">
      <c r="K17275" s="15">
        <f t="shared" si="1182"/>
        <v>1</v>
      </c>
      <c r="L17275" s="17">
        <f t="shared" si="1183"/>
        <v>1680</v>
      </c>
      <c r="M17275" s="5">
        <f t="shared" si="1185"/>
        <v>0</v>
      </c>
      <c r="N17275" s="15">
        <f t="shared" si="1184"/>
        <v>0</v>
      </c>
    </row>
    <row r="17276" spans="11:14" x14ac:dyDescent="0.2">
      <c r="K17276" s="15">
        <f t="shared" si="1182"/>
        <v>1</v>
      </c>
      <c r="L17276" s="17">
        <f t="shared" si="1183"/>
        <v>1680</v>
      </c>
      <c r="M17276" s="5">
        <f t="shared" si="1185"/>
        <v>0</v>
      </c>
      <c r="N17276" s="15">
        <f t="shared" si="1184"/>
        <v>0</v>
      </c>
    </row>
    <row r="17277" spans="11:14" x14ac:dyDescent="0.2">
      <c r="K17277" s="15">
        <f t="shared" si="1182"/>
        <v>1</v>
      </c>
      <c r="L17277" s="17">
        <f t="shared" si="1183"/>
        <v>1680</v>
      </c>
      <c r="M17277" s="5">
        <f t="shared" si="1185"/>
        <v>0</v>
      </c>
      <c r="N17277" s="15">
        <f t="shared" si="1184"/>
        <v>0</v>
      </c>
    </row>
    <row r="17278" spans="11:14" x14ac:dyDescent="0.2">
      <c r="K17278" s="15">
        <f t="shared" si="1182"/>
        <v>1</v>
      </c>
      <c r="L17278" s="17">
        <f t="shared" si="1183"/>
        <v>1680</v>
      </c>
      <c r="M17278" s="5">
        <f t="shared" si="1185"/>
        <v>0</v>
      </c>
      <c r="N17278" s="15">
        <f t="shared" si="1184"/>
        <v>0</v>
      </c>
    </row>
    <row r="17279" spans="11:14" x14ac:dyDescent="0.2">
      <c r="K17279" s="15">
        <f t="shared" si="1182"/>
        <v>1</v>
      </c>
      <c r="L17279" s="17">
        <f t="shared" si="1183"/>
        <v>1680</v>
      </c>
      <c r="M17279" s="5">
        <f t="shared" si="1185"/>
        <v>0</v>
      </c>
      <c r="N17279" s="15">
        <f t="shared" si="1184"/>
        <v>0</v>
      </c>
    </row>
    <row r="17280" spans="11:14" x14ac:dyDescent="0.2">
      <c r="K17280" s="15">
        <f t="shared" si="1182"/>
        <v>1</v>
      </c>
      <c r="L17280" s="17">
        <f t="shared" si="1183"/>
        <v>1680</v>
      </c>
      <c r="M17280" s="5">
        <f t="shared" si="1185"/>
        <v>0</v>
      </c>
      <c r="N17280" s="15">
        <f t="shared" si="1184"/>
        <v>0</v>
      </c>
    </row>
    <row r="17281" spans="11:14" x14ac:dyDescent="0.2">
      <c r="K17281" s="15">
        <f t="shared" si="1182"/>
        <v>1</v>
      </c>
      <c r="L17281" s="17">
        <f t="shared" si="1183"/>
        <v>1680</v>
      </c>
      <c r="M17281" s="5">
        <f t="shared" si="1185"/>
        <v>0</v>
      </c>
      <c r="N17281" s="15">
        <f t="shared" si="1184"/>
        <v>0</v>
      </c>
    </row>
    <row r="17282" spans="11:14" x14ac:dyDescent="0.2">
      <c r="K17282" s="15">
        <f t="shared" ref="K17282:K17345" si="1186">DATE(YEAR(E17282),MONTH(E17282),1)</f>
        <v>1</v>
      </c>
      <c r="L17282" s="17">
        <f t="shared" ref="L17282:L17345" si="1187">ROUND(($B$3-K17282)/365.25*12,0)</f>
        <v>1680</v>
      </c>
      <c r="M17282" s="5">
        <f t="shared" si="1185"/>
        <v>0</v>
      </c>
      <c r="N17282" s="15">
        <f t="shared" ref="N17282:N17345" si="1188">EDATE(E17282,D17282)</f>
        <v>0</v>
      </c>
    </row>
    <row r="17283" spans="11:14" x14ac:dyDescent="0.2">
      <c r="K17283" s="15">
        <f t="shared" si="1186"/>
        <v>1</v>
      </c>
      <c r="L17283" s="17">
        <f t="shared" si="1187"/>
        <v>1680</v>
      </c>
      <c r="M17283" s="5">
        <f t="shared" ref="M17283:M17346" si="1189">ROUND((N17283-K17283)/365.25*12,0)</f>
        <v>0</v>
      </c>
      <c r="N17283" s="15">
        <f t="shared" si="1188"/>
        <v>0</v>
      </c>
    </row>
    <row r="17284" spans="11:14" x14ac:dyDescent="0.2">
      <c r="K17284" s="15">
        <f t="shared" si="1186"/>
        <v>1</v>
      </c>
      <c r="L17284" s="17">
        <f t="shared" si="1187"/>
        <v>1680</v>
      </c>
      <c r="M17284" s="5">
        <f t="shared" si="1189"/>
        <v>0</v>
      </c>
      <c r="N17284" s="15">
        <f t="shared" si="1188"/>
        <v>0</v>
      </c>
    </row>
    <row r="17285" spans="11:14" x14ac:dyDescent="0.2">
      <c r="K17285" s="15">
        <f t="shared" si="1186"/>
        <v>1</v>
      </c>
      <c r="L17285" s="17">
        <f t="shared" si="1187"/>
        <v>1680</v>
      </c>
      <c r="M17285" s="5">
        <f t="shared" si="1189"/>
        <v>0</v>
      </c>
      <c r="N17285" s="15">
        <f t="shared" si="1188"/>
        <v>0</v>
      </c>
    </row>
    <row r="17286" spans="11:14" x14ac:dyDescent="0.2">
      <c r="K17286" s="15">
        <f t="shared" si="1186"/>
        <v>1</v>
      </c>
      <c r="L17286" s="17">
        <f t="shared" si="1187"/>
        <v>1680</v>
      </c>
      <c r="M17286" s="5">
        <f t="shared" si="1189"/>
        <v>0</v>
      </c>
      <c r="N17286" s="15">
        <f t="shared" si="1188"/>
        <v>0</v>
      </c>
    </row>
    <row r="17287" spans="11:14" x14ac:dyDescent="0.2">
      <c r="K17287" s="15">
        <f t="shared" si="1186"/>
        <v>1</v>
      </c>
      <c r="L17287" s="17">
        <f t="shared" si="1187"/>
        <v>1680</v>
      </c>
      <c r="M17287" s="5">
        <f t="shared" si="1189"/>
        <v>0</v>
      </c>
      <c r="N17287" s="15">
        <f t="shared" si="1188"/>
        <v>0</v>
      </c>
    </row>
    <row r="17288" spans="11:14" x14ac:dyDescent="0.2">
      <c r="K17288" s="15">
        <f t="shared" si="1186"/>
        <v>1</v>
      </c>
      <c r="L17288" s="17">
        <f t="shared" si="1187"/>
        <v>1680</v>
      </c>
      <c r="M17288" s="5">
        <f t="shared" si="1189"/>
        <v>0</v>
      </c>
      <c r="N17288" s="15">
        <f t="shared" si="1188"/>
        <v>0</v>
      </c>
    </row>
    <row r="17289" spans="11:14" x14ac:dyDescent="0.2">
      <c r="K17289" s="15">
        <f t="shared" si="1186"/>
        <v>1</v>
      </c>
      <c r="L17289" s="17">
        <f t="shared" si="1187"/>
        <v>1680</v>
      </c>
      <c r="M17289" s="5">
        <f t="shared" si="1189"/>
        <v>0</v>
      </c>
      <c r="N17289" s="15">
        <f t="shared" si="1188"/>
        <v>0</v>
      </c>
    </row>
    <row r="17290" spans="11:14" x14ac:dyDescent="0.2">
      <c r="K17290" s="15">
        <f t="shared" si="1186"/>
        <v>1</v>
      </c>
      <c r="L17290" s="17">
        <f t="shared" si="1187"/>
        <v>1680</v>
      </c>
      <c r="M17290" s="5">
        <f t="shared" si="1189"/>
        <v>0</v>
      </c>
      <c r="N17290" s="15">
        <f t="shared" si="1188"/>
        <v>0</v>
      </c>
    </row>
    <row r="17291" spans="11:14" x14ac:dyDescent="0.2">
      <c r="K17291" s="15">
        <f t="shared" si="1186"/>
        <v>1</v>
      </c>
      <c r="L17291" s="17">
        <f t="shared" si="1187"/>
        <v>1680</v>
      </c>
      <c r="M17291" s="5">
        <f t="shared" si="1189"/>
        <v>0</v>
      </c>
      <c r="N17291" s="15">
        <f t="shared" si="1188"/>
        <v>0</v>
      </c>
    </row>
    <row r="17292" spans="11:14" x14ac:dyDescent="0.2">
      <c r="K17292" s="15">
        <f t="shared" si="1186"/>
        <v>1</v>
      </c>
      <c r="L17292" s="17">
        <f t="shared" si="1187"/>
        <v>1680</v>
      </c>
      <c r="M17292" s="5">
        <f t="shared" si="1189"/>
        <v>0</v>
      </c>
      <c r="N17292" s="15">
        <f t="shared" si="1188"/>
        <v>0</v>
      </c>
    </row>
    <row r="17293" spans="11:14" x14ac:dyDescent="0.2">
      <c r="K17293" s="15">
        <f t="shared" si="1186"/>
        <v>1</v>
      </c>
      <c r="L17293" s="17">
        <f t="shared" si="1187"/>
        <v>1680</v>
      </c>
      <c r="M17293" s="5">
        <f t="shared" si="1189"/>
        <v>0</v>
      </c>
      <c r="N17293" s="15">
        <f t="shared" si="1188"/>
        <v>0</v>
      </c>
    </row>
    <row r="17294" spans="11:14" x14ac:dyDescent="0.2">
      <c r="K17294" s="15">
        <f t="shared" si="1186"/>
        <v>1</v>
      </c>
      <c r="L17294" s="17">
        <f t="shared" si="1187"/>
        <v>1680</v>
      </c>
      <c r="M17294" s="5">
        <f t="shared" si="1189"/>
        <v>0</v>
      </c>
      <c r="N17294" s="15">
        <f t="shared" si="1188"/>
        <v>0</v>
      </c>
    </row>
    <row r="17295" spans="11:14" x14ac:dyDescent="0.2">
      <c r="K17295" s="15">
        <f t="shared" si="1186"/>
        <v>1</v>
      </c>
      <c r="L17295" s="17">
        <f t="shared" si="1187"/>
        <v>1680</v>
      </c>
      <c r="M17295" s="5">
        <f t="shared" si="1189"/>
        <v>0</v>
      </c>
      <c r="N17295" s="15">
        <f t="shared" si="1188"/>
        <v>0</v>
      </c>
    </row>
    <row r="17296" spans="11:14" x14ac:dyDescent="0.2">
      <c r="K17296" s="15">
        <f t="shared" si="1186"/>
        <v>1</v>
      </c>
      <c r="L17296" s="17">
        <f t="shared" si="1187"/>
        <v>1680</v>
      </c>
      <c r="M17296" s="5">
        <f t="shared" si="1189"/>
        <v>0</v>
      </c>
      <c r="N17296" s="15">
        <f t="shared" si="1188"/>
        <v>0</v>
      </c>
    </row>
    <row r="17297" spans="11:14" x14ac:dyDescent="0.2">
      <c r="K17297" s="15">
        <f t="shared" si="1186"/>
        <v>1</v>
      </c>
      <c r="L17297" s="17">
        <f t="shared" si="1187"/>
        <v>1680</v>
      </c>
      <c r="M17297" s="5">
        <f t="shared" si="1189"/>
        <v>0</v>
      </c>
      <c r="N17297" s="15">
        <f t="shared" si="1188"/>
        <v>0</v>
      </c>
    </row>
    <row r="17298" spans="11:14" x14ac:dyDescent="0.2">
      <c r="K17298" s="15">
        <f t="shared" si="1186"/>
        <v>1</v>
      </c>
      <c r="L17298" s="17">
        <f t="shared" si="1187"/>
        <v>1680</v>
      </c>
      <c r="M17298" s="5">
        <f t="shared" si="1189"/>
        <v>0</v>
      </c>
      <c r="N17298" s="15">
        <f t="shared" si="1188"/>
        <v>0</v>
      </c>
    </row>
    <row r="17299" spans="11:14" x14ac:dyDescent="0.2">
      <c r="K17299" s="15">
        <f t="shared" si="1186"/>
        <v>1</v>
      </c>
      <c r="L17299" s="17">
        <f t="shared" si="1187"/>
        <v>1680</v>
      </c>
      <c r="M17299" s="5">
        <f t="shared" si="1189"/>
        <v>0</v>
      </c>
      <c r="N17299" s="15">
        <f t="shared" si="1188"/>
        <v>0</v>
      </c>
    </row>
    <row r="17300" spans="11:14" x14ac:dyDescent="0.2">
      <c r="K17300" s="15">
        <f t="shared" si="1186"/>
        <v>1</v>
      </c>
      <c r="L17300" s="17">
        <f t="shared" si="1187"/>
        <v>1680</v>
      </c>
      <c r="M17300" s="5">
        <f t="shared" si="1189"/>
        <v>0</v>
      </c>
      <c r="N17300" s="15">
        <f t="shared" si="1188"/>
        <v>0</v>
      </c>
    </row>
    <row r="17301" spans="11:14" x14ac:dyDescent="0.2">
      <c r="K17301" s="15">
        <f t="shared" si="1186"/>
        <v>1</v>
      </c>
      <c r="L17301" s="17">
        <f t="shared" si="1187"/>
        <v>1680</v>
      </c>
      <c r="M17301" s="5">
        <f t="shared" si="1189"/>
        <v>0</v>
      </c>
      <c r="N17301" s="15">
        <f t="shared" si="1188"/>
        <v>0</v>
      </c>
    </row>
    <row r="17302" spans="11:14" x14ac:dyDescent="0.2">
      <c r="K17302" s="15">
        <f t="shared" si="1186"/>
        <v>1</v>
      </c>
      <c r="L17302" s="17">
        <f t="shared" si="1187"/>
        <v>1680</v>
      </c>
      <c r="M17302" s="5">
        <f t="shared" si="1189"/>
        <v>0</v>
      </c>
      <c r="N17302" s="15">
        <f t="shared" si="1188"/>
        <v>0</v>
      </c>
    </row>
    <row r="17303" spans="11:14" x14ac:dyDescent="0.2">
      <c r="K17303" s="15">
        <f t="shared" si="1186"/>
        <v>1</v>
      </c>
      <c r="L17303" s="17">
        <f t="shared" si="1187"/>
        <v>1680</v>
      </c>
      <c r="M17303" s="5">
        <f t="shared" si="1189"/>
        <v>0</v>
      </c>
      <c r="N17303" s="15">
        <f t="shared" si="1188"/>
        <v>0</v>
      </c>
    </row>
    <row r="17304" spans="11:14" x14ac:dyDescent="0.2">
      <c r="K17304" s="15">
        <f t="shared" si="1186"/>
        <v>1</v>
      </c>
      <c r="L17304" s="17">
        <f t="shared" si="1187"/>
        <v>1680</v>
      </c>
      <c r="M17304" s="5">
        <f t="shared" si="1189"/>
        <v>0</v>
      </c>
      <c r="N17304" s="15">
        <f t="shared" si="1188"/>
        <v>0</v>
      </c>
    </row>
    <row r="17305" spans="11:14" x14ac:dyDescent="0.2">
      <c r="K17305" s="15">
        <f t="shared" si="1186"/>
        <v>1</v>
      </c>
      <c r="L17305" s="17">
        <f t="shared" si="1187"/>
        <v>1680</v>
      </c>
      <c r="M17305" s="5">
        <f t="shared" si="1189"/>
        <v>0</v>
      </c>
      <c r="N17305" s="15">
        <f t="shared" si="1188"/>
        <v>0</v>
      </c>
    </row>
    <row r="17306" spans="11:14" x14ac:dyDescent="0.2">
      <c r="K17306" s="15">
        <f t="shared" si="1186"/>
        <v>1</v>
      </c>
      <c r="L17306" s="17">
        <f t="shared" si="1187"/>
        <v>1680</v>
      </c>
      <c r="M17306" s="5">
        <f t="shared" si="1189"/>
        <v>0</v>
      </c>
      <c r="N17306" s="15">
        <f t="shared" si="1188"/>
        <v>0</v>
      </c>
    </row>
    <row r="17307" spans="11:14" x14ac:dyDescent="0.2">
      <c r="K17307" s="15">
        <f t="shared" si="1186"/>
        <v>1</v>
      </c>
      <c r="L17307" s="17">
        <f t="shared" si="1187"/>
        <v>1680</v>
      </c>
      <c r="M17307" s="5">
        <f t="shared" si="1189"/>
        <v>0</v>
      </c>
      <c r="N17307" s="15">
        <f t="shared" si="1188"/>
        <v>0</v>
      </c>
    </row>
    <row r="17308" spans="11:14" x14ac:dyDescent="0.2">
      <c r="K17308" s="15">
        <f t="shared" si="1186"/>
        <v>1</v>
      </c>
      <c r="L17308" s="17">
        <f t="shared" si="1187"/>
        <v>1680</v>
      </c>
      <c r="M17308" s="5">
        <f t="shared" si="1189"/>
        <v>0</v>
      </c>
      <c r="N17308" s="15">
        <f t="shared" si="1188"/>
        <v>0</v>
      </c>
    </row>
    <row r="17309" spans="11:14" x14ac:dyDescent="0.2">
      <c r="K17309" s="15">
        <f t="shared" si="1186"/>
        <v>1</v>
      </c>
      <c r="L17309" s="17">
        <f t="shared" si="1187"/>
        <v>1680</v>
      </c>
      <c r="M17309" s="5">
        <f t="shared" si="1189"/>
        <v>0</v>
      </c>
      <c r="N17309" s="15">
        <f t="shared" si="1188"/>
        <v>0</v>
      </c>
    </row>
    <row r="17310" spans="11:14" x14ac:dyDescent="0.2">
      <c r="K17310" s="15">
        <f t="shared" si="1186"/>
        <v>1</v>
      </c>
      <c r="L17310" s="17">
        <f t="shared" si="1187"/>
        <v>1680</v>
      </c>
      <c r="M17310" s="5">
        <f t="shared" si="1189"/>
        <v>0</v>
      </c>
      <c r="N17310" s="15">
        <f t="shared" si="1188"/>
        <v>0</v>
      </c>
    </row>
    <row r="17311" spans="11:14" x14ac:dyDescent="0.2">
      <c r="K17311" s="15">
        <f t="shared" si="1186"/>
        <v>1</v>
      </c>
      <c r="L17311" s="17">
        <f t="shared" si="1187"/>
        <v>1680</v>
      </c>
      <c r="M17311" s="5">
        <f t="shared" si="1189"/>
        <v>0</v>
      </c>
      <c r="N17311" s="15">
        <f t="shared" si="1188"/>
        <v>0</v>
      </c>
    </row>
    <row r="17312" spans="11:14" x14ac:dyDescent="0.2">
      <c r="K17312" s="15">
        <f t="shared" si="1186"/>
        <v>1</v>
      </c>
      <c r="L17312" s="17">
        <f t="shared" si="1187"/>
        <v>1680</v>
      </c>
      <c r="M17312" s="5">
        <f t="shared" si="1189"/>
        <v>0</v>
      </c>
      <c r="N17312" s="15">
        <f t="shared" si="1188"/>
        <v>0</v>
      </c>
    </row>
    <row r="17313" spans="11:14" x14ac:dyDescent="0.2">
      <c r="K17313" s="15">
        <f t="shared" si="1186"/>
        <v>1</v>
      </c>
      <c r="L17313" s="17">
        <f t="shared" si="1187"/>
        <v>1680</v>
      </c>
      <c r="M17313" s="5">
        <f t="shared" si="1189"/>
        <v>0</v>
      </c>
      <c r="N17313" s="15">
        <f t="shared" si="1188"/>
        <v>0</v>
      </c>
    </row>
    <row r="17314" spans="11:14" x14ac:dyDescent="0.2">
      <c r="K17314" s="15">
        <f t="shared" si="1186"/>
        <v>1</v>
      </c>
      <c r="L17314" s="17">
        <f t="shared" si="1187"/>
        <v>1680</v>
      </c>
      <c r="M17314" s="5">
        <f t="shared" si="1189"/>
        <v>0</v>
      </c>
      <c r="N17314" s="15">
        <f t="shared" si="1188"/>
        <v>0</v>
      </c>
    </row>
    <row r="17315" spans="11:14" x14ac:dyDescent="0.2">
      <c r="K17315" s="15">
        <f t="shared" si="1186"/>
        <v>1</v>
      </c>
      <c r="L17315" s="17">
        <f t="shared" si="1187"/>
        <v>1680</v>
      </c>
      <c r="M17315" s="5">
        <f t="shared" si="1189"/>
        <v>0</v>
      </c>
      <c r="N17315" s="15">
        <f t="shared" si="1188"/>
        <v>0</v>
      </c>
    </row>
    <row r="17316" spans="11:14" x14ac:dyDescent="0.2">
      <c r="K17316" s="15">
        <f t="shared" si="1186"/>
        <v>1</v>
      </c>
      <c r="L17316" s="17">
        <f t="shared" si="1187"/>
        <v>1680</v>
      </c>
      <c r="M17316" s="5">
        <f t="shared" si="1189"/>
        <v>0</v>
      </c>
      <c r="N17316" s="15">
        <f t="shared" si="1188"/>
        <v>0</v>
      </c>
    </row>
    <row r="17317" spans="11:14" x14ac:dyDescent="0.2">
      <c r="K17317" s="15">
        <f t="shared" si="1186"/>
        <v>1</v>
      </c>
      <c r="L17317" s="17">
        <f t="shared" si="1187"/>
        <v>1680</v>
      </c>
      <c r="M17317" s="5">
        <f t="shared" si="1189"/>
        <v>0</v>
      </c>
      <c r="N17317" s="15">
        <f t="shared" si="1188"/>
        <v>0</v>
      </c>
    </row>
    <row r="17318" spans="11:14" x14ac:dyDescent="0.2">
      <c r="K17318" s="15">
        <f t="shared" si="1186"/>
        <v>1</v>
      </c>
      <c r="L17318" s="17">
        <f t="shared" si="1187"/>
        <v>1680</v>
      </c>
      <c r="M17318" s="5">
        <f t="shared" si="1189"/>
        <v>0</v>
      </c>
      <c r="N17318" s="15">
        <f t="shared" si="1188"/>
        <v>0</v>
      </c>
    </row>
    <row r="17319" spans="11:14" x14ac:dyDescent="0.2">
      <c r="K17319" s="15">
        <f t="shared" si="1186"/>
        <v>1</v>
      </c>
      <c r="L17319" s="17">
        <f t="shared" si="1187"/>
        <v>1680</v>
      </c>
      <c r="M17319" s="5">
        <f t="shared" si="1189"/>
        <v>0</v>
      </c>
      <c r="N17319" s="15">
        <f t="shared" si="1188"/>
        <v>0</v>
      </c>
    </row>
    <row r="17320" spans="11:14" x14ac:dyDescent="0.2">
      <c r="K17320" s="15">
        <f t="shared" si="1186"/>
        <v>1</v>
      </c>
      <c r="L17320" s="17">
        <f t="shared" si="1187"/>
        <v>1680</v>
      </c>
      <c r="M17320" s="5">
        <f t="shared" si="1189"/>
        <v>0</v>
      </c>
      <c r="N17320" s="15">
        <f t="shared" si="1188"/>
        <v>0</v>
      </c>
    </row>
    <row r="17321" spans="11:14" x14ac:dyDescent="0.2">
      <c r="K17321" s="15">
        <f t="shared" si="1186"/>
        <v>1</v>
      </c>
      <c r="L17321" s="17">
        <f t="shared" si="1187"/>
        <v>1680</v>
      </c>
      <c r="M17321" s="5">
        <f t="shared" si="1189"/>
        <v>0</v>
      </c>
      <c r="N17321" s="15">
        <f t="shared" si="1188"/>
        <v>0</v>
      </c>
    </row>
    <row r="17322" spans="11:14" x14ac:dyDescent="0.2">
      <c r="K17322" s="15">
        <f t="shared" si="1186"/>
        <v>1</v>
      </c>
      <c r="L17322" s="17">
        <f t="shared" si="1187"/>
        <v>1680</v>
      </c>
      <c r="M17322" s="5">
        <f t="shared" si="1189"/>
        <v>0</v>
      </c>
      <c r="N17322" s="15">
        <f t="shared" si="1188"/>
        <v>0</v>
      </c>
    </row>
    <row r="17323" spans="11:14" x14ac:dyDescent="0.2">
      <c r="K17323" s="15">
        <f t="shared" si="1186"/>
        <v>1</v>
      </c>
      <c r="L17323" s="17">
        <f t="shared" si="1187"/>
        <v>1680</v>
      </c>
      <c r="M17323" s="5">
        <f t="shared" si="1189"/>
        <v>0</v>
      </c>
      <c r="N17323" s="15">
        <f t="shared" si="1188"/>
        <v>0</v>
      </c>
    </row>
    <row r="17324" spans="11:14" x14ac:dyDescent="0.2">
      <c r="K17324" s="15">
        <f t="shared" si="1186"/>
        <v>1</v>
      </c>
      <c r="L17324" s="17">
        <f t="shared" si="1187"/>
        <v>1680</v>
      </c>
      <c r="M17324" s="5">
        <f t="shared" si="1189"/>
        <v>0</v>
      </c>
      <c r="N17324" s="15">
        <f t="shared" si="1188"/>
        <v>0</v>
      </c>
    </row>
    <row r="17325" spans="11:14" x14ac:dyDescent="0.2">
      <c r="K17325" s="15">
        <f t="shared" si="1186"/>
        <v>1</v>
      </c>
      <c r="L17325" s="17">
        <f t="shared" si="1187"/>
        <v>1680</v>
      </c>
      <c r="M17325" s="5">
        <f t="shared" si="1189"/>
        <v>0</v>
      </c>
      <c r="N17325" s="15">
        <f t="shared" si="1188"/>
        <v>0</v>
      </c>
    </row>
    <row r="17326" spans="11:14" x14ac:dyDescent="0.2">
      <c r="K17326" s="15">
        <f t="shared" si="1186"/>
        <v>1</v>
      </c>
      <c r="L17326" s="17">
        <f t="shared" si="1187"/>
        <v>1680</v>
      </c>
      <c r="M17326" s="5">
        <f t="shared" si="1189"/>
        <v>0</v>
      </c>
      <c r="N17326" s="15">
        <f t="shared" si="1188"/>
        <v>0</v>
      </c>
    </row>
    <row r="17327" spans="11:14" x14ac:dyDescent="0.2">
      <c r="K17327" s="15">
        <f t="shared" si="1186"/>
        <v>1</v>
      </c>
      <c r="L17327" s="17">
        <f t="shared" si="1187"/>
        <v>1680</v>
      </c>
      <c r="M17327" s="5">
        <f t="shared" si="1189"/>
        <v>0</v>
      </c>
      <c r="N17327" s="15">
        <f t="shared" si="1188"/>
        <v>0</v>
      </c>
    </row>
    <row r="17328" spans="11:14" x14ac:dyDescent="0.2">
      <c r="K17328" s="15">
        <f t="shared" si="1186"/>
        <v>1</v>
      </c>
      <c r="L17328" s="17">
        <f t="shared" si="1187"/>
        <v>1680</v>
      </c>
      <c r="M17328" s="5">
        <f t="shared" si="1189"/>
        <v>0</v>
      </c>
      <c r="N17328" s="15">
        <f t="shared" si="1188"/>
        <v>0</v>
      </c>
    </row>
    <row r="17329" spans="11:14" x14ac:dyDescent="0.2">
      <c r="K17329" s="15">
        <f t="shared" si="1186"/>
        <v>1</v>
      </c>
      <c r="L17329" s="17">
        <f t="shared" si="1187"/>
        <v>1680</v>
      </c>
      <c r="M17329" s="5">
        <f t="shared" si="1189"/>
        <v>0</v>
      </c>
      <c r="N17329" s="15">
        <f t="shared" si="1188"/>
        <v>0</v>
      </c>
    </row>
    <row r="17330" spans="11:14" x14ac:dyDescent="0.2">
      <c r="K17330" s="15">
        <f t="shared" si="1186"/>
        <v>1</v>
      </c>
      <c r="L17330" s="17">
        <f t="shared" si="1187"/>
        <v>1680</v>
      </c>
      <c r="M17330" s="5">
        <f t="shared" si="1189"/>
        <v>0</v>
      </c>
      <c r="N17330" s="15">
        <f t="shared" si="1188"/>
        <v>0</v>
      </c>
    </row>
    <row r="17331" spans="11:14" x14ac:dyDescent="0.2">
      <c r="K17331" s="15">
        <f t="shared" si="1186"/>
        <v>1</v>
      </c>
      <c r="L17331" s="17">
        <f t="shared" si="1187"/>
        <v>1680</v>
      </c>
      <c r="M17331" s="5">
        <f t="shared" si="1189"/>
        <v>0</v>
      </c>
      <c r="N17331" s="15">
        <f t="shared" si="1188"/>
        <v>0</v>
      </c>
    </row>
    <row r="17332" spans="11:14" x14ac:dyDescent="0.2">
      <c r="K17332" s="15">
        <f t="shared" si="1186"/>
        <v>1</v>
      </c>
      <c r="L17332" s="17">
        <f t="shared" si="1187"/>
        <v>1680</v>
      </c>
      <c r="M17332" s="5">
        <f t="shared" si="1189"/>
        <v>0</v>
      </c>
      <c r="N17332" s="15">
        <f t="shared" si="1188"/>
        <v>0</v>
      </c>
    </row>
    <row r="17333" spans="11:14" x14ac:dyDescent="0.2">
      <c r="K17333" s="15">
        <f t="shared" si="1186"/>
        <v>1</v>
      </c>
      <c r="L17333" s="17">
        <f t="shared" si="1187"/>
        <v>1680</v>
      </c>
      <c r="M17333" s="5">
        <f t="shared" si="1189"/>
        <v>0</v>
      </c>
      <c r="N17333" s="15">
        <f t="shared" si="1188"/>
        <v>0</v>
      </c>
    </row>
    <row r="17334" spans="11:14" x14ac:dyDescent="0.2">
      <c r="K17334" s="15">
        <f t="shared" si="1186"/>
        <v>1</v>
      </c>
      <c r="L17334" s="17">
        <f t="shared" si="1187"/>
        <v>1680</v>
      </c>
      <c r="M17334" s="5">
        <f t="shared" si="1189"/>
        <v>0</v>
      </c>
      <c r="N17334" s="15">
        <f t="shared" si="1188"/>
        <v>0</v>
      </c>
    </row>
    <row r="17335" spans="11:14" x14ac:dyDescent="0.2">
      <c r="K17335" s="15">
        <f t="shared" si="1186"/>
        <v>1</v>
      </c>
      <c r="L17335" s="17">
        <f t="shared" si="1187"/>
        <v>1680</v>
      </c>
      <c r="M17335" s="5">
        <f t="shared" si="1189"/>
        <v>0</v>
      </c>
      <c r="N17335" s="15">
        <f t="shared" si="1188"/>
        <v>0</v>
      </c>
    </row>
    <row r="17336" spans="11:14" x14ac:dyDescent="0.2">
      <c r="K17336" s="15">
        <f t="shared" si="1186"/>
        <v>1</v>
      </c>
      <c r="L17336" s="17">
        <f t="shared" si="1187"/>
        <v>1680</v>
      </c>
      <c r="M17336" s="5">
        <f t="shared" si="1189"/>
        <v>0</v>
      </c>
      <c r="N17336" s="15">
        <f t="shared" si="1188"/>
        <v>0</v>
      </c>
    </row>
    <row r="17337" spans="11:14" x14ac:dyDescent="0.2">
      <c r="K17337" s="15">
        <f t="shared" si="1186"/>
        <v>1</v>
      </c>
      <c r="L17337" s="17">
        <f t="shared" si="1187"/>
        <v>1680</v>
      </c>
      <c r="M17337" s="5">
        <f t="shared" si="1189"/>
        <v>0</v>
      </c>
      <c r="N17337" s="15">
        <f t="shared" si="1188"/>
        <v>0</v>
      </c>
    </row>
    <row r="17338" spans="11:14" x14ac:dyDescent="0.2">
      <c r="K17338" s="15">
        <f t="shared" si="1186"/>
        <v>1</v>
      </c>
      <c r="L17338" s="17">
        <f t="shared" si="1187"/>
        <v>1680</v>
      </c>
      <c r="M17338" s="5">
        <f t="shared" si="1189"/>
        <v>0</v>
      </c>
      <c r="N17338" s="15">
        <f t="shared" si="1188"/>
        <v>0</v>
      </c>
    </row>
    <row r="17339" spans="11:14" x14ac:dyDescent="0.2">
      <c r="K17339" s="15">
        <f t="shared" si="1186"/>
        <v>1</v>
      </c>
      <c r="L17339" s="17">
        <f t="shared" si="1187"/>
        <v>1680</v>
      </c>
      <c r="M17339" s="5">
        <f t="shared" si="1189"/>
        <v>0</v>
      </c>
      <c r="N17339" s="15">
        <f t="shared" si="1188"/>
        <v>0</v>
      </c>
    </row>
    <row r="17340" spans="11:14" x14ac:dyDescent="0.2">
      <c r="K17340" s="15">
        <f t="shared" si="1186"/>
        <v>1</v>
      </c>
      <c r="L17340" s="17">
        <f t="shared" si="1187"/>
        <v>1680</v>
      </c>
      <c r="M17340" s="5">
        <f t="shared" si="1189"/>
        <v>0</v>
      </c>
      <c r="N17340" s="15">
        <f t="shared" si="1188"/>
        <v>0</v>
      </c>
    </row>
    <row r="17341" spans="11:14" x14ac:dyDescent="0.2">
      <c r="K17341" s="15">
        <f t="shared" si="1186"/>
        <v>1</v>
      </c>
      <c r="L17341" s="17">
        <f t="shared" si="1187"/>
        <v>1680</v>
      </c>
      <c r="M17341" s="5">
        <f t="shared" si="1189"/>
        <v>0</v>
      </c>
      <c r="N17341" s="15">
        <f t="shared" si="1188"/>
        <v>0</v>
      </c>
    </row>
    <row r="17342" spans="11:14" x14ac:dyDescent="0.2">
      <c r="K17342" s="15">
        <f t="shared" si="1186"/>
        <v>1</v>
      </c>
      <c r="L17342" s="17">
        <f t="shared" si="1187"/>
        <v>1680</v>
      </c>
      <c r="M17342" s="5">
        <f t="shared" si="1189"/>
        <v>0</v>
      </c>
      <c r="N17342" s="15">
        <f t="shared" si="1188"/>
        <v>0</v>
      </c>
    </row>
    <row r="17343" spans="11:14" x14ac:dyDescent="0.2">
      <c r="K17343" s="15">
        <f t="shared" si="1186"/>
        <v>1</v>
      </c>
      <c r="L17343" s="17">
        <f t="shared" si="1187"/>
        <v>1680</v>
      </c>
      <c r="M17343" s="5">
        <f t="shared" si="1189"/>
        <v>0</v>
      </c>
      <c r="N17343" s="15">
        <f t="shared" si="1188"/>
        <v>0</v>
      </c>
    </row>
    <row r="17344" spans="11:14" x14ac:dyDescent="0.2">
      <c r="K17344" s="15">
        <f t="shared" si="1186"/>
        <v>1</v>
      </c>
      <c r="L17344" s="17">
        <f t="shared" si="1187"/>
        <v>1680</v>
      </c>
      <c r="M17344" s="5">
        <f t="shared" si="1189"/>
        <v>0</v>
      </c>
      <c r="N17344" s="15">
        <f t="shared" si="1188"/>
        <v>0</v>
      </c>
    </row>
    <row r="17345" spans="11:14" x14ac:dyDescent="0.2">
      <c r="K17345" s="15">
        <f t="shared" si="1186"/>
        <v>1</v>
      </c>
      <c r="L17345" s="17">
        <f t="shared" si="1187"/>
        <v>1680</v>
      </c>
      <c r="M17345" s="5">
        <f t="shared" si="1189"/>
        <v>0</v>
      </c>
      <c r="N17345" s="15">
        <f t="shared" si="1188"/>
        <v>0</v>
      </c>
    </row>
    <row r="17346" spans="11:14" x14ac:dyDescent="0.2">
      <c r="K17346" s="15">
        <f t="shared" ref="K17346:K17409" si="1190">DATE(YEAR(E17346),MONTH(E17346),1)</f>
        <v>1</v>
      </c>
      <c r="L17346" s="17">
        <f t="shared" ref="L17346:L17409" si="1191">ROUND(($B$3-K17346)/365.25*12,0)</f>
        <v>1680</v>
      </c>
      <c r="M17346" s="5">
        <f t="shared" si="1189"/>
        <v>0</v>
      </c>
      <c r="N17346" s="15">
        <f t="shared" ref="N17346:N17409" si="1192">EDATE(E17346,D17346)</f>
        <v>0</v>
      </c>
    </row>
    <row r="17347" spans="11:14" x14ac:dyDescent="0.2">
      <c r="K17347" s="15">
        <f t="shared" si="1190"/>
        <v>1</v>
      </c>
      <c r="L17347" s="17">
        <f t="shared" si="1191"/>
        <v>1680</v>
      </c>
      <c r="M17347" s="5">
        <f t="shared" ref="M17347:M17410" si="1193">ROUND((N17347-K17347)/365.25*12,0)</f>
        <v>0</v>
      </c>
      <c r="N17347" s="15">
        <f t="shared" si="1192"/>
        <v>0</v>
      </c>
    </row>
    <row r="17348" spans="11:14" x14ac:dyDescent="0.2">
      <c r="K17348" s="15">
        <f t="shared" si="1190"/>
        <v>1</v>
      </c>
      <c r="L17348" s="17">
        <f t="shared" si="1191"/>
        <v>1680</v>
      </c>
      <c r="M17348" s="5">
        <f t="shared" si="1193"/>
        <v>0</v>
      </c>
      <c r="N17348" s="15">
        <f t="shared" si="1192"/>
        <v>0</v>
      </c>
    </row>
    <row r="17349" spans="11:14" x14ac:dyDescent="0.2">
      <c r="K17349" s="15">
        <f t="shared" si="1190"/>
        <v>1</v>
      </c>
      <c r="L17349" s="17">
        <f t="shared" si="1191"/>
        <v>1680</v>
      </c>
      <c r="M17349" s="5">
        <f t="shared" si="1193"/>
        <v>0</v>
      </c>
      <c r="N17349" s="15">
        <f t="shared" si="1192"/>
        <v>0</v>
      </c>
    </row>
    <row r="17350" spans="11:14" x14ac:dyDescent="0.2">
      <c r="K17350" s="15">
        <f t="shared" si="1190"/>
        <v>1</v>
      </c>
      <c r="L17350" s="17">
        <f t="shared" si="1191"/>
        <v>1680</v>
      </c>
      <c r="M17350" s="5">
        <f t="shared" si="1193"/>
        <v>0</v>
      </c>
      <c r="N17350" s="15">
        <f t="shared" si="1192"/>
        <v>0</v>
      </c>
    </row>
    <row r="17351" spans="11:14" x14ac:dyDescent="0.2">
      <c r="K17351" s="15">
        <f t="shared" si="1190"/>
        <v>1</v>
      </c>
      <c r="L17351" s="17">
        <f t="shared" si="1191"/>
        <v>1680</v>
      </c>
      <c r="M17351" s="5">
        <f t="shared" si="1193"/>
        <v>0</v>
      </c>
      <c r="N17351" s="15">
        <f t="shared" si="1192"/>
        <v>0</v>
      </c>
    </row>
    <row r="17352" spans="11:14" x14ac:dyDescent="0.2">
      <c r="K17352" s="15">
        <f t="shared" si="1190"/>
        <v>1</v>
      </c>
      <c r="L17352" s="17">
        <f t="shared" si="1191"/>
        <v>1680</v>
      </c>
      <c r="M17352" s="5">
        <f t="shared" si="1193"/>
        <v>0</v>
      </c>
      <c r="N17352" s="15">
        <f t="shared" si="1192"/>
        <v>0</v>
      </c>
    </row>
    <row r="17353" spans="11:14" x14ac:dyDescent="0.2">
      <c r="K17353" s="15">
        <f t="shared" si="1190"/>
        <v>1</v>
      </c>
      <c r="L17353" s="17">
        <f t="shared" si="1191"/>
        <v>1680</v>
      </c>
      <c r="M17353" s="5">
        <f t="shared" si="1193"/>
        <v>0</v>
      </c>
      <c r="N17353" s="15">
        <f t="shared" si="1192"/>
        <v>0</v>
      </c>
    </row>
    <row r="17354" spans="11:14" x14ac:dyDescent="0.2">
      <c r="K17354" s="15">
        <f t="shared" si="1190"/>
        <v>1</v>
      </c>
      <c r="L17354" s="17">
        <f t="shared" si="1191"/>
        <v>1680</v>
      </c>
      <c r="M17354" s="5">
        <f t="shared" si="1193"/>
        <v>0</v>
      </c>
      <c r="N17354" s="15">
        <f t="shared" si="1192"/>
        <v>0</v>
      </c>
    </row>
    <row r="17355" spans="11:14" x14ac:dyDescent="0.2">
      <c r="K17355" s="15">
        <f t="shared" si="1190"/>
        <v>1</v>
      </c>
      <c r="L17355" s="17">
        <f t="shared" si="1191"/>
        <v>1680</v>
      </c>
      <c r="M17355" s="5">
        <f t="shared" si="1193"/>
        <v>0</v>
      </c>
      <c r="N17355" s="15">
        <f t="shared" si="1192"/>
        <v>0</v>
      </c>
    </row>
    <row r="17356" spans="11:14" x14ac:dyDescent="0.2">
      <c r="K17356" s="15">
        <f t="shared" si="1190"/>
        <v>1</v>
      </c>
      <c r="L17356" s="17">
        <f t="shared" si="1191"/>
        <v>1680</v>
      </c>
      <c r="M17356" s="5">
        <f t="shared" si="1193"/>
        <v>0</v>
      </c>
      <c r="N17356" s="15">
        <f t="shared" si="1192"/>
        <v>0</v>
      </c>
    </row>
    <row r="17357" spans="11:14" x14ac:dyDescent="0.2">
      <c r="K17357" s="15">
        <f t="shared" si="1190"/>
        <v>1</v>
      </c>
      <c r="L17357" s="17">
        <f t="shared" si="1191"/>
        <v>1680</v>
      </c>
      <c r="M17357" s="5">
        <f t="shared" si="1193"/>
        <v>0</v>
      </c>
      <c r="N17357" s="15">
        <f t="shared" si="1192"/>
        <v>0</v>
      </c>
    </row>
    <row r="17358" spans="11:14" x14ac:dyDescent="0.2">
      <c r="K17358" s="15">
        <f t="shared" si="1190"/>
        <v>1</v>
      </c>
      <c r="L17358" s="17">
        <f t="shared" si="1191"/>
        <v>1680</v>
      </c>
      <c r="M17358" s="5">
        <f t="shared" si="1193"/>
        <v>0</v>
      </c>
      <c r="N17358" s="15">
        <f t="shared" si="1192"/>
        <v>0</v>
      </c>
    </row>
    <row r="17359" spans="11:14" x14ac:dyDescent="0.2">
      <c r="K17359" s="15">
        <f t="shared" si="1190"/>
        <v>1</v>
      </c>
      <c r="L17359" s="17">
        <f t="shared" si="1191"/>
        <v>1680</v>
      </c>
      <c r="M17359" s="5">
        <f t="shared" si="1193"/>
        <v>0</v>
      </c>
      <c r="N17359" s="15">
        <f t="shared" si="1192"/>
        <v>0</v>
      </c>
    </row>
    <row r="17360" spans="11:14" x14ac:dyDescent="0.2">
      <c r="K17360" s="15">
        <f t="shared" si="1190"/>
        <v>1</v>
      </c>
      <c r="L17360" s="17">
        <f t="shared" si="1191"/>
        <v>1680</v>
      </c>
      <c r="M17360" s="5">
        <f t="shared" si="1193"/>
        <v>0</v>
      </c>
      <c r="N17360" s="15">
        <f t="shared" si="1192"/>
        <v>0</v>
      </c>
    </row>
    <row r="17361" spans="11:14" x14ac:dyDescent="0.2">
      <c r="K17361" s="15">
        <f t="shared" si="1190"/>
        <v>1</v>
      </c>
      <c r="L17361" s="17">
        <f t="shared" si="1191"/>
        <v>1680</v>
      </c>
      <c r="M17361" s="5">
        <f t="shared" si="1193"/>
        <v>0</v>
      </c>
      <c r="N17361" s="15">
        <f t="shared" si="1192"/>
        <v>0</v>
      </c>
    </row>
    <row r="17362" spans="11:14" x14ac:dyDescent="0.2">
      <c r="K17362" s="15">
        <f t="shared" si="1190"/>
        <v>1</v>
      </c>
      <c r="L17362" s="17">
        <f t="shared" si="1191"/>
        <v>1680</v>
      </c>
      <c r="M17362" s="5">
        <f t="shared" si="1193"/>
        <v>0</v>
      </c>
      <c r="N17362" s="15">
        <f t="shared" si="1192"/>
        <v>0</v>
      </c>
    </row>
    <row r="17363" spans="11:14" x14ac:dyDescent="0.2">
      <c r="K17363" s="15">
        <f t="shared" si="1190"/>
        <v>1</v>
      </c>
      <c r="L17363" s="17">
        <f t="shared" si="1191"/>
        <v>1680</v>
      </c>
      <c r="M17363" s="5">
        <f t="shared" si="1193"/>
        <v>0</v>
      </c>
      <c r="N17363" s="15">
        <f t="shared" si="1192"/>
        <v>0</v>
      </c>
    </row>
    <row r="17364" spans="11:14" x14ac:dyDescent="0.2">
      <c r="K17364" s="15">
        <f t="shared" si="1190"/>
        <v>1</v>
      </c>
      <c r="L17364" s="17">
        <f t="shared" si="1191"/>
        <v>1680</v>
      </c>
      <c r="M17364" s="5">
        <f t="shared" si="1193"/>
        <v>0</v>
      </c>
      <c r="N17364" s="15">
        <f t="shared" si="1192"/>
        <v>0</v>
      </c>
    </row>
    <row r="17365" spans="11:14" x14ac:dyDescent="0.2">
      <c r="K17365" s="15">
        <f t="shared" si="1190"/>
        <v>1</v>
      </c>
      <c r="L17365" s="17">
        <f t="shared" si="1191"/>
        <v>1680</v>
      </c>
      <c r="M17365" s="5">
        <f t="shared" si="1193"/>
        <v>0</v>
      </c>
      <c r="N17365" s="15">
        <f t="shared" si="1192"/>
        <v>0</v>
      </c>
    </row>
    <row r="17366" spans="11:14" x14ac:dyDescent="0.2">
      <c r="K17366" s="15">
        <f t="shared" si="1190"/>
        <v>1</v>
      </c>
      <c r="L17366" s="17">
        <f t="shared" si="1191"/>
        <v>1680</v>
      </c>
      <c r="M17366" s="5">
        <f t="shared" si="1193"/>
        <v>0</v>
      </c>
      <c r="N17366" s="15">
        <f t="shared" si="1192"/>
        <v>0</v>
      </c>
    </row>
    <row r="17367" spans="11:14" x14ac:dyDescent="0.2">
      <c r="K17367" s="15">
        <f t="shared" si="1190"/>
        <v>1</v>
      </c>
      <c r="L17367" s="17">
        <f t="shared" si="1191"/>
        <v>1680</v>
      </c>
      <c r="M17367" s="5">
        <f t="shared" si="1193"/>
        <v>0</v>
      </c>
      <c r="N17367" s="15">
        <f t="shared" si="1192"/>
        <v>0</v>
      </c>
    </row>
    <row r="17368" spans="11:14" x14ac:dyDescent="0.2">
      <c r="K17368" s="15">
        <f t="shared" si="1190"/>
        <v>1</v>
      </c>
      <c r="L17368" s="17">
        <f t="shared" si="1191"/>
        <v>1680</v>
      </c>
      <c r="M17368" s="5">
        <f t="shared" si="1193"/>
        <v>0</v>
      </c>
      <c r="N17368" s="15">
        <f t="shared" si="1192"/>
        <v>0</v>
      </c>
    </row>
    <row r="17369" spans="11:14" x14ac:dyDescent="0.2">
      <c r="K17369" s="15">
        <f t="shared" si="1190"/>
        <v>1</v>
      </c>
      <c r="L17369" s="17">
        <f t="shared" si="1191"/>
        <v>1680</v>
      </c>
      <c r="M17369" s="5">
        <f t="shared" si="1193"/>
        <v>0</v>
      </c>
      <c r="N17369" s="15">
        <f t="shared" si="1192"/>
        <v>0</v>
      </c>
    </row>
    <row r="17370" spans="11:14" x14ac:dyDescent="0.2">
      <c r="K17370" s="15">
        <f t="shared" si="1190"/>
        <v>1</v>
      </c>
      <c r="L17370" s="17">
        <f t="shared" si="1191"/>
        <v>1680</v>
      </c>
      <c r="M17370" s="5">
        <f t="shared" si="1193"/>
        <v>0</v>
      </c>
      <c r="N17370" s="15">
        <f t="shared" si="1192"/>
        <v>0</v>
      </c>
    </row>
    <row r="17371" spans="11:14" x14ac:dyDescent="0.2">
      <c r="K17371" s="15">
        <f t="shared" si="1190"/>
        <v>1</v>
      </c>
      <c r="L17371" s="17">
        <f t="shared" si="1191"/>
        <v>1680</v>
      </c>
      <c r="M17371" s="5">
        <f t="shared" si="1193"/>
        <v>0</v>
      </c>
      <c r="N17371" s="15">
        <f t="shared" si="1192"/>
        <v>0</v>
      </c>
    </row>
    <row r="17372" spans="11:14" x14ac:dyDescent="0.2">
      <c r="K17372" s="15">
        <f t="shared" si="1190"/>
        <v>1</v>
      </c>
      <c r="L17372" s="17">
        <f t="shared" si="1191"/>
        <v>1680</v>
      </c>
      <c r="M17372" s="5">
        <f t="shared" si="1193"/>
        <v>0</v>
      </c>
      <c r="N17372" s="15">
        <f t="shared" si="1192"/>
        <v>0</v>
      </c>
    </row>
    <row r="17373" spans="11:14" x14ac:dyDescent="0.2">
      <c r="K17373" s="15">
        <f t="shared" si="1190"/>
        <v>1</v>
      </c>
      <c r="L17373" s="17">
        <f t="shared" si="1191"/>
        <v>1680</v>
      </c>
      <c r="M17373" s="5">
        <f t="shared" si="1193"/>
        <v>0</v>
      </c>
      <c r="N17373" s="15">
        <f t="shared" si="1192"/>
        <v>0</v>
      </c>
    </row>
    <row r="17374" spans="11:14" x14ac:dyDescent="0.2">
      <c r="K17374" s="15">
        <f t="shared" si="1190"/>
        <v>1</v>
      </c>
      <c r="L17374" s="17">
        <f t="shared" si="1191"/>
        <v>1680</v>
      </c>
      <c r="M17374" s="5">
        <f t="shared" si="1193"/>
        <v>0</v>
      </c>
      <c r="N17374" s="15">
        <f t="shared" si="1192"/>
        <v>0</v>
      </c>
    </row>
    <row r="17375" spans="11:14" x14ac:dyDescent="0.2">
      <c r="K17375" s="15">
        <f t="shared" si="1190"/>
        <v>1</v>
      </c>
      <c r="L17375" s="17">
        <f t="shared" si="1191"/>
        <v>1680</v>
      </c>
      <c r="M17375" s="5">
        <f t="shared" si="1193"/>
        <v>0</v>
      </c>
      <c r="N17375" s="15">
        <f t="shared" si="1192"/>
        <v>0</v>
      </c>
    </row>
    <row r="17376" spans="11:14" x14ac:dyDescent="0.2">
      <c r="K17376" s="15">
        <f t="shared" si="1190"/>
        <v>1</v>
      </c>
      <c r="L17376" s="17">
        <f t="shared" si="1191"/>
        <v>1680</v>
      </c>
      <c r="M17376" s="5">
        <f t="shared" si="1193"/>
        <v>0</v>
      </c>
      <c r="N17376" s="15">
        <f t="shared" si="1192"/>
        <v>0</v>
      </c>
    </row>
    <row r="17377" spans="11:14" x14ac:dyDescent="0.2">
      <c r="K17377" s="15">
        <f t="shared" si="1190"/>
        <v>1</v>
      </c>
      <c r="L17377" s="17">
        <f t="shared" si="1191"/>
        <v>1680</v>
      </c>
      <c r="M17377" s="5">
        <f t="shared" si="1193"/>
        <v>0</v>
      </c>
      <c r="N17377" s="15">
        <f t="shared" si="1192"/>
        <v>0</v>
      </c>
    </row>
    <row r="17378" spans="11:14" x14ac:dyDescent="0.2">
      <c r="K17378" s="15">
        <f t="shared" si="1190"/>
        <v>1</v>
      </c>
      <c r="L17378" s="17">
        <f t="shared" si="1191"/>
        <v>1680</v>
      </c>
      <c r="M17378" s="5">
        <f t="shared" si="1193"/>
        <v>0</v>
      </c>
      <c r="N17378" s="15">
        <f t="shared" si="1192"/>
        <v>0</v>
      </c>
    </row>
    <row r="17379" spans="11:14" x14ac:dyDescent="0.2">
      <c r="K17379" s="15">
        <f t="shared" si="1190"/>
        <v>1</v>
      </c>
      <c r="L17379" s="17">
        <f t="shared" si="1191"/>
        <v>1680</v>
      </c>
      <c r="M17379" s="5">
        <f t="shared" si="1193"/>
        <v>0</v>
      </c>
      <c r="N17379" s="15">
        <f t="shared" si="1192"/>
        <v>0</v>
      </c>
    </row>
    <row r="17380" spans="11:14" x14ac:dyDescent="0.2">
      <c r="K17380" s="15">
        <f t="shared" si="1190"/>
        <v>1</v>
      </c>
      <c r="L17380" s="17">
        <f t="shared" si="1191"/>
        <v>1680</v>
      </c>
      <c r="M17380" s="5">
        <f t="shared" si="1193"/>
        <v>0</v>
      </c>
      <c r="N17380" s="15">
        <f t="shared" si="1192"/>
        <v>0</v>
      </c>
    </row>
    <row r="17381" spans="11:14" x14ac:dyDescent="0.2">
      <c r="K17381" s="15">
        <f t="shared" si="1190"/>
        <v>1</v>
      </c>
      <c r="L17381" s="17">
        <f t="shared" si="1191"/>
        <v>1680</v>
      </c>
      <c r="M17381" s="5">
        <f t="shared" si="1193"/>
        <v>0</v>
      </c>
      <c r="N17381" s="15">
        <f t="shared" si="1192"/>
        <v>0</v>
      </c>
    </row>
    <row r="17382" spans="11:14" x14ac:dyDescent="0.2">
      <c r="K17382" s="15">
        <f t="shared" si="1190"/>
        <v>1</v>
      </c>
      <c r="L17382" s="17">
        <f t="shared" si="1191"/>
        <v>1680</v>
      </c>
      <c r="M17382" s="5">
        <f t="shared" si="1193"/>
        <v>0</v>
      </c>
      <c r="N17382" s="15">
        <f t="shared" si="1192"/>
        <v>0</v>
      </c>
    </row>
    <row r="17383" spans="11:14" x14ac:dyDescent="0.2">
      <c r="K17383" s="15">
        <f t="shared" si="1190"/>
        <v>1</v>
      </c>
      <c r="L17383" s="17">
        <f t="shared" si="1191"/>
        <v>1680</v>
      </c>
      <c r="M17383" s="5">
        <f t="shared" si="1193"/>
        <v>0</v>
      </c>
      <c r="N17383" s="15">
        <f t="shared" si="1192"/>
        <v>0</v>
      </c>
    </row>
    <row r="17384" spans="11:14" x14ac:dyDescent="0.2">
      <c r="K17384" s="15">
        <f t="shared" si="1190"/>
        <v>1</v>
      </c>
      <c r="L17384" s="17">
        <f t="shared" si="1191"/>
        <v>1680</v>
      </c>
      <c r="M17384" s="5">
        <f t="shared" si="1193"/>
        <v>0</v>
      </c>
      <c r="N17384" s="15">
        <f t="shared" si="1192"/>
        <v>0</v>
      </c>
    </row>
    <row r="17385" spans="11:14" x14ac:dyDescent="0.2">
      <c r="K17385" s="15">
        <f t="shared" si="1190"/>
        <v>1</v>
      </c>
      <c r="L17385" s="17">
        <f t="shared" si="1191"/>
        <v>1680</v>
      </c>
      <c r="M17385" s="5">
        <f t="shared" si="1193"/>
        <v>0</v>
      </c>
      <c r="N17385" s="15">
        <f t="shared" si="1192"/>
        <v>0</v>
      </c>
    </row>
    <row r="17386" spans="11:14" x14ac:dyDescent="0.2">
      <c r="K17386" s="15">
        <f t="shared" si="1190"/>
        <v>1</v>
      </c>
      <c r="L17386" s="17">
        <f t="shared" si="1191"/>
        <v>1680</v>
      </c>
      <c r="M17386" s="5">
        <f t="shared" si="1193"/>
        <v>0</v>
      </c>
      <c r="N17386" s="15">
        <f t="shared" si="1192"/>
        <v>0</v>
      </c>
    </row>
    <row r="17387" spans="11:14" x14ac:dyDescent="0.2">
      <c r="K17387" s="15">
        <f t="shared" si="1190"/>
        <v>1</v>
      </c>
      <c r="L17387" s="17">
        <f t="shared" si="1191"/>
        <v>1680</v>
      </c>
      <c r="M17387" s="5">
        <f t="shared" si="1193"/>
        <v>0</v>
      </c>
      <c r="N17387" s="15">
        <f t="shared" si="1192"/>
        <v>0</v>
      </c>
    </row>
    <row r="17388" spans="11:14" x14ac:dyDescent="0.2">
      <c r="K17388" s="15">
        <f t="shared" si="1190"/>
        <v>1</v>
      </c>
      <c r="L17388" s="17">
        <f t="shared" si="1191"/>
        <v>1680</v>
      </c>
      <c r="M17388" s="5">
        <f t="shared" si="1193"/>
        <v>0</v>
      </c>
      <c r="N17388" s="15">
        <f t="shared" si="1192"/>
        <v>0</v>
      </c>
    </row>
    <row r="17389" spans="11:14" x14ac:dyDescent="0.2">
      <c r="K17389" s="15">
        <f t="shared" si="1190"/>
        <v>1</v>
      </c>
      <c r="L17389" s="17">
        <f t="shared" si="1191"/>
        <v>1680</v>
      </c>
      <c r="M17389" s="5">
        <f t="shared" si="1193"/>
        <v>0</v>
      </c>
      <c r="N17389" s="15">
        <f t="shared" si="1192"/>
        <v>0</v>
      </c>
    </row>
    <row r="17390" spans="11:14" x14ac:dyDescent="0.2">
      <c r="K17390" s="15">
        <f t="shared" si="1190"/>
        <v>1</v>
      </c>
      <c r="L17390" s="17">
        <f t="shared" si="1191"/>
        <v>1680</v>
      </c>
      <c r="M17390" s="5">
        <f t="shared" si="1193"/>
        <v>0</v>
      </c>
      <c r="N17390" s="15">
        <f t="shared" si="1192"/>
        <v>0</v>
      </c>
    </row>
    <row r="17391" spans="11:14" x14ac:dyDescent="0.2">
      <c r="K17391" s="15">
        <f t="shared" si="1190"/>
        <v>1</v>
      </c>
      <c r="L17391" s="17">
        <f t="shared" si="1191"/>
        <v>1680</v>
      </c>
      <c r="M17391" s="5">
        <f t="shared" si="1193"/>
        <v>0</v>
      </c>
      <c r="N17391" s="15">
        <f t="shared" si="1192"/>
        <v>0</v>
      </c>
    </row>
    <row r="17392" spans="11:14" x14ac:dyDescent="0.2">
      <c r="K17392" s="15">
        <f t="shared" si="1190"/>
        <v>1</v>
      </c>
      <c r="L17392" s="17">
        <f t="shared" si="1191"/>
        <v>1680</v>
      </c>
      <c r="M17392" s="5">
        <f t="shared" si="1193"/>
        <v>0</v>
      </c>
      <c r="N17392" s="15">
        <f t="shared" si="1192"/>
        <v>0</v>
      </c>
    </row>
    <row r="17393" spans="11:14" x14ac:dyDescent="0.2">
      <c r="K17393" s="15">
        <f t="shared" si="1190"/>
        <v>1</v>
      </c>
      <c r="L17393" s="17">
        <f t="shared" si="1191"/>
        <v>1680</v>
      </c>
      <c r="M17393" s="5">
        <f t="shared" si="1193"/>
        <v>0</v>
      </c>
      <c r="N17393" s="15">
        <f t="shared" si="1192"/>
        <v>0</v>
      </c>
    </row>
    <row r="17394" spans="11:14" x14ac:dyDescent="0.2">
      <c r="K17394" s="15">
        <f t="shared" si="1190"/>
        <v>1</v>
      </c>
      <c r="L17394" s="17">
        <f t="shared" si="1191"/>
        <v>1680</v>
      </c>
      <c r="M17394" s="5">
        <f t="shared" si="1193"/>
        <v>0</v>
      </c>
      <c r="N17394" s="15">
        <f t="shared" si="1192"/>
        <v>0</v>
      </c>
    </row>
    <row r="17395" spans="11:14" x14ac:dyDescent="0.2">
      <c r="K17395" s="15">
        <f t="shared" si="1190"/>
        <v>1</v>
      </c>
      <c r="L17395" s="17">
        <f t="shared" si="1191"/>
        <v>1680</v>
      </c>
      <c r="M17395" s="5">
        <f t="shared" si="1193"/>
        <v>0</v>
      </c>
      <c r="N17395" s="15">
        <f t="shared" si="1192"/>
        <v>0</v>
      </c>
    </row>
    <row r="17396" spans="11:14" x14ac:dyDescent="0.2">
      <c r="K17396" s="15">
        <f t="shared" si="1190"/>
        <v>1</v>
      </c>
      <c r="L17396" s="17">
        <f t="shared" si="1191"/>
        <v>1680</v>
      </c>
      <c r="M17396" s="5">
        <f t="shared" si="1193"/>
        <v>0</v>
      </c>
      <c r="N17396" s="15">
        <f t="shared" si="1192"/>
        <v>0</v>
      </c>
    </row>
    <row r="17397" spans="11:14" x14ac:dyDescent="0.2">
      <c r="K17397" s="15">
        <f t="shared" si="1190"/>
        <v>1</v>
      </c>
      <c r="L17397" s="17">
        <f t="shared" si="1191"/>
        <v>1680</v>
      </c>
      <c r="M17397" s="5">
        <f t="shared" si="1193"/>
        <v>0</v>
      </c>
      <c r="N17397" s="15">
        <f t="shared" si="1192"/>
        <v>0</v>
      </c>
    </row>
    <row r="17398" spans="11:14" x14ac:dyDescent="0.2">
      <c r="K17398" s="15">
        <f t="shared" si="1190"/>
        <v>1</v>
      </c>
      <c r="L17398" s="17">
        <f t="shared" si="1191"/>
        <v>1680</v>
      </c>
      <c r="M17398" s="5">
        <f t="shared" si="1193"/>
        <v>0</v>
      </c>
      <c r="N17398" s="15">
        <f t="shared" si="1192"/>
        <v>0</v>
      </c>
    </row>
    <row r="17399" spans="11:14" x14ac:dyDescent="0.2">
      <c r="K17399" s="15">
        <f t="shared" si="1190"/>
        <v>1</v>
      </c>
      <c r="L17399" s="17">
        <f t="shared" si="1191"/>
        <v>1680</v>
      </c>
      <c r="M17399" s="5">
        <f t="shared" si="1193"/>
        <v>0</v>
      </c>
      <c r="N17399" s="15">
        <f t="shared" si="1192"/>
        <v>0</v>
      </c>
    </row>
    <row r="17400" spans="11:14" x14ac:dyDescent="0.2">
      <c r="K17400" s="15">
        <f t="shared" si="1190"/>
        <v>1</v>
      </c>
      <c r="L17400" s="17">
        <f t="shared" si="1191"/>
        <v>1680</v>
      </c>
      <c r="M17400" s="5">
        <f t="shared" si="1193"/>
        <v>0</v>
      </c>
      <c r="N17400" s="15">
        <f t="shared" si="1192"/>
        <v>0</v>
      </c>
    </row>
    <row r="17401" spans="11:14" x14ac:dyDescent="0.2">
      <c r="K17401" s="15">
        <f t="shared" si="1190"/>
        <v>1</v>
      </c>
      <c r="L17401" s="17">
        <f t="shared" si="1191"/>
        <v>1680</v>
      </c>
      <c r="M17401" s="5">
        <f t="shared" si="1193"/>
        <v>0</v>
      </c>
      <c r="N17401" s="15">
        <f t="shared" si="1192"/>
        <v>0</v>
      </c>
    </row>
    <row r="17402" spans="11:14" x14ac:dyDescent="0.2">
      <c r="K17402" s="15">
        <f t="shared" si="1190"/>
        <v>1</v>
      </c>
      <c r="L17402" s="17">
        <f t="shared" si="1191"/>
        <v>1680</v>
      </c>
      <c r="M17402" s="5">
        <f t="shared" si="1193"/>
        <v>0</v>
      </c>
      <c r="N17402" s="15">
        <f t="shared" si="1192"/>
        <v>0</v>
      </c>
    </row>
    <row r="17403" spans="11:14" x14ac:dyDescent="0.2">
      <c r="K17403" s="15">
        <f t="shared" si="1190"/>
        <v>1</v>
      </c>
      <c r="L17403" s="17">
        <f t="shared" si="1191"/>
        <v>1680</v>
      </c>
      <c r="M17403" s="5">
        <f t="shared" si="1193"/>
        <v>0</v>
      </c>
      <c r="N17403" s="15">
        <f t="shared" si="1192"/>
        <v>0</v>
      </c>
    </row>
    <row r="17404" spans="11:14" x14ac:dyDescent="0.2">
      <c r="K17404" s="15">
        <f t="shared" si="1190"/>
        <v>1</v>
      </c>
      <c r="L17404" s="17">
        <f t="shared" si="1191"/>
        <v>1680</v>
      </c>
      <c r="M17404" s="5">
        <f t="shared" si="1193"/>
        <v>0</v>
      </c>
      <c r="N17404" s="15">
        <f t="shared" si="1192"/>
        <v>0</v>
      </c>
    </row>
    <row r="17405" spans="11:14" x14ac:dyDescent="0.2">
      <c r="K17405" s="15">
        <f t="shared" si="1190"/>
        <v>1</v>
      </c>
      <c r="L17405" s="17">
        <f t="shared" si="1191"/>
        <v>1680</v>
      </c>
      <c r="M17405" s="5">
        <f t="shared" si="1193"/>
        <v>0</v>
      </c>
      <c r="N17405" s="15">
        <f t="shared" si="1192"/>
        <v>0</v>
      </c>
    </row>
    <row r="17406" spans="11:14" x14ac:dyDescent="0.2">
      <c r="K17406" s="15">
        <f t="shared" si="1190"/>
        <v>1</v>
      </c>
      <c r="L17406" s="17">
        <f t="shared" si="1191"/>
        <v>1680</v>
      </c>
      <c r="M17406" s="5">
        <f t="shared" si="1193"/>
        <v>0</v>
      </c>
      <c r="N17406" s="15">
        <f t="shared" si="1192"/>
        <v>0</v>
      </c>
    </row>
    <row r="17407" spans="11:14" x14ac:dyDescent="0.2">
      <c r="K17407" s="15">
        <f t="shared" si="1190"/>
        <v>1</v>
      </c>
      <c r="L17407" s="17">
        <f t="shared" si="1191"/>
        <v>1680</v>
      </c>
      <c r="M17407" s="5">
        <f t="shared" si="1193"/>
        <v>0</v>
      </c>
      <c r="N17407" s="15">
        <f t="shared" si="1192"/>
        <v>0</v>
      </c>
    </row>
    <row r="17408" spans="11:14" x14ac:dyDescent="0.2">
      <c r="K17408" s="15">
        <f t="shared" si="1190"/>
        <v>1</v>
      </c>
      <c r="L17408" s="17">
        <f t="shared" si="1191"/>
        <v>1680</v>
      </c>
      <c r="M17408" s="5">
        <f t="shared" si="1193"/>
        <v>0</v>
      </c>
      <c r="N17408" s="15">
        <f t="shared" si="1192"/>
        <v>0</v>
      </c>
    </row>
    <row r="17409" spans="11:14" x14ac:dyDescent="0.2">
      <c r="K17409" s="15">
        <f t="shared" si="1190"/>
        <v>1</v>
      </c>
      <c r="L17409" s="17">
        <f t="shared" si="1191"/>
        <v>1680</v>
      </c>
      <c r="M17409" s="5">
        <f t="shared" si="1193"/>
        <v>0</v>
      </c>
      <c r="N17409" s="15">
        <f t="shared" si="1192"/>
        <v>0</v>
      </c>
    </row>
    <row r="17410" spans="11:14" x14ac:dyDescent="0.2">
      <c r="K17410" s="15">
        <f t="shared" ref="K17410:K17473" si="1194">DATE(YEAR(E17410),MONTH(E17410),1)</f>
        <v>1</v>
      </c>
      <c r="L17410" s="17">
        <f t="shared" ref="L17410:L17473" si="1195">ROUND(($B$3-K17410)/365.25*12,0)</f>
        <v>1680</v>
      </c>
      <c r="M17410" s="5">
        <f t="shared" si="1193"/>
        <v>0</v>
      </c>
      <c r="N17410" s="15">
        <f t="shared" ref="N17410:N17473" si="1196">EDATE(E17410,D17410)</f>
        <v>0</v>
      </c>
    </row>
    <row r="17411" spans="11:14" x14ac:dyDescent="0.2">
      <c r="K17411" s="15">
        <f t="shared" si="1194"/>
        <v>1</v>
      </c>
      <c r="L17411" s="17">
        <f t="shared" si="1195"/>
        <v>1680</v>
      </c>
      <c r="M17411" s="5">
        <f t="shared" ref="M17411:M17474" si="1197">ROUND((N17411-K17411)/365.25*12,0)</f>
        <v>0</v>
      </c>
      <c r="N17411" s="15">
        <f t="shared" si="1196"/>
        <v>0</v>
      </c>
    </row>
    <row r="17412" spans="11:14" x14ac:dyDescent="0.2">
      <c r="K17412" s="15">
        <f t="shared" si="1194"/>
        <v>1</v>
      </c>
      <c r="L17412" s="17">
        <f t="shared" si="1195"/>
        <v>1680</v>
      </c>
      <c r="M17412" s="5">
        <f t="shared" si="1197"/>
        <v>0</v>
      </c>
      <c r="N17412" s="15">
        <f t="shared" si="1196"/>
        <v>0</v>
      </c>
    </row>
    <row r="17413" spans="11:14" x14ac:dyDescent="0.2">
      <c r="K17413" s="15">
        <f t="shared" si="1194"/>
        <v>1</v>
      </c>
      <c r="L17413" s="17">
        <f t="shared" si="1195"/>
        <v>1680</v>
      </c>
      <c r="M17413" s="5">
        <f t="shared" si="1197"/>
        <v>0</v>
      </c>
      <c r="N17413" s="15">
        <f t="shared" si="1196"/>
        <v>0</v>
      </c>
    </row>
    <row r="17414" spans="11:14" x14ac:dyDescent="0.2">
      <c r="K17414" s="15">
        <f t="shared" si="1194"/>
        <v>1</v>
      </c>
      <c r="L17414" s="17">
        <f t="shared" si="1195"/>
        <v>1680</v>
      </c>
      <c r="M17414" s="5">
        <f t="shared" si="1197"/>
        <v>0</v>
      </c>
      <c r="N17414" s="15">
        <f t="shared" si="1196"/>
        <v>0</v>
      </c>
    </row>
    <row r="17415" spans="11:14" x14ac:dyDescent="0.2">
      <c r="K17415" s="15">
        <f t="shared" si="1194"/>
        <v>1</v>
      </c>
      <c r="L17415" s="17">
        <f t="shared" si="1195"/>
        <v>1680</v>
      </c>
      <c r="M17415" s="5">
        <f t="shared" si="1197"/>
        <v>0</v>
      </c>
      <c r="N17415" s="15">
        <f t="shared" si="1196"/>
        <v>0</v>
      </c>
    </row>
    <row r="17416" spans="11:14" x14ac:dyDescent="0.2">
      <c r="K17416" s="15">
        <f t="shared" si="1194"/>
        <v>1</v>
      </c>
      <c r="L17416" s="17">
        <f t="shared" si="1195"/>
        <v>1680</v>
      </c>
      <c r="M17416" s="5">
        <f t="shared" si="1197"/>
        <v>0</v>
      </c>
      <c r="N17416" s="15">
        <f t="shared" si="1196"/>
        <v>0</v>
      </c>
    </row>
    <row r="17417" spans="11:14" x14ac:dyDescent="0.2">
      <c r="K17417" s="15">
        <f t="shared" si="1194"/>
        <v>1</v>
      </c>
      <c r="L17417" s="17">
        <f t="shared" si="1195"/>
        <v>1680</v>
      </c>
      <c r="M17417" s="5">
        <f t="shared" si="1197"/>
        <v>0</v>
      </c>
      <c r="N17417" s="15">
        <f t="shared" si="1196"/>
        <v>0</v>
      </c>
    </row>
    <row r="17418" spans="11:14" x14ac:dyDescent="0.2">
      <c r="K17418" s="15">
        <f t="shared" si="1194"/>
        <v>1</v>
      </c>
      <c r="L17418" s="17">
        <f t="shared" si="1195"/>
        <v>1680</v>
      </c>
      <c r="M17418" s="5">
        <f t="shared" si="1197"/>
        <v>0</v>
      </c>
      <c r="N17418" s="15">
        <f t="shared" si="1196"/>
        <v>0</v>
      </c>
    </row>
    <row r="17419" spans="11:14" x14ac:dyDescent="0.2">
      <c r="K17419" s="15">
        <f t="shared" si="1194"/>
        <v>1</v>
      </c>
      <c r="L17419" s="17">
        <f t="shared" si="1195"/>
        <v>1680</v>
      </c>
      <c r="M17419" s="5">
        <f t="shared" si="1197"/>
        <v>0</v>
      </c>
      <c r="N17419" s="15">
        <f t="shared" si="1196"/>
        <v>0</v>
      </c>
    </row>
    <row r="17420" spans="11:14" x14ac:dyDescent="0.2">
      <c r="K17420" s="15">
        <f t="shared" si="1194"/>
        <v>1</v>
      </c>
      <c r="L17420" s="17">
        <f t="shared" si="1195"/>
        <v>1680</v>
      </c>
      <c r="M17420" s="5">
        <f t="shared" si="1197"/>
        <v>0</v>
      </c>
      <c r="N17420" s="15">
        <f t="shared" si="1196"/>
        <v>0</v>
      </c>
    </row>
    <row r="17421" spans="11:14" x14ac:dyDescent="0.2">
      <c r="K17421" s="15">
        <f t="shared" si="1194"/>
        <v>1</v>
      </c>
      <c r="L17421" s="17">
        <f t="shared" si="1195"/>
        <v>1680</v>
      </c>
      <c r="M17421" s="5">
        <f t="shared" si="1197"/>
        <v>0</v>
      </c>
      <c r="N17421" s="15">
        <f t="shared" si="1196"/>
        <v>0</v>
      </c>
    </row>
    <row r="17422" spans="11:14" x14ac:dyDescent="0.2">
      <c r="K17422" s="15">
        <f t="shared" si="1194"/>
        <v>1</v>
      </c>
      <c r="L17422" s="17">
        <f t="shared" si="1195"/>
        <v>1680</v>
      </c>
      <c r="M17422" s="5">
        <f t="shared" si="1197"/>
        <v>0</v>
      </c>
      <c r="N17422" s="15">
        <f t="shared" si="1196"/>
        <v>0</v>
      </c>
    </row>
    <row r="17423" spans="11:14" x14ac:dyDescent="0.2">
      <c r="K17423" s="15">
        <f t="shared" si="1194"/>
        <v>1</v>
      </c>
      <c r="L17423" s="17">
        <f t="shared" si="1195"/>
        <v>1680</v>
      </c>
      <c r="M17423" s="5">
        <f t="shared" si="1197"/>
        <v>0</v>
      </c>
      <c r="N17423" s="15">
        <f t="shared" si="1196"/>
        <v>0</v>
      </c>
    </row>
    <row r="17424" spans="11:14" x14ac:dyDescent="0.2">
      <c r="K17424" s="15">
        <f t="shared" si="1194"/>
        <v>1</v>
      </c>
      <c r="L17424" s="17">
        <f t="shared" si="1195"/>
        <v>1680</v>
      </c>
      <c r="M17424" s="5">
        <f t="shared" si="1197"/>
        <v>0</v>
      </c>
      <c r="N17424" s="15">
        <f t="shared" si="1196"/>
        <v>0</v>
      </c>
    </row>
    <row r="17425" spans="11:14" x14ac:dyDescent="0.2">
      <c r="K17425" s="15">
        <f t="shared" si="1194"/>
        <v>1</v>
      </c>
      <c r="L17425" s="17">
        <f t="shared" si="1195"/>
        <v>1680</v>
      </c>
      <c r="M17425" s="5">
        <f t="shared" si="1197"/>
        <v>0</v>
      </c>
      <c r="N17425" s="15">
        <f t="shared" si="1196"/>
        <v>0</v>
      </c>
    </row>
    <row r="17426" spans="11:14" x14ac:dyDescent="0.2">
      <c r="K17426" s="15">
        <f t="shared" si="1194"/>
        <v>1</v>
      </c>
      <c r="L17426" s="17">
        <f t="shared" si="1195"/>
        <v>1680</v>
      </c>
      <c r="M17426" s="5">
        <f t="shared" si="1197"/>
        <v>0</v>
      </c>
      <c r="N17426" s="15">
        <f t="shared" si="1196"/>
        <v>0</v>
      </c>
    </row>
    <row r="17427" spans="11:14" x14ac:dyDescent="0.2">
      <c r="K17427" s="15">
        <f t="shared" si="1194"/>
        <v>1</v>
      </c>
      <c r="L17427" s="17">
        <f t="shared" si="1195"/>
        <v>1680</v>
      </c>
      <c r="M17427" s="5">
        <f t="shared" si="1197"/>
        <v>0</v>
      </c>
      <c r="N17427" s="15">
        <f t="shared" si="1196"/>
        <v>0</v>
      </c>
    </row>
    <row r="17428" spans="11:14" x14ac:dyDescent="0.2">
      <c r="K17428" s="15">
        <f t="shared" si="1194"/>
        <v>1</v>
      </c>
      <c r="L17428" s="17">
        <f t="shared" si="1195"/>
        <v>1680</v>
      </c>
      <c r="M17428" s="5">
        <f t="shared" si="1197"/>
        <v>0</v>
      </c>
      <c r="N17428" s="15">
        <f t="shared" si="1196"/>
        <v>0</v>
      </c>
    </row>
    <row r="17429" spans="11:14" x14ac:dyDescent="0.2">
      <c r="K17429" s="15">
        <f t="shared" si="1194"/>
        <v>1</v>
      </c>
      <c r="L17429" s="17">
        <f t="shared" si="1195"/>
        <v>1680</v>
      </c>
      <c r="M17429" s="5">
        <f t="shared" si="1197"/>
        <v>0</v>
      </c>
      <c r="N17429" s="15">
        <f t="shared" si="1196"/>
        <v>0</v>
      </c>
    </row>
    <row r="17430" spans="11:14" x14ac:dyDescent="0.2">
      <c r="K17430" s="15">
        <f t="shared" si="1194"/>
        <v>1</v>
      </c>
      <c r="L17430" s="17">
        <f t="shared" si="1195"/>
        <v>1680</v>
      </c>
      <c r="M17430" s="5">
        <f t="shared" si="1197"/>
        <v>0</v>
      </c>
      <c r="N17430" s="15">
        <f t="shared" si="1196"/>
        <v>0</v>
      </c>
    </row>
    <row r="17431" spans="11:14" x14ac:dyDescent="0.2">
      <c r="K17431" s="15">
        <f t="shared" si="1194"/>
        <v>1</v>
      </c>
      <c r="L17431" s="17">
        <f t="shared" si="1195"/>
        <v>1680</v>
      </c>
      <c r="M17431" s="5">
        <f t="shared" si="1197"/>
        <v>0</v>
      </c>
      <c r="N17431" s="15">
        <f t="shared" si="1196"/>
        <v>0</v>
      </c>
    </row>
    <row r="17432" spans="11:14" x14ac:dyDescent="0.2">
      <c r="K17432" s="15">
        <f t="shared" si="1194"/>
        <v>1</v>
      </c>
      <c r="L17432" s="17">
        <f t="shared" si="1195"/>
        <v>1680</v>
      </c>
      <c r="M17432" s="5">
        <f t="shared" si="1197"/>
        <v>0</v>
      </c>
      <c r="N17432" s="15">
        <f t="shared" si="1196"/>
        <v>0</v>
      </c>
    </row>
    <row r="17433" spans="11:14" x14ac:dyDescent="0.2">
      <c r="K17433" s="15">
        <f t="shared" si="1194"/>
        <v>1</v>
      </c>
      <c r="L17433" s="17">
        <f t="shared" si="1195"/>
        <v>1680</v>
      </c>
      <c r="M17433" s="5">
        <f t="shared" si="1197"/>
        <v>0</v>
      </c>
      <c r="N17433" s="15">
        <f t="shared" si="1196"/>
        <v>0</v>
      </c>
    </row>
    <row r="17434" spans="11:14" x14ac:dyDescent="0.2">
      <c r="K17434" s="15">
        <f t="shared" si="1194"/>
        <v>1</v>
      </c>
      <c r="L17434" s="17">
        <f t="shared" si="1195"/>
        <v>1680</v>
      </c>
      <c r="M17434" s="5">
        <f t="shared" si="1197"/>
        <v>0</v>
      </c>
      <c r="N17434" s="15">
        <f t="shared" si="1196"/>
        <v>0</v>
      </c>
    </row>
    <row r="17435" spans="11:14" x14ac:dyDescent="0.2">
      <c r="K17435" s="15">
        <f t="shared" si="1194"/>
        <v>1</v>
      </c>
      <c r="L17435" s="17">
        <f t="shared" si="1195"/>
        <v>1680</v>
      </c>
      <c r="M17435" s="5">
        <f t="shared" si="1197"/>
        <v>0</v>
      </c>
      <c r="N17435" s="15">
        <f t="shared" si="1196"/>
        <v>0</v>
      </c>
    </row>
    <row r="17436" spans="11:14" x14ac:dyDescent="0.2">
      <c r="K17436" s="15">
        <f t="shared" si="1194"/>
        <v>1</v>
      </c>
      <c r="L17436" s="17">
        <f t="shared" si="1195"/>
        <v>1680</v>
      </c>
      <c r="M17436" s="5">
        <f t="shared" si="1197"/>
        <v>0</v>
      </c>
      <c r="N17436" s="15">
        <f t="shared" si="1196"/>
        <v>0</v>
      </c>
    </row>
    <row r="17437" spans="11:14" x14ac:dyDescent="0.2">
      <c r="K17437" s="15">
        <f t="shared" si="1194"/>
        <v>1</v>
      </c>
      <c r="L17437" s="17">
        <f t="shared" si="1195"/>
        <v>1680</v>
      </c>
      <c r="M17437" s="5">
        <f t="shared" si="1197"/>
        <v>0</v>
      </c>
      <c r="N17437" s="15">
        <f t="shared" si="1196"/>
        <v>0</v>
      </c>
    </row>
    <row r="17438" spans="11:14" x14ac:dyDescent="0.2">
      <c r="K17438" s="15">
        <f t="shared" si="1194"/>
        <v>1</v>
      </c>
      <c r="L17438" s="17">
        <f t="shared" si="1195"/>
        <v>1680</v>
      </c>
      <c r="M17438" s="5">
        <f t="shared" si="1197"/>
        <v>0</v>
      </c>
      <c r="N17438" s="15">
        <f t="shared" si="1196"/>
        <v>0</v>
      </c>
    </row>
    <row r="17439" spans="11:14" x14ac:dyDescent="0.2">
      <c r="K17439" s="15">
        <f t="shared" si="1194"/>
        <v>1</v>
      </c>
      <c r="L17439" s="17">
        <f t="shared" si="1195"/>
        <v>1680</v>
      </c>
      <c r="M17439" s="5">
        <f t="shared" si="1197"/>
        <v>0</v>
      </c>
      <c r="N17439" s="15">
        <f t="shared" si="1196"/>
        <v>0</v>
      </c>
    </row>
    <row r="17440" spans="11:14" x14ac:dyDescent="0.2">
      <c r="K17440" s="15">
        <f t="shared" si="1194"/>
        <v>1</v>
      </c>
      <c r="L17440" s="17">
        <f t="shared" si="1195"/>
        <v>1680</v>
      </c>
      <c r="M17440" s="5">
        <f t="shared" si="1197"/>
        <v>0</v>
      </c>
      <c r="N17440" s="15">
        <f t="shared" si="1196"/>
        <v>0</v>
      </c>
    </row>
    <row r="17441" spans="11:14" x14ac:dyDescent="0.2">
      <c r="K17441" s="15">
        <f t="shared" si="1194"/>
        <v>1</v>
      </c>
      <c r="L17441" s="17">
        <f t="shared" si="1195"/>
        <v>1680</v>
      </c>
      <c r="M17441" s="5">
        <f t="shared" si="1197"/>
        <v>0</v>
      </c>
      <c r="N17441" s="15">
        <f t="shared" si="1196"/>
        <v>0</v>
      </c>
    </row>
    <row r="17442" spans="11:14" x14ac:dyDescent="0.2">
      <c r="K17442" s="15">
        <f t="shared" si="1194"/>
        <v>1</v>
      </c>
      <c r="L17442" s="17">
        <f t="shared" si="1195"/>
        <v>1680</v>
      </c>
      <c r="M17442" s="5">
        <f t="shared" si="1197"/>
        <v>0</v>
      </c>
      <c r="N17442" s="15">
        <f t="shared" si="1196"/>
        <v>0</v>
      </c>
    </row>
    <row r="17443" spans="11:14" x14ac:dyDescent="0.2">
      <c r="K17443" s="15">
        <f t="shared" si="1194"/>
        <v>1</v>
      </c>
      <c r="L17443" s="17">
        <f t="shared" si="1195"/>
        <v>1680</v>
      </c>
      <c r="M17443" s="5">
        <f t="shared" si="1197"/>
        <v>0</v>
      </c>
      <c r="N17443" s="15">
        <f t="shared" si="1196"/>
        <v>0</v>
      </c>
    </row>
    <row r="17444" spans="11:14" x14ac:dyDescent="0.2">
      <c r="K17444" s="15">
        <f t="shared" si="1194"/>
        <v>1</v>
      </c>
      <c r="L17444" s="17">
        <f t="shared" si="1195"/>
        <v>1680</v>
      </c>
      <c r="M17444" s="5">
        <f t="shared" si="1197"/>
        <v>0</v>
      </c>
      <c r="N17444" s="15">
        <f t="shared" si="1196"/>
        <v>0</v>
      </c>
    </row>
    <row r="17445" spans="11:14" x14ac:dyDescent="0.2">
      <c r="K17445" s="15">
        <f t="shared" si="1194"/>
        <v>1</v>
      </c>
      <c r="L17445" s="17">
        <f t="shared" si="1195"/>
        <v>1680</v>
      </c>
      <c r="M17445" s="5">
        <f t="shared" si="1197"/>
        <v>0</v>
      </c>
      <c r="N17445" s="15">
        <f t="shared" si="1196"/>
        <v>0</v>
      </c>
    </row>
    <row r="17446" spans="11:14" x14ac:dyDescent="0.2">
      <c r="K17446" s="15">
        <f t="shared" si="1194"/>
        <v>1</v>
      </c>
      <c r="L17446" s="17">
        <f t="shared" si="1195"/>
        <v>1680</v>
      </c>
      <c r="M17446" s="5">
        <f t="shared" si="1197"/>
        <v>0</v>
      </c>
      <c r="N17446" s="15">
        <f t="shared" si="1196"/>
        <v>0</v>
      </c>
    </row>
    <row r="17447" spans="11:14" x14ac:dyDescent="0.2">
      <c r="K17447" s="15">
        <f t="shared" si="1194"/>
        <v>1</v>
      </c>
      <c r="L17447" s="17">
        <f t="shared" si="1195"/>
        <v>1680</v>
      </c>
      <c r="M17447" s="5">
        <f t="shared" si="1197"/>
        <v>0</v>
      </c>
      <c r="N17447" s="15">
        <f t="shared" si="1196"/>
        <v>0</v>
      </c>
    </row>
    <row r="17448" spans="11:14" x14ac:dyDescent="0.2">
      <c r="K17448" s="15">
        <f t="shared" si="1194"/>
        <v>1</v>
      </c>
      <c r="L17448" s="17">
        <f t="shared" si="1195"/>
        <v>1680</v>
      </c>
      <c r="M17448" s="5">
        <f t="shared" si="1197"/>
        <v>0</v>
      </c>
      <c r="N17448" s="15">
        <f t="shared" si="1196"/>
        <v>0</v>
      </c>
    </row>
    <row r="17449" spans="11:14" x14ac:dyDescent="0.2">
      <c r="K17449" s="15">
        <f t="shared" si="1194"/>
        <v>1</v>
      </c>
      <c r="L17449" s="17">
        <f t="shared" si="1195"/>
        <v>1680</v>
      </c>
      <c r="M17449" s="5">
        <f t="shared" si="1197"/>
        <v>0</v>
      </c>
      <c r="N17449" s="15">
        <f t="shared" si="1196"/>
        <v>0</v>
      </c>
    </row>
    <row r="17450" spans="11:14" x14ac:dyDescent="0.2">
      <c r="K17450" s="15">
        <f t="shared" si="1194"/>
        <v>1</v>
      </c>
      <c r="L17450" s="17">
        <f t="shared" si="1195"/>
        <v>1680</v>
      </c>
      <c r="M17450" s="5">
        <f t="shared" si="1197"/>
        <v>0</v>
      </c>
      <c r="N17450" s="15">
        <f t="shared" si="1196"/>
        <v>0</v>
      </c>
    </row>
    <row r="17451" spans="11:14" x14ac:dyDescent="0.2">
      <c r="K17451" s="15">
        <f t="shared" si="1194"/>
        <v>1</v>
      </c>
      <c r="L17451" s="17">
        <f t="shared" si="1195"/>
        <v>1680</v>
      </c>
      <c r="M17451" s="5">
        <f t="shared" si="1197"/>
        <v>0</v>
      </c>
      <c r="N17451" s="15">
        <f t="shared" si="1196"/>
        <v>0</v>
      </c>
    </row>
    <row r="17452" spans="11:14" x14ac:dyDescent="0.2">
      <c r="K17452" s="15">
        <f t="shared" si="1194"/>
        <v>1</v>
      </c>
      <c r="L17452" s="17">
        <f t="shared" si="1195"/>
        <v>1680</v>
      </c>
      <c r="M17452" s="5">
        <f t="shared" si="1197"/>
        <v>0</v>
      </c>
      <c r="N17452" s="15">
        <f t="shared" si="1196"/>
        <v>0</v>
      </c>
    </row>
    <row r="17453" spans="11:14" x14ac:dyDescent="0.2">
      <c r="K17453" s="15">
        <f t="shared" si="1194"/>
        <v>1</v>
      </c>
      <c r="L17453" s="17">
        <f t="shared" si="1195"/>
        <v>1680</v>
      </c>
      <c r="M17453" s="5">
        <f t="shared" si="1197"/>
        <v>0</v>
      </c>
      <c r="N17453" s="15">
        <f t="shared" si="1196"/>
        <v>0</v>
      </c>
    </row>
    <row r="17454" spans="11:14" x14ac:dyDescent="0.2">
      <c r="K17454" s="15">
        <f t="shared" si="1194"/>
        <v>1</v>
      </c>
      <c r="L17454" s="17">
        <f t="shared" si="1195"/>
        <v>1680</v>
      </c>
      <c r="M17454" s="5">
        <f t="shared" si="1197"/>
        <v>0</v>
      </c>
      <c r="N17454" s="15">
        <f t="shared" si="1196"/>
        <v>0</v>
      </c>
    </row>
    <row r="17455" spans="11:14" x14ac:dyDescent="0.2">
      <c r="K17455" s="15">
        <f t="shared" si="1194"/>
        <v>1</v>
      </c>
      <c r="L17455" s="17">
        <f t="shared" si="1195"/>
        <v>1680</v>
      </c>
      <c r="M17455" s="5">
        <f t="shared" si="1197"/>
        <v>0</v>
      </c>
      <c r="N17455" s="15">
        <f t="shared" si="1196"/>
        <v>0</v>
      </c>
    </row>
    <row r="17456" spans="11:14" x14ac:dyDescent="0.2">
      <c r="K17456" s="15">
        <f t="shared" si="1194"/>
        <v>1</v>
      </c>
      <c r="L17456" s="17">
        <f t="shared" si="1195"/>
        <v>1680</v>
      </c>
      <c r="M17456" s="5">
        <f t="shared" si="1197"/>
        <v>0</v>
      </c>
      <c r="N17456" s="15">
        <f t="shared" si="1196"/>
        <v>0</v>
      </c>
    </row>
    <row r="17457" spans="11:14" x14ac:dyDescent="0.2">
      <c r="K17457" s="15">
        <f t="shared" si="1194"/>
        <v>1</v>
      </c>
      <c r="L17457" s="17">
        <f t="shared" si="1195"/>
        <v>1680</v>
      </c>
      <c r="M17457" s="5">
        <f t="shared" si="1197"/>
        <v>0</v>
      </c>
      <c r="N17457" s="15">
        <f t="shared" si="1196"/>
        <v>0</v>
      </c>
    </row>
    <row r="17458" spans="11:14" x14ac:dyDescent="0.2">
      <c r="K17458" s="15">
        <f t="shared" si="1194"/>
        <v>1</v>
      </c>
      <c r="L17458" s="17">
        <f t="shared" si="1195"/>
        <v>1680</v>
      </c>
      <c r="M17458" s="5">
        <f t="shared" si="1197"/>
        <v>0</v>
      </c>
      <c r="N17458" s="15">
        <f t="shared" si="1196"/>
        <v>0</v>
      </c>
    </row>
    <row r="17459" spans="11:14" x14ac:dyDescent="0.2">
      <c r="K17459" s="15">
        <f t="shared" si="1194"/>
        <v>1</v>
      </c>
      <c r="L17459" s="17">
        <f t="shared" si="1195"/>
        <v>1680</v>
      </c>
      <c r="M17459" s="5">
        <f t="shared" si="1197"/>
        <v>0</v>
      </c>
      <c r="N17459" s="15">
        <f t="shared" si="1196"/>
        <v>0</v>
      </c>
    </row>
    <row r="17460" spans="11:14" x14ac:dyDescent="0.2">
      <c r="K17460" s="15">
        <f t="shared" si="1194"/>
        <v>1</v>
      </c>
      <c r="L17460" s="17">
        <f t="shared" si="1195"/>
        <v>1680</v>
      </c>
      <c r="M17460" s="5">
        <f t="shared" si="1197"/>
        <v>0</v>
      </c>
      <c r="N17460" s="15">
        <f t="shared" si="1196"/>
        <v>0</v>
      </c>
    </row>
    <row r="17461" spans="11:14" x14ac:dyDescent="0.2">
      <c r="K17461" s="15">
        <f t="shared" si="1194"/>
        <v>1</v>
      </c>
      <c r="L17461" s="17">
        <f t="shared" si="1195"/>
        <v>1680</v>
      </c>
      <c r="M17461" s="5">
        <f t="shared" si="1197"/>
        <v>0</v>
      </c>
      <c r="N17461" s="15">
        <f t="shared" si="1196"/>
        <v>0</v>
      </c>
    </row>
    <row r="17462" spans="11:14" x14ac:dyDescent="0.2">
      <c r="K17462" s="15">
        <f t="shared" si="1194"/>
        <v>1</v>
      </c>
      <c r="L17462" s="17">
        <f t="shared" si="1195"/>
        <v>1680</v>
      </c>
      <c r="M17462" s="5">
        <f t="shared" si="1197"/>
        <v>0</v>
      </c>
      <c r="N17462" s="15">
        <f t="shared" si="1196"/>
        <v>0</v>
      </c>
    </row>
    <row r="17463" spans="11:14" x14ac:dyDescent="0.2">
      <c r="K17463" s="15">
        <f t="shared" si="1194"/>
        <v>1</v>
      </c>
      <c r="L17463" s="17">
        <f t="shared" si="1195"/>
        <v>1680</v>
      </c>
      <c r="M17463" s="5">
        <f t="shared" si="1197"/>
        <v>0</v>
      </c>
      <c r="N17463" s="15">
        <f t="shared" si="1196"/>
        <v>0</v>
      </c>
    </row>
    <row r="17464" spans="11:14" x14ac:dyDescent="0.2">
      <c r="K17464" s="15">
        <f t="shared" si="1194"/>
        <v>1</v>
      </c>
      <c r="L17464" s="17">
        <f t="shared" si="1195"/>
        <v>1680</v>
      </c>
      <c r="M17464" s="5">
        <f t="shared" si="1197"/>
        <v>0</v>
      </c>
      <c r="N17464" s="15">
        <f t="shared" si="1196"/>
        <v>0</v>
      </c>
    </row>
    <row r="17465" spans="11:14" x14ac:dyDescent="0.2">
      <c r="K17465" s="15">
        <f t="shared" si="1194"/>
        <v>1</v>
      </c>
      <c r="L17465" s="17">
        <f t="shared" si="1195"/>
        <v>1680</v>
      </c>
      <c r="M17465" s="5">
        <f t="shared" si="1197"/>
        <v>0</v>
      </c>
      <c r="N17465" s="15">
        <f t="shared" si="1196"/>
        <v>0</v>
      </c>
    </row>
    <row r="17466" spans="11:14" x14ac:dyDescent="0.2">
      <c r="K17466" s="15">
        <f t="shared" si="1194"/>
        <v>1</v>
      </c>
      <c r="L17466" s="17">
        <f t="shared" si="1195"/>
        <v>1680</v>
      </c>
      <c r="M17466" s="5">
        <f t="shared" si="1197"/>
        <v>0</v>
      </c>
      <c r="N17466" s="15">
        <f t="shared" si="1196"/>
        <v>0</v>
      </c>
    </row>
    <row r="17467" spans="11:14" x14ac:dyDescent="0.2">
      <c r="K17467" s="15">
        <f t="shared" si="1194"/>
        <v>1</v>
      </c>
      <c r="L17467" s="17">
        <f t="shared" si="1195"/>
        <v>1680</v>
      </c>
      <c r="M17467" s="5">
        <f t="shared" si="1197"/>
        <v>0</v>
      </c>
      <c r="N17467" s="15">
        <f t="shared" si="1196"/>
        <v>0</v>
      </c>
    </row>
    <row r="17468" spans="11:14" x14ac:dyDescent="0.2">
      <c r="K17468" s="15">
        <f t="shared" si="1194"/>
        <v>1</v>
      </c>
      <c r="L17468" s="17">
        <f t="shared" si="1195"/>
        <v>1680</v>
      </c>
      <c r="M17468" s="5">
        <f t="shared" si="1197"/>
        <v>0</v>
      </c>
      <c r="N17468" s="15">
        <f t="shared" si="1196"/>
        <v>0</v>
      </c>
    </row>
    <row r="17469" spans="11:14" x14ac:dyDescent="0.2">
      <c r="K17469" s="15">
        <f t="shared" si="1194"/>
        <v>1</v>
      </c>
      <c r="L17469" s="17">
        <f t="shared" si="1195"/>
        <v>1680</v>
      </c>
      <c r="M17469" s="5">
        <f t="shared" si="1197"/>
        <v>0</v>
      </c>
      <c r="N17469" s="15">
        <f t="shared" si="1196"/>
        <v>0</v>
      </c>
    </row>
    <row r="17470" spans="11:14" x14ac:dyDescent="0.2">
      <c r="K17470" s="15">
        <f t="shared" si="1194"/>
        <v>1</v>
      </c>
      <c r="L17470" s="17">
        <f t="shared" si="1195"/>
        <v>1680</v>
      </c>
      <c r="M17470" s="5">
        <f t="shared" si="1197"/>
        <v>0</v>
      </c>
      <c r="N17470" s="15">
        <f t="shared" si="1196"/>
        <v>0</v>
      </c>
    </row>
    <row r="17471" spans="11:14" x14ac:dyDescent="0.2">
      <c r="K17471" s="15">
        <f t="shared" si="1194"/>
        <v>1</v>
      </c>
      <c r="L17471" s="17">
        <f t="shared" si="1195"/>
        <v>1680</v>
      </c>
      <c r="M17471" s="5">
        <f t="shared" si="1197"/>
        <v>0</v>
      </c>
      <c r="N17471" s="15">
        <f t="shared" si="1196"/>
        <v>0</v>
      </c>
    </row>
    <row r="17472" spans="11:14" x14ac:dyDescent="0.2">
      <c r="K17472" s="15">
        <f t="shared" si="1194"/>
        <v>1</v>
      </c>
      <c r="L17472" s="17">
        <f t="shared" si="1195"/>
        <v>1680</v>
      </c>
      <c r="M17472" s="5">
        <f t="shared" si="1197"/>
        <v>0</v>
      </c>
      <c r="N17472" s="15">
        <f t="shared" si="1196"/>
        <v>0</v>
      </c>
    </row>
    <row r="17473" spans="11:14" x14ac:dyDescent="0.2">
      <c r="K17473" s="15">
        <f t="shared" si="1194"/>
        <v>1</v>
      </c>
      <c r="L17473" s="17">
        <f t="shared" si="1195"/>
        <v>1680</v>
      </c>
      <c r="M17473" s="5">
        <f t="shared" si="1197"/>
        <v>0</v>
      </c>
      <c r="N17473" s="15">
        <f t="shared" si="1196"/>
        <v>0</v>
      </c>
    </row>
    <row r="17474" spans="11:14" x14ac:dyDescent="0.2">
      <c r="K17474" s="15">
        <f t="shared" ref="K17474:K17537" si="1198">DATE(YEAR(E17474),MONTH(E17474),1)</f>
        <v>1</v>
      </c>
      <c r="L17474" s="17">
        <f t="shared" ref="L17474:L17537" si="1199">ROUND(($B$3-K17474)/365.25*12,0)</f>
        <v>1680</v>
      </c>
      <c r="M17474" s="5">
        <f t="shared" si="1197"/>
        <v>0</v>
      </c>
      <c r="N17474" s="15">
        <f t="shared" ref="N17474:N17537" si="1200">EDATE(E17474,D17474)</f>
        <v>0</v>
      </c>
    </row>
    <row r="17475" spans="11:14" x14ac:dyDescent="0.2">
      <c r="K17475" s="15">
        <f t="shared" si="1198"/>
        <v>1</v>
      </c>
      <c r="L17475" s="17">
        <f t="shared" si="1199"/>
        <v>1680</v>
      </c>
      <c r="M17475" s="5">
        <f t="shared" ref="M17475:M17538" si="1201">ROUND((N17475-K17475)/365.25*12,0)</f>
        <v>0</v>
      </c>
      <c r="N17475" s="15">
        <f t="shared" si="1200"/>
        <v>0</v>
      </c>
    </row>
    <row r="17476" spans="11:14" x14ac:dyDescent="0.2">
      <c r="K17476" s="15">
        <f t="shared" si="1198"/>
        <v>1</v>
      </c>
      <c r="L17476" s="17">
        <f t="shared" si="1199"/>
        <v>1680</v>
      </c>
      <c r="M17476" s="5">
        <f t="shared" si="1201"/>
        <v>0</v>
      </c>
      <c r="N17476" s="15">
        <f t="shared" si="1200"/>
        <v>0</v>
      </c>
    </row>
    <row r="17477" spans="11:14" x14ac:dyDescent="0.2">
      <c r="K17477" s="15">
        <f t="shared" si="1198"/>
        <v>1</v>
      </c>
      <c r="L17477" s="17">
        <f t="shared" si="1199"/>
        <v>1680</v>
      </c>
      <c r="M17477" s="5">
        <f t="shared" si="1201"/>
        <v>0</v>
      </c>
      <c r="N17477" s="15">
        <f t="shared" si="1200"/>
        <v>0</v>
      </c>
    </row>
    <row r="17478" spans="11:14" x14ac:dyDescent="0.2">
      <c r="K17478" s="15">
        <f t="shared" si="1198"/>
        <v>1</v>
      </c>
      <c r="L17478" s="17">
        <f t="shared" si="1199"/>
        <v>1680</v>
      </c>
      <c r="M17478" s="5">
        <f t="shared" si="1201"/>
        <v>0</v>
      </c>
      <c r="N17478" s="15">
        <f t="shared" si="1200"/>
        <v>0</v>
      </c>
    </row>
    <row r="17479" spans="11:14" x14ac:dyDescent="0.2">
      <c r="K17479" s="15">
        <f t="shared" si="1198"/>
        <v>1</v>
      </c>
      <c r="L17479" s="17">
        <f t="shared" si="1199"/>
        <v>1680</v>
      </c>
      <c r="M17479" s="5">
        <f t="shared" si="1201"/>
        <v>0</v>
      </c>
      <c r="N17479" s="15">
        <f t="shared" si="1200"/>
        <v>0</v>
      </c>
    </row>
    <row r="17480" spans="11:14" x14ac:dyDescent="0.2">
      <c r="K17480" s="15">
        <f t="shared" si="1198"/>
        <v>1</v>
      </c>
      <c r="L17480" s="17">
        <f t="shared" si="1199"/>
        <v>1680</v>
      </c>
      <c r="M17480" s="5">
        <f t="shared" si="1201"/>
        <v>0</v>
      </c>
      <c r="N17480" s="15">
        <f t="shared" si="1200"/>
        <v>0</v>
      </c>
    </row>
    <row r="17481" spans="11:14" x14ac:dyDescent="0.2">
      <c r="K17481" s="15">
        <f t="shared" si="1198"/>
        <v>1</v>
      </c>
      <c r="L17481" s="17">
        <f t="shared" si="1199"/>
        <v>1680</v>
      </c>
      <c r="M17481" s="5">
        <f t="shared" si="1201"/>
        <v>0</v>
      </c>
      <c r="N17481" s="15">
        <f t="shared" si="1200"/>
        <v>0</v>
      </c>
    </row>
    <row r="17482" spans="11:14" x14ac:dyDescent="0.2">
      <c r="K17482" s="15">
        <f t="shared" si="1198"/>
        <v>1</v>
      </c>
      <c r="L17482" s="17">
        <f t="shared" si="1199"/>
        <v>1680</v>
      </c>
      <c r="M17482" s="5">
        <f t="shared" si="1201"/>
        <v>0</v>
      </c>
      <c r="N17482" s="15">
        <f t="shared" si="1200"/>
        <v>0</v>
      </c>
    </row>
    <row r="17483" spans="11:14" x14ac:dyDescent="0.2">
      <c r="K17483" s="15">
        <f t="shared" si="1198"/>
        <v>1</v>
      </c>
      <c r="L17483" s="17">
        <f t="shared" si="1199"/>
        <v>1680</v>
      </c>
      <c r="M17483" s="5">
        <f t="shared" si="1201"/>
        <v>0</v>
      </c>
      <c r="N17483" s="15">
        <f t="shared" si="1200"/>
        <v>0</v>
      </c>
    </row>
    <row r="17484" spans="11:14" x14ac:dyDescent="0.2">
      <c r="K17484" s="15">
        <f t="shared" si="1198"/>
        <v>1</v>
      </c>
      <c r="L17484" s="17">
        <f t="shared" si="1199"/>
        <v>1680</v>
      </c>
      <c r="M17484" s="5">
        <f t="shared" si="1201"/>
        <v>0</v>
      </c>
      <c r="N17484" s="15">
        <f t="shared" si="1200"/>
        <v>0</v>
      </c>
    </row>
    <row r="17485" spans="11:14" x14ac:dyDescent="0.2">
      <c r="K17485" s="15">
        <f t="shared" si="1198"/>
        <v>1</v>
      </c>
      <c r="L17485" s="17">
        <f t="shared" si="1199"/>
        <v>1680</v>
      </c>
      <c r="M17485" s="5">
        <f t="shared" si="1201"/>
        <v>0</v>
      </c>
      <c r="N17485" s="15">
        <f t="shared" si="1200"/>
        <v>0</v>
      </c>
    </row>
    <row r="17486" spans="11:14" x14ac:dyDescent="0.2">
      <c r="K17486" s="15">
        <f t="shared" si="1198"/>
        <v>1</v>
      </c>
      <c r="L17486" s="17">
        <f t="shared" si="1199"/>
        <v>1680</v>
      </c>
      <c r="M17486" s="5">
        <f t="shared" si="1201"/>
        <v>0</v>
      </c>
      <c r="N17486" s="15">
        <f t="shared" si="1200"/>
        <v>0</v>
      </c>
    </row>
    <row r="17487" spans="11:14" x14ac:dyDescent="0.2">
      <c r="K17487" s="15">
        <f t="shared" si="1198"/>
        <v>1</v>
      </c>
      <c r="L17487" s="17">
        <f t="shared" si="1199"/>
        <v>1680</v>
      </c>
      <c r="M17487" s="5">
        <f t="shared" si="1201"/>
        <v>0</v>
      </c>
      <c r="N17487" s="15">
        <f t="shared" si="1200"/>
        <v>0</v>
      </c>
    </row>
    <row r="17488" spans="11:14" x14ac:dyDescent="0.2">
      <c r="K17488" s="15">
        <f t="shared" si="1198"/>
        <v>1</v>
      </c>
      <c r="L17488" s="17">
        <f t="shared" si="1199"/>
        <v>1680</v>
      </c>
      <c r="M17488" s="5">
        <f t="shared" si="1201"/>
        <v>0</v>
      </c>
      <c r="N17488" s="15">
        <f t="shared" si="1200"/>
        <v>0</v>
      </c>
    </row>
    <row r="17489" spans="11:14" x14ac:dyDescent="0.2">
      <c r="K17489" s="15">
        <f t="shared" si="1198"/>
        <v>1</v>
      </c>
      <c r="L17489" s="17">
        <f t="shared" si="1199"/>
        <v>1680</v>
      </c>
      <c r="M17489" s="5">
        <f t="shared" si="1201"/>
        <v>0</v>
      </c>
      <c r="N17489" s="15">
        <f t="shared" si="1200"/>
        <v>0</v>
      </c>
    </row>
    <row r="17490" spans="11:14" x14ac:dyDescent="0.2">
      <c r="K17490" s="15">
        <f t="shared" si="1198"/>
        <v>1</v>
      </c>
      <c r="L17490" s="17">
        <f t="shared" si="1199"/>
        <v>1680</v>
      </c>
      <c r="M17490" s="5">
        <f t="shared" si="1201"/>
        <v>0</v>
      </c>
      <c r="N17490" s="15">
        <f t="shared" si="1200"/>
        <v>0</v>
      </c>
    </row>
    <row r="17491" spans="11:14" x14ac:dyDescent="0.2">
      <c r="K17491" s="15">
        <f t="shared" si="1198"/>
        <v>1</v>
      </c>
      <c r="L17491" s="17">
        <f t="shared" si="1199"/>
        <v>1680</v>
      </c>
      <c r="M17491" s="5">
        <f t="shared" si="1201"/>
        <v>0</v>
      </c>
      <c r="N17491" s="15">
        <f t="shared" si="1200"/>
        <v>0</v>
      </c>
    </row>
    <row r="17492" spans="11:14" x14ac:dyDescent="0.2">
      <c r="K17492" s="15">
        <f t="shared" si="1198"/>
        <v>1</v>
      </c>
      <c r="L17492" s="17">
        <f t="shared" si="1199"/>
        <v>1680</v>
      </c>
      <c r="M17492" s="5">
        <f t="shared" si="1201"/>
        <v>0</v>
      </c>
      <c r="N17492" s="15">
        <f t="shared" si="1200"/>
        <v>0</v>
      </c>
    </row>
    <row r="17493" spans="11:14" x14ac:dyDescent="0.2">
      <c r="K17493" s="15">
        <f t="shared" si="1198"/>
        <v>1</v>
      </c>
      <c r="L17493" s="17">
        <f t="shared" si="1199"/>
        <v>1680</v>
      </c>
      <c r="M17493" s="5">
        <f t="shared" si="1201"/>
        <v>0</v>
      </c>
      <c r="N17493" s="15">
        <f t="shared" si="1200"/>
        <v>0</v>
      </c>
    </row>
    <row r="17494" spans="11:14" x14ac:dyDescent="0.2">
      <c r="K17494" s="15">
        <f t="shared" si="1198"/>
        <v>1</v>
      </c>
      <c r="L17494" s="17">
        <f t="shared" si="1199"/>
        <v>1680</v>
      </c>
      <c r="M17494" s="5">
        <f t="shared" si="1201"/>
        <v>0</v>
      </c>
      <c r="N17494" s="15">
        <f t="shared" si="1200"/>
        <v>0</v>
      </c>
    </row>
    <row r="17495" spans="11:14" x14ac:dyDescent="0.2">
      <c r="K17495" s="15">
        <f t="shared" si="1198"/>
        <v>1</v>
      </c>
      <c r="L17495" s="17">
        <f t="shared" si="1199"/>
        <v>1680</v>
      </c>
      <c r="M17495" s="5">
        <f t="shared" si="1201"/>
        <v>0</v>
      </c>
      <c r="N17495" s="15">
        <f t="shared" si="1200"/>
        <v>0</v>
      </c>
    </row>
    <row r="17496" spans="11:14" x14ac:dyDescent="0.2">
      <c r="K17496" s="15">
        <f t="shared" si="1198"/>
        <v>1</v>
      </c>
      <c r="L17496" s="17">
        <f t="shared" si="1199"/>
        <v>1680</v>
      </c>
      <c r="M17496" s="5">
        <f t="shared" si="1201"/>
        <v>0</v>
      </c>
      <c r="N17496" s="15">
        <f t="shared" si="1200"/>
        <v>0</v>
      </c>
    </row>
    <row r="17497" spans="11:14" x14ac:dyDescent="0.2">
      <c r="K17497" s="15">
        <f t="shared" si="1198"/>
        <v>1</v>
      </c>
      <c r="L17497" s="17">
        <f t="shared" si="1199"/>
        <v>1680</v>
      </c>
      <c r="M17497" s="5">
        <f t="shared" si="1201"/>
        <v>0</v>
      </c>
      <c r="N17497" s="15">
        <f t="shared" si="1200"/>
        <v>0</v>
      </c>
    </row>
    <row r="17498" spans="11:14" x14ac:dyDescent="0.2">
      <c r="K17498" s="15">
        <f t="shared" si="1198"/>
        <v>1</v>
      </c>
      <c r="L17498" s="17">
        <f t="shared" si="1199"/>
        <v>1680</v>
      </c>
      <c r="M17498" s="5">
        <f t="shared" si="1201"/>
        <v>0</v>
      </c>
      <c r="N17498" s="15">
        <f t="shared" si="1200"/>
        <v>0</v>
      </c>
    </row>
    <row r="17499" spans="11:14" x14ac:dyDescent="0.2">
      <c r="K17499" s="15">
        <f t="shared" si="1198"/>
        <v>1</v>
      </c>
      <c r="L17499" s="17">
        <f t="shared" si="1199"/>
        <v>1680</v>
      </c>
      <c r="M17499" s="5">
        <f t="shared" si="1201"/>
        <v>0</v>
      </c>
      <c r="N17499" s="15">
        <f t="shared" si="1200"/>
        <v>0</v>
      </c>
    </row>
    <row r="17500" spans="11:14" x14ac:dyDescent="0.2">
      <c r="K17500" s="15">
        <f t="shared" si="1198"/>
        <v>1</v>
      </c>
      <c r="L17500" s="17">
        <f t="shared" si="1199"/>
        <v>1680</v>
      </c>
      <c r="M17500" s="5">
        <f t="shared" si="1201"/>
        <v>0</v>
      </c>
      <c r="N17500" s="15">
        <f t="shared" si="1200"/>
        <v>0</v>
      </c>
    </row>
    <row r="17501" spans="11:14" x14ac:dyDescent="0.2">
      <c r="K17501" s="15">
        <f t="shared" si="1198"/>
        <v>1</v>
      </c>
      <c r="L17501" s="17">
        <f t="shared" si="1199"/>
        <v>1680</v>
      </c>
      <c r="M17501" s="5">
        <f t="shared" si="1201"/>
        <v>0</v>
      </c>
      <c r="N17501" s="15">
        <f t="shared" si="1200"/>
        <v>0</v>
      </c>
    </row>
    <row r="17502" spans="11:14" x14ac:dyDescent="0.2">
      <c r="K17502" s="15">
        <f t="shared" si="1198"/>
        <v>1</v>
      </c>
      <c r="L17502" s="17">
        <f t="shared" si="1199"/>
        <v>1680</v>
      </c>
      <c r="M17502" s="5">
        <f t="shared" si="1201"/>
        <v>0</v>
      </c>
      <c r="N17502" s="15">
        <f t="shared" si="1200"/>
        <v>0</v>
      </c>
    </row>
    <row r="17503" spans="11:14" x14ac:dyDescent="0.2">
      <c r="K17503" s="15">
        <f t="shared" si="1198"/>
        <v>1</v>
      </c>
      <c r="L17503" s="17">
        <f t="shared" si="1199"/>
        <v>1680</v>
      </c>
      <c r="M17503" s="5">
        <f t="shared" si="1201"/>
        <v>0</v>
      </c>
      <c r="N17503" s="15">
        <f t="shared" si="1200"/>
        <v>0</v>
      </c>
    </row>
    <row r="17504" spans="11:14" x14ac:dyDescent="0.2">
      <c r="K17504" s="15">
        <f t="shared" si="1198"/>
        <v>1</v>
      </c>
      <c r="L17504" s="17">
        <f t="shared" si="1199"/>
        <v>1680</v>
      </c>
      <c r="M17504" s="5">
        <f t="shared" si="1201"/>
        <v>0</v>
      </c>
      <c r="N17504" s="15">
        <f t="shared" si="1200"/>
        <v>0</v>
      </c>
    </row>
    <row r="17505" spans="11:14" x14ac:dyDescent="0.2">
      <c r="K17505" s="15">
        <f t="shared" si="1198"/>
        <v>1</v>
      </c>
      <c r="L17505" s="17">
        <f t="shared" si="1199"/>
        <v>1680</v>
      </c>
      <c r="M17505" s="5">
        <f t="shared" si="1201"/>
        <v>0</v>
      </c>
      <c r="N17505" s="15">
        <f t="shared" si="1200"/>
        <v>0</v>
      </c>
    </row>
    <row r="17506" spans="11:14" x14ac:dyDescent="0.2">
      <c r="K17506" s="15">
        <f t="shared" si="1198"/>
        <v>1</v>
      </c>
      <c r="L17506" s="17">
        <f t="shared" si="1199"/>
        <v>1680</v>
      </c>
      <c r="M17506" s="5">
        <f t="shared" si="1201"/>
        <v>0</v>
      </c>
      <c r="N17506" s="15">
        <f t="shared" si="1200"/>
        <v>0</v>
      </c>
    </row>
    <row r="17507" spans="11:14" x14ac:dyDescent="0.2">
      <c r="K17507" s="15">
        <f t="shared" si="1198"/>
        <v>1</v>
      </c>
      <c r="L17507" s="17">
        <f t="shared" si="1199"/>
        <v>1680</v>
      </c>
      <c r="M17507" s="5">
        <f t="shared" si="1201"/>
        <v>0</v>
      </c>
      <c r="N17507" s="15">
        <f t="shared" si="1200"/>
        <v>0</v>
      </c>
    </row>
    <row r="17508" spans="11:14" x14ac:dyDescent="0.2">
      <c r="K17508" s="15">
        <f t="shared" si="1198"/>
        <v>1</v>
      </c>
      <c r="L17508" s="17">
        <f t="shared" si="1199"/>
        <v>1680</v>
      </c>
      <c r="M17508" s="5">
        <f t="shared" si="1201"/>
        <v>0</v>
      </c>
      <c r="N17508" s="15">
        <f t="shared" si="1200"/>
        <v>0</v>
      </c>
    </row>
    <row r="17509" spans="11:14" x14ac:dyDescent="0.2">
      <c r="K17509" s="15">
        <f t="shared" si="1198"/>
        <v>1</v>
      </c>
      <c r="L17509" s="17">
        <f t="shared" si="1199"/>
        <v>1680</v>
      </c>
      <c r="M17509" s="5">
        <f t="shared" si="1201"/>
        <v>0</v>
      </c>
      <c r="N17509" s="15">
        <f t="shared" si="1200"/>
        <v>0</v>
      </c>
    </row>
    <row r="17510" spans="11:14" x14ac:dyDescent="0.2">
      <c r="K17510" s="15">
        <f t="shared" si="1198"/>
        <v>1</v>
      </c>
      <c r="L17510" s="17">
        <f t="shared" si="1199"/>
        <v>1680</v>
      </c>
      <c r="M17510" s="5">
        <f t="shared" si="1201"/>
        <v>0</v>
      </c>
      <c r="N17510" s="15">
        <f t="shared" si="1200"/>
        <v>0</v>
      </c>
    </row>
    <row r="17511" spans="11:14" x14ac:dyDescent="0.2">
      <c r="K17511" s="15">
        <f t="shared" si="1198"/>
        <v>1</v>
      </c>
      <c r="L17511" s="17">
        <f t="shared" si="1199"/>
        <v>1680</v>
      </c>
      <c r="M17511" s="5">
        <f t="shared" si="1201"/>
        <v>0</v>
      </c>
      <c r="N17511" s="15">
        <f t="shared" si="1200"/>
        <v>0</v>
      </c>
    </row>
    <row r="17512" spans="11:14" x14ac:dyDescent="0.2">
      <c r="K17512" s="15">
        <f t="shared" si="1198"/>
        <v>1</v>
      </c>
      <c r="L17512" s="17">
        <f t="shared" si="1199"/>
        <v>1680</v>
      </c>
      <c r="M17512" s="5">
        <f t="shared" si="1201"/>
        <v>0</v>
      </c>
      <c r="N17512" s="15">
        <f t="shared" si="1200"/>
        <v>0</v>
      </c>
    </row>
    <row r="17513" spans="11:14" x14ac:dyDescent="0.2">
      <c r="K17513" s="15">
        <f t="shared" si="1198"/>
        <v>1</v>
      </c>
      <c r="L17513" s="17">
        <f t="shared" si="1199"/>
        <v>1680</v>
      </c>
      <c r="M17513" s="5">
        <f t="shared" si="1201"/>
        <v>0</v>
      </c>
      <c r="N17513" s="15">
        <f t="shared" si="1200"/>
        <v>0</v>
      </c>
    </row>
    <row r="17514" spans="11:14" x14ac:dyDescent="0.2">
      <c r="K17514" s="15">
        <f t="shared" si="1198"/>
        <v>1</v>
      </c>
      <c r="L17514" s="17">
        <f t="shared" si="1199"/>
        <v>1680</v>
      </c>
      <c r="M17514" s="5">
        <f t="shared" si="1201"/>
        <v>0</v>
      </c>
      <c r="N17514" s="15">
        <f t="shared" si="1200"/>
        <v>0</v>
      </c>
    </row>
    <row r="17515" spans="11:14" x14ac:dyDescent="0.2">
      <c r="K17515" s="15">
        <f t="shared" si="1198"/>
        <v>1</v>
      </c>
      <c r="L17515" s="17">
        <f t="shared" si="1199"/>
        <v>1680</v>
      </c>
      <c r="M17515" s="5">
        <f t="shared" si="1201"/>
        <v>0</v>
      </c>
      <c r="N17515" s="15">
        <f t="shared" si="1200"/>
        <v>0</v>
      </c>
    </row>
    <row r="17516" spans="11:14" x14ac:dyDescent="0.2">
      <c r="K17516" s="15">
        <f t="shared" si="1198"/>
        <v>1</v>
      </c>
      <c r="L17516" s="17">
        <f t="shared" si="1199"/>
        <v>1680</v>
      </c>
      <c r="M17516" s="5">
        <f t="shared" si="1201"/>
        <v>0</v>
      </c>
      <c r="N17516" s="15">
        <f t="shared" si="1200"/>
        <v>0</v>
      </c>
    </row>
    <row r="17517" spans="11:14" x14ac:dyDescent="0.2">
      <c r="K17517" s="15">
        <f t="shared" si="1198"/>
        <v>1</v>
      </c>
      <c r="L17517" s="17">
        <f t="shared" si="1199"/>
        <v>1680</v>
      </c>
      <c r="M17517" s="5">
        <f t="shared" si="1201"/>
        <v>0</v>
      </c>
      <c r="N17517" s="15">
        <f t="shared" si="1200"/>
        <v>0</v>
      </c>
    </row>
    <row r="17518" spans="11:14" x14ac:dyDescent="0.2">
      <c r="K17518" s="15">
        <f t="shared" si="1198"/>
        <v>1</v>
      </c>
      <c r="L17518" s="17">
        <f t="shared" si="1199"/>
        <v>1680</v>
      </c>
      <c r="M17518" s="5">
        <f t="shared" si="1201"/>
        <v>0</v>
      </c>
      <c r="N17518" s="15">
        <f t="shared" si="1200"/>
        <v>0</v>
      </c>
    </row>
    <row r="17519" spans="11:14" x14ac:dyDescent="0.2">
      <c r="K17519" s="15">
        <f t="shared" si="1198"/>
        <v>1</v>
      </c>
      <c r="L17519" s="17">
        <f t="shared" si="1199"/>
        <v>1680</v>
      </c>
      <c r="M17519" s="5">
        <f t="shared" si="1201"/>
        <v>0</v>
      </c>
      <c r="N17519" s="15">
        <f t="shared" si="1200"/>
        <v>0</v>
      </c>
    </row>
    <row r="17520" spans="11:14" x14ac:dyDescent="0.2">
      <c r="K17520" s="15">
        <f t="shared" si="1198"/>
        <v>1</v>
      </c>
      <c r="L17520" s="17">
        <f t="shared" si="1199"/>
        <v>1680</v>
      </c>
      <c r="M17520" s="5">
        <f t="shared" si="1201"/>
        <v>0</v>
      </c>
      <c r="N17520" s="15">
        <f t="shared" si="1200"/>
        <v>0</v>
      </c>
    </row>
    <row r="17521" spans="11:14" x14ac:dyDescent="0.2">
      <c r="K17521" s="15">
        <f t="shared" si="1198"/>
        <v>1</v>
      </c>
      <c r="L17521" s="17">
        <f t="shared" si="1199"/>
        <v>1680</v>
      </c>
      <c r="M17521" s="5">
        <f t="shared" si="1201"/>
        <v>0</v>
      </c>
      <c r="N17521" s="15">
        <f t="shared" si="1200"/>
        <v>0</v>
      </c>
    </row>
    <row r="17522" spans="11:14" x14ac:dyDescent="0.2">
      <c r="K17522" s="15">
        <f t="shared" si="1198"/>
        <v>1</v>
      </c>
      <c r="L17522" s="17">
        <f t="shared" si="1199"/>
        <v>1680</v>
      </c>
      <c r="M17522" s="5">
        <f t="shared" si="1201"/>
        <v>0</v>
      </c>
      <c r="N17522" s="15">
        <f t="shared" si="1200"/>
        <v>0</v>
      </c>
    </row>
    <row r="17523" spans="11:14" x14ac:dyDescent="0.2">
      <c r="K17523" s="15">
        <f t="shared" si="1198"/>
        <v>1</v>
      </c>
      <c r="L17523" s="17">
        <f t="shared" si="1199"/>
        <v>1680</v>
      </c>
      <c r="M17523" s="5">
        <f t="shared" si="1201"/>
        <v>0</v>
      </c>
      <c r="N17523" s="15">
        <f t="shared" si="1200"/>
        <v>0</v>
      </c>
    </row>
    <row r="17524" spans="11:14" x14ac:dyDescent="0.2">
      <c r="K17524" s="15">
        <f t="shared" si="1198"/>
        <v>1</v>
      </c>
      <c r="L17524" s="17">
        <f t="shared" si="1199"/>
        <v>1680</v>
      </c>
      <c r="M17524" s="5">
        <f t="shared" si="1201"/>
        <v>0</v>
      </c>
      <c r="N17524" s="15">
        <f t="shared" si="1200"/>
        <v>0</v>
      </c>
    </row>
    <row r="17525" spans="11:14" x14ac:dyDescent="0.2">
      <c r="K17525" s="15">
        <f t="shared" si="1198"/>
        <v>1</v>
      </c>
      <c r="L17525" s="17">
        <f t="shared" si="1199"/>
        <v>1680</v>
      </c>
      <c r="M17525" s="5">
        <f t="shared" si="1201"/>
        <v>0</v>
      </c>
      <c r="N17525" s="15">
        <f t="shared" si="1200"/>
        <v>0</v>
      </c>
    </row>
    <row r="17526" spans="11:14" x14ac:dyDescent="0.2">
      <c r="K17526" s="15">
        <f t="shared" si="1198"/>
        <v>1</v>
      </c>
      <c r="L17526" s="17">
        <f t="shared" si="1199"/>
        <v>1680</v>
      </c>
      <c r="M17526" s="5">
        <f t="shared" si="1201"/>
        <v>0</v>
      </c>
      <c r="N17526" s="15">
        <f t="shared" si="1200"/>
        <v>0</v>
      </c>
    </row>
    <row r="17527" spans="11:14" x14ac:dyDescent="0.2">
      <c r="K17527" s="15">
        <f t="shared" si="1198"/>
        <v>1</v>
      </c>
      <c r="L17527" s="17">
        <f t="shared" si="1199"/>
        <v>1680</v>
      </c>
      <c r="M17527" s="5">
        <f t="shared" si="1201"/>
        <v>0</v>
      </c>
      <c r="N17527" s="15">
        <f t="shared" si="1200"/>
        <v>0</v>
      </c>
    </row>
    <row r="17528" spans="11:14" x14ac:dyDescent="0.2">
      <c r="K17528" s="15">
        <f t="shared" si="1198"/>
        <v>1</v>
      </c>
      <c r="L17528" s="17">
        <f t="shared" si="1199"/>
        <v>1680</v>
      </c>
      <c r="M17528" s="5">
        <f t="shared" si="1201"/>
        <v>0</v>
      </c>
      <c r="N17528" s="15">
        <f t="shared" si="1200"/>
        <v>0</v>
      </c>
    </row>
    <row r="17529" spans="11:14" x14ac:dyDescent="0.2">
      <c r="K17529" s="15">
        <f t="shared" si="1198"/>
        <v>1</v>
      </c>
      <c r="L17529" s="17">
        <f t="shared" si="1199"/>
        <v>1680</v>
      </c>
      <c r="M17529" s="5">
        <f t="shared" si="1201"/>
        <v>0</v>
      </c>
      <c r="N17529" s="15">
        <f t="shared" si="1200"/>
        <v>0</v>
      </c>
    </row>
    <row r="17530" spans="11:14" x14ac:dyDescent="0.2">
      <c r="K17530" s="15">
        <f t="shared" si="1198"/>
        <v>1</v>
      </c>
      <c r="L17530" s="17">
        <f t="shared" si="1199"/>
        <v>1680</v>
      </c>
      <c r="M17530" s="5">
        <f t="shared" si="1201"/>
        <v>0</v>
      </c>
      <c r="N17530" s="15">
        <f t="shared" si="1200"/>
        <v>0</v>
      </c>
    </row>
    <row r="17531" spans="11:14" x14ac:dyDescent="0.2">
      <c r="K17531" s="15">
        <f t="shared" si="1198"/>
        <v>1</v>
      </c>
      <c r="L17531" s="17">
        <f t="shared" si="1199"/>
        <v>1680</v>
      </c>
      <c r="M17531" s="5">
        <f t="shared" si="1201"/>
        <v>0</v>
      </c>
      <c r="N17531" s="15">
        <f t="shared" si="1200"/>
        <v>0</v>
      </c>
    </row>
    <row r="17532" spans="11:14" x14ac:dyDescent="0.2">
      <c r="K17532" s="15">
        <f t="shared" si="1198"/>
        <v>1</v>
      </c>
      <c r="L17532" s="17">
        <f t="shared" si="1199"/>
        <v>1680</v>
      </c>
      <c r="M17532" s="5">
        <f t="shared" si="1201"/>
        <v>0</v>
      </c>
      <c r="N17532" s="15">
        <f t="shared" si="1200"/>
        <v>0</v>
      </c>
    </row>
    <row r="17533" spans="11:14" x14ac:dyDescent="0.2">
      <c r="K17533" s="15">
        <f t="shared" si="1198"/>
        <v>1</v>
      </c>
      <c r="L17533" s="17">
        <f t="shared" si="1199"/>
        <v>1680</v>
      </c>
      <c r="M17533" s="5">
        <f t="shared" si="1201"/>
        <v>0</v>
      </c>
      <c r="N17533" s="15">
        <f t="shared" si="1200"/>
        <v>0</v>
      </c>
    </row>
    <row r="17534" spans="11:14" x14ac:dyDescent="0.2">
      <c r="K17534" s="15">
        <f t="shared" si="1198"/>
        <v>1</v>
      </c>
      <c r="L17534" s="17">
        <f t="shared" si="1199"/>
        <v>1680</v>
      </c>
      <c r="M17534" s="5">
        <f t="shared" si="1201"/>
        <v>0</v>
      </c>
      <c r="N17534" s="15">
        <f t="shared" si="1200"/>
        <v>0</v>
      </c>
    </row>
    <row r="17535" spans="11:14" x14ac:dyDescent="0.2">
      <c r="K17535" s="15">
        <f t="shared" si="1198"/>
        <v>1</v>
      </c>
      <c r="L17535" s="17">
        <f t="shared" si="1199"/>
        <v>1680</v>
      </c>
      <c r="M17535" s="5">
        <f t="shared" si="1201"/>
        <v>0</v>
      </c>
      <c r="N17535" s="15">
        <f t="shared" si="1200"/>
        <v>0</v>
      </c>
    </row>
    <row r="17536" spans="11:14" x14ac:dyDescent="0.2">
      <c r="K17536" s="15">
        <f t="shared" si="1198"/>
        <v>1</v>
      </c>
      <c r="L17536" s="17">
        <f t="shared" si="1199"/>
        <v>1680</v>
      </c>
      <c r="M17536" s="5">
        <f t="shared" si="1201"/>
        <v>0</v>
      </c>
      <c r="N17536" s="15">
        <f t="shared" si="1200"/>
        <v>0</v>
      </c>
    </row>
    <row r="17537" spans="11:14" x14ac:dyDescent="0.2">
      <c r="K17537" s="15">
        <f t="shared" si="1198"/>
        <v>1</v>
      </c>
      <c r="L17537" s="17">
        <f t="shared" si="1199"/>
        <v>1680</v>
      </c>
      <c r="M17537" s="5">
        <f t="shared" si="1201"/>
        <v>0</v>
      </c>
      <c r="N17537" s="15">
        <f t="shared" si="1200"/>
        <v>0</v>
      </c>
    </row>
    <row r="17538" spans="11:14" x14ac:dyDescent="0.2">
      <c r="K17538" s="15">
        <f t="shared" ref="K17538:K17601" si="1202">DATE(YEAR(E17538),MONTH(E17538),1)</f>
        <v>1</v>
      </c>
      <c r="L17538" s="17">
        <f t="shared" ref="L17538:L17601" si="1203">ROUND(($B$3-K17538)/365.25*12,0)</f>
        <v>1680</v>
      </c>
      <c r="M17538" s="5">
        <f t="shared" si="1201"/>
        <v>0</v>
      </c>
      <c r="N17538" s="15">
        <f t="shared" ref="N17538:N17601" si="1204">EDATE(E17538,D17538)</f>
        <v>0</v>
      </c>
    </row>
    <row r="17539" spans="11:14" x14ac:dyDescent="0.2">
      <c r="K17539" s="15">
        <f t="shared" si="1202"/>
        <v>1</v>
      </c>
      <c r="L17539" s="17">
        <f t="shared" si="1203"/>
        <v>1680</v>
      </c>
      <c r="M17539" s="5">
        <f t="shared" ref="M17539:M17602" si="1205">ROUND((N17539-K17539)/365.25*12,0)</f>
        <v>0</v>
      </c>
      <c r="N17539" s="15">
        <f t="shared" si="1204"/>
        <v>0</v>
      </c>
    </row>
    <row r="17540" spans="11:14" x14ac:dyDescent="0.2">
      <c r="K17540" s="15">
        <f t="shared" si="1202"/>
        <v>1</v>
      </c>
      <c r="L17540" s="17">
        <f t="shared" si="1203"/>
        <v>1680</v>
      </c>
      <c r="M17540" s="5">
        <f t="shared" si="1205"/>
        <v>0</v>
      </c>
      <c r="N17540" s="15">
        <f t="shared" si="1204"/>
        <v>0</v>
      </c>
    </row>
    <row r="17541" spans="11:14" x14ac:dyDescent="0.2">
      <c r="K17541" s="15">
        <f t="shared" si="1202"/>
        <v>1</v>
      </c>
      <c r="L17541" s="17">
        <f t="shared" si="1203"/>
        <v>1680</v>
      </c>
      <c r="M17541" s="5">
        <f t="shared" si="1205"/>
        <v>0</v>
      </c>
      <c r="N17541" s="15">
        <f t="shared" si="1204"/>
        <v>0</v>
      </c>
    </row>
    <row r="17542" spans="11:14" x14ac:dyDescent="0.2">
      <c r="K17542" s="15">
        <f t="shared" si="1202"/>
        <v>1</v>
      </c>
      <c r="L17542" s="17">
        <f t="shared" si="1203"/>
        <v>1680</v>
      </c>
      <c r="M17542" s="5">
        <f t="shared" si="1205"/>
        <v>0</v>
      </c>
      <c r="N17542" s="15">
        <f t="shared" si="1204"/>
        <v>0</v>
      </c>
    </row>
    <row r="17543" spans="11:14" x14ac:dyDescent="0.2">
      <c r="K17543" s="15">
        <f t="shared" si="1202"/>
        <v>1</v>
      </c>
      <c r="L17543" s="17">
        <f t="shared" si="1203"/>
        <v>1680</v>
      </c>
      <c r="M17543" s="5">
        <f t="shared" si="1205"/>
        <v>0</v>
      </c>
      <c r="N17543" s="15">
        <f t="shared" si="1204"/>
        <v>0</v>
      </c>
    </row>
    <row r="17544" spans="11:14" x14ac:dyDescent="0.2">
      <c r="K17544" s="15">
        <f t="shared" si="1202"/>
        <v>1</v>
      </c>
      <c r="L17544" s="17">
        <f t="shared" si="1203"/>
        <v>1680</v>
      </c>
      <c r="M17544" s="5">
        <f t="shared" si="1205"/>
        <v>0</v>
      </c>
      <c r="N17544" s="15">
        <f t="shared" si="1204"/>
        <v>0</v>
      </c>
    </row>
    <row r="17545" spans="11:14" x14ac:dyDescent="0.2">
      <c r="K17545" s="15">
        <f t="shared" si="1202"/>
        <v>1</v>
      </c>
      <c r="L17545" s="17">
        <f t="shared" si="1203"/>
        <v>1680</v>
      </c>
      <c r="M17545" s="5">
        <f t="shared" si="1205"/>
        <v>0</v>
      </c>
      <c r="N17545" s="15">
        <f t="shared" si="1204"/>
        <v>0</v>
      </c>
    </row>
    <row r="17546" spans="11:14" x14ac:dyDescent="0.2">
      <c r="K17546" s="15">
        <f t="shared" si="1202"/>
        <v>1</v>
      </c>
      <c r="L17546" s="17">
        <f t="shared" si="1203"/>
        <v>1680</v>
      </c>
      <c r="M17546" s="5">
        <f t="shared" si="1205"/>
        <v>0</v>
      </c>
      <c r="N17546" s="15">
        <f t="shared" si="1204"/>
        <v>0</v>
      </c>
    </row>
    <row r="17547" spans="11:14" x14ac:dyDescent="0.2">
      <c r="K17547" s="15">
        <f t="shared" si="1202"/>
        <v>1</v>
      </c>
      <c r="L17547" s="17">
        <f t="shared" si="1203"/>
        <v>1680</v>
      </c>
      <c r="M17547" s="5">
        <f t="shared" si="1205"/>
        <v>0</v>
      </c>
      <c r="N17547" s="15">
        <f t="shared" si="1204"/>
        <v>0</v>
      </c>
    </row>
    <row r="17548" spans="11:14" x14ac:dyDescent="0.2">
      <c r="K17548" s="15">
        <f t="shared" si="1202"/>
        <v>1</v>
      </c>
      <c r="L17548" s="17">
        <f t="shared" si="1203"/>
        <v>1680</v>
      </c>
      <c r="M17548" s="5">
        <f t="shared" si="1205"/>
        <v>0</v>
      </c>
      <c r="N17548" s="15">
        <f t="shared" si="1204"/>
        <v>0</v>
      </c>
    </row>
    <row r="17549" spans="11:14" x14ac:dyDescent="0.2">
      <c r="K17549" s="15">
        <f t="shared" si="1202"/>
        <v>1</v>
      </c>
      <c r="L17549" s="17">
        <f t="shared" si="1203"/>
        <v>1680</v>
      </c>
      <c r="M17549" s="5">
        <f t="shared" si="1205"/>
        <v>0</v>
      </c>
      <c r="N17549" s="15">
        <f t="shared" si="1204"/>
        <v>0</v>
      </c>
    </row>
    <row r="17550" spans="11:14" x14ac:dyDescent="0.2">
      <c r="K17550" s="15">
        <f t="shared" si="1202"/>
        <v>1</v>
      </c>
      <c r="L17550" s="17">
        <f t="shared" si="1203"/>
        <v>1680</v>
      </c>
      <c r="M17550" s="5">
        <f t="shared" si="1205"/>
        <v>0</v>
      </c>
      <c r="N17550" s="15">
        <f t="shared" si="1204"/>
        <v>0</v>
      </c>
    </row>
    <row r="17551" spans="11:14" x14ac:dyDescent="0.2">
      <c r="K17551" s="15">
        <f t="shared" si="1202"/>
        <v>1</v>
      </c>
      <c r="L17551" s="17">
        <f t="shared" si="1203"/>
        <v>1680</v>
      </c>
      <c r="M17551" s="5">
        <f t="shared" si="1205"/>
        <v>0</v>
      </c>
      <c r="N17551" s="15">
        <f t="shared" si="1204"/>
        <v>0</v>
      </c>
    </row>
    <row r="17552" spans="11:14" x14ac:dyDescent="0.2">
      <c r="K17552" s="15">
        <f t="shared" si="1202"/>
        <v>1</v>
      </c>
      <c r="L17552" s="17">
        <f t="shared" si="1203"/>
        <v>1680</v>
      </c>
      <c r="M17552" s="5">
        <f t="shared" si="1205"/>
        <v>0</v>
      </c>
      <c r="N17552" s="15">
        <f t="shared" si="1204"/>
        <v>0</v>
      </c>
    </row>
    <row r="17553" spans="11:14" x14ac:dyDescent="0.2">
      <c r="K17553" s="15">
        <f t="shared" si="1202"/>
        <v>1</v>
      </c>
      <c r="L17553" s="17">
        <f t="shared" si="1203"/>
        <v>1680</v>
      </c>
      <c r="M17553" s="5">
        <f t="shared" si="1205"/>
        <v>0</v>
      </c>
      <c r="N17553" s="15">
        <f t="shared" si="1204"/>
        <v>0</v>
      </c>
    </row>
    <row r="17554" spans="11:14" x14ac:dyDescent="0.2">
      <c r="K17554" s="15">
        <f t="shared" si="1202"/>
        <v>1</v>
      </c>
      <c r="L17554" s="17">
        <f t="shared" si="1203"/>
        <v>1680</v>
      </c>
      <c r="M17554" s="5">
        <f t="shared" si="1205"/>
        <v>0</v>
      </c>
      <c r="N17554" s="15">
        <f t="shared" si="1204"/>
        <v>0</v>
      </c>
    </row>
    <row r="17555" spans="11:14" x14ac:dyDescent="0.2">
      <c r="K17555" s="15">
        <f t="shared" si="1202"/>
        <v>1</v>
      </c>
      <c r="L17555" s="17">
        <f t="shared" si="1203"/>
        <v>1680</v>
      </c>
      <c r="M17555" s="5">
        <f t="shared" si="1205"/>
        <v>0</v>
      </c>
      <c r="N17555" s="15">
        <f t="shared" si="1204"/>
        <v>0</v>
      </c>
    </row>
    <row r="17556" spans="11:14" x14ac:dyDescent="0.2">
      <c r="K17556" s="15">
        <f t="shared" si="1202"/>
        <v>1</v>
      </c>
      <c r="L17556" s="17">
        <f t="shared" si="1203"/>
        <v>1680</v>
      </c>
      <c r="M17556" s="5">
        <f t="shared" si="1205"/>
        <v>0</v>
      </c>
      <c r="N17556" s="15">
        <f t="shared" si="1204"/>
        <v>0</v>
      </c>
    </row>
    <row r="17557" spans="11:14" x14ac:dyDescent="0.2">
      <c r="K17557" s="15">
        <f t="shared" si="1202"/>
        <v>1</v>
      </c>
      <c r="L17557" s="17">
        <f t="shared" si="1203"/>
        <v>1680</v>
      </c>
      <c r="M17557" s="5">
        <f t="shared" si="1205"/>
        <v>0</v>
      </c>
      <c r="N17557" s="15">
        <f t="shared" si="1204"/>
        <v>0</v>
      </c>
    </row>
    <row r="17558" spans="11:14" x14ac:dyDescent="0.2">
      <c r="K17558" s="15">
        <f t="shared" si="1202"/>
        <v>1</v>
      </c>
      <c r="L17558" s="17">
        <f t="shared" si="1203"/>
        <v>1680</v>
      </c>
      <c r="M17558" s="5">
        <f t="shared" si="1205"/>
        <v>0</v>
      </c>
      <c r="N17558" s="15">
        <f t="shared" si="1204"/>
        <v>0</v>
      </c>
    </row>
    <row r="17559" spans="11:14" x14ac:dyDescent="0.2">
      <c r="K17559" s="15">
        <f t="shared" si="1202"/>
        <v>1</v>
      </c>
      <c r="L17559" s="17">
        <f t="shared" si="1203"/>
        <v>1680</v>
      </c>
      <c r="M17559" s="5">
        <f t="shared" si="1205"/>
        <v>0</v>
      </c>
      <c r="N17559" s="15">
        <f t="shared" si="1204"/>
        <v>0</v>
      </c>
    </row>
    <row r="17560" spans="11:14" x14ac:dyDescent="0.2">
      <c r="K17560" s="15">
        <f t="shared" si="1202"/>
        <v>1</v>
      </c>
      <c r="L17560" s="17">
        <f t="shared" si="1203"/>
        <v>1680</v>
      </c>
      <c r="M17560" s="5">
        <f t="shared" si="1205"/>
        <v>0</v>
      </c>
      <c r="N17560" s="15">
        <f t="shared" si="1204"/>
        <v>0</v>
      </c>
    </row>
    <row r="17561" spans="11:14" x14ac:dyDescent="0.2">
      <c r="K17561" s="15">
        <f t="shared" si="1202"/>
        <v>1</v>
      </c>
      <c r="L17561" s="17">
        <f t="shared" si="1203"/>
        <v>1680</v>
      </c>
      <c r="M17561" s="5">
        <f t="shared" si="1205"/>
        <v>0</v>
      </c>
      <c r="N17561" s="15">
        <f t="shared" si="1204"/>
        <v>0</v>
      </c>
    </row>
    <row r="17562" spans="11:14" x14ac:dyDescent="0.2">
      <c r="K17562" s="15">
        <f t="shared" si="1202"/>
        <v>1</v>
      </c>
      <c r="L17562" s="17">
        <f t="shared" si="1203"/>
        <v>1680</v>
      </c>
      <c r="M17562" s="5">
        <f t="shared" si="1205"/>
        <v>0</v>
      </c>
      <c r="N17562" s="15">
        <f t="shared" si="1204"/>
        <v>0</v>
      </c>
    </row>
    <row r="17563" spans="11:14" x14ac:dyDescent="0.2">
      <c r="K17563" s="15">
        <f t="shared" si="1202"/>
        <v>1</v>
      </c>
      <c r="L17563" s="17">
        <f t="shared" si="1203"/>
        <v>1680</v>
      </c>
      <c r="M17563" s="5">
        <f t="shared" si="1205"/>
        <v>0</v>
      </c>
      <c r="N17563" s="15">
        <f t="shared" si="1204"/>
        <v>0</v>
      </c>
    </row>
    <row r="17564" spans="11:14" x14ac:dyDescent="0.2">
      <c r="K17564" s="15">
        <f t="shared" si="1202"/>
        <v>1</v>
      </c>
      <c r="L17564" s="17">
        <f t="shared" si="1203"/>
        <v>1680</v>
      </c>
      <c r="M17564" s="5">
        <f t="shared" si="1205"/>
        <v>0</v>
      </c>
      <c r="N17564" s="15">
        <f t="shared" si="1204"/>
        <v>0</v>
      </c>
    </row>
    <row r="17565" spans="11:14" x14ac:dyDescent="0.2">
      <c r="K17565" s="15">
        <f t="shared" si="1202"/>
        <v>1</v>
      </c>
      <c r="L17565" s="17">
        <f t="shared" si="1203"/>
        <v>1680</v>
      </c>
      <c r="M17565" s="5">
        <f t="shared" si="1205"/>
        <v>0</v>
      </c>
      <c r="N17565" s="15">
        <f t="shared" si="1204"/>
        <v>0</v>
      </c>
    </row>
    <row r="17566" spans="11:14" x14ac:dyDescent="0.2">
      <c r="K17566" s="15">
        <f t="shared" si="1202"/>
        <v>1</v>
      </c>
      <c r="L17566" s="17">
        <f t="shared" si="1203"/>
        <v>1680</v>
      </c>
      <c r="M17566" s="5">
        <f t="shared" si="1205"/>
        <v>0</v>
      </c>
      <c r="N17566" s="15">
        <f t="shared" si="1204"/>
        <v>0</v>
      </c>
    </row>
    <row r="17567" spans="11:14" x14ac:dyDescent="0.2">
      <c r="K17567" s="15">
        <f t="shared" si="1202"/>
        <v>1</v>
      </c>
      <c r="L17567" s="17">
        <f t="shared" si="1203"/>
        <v>1680</v>
      </c>
      <c r="M17567" s="5">
        <f t="shared" si="1205"/>
        <v>0</v>
      </c>
      <c r="N17567" s="15">
        <f t="shared" si="1204"/>
        <v>0</v>
      </c>
    </row>
    <row r="17568" spans="11:14" x14ac:dyDescent="0.2">
      <c r="K17568" s="15">
        <f t="shared" si="1202"/>
        <v>1</v>
      </c>
      <c r="L17568" s="17">
        <f t="shared" si="1203"/>
        <v>1680</v>
      </c>
      <c r="M17568" s="5">
        <f t="shared" si="1205"/>
        <v>0</v>
      </c>
      <c r="N17568" s="15">
        <f t="shared" si="1204"/>
        <v>0</v>
      </c>
    </row>
    <row r="17569" spans="11:14" x14ac:dyDescent="0.2">
      <c r="K17569" s="15">
        <f t="shared" si="1202"/>
        <v>1</v>
      </c>
      <c r="L17569" s="17">
        <f t="shared" si="1203"/>
        <v>1680</v>
      </c>
      <c r="M17569" s="5">
        <f t="shared" si="1205"/>
        <v>0</v>
      </c>
      <c r="N17569" s="15">
        <f t="shared" si="1204"/>
        <v>0</v>
      </c>
    </row>
    <row r="17570" spans="11:14" x14ac:dyDescent="0.2">
      <c r="K17570" s="15">
        <f t="shared" si="1202"/>
        <v>1</v>
      </c>
      <c r="L17570" s="17">
        <f t="shared" si="1203"/>
        <v>1680</v>
      </c>
      <c r="M17570" s="5">
        <f t="shared" si="1205"/>
        <v>0</v>
      </c>
      <c r="N17570" s="15">
        <f t="shared" si="1204"/>
        <v>0</v>
      </c>
    </row>
    <row r="17571" spans="11:14" x14ac:dyDescent="0.2">
      <c r="K17571" s="15">
        <f t="shared" si="1202"/>
        <v>1</v>
      </c>
      <c r="L17571" s="17">
        <f t="shared" si="1203"/>
        <v>1680</v>
      </c>
      <c r="M17571" s="5">
        <f t="shared" si="1205"/>
        <v>0</v>
      </c>
      <c r="N17571" s="15">
        <f t="shared" si="1204"/>
        <v>0</v>
      </c>
    </row>
    <row r="17572" spans="11:14" x14ac:dyDescent="0.2">
      <c r="K17572" s="15">
        <f t="shared" si="1202"/>
        <v>1</v>
      </c>
      <c r="L17572" s="17">
        <f t="shared" si="1203"/>
        <v>1680</v>
      </c>
      <c r="M17572" s="5">
        <f t="shared" si="1205"/>
        <v>0</v>
      </c>
      <c r="N17572" s="15">
        <f t="shared" si="1204"/>
        <v>0</v>
      </c>
    </row>
    <row r="17573" spans="11:14" x14ac:dyDescent="0.2">
      <c r="K17573" s="15">
        <f t="shared" si="1202"/>
        <v>1</v>
      </c>
      <c r="L17573" s="17">
        <f t="shared" si="1203"/>
        <v>1680</v>
      </c>
      <c r="M17573" s="5">
        <f t="shared" si="1205"/>
        <v>0</v>
      </c>
      <c r="N17573" s="15">
        <f t="shared" si="1204"/>
        <v>0</v>
      </c>
    </row>
    <row r="17574" spans="11:14" x14ac:dyDescent="0.2">
      <c r="K17574" s="15">
        <f t="shared" si="1202"/>
        <v>1</v>
      </c>
      <c r="L17574" s="17">
        <f t="shared" si="1203"/>
        <v>1680</v>
      </c>
      <c r="M17574" s="5">
        <f t="shared" si="1205"/>
        <v>0</v>
      </c>
      <c r="N17574" s="15">
        <f t="shared" si="1204"/>
        <v>0</v>
      </c>
    </row>
    <row r="17575" spans="11:14" x14ac:dyDescent="0.2">
      <c r="K17575" s="15">
        <f t="shared" si="1202"/>
        <v>1</v>
      </c>
      <c r="L17575" s="17">
        <f t="shared" si="1203"/>
        <v>1680</v>
      </c>
      <c r="M17575" s="5">
        <f t="shared" si="1205"/>
        <v>0</v>
      </c>
      <c r="N17575" s="15">
        <f t="shared" si="1204"/>
        <v>0</v>
      </c>
    </row>
    <row r="17576" spans="11:14" x14ac:dyDescent="0.2">
      <c r="K17576" s="15">
        <f t="shared" si="1202"/>
        <v>1</v>
      </c>
      <c r="L17576" s="17">
        <f t="shared" si="1203"/>
        <v>1680</v>
      </c>
      <c r="M17576" s="5">
        <f t="shared" si="1205"/>
        <v>0</v>
      </c>
      <c r="N17576" s="15">
        <f t="shared" si="1204"/>
        <v>0</v>
      </c>
    </row>
    <row r="17577" spans="11:14" x14ac:dyDescent="0.2">
      <c r="K17577" s="15">
        <f t="shared" si="1202"/>
        <v>1</v>
      </c>
      <c r="L17577" s="17">
        <f t="shared" si="1203"/>
        <v>1680</v>
      </c>
      <c r="M17577" s="5">
        <f t="shared" si="1205"/>
        <v>0</v>
      </c>
      <c r="N17577" s="15">
        <f t="shared" si="1204"/>
        <v>0</v>
      </c>
    </row>
    <row r="17578" spans="11:14" x14ac:dyDescent="0.2">
      <c r="K17578" s="15">
        <f t="shared" si="1202"/>
        <v>1</v>
      </c>
      <c r="L17578" s="17">
        <f t="shared" si="1203"/>
        <v>1680</v>
      </c>
      <c r="M17578" s="5">
        <f t="shared" si="1205"/>
        <v>0</v>
      </c>
      <c r="N17578" s="15">
        <f t="shared" si="1204"/>
        <v>0</v>
      </c>
    </row>
    <row r="17579" spans="11:14" x14ac:dyDescent="0.2">
      <c r="K17579" s="15">
        <f t="shared" si="1202"/>
        <v>1</v>
      </c>
      <c r="L17579" s="17">
        <f t="shared" si="1203"/>
        <v>1680</v>
      </c>
      <c r="M17579" s="5">
        <f t="shared" si="1205"/>
        <v>0</v>
      </c>
      <c r="N17579" s="15">
        <f t="shared" si="1204"/>
        <v>0</v>
      </c>
    </row>
    <row r="17580" spans="11:14" x14ac:dyDescent="0.2">
      <c r="K17580" s="15">
        <f t="shared" si="1202"/>
        <v>1</v>
      </c>
      <c r="L17580" s="17">
        <f t="shared" si="1203"/>
        <v>1680</v>
      </c>
      <c r="M17580" s="5">
        <f t="shared" si="1205"/>
        <v>0</v>
      </c>
      <c r="N17580" s="15">
        <f t="shared" si="1204"/>
        <v>0</v>
      </c>
    </row>
    <row r="17581" spans="11:14" x14ac:dyDescent="0.2">
      <c r="K17581" s="15">
        <f t="shared" si="1202"/>
        <v>1</v>
      </c>
      <c r="L17581" s="17">
        <f t="shared" si="1203"/>
        <v>1680</v>
      </c>
      <c r="M17581" s="5">
        <f t="shared" si="1205"/>
        <v>0</v>
      </c>
      <c r="N17581" s="15">
        <f t="shared" si="1204"/>
        <v>0</v>
      </c>
    </row>
    <row r="17582" spans="11:14" x14ac:dyDescent="0.2">
      <c r="K17582" s="15">
        <f t="shared" si="1202"/>
        <v>1</v>
      </c>
      <c r="L17582" s="17">
        <f t="shared" si="1203"/>
        <v>1680</v>
      </c>
      <c r="M17582" s="5">
        <f t="shared" si="1205"/>
        <v>0</v>
      </c>
      <c r="N17582" s="15">
        <f t="shared" si="1204"/>
        <v>0</v>
      </c>
    </row>
    <row r="17583" spans="11:14" x14ac:dyDescent="0.2">
      <c r="K17583" s="15">
        <f t="shared" si="1202"/>
        <v>1</v>
      </c>
      <c r="L17583" s="17">
        <f t="shared" si="1203"/>
        <v>1680</v>
      </c>
      <c r="M17583" s="5">
        <f t="shared" si="1205"/>
        <v>0</v>
      </c>
      <c r="N17583" s="15">
        <f t="shared" si="1204"/>
        <v>0</v>
      </c>
    </row>
    <row r="17584" spans="11:14" x14ac:dyDescent="0.2">
      <c r="K17584" s="15">
        <f t="shared" si="1202"/>
        <v>1</v>
      </c>
      <c r="L17584" s="17">
        <f t="shared" si="1203"/>
        <v>1680</v>
      </c>
      <c r="M17584" s="5">
        <f t="shared" si="1205"/>
        <v>0</v>
      </c>
      <c r="N17584" s="15">
        <f t="shared" si="1204"/>
        <v>0</v>
      </c>
    </row>
    <row r="17585" spans="11:14" x14ac:dyDescent="0.2">
      <c r="K17585" s="15">
        <f t="shared" si="1202"/>
        <v>1</v>
      </c>
      <c r="L17585" s="17">
        <f t="shared" si="1203"/>
        <v>1680</v>
      </c>
      <c r="M17585" s="5">
        <f t="shared" si="1205"/>
        <v>0</v>
      </c>
      <c r="N17585" s="15">
        <f t="shared" si="1204"/>
        <v>0</v>
      </c>
    </row>
    <row r="17586" spans="11:14" x14ac:dyDescent="0.2">
      <c r="K17586" s="15">
        <f t="shared" si="1202"/>
        <v>1</v>
      </c>
      <c r="L17586" s="17">
        <f t="shared" si="1203"/>
        <v>1680</v>
      </c>
      <c r="M17586" s="5">
        <f t="shared" si="1205"/>
        <v>0</v>
      </c>
      <c r="N17586" s="15">
        <f t="shared" si="1204"/>
        <v>0</v>
      </c>
    </row>
    <row r="17587" spans="11:14" x14ac:dyDescent="0.2">
      <c r="K17587" s="15">
        <f t="shared" si="1202"/>
        <v>1</v>
      </c>
      <c r="L17587" s="17">
        <f t="shared" si="1203"/>
        <v>1680</v>
      </c>
      <c r="M17587" s="5">
        <f t="shared" si="1205"/>
        <v>0</v>
      </c>
      <c r="N17587" s="15">
        <f t="shared" si="1204"/>
        <v>0</v>
      </c>
    </row>
    <row r="17588" spans="11:14" x14ac:dyDescent="0.2">
      <c r="K17588" s="15">
        <f t="shared" si="1202"/>
        <v>1</v>
      </c>
      <c r="L17588" s="17">
        <f t="shared" si="1203"/>
        <v>1680</v>
      </c>
      <c r="M17588" s="5">
        <f t="shared" si="1205"/>
        <v>0</v>
      </c>
      <c r="N17588" s="15">
        <f t="shared" si="1204"/>
        <v>0</v>
      </c>
    </row>
    <row r="17589" spans="11:14" x14ac:dyDescent="0.2">
      <c r="K17589" s="15">
        <f t="shared" si="1202"/>
        <v>1</v>
      </c>
      <c r="L17589" s="17">
        <f t="shared" si="1203"/>
        <v>1680</v>
      </c>
      <c r="M17589" s="5">
        <f t="shared" si="1205"/>
        <v>0</v>
      </c>
      <c r="N17589" s="15">
        <f t="shared" si="1204"/>
        <v>0</v>
      </c>
    </row>
    <row r="17590" spans="11:14" x14ac:dyDescent="0.2">
      <c r="K17590" s="15">
        <f t="shared" si="1202"/>
        <v>1</v>
      </c>
      <c r="L17590" s="17">
        <f t="shared" si="1203"/>
        <v>1680</v>
      </c>
      <c r="M17590" s="5">
        <f t="shared" si="1205"/>
        <v>0</v>
      </c>
      <c r="N17590" s="15">
        <f t="shared" si="1204"/>
        <v>0</v>
      </c>
    </row>
    <row r="17591" spans="11:14" x14ac:dyDescent="0.2">
      <c r="K17591" s="15">
        <f t="shared" si="1202"/>
        <v>1</v>
      </c>
      <c r="L17591" s="17">
        <f t="shared" si="1203"/>
        <v>1680</v>
      </c>
      <c r="M17591" s="5">
        <f t="shared" si="1205"/>
        <v>0</v>
      </c>
      <c r="N17591" s="15">
        <f t="shared" si="1204"/>
        <v>0</v>
      </c>
    </row>
    <row r="17592" spans="11:14" x14ac:dyDescent="0.2">
      <c r="K17592" s="15">
        <f t="shared" si="1202"/>
        <v>1</v>
      </c>
      <c r="L17592" s="17">
        <f t="shared" si="1203"/>
        <v>1680</v>
      </c>
      <c r="M17592" s="5">
        <f t="shared" si="1205"/>
        <v>0</v>
      </c>
      <c r="N17592" s="15">
        <f t="shared" si="1204"/>
        <v>0</v>
      </c>
    </row>
    <row r="17593" spans="11:14" x14ac:dyDescent="0.2">
      <c r="K17593" s="15">
        <f t="shared" si="1202"/>
        <v>1</v>
      </c>
      <c r="L17593" s="17">
        <f t="shared" si="1203"/>
        <v>1680</v>
      </c>
      <c r="M17593" s="5">
        <f t="shared" si="1205"/>
        <v>0</v>
      </c>
      <c r="N17593" s="15">
        <f t="shared" si="1204"/>
        <v>0</v>
      </c>
    </row>
    <row r="17594" spans="11:14" x14ac:dyDescent="0.2">
      <c r="K17594" s="15">
        <f t="shared" si="1202"/>
        <v>1</v>
      </c>
      <c r="L17594" s="17">
        <f t="shared" si="1203"/>
        <v>1680</v>
      </c>
      <c r="M17594" s="5">
        <f t="shared" si="1205"/>
        <v>0</v>
      </c>
      <c r="N17594" s="15">
        <f t="shared" si="1204"/>
        <v>0</v>
      </c>
    </row>
    <row r="17595" spans="11:14" x14ac:dyDescent="0.2">
      <c r="K17595" s="15">
        <f t="shared" si="1202"/>
        <v>1</v>
      </c>
      <c r="L17595" s="17">
        <f t="shared" si="1203"/>
        <v>1680</v>
      </c>
      <c r="M17595" s="5">
        <f t="shared" si="1205"/>
        <v>0</v>
      </c>
      <c r="N17595" s="15">
        <f t="shared" si="1204"/>
        <v>0</v>
      </c>
    </row>
    <row r="17596" spans="11:14" x14ac:dyDescent="0.2">
      <c r="K17596" s="15">
        <f t="shared" si="1202"/>
        <v>1</v>
      </c>
      <c r="L17596" s="17">
        <f t="shared" si="1203"/>
        <v>1680</v>
      </c>
      <c r="M17596" s="5">
        <f t="shared" si="1205"/>
        <v>0</v>
      </c>
      <c r="N17596" s="15">
        <f t="shared" si="1204"/>
        <v>0</v>
      </c>
    </row>
    <row r="17597" spans="11:14" x14ac:dyDescent="0.2">
      <c r="K17597" s="15">
        <f t="shared" si="1202"/>
        <v>1</v>
      </c>
      <c r="L17597" s="17">
        <f t="shared" si="1203"/>
        <v>1680</v>
      </c>
      <c r="M17597" s="5">
        <f t="shared" si="1205"/>
        <v>0</v>
      </c>
      <c r="N17597" s="15">
        <f t="shared" si="1204"/>
        <v>0</v>
      </c>
    </row>
    <row r="17598" spans="11:14" x14ac:dyDescent="0.2">
      <c r="K17598" s="15">
        <f t="shared" si="1202"/>
        <v>1</v>
      </c>
      <c r="L17598" s="17">
        <f t="shared" si="1203"/>
        <v>1680</v>
      </c>
      <c r="M17598" s="5">
        <f t="shared" si="1205"/>
        <v>0</v>
      </c>
      <c r="N17598" s="15">
        <f t="shared" si="1204"/>
        <v>0</v>
      </c>
    </row>
    <row r="17599" spans="11:14" x14ac:dyDescent="0.2">
      <c r="K17599" s="15">
        <f t="shared" si="1202"/>
        <v>1</v>
      </c>
      <c r="L17599" s="17">
        <f t="shared" si="1203"/>
        <v>1680</v>
      </c>
      <c r="M17599" s="5">
        <f t="shared" si="1205"/>
        <v>0</v>
      </c>
      <c r="N17599" s="15">
        <f t="shared" si="1204"/>
        <v>0</v>
      </c>
    </row>
    <row r="17600" spans="11:14" x14ac:dyDescent="0.2">
      <c r="K17600" s="15">
        <f t="shared" si="1202"/>
        <v>1</v>
      </c>
      <c r="L17600" s="17">
        <f t="shared" si="1203"/>
        <v>1680</v>
      </c>
      <c r="M17600" s="5">
        <f t="shared" si="1205"/>
        <v>0</v>
      </c>
      <c r="N17600" s="15">
        <f t="shared" si="1204"/>
        <v>0</v>
      </c>
    </row>
    <row r="17601" spans="11:14" x14ac:dyDescent="0.2">
      <c r="K17601" s="15">
        <f t="shared" si="1202"/>
        <v>1</v>
      </c>
      <c r="L17601" s="17">
        <f t="shared" si="1203"/>
        <v>1680</v>
      </c>
      <c r="M17601" s="5">
        <f t="shared" si="1205"/>
        <v>0</v>
      </c>
      <c r="N17601" s="15">
        <f t="shared" si="1204"/>
        <v>0</v>
      </c>
    </row>
    <row r="17602" spans="11:14" x14ac:dyDescent="0.2">
      <c r="K17602" s="15">
        <f t="shared" ref="K17602:K17665" si="1206">DATE(YEAR(E17602),MONTH(E17602),1)</f>
        <v>1</v>
      </c>
      <c r="L17602" s="17">
        <f t="shared" ref="L17602:L17665" si="1207">ROUND(($B$3-K17602)/365.25*12,0)</f>
        <v>1680</v>
      </c>
      <c r="M17602" s="5">
        <f t="shared" si="1205"/>
        <v>0</v>
      </c>
      <c r="N17602" s="15">
        <f t="shared" ref="N17602:N17665" si="1208">EDATE(E17602,D17602)</f>
        <v>0</v>
      </c>
    </row>
    <row r="17603" spans="11:14" x14ac:dyDescent="0.2">
      <c r="K17603" s="15">
        <f t="shared" si="1206"/>
        <v>1</v>
      </c>
      <c r="L17603" s="17">
        <f t="shared" si="1207"/>
        <v>1680</v>
      </c>
      <c r="M17603" s="5">
        <f t="shared" ref="M17603:M17666" si="1209">ROUND((N17603-K17603)/365.25*12,0)</f>
        <v>0</v>
      </c>
      <c r="N17603" s="15">
        <f t="shared" si="1208"/>
        <v>0</v>
      </c>
    </row>
    <row r="17604" spans="11:14" x14ac:dyDescent="0.2">
      <c r="K17604" s="15">
        <f t="shared" si="1206"/>
        <v>1</v>
      </c>
      <c r="L17604" s="17">
        <f t="shared" si="1207"/>
        <v>1680</v>
      </c>
      <c r="M17604" s="5">
        <f t="shared" si="1209"/>
        <v>0</v>
      </c>
      <c r="N17604" s="15">
        <f t="shared" si="1208"/>
        <v>0</v>
      </c>
    </row>
    <row r="17605" spans="11:14" x14ac:dyDescent="0.2">
      <c r="K17605" s="15">
        <f t="shared" si="1206"/>
        <v>1</v>
      </c>
      <c r="L17605" s="17">
        <f t="shared" si="1207"/>
        <v>1680</v>
      </c>
      <c r="M17605" s="5">
        <f t="shared" si="1209"/>
        <v>0</v>
      </c>
      <c r="N17605" s="15">
        <f t="shared" si="1208"/>
        <v>0</v>
      </c>
    </row>
    <row r="17606" spans="11:14" x14ac:dyDescent="0.2">
      <c r="K17606" s="15">
        <f t="shared" si="1206"/>
        <v>1</v>
      </c>
      <c r="L17606" s="17">
        <f t="shared" si="1207"/>
        <v>1680</v>
      </c>
      <c r="M17606" s="5">
        <f t="shared" si="1209"/>
        <v>0</v>
      </c>
      <c r="N17606" s="15">
        <f t="shared" si="1208"/>
        <v>0</v>
      </c>
    </row>
    <row r="17607" spans="11:14" x14ac:dyDescent="0.2">
      <c r="K17607" s="15">
        <f t="shared" si="1206"/>
        <v>1</v>
      </c>
      <c r="L17607" s="17">
        <f t="shared" si="1207"/>
        <v>1680</v>
      </c>
      <c r="M17607" s="5">
        <f t="shared" si="1209"/>
        <v>0</v>
      </c>
      <c r="N17607" s="15">
        <f t="shared" si="1208"/>
        <v>0</v>
      </c>
    </row>
    <row r="17608" spans="11:14" x14ac:dyDescent="0.2">
      <c r="K17608" s="15">
        <f t="shared" si="1206"/>
        <v>1</v>
      </c>
      <c r="L17608" s="17">
        <f t="shared" si="1207"/>
        <v>1680</v>
      </c>
      <c r="M17608" s="5">
        <f t="shared" si="1209"/>
        <v>0</v>
      </c>
      <c r="N17608" s="15">
        <f t="shared" si="1208"/>
        <v>0</v>
      </c>
    </row>
    <row r="17609" spans="11:14" x14ac:dyDescent="0.2">
      <c r="K17609" s="15">
        <f t="shared" si="1206"/>
        <v>1</v>
      </c>
      <c r="L17609" s="17">
        <f t="shared" si="1207"/>
        <v>1680</v>
      </c>
      <c r="M17609" s="5">
        <f t="shared" si="1209"/>
        <v>0</v>
      </c>
      <c r="N17609" s="15">
        <f t="shared" si="1208"/>
        <v>0</v>
      </c>
    </row>
    <row r="17610" spans="11:14" x14ac:dyDescent="0.2">
      <c r="K17610" s="15">
        <f t="shared" si="1206"/>
        <v>1</v>
      </c>
      <c r="L17610" s="17">
        <f t="shared" si="1207"/>
        <v>1680</v>
      </c>
      <c r="M17610" s="5">
        <f t="shared" si="1209"/>
        <v>0</v>
      </c>
      <c r="N17610" s="15">
        <f t="shared" si="1208"/>
        <v>0</v>
      </c>
    </row>
    <row r="17611" spans="11:14" x14ac:dyDescent="0.2">
      <c r="K17611" s="15">
        <f t="shared" si="1206"/>
        <v>1</v>
      </c>
      <c r="L17611" s="17">
        <f t="shared" si="1207"/>
        <v>1680</v>
      </c>
      <c r="M17611" s="5">
        <f t="shared" si="1209"/>
        <v>0</v>
      </c>
      <c r="N17611" s="15">
        <f t="shared" si="1208"/>
        <v>0</v>
      </c>
    </row>
    <row r="17612" spans="11:14" x14ac:dyDescent="0.2">
      <c r="K17612" s="15">
        <f t="shared" si="1206"/>
        <v>1</v>
      </c>
      <c r="L17612" s="17">
        <f t="shared" si="1207"/>
        <v>1680</v>
      </c>
      <c r="M17612" s="5">
        <f t="shared" si="1209"/>
        <v>0</v>
      </c>
      <c r="N17612" s="15">
        <f t="shared" si="1208"/>
        <v>0</v>
      </c>
    </row>
    <row r="17613" spans="11:14" x14ac:dyDescent="0.2">
      <c r="K17613" s="15">
        <f t="shared" si="1206"/>
        <v>1</v>
      </c>
      <c r="L17613" s="17">
        <f t="shared" si="1207"/>
        <v>1680</v>
      </c>
      <c r="M17613" s="5">
        <f t="shared" si="1209"/>
        <v>0</v>
      </c>
      <c r="N17613" s="15">
        <f t="shared" si="1208"/>
        <v>0</v>
      </c>
    </row>
    <row r="17614" spans="11:14" x14ac:dyDescent="0.2">
      <c r="K17614" s="15">
        <f t="shared" si="1206"/>
        <v>1</v>
      </c>
      <c r="L17614" s="17">
        <f t="shared" si="1207"/>
        <v>1680</v>
      </c>
      <c r="M17614" s="5">
        <f t="shared" si="1209"/>
        <v>0</v>
      </c>
      <c r="N17614" s="15">
        <f t="shared" si="1208"/>
        <v>0</v>
      </c>
    </row>
    <row r="17615" spans="11:14" x14ac:dyDescent="0.2">
      <c r="K17615" s="15">
        <f t="shared" si="1206"/>
        <v>1</v>
      </c>
      <c r="L17615" s="17">
        <f t="shared" si="1207"/>
        <v>1680</v>
      </c>
      <c r="M17615" s="5">
        <f t="shared" si="1209"/>
        <v>0</v>
      </c>
      <c r="N17615" s="15">
        <f t="shared" si="1208"/>
        <v>0</v>
      </c>
    </row>
    <row r="17616" spans="11:14" x14ac:dyDescent="0.2">
      <c r="K17616" s="15">
        <f t="shared" si="1206"/>
        <v>1</v>
      </c>
      <c r="L17616" s="17">
        <f t="shared" si="1207"/>
        <v>1680</v>
      </c>
      <c r="M17616" s="5">
        <f t="shared" si="1209"/>
        <v>0</v>
      </c>
      <c r="N17616" s="15">
        <f t="shared" si="1208"/>
        <v>0</v>
      </c>
    </row>
    <row r="17617" spans="11:14" x14ac:dyDescent="0.2">
      <c r="K17617" s="15">
        <f t="shared" si="1206"/>
        <v>1</v>
      </c>
      <c r="L17617" s="17">
        <f t="shared" si="1207"/>
        <v>1680</v>
      </c>
      <c r="M17617" s="5">
        <f t="shared" si="1209"/>
        <v>0</v>
      </c>
      <c r="N17617" s="15">
        <f t="shared" si="1208"/>
        <v>0</v>
      </c>
    </row>
    <row r="17618" spans="11:14" x14ac:dyDescent="0.2">
      <c r="K17618" s="15">
        <f t="shared" si="1206"/>
        <v>1</v>
      </c>
      <c r="L17618" s="17">
        <f t="shared" si="1207"/>
        <v>1680</v>
      </c>
      <c r="M17618" s="5">
        <f t="shared" si="1209"/>
        <v>0</v>
      </c>
      <c r="N17618" s="15">
        <f t="shared" si="1208"/>
        <v>0</v>
      </c>
    </row>
    <row r="17619" spans="11:14" x14ac:dyDescent="0.2">
      <c r="K17619" s="15">
        <f t="shared" si="1206"/>
        <v>1</v>
      </c>
      <c r="L17619" s="17">
        <f t="shared" si="1207"/>
        <v>1680</v>
      </c>
      <c r="M17619" s="5">
        <f t="shared" si="1209"/>
        <v>0</v>
      </c>
      <c r="N17619" s="15">
        <f t="shared" si="1208"/>
        <v>0</v>
      </c>
    </row>
    <row r="17620" spans="11:14" x14ac:dyDescent="0.2">
      <c r="K17620" s="15">
        <f t="shared" si="1206"/>
        <v>1</v>
      </c>
      <c r="L17620" s="17">
        <f t="shared" si="1207"/>
        <v>1680</v>
      </c>
      <c r="M17620" s="5">
        <f t="shared" si="1209"/>
        <v>0</v>
      </c>
      <c r="N17620" s="15">
        <f t="shared" si="1208"/>
        <v>0</v>
      </c>
    </row>
    <row r="17621" spans="11:14" x14ac:dyDescent="0.2">
      <c r="K17621" s="15">
        <f t="shared" si="1206"/>
        <v>1</v>
      </c>
      <c r="L17621" s="17">
        <f t="shared" si="1207"/>
        <v>1680</v>
      </c>
      <c r="M17621" s="5">
        <f t="shared" si="1209"/>
        <v>0</v>
      </c>
      <c r="N17621" s="15">
        <f t="shared" si="1208"/>
        <v>0</v>
      </c>
    </row>
    <row r="17622" spans="11:14" x14ac:dyDescent="0.2">
      <c r="K17622" s="15">
        <f t="shared" si="1206"/>
        <v>1</v>
      </c>
      <c r="L17622" s="17">
        <f t="shared" si="1207"/>
        <v>1680</v>
      </c>
      <c r="M17622" s="5">
        <f t="shared" si="1209"/>
        <v>0</v>
      </c>
      <c r="N17622" s="15">
        <f t="shared" si="1208"/>
        <v>0</v>
      </c>
    </row>
    <row r="17623" spans="11:14" x14ac:dyDescent="0.2">
      <c r="K17623" s="15">
        <f t="shared" si="1206"/>
        <v>1</v>
      </c>
      <c r="L17623" s="17">
        <f t="shared" si="1207"/>
        <v>1680</v>
      </c>
      <c r="M17623" s="5">
        <f t="shared" si="1209"/>
        <v>0</v>
      </c>
      <c r="N17623" s="15">
        <f t="shared" si="1208"/>
        <v>0</v>
      </c>
    </row>
    <row r="17624" spans="11:14" x14ac:dyDescent="0.2">
      <c r="K17624" s="15">
        <f t="shared" si="1206"/>
        <v>1</v>
      </c>
      <c r="L17624" s="17">
        <f t="shared" si="1207"/>
        <v>1680</v>
      </c>
      <c r="M17624" s="5">
        <f t="shared" si="1209"/>
        <v>0</v>
      </c>
      <c r="N17624" s="15">
        <f t="shared" si="1208"/>
        <v>0</v>
      </c>
    </row>
    <row r="17625" spans="11:14" x14ac:dyDescent="0.2">
      <c r="K17625" s="15">
        <f t="shared" si="1206"/>
        <v>1</v>
      </c>
      <c r="L17625" s="17">
        <f t="shared" si="1207"/>
        <v>1680</v>
      </c>
      <c r="M17625" s="5">
        <f t="shared" si="1209"/>
        <v>0</v>
      </c>
      <c r="N17625" s="15">
        <f t="shared" si="1208"/>
        <v>0</v>
      </c>
    </row>
    <row r="17626" spans="11:14" x14ac:dyDescent="0.2">
      <c r="K17626" s="15">
        <f t="shared" si="1206"/>
        <v>1</v>
      </c>
      <c r="L17626" s="17">
        <f t="shared" si="1207"/>
        <v>1680</v>
      </c>
      <c r="M17626" s="5">
        <f t="shared" si="1209"/>
        <v>0</v>
      </c>
      <c r="N17626" s="15">
        <f t="shared" si="1208"/>
        <v>0</v>
      </c>
    </row>
    <row r="17627" spans="11:14" x14ac:dyDescent="0.2">
      <c r="K17627" s="15">
        <f t="shared" si="1206"/>
        <v>1</v>
      </c>
      <c r="L17627" s="17">
        <f t="shared" si="1207"/>
        <v>1680</v>
      </c>
      <c r="M17627" s="5">
        <f t="shared" si="1209"/>
        <v>0</v>
      </c>
      <c r="N17627" s="15">
        <f t="shared" si="1208"/>
        <v>0</v>
      </c>
    </row>
    <row r="17628" spans="11:14" x14ac:dyDescent="0.2">
      <c r="K17628" s="15">
        <f t="shared" si="1206"/>
        <v>1</v>
      </c>
      <c r="L17628" s="17">
        <f t="shared" si="1207"/>
        <v>1680</v>
      </c>
      <c r="M17628" s="5">
        <f t="shared" si="1209"/>
        <v>0</v>
      </c>
      <c r="N17628" s="15">
        <f t="shared" si="1208"/>
        <v>0</v>
      </c>
    </row>
    <row r="17629" spans="11:14" x14ac:dyDescent="0.2">
      <c r="K17629" s="15">
        <f t="shared" si="1206"/>
        <v>1</v>
      </c>
      <c r="L17629" s="17">
        <f t="shared" si="1207"/>
        <v>1680</v>
      </c>
      <c r="M17629" s="5">
        <f t="shared" si="1209"/>
        <v>0</v>
      </c>
      <c r="N17629" s="15">
        <f t="shared" si="1208"/>
        <v>0</v>
      </c>
    </row>
    <row r="17630" spans="11:14" x14ac:dyDescent="0.2">
      <c r="K17630" s="15">
        <f t="shared" si="1206"/>
        <v>1</v>
      </c>
      <c r="L17630" s="17">
        <f t="shared" si="1207"/>
        <v>1680</v>
      </c>
      <c r="M17630" s="5">
        <f t="shared" si="1209"/>
        <v>0</v>
      </c>
      <c r="N17630" s="15">
        <f t="shared" si="1208"/>
        <v>0</v>
      </c>
    </row>
    <row r="17631" spans="11:14" x14ac:dyDescent="0.2">
      <c r="K17631" s="15">
        <f t="shared" si="1206"/>
        <v>1</v>
      </c>
      <c r="L17631" s="17">
        <f t="shared" si="1207"/>
        <v>1680</v>
      </c>
      <c r="M17631" s="5">
        <f t="shared" si="1209"/>
        <v>0</v>
      </c>
      <c r="N17631" s="15">
        <f t="shared" si="1208"/>
        <v>0</v>
      </c>
    </row>
    <row r="17632" spans="11:14" x14ac:dyDescent="0.2">
      <c r="K17632" s="15">
        <f t="shared" si="1206"/>
        <v>1</v>
      </c>
      <c r="L17632" s="17">
        <f t="shared" si="1207"/>
        <v>1680</v>
      </c>
      <c r="M17632" s="5">
        <f t="shared" si="1209"/>
        <v>0</v>
      </c>
      <c r="N17632" s="15">
        <f t="shared" si="1208"/>
        <v>0</v>
      </c>
    </row>
    <row r="17633" spans="11:14" x14ac:dyDescent="0.2">
      <c r="K17633" s="15">
        <f t="shared" si="1206"/>
        <v>1</v>
      </c>
      <c r="L17633" s="17">
        <f t="shared" si="1207"/>
        <v>1680</v>
      </c>
      <c r="M17633" s="5">
        <f t="shared" si="1209"/>
        <v>0</v>
      </c>
      <c r="N17633" s="15">
        <f t="shared" si="1208"/>
        <v>0</v>
      </c>
    </row>
    <row r="17634" spans="11:14" x14ac:dyDescent="0.2">
      <c r="K17634" s="15">
        <f t="shared" si="1206"/>
        <v>1</v>
      </c>
      <c r="L17634" s="17">
        <f t="shared" si="1207"/>
        <v>1680</v>
      </c>
      <c r="M17634" s="5">
        <f t="shared" si="1209"/>
        <v>0</v>
      </c>
      <c r="N17634" s="15">
        <f t="shared" si="1208"/>
        <v>0</v>
      </c>
    </row>
    <row r="17635" spans="11:14" x14ac:dyDescent="0.2">
      <c r="K17635" s="15">
        <f t="shared" si="1206"/>
        <v>1</v>
      </c>
      <c r="L17635" s="17">
        <f t="shared" si="1207"/>
        <v>1680</v>
      </c>
      <c r="M17635" s="5">
        <f t="shared" si="1209"/>
        <v>0</v>
      </c>
      <c r="N17635" s="15">
        <f t="shared" si="1208"/>
        <v>0</v>
      </c>
    </row>
    <row r="17636" spans="11:14" x14ac:dyDescent="0.2">
      <c r="K17636" s="15">
        <f t="shared" si="1206"/>
        <v>1</v>
      </c>
      <c r="L17636" s="17">
        <f t="shared" si="1207"/>
        <v>1680</v>
      </c>
      <c r="M17636" s="5">
        <f t="shared" si="1209"/>
        <v>0</v>
      </c>
      <c r="N17636" s="15">
        <f t="shared" si="1208"/>
        <v>0</v>
      </c>
    </row>
    <row r="17637" spans="11:14" x14ac:dyDescent="0.2">
      <c r="K17637" s="15">
        <f t="shared" si="1206"/>
        <v>1</v>
      </c>
      <c r="L17637" s="17">
        <f t="shared" si="1207"/>
        <v>1680</v>
      </c>
      <c r="M17637" s="5">
        <f t="shared" si="1209"/>
        <v>0</v>
      </c>
      <c r="N17637" s="15">
        <f t="shared" si="1208"/>
        <v>0</v>
      </c>
    </row>
    <row r="17638" spans="11:14" x14ac:dyDescent="0.2">
      <c r="K17638" s="15">
        <f t="shared" si="1206"/>
        <v>1</v>
      </c>
      <c r="L17638" s="17">
        <f t="shared" si="1207"/>
        <v>1680</v>
      </c>
      <c r="M17638" s="5">
        <f t="shared" si="1209"/>
        <v>0</v>
      </c>
      <c r="N17638" s="15">
        <f t="shared" si="1208"/>
        <v>0</v>
      </c>
    </row>
    <row r="17639" spans="11:14" x14ac:dyDescent="0.2">
      <c r="K17639" s="15">
        <f t="shared" si="1206"/>
        <v>1</v>
      </c>
      <c r="L17639" s="17">
        <f t="shared" si="1207"/>
        <v>1680</v>
      </c>
      <c r="M17639" s="5">
        <f t="shared" si="1209"/>
        <v>0</v>
      </c>
      <c r="N17639" s="15">
        <f t="shared" si="1208"/>
        <v>0</v>
      </c>
    </row>
    <row r="17640" spans="11:14" x14ac:dyDescent="0.2">
      <c r="K17640" s="15">
        <f t="shared" si="1206"/>
        <v>1</v>
      </c>
      <c r="L17640" s="17">
        <f t="shared" si="1207"/>
        <v>1680</v>
      </c>
      <c r="M17640" s="5">
        <f t="shared" si="1209"/>
        <v>0</v>
      </c>
      <c r="N17640" s="15">
        <f t="shared" si="1208"/>
        <v>0</v>
      </c>
    </row>
    <row r="17641" spans="11:14" x14ac:dyDescent="0.2">
      <c r="K17641" s="15">
        <f t="shared" si="1206"/>
        <v>1</v>
      </c>
      <c r="L17641" s="17">
        <f t="shared" si="1207"/>
        <v>1680</v>
      </c>
      <c r="M17641" s="5">
        <f t="shared" si="1209"/>
        <v>0</v>
      </c>
      <c r="N17641" s="15">
        <f t="shared" si="1208"/>
        <v>0</v>
      </c>
    </row>
    <row r="17642" spans="11:14" x14ac:dyDescent="0.2">
      <c r="K17642" s="15">
        <f t="shared" si="1206"/>
        <v>1</v>
      </c>
      <c r="L17642" s="17">
        <f t="shared" si="1207"/>
        <v>1680</v>
      </c>
      <c r="M17642" s="5">
        <f t="shared" si="1209"/>
        <v>0</v>
      </c>
      <c r="N17642" s="15">
        <f t="shared" si="1208"/>
        <v>0</v>
      </c>
    </row>
    <row r="17643" spans="11:14" x14ac:dyDescent="0.2">
      <c r="K17643" s="15">
        <f t="shared" si="1206"/>
        <v>1</v>
      </c>
      <c r="L17643" s="17">
        <f t="shared" si="1207"/>
        <v>1680</v>
      </c>
      <c r="M17643" s="5">
        <f t="shared" si="1209"/>
        <v>0</v>
      </c>
      <c r="N17643" s="15">
        <f t="shared" si="1208"/>
        <v>0</v>
      </c>
    </row>
    <row r="17644" spans="11:14" x14ac:dyDescent="0.2">
      <c r="K17644" s="15">
        <f t="shared" si="1206"/>
        <v>1</v>
      </c>
      <c r="L17644" s="17">
        <f t="shared" si="1207"/>
        <v>1680</v>
      </c>
      <c r="M17644" s="5">
        <f t="shared" si="1209"/>
        <v>0</v>
      </c>
      <c r="N17644" s="15">
        <f t="shared" si="1208"/>
        <v>0</v>
      </c>
    </row>
    <row r="17645" spans="11:14" x14ac:dyDescent="0.2">
      <c r="K17645" s="15">
        <f t="shared" si="1206"/>
        <v>1</v>
      </c>
      <c r="L17645" s="17">
        <f t="shared" si="1207"/>
        <v>1680</v>
      </c>
      <c r="M17645" s="5">
        <f t="shared" si="1209"/>
        <v>0</v>
      </c>
      <c r="N17645" s="15">
        <f t="shared" si="1208"/>
        <v>0</v>
      </c>
    </row>
    <row r="17646" spans="11:14" x14ac:dyDescent="0.2">
      <c r="K17646" s="15">
        <f t="shared" si="1206"/>
        <v>1</v>
      </c>
      <c r="L17646" s="17">
        <f t="shared" si="1207"/>
        <v>1680</v>
      </c>
      <c r="M17646" s="5">
        <f t="shared" si="1209"/>
        <v>0</v>
      </c>
      <c r="N17646" s="15">
        <f t="shared" si="1208"/>
        <v>0</v>
      </c>
    </row>
    <row r="17647" spans="11:14" x14ac:dyDescent="0.2">
      <c r="K17647" s="15">
        <f t="shared" si="1206"/>
        <v>1</v>
      </c>
      <c r="L17647" s="17">
        <f t="shared" si="1207"/>
        <v>1680</v>
      </c>
      <c r="M17647" s="5">
        <f t="shared" si="1209"/>
        <v>0</v>
      </c>
      <c r="N17647" s="15">
        <f t="shared" si="1208"/>
        <v>0</v>
      </c>
    </row>
    <row r="17648" spans="11:14" x14ac:dyDescent="0.2">
      <c r="K17648" s="15">
        <f t="shared" si="1206"/>
        <v>1</v>
      </c>
      <c r="L17648" s="17">
        <f t="shared" si="1207"/>
        <v>1680</v>
      </c>
      <c r="M17648" s="5">
        <f t="shared" si="1209"/>
        <v>0</v>
      </c>
      <c r="N17648" s="15">
        <f t="shared" si="1208"/>
        <v>0</v>
      </c>
    </row>
    <row r="17649" spans="11:14" x14ac:dyDescent="0.2">
      <c r="K17649" s="15">
        <f t="shared" si="1206"/>
        <v>1</v>
      </c>
      <c r="L17649" s="17">
        <f t="shared" si="1207"/>
        <v>1680</v>
      </c>
      <c r="M17649" s="5">
        <f t="shared" si="1209"/>
        <v>0</v>
      </c>
      <c r="N17649" s="15">
        <f t="shared" si="1208"/>
        <v>0</v>
      </c>
    </row>
    <row r="17650" spans="11:14" x14ac:dyDescent="0.2">
      <c r="K17650" s="15">
        <f t="shared" si="1206"/>
        <v>1</v>
      </c>
      <c r="L17650" s="17">
        <f t="shared" si="1207"/>
        <v>1680</v>
      </c>
      <c r="M17650" s="5">
        <f t="shared" si="1209"/>
        <v>0</v>
      </c>
      <c r="N17650" s="15">
        <f t="shared" si="1208"/>
        <v>0</v>
      </c>
    </row>
    <row r="17651" spans="11:14" x14ac:dyDescent="0.2">
      <c r="K17651" s="15">
        <f t="shared" si="1206"/>
        <v>1</v>
      </c>
      <c r="L17651" s="17">
        <f t="shared" si="1207"/>
        <v>1680</v>
      </c>
      <c r="M17651" s="5">
        <f t="shared" si="1209"/>
        <v>0</v>
      </c>
      <c r="N17651" s="15">
        <f t="shared" si="1208"/>
        <v>0</v>
      </c>
    </row>
    <row r="17652" spans="11:14" x14ac:dyDescent="0.2">
      <c r="K17652" s="15">
        <f t="shared" si="1206"/>
        <v>1</v>
      </c>
      <c r="L17652" s="17">
        <f t="shared" si="1207"/>
        <v>1680</v>
      </c>
      <c r="M17652" s="5">
        <f t="shared" si="1209"/>
        <v>0</v>
      </c>
      <c r="N17652" s="15">
        <f t="shared" si="1208"/>
        <v>0</v>
      </c>
    </row>
    <row r="17653" spans="11:14" x14ac:dyDescent="0.2">
      <c r="K17653" s="15">
        <f t="shared" si="1206"/>
        <v>1</v>
      </c>
      <c r="L17653" s="17">
        <f t="shared" si="1207"/>
        <v>1680</v>
      </c>
      <c r="M17653" s="5">
        <f t="shared" si="1209"/>
        <v>0</v>
      </c>
      <c r="N17653" s="15">
        <f t="shared" si="1208"/>
        <v>0</v>
      </c>
    </row>
    <row r="17654" spans="11:14" x14ac:dyDescent="0.2">
      <c r="K17654" s="15">
        <f t="shared" si="1206"/>
        <v>1</v>
      </c>
      <c r="L17654" s="17">
        <f t="shared" si="1207"/>
        <v>1680</v>
      </c>
      <c r="M17654" s="5">
        <f t="shared" si="1209"/>
        <v>0</v>
      </c>
      <c r="N17654" s="15">
        <f t="shared" si="1208"/>
        <v>0</v>
      </c>
    </row>
    <row r="17655" spans="11:14" x14ac:dyDescent="0.2">
      <c r="K17655" s="15">
        <f t="shared" si="1206"/>
        <v>1</v>
      </c>
      <c r="L17655" s="17">
        <f t="shared" si="1207"/>
        <v>1680</v>
      </c>
      <c r="M17655" s="5">
        <f t="shared" si="1209"/>
        <v>0</v>
      </c>
      <c r="N17655" s="15">
        <f t="shared" si="1208"/>
        <v>0</v>
      </c>
    </row>
    <row r="17656" spans="11:14" x14ac:dyDescent="0.2">
      <c r="K17656" s="15">
        <f t="shared" si="1206"/>
        <v>1</v>
      </c>
      <c r="L17656" s="17">
        <f t="shared" si="1207"/>
        <v>1680</v>
      </c>
      <c r="M17656" s="5">
        <f t="shared" si="1209"/>
        <v>0</v>
      </c>
      <c r="N17656" s="15">
        <f t="shared" si="1208"/>
        <v>0</v>
      </c>
    </row>
    <row r="17657" spans="11:14" x14ac:dyDescent="0.2">
      <c r="K17657" s="15">
        <f t="shared" si="1206"/>
        <v>1</v>
      </c>
      <c r="L17657" s="17">
        <f t="shared" si="1207"/>
        <v>1680</v>
      </c>
      <c r="M17657" s="5">
        <f t="shared" si="1209"/>
        <v>0</v>
      </c>
      <c r="N17657" s="15">
        <f t="shared" si="1208"/>
        <v>0</v>
      </c>
    </row>
    <row r="17658" spans="11:14" x14ac:dyDescent="0.2">
      <c r="K17658" s="15">
        <f t="shared" si="1206"/>
        <v>1</v>
      </c>
      <c r="L17658" s="17">
        <f t="shared" si="1207"/>
        <v>1680</v>
      </c>
      <c r="M17658" s="5">
        <f t="shared" si="1209"/>
        <v>0</v>
      </c>
      <c r="N17658" s="15">
        <f t="shared" si="1208"/>
        <v>0</v>
      </c>
    </row>
    <row r="17659" spans="11:14" x14ac:dyDescent="0.2">
      <c r="K17659" s="15">
        <f t="shared" si="1206"/>
        <v>1</v>
      </c>
      <c r="L17659" s="17">
        <f t="shared" si="1207"/>
        <v>1680</v>
      </c>
      <c r="M17659" s="5">
        <f t="shared" si="1209"/>
        <v>0</v>
      </c>
      <c r="N17659" s="15">
        <f t="shared" si="1208"/>
        <v>0</v>
      </c>
    </row>
    <row r="17660" spans="11:14" x14ac:dyDescent="0.2">
      <c r="K17660" s="15">
        <f t="shared" si="1206"/>
        <v>1</v>
      </c>
      <c r="L17660" s="17">
        <f t="shared" si="1207"/>
        <v>1680</v>
      </c>
      <c r="M17660" s="5">
        <f t="shared" si="1209"/>
        <v>0</v>
      </c>
      <c r="N17660" s="15">
        <f t="shared" si="1208"/>
        <v>0</v>
      </c>
    </row>
    <row r="17661" spans="11:14" x14ac:dyDescent="0.2">
      <c r="K17661" s="15">
        <f t="shared" si="1206"/>
        <v>1</v>
      </c>
      <c r="L17661" s="17">
        <f t="shared" si="1207"/>
        <v>1680</v>
      </c>
      <c r="M17661" s="5">
        <f t="shared" si="1209"/>
        <v>0</v>
      </c>
      <c r="N17661" s="15">
        <f t="shared" si="1208"/>
        <v>0</v>
      </c>
    </row>
    <row r="17662" spans="11:14" x14ac:dyDescent="0.2">
      <c r="K17662" s="15">
        <f t="shared" si="1206"/>
        <v>1</v>
      </c>
      <c r="L17662" s="17">
        <f t="shared" si="1207"/>
        <v>1680</v>
      </c>
      <c r="M17662" s="5">
        <f t="shared" si="1209"/>
        <v>0</v>
      </c>
      <c r="N17662" s="15">
        <f t="shared" si="1208"/>
        <v>0</v>
      </c>
    </row>
    <row r="17663" spans="11:14" x14ac:dyDescent="0.2">
      <c r="K17663" s="15">
        <f t="shared" si="1206"/>
        <v>1</v>
      </c>
      <c r="L17663" s="17">
        <f t="shared" si="1207"/>
        <v>1680</v>
      </c>
      <c r="M17663" s="5">
        <f t="shared" si="1209"/>
        <v>0</v>
      </c>
      <c r="N17663" s="15">
        <f t="shared" si="1208"/>
        <v>0</v>
      </c>
    </row>
    <row r="17664" spans="11:14" x14ac:dyDescent="0.2">
      <c r="K17664" s="15">
        <f t="shared" si="1206"/>
        <v>1</v>
      </c>
      <c r="L17664" s="17">
        <f t="shared" si="1207"/>
        <v>1680</v>
      </c>
      <c r="M17664" s="5">
        <f t="shared" si="1209"/>
        <v>0</v>
      </c>
      <c r="N17664" s="15">
        <f t="shared" si="1208"/>
        <v>0</v>
      </c>
    </row>
    <row r="17665" spans="11:14" x14ac:dyDescent="0.2">
      <c r="K17665" s="15">
        <f t="shared" si="1206"/>
        <v>1</v>
      </c>
      <c r="L17665" s="17">
        <f t="shared" si="1207"/>
        <v>1680</v>
      </c>
      <c r="M17665" s="5">
        <f t="shared" si="1209"/>
        <v>0</v>
      </c>
      <c r="N17665" s="15">
        <f t="shared" si="1208"/>
        <v>0</v>
      </c>
    </row>
    <row r="17666" spans="11:14" x14ac:dyDescent="0.2">
      <c r="K17666" s="15">
        <f t="shared" ref="K17666:K17729" si="1210">DATE(YEAR(E17666),MONTH(E17666),1)</f>
        <v>1</v>
      </c>
      <c r="L17666" s="17">
        <f t="shared" ref="L17666:L17729" si="1211">ROUND(($B$3-K17666)/365.25*12,0)</f>
        <v>1680</v>
      </c>
      <c r="M17666" s="5">
        <f t="shared" si="1209"/>
        <v>0</v>
      </c>
      <c r="N17666" s="15">
        <f t="shared" ref="N17666:N17729" si="1212">EDATE(E17666,D17666)</f>
        <v>0</v>
      </c>
    </row>
    <row r="17667" spans="11:14" x14ac:dyDescent="0.2">
      <c r="K17667" s="15">
        <f t="shared" si="1210"/>
        <v>1</v>
      </c>
      <c r="L17667" s="17">
        <f t="shared" si="1211"/>
        <v>1680</v>
      </c>
      <c r="M17667" s="5">
        <f t="shared" ref="M17667:M17730" si="1213">ROUND((N17667-K17667)/365.25*12,0)</f>
        <v>0</v>
      </c>
      <c r="N17667" s="15">
        <f t="shared" si="1212"/>
        <v>0</v>
      </c>
    </row>
    <row r="17668" spans="11:14" x14ac:dyDescent="0.2">
      <c r="K17668" s="15">
        <f t="shared" si="1210"/>
        <v>1</v>
      </c>
      <c r="L17668" s="17">
        <f t="shared" si="1211"/>
        <v>1680</v>
      </c>
      <c r="M17668" s="5">
        <f t="shared" si="1213"/>
        <v>0</v>
      </c>
      <c r="N17668" s="15">
        <f t="shared" si="1212"/>
        <v>0</v>
      </c>
    </row>
    <row r="17669" spans="11:14" x14ac:dyDescent="0.2">
      <c r="K17669" s="15">
        <f t="shared" si="1210"/>
        <v>1</v>
      </c>
      <c r="L17669" s="17">
        <f t="shared" si="1211"/>
        <v>1680</v>
      </c>
      <c r="M17669" s="5">
        <f t="shared" si="1213"/>
        <v>0</v>
      </c>
      <c r="N17669" s="15">
        <f t="shared" si="1212"/>
        <v>0</v>
      </c>
    </row>
    <row r="17670" spans="11:14" x14ac:dyDescent="0.2">
      <c r="K17670" s="15">
        <f t="shared" si="1210"/>
        <v>1</v>
      </c>
      <c r="L17670" s="17">
        <f t="shared" si="1211"/>
        <v>1680</v>
      </c>
      <c r="M17670" s="5">
        <f t="shared" si="1213"/>
        <v>0</v>
      </c>
      <c r="N17670" s="15">
        <f t="shared" si="1212"/>
        <v>0</v>
      </c>
    </row>
    <row r="17671" spans="11:14" x14ac:dyDescent="0.2">
      <c r="K17671" s="15">
        <f t="shared" si="1210"/>
        <v>1</v>
      </c>
      <c r="L17671" s="17">
        <f t="shared" si="1211"/>
        <v>1680</v>
      </c>
      <c r="M17671" s="5">
        <f t="shared" si="1213"/>
        <v>0</v>
      </c>
      <c r="N17671" s="15">
        <f t="shared" si="1212"/>
        <v>0</v>
      </c>
    </row>
    <row r="17672" spans="11:14" x14ac:dyDescent="0.2">
      <c r="K17672" s="15">
        <f t="shared" si="1210"/>
        <v>1</v>
      </c>
      <c r="L17672" s="17">
        <f t="shared" si="1211"/>
        <v>1680</v>
      </c>
      <c r="M17672" s="5">
        <f t="shared" si="1213"/>
        <v>0</v>
      </c>
      <c r="N17672" s="15">
        <f t="shared" si="1212"/>
        <v>0</v>
      </c>
    </row>
    <row r="17673" spans="11:14" x14ac:dyDescent="0.2">
      <c r="K17673" s="15">
        <f t="shared" si="1210"/>
        <v>1</v>
      </c>
      <c r="L17673" s="17">
        <f t="shared" si="1211"/>
        <v>1680</v>
      </c>
      <c r="M17673" s="5">
        <f t="shared" si="1213"/>
        <v>0</v>
      </c>
      <c r="N17673" s="15">
        <f t="shared" si="1212"/>
        <v>0</v>
      </c>
    </row>
    <row r="17674" spans="11:14" x14ac:dyDescent="0.2">
      <c r="K17674" s="15">
        <f t="shared" si="1210"/>
        <v>1</v>
      </c>
      <c r="L17674" s="17">
        <f t="shared" si="1211"/>
        <v>1680</v>
      </c>
      <c r="M17674" s="5">
        <f t="shared" si="1213"/>
        <v>0</v>
      </c>
      <c r="N17674" s="15">
        <f t="shared" si="1212"/>
        <v>0</v>
      </c>
    </row>
    <row r="17675" spans="11:14" x14ac:dyDescent="0.2">
      <c r="K17675" s="15">
        <f t="shared" si="1210"/>
        <v>1</v>
      </c>
      <c r="L17675" s="17">
        <f t="shared" si="1211"/>
        <v>1680</v>
      </c>
      <c r="M17675" s="5">
        <f t="shared" si="1213"/>
        <v>0</v>
      </c>
      <c r="N17675" s="15">
        <f t="shared" si="1212"/>
        <v>0</v>
      </c>
    </row>
    <row r="17676" spans="11:14" x14ac:dyDescent="0.2">
      <c r="K17676" s="15">
        <f t="shared" si="1210"/>
        <v>1</v>
      </c>
      <c r="L17676" s="17">
        <f t="shared" si="1211"/>
        <v>1680</v>
      </c>
      <c r="M17676" s="5">
        <f t="shared" si="1213"/>
        <v>0</v>
      </c>
      <c r="N17676" s="15">
        <f t="shared" si="1212"/>
        <v>0</v>
      </c>
    </row>
    <row r="17677" spans="11:14" x14ac:dyDescent="0.2">
      <c r="K17677" s="15">
        <f t="shared" si="1210"/>
        <v>1</v>
      </c>
      <c r="L17677" s="17">
        <f t="shared" si="1211"/>
        <v>1680</v>
      </c>
      <c r="M17677" s="5">
        <f t="shared" si="1213"/>
        <v>0</v>
      </c>
      <c r="N17677" s="15">
        <f t="shared" si="1212"/>
        <v>0</v>
      </c>
    </row>
    <row r="17678" spans="11:14" x14ac:dyDescent="0.2">
      <c r="K17678" s="15">
        <f t="shared" si="1210"/>
        <v>1</v>
      </c>
      <c r="L17678" s="17">
        <f t="shared" si="1211"/>
        <v>1680</v>
      </c>
      <c r="M17678" s="5">
        <f t="shared" si="1213"/>
        <v>0</v>
      </c>
      <c r="N17678" s="15">
        <f t="shared" si="1212"/>
        <v>0</v>
      </c>
    </row>
    <row r="17679" spans="11:14" x14ac:dyDescent="0.2">
      <c r="K17679" s="15">
        <f t="shared" si="1210"/>
        <v>1</v>
      </c>
      <c r="L17679" s="17">
        <f t="shared" si="1211"/>
        <v>1680</v>
      </c>
      <c r="M17679" s="5">
        <f t="shared" si="1213"/>
        <v>0</v>
      </c>
      <c r="N17679" s="15">
        <f t="shared" si="1212"/>
        <v>0</v>
      </c>
    </row>
    <row r="17680" spans="11:14" x14ac:dyDescent="0.2">
      <c r="K17680" s="15">
        <f t="shared" si="1210"/>
        <v>1</v>
      </c>
      <c r="L17680" s="17">
        <f t="shared" si="1211"/>
        <v>1680</v>
      </c>
      <c r="M17680" s="5">
        <f t="shared" si="1213"/>
        <v>0</v>
      </c>
      <c r="N17680" s="15">
        <f t="shared" si="1212"/>
        <v>0</v>
      </c>
    </row>
    <row r="17681" spans="11:14" x14ac:dyDescent="0.2">
      <c r="K17681" s="15">
        <f t="shared" si="1210"/>
        <v>1</v>
      </c>
      <c r="L17681" s="17">
        <f t="shared" si="1211"/>
        <v>1680</v>
      </c>
      <c r="M17681" s="5">
        <f t="shared" si="1213"/>
        <v>0</v>
      </c>
      <c r="N17681" s="15">
        <f t="shared" si="1212"/>
        <v>0</v>
      </c>
    </row>
    <row r="17682" spans="11:14" x14ac:dyDescent="0.2">
      <c r="K17682" s="15">
        <f t="shared" si="1210"/>
        <v>1</v>
      </c>
      <c r="L17682" s="17">
        <f t="shared" si="1211"/>
        <v>1680</v>
      </c>
      <c r="M17682" s="5">
        <f t="shared" si="1213"/>
        <v>0</v>
      </c>
      <c r="N17682" s="15">
        <f t="shared" si="1212"/>
        <v>0</v>
      </c>
    </row>
    <row r="17683" spans="11:14" x14ac:dyDescent="0.2">
      <c r="K17683" s="15">
        <f t="shared" si="1210"/>
        <v>1</v>
      </c>
      <c r="L17683" s="17">
        <f t="shared" si="1211"/>
        <v>1680</v>
      </c>
      <c r="M17683" s="5">
        <f t="shared" si="1213"/>
        <v>0</v>
      </c>
      <c r="N17683" s="15">
        <f t="shared" si="1212"/>
        <v>0</v>
      </c>
    </row>
    <row r="17684" spans="11:14" x14ac:dyDescent="0.2">
      <c r="K17684" s="15">
        <f t="shared" si="1210"/>
        <v>1</v>
      </c>
      <c r="L17684" s="17">
        <f t="shared" si="1211"/>
        <v>1680</v>
      </c>
      <c r="M17684" s="5">
        <f t="shared" si="1213"/>
        <v>0</v>
      </c>
      <c r="N17684" s="15">
        <f t="shared" si="1212"/>
        <v>0</v>
      </c>
    </row>
    <row r="17685" spans="11:14" x14ac:dyDescent="0.2">
      <c r="K17685" s="15">
        <f t="shared" si="1210"/>
        <v>1</v>
      </c>
      <c r="L17685" s="17">
        <f t="shared" si="1211"/>
        <v>1680</v>
      </c>
      <c r="M17685" s="5">
        <f t="shared" si="1213"/>
        <v>0</v>
      </c>
      <c r="N17685" s="15">
        <f t="shared" si="1212"/>
        <v>0</v>
      </c>
    </row>
    <row r="17686" spans="11:14" x14ac:dyDescent="0.2">
      <c r="K17686" s="15">
        <f t="shared" si="1210"/>
        <v>1</v>
      </c>
      <c r="L17686" s="17">
        <f t="shared" si="1211"/>
        <v>1680</v>
      </c>
      <c r="M17686" s="5">
        <f t="shared" si="1213"/>
        <v>0</v>
      </c>
      <c r="N17686" s="15">
        <f t="shared" si="1212"/>
        <v>0</v>
      </c>
    </row>
    <row r="17687" spans="11:14" x14ac:dyDescent="0.2">
      <c r="K17687" s="15">
        <f t="shared" si="1210"/>
        <v>1</v>
      </c>
      <c r="L17687" s="17">
        <f t="shared" si="1211"/>
        <v>1680</v>
      </c>
      <c r="M17687" s="5">
        <f t="shared" si="1213"/>
        <v>0</v>
      </c>
      <c r="N17687" s="15">
        <f t="shared" si="1212"/>
        <v>0</v>
      </c>
    </row>
    <row r="17688" spans="11:14" x14ac:dyDescent="0.2">
      <c r="K17688" s="15">
        <f t="shared" si="1210"/>
        <v>1</v>
      </c>
      <c r="L17688" s="17">
        <f t="shared" si="1211"/>
        <v>1680</v>
      </c>
      <c r="M17688" s="5">
        <f t="shared" si="1213"/>
        <v>0</v>
      </c>
      <c r="N17688" s="15">
        <f t="shared" si="1212"/>
        <v>0</v>
      </c>
    </row>
    <row r="17689" spans="11:14" x14ac:dyDescent="0.2">
      <c r="K17689" s="15">
        <f t="shared" si="1210"/>
        <v>1</v>
      </c>
      <c r="L17689" s="17">
        <f t="shared" si="1211"/>
        <v>1680</v>
      </c>
      <c r="M17689" s="5">
        <f t="shared" si="1213"/>
        <v>0</v>
      </c>
      <c r="N17689" s="15">
        <f t="shared" si="1212"/>
        <v>0</v>
      </c>
    </row>
    <row r="17690" spans="11:14" x14ac:dyDescent="0.2">
      <c r="K17690" s="15">
        <f t="shared" si="1210"/>
        <v>1</v>
      </c>
      <c r="L17690" s="17">
        <f t="shared" si="1211"/>
        <v>1680</v>
      </c>
      <c r="M17690" s="5">
        <f t="shared" si="1213"/>
        <v>0</v>
      </c>
      <c r="N17690" s="15">
        <f t="shared" si="1212"/>
        <v>0</v>
      </c>
    </row>
    <row r="17691" spans="11:14" x14ac:dyDescent="0.2">
      <c r="K17691" s="15">
        <f t="shared" si="1210"/>
        <v>1</v>
      </c>
      <c r="L17691" s="17">
        <f t="shared" si="1211"/>
        <v>1680</v>
      </c>
      <c r="M17691" s="5">
        <f t="shared" si="1213"/>
        <v>0</v>
      </c>
      <c r="N17691" s="15">
        <f t="shared" si="1212"/>
        <v>0</v>
      </c>
    </row>
    <row r="17692" spans="11:14" x14ac:dyDescent="0.2">
      <c r="K17692" s="15">
        <f t="shared" si="1210"/>
        <v>1</v>
      </c>
      <c r="L17692" s="17">
        <f t="shared" si="1211"/>
        <v>1680</v>
      </c>
      <c r="M17692" s="5">
        <f t="shared" si="1213"/>
        <v>0</v>
      </c>
      <c r="N17692" s="15">
        <f t="shared" si="1212"/>
        <v>0</v>
      </c>
    </row>
    <row r="17693" spans="11:14" x14ac:dyDescent="0.2">
      <c r="K17693" s="15">
        <f t="shared" si="1210"/>
        <v>1</v>
      </c>
      <c r="L17693" s="17">
        <f t="shared" si="1211"/>
        <v>1680</v>
      </c>
      <c r="M17693" s="5">
        <f t="shared" si="1213"/>
        <v>0</v>
      </c>
      <c r="N17693" s="15">
        <f t="shared" si="1212"/>
        <v>0</v>
      </c>
    </row>
    <row r="17694" spans="11:14" x14ac:dyDescent="0.2">
      <c r="K17694" s="15">
        <f t="shared" si="1210"/>
        <v>1</v>
      </c>
      <c r="L17694" s="17">
        <f t="shared" si="1211"/>
        <v>1680</v>
      </c>
      <c r="M17694" s="5">
        <f t="shared" si="1213"/>
        <v>0</v>
      </c>
      <c r="N17694" s="15">
        <f t="shared" si="1212"/>
        <v>0</v>
      </c>
    </row>
    <row r="17695" spans="11:14" x14ac:dyDescent="0.2">
      <c r="K17695" s="15">
        <f t="shared" si="1210"/>
        <v>1</v>
      </c>
      <c r="L17695" s="17">
        <f t="shared" si="1211"/>
        <v>1680</v>
      </c>
      <c r="M17695" s="5">
        <f t="shared" si="1213"/>
        <v>0</v>
      </c>
      <c r="N17695" s="15">
        <f t="shared" si="1212"/>
        <v>0</v>
      </c>
    </row>
    <row r="17696" spans="11:14" x14ac:dyDescent="0.2">
      <c r="K17696" s="15">
        <f t="shared" si="1210"/>
        <v>1</v>
      </c>
      <c r="L17696" s="17">
        <f t="shared" si="1211"/>
        <v>1680</v>
      </c>
      <c r="M17696" s="5">
        <f t="shared" si="1213"/>
        <v>0</v>
      </c>
      <c r="N17696" s="15">
        <f t="shared" si="1212"/>
        <v>0</v>
      </c>
    </row>
    <row r="17697" spans="11:14" x14ac:dyDescent="0.2">
      <c r="K17697" s="15">
        <f t="shared" si="1210"/>
        <v>1</v>
      </c>
      <c r="L17697" s="17">
        <f t="shared" si="1211"/>
        <v>1680</v>
      </c>
      <c r="M17697" s="5">
        <f t="shared" si="1213"/>
        <v>0</v>
      </c>
      <c r="N17697" s="15">
        <f t="shared" si="1212"/>
        <v>0</v>
      </c>
    </row>
    <row r="17698" spans="11:14" x14ac:dyDescent="0.2">
      <c r="K17698" s="15">
        <f t="shared" si="1210"/>
        <v>1</v>
      </c>
      <c r="L17698" s="17">
        <f t="shared" si="1211"/>
        <v>1680</v>
      </c>
      <c r="M17698" s="5">
        <f t="shared" si="1213"/>
        <v>0</v>
      </c>
      <c r="N17698" s="15">
        <f t="shared" si="1212"/>
        <v>0</v>
      </c>
    </row>
    <row r="17699" spans="11:14" x14ac:dyDescent="0.2">
      <c r="K17699" s="15">
        <f t="shared" si="1210"/>
        <v>1</v>
      </c>
      <c r="L17699" s="17">
        <f t="shared" si="1211"/>
        <v>1680</v>
      </c>
      <c r="M17699" s="5">
        <f t="shared" si="1213"/>
        <v>0</v>
      </c>
      <c r="N17699" s="15">
        <f t="shared" si="1212"/>
        <v>0</v>
      </c>
    </row>
    <row r="17700" spans="11:14" x14ac:dyDescent="0.2">
      <c r="K17700" s="15">
        <f t="shared" si="1210"/>
        <v>1</v>
      </c>
      <c r="L17700" s="17">
        <f t="shared" si="1211"/>
        <v>1680</v>
      </c>
      <c r="M17700" s="5">
        <f t="shared" si="1213"/>
        <v>0</v>
      </c>
      <c r="N17700" s="15">
        <f t="shared" si="1212"/>
        <v>0</v>
      </c>
    </row>
    <row r="17701" spans="11:14" x14ac:dyDescent="0.2">
      <c r="K17701" s="15">
        <f t="shared" si="1210"/>
        <v>1</v>
      </c>
      <c r="L17701" s="17">
        <f t="shared" si="1211"/>
        <v>1680</v>
      </c>
      <c r="M17701" s="5">
        <f t="shared" si="1213"/>
        <v>0</v>
      </c>
      <c r="N17701" s="15">
        <f t="shared" si="1212"/>
        <v>0</v>
      </c>
    </row>
    <row r="17702" spans="11:14" x14ac:dyDescent="0.2">
      <c r="K17702" s="15">
        <f t="shared" si="1210"/>
        <v>1</v>
      </c>
      <c r="L17702" s="17">
        <f t="shared" si="1211"/>
        <v>1680</v>
      </c>
      <c r="M17702" s="5">
        <f t="shared" si="1213"/>
        <v>0</v>
      </c>
      <c r="N17702" s="15">
        <f t="shared" si="1212"/>
        <v>0</v>
      </c>
    </row>
    <row r="17703" spans="11:14" x14ac:dyDescent="0.2">
      <c r="K17703" s="15">
        <f t="shared" si="1210"/>
        <v>1</v>
      </c>
      <c r="L17703" s="17">
        <f t="shared" si="1211"/>
        <v>1680</v>
      </c>
      <c r="M17703" s="5">
        <f t="shared" si="1213"/>
        <v>0</v>
      </c>
      <c r="N17703" s="15">
        <f t="shared" si="1212"/>
        <v>0</v>
      </c>
    </row>
    <row r="17704" spans="11:14" x14ac:dyDescent="0.2">
      <c r="K17704" s="15">
        <f t="shared" si="1210"/>
        <v>1</v>
      </c>
      <c r="L17704" s="17">
        <f t="shared" si="1211"/>
        <v>1680</v>
      </c>
      <c r="M17704" s="5">
        <f t="shared" si="1213"/>
        <v>0</v>
      </c>
      <c r="N17704" s="15">
        <f t="shared" si="1212"/>
        <v>0</v>
      </c>
    </row>
    <row r="17705" spans="11:14" x14ac:dyDescent="0.2">
      <c r="K17705" s="15">
        <f t="shared" si="1210"/>
        <v>1</v>
      </c>
      <c r="L17705" s="17">
        <f t="shared" si="1211"/>
        <v>1680</v>
      </c>
      <c r="M17705" s="5">
        <f t="shared" si="1213"/>
        <v>0</v>
      </c>
      <c r="N17705" s="15">
        <f t="shared" si="1212"/>
        <v>0</v>
      </c>
    </row>
    <row r="17706" spans="11:14" x14ac:dyDescent="0.2">
      <c r="K17706" s="15">
        <f t="shared" si="1210"/>
        <v>1</v>
      </c>
      <c r="L17706" s="17">
        <f t="shared" si="1211"/>
        <v>1680</v>
      </c>
      <c r="M17706" s="5">
        <f t="shared" si="1213"/>
        <v>0</v>
      </c>
      <c r="N17706" s="15">
        <f t="shared" si="1212"/>
        <v>0</v>
      </c>
    </row>
    <row r="17707" spans="11:14" x14ac:dyDescent="0.2">
      <c r="K17707" s="15">
        <f t="shared" si="1210"/>
        <v>1</v>
      </c>
      <c r="L17707" s="17">
        <f t="shared" si="1211"/>
        <v>1680</v>
      </c>
      <c r="M17707" s="5">
        <f t="shared" si="1213"/>
        <v>0</v>
      </c>
      <c r="N17707" s="15">
        <f t="shared" si="1212"/>
        <v>0</v>
      </c>
    </row>
    <row r="17708" spans="11:14" x14ac:dyDescent="0.2">
      <c r="K17708" s="15">
        <f t="shared" si="1210"/>
        <v>1</v>
      </c>
      <c r="L17708" s="17">
        <f t="shared" si="1211"/>
        <v>1680</v>
      </c>
      <c r="M17708" s="5">
        <f t="shared" si="1213"/>
        <v>0</v>
      </c>
      <c r="N17708" s="15">
        <f t="shared" si="1212"/>
        <v>0</v>
      </c>
    </row>
    <row r="17709" spans="11:14" x14ac:dyDescent="0.2">
      <c r="K17709" s="15">
        <f t="shared" si="1210"/>
        <v>1</v>
      </c>
      <c r="L17709" s="17">
        <f t="shared" si="1211"/>
        <v>1680</v>
      </c>
      <c r="M17709" s="5">
        <f t="shared" si="1213"/>
        <v>0</v>
      </c>
      <c r="N17709" s="15">
        <f t="shared" si="1212"/>
        <v>0</v>
      </c>
    </row>
    <row r="17710" spans="11:14" x14ac:dyDescent="0.2">
      <c r="K17710" s="15">
        <f t="shared" si="1210"/>
        <v>1</v>
      </c>
      <c r="L17710" s="17">
        <f t="shared" si="1211"/>
        <v>1680</v>
      </c>
      <c r="M17710" s="5">
        <f t="shared" si="1213"/>
        <v>0</v>
      </c>
      <c r="N17710" s="15">
        <f t="shared" si="1212"/>
        <v>0</v>
      </c>
    </row>
    <row r="17711" spans="11:14" x14ac:dyDescent="0.2">
      <c r="K17711" s="15">
        <f t="shared" si="1210"/>
        <v>1</v>
      </c>
      <c r="L17711" s="17">
        <f t="shared" si="1211"/>
        <v>1680</v>
      </c>
      <c r="M17711" s="5">
        <f t="shared" si="1213"/>
        <v>0</v>
      </c>
      <c r="N17711" s="15">
        <f t="shared" si="1212"/>
        <v>0</v>
      </c>
    </row>
    <row r="17712" spans="11:14" x14ac:dyDescent="0.2">
      <c r="K17712" s="15">
        <f t="shared" si="1210"/>
        <v>1</v>
      </c>
      <c r="L17712" s="17">
        <f t="shared" si="1211"/>
        <v>1680</v>
      </c>
      <c r="M17712" s="5">
        <f t="shared" si="1213"/>
        <v>0</v>
      </c>
      <c r="N17712" s="15">
        <f t="shared" si="1212"/>
        <v>0</v>
      </c>
    </row>
    <row r="17713" spans="11:14" x14ac:dyDescent="0.2">
      <c r="K17713" s="15">
        <f t="shared" si="1210"/>
        <v>1</v>
      </c>
      <c r="L17713" s="17">
        <f t="shared" si="1211"/>
        <v>1680</v>
      </c>
      <c r="M17713" s="5">
        <f t="shared" si="1213"/>
        <v>0</v>
      </c>
      <c r="N17713" s="15">
        <f t="shared" si="1212"/>
        <v>0</v>
      </c>
    </row>
    <row r="17714" spans="11:14" x14ac:dyDescent="0.2">
      <c r="K17714" s="15">
        <f t="shared" si="1210"/>
        <v>1</v>
      </c>
      <c r="L17714" s="17">
        <f t="shared" si="1211"/>
        <v>1680</v>
      </c>
      <c r="M17714" s="5">
        <f t="shared" si="1213"/>
        <v>0</v>
      </c>
      <c r="N17714" s="15">
        <f t="shared" si="1212"/>
        <v>0</v>
      </c>
    </row>
    <row r="17715" spans="11:14" x14ac:dyDescent="0.2">
      <c r="K17715" s="15">
        <f t="shared" si="1210"/>
        <v>1</v>
      </c>
      <c r="L17715" s="17">
        <f t="shared" si="1211"/>
        <v>1680</v>
      </c>
      <c r="M17715" s="5">
        <f t="shared" si="1213"/>
        <v>0</v>
      </c>
      <c r="N17715" s="15">
        <f t="shared" si="1212"/>
        <v>0</v>
      </c>
    </row>
    <row r="17716" spans="11:14" x14ac:dyDescent="0.2">
      <c r="K17716" s="15">
        <f t="shared" si="1210"/>
        <v>1</v>
      </c>
      <c r="L17716" s="17">
        <f t="shared" si="1211"/>
        <v>1680</v>
      </c>
      <c r="M17716" s="5">
        <f t="shared" si="1213"/>
        <v>0</v>
      </c>
      <c r="N17716" s="15">
        <f t="shared" si="1212"/>
        <v>0</v>
      </c>
    </row>
    <row r="17717" spans="11:14" x14ac:dyDescent="0.2">
      <c r="K17717" s="15">
        <f t="shared" si="1210"/>
        <v>1</v>
      </c>
      <c r="L17717" s="17">
        <f t="shared" si="1211"/>
        <v>1680</v>
      </c>
      <c r="M17717" s="5">
        <f t="shared" si="1213"/>
        <v>0</v>
      </c>
      <c r="N17717" s="15">
        <f t="shared" si="1212"/>
        <v>0</v>
      </c>
    </row>
    <row r="17718" spans="11:14" x14ac:dyDescent="0.2">
      <c r="K17718" s="15">
        <f t="shared" si="1210"/>
        <v>1</v>
      </c>
      <c r="L17718" s="17">
        <f t="shared" si="1211"/>
        <v>1680</v>
      </c>
      <c r="M17718" s="5">
        <f t="shared" si="1213"/>
        <v>0</v>
      </c>
      <c r="N17718" s="15">
        <f t="shared" si="1212"/>
        <v>0</v>
      </c>
    </row>
    <row r="17719" spans="11:14" x14ac:dyDescent="0.2">
      <c r="K17719" s="15">
        <f t="shared" si="1210"/>
        <v>1</v>
      </c>
      <c r="L17719" s="17">
        <f t="shared" si="1211"/>
        <v>1680</v>
      </c>
      <c r="M17719" s="5">
        <f t="shared" si="1213"/>
        <v>0</v>
      </c>
      <c r="N17719" s="15">
        <f t="shared" si="1212"/>
        <v>0</v>
      </c>
    </row>
    <row r="17720" spans="11:14" x14ac:dyDescent="0.2">
      <c r="K17720" s="15">
        <f t="shared" si="1210"/>
        <v>1</v>
      </c>
      <c r="L17720" s="17">
        <f t="shared" si="1211"/>
        <v>1680</v>
      </c>
      <c r="M17720" s="5">
        <f t="shared" si="1213"/>
        <v>0</v>
      </c>
      <c r="N17720" s="15">
        <f t="shared" si="1212"/>
        <v>0</v>
      </c>
    </row>
    <row r="17721" spans="11:14" x14ac:dyDescent="0.2">
      <c r="K17721" s="15">
        <f t="shared" si="1210"/>
        <v>1</v>
      </c>
      <c r="L17721" s="17">
        <f t="shared" si="1211"/>
        <v>1680</v>
      </c>
      <c r="M17721" s="5">
        <f t="shared" si="1213"/>
        <v>0</v>
      </c>
      <c r="N17721" s="15">
        <f t="shared" si="1212"/>
        <v>0</v>
      </c>
    </row>
    <row r="17722" spans="11:14" x14ac:dyDescent="0.2">
      <c r="K17722" s="15">
        <f t="shared" si="1210"/>
        <v>1</v>
      </c>
      <c r="L17722" s="17">
        <f t="shared" si="1211"/>
        <v>1680</v>
      </c>
      <c r="M17722" s="5">
        <f t="shared" si="1213"/>
        <v>0</v>
      </c>
      <c r="N17722" s="15">
        <f t="shared" si="1212"/>
        <v>0</v>
      </c>
    </row>
    <row r="17723" spans="11:14" x14ac:dyDescent="0.2">
      <c r="K17723" s="15">
        <f t="shared" si="1210"/>
        <v>1</v>
      </c>
      <c r="L17723" s="17">
        <f t="shared" si="1211"/>
        <v>1680</v>
      </c>
      <c r="M17723" s="5">
        <f t="shared" si="1213"/>
        <v>0</v>
      </c>
      <c r="N17723" s="15">
        <f t="shared" si="1212"/>
        <v>0</v>
      </c>
    </row>
    <row r="17724" spans="11:14" x14ac:dyDescent="0.2">
      <c r="K17724" s="15">
        <f t="shared" si="1210"/>
        <v>1</v>
      </c>
      <c r="L17724" s="17">
        <f t="shared" si="1211"/>
        <v>1680</v>
      </c>
      <c r="M17724" s="5">
        <f t="shared" si="1213"/>
        <v>0</v>
      </c>
      <c r="N17724" s="15">
        <f t="shared" si="1212"/>
        <v>0</v>
      </c>
    </row>
    <row r="17725" spans="11:14" x14ac:dyDescent="0.2">
      <c r="K17725" s="15">
        <f t="shared" si="1210"/>
        <v>1</v>
      </c>
      <c r="L17725" s="17">
        <f t="shared" si="1211"/>
        <v>1680</v>
      </c>
      <c r="M17725" s="5">
        <f t="shared" si="1213"/>
        <v>0</v>
      </c>
      <c r="N17725" s="15">
        <f t="shared" si="1212"/>
        <v>0</v>
      </c>
    </row>
    <row r="17726" spans="11:14" x14ac:dyDescent="0.2">
      <c r="K17726" s="15">
        <f t="shared" si="1210"/>
        <v>1</v>
      </c>
      <c r="L17726" s="17">
        <f t="shared" si="1211"/>
        <v>1680</v>
      </c>
      <c r="M17726" s="5">
        <f t="shared" si="1213"/>
        <v>0</v>
      </c>
      <c r="N17726" s="15">
        <f t="shared" si="1212"/>
        <v>0</v>
      </c>
    </row>
    <row r="17727" spans="11:14" x14ac:dyDescent="0.2">
      <c r="K17727" s="15">
        <f t="shared" si="1210"/>
        <v>1</v>
      </c>
      <c r="L17727" s="17">
        <f t="shared" si="1211"/>
        <v>1680</v>
      </c>
      <c r="M17727" s="5">
        <f t="shared" si="1213"/>
        <v>0</v>
      </c>
      <c r="N17727" s="15">
        <f t="shared" si="1212"/>
        <v>0</v>
      </c>
    </row>
    <row r="17728" spans="11:14" x14ac:dyDescent="0.2">
      <c r="K17728" s="15">
        <f t="shared" si="1210"/>
        <v>1</v>
      </c>
      <c r="L17728" s="17">
        <f t="shared" si="1211"/>
        <v>1680</v>
      </c>
      <c r="M17728" s="5">
        <f t="shared" si="1213"/>
        <v>0</v>
      </c>
      <c r="N17728" s="15">
        <f t="shared" si="1212"/>
        <v>0</v>
      </c>
    </row>
    <row r="17729" spans="11:14" x14ac:dyDescent="0.2">
      <c r="K17729" s="15">
        <f t="shared" si="1210"/>
        <v>1</v>
      </c>
      <c r="L17729" s="17">
        <f t="shared" si="1211"/>
        <v>1680</v>
      </c>
      <c r="M17729" s="5">
        <f t="shared" si="1213"/>
        <v>0</v>
      </c>
      <c r="N17729" s="15">
        <f t="shared" si="1212"/>
        <v>0</v>
      </c>
    </row>
    <row r="17730" spans="11:14" x14ac:dyDescent="0.2">
      <c r="K17730" s="15">
        <f t="shared" ref="K17730:K17793" si="1214">DATE(YEAR(E17730),MONTH(E17730),1)</f>
        <v>1</v>
      </c>
      <c r="L17730" s="17">
        <f t="shared" ref="L17730:L17793" si="1215">ROUND(($B$3-K17730)/365.25*12,0)</f>
        <v>1680</v>
      </c>
      <c r="M17730" s="5">
        <f t="shared" si="1213"/>
        <v>0</v>
      </c>
      <c r="N17730" s="15">
        <f t="shared" ref="N17730:N17793" si="1216">EDATE(E17730,D17730)</f>
        <v>0</v>
      </c>
    </row>
    <row r="17731" spans="11:14" x14ac:dyDescent="0.2">
      <c r="K17731" s="15">
        <f t="shared" si="1214"/>
        <v>1</v>
      </c>
      <c r="L17731" s="17">
        <f t="shared" si="1215"/>
        <v>1680</v>
      </c>
      <c r="M17731" s="5">
        <f t="shared" ref="M17731:M17794" si="1217">ROUND((N17731-K17731)/365.25*12,0)</f>
        <v>0</v>
      </c>
      <c r="N17731" s="15">
        <f t="shared" si="1216"/>
        <v>0</v>
      </c>
    </row>
    <row r="17732" spans="11:14" x14ac:dyDescent="0.2">
      <c r="K17732" s="15">
        <f t="shared" si="1214"/>
        <v>1</v>
      </c>
      <c r="L17732" s="17">
        <f t="shared" si="1215"/>
        <v>1680</v>
      </c>
      <c r="M17732" s="5">
        <f t="shared" si="1217"/>
        <v>0</v>
      </c>
      <c r="N17732" s="15">
        <f t="shared" si="1216"/>
        <v>0</v>
      </c>
    </row>
    <row r="17733" spans="11:14" x14ac:dyDescent="0.2">
      <c r="K17733" s="15">
        <f t="shared" si="1214"/>
        <v>1</v>
      </c>
      <c r="L17733" s="17">
        <f t="shared" si="1215"/>
        <v>1680</v>
      </c>
      <c r="M17733" s="5">
        <f t="shared" si="1217"/>
        <v>0</v>
      </c>
      <c r="N17733" s="15">
        <f t="shared" si="1216"/>
        <v>0</v>
      </c>
    </row>
    <row r="17734" spans="11:14" x14ac:dyDescent="0.2">
      <c r="K17734" s="15">
        <f t="shared" si="1214"/>
        <v>1</v>
      </c>
      <c r="L17734" s="17">
        <f t="shared" si="1215"/>
        <v>1680</v>
      </c>
      <c r="M17734" s="5">
        <f t="shared" si="1217"/>
        <v>0</v>
      </c>
      <c r="N17734" s="15">
        <f t="shared" si="1216"/>
        <v>0</v>
      </c>
    </row>
    <row r="17735" spans="11:14" x14ac:dyDescent="0.2">
      <c r="K17735" s="15">
        <f t="shared" si="1214"/>
        <v>1</v>
      </c>
      <c r="L17735" s="17">
        <f t="shared" si="1215"/>
        <v>1680</v>
      </c>
      <c r="M17735" s="5">
        <f t="shared" si="1217"/>
        <v>0</v>
      </c>
      <c r="N17735" s="15">
        <f t="shared" si="1216"/>
        <v>0</v>
      </c>
    </row>
    <row r="17736" spans="11:14" x14ac:dyDescent="0.2">
      <c r="K17736" s="15">
        <f t="shared" si="1214"/>
        <v>1</v>
      </c>
      <c r="L17736" s="17">
        <f t="shared" si="1215"/>
        <v>1680</v>
      </c>
      <c r="M17736" s="5">
        <f t="shared" si="1217"/>
        <v>0</v>
      </c>
      <c r="N17736" s="15">
        <f t="shared" si="1216"/>
        <v>0</v>
      </c>
    </row>
    <row r="17737" spans="11:14" x14ac:dyDescent="0.2">
      <c r="K17737" s="15">
        <f t="shared" si="1214"/>
        <v>1</v>
      </c>
      <c r="L17737" s="17">
        <f t="shared" si="1215"/>
        <v>1680</v>
      </c>
      <c r="M17737" s="5">
        <f t="shared" si="1217"/>
        <v>0</v>
      </c>
      <c r="N17737" s="15">
        <f t="shared" si="1216"/>
        <v>0</v>
      </c>
    </row>
    <row r="17738" spans="11:14" x14ac:dyDescent="0.2">
      <c r="K17738" s="15">
        <f t="shared" si="1214"/>
        <v>1</v>
      </c>
      <c r="L17738" s="17">
        <f t="shared" si="1215"/>
        <v>1680</v>
      </c>
      <c r="M17738" s="5">
        <f t="shared" si="1217"/>
        <v>0</v>
      </c>
      <c r="N17738" s="15">
        <f t="shared" si="1216"/>
        <v>0</v>
      </c>
    </row>
    <row r="17739" spans="11:14" x14ac:dyDescent="0.2">
      <c r="K17739" s="15">
        <f t="shared" si="1214"/>
        <v>1</v>
      </c>
      <c r="L17739" s="17">
        <f t="shared" si="1215"/>
        <v>1680</v>
      </c>
      <c r="M17739" s="5">
        <f t="shared" si="1217"/>
        <v>0</v>
      </c>
      <c r="N17739" s="15">
        <f t="shared" si="1216"/>
        <v>0</v>
      </c>
    </row>
    <row r="17740" spans="11:14" x14ac:dyDescent="0.2">
      <c r="K17740" s="15">
        <f t="shared" si="1214"/>
        <v>1</v>
      </c>
      <c r="L17740" s="17">
        <f t="shared" si="1215"/>
        <v>1680</v>
      </c>
      <c r="M17740" s="5">
        <f t="shared" si="1217"/>
        <v>0</v>
      </c>
      <c r="N17740" s="15">
        <f t="shared" si="1216"/>
        <v>0</v>
      </c>
    </row>
    <row r="17741" spans="11:14" x14ac:dyDescent="0.2">
      <c r="K17741" s="15">
        <f t="shared" si="1214"/>
        <v>1</v>
      </c>
      <c r="L17741" s="17">
        <f t="shared" si="1215"/>
        <v>1680</v>
      </c>
      <c r="M17741" s="5">
        <f t="shared" si="1217"/>
        <v>0</v>
      </c>
      <c r="N17741" s="15">
        <f t="shared" si="1216"/>
        <v>0</v>
      </c>
    </row>
    <row r="17742" spans="11:14" x14ac:dyDescent="0.2">
      <c r="K17742" s="15">
        <f t="shared" si="1214"/>
        <v>1</v>
      </c>
      <c r="L17742" s="17">
        <f t="shared" si="1215"/>
        <v>1680</v>
      </c>
      <c r="M17742" s="5">
        <f t="shared" si="1217"/>
        <v>0</v>
      </c>
      <c r="N17742" s="15">
        <f t="shared" si="1216"/>
        <v>0</v>
      </c>
    </row>
    <row r="17743" spans="11:14" x14ac:dyDescent="0.2">
      <c r="K17743" s="15">
        <f t="shared" si="1214"/>
        <v>1</v>
      </c>
      <c r="L17743" s="17">
        <f t="shared" si="1215"/>
        <v>1680</v>
      </c>
      <c r="M17743" s="5">
        <f t="shared" si="1217"/>
        <v>0</v>
      </c>
      <c r="N17743" s="15">
        <f t="shared" si="1216"/>
        <v>0</v>
      </c>
    </row>
    <row r="17744" spans="11:14" x14ac:dyDescent="0.2">
      <c r="K17744" s="15">
        <f t="shared" si="1214"/>
        <v>1</v>
      </c>
      <c r="L17744" s="17">
        <f t="shared" si="1215"/>
        <v>1680</v>
      </c>
      <c r="M17744" s="5">
        <f t="shared" si="1217"/>
        <v>0</v>
      </c>
      <c r="N17744" s="15">
        <f t="shared" si="1216"/>
        <v>0</v>
      </c>
    </row>
    <row r="17745" spans="11:14" x14ac:dyDescent="0.2">
      <c r="K17745" s="15">
        <f t="shared" si="1214"/>
        <v>1</v>
      </c>
      <c r="L17745" s="17">
        <f t="shared" si="1215"/>
        <v>1680</v>
      </c>
      <c r="M17745" s="5">
        <f t="shared" si="1217"/>
        <v>0</v>
      </c>
      <c r="N17745" s="15">
        <f t="shared" si="1216"/>
        <v>0</v>
      </c>
    </row>
    <row r="17746" spans="11:14" x14ac:dyDescent="0.2">
      <c r="K17746" s="15">
        <f t="shared" si="1214"/>
        <v>1</v>
      </c>
      <c r="L17746" s="17">
        <f t="shared" si="1215"/>
        <v>1680</v>
      </c>
      <c r="M17746" s="5">
        <f t="shared" si="1217"/>
        <v>0</v>
      </c>
      <c r="N17746" s="15">
        <f t="shared" si="1216"/>
        <v>0</v>
      </c>
    </row>
    <row r="17747" spans="11:14" x14ac:dyDescent="0.2">
      <c r="K17747" s="15">
        <f t="shared" si="1214"/>
        <v>1</v>
      </c>
      <c r="L17747" s="17">
        <f t="shared" si="1215"/>
        <v>1680</v>
      </c>
      <c r="M17747" s="5">
        <f t="shared" si="1217"/>
        <v>0</v>
      </c>
      <c r="N17747" s="15">
        <f t="shared" si="1216"/>
        <v>0</v>
      </c>
    </row>
    <row r="17748" spans="11:14" x14ac:dyDescent="0.2">
      <c r="K17748" s="15">
        <f t="shared" si="1214"/>
        <v>1</v>
      </c>
      <c r="L17748" s="17">
        <f t="shared" si="1215"/>
        <v>1680</v>
      </c>
      <c r="M17748" s="5">
        <f t="shared" si="1217"/>
        <v>0</v>
      </c>
      <c r="N17748" s="15">
        <f t="shared" si="1216"/>
        <v>0</v>
      </c>
    </row>
    <row r="17749" spans="11:14" x14ac:dyDescent="0.2">
      <c r="K17749" s="15">
        <f t="shared" si="1214"/>
        <v>1</v>
      </c>
      <c r="L17749" s="17">
        <f t="shared" si="1215"/>
        <v>1680</v>
      </c>
      <c r="M17749" s="5">
        <f t="shared" si="1217"/>
        <v>0</v>
      </c>
      <c r="N17749" s="15">
        <f t="shared" si="1216"/>
        <v>0</v>
      </c>
    </row>
    <row r="17750" spans="11:14" x14ac:dyDescent="0.2">
      <c r="K17750" s="15">
        <f t="shared" si="1214"/>
        <v>1</v>
      </c>
      <c r="L17750" s="17">
        <f t="shared" si="1215"/>
        <v>1680</v>
      </c>
      <c r="M17750" s="5">
        <f t="shared" si="1217"/>
        <v>0</v>
      </c>
      <c r="N17750" s="15">
        <f t="shared" si="1216"/>
        <v>0</v>
      </c>
    </row>
    <row r="17751" spans="11:14" x14ac:dyDescent="0.2">
      <c r="K17751" s="15">
        <f t="shared" si="1214"/>
        <v>1</v>
      </c>
      <c r="L17751" s="17">
        <f t="shared" si="1215"/>
        <v>1680</v>
      </c>
      <c r="M17751" s="5">
        <f t="shared" si="1217"/>
        <v>0</v>
      </c>
      <c r="N17751" s="15">
        <f t="shared" si="1216"/>
        <v>0</v>
      </c>
    </row>
    <row r="17752" spans="11:14" x14ac:dyDescent="0.2">
      <c r="K17752" s="15">
        <f t="shared" si="1214"/>
        <v>1</v>
      </c>
      <c r="L17752" s="17">
        <f t="shared" si="1215"/>
        <v>1680</v>
      </c>
      <c r="M17752" s="5">
        <f t="shared" si="1217"/>
        <v>0</v>
      </c>
      <c r="N17752" s="15">
        <f t="shared" si="1216"/>
        <v>0</v>
      </c>
    </row>
    <row r="17753" spans="11:14" x14ac:dyDescent="0.2">
      <c r="K17753" s="15">
        <f t="shared" si="1214"/>
        <v>1</v>
      </c>
      <c r="L17753" s="17">
        <f t="shared" si="1215"/>
        <v>1680</v>
      </c>
      <c r="M17753" s="5">
        <f t="shared" si="1217"/>
        <v>0</v>
      </c>
      <c r="N17753" s="15">
        <f t="shared" si="1216"/>
        <v>0</v>
      </c>
    </row>
    <row r="17754" spans="11:14" x14ac:dyDescent="0.2">
      <c r="K17754" s="15">
        <f t="shared" si="1214"/>
        <v>1</v>
      </c>
      <c r="L17754" s="17">
        <f t="shared" si="1215"/>
        <v>1680</v>
      </c>
      <c r="M17754" s="5">
        <f t="shared" si="1217"/>
        <v>0</v>
      </c>
      <c r="N17754" s="15">
        <f t="shared" si="1216"/>
        <v>0</v>
      </c>
    </row>
    <row r="17755" spans="11:14" x14ac:dyDescent="0.2">
      <c r="K17755" s="15">
        <f t="shared" si="1214"/>
        <v>1</v>
      </c>
      <c r="L17755" s="17">
        <f t="shared" si="1215"/>
        <v>1680</v>
      </c>
      <c r="M17755" s="5">
        <f t="shared" si="1217"/>
        <v>0</v>
      </c>
      <c r="N17755" s="15">
        <f t="shared" si="1216"/>
        <v>0</v>
      </c>
    </row>
    <row r="17756" spans="11:14" x14ac:dyDescent="0.2">
      <c r="K17756" s="15">
        <f t="shared" si="1214"/>
        <v>1</v>
      </c>
      <c r="L17756" s="17">
        <f t="shared" si="1215"/>
        <v>1680</v>
      </c>
      <c r="M17756" s="5">
        <f t="shared" si="1217"/>
        <v>0</v>
      </c>
      <c r="N17756" s="15">
        <f t="shared" si="1216"/>
        <v>0</v>
      </c>
    </row>
    <row r="17757" spans="11:14" x14ac:dyDescent="0.2">
      <c r="K17757" s="15">
        <f t="shared" si="1214"/>
        <v>1</v>
      </c>
      <c r="L17757" s="17">
        <f t="shared" si="1215"/>
        <v>1680</v>
      </c>
      <c r="M17757" s="5">
        <f t="shared" si="1217"/>
        <v>0</v>
      </c>
      <c r="N17757" s="15">
        <f t="shared" si="1216"/>
        <v>0</v>
      </c>
    </row>
    <row r="17758" spans="11:14" x14ac:dyDescent="0.2">
      <c r="K17758" s="15">
        <f t="shared" si="1214"/>
        <v>1</v>
      </c>
      <c r="L17758" s="17">
        <f t="shared" si="1215"/>
        <v>1680</v>
      </c>
      <c r="M17758" s="5">
        <f t="shared" si="1217"/>
        <v>0</v>
      </c>
      <c r="N17758" s="15">
        <f t="shared" si="1216"/>
        <v>0</v>
      </c>
    </row>
    <row r="17759" spans="11:14" x14ac:dyDescent="0.2">
      <c r="K17759" s="15">
        <f t="shared" si="1214"/>
        <v>1</v>
      </c>
      <c r="L17759" s="17">
        <f t="shared" si="1215"/>
        <v>1680</v>
      </c>
      <c r="M17759" s="5">
        <f t="shared" si="1217"/>
        <v>0</v>
      </c>
      <c r="N17759" s="15">
        <f t="shared" si="1216"/>
        <v>0</v>
      </c>
    </row>
    <row r="17760" spans="11:14" x14ac:dyDescent="0.2">
      <c r="K17760" s="15">
        <f t="shared" si="1214"/>
        <v>1</v>
      </c>
      <c r="L17760" s="17">
        <f t="shared" si="1215"/>
        <v>1680</v>
      </c>
      <c r="M17760" s="5">
        <f t="shared" si="1217"/>
        <v>0</v>
      </c>
      <c r="N17760" s="15">
        <f t="shared" si="1216"/>
        <v>0</v>
      </c>
    </row>
    <row r="17761" spans="11:14" x14ac:dyDescent="0.2">
      <c r="K17761" s="15">
        <f t="shared" si="1214"/>
        <v>1</v>
      </c>
      <c r="L17761" s="17">
        <f t="shared" si="1215"/>
        <v>1680</v>
      </c>
      <c r="M17761" s="5">
        <f t="shared" si="1217"/>
        <v>0</v>
      </c>
      <c r="N17761" s="15">
        <f t="shared" si="1216"/>
        <v>0</v>
      </c>
    </row>
    <row r="17762" spans="11:14" x14ac:dyDescent="0.2">
      <c r="K17762" s="15">
        <f t="shared" si="1214"/>
        <v>1</v>
      </c>
      <c r="L17762" s="17">
        <f t="shared" si="1215"/>
        <v>1680</v>
      </c>
      <c r="M17762" s="5">
        <f t="shared" si="1217"/>
        <v>0</v>
      </c>
      <c r="N17762" s="15">
        <f t="shared" si="1216"/>
        <v>0</v>
      </c>
    </row>
    <row r="17763" spans="11:14" x14ac:dyDescent="0.2">
      <c r="K17763" s="15">
        <f t="shared" si="1214"/>
        <v>1</v>
      </c>
      <c r="L17763" s="17">
        <f t="shared" si="1215"/>
        <v>1680</v>
      </c>
      <c r="M17763" s="5">
        <f t="shared" si="1217"/>
        <v>0</v>
      </c>
      <c r="N17763" s="15">
        <f t="shared" si="1216"/>
        <v>0</v>
      </c>
    </row>
    <row r="17764" spans="11:14" x14ac:dyDescent="0.2">
      <c r="K17764" s="15">
        <f t="shared" si="1214"/>
        <v>1</v>
      </c>
      <c r="L17764" s="17">
        <f t="shared" si="1215"/>
        <v>1680</v>
      </c>
      <c r="M17764" s="5">
        <f t="shared" si="1217"/>
        <v>0</v>
      </c>
      <c r="N17764" s="15">
        <f t="shared" si="1216"/>
        <v>0</v>
      </c>
    </row>
    <row r="17765" spans="11:14" x14ac:dyDescent="0.2">
      <c r="K17765" s="15">
        <f t="shared" si="1214"/>
        <v>1</v>
      </c>
      <c r="L17765" s="17">
        <f t="shared" si="1215"/>
        <v>1680</v>
      </c>
      <c r="M17765" s="5">
        <f t="shared" si="1217"/>
        <v>0</v>
      </c>
      <c r="N17765" s="15">
        <f t="shared" si="1216"/>
        <v>0</v>
      </c>
    </row>
    <row r="17766" spans="11:14" x14ac:dyDescent="0.2">
      <c r="K17766" s="15">
        <f t="shared" si="1214"/>
        <v>1</v>
      </c>
      <c r="L17766" s="17">
        <f t="shared" si="1215"/>
        <v>1680</v>
      </c>
      <c r="M17766" s="5">
        <f t="shared" si="1217"/>
        <v>0</v>
      </c>
      <c r="N17766" s="15">
        <f t="shared" si="1216"/>
        <v>0</v>
      </c>
    </row>
    <row r="17767" spans="11:14" x14ac:dyDescent="0.2">
      <c r="K17767" s="15">
        <f t="shared" si="1214"/>
        <v>1</v>
      </c>
      <c r="L17767" s="17">
        <f t="shared" si="1215"/>
        <v>1680</v>
      </c>
      <c r="M17767" s="5">
        <f t="shared" si="1217"/>
        <v>0</v>
      </c>
      <c r="N17767" s="15">
        <f t="shared" si="1216"/>
        <v>0</v>
      </c>
    </row>
    <row r="17768" spans="11:14" x14ac:dyDescent="0.2">
      <c r="K17768" s="15">
        <f t="shared" si="1214"/>
        <v>1</v>
      </c>
      <c r="L17768" s="17">
        <f t="shared" si="1215"/>
        <v>1680</v>
      </c>
      <c r="M17768" s="5">
        <f t="shared" si="1217"/>
        <v>0</v>
      </c>
      <c r="N17768" s="15">
        <f t="shared" si="1216"/>
        <v>0</v>
      </c>
    </row>
    <row r="17769" spans="11:14" x14ac:dyDescent="0.2">
      <c r="K17769" s="15">
        <f t="shared" si="1214"/>
        <v>1</v>
      </c>
      <c r="L17769" s="17">
        <f t="shared" si="1215"/>
        <v>1680</v>
      </c>
      <c r="M17769" s="5">
        <f t="shared" si="1217"/>
        <v>0</v>
      </c>
      <c r="N17769" s="15">
        <f t="shared" si="1216"/>
        <v>0</v>
      </c>
    </row>
    <row r="17770" spans="11:14" x14ac:dyDescent="0.2">
      <c r="K17770" s="15">
        <f t="shared" si="1214"/>
        <v>1</v>
      </c>
      <c r="L17770" s="17">
        <f t="shared" si="1215"/>
        <v>1680</v>
      </c>
      <c r="M17770" s="5">
        <f t="shared" si="1217"/>
        <v>0</v>
      </c>
      <c r="N17770" s="15">
        <f t="shared" si="1216"/>
        <v>0</v>
      </c>
    </row>
    <row r="17771" spans="11:14" x14ac:dyDescent="0.2">
      <c r="K17771" s="15">
        <f t="shared" si="1214"/>
        <v>1</v>
      </c>
      <c r="L17771" s="17">
        <f t="shared" si="1215"/>
        <v>1680</v>
      </c>
      <c r="M17771" s="5">
        <f t="shared" si="1217"/>
        <v>0</v>
      </c>
      <c r="N17771" s="15">
        <f t="shared" si="1216"/>
        <v>0</v>
      </c>
    </row>
    <row r="17772" spans="11:14" x14ac:dyDescent="0.2">
      <c r="K17772" s="15">
        <f t="shared" si="1214"/>
        <v>1</v>
      </c>
      <c r="L17772" s="17">
        <f t="shared" si="1215"/>
        <v>1680</v>
      </c>
      <c r="M17772" s="5">
        <f t="shared" si="1217"/>
        <v>0</v>
      </c>
      <c r="N17772" s="15">
        <f t="shared" si="1216"/>
        <v>0</v>
      </c>
    </row>
    <row r="17773" spans="11:14" x14ac:dyDescent="0.2">
      <c r="K17773" s="15">
        <f t="shared" si="1214"/>
        <v>1</v>
      </c>
      <c r="L17773" s="17">
        <f t="shared" si="1215"/>
        <v>1680</v>
      </c>
      <c r="M17773" s="5">
        <f t="shared" si="1217"/>
        <v>0</v>
      </c>
      <c r="N17773" s="15">
        <f t="shared" si="1216"/>
        <v>0</v>
      </c>
    </row>
    <row r="17774" spans="11:14" x14ac:dyDescent="0.2">
      <c r="K17774" s="15">
        <f t="shared" si="1214"/>
        <v>1</v>
      </c>
      <c r="L17774" s="17">
        <f t="shared" si="1215"/>
        <v>1680</v>
      </c>
      <c r="M17774" s="5">
        <f t="shared" si="1217"/>
        <v>0</v>
      </c>
      <c r="N17774" s="15">
        <f t="shared" si="1216"/>
        <v>0</v>
      </c>
    </row>
    <row r="17775" spans="11:14" x14ac:dyDescent="0.2">
      <c r="K17775" s="15">
        <f t="shared" si="1214"/>
        <v>1</v>
      </c>
      <c r="L17775" s="17">
        <f t="shared" si="1215"/>
        <v>1680</v>
      </c>
      <c r="M17775" s="5">
        <f t="shared" si="1217"/>
        <v>0</v>
      </c>
      <c r="N17775" s="15">
        <f t="shared" si="1216"/>
        <v>0</v>
      </c>
    </row>
    <row r="17776" spans="11:14" x14ac:dyDescent="0.2">
      <c r="K17776" s="15">
        <f t="shared" si="1214"/>
        <v>1</v>
      </c>
      <c r="L17776" s="17">
        <f t="shared" si="1215"/>
        <v>1680</v>
      </c>
      <c r="M17776" s="5">
        <f t="shared" si="1217"/>
        <v>0</v>
      </c>
      <c r="N17776" s="15">
        <f t="shared" si="1216"/>
        <v>0</v>
      </c>
    </row>
    <row r="17777" spans="11:14" x14ac:dyDescent="0.2">
      <c r="K17777" s="15">
        <f t="shared" si="1214"/>
        <v>1</v>
      </c>
      <c r="L17777" s="17">
        <f t="shared" si="1215"/>
        <v>1680</v>
      </c>
      <c r="M17777" s="5">
        <f t="shared" si="1217"/>
        <v>0</v>
      </c>
      <c r="N17777" s="15">
        <f t="shared" si="1216"/>
        <v>0</v>
      </c>
    </row>
    <row r="17778" spans="11:14" x14ac:dyDescent="0.2">
      <c r="K17778" s="15">
        <f t="shared" si="1214"/>
        <v>1</v>
      </c>
      <c r="L17778" s="17">
        <f t="shared" si="1215"/>
        <v>1680</v>
      </c>
      <c r="M17778" s="5">
        <f t="shared" si="1217"/>
        <v>0</v>
      </c>
      <c r="N17778" s="15">
        <f t="shared" si="1216"/>
        <v>0</v>
      </c>
    </row>
    <row r="17779" spans="11:14" x14ac:dyDescent="0.2">
      <c r="K17779" s="15">
        <f t="shared" si="1214"/>
        <v>1</v>
      </c>
      <c r="L17779" s="17">
        <f t="shared" si="1215"/>
        <v>1680</v>
      </c>
      <c r="M17779" s="5">
        <f t="shared" si="1217"/>
        <v>0</v>
      </c>
      <c r="N17779" s="15">
        <f t="shared" si="1216"/>
        <v>0</v>
      </c>
    </row>
    <row r="17780" spans="11:14" x14ac:dyDescent="0.2">
      <c r="K17780" s="15">
        <f t="shared" si="1214"/>
        <v>1</v>
      </c>
      <c r="L17780" s="17">
        <f t="shared" si="1215"/>
        <v>1680</v>
      </c>
      <c r="M17780" s="5">
        <f t="shared" si="1217"/>
        <v>0</v>
      </c>
      <c r="N17780" s="15">
        <f t="shared" si="1216"/>
        <v>0</v>
      </c>
    </row>
    <row r="17781" spans="11:14" x14ac:dyDescent="0.2">
      <c r="K17781" s="15">
        <f t="shared" si="1214"/>
        <v>1</v>
      </c>
      <c r="L17781" s="17">
        <f t="shared" si="1215"/>
        <v>1680</v>
      </c>
      <c r="M17781" s="5">
        <f t="shared" si="1217"/>
        <v>0</v>
      </c>
      <c r="N17781" s="15">
        <f t="shared" si="1216"/>
        <v>0</v>
      </c>
    </row>
    <row r="17782" spans="11:14" x14ac:dyDescent="0.2">
      <c r="K17782" s="15">
        <f t="shared" si="1214"/>
        <v>1</v>
      </c>
      <c r="L17782" s="17">
        <f t="shared" si="1215"/>
        <v>1680</v>
      </c>
      <c r="M17782" s="5">
        <f t="shared" si="1217"/>
        <v>0</v>
      </c>
      <c r="N17782" s="15">
        <f t="shared" si="1216"/>
        <v>0</v>
      </c>
    </row>
    <row r="17783" spans="11:14" x14ac:dyDescent="0.2">
      <c r="K17783" s="15">
        <f t="shared" si="1214"/>
        <v>1</v>
      </c>
      <c r="L17783" s="17">
        <f t="shared" si="1215"/>
        <v>1680</v>
      </c>
      <c r="M17783" s="5">
        <f t="shared" si="1217"/>
        <v>0</v>
      </c>
      <c r="N17783" s="15">
        <f t="shared" si="1216"/>
        <v>0</v>
      </c>
    </row>
    <row r="17784" spans="11:14" x14ac:dyDescent="0.2">
      <c r="K17784" s="15">
        <f t="shared" si="1214"/>
        <v>1</v>
      </c>
      <c r="L17784" s="17">
        <f t="shared" si="1215"/>
        <v>1680</v>
      </c>
      <c r="M17784" s="5">
        <f t="shared" si="1217"/>
        <v>0</v>
      </c>
      <c r="N17784" s="15">
        <f t="shared" si="1216"/>
        <v>0</v>
      </c>
    </row>
    <row r="17785" spans="11:14" x14ac:dyDescent="0.2">
      <c r="K17785" s="15">
        <f t="shared" si="1214"/>
        <v>1</v>
      </c>
      <c r="L17785" s="17">
        <f t="shared" si="1215"/>
        <v>1680</v>
      </c>
      <c r="M17785" s="5">
        <f t="shared" si="1217"/>
        <v>0</v>
      </c>
      <c r="N17785" s="15">
        <f t="shared" si="1216"/>
        <v>0</v>
      </c>
    </row>
    <row r="17786" spans="11:14" x14ac:dyDescent="0.2">
      <c r="K17786" s="15">
        <f t="shared" si="1214"/>
        <v>1</v>
      </c>
      <c r="L17786" s="17">
        <f t="shared" si="1215"/>
        <v>1680</v>
      </c>
      <c r="M17786" s="5">
        <f t="shared" si="1217"/>
        <v>0</v>
      </c>
      <c r="N17786" s="15">
        <f t="shared" si="1216"/>
        <v>0</v>
      </c>
    </row>
    <row r="17787" spans="11:14" x14ac:dyDescent="0.2">
      <c r="K17787" s="15">
        <f t="shared" si="1214"/>
        <v>1</v>
      </c>
      <c r="L17787" s="17">
        <f t="shared" si="1215"/>
        <v>1680</v>
      </c>
      <c r="M17787" s="5">
        <f t="shared" si="1217"/>
        <v>0</v>
      </c>
      <c r="N17787" s="15">
        <f t="shared" si="1216"/>
        <v>0</v>
      </c>
    </row>
    <row r="17788" spans="11:14" x14ac:dyDescent="0.2">
      <c r="K17788" s="15">
        <f t="shared" si="1214"/>
        <v>1</v>
      </c>
      <c r="L17788" s="17">
        <f t="shared" si="1215"/>
        <v>1680</v>
      </c>
      <c r="M17788" s="5">
        <f t="shared" si="1217"/>
        <v>0</v>
      </c>
      <c r="N17788" s="15">
        <f t="shared" si="1216"/>
        <v>0</v>
      </c>
    </row>
    <row r="17789" spans="11:14" x14ac:dyDescent="0.2">
      <c r="K17789" s="15">
        <f t="shared" si="1214"/>
        <v>1</v>
      </c>
      <c r="L17789" s="17">
        <f t="shared" si="1215"/>
        <v>1680</v>
      </c>
      <c r="M17789" s="5">
        <f t="shared" si="1217"/>
        <v>0</v>
      </c>
      <c r="N17789" s="15">
        <f t="shared" si="1216"/>
        <v>0</v>
      </c>
    </row>
    <row r="17790" spans="11:14" x14ac:dyDescent="0.2">
      <c r="K17790" s="15">
        <f t="shared" si="1214"/>
        <v>1</v>
      </c>
      <c r="L17790" s="17">
        <f t="shared" si="1215"/>
        <v>1680</v>
      </c>
      <c r="M17790" s="5">
        <f t="shared" si="1217"/>
        <v>0</v>
      </c>
      <c r="N17790" s="15">
        <f t="shared" si="1216"/>
        <v>0</v>
      </c>
    </row>
    <row r="17791" spans="11:14" x14ac:dyDescent="0.2">
      <c r="K17791" s="15">
        <f t="shared" si="1214"/>
        <v>1</v>
      </c>
      <c r="L17791" s="17">
        <f t="shared" si="1215"/>
        <v>1680</v>
      </c>
      <c r="M17791" s="5">
        <f t="shared" si="1217"/>
        <v>0</v>
      </c>
      <c r="N17791" s="15">
        <f t="shared" si="1216"/>
        <v>0</v>
      </c>
    </row>
    <row r="17792" spans="11:14" x14ac:dyDescent="0.2">
      <c r="K17792" s="15">
        <f t="shared" si="1214"/>
        <v>1</v>
      </c>
      <c r="L17792" s="17">
        <f t="shared" si="1215"/>
        <v>1680</v>
      </c>
      <c r="M17792" s="5">
        <f t="shared" si="1217"/>
        <v>0</v>
      </c>
      <c r="N17792" s="15">
        <f t="shared" si="1216"/>
        <v>0</v>
      </c>
    </row>
    <row r="17793" spans="11:14" x14ac:dyDescent="0.2">
      <c r="K17793" s="15">
        <f t="shared" si="1214"/>
        <v>1</v>
      </c>
      <c r="L17793" s="17">
        <f t="shared" si="1215"/>
        <v>1680</v>
      </c>
      <c r="M17793" s="5">
        <f t="shared" si="1217"/>
        <v>0</v>
      </c>
      <c r="N17793" s="15">
        <f t="shared" si="1216"/>
        <v>0</v>
      </c>
    </row>
    <row r="17794" spans="11:14" x14ac:dyDescent="0.2">
      <c r="K17794" s="15">
        <f t="shared" ref="K17794:K17857" si="1218">DATE(YEAR(E17794),MONTH(E17794),1)</f>
        <v>1</v>
      </c>
      <c r="L17794" s="17">
        <f t="shared" ref="L17794:L17857" si="1219">ROUND(($B$3-K17794)/365.25*12,0)</f>
        <v>1680</v>
      </c>
      <c r="M17794" s="5">
        <f t="shared" si="1217"/>
        <v>0</v>
      </c>
      <c r="N17794" s="15">
        <f t="shared" ref="N17794:N17857" si="1220">EDATE(E17794,D17794)</f>
        <v>0</v>
      </c>
    </row>
    <row r="17795" spans="11:14" x14ac:dyDescent="0.2">
      <c r="K17795" s="15">
        <f t="shared" si="1218"/>
        <v>1</v>
      </c>
      <c r="L17795" s="17">
        <f t="shared" si="1219"/>
        <v>1680</v>
      </c>
      <c r="M17795" s="5">
        <f t="shared" ref="M17795:M17858" si="1221">ROUND((N17795-K17795)/365.25*12,0)</f>
        <v>0</v>
      </c>
      <c r="N17795" s="15">
        <f t="shared" si="1220"/>
        <v>0</v>
      </c>
    </row>
    <row r="17796" spans="11:14" x14ac:dyDescent="0.2">
      <c r="K17796" s="15">
        <f t="shared" si="1218"/>
        <v>1</v>
      </c>
      <c r="L17796" s="17">
        <f t="shared" si="1219"/>
        <v>1680</v>
      </c>
      <c r="M17796" s="5">
        <f t="shared" si="1221"/>
        <v>0</v>
      </c>
      <c r="N17796" s="15">
        <f t="shared" si="1220"/>
        <v>0</v>
      </c>
    </row>
    <row r="17797" spans="11:14" x14ac:dyDescent="0.2">
      <c r="K17797" s="15">
        <f t="shared" si="1218"/>
        <v>1</v>
      </c>
      <c r="L17797" s="17">
        <f t="shared" si="1219"/>
        <v>1680</v>
      </c>
      <c r="M17797" s="5">
        <f t="shared" si="1221"/>
        <v>0</v>
      </c>
      <c r="N17797" s="15">
        <f t="shared" si="1220"/>
        <v>0</v>
      </c>
    </row>
    <row r="17798" spans="11:14" x14ac:dyDescent="0.2">
      <c r="K17798" s="15">
        <f t="shared" si="1218"/>
        <v>1</v>
      </c>
      <c r="L17798" s="17">
        <f t="shared" si="1219"/>
        <v>1680</v>
      </c>
      <c r="M17798" s="5">
        <f t="shared" si="1221"/>
        <v>0</v>
      </c>
      <c r="N17798" s="15">
        <f t="shared" si="1220"/>
        <v>0</v>
      </c>
    </row>
    <row r="17799" spans="11:14" x14ac:dyDescent="0.2">
      <c r="K17799" s="15">
        <f t="shared" si="1218"/>
        <v>1</v>
      </c>
      <c r="L17799" s="17">
        <f t="shared" si="1219"/>
        <v>1680</v>
      </c>
      <c r="M17799" s="5">
        <f t="shared" si="1221"/>
        <v>0</v>
      </c>
      <c r="N17799" s="15">
        <f t="shared" si="1220"/>
        <v>0</v>
      </c>
    </row>
    <row r="17800" spans="11:14" x14ac:dyDescent="0.2">
      <c r="K17800" s="15">
        <f t="shared" si="1218"/>
        <v>1</v>
      </c>
      <c r="L17800" s="17">
        <f t="shared" si="1219"/>
        <v>1680</v>
      </c>
      <c r="M17800" s="5">
        <f t="shared" si="1221"/>
        <v>0</v>
      </c>
      <c r="N17800" s="15">
        <f t="shared" si="1220"/>
        <v>0</v>
      </c>
    </row>
    <row r="17801" spans="11:14" x14ac:dyDescent="0.2">
      <c r="K17801" s="15">
        <f t="shared" si="1218"/>
        <v>1</v>
      </c>
      <c r="L17801" s="17">
        <f t="shared" si="1219"/>
        <v>1680</v>
      </c>
      <c r="M17801" s="5">
        <f t="shared" si="1221"/>
        <v>0</v>
      </c>
      <c r="N17801" s="15">
        <f t="shared" si="1220"/>
        <v>0</v>
      </c>
    </row>
    <row r="17802" spans="11:14" x14ac:dyDescent="0.2">
      <c r="K17802" s="15">
        <f t="shared" si="1218"/>
        <v>1</v>
      </c>
      <c r="L17802" s="17">
        <f t="shared" si="1219"/>
        <v>1680</v>
      </c>
      <c r="M17802" s="5">
        <f t="shared" si="1221"/>
        <v>0</v>
      </c>
      <c r="N17802" s="15">
        <f t="shared" si="1220"/>
        <v>0</v>
      </c>
    </row>
    <row r="17803" spans="11:14" x14ac:dyDescent="0.2">
      <c r="K17803" s="15">
        <f t="shared" si="1218"/>
        <v>1</v>
      </c>
      <c r="L17803" s="17">
        <f t="shared" si="1219"/>
        <v>1680</v>
      </c>
      <c r="M17803" s="5">
        <f t="shared" si="1221"/>
        <v>0</v>
      </c>
      <c r="N17803" s="15">
        <f t="shared" si="1220"/>
        <v>0</v>
      </c>
    </row>
    <row r="17804" spans="11:14" x14ac:dyDescent="0.2">
      <c r="K17804" s="15">
        <f t="shared" si="1218"/>
        <v>1</v>
      </c>
      <c r="L17804" s="17">
        <f t="shared" si="1219"/>
        <v>1680</v>
      </c>
      <c r="M17804" s="5">
        <f t="shared" si="1221"/>
        <v>0</v>
      </c>
      <c r="N17804" s="15">
        <f t="shared" si="1220"/>
        <v>0</v>
      </c>
    </row>
    <row r="17805" spans="11:14" x14ac:dyDescent="0.2">
      <c r="K17805" s="15">
        <f t="shared" si="1218"/>
        <v>1</v>
      </c>
      <c r="L17805" s="17">
        <f t="shared" si="1219"/>
        <v>1680</v>
      </c>
      <c r="M17805" s="5">
        <f t="shared" si="1221"/>
        <v>0</v>
      </c>
      <c r="N17805" s="15">
        <f t="shared" si="1220"/>
        <v>0</v>
      </c>
    </row>
    <row r="17806" spans="11:14" x14ac:dyDescent="0.2">
      <c r="K17806" s="15">
        <f t="shared" si="1218"/>
        <v>1</v>
      </c>
      <c r="L17806" s="17">
        <f t="shared" si="1219"/>
        <v>1680</v>
      </c>
      <c r="M17806" s="5">
        <f t="shared" si="1221"/>
        <v>0</v>
      </c>
      <c r="N17806" s="15">
        <f t="shared" si="1220"/>
        <v>0</v>
      </c>
    </row>
    <row r="17807" spans="11:14" x14ac:dyDescent="0.2">
      <c r="K17807" s="15">
        <f t="shared" si="1218"/>
        <v>1</v>
      </c>
      <c r="L17807" s="17">
        <f t="shared" si="1219"/>
        <v>1680</v>
      </c>
      <c r="M17807" s="5">
        <f t="shared" si="1221"/>
        <v>0</v>
      </c>
      <c r="N17807" s="15">
        <f t="shared" si="1220"/>
        <v>0</v>
      </c>
    </row>
    <row r="17808" spans="11:14" x14ac:dyDescent="0.2">
      <c r="K17808" s="15">
        <f t="shared" si="1218"/>
        <v>1</v>
      </c>
      <c r="L17808" s="17">
        <f t="shared" si="1219"/>
        <v>1680</v>
      </c>
      <c r="M17808" s="5">
        <f t="shared" si="1221"/>
        <v>0</v>
      </c>
      <c r="N17808" s="15">
        <f t="shared" si="1220"/>
        <v>0</v>
      </c>
    </row>
    <row r="17809" spans="11:14" x14ac:dyDescent="0.2">
      <c r="K17809" s="15">
        <f t="shared" si="1218"/>
        <v>1</v>
      </c>
      <c r="L17809" s="17">
        <f t="shared" si="1219"/>
        <v>1680</v>
      </c>
      <c r="M17809" s="5">
        <f t="shared" si="1221"/>
        <v>0</v>
      </c>
      <c r="N17809" s="15">
        <f t="shared" si="1220"/>
        <v>0</v>
      </c>
    </row>
    <row r="17810" spans="11:14" x14ac:dyDescent="0.2">
      <c r="K17810" s="15">
        <f t="shared" si="1218"/>
        <v>1</v>
      </c>
      <c r="L17810" s="17">
        <f t="shared" si="1219"/>
        <v>1680</v>
      </c>
      <c r="M17810" s="5">
        <f t="shared" si="1221"/>
        <v>0</v>
      </c>
      <c r="N17810" s="15">
        <f t="shared" si="1220"/>
        <v>0</v>
      </c>
    </row>
    <row r="17811" spans="11:14" x14ac:dyDescent="0.2">
      <c r="K17811" s="15">
        <f t="shared" si="1218"/>
        <v>1</v>
      </c>
      <c r="L17811" s="17">
        <f t="shared" si="1219"/>
        <v>1680</v>
      </c>
      <c r="M17811" s="5">
        <f t="shared" si="1221"/>
        <v>0</v>
      </c>
      <c r="N17811" s="15">
        <f t="shared" si="1220"/>
        <v>0</v>
      </c>
    </row>
    <row r="17812" spans="11:14" x14ac:dyDescent="0.2">
      <c r="K17812" s="15">
        <f t="shared" si="1218"/>
        <v>1</v>
      </c>
      <c r="L17812" s="17">
        <f t="shared" si="1219"/>
        <v>1680</v>
      </c>
      <c r="M17812" s="5">
        <f t="shared" si="1221"/>
        <v>0</v>
      </c>
      <c r="N17812" s="15">
        <f t="shared" si="1220"/>
        <v>0</v>
      </c>
    </row>
    <row r="17813" spans="11:14" x14ac:dyDescent="0.2">
      <c r="K17813" s="15">
        <f t="shared" si="1218"/>
        <v>1</v>
      </c>
      <c r="L17813" s="17">
        <f t="shared" si="1219"/>
        <v>1680</v>
      </c>
      <c r="M17813" s="5">
        <f t="shared" si="1221"/>
        <v>0</v>
      </c>
      <c r="N17813" s="15">
        <f t="shared" si="1220"/>
        <v>0</v>
      </c>
    </row>
    <row r="17814" spans="11:14" x14ac:dyDescent="0.2">
      <c r="K17814" s="15">
        <f t="shared" si="1218"/>
        <v>1</v>
      </c>
      <c r="L17814" s="17">
        <f t="shared" si="1219"/>
        <v>1680</v>
      </c>
      <c r="M17814" s="5">
        <f t="shared" si="1221"/>
        <v>0</v>
      </c>
      <c r="N17814" s="15">
        <f t="shared" si="1220"/>
        <v>0</v>
      </c>
    </row>
    <row r="17815" spans="11:14" x14ac:dyDescent="0.2">
      <c r="K17815" s="15">
        <f t="shared" si="1218"/>
        <v>1</v>
      </c>
      <c r="L17815" s="17">
        <f t="shared" si="1219"/>
        <v>1680</v>
      </c>
      <c r="M17815" s="5">
        <f t="shared" si="1221"/>
        <v>0</v>
      </c>
      <c r="N17815" s="15">
        <f t="shared" si="1220"/>
        <v>0</v>
      </c>
    </row>
    <row r="17816" spans="11:14" x14ac:dyDescent="0.2">
      <c r="K17816" s="15">
        <f t="shared" si="1218"/>
        <v>1</v>
      </c>
      <c r="L17816" s="17">
        <f t="shared" si="1219"/>
        <v>1680</v>
      </c>
      <c r="M17816" s="5">
        <f t="shared" si="1221"/>
        <v>0</v>
      </c>
      <c r="N17816" s="15">
        <f t="shared" si="1220"/>
        <v>0</v>
      </c>
    </row>
    <row r="17817" spans="11:14" x14ac:dyDescent="0.2">
      <c r="K17817" s="15">
        <f t="shared" si="1218"/>
        <v>1</v>
      </c>
      <c r="L17817" s="17">
        <f t="shared" si="1219"/>
        <v>1680</v>
      </c>
      <c r="M17817" s="5">
        <f t="shared" si="1221"/>
        <v>0</v>
      </c>
      <c r="N17817" s="15">
        <f t="shared" si="1220"/>
        <v>0</v>
      </c>
    </row>
    <row r="17818" spans="11:14" x14ac:dyDescent="0.2">
      <c r="K17818" s="15">
        <f t="shared" si="1218"/>
        <v>1</v>
      </c>
      <c r="L17818" s="17">
        <f t="shared" si="1219"/>
        <v>1680</v>
      </c>
      <c r="M17818" s="5">
        <f t="shared" si="1221"/>
        <v>0</v>
      </c>
      <c r="N17818" s="15">
        <f t="shared" si="1220"/>
        <v>0</v>
      </c>
    </row>
    <row r="17819" spans="11:14" x14ac:dyDescent="0.2">
      <c r="K17819" s="15">
        <f t="shared" si="1218"/>
        <v>1</v>
      </c>
      <c r="L17819" s="17">
        <f t="shared" si="1219"/>
        <v>1680</v>
      </c>
      <c r="M17819" s="5">
        <f t="shared" si="1221"/>
        <v>0</v>
      </c>
      <c r="N17819" s="15">
        <f t="shared" si="1220"/>
        <v>0</v>
      </c>
    </row>
    <row r="17820" spans="11:14" x14ac:dyDescent="0.2">
      <c r="K17820" s="15">
        <f t="shared" si="1218"/>
        <v>1</v>
      </c>
      <c r="L17820" s="17">
        <f t="shared" si="1219"/>
        <v>1680</v>
      </c>
      <c r="M17820" s="5">
        <f t="shared" si="1221"/>
        <v>0</v>
      </c>
      <c r="N17820" s="15">
        <f t="shared" si="1220"/>
        <v>0</v>
      </c>
    </row>
    <row r="17821" spans="11:14" x14ac:dyDescent="0.2">
      <c r="K17821" s="15">
        <f t="shared" si="1218"/>
        <v>1</v>
      </c>
      <c r="L17821" s="17">
        <f t="shared" si="1219"/>
        <v>1680</v>
      </c>
      <c r="M17821" s="5">
        <f t="shared" si="1221"/>
        <v>0</v>
      </c>
      <c r="N17821" s="15">
        <f t="shared" si="1220"/>
        <v>0</v>
      </c>
    </row>
    <row r="17822" spans="11:14" x14ac:dyDescent="0.2">
      <c r="K17822" s="15">
        <f t="shared" si="1218"/>
        <v>1</v>
      </c>
      <c r="L17822" s="17">
        <f t="shared" si="1219"/>
        <v>1680</v>
      </c>
      <c r="M17822" s="5">
        <f t="shared" si="1221"/>
        <v>0</v>
      </c>
      <c r="N17822" s="15">
        <f t="shared" si="1220"/>
        <v>0</v>
      </c>
    </row>
    <row r="17823" spans="11:14" x14ac:dyDescent="0.2">
      <c r="K17823" s="15">
        <f t="shared" si="1218"/>
        <v>1</v>
      </c>
      <c r="L17823" s="17">
        <f t="shared" si="1219"/>
        <v>1680</v>
      </c>
      <c r="M17823" s="5">
        <f t="shared" si="1221"/>
        <v>0</v>
      </c>
      <c r="N17823" s="15">
        <f t="shared" si="1220"/>
        <v>0</v>
      </c>
    </row>
    <row r="17824" spans="11:14" x14ac:dyDescent="0.2">
      <c r="K17824" s="15">
        <f t="shared" si="1218"/>
        <v>1</v>
      </c>
      <c r="L17824" s="17">
        <f t="shared" si="1219"/>
        <v>1680</v>
      </c>
      <c r="M17824" s="5">
        <f t="shared" si="1221"/>
        <v>0</v>
      </c>
      <c r="N17824" s="15">
        <f t="shared" si="1220"/>
        <v>0</v>
      </c>
    </row>
    <row r="17825" spans="11:14" x14ac:dyDescent="0.2">
      <c r="K17825" s="15">
        <f t="shared" si="1218"/>
        <v>1</v>
      </c>
      <c r="L17825" s="17">
        <f t="shared" si="1219"/>
        <v>1680</v>
      </c>
      <c r="M17825" s="5">
        <f t="shared" si="1221"/>
        <v>0</v>
      </c>
      <c r="N17825" s="15">
        <f t="shared" si="1220"/>
        <v>0</v>
      </c>
    </row>
    <row r="17826" spans="11:14" x14ac:dyDescent="0.2">
      <c r="K17826" s="15">
        <f t="shared" si="1218"/>
        <v>1</v>
      </c>
      <c r="L17826" s="17">
        <f t="shared" si="1219"/>
        <v>1680</v>
      </c>
      <c r="M17826" s="5">
        <f t="shared" si="1221"/>
        <v>0</v>
      </c>
      <c r="N17826" s="15">
        <f t="shared" si="1220"/>
        <v>0</v>
      </c>
    </row>
    <row r="17827" spans="11:14" x14ac:dyDescent="0.2">
      <c r="K17827" s="15">
        <f t="shared" si="1218"/>
        <v>1</v>
      </c>
      <c r="L17827" s="17">
        <f t="shared" si="1219"/>
        <v>1680</v>
      </c>
      <c r="M17827" s="5">
        <f t="shared" si="1221"/>
        <v>0</v>
      </c>
      <c r="N17827" s="15">
        <f t="shared" si="1220"/>
        <v>0</v>
      </c>
    </row>
    <row r="17828" spans="11:14" x14ac:dyDescent="0.2">
      <c r="K17828" s="15">
        <f t="shared" si="1218"/>
        <v>1</v>
      </c>
      <c r="L17828" s="17">
        <f t="shared" si="1219"/>
        <v>1680</v>
      </c>
      <c r="M17828" s="5">
        <f t="shared" si="1221"/>
        <v>0</v>
      </c>
      <c r="N17828" s="15">
        <f t="shared" si="1220"/>
        <v>0</v>
      </c>
    </row>
    <row r="17829" spans="11:14" x14ac:dyDescent="0.2">
      <c r="K17829" s="15">
        <f t="shared" si="1218"/>
        <v>1</v>
      </c>
      <c r="L17829" s="17">
        <f t="shared" si="1219"/>
        <v>1680</v>
      </c>
      <c r="M17829" s="5">
        <f t="shared" si="1221"/>
        <v>0</v>
      </c>
      <c r="N17829" s="15">
        <f t="shared" si="1220"/>
        <v>0</v>
      </c>
    </row>
    <row r="17830" spans="11:14" x14ac:dyDescent="0.2">
      <c r="K17830" s="15">
        <f t="shared" si="1218"/>
        <v>1</v>
      </c>
      <c r="L17830" s="17">
        <f t="shared" si="1219"/>
        <v>1680</v>
      </c>
      <c r="M17830" s="5">
        <f t="shared" si="1221"/>
        <v>0</v>
      </c>
      <c r="N17830" s="15">
        <f t="shared" si="1220"/>
        <v>0</v>
      </c>
    </row>
    <row r="17831" spans="11:14" x14ac:dyDescent="0.2">
      <c r="K17831" s="15">
        <f t="shared" si="1218"/>
        <v>1</v>
      </c>
      <c r="L17831" s="17">
        <f t="shared" si="1219"/>
        <v>1680</v>
      </c>
      <c r="M17831" s="5">
        <f t="shared" si="1221"/>
        <v>0</v>
      </c>
      <c r="N17831" s="15">
        <f t="shared" si="1220"/>
        <v>0</v>
      </c>
    </row>
    <row r="17832" spans="11:14" x14ac:dyDescent="0.2">
      <c r="K17832" s="15">
        <f t="shared" si="1218"/>
        <v>1</v>
      </c>
      <c r="L17832" s="17">
        <f t="shared" si="1219"/>
        <v>1680</v>
      </c>
      <c r="M17832" s="5">
        <f t="shared" si="1221"/>
        <v>0</v>
      </c>
      <c r="N17832" s="15">
        <f t="shared" si="1220"/>
        <v>0</v>
      </c>
    </row>
    <row r="17833" spans="11:14" x14ac:dyDescent="0.2">
      <c r="K17833" s="15">
        <f t="shared" si="1218"/>
        <v>1</v>
      </c>
      <c r="L17833" s="17">
        <f t="shared" si="1219"/>
        <v>1680</v>
      </c>
      <c r="M17833" s="5">
        <f t="shared" si="1221"/>
        <v>0</v>
      </c>
      <c r="N17833" s="15">
        <f t="shared" si="1220"/>
        <v>0</v>
      </c>
    </row>
    <row r="17834" spans="11:14" x14ac:dyDescent="0.2">
      <c r="K17834" s="15">
        <f t="shared" si="1218"/>
        <v>1</v>
      </c>
      <c r="L17834" s="17">
        <f t="shared" si="1219"/>
        <v>1680</v>
      </c>
      <c r="M17834" s="5">
        <f t="shared" si="1221"/>
        <v>0</v>
      </c>
      <c r="N17834" s="15">
        <f t="shared" si="1220"/>
        <v>0</v>
      </c>
    </row>
    <row r="17835" spans="11:14" x14ac:dyDescent="0.2">
      <c r="K17835" s="15">
        <f t="shared" si="1218"/>
        <v>1</v>
      </c>
      <c r="L17835" s="17">
        <f t="shared" si="1219"/>
        <v>1680</v>
      </c>
      <c r="M17835" s="5">
        <f t="shared" si="1221"/>
        <v>0</v>
      </c>
      <c r="N17835" s="15">
        <f t="shared" si="1220"/>
        <v>0</v>
      </c>
    </row>
    <row r="17836" spans="11:14" x14ac:dyDescent="0.2">
      <c r="K17836" s="15">
        <f t="shared" si="1218"/>
        <v>1</v>
      </c>
      <c r="L17836" s="17">
        <f t="shared" si="1219"/>
        <v>1680</v>
      </c>
      <c r="M17836" s="5">
        <f t="shared" si="1221"/>
        <v>0</v>
      </c>
      <c r="N17836" s="15">
        <f t="shared" si="1220"/>
        <v>0</v>
      </c>
    </row>
    <row r="17837" spans="11:14" x14ac:dyDescent="0.2">
      <c r="K17837" s="15">
        <f t="shared" si="1218"/>
        <v>1</v>
      </c>
      <c r="L17837" s="17">
        <f t="shared" si="1219"/>
        <v>1680</v>
      </c>
      <c r="M17837" s="5">
        <f t="shared" si="1221"/>
        <v>0</v>
      </c>
      <c r="N17837" s="15">
        <f t="shared" si="1220"/>
        <v>0</v>
      </c>
    </row>
    <row r="17838" spans="11:14" x14ac:dyDescent="0.2">
      <c r="K17838" s="15">
        <f t="shared" si="1218"/>
        <v>1</v>
      </c>
      <c r="L17838" s="17">
        <f t="shared" si="1219"/>
        <v>1680</v>
      </c>
      <c r="M17838" s="5">
        <f t="shared" si="1221"/>
        <v>0</v>
      </c>
      <c r="N17838" s="15">
        <f t="shared" si="1220"/>
        <v>0</v>
      </c>
    </row>
    <row r="17839" spans="11:14" x14ac:dyDescent="0.2">
      <c r="K17839" s="15">
        <f t="shared" si="1218"/>
        <v>1</v>
      </c>
      <c r="L17839" s="17">
        <f t="shared" si="1219"/>
        <v>1680</v>
      </c>
      <c r="M17839" s="5">
        <f t="shared" si="1221"/>
        <v>0</v>
      </c>
      <c r="N17839" s="15">
        <f t="shared" si="1220"/>
        <v>0</v>
      </c>
    </row>
    <row r="17840" spans="11:14" x14ac:dyDescent="0.2">
      <c r="K17840" s="15">
        <f t="shared" si="1218"/>
        <v>1</v>
      </c>
      <c r="L17840" s="17">
        <f t="shared" si="1219"/>
        <v>1680</v>
      </c>
      <c r="M17840" s="5">
        <f t="shared" si="1221"/>
        <v>0</v>
      </c>
      <c r="N17840" s="15">
        <f t="shared" si="1220"/>
        <v>0</v>
      </c>
    </row>
    <row r="17841" spans="11:14" x14ac:dyDescent="0.2">
      <c r="K17841" s="15">
        <f t="shared" si="1218"/>
        <v>1</v>
      </c>
      <c r="L17841" s="17">
        <f t="shared" si="1219"/>
        <v>1680</v>
      </c>
      <c r="M17841" s="5">
        <f t="shared" si="1221"/>
        <v>0</v>
      </c>
      <c r="N17841" s="15">
        <f t="shared" si="1220"/>
        <v>0</v>
      </c>
    </row>
    <row r="17842" spans="11:14" x14ac:dyDescent="0.2">
      <c r="K17842" s="15">
        <f t="shared" si="1218"/>
        <v>1</v>
      </c>
      <c r="L17842" s="17">
        <f t="shared" si="1219"/>
        <v>1680</v>
      </c>
      <c r="M17842" s="5">
        <f t="shared" si="1221"/>
        <v>0</v>
      </c>
      <c r="N17842" s="15">
        <f t="shared" si="1220"/>
        <v>0</v>
      </c>
    </row>
    <row r="17843" spans="11:14" x14ac:dyDescent="0.2">
      <c r="K17843" s="15">
        <f t="shared" si="1218"/>
        <v>1</v>
      </c>
      <c r="L17843" s="17">
        <f t="shared" si="1219"/>
        <v>1680</v>
      </c>
      <c r="M17843" s="5">
        <f t="shared" si="1221"/>
        <v>0</v>
      </c>
      <c r="N17843" s="15">
        <f t="shared" si="1220"/>
        <v>0</v>
      </c>
    </row>
    <row r="17844" spans="11:14" x14ac:dyDescent="0.2">
      <c r="K17844" s="15">
        <f t="shared" si="1218"/>
        <v>1</v>
      </c>
      <c r="L17844" s="17">
        <f t="shared" si="1219"/>
        <v>1680</v>
      </c>
      <c r="M17844" s="5">
        <f t="shared" si="1221"/>
        <v>0</v>
      </c>
      <c r="N17844" s="15">
        <f t="shared" si="1220"/>
        <v>0</v>
      </c>
    </row>
    <row r="17845" spans="11:14" x14ac:dyDescent="0.2">
      <c r="K17845" s="15">
        <f t="shared" si="1218"/>
        <v>1</v>
      </c>
      <c r="L17845" s="17">
        <f t="shared" si="1219"/>
        <v>1680</v>
      </c>
      <c r="M17845" s="5">
        <f t="shared" si="1221"/>
        <v>0</v>
      </c>
      <c r="N17845" s="15">
        <f t="shared" si="1220"/>
        <v>0</v>
      </c>
    </row>
    <row r="17846" spans="11:14" x14ac:dyDescent="0.2">
      <c r="K17846" s="15">
        <f t="shared" si="1218"/>
        <v>1</v>
      </c>
      <c r="L17846" s="17">
        <f t="shared" si="1219"/>
        <v>1680</v>
      </c>
      <c r="M17846" s="5">
        <f t="shared" si="1221"/>
        <v>0</v>
      </c>
      <c r="N17846" s="15">
        <f t="shared" si="1220"/>
        <v>0</v>
      </c>
    </row>
    <row r="17847" spans="11:14" x14ac:dyDescent="0.2">
      <c r="K17847" s="15">
        <f t="shared" si="1218"/>
        <v>1</v>
      </c>
      <c r="L17847" s="17">
        <f t="shared" si="1219"/>
        <v>1680</v>
      </c>
      <c r="M17847" s="5">
        <f t="shared" si="1221"/>
        <v>0</v>
      </c>
      <c r="N17847" s="15">
        <f t="shared" si="1220"/>
        <v>0</v>
      </c>
    </row>
    <row r="17848" spans="11:14" x14ac:dyDescent="0.2">
      <c r="K17848" s="15">
        <f t="shared" si="1218"/>
        <v>1</v>
      </c>
      <c r="L17848" s="17">
        <f t="shared" si="1219"/>
        <v>1680</v>
      </c>
      <c r="M17848" s="5">
        <f t="shared" si="1221"/>
        <v>0</v>
      </c>
      <c r="N17848" s="15">
        <f t="shared" si="1220"/>
        <v>0</v>
      </c>
    </row>
    <row r="17849" spans="11:14" x14ac:dyDescent="0.2">
      <c r="K17849" s="15">
        <f t="shared" si="1218"/>
        <v>1</v>
      </c>
      <c r="L17849" s="17">
        <f t="shared" si="1219"/>
        <v>1680</v>
      </c>
      <c r="M17849" s="5">
        <f t="shared" si="1221"/>
        <v>0</v>
      </c>
      <c r="N17849" s="15">
        <f t="shared" si="1220"/>
        <v>0</v>
      </c>
    </row>
    <row r="17850" spans="11:14" x14ac:dyDescent="0.2">
      <c r="K17850" s="15">
        <f t="shared" si="1218"/>
        <v>1</v>
      </c>
      <c r="L17850" s="17">
        <f t="shared" si="1219"/>
        <v>1680</v>
      </c>
      <c r="M17850" s="5">
        <f t="shared" si="1221"/>
        <v>0</v>
      </c>
      <c r="N17850" s="15">
        <f t="shared" si="1220"/>
        <v>0</v>
      </c>
    </row>
    <row r="17851" spans="11:14" x14ac:dyDescent="0.2">
      <c r="K17851" s="15">
        <f t="shared" si="1218"/>
        <v>1</v>
      </c>
      <c r="L17851" s="17">
        <f t="shared" si="1219"/>
        <v>1680</v>
      </c>
      <c r="M17851" s="5">
        <f t="shared" si="1221"/>
        <v>0</v>
      </c>
      <c r="N17851" s="15">
        <f t="shared" si="1220"/>
        <v>0</v>
      </c>
    </row>
    <row r="17852" spans="11:14" x14ac:dyDescent="0.2">
      <c r="K17852" s="15">
        <f t="shared" si="1218"/>
        <v>1</v>
      </c>
      <c r="L17852" s="17">
        <f t="shared" si="1219"/>
        <v>1680</v>
      </c>
      <c r="M17852" s="5">
        <f t="shared" si="1221"/>
        <v>0</v>
      </c>
      <c r="N17852" s="15">
        <f t="shared" si="1220"/>
        <v>0</v>
      </c>
    </row>
    <row r="17853" spans="11:14" x14ac:dyDescent="0.2">
      <c r="K17853" s="15">
        <f t="shared" si="1218"/>
        <v>1</v>
      </c>
      <c r="L17853" s="17">
        <f t="shared" si="1219"/>
        <v>1680</v>
      </c>
      <c r="M17853" s="5">
        <f t="shared" si="1221"/>
        <v>0</v>
      </c>
      <c r="N17853" s="15">
        <f t="shared" si="1220"/>
        <v>0</v>
      </c>
    </row>
    <row r="17854" spans="11:14" x14ac:dyDescent="0.2">
      <c r="K17854" s="15">
        <f t="shared" si="1218"/>
        <v>1</v>
      </c>
      <c r="L17854" s="17">
        <f t="shared" si="1219"/>
        <v>1680</v>
      </c>
      <c r="M17854" s="5">
        <f t="shared" si="1221"/>
        <v>0</v>
      </c>
      <c r="N17854" s="15">
        <f t="shared" si="1220"/>
        <v>0</v>
      </c>
    </row>
    <row r="17855" spans="11:14" x14ac:dyDescent="0.2">
      <c r="K17855" s="15">
        <f t="shared" si="1218"/>
        <v>1</v>
      </c>
      <c r="L17855" s="17">
        <f t="shared" si="1219"/>
        <v>1680</v>
      </c>
      <c r="M17855" s="5">
        <f t="shared" si="1221"/>
        <v>0</v>
      </c>
      <c r="N17855" s="15">
        <f t="shared" si="1220"/>
        <v>0</v>
      </c>
    </row>
    <row r="17856" spans="11:14" x14ac:dyDescent="0.2">
      <c r="K17856" s="15">
        <f t="shared" si="1218"/>
        <v>1</v>
      </c>
      <c r="L17856" s="17">
        <f t="shared" si="1219"/>
        <v>1680</v>
      </c>
      <c r="M17856" s="5">
        <f t="shared" si="1221"/>
        <v>0</v>
      </c>
      <c r="N17856" s="15">
        <f t="shared" si="1220"/>
        <v>0</v>
      </c>
    </row>
    <row r="17857" spans="11:14" x14ac:dyDescent="0.2">
      <c r="K17857" s="15">
        <f t="shared" si="1218"/>
        <v>1</v>
      </c>
      <c r="L17857" s="17">
        <f t="shared" si="1219"/>
        <v>1680</v>
      </c>
      <c r="M17857" s="5">
        <f t="shared" si="1221"/>
        <v>0</v>
      </c>
      <c r="N17857" s="15">
        <f t="shared" si="1220"/>
        <v>0</v>
      </c>
    </row>
    <row r="17858" spans="11:14" x14ac:dyDescent="0.2">
      <c r="K17858" s="15">
        <f t="shared" ref="K17858:K17921" si="1222">DATE(YEAR(E17858),MONTH(E17858),1)</f>
        <v>1</v>
      </c>
      <c r="L17858" s="17">
        <f t="shared" ref="L17858:L17921" si="1223">ROUND(($B$3-K17858)/365.25*12,0)</f>
        <v>1680</v>
      </c>
      <c r="M17858" s="5">
        <f t="shared" si="1221"/>
        <v>0</v>
      </c>
      <c r="N17858" s="15">
        <f t="shared" ref="N17858:N17921" si="1224">EDATE(E17858,D17858)</f>
        <v>0</v>
      </c>
    </row>
    <row r="17859" spans="11:14" x14ac:dyDescent="0.2">
      <c r="K17859" s="15">
        <f t="shared" si="1222"/>
        <v>1</v>
      </c>
      <c r="L17859" s="17">
        <f t="shared" si="1223"/>
        <v>1680</v>
      </c>
      <c r="M17859" s="5">
        <f t="shared" ref="M17859:M17922" si="1225">ROUND((N17859-K17859)/365.25*12,0)</f>
        <v>0</v>
      </c>
      <c r="N17859" s="15">
        <f t="shared" si="1224"/>
        <v>0</v>
      </c>
    </row>
    <row r="17860" spans="11:14" x14ac:dyDescent="0.2">
      <c r="K17860" s="15">
        <f t="shared" si="1222"/>
        <v>1</v>
      </c>
      <c r="L17860" s="17">
        <f t="shared" si="1223"/>
        <v>1680</v>
      </c>
      <c r="M17860" s="5">
        <f t="shared" si="1225"/>
        <v>0</v>
      </c>
      <c r="N17860" s="15">
        <f t="shared" si="1224"/>
        <v>0</v>
      </c>
    </row>
    <row r="17861" spans="11:14" x14ac:dyDescent="0.2">
      <c r="K17861" s="15">
        <f t="shared" si="1222"/>
        <v>1</v>
      </c>
      <c r="L17861" s="17">
        <f t="shared" si="1223"/>
        <v>1680</v>
      </c>
      <c r="M17861" s="5">
        <f t="shared" si="1225"/>
        <v>0</v>
      </c>
      <c r="N17861" s="15">
        <f t="shared" si="1224"/>
        <v>0</v>
      </c>
    </row>
    <row r="17862" spans="11:14" x14ac:dyDescent="0.2">
      <c r="K17862" s="15">
        <f t="shared" si="1222"/>
        <v>1</v>
      </c>
      <c r="L17862" s="17">
        <f t="shared" si="1223"/>
        <v>1680</v>
      </c>
      <c r="M17862" s="5">
        <f t="shared" si="1225"/>
        <v>0</v>
      </c>
      <c r="N17862" s="15">
        <f t="shared" si="1224"/>
        <v>0</v>
      </c>
    </row>
    <row r="17863" spans="11:14" x14ac:dyDescent="0.2">
      <c r="K17863" s="15">
        <f t="shared" si="1222"/>
        <v>1</v>
      </c>
      <c r="L17863" s="17">
        <f t="shared" si="1223"/>
        <v>1680</v>
      </c>
      <c r="M17863" s="5">
        <f t="shared" si="1225"/>
        <v>0</v>
      </c>
      <c r="N17863" s="15">
        <f t="shared" si="1224"/>
        <v>0</v>
      </c>
    </row>
    <row r="17864" spans="11:14" x14ac:dyDescent="0.2">
      <c r="K17864" s="15">
        <f t="shared" si="1222"/>
        <v>1</v>
      </c>
      <c r="L17864" s="17">
        <f t="shared" si="1223"/>
        <v>1680</v>
      </c>
      <c r="M17864" s="5">
        <f t="shared" si="1225"/>
        <v>0</v>
      </c>
      <c r="N17864" s="15">
        <f t="shared" si="1224"/>
        <v>0</v>
      </c>
    </row>
    <row r="17865" spans="11:14" x14ac:dyDescent="0.2">
      <c r="K17865" s="15">
        <f t="shared" si="1222"/>
        <v>1</v>
      </c>
      <c r="L17865" s="17">
        <f t="shared" si="1223"/>
        <v>1680</v>
      </c>
      <c r="M17865" s="5">
        <f t="shared" si="1225"/>
        <v>0</v>
      </c>
      <c r="N17865" s="15">
        <f t="shared" si="1224"/>
        <v>0</v>
      </c>
    </row>
    <row r="17866" spans="11:14" x14ac:dyDescent="0.2">
      <c r="K17866" s="15">
        <f t="shared" si="1222"/>
        <v>1</v>
      </c>
      <c r="L17866" s="17">
        <f t="shared" si="1223"/>
        <v>1680</v>
      </c>
      <c r="M17866" s="5">
        <f t="shared" si="1225"/>
        <v>0</v>
      </c>
      <c r="N17866" s="15">
        <f t="shared" si="1224"/>
        <v>0</v>
      </c>
    </row>
    <row r="17867" spans="11:14" x14ac:dyDescent="0.2">
      <c r="K17867" s="15">
        <f t="shared" si="1222"/>
        <v>1</v>
      </c>
      <c r="L17867" s="17">
        <f t="shared" si="1223"/>
        <v>1680</v>
      </c>
      <c r="M17867" s="5">
        <f t="shared" si="1225"/>
        <v>0</v>
      </c>
      <c r="N17867" s="15">
        <f t="shared" si="1224"/>
        <v>0</v>
      </c>
    </row>
    <row r="17868" spans="11:14" x14ac:dyDescent="0.2">
      <c r="K17868" s="15">
        <f t="shared" si="1222"/>
        <v>1</v>
      </c>
      <c r="L17868" s="17">
        <f t="shared" si="1223"/>
        <v>1680</v>
      </c>
      <c r="M17868" s="5">
        <f t="shared" si="1225"/>
        <v>0</v>
      </c>
      <c r="N17868" s="15">
        <f t="shared" si="1224"/>
        <v>0</v>
      </c>
    </row>
    <row r="17869" spans="11:14" x14ac:dyDescent="0.2">
      <c r="K17869" s="15">
        <f t="shared" si="1222"/>
        <v>1</v>
      </c>
      <c r="L17869" s="17">
        <f t="shared" si="1223"/>
        <v>1680</v>
      </c>
      <c r="M17869" s="5">
        <f t="shared" si="1225"/>
        <v>0</v>
      </c>
      <c r="N17869" s="15">
        <f t="shared" si="1224"/>
        <v>0</v>
      </c>
    </row>
    <row r="17870" spans="11:14" x14ac:dyDescent="0.2">
      <c r="K17870" s="15">
        <f t="shared" si="1222"/>
        <v>1</v>
      </c>
      <c r="L17870" s="17">
        <f t="shared" si="1223"/>
        <v>1680</v>
      </c>
      <c r="M17870" s="5">
        <f t="shared" si="1225"/>
        <v>0</v>
      </c>
      <c r="N17870" s="15">
        <f t="shared" si="1224"/>
        <v>0</v>
      </c>
    </row>
    <row r="17871" spans="11:14" x14ac:dyDescent="0.2">
      <c r="K17871" s="15">
        <f t="shared" si="1222"/>
        <v>1</v>
      </c>
      <c r="L17871" s="17">
        <f t="shared" si="1223"/>
        <v>1680</v>
      </c>
      <c r="M17871" s="5">
        <f t="shared" si="1225"/>
        <v>0</v>
      </c>
      <c r="N17871" s="15">
        <f t="shared" si="1224"/>
        <v>0</v>
      </c>
    </row>
    <row r="17872" spans="11:14" x14ac:dyDescent="0.2">
      <c r="K17872" s="15">
        <f t="shared" si="1222"/>
        <v>1</v>
      </c>
      <c r="L17872" s="17">
        <f t="shared" si="1223"/>
        <v>1680</v>
      </c>
      <c r="M17872" s="5">
        <f t="shared" si="1225"/>
        <v>0</v>
      </c>
      <c r="N17872" s="15">
        <f t="shared" si="1224"/>
        <v>0</v>
      </c>
    </row>
    <row r="17873" spans="11:14" x14ac:dyDescent="0.2">
      <c r="K17873" s="15">
        <f t="shared" si="1222"/>
        <v>1</v>
      </c>
      <c r="L17873" s="17">
        <f t="shared" si="1223"/>
        <v>1680</v>
      </c>
      <c r="M17873" s="5">
        <f t="shared" si="1225"/>
        <v>0</v>
      </c>
      <c r="N17873" s="15">
        <f t="shared" si="1224"/>
        <v>0</v>
      </c>
    </row>
    <row r="17874" spans="11:14" x14ac:dyDescent="0.2">
      <c r="K17874" s="15">
        <f t="shared" si="1222"/>
        <v>1</v>
      </c>
      <c r="L17874" s="17">
        <f t="shared" si="1223"/>
        <v>1680</v>
      </c>
      <c r="M17874" s="5">
        <f t="shared" si="1225"/>
        <v>0</v>
      </c>
      <c r="N17874" s="15">
        <f t="shared" si="1224"/>
        <v>0</v>
      </c>
    </row>
    <row r="17875" spans="11:14" x14ac:dyDescent="0.2">
      <c r="K17875" s="15">
        <f t="shared" si="1222"/>
        <v>1</v>
      </c>
      <c r="L17875" s="17">
        <f t="shared" si="1223"/>
        <v>1680</v>
      </c>
      <c r="M17875" s="5">
        <f t="shared" si="1225"/>
        <v>0</v>
      </c>
      <c r="N17875" s="15">
        <f t="shared" si="1224"/>
        <v>0</v>
      </c>
    </row>
    <row r="17876" spans="11:14" x14ac:dyDescent="0.2">
      <c r="K17876" s="15">
        <f t="shared" si="1222"/>
        <v>1</v>
      </c>
      <c r="L17876" s="17">
        <f t="shared" si="1223"/>
        <v>1680</v>
      </c>
      <c r="M17876" s="5">
        <f t="shared" si="1225"/>
        <v>0</v>
      </c>
      <c r="N17876" s="15">
        <f t="shared" si="1224"/>
        <v>0</v>
      </c>
    </row>
    <row r="17877" spans="11:14" x14ac:dyDescent="0.2">
      <c r="K17877" s="15">
        <f t="shared" si="1222"/>
        <v>1</v>
      </c>
      <c r="L17877" s="17">
        <f t="shared" si="1223"/>
        <v>1680</v>
      </c>
      <c r="M17877" s="5">
        <f t="shared" si="1225"/>
        <v>0</v>
      </c>
      <c r="N17877" s="15">
        <f t="shared" si="1224"/>
        <v>0</v>
      </c>
    </row>
    <row r="17878" spans="11:14" x14ac:dyDescent="0.2">
      <c r="K17878" s="15">
        <f t="shared" si="1222"/>
        <v>1</v>
      </c>
      <c r="L17878" s="17">
        <f t="shared" si="1223"/>
        <v>1680</v>
      </c>
      <c r="M17878" s="5">
        <f t="shared" si="1225"/>
        <v>0</v>
      </c>
      <c r="N17878" s="15">
        <f t="shared" si="1224"/>
        <v>0</v>
      </c>
    </row>
    <row r="17879" spans="11:14" x14ac:dyDescent="0.2">
      <c r="K17879" s="15">
        <f t="shared" si="1222"/>
        <v>1</v>
      </c>
      <c r="L17879" s="17">
        <f t="shared" si="1223"/>
        <v>1680</v>
      </c>
      <c r="M17879" s="5">
        <f t="shared" si="1225"/>
        <v>0</v>
      </c>
      <c r="N17879" s="15">
        <f t="shared" si="1224"/>
        <v>0</v>
      </c>
    </row>
    <row r="17880" spans="11:14" x14ac:dyDescent="0.2">
      <c r="K17880" s="15">
        <f t="shared" si="1222"/>
        <v>1</v>
      </c>
      <c r="L17880" s="17">
        <f t="shared" si="1223"/>
        <v>1680</v>
      </c>
      <c r="M17880" s="5">
        <f t="shared" si="1225"/>
        <v>0</v>
      </c>
      <c r="N17880" s="15">
        <f t="shared" si="1224"/>
        <v>0</v>
      </c>
    </row>
    <row r="17881" spans="11:14" x14ac:dyDescent="0.2">
      <c r="K17881" s="15">
        <f t="shared" si="1222"/>
        <v>1</v>
      </c>
      <c r="L17881" s="17">
        <f t="shared" si="1223"/>
        <v>1680</v>
      </c>
      <c r="M17881" s="5">
        <f t="shared" si="1225"/>
        <v>0</v>
      </c>
      <c r="N17881" s="15">
        <f t="shared" si="1224"/>
        <v>0</v>
      </c>
    </row>
    <row r="17882" spans="11:14" x14ac:dyDescent="0.2">
      <c r="K17882" s="15">
        <f t="shared" si="1222"/>
        <v>1</v>
      </c>
      <c r="L17882" s="17">
        <f t="shared" si="1223"/>
        <v>1680</v>
      </c>
      <c r="M17882" s="5">
        <f t="shared" si="1225"/>
        <v>0</v>
      </c>
      <c r="N17882" s="15">
        <f t="shared" si="1224"/>
        <v>0</v>
      </c>
    </row>
    <row r="17883" spans="11:14" x14ac:dyDescent="0.2">
      <c r="K17883" s="15">
        <f t="shared" si="1222"/>
        <v>1</v>
      </c>
      <c r="L17883" s="17">
        <f t="shared" si="1223"/>
        <v>1680</v>
      </c>
      <c r="M17883" s="5">
        <f t="shared" si="1225"/>
        <v>0</v>
      </c>
      <c r="N17883" s="15">
        <f t="shared" si="1224"/>
        <v>0</v>
      </c>
    </row>
    <row r="17884" spans="11:14" x14ac:dyDescent="0.2">
      <c r="K17884" s="15">
        <f t="shared" si="1222"/>
        <v>1</v>
      </c>
      <c r="L17884" s="17">
        <f t="shared" si="1223"/>
        <v>1680</v>
      </c>
      <c r="M17884" s="5">
        <f t="shared" si="1225"/>
        <v>0</v>
      </c>
      <c r="N17884" s="15">
        <f t="shared" si="1224"/>
        <v>0</v>
      </c>
    </row>
    <row r="17885" spans="11:14" x14ac:dyDescent="0.2">
      <c r="K17885" s="15">
        <f t="shared" si="1222"/>
        <v>1</v>
      </c>
      <c r="L17885" s="17">
        <f t="shared" si="1223"/>
        <v>1680</v>
      </c>
      <c r="M17885" s="5">
        <f t="shared" si="1225"/>
        <v>0</v>
      </c>
      <c r="N17885" s="15">
        <f t="shared" si="1224"/>
        <v>0</v>
      </c>
    </row>
    <row r="17886" spans="11:14" x14ac:dyDescent="0.2">
      <c r="K17886" s="15">
        <f t="shared" si="1222"/>
        <v>1</v>
      </c>
      <c r="L17886" s="17">
        <f t="shared" si="1223"/>
        <v>1680</v>
      </c>
      <c r="M17886" s="5">
        <f t="shared" si="1225"/>
        <v>0</v>
      </c>
      <c r="N17886" s="15">
        <f t="shared" si="1224"/>
        <v>0</v>
      </c>
    </row>
    <row r="17887" spans="11:14" x14ac:dyDescent="0.2">
      <c r="K17887" s="15">
        <f t="shared" si="1222"/>
        <v>1</v>
      </c>
      <c r="L17887" s="17">
        <f t="shared" si="1223"/>
        <v>1680</v>
      </c>
      <c r="M17887" s="5">
        <f t="shared" si="1225"/>
        <v>0</v>
      </c>
      <c r="N17887" s="15">
        <f t="shared" si="1224"/>
        <v>0</v>
      </c>
    </row>
    <row r="17888" spans="11:14" x14ac:dyDescent="0.2">
      <c r="K17888" s="15">
        <f t="shared" si="1222"/>
        <v>1</v>
      </c>
      <c r="L17888" s="17">
        <f t="shared" si="1223"/>
        <v>1680</v>
      </c>
      <c r="M17888" s="5">
        <f t="shared" si="1225"/>
        <v>0</v>
      </c>
      <c r="N17888" s="15">
        <f t="shared" si="1224"/>
        <v>0</v>
      </c>
    </row>
    <row r="17889" spans="11:14" x14ac:dyDescent="0.2">
      <c r="K17889" s="15">
        <f t="shared" si="1222"/>
        <v>1</v>
      </c>
      <c r="L17889" s="17">
        <f t="shared" si="1223"/>
        <v>1680</v>
      </c>
      <c r="M17889" s="5">
        <f t="shared" si="1225"/>
        <v>0</v>
      </c>
      <c r="N17889" s="15">
        <f t="shared" si="1224"/>
        <v>0</v>
      </c>
    </row>
    <row r="17890" spans="11:14" x14ac:dyDescent="0.2">
      <c r="K17890" s="15">
        <f t="shared" si="1222"/>
        <v>1</v>
      </c>
      <c r="L17890" s="17">
        <f t="shared" si="1223"/>
        <v>1680</v>
      </c>
      <c r="M17890" s="5">
        <f t="shared" si="1225"/>
        <v>0</v>
      </c>
      <c r="N17890" s="15">
        <f t="shared" si="1224"/>
        <v>0</v>
      </c>
    </row>
    <row r="17891" spans="11:14" x14ac:dyDescent="0.2">
      <c r="K17891" s="15">
        <f t="shared" si="1222"/>
        <v>1</v>
      </c>
      <c r="L17891" s="17">
        <f t="shared" si="1223"/>
        <v>1680</v>
      </c>
      <c r="M17891" s="5">
        <f t="shared" si="1225"/>
        <v>0</v>
      </c>
      <c r="N17891" s="15">
        <f t="shared" si="1224"/>
        <v>0</v>
      </c>
    </row>
    <row r="17892" spans="11:14" x14ac:dyDescent="0.2">
      <c r="K17892" s="15">
        <f t="shared" si="1222"/>
        <v>1</v>
      </c>
      <c r="L17892" s="17">
        <f t="shared" si="1223"/>
        <v>1680</v>
      </c>
      <c r="M17892" s="5">
        <f t="shared" si="1225"/>
        <v>0</v>
      </c>
      <c r="N17892" s="15">
        <f t="shared" si="1224"/>
        <v>0</v>
      </c>
    </row>
    <row r="17893" spans="11:14" x14ac:dyDescent="0.2">
      <c r="K17893" s="15">
        <f t="shared" si="1222"/>
        <v>1</v>
      </c>
      <c r="L17893" s="17">
        <f t="shared" si="1223"/>
        <v>1680</v>
      </c>
      <c r="M17893" s="5">
        <f t="shared" si="1225"/>
        <v>0</v>
      </c>
      <c r="N17893" s="15">
        <f t="shared" si="1224"/>
        <v>0</v>
      </c>
    </row>
    <row r="17894" spans="11:14" x14ac:dyDescent="0.2">
      <c r="K17894" s="15">
        <f t="shared" si="1222"/>
        <v>1</v>
      </c>
      <c r="L17894" s="17">
        <f t="shared" si="1223"/>
        <v>1680</v>
      </c>
      <c r="M17894" s="5">
        <f t="shared" si="1225"/>
        <v>0</v>
      </c>
      <c r="N17894" s="15">
        <f t="shared" si="1224"/>
        <v>0</v>
      </c>
    </row>
    <row r="17895" spans="11:14" x14ac:dyDescent="0.2">
      <c r="K17895" s="15">
        <f t="shared" si="1222"/>
        <v>1</v>
      </c>
      <c r="L17895" s="17">
        <f t="shared" si="1223"/>
        <v>1680</v>
      </c>
      <c r="M17895" s="5">
        <f t="shared" si="1225"/>
        <v>0</v>
      </c>
      <c r="N17895" s="15">
        <f t="shared" si="1224"/>
        <v>0</v>
      </c>
    </row>
    <row r="17896" spans="11:14" x14ac:dyDescent="0.2">
      <c r="K17896" s="15">
        <f t="shared" si="1222"/>
        <v>1</v>
      </c>
      <c r="L17896" s="17">
        <f t="shared" si="1223"/>
        <v>1680</v>
      </c>
      <c r="M17896" s="5">
        <f t="shared" si="1225"/>
        <v>0</v>
      </c>
      <c r="N17896" s="15">
        <f t="shared" si="1224"/>
        <v>0</v>
      </c>
    </row>
    <row r="17897" spans="11:14" x14ac:dyDescent="0.2">
      <c r="K17897" s="15">
        <f t="shared" si="1222"/>
        <v>1</v>
      </c>
      <c r="L17897" s="17">
        <f t="shared" si="1223"/>
        <v>1680</v>
      </c>
      <c r="M17897" s="5">
        <f t="shared" si="1225"/>
        <v>0</v>
      </c>
      <c r="N17897" s="15">
        <f t="shared" si="1224"/>
        <v>0</v>
      </c>
    </row>
    <row r="17898" spans="11:14" x14ac:dyDescent="0.2">
      <c r="K17898" s="15">
        <f t="shared" si="1222"/>
        <v>1</v>
      </c>
      <c r="L17898" s="17">
        <f t="shared" si="1223"/>
        <v>1680</v>
      </c>
      <c r="M17898" s="5">
        <f t="shared" si="1225"/>
        <v>0</v>
      </c>
      <c r="N17898" s="15">
        <f t="shared" si="1224"/>
        <v>0</v>
      </c>
    </row>
    <row r="17899" spans="11:14" x14ac:dyDescent="0.2">
      <c r="K17899" s="15">
        <f t="shared" si="1222"/>
        <v>1</v>
      </c>
      <c r="L17899" s="17">
        <f t="shared" si="1223"/>
        <v>1680</v>
      </c>
      <c r="M17899" s="5">
        <f t="shared" si="1225"/>
        <v>0</v>
      </c>
      <c r="N17899" s="15">
        <f t="shared" si="1224"/>
        <v>0</v>
      </c>
    </row>
    <row r="17900" spans="11:14" x14ac:dyDescent="0.2">
      <c r="K17900" s="15">
        <f t="shared" si="1222"/>
        <v>1</v>
      </c>
      <c r="L17900" s="17">
        <f t="shared" si="1223"/>
        <v>1680</v>
      </c>
      <c r="M17900" s="5">
        <f t="shared" si="1225"/>
        <v>0</v>
      </c>
      <c r="N17900" s="15">
        <f t="shared" si="1224"/>
        <v>0</v>
      </c>
    </row>
    <row r="17901" spans="11:14" x14ac:dyDescent="0.2">
      <c r="K17901" s="15">
        <f t="shared" si="1222"/>
        <v>1</v>
      </c>
      <c r="L17901" s="17">
        <f t="shared" si="1223"/>
        <v>1680</v>
      </c>
      <c r="M17901" s="5">
        <f t="shared" si="1225"/>
        <v>0</v>
      </c>
      <c r="N17901" s="15">
        <f t="shared" si="1224"/>
        <v>0</v>
      </c>
    </row>
    <row r="17902" spans="11:14" x14ac:dyDescent="0.2">
      <c r="K17902" s="15">
        <f t="shared" si="1222"/>
        <v>1</v>
      </c>
      <c r="L17902" s="17">
        <f t="shared" si="1223"/>
        <v>1680</v>
      </c>
      <c r="M17902" s="5">
        <f t="shared" si="1225"/>
        <v>0</v>
      </c>
      <c r="N17902" s="15">
        <f t="shared" si="1224"/>
        <v>0</v>
      </c>
    </row>
    <row r="17903" spans="11:14" x14ac:dyDescent="0.2">
      <c r="K17903" s="15">
        <f t="shared" si="1222"/>
        <v>1</v>
      </c>
      <c r="L17903" s="17">
        <f t="shared" si="1223"/>
        <v>1680</v>
      </c>
      <c r="M17903" s="5">
        <f t="shared" si="1225"/>
        <v>0</v>
      </c>
      <c r="N17903" s="15">
        <f t="shared" si="1224"/>
        <v>0</v>
      </c>
    </row>
    <row r="17904" spans="11:14" x14ac:dyDescent="0.2">
      <c r="K17904" s="15">
        <f t="shared" si="1222"/>
        <v>1</v>
      </c>
      <c r="L17904" s="17">
        <f t="shared" si="1223"/>
        <v>1680</v>
      </c>
      <c r="M17904" s="5">
        <f t="shared" si="1225"/>
        <v>0</v>
      </c>
      <c r="N17904" s="15">
        <f t="shared" si="1224"/>
        <v>0</v>
      </c>
    </row>
    <row r="17905" spans="11:14" x14ac:dyDescent="0.2">
      <c r="K17905" s="15">
        <f t="shared" si="1222"/>
        <v>1</v>
      </c>
      <c r="L17905" s="17">
        <f t="shared" si="1223"/>
        <v>1680</v>
      </c>
      <c r="M17905" s="5">
        <f t="shared" si="1225"/>
        <v>0</v>
      </c>
      <c r="N17905" s="15">
        <f t="shared" si="1224"/>
        <v>0</v>
      </c>
    </row>
    <row r="17906" spans="11:14" x14ac:dyDescent="0.2">
      <c r="K17906" s="15">
        <f t="shared" si="1222"/>
        <v>1</v>
      </c>
      <c r="L17906" s="17">
        <f t="shared" si="1223"/>
        <v>1680</v>
      </c>
      <c r="M17906" s="5">
        <f t="shared" si="1225"/>
        <v>0</v>
      </c>
      <c r="N17906" s="15">
        <f t="shared" si="1224"/>
        <v>0</v>
      </c>
    </row>
    <row r="17907" spans="11:14" x14ac:dyDescent="0.2">
      <c r="K17907" s="15">
        <f t="shared" si="1222"/>
        <v>1</v>
      </c>
      <c r="L17907" s="17">
        <f t="shared" si="1223"/>
        <v>1680</v>
      </c>
      <c r="M17907" s="5">
        <f t="shared" si="1225"/>
        <v>0</v>
      </c>
      <c r="N17907" s="15">
        <f t="shared" si="1224"/>
        <v>0</v>
      </c>
    </row>
    <row r="17908" spans="11:14" x14ac:dyDescent="0.2">
      <c r="K17908" s="15">
        <f t="shared" si="1222"/>
        <v>1</v>
      </c>
      <c r="L17908" s="17">
        <f t="shared" si="1223"/>
        <v>1680</v>
      </c>
      <c r="M17908" s="5">
        <f t="shared" si="1225"/>
        <v>0</v>
      </c>
      <c r="N17908" s="15">
        <f t="shared" si="1224"/>
        <v>0</v>
      </c>
    </row>
    <row r="17909" spans="11:14" x14ac:dyDescent="0.2">
      <c r="K17909" s="15">
        <f t="shared" si="1222"/>
        <v>1</v>
      </c>
      <c r="L17909" s="17">
        <f t="shared" si="1223"/>
        <v>1680</v>
      </c>
      <c r="M17909" s="5">
        <f t="shared" si="1225"/>
        <v>0</v>
      </c>
      <c r="N17909" s="15">
        <f t="shared" si="1224"/>
        <v>0</v>
      </c>
    </row>
    <row r="17910" spans="11:14" x14ac:dyDescent="0.2">
      <c r="K17910" s="15">
        <f t="shared" si="1222"/>
        <v>1</v>
      </c>
      <c r="L17910" s="17">
        <f t="shared" si="1223"/>
        <v>1680</v>
      </c>
      <c r="M17910" s="5">
        <f t="shared" si="1225"/>
        <v>0</v>
      </c>
      <c r="N17910" s="15">
        <f t="shared" si="1224"/>
        <v>0</v>
      </c>
    </row>
    <row r="17911" spans="11:14" x14ac:dyDescent="0.2">
      <c r="K17911" s="15">
        <f t="shared" si="1222"/>
        <v>1</v>
      </c>
      <c r="L17911" s="17">
        <f t="shared" si="1223"/>
        <v>1680</v>
      </c>
      <c r="M17911" s="5">
        <f t="shared" si="1225"/>
        <v>0</v>
      </c>
      <c r="N17911" s="15">
        <f t="shared" si="1224"/>
        <v>0</v>
      </c>
    </row>
    <row r="17912" spans="11:14" x14ac:dyDescent="0.2">
      <c r="K17912" s="15">
        <f t="shared" si="1222"/>
        <v>1</v>
      </c>
      <c r="L17912" s="17">
        <f t="shared" si="1223"/>
        <v>1680</v>
      </c>
      <c r="M17912" s="5">
        <f t="shared" si="1225"/>
        <v>0</v>
      </c>
      <c r="N17912" s="15">
        <f t="shared" si="1224"/>
        <v>0</v>
      </c>
    </row>
    <row r="17913" spans="11:14" x14ac:dyDescent="0.2">
      <c r="K17913" s="15">
        <f t="shared" si="1222"/>
        <v>1</v>
      </c>
      <c r="L17913" s="17">
        <f t="shared" si="1223"/>
        <v>1680</v>
      </c>
      <c r="M17913" s="5">
        <f t="shared" si="1225"/>
        <v>0</v>
      </c>
      <c r="N17913" s="15">
        <f t="shared" si="1224"/>
        <v>0</v>
      </c>
    </row>
    <row r="17914" spans="11:14" x14ac:dyDescent="0.2">
      <c r="K17914" s="15">
        <f t="shared" si="1222"/>
        <v>1</v>
      </c>
      <c r="L17914" s="17">
        <f t="shared" si="1223"/>
        <v>1680</v>
      </c>
      <c r="M17914" s="5">
        <f t="shared" si="1225"/>
        <v>0</v>
      </c>
      <c r="N17914" s="15">
        <f t="shared" si="1224"/>
        <v>0</v>
      </c>
    </row>
    <row r="17915" spans="11:14" x14ac:dyDescent="0.2">
      <c r="K17915" s="15">
        <f t="shared" si="1222"/>
        <v>1</v>
      </c>
      <c r="L17915" s="17">
        <f t="shared" si="1223"/>
        <v>1680</v>
      </c>
      <c r="M17915" s="5">
        <f t="shared" si="1225"/>
        <v>0</v>
      </c>
      <c r="N17915" s="15">
        <f t="shared" si="1224"/>
        <v>0</v>
      </c>
    </row>
    <row r="17916" spans="11:14" x14ac:dyDescent="0.2">
      <c r="K17916" s="15">
        <f t="shared" si="1222"/>
        <v>1</v>
      </c>
      <c r="L17916" s="17">
        <f t="shared" si="1223"/>
        <v>1680</v>
      </c>
      <c r="M17916" s="5">
        <f t="shared" si="1225"/>
        <v>0</v>
      </c>
      <c r="N17916" s="15">
        <f t="shared" si="1224"/>
        <v>0</v>
      </c>
    </row>
    <row r="17917" spans="11:14" x14ac:dyDescent="0.2">
      <c r="K17917" s="15">
        <f t="shared" si="1222"/>
        <v>1</v>
      </c>
      <c r="L17917" s="17">
        <f t="shared" si="1223"/>
        <v>1680</v>
      </c>
      <c r="M17917" s="5">
        <f t="shared" si="1225"/>
        <v>0</v>
      </c>
      <c r="N17917" s="15">
        <f t="shared" si="1224"/>
        <v>0</v>
      </c>
    </row>
    <row r="17918" spans="11:14" x14ac:dyDescent="0.2">
      <c r="K17918" s="15">
        <f t="shared" si="1222"/>
        <v>1</v>
      </c>
      <c r="L17918" s="17">
        <f t="shared" si="1223"/>
        <v>1680</v>
      </c>
      <c r="M17918" s="5">
        <f t="shared" si="1225"/>
        <v>0</v>
      </c>
      <c r="N17918" s="15">
        <f t="shared" si="1224"/>
        <v>0</v>
      </c>
    </row>
    <row r="17919" spans="11:14" x14ac:dyDescent="0.2">
      <c r="K17919" s="15">
        <f t="shared" si="1222"/>
        <v>1</v>
      </c>
      <c r="L17919" s="17">
        <f t="shared" si="1223"/>
        <v>1680</v>
      </c>
      <c r="M17919" s="5">
        <f t="shared" si="1225"/>
        <v>0</v>
      </c>
      <c r="N17919" s="15">
        <f t="shared" si="1224"/>
        <v>0</v>
      </c>
    </row>
    <row r="17920" spans="11:14" x14ac:dyDescent="0.2">
      <c r="K17920" s="15">
        <f t="shared" si="1222"/>
        <v>1</v>
      </c>
      <c r="L17920" s="17">
        <f t="shared" si="1223"/>
        <v>1680</v>
      </c>
      <c r="M17920" s="5">
        <f t="shared" si="1225"/>
        <v>0</v>
      </c>
      <c r="N17920" s="15">
        <f t="shared" si="1224"/>
        <v>0</v>
      </c>
    </row>
    <row r="17921" spans="11:14" x14ac:dyDescent="0.2">
      <c r="K17921" s="15">
        <f t="shared" si="1222"/>
        <v>1</v>
      </c>
      <c r="L17921" s="17">
        <f t="shared" si="1223"/>
        <v>1680</v>
      </c>
      <c r="M17921" s="5">
        <f t="shared" si="1225"/>
        <v>0</v>
      </c>
      <c r="N17921" s="15">
        <f t="shared" si="1224"/>
        <v>0</v>
      </c>
    </row>
    <row r="17922" spans="11:14" x14ac:dyDescent="0.2">
      <c r="K17922" s="15">
        <f t="shared" ref="K17922:K17985" si="1226">DATE(YEAR(E17922),MONTH(E17922),1)</f>
        <v>1</v>
      </c>
      <c r="L17922" s="17">
        <f t="shared" ref="L17922:L17985" si="1227">ROUND(($B$3-K17922)/365.25*12,0)</f>
        <v>1680</v>
      </c>
      <c r="M17922" s="5">
        <f t="shared" si="1225"/>
        <v>0</v>
      </c>
      <c r="N17922" s="15">
        <f t="shared" ref="N17922:N17985" si="1228">EDATE(E17922,D17922)</f>
        <v>0</v>
      </c>
    </row>
    <row r="17923" spans="11:14" x14ac:dyDescent="0.2">
      <c r="K17923" s="15">
        <f t="shared" si="1226"/>
        <v>1</v>
      </c>
      <c r="L17923" s="17">
        <f t="shared" si="1227"/>
        <v>1680</v>
      </c>
      <c r="M17923" s="5">
        <f t="shared" ref="M17923:M17986" si="1229">ROUND((N17923-K17923)/365.25*12,0)</f>
        <v>0</v>
      </c>
      <c r="N17923" s="15">
        <f t="shared" si="1228"/>
        <v>0</v>
      </c>
    </row>
    <row r="17924" spans="11:14" x14ac:dyDescent="0.2">
      <c r="K17924" s="15">
        <f t="shared" si="1226"/>
        <v>1</v>
      </c>
      <c r="L17924" s="17">
        <f t="shared" si="1227"/>
        <v>1680</v>
      </c>
      <c r="M17924" s="5">
        <f t="shared" si="1229"/>
        <v>0</v>
      </c>
      <c r="N17924" s="15">
        <f t="shared" si="1228"/>
        <v>0</v>
      </c>
    </row>
    <row r="17925" spans="11:14" x14ac:dyDescent="0.2">
      <c r="K17925" s="15">
        <f t="shared" si="1226"/>
        <v>1</v>
      </c>
      <c r="L17925" s="17">
        <f t="shared" si="1227"/>
        <v>1680</v>
      </c>
      <c r="M17925" s="5">
        <f t="shared" si="1229"/>
        <v>0</v>
      </c>
      <c r="N17925" s="15">
        <f t="shared" si="1228"/>
        <v>0</v>
      </c>
    </row>
    <row r="17926" spans="11:14" x14ac:dyDescent="0.2">
      <c r="K17926" s="15">
        <f t="shared" si="1226"/>
        <v>1</v>
      </c>
      <c r="L17926" s="17">
        <f t="shared" si="1227"/>
        <v>1680</v>
      </c>
      <c r="M17926" s="5">
        <f t="shared" si="1229"/>
        <v>0</v>
      </c>
      <c r="N17926" s="15">
        <f t="shared" si="1228"/>
        <v>0</v>
      </c>
    </row>
    <row r="17927" spans="11:14" x14ac:dyDescent="0.2">
      <c r="K17927" s="15">
        <f t="shared" si="1226"/>
        <v>1</v>
      </c>
      <c r="L17927" s="17">
        <f t="shared" si="1227"/>
        <v>1680</v>
      </c>
      <c r="M17927" s="5">
        <f t="shared" si="1229"/>
        <v>0</v>
      </c>
      <c r="N17927" s="15">
        <f t="shared" si="1228"/>
        <v>0</v>
      </c>
    </row>
    <row r="17928" spans="11:14" x14ac:dyDescent="0.2">
      <c r="K17928" s="15">
        <f t="shared" si="1226"/>
        <v>1</v>
      </c>
      <c r="L17928" s="17">
        <f t="shared" si="1227"/>
        <v>1680</v>
      </c>
      <c r="M17928" s="5">
        <f t="shared" si="1229"/>
        <v>0</v>
      </c>
      <c r="N17928" s="15">
        <f t="shared" si="1228"/>
        <v>0</v>
      </c>
    </row>
    <row r="17929" spans="11:14" x14ac:dyDescent="0.2">
      <c r="K17929" s="15">
        <f t="shared" si="1226"/>
        <v>1</v>
      </c>
      <c r="L17929" s="17">
        <f t="shared" si="1227"/>
        <v>1680</v>
      </c>
      <c r="M17929" s="5">
        <f t="shared" si="1229"/>
        <v>0</v>
      </c>
      <c r="N17929" s="15">
        <f t="shared" si="1228"/>
        <v>0</v>
      </c>
    </row>
    <row r="17930" spans="11:14" x14ac:dyDescent="0.2">
      <c r="K17930" s="15">
        <f t="shared" si="1226"/>
        <v>1</v>
      </c>
      <c r="L17930" s="17">
        <f t="shared" si="1227"/>
        <v>1680</v>
      </c>
      <c r="M17930" s="5">
        <f t="shared" si="1229"/>
        <v>0</v>
      </c>
      <c r="N17930" s="15">
        <f t="shared" si="1228"/>
        <v>0</v>
      </c>
    </row>
    <row r="17931" spans="11:14" x14ac:dyDescent="0.2">
      <c r="K17931" s="15">
        <f t="shared" si="1226"/>
        <v>1</v>
      </c>
      <c r="L17931" s="17">
        <f t="shared" si="1227"/>
        <v>1680</v>
      </c>
      <c r="M17931" s="5">
        <f t="shared" si="1229"/>
        <v>0</v>
      </c>
      <c r="N17931" s="15">
        <f t="shared" si="1228"/>
        <v>0</v>
      </c>
    </row>
    <row r="17932" spans="11:14" x14ac:dyDescent="0.2">
      <c r="K17932" s="15">
        <f t="shared" si="1226"/>
        <v>1</v>
      </c>
      <c r="L17932" s="17">
        <f t="shared" si="1227"/>
        <v>1680</v>
      </c>
      <c r="M17932" s="5">
        <f t="shared" si="1229"/>
        <v>0</v>
      </c>
      <c r="N17932" s="15">
        <f t="shared" si="1228"/>
        <v>0</v>
      </c>
    </row>
    <row r="17933" spans="11:14" x14ac:dyDescent="0.2">
      <c r="K17933" s="15">
        <f t="shared" si="1226"/>
        <v>1</v>
      </c>
      <c r="L17933" s="17">
        <f t="shared" si="1227"/>
        <v>1680</v>
      </c>
      <c r="M17933" s="5">
        <f t="shared" si="1229"/>
        <v>0</v>
      </c>
      <c r="N17933" s="15">
        <f t="shared" si="1228"/>
        <v>0</v>
      </c>
    </row>
    <row r="17934" spans="11:14" x14ac:dyDescent="0.2">
      <c r="K17934" s="15">
        <f t="shared" si="1226"/>
        <v>1</v>
      </c>
      <c r="L17934" s="17">
        <f t="shared" si="1227"/>
        <v>1680</v>
      </c>
      <c r="M17934" s="5">
        <f t="shared" si="1229"/>
        <v>0</v>
      </c>
      <c r="N17934" s="15">
        <f t="shared" si="1228"/>
        <v>0</v>
      </c>
    </row>
    <row r="17935" spans="11:14" x14ac:dyDescent="0.2">
      <c r="K17935" s="15">
        <f t="shared" si="1226"/>
        <v>1</v>
      </c>
      <c r="L17935" s="17">
        <f t="shared" si="1227"/>
        <v>1680</v>
      </c>
      <c r="M17935" s="5">
        <f t="shared" si="1229"/>
        <v>0</v>
      </c>
      <c r="N17935" s="15">
        <f t="shared" si="1228"/>
        <v>0</v>
      </c>
    </row>
    <row r="17936" spans="11:14" x14ac:dyDescent="0.2">
      <c r="K17936" s="15">
        <f t="shared" si="1226"/>
        <v>1</v>
      </c>
      <c r="L17936" s="17">
        <f t="shared" si="1227"/>
        <v>1680</v>
      </c>
      <c r="M17936" s="5">
        <f t="shared" si="1229"/>
        <v>0</v>
      </c>
      <c r="N17936" s="15">
        <f t="shared" si="1228"/>
        <v>0</v>
      </c>
    </row>
    <row r="17937" spans="11:14" x14ac:dyDescent="0.2">
      <c r="K17937" s="15">
        <f t="shared" si="1226"/>
        <v>1</v>
      </c>
      <c r="L17937" s="17">
        <f t="shared" si="1227"/>
        <v>1680</v>
      </c>
      <c r="M17937" s="5">
        <f t="shared" si="1229"/>
        <v>0</v>
      </c>
      <c r="N17937" s="15">
        <f t="shared" si="1228"/>
        <v>0</v>
      </c>
    </row>
    <row r="17938" spans="11:14" x14ac:dyDescent="0.2">
      <c r="K17938" s="15">
        <f t="shared" si="1226"/>
        <v>1</v>
      </c>
      <c r="L17938" s="17">
        <f t="shared" si="1227"/>
        <v>1680</v>
      </c>
      <c r="M17938" s="5">
        <f t="shared" si="1229"/>
        <v>0</v>
      </c>
      <c r="N17938" s="15">
        <f t="shared" si="1228"/>
        <v>0</v>
      </c>
    </row>
    <row r="17939" spans="11:14" x14ac:dyDescent="0.2">
      <c r="K17939" s="15">
        <f t="shared" si="1226"/>
        <v>1</v>
      </c>
      <c r="L17939" s="17">
        <f t="shared" si="1227"/>
        <v>1680</v>
      </c>
      <c r="M17939" s="5">
        <f t="shared" si="1229"/>
        <v>0</v>
      </c>
      <c r="N17939" s="15">
        <f t="shared" si="1228"/>
        <v>0</v>
      </c>
    </row>
    <row r="17940" spans="11:14" x14ac:dyDescent="0.2">
      <c r="K17940" s="15">
        <f t="shared" si="1226"/>
        <v>1</v>
      </c>
      <c r="L17940" s="17">
        <f t="shared" si="1227"/>
        <v>1680</v>
      </c>
      <c r="M17940" s="5">
        <f t="shared" si="1229"/>
        <v>0</v>
      </c>
      <c r="N17940" s="15">
        <f t="shared" si="1228"/>
        <v>0</v>
      </c>
    </row>
    <row r="17941" spans="11:14" x14ac:dyDescent="0.2">
      <c r="K17941" s="15">
        <f t="shared" si="1226"/>
        <v>1</v>
      </c>
      <c r="L17941" s="17">
        <f t="shared" si="1227"/>
        <v>1680</v>
      </c>
      <c r="M17941" s="5">
        <f t="shared" si="1229"/>
        <v>0</v>
      </c>
      <c r="N17941" s="15">
        <f t="shared" si="1228"/>
        <v>0</v>
      </c>
    </row>
    <row r="17942" spans="11:14" x14ac:dyDescent="0.2">
      <c r="K17942" s="15">
        <f t="shared" si="1226"/>
        <v>1</v>
      </c>
      <c r="L17942" s="17">
        <f t="shared" si="1227"/>
        <v>1680</v>
      </c>
      <c r="M17942" s="5">
        <f t="shared" si="1229"/>
        <v>0</v>
      </c>
      <c r="N17942" s="15">
        <f t="shared" si="1228"/>
        <v>0</v>
      </c>
    </row>
    <row r="17943" spans="11:14" x14ac:dyDescent="0.2">
      <c r="K17943" s="15">
        <f t="shared" si="1226"/>
        <v>1</v>
      </c>
      <c r="L17943" s="17">
        <f t="shared" si="1227"/>
        <v>1680</v>
      </c>
      <c r="M17943" s="5">
        <f t="shared" si="1229"/>
        <v>0</v>
      </c>
      <c r="N17943" s="15">
        <f t="shared" si="1228"/>
        <v>0</v>
      </c>
    </row>
    <row r="17944" spans="11:14" x14ac:dyDescent="0.2">
      <c r="K17944" s="15">
        <f t="shared" si="1226"/>
        <v>1</v>
      </c>
      <c r="L17944" s="17">
        <f t="shared" si="1227"/>
        <v>1680</v>
      </c>
      <c r="M17944" s="5">
        <f t="shared" si="1229"/>
        <v>0</v>
      </c>
      <c r="N17944" s="15">
        <f t="shared" si="1228"/>
        <v>0</v>
      </c>
    </row>
    <row r="17945" spans="11:14" x14ac:dyDescent="0.2">
      <c r="K17945" s="15">
        <f t="shared" si="1226"/>
        <v>1</v>
      </c>
      <c r="L17945" s="17">
        <f t="shared" si="1227"/>
        <v>1680</v>
      </c>
      <c r="M17945" s="5">
        <f t="shared" si="1229"/>
        <v>0</v>
      </c>
      <c r="N17945" s="15">
        <f t="shared" si="1228"/>
        <v>0</v>
      </c>
    </row>
    <row r="17946" spans="11:14" x14ac:dyDescent="0.2">
      <c r="K17946" s="15">
        <f t="shared" si="1226"/>
        <v>1</v>
      </c>
      <c r="L17946" s="17">
        <f t="shared" si="1227"/>
        <v>1680</v>
      </c>
      <c r="M17946" s="5">
        <f t="shared" si="1229"/>
        <v>0</v>
      </c>
      <c r="N17946" s="15">
        <f t="shared" si="1228"/>
        <v>0</v>
      </c>
    </row>
    <row r="17947" spans="11:14" x14ac:dyDescent="0.2">
      <c r="K17947" s="15">
        <f t="shared" si="1226"/>
        <v>1</v>
      </c>
      <c r="L17947" s="17">
        <f t="shared" si="1227"/>
        <v>1680</v>
      </c>
      <c r="M17947" s="5">
        <f t="shared" si="1229"/>
        <v>0</v>
      </c>
      <c r="N17947" s="15">
        <f t="shared" si="1228"/>
        <v>0</v>
      </c>
    </row>
    <row r="17948" spans="11:14" x14ac:dyDescent="0.2">
      <c r="K17948" s="15">
        <f t="shared" si="1226"/>
        <v>1</v>
      </c>
      <c r="L17948" s="17">
        <f t="shared" si="1227"/>
        <v>1680</v>
      </c>
      <c r="M17948" s="5">
        <f t="shared" si="1229"/>
        <v>0</v>
      </c>
      <c r="N17948" s="15">
        <f t="shared" si="1228"/>
        <v>0</v>
      </c>
    </row>
    <row r="17949" spans="11:14" x14ac:dyDescent="0.2">
      <c r="K17949" s="15">
        <f t="shared" si="1226"/>
        <v>1</v>
      </c>
      <c r="L17949" s="17">
        <f t="shared" si="1227"/>
        <v>1680</v>
      </c>
      <c r="M17949" s="5">
        <f t="shared" si="1229"/>
        <v>0</v>
      </c>
      <c r="N17949" s="15">
        <f t="shared" si="1228"/>
        <v>0</v>
      </c>
    </row>
    <row r="17950" spans="11:14" x14ac:dyDescent="0.2">
      <c r="K17950" s="15">
        <f t="shared" si="1226"/>
        <v>1</v>
      </c>
      <c r="L17950" s="17">
        <f t="shared" si="1227"/>
        <v>1680</v>
      </c>
      <c r="M17950" s="5">
        <f t="shared" si="1229"/>
        <v>0</v>
      </c>
      <c r="N17950" s="15">
        <f t="shared" si="1228"/>
        <v>0</v>
      </c>
    </row>
    <row r="17951" spans="11:14" x14ac:dyDescent="0.2">
      <c r="K17951" s="15">
        <f t="shared" si="1226"/>
        <v>1</v>
      </c>
      <c r="L17951" s="17">
        <f t="shared" si="1227"/>
        <v>1680</v>
      </c>
      <c r="M17951" s="5">
        <f t="shared" si="1229"/>
        <v>0</v>
      </c>
      <c r="N17951" s="15">
        <f t="shared" si="1228"/>
        <v>0</v>
      </c>
    </row>
    <row r="17952" spans="11:14" x14ac:dyDescent="0.2">
      <c r="K17952" s="15">
        <f t="shared" si="1226"/>
        <v>1</v>
      </c>
      <c r="L17952" s="17">
        <f t="shared" si="1227"/>
        <v>1680</v>
      </c>
      <c r="M17952" s="5">
        <f t="shared" si="1229"/>
        <v>0</v>
      </c>
      <c r="N17952" s="15">
        <f t="shared" si="1228"/>
        <v>0</v>
      </c>
    </row>
    <row r="17953" spans="11:14" x14ac:dyDescent="0.2">
      <c r="K17953" s="15">
        <f t="shared" si="1226"/>
        <v>1</v>
      </c>
      <c r="L17953" s="17">
        <f t="shared" si="1227"/>
        <v>1680</v>
      </c>
      <c r="M17953" s="5">
        <f t="shared" si="1229"/>
        <v>0</v>
      </c>
      <c r="N17953" s="15">
        <f t="shared" si="1228"/>
        <v>0</v>
      </c>
    </row>
    <row r="17954" spans="11:14" x14ac:dyDescent="0.2">
      <c r="K17954" s="15">
        <f t="shared" si="1226"/>
        <v>1</v>
      </c>
      <c r="L17954" s="17">
        <f t="shared" si="1227"/>
        <v>1680</v>
      </c>
      <c r="M17954" s="5">
        <f t="shared" si="1229"/>
        <v>0</v>
      </c>
      <c r="N17954" s="15">
        <f t="shared" si="1228"/>
        <v>0</v>
      </c>
    </row>
    <row r="17955" spans="11:14" x14ac:dyDescent="0.2">
      <c r="K17955" s="15">
        <f t="shared" si="1226"/>
        <v>1</v>
      </c>
      <c r="L17955" s="17">
        <f t="shared" si="1227"/>
        <v>1680</v>
      </c>
      <c r="M17955" s="5">
        <f t="shared" si="1229"/>
        <v>0</v>
      </c>
      <c r="N17955" s="15">
        <f t="shared" si="1228"/>
        <v>0</v>
      </c>
    </row>
    <row r="17956" spans="11:14" x14ac:dyDescent="0.2">
      <c r="K17956" s="15">
        <f t="shared" si="1226"/>
        <v>1</v>
      </c>
      <c r="L17956" s="17">
        <f t="shared" si="1227"/>
        <v>1680</v>
      </c>
      <c r="M17956" s="5">
        <f t="shared" si="1229"/>
        <v>0</v>
      </c>
      <c r="N17956" s="15">
        <f t="shared" si="1228"/>
        <v>0</v>
      </c>
    </row>
    <row r="17957" spans="11:14" x14ac:dyDescent="0.2">
      <c r="K17957" s="15">
        <f t="shared" si="1226"/>
        <v>1</v>
      </c>
      <c r="L17957" s="17">
        <f t="shared" si="1227"/>
        <v>1680</v>
      </c>
      <c r="M17957" s="5">
        <f t="shared" si="1229"/>
        <v>0</v>
      </c>
      <c r="N17957" s="15">
        <f t="shared" si="1228"/>
        <v>0</v>
      </c>
    </row>
    <row r="17958" spans="11:14" x14ac:dyDescent="0.2">
      <c r="K17958" s="15">
        <f t="shared" si="1226"/>
        <v>1</v>
      </c>
      <c r="L17958" s="17">
        <f t="shared" si="1227"/>
        <v>1680</v>
      </c>
      <c r="M17958" s="5">
        <f t="shared" si="1229"/>
        <v>0</v>
      </c>
      <c r="N17958" s="15">
        <f t="shared" si="1228"/>
        <v>0</v>
      </c>
    </row>
    <row r="17959" spans="11:14" x14ac:dyDescent="0.2">
      <c r="K17959" s="15">
        <f t="shared" si="1226"/>
        <v>1</v>
      </c>
      <c r="L17959" s="17">
        <f t="shared" si="1227"/>
        <v>1680</v>
      </c>
      <c r="M17959" s="5">
        <f t="shared" si="1229"/>
        <v>0</v>
      </c>
      <c r="N17959" s="15">
        <f t="shared" si="1228"/>
        <v>0</v>
      </c>
    </row>
    <row r="17960" spans="11:14" x14ac:dyDescent="0.2">
      <c r="K17960" s="15">
        <f t="shared" si="1226"/>
        <v>1</v>
      </c>
      <c r="L17960" s="17">
        <f t="shared" si="1227"/>
        <v>1680</v>
      </c>
      <c r="M17960" s="5">
        <f t="shared" si="1229"/>
        <v>0</v>
      </c>
      <c r="N17960" s="15">
        <f t="shared" si="1228"/>
        <v>0</v>
      </c>
    </row>
    <row r="17961" spans="11:14" x14ac:dyDescent="0.2">
      <c r="K17961" s="15">
        <f t="shared" si="1226"/>
        <v>1</v>
      </c>
      <c r="L17961" s="17">
        <f t="shared" si="1227"/>
        <v>1680</v>
      </c>
      <c r="M17961" s="5">
        <f t="shared" si="1229"/>
        <v>0</v>
      </c>
      <c r="N17961" s="15">
        <f t="shared" si="1228"/>
        <v>0</v>
      </c>
    </row>
    <row r="17962" spans="11:14" x14ac:dyDescent="0.2">
      <c r="K17962" s="15">
        <f t="shared" si="1226"/>
        <v>1</v>
      </c>
      <c r="L17962" s="17">
        <f t="shared" si="1227"/>
        <v>1680</v>
      </c>
      <c r="M17962" s="5">
        <f t="shared" si="1229"/>
        <v>0</v>
      </c>
      <c r="N17962" s="15">
        <f t="shared" si="1228"/>
        <v>0</v>
      </c>
    </row>
    <row r="17963" spans="11:14" x14ac:dyDescent="0.2">
      <c r="K17963" s="15">
        <f t="shared" si="1226"/>
        <v>1</v>
      </c>
      <c r="L17963" s="17">
        <f t="shared" si="1227"/>
        <v>1680</v>
      </c>
      <c r="M17963" s="5">
        <f t="shared" si="1229"/>
        <v>0</v>
      </c>
      <c r="N17963" s="15">
        <f t="shared" si="1228"/>
        <v>0</v>
      </c>
    </row>
    <row r="17964" spans="11:14" x14ac:dyDescent="0.2">
      <c r="K17964" s="15">
        <f t="shared" si="1226"/>
        <v>1</v>
      </c>
      <c r="L17964" s="17">
        <f t="shared" si="1227"/>
        <v>1680</v>
      </c>
      <c r="M17964" s="5">
        <f t="shared" si="1229"/>
        <v>0</v>
      </c>
      <c r="N17964" s="15">
        <f t="shared" si="1228"/>
        <v>0</v>
      </c>
    </row>
    <row r="17965" spans="11:14" x14ac:dyDescent="0.2">
      <c r="K17965" s="15">
        <f t="shared" si="1226"/>
        <v>1</v>
      </c>
      <c r="L17965" s="17">
        <f t="shared" si="1227"/>
        <v>1680</v>
      </c>
      <c r="M17965" s="5">
        <f t="shared" si="1229"/>
        <v>0</v>
      </c>
      <c r="N17965" s="15">
        <f t="shared" si="1228"/>
        <v>0</v>
      </c>
    </row>
    <row r="17966" spans="11:14" x14ac:dyDescent="0.2">
      <c r="K17966" s="15">
        <f t="shared" si="1226"/>
        <v>1</v>
      </c>
      <c r="L17966" s="17">
        <f t="shared" si="1227"/>
        <v>1680</v>
      </c>
      <c r="M17966" s="5">
        <f t="shared" si="1229"/>
        <v>0</v>
      </c>
      <c r="N17966" s="15">
        <f t="shared" si="1228"/>
        <v>0</v>
      </c>
    </row>
    <row r="17967" spans="11:14" x14ac:dyDescent="0.2">
      <c r="K17967" s="15">
        <f t="shared" si="1226"/>
        <v>1</v>
      </c>
      <c r="L17967" s="17">
        <f t="shared" si="1227"/>
        <v>1680</v>
      </c>
      <c r="M17967" s="5">
        <f t="shared" si="1229"/>
        <v>0</v>
      </c>
      <c r="N17967" s="15">
        <f t="shared" si="1228"/>
        <v>0</v>
      </c>
    </row>
    <row r="17968" spans="11:14" x14ac:dyDescent="0.2">
      <c r="K17968" s="15">
        <f t="shared" si="1226"/>
        <v>1</v>
      </c>
      <c r="L17968" s="17">
        <f t="shared" si="1227"/>
        <v>1680</v>
      </c>
      <c r="M17968" s="5">
        <f t="shared" si="1229"/>
        <v>0</v>
      </c>
      <c r="N17968" s="15">
        <f t="shared" si="1228"/>
        <v>0</v>
      </c>
    </row>
    <row r="17969" spans="11:14" x14ac:dyDescent="0.2">
      <c r="K17969" s="15">
        <f t="shared" si="1226"/>
        <v>1</v>
      </c>
      <c r="L17969" s="17">
        <f t="shared" si="1227"/>
        <v>1680</v>
      </c>
      <c r="M17969" s="5">
        <f t="shared" si="1229"/>
        <v>0</v>
      </c>
      <c r="N17969" s="15">
        <f t="shared" si="1228"/>
        <v>0</v>
      </c>
    </row>
    <row r="17970" spans="11:14" x14ac:dyDescent="0.2">
      <c r="K17970" s="15">
        <f t="shared" si="1226"/>
        <v>1</v>
      </c>
      <c r="L17970" s="17">
        <f t="shared" si="1227"/>
        <v>1680</v>
      </c>
      <c r="M17970" s="5">
        <f t="shared" si="1229"/>
        <v>0</v>
      </c>
      <c r="N17970" s="15">
        <f t="shared" si="1228"/>
        <v>0</v>
      </c>
    </row>
    <row r="17971" spans="11:14" x14ac:dyDescent="0.2">
      <c r="K17971" s="15">
        <f t="shared" si="1226"/>
        <v>1</v>
      </c>
      <c r="L17971" s="17">
        <f t="shared" si="1227"/>
        <v>1680</v>
      </c>
      <c r="M17971" s="5">
        <f t="shared" si="1229"/>
        <v>0</v>
      </c>
      <c r="N17971" s="15">
        <f t="shared" si="1228"/>
        <v>0</v>
      </c>
    </row>
    <row r="17972" spans="11:14" x14ac:dyDescent="0.2">
      <c r="K17972" s="15">
        <f t="shared" si="1226"/>
        <v>1</v>
      </c>
      <c r="L17972" s="17">
        <f t="shared" si="1227"/>
        <v>1680</v>
      </c>
      <c r="M17972" s="5">
        <f t="shared" si="1229"/>
        <v>0</v>
      </c>
      <c r="N17972" s="15">
        <f t="shared" si="1228"/>
        <v>0</v>
      </c>
    </row>
    <row r="17973" spans="11:14" x14ac:dyDescent="0.2">
      <c r="K17973" s="15">
        <f t="shared" si="1226"/>
        <v>1</v>
      </c>
      <c r="L17973" s="17">
        <f t="shared" si="1227"/>
        <v>1680</v>
      </c>
      <c r="M17973" s="5">
        <f t="shared" si="1229"/>
        <v>0</v>
      </c>
      <c r="N17973" s="15">
        <f t="shared" si="1228"/>
        <v>0</v>
      </c>
    </row>
    <row r="17974" spans="11:14" x14ac:dyDescent="0.2">
      <c r="K17974" s="15">
        <f t="shared" si="1226"/>
        <v>1</v>
      </c>
      <c r="L17974" s="17">
        <f t="shared" si="1227"/>
        <v>1680</v>
      </c>
      <c r="M17974" s="5">
        <f t="shared" si="1229"/>
        <v>0</v>
      </c>
      <c r="N17974" s="15">
        <f t="shared" si="1228"/>
        <v>0</v>
      </c>
    </row>
    <row r="17975" spans="11:14" x14ac:dyDescent="0.2">
      <c r="K17975" s="15">
        <f t="shared" si="1226"/>
        <v>1</v>
      </c>
      <c r="L17975" s="17">
        <f t="shared" si="1227"/>
        <v>1680</v>
      </c>
      <c r="M17975" s="5">
        <f t="shared" si="1229"/>
        <v>0</v>
      </c>
      <c r="N17975" s="15">
        <f t="shared" si="1228"/>
        <v>0</v>
      </c>
    </row>
    <row r="17976" spans="11:14" x14ac:dyDescent="0.2">
      <c r="K17976" s="15">
        <f t="shared" si="1226"/>
        <v>1</v>
      </c>
      <c r="L17976" s="17">
        <f t="shared" si="1227"/>
        <v>1680</v>
      </c>
      <c r="M17976" s="5">
        <f t="shared" si="1229"/>
        <v>0</v>
      </c>
      <c r="N17976" s="15">
        <f t="shared" si="1228"/>
        <v>0</v>
      </c>
    </row>
    <row r="17977" spans="11:14" x14ac:dyDescent="0.2">
      <c r="K17977" s="15">
        <f t="shared" si="1226"/>
        <v>1</v>
      </c>
      <c r="L17977" s="17">
        <f t="shared" si="1227"/>
        <v>1680</v>
      </c>
      <c r="M17977" s="5">
        <f t="shared" si="1229"/>
        <v>0</v>
      </c>
      <c r="N17977" s="15">
        <f t="shared" si="1228"/>
        <v>0</v>
      </c>
    </row>
    <row r="17978" spans="11:14" x14ac:dyDescent="0.2">
      <c r="K17978" s="15">
        <f t="shared" si="1226"/>
        <v>1</v>
      </c>
      <c r="L17978" s="17">
        <f t="shared" si="1227"/>
        <v>1680</v>
      </c>
      <c r="M17978" s="5">
        <f t="shared" si="1229"/>
        <v>0</v>
      </c>
      <c r="N17978" s="15">
        <f t="shared" si="1228"/>
        <v>0</v>
      </c>
    </row>
    <row r="17979" spans="11:14" x14ac:dyDescent="0.2">
      <c r="K17979" s="15">
        <f t="shared" si="1226"/>
        <v>1</v>
      </c>
      <c r="L17979" s="17">
        <f t="shared" si="1227"/>
        <v>1680</v>
      </c>
      <c r="M17979" s="5">
        <f t="shared" si="1229"/>
        <v>0</v>
      </c>
      <c r="N17979" s="15">
        <f t="shared" si="1228"/>
        <v>0</v>
      </c>
    </row>
    <row r="17980" spans="11:14" x14ac:dyDescent="0.2">
      <c r="K17980" s="15">
        <f t="shared" si="1226"/>
        <v>1</v>
      </c>
      <c r="L17980" s="17">
        <f t="shared" si="1227"/>
        <v>1680</v>
      </c>
      <c r="M17980" s="5">
        <f t="shared" si="1229"/>
        <v>0</v>
      </c>
      <c r="N17980" s="15">
        <f t="shared" si="1228"/>
        <v>0</v>
      </c>
    </row>
    <row r="17981" spans="11:14" x14ac:dyDescent="0.2">
      <c r="K17981" s="15">
        <f t="shared" si="1226"/>
        <v>1</v>
      </c>
      <c r="L17981" s="17">
        <f t="shared" si="1227"/>
        <v>1680</v>
      </c>
      <c r="M17981" s="5">
        <f t="shared" si="1229"/>
        <v>0</v>
      </c>
      <c r="N17981" s="15">
        <f t="shared" si="1228"/>
        <v>0</v>
      </c>
    </row>
    <row r="17982" spans="11:14" x14ac:dyDescent="0.2">
      <c r="K17982" s="15">
        <f t="shared" si="1226"/>
        <v>1</v>
      </c>
      <c r="L17982" s="17">
        <f t="shared" si="1227"/>
        <v>1680</v>
      </c>
      <c r="M17982" s="5">
        <f t="shared" si="1229"/>
        <v>0</v>
      </c>
      <c r="N17982" s="15">
        <f t="shared" si="1228"/>
        <v>0</v>
      </c>
    </row>
    <row r="17983" spans="11:14" x14ac:dyDescent="0.2">
      <c r="K17983" s="15">
        <f t="shared" si="1226"/>
        <v>1</v>
      </c>
      <c r="L17983" s="17">
        <f t="shared" si="1227"/>
        <v>1680</v>
      </c>
      <c r="M17983" s="5">
        <f t="shared" si="1229"/>
        <v>0</v>
      </c>
      <c r="N17983" s="15">
        <f t="shared" si="1228"/>
        <v>0</v>
      </c>
    </row>
    <row r="17984" spans="11:14" x14ac:dyDescent="0.2">
      <c r="K17984" s="15">
        <f t="shared" si="1226"/>
        <v>1</v>
      </c>
      <c r="L17984" s="17">
        <f t="shared" si="1227"/>
        <v>1680</v>
      </c>
      <c r="M17984" s="5">
        <f t="shared" si="1229"/>
        <v>0</v>
      </c>
      <c r="N17984" s="15">
        <f t="shared" si="1228"/>
        <v>0</v>
      </c>
    </row>
    <row r="17985" spans="11:14" x14ac:dyDescent="0.2">
      <c r="K17985" s="15">
        <f t="shared" si="1226"/>
        <v>1</v>
      </c>
      <c r="L17985" s="17">
        <f t="shared" si="1227"/>
        <v>1680</v>
      </c>
      <c r="M17985" s="5">
        <f t="shared" si="1229"/>
        <v>0</v>
      </c>
      <c r="N17985" s="15">
        <f t="shared" si="1228"/>
        <v>0</v>
      </c>
    </row>
    <row r="17986" spans="11:14" x14ac:dyDescent="0.2">
      <c r="K17986" s="15">
        <f t="shared" ref="K17986:K18049" si="1230">DATE(YEAR(E17986),MONTH(E17986),1)</f>
        <v>1</v>
      </c>
      <c r="L17986" s="17">
        <f t="shared" ref="L17986:L18049" si="1231">ROUND(($B$3-K17986)/365.25*12,0)</f>
        <v>1680</v>
      </c>
      <c r="M17986" s="5">
        <f t="shared" si="1229"/>
        <v>0</v>
      </c>
      <c r="N17986" s="15">
        <f t="shared" ref="N17986:N18049" si="1232">EDATE(E17986,D17986)</f>
        <v>0</v>
      </c>
    </row>
    <row r="17987" spans="11:14" x14ac:dyDescent="0.2">
      <c r="K17987" s="15">
        <f t="shared" si="1230"/>
        <v>1</v>
      </c>
      <c r="L17987" s="17">
        <f t="shared" si="1231"/>
        <v>1680</v>
      </c>
      <c r="M17987" s="5">
        <f t="shared" ref="M17987:M18050" si="1233">ROUND((N17987-K17987)/365.25*12,0)</f>
        <v>0</v>
      </c>
      <c r="N17987" s="15">
        <f t="shared" si="1232"/>
        <v>0</v>
      </c>
    </row>
    <row r="17988" spans="11:14" x14ac:dyDescent="0.2">
      <c r="K17988" s="15">
        <f t="shared" si="1230"/>
        <v>1</v>
      </c>
      <c r="L17988" s="17">
        <f t="shared" si="1231"/>
        <v>1680</v>
      </c>
      <c r="M17988" s="5">
        <f t="shared" si="1233"/>
        <v>0</v>
      </c>
      <c r="N17988" s="15">
        <f t="shared" si="1232"/>
        <v>0</v>
      </c>
    </row>
    <row r="17989" spans="11:14" x14ac:dyDescent="0.2">
      <c r="K17989" s="15">
        <f t="shared" si="1230"/>
        <v>1</v>
      </c>
      <c r="L17989" s="17">
        <f t="shared" si="1231"/>
        <v>1680</v>
      </c>
      <c r="M17989" s="5">
        <f t="shared" si="1233"/>
        <v>0</v>
      </c>
      <c r="N17989" s="15">
        <f t="shared" si="1232"/>
        <v>0</v>
      </c>
    </row>
    <row r="17990" spans="11:14" x14ac:dyDescent="0.2">
      <c r="K17990" s="15">
        <f t="shared" si="1230"/>
        <v>1</v>
      </c>
      <c r="L17990" s="17">
        <f t="shared" si="1231"/>
        <v>1680</v>
      </c>
      <c r="M17990" s="5">
        <f t="shared" si="1233"/>
        <v>0</v>
      </c>
      <c r="N17990" s="15">
        <f t="shared" si="1232"/>
        <v>0</v>
      </c>
    </row>
    <row r="17991" spans="11:14" x14ac:dyDescent="0.2">
      <c r="K17991" s="15">
        <f t="shared" si="1230"/>
        <v>1</v>
      </c>
      <c r="L17991" s="17">
        <f t="shared" si="1231"/>
        <v>1680</v>
      </c>
      <c r="M17991" s="5">
        <f t="shared" si="1233"/>
        <v>0</v>
      </c>
      <c r="N17991" s="15">
        <f t="shared" si="1232"/>
        <v>0</v>
      </c>
    </row>
    <row r="17992" spans="11:14" x14ac:dyDescent="0.2">
      <c r="K17992" s="15">
        <f t="shared" si="1230"/>
        <v>1</v>
      </c>
      <c r="L17992" s="17">
        <f t="shared" si="1231"/>
        <v>1680</v>
      </c>
      <c r="M17992" s="5">
        <f t="shared" si="1233"/>
        <v>0</v>
      </c>
      <c r="N17992" s="15">
        <f t="shared" si="1232"/>
        <v>0</v>
      </c>
    </row>
    <row r="17993" spans="11:14" x14ac:dyDescent="0.2">
      <c r="K17993" s="15">
        <f t="shared" si="1230"/>
        <v>1</v>
      </c>
      <c r="L17993" s="17">
        <f t="shared" si="1231"/>
        <v>1680</v>
      </c>
      <c r="M17993" s="5">
        <f t="shared" si="1233"/>
        <v>0</v>
      </c>
      <c r="N17993" s="15">
        <f t="shared" si="1232"/>
        <v>0</v>
      </c>
    </row>
    <row r="17994" spans="11:14" x14ac:dyDescent="0.2">
      <c r="K17994" s="15">
        <f t="shared" si="1230"/>
        <v>1</v>
      </c>
      <c r="L17994" s="17">
        <f t="shared" si="1231"/>
        <v>1680</v>
      </c>
      <c r="M17994" s="5">
        <f t="shared" si="1233"/>
        <v>0</v>
      </c>
      <c r="N17994" s="15">
        <f t="shared" si="1232"/>
        <v>0</v>
      </c>
    </row>
    <row r="17995" spans="11:14" x14ac:dyDescent="0.2">
      <c r="K17995" s="15">
        <f t="shared" si="1230"/>
        <v>1</v>
      </c>
      <c r="L17995" s="17">
        <f t="shared" si="1231"/>
        <v>1680</v>
      </c>
      <c r="M17995" s="5">
        <f t="shared" si="1233"/>
        <v>0</v>
      </c>
      <c r="N17995" s="15">
        <f t="shared" si="1232"/>
        <v>0</v>
      </c>
    </row>
    <row r="17996" spans="11:14" x14ac:dyDescent="0.2">
      <c r="K17996" s="15">
        <f t="shared" si="1230"/>
        <v>1</v>
      </c>
      <c r="L17996" s="17">
        <f t="shared" si="1231"/>
        <v>1680</v>
      </c>
      <c r="M17996" s="5">
        <f t="shared" si="1233"/>
        <v>0</v>
      </c>
      <c r="N17996" s="15">
        <f t="shared" si="1232"/>
        <v>0</v>
      </c>
    </row>
    <row r="17997" spans="11:14" x14ac:dyDescent="0.2">
      <c r="K17997" s="15">
        <f t="shared" si="1230"/>
        <v>1</v>
      </c>
      <c r="L17997" s="17">
        <f t="shared" si="1231"/>
        <v>1680</v>
      </c>
      <c r="M17997" s="5">
        <f t="shared" si="1233"/>
        <v>0</v>
      </c>
      <c r="N17997" s="15">
        <f t="shared" si="1232"/>
        <v>0</v>
      </c>
    </row>
    <row r="17998" spans="11:14" x14ac:dyDescent="0.2">
      <c r="K17998" s="15">
        <f t="shared" si="1230"/>
        <v>1</v>
      </c>
      <c r="L17998" s="17">
        <f t="shared" si="1231"/>
        <v>1680</v>
      </c>
      <c r="M17998" s="5">
        <f t="shared" si="1233"/>
        <v>0</v>
      </c>
      <c r="N17998" s="15">
        <f t="shared" si="1232"/>
        <v>0</v>
      </c>
    </row>
    <row r="17999" spans="11:14" x14ac:dyDescent="0.2">
      <c r="K17999" s="15">
        <f t="shared" si="1230"/>
        <v>1</v>
      </c>
      <c r="L17999" s="17">
        <f t="shared" si="1231"/>
        <v>1680</v>
      </c>
      <c r="M17999" s="5">
        <f t="shared" si="1233"/>
        <v>0</v>
      </c>
      <c r="N17999" s="15">
        <f t="shared" si="1232"/>
        <v>0</v>
      </c>
    </row>
    <row r="18000" spans="11:14" x14ac:dyDescent="0.2">
      <c r="K18000" s="15">
        <f t="shared" si="1230"/>
        <v>1</v>
      </c>
      <c r="L18000" s="17">
        <f t="shared" si="1231"/>
        <v>1680</v>
      </c>
      <c r="M18000" s="5">
        <f t="shared" si="1233"/>
        <v>0</v>
      </c>
      <c r="N18000" s="15">
        <f t="shared" si="1232"/>
        <v>0</v>
      </c>
    </row>
    <row r="18001" spans="11:14" x14ac:dyDescent="0.2">
      <c r="K18001" s="15">
        <f t="shared" si="1230"/>
        <v>1</v>
      </c>
      <c r="L18001" s="17">
        <f t="shared" si="1231"/>
        <v>1680</v>
      </c>
      <c r="M18001" s="5">
        <f t="shared" si="1233"/>
        <v>0</v>
      </c>
      <c r="N18001" s="15">
        <f t="shared" si="1232"/>
        <v>0</v>
      </c>
    </row>
    <row r="18002" spans="11:14" x14ac:dyDescent="0.2">
      <c r="K18002" s="15">
        <f t="shared" si="1230"/>
        <v>1</v>
      </c>
      <c r="L18002" s="17">
        <f t="shared" si="1231"/>
        <v>1680</v>
      </c>
      <c r="M18002" s="5">
        <f t="shared" si="1233"/>
        <v>0</v>
      </c>
      <c r="N18002" s="15">
        <f t="shared" si="1232"/>
        <v>0</v>
      </c>
    </row>
    <row r="18003" spans="11:14" x14ac:dyDescent="0.2">
      <c r="K18003" s="15">
        <f t="shared" si="1230"/>
        <v>1</v>
      </c>
      <c r="L18003" s="17">
        <f t="shared" si="1231"/>
        <v>1680</v>
      </c>
      <c r="M18003" s="5">
        <f t="shared" si="1233"/>
        <v>0</v>
      </c>
      <c r="N18003" s="15">
        <f t="shared" si="1232"/>
        <v>0</v>
      </c>
    </row>
    <row r="18004" spans="11:14" x14ac:dyDescent="0.2">
      <c r="K18004" s="15">
        <f t="shared" si="1230"/>
        <v>1</v>
      </c>
      <c r="L18004" s="17">
        <f t="shared" si="1231"/>
        <v>1680</v>
      </c>
      <c r="M18004" s="5">
        <f t="shared" si="1233"/>
        <v>0</v>
      </c>
      <c r="N18004" s="15">
        <f t="shared" si="1232"/>
        <v>0</v>
      </c>
    </row>
    <row r="18005" spans="11:14" x14ac:dyDescent="0.2">
      <c r="K18005" s="15">
        <f t="shared" si="1230"/>
        <v>1</v>
      </c>
      <c r="L18005" s="17">
        <f t="shared" si="1231"/>
        <v>1680</v>
      </c>
      <c r="M18005" s="5">
        <f t="shared" si="1233"/>
        <v>0</v>
      </c>
      <c r="N18005" s="15">
        <f t="shared" si="1232"/>
        <v>0</v>
      </c>
    </row>
    <row r="18006" spans="11:14" x14ac:dyDescent="0.2">
      <c r="K18006" s="15">
        <f t="shared" si="1230"/>
        <v>1</v>
      </c>
      <c r="L18006" s="17">
        <f t="shared" si="1231"/>
        <v>1680</v>
      </c>
      <c r="M18006" s="5">
        <f t="shared" si="1233"/>
        <v>0</v>
      </c>
      <c r="N18006" s="15">
        <f t="shared" si="1232"/>
        <v>0</v>
      </c>
    </row>
    <row r="18007" spans="11:14" x14ac:dyDescent="0.2">
      <c r="K18007" s="15">
        <f t="shared" si="1230"/>
        <v>1</v>
      </c>
      <c r="L18007" s="17">
        <f t="shared" si="1231"/>
        <v>1680</v>
      </c>
      <c r="M18007" s="5">
        <f t="shared" si="1233"/>
        <v>0</v>
      </c>
      <c r="N18007" s="15">
        <f t="shared" si="1232"/>
        <v>0</v>
      </c>
    </row>
    <row r="18008" spans="11:14" x14ac:dyDescent="0.2">
      <c r="K18008" s="15">
        <f t="shared" si="1230"/>
        <v>1</v>
      </c>
      <c r="L18008" s="17">
        <f t="shared" si="1231"/>
        <v>1680</v>
      </c>
      <c r="M18008" s="5">
        <f t="shared" si="1233"/>
        <v>0</v>
      </c>
      <c r="N18008" s="15">
        <f t="shared" si="1232"/>
        <v>0</v>
      </c>
    </row>
    <row r="18009" spans="11:14" x14ac:dyDescent="0.2">
      <c r="K18009" s="15">
        <f t="shared" si="1230"/>
        <v>1</v>
      </c>
      <c r="L18009" s="17">
        <f t="shared" si="1231"/>
        <v>1680</v>
      </c>
      <c r="M18009" s="5">
        <f t="shared" si="1233"/>
        <v>0</v>
      </c>
      <c r="N18009" s="15">
        <f t="shared" si="1232"/>
        <v>0</v>
      </c>
    </row>
    <row r="18010" spans="11:14" x14ac:dyDescent="0.2">
      <c r="K18010" s="15">
        <f t="shared" si="1230"/>
        <v>1</v>
      </c>
      <c r="L18010" s="17">
        <f t="shared" si="1231"/>
        <v>1680</v>
      </c>
      <c r="M18010" s="5">
        <f t="shared" si="1233"/>
        <v>0</v>
      </c>
      <c r="N18010" s="15">
        <f t="shared" si="1232"/>
        <v>0</v>
      </c>
    </row>
    <row r="18011" spans="11:14" x14ac:dyDescent="0.2">
      <c r="K18011" s="15">
        <f t="shared" si="1230"/>
        <v>1</v>
      </c>
      <c r="L18011" s="17">
        <f t="shared" si="1231"/>
        <v>1680</v>
      </c>
      <c r="M18011" s="5">
        <f t="shared" si="1233"/>
        <v>0</v>
      </c>
      <c r="N18011" s="15">
        <f t="shared" si="1232"/>
        <v>0</v>
      </c>
    </row>
    <row r="18012" spans="11:14" x14ac:dyDescent="0.2">
      <c r="K18012" s="15">
        <f t="shared" si="1230"/>
        <v>1</v>
      </c>
      <c r="L18012" s="17">
        <f t="shared" si="1231"/>
        <v>1680</v>
      </c>
      <c r="M18012" s="5">
        <f t="shared" si="1233"/>
        <v>0</v>
      </c>
      <c r="N18012" s="15">
        <f t="shared" si="1232"/>
        <v>0</v>
      </c>
    </row>
    <row r="18013" spans="11:14" x14ac:dyDescent="0.2">
      <c r="K18013" s="15">
        <f t="shared" si="1230"/>
        <v>1</v>
      </c>
      <c r="L18013" s="17">
        <f t="shared" si="1231"/>
        <v>1680</v>
      </c>
      <c r="M18013" s="5">
        <f t="shared" si="1233"/>
        <v>0</v>
      </c>
      <c r="N18013" s="15">
        <f t="shared" si="1232"/>
        <v>0</v>
      </c>
    </row>
    <row r="18014" spans="11:14" x14ac:dyDescent="0.2">
      <c r="K18014" s="15">
        <f t="shared" si="1230"/>
        <v>1</v>
      </c>
      <c r="L18014" s="17">
        <f t="shared" si="1231"/>
        <v>1680</v>
      </c>
      <c r="M18014" s="5">
        <f t="shared" si="1233"/>
        <v>0</v>
      </c>
      <c r="N18014" s="15">
        <f t="shared" si="1232"/>
        <v>0</v>
      </c>
    </row>
    <row r="18015" spans="11:14" x14ac:dyDescent="0.2">
      <c r="K18015" s="15">
        <f t="shared" si="1230"/>
        <v>1</v>
      </c>
      <c r="L18015" s="17">
        <f t="shared" si="1231"/>
        <v>1680</v>
      </c>
      <c r="M18015" s="5">
        <f t="shared" si="1233"/>
        <v>0</v>
      </c>
      <c r="N18015" s="15">
        <f t="shared" si="1232"/>
        <v>0</v>
      </c>
    </row>
    <row r="18016" spans="11:14" x14ac:dyDescent="0.2">
      <c r="K18016" s="15">
        <f t="shared" si="1230"/>
        <v>1</v>
      </c>
      <c r="L18016" s="17">
        <f t="shared" si="1231"/>
        <v>1680</v>
      </c>
      <c r="M18016" s="5">
        <f t="shared" si="1233"/>
        <v>0</v>
      </c>
      <c r="N18016" s="15">
        <f t="shared" si="1232"/>
        <v>0</v>
      </c>
    </row>
    <row r="18017" spans="11:14" x14ac:dyDescent="0.2">
      <c r="K18017" s="15">
        <f t="shared" si="1230"/>
        <v>1</v>
      </c>
      <c r="L18017" s="17">
        <f t="shared" si="1231"/>
        <v>1680</v>
      </c>
      <c r="M18017" s="5">
        <f t="shared" si="1233"/>
        <v>0</v>
      </c>
      <c r="N18017" s="15">
        <f t="shared" si="1232"/>
        <v>0</v>
      </c>
    </row>
    <row r="18018" spans="11:14" x14ac:dyDescent="0.2">
      <c r="K18018" s="15">
        <f t="shared" si="1230"/>
        <v>1</v>
      </c>
      <c r="L18018" s="17">
        <f t="shared" si="1231"/>
        <v>1680</v>
      </c>
      <c r="M18018" s="5">
        <f t="shared" si="1233"/>
        <v>0</v>
      </c>
      <c r="N18018" s="15">
        <f t="shared" si="1232"/>
        <v>0</v>
      </c>
    </row>
    <row r="18019" spans="11:14" x14ac:dyDescent="0.2">
      <c r="K18019" s="15">
        <f t="shared" si="1230"/>
        <v>1</v>
      </c>
      <c r="L18019" s="17">
        <f t="shared" si="1231"/>
        <v>1680</v>
      </c>
      <c r="M18019" s="5">
        <f t="shared" si="1233"/>
        <v>0</v>
      </c>
      <c r="N18019" s="15">
        <f t="shared" si="1232"/>
        <v>0</v>
      </c>
    </row>
    <row r="18020" spans="11:14" x14ac:dyDescent="0.2">
      <c r="K18020" s="15">
        <f t="shared" si="1230"/>
        <v>1</v>
      </c>
      <c r="L18020" s="17">
        <f t="shared" si="1231"/>
        <v>1680</v>
      </c>
      <c r="M18020" s="5">
        <f t="shared" si="1233"/>
        <v>0</v>
      </c>
      <c r="N18020" s="15">
        <f t="shared" si="1232"/>
        <v>0</v>
      </c>
    </row>
    <row r="18021" spans="11:14" x14ac:dyDescent="0.2">
      <c r="K18021" s="15">
        <f t="shared" si="1230"/>
        <v>1</v>
      </c>
      <c r="L18021" s="17">
        <f t="shared" si="1231"/>
        <v>1680</v>
      </c>
      <c r="M18021" s="5">
        <f t="shared" si="1233"/>
        <v>0</v>
      </c>
      <c r="N18021" s="15">
        <f t="shared" si="1232"/>
        <v>0</v>
      </c>
    </row>
    <row r="18022" spans="11:14" x14ac:dyDescent="0.2">
      <c r="K18022" s="15">
        <f t="shared" si="1230"/>
        <v>1</v>
      </c>
      <c r="L18022" s="17">
        <f t="shared" si="1231"/>
        <v>1680</v>
      </c>
      <c r="M18022" s="5">
        <f t="shared" si="1233"/>
        <v>0</v>
      </c>
      <c r="N18022" s="15">
        <f t="shared" si="1232"/>
        <v>0</v>
      </c>
    </row>
    <row r="18023" spans="11:14" x14ac:dyDescent="0.2">
      <c r="K18023" s="15">
        <f t="shared" si="1230"/>
        <v>1</v>
      </c>
      <c r="L18023" s="17">
        <f t="shared" si="1231"/>
        <v>1680</v>
      </c>
      <c r="M18023" s="5">
        <f t="shared" si="1233"/>
        <v>0</v>
      </c>
      <c r="N18023" s="15">
        <f t="shared" si="1232"/>
        <v>0</v>
      </c>
    </row>
    <row r="18024" spans="11:14" x14ac:dyDescent="0.2">
      <c r="K18024" s="15">
        <f t="shared" si="1230"/>
        <v>1</v>
      </c>
      <c r="L18024" s="17">
        <f t="shared" si="1231"/>
        <v>1680</v>
      </c>
      <c r="M18024" s="5">
        <f t="shared" si="1233"/>
        <v>0</v>
      </c>
      <c r="N18024" s="15">
        <f t="shared" si="1232"/>
        <v>0</v>
      </c>
    </row>
    <row r="18025" spans="11:14" x14ac:dyDescent="0.2">
      <c r="K18025" s="15">
        <f t="shared" si="1230"/>
        <v>1</v>
      </c>
      <c r="L18025" s="17">
        <f t="shared" si="1231"/>
        <v>1680</v>
      </c>
      <c r="M18025" s="5">
        <f t="shared" si="1233"/>
        <v>0</v>
      </c>
      <c r="N18025" s="15">
        <f t="shared" si="1232"/>
        <v>0</v>
      </c>
    </row>
    <row r="18026" spans="11:14" x14ac:dyDescent="0.2">
      <c r="K18026" s="15">
        <f t="shared" si="1230"/>
        <v>1</v>
      </c>
      <c r="L18026" s="17">
        <f t="shared" si="1231"/>
        <v>1680</v>
      </c>
      <c r="M18026" s="5">
        <f t="shared" si="1233"/>
        <v>0</v>
      </c>
      <c r="N18026" s="15">
        <f t="shared" si="1232"/>
        <v>0</v>
      </c>
    </row>
    <row r="18027" spans="11:14" x14ac:dyDescent="0.2">
      <c r="K18027" s="15">
        <f t="shared" si="1230"/>
        <v>1</v>
      </c>
      <c r="L18027" s="17">
        <f t="shared" si="1231"/>
        <v>1680</v>
      </c>
      <c r="M18027" s="5">
        <f t="shared" si="1233"/>
        <v>0</v>
      </c>
      <c r="N18027" s="15">
        <f t="shared" si="1232"/>
        <v>0</v>
      </c>
    </row>
    <row r="18028" spans="11:14" x14ac:dyDescent="0.2">
      <c r="K18028" s="15">
        <f t="shared" si="1230"/>
        <v>1</v>
      </c>
      <c r="L18028" s="17">
        <f t="shared" si="1231"/>
        <v>1680</v>
      </c>
      <c r="M18028" s="5">
        <f t="shared" si="1233"/>
        <v>0</v>
      </c>
      <c r="N18028" s="15">
        <f t="shared" si="1232"/>
        <v>0</v>
      </c>
    </row>
    <row r="18029" spans="11:14" x14ac:dyDescent="0.2">
      <c r="K18029" s="15">
        <f t="shared" si="1230"/>
        <v>1</v>
      </c>
      <c r="L18029" s="17">
        <f t="shared" si="1231"/>
        <v>1680</v>
      </c>
      <c r="M18029" s="5">
        <f t="shared" si="1233"/>
        <v>0</v>
      </c>
      <c r="N18029" s="15">
        <f t="shared" si="1232"/>
        <v>0</v>
      </c>
    </row>
    <row r="18030" spans="11:14" x14ac:dyDescent="0.2">
      <c r="K18030" s="15">
        <f t="shared" si="1230"/>
        <v>1</v>
      </c>
      <c r="L18030" s="17">
        <f t="shared" si="1231"/>
        <v>1680</v>
      </c>
      <c r="M18030" s="5">
        <f t="shared" si="1233"/>
        <v>0</v>
      </c>
      <c r="N18030" s="15">
        <f t="shared" si="1232"/>
        <v>0</v>
      </c>
    </row>
    <row r="18031" spans="11:14" x14ac:dyDescent="0.2">
      <c r="K18031" s="15">
        <f t="shared" si="1230"/>
        <v>1</v>
      </c>
      <c r="L18031" s="17">
        <f t="shared" si="1231"/>
        <v>1680</v>
      </c>
      <c r="M18031" s="5">
        <f t="shared" si="1233"/>
        <v>0</v>
      </c>
      <c r="N18031" s="15">
        <f t="shared" si="1232"/>
        <v>0</v>
      </c>
    </row>
    <row r="18032" spans="11:14" x14ac:dyDescent="0.2">
      <c r="K18032" s="15">
        <f t="shared" si="1230"/>
        <v>1</v>
      </c>
      <c r="L18032" s="17">
        <f t="shared" si="1231"/>
        <v>1680</v>
      </c>
      <c r="M18032" s="5">
        <f t="shared" si="1233"/>
        <v>0</v>
      </c>
      <c r="N18032" s="15">
        <f t="shared" si="1232"/>
        <v>0</v>
      </c>
    </row>
    <row r="18033" spans="11:14" x14ac:dyDescent="0.2">
      <c r="K18033" s="15">
        <f t="shared" si="1230"/>
        <v>1</v>
      </c>
      <c r="L18033" s="17">
        <f t="shared" si="1231"/>
        <v>1680</v>
      </c>
      <c r="M18033" s="5">
        <f t="shared" si="1233"/>
        <v>0</v>
      </c>
      <c r="N18033" s="15">
        <f t="shared" si="1232"/>
        <v>0</v>
      </c>
    </row>
    <row r="18034" spans="11:14" x14ac:dyDescent="0.2">
      <c r="K18034" s="15">
        <f t="shared" si="1230"/>
        <v>1</v>
      </c>
      <c r="L18034" s="17">
        <f t="shared" si="1231"/>
        <v>1680</v>
      </c>
      <c r="M18034" s="5">
        <f t="shared" si="1233"/>
        <v>0</v>
      </c>
      <c r="N18034" s="15">
        <f t="shared" si="1232"/>
        <v>0</v>
      </c>
    </row>
    <row r="18035" spans="11:14" x14ac:dyDescent="0.2">
      <c r="K18035" s="15">
        <f t="shared" si="1230"/>
        <v>1</v>
      </c>
      <c r="L18035" s="17">
        <f t="shared" si="1231"/>
        <v>1680</v>
      </c>
      <c r="M18035" s="5">
        <f t="shared" si="1233"/>
        <v>0</v>
      </c>
      <c r="N18035" s="15">
        <f t="shared" si="1232"/>
        <v>0</v>
      </c>
    </row>
    <row r="18036" spans="11:14" x14ac:dyDescent="0.2">
      <c r="K18036" s="15">
        <f t="shared" si="1230"/>
        <v>1</v>
      </c>
      <c r="L18036" s="17">
        <f t="shared" si="1231"/>
        <v>1680</v>
      </c>
      <c r="M18036" s="5">
        <f t="shared" si="1233"/>
        <v>0</v>
      </c>
      <c r="N18036" s="15">
        <f t="shared" si="1232"/>
        <v>0</v>
      </c>
    </row>
    <row r="18037" spans="11:14" x14ac:dyDescent="0.2">
      <c r="K18037" s="15">
        <f t="shared" si="1230"/>
        <v>1</v>
      </c>
      <c r="L18037" s="17">
        <f t="shared" si="1231"/>
        <v>1680</v>
      </c>
      <c r="M18037" s="5">
        <f t="shared" si="1233"/>
        <v>0</v>
      </c>
      <c r="N18037" s="15">
        <f t="shared" si="1232"/>
        <v>0</v>
      </c>
    </row>
    <row r="18038" spans="11:14" x14ac:dyDescent="0.2">
      <c r="K18038" s="15">
        <f t="shared" si="1230"/>
        <v>1</v>
      </c>
      <c r="L18038" s="17">
        <f t="shared" si="1231"/>
        <v>1680</v>
      </c>
      <c r="M18038" s="5">
        <f t="shared" si="1233"/>
        <v>0</v>
      </c>
      <c r="N18038" s="15">
        <f t="shared" si="1232"/>
        <v>0</v>
      </c>
    </row>
    <row r="18039" spans="11:14" x14ac:dyDescent="0.2">
      <c r="K18039" s="15">
        <f t="shared" si="1230"/>
        <v>1</v>
      </c>
      <c r="L18039" s="17">
        <f t="shared" si="1231"/>
        <v>1680</v>
      </c>
      <c r="M18039" s="5">
        <f t="shared" si="1233"/>
        <v>0</v>
      </c>
      <c r="N18039" s="15">
        <f t="shared" si="1232"/>
        <v>0</v>
      </c>
    </row>
    <row r="18040" spans="11:14" x14ac:dyDescent="0.2">
      <c r="K18040" s="15">
        <f t="shared" si="1230"/>
        <v>1</v>
      </c>
      <c r="L18040" s="17">
        <f t="shared" si="1231"/>
        <v>1680</v>
      </c>
      <c r="M18040" s="5">
        <f t="shared" si="1233"/>
        <v>0</v>
      </c>
      <c r="N18040" s="15">
        <f t="shared" si="1232"/>
        <v>0</v>
      </c>
    </row>
    <row r="18041" spans="11:14" x14ac:dyDescent="0.2">
      <c r="K18041" s="15">
        <f t="shared" si="1230"/>
        <v>1</v>
      </c>
      <c r="L18041" s="17">
        <f t="shared" si="1231"/>
        <v>1680</v>
      </c>
      <c r="M18041" s="5">
        <f t="shared" si="1233"/>
        <v>0</v>
      </c>
      <c r="N18041" s="15">
        <f t="shared" si="1232"/>
        <v>0</v>
      </c>
    </row>
    <row r="18042" spans="11:14" x14ac:dyDescent="0.2">
      <c r="K18042" s="15">
        <f t="shared" si="1230"/>
        <v>1</v>
      </c>
      <c r="L18042" s="17">
        <f t="shared" si="1231"/>
        <v>1680</v>
      </c>
      <c r="M18042" s="5">
        <f t="shared" si="1233"/>
        <v>0</v>
      </c>
      <c r="N18042" s="15">
        <f t="shared" si="1232"/>
        <v>0</v>
      </c>
    </row>
    <row r="18043" spans="11:14" x14ac:dyDescent="0.2">
      <c r="K18043" s="15">
        <f t="shared" si="1230"/>
        <v>1</v>
      </c>
      <c r="L18043" s="17">
        <f t="shared" si="1231"/>
        <v>1680</v>
      </c>
      <c r="M18043" s="5">
        <f t="shared" si="1233"/>
        <v>0</v>
      </c>
      <c r="N18043" s="15">
        <f t="shared" si="1232"/>
        <v>0</v>
      </c>
    </row>
    <row r="18044" spans="11:14" x14ac:dyDescent="0.2">
      <c r="K18044" s="15">
        <f t="shared" si="1230"/>
        <v>1</v>
      </c>
      <c r="L18044" s="17">
        <f t="shared" si="1231"/>
        <v>1680</v>
      </c>
      <c r="M18044" s="5">
        <f t="shared" si="1233"/>
        <v>0</v>
      </c>
      <c r="N18044" s="15">
        <f t="shared" si="1232"/>
        <v>0</v>
      </c>
    </row>
    <row r="18045" spans="11:14" x14ac:dyDescent="0.2">
      <c r="K18045" s="15">
        <f t="shared" si="1230"/>
        <v>1</v>
      </c>
      <c r="L18045" s="17">
        <f t="shared" si="1231"/>
        <v>1680</v>
      </c>
      <c r="M18045" s="5">
        <f t="shared" si="1233"/>
        <v>0</v>
      </c>
      <c r="N18045" s="15">
        <f t="shared" si="1232"/>
        <v>0</v>
      </c>
    </row>
    <row r="18046" spans="11:14" x14ac:dyDescent="0.2">
      <c r="K18046" s="15">
        <f t="shared" si="1230"/>
        <v>1</v>
      </c>
      <c r="L18046" s="17">
        <f t="shared" si="1231"/>
        <v>1680</v>
      </c>
      <c r="M18046" s="5">
        <f t="shared" si="1233"/>
        <v>0</v>
      </c>
      <c r="N18046" s="15">
        <f t="shared" si="1232"/>
        <v>0</v>
      </c>
    </row>
    <row r="18047" spans="11:14" x14ac:dyDescent="0.2">
      <c r="K18047" s="15">
        <f t="shared" si="1230"/>
        <v>1</v>
      </c>
      <c r="L18047" s="17">
        <f t="shared" si="1231"/>
        <v>1680</v>
      </c>
      <c r="M18047" s="5">
        <f t="shared" si="1233"/>
        <v>0</v>
      </c>
      <c r="N18047" s="15">
        <f t="shared" si="1232"/>
        <v>0</v>
      </c>
    </row>
    <row r="18048" spans="11:14" x14ac:dyDescent="0.2">
      <c r="K18048" s="15">
        <f t="shared" si="1230"/>
        <v>1</v>
      </c>
      <c r="L18048" s="17">
        <f t="shared" si="1231"/>
        <v>1680</v>
      </c>
      <c r="M18048" s="5">
        <f t="shared" si="1233"/>
        <v>0</v>
      </c>
      <c r="N18048" s="15">
        <f t="shared" si="1232"/>
        <v>0</v>
      </c>
    </row>
    <row r="18049" spans="11:14" x14ac:dyDescent="0.2">
      <c r="K18049" s="15">
        <f t="shared" si="1230"/>
        <v>1</v>
      </c>
      <c r="L18049" s="17">
        <f t="shared" si="1231"/>
        <v>1680</v>
      </c>
      <c r="M18049" s="5">
        <f t="shared" si="1233"/>
        <v>0</v>
      </c>
      <c r="N18049" s="15">
        <f t="shared" si="1232"/>
        <v>0</v>
      </c>
    </row>
    <row r="18050" spans="11:14" x14ac:dyDescent="0.2">
      <c r="K18050" s="15">
        <f t="shared" ref="K18050:K18113" si="1234">DATE(YEAR(E18050),MONTH(E18050),1)</f>
        <v>1</v>
      </c>
      <c r="L18050" s="17">
        <f t="shared" ref="L18050:L18113" si="1235">ROUND(($B$3-K18050)/365.25*12,0)</f>
        <v>1680</v>
      </c>
      <c r="M18050" s="5">
        <f t="shared" si="1233"/>
        <v>0</v>
      </c>
      <c r="N18050" s="15">
        <f t="shared" ref="N18050:N18113" si="1236">EDATE(E18050,D18050)</f>
        <v>0</v>
      </c>
    </row>
    <row r="18051" spans="11:14" x14ac:dyDescent="0.2">
      <c r="K18051" s="15">
        <f t="shared" si="1234"/>
        <v>1</v>
      </c>
      <c r="L18051" s="17">
        <f t="shared" si="1235"/>
        <v>1680</v>
      </c>
      <c r="M18051" s="5">
        <f t="shared" ref="M18051:M18114" si="1237">ROUND((N18051-K18051)/365.25*12,0)</f>
        <v>0</v>
      </c>
      <c r="N18051" s="15">
        <f t="shared" si="1236"/>
        <v>0</v>
      </c>
    </row>
    <row r="18052" spans="11:14" x14ac:dyDescent="0.2">
      <c r="K18052" s="15">
        <f t="shared" si="1234"/>
        <v>1</v>
      </c>
      <c r="L18052" s="17">
        <f t="shared" si="1235"/>
        <v>1680</v>
      </c>
      <c r="M18052" s="5">
        <f t="shared" si="1237"/>
        <v>0</v>
      </c>
      <c r="N18052" s="15">
        <f t="shared" si="1236"/>
        <v>0</v>
      </c>
    </row>
    <row r="18053" spans="11:14" x14ac:dyDescent="0.2">
      <c r="K18053" s="15">
        <f t="shared" si="1234"/>
        <v>1</v>
      </c>
      <c r="L18053" s="17">
        <f t="shared" si="1235"/>
        <v>1680</v>
      </c>
      <c r="M18053" s="5">
        <f t="shared" si="1237"/>
        <v>0</v>
      </c>
      <c r="N18053" s="15">
        <f t="shared" si="1236"/>
        <v>0</v>
      </c>
    </row>
    <row r="18054" spans="11:14" x14ac:dyDescent="0.2">
      <c r="K18054" s="15">
        <f t="shared" si="1234"/>
        <v>1</v>
      </c>
      <c r="L18054" s="17">
        <f t="shared" si="1235"/>
        <v>1680</v>
      </c>
      <c r="M18054" s="5">
        <f t="shared" si="1237"/>
        <v>0</v>
      </c>
      <c r="N18054" s="15">
        <f t="shared" si="1236"/>
        <v>0</v>
      </c>
    </row>
    <row r="18055" spans="11:14" x14ac:dyDescent="0.2">
      <c r="K18055" s="15">
        <f t="shared" si="1234"/>
        <v>1</v>
      </c>
      <c r="L18055" s="17">
        <f t="shared" si="1235"/>
        <v>1680</v>
      </c>
      <c r="M18055" s="5">
        <f t="shared" si="1237"/>
        <v>0</v>
      </c>
      <c r="N18055" s="15">
        <f t="shared" si="1236"/>
        <v>0</v>
      </c>
    </row>
    <row r="18056" spans="11:14" x14ac:dyDescent="0.2">
      <c r="K18056" s="15">
        <f t="shared" si="1234"/>
        <v>1</v>
      </c>
      <c r="L18056" s="17">
        <f t="shared" si="1235"/>
        <v>1680</v>
      </c>
      <c r="M18056" s="5">
        <f t="shared" si="1237"/>
        <v>0</v>
      </c>
      <c r="N18056" s="15">
        <f t="shared" si="1236"/>
        <v>0</v>
      </c>
    </row>
    <row r="18057" spans="11:14" x14ac:dyDescent="0.2">
      <c r="K18057" s="15">
        <f t="shared" si="1234"/>
        <v>1</v>
      </c>
      <c r="L18057" s="17">
        <f t="shared" si="1235"/>
        <v>1680</v>
      </c>
      <c r="M18057" s="5">
        <f t="shared" si="1237"/>
        <v>0</v>
      </c>
      <c r="N18057" s="15">
        <f t="shared" si="1236"/>
        <v>0</v>
      </c>
    </row>
    <row r="18058" spans="11:14" x14ac:dyDescent="0.2">
      <c r="K18058" s="15">
        <f t="shared" si="1234"/>
        <v>1</v>
      </c>
      <c r="L18058" s="17">
        <f t="shared" si="1235"/>
        <v>1680</v>
      </c>
      <c r="M18058" s="5">
        <f t="shared" si="1237"/>
        <v>0</v>
      </c>
      <c r="N18058" s="15">
        <f t="shared" si="1236"/>
        <v>0</v>
      </c>
    </row>
    <row r="18059" spans="11:14" x14ac:dyDescent="0.2">
      <c r="K18059" s="15">
        <f t="shared" si="1234"/>
        <v>1</v>
      </c>
      <c r="L18059" s="17">
        <f t="shared" si="1235"/>
        <v>1680</v>
      </c>
      <c r="M18059" s="5">
        <f t="shared" si="1237"/>
        <v>0</v>
      </c>
      <c r="N18059" s="15">
        <f t="shared" si="1236"/>
        <v>0</v>
      </c>
    </row>
    <row r="18060" spans="11:14" x14ac:dyDescent="0.2">
      <c r="K18060" s="15">
        <f t="shared" si="1234"/>
        <v>1</v>
      </c>
      <c r="L18060" s="17">
        <f t="shared" si="1235"/>
        <v>1680</v>
      </c>
      <c r="M18060" s="5">
        <f t="shared" si="1237"/>
        <v>0</v>
      </c>
      <c r="N18060" s="15">
        <f t="shared" si="1236"/>
        <v>0</v>
      </c>
    </row>
    <row r="18061" spans="11:14" x14ac:dyDescent="0.2">
      <c r="K18061" s="15">
        <f t="shared" si="1234"/>
        <v>1</v>
      </c>
      <c r="L18061" s="17">
        <f t="shared" si="1235"/>
        <v>1680</v>
      </c>
      <c r="M18061" s="5">
        <f t="shared" si="1237"/>
        <v>0</v>
      </c>
      <c r="N18061" s="15">
        <f t="shared" si="1236"/>
        <v>0</v>
      </c>
    </row>
    <row r="18062" spans="11:14" x14ac:dyDescent="0.2">
      <c r="K18062" s="15">
        <f t="shared" si="1234"/>
        <v>1</v>
      </c>
      <c r="L18062" s="17">
        <f t="shared" si="1235"/>
        <v>1680</v>
      </c>
      <c r="M18062" s="5">
        <f t="shared" si="1237"/>
        <v>0</v>
      </c>
      <c r="N18062" s="15">
        <f t="shared" si="1236"/>
        <v>0</v>
      </c>
    </row>
    <row r="18063" spans="11:14" x14ac:dyDescent="0.2">
      <c r="K18063" s="15">
        <f t="shared" si="1234"/>
        <v>1</v>
      </c>
      <c r="L18063" s="17">
        <f t="shared" si="1235"/>
        <v>1680</v>
      </c>
      <c r="M18063" s="5">
        <f t="shared" si="1237"/>
        <v>0</v>
      </c>
      <c r="N18063" s="15">
        <f t="shared" si="1236"/>
        <v>0</v>
      </c>
    </row>
    <row r="18064" spans="11:14" x14ac:dyDescent="0.2">
      <c r="K18064" s="15">
        <f t="shared" si="1234"/>
        <v>1</v>
      </c>
      <c r="L18064" s="17">
        <f t="shared" si="1235"/>
        <v>1680</v>
      </c>
      <c r="M18064" s="5">
        <f t="shared" si="1237"/>
        <v>0</v>
      </c>
      <c r="N18064" s="15">
        <f t="shared" si="1236"/>
        <v>0</v>
      </c>
    </row>
    <row r="18065" spans="11:14" x14ac:dyDescent="0.2">
      <c r="K18065" s="15">
        <f t="shared" si="1234"/>
        <v>1</v>
      </c>
      <c r="L18065" s="17">
        <f t="shared" si="1235"/>
        <v>1680</v>
      </c>
      <c r="M18065" s="5">
        <f t="shared" si="1237"/>
        <v>0</v>
      </c>
      <c r="N18065" s="15">
        <f t="shared" si="1236"/>
        <v>0</v>
      </c>
    </row>
    <row r="18066" spans="11:14" x14ac:dyDescent="0.2">
      <c r="K18066" s="15">
        <f t="shared" si="1234"/>
        <v>1</v>
      </c>
      <c r="L18066" s="17">
        <f t="shared" si="1235"/>
        <v>1680</v>
      </c>
      <c r="M18066" s="5">
        <f t="shared" si="1237"/>
        <v>0</v>
      </c>
      <c r="N18066" s="15">
        <f t="shared" si="1236"/>
        <v>0</v>
      </c>
    </row>
    <row r="18067" spans="11:14" x14ac:dyDescent="0.2">
      <c r="K18067" s="15">
        <f t="shared" si="1234"/>
        <v>1</v>
      </c>
      <c r="L18067" s="17">
        <f t="shared" si="1235"/>
        <v>1680</v>
      </c>
      <c r="M18067" s="5">
        <f t="shared" si="1237"/>
        <v>0</v>
      </c>
      <c r="N18067" s="15">
        <f t="shared" si="1236"/>
        <v>0</v>
      </c>
    </row>
    <row r="18068" spans="11:14" x14ac:dyDescent="0.2">
      <c r="K18068" s="15">
        <f t="shared" si="1234"/>
        <v>1</v>
      </c>
      <c r="L18068" s="17">
        <f t="shared" si="1235"/>
        <v>1680</v>
      </c>
      <c r="M18068" s="5">
        <f t="shared" si="1237"/>
        <v>0</v>
      </c>
      <c r="N18068" s="15">
        <f t="shared" si="1236"/>
        <v>0</v>
      </c>
    </row>
    <row r="18069" spans="11:14" x14ac:dyDescent="0.2">
      <c r="K18069" s="15">
        <f t="shared" si="1234"/>
        <v>1</v>
      </c>
      <c r="L18069" s="17">
        <f t="shared" si="1235"/>
        <v>1680</v>
      </c>
      <c r="M18069" s="5">
        <f t="shared" si="1237"/>
        <v>0</v>
      </c>
      <c r="N18069" s="15">
        <f t="shared" si="1236"/>
        <v>0</v>
      </c>
    </row>
    <row r="18070" spans="11:14" x14ac:dyDescent="0.2">
      <c r="K18070" s="15">
        <f t="shared" si="1234"/>
        <v>1</v>
      </c>
      <c r="L18070" s="17">
        <f t="shared" si="1235"/>
        <v>1680</v>
      </c>
      <c r="M18070" s="5">
        <f t="shared" si="1237"/>
        <v>0</v>
      </c>
      <c r="N18070" s="15">
        <f t="shared" si="1236"/>
        <v>0</v>
      </c>
    </row>
    <row r="18071" spans="11:14" x14ac:dyDescent="0.2">
      <c r="K18071" s="15">
        <f t="shared" si="1234"/>
        <v>1</v>
      </c>
      <c r="L18071" s="17">
        <f t="shared" si="1235"/>
        <v>1680</v>
      </c>
      <c r="M18071" s="5">
        <f t="shared" si="1237"/>
        <v>0</v>
      </c>
      <c r="N18071" s="15">
        <f t="shared" si="1236"/>
        <v>0</v>
      </c>
    </row>
    <row r="18072" spans="11:14" x14ac:dyDescent="0.2">
      <c r="K18072" s="15">
        <f t="shared" si="1234"/>
        <v>1</v>
      </c>
      <c r="L18072" s="17">
        <f t="shared" si="1235"/>
        <v>1680</v>
      </c>
      <c r="M18072" s="5">
        <f t="shared" si="1237"/>
        <v>0</v>
      </c>
      <c r="N18072" s="15">
        <f t="shared" si="1236"/>
        <v>0</v>
      </c>
    </row>
    <row r="18073" spans="11:14" x14ac:dyDescent="0.2">
      <c r="K18073" s="15">
        <f t="shared" si="1234"/>
        <v>1</v>
      </c>
      <c r="L18073" s="17">
        <f t="shared" si="1235"/>
        <v>1680</v>
      </c>
      <c r="M18073" s="5">
        <f t="shared" si="1237"/>
        <v>0</v>
      </c>
      <c r="N18073" s="15">
        <f t="shared" si="1236"/>
        <v>0</v>
      </c>
    </row>
    <row r="18074" spans="11:14" x14ac:dyDescent="0.2">
      <c r="K18074" s="15">
        <f t="shared" si="1234"/>
        <v>1</v>
      </c>
      <c r="L18074" s="17">
        <f t="shared" si="1235"/>
        <v>1680</v>
      </c>
      <c r="M18074" s="5">
        <f t="shared" si="1237"/>
        <v>0</v>
      </c>
      <c r="N18074" s="15">
        <f t="shared" si="1236"/>
        <v>0</v>
      </c>
    </row>
    <row r="18075" spans="11:14" x14ac:dyDescent="0.2">
      <c r="K18075" s="15">
        <f t="shared" si="1234"/>
        <v>1</v>
      </c>
      <c r="L18075" s="17">
        <f t="shared" si="1235"/>
        <v>1680</v>
      </c>
      <c r="M18075" s="5">
        <f t="shared" si="1237"/>
        <v>0</v>
      </c>
      <c r="N18075" s="15">
        <f t="shared" si="1236"/>
        <v>0</v>
      </c>
    </row>
    <row r="18076" spans="11:14" x14ac:dyDescent="0.2">
      <c r="K18076" s="15">
        <f t="shared" si="1234"/>
        <v>1</v>
      </c>
      <c r="L18076" s="17">
        <f t="shared" si="1235"/>
        <v>1680</v>
      </c>
      <c r="M18076" s="5">
        <f t="shared" si="1237"/>
        <v>0</v>
      </c>
      <c r="N18076" s="15">
        <f t="shared" si="1236"/>
        <v>0</v>
      </c>
    </row>
    <row r="18077" spans="11:14" x14ac:dyDescent="0.2">
      <c r="K18077" s="15">
        <f t="shared" si="1234"/>
        <v>1</v>
      </c>
      <c r="L18077" s="17">
        <f t="shared" si="1235"/>
        <v>1680</v>
      </c>
      <c r="M18077" s="5">
        <f t="shared" si="1237"/>
        <v>0</v>
      </c>
      <c r="N18077" s="15">
        <f t="shared" si="1236"/>
        <v>0</v>
      </c>
    </row>
    <row r="18078" spans="11:14" x14ac:dyDescent="0.2">
      <c r="K18078" s="15">
        <f t="shared" si="1234"/>
        <v>1</v>
      </c>
      <c r="L18078" s="17">
        <f t="shared" si="1235"/>
        <v>1680</v>
      </c>
      <c r="M18078" s="5">
        <f t="shared" si="1237"/>
        <v>0</v>
      </c>
      <c r="N18078" s="15">
        <f t="shared" si="1236"/>
        <v>0</v>
      </c>
    </row>
    <row r="18079" spans="11:14" x14ac:dyDescent="0.2">
      <c r="K18079" s="15">
        <f t="shared" si="1234"/>
        <v>1</v>
      </c>
      <c r="L18079" s="17">
        <f t="shared" si="1235"/>
        <v>1680</v>
      </c>
      <c r="M18079" s="5">
        <f t="shared" si="1237"/>
        <v>0</v>
      </c>
      <c r="N18079" s="15">
        <f t="shared" si="1236"/>
        <v>0</v>
      </c>
    </row>
    <row r="18080" spans="11:14" x14ac:dyDescent="0.2">
      <c r="K18080" s="15">
        <f t="shared" si="1234"/>
        <v>1</v>
      </c>
      <c r="L18080" s="17">
        <f t="shared" si="1235"/>
        <v>1680</v>
      </c>
      <c r="M18080" s="5">
        <f t="shared" si="1237"/>
        <v>0</v>
      </c>
      <c r="N18080" s="15">
        <f t="shared" si="1236"/>
        <v>0</v>
      </c>
    </row>
    <row r="18081" spans="11:14" x14ac:dyDescent="0.2">
      <c r="K18081" s="15">
        <f t="shared" si="1234"/>
        <v>1</v>
      </c>
      <c r="L18081" s="17">
        <f t="shared" si="1235"/>
        <v>1680</v>
      </c>
      <c r="M18081" s="5">
        <f t="shared" si="1237"/>
        <v>0</v>
      </c>
      <c r="N18081" s="15">
        <f t="shared" si="1236"/>
        <v>0</v>
      </c>
    </row>
    <row r="18082" spans="11:14" x14ac:dyDescent="0.2">
      <c r="K18082" s="15">
        <f t="shared" si="1234"/>
        <v>1</v>
      </c>
      <c r="L18082" s="17">
        <f t="shared" si="1235"/>
        <v>1680</v>
      </c>
      <c r="M18082" s="5">
        <f t="shared" si="1237"/>
        <v>0</v>
      </c>
      <c r="N18082" s="15">
        <f t="shared" si="1236"/>
        <v>0</v>
      </c>
    </row>
    <row r="18083" spans="11:14" x14ac:dyDescent="0.2">
      <c r="K18083" s="15">
        <f t="shared" si="1234"/>
        <v>1</v>
      </c>
      <c r="L18083" s="17">
        <f t="shared" si="1235"/>
        <v>1680</v>
      </c>
      <c r="M18083" s="5">
        <f t="shared" si="1237"/>
        <v>0</v>
      </c>
      <c r="N18083" s="15">
        <f t="shared" si="1236"/>
        <v>0</v>
      </c>
    </row>
    <row r="18084" spans="11:14" x14ac:dyDescent="0.2">
      <c r="K18084" s="15">
        <f t="shared" si="1234"/>
        <v>1</v>
      </c>
      <c r="L18084" s="17">
        <f t="shared" si="1235"/>
        <v>1680</v>
      </c>
      <c r="M18084" s="5">
        <f t="shared" si="1237"/>
        <v>0</v>
      </c>
      <c r="N18084" s="15">
        <f t="shared" si="1236"/>
        <v>0</v>
      </c>
    </row>
    <row r="18085" spans="11:14" x14ac:dyDescent="0.2">
      <c r="K18085" s="15">
        <f t="shared" si="1234"/>
        <v>1</v>
      </c>
      <c r="L18085" s="17">
        <f t="shared" si="1235"/>
        <v>1680</v>
      </c>
      <c r="M18085" s="5">
        <f t="shared" si="1237"/>
        <v>0</v>
      </c>
      <c r="N18085" s="15">
        <f t="shared" si="1236"/>
        <v>0</v>
      </c>
    </row>
    <row r="18086" spans="11:14" x14ac:dyDescent="0.2">
      <c r="K18086" s="15">
        <f t="shared" si="1234"/>
        <v>1</v>
      </c>
      <c r="L18086" s="17">
        <f t="shared" si="1235"/>
        <v>1680</v>
      </c>
      <c r="M18086" s="5">
        <f t="shared" si="1237"/>
        <v>0</v>
      </c>
      <c r="N18086" s="15">
        <f t="shared" si="1236"/>
        <v>0</v>
      </c>
    </row>
    <row r="18087" spans="11:14" x14ac:dyDescent="0.2">
      <c r="K18087" s="15">
        <f t="shared" si="1234"/>
        <v>1</v>
      </c>
      <c r="L18087" s="17">
        <f t="shared" si="1235"/>
        <v>1680</v>
      </c>
      <c r="M18087" s="5">
        <f t="shared" si="1237"/>
        <v>0</v>
      </c>
      <c r="N18087" s="15">
        <f t="shared" si="1236"/>
        <v>0</v>
      </c>
    </row>
    <row r="18088" spans="11:14" x14ac:dyDescent="0.2">
      <c r="K18088" s="15">
        <f t="shared" si="1234"/>
        <v>1</v>
      </c>
      <c r="L18088" s="17">
        <f t="shared" si="1235"/>
        <v>1680</v>
      </c>
      <c r="M18088" s="5">
        <f t="shared" si="1237"/>
        <v>0</v>
      </c>
      <c r="N18088" s="15">
        <f t="shared" si="1236"/>
        <v>0</v>
      </c>
    </row>
    <row r="18089" spans="11:14" x14ac:dyDescent="0.2">
      <c r="K18089" s="15">
        <f t="shared" si="1234"/>
        <v>1</v>
      </c>
      <c r="L18089" s="17">
        <f t="shared" si="1235"/>
        <v>1680</v>
      </c>
      <c r="M18089" s="5">
        <f t="shared" si="1237"/>
        <v>0</v>
      </c>
      <c r="N18089" s="15">
        <f t="shared" si="1236"/>
        <v>0</v>
      </c>
    </row>
    <row r="18090" spans="11:14" x14ac:dyDescent="0.2">
      <c r="K18090" s="15">
        <f t="shared" si="1234"/>
        <v>1</v>
      </c>
      <c r="L18090" s="17">
        <f t="shared" si="1235"/>
        <v>1680</v>
      </c>
      <c r="M18090" s="5">
        <f t="shared" si="1237"/>
        <v>0</v>
      </c>
      <c r="N18090" s="15">
        <f t="shared" si="1236"/>
        <v>0</v>
      </c>
    </row>
    <row r="18091" spans="11:14" x14ac:dyDescent="0.2">
      <c r="K18091" s="15">
        <f t="shared" si="1234"/>
        <v>1</v>
      </c>
      <c r="L18091" s="17">
        <f t="shared" si="1235"/>
        <v>1680</v>
      </c>
      <c r="M18091" s="5">
        <f t="shared" si="1237"/>
        <v>0</v>
      </c>
      <c r="N18091" s="15">
        <f t="shared" si="1236"/>
        <v>0</v>
      </c>
    </row>
    <row r="18092" spans="11:14" x14ac:dyDescent="0.2">
      <c r="K18092" s="15">
        <f t="shared" si="1234"/>
        <v>1</v>
      </c>
      <c r="L18092" s="17">
        <f t="shared" si="1235"/>
        <v>1680</v>
      </c>
      <c r="M18092" s="5">
        <f t="shared" si="1237"/>
        <v>0</v>
      </c>
      <c r="N18092" s="15">
        <f t="shared" si="1236"/>
        <v>0</v>
      </c>
    </row>
    <row r="18093" spans="11:14" x14ac:dyDescent="0.2">
      <c r="K18093" s="15">
        <f t="shared" si="1234"/>
        <v>1</v>
      </c>
      <c r="L18093" s="17">
        <f t="shared" si="1235"/>
        <v>1680</v>
      </c>
      <c r="M18093" s="5">
        <f t="shared" si="1237"/>
        <v>0</v>
      </c>
      <c r="N18093" s="15">
        <f t="shared" si="1236"/>
        <v>0</v>
      </c>
    </row>
    <row r="18094" spans="11:14" x14ac:dyDescent="0.2">
      <c r="K18094" s="15">
        <f t="shared" si="1234"/>
        <v>1</v>
      </c>
      <c r="L18094" s="17">
        <f t="shared" si="1235"/>
        <v>1680</v>
      </c>
      <c r="M18094" s="5">
        <f t="shared" si="1237"/>
        <v>0</v>
      </c>
      <c r="N18094" s="15">
        <f t="shared" si="1236"/>
        <v>0</v>
      </c>
    </row>
    <row r="18095" spans="11:14" x14ac:dyDescent="0.2">
      <c r="K18095" s="15">
        <f t="shared" si="1234"/>
        <v>1</v>
      </c>
      <c r="L18095" s="17">
        <f t="shared" si="1235"/>
        <v>1680</v>
      </c>
      <c r="M18095" s="5">
        <f t="shared" si="1237"/>
        <v>0</v>
      </c>
      <c r="N18095" s="15">
        <f t="shared" si="1236"/>
        <v>0</v>
      </c>
    </row>
    <row r="18096" spans="11:14" x14ac:dyDescent="0.2">
      <c r="K18096" s="15">
        <f t="shared" si="1234"/>
        <v>1</v>
      </c>
      <c r="L18096" s="17">
        <f t="shared" si="1235"/>
        <v>1680</v>
      </c>
      <c r="M18096" s="5">
        <f t="shared" si="1237"/>
        <v>0</v>
      </c>
      <c r="N18096" s="15">
        <f t="shared" si="1236"/>
        <v>0</v>
      </c>
    </row>
    <row r="18097" spans="11:14" x14ac:dyDescent="0.2">
      <c r="K18097" s="15">
        <f t="shared" si="1234"/>
        <v>1</v>
      </c>
      <c r="L18097" s="17">
        <f t="shared" si="1235"/>
        <v>1680</v>
      </c>
      <c r="M18097" s="5">
        <f t="shared" si="1237"/>
        <v>0</v>
      </c>
      <c r="N18097" s="15">
        <f t="shared" si="1236"/>
        <v>0</v>
      </c>
    </row>
    <row r="18098" spans="11:14" x14ac:dyDescent="0.2">
      <c r="K18098" s="15">
        <f t="shared" si="1234"/>
        <v>1</v>
      </c>
      <c r="L18098" s="17">
        <f t="shared" si="1235"/>
        <v>1680</v>
      </c>
      <c r="M18098" s="5">
        <f t="shared" si="1237"/>
        <v>0</v>
      </c>
      <c r="N18098" s="15">
        <f t="shared" si="1236"/>
        <v>0</v>
      </c>
    </row>
    <row r="18099" spans="11:14" x14ac:dyDescent="0.2">
      <c r="K18099" s="15">
        <f t="shared" si="1234"/>
        <v>1</v>
      </c>
      <c r="L18099" s="17">
        <f t="shared" si="1235"/>
        <v>1680</v>
      </c>
      <c r="M18099" s="5">
        <f t="shared" si="1237"/>
        <v>0</v>
      </c>
      <c r="N18099" s="15">
        <f t="shared" si="1236"/>
        <v>0</v>
      </c>
    </row>
    <row r="18100" spans="11:14" x14ac:dyDescent="0.2">
      <c r="K18100" s="15">
        <f t="shared" si="1234"/>
        <v>1</v>
      </c>
      <c r="L18100" s="17">
        <f t="shared" si="1235"/>
        <v>1680</v>
      </c>
      <c r="M18100" s="5">
        <f t="shared" si="1237"/>
        <v>0</v>
      </c>
      <c r="N18100" s="15">
        <f t="shared" si="1236"/>
        <v>0</v>
      </c>
    </row>
    <row r="18101" spans="11:14" x14ac:dyDescent="0.2">
      <c r="K18101" s="15">
        <f t="shared" si="1234"/>
        <v>1</v>
      </c>
      <c r="L18101" s="17">
        <f t="shared" si="1235"/>
        <v>1680</v>
      </c>
      <c r="M18101" s="5">
        <f t="shared" si="1237"/>
        <v>0</v>
      </c>
      <c r="N18101" s="15">
        <f t="shared" si="1236"/>
        <v>0</v>
      </c>
    </row>
    <row r="18102" spans="11:14" x14ac:dyDescent="0.2">
      <c r="K18102" s="15">
        <f t="shared" si="1234"/>
        <v>1</v>
      </c>
      <c r="L18102" s="17">
        <f t="shared" si="1235"/>
        <v>1680</v>
      </c>
      <c r="M18102" s="5">
        <f t="shared" si="1237"/>
        <v>0</v>
      </c>
      <c r="N18102" s="15">
        <f t="shared" si="1236"/>
        <v>0</v>
      </c>
    </row>
    <row r="18103" spans="11:14" x14ac:dyDescent="0.2">
      <c r="K18103" s="15">
        <f t="shared" si="1234"/>
        <v>1</v>
      </c>
      <c r="L18103" s="17">
        <f t="shared" si="1235"/>
        <v>1680</v>
      </c>
      <c r="M18103" s="5">
        <f t="shared" si="1237"/>
        <v>0</v>
      </c>
      <c r="N18103" s="15">
        <f t="shared" si="1236"/>
        <v>0</v>
      </c>
    </row>
    <row r="18104" spans="11:14" x14ac:dyDescent="0.2">
      <c r="K18104" s="15">
        <f t="shared" si="1234"/>
        <v>1</v>
      </c>
      <c r="L18104" s="17">
        <f t="shared" si="1235"/>
        <v>1680</v>
      </c>
      <c r="M18104" s="5">
        <f t="shared" si="1237"/>
        <v>0</v>
      </c>
      <c r="N18104" s="15">
        <f t="shared" si="1236"/>
        <v>0</v>
      </c>
    </row>
    <row r="18105" spans="11:14" x14ac:dyDescent="0.2">
      <c r="K18105" s="15">
        <f t="shared" si="1234"/>
        <v>1</v>
      </c>
      <c r="L18105" s="17">
        <f t="shared" si="1235"/>
        <v>1680</v>
      </c>
      <c r="M18105" s="5">
        <f t="shared" si="1237"/>
        <v>0</v>
      </c>
      <c r="N18105" s="15">
        <f t="shared" si="1236"/>
        <v>0</v>
      </c>
    </row>
    <row r="18106" spans="11:14" x14ac:dyDescent="0.2">
      <c r="K18106" s="15">
        <f t="shared" si="1234"/>
        <v>1</v>
      </c>
      <c r="L18106" s="17">
        <f t="shared" si="1235"/>
        <v>1680</v>
      </c>
      <c r="M18106" s="5">
        <f t="shared" si="1237"/>
        <v>0</v>
      </c>
      <c r="N18106" s="15">
        <f t="shared" si="1236"/>
        <v>0</v>
      </c>
    </row>
    <row r="18107" spans="11:14" x14ac:dyDescent="0.2">
      <c r="K18107" s="15">
        <f t="shared" si="1234"/>
        <v>1</v>
      </c>
      <c r="L18107" s="17">
        <f t="shared" si="1235"/>
        <v>1680</v>
      </c>
      <c r="M18107" s="5">
        <f t="shared" si="1237"/>
        <v>0</v>
      </c>
      <c r="N18107" s="15">
        <f t="shared" si="1236"/>
        <v>0</v>
      </c>
    </row>
    <row r="18108" spans="11:14" x14ac:dyDescent="0.2">
      <c r="K18108" s="15">
        <f t="shared" si="1234"/>
        <v>1</v>
      </c>
      <c r="L18108" s="17">
        <f t="shared" si="1235"/>
        <v>1680</v>
      </c>
      <c r="M18108" s="5">
        <f t="shared" si="1237"/>
        <v>0</v>
      </c>
      <c r="N18108" s="15">
        <f t="shared" si="1236"/>
        <v>0</v>
      </c>
    </row>
    <row r="18109" spans="11:14" x14ac:dyDescent="0.2">
      <c r="K18109" s="15">
        <f t="shared" si="1234"/>
        <v>1</v>
      </c>
      <c r="L18109" s="17">
        <f t="shared" si="1235"/>
        <v>1680</v>
      </c>
      <c r="M18109" s="5">
        <f t="shared" si="1237"/>
        <v>0</v>
      </c>
      <c r="N18109" s="15">
        <f t="shared" si="1236"/>
        <v>0</v>
      </c>
    </row>
    <row r="18110" spans="11:14" x14ac:dyDescent="0.2">
      <c r="K18110" s="15">
        <f t="shared" si="1234"/>
        <v>1</v>
      </c>
      <c r="L18110" s="17">
        <f t="shared" si="1235"/>
        <v>1680</v>
      </c>
      <c r="M18110" s="5">
        <f t="shared" si="1237"/>
        <v>0</v>
      </c>
      <c r="N18110" s="15">
        <f t="shared" si="1236"/>
        <v>0</v>
      </c>
    </row>
    <row r="18111" spans="11:14" x14ac:dyDescent="0.2">
      <c r="K18111" s="15">
        <f t="shared" si="1234"/>
        <v>1</v>
      </c>
      <c r="L18111" s="17">
        <f t="shared" si="1235"/>
        <v>1680</v>
      </c>
      <c r="M18111" s="5">
        <f t="shared" si="1237"/>
        <v>0</v>
      </c>
      <c r="N18111" s="15">
        <f t="shared" si="1236"/>
        <v>0</v>
      </c>
    </row>
    <row r="18112" spans="11:14" x14ac:dyDescent="0.2">
      <c r="K18112" s="15">
        <f t="shared" si="1234"/>
        <v>1</v>
      </c>
      <c r="L18112" s="17">
        <f t="shared" si="1235"/>
        <v>1680</v>
      </c>
      <c r="M18112" s="5">
        <f t="shared" si="1237"/>
        <v>0</v>
      </c>
      <c r="N18112" s="15">
        <f t="shared" si="1236"/>
        <v>0</v>
      </c>
    </row>
    <row r="18113" spans="11:14" x14ac:dyDescent="0.2">
      <c r="K18113" s="15">
        <f t="shared" si="1234"/>
        <v>1</v>
      </c>
      <c r="L18113" s="17">
        <f t="shared" si="1235"/>
        <v>1680</v>
      </c>
      <c r="M18113" s="5">
        <f t="shared" si="1237"/>
        <v>0</v>
      </c>
      <c r="N18113" s="15">
        <f t="shared" si="1236"/>
        <v>0</v>
      </c>
    </row>
    <row r="18114" spans="11:14" x14ac:dyDescent="0.2">
      <c r="K18114" s="15">
        <f t="shared" ref="K18114:K18177" si="1238">DATE(YEAR(E18114),MONTH(E18114),1)</f>
        <v>1</v>
      </c>
      <c r="L18114" s="17">
        <f t="shared" ref="L18114:L18177" si="1239">ROUND(($B$3-K18114)/365.25*12,0)</f>
        <v>1680</v>
      </c>
      <c r="M18114" s="5">
        <f t="shared" si="1237"/>
        <v>0</v>
      </c>
      <c r="N18114" s="15">
        <f t="shared" ref="N18114:N18177" si="1240">EDATE(E18114,D18114)</f>
        <v>0</v>
      </c>
    </row>
    <row r="18115" spans="11:14" x14ac:dyDescent="0.2">
      <c r="K18115" s="15">
        <f t="shared" si="1238"/>
        <v>1</v>
      </c>
      <c r="L18115" s="17">
        <f t="shared" si="1239"/>
        <v>1680</v>
      </c>
      <c r="M18115" s="5">
        <f t="shared" ref="M18115:M18178" si="1241">ROUND((N18115-K18115)/365.25*12,0)</f>
        <v>0</v>
      </c>
      <c r="N18115" s="15">
        <f t="shared" si="1240"/>
        <v>0</v>
      </c>
    </row>
    <row r="18116" spans="11:14" x14ac:dyDescent="0.2">
      <c r="K18116" s="15">
        <f t="shared" si="1238"/>
        <v>1</v>
      </c>
      <c r="L18116" s="17">
        <f t="shared" si="1239"/>
        <v>1680</v>
      </c>
      <c r="M18116" s="5">
        <f t="shared" si="1241"/>
        <v>0</v>
      </c>
      <c r="N18116" s="15">
        <f t="shared" si="1240"/>
        <v>0</v>
      </c>
    </row>
    <row r="18117" spans="11:14" x14ac:dyDescent="0.2">
      <c r="K18117" s="15">
        <f t="shared" si="1238"/>
        <v>1</v>
      </c>
      <c r="L18117" s="17">
        <f t="shared" si="1239"/>
        <v>1680</v>
      </c>
      <c r="M18117" s="5">
        <f t="shared" si="1241"/>
        <v>0</v>
      </c>
      <c r="N18117" s="15">
        <f t="shared" si="1240"/>
        <v>0</v>
      </c>
    </row>
    <row r="18118" spans="11:14" x14ac:dyDescent="0.2">
      <c r="K18118" s="15">
        <f t="shared" si="1238"/>
        <v>1</v>
      </c>
      <c r="L18118" s="17">
        <f t="shared" si="1239"/>
        <v>1680</v>
      </c>
      <c r="M18118" s="5">
        <f t="shared" si="1241"/>
        <v>0</v>
      </c>
      <c r="N18118" s="15">
        <f t="shared" si="1240"/>
        <v>0</v>
      </c>
    </row>
    <row r="18119" spans="11:14" x14ac:dyDescent="0.2">
      <c r="K18119" s="15">
        <f t="shared" si="1238"/>
        <v>1</v>
      </c>
      <c r="L18119" s="17">
        <f t="shared" si="1239"/>
        <v>1680</v>
      </c>
      <c r="M18119" s="5">
        <f t="shared" si="1241"/>
        <v>0</v>
      </c>
      <c r="N18119" s="15">
        <f t="shared" si="1240"/>
        <v>0</v>
      </c>
    </row>
    <row r="18120" spans="11:14" x14ac:dyDescent="0.2">
      <c r="K18120" s="15">
        <f t="shared" si="1238"/>
        <v>1</v>
      </c>
      <c r="L18120" s="17">
        <f t="shared" si="1239"/>
        <v>1680</v>
      </c>
      <c r="M18120" s="5">
        <f t="shared" si="1241"/>
        <v>0</v>
      </c>
      <c r="N18120" s="15">
        <f t="shared" si="1240"/>
        <v>0</v>
      </c>
    </row>
    <row r="18121" spans="11:14" x14ac:dyDescent="0.2">
      <c r="K18121" s="15">
        <f t="shared" si="1238"/>
        <v>1</v>
      </c>
      <c r="L18121" s="17">
        <f t="shared" si="1239"/>
        <v>1680</v>
      </c>
      <c r="M18121" s="5">
        <f t="shared" si="1241"/>
        <v>0</v>
      </c>
      <c r="N18121" s="15">
        <f t="shared" si="1240"/>
        <v>0</v>
      </c>
    </row>
    <row r="18122" spans="11:14" x14ac:dyDescent="0.2">
      <c r="K18122" s="15">
        <f t="shared" si="1238"/>
        <v>1</v>
      </c>
      <c r="L18122" s="17">
        <f t="shared" si="1239"/>
        <v>1680</v>
      </c>
      <c r="M18122" s="5">
        <f t="shared" si="1241"/>
        <v>0</v>
      </c>
      <c r="N18122" s="15">
        <f t="shared" si="1240"/>
        <v>0</v>
      </c>
    </row>
    <row r="18123" spans="11:14" x14ac:dyDescent="0.2">
      <c r="K18123" s="15">
        <f t="shared" si="1238"/>
        <v>1</v>
      </c>
      <c r="L18123" s="17">
        <f t="shared" si="1239"/>
        <v>1680</v>
      </c>
      <c r="M18123" s="5">
        <f t="shared" si="1241"/>
        <v>0</v>
      </c>
      <c r="N18123" s="15">
        <f t="shared" si="1240"/>
        <v>0</v>
      </c>
    </row>
    <row r="18124" spans="11:14" x14ac:dyDescent="0.2">
      <c r="K18124" s="15">
        <f t="shared" si="1238"/>
        <v>1</v>
      </c>
      <c r="L18124" s="17">
        <f t="shared" si="1239"/>
        <v>1680</v>
      </c>
      <c r="M18124" s="5">
        <f t="shared" si="1241"/>
        <v>0</v>
      </c>
      <c r="N18124" s="15">
        <f t="shared" si="1240"/>
        <v>0</v>
      </c>
    </row>
    <row r="18125" spans="11:14" x14ac:dyDescent="0.2">
      <c r="K18125" s="15">
        <f t="shared" si="1238"/>
        <v>1</v>
      </c>
      <c r="L18125" s="17">
        <f t="shared" si="1239"/>
        <v>1680</v>
      </c>
      <c r="M18125" s="5">
        <f t="shared" si="1241"/>
        <v>0</v>
      </c>
      <c r="N18125" s="15">
        <f t="shared" si="1240"/>
        <v>0</v>
      </c>
    </row>
    <row r="18126" spans="11:14" x14ac:dyDescent="0.2">
      <c r="K18126" s="15">
        <f t="shared" si="1238"/>
        <v>1</v>
      </c>
      <c r="L18126" s="17">
        <f t="shared" si="1239"/>
        <v>1680</v>
      </c>
      <c r="M18126" s="5">
        <f t="shared" si="1241"/>
        <v>0</v>
      </c>
      <c r="N18126" s="15">
        <f t="shared" si="1240"/>
        <v>0</v>
      </c>
    </row>
    <row r="18127" spans="11:14" x14ac:dyDescent="0.2">
      <c r="K18127" s="15">
        <f t="shared" si="1238"/>
        <v>1</v>
      </c>
      <c r="L18127" s="17">
        <f t="shared" si="1239"/>
        <v>1680</v>
      </c>
      <c r="M18127" s="5">
        <f t="shared" si="1241"/>
        <v>0</v>
      </c>
      <c r="N18127" s="15">
        <f t="shared" si="1240"/>
        <v>0</v>
      </c>
    </row>
    <row r="18128" spans="11:14" x14ac:dyDescent="0.2">
      <c r="K18128" s="15">
        <f t="shared" si="1238"/>
        <v>1</v>
      </c>
      <c r="L18128" s="17">
        <f t="shared" si="1239"/>
        <v>1680</v>
      </c>
      <c r="M18128" s="5">
        <f t="shared" si="1241"/>
        <v>0</v>
      </c>
      <c r="N18128" s="15">
        <f t="shared" si="1240"/>
        <v>0</v>
      </c>
    </row>
    <row r="18129" spans="11:14" x14ac:dyDescent="0.2">
      <c r="K18129" s="15">
        <f t="shared" si="1238"/>
        <v>1</v>
      </c>
      <c r="L18129" s="17">
        <f t="shared" si="1239"/>
        <v>1680</v>
      </c>
      <c r="M18129" s="5">
        <f t="shared" si="1241"/>
        <v>0</v>
      </c>
      <c r="N18129" s="15">
        <f t="shared" si="1240"/>
        <v>0</v>
      </c>
    </row>
    <row r="18130" spans="11:14" x14ac:dyDescent="0.2">
      <c r="K18130" s="15">
        <f t="shared" si="1238"/>
        <v>1</v>
      </c>
      <c r="L18130" s="17">
        <f t="shared" si="1239"/>
        <v>1680</v>
      </c>
      <c r="M18130" s="5">
        <f t="shared" si="1241"/>
        <v>0</v>
      </c>
      <c r="N18130" s="15">
        <f t="shared" si="1240"/>
        <v>0</v>
      </c>
    </row>
    <row r="18131" spans="11:14" x14ac:dyDescent="0.2">
      <c r="K18131" s="15">
        <f t="shared" si="1238"/>
        <v>1</v>
      </c>
      <c r="L18131" s="17">
        <f t="shared" si="1239"/>
        <v>1680</v>
      </c>
      <c r="M18131" s="5">
        <f t="shared" si="1241"/>
        <v>0</v>
      </c>
      <c r="N18131" s="15">
        <f t="shared" si="1240"/>
        <v>0</v>
      </c>
    </row>
    <row r="18132" spans="11:14" x14ac:dyDescent="0.2">
      <c r="K18132" s="15">
        <f t="shared" si="1238"/>
        <v>1</v>
      </c>
      <c r="L18132" s="17">
        <f t="shared" si="1239"/>
        <v>1680</v>
      </c>
      <c r="M18132" s="5">
        <f t="shared" si="1241"/>
        <v>0</v>
      </c>
      <c r="N18132" s="15">
        <f t="shared" si="1240"/>
        <v>0</v>
      </c>
    </row>
    <row r="18133" spans="11:14" x14ac:dyDescent="0.2">
      <c r="K18133" s="15">
        <f t="shared" si="1238"/>
        <v>1</v>
      </c>
      <c r="L18133" s="17">
        <f t="shared" si="1239"/>
        <v>1680</v>
      </c>
      <c r="M18133" s="5">
        <f t="shared" si="1241"/>
        <v>0</v>
      </c>
      <c r="N18133" s="15">
        <f t="shared" si="1240"/>
        <v>0</v>
      </c>
    </row>
    <row r="18134" spans="11:14" x14ac:dyDescent="0.2">
      <c r="K18134" s="15">
        <f t="shared" si="1238"/>
        <v>1</v>
      </c>
      <c r="L18134" s="17">
        <f t="shared" si="1239"/>
        <v>1680</v>
      </c>
      <c r="M18134" s="5">
        <f t="shared" si="1241"/>
        <v>0</v>
      </c>
      <c r="N18134" s="15">
        <f t="shared" si="1240"/>
        <v>0</v>
      </c>
    </row>
    <row r="18135" spans="11:14" x14ac:dyDescent="0.2">
      <c r="K18135" s="15">
        <f t="shared" si="1238"/>
        <v>1</v>
      </c>
      <c r="L18135" s="17">
        <f t="shared" si="1239"/>
        <v>1680</v>
      </c>
      <c r="M18135" s="5">
        <f t="shared" si="1241"/>
        <v>0</v>
      </c>
      <c r="N18135" s="15">
        <f t="shared" si="1240"/>
        <v>0</v>
      </c>
    </row>
    <row r="18136" spans="11:14" x14ac:dyDescent="0.2">
      <c r="K18136" s="15">
        <f t="shared" si="1238"/>
        <v>1</v>
      </c>
      <c r="L18136" s="17">
        <f t="shared" si="1239"/>
        <v>1680</v>
      </c>
      <c r="M18136" s="5">
        <f t="shared" si="1241"/>
        <v>0</v>
      </c>
      <c r="N18136" s="15">
        <f t="shared" si="1240"/>
        <v>0</v>
      </c>
    </row>
    <row r="18137" spans="11:14" x14ac:dyDescent="0.2">
      <c r="K18137" s="15">
        <f t="shared" si="1238"/>
        <v>1</v>
      </c>
      <c r="L18137" s="17">
        <f t="shared" si="1239"/>
        <v>1680</v>
      </c>
      <c r="M18137" s="5">
        <f t="shared" si="1241"/>
        <v>0</v>
      </c>
      <c r="N18137" s="15">
        <f t="shared" si="1240"/>
        <v>0</v>
      </c>
    </row>
    <row r="18138" spans="11:14" x14ac:dyDescent="0.2">
      <c r="K18138" s="15">
        <f t="shared" si="1238"/>
        <v>1</v>
      </c>
      <c r="L18138" s="17">
        <f t="shared" si="1239"/>
        <v>1680</v>
      </c>
      <c r="M18138" s="5">
        <f t="shared" si="1241"/>
        <v>0</v>
      </c>
      <c r="N18138" s="15">
        <f t="shared" si="1240"/>
        <v>0</v>
      </c>
    </row>
    <row r="18139" spans="11:14" x14ac:dyDescent="0.2">
      <c r="K18139" s="15">
        <f t="shared" si="1238"/>
        <v>1</v>
      </c>
      <c r="L18139" s="17">
        <f t="shared" si="1239"/>
        <v>1680</v>
      </c>
      <c r="M18139" s="5">
        <f t="shared" si="1241"/>
        <v>0</v>
      </c>
      <c r="N18139" s="15">
        <f t="shared" si="1240"/>
        <v>0</v>
      </c>
    </row>
    <row r="18140" spans="11:14" x14ac:dyDescent="0.2">
      <c r="K18140" s="15">
        <f t="shared" si="1238"/>
        <v>1</v>
      </c>
      <c r="L18140" s="17">
        <f t="shared" si="1239"/>
        <v>1680</v>
      </c>
      <c r="M18140" s="5">
        <f t="shared" si="1241"/>
        <v>0</v>
      </c>
      <c r="N18140" s="15">
        <f t="shared" si="1240"/>
        <v>0</v>
      </c>
    </row>
    <row r="18141" spans="11:14" x14ac:dyDescent="0.2">
      <c r="K18141" s="15">
        <f t="shared" si="1238"/>
        <v>1</v>
      </c>
      <c r="L18141" s="17">
        <f t="shared" si="1239"/>
        <v>1680</v>
      </c>
      <c r="M18141" s="5">
        <f t="shared" si="1241"/>
        <v>0</v>
      </c>
      <c r="N18141" s="15">
        <f t="shared" si="1240"/>
        <v>0</v>
      </c>
    </row>
    <row r="18142" spans="11:14" x14ac:dyDescent="0.2">
      <c r="K18142" s="15">
        <f t="shared" si="1238"/>
        <v>1</v>
      </c>
      <c r="L18142" s="17">
        <f t="shared" si="1239"/>
        <v>1680</v>
      </c>
      <c r="M18142" s="5">
        <f t="shared" si="1241"/>
        <v>0</v>
      </c>
      <c r="N18142" s="15">
        <f t="shared" si="1240"/>
        <v>0</v>
      </c>
    </row>
    <row r="18143" spans="11:14" x14ac:dyDescent="0.2">
      <c r="K18143" s="15">
        <f t="shared" si="1238"/>
        <v>1</v>
      </c>
      <c r="L18143" s="17">
        <f t="shared" si="1239"/>
        <v>1680</v>
      </c>
      <c r="M18143" s="5">
        <f t="shared" si="1241"/>
        <v>0</v>
      </c>
      <c r="N18143" s="15">
        <f t="shared" si="1240"/>
        <v>0</v>
      </c>
    </row>
    <row r="18144" spans="11:14" x14ac:dyDescent="0.2">
      <c r="K18144" s="15">
        <f t="shared" si="1238"/>
        <v>1</v>
      </c>
      <c r="L18144" s="17">
        <f t="shared" si="1239"/>
        <v>1680</v>
      </c>
      <c r="M18144" s="5">
        <f t="shared" si="1241"/>
        <v>0</v>
      </c>
      <c r="N18144" s="15">
        <f t="shared" si="1240"/>
        <v>0</v>
      </c>
    </row>
    <row r="18145" spans="11:14" x14ac:dyDescent="0.2">
      <c r="K18145" s="15">
        <f t="shared" si="1238"/>
        <v>1</v>
      </c>
      <c r="L18145" s="17">
        <f t="shared" si="1239"/>
        <v>1680</v>
      </c>
      <c r="M18145" s="5">
        <f t="shared" si="1241"/>
        <v>0</v>
      </c>
      <c r="N18145" s="15">
        <f t="shared" si="1240"/>
        <v>0</v>
      </c>
    </row>
    <row r="18146" spans="11:14" x14ac:dyDescent="0.2">
      <c r="K18146" s="15">
        <f t="shared" si="1238"/>
        <v>1</v>
      </c>
      <c r="L18146" s="17">
        <f t="shared" si="1239"/>
        <v>1680</v>
      </c>
      <c r="M18146" s="5">
        <f t="shared" si="1241"/>
        <v>0</v>
      </c>
      <c r="N18146" s="15">
        <f t="shared" si="1240"/>
        <v>0</v>
      </c>
    </row>
    <row r="18147" spans="11:14" x14ac:dyDescent="0.2">
      <c r="K18147" s="15">
        <f t="shared" si="1238"/>
        <v>1</v>
      </c>
      <c r="L18147" s="17">
        <f t="shared" si="1239"/>
        <v>1680</v>
      </c>
      <c r="M18147" s="5">
        <f t="shared" si="1241"/>
        <v>0</v>
      </c>
      <c r="N18147" s="15">
        <f t="shared" si="1240"/>
        <v>0</v>
      </c>
    </row>
    <row r="18148" spans="11:14" x14ac:dyDescent="0.2">
      <c r="K18148" s="15">
        <f t="shared" si="1238"/>
        <v>1</v>
      </c>
      <c r="L18148" s="17">
        <f t="shared" si="1239"/>
        <v>1680</v>
      </c>
      <c r="M18148" s="5">
        <f t="shared" si="1241"/>
        <v>0</v>
      </c>
      <c r="N18148" s="15">
        <f t="shared" si="1240"/>
        <v>0</v>
      </c>
    </row>
    <row r="18149" spans="11:14" x14ac:dyDescent="0.2">
      <c r="K18149" s="15">
        <f t="shared" si="1238"/>
        <v>1</v>
      </c>
      <c r="L18149" s="17">
        <f t="shared" si="1239"/>
        <v>1680</v>
      </c>
      <c r="M18149" s="5">
        <f t="shared" si="1241"/>
        <v>0</v>
      </c>
      <c r="N18149" s="15">
        <f t="shared" si="1240"/>
        <v>0</v>
      </c>
    </row>
    <row r="18150" spans="11:14" x14ac:dyDescent="0.2">
      <c r="K18150" s="15">
        <f t="shared" si="1238"/>
        <v>1</v>
      </c>
      <c r="L18150" s="17">
        <f t="shared" si="1239"/>
        <v>1680</v>
      </c>
      <c r="M18150" s="5">
        <f t="shared" si="1241"/>
        <v>0</v>
      </c>
      <c r="N18150" s="15">
        <f t="shared" si="1240"/>
        <v>0</v>
      </c>
    </row>
    <row r="18151" spans="11:14" x14ac:dyDescent="0.2">
      <c r="K18151" s="15">
        <f t="shared" si="1238"/>
        <v>1</v>
      </c>
      <c r="L18151" s="17">
        <f t="shared" si="1239"/>
        <v>1680</v>
      </c>
      <c r="M18151" s="5">
        <f t="shared" si="1241"/>
        <v>0</v>
      </c>
      <c r="N18151" s="15">
        <f t="shared" si="1240"/>
        <v>0</v>
      </c>
    </row>
    <row r="18152" spans="11:14" x14ac:dyDescent="0.2">
      <c r="K18152" s="15">
        <f t="shared" si="1238"/>
        <v>1</v>
      </c>
      <c r="L18152" s="17">
        <f t="shared" si="1239"/>
        <v>1680</v>
      </c>
      <c r="M18152" s="5">
        <f t="shared" si="1241"/>
        <v>0</v>
      </c>
      <c r="N18152" s="15">
        <f t="shared" si="1240"/>
        <v>0</v>
      </c>
    </row>
    <row r="18153" spans="11:14" x14ac:dyDescent="0.2">
      <c r="K18153" s="15">
        <f t="shared" si="1238"/>
        <v>1</v>
      </c>
      <c r="L18153" s="17">
        <f t="shared" si="1239"/>
        <v>1680</v>
      </c>
      <c r="M18153" s="5">
        <f t="shared" si="1241"/>
        <v>0</v>
      </c>
      <c r="N18153" s="15">
        <f t="shared" si="1240"/>
        <v>0</v>
      </c>
    </row>
    <row r="18154" spans="11:14" x14ac:dyDescent="0.2">
      <c r="K18154" s="15">
        <f t="shared" si="1238"/>
        <v>1</v>
      </c>
      <c r="L18154" s="17">
        <f t="shared" si="1239"/>
        <v>1680</v>
      </c>
      <c r="M18154" s="5">
        <f t="shared" si="1241"/>
        <v>0</v>
      </c>
      <c r="N18154" s="15">
        <f t="shared" si="1240"/>
        <v>0</v>
      </c>
    </row>
    <row r="18155" spans="11:14" x14ac:dyDescent="0.2">
      <c r="K18155" s="15">
        <f t="shared" si="1238"/>
        <v>1</v>
      </c>
      <c r="L18155" s="17">
        <f t="shared" si="1239"/>
        <v>1680</v>
      </c>
      <c r="M18155" s="5">
        <f t="shared" si="1241"/>
        <v>0</v>
      </c>
      <c r="N18155" s="15">
        <f t="shared" si="1240"/>
        <v>0</v>
      </c>
    </row>
    <row r="18156" spans="11:14" x14ac:dyDescent="0.2">
      <c r="K18156" s="15">
        <f t="shared" si="1238"/>
        <v>1</v>
      </c>
      <c r="L18156" s="17">
        <f t="shared" si="1239"/>
        <v>1680</v>
      </c>
      <c r="M18156" s="5">
        <f t="shared" si="1241"/>
        <v>0</v>
      </c>
      <c r="N18156" s="15">
        <f t="shared" si="1240"/>
        <v>0</v>
      </c>
    </row>
    <row r="18157" spans="11:14" x14ac:dyDescent="0.2">
      <c r="K18157" s="15">
        <f t="shared" si="1238"/>
        <v>1</v>
      </c>
      <c r="L18157" s="17">
        <f t="shared" si="1239"/>
        <v>1680</v>
      </c>
      <c r="M18157" s="5">
        <f t="shared" si="1241"/>
        <v>0</v>
      </c>
      <c r="N18157" s="15">
        <f t="shared" si="1240"/>
        <v>0</v>
      </c>
    </row>
    <row r="18158" spans="11:14" x14ac:dyDescent="0.2">
      <c r="K18158" s="15">
        <f t="shared" si="1238"/>
        <v>1</v>
      </c>
      <c r="L18158" s="17">
        <f t="shared" si="1239"/>
        <v>1680</v>
      </c>
      <c r="M18158" s="5">
        <f t="shared" si="1241"/>
        <v>0</v>
      </c>
      <c r="N18158" s="15">
        <f t="shared" si="1240"/>
        <v>0</v>
      </c>
    </row>
    <row r="18159" spans="11:14" x14ac:dyDescent="0.2">
      <c r="K18159" s="15">
        <f t="shared" si="1238"/>
        <v>1</v>
      </c>
      <c r="L18159" s="17">
        <f t="shared" si="1239"/>
        <v>1680</v>
      </c>
      <c r="M18159" s="5">
        <f t="shared" si="1241"/>
        <v>0</v>
      </c>
      <c r="N18159" s="15">
        <f t="shared" si="1240"/>
        <v>0</v>
      </c>
    </row>
    <row r="18160" spans="11:14" x14ac:dyDescent="0.2">
      <c r="K18160" s="15">
        <f t="shared" si="1238"/>
        <v>1</v>
      </c>
      <c r="L18160" s="17">
        <f t="shared" si="1239"/>
        <v>1680</v>
      </c>
      <c r="M18160" s="5">
        <f t="shared" si="1241"/>
        <v>0</v>
      </c>
      <c r="N18160" s="15">
        <f t="shared" si="1240"/>
        <v>0</v>
      </c>
    </row>
    <row r="18161" spans="11:14" x14ac:dyDescent="0.2">
      <c r="K18161" s="15">
        <f t="shared" si="1238"/>
        <v>1</v>
      </c>
      <c r="L18161" s="17">
        <f t="shared" si="1239"/>
        <v>1680</v>
      </c>
      <c r="M18161" s="5">
        <f t="shared" si="1241"/>
        <v>0</v>
      </c>
      <c r="N18161" s="15">
        <f t="shared" si="1240"/>
        <v>0</v>
      </c>
    </row>
    <row r="18162" spans="11:14" x14ac:dyDescent="0.2">
      <c r="K18162" s="15">
        <f t="shared" si="1238"/>
        <v>1</v>
      </c>
      <c r="L18162" s="17">
        <f t="shared" si="1239"/>
        <v>1680</v>
      </c>
      <c r="M18162" s="5">
        <f t="shared" si="1241"/>
        <v>0</v>
      </c>
      <c r="N18162" s="15">
        <f t="shared" si="1240"/>
        <v>0</v>
      </c>
    </row>
    <row r="18163" spans="11:14" x14ac:dyDescent="0.2">
      <c r="K18163" s="15">
        <f t="shared" si="1238"/>
        <v>1</v>
      </c>
      <c r="L18163" s="17">
        <f t="shared" si="1239"/>
        <v>1680</v>
      </c>
      <c r="M18163" s="5">
        <f t="shared" si="1241"/>
        <v>0</v>
      </c>
      <c r="N18163" s="15">
        <f t="shared" si="1240"/>
        <v>0</v>
      </c>
    </row>
    <row r="18164" spans="11:14" x14ac:dyDescent="0.2">
      <c r="K18164" s="15">
        <f t="shared" si="1238"/>
        <v>1</v>
      </c>
      <c r="L18164" s="17">
        <f t="shared" si="1239"/>
        <v>1680</v>
      </c>
      <c r="M18164" s="5">
        <f t="shared" si="1241"/>
        <v>0</v>
      </c>
      <c r="N18164" s="15">
        <f t="shared" si="1240"/>
        <v>0</v>
      </c>
    </row>
    <row r="18165" spans="11:14" x14ac:dyDescent="0.2">
      <c r="K18165" s="15">
        <f t="shared" si="1238"/>
        <v>1</v>
      </c>
      <c r="L18165" s="17">
        <f t="shared" si="1239"/>
        <v>1680</v>
      </c>
      <c r="M18165" s="5">
        <f t="shared" si="1241"/>
        <v>0</v>
      </c>
      <c r="N18165" s="15">
        <f t="shared" si="1240"/>
        <v>0</v>
      </c>
    </row>
    <row r="18166" spans="11:14" x14ac:dyDescent="0.2">
      <c r="K18166" s="15">
        <f t="shared" si="1238"/>
        <v>1</v>
      </c>
      <c r="L18166" s="17">
        <f t="shared" si="1239"/>
        <v>1680</v>
      </c>
      <c r="M18166" s="5">
        <f t="shared" si="1241"/>
        <v>0</v>
      </c>
      <c r="N18166" s="15">
        <f t="shared" si="1240"/>
        <v>0</v>
      </c>
    </row>
    <row r="18167" spans="11:14" x14ac:dyDescent="0.2">
      <c r="K18167" s="15">
        <f t="shared" si="1238"/>
        <v>1</v>
      </c>
      <c r="L18167" s="17">
        <f t="shared" si="1239"/>
        <v>1680</v>
      </c>
      <c r="M18167" s="5">
        <f t="shared" si="1241"/>
        <v>0</v>
      </c>
      <c r="N18167" s="15">
        <f t="shared" si="1240"/>
        <v>0</v>
      </c>
    </row>
    <row r="18168" spans="11:14" x14ac:dyDescent="0.2">
      <c r="K18168" s="15">
        <f t="shared" si="1238"/>
        <v>1</v>
      </c>
      <c r="L18168" s="17">
        <f t="shared" si="1239"/>
        <v>1680</v>
      </c>
      <c r="M18168" s="5">
        <f t="shared" si="1241"/>
        <v>0</v>
      </c>
      <c r="N18168" s="15">
        <f t="shared" si="1240"/>
        <v>0</v>
      </c>
    </row>
    <row r="18169" spans="11:14" x14ac:dyDescent="0.2">
      <c r="K18169" s="15">
        <f t="shared" si="1238"/>
        <v>1</v>
      </c>
      <c r="L18169" s="17">
        <f t="shared" si="1239"/>
        <v>1680</v>
      </c>
      <c r="M18169" s="5">
        <f t="shared" si="1241"/>
        <v>0</v>
      </c>
      <c r="N18169" s="15">
        <f t="shared" si="1240"/>
        <v>0</v>
      </c>
    </row>
    <row r="18170" spans="11:14" x14ac:dyDescent="0.2">
      <c r="K18170" s="15">
        <f t="shared" si="1238"/>
        <v>1</v>
      </c>
      <c r="L18170" s="17">
        <f t="shared" si="1239"/>
        <v>1680</v>
      </c>
      <c r="M18170" s="5">
        <f t="shared" si="1241"/>
        <v>0</v>
      </c>
      <c r="N18170" s="15">
        <f t="shared" si="1240"/>
        <v>0</v>
      </c>
    </row>
    <row r="18171" spans="11:14" x14ac:dyDescent="0.2">
      <c r="K18171" s="15">
        <f t="shared" si="1238"/>
        <v>1</v>
      </c>
      <c r="L18171" s="17">
        <f t="shared" si="1239"/>
        <v>1680</v>
      </c>
      <c r="M18171" s="5">
        <f t="shared" si="1241"/>
        <v>0</v>
      </c>
      <c r="N18171" s="15">
        <f t="shared" si="1240"/>
        <v>0</v>
      </c>
    </row>
    <row r="18172" spans="11:14" x14ac:dyDescent="0.2">
      <c r="K18172" s="15">
        <f t="shared" si="1238"/>
        <v>1</v>
      </c>
      <c r="L18172" s="17">
        <f t="shared" si="1239"/>
        <v>1680</v>
      </c>
      <c r="M18172" s="5">
        <f t="shared" si="1241"/>
        <v>0</v>
      </c>
      <c r="N18172" s="15">
        <f t="shared" si="1240"/>
        <v>0</v>
      </c>
    </row>
    <row r="18173" spans="11:14" x14ac:dyDescent="0.2">
      <c r="K18173" s="15">
        <f t="shared" si="1238"/>
        <v>1</v>
      </c>
      <c r="L18173" s="17">
        <f t="shared" si="1239"/>
        <v>1680</v>
      </c>
      <c r="M18173" s="5">
        <f t="shared" si="1241"/>
        <v>0</v>
      </c>
      <c r="N18173" s="15">
        <f t="shared" si="1240"/>
        <v>0</v>
      </c>
    </row>
    <row r="18174" spans="11:14" x14ac:dyDescent="0.2">
      <c r="K18174" s="15">
        <f t="shared" si="1238"/>
        <v>1</v>
      </c>
      <c r="L18174" s="17">
        <f t="shared" si="1239"/>
        <v>1680</v>
      </c>
      <c r="M18174" s="5">
        <f t="shared" si="1241"/>
        <v>0</v>
      </c>
      <c r="N18174" s="15">
        <f t="shared" si="1240"/>
        <v>0</v>
      </c>
    </row>
    <row r="18175" spans="11:14" x14ac:dyDescent="0.2">
      <c r="K18175" s="15">
        <f t="shared" si="1238"/>
        <v>1</v>
      </c>
      <c r="L18175" s="17">
        <f t="shared" si="1239"/>
        <v>1680</v>
      </c>
      <c r="M18175" s="5">
        <f t="shared" si="1241"/>
        <v>0</v>
      </c>
      <c r="N18175" s="15">
        <f t="shared" si="1240"/>
        <v>0</v>
      </c>
    </row>
    <row r="18176" spans="11:14" x14ac:dyDescent="0.2">
      <c r="K18176" s="15">
        <f t="shared" si="1238"/>
        <v>1</v>
      </c>
      <c r="L18176" s="17">
        <f t="shared" si="1239"/>
        <v>1680</v>
      </c>
      <c r="M18176" s="5">
        <f t="shared" si="1241"/>
        <v>0</v>
      </c>
      <c r="N18176" s="15">
        <f t="shared" si="1240"/>
        <v>0</v>
      </c>
    </row>
    <row r="18177" spans="11:14" x14ac:dyDescent="0.2">
      <c r="K18177" s="15">
        <f t="shared" si="1238"/>
        <v>1</v>
      </c>
      <c r="L18177" s="17">
        <f t="shared" si="1239"/>
        <v>1680</v>
      </c>
      <c r="M18177" s="5">
        <f t="shared" si="1241"/>
        <v>0</v>
      </c>
      <c r="N18177" s="15">
        <f t="shared" si="1240"/>
        <v>0</v>
      </c>
    </row>
    <row r="18178" spans="11:14" x14ac:dyDescent="0.2">
      <c r="K18178" s="15">
        <f t="shared" ref="K18178:K18241" si="1242">DATE(YEAR(E18178),MONTH(E18178),1)</f>
        <v>1</v>
      </c>
      <c r="L18178" s="17">
        <f t="shared" ref="L18178:L18241" si="1243">ROUND(($B$3-K18178)/365.25*12,0)</f>
        <v>1680</v>
      </c>
      <c r="M18178" s="5">
        <f t="shared" si="1241"/>
        <v>0</v>
      </c>
      <c r="N18178" s="15">
        <f t="shared" ref="N18178:N18241" si="1244">EDATE(E18178,D18178)</f>
        <v>0</v>
      </c>
    </row>
    <row r="18179" spans="11:14" x14ac:dyDescent="0.2">
      <c r="K18179" s="15">
        <f t="shared" si="1242"/>
        <v>1</v>
      </c>
      <c r="L18179" s="17">
        <f t="shared" si="1243"/>
        <v>1680</v>
      </c>
      <c r="M18179" s="5">
        <f t="shared" ref="M18179:M18242" si="1245">ROUND((N18179-K18179)/365.25*12,0)</f>
        <v>0</v>
      </c>
      <c r="N18179" s="15">
        <f t="shared" si="1244"/>
        <v>0</v>
      </c>
    </row>
    <row r="18180" spans="11:14" x14ac:dyDescent="0.2">
      <c r="K18180" s="15">
        <f t="shared" si="1242"/>
        <v>1</v>
      </c>
      <c r="L18180" s="17">
        <f t="shared" si="1243"/>
        <v>1680</v>
      </c>
      <c r="M18180" s="5">
        <f t="shared" si="1245"/>
        <v>0</v>
      </c>
      <c r="N18180" s="15">
        <f t="shared" si="1244"/>
        <v>0</v>
      </c>
    </row>
    <row r="18181" spans="11:14" x14ac:dyDescent="0.2">
      <c r="K18181" s="15">
        <f t="shared" si="1242"/>
        <v>1</v>
      </c>
      <c r="L18181" s="17">
        <f t="shared" si="1243"/>
        <v>1680</v>
      </c>
      <c r="M18181" s="5">
        <f t="shared" si="1245"/>
        <v>0</v>
      </c>
      <c r="N18181" s="15">
        <f t="shared" si="1244"/>
        <v>0</v>
      </c>
    </row>
    <row r="18182" spans="11:14" x14ac:dyDescent="0.2">
      <c r="K18182" s="15">
        <f t="shared" si="1242"/>
        <v>1</v>
      </c>
      <c r="L18182" s="17">
        <f t="shared" si="1243"/>
        <v>1680</v>
      </c>
      <c r="M18182" s="5">
        <f t="shared" si="1245"/>
        <v>0</v>
      </c>
      <c r="N18182" s="15">
        <f t="shared" si="1244"/>
        <v>0</v>
      </c>
    </row>
    <row r="18183" spans="11:14" x14ac:dyDescent="0.2">
      <c r="K18183" s="15">
        <f t="shared" si="1242"/>
        <v>1</v>
      </c>
      <c r="L18183" s="17">
        <f t="shared" si="1243"/>
        <v>1680</v>
      </c>
      <c r="M18183" s="5">
        <f t="shared" si="1245"/>
        <v>0</v>
      </c>
      <c r="N18183" s="15">
        <f t="shared" si="1244"/>
        <v>0</v>
      </c>
    </row>
    <row r="18184" spans="11:14" x14ac:dyDescent="0.2">
      <c r="K18184" s="15">
        <f t="shared" si="1242"/>
        <v>1</v>
      </c>
      <c r="L18184" s="17">
        <f t="shared" si="1243"/>
        <v>1680</v>
      </c>
      <c r="M18184" s="5">
        <f t="shared" si="1245"/>
        <v>0</v>
      </c>
      <c r="N18184" s="15">
        <f t="shared" si="1244"/>
        <v>0</v>
      </c>
    </row>
    <row r="18185" spans="11:14" x14ac:dyDescent="0.2">
      <c r="K18185" s="15">
        <f t="shared" si="1242"/>
        <v>1</v>
      </c>
      <c r="L18185" s="17">
        <f t="shared" si="1243"/>
        <v>1680</v>
      </c>
      <c r="M18185" s="5">
        <f t="shared" si="1245"/>
        <v>0</v>
      </c>
      <c r="N18185" s="15">
        <f t="shared" si="1244"/>
        <v>0</v>
      </c>
    </row>
    <row r="18186" spans="11:14" x14ac:dyDescent="0.2">
      <c r="K18186" s="15">
        <f t="shared" si="1242"/>
        <v>1</v>
      </c>
      <c r="L18186" s="17">
        <f t="shared" si="1243"/>
        <v>1680</v>
      </c>
      <c r="M18186" s="5">
        <f t="shared" si="1245"/>
        <v>0</v>
      </c>
      <c r="N18186" s="15">
        <f t="shared" si="1244"/>
        <v>0</v>
      </c>
    </row>
    <row r="18187" spans="11:14" x14ac:dyDescent="0.2">
      <c r="K18187" s="15">
        <f t="shared" si="1242"/>
        <v>1</v>
      </c>
      <c r="L18187" s="17">
        <f t="shared" si="1243"/>
        <v>1680</v>
      </c>
      <c r="M18187" s="5">
        <f t="shared" si="1245"/>
        <v>0</v>
      </c>
      <c r="N18187" s="15">
        <f t="shared" si="1244"/>
        <v>0</v>
      </c>
    </row>
    <row r="18188" spans="11:14" x14ac:dyDescent="0.2">
      <c r="K18188" s="15">
        <f t="shared" si="1242"/>
        <v>1</v>
      </c>
      <c r="L18188" s="17">
        <f t="shared" si="1243"/>
        <v>1680</v>
      </c>
      <c r="M18188" s="5">
        <f t="shared" si="1245"/>
        <v>0</v>
      </c>
      <c r="N18188" s="15">
        <f t="shared" si="1244"/>
        <v>0</v>
      </c>
    </row>
    <row r="18189" spans="11:14" x14ac:dyDescent="0.2">
      <c r="K18189" s="15">
        <f t="shared" si="1242"/>
        <v>1</v>
      </c>
      <c r="L18189" s="17">
        <f t="shared" si="1243"/>
        <v>1680</v>
      </c>
      <c r="M18189" s="5">
        <f t="shared" si="1245"/>
        <v>0</v>
      </c>
      <c r="N18189" s="15">
        <f t="shared" si="1244"/>
        <v>0</v>
      </c>
    </row>
    <row r="18190" spans="11:14" x14ac:dyDescent="0.2">
      <c r="K18190" s="15">
        <f t="shared" si="1242"/>
        <v>1</v>
      </c>
      <c r="L18190" s="17">
        <f t="shared" si="1243"/>
        <v>1680</v>
      </c>
      <c r="M18190" s="5">
        <f t="shared" si="1245"/>
        <v>0</v>
      </c>
      <c r="N18190" s="15">
        <f t="shared" si="1244"/>
        <v>0</v>
      </c>
    </row>
    <row r="18191" spans="11:14" x14ac:dyDescent="0.2">
      <c r="K18191" s="15">
        <f t="shared" si="1242"/>
        <v>1</v>
      </c>
      <c r="L18191" s="17">
        <f t="shared" si="1243"/>
        <v>1680</v>
      </c>
      <c r="M18191" s="5">
        <f t="shared" si="1245"/>
        <v>0</v>
      </c>
      <c r="N18191" s="15">
        <f t="shared" si="1244"/>
        <v>0</v>
      </c>
    </row>
    <row r="18192" spans="11:14" x14ac:dyDescent="0.2">
      <c r="K18192" s="15">
        <f t="shared" si="1242"/>
        <v>1</v>
      </c>
      <c r="L18192" s="17">
        <f t="shared" si="1243"/>
        <v>1680</v>
      </c>
      <c r="M18192" s="5">
        <f t="shared" si="1245"/>
        <v>0</v>
      </c>
      <c r="N18192" s="15">
        <f t="shared" si="1244"/>
        <v>0</v>
      </c>
    </row>
    <row r="18193" spans="11:14" x14ac:dyDescent="0.2">
      <c r="K18193" s="15">
        <f t="shared" si="1242"/>
        <v>1</v>
      </c>
      <c r="L18193" s="17">
        <f t="shared" si="1243"/>
        <v>1680</v>
      </c>
      <c r="M18193" s="5">
        <f t="shared" si="1245"/>
        <v>0</v>
      </c>
      <c r="N18193" s="15">
        <f t="shared" si="1244"/>
        <v>0</v>
      </c>
    </row>
    <row r="18194" spans="11:14" x14ac:dyDescent="0.2">
      <c r="K18194" s="15">
        <f t="shared" si="1242"/>
        <v>1</v>
      </c>
      <c r="L18194" s="17">
        <f t="shared" si="1243"/>
        <v>1680</v>
      </c>
      <c r="M18194" s="5">
        <f t="shared" si="1245"/>
        <v>0</v>
      </c>
      <c r="N18194" s="15">
        <f t="shared" si="1244"/>
        <v>0</v>
      </c>
    </row>
    <row r="18195" spans="11:14" x14ac:dyDescent="0.2">
      <c r="K18195" s="15">
        <f t="shared" si="1242"/>
        <v>1</v>
      </c>
      <c r="L18195" s="17">
        <f t="shared" si="1243"/>
        <v>1680</v>
      </c>
      <c r="M18195" s="5">
        <f t="shared" si="1245"/>
        <v>0</v>
      </c>
      <c r="N18195" s="15">
        <f t="shared" si="1244"/>
        <v>0</v>
      </c>
    </row>
    <row r="18196" spans="11:14" x14ac:dyDescent="0.2">
      <c r="K18196" s="15">
        <f t="shared" si="1242"/>
        <v>1</v>
      </c>
      <c r="L18196" s="17">
        <f t="shared" si="1243"/>
        <v>1680</v>
      </c>
      <c r="M18196" s="5">
        <f t="shared" si="1245"/>
        <v>0</v>
      </c>
      <c r="N18196" s="15">
        <f t="shared" si="1244"/>
        <v>0</v>
      </c>
    </row>
    <row r="18197" spans="11:14" x14ac:dyDescent="0.2">
      <c r="K18197" s="15">
        <f t="shared" si="1242"/>
        <v>1</v>
      </c>
      <c r="L18197" s="17">
        <f t="shared" si="1243"/>
        <v>1680</v>
      </c>
      <c r="M18197" s="5">
        <f t="shared" si="1245"/>
        <v>0</v>
      </c>
      <c r="N18197" s="15">
        <f t="shared" si="1244"/>
        <v>0</v>
      </c>
    </row>
    <row r="18198" spans="11:14" x14ac:dyDescent="0.2">
      <c r="K18198" s="15">
        <f t="shared" si="1242"/>
        <v>1</v>
      </c>
      <c r="L18198" s="17">
        <f t="shared" si="1243"/>
        <v>1680</v>
      </c>
      <c r="M18198" s="5">
        <f t="shared" si="1245"/>
        <v>0</v>
      </c>
      <c r="N18198" s="15">
        <f t="shared" si="1244"/>
        <v>0</v>
      </c>
    </row>
    <row r="18199" spans="11:14" x14ac:dyDescent="0.2">
      <c r="K18199" s="15">
        <f t="shared" si="1242"/>
        <v>1</v>
      </c>
      <c r="L18199" s="17">
        <f t="shared" si="1243"/>
        <v>1680</v>
      </c>
      <c r="M18199" s="5">
        <f t="shared" si="1245"/>
        <v>0</v>
      </c>
      <c r="N18199" s="15">
        <f t="shared" si="1244"/>
        <v>0</v>
      </c>
    </row>
    <row r="18200" spans="11:14" x14ac:dyDescent="0.2">
      <c r="K18200" s="15">
        <f t="shared" si="1242"/>
        <v>1</v>
      </c>
      <c r="L18200" s="17">
        <f t="shared" si="1243"/>
        <v>1680</v>
      </c>
      <c r="M18200" s="5">
        <f t="shared" si="1245"/>
        <v>0</v>
      </c>
      <c r="N18200" s="15">
        <f t="shared" si="1244"/>
        <v>0</v>
      </c>
    </row>
    <row r="18201" spans="11:14" x14ac:dyDescent="0.2">
      <c r="K18201" s="15">
        <f t="shared" si="1242"/>
        <v>1</v>
      </c>
      <c r="L18201" s="17">
        <f t="shared" si="1243"/>
        <v>1680</v>
      </c>
      <c r="M18201" s="5">
        <f t="shared" si="1245"/>
        <v>0</v>
      </c>
      <c r="N18201" s="15">
        <f t="shared" si="1244"/>
        <v>0</v>
      </c>
    </row>
    <row r="18202" spans="11:14" x14ac:dyDescent="0.2">
      <c r="K18202" s="15">
        <f t="shared" si="1242"/>
        <v>1</v>
      </c>
      <c r="L18202" s="17">
        <f t="shared" si="1243"/>
        <v>1680</v>
      </c>
      <c r="M18202" s="5">
        <f t="shared" si="1245"/>
        <v>0</v>
      </c>
      <c r="N18202" s="15">
        <f t="shared" si="1244"/>
        <v>0</v>
      </c>
    </row>
    <row r="18203" spans="11:14" x14ac:dyDescent="0.2">
      <c r="K18203" s="15">
        <f t="shared" si="1242"/>
        <v>1</v>
      </c>
      <c r="L18203" s="17">
        <f t="shared" si="1243"/>
        <v>1680</v>
      </c>
      <c r="M18203" s="5">
        <f t="shared" si="1245"/>
        <v>0</v>
      </c>
      <c r="N18203" s="15">
        <f t="shared" si="1244"/>
        <v>0</v>
      </c>
    </row>
    <row r="18204" spans="11:14" x14ac:dyDescent="0.2">
      <c r="K18204" s="15">
        <f t="shared" si="1242"/>
        <v>1</v>
      </c>
      <c r="L18204" s="17">
        <f t="shared" si="1243"/>
        <v>1680</v>
      </c>
      <c r="M18204" s="5">
        <f t="shared" si="1245"/>
        <v>0</v>
      </c>
      <c r="N18204" s="15">
        <f t="shared" si="1244"/>
        <v>0</v>
      </c>
    </row>
    <row r="18205" spans="11:14" x14ac:dyDescent="0.2">
      <c r="K18205" s="15">
        <f t="shared" si="1242"/>
        <v>1</v>
      </c>
      <c r="L18205" s="17">
        <f t="shared" si="1243"/>
        <v>1680</v>
      </c>
      <c r="M18205" s="5">
        <f t="shared" si="1245"/>
        <v>0</v>
      </c>
      <c r="N18205" s="15">
        <f t="shared" si="1244"/>
        <v>0</v>
      </c>
    </row>
    <row r="18206" spans="11:14" x14ac:dyDescent="0.2">
      <c r="K18206" s="15">
        <f t="shared" si="1242"/>
        <v>1</v>
      </c>
      <c r="L18206" s="17">
        <f t="shared" si="1243"/>
        <v>1680</v>
      </c>
      <c r="M18206" s="5">
        <f t="shared" si="1245"/>
        <v>0</v>
      </c>
      <c r="N18206" s="15">
        <f t="shared" si="1244"/>
        <v>0</v>
      </c>
    </row>
    <row r="18207" spans="11:14" x14ac:dyDescent="0.2">
      <c r="K18207" s="15">
        <f t="shared" si="1242"/>
        <v>1</v>
      </c>
      <c r="L18207" s="17">
        <f t="shared" si="1243"/>
        <v>1680</v>
      </c>
      <c r="M18207" s="5">
        <f t="shared" si="1245"/>
        <v>0</v>
      </c>
      <c r="N18207" s="15">
        <f t="shared" si="1244"/>
        <v>0</v>
      </c>
    </row>
    <row r="18208" spans="11:14" x14ac:dyDescent="0.2">
      <c r="K18208" s="15">
        <f t="shared" si="1242"/>
        <v>1</v>
      </c>
      <c r="L18208" s="17">
        <f t="shared" si="1243"/>
        <v>1680</v>
      </c>
      <c r="M18208" s="5">
        <f t="shared" si="1245"/>
        <v>0</v>
      </c>
      <c r="N18208" s="15">
        <f t="shared" si="1244"/>
        <v>0</v>
      </c>
    </row>
    <row r="18209" spans="11:14" x14ac:dyDescent="0.2">
      <c r="K18209" s="15">
        <f t="shared" si="1242"/>
        <v>1</v>
      </c>
      <c r="L18209" s="17">
        <f t="shared" si="1243"/>
        <v>1680</v>
      </c>
      <c r="M18209" s="5">
        <f t="shared" si="1245"/>
        <v>0</v>
      </c>
      <c r="N18209" s="15">
        <f t="shared" si="1244"/>
        <v>0</v>
      </c>
    </row>
    <row r="18210" spans="11:14" x14ac:dyDescent="0.2">
      <c r="K18210" s="15">
        <f t="shared" si="1242"/>
        <v>1</v>
      </c>
      <c r="L18210" s="17">
        <f t="shared" si="1243"/>
        <v>1680</v>
      </c>
      <c r="M18210" s="5">
        <f t="shared" si="1245"/>
        <v>0</v>
      </c>
      <c r="N18210" s="15">
        <f t="shared" si="1244"/>
        <v>0</v>
      </c>
    </row>
    <row r="18211" spans="11:14" x14ac:dyDescent="0.2">
      <c r="K18211" s="15">
        <f t="shared" si="1242"/>
        <v>1</v>
      </c>
      <c r="L18211" s="17">
        <f t="shared" si="1243"/>
        <v>1680</v>
      </c>
      <c r="M18211" s="5">
        <f t="shared" si="1245"/>
        <v>0</v>
      </c>
      <c r="N18211" s="15">
        <f t="shared" si="1244"/>
        <v>0</v>
      </c>
    </row>
    <row r="18212" spans="11:14" x14ac:dyDescent="0.2">
      <c r="K18212" s="15">
        <f t="shared" si="1242"/>
        <v>1</v>
      </c>
      <c r="L18212" s="17">
        <f t="shared" si="1243"/>
        <v>1680</v>
      </c>
      <c r="M18212" s="5">
        <f t="shared" si="1245"/>
        <v>0</v>
      </c>
      <c r="N18212" s="15">
        <f t="shared" si="1244"/>
        <v>0</v>
      </c>
    </row>
    <row r="18213" spans="11:14" x14ac:dyDescent="0.2">
      <c r="K18213" s="15">
        <f t="shared" si="1242"/>
        <v>1</v>
      </c>
      <c r="L18213" s="17">
        <f t="shared" si="1243"/>
        <v>1680</v>
      </c>
      <c r="M18213" s="5">
        <f t="shared" si="1245"/>
        <v>0</v>
      </c>
      <c r="N18213" s="15">
        <f t="shared" si="1244"/>
        <v>0</v>
      </c>
    </row>
    <row r="18214" spans="11:14" x14ac:dyDescent="0.2">
      <c r="K18214" s="15">
        <f t="shared" si="1242"/>
        <v>1</v>
      </c>
      <c r="L18214" s="17">
        <f t="shared" si="1243"/>
        <v>1680</v>
      </c>
      <c r="M18214" s="5">
        <f t="shared" si="1245"/>
        <v>0</v>
      </c>
      <c r="N18214" s="15">
        <f t="shared" si="1244"/>
        <v>0</v>
      </c>
    </row>
    <row r="18215" spans="11:14" x14ac:dyDescent="0.2">
      <c r="K18215" s="15">
        <f t="shared" si="1242"/>
        <v>1</v>
      </c>
      <c r="L18215" s="17">
        <f t="shared" si="1243"/>
        <v>1680</v>
      </c>
      <c r="M18215" s="5">
        <f t="shared" si="1245"/>
        <v>0</v>
      </c>
      <c r="N18215" s="15">
        <f t="shared" si="1244"/>
        <v>0</v>
      </c>
    </row>
    <row r="18216" spans="11:14" x14ac:dyDescent="0.2">
      <c r="K18216" s="15">
        <f t="shared" si="1242"/>
        <v>1</v>
      </c>
      <c r="L18216" s="17">
        <f t="shared" si="1243"/>
        <v>1680</v>
      </c>
      <c r="M18216" s="5">
        <f t="shared" si="1245"/>
        <v>0</v>
      </c>
      <c r="N18216" s="15">
        <f t="shared" si="1244"/>
        <v>0</v>
      </c>
    </row>
    <row r="18217" spans="11:14" x14ac:dyDescent="0.2">
      <c r="K18217" s="15">
        <f t="shared" si="1242"/>
        <v>1</v>
      </c>
      <c r="L18217" s="17">
        <f t="shared" si="1243"/>
        <v>1680</v>
      </c>
      <c r="M18217" s="5">
        <f t="shared" si="1245"/>
        <v>0</v>
      </c>
      <c r="N18217" s="15">
        <f t="shared" si="1244"/>
        <v>0</v>
      </c>
    </row>
    <row r="18218" spans="11:14" x14ac:dyDescent="0.2">
      <c r="K18218" s="15">
        <f t="shared" si="1242"/>
        <v>1</v>
      </c>
      <c r="L18218" s="17">
        <f t="shared" si="1243"/>
        <v>1680</v>
      </c>
      <c r="M18218" s="5">
        <f t="shared" si="1245"/>
        <v>0</v>
      </c>
      <c r="N18218" s="15">
        <f t="shared" si="1244"/>
        <v>0</v>
      </c>
    </row>
    <row r="18219" spans="11:14" x14ac:dyDescent="0.2">
      <c r="K18219" s="15">
        <f t="shared" si="1242"/>
        <v>1</v>
      </c>
      <c r="L18219" s="17">
        <f t="shared" si="1243"/>
        <v>1680</v>
      </c>
      <c r="M18219" s="5">
        <f t="shared" si="1245"/>
        <v>0</v>
      </c>
      <c r="N18219" s="15">
        <f t="shared" si="1244"/>
        <v>0</v>
      </c>
    </row>
    <row r="18220" spans="11:14" x14ac:dyDescent="0.2">
      <c r="K18220" s="15">
        <f t="shared" si="1242"/>
        <v>1</v>
      </c>
      <c r="L18220" s="17">
        <f t="shared" si="1243"/>
        <v>1680</v>
      </c>
      <c r="M18220" s="5">
        <f t="shared" si="1245"/>
        <v>0</v>
      </c>
      <c r="N18220" s="15">
        <f t="shared" si="1244"/>
        <v>0</v>
      </c>
    </row>
    <row r="18221" spans="11:14" x14ac:dyDescent="0.2">
      <c r="K18221" s="15">
        <f t="shared" si="1242"/>
        <v>1</v>
      </c>
      <c r="L18221" s="17">
        <f t="shared" si="1243"/>
        <v>1680</v>
      </c>
      <c r="M18221" s="5">
        <f t="shared" si="1245"/>
        <v>0</v>
      </c>
      <c r="N18221" s="15">
        <f t="shared" si="1244"/>
        <v>0</v>
      </c>
    </row>
    <row r="18222" spans="11:14" x14ac:dyDescent="0.2">
      <c r="K18222" s="15">
        <f t="shared" si="1242"/>
        <v>1</v>
      </c>
      <c r="L18222" s="17">
        <f t="shared" si="1243"/>
        <v>1680</v>
      </c>
      <c r="M18222" s="5">
        <f t="shared" si="1245"/>
        <v>0</v>
      </c>
      <c r="N18222" s="15">
        <f t="shared" si="1244"/>
        <v>0</v>
      </c>
    </row>
    <row r="18223" spans="11:14" x14ac:dyDescent="0.2">
      <c r="K18223" s="15">
        <f t="shared" si="1242"/>
        <v>1</v>
      </c>
      <c r="L18223" s="17">
        <f t="shared" si="1243"/>
        <v>1680</v>
      </c>
      <c r="M18223" s="5">
        <f t="shared" si="1245"/>
        <v>0</v>
      </c>
      <c r="N18223" s="15">
        <f t="shared" si="1244"/>
        <v>0</v>
      </c>
    </row>
    <row r="18224" spans="11:14" x14ac:dyDescent="0.2">
      <c r="K18224" s="15">
        <f t="shared" si="1242"/>
        <v>1</v>
      </c>
      <c r="L18224" s="17">
        <f t="shared" si="1243"/>
        <v>1680</v>
      </c>
      <c r="M18224" s="5">
        <f t="shared" si="1245"/>
        <v>0</v>
      </c>
      <c r="N18224" s="15">
        <f t="shared" si="1244"/>
        <v>0</v>
      </c>
    </row>
    <row r="18225" spans="11:14" x14ac:dyDescent="0.2">
      <c r="K18225" s="15">
        <f t="shared" si="1242"/>
        <v>1</v>
      </c>
      <c r="L18225" s="17">
        <f t="shared" si="1243"/>
        <v>1680</v>
      </c>
      <c r="M18225" s="5">
        <f t="shared" si="1245"/>
        <v>0</v>
      </c>
      <c r="N18225" s="15">
        <f t="shared" si="1244"/>
        <v>0</v>
      </c>
    </row>
    <row r="18226" spans="11:14" x14ac:dyDescent="0.2">
      <c r="K18226" s="15">
        <f t="shared" si="1242"/>
        <v>1</v>
      </c>
      <c r="L18226" s="17">
        <f t="shared" si="1243"/>
        <v>1680</v>
      </c>
      <c r="M18226" s="5">
        <f t="shared" si="1245"/>
        <v>0</v>
      </c>
      <c r="N18226" s="15">
        <f t="shared" si="1244"/>
        <v>0</v>
      </c>
    </row>
    <row r="18227" spans="11:14" x14ac:dyDescent="0.2">
      <c r="K18227" s="15">
        <f t="shared" si="1242"/>
        <v>1</v>
      </c>
      <c r="L18227" s="17">
        <f t="shared" si="1243"/>
        <v>1680</v>
      </c>
      <c r="M18227" s="5">
        <f t="shared" si="1245"/>
        <v>0</v>
      </c>
      <c r="N18227" s="15">
        <f t="shared" si="1244"/>
        <v>0</v>
      </c>
    </row>
    <row r="18228" spans="11:14" x14ac:dyDescent="0.2">
      <c r="K18228" s="15">
        <f t="shared" si="1242"/>
        <v>1</v>
      </c>
      <c r="L18228" s="17">
        <f t="shared" si="1243"/>
        <v>1680</v>
      </c>
      <c r="M18228" s="5">
        <f t="shared" si="1245"/>
        <v>0</v>
      </c>
      <c r="N18228" s="15">
        <f t="shared" si="1244"/>
        <v>0</v>
      </c>
    </row>
    <row r="18229" spans="11:14" x14ac:dyDescent="0.2">
      <c r="K18229" s="15">
        <f t="shared" si="1242"/>
        <v>1</v>
      </c>
      <c r="L18229" s="17">
        <f t="shared" si="1243"/>
        <v>1680</v>
      </c>
      <c r="M18229" s="5">
        <f t="shared" si="1245"/>
        <v>0</v>
      </c>
      <c r="N18229" s="15">
        <f t="shared" si="1244"/>
        <v>0</v>
      </c>
    </row>
    <row r="18230" spans="11:14" x14ac:dyDescent="0.2">
      <c r="K18230" s="15">
        <f t="shared" si="1242"/>
        <v>1</v>
      </c>
      <c r="L18230" s="17">
        <f t="shared" si="1243"/>
        <v>1680</v>
      </c>
      <c r="M18230" s="5">
        <f t="shared" si="1245"/>
        <v>0</v>
      </c>
      <c r="N18230" s="15">
        <f t="shared" si="1244"/>
        <v>0</v>
      </c>
    </row>
    <row r="18231" spans="11:14" x14ac:dyDescent="0.2">
      <c r="K18231" s="15">
        <f t="shared" si="1242"/>
        <v>1</v>
      </c>
      <c r="L18231" s="17">
        <f t="shared" si="1243"/>
        <v>1680</v>
      </c>
      <c r="M18231" s="5">
        <f t="shared" si="1245"/>
        <v>0</v>
      </c>
      <c r="N18231" s="15">
        <f t="shared" si="1244"/>
        <v>0</v>
      </c>
    </row>
    <row r="18232" spans="11:14" x14ac:dyDescent="0.2">
      <c r="K18232" s="15">
        <f t="shared" si="1242"/>
        <v>1</v>
      </c>
      <c r="L18232" s="17">
        <f t="shared" si="1243"/>
        <v>1680</v>
      </c>
      <c r="M18232" s="5">
        <f t="shared" si="1245"/>
        <v>0</v>
      </c>
      <c r="N18232" s="15">
        <f t="shared" si="1244"/>
        <v>0</v>
      </c>
    </row>
    <row r="18233" spans="11:14" x14ac:dyDescent="0.2">
      <c r="K18233" s="15">
        <f t="shared" si="1242"/>
        <v>1</v>
      </c>
      <c r="L18233" s="17">
        <f t="shared" si="1243"/>
        <v>1680</v>
      </c>
      <c r="M18233" s="5">
        <f t="shared" si="1245"/>
        <v>0</v>
      </c>
      <c r="N18233" s="15">
        <f t="shared" si="1244"/>
        <v>0</v>
      </c>
    </row>
    <row r="18234" spans="11:14" x14ac:dyDescent="0.2">
      <c r="K18234" s="15">
        <f t="shared" si="1242"/>
        <v>1</v>
      </c>
      <c r="L18234" s="17">
        <f t="shared" si="1243"/>
        <v>1680</v>
      </c>
      <c r="M18234" s="5">
        <f t="shared" si="1245"/>
        <v>0</v>
      </c>
      <c r="N18234" s="15">
        <f t="shared" si="1244"/>
        <v>0</v>
      </c>
    </row>
    <row r="18235" spans="11:14" x14ac:dyDescent="0.2">
      <c r="K18235" s="15">
        <f t="shared" si="1242"/>
        <v>1</v>
      </c>
      <c r="L18235" s="17">
        <f t="shared" si="1243"/>
        <v>1680</v>
      </c>
      <c r="M18235" s="5">
        <f t="shared" si="1245"/>
        <v>0</v>
      </c>
      <c r="N18235" s="15">
        <f t="shared" si="1244"/>
        <v>0</v>
      </c>
    </row>
    <row r="18236" spans="11:14" x14ac:dyDescent="0.2">
      <c r="K18236" s="15">
        <f t="shared" si="1242"/>
        <v>1</v>
      </c>
      <c r="L18236" s="17">
        <f t="shared" si="1243"/>
        <v>1680</v>
      </c>
      <c r="M18236" s="5">
        <f t="shared" si="1245"/>
        <v>0</v>
      </c>
      <c r="N18236" s="15">
        <f t="shared" si="1244"/>
        <v>0</v>
      </c>
    </row>
    <row r="18237" spans="11:14" x14ac:dyDescent="0.2">
      <c r="K18237" s="15">
        <f t="shared" si="1242"/>
        <v>1</v>
      </c>
      <c r="L18237" s="17">
        <f t="shared" si="1243"/>
        <v>1680</v>
      </c>
      <c r="M18237" s="5">
        <f t="shared" si="1245"/>
        <v>0</v>
      </c>
      <c r="N18237" s="15">
        <f t="shared" si="1244"/>
        <v>0</v>
      </c>
    </row>
    <row r="18238" spans="11:14" x14ac:dyDescent="0.2">
      <c r="K18238" s="15">
        <f t="shared" si="1242"/>
        <v>1</v>
      </c>
      <c r="L18238" s="17">
        <f t="shared" si="1243"/>
        <v>1680</v>
      </c>
      <c r="M18238" s="5">
        <f t="shared" si="1245"/>
        <v>0</v>
      </c>
      <c r="N18238" s="15">
        <f t="shared" si="1244"/>
        <v>0</v>
      </c>
    </row>
    <row r="18239" spans="11:14" x14ac:dyDescent="0.2">
      <c r="K18239" s="15">
        <f t="shared" si="1242"/>
        <v>1</v>
      </c>
      <c r="L18239" s="17">
        <f t="shared" si="1243"/>
        <v>1680</v>
      </c>
      <c r="M18239" s="5">
        <f t="shared" si="1245"/>
        <v>0</v>
      </c>
      <c r="N18239" s="15">
        <f t="shared" si="1244"/>
        <v>0</v>
      </c>
    </row>
    <row r="18240" spans="11:14" x14ac:dyDescent="0.2">
      <c r="K18240" s="15">
        <f t="shared" si="1242"/>
        <v>1</v>
      </c>
      <c r="L18240" s="17">
        <f t="shared" si="1243"/>
        <v>1680</v>
      </c>
      <c r="M18240" s="5">
        <f t="shared" si="1245"/>
        <v>0</v>
      </c>
      <c r="N18240" s="15">
        <f t="shared" si="1244"/>
        <v>0</v>
      </c>
    </row>
    <row r="18241" spans="11:14" x14ac:dyDescent="0.2">
      <c r="K18241" s="15">
        <f t="shared" si="1242"/>
        <v>1</v>
      </c>
      <c r="L18241" s="17">
        <f t="shared" si="1243"/>
        <v>1680</v>
      </c>
      <c r="M18241" s="5">
        <f t="shared" si="1245"/>
        <v>0</v>
      </c>
      <c r="N18241" s="15">
        <f t="shared" si="1244"/>
        <v>0</v>
      </c>
    </row>
    <row r="18242" spans="11:14" x14ac:dyDescent="0.2">
      <c r="K18242" s="15">
        <f t="shared" ref="K18242:K18305" si="1246">DATE(YEAR(E18242),MONTH(E18242),1)</f>
        <v>1</v>
      </c>
      <c r="L18242" s="17">
        <f t="shared" ref="L18242:L18305" si="1247">ROUND(($B$3-K18242)/365.25*12,0)</f>
        <v>1680</v>
      </c>
      <c r="M18242" s="5">
        <f t="shared" si="1245"/>
        <v>0</v>
      </c>
      <c r="N18242" s="15">
        <f t="shared" ref="N18242:N18305" si="1248">EDATE(E18242,D18242)</f>
        <v>0</v>
      </c>
    </row>
    <row r="18243" spans="11:14" x14ac:dyDescent="0.2">
      <c r="K18243" s="15">
        <f t="shared" si="1246"/>
        <v>1</v>
      </c>
      <c r="L18243" s="17">
        <f t="shared" si="1247"/>
        <v>1680</v>
      </c>
      <c r="M18243" s="5">
        <f t="shared" ref="M18243:M18306" si="1249">ROUND((N18243-K18243)/365.25*12,0)</f>
        <v>0</v>
      </c>
      <c r="N18243" s="15">
        <f t="shared" si="1248"/>
        <v>0</v>
      </c>
    </row>
    <row r="18244" spans="11:14" x14ac:dyDescent="0.2">
      <c r="K18244" s="15">
        <f t="shared" si="1246"/>
        <v>1</v>
      </c>
      <c r="L18244" s="17">
        <f t="shared" si="1247"/>
        <v>1680</v>
      </c>
      <c r="M18244" s="5">
        <f t="shared" si="1249"/>
        <v>0</v>
      </c>
      <c r="N18244" s="15">
        <f t="shared" si="1248"/>
        <v>0</v>
      </c>
    </row>
    <row r="18245" spans="11:14" x14ac:dyDescent="0.2">
      <c r="K18245" s="15">
        <f t="shared" si="1246"/>
        <v>1</v>
      </c>
      <c r="L18245" s="17">
        <f t="shared" si="1247"/>
        <v>1680</v>
      </c>
      <c r="M18245" s="5">
        <f t="shared" si="1249"/>
        <v>0</v>
      </c>
      <c r="N18245" s="15">
        <f t="shared" si="1248"/>
        <v>0</v>
      </c>
    </row>
    <row r="18246" spans="11:14" x14ac:dyDescent="0.2">
      <c r="K18246" s="15">
        <f t="shared" si="1246"/>
        <v>1</v>
      </c>
      <c r="L18246" s="17">
        <f t="shared" si="1247"/>
        <v>1680</v>
      </c>
      <c r="M18246" s="5">
        <f t="shared" si="1249"/>
        <v>0</v>
      </c>
      <c r="N18246" s="15">
        <f t="shared" si="1248"/>
        <v>0</v>
      </c>
    </row>
    <row r="18247" spans="11:14" x14ac:dyDescent="0.2">
      <c r="K18247" s="15">
        <f t="shared" si="1246"/>
        <v>1</v>
      </c>
      <c r="L18247" s="17">
        <f t="shared" si="1247"/>
        <v>1680</v>
      </c>
      <c r="M18247" s="5">
        <f t="shared" si="1249"/>
        <v>0</v>
      </c>
      <c r="N18247" s="15">
        <f t="shared" si="1248"/>
        <v>0</v>
      </c>
    </row>
    <row r="18248" spans="11:14" x14ac:dyDescent="0.2">
      <c r="K18248" s="15">
        <f t="shared" si="1246"/>
        <v>1</v>
      </c>
      <c r="L18248" s="17">
        <f t="shared" si="1247"/>
        <v>1680</v>
      </c>
      <c r="M18248" s="5">
        <f t="shared" si="1249"/>
        <v>0</v>
      </c>
      <c r="N18248" s="15">
        <f t="shared" si="1248"/>
        <v>0</v>
      </c>
    </row>
    <row r="18249" spans="11:14" x14ac:dyDescent="0.2">
      <c r="K18249" s="15">
        <f t="shared" si="1246"/>
        <v>1</v>
      </c>
      <c r="L18249" s="17">
        <f t="shared" si="1247"/>
        <v>1680</v>
      </c>
      <c r="M18249" s="5">
        <f t="shared" si="1249"/>
        <v>0</v>
      </c>
      <c r="N18249" s="15">
        <f t="shared" si="1248"/>
        <v>0</v>
      </c>
    </row>
    <row r="18250" spans="11:14" x14ac:dyDescent="0.2">
      <c r="K18250" s="15">
        <f t="shared" si="1246"/>
        <v>1</v>
      </c>
      <c r="L18250" s="17">
        <f t="shared" si="1247"/>
        <v>1680</v>
      </c>
      <c r="M18250" s="5">
        <f t="shared" si="1249"/>
        <v>0</v>
      </c>
      <c r="N18250" s="15">
        <f t="shared" si="1248"/>
        <v>0</v>
      </c>
    </row>
    <row r="18251" spans="11:14" x14ac:dyDescent="0.2">
      <c r="K18251" s="15">
        <f t="shared" si="1246"/>
        <v>1</v>
      </c>
      <c r="L18251" s="17">
        <f t="shared" si="1247"/>
        <v>1680</v>
      </c>
      <c r="M18251" s="5">
        <f t="shared" si="1249"/>
        <v>0</v>
      </c>
      <c r="N18251" s="15">
        <f t="shared" si="1248"/>
        <v>0</v>
      </c>
    </row>
    <row r="18252" spans="11:14" x14ac:dyDescent="0.2">
      <c r="K18252" s="15">
        <f t="shared" si="1246"/>
        <v>1</v>
      </c>
      <c r="L18252" s="17">
        <f t="shared" si="1247"/>
        <v>1680</v>
      </c>
      <c r="M18252" s="5">
        <f t="shared" si="1249"/>
        <v>0</v>
      </c>
      <c r="N18252" s="15">
        <f t="shared" si="1248"/>
        <v>0</v>
      </c>
    </row>
    <row r="18253" spans="11:14" x14ac:dyDescent="0.2">
      <c r="K18253" s="15">
        <f t="shared" si="1246"/>
        <v>1</v>
      </c>
      <c r="L18253" s="17">
        <f t="shared" si="1247"/>
        <v>1680</v>
      </c>
      <c r="M18253" s="5">
        <f t="shared" si="1249"/>
        <v>0</v>
      </c>
      <c r="N18253" s="15">
        <f t="shared" si="1248"/>
        <v>0</v>
      </c>
    </row>
    <row r="18254" spans="11:14" x14ac:dyDescent="0.2">
      <c r="K18254" s="15">
        <f t="shared" si="1246"/>
        <v>1</v>
      </c>
      <c r="L18254" s="17">
        <f t="shared" si="1247"/>
        <v>1680</v>
      </c>
      <c r="M18254" s="5">
        <f t="shared" si="1249"/>
        <v>0</v>
      </c>
      <c r="N18254" s="15">
        <f t="shared" si="1248"/>
        <v>0</v>
      </c>
    </row>
    <row r="18255" spans="11:14" x14ac:dyDescent="0.2">
      <c r="K18255" s="15">
        <f t="shared" si="1246"/>
        <v>1</v>
      </c>
      <c r="L18255" s="17">
        <f t="shared" si="1247"/>
        <v>1680</v>
      </c>
      <c r="M18255" s="5">
        <f t="shared" si="1249"/>
        <v>0</v>
      </c>
      <c r="N18255" s="15">
        <f t="shared" si="1248"/>
        <v>0</v>
      </c>
    </row>
    <row r="18256" spans="11:14" x14ac:dyDescent="0.2">
      <c r="K18256" s="15">
        <f t="shared" si="1246"/>
        <v>1</v>
      </c>
      <c r="L18256" s="17">
        <f t="shared" si="1247"/>
        <v>1680</v>
      </c>
      <c r="M18256" s="5">
        <f t="shared" si="1249"/>
        <v>0</v>
      </c>
      <c r="N18256" s="15">
        <f t="shared" si="1248"/>
        <v>0</v>
      </c>
    </row>
    <row r="18257" spans="11:14" x14ac:dyDescent="0.2">
      <c r="K18257" s="15">
        <f t="shared" si="1246"/>
        <v>1</v>
      </c>
      <c r="L18257" s="17">
        <f t="shared" si="1247"/>
        <v>1680</v>
      </c>
      <c r="M18257" s="5">
        <f t="shared" si="1249"/>
        <v>0</v>
      </c>
      <c r="N18257" s="15">
        <f t="shared" si="1248"/>
        <v>0</v>
      </c>
    </row>
    <row r="18258" spans="11:14" x14ac:dyDescent="0.2">
      <c r="K18258" s="15">
        <f t="shared" si="1246"/>
        <v>1</v>
      </c>
      <c r="L18258" s="17">
        <f t="shared" si="1247"/>
        <v>1680</v>
      </c>
      <c r="M18258" s="5">
        <f t="shared" si="1249"/>
        <v>0</v>
      </c>
      <c r="N18258" s="15">
        <f t="shared" si="1248"/>
        <v>0</v>
      </c>
    </row>
    <row r="18259" spans="11:14" x14ac:dyDescent="0.2">
      <c r="K18259" s="15">
        <f t="shared" si="1246"/>
        <v>1</v>
      </c>
      <c r="L18259" s="17">
        <f t="shared" si="1247"/>
        <v>1680</v>
      </c>
      <c r="M18259" s="5">
        <f t="shared" si="1249"/>
        <v>0</v>
      </c>
      <c r="N18259" s="15">
        <f t="shared" si="1248"/>
        <v>0</v>
      </c>
    </row>
    <row r="18260" spans="11:14" x14ac:dyDescent="0.2">
      <c r="K18260" s="15">
        <f t="shared" si="1246"/>
        <v>1</v>
      </c>
      <c r="L18260" s="17">
        <f t="shared" si="1247"/>
        <v>1680</v>
      </c>
      <c r="M18260" s="5">
        <f t="shared" si="1249"/>
        <v>0</v>
      </c>
      <c r="N18260" s="15">
        <f t="shared" si="1248"/>
        <v>0</v>
      </c>
    </row>
    <row r="18261" spans="11:14" x14ac:dyDescent="0.2">
      <c r="K18261" s="15">
        <f t="shared" si="1246"/>
        <v>1</v>
      </c>
      <c r="L18261" s="17">
        <f t="shared" si="1247"/>
        <v>1680</v>
      </c>
      <c r="M18261" s="5">
        <f t="shared" si="1249"/>
        <v>0</v>
      </c>
      <c r="N18261" s="15">
        <f t="shared" si="1248"/>
        <v>0</v>
      </c>
    </row>
    <row r="18262" spans="11:14" x14ac:dyDescent="0.2">
      <c r="K18262" s="15">
        <f t="shared" si="1246"/>
        <v>1</v>
      </c>
      <c r="L18262" s="17">
        <f t="shared" si="1247"/>
        <v>1680</v>
      </c>
      <c r="M18262" s="5">
        <f t="shared" si="1249"/>
        <v>0</v>
      </c>
      <c r="N18262" s="15">
        <f t="shared" si="1248"/>
        <v>0</v>
      </c>
    </row>
    <row r="18263" spans="11:14" x14ac:dyDescent="0.2">
      <c r="K18263" s="15">
        <f t="shared" si="1246"/>
        <v>1</v>
      </c>
      <c r="L18263" s="17">
        <f t="shared" si="1247"/>
        <v>1680</v>
      </c>
      <c r="M18263" s="5">
        <f t="shared" si="1249"/>
        <v>0</v>
      </c>
      <c r="N18263" s="15">
        <f t="shared" si="1248"/>
        <v>0</v>
      </c>
    </row>
    <row r="18264" spans="11:14" x14ac:dyDescent="0.2">
      <c r="K18264" s="15">
        <f t="shared" si="1246"/>
        <v>1</v>
      </c>
      <c r="L18264" s="17">
        <f t="shared" si="1247"/>
        <v>1680</v>
      </c>
      <c r="M18264" s="5">
        <f t="shared" si="1249"/>
        <v>0</v>
      </c>
      <c r="N18264" s="15">
        <f t="shared" si="1248"/>
        <v>0</v>
      </c>
    </row>
    <row r="18265" spans="11:14" x14ac:dyDescent="0.2">
      <c r="K18265" s="15">
        <f t="shared" si="1246"/>
        <v>1</v>
      </c>
      <c r="L18265" s="17">
        <f t="shared" si="1247"/>
        <v>1680</v>
      </c>
      <c r="M18265" s="5">
        <f t="shared" si="1249"/>
        <v>0</v>
      </c>
      <c r="N18265" s="15">
        <f t="shared" si="1248"/>
        <v>0</v>
      </c>
    </row>
    <row r="18266" spans="11:14" x14ac:dyDescent="0.2">
      <c r="K18266" s="15">
        <f t="shared" si="1246"/>
        <v>1</v>
      </c>
      <c r="L18266" s="17">
        <f t="shared" si="1247"/>
        <v>1680</v>
      </c>
      <c r="M18266" s="5">
        <f t="shared" si="1249"/>
        <v>0</v>
      </c>
      <c r="N18266" s="15">
        <f t="shared" si="1248"/>
        <v>0</v>
      </c>
    </row>
    <row r="18267" spans="11:14" x14ac:dyDescent="0.2">
      <c r="K18267" s="15">
        <f t="shared" si="1246"/>
        <v>1</v>
      </c>
      <c r="L18267" s="17">
        <f t="shared" si="1247"/>
        <v>1680</v>
      </c>
      <c r="M18267" s="5">
        <f t="shared" si="1249"/>
        <v>0</v>
      </c>
      <c r="N18267" s="15">
        <f t="shared" si="1248"/>
        <v>0</v>
      </c>
    </row>
    <row r="18268" spans="11:14" x14ac:dyDescent="0.2">
      <c r="K18268" s="15">
        <f t="shared" si="1246"/>
        <v>1</v>
      </c>
      <c r="L18268" s="17">
        <f t="shared" si="1247"/>
        <v>1680</v>
      </c>
      <c r="M18268" s="5">
        <f t="shared" si="1249"/>
        <v>0</v>
      </c>
      <c r="N18268" s="15">
        <f t="shared" si="1248"/>
        <v>0</v>
      </c>
    </row>
    <row r="18269" spans="11:14" x14ac:dyDescent="0.2">
      <c r="K18269" s="15">
        <f t="shared" si="1246"/>
        <v>1</v>
      </c>
      <c r="L18269" s="17">
        <f t="shared" si="1247"/>
        <v>1680</v>
      </c>
      <c r="M18269" s="5">
        <f t="shared" si="1249"/>
        <v>0</v>
      </c>
      <c r="N18269" s="15">
        <f t="shared" si="1248"/>
        <v>0</v>
      </c>
    </row>
    <row r="18270" spans="11:14" x14ac:dyDescent="0.2">
      <c r="K18270" s="15">
        <f t="shared" si="1246"/>
        <v>1</v>
      </c>
      <c r="L18270" s="17">
        <f t="shared" si="1247"/>
        <v>1680</v>
      </c>
      <c r="M18270" s="5">
        <f t="shared" si="1249"/>
        <v>0</v>
      </c>
      <c r="N18270" s="15">
        <f t="shared" si="1248"/>
        <v>0</v>
      </c>
    </row>
    <row r="18271" spans="11:14" x14ac:dyDescent="0.2">
      <c r="K18271" s="15">
        <f t="shared" si="1246"/>
        <v>1</v>
      </c>
      <c r="L18271" s="17">
        <f t="shared" si="1247"/>
        <v>1680</v>
      </c>
      <c r="M18271" s="5">
        <f t="shared" si="1249"/>
        <v>0</v>
      </c>
      <c r="N18271" s="15">
        <f t="shared" si="1248"/>
        <v>0</v>
      </c>
    </row>
    <row r="18272" spans="11:14" x14ac:dyDescent="0.2">
      <c r="K18272" s="15">
        <f t="shared" si="1246"/>
        <v>1</v>
      </c>
      <c r="L18272" s="17">
        <f t="shared" si="1247"/>
        <v>1680</v>
      </c>
      <c r="M18272" s="5">
        <f t="shared" si="1249"/>
        <v>0</v>
      </c>
      <c r="N18272" s="15">
        <f t="shared" si="1248"/>
        <v>0</v>
      </c>
    </row>
    <row r="18273" spans="11:14" x14ac:dyDescent="0.2">
      <c r="K18273" s="15">
        <f t="shared" si="1246"/>
        <v>1</v>
      </c>
      <c r="L18273" s="17">
        <f t="shared" si="1247"/>
        <v>1680</v>
      </c>
      <c r="M18273" s="5">
        <f t="shared" si="1249"/>
        <v>0</v>
      </c>
      <c r="N18273" s="15">
        <f t="shared" si="1248"/>
        <v>0</v>
      </c>
    </row>
    <row r="18274" spans="11:14" x14ac:dyDescent="0.2">
      <c r="K18274" s="15">
        <f t="shared" si="1246"/>
        <v>1</v>
      </c>
      <c r="L18274" s="17">
        <f t="shared" si="1247"/>
        <v>1680</v>
      </c>
      <c r="M18274" s="5">
        <f t="shared" si="1249"/>
        <v>0</v>
      </c>
      <c r="N18274" s="15">
        <f t="shared" si="1248"/>
        <v>0</v>
      </c>
    </row>
    <row r="18275" spans="11:14" x14ac:dyDescent="0.2">
      <c r="K18275" s="15">
        <f t="shared" si="1246"/>
        <v>1</v>
      </c>
      <c r="L18275" s="17">
        <f t="shared" si="1247"/>
        <v>1680</v>
      </c>
      <c r="M18275" s="5">
        <f t="shared" si="1249"/>
        <v>0</v>
      </c>
      <c r="N18275" s="15">
        <f t="shared" si="1248"/>
        <v>0</v>
      </c>
    </row>
    <row r="18276" spans="11:14" x14ac:dyDescent="0.2">
      <c r="K18276" s="15">
        <f t="shared" si="1246"/>
        <v>1</v>
      </c>
      <c r="L18276" s="17">
        <f t="shared" si="1247"/>
        <v>1680</v>
      </c>
      <c r="M18276" s="5">
        <f t="shared" si="1249"/>
        <v>0</v>
      </c>
      <c r="N18276" s="15">
        <f t="shared" si="1248"/>
        <v>0</v>
      </c>
    </row>
    <row r="18277" spans="11:14" x14ac:dyDescent="0.2">
      <c r="K18277" s="15">
        <f t="shared" si="1246"/>
        <v>1</v>
      </c>
      <c r="L18277" s="17">
        <f t="shared" si="1247"/>
        <v>1680</v>
      </c>
      <c r="M18277" s="5">
        <f t="shared" si="1249"/>
        <v>0</v>
      </c>
      <c r="N18277" s="15">
        <f t="shared" si="1248"/>
        <v>0</v>
      </c>
    </row>
    <row r="18278" spans="11:14" x14ac:dyDescent="0.2">
      <c r="K18278" s="15">
        <f t="shared" si="1246"/>
        <v>1</v>
      </c>
      <c r="L18278" s="17">
        <f t="shared" si="1247"/>
        <v>1680</v>
      </c>
      <c r="M18278" s="5">
        <f t="shared" si="1249"/>
        <v>0</v>
      </c>
      <c r="N18278" s="15">
        <f t="shared" si="1248"/>
        <v>0</v>
      </c>
    </row>
    <row r="18279" spans="11:14" x14ac:dyDescent="0.2">
      <c r="K18279" s="15">
        <f t="shared" si="1246"/>
        <v>1</v>
      </c>
      <c r="L18279" s="17">
        <f t="shared" si="1247"/>
        <v>1680</v>
      </c>
      <c r="M18279" s="5">
        <f t="shared" si="1249"/>
        <v>0</v>
      </c>
      <c r="N18279" s="15">
        <f t="shared" si="1248"/>
        <v>0</v>
      </c>
    </row>
    <row r="18280" spans="11:14" x14ac:dyDescent="0.2">
      <c r="K18280" s="15">
        <f t="shared" si="1246"/>
        <v>1</v>
      </c>
      <c r="L18280" s="17">
        <f t="shared" si="1247"/>
        <v>1680</v>
      </c>
      <c r="M18280" s="5">
        <f t="shared" si="1249"/>
        <v>0</v>
      </c>
      <c r="N18280" s="15">
        <f t="shared" si="1248"/>
        <v>0</v>
      </c>
    </row>
    <row r="18281" spans="11:14" x14ac:dyDescent="0.2">
      <c r="K18281" s="15">
        <f t="shared" si="1246"/>
        <v>1</v>
      </c>
      <c r="L18281" s="17">
        <f t="shared" si="1247"/>
        <v>1680</v>
      </c>
      <c r="M18281" s="5">
        <f t="shared" si="1249"/>
        <v>0</v>
      </c>
      <c r="N18281" s="15">
        <f t="shared" si="1248"/>
        <v>0</v>
      </c>
    </row>
    <row r="18282" spans="11:14" x14ac:dyDescent="0.2">
      <c r="K18282" s="15">
        <f t="shared" si="1246"/>
        <v>1</v>
      </c>
      <c r="L18282" s="17">
        <f t="shared" si="1247"/>
        <v>1680</v>
      </c>
      <c r="M18282" s="5">
        <f t="shared" si="1249"/>
        <v>0</v>
      </c>
      <c r="N18282" s="15">
        <f t="shared" si="1248"/>
        <v>0</v>
      </c>
    </row>
    <row r="18283" spans="11:14" x14ac:dyDescent="0.2">
      <c r="K18283" s="15">
        <f t="shared" si="1246"/>
        <v>1</v>
      </c>
      <c r="L18283" s="17">
        <f t="shared" si="1247"/>
        <v>1680</v>
      </c>
      <c r="M18283" s="5">
        <f t="shared" si="1249"/>
        <v>0</v>
      </c>
      <c r="N18283" s="15">
        <f t="shared" si="1248"/>
        <v>0</v>
      </c>
    </row>
    <row r="18284" spans="11:14" x14ac:dyDescent="0.2">
      <c r="K18284" s="15">
        <f t="shared" si="1246"/>
        <v>1</v>
      </c>
      <c r="L18284" s="17">
        <f t="shared" si="1247"/>
        <v>1680</v>
      </c>
      <c r="M18284" s="5">
        <f t="shared" si="1249"/>
        <v>0</v>
      </c>
      <c r="N18284" s="15">
        <f t="shared" si="1248"/>
        <v>0</v>
      </c>
    </row>
    <row r="18285" spans="11:14" x14ac:dyDescent="0.2">
      <c r="K18285" s="15">
        <f t="shared" si="1246"/>
        <v>1</v>
      </c>
      <c r="L18285" s="17">
        <f t="shared" si="1247"/>
        <v>1680</v>
      </c>
      <c r="M18285" s="5">
        <f t="shared" si="1249"/>
        <v>0</v>
      </c>
      <c r="N18285" s="15">
        <f t="shared" si="1248"/>
        <v>0</v>
      </c>
    </row>
    <row r="18286" spans="11:14" x14ac:dyDescent="0.2">
      <c r="K18286" s="15">
        <f t="shared" si="1246"/>
        <v>1</v>
      </c>
      <c r="L18286" s="17">
        <f t="shared" si="1247"/>
        <v>1680</v>
      </c>
      <c r="M18286" s="5">
        <f t="shared" si="1249"/>
        <v>0</v>
      </c>
      <c r="N18286" s="15">
        <f t="shared" si="1248"/>
        <v>0</v>
      </c>
    </row>
    <row r="18287" spans="11:14" x14ac:dyDescent="0.2">
      <c r="K18287" s="15">
        <f t="shared" si="1246"/>
        <v>1</v>
      </c>
      <c r="L18287" s="17">
        <f t="shared" si="1247"/>
        <v>1680</v>
      </c>
      <c r="M18287" s="5">
        <f t="shared" si="1249"/>
        <v>0</v>
      </c>
      <c r="N18287" s="15">
        <f t="shared" si="1248"/>
        <v>0</v>
      </c>
    </row>
    <row r="18288" spans="11:14" x14ac:dyDescent="0.2">
      <c r="K18288" s="15">
        <f t="shared" si="1246"/>
        <v>1</v>
      </c>
      <c r="L18288" s="17">
        <f t="shared" si="1247"/>
        <v>1680</v>
      </c>
      <c r="M18288" s="5">
        <f t="shared" si="1249"/>
        <v>0</v>
      </c>
      <c r="N18288" s="15">
        <f t="shared" si="1248"/>
        <v>0</v>
      </c>
    </row>
    <row r="18289" spans="11:14" x14ac:dyDescent="0.2">
      <c r="K18289" s="15">
        <f t="shared" si="1246"/>
        <v>1</v>
      </c>
      <c r="L18289" s="17">
        <f t="shared" si="1247"/>
        <v>1680</v>
      </c>
      <c r="M18289" s="5">
        <f t="shared" si="1249"/>
        <v>0</v>
      </c>
      <c r="N18289" s="15">
        <f t="shared" si="1248"/>
        <v>0</v>
      </c>
    </row>
    <row r="18290" spans="11:14" x14ac:dyDescent="0.2">
      <c r="K18290" s="15">
        <f t="shared" si="1246"/>
        <v>1</v>
      </c>
      <c r="L18290" s="17">
        <f t="shared" si="1247"/>
        <v>1680</v>
      </c>
      <c r="M18290" s="5">
        <f t="shared" si="1249"/>
        <v>0</v>
      </c>
      <c r="N18290" s="15">
        <f t="shared" si="1248"/>
        <v>0</v>
      </c>
    </row>
    <row r="18291" spans="11:14" x14ac:dyDescent="0.2">
      <c r="K18291" s="15">
        <f t="shared" si="1246"/>
        <v>1</v>
      </c>
      <c r="L18291" s="17">
        <f t="shared" si="1247"/>
        <v>1680</v>
      </c>
      <c r="M18291" s="5">
        <f t="shared" si="1249"/>
        <v>0</v>
      </c>
      <c r="N18291" s="15">
        <f t="shared" si="1248"/>
        <v>0</v>
      </c>
    </row>
    <row r="18292" spans="11:14" x14ac:dyDescent="0.2">
      <c r="K18292" s="15">
        <f t="shared" si="1246"/>
        <v>1</v>
      </c>
      <c r="L18292" s="17">
        <f t="shared" si="1247"/>
        <v>1680</v>
      </c>
      <c r="M18292" s="5">
        <f t="shared" si="1249"/>
        <v>0</v>
      </c>
      <c r="N18292" s="15">
        <f t="shared" si="1248"/>
        <v>0</v>
      </c>
    </row>
    <row r="18293" spans="11:14" x14ac:dyDescent="0.2">
      <c r="K18293" s="15">
        <f t="shared" si="1246"/>
        <v>1</v>
      </c>
      <c r="L18293" s="17">
        <f t="shared" si="1247"/>
        <v>1680</v>
      </c>
      <c r="M18293" s="5">
        <f t="shared" si="1249"/>
        <v>0</v>
      </c>
      <c r="N18293" s="15">
        <f t="shared" si="1248"/>
        <v>0</v>
      </c>
    </row>
    <row r="18294" spans="11:14" x14ac:dyDescent="0.2">
      <c r="K18294" s="15">
        <f t="shared" si="1246"/>
        <v>1</v>
      </c>
      <c r="L18294" s="17">
        <f t="shared" si="1247"/>
        <v>1680</v>
      </c>
      <c r="M18294" s="5">
        <f t="shared" si="1249"/>
        <v>0</v>
      </c>
      <c r="N18294" s="15">
        <f t="shared" si="1248"/>
        <v>0</v>
      </c>
    </row>
    <row r="18295" spans="11:14" x14ac:dyDescent="0.2">
      <c r="K18295" s="15">
        <f t="shared" si="1246"/>
        <v>1</v>
      </c>
      <c r="L18295" s="17">
        <f t="shared" si="1247"/>
        <v>1680</v>
      </c>
      <c r="M18295" s="5">
        <f t="shared" si="1249"/>
        <v>0</v>
      </c>
      <c r="N18295" s="15">
        <f t="shared" si="1248"/>
        <v>0</v>
      </c>
    </row>
    <row r="18296" spans="11:14" x14ac:dyDescent="0.2">
      <c r="K18296" s="15">
        <f t="shared" si="1246"/>
        <v>1</v>
      </c>
      <c r="L18296" s="17">
        <f t="shared" si="1247"/>
        <v>1680</v>
      </c>
      <c r="M18296" s="5">
        <f t="shared" si="1249"/>
        <v>0</v>
      </c>
      <c r="N18296" s="15">
        <f t="shared" si="1248"/>
        <v>0</v>
      </c>
    </row>
    <row r="18297" spans="11:14" x14ac:dyDescent="0.2">
      <c r="K18297" s="15">
        <f t="shared" si="1246"/>
        <v>1</v>
      </c>
      <c r="L18297" s="17">
        <f t="shared" si="1247"/>
        <v>1680</v>
      </c>
      <c r="M18297" s="5">
        <f t="shared" si="1249"/>
        <v>0</v>
      </c>
      <c r="N18297" s="15">
        <f t="shared" si="1248"/>
        <v>0</v>
      </c>
    </row>
    <row r="18298" spans="11:14" x14ac:dyDescent="0.2">
      <c r="K18298" s="15">
        <f t="shared" si="1246"/>
        <v>1</v>
      </c>
      <c r="L18298" s="17">
        <f t="shared" si="1247"/>
        <v>1680</v>
      </c>
      <c r="M18298" s="5">
        <f t="shared" si="1249"/>
        <v>0</v>
      </c>
      <c r="N18298" s="15">
        <f t="shared" si="1248"/>
        <v>0</v>
      </c>
    </row>
    <row r="18299" spans="11:14" x14ac:dyDescent="0.2">
      <c r="K18299" s="15">
        <f t="shared" si="1246"/>
        <v>1</v>
      </c>
      <c r="L18299" s="17">
        <f t="shared" si="1247"/>
        <v>1680</v>
      </c>
      <c r="M18299" s="5">
        <f t="shared" si="1249"/>
        <v>0</v>
      </c>
      <c r="N18299" s="15">
        <f t="shared" si="1248"/>
        <v>0</v>
      </c>
    </row>
    <row r="18300" spans="11:14" x14ac:dyDescent="0.2">
      <c r="K18300" s="15">
        <f t="shared" si="1246"/>
        <v>1</v>
      </c>
      <c r="L18300" s="17">
        <f t="shared" si="1247"/>
        <v>1680</v>
      </c>
      <c r="M18300" s="5">
        <f t="shared" si="1249"/>
        <v>0</v>
      </c>
      <c r="N18300" s="15">
        <f t="shared" si="1248"/>
        <v>0</v>
      </c>
    </row>
    <row r="18301" spans="11:14" x14ac:dyDescent="0.2">
      <c r="K18301" s="15">
        <f t="shared" si="1246"/>
        <v>1</v>
      </c>
      <c r="L18301" s="17">
        <f t="shared" si="1247"/>
        <v>1680</v>
      </c>
      <c r="M18301" s="5">
        <f t="shared" si="1249"/>
        <v>0</v>
      </c>
      <c r="N18301" s="15">
        <f t="shared" si="1248"/>
        <v>0</v>
      </c>
    </row>
    <row r="18302" spans="11:14" x14ac:dyDescent="0.2">
      <c r="K18302" s="15">
        <f t="shared" si="1246"/>
        <v>1</v>
      </c>
      <c r="L18302" s="17">
        <f t="shared" si="1247"/>
        <v>1680</v>
      </c>
      <c r="M18302" s="5">
        <f t="shared" si="1249"/>
        <v>0</v>
      </c>
      <c r="N18302" s="15">
        <f t="shared" si="1248"/>
        <v>0</v>
      </c>
    </row>
    <row r="18303" spans="11:14" x14ac:dyDescent="0.2">
      <c r="K18303" s="15">
        <f t="shared" si="1246"/>
        <v>1</v>
      </c>
      <c r="L18303" s="17">
        <f t="shared" si="1247"/>
        <v>1680</v>
      </c>
      <c r="M18303" s="5">
        <f t="shared" si="1249"/>
        <v>0</v>
      </c>
      <c r="N18303" s="15">
        <f t="shared" si="1248"/>
        <v>0</v>
      </c>
    </row>
    <row r="18304" spans="11:14" x14ac:dyDescent="0.2">
      <c r="K18304" s="15">
        <f t="shared" si="1246"/>
        <v>1</v>
      </c>
      <c r="L18304" s="17">
        <f t="shared" si="1247"/>
        <v>1680</v>
      </c>
      <c r="M18304" s="5">
        <f t="shared" si="1249"/>
        <v>0</v>
      </c>
      <c r="N18304" s="15">
        <f t="shared" si="1248"/>
        <v>0</v>
      </c>
    </row>
    <row r="18305" spans="11:14" x14ac:dyDescent="0.2">
      <c r="K18305" s="15">
        <f t="shared" si="1246"/>
        <v>1</v>
      </c>
      <c r="L18305" s="17">
        <f t="shared" si="1247"/>
        <v>1680</v>
      </c>
      <c r="M18305" s="5">
        <f t="shared" si="1249"/>
        <v>0</v>
      </c>
      <c r="N18305" s="15">
        <f t="shared" si="1248"/>
        <v>0</v>
      </c>
    </row>
    <row r="18306" spans="11:14" x14ac:dyDescent="0.2">
      <c r="K18306" s="15">
        <f t="shared" ref="K18306:K18369" si="1250">DATE(YEAR(E18306),MONTH(E18306),1)</f>
        <v>1</v>
      </c>
      <c r="L18306" s="17">
        <f t="shared" ref="L18306:L18369" si="1251">ROUND(($B$3-K18306)/365.25*12,0)</f>
        <v>1680</v>
      </c>
      <c r="M18306" s="5">
        <f t="shared" si="1249"/>
        <v>0</v>
      </c>
      <c r="N18306" s="15">
        <f t="shared" ref="N18306:N18369" si="1252">EDATE(E18306,D18306)</f>
        <v>0</v>
      </c>
    </row>
    <row r="18307" spans="11:14" x14ac:dyDescent="0.2">
      <c r="K18307" s="15">
        <f t="shared" si="1250"/>
        <v>1</v>
      </c>
      <c r="L18307" s="17">
        <f t="shared" si="1251"/>
        <v>1680</v>
      </c>
      <c r="M18307" s="5">
        <f t="shared" ref="M18307:M18370" si="1253">ROUND((N18307-K18307)/365.25*12,0)</f>
        <v>0</v>
      </c>
      <c r="N18307" s="15">
        <f t="shared" si="1252"/>
        <v>0</v>
      </c>
    </row>
    <row r="18308" spans="11:14" x14ac:dyDescent="0.2">
      <c r="K18308" s="15">
        <f t="shared" si="1250"/>
        <v>1</v>
      </c>
      <c r="L18308" s="17">
        <f t="shared" si="1251"/>
        <v>1680</v>
      </c>
      <c r="M18308" s="5">
        <f t="shared" si="1253"/>
        <v>0</v>
      </c>
      <c r="N18308" s="15">
        <f t="shared" si="1252"/>
        <v>0</v>
      </c>
    </row>
    <row r="18309" spans="11:14" x14ac:dyDescent="0.2">
      <c r="K18309" s="15">
        <f t="shared" si="1250"/>
        <v>1</v>
      </c>
      <c r="L18309" s="17">
        <f t="shared" si="1251"/>
        <v>1680</v>
      </c>
      <c r="M18309" s="5">
        <f t="shared" si="1253"/>
        <v>0</v>
      </c>
      <c r="N18309" s="15">
        <f t="shared" si="1252"/>
        <v>0</v>
      </c>
    </row>
    <row r="18310" spans="11:14" x14ac:dyDescent="0.2">
      <c r="K18310" s="15">
        <f t="shared" si="1250"/>
        <v>1</v>
      </c>
      <c r="L18310" s="17">
        <f t="shared" si="1251"/>
        <v>1680</v>
      </c>
      <c r="M18310" s="5">
        <f t="shared" si="1253"/>
        <v>0</v>
      </c>
      <c r="N18310" s="15">
        <f t="shared" si="1252"/>
        <v>0</v>
      </c>
    </row>
    <row r="18311" spans="11:14" x14ac:dyDescent="0.2">
      <c r="K18311" s="15">
        <f t="shared" si="1250"/>
        <v>1</v>
      </c>
      <c r="L18311" s="17">
        <f t="shared" si="1251"/>
        <v>1680</v>
      </c>
      <c r="M18311" s="5">
        <f t="shared" si="1253"/>
        <v>0</v>
      </c>
      <c r="N18311" s="15">
        <f t="shared" si="1252"/>
        <v>0</v>
      </c>
    </row>
    <row r="18312" spans="11:14" x14ac:dyDescent="0.2">
      <c r="K18312" s="15">
        <f t="shared" si="1250"/>
        <v>1</v>
      </c>
      <c r="L18312" s="17">
        <f t="shared" si="1251"/>
        <v>1680</v>
      </c>
      <c r="M18312" s="5">
        <f t="shared" si="1253"/>
        <v>0</v>
      </c>
      <c r="N18312" s="15">
        <f t="shared" si="1252"/>
        <v>0</v>
      </c>
    </row>
    <row r="18313" spans="11:14" x14ac:dyDescent="0.2">
      <c r="K18313" s="15">
        <f t="shared" si="1250"/>
        <v>1</v>
      </c>
      <c r="L18313" s="17">
        <f t="shared" si="1251"/>
        <v>1680</v>
      </c>
      <c r="M18313" s="5">
        <f t="shared" si="1253"/>
        <v>0</v>
      </c>
      <c r="N18313" s="15">
        <f t="shared" si="1252"/>
        <v>0</v>
      </c>
    </row>
    <row r="18314" spans="11:14" x14ac:dyDescent="0.2">
      <c r="K18314" s="15">
        <f t="shared" si="1250"/>
        <v>1</v>
      </c>
      <c r="L18314" s="17">
        <f t="shared" si="1251"/>
        <v>1680</v>
      </c>
      <c r="M18314" s="5">
        <f t="shared" si="1253"/>
        <v>0</v>
      </c>
      <c r="N18314" s="15">
        <f t="shared" si="1252"/>
        <v>0</v>
      </c>
    </row>
    <row r="18315" spans="11:14" x14ac:dyDescent="0.2">
      <c r="K18315" s="15">
        <f t="shared" si="1250"/>
        <v>1</v>
      </c>
      <c r="L18315" s="17">
        <f t="shared" si="1251"/>
        <v>1680</v>
      </c>
      <c r="M18315" s="5">
        <f t="shared" si="1253"/>
        <v>0</v>
      </c>
      <c r="N18315" s="15">
        <f t="shared" si="1252"/>
        <v>0</v>
      </c>
    </row>
    <row r="18316" spans="11:14" x14ac:dyDescent="0.2">
      <c r="K18316" s="15">
        <f t="shared" si="1250"/>
        <v>1</v>
      </c>
      <c r="L18316" s="17">
        <f t="shared" si="1251"/>
        <v>1680</v>
      </c>
      <c r="M18316" s="5">
        <f t="shared" si="1253"/>
        <v>0</v>
      </c>
      <c r="N18316" s="15">
        <f t="shared" si="1252"/>
        <v>0</v>
      </c>
    </row>
    <row r="18317" spans="11:14" x14ac:dyDescent="0.2">
      <c r="K18317" s="15">
        <f t="shared" si="1250"/>
        <v>1</v>
      </c>
      <c r="L18317" s="17">
        <f t="shared" si="1251"/>
        <v>1680</v>
      </c>
      <c r="M18317" s="5">
        <f t="shared" si="1253"/>
        <v>0</v>
      </c>
      <c r="N18317" s="15">
        <f t="shared" si="1252"/>
        <v>0</v>
      </c>
    </row>
    <row r="18318" spans="11:14" x14ac:dyDescent="0.2">
      <c r="K18318" s="15">
        <f t="shared" si="1250"/>
        <v>1</v>
      </c>
      <c r="L18318" s="17">
        <f t="shared" si="1251"/>
        <v>1680</v>
      </c>
      <c r="M18318" s="5">
        <f t="shared" si="1253"/>
        <v>0</v>
      </c>
      <c r="N18318" s="15">
        <f t="shared" si="1252"/>
        <v>0</v>
      </c>
    </row>
    <row r="18319" spans="11:14" x14ac:dyDescent="0.2">
      <c r="K18319" s="15">
        <f t="shared" si="1250"/>
        <v>1</v>
      </c>
      <c r="L18319" s="17">
        <f t="shared" si="1251"/>
        <v>1680</v>
      </c>
      <c r="M18319" s="5">
        <f t="shared" si="1253"/>
        <v>0</v>
      </c>
      <c r="N18319" s="15">
        <f t="shared" si="1252"/>
        <v>0</v>
      </c>
    </row>
    <row r="18320" spans="11:14" x14ac:dyDescent="0.2">
      <c r="K18320" s="15">
        <f t="shared" si="1250"/>
        <v>1</v>
      </c>
      <c r="L18320" s="17">
        <f t="shared" si="1251"/>
        <v>1680</v>
      </c>
      <c r="M18320" s="5">
        <f t="shared" si="1253"/>
        <v>0</v>
      </c>
      <c r="N18320" s="15">
        <f t="shared" si="1252"/>
        <v>0</v>
      </c>
    </row>
    <row r="18321" spans="11:14" x14ac:dyDescent="0.2">
      <c r="K18321" s="15">
        <f t="shared" si="1250"/>
        <v>1</v>
      </c>
      <c r="L18321" s="17">
        <f t="shared" si="1251"/>
        <v>1680</v>
      </c>
      <c r="M18321" s="5">
        <f t="shared" si="1253"/>
        <v>0</v>
      </c>
      <c r="N18321" s="15">
        <f t="shared" si="1252"/>
        <v>0</v>
      </c>
    </row>
    <row r="18322" spans="11:14" x14ac:dyDescent="0.2">
      <c r="K18322" s="15">
        <f t="shared" si="1250"/>
        <v>1</v>
      </c>
      <c r="L18322" s="17">
        <f t="shared" si="1251"/>
        <v>1680</v>
      </c>
      <c r="M18322" s="5">
        <f t="shared" si="1253"/>
        <v>0</v>
      </c>
      <c r="N18322" s="15">
        <f t="shared" si="1252"/>
        <v>0</v>
      </c>
    </row>
    <row r="18323" spans="11:14" x14ac:dyDescent="0.2">
      <c r="K18323" s="15">
        <f t="shared" si="1250"/>
        <v>1</v>
      </c>
      <c r="L18323" s="17">
        <f t="shared" si="1251"/>
        <v>1680</v>
      </c>
      <c r="M18323" s="5">
        <f t="shared" si="1253"/>
        <v>0</v>
      </c>
      <c r="N18323" s="15">
        <f t="shared" si="1252"/>
        <v>0</v>
      </c>
    </row>
    <row r="18324" spans="11:14" x14ac:dyDescent="0.2">
      <c r="K18324" s="15">
        <f t="shared" si="1250"/>
        <v>1</v>
      </c>
      <c r="L18324" s="17">
        <f t="shared" si="1251"/>
        <v>1680</v>
      </c>
      <c r="M18324" s="5">
        <f t="shared" si="1253"/>
        <v>0</v>
      </c>
      <c r="N18324" s="15">
        <f t="shared" si="1252"/>
        <v>0</v>
      </c>
    </row>
    <row r="18325" spans="11:14" x14ac:dyDescent="0.2">
      <c r="K18325" s="15">
        <f t="shared" si="1250"/>
        <v>1</v>
      </c>
      <c r="L18325" s="17">
        <f t="shared" si="1251"/>
        <v>1680</v>
      </c>
      <c r="M18325" s="5">
        <f t="shared" si="1253"/>
        <v>0</v>
      </c>
      <c r="N18325" s="15">
        <f t="shared" si="1252"/>
        <v>0</v>
      </c>
    </row>
    <row r="18326" spans="11:14" x14ac:dyDescent="0.2">
      <c r="K18326" s="15">
        <f t="shared" si="1250"/>
        <v>1</v>
      </c>
      <c r="L18326" s="17">
        <f t="shared" si="1251"/>
        <v>1680</v>
      </c>
      <c r="M18326" s="5">
        <f t="shared" si="1253"/>
        <v>0</v>
      </c>
      <c r="N18326" s="15">
        <f t="shared" si="1252"/>
        <v>0</v>
      </c>
    </row>
    <row r="18327" spans="11:14" x14ac:dyDescent="0.2">
      <c r="K18327" s="15">
        <f t="shared" si="1250"/>
        <v>1</v>
      </c>
      <c r="L18327" s="17">
        <f t="shared" si="1251"/>
        <v>1680</v>
      </c>
      <c r="M18327" s="5">
        <f t="shared" si="1253"/>
        <v>0</v>
      </c>
      <c r="N18327" s="15">
        <f t="shared" si="1252"/>
        <v>0</v>
      </c>
    </row>
    <row r="18328" spans="11:14" x14ac:dyDescent="0.2">
      <c r="K18328" s="15">
        <f t="shared" si="1250"/>
        <v>1</v>
      </c>
      <c r="L18328" s="17">
        <f t="shared" si="1251"/>
        <v>1680</v>
      </c>
      <c r="M18328" s="5">
        <f t="shared" si="1253"/>
        <v>0</v>
      </c>
      <c r="N18328" s="15">
        <f t="shared" si="1252"/>
        <v>0</v>
      </c>
    </row>
    <row r="18329" spans="11:14" x14ac:dyDescent="0.2">
      <c r="K18329" s="15">
        <f t="shared" si="1250"/>
        <v>1</v>
      </c>
      <c r="L18329" s="17">
        <f t="shared" si="1251"/>
        <v>1680</v>
      </c>
      <c r="M18329" s="5">
        <f t="shared" si="1253"/>
        <v>0</v>
      </c>
      <c r="N18329" s="15">
        <f t="shared" si="1252"/>
        <v>0</v>
      </c>
    </row>
    <row r="18330" spans="11:14" x14ac:dyDescent="0.2">
      <c r="K18330" s="15">
        <f t="shared" si="1250"/>
        <v>1</v>
      </c>
      <c r="L18330" s="17">
        <f t="shared" si="1251"/>
        <v>1680</v>
      </c>
      <c r="M18330" s="5">
        <f t="shared" si="1253"/>
        <v>0</v>
      </c>
      <c r="N18330" s="15">
        <f t="shared" si="1252"/>
        <v>0</v>
      </c>
    </row>
    <row r="18331" spans="11:14" x14ac:dyDescent="0.2">
      <c r="K18331" s="15">
        <f t="shared" si="1250"/>
        <v>1</v>
      </c>
      <c r="L18331" s="17">
        <f t="shared" si="1251"/>
        <v>1680</v>
      </c>
      <c r="M18331" s="5">
        <f t="shared" si="1253"/>
        <v>0</v>
      </c>
      <c r="N18331" s="15">
        <f t="shared" si="1252"/>
        <v>0</v>
      </c>
    </row>
    <row r="18332" spans="11:14" x14ac:dyDescent="0.2">
      <c r="K18332" s="15">
        <f t="shared" si="1250"/>
        <v>1</v>
      </c>
      <c r="L18332" s="17">
        <f t="shared" si="1251"/>
        <v>1680</v>
      </c>
      <c r="M18332" s="5">
        <f t="shared" si="1253"/>
        <v>0</v>
      </c>
      <c r="N18332" s="15">
        <f t="shared" si="1252"/>
        <v>0</v>
      </c>
    </row>
    <row r="18333" spans="11:14" x14ac:dyDescent="0.2">
      <c r="K18333" s="15">
        <f t="shared" si="1250"/>
        <v>1</v>
      </c>
      <c r="L18333" s="17">
        <f t="shared" si="1251"/>
        <v>1680</v>
      </c>
      <c r="M18333" s="5">
        <f t="shared" si="1253"/>
        <v>0</v>
      </c>
      <c r="N18333" s="15">
        <f t="shared" si="1252"/>
        <v>0</v>
      </c>
    </row>
    <row r="18334" spans="11:14" x14ac:dyDescent="0.2">
      <c r="K18334" s="15">
        <f t="shared" si="1250"/>
        <v>1</v>
      </c>
      <c r="L18334" s="17">
        <f t="shared" si="1251"/>
        <v>1680</v>
      </c>
      <c r="M18334" s="5">
        <f t="shared" si="1253"/>
        <v>0</v>
      </c>
      <c r="N18334" s="15">
        <f t="shared" si="1252"/>
        <v>0</v>
      </c>
    </row>
    <row r="18335" spans="11:14" x14ac:dyDescent="0.2">
      <c r="K18335" s="15">
        <f t="shared" si="1250"/>
        <v>1</v>
      </c>
      <c r="L18335" s="17">
        <f t="shared" si="1251"/>
        <v>1680</v>
      </c>
      <c r="M18335" s="5">
        <f t="shared" si="1253"/>
        <v>0</v>
      </c>
      <c r="N18335" s="15">
        <f t="shared" si="1252"/>
        <v>0</v>
      </c>
    </row>
    <row r="18336" spans="11:14" x14ac:dyDescent="0.2">
      <c r="K18336" s="15">
        <f t="shared" si="1250"/>
        <v>1</v>
      </c>
      <c r="L18336" s="17">
        <f t="shared" si="1251"/>
        <v>1680</v>
      </c>
      <c r="M18336" s="5">
        <f t="shared" si="1253"/>
        <v>0</v>
      </c>
      <c r="N18336" s="15">
        <f t="shared" si="1252"/>
        <v>0</v>
      </c>
    </row>
    <row r="18337" spans="11:14" x14ac:dyDescent="0.2">
      <c r="K18337" s="15">
        <f t="shared" si="1250"/>
        <v>1</v>
      </c>
      <c r="L18337" s="17">
        <f t="shared" si="1251"/>
        <v>1680</v>
      </c>
      <c r="M18337" s="5">
        <f t="shared" si="1253"/>
        <v>0</v>
      </c>
      <c r="N18337" s="15">
        <f t="shared" si="1252"/>
        <v>0</v>
      </c>
    </row>
    <row r="18338" spans="11:14" x14ac:dyDescent="0.2">
      <c r="K18338" s="15">
        <f t="shared" si="1250"/>
        <v>1</v>
      </c>
      <c r="L18338" s="17">
        <f t="shared" si="1251"/>
        <v>1680</v>
      </c>
      <c r="M18338" s="5">
        <f t="shared" si="1253"/>
        <v>0</v>
      </c>
      <c r="N18338" s="15">
        <f t="shared" si="1252"/>
        <v>0</v>
      </c>
    </row>
    <row r="18339" spans="11:14" x14ac:dyDescent="0.2">
      <c r="K18339" s="15">
        <f t="shared" si="1250"/>
        <v>1</v>
      </c>
      <c r="L18339" s="17">
        <f t="shared" si="1251"/>
        <v>1680</v>
      </c>
      <c r="M18339" s="5">
        <f t="shared" si="1253"/>
        <v>0</v>
      </c>
      <c r="N18339" s="15">
        <f t="shared" si="1252"/>
        <v>0</v>
      </c>
    </row>
    <row r="18340" spans="11:14" x14ac:dyDescent="0.2">
      <c r="K18340" s="15">
        <f t="shared" si="1250"/>
        <v>1</v>
      </c>
      <c r="L18340" s="17">
        <f t="shared" si="1251"/>
        <v>1680</v>
      </c>
      <c r="M18340" s="5">
        <f t="shared" si="1253"/>
        <v>0</v>
      </c>
      <c r="N18340" s="15">
        <f t="shared" si="1252"/>
        <v>0</v>
      </c>
    </row>
    <row r="18341" spans="11:14" x14ac:dyDescent="0.2">
      <c r="K18341" s="15">
        <f t="shared" si="1250"/>
        <v>1</v>
      </c>
      <c r="L18341" s="17">
        <f t="shared" si="1251"/>
        <v>1680</v>
      </c>
      <c r="M18341" s="5">
        <f t="shared" si="1253"/>
        <v>0</v>
      </c>
      <c r="N18341" s="15">
        <f t="shared" si="1252"/>
        <v>0</v>
      </c>
    </row>
    <row r="18342" spans="11:14" x14ac:dyDescent="0.2">
      <c r="K18342" s="15">
        <f t="shared" si="1250"/>
        <v>1</v>
      </c>
      <c r="L18342" s="17">
        <f t="shared" si="1251"/>
        <v>1680</v>
      </c>
      <c r="M18342" s="5">
        <f t="shared" si="1253"/>
        <v>0</v>
      </c>
      <c r="N18342" s="15">
        <f t="shared" si="1252"/>
        <v>0</v>
      </c>
    </row>
    <row r="18343" spans="11:14" x14ac:dyDescent="0.2">
      <c r="K18343" s="15">
        <f t="shared" si="1250"/>
        <v>1</v>
      </c>
      <c r="L18343" s="17">
        <f t="shared" si="1251"/>
        <v>1680</v>
      </c>
      <c r="M18343" s="5">
        <f t="shared" si="1253"/>
        <v>0</v>
      </c>
      <c r="N18343" s="15">
        <f t="shared" si="1252"/>
        <v>0</v>
      </c>
    </row>
    <row r="18344" spans="11:14" x14ac:dyDescent="0.2">
      <c r="K18344" s="15">
        <f t="shared" si="1250"/>
        <v>1</v>
      </c>
      <c r="L18344" s="17">
        <f t="shared" si="1251"/>
        <v>1680</v>
      </c>
      <c r="M18344" s="5">
        <f t="shared" si="1253"/>
        <v>0</v>
      </c>
      <c r="N18344" s="15">
        <f t="shared" si="1252"/>
        <v>0</v>
      </c>
    </row>
    <row r="18345" spans="11:14" x14ac:dyDescent="0.2">
      <c r="K18345" s="15">
        <f t="shared" si="1250"/>
        <v>1</v>
      </c>
      <c r="L18345" s="17">
        <f t="shared" si="1251"/>
        <v>1680</v>
      </c>
      <c r="M18345" s="5">
        <f t="shared" si="1253"/>
        <v>0</v>
      </c>
      <c r="N18345" s="15">
        <f t="shared" si="1252"/>
        <v>0</v>
      </c>
    </row>
    <row r="18346" spans="11:14" x14ac:dyDescent="0.2">
      <c r="K18346" s="15">
        <f t="shared" si="1250"/>
        <v>1</v>
      </c>
      <c r="L18346" s="17">
        <f t="shared" si="1251"/>
        <v>1680</v>
      </c>
      <c r="M18346" s="5">
        <f t="shared" si="1253"/>
        <v>0</v>
      </c>
      <c r="N18346" s="15">
        <f t="shared" si="1252"/>
        <v>0</v>
      </c>
    </row>
    <row r="18347" spans="11:14" x14ac:dyDescent="0.2">
      <c r="K18347" s="15">
        <f t="shared" si="1250"/>
        <v>1</v>
      </c>
      <c r="L18347" s="17">
        <f t="shared" si="1251"/>
        <v>1680</v>
      </c>
      <c r="M18347" s="5">
        <f t="shared" si="1253"/>
        <v>0</v>
      </c>
      <c r="N18347" s="15">
        <f t="shared" si="1252"/>
        <v>0</v>
      </c>
    </row>
    <row r="18348" spans="11:14" x14ac:dyDescent="0.2">
      <c r="K18348" s="15">
        <f t="shared" si="1250"/>
        <v>1</v>
      </c>
      <c r="L18348" s="17">
        <f t="shared" si="1251"/>
        <v>1680</v>
      </c>
      <c r="M18348" s="5">
        <f t="shared" si="1253"/>
        <v>0</v>
      </c>
      <c r="N18348" s="15">
        <f t="shared" si="1252"/>
        <v>0</v>
      </c>
    </row>
    <row r="18349" spans="11:14" x14ac:dyDescent="0.2">
      <c r="K18349" s="15">
        <f t="shared" si="1250"/>
        <v>1</v>
      </c>
      <c r="L18349" s="17">
        <f t="shared" si="1251"/>
        <v>1680</v>
      </c>
      <c r="M18349" s="5">
        <f t="shared" si="1253"/>
        <v>0</v>
      </c>
      <c r="N18349" s="15">
        <f t="shared" si="1252"/>
        <v>0</v>
      </c>
    </row>
    <row r="18350" spans="11:14" x14ac:dyDescent="0.2">
      <c r="K18350" s="15">
        <f t="shared" si="1250"/>
        <v>1</v>
      </c>
      <c r="L18350" s="17">
        <f t="shared" si="1251"/>
        <v>1680</v>
      </c>
      <c r="M18350" s="5">
        <f t="shared" si="1253"/>
        <v>0</v>
      </c>
      <c r="N18350" s="15">
        <f t="shared" si="1252"/>
        <v>0</v>
      </c>
    </row>
    <row r="18351" spans="11:14" x14ac:dyDescent="0.2">
      <c r="K18351" s="15">
        <f t="shared" si="1250"/>
        <v>1</v>
      </c>
      <c r="L18351" s="17">
        <f t="shared" si="1251"/>
        <v>1680</v>
      </c>
      <c r="M18351" s="5">
        <f t="shared" si="1253"/>
        <v>0</v>
      </c>
      <c r="N18351" s="15">
        <f t="shared" si="1252"/>
        <v>0</v>
      </c>
    </row>
    <row r="18352" spans="11:14" x14ac:dyDescent="0.2">
      <c r="K18352" s="15">
        <f t="shared" si="1250"/>
        <v>1</v>
      </c>
      <c r="L18352" s="17">
        <f t="shared" si="1251"/>
        <v>1680</v>
      </c>
      <c r="M18352" s="5">
        <f t="shared" si="1253"/>
        <v>0</v>
      </c>
      <c r="N18352" s="15">
        <f t="shared" si="1252"/>
        <v>0</v>
      </c>
    </row>
    <row r="18353" spans="11:14" x14ac:dyDescent="0.2">
      <c r="K18353" s="15">
        <f t="shared" si="1250"/>
        <v>1</v>
      </c>
      <c r="L18353" s="17">
        <f t="shared" si="1251"/>
        <v>1680</v>
      </c>
      <c r="M18353" s="5">
        <f t="shared" si="1253"/>
        <v>0</v>
      </c>
      <c r="N18353" s="15">
        <f t="shared" si="1252"/>
        <v>0</v>
      </c>
    </row>
    <row r="18354" spans="11:14" x14ac:dyDescent="0.2">
      <c r="K18354" s="15">
        <f t="shared" si="1250"/>
        <v>1</v>
      </c>
      <c r="L18354" s="17">
        <f t="shared" si="1251"/>
        <v>1680</v>
      </c>
      <c r="M18354" s="5">
        <f t="shared" si="1253"/>
        <v>0</v>
      </c>
      <c r="N18354" s="15">
        <f t="shared" si="1252"/>
        <v>0</v>
      </c>
    </row>
    <row r="18355" spans="11:14" x14ac:dyDescent="0.2">
      <c r="K18355" s="15">
        <f t="shared" si="1250"/>
        <v>1</v>
      </c>
      <c r="L18355" s="17">
        <f t="shared" si="1251"/>
        <v>1680</v>
      </c>
      <c r="M18355" s="5">
        <f t="shared" si="1253"/>
        <v>0</v>
      </c>
      <c r="N18355" s="15">
        <f t="shared" si="1252"/>
        <v>0</v>
      </c>
    </row>
    <row r="18356" spans="11:14" x14ac:dyDescent="0.2">
      <c r="K18356" s="15">
        <f t="shared" si="1250"/>
        <v>1</v>
      </c>
      <c r="L18356" s="17">
        <f t="shared" si="1251"/>
        <v>1680</v>
      </c>
      <c r="M18356" s="5">
        <f t="shared" si="1253"/>
        <v>0</v>
      </c>
      <c r="N18356" s="15">
        <f t="shared" si="1252"/>
        <v>0</v>
      </c>
    </row>
    <row r="18357" spans="11:14" x14ac:dyDescent="0.2">
      <c r="K18357" s="15">
        <f t="shared" si="1250"/>
        <v>1</v>
      </c>
      <c r="L18357" s="17">
        <f t="shared" si="1251"/>
        <v>1680</v>
      </c>
      <c r="M18357" s="5">
        <f t="shared" si="1253"/>
        <v>0</v>
      </c>
      <c r="N18357" s="15">
        <f t="shared" si="1252"/>
        <v>0</v>
      </c>
    </row>
    <row r="18358" spans="11:14" x14ac:dyDescent="0.2">
      <c r="K18358" s="15">
        <f t="shared" si="1250"/>
        <v>1</v>
      </c>
      <c r="L18358" s="17">
        <f t="shared" si="1251"/>
        <v>1680</v>
      </c>
      <c r="M18358" s="5">
        <f t="shared" si="1253"/>
        <v>0</v>
      </c>
      <c r="N18358" s="15">
        <f t="shared" si="1252"/>
        <v>0</v>
      </c>
    </row>
    <row r="18359" spans="11:14" x14ac:dyDescent="0.2">
      <c r="K18359" s="15">
        <f t="shared" si="1250"/>
        <v>1</v>
      </c>
      <c r="L18359" s="17">
        <f t="shared" si="1251"/>
        <v>1680</v>
      </c>
      <c r="M18359" s="5">
        <f t="shared" si="1253"/>
        <v>0</v>
      </c>
      <c r="N18359" s="15">
        <f t="shared" si="1252"/>
        <v>0</v>
      </c>
    </row>
    <row r="18360" spans="11:14" x14ac:dyDescent="0.2">
      <c r="K18360" s="15">
        <f t="shared" si="1250"/>
        <v>1</v>
      </c>
      <c r="L18360" s="17">
        <f t="shared" si="1251"/>
        <v>1680</v>
      </c>
      <c r="M18360" s="5">
        <f t="shared" si="1253"/>
        <v>0</v>
      </c>
      <c r="N18360" s="15">
        <f t="shared" si="1252"/>
        <v>0</v>
      </c>
    </row>
    <row r="18361" spans="11:14" x14ac:dyDescent="0.2">
      <c r="K18361" s="15">
        <f t="shared" si="1250"/>
        <v>1</v>
      </c>
      <c r="L18361" s="17">
        <f t="shared" si="1251"/>
        <v>1680</v>
      </c>
      <c r="M18361" s="5">
        <f t="shared" si="1253"/>
        <v>0</v>
      </c>
      <c r="N18361" s="15">
        <f t="shared" si="1252"/>
        <v>0</v>
      </c>
    </row>
    <row r="18362" spans="11:14" x14ac:dyDescent="0.2">
      <c r="K18362" s="15">
        <f t="shared" si="1250"/>
        <v>1</v>
      </c>
      <c r="L18362" s="17">
        <f t="shared" si="1251"/>
        <v>1680</v>
      </c>
      <c r="M18362" s="5">
        <f t="shared" si="1253"/>
        <v>0</v>
      </c>
      <c r="N18362" s="15">
        <f t="shared" si="1252"/>
        <v>0</v>
      </c>
    </row>
    <row r="18363" spans="11:14" x14ac:dyDescent="0.2">
      <c r="K18363" s="15">
        <f t="shared" si="1250"/>
        <v>1</v>
      </c>
      <c r="L18363" s="17">
        <f t="shared" si="1251"/>
        <v>1680</v>
      </c>
      <c r="M18363" s="5">
        <f t="shared" si="1253"/>
        <v>0</v>
      </c>
      <c r="N18363" s="15">
        <f t="shared" si="1252"/>
        <v>0</v>
      </c>
    </row>
    <row r="18364" spans="11:14" x14ac:dyDescent="0.2">
      <c r="K18364" s="15">
        <f t="shared" si="1250"/>
        <v>1</v>
      </c>
      <c r="L18364" s="17">
        <f t="shared" si="1251"/>
        <v>1680</v>
      </c>
      <c r="M18364" s="5">
        <f t="shared" si="1253"/>
        <v>0</v>
      </c>
      <c r="N18364" s="15">
        <f t="shared" si="1252"/>
        <v>0</v>
      </c>
    </row>
    <row r="18365" spans="11:14" x14ac:dyDescent="0.2">
      <c r="K18365" s="15">
        <f t="shared" si="1250"/>
        <v>1</v>
      </c>
      <c r="L18365" s="17">
        <f t="shared" si="1251"/>
        <v>1680</v>
      </c>
      <c r="M18365" s="5">
        <f t="shared" si="1253"/>
        <v>0</v>
      </c>
      <c r="N18365" s="15">
        <f t="shared" si="1252"/>
        <v>0</v>
      </c>
    </row>
    <row r="18366" spans="11:14" x14ac:dyDescent="0.2">
      <c r="K18366" s="15">
        <f t="shared" si="1250"/>
        <v>1</v>
      </c>
      <c r="L18366" s="17">
        <f t="shared" si="1251"/>
        <v>1680</v>
      </c>
      <c r="M18366" s="5">
        <f t="shared" si="1253"/>
        <v>0</v>
      </c>
      <c r="N18366" s="15">
        <f t="shared" si="1252"/>
        <v>0</v>
      </c>
    </row>
    <row r="18367" spans="11:14" x14ac:dyDescent="0.2">
      <c r="K18367" s="15">
        <f t="shared" si="1250"/>
        <v>1</v>
      </c>
      <c r="L18367" s="17">
        <f t="shared" si="1251"/>
        <v>1680</v>
      </c>
      <c r="M18367" s="5">
        <f t="shared" si="1253"/>
        <v>0</v>
      </c>
      <c r="N18367" s="15">
        <f t="shared" si="1252"/>
        <v>0</v>
      </c>
    </row>
    <row r="18368" spans="11:14" x14ac:dyDescent="0.2">
      <c r="K18368" s="15">
        <f t="shared" si="1250"/>
        <v>1</v>
      </c>
      <c r="L18368" s="17">
        <f t="shared" si="1251"/>
        <v>1680</v>
      </c>
      <c r="M18368" s="5">
        <f t="shared" si="1253"/>
        <v>0</v>
      </c>
      <c r="N18368" s="15">
        <f t="shared" si="1252"/>
        <v>0</v>
      </c>
    </row>
    <row r="18369" spans="11:14" x14ac:dyDescent="0.2">
      <c r="K18369" s="15">
        <f t="shared" si="1250"/>
        <v>1</v>
      </c>
      <c r="L18369" s="17">
        <f t="shared" si="1251"/>
        <v>1680</v>
      </c>
      <c r="M18369" s="5">
        <f t="shared" si="1253"/>
        <v>0</v>
      </c>
      <c r="N18369" s="15">
        <f t="shared" si="1252"/>
        <v>0</v>
      </c>
    </row>
    <row r="18370" spans="11:14" x14ac:dyDescent="0.2">
      <c r="K18370" s="15">
        <f t="shared" ref="K18370:K18433" si="1254">DATE(YEAR(E18370),MONTH(E18370),1)</f>
        <v>1</v>
      </c>
      <c r="L18370" s="17">
        <f t="shared" ref="L18370:L18433" si="1255">ROUND(($B$3-K18370)/365.25*12,0)</f>
        <v>1680</v>
      </c>
      <c r="M18370" s="5">
        <f t="shared" si="1253"/>
        <v>0</v>
      </c>
      <c r="N18370" s="15">
        <f t="shared" ref="N18370:N18433" si="1256">EDATE(E18370,D18370)</f>
        <v>0</v>
      </c>
    </row>
    <row r="18371" spans="11:14" x14ac:dyDescent="0.2">
      <c r="K18371" s="15">
        <f t="shared" si="1254"/>
        <v>1</v>
      </c>
      <c r="L18371" s="17">
        <f t="shared" si="1255"/>
        <v>1680</v>
      </c>
      <c r="M18371" s="5">
        <f t="shared" ref="M18371:M18434" si="1257">ROUND((N18371-K18371)/365.25*12,0)</f>
        <v>0</v>
      </c>
      <c r="N18371" s="15">
        <f t="shared" si="1256"/>
        <v>0</v>
      </c>
    </row>
    <row r="18372" spans="11:14" x14ac:dyDescent="0.2">
      <c r="K18372" s="15">
        <f t="shared" si="1254"/>
        <v>1</v>
      </c>
      <c r="L18372" s="17">
        <f t="shared" si="1255"/>
        <v>1680</v>
      </c>
      <c r="M18372" s="5">
        <f t="shared" si="1257"/>
        <v>0</v>
      </c>
      <c r="N18372" s="15">
        <f t="shared" si="1256"/>
        <v>0</v>
      </c>
    </row>
    <row r="18373" spans="11:14" x14ac:dyDescent="0.2">
      <c r="K18373" s="15">
        <f t="shared" si="1254"/>
        <v>1</v>
      </c>
      <c r="L18373" s="17">
        <f t="shared" si="1255"/>
        <v>1680</v>
      </c>
      <c r="M18373" s="5">
        <f t="shared" si="1257"/>
        <v>0</v>
      </c>
      <c r="N18373" s="15">
        <f t="shared" si="1256"/>
        <v>0</v>
      </c>
    </row>
    <row r="18374" spans="11:14" x14ac:dyDescent="0.2">
      <c r="K18374" s="15">
        <f t="shared" si="1254"/>
        <v>1</v>
      </c>
      <c r="L18374" s="17">
        <f t="shared" si="1255"/>
        <v>1680</v>
      </c>
      <c r="M18374" s="5">
        <f t="shared" si="1257"/>
        <v>0</v>
      </c>
      <c r="N18374" s="15">
        <f t="shared" si="1256"/>
        <v>0</v>
      </c>
    </row>
    <row r="18375" spans="11:14" x14ac:dyDescent="0.2">
      <c r="K18375" s="15">
        <f t="shared" si="1254"/>
        <v>1</v>
      </c>
      <c r="L18375" s="17">
        <f t="shared" si="1255"/>
        <v>1680</v>
      </c>
      <c r="M18375" s="5">
        <f t="shared" si="1257"/>
        <v>0</v>
      </c>
      <c r="N18375" s="15">
        <f t="shared" si="1256"/>
        <v>0</v>
      </c>
    </row>
    <row r="18376" spans="11:14" x14ac:dyDescent="0.2">
      <c r="K18376" s="15">
        <f t="shared" si="1254"/>
        <v>1</v>
      </c>
      <c r="L18376" s="17">
        <f t="shared" si="1255"/>
        <v>1680</v>
      </c>
      <c r="M18376" s="5">
        <f t="shared" si="1257"/>
        <v>0</v>
      </c>
      <c r="N18376" s="15">
        <f t="shared" si="1256"/>
        <v>0</v>
      </c>
    </row>
    <row r="18377" spans="11:14" x14ac:dyDescent="0.2">
      <c r="K18377" s="15">
        <f t="shared" si="1254"/>
        <v>1</v>
      </c>
      <c r="L18377" s="17">
        <f t="shared" si="1255"/>
        <v>1680</v>
      </c>
      <c r="M18377" s="5">
        <f t="shared" si="1257"/>
        <v>0</v>
      </c>
      <c r="N18377" s="15">
        <f t="shared" si="1256"/>
        <v>0</v>
      </c>
    </row>
    <row r="18378" spans="11:14" x14ac:dyDescent="0.2">
      <c r="K18378" s="15">
        <f t="shared" si="1254"/>
        <v>1</v>
      </c>
      <c r="L18378" s="17">
        <f t="shared" si="1255"/>
        <v>1680</v>
      </c>
      <c r="M18378" s="5">
        <f t="shared" si="1257"/>
        <v>0</v>
      </c>
      <c r="N18378" s="15">
        <f t="shared" si="1256"/>
        <v>0</v>
      </c>
    </row>
    <row r="18379" spans="11:14" x14ac:dyDescent="0.2">
      <c r="K18379" s="15">
        <f t="shared" si="1254"/>
        <v>1</v>
      </c>
      <c r="L18379" s="17">
        <f t="shared" si="1255"/>
        <v>1680</v>
      </c>
      <c r="M18379" s="5">
        <f t="shared" si="1257"/>
        <v>0</v>
      </c>
      <c r="N18379" s="15">
        <f t="shared" si="1256"/>
        <v>0</v>
      </c>
    </row>
    <row r="18380" spans="11:14" x14ac:dyDescent="0.2">
      <c r="K18380" s="15">
        <f t="shared" si="1254"/>
        <v>1</v>
      </c>
      <c r="L18380" s="17">
        <f t="shared" si="1255"/>
        <v>1680</v>
      </c>
      <c r="M18380" s="5">
        <f t="shared" si="1257"/>
        <v>0</v>
      </c>
      <c r="N18380" s="15">
        <f t="shared" si="1256"/>
        <v>0</v>
      </c>
    </row>
    <row r="18381" spans="11:14" x14ac:dyDescent="0.2">
      <c r="K18381" s="15">
        <f t="shared" si="1254"/>
        <v>1</v>
      </c>
      <c r="L18381" s="17">
        <f t="shared" si="1255"/>
        <v>1680</v>
      </c>
      <c r="M18381" s="5">
        <f t="shared" si="1257"/>
        <v>0</v>
      </c>
      <c r="N18381" s="15">
        <f t="shared" si="1256"/>
        <v>0</v>
      </c>
    </row>
    <row r="18382" spans="11:14" x14ac:dyDescent="0.2">
      <c r="K18382" s="15">
        <f t="shared" si="1254"/>
        <v>1</v>
      </c>
      <c r="L18382" s="17">
        <f t="shared" si="1255"/>
        <v>1680</v>
      </c>
      <c r="M18382" s="5">
        <f t="shared" si="1257"/>
        <v>0</v>
      </c>
      <c r="N18382" s="15">
        <f t="shared" si="1256"/>
        <v>0</v>
      </c>
    </row>
    <row r="18383" spans="11:14" x14ac:dyDescent="0.2">
      <c r="K18383" s="15">
        <f t="shared" si="1254"/>
        <v>1</v>
      </c>
      <c r="L18383" s="17">
        <f t="shared" si="1255"/>
        <v>1680</v>
      </c>
      <c r="M18383" s="5">
        <f t="shared" si="1257"/>
        <v>0</v>
      </c>
      <c r="N18383" s="15">
        <f t="shared" si="1256"/>
        <v>0</v>
      </c>
    </row>
    <row r="18384" spans="11:14" x14ac:dyDescent="0.2">
      <c r="K18384" s="15">
        <f t="shared" si="1254"/>
        <v>1</v>
      </c>
      <c r="L18384" s="17">
        <f t="shared" si="1255"/>
        <v>1680</v>
      </c>
      <c r="M18384" s="5">
        <f t="shared" si="1257"/>
        <v>0</v>
      </c>
      <c r="N18384" s="15">
        <f t="shared" si="1256"/>
        <v>0</v>
      </c>
    </row>
    <row r="18385" spans="11:14" x14ac:dyDescent="0.2">
      <c r="K18385" s="15">
        <f t="shared" si="1254"/>
        <v>1</v>
      </c>
      <c r="L18385" s="17">
        <f t="shared" si="1255"/>
        <v>1680</v>
      </c>
      <c r="M18385" s="5">
        <f t="shared" si="1257"/>
        <v>0</v>
      </c>
      <c r="N18385" s="15">
        <f t="shared" si="1256"/>
        <v>0</v>
      </c>
    </row>
    <row r="18386" spans="11:14" x14ac:dyDescent="0.2">
      <c r="K18386" s="15">
        <f t="shared" si="1254"/>
        <v>1</v>
      </c>
      <c r="L18386" s="17">
        <f t="shared" si="1255"/>
        <v>1680</v>
      </c>
      <c r="M18386" s="5">
        <f t="shared" si="1257"/>
        <v>0</v>
      </c>
      <c r="N18386" s="15">
        <f t="shared" si="1256"/>
        <v>0</v>
      </c>
    </row>
    <row r="18387" spans="11:14" x14ac:dyDescent="0.2">
      <c r="K18387" s="15">
        <f t="shared" si="1254"/>
        <v>1</v>
      </c>
      <c r="L18387" s="17">
        <f t="shared" si="1255"/>
        <v>1680</v>
      </c>
      <c r="M18387" s="5">
        <f t="shared" si="1257"/>
        <v>0</v>
      </c>
      <c r="N18387" s="15">
        <f t="shared" si="1256"/>
        <v>0</v>
      </c>
    </row>
    <row r="18388" spans="11:14" x14ac:dyDescent="0.2">
      <c r="K18388" s="15">
        <f t="shared" si="1254"/>
        <v>1</v>
      </c>
      <c r="L18388" s="17">
        <f t="shared" si="1255"/>
        <v>1680</v>
      </c>
      <c r="M18388" s="5">
        <f t="shared" si="1257"/>
        <v>0</v>
      </c>
      <c r="N18388" s="15">
        <f t="shared" si="1256"/>
        <v>0</v>
      </c>
    </row>
    <row r="18389" spans="11:14" x14ac:dyDescent="0.2">
      <c r="K18389" s="15">
        <f t="shared" si="1254"/>
        <v>1</v>
      </c>
      <c r="L18389" s="17">
        <f t="shared" si="1255"/>
        <v>1680</v>
      </c>
      <c r="M18389" s="5">
        <f t="shared" si="1257"/>
        <v>0</v>
      </c>
      <c r="N18389" s="15">
        <f t="shared" si="1256"/>
        <v>0</v>
      </c>
    </row>
    <row r="18390" spans="11:14" x14ac:dyDescent="0.2">
      <c r="K18390" s="15">
        <f t="shared" si="1254"/>
        <v>1</v>
      </c>
      <c r="L18390" s="17">
        <f t="shared" si="1255"/>
        <v>1680</v>
      </c>
      <c r="M18390" s="5">
        <f t="shared" si="1257"/>
        <v>0</v>
      </c>
      <c r="N18390" s="15">
        <f t="shared" si="1256"/>
        <v>0</v>
      </c>
    </row>
    <row r="18391" spans="11:14" x14ac:dyDescent="0.2">
      <c r="K18391" s="15">
        <f t="shared" si="1254"/>
        <v>1</v>
      </c>
      <c r="L18391" s="17">
        <f t="shared" si="1255"/>
        <v>1680</v>
      </c>
      <c r="M18391" s="5">
        <f t="shared" si="1257"/>
        <v>0</v>
      </c>
      <c r="N18391" s="15">
        <f t="shared" si="1256"/>
        <v>0</v>
      </c>
    </row>
    <row r="18392" spans="11:14" x14ac:dyDescent="0.2">
      <c r="K18392" s="15">
        <f t="shared" si="1254"/>
        <v>1</v>
      </c>
      <c r="L18392" s="17">
        <f t="shared" si="1255"/>
        <v>1680</v>
      </c>
      <c r="M18392" s="5">
        <f t="shared" si="1257"/>
        <v>0</v>
      </c>
      <c r="N18392" s="15">
        <f t="shared" si="1256"/>
        <v>0</v>
      </c>
    </row>
    <row r="18393" spans="11:14" x14ac:dyDescent="0.2">
      <c r="K18393" s="15">
        <f t="shared" si="1254"/>
        <v>1</v>
      </c>
      <c r="L18393" s="17">
        <f t="shared" si="1255"/>
        <v>1680</v>
      </c>
      <c r="M18393" s="5">
        <f t="shared" si="1257"/>
        <v>0</v>
      </c>
      <c r="N18393" s="15">
        <f t="shared" si="1256"/>
        <v>0</v>
      </c>
    </row>
    <row r="18394" spans="11:14" x14ac:dyDescent="0.2">
      <c r="K18394" s="15">
        <f t="shared" si="1254"/>
        <v>1</v>
      </c>
      <c r="L18394" s="17">
        <f t="shared" si="1255"/>
        <v>1680</v>
      </c>
      <c r="M18394" s="5">
        <f t="shared" si="1257"/>
        <v>0</v>
      </c>
      <c r="N18394" s="15">
        <f t="shared" si="1256"/>
        <v>0</v>
      </c>
    </row>
    <row r="18395" spans="11:14" x14ac:dyDescent="0.2">
      <c r="K18395" s="15">
        <f t="shared" si="1254"/>
        <v>1</v>
      </c>
      <c r="L18395" s="17">
        <f t="shared" si="1255"/>
        <v>1680</v>
      </c>
      <c r="M18395" s="5">
        <f t="shared" si="1257"/>
        <v>0</v>
      </c>
      <c r="N18395" s="15">
        <f t="shared" si="1256"/>
        <v>0</v>
      </c>
    </row>
    <row r="18396" spans="11:14" x14ac:dyDescent="0.2">
      <c r="K18396" s="15">
        <f t="shared" si="1254"/>
        <v>1</v>
      </c>
      <c r="L18396" s="17">
        <f t="shared" si="1255"/>
        <v>1680</v>
      </c>
      <c r="M18396" s="5">
        <f t="shared" si="1257"/>
        <v>0</v>
      </c>
      <c r="N18396" s="15">
        <f t="shared" si="1256"/>
        <v>0</v>
      </c>
    </row>
    <row r="18397" spans="11:14" x14ac:dyDescent="0.2">
      <c r="K18397" s="15">
        <f t="shared" si="1254"/>
        <v>1</v>
      </c>
      <c r="L18397" s="17">
        <f t="shared" si="1255"/>
        <v>1680</v>
      </c>
      <c r="M18397" s="5">
        <f t="shared" si="1257"/>
        <v>0</v>
      </c>
      <c r="N18397" s="15">
        <f t="shared" si="1256"/>
        <v>0</v>
      </c>
    </row>
    <row r="18398" spans="11:14" x14ac:dyDescent="0.2">
      <c r="K18398" s="15">
        <f t="shared" si="1254"/>
        <v>1</v>
      </c>
      <c r="L18398" s="17">
        <f t="shared" si="1255"/>
        <v>1680</v>
      </c>
      <c r="M18398" s="5">
        <f t="shared" si="1257"/>
        <v>0</v>
      </c>
      <c r="N18398" s="15">
        <f t="shared" si="1256"/>
        <v>0</v>
      </c>
    </row>
    <row r="18399" spans="11:14" x14ac:dyDescent="0.2">
      <c r="K18399" s="15">
        <f t="shared" si="1254"/>
        <v>1</v>
      </c>
      <c r="L18399" s="17">
        <f t="shared" si="1255"/>
        <v>1680</v>
      </c>
      <c r="M18399" s="5">
        <f t="shared" si="1257"/>
        <v>0</v>
      </c>
      <c r="N18399" s="15">
        <f t="shared" si="1256"/>
        <v>0</v>
      </c>
    </row>
    <row r="18400" spans="11:14" x14ac:dyDescent="0.2">
      <c r="K18400" s="15">
        <f t="shared" si="1254"/>
        <v>1</v>
      </c>
      <c r="L18400" s="17">
        <f t="shared" si="1255"/>
        <v>1680</v>
      </c>
      <c r="M18400" s="5">
        <f t="shared" si="1257"/>
        <v>0</v>
      </c>
      <c r="N18400" s="15">
        <f t="shared" si="1256"/>
        <v>0</v>
      </c>
    </row>
    <row r="18401" spans="11:14" x14ac:dyDescent="0.2">
      <c r="K18401" s="15">
        <f t="shared" si="1254"/>
        <v>1</v>
      </c>
      <c r="L18401" s="17">
        <f t="shared" si="1255"/>
        <v>1680</v>
      </c>
      <c r="M18401" s="5">
        <f t="shared" si="1257"/>
        <v>0</v>
      </c>
      <c r="N18401" s="15">
        <f t="shared" si="1256"/>
        <v>0</v>
      </c>
    </row>
    <row r="18402" spans="11:14" x14ac:dyDescent="0.2">
      <c r="K18402" s="15">
        <f t="shared" si="1254"/>
        <v>1</v>
      </c>
      <c r="L18402" s="17">
        <f t="shared" si="1255"/>
        <v>1680</v>
      </c>
      <c r="M18402" s="5">
        <f t="shared" si="1257"/>
        <v>0</v>
      </c>
      <c r="N18402" s="15">
        <f t="shared" si="1256"/>
        <v>0</v>
      </c>
    </row>
    <row r="18403" spans="11:14" x14ac:dyDescent="0.2">
      <c r="K18403" s="15">
        <f t="shared" si="1254"/>
        <v>1</v>
      </c>
      <c r="L18403" s="17">
        <f t="shared" si="1255"/>
        <v>1680</v>
      </c>
      <c r="M18403" s="5">
        <f t="shared" si="1257"/>
        <v>0</v>
      </c>
      <c r="N18403" s="15">
        <f t="shared" si="1256"/>
        <v>0</v>
      </c>
    </row>
    <row r="18404" spans="11:14" x14ac:dyDescent="0.2">
      <c r="K18404" s="15">
        <f t="shared" si="1254"/>
        <v>1</v>
      </c>
      <c r="L18404" s="17">
        <f t="shared" si="1255"/>
        <v>1680</v>
      </c>
      <c r="M18404" s="5">
        <f t="shared" si="1257"/>
        <v>0</v>
      </c>
      <c r="N18404" s="15">
        <f t="shared" si="1256"/>
        <v>0</v>
      </c>
    </row>
    <row r="18405" spans="11:14" x14ac:dyDescent="0.2">
      <c r="K18405" s="15">
        <f t="shared" si="1254"/>
        <v>1</v>
      </c>
      <c r="L18405" s="17">
        <f t="shared" si="1255"/>
        <v>1680</v>
      </c>
      <c r="M18405" s="5">
        <f t="shared" si="1257"/>
        <v>0</v>
      </c>
      <c r="N18405" s="15">
        <f t="shared" si="1256"/>
        <v>0</v>
      </c>
    </row>
    <row r="18406" spans="11:14" x14ac:dyDescent="0.2">
      <c r="K18406" s="15">
        <f t="shared" si="1254"/>
        <v>1</v>
      </c>
      <c r="L18406" s="17">
        <f t="shared" si="1255"/>
        <v>1680</v>
      </c>
      <c r="M18406" s="5">
        <f t="shared" si="1257"/>
        <v>0</v>
      </c>
      <c r="N18406" s="15">
        <f t="shared" si="1256"/>
        <v>0</v>
      </c>
    </row>
    <row r="18407" spans="11:14" x14ac:dyDescent="0.2">
      <c r="K18407" s="15">
        <f t="shared" si="1254"/>
        <v>1</v>
      </c>
      <c r="L18407" s="17">
        <f t="shared" si="1255"/>
        <v>1680</v>
      </c>
      <c r="M18407" s="5">
        <f t="shared" si="1257"/>
        <v>0</v>
      </c>
      <c r="N18407" s="15">
        <f t="shared" si="1256"/>
        <v>0</v>
      </c>
    </row>
    <row r="18408" spans="11:14" x14ac:dyDescent="0.2">
      <c r="K18408" s="15">
        <f t="shared" si="1254"/>
        <v>1</v>
      </c>
      <c r="L18408" s="17">
        <f t="shared" si="1255"/>
        <v>1680</v>
      </c>
      <c r="M18408" s="5">
        <f t="shared" si="1257"/>
        <v>0</v>
      </c>
      <c r="N18408" s="15">
        <f t="shared" si="1256"/>
        <v>0</v>
      </c>
    </row>
    <row r="18409" spans="11:14" x14ac:dyDescent="0.2">
      <c r="K18409" s="15">
        <f t="shared" si="1254"/>
        <v>1</v>
      </c>
      <c r="L18409" s="17">
        <f t="shared" si="1255"/>
        <v>1680</v>
      </c>
      <c r="M18409" s="5">
        <f t="shared" si="1257"/>
        <v>0</v>
      </c>
      <c r="N18409" s="15">
        <f t="shared" si="1256"/>
        <v>0</v>
      </c>
    </row>
    <row r="18410" spans="11:14" x14ac:dyDescent="0.2">
      <c r="K18410" s="15">
        <f t="shared" si="1254"/>
        <v>1</v>
      </c>
      <c r="L18410" s="17">
        <f t="shared" si="1255"/>
        <v>1680</v>
      </c>
      <c r="M18410" s="5">
        <f t="shared" si="1257"/>
        <v>0</v>
      </c>
      <c r="N18410" s="15">
        <f t="shared" si="1256"/>
        <v>0</v>
      </c>
    </row>
    <row r="18411" spans="11:14" x14ac:dyDescent="0.2">
      <c r="K18411" s="15">
        <f t="shared" si="1254"/>
        <v>1</v>
      </c>
      <c r="L18411" s="17">
        <f t="shared" si="1255"/>
        <v>1680</v>
      </c>
      <c r="M18411" s="5">
        <f t="shared" si="1257"/>
        <v>0</v>
      </c>
      <c r="N18411" s="15">
        <f t="shared" si="1256"/>
        <v>0</v>
      </c>
    </row>
    <row r="18412" spans="11:14" x14ac:dyDescent="0.2">
      <c r="K18412" s="15">
        <f t="shared" si="1254"/>
        <v>1</v>
      </c>
      <c r="L18412" s="17">
        <f t="shared" si="1255"/>
        <v>1680</v>
      </c>
      <c r="M18412" s="5">
        <f t="shared" si="1257"/>
        <v>0</v>
      </c>
      <c r="N18412" s="15">
        <f t="shared" si="1256"/>
        <v>0</v>
      </c>
    </row>
    <row r="18413" spans="11:14" x14ac:dyDescent="0.2">
      <c r="K18413" s="15">
        <f t="shared" si="1254"/>
        <v>1</v>
      </c>
      <c r="L18413" s="17">
        <f t="shared" si="1255"/>
        <v>1680</v>
      </c>
      <c r="M18413" s="5">
        <f t="shared" si="1257"/>
        <v>0</v>
      </c>
      <c r="N18413" s="15">
        <f t="shared" si="1256"/>
        <v>0</v>
      </c>
    </row>
    <row r="18414" spans="11:14" x14ac:dyDescent="0.2">
      <c r="K18414" s="15">
        <f t="shared" si="1254"/>
        <v>1</v>
      </c>
      <c r="L18414" s="17">
        <f t="shared" si="1255"/>
        <v>1680</v>
      </c>
      <c r="M18414" s="5">
        <f t="shared" si="1257"/>
        <v>0</v>
      </c>
      <c r="N18414" s="15">
        <f t="shared" si="1256"/>
        <v>0</v>
      </c>
    </row>
    <row r="18415" spans="11:14" x14ac:dyDescent="0.2">
      <c r="K18415" s="15">
        <f t="shared" si="1254"/>
        <v>1</v>
      </c>
      <c r="L18415" s="17">
        <f t="shared" si="1255"/>
        <v>1680</v>
      </c>
      <c r="M18415" s="5">
        <f t="shared" si="1257"/>
        <v>0</v>
      </c>
      <c r="N18415" s="15">
        <f t="shared" si="1256"/>
        <v>0</v>
      </c>
    </row>
    <row r="18416" spans="11:14" x14ac:dyDescent="0.2">
      <c r="K18416" s="15">
        <f t="shared" si="1254"/>
        <v>1</v>
      </c>
      <c r="L18416" s="17">
        <f t="shared" si="1255"/>
        <v>1680</v>
      </c>
      <c r="M18416" s="5">
        <f t="shared" si="1257"/>
        <v>0</v>
      </c>
      <c r="N18416" s="15">
        <f t="shared" si="1256"/>
        <v>0</v>
      </c>
    </row>
    <row r="18417" spans="11:14" x14ac:dyDescent="0.2">
      <c r="K18417" s="15">
        <f t="shared" si="1254"/>
        <v>1</v>
      </c>
      <c r="L18417" s="17">
        <f t="shared" si="1255"/>
        <v>1680</v>
      </c>
      <c r="M18417" s="5">
        <f t="shared" si="1257"/>
        <v>0</v>
      </c>
      <c r="N18417" s="15">
        <f t="shared" si="1256"/>
        <v>0</v>
      </c>
    </row>
    <row r="18418" spans="11:14" x14ac:dyDescent="0.2">
      <c r="K18418" s="15">
        <f t="shared" si="1254"/>
        <v>1</v>
      </c>
      <c r="L18418" s="17">
        <f t="shared" si="1255"/>
        <v>1680</v>
      </c>
      <c r="M18418" s="5">
        <f t="shared" si="1257"/>
        <v>0</v>
      </c>
      <c r="N18418" s="15">
        <f t="shared" si="1256"/>
        <v>0</v>
      </c>
    </row>
    <row r="18419" spans="11:14" x14ac:dyDescent="0.2">
      <c r="K18419" s="15">
        <f t="shared" si="1254"/>
        <v>1</v>
      </c>
      <c r="L18419" s="17">
        <f t="shared" si="1255"/>
        <v>1680</v>
      </c>
      <c r="M18419" s="5">
        <f t="shared" si="1257"/>
        <v>0</v>
      </c>
      <c r="N18419" s="15">
        <f t="shared" si="1256"/>
        <v>0</v>
      </c>
    </row>
    <row r="18420" spans="11:14" x14ac:dyDescent="0.2">
      <c r="K18420" s="15">
        <f t="shared" si="1254"/>
        <v>1</v>
      </c>
      <c r="L18420" s="17">
        <f t="shared" si="1255"/>
        <v>1680</v>
      </c>
      <c r="M18420" s="5">
        <f t="shared" si="1257"/>
        <v>0</v>
      </c>
      <c r="N18420" s="15">
        <f t="shared" si="1256"/>
        <v>0</v>
      </c>
    </row>
    <row r="18421" spans="11:14" x14ac:dyDescent="0.2">
      <c r="K18421" s="15">
        <f t="shared" si="1254"/>
        <v>1</v>
      </c>
      <c r="L18421" s="17">
        <f t="shared" si="1255"/>
        <v>1680</v>
      </c>
      <c r="M18421" s="5">
        <f t="shared" si="1257"/>
        <v>0</v>
      </c>
      <c r="N18421" s="15">
        <f t="shared" si="1256"/>
        <v>0</v>
      </c>
    </row>
    <row r="18422" spans="11:14" x14ac:dyDescent="0.2">
      <c r="K18422" s="15">
        <f t="shared" si="1254"/>
        <v>1</v>
      </c>
      <c r="L18422" s="17">
        <f t="shared" si="1255"/>
        <v>1680</v>
      </c>
      <c r="M18422" s="5">
        <f t="shared" si="1257"/>
        <v>0</v>
      </c>
      <c r="N18422" s="15">
        <f t="shared" si="1256"/>
        <v>0</v>
      </c>
    </row>
    <row r="18423" spans="11:14" x14ac:dyDescent="0.2">
      <c r="K18423" s="15">
        <f t="shared" si="1254"/>
        <v>1</v>
      </c>
      <c r="L18423" s="17">
        <f t="shared" si="1255"/>
        <v>1680</v>
      </c>
      <c r="M18423" s="5">
        <f t="shared" si="1257"/>
        <v>0</v>
      </c>
      <c r="N18423" s="15">
        <f t="shared" si="1256"/>
        <v>0</v>
      </c>
    </row>
    <row r="18424" spans="11:14" x14ac:dyDescent="0.2">
      <c r="K18424" s="15">
        <f t="shared" si="1254"/>
        <v>1</v>
      </c>
      <c r="L18424" s="17">
        <f t="shared" si="1255"/>
        <v>1680</v>
      </c>
      <c r="M18424" s="5">
        <f t="shared" si="1257"/>
        <v>0</v>
      </c>
      <c r="N18424" s="15">
        <f t="shared" si="1256"/>
        <v>0</v>
      </c>
    </row>
    <row r="18425" spans="11:14" x14ac:dyDescent="0.2">
      <c r="K18425" s="15">
        <f t="shared" si="1254"/>
        <v>1</v>
      </c>
      <c r="L18425" s="17">
        <f t="shared" si="1255"/>
        <v>1680</v>
      </c>
      <c r="M18425" s="5">
        <f t="shared" si="1257"/>
        <v>0</v>
      </c>
      <c r="N18425" s="15">
        <f t="shared" si="1256"/>
        <v>0</v>
      </c>
    </row>
    <row r="18426" spans="11:14" x14ac:dyDescent="0.2">
      <c r="K18426" s="15">
        <f t="shared" si="1254"/>
        <v>1</v>
      </c>
      <c r="L18426" s="17">
        <f t="shared" si="1255"/>
        <v>1680</v>
      </c>
      <c r="M18426" s="5">
        <f t="shared" si="1257"/>
        <v>0</v>
      </c>
      <c r="N18426" s="15">
        <f t="shared" si="1256"/>
        <v>0</v>
      </c>
    </row>
    <row r="18427" spans="11:14" x14ac:dyDescent="0.2">
      <c r="K18427" s="15">
        <f t="shared" si="1254"/>
        <v>1</v>
      </c>
      <c r="L18427" s="17">
        <f t="shared" si="1255"/>
        <v>1680</v>
      </c>
      <c r="M18427" s="5">
        <f t="shared" si="1257"/>
        <v>0</v>
      </c>
      <c r="N18427" s="15">
        <f t="shared" si="1256"/>
        <v>0</v>
      </c>
    </row>
    <row r="18428" spans="11:14" x14ac:dyDescent="0.2">
      <c r="K18428" s="15">
        <f t="shared" si="1254"/>
        <v>1</v>
      </c>
      <c r="L18428" s="17">
        <f t="shared" si="1255"/>
        <v>1680</v>
      </c>
      <c r="M18428" s="5">
        <f t="shared" si="1257"/>
        <v>0</v>
      </c>
      <c r="N18428" s="15">
        <f t="shared" si="1256"/>
        <v>0</v>
      </c>
    </row>
    <row r="18429" spans="11:14" x14ac:dyDescent="0.2">
      <c r="K18429" s="15">
        <f t="shared" si="1254"/>
        <v>1</v>
      </c>
      <c r="L18429" s="17">
        <f t="shared" si="1255"/>
        <v>1680</v>
      </c>
      <c r="M18429" s="5">
        <f t="shared" si="1257"/>
        <v>0</v>
      </c>
      <c r="N18429" s="15">
        <f t="shared" si="1256"/>
        <v>0</v>
      </c>
    </row>
    <row r="18430" spans="11:14" x14ac:dyDescent="0.2">
      <c r="K18430" s="15">
        <f t="shared" si="1254"/>
        <v>1</v>
      </c>
      <c r="L18430" s="17">
        <f t="shared" si="1255"/>
        <v>1680</v>
      </c>
      <c r="M18430" s="5">
        <f t="shared" si="1257"/>
        <v>0</v>
      </c>
      <c r="N18430" s="15">
        <f t="shared" si="1256"/>
        <v>0</v>
      </c>
    </row>
    <row r="18431" spans="11:14" x14ac:dyDescent="0.2">
      <c r="K18431" s="15">
        <f t="shared" si="1254"/>
        <v>1</v>
      </c>
      <c r="L18431" s="17">
        <f t="shared" si="1255"/>
        <v>1680</v>
      </c>
      <c r="M18431" s="5">
        <f t="shared" si="1257"/>
        <v>0</v>
      </c>
      <c r="N18431" s="15">
        <f t="shared" si="1256"/>
        <v>0</v>
      </c>
    </row>
    <row r="18432" spans="11:14" x14ac:dyDescent="0.2">
      <c r="K18432" s="15">
        <f t="shared" si="1254"/>
        <v>1</v>
      </c>
      <c r="L18432" s="17">
        <f t="shared" si="1255"/>
        <v>1680</v>
      </c>
      <c r="M18432" s="5">
        <f t="shared" si="1257"/>
        <v>0</v>
      </c>
      <c r="N18432" s="15">
        <f t="shared" si="1256"/>
        <v>0</v>
      </c>
    </row>
    <row r="18433" spans="11:14" x14ac:dyDescent="0.2">
      <c r="K18433" s="15">
        <f t="shared" si="1254"/>
        <v>1</v>
      </c>
      <c r="L18433" s="17">
        <f t="shared" si="1255"/>
        <v>1680</v>
      </c>
      <c r="M18433" s="5">
        <f t="shared" si="1257"/>
        <v>0</v>
      </c>
      <c r="N18433" s="15">
        <f t="shared" si="1256"/>
        <v>0</v>
      </c>
    </row>
    <row r="18434" spans="11:14" x14ac:dyDescent="0.2">
      <c r="K18434" s="15">
        <f t="shared" ref="K18434:K18497" si="1258">DATE(YEAR(E18434),MONTH(E18434),1)</f>
        <v>1</v>
      </c>
      <c r="L18434" s="17">
        <f t="shared" ref="L18434:L18497" si="1259">ROUND(($B$3-K18434)/365.25*12,0)</f>
        <v>1680</v>
      </c>
      <c r="M18434" s="5">
        <f t="shared" si="1257"/>
        <v>0</v>
      </c>
      <c r="N18434" s="15">
        <f t="shared" ref="N18434:N18497" si="1260">EDATE(E18434,D18434)</f>
        <v>0</v>
      </c>
    </row>
    <row r="18435" spans="11:14" x14ac:dyDescent="0.2">
      <c r="K18435" s="15">
        <f t="shared" si="1258"/>
        <v>1</v>
      </c>
      <c r="L18435" s="17">
        <f t="shared" si="1259"/>
        <v>1680</v>
      </c>
      <c r="M18435" s="5">
        <f t="shared" ref="M18435:M18498" si="1261">ROUND((N18435-K18435)/365.25*12,0)</f>
        <v>0</v>
      </c>
      <c r="N18435" s="15">
        <f t="shared" si="1260"/>
        <v>0</v>
      </c>
    </row>
    <row r="18436" spans="11:14" x14ac:dyDescent="0.2">
      <c r="K18436" s="15">
        <f t="shared" si="1258"/>
        <v>1</v>
      </c>
      <c r="L18436" s="17">
        <f t="shared" si="1259"/>
        <v>1680</v>
      </c>
      <c r="M18436" s="5">
        <f t="shared" si="1261"/>
        <v>0</v>
      </c>
      <c r="N18436" s="15">
        <f t="shared" si="1260"/>
        <v>0</v>
      </c>
    </row>
    <row r="18437" spans="11:14" x14ac:dyDescent="0.2">
      <c r="K18437" s="15">
        <f t="shared" si="1258"/>
        <v>1</v>
      </c>
      <c r="L18437" s="17">
        <f t="shared" si="1259"/>
        <v>1680</v>
      </c>
      <c r="M18437" s="5">
        <f t="shared" si="1261"/>
        <v>0</v>
      </c>
      <c r="N18437" s="15">
        <f t="shared" si="1260"/>
        <v>0</v>
      </c>
    </row>
    <row r="18438" spans="11:14" x14ac:dyDescent="0.2">
      <c r="K18438" s="15">
        <f t="shared" si="1258"/>
        <v>1</v>
      </c>
      <c r="L18438" s="17">
        <f t="shared" si="1259"/>
        <v>1680</v>
      </c>
      <c r="M18438" s="5">
        <f t="shared" si="1261"/>
        <v>0</v>
      </c>
      <c r="N18438" s="15">
        <f t="shared" si="1260"/>
        <v>0</v>
      </c>
    </row>
    <row r="18439" spans="11:14" x14ac:dyDescent="0.2">
      <c r="K18439" s="15">
        <f t="shared" si="1258"/>
        <v>1</v>
      </c>
      <c r="L18439" s="17">
        <f t="shared" si="1259"/>
        <v>1680</v>
      </c>
      <c r="M18439" s="5">
        <f t="shared" si="1261"/>
        <v>0</v>
      </c>
      <c r="N18439" s="15">
        <f t="shared" si="1260"/>
        <v>0</v>
      </c>
    </row>
    <row r="18440" spans="11:14" x14ac:dyDescent="0.2">
      <c r="K18440" s="15">
        <f t="shared" si="1258"/>
        <v>1</v>
      </c>
      <c r="L18440" s="17">
        <f t="shared" si="1259"/>
        <v>1680</v>
      </c>
      <c r="M18440" s="5">
        <f t="shared" si="1261"/>
        <v>0</v>
      </c>
      <c r="N18440" s="15">
        <f t="shared" si="1260"/>
        <v>0</v>
      </c>
    </row>
    <row r="18441" spans="11:14" x14ac:dyDescent="0.2">
      <c r="K18441" s="15">
        <f t="shared" si="1258"/>
        <v>1</v>
      </c>
      <c r="L18441" s="17">
        <f t="shared" si="1259"/>
        <v>1680</v>
      </c>
      <c r="M18441" s="5">
        <f t="shared" si="1261"/>
        <v>0</v>
      </c>
      <c r="N18441" s="15">
        <f t="shared" si="1260"/>
        <v>0</v>
      </c>
    </row>
    <row r="18442" spans="11:14" x14ac:dyDescent="0.2">
      <c r="K18442" s="15">
        <f t="shared" si="1258"/>
        <v>1</v>
      </c>
      <c r="L18442" s="17">
        <f t="shared" si="1259"/>
        <v>1680</v>
      </c>
      <c r="M18442" s="5">
        <f t="shared" si="1261"/>
        <v>0</v>
      </c>
      <c r="N18442" s="15">
        <f t="shared" si="1260"/>
        <v>0</v>
      </c>
    </row>
    <row r="18443" spans="11:14" x14ac:dyDescent="0.2">
      <c r="K18443" s="15">
        <f t="shared" si="1258"/>
        <v>1</v>
      </c>
      <c r="L18443" s="17">
        <f t="shared" si="1259"/>
        <v>1680</v>
      </c>
      <c r="M18443" s="5">
        <f t="shared" si="1261"/>
        <v>0</v>
      </c>
      <c r="N18443" s="15">
        <f t="shared" si="1260"/>
        <v>0</v>
      </c>
    </row>
    <row r="18444" spans="11:14" x14ac:dyDescent="0.2">
      <c r="K18444" s="15">
        <f t="shared" si="1258"/>
        <v>1</v>
      </c>
      <c r="L18444" s="17">
        <f t="shared" si="1259"/>
        <v>1680</v>
      </c>
      <c r="M18444" s="5">
        <f t="shared" si="1261"/>
        <v>0</v>
      </c>
      <c r="N18444" s="15">
        <f t="shared" si="1260"/>
        <v>0</v>
      </c>
    </row>
    <row r="18445" spans="11:14" x14ac:dyDescent="0.2">
      <c r="K18445" s="15">
        <f t="shared" si="1258"/>
        <v>1</v>
      </c>
      <c r="L18445" s="17">
        <f t="shared" si="1259"/>
        <v>1680</v>
      </c>
      <c r="M18445" s="5">
        <f t="shared" si="1261"/>
        <v>0</v>
      </c>
      <c r="N18445" s="15">
        <f t="shared" si="1260"/>
        <v>0</v>
      </c>
    </row>
    <row r="18446" spans="11:14" x14ac:dyDescent="0.2">
      <c r="K18446" s="15">
        <f t="shared" si="1258"/>
        <v>1</v>
      </c>
      <c r="L18446" s="17">
        <f t="shared" si="1259"/>
        <v>1680</v>
      </c>
      <c r="M18446" s="5">
        <f t="shared" si="1261"/>
        <v>0</v>
      </c>
      <c r="N18446" s="15">
        <f t="shared" si="1260"/>
        <v>0</v>
      </c>
    </row>
    <row r="18447" spans="11:14" x14ac:dyDescent="0.2">
      <c r="K18447" s="15">
        <f t="shared" si="1258"/>
        <v>1</v>
      </c>
      <c r="L18447" s="17">
        <f t="shared" si="1259"/>
        <v>1680</v>
      </c>
      <c r="M18447" s="5">
        <f t="shared" si="1261"/>
        <v>0</v>
      </c>
      <c r="N18447" s="15">
        <f t="shared" si="1260"/>
        <v>0</v>
      </c>
    </row>
    <row r="18448" spans="11:14" x14ac:dyDescent="0.2">
      <c r="K18448" s="15">
        <f t="shared" si="1258"/>
        <v>1</v>
      </c>
      <c r="L18448" s="17">
        <f t="shared" si="1259"/>
        <v>1680</v>
      </c>
      <c r="M18448" s="5">
        <f t="shared" si="1261"/>
        <v>0</v>
      </c>
      <c r="N18448" s="15">
        <f t="shared" si="1260"/>
        <v>0</v>
      </c>
    </row>
    <row r="18449" spans="11:14" x14ac:dyDescent="0.2">
      <c r="K18449" s="15">
        <f t="shared" si="1258"/>
        <v>1</v>
      </c>
      <c r="L18449" s="17">
        <f t="shared" si="1259"/>
        <v>1680</v>
      </c>
      <c r="M18449" s="5">
        <f t="shared" si="1261"/>
        <v>0</v>
      </c>
      <c r="N18449" s="15">
        <f t="shared" si="1260"/>
        <v>0</v>
      </c>
    </row>
    <row r="18450" spans="11:14" x14ac:dyDescent="0.2">
      <c r="K18450" s="15">
        <f t="shared" si="1258"/>
        <v>1</v>
      </c>
      <c r="L18450" s="17">
        <f t="shared" si="1259"/>
        <v>1680</v>
      </c>
      <c r="M18450" s="5">
        <f t="shared" si="1261"/>
        <v>0</v>
      </c>
      <c r="N18450" s="15">
        <f t="shared" si="1260"/>
        <v>0</v>
      </c>
    </row>
    <row r="18451" spans="11:14" x14ac:dyDescent="0.2">
      <c r="K18451" s="15">
        <f t="shared" si="1258"/>
        <v>1</v>
      </c>
      <c r="L18451" s="17">
        <f t="shared" si="1259"/>
        <v>1680</v>
      </c>
      <c r="M18451" s="5">
        <f t="shared" si="1261"/>
        <v>0</v>
      </c>
      <c r="N18451" s="15">
        <f t="shared" si="1260"/>
        <v>0</v>
      </c>
    </row>
    <row r="18452" spans="11:14" x14ac:dyDescent="0.2">
      <c r="K18452" s="15">
        <f t="shared" si="1258"/>
        <v>1</v>
      </c>
      <c r="L18452" s="17">
        <f t="shared" si="1259"/>
        <v>1680</v>
      </c>
      <c r="M18452" s="5">
        <f t="shared" si="1261"/>
        <v>0</v>
      </c>
      <c r="N18452" s="15">
        <f t="shared" si="1260"/>
        <v>0</v>
      </c>
    </row>
    <row r="18453" spans="11:14" x14ac:dyDescent="0.2">
      <c r="K18453" s="15">
        <f t="shared" si="1258"/>
        <v>1</v>
      </c>
      <c r="L18453" s="17">
        <f t="shared" si="1259"/>
        <v>1680</v>
      </c>
      <c r="M18453" s="5">
        <f t="shared" si="1261"/>
        <v>0</v>
      </c>
      <c r="N18453" s="15">
        <f t="shared" si="1260"/>
        <v>0</v>
      </c>
    </row>
    <row r="18454" spans="11:14" x14ac:dyDescent="0.2">
      <c r="K18454" s="15">
        <f t="shared" si="1258"/>
        <v>1</v>
      </c>
      <c r="L18454" s="17">
        <f t="shared" si="1259"/>
        <v>1680</v>
      </c>
      <c r="M18454" s="5">
        <f t="shared" si="1261"/>
        <v>0</v>
      </c>
      <c r="N18454" s="15">
        <f t="shared" si="1260"/>
        <v>0</v>
      </c>
    </row>
    <row r="18455" spans="11:14" x14ac:dyDescent="0.2">
      <c r="K18455" s="15">
        <f t="shared" si="1258"/>
        <v>1</v>
      </c>
      <c r="L18455" s="17">
        <f t="shared" si="1259"/>
        <v>1680</v>
      </c>
      <c r="M18455" s="5">
        <f t="shared" si="1261"/>
        <v>0</v>
      </c>
      <c r="N18455" s="15">
        <f t="shared" si="1260"/>
        <v>0</v>
      </c>
    </row>
    <row r="18456" spans="11:14" x14ac:dyDescent="0.2">
      <c r="K18456" s="15">
        <f t="shared" si="1258"/>
        <v>1</v>
      </c>
      <c r="L18456" s="17">
        <f t="shared" si="1259"/>
        <v>1680</v>
      </c>
      <c r="M18456" s="5">
        <f t="shared" si="1261"/>
        <v>0</v>
      </c>
      <c r="N18456" s="15">
        <f t="shared" si="1260"/>
        <v>0</v>
      </c>
    </row>
    <row r="18457" spans="11:14" x14ac:dyDescent="0.2">
      <c r="K18457" s="15">
        <f t="shared" si="1258"/>
        <v>1</v>
      </c>
      <c r="L18457" s="17">
        <f t="shared" si="1259"/>
        <v>1680</v>
      </c>
      <c r="M18457" s="5">
        <f t="shared" si="1261"/>
        <v>0</v>
      </c>
      <c r="N18457" s="15">
        <f t="shared" si="1260"/>
        <v>0</v>
      </c>
    </row>
    <row r="18458" spans="11:14" x14ac:dyDescent="0.2">
      <c r="K18458" s="15">
        <f t="shared" si="1258"/>
        <v>1</v>
      </c>
      <c r="L18458" s="17">
        <f t="shared" si="1259"/>
        <v>1680</v>
      </c>
      <c r="M18458" s="5">
        <f t="shared" si="1261"/>
        <v>0</v>
      </c>
      <c r="N18458" s="15">
        <f t="shared" si="1260"/>
        <v>0</v>
      </c>
    </row>
    <row r="18459" spans="11:14" x14ac:dyDescent="0.2">
      <c r="K18459" s="15">
        <f t="shared" si="1258"/>
        <v>1</v>
      </c>
      <c r="L18459" s="17">
        <f t="shared" si="1259"/>
        <v>1680</v>
      </c>
      <c r="M18459" s="5">
        <f t="shared" si="1261"/>
        <v>0</v>
      </c>
      <c r="N18459" s="15">
        <f t="shared" si="1260"/>
        <v>0</v>
      </c>
    </row>
    <row r="18460" spans="11:14" x14ac:dyDescent="0.2">
      <c r="K18460" s="15">
        <f t="shared" si="1258"/>
        <v>1</v>
      </c>
      <c r="L18460" s="17">
        <f t="shared" si="1259"/>
        <v>1680</v>
      </c>
      <c r="M18460" s="5">
        <f t="shared" si="1261"/>
        <v>0</v>
      </c>
      <c r="N18460" s="15">
        <f t="shared" si="1260"/>
        <v>0</v>
      </c>
    </row>
    <row r="18461" spans="11:14" x14ac:dyDescent="0.2">
      <c r="K18461" s="15">
        <f t="shared" si="1258"/>
        <v>1</v>
      </c>
      <c r="L18461" s="17">
        <f t="shared" si="1259"/>
        <v>1680</v>
      </c>
      <c r="M18461" s="5">
        <f t="shared" si="1261"/>
        <v>0</v>
      </c>
      <c r="N18461" s="15">
        <f t="shared" si="1260"/>
        <v>0</v>
      </c>
    </row>
    <row r="18462" spans="11:14" x14ac:dyDescent="0.2">
      <c r="K18462" s="15">
        <f t="shared" si="1258"/>
        <v>1</v>
      </c>
      <c r="L18462" s="17">
        <f t="shared" si="1259"/>
        <v>1680</v>
      </c>
      <c r="M18462" s="5">
        <f t="shared" si="1261"/>
        <v>0</v>
      </c>
      <c r="N18462" s="15">
        <f t="shared" si="1260"/>
        <v>0</v>
      </c>
    </row>
    <row r="18463" spans="11:14" x14ac:dyDescent="0.2">
      <c r="K18463" s="15">
        <f t="shared" si="1258"/>
        <v>1</v>
      </c>
      <c r="L18463" s="17">
        <f t="shared" si="1259"/>
        <v>1680</v>
      </c>
      <c r="M18463" s="5">
        <f t="shared" si="1261"/>
        <v>0</v>
      </c>
      <c r="N18463" s="15">
        <f t="shared" si="1260"/>
        <v>0</v>
      </c>
    </row>
    <row r="18464" spans="11:14" x14ac:dyDescent="0.2">
      <c r="K18464" s="15">
        <f t="shared" si="1258"/>
        <v>1</v>
      </c>
      <c r="L18464" s="17">
        <f t="shared" si="1259"/>
        <v>1680</v>
      </c>
      <c r="M18464" s="5">
        <f t="shared" si="1261"/>
        <v>0</v>
      </c>
      <c r="N18464" s="15">
        <f t="shared" si="1260"/>
        <v>0</v>
      </c>
    </row>
    <row r="18465" spans="11:14" x14ac:dyDescent="0.2">
      <c r="K18465" s="15">
        <f t="shared" si="1258"/>
        <v>1</v>
      </c>
      <c r="L18465" s="17">
        <f t="shared" si="1259"/>
        <v>1680</v>
      </c>
      <c r="M18465" s="5">
        <f t="shared" si="1261"/>
        <v>0</v>
      </c>
      <c r="N18465" s="15">
        <f t="shared" si="1260"/>
        <v>0</v>
      </c>
    </row>
    <row r="18466" spans="11:14" x14ac:dyDescent="0.2">
      <c r="K18466" s="15">
        <f t="shared" si="1258"/>
        <v>1</v>
      </c>
      <c r="L18466" s="17">
        <f t="shared" si="1259"/>
        <v>1680</v>
      </c>
      <c r="M18466" s="5">
        <f t="shared" si="1261"/>
        <v>0</v>
      </c>
      <c r="N18466" s="15">
        <f t="shared" si="1260"/>
        <v>0</v>
      </c>
    </row>
    <row r="18467" spans="11:14" x14ac:dyDescent="0.2">
      <c r="K18467" s="15">
        <f t="shared" si="1258"/>
        <v>1</v>
      </c>
      <c r="L18467" s="17">
        <f t="shared" si="1259"/>
        <v>1680</v>
      </c>
      <c r="M18467" s="5">
        <f t="shared" si="1261"/>
        <v>0</v>
      </c>
      <c r="N18467" s="15">
        <f t="shared" si="1260"/>
        <v>0</v>
      </c>
    </row>
    <row r="18468" spans="11:14" x14ac:dyDescent="0.2">
      <c r="K18468" s="15">
        <f t="shared" si="1258"/>
        <v>1</v>
      </c>
      <c r="L18468" s="17">
        <f t="shared" si="1259"/>
        <v>1680</v>
      </c>
      <c r="M18468" s="5">
        <f t="shared" si="1261"/>
        <v>0</v>
      </c>
      <c r="N18468" s="15">
        <f t="shared" si="1260"/>
        <v>0</v>
      </c>
    </row>
    <row r="18469" spans="11:14" x14ac:dyDescent="0.2">
      <c r="K18469" s="15">
        <f t="shared" si="1258"/>
        <v>1</v>
      </c>
      <c r="L18469" s="17">
        <f t="shared" si="1259"/>
        <v>1680</v>
      </c>
      <c r="M18469" s="5">
        <f t="shared" si="1261"/>
        <v>0</v>
      </c>
      <c r="N18469" s="15">
        <f t="shared" si="1260"/>
        <v>0</v>
      </c>
    </row>
    <row r="18470" spans="11:14" x14ac:dyDescent="0.2">
      <c r="K18470" s="15">
        <f t="shared" si="1258"/>
        <v>1</v>
      </c>
      <c r="L18470" s="17">
        <f t="shared" si="1259"/>
        <v>1680</v>
      </c>
      <c r="M18470" s="5">
        <f t="shared" si="1261"/>
        <v>0</v>
      </c>
      <c r="N18470" s="15">
        <f t="shared" si="1260"/>
        <v>0</v>
      </c>
    </row>
    <row r="18471" spans="11:14" x14ac:dyDescent="0.2">
      <c r="K18471" s="15">
        <f t="shared" si="1258"/>
        <v>1</v>
      </c>
      <c r="L18471" s="17">
        <f t="shared" si="1259"/>
        <v>1680</v>
      </c>
      <c r="M18471" s="5">
        <f t="shared" si="1261"/>
        <v>0</v>
      </c>
      <c r="N18471" s="15">
        <f t="shared" si="1260"/>
        <v>0</v>
      </c>
    </row>
    <row r="18472" spans="11:14" x14ac:dyDescent="0.2">
      <c r="K18472" s="15">
        <f t="shared" si="1258"/>
        <v>1</v>
      </c>
      <c r="L18472" s="17">
        <f t="shared" si="1259"/>
        <v>1680</v>
      </c>
      <c r="M18472" s="5">
        <f t="shared" si="1261"/>
        <v>0</v>
      </c>
      <c r="N18472" s="15">
        <f t="shared" si="1260"/>
        <v>0</v>
      </c>
    </row>
    <row r="18473" spans="11:14" x14ac:dyDescent="0.2">
      <c r="K18473" s="15">
        <f t="shared" si="1258"/>
        <v>1</v>
      </c>
      <c r="L18473" s="17">
        <f t="shared" si="1259"/>
        <v>1680</v>
      </c>
      <c r="M18473" s="5">
        <f t="shared" si="1261"/>
        <v>0</v>
      </c>
      <c r="N18473" s="15">
        <f t="shared" si="1260"/>
        <v>0</v>
      </c>
    </row>
    <row r="18474" spans="11:14" x14ac:dyDescent="0.2">
      <c r="K18474" s="15">
        <f t="shared" si="1258"/>
        <v>1</v>
      </c>
      <c r="L18474" s="17">
        <f t="shared" si="1259"/>
        <v>1680</v>
      </c>
      <c r="M18474" s="5">
        <f t="shared" si="1261"/>
        <v>0</v>
      </c>
      <c r="N18474" s="15">
        <f t="shared" si="1260"/>
        <v>0</v>
      </c>
    </row>
    <row r="18475" spans="11:14" x14ac:dyDescent="0.2">
      <c r="K18475" s="15">
        <f t="shared" si="1258"/>
        <v>1</v>
      </c>
      <c r="L18475" s="17">
        <f t="shared" si="1259"/>
        <v>1680</v>
      </c>
      <c r="M18475" s="5">
        <f t="shared" si="1261"/>
        <v>0</v>
      </c>
      <c r="N18475" s="15">
        <f t="shared" si="1260"/>
        <v>0</v>
      </c>
    </row>
    <row r="18476" spans="11:14" x14ac:dyDescent="0.2">
      <c r="K18476" s="15">
        <f t="shared" si="1258"/>
        <v>1</v>
      </c>
      <c r="L18476" s="17">
        <f t="shared" si="1259"/>
        <v>1680</v>
      </c>
      <c r="M18476" s="5">
        <f t="shared" si="1261"/>
        <v>0</v>
      </c>
      <c r="N18476" s="15">
        <f t="shared" si="1260"/>
        <v>0</v>
      </c>
    </row>
    <row r="18477" spans="11:14" x14ac:dyDescent="0.2">
      <c r="K18477" s="15">
        <f t="shared" si="1258"/>
        <v>1</v>
      </c>
      <c r="L18477" s="17">
        <f t="shared" si="1259"/>
        <v>1680</v>
      </c>
      <c r="M18477" s="5">
        <f t="shared" si="1261"/>
        <v>0</v>
      </c>
      <c r="N18477" s="15">
        <f t="shared" si="1260"/>
        <v>0</v>
      </c>
    </row>
    <row r="18478" spans="11:14" x14ac:dyDescent="0.2">
      <c r="K18478" s="15">
        <f t="shared" si="1258"/>
        <v>1</v>
      </c>
      <c r="L18478" s="17">
        <f t="shared" si="1259"/>
        <v>1680</v>
      </c>
      <c r="M18478" s="5">
        <f t="shared" si="1261"/>
        <v>0</v>
      </c>
      <c r="N18478" s="15">
        <f t="shared" si="1260"/>
        <v>0</v>
      </c>
    </row>
    <row r="18479" spans="11:14" x14ac:dyDescent="0.2">
      <c r="K18479" s="15">
        <f t="shared" si="1258"/>
        <v>1</v>
      </c>
      <c r="L18479" s="17">
        <f t="shared" si="1259"/>
        <v>1680</v>
      </c>
      <c r="M18479" s="5">
        <f t="shared" si="1261"/>
        <v>0</v>
      </c>
      <c r="N18479" s="15">
        <f t="shared" si="1260"/>
        <v>0</v>
      </c>
    </row>
    <row r="18480" spans="11:14" x14ac:dyDescent="0.2">
      <c r="K18480" s="15">
        <f t="shared" si="1258"/>
        <v>1</v>
      </c>
      <c r="L18480" s="17">
        <f t="shared" si="1259"/>
        <v>1680</v>
      </c>
      <c r="M18480" s="5">
        <f t="shared" si="1261"/>
        <v>0</v>
      </c>
      <c r="N18480" s="15">
        <f t="shared" si="1260"/>
        <v>0</v>
      </c>
    </row>
    <row r="18481" spans="11:14" x14ac:dyDescent="0.2">
      <c r="K18481" s="15">
        <f t="shared" si="1258"/>
        <v>1</v>
      </c>
      <c r="L18481" s="17">
        <f t="shared" si="1259"/>
        <v>1680</v>
      </c>
      <c r="M18481" s="5">
        <f t="shared" si="1261"/>
        <v>0</v>
      </c>
      <c r="N18481" s="15">
        <f t="shared" si="1260"/>
        <v>0</v>
      </c>
    </row>
    <row r="18482" spans="11:14" x14ac:dyDescent="0.2">
      <c r="K18482" s="15">
        <f t="shared" si="1258"/>
        <v>1</v>
      </c>
      <c r="L18482" s="17">
        <f t="shared" si="1259"/>
        <v>1680</v>
      </c>
      <c r="M18482" s="5">
        <f t="shared" si="1261"/>
        <v>0</v>
      </c>
      <c r="N18482" s="15">
        <f t="shared" si="1260"/>
        <v>0</v>
      </c>
    </row>
    <row r="18483" spans="11:14" x14ac:dyDescent="0.2">
      <c r="K18483" s="15">
        <f t="shared" si="1258"/>
        <v>1</v>
      </c>
      <c r="L18483" s="17">
        <f t="shared" si="1259"/>
        <v>1680</v>
      </c>
      <c r="M18483" s="5">
        <f t="shared" si="1261"/>
        <v>0</v>
      </c>
      <c r="N18483" s="15">
        <f t="shared" si="1260"/>
        <v>0</v>
      </c>
    </row>
    <row r="18484" spans="11:14" x14ac:dyDescent="0.2">
      <c r="K18484" s="15">
        <f t="shared" si="1258"/>
        <v>1</v>
      </c>
      <c r="L18484" s="17">
        <f t="shared" si="1259"/>
        <v>1680</v>
      </c>
      <c r="M18484" s="5">
        <f t="shared" si="1261"/>
        <v>0</v>
      </c>
      <c r="N18484" s="15">
        <f t="shared" si="1260"/>
        <v>0</v>
      </c>
    </row>
    <row r="18485" spans="11:14" x14ac:dyDescent="0.2">
      <c r="K18485" s="15">
        <f t="shared" si="1258"/>
        <v>1</v>
      </c>
      <c r="L18485" s="17">
        <f t="shared" si="1259"/>
        <v>1680</v>
      </c>
      <c r="M18485" s="5">
        <f t="shared" si="1261"/>
        <v>0</v>
      </c>
      <c r="N18485" s="15">
        <f t="shared" si="1260"/>
        <v>0</v>
      </c>
    </row>
    <row r="18486" spans="11:14" x14ac:dyDescent="0.2">
      <c r="K18486" s="15">
        <f t="shared" si="1258"/>
        <v>1</v>
      </c>
      <c r="L18486" s="17">
        <f t="shared" si="1259"/>
        <v>1680</v>
      </c>
      <c r="M18486" s="5">
        <f t="shared" si="1261"/>
        <v>0</v>
      </c>
      <c r="N18486" s="15">
        <f t="shared" si="1260"/>
        <v>0</v>
      </c>
    </row>
    <row r="18487" spans="11:14" x14ac:dyDescent="0.2">
      <c r="K18487" s="15">
        <f t="shared" si="1258"/>
        <v>1</v>
      </c>
      <c r="L18487" s="17">
        <f t="shared" si="1259"/>
        <v>1680</v>
      </c>
      <c r="M18487" s="5">
        <f t="shared" si="1261"/>
        <v>0</v>
      </c>
      <c r="N18487" s="15">
        <f t="shared" si="1260"/>
        <v>0</v>
      </c>
    </row>
    <row r="18488" spans="11:14" x14ac:dyDescent="0.2">
      <c r="K18488" s="15">
        <f t="shared" si="1258"/>
        <v>1</v>
      </c>
      <c r="L18488" s="17">
        <f t="shared" si="1259"/>
        <v>1680</v>
      </c>
      <c r="M18488" s="5">
        <f t="shared" si="1261"/>
        <v>0</v>
      </c>
      <c r="N18488" s="15">
        <f t="shared" si="1260"/>
        <v>0</v>
      </c>
    </row>
    <row r="18489" spans="11:14" x14ac:dyDescent="0.2">
      <c r="K18489" s="15">
        <f t="shared" si="1258"/>
        <v>1</v>
      </c>
      <c r="L18489" s="17">
        <f t="shared" si="1259"/>
        <v>1680</v>
      </c>
      <c r="M18489" s="5">
        <f t="shared" si="1261"/>
        <v>0</v>
      </c>
      <c r="N18489" s="15">
        <f t="shared" si="1260"/>
        <v>0</v>
      </c>
    </row>
    <row r="18490" spans="11:14" x14ac:dyDescent="0.2">
      <c r="K18490" s="15">
        <f t="shared" si="1258"/>
        <v>1</v>
      </c>
      <c r="L18490" s="17">
        <f t="shared" si="1259"/>
        <v>1680</v>
      </c>
      <c r="M18490" s="5">
        <f t="shared" si="1261"/>
        <v>0</v>
      </c>
      <c r="N18490" s="15">
        <f t="shared" si="1260"/>
        <v>0</v>
      </c>
    </row>
    <row r="18491" spans="11:14" x14ac:dyDescent="0.2">
      <c r="K18491" s="15">
        <f t="shared" si="1258"/>
        <v>1</v>
      </c>
      <c r="L18491" s="17">
        <f t="shared" si="1259"/>
        <v>1680</v>
      </c>
      <c r="M18491" s="5">
        <f t="shared" si="1261"/>
        <v>0</v>
      </c>
      <c r="N18491" s="15">
        <f t="shared" si="1260"/>
        <v>0</v>
      </c>
    </row>
    <row r="18492" spans="11:14" x14ac:dyDescent="0.2">
      <c r="K18492" s="15">
        <f t="shared" si="1258"/>
        <v>1</v>
      </c>
      <c r="L18492" s="17">
        <f t="shared" si="1259"/>
        <v>1680</v>
      </c>
      <c r="M18492" s="5">
        <f t="shared" si="1261"/>
        <v>0</v>
      </c>
      <c r="N18492" s="15">
        <f t="shared" si="1260"/>
        <v>0</v>
      </c>
    </row>
    <row r="18493" spans="11:14" x14ac:dyDescent="0.2">
      <c r="K18493" s="15">
        <f t="shared" si="1258"/>
        <v>1</v>
      </c>
      <c r="L18493" s="17">
        <f t="shared" si="1259"/>
        <v>1680</v>
      </c>
      <c r="M18493" s="5">
        <f t="shared" si="1261"/>
        <v>0</v>
      </c>
      <c r="N18493" s="15">
        <f t="shared" si="1260"/>
        <v>0</v>
      </c>
    </row>
    <row r="18494" spans="11:14" x14ac:dyDescent="0.2">
      <c r="K18494" s="15">
        <f t="shared" si="1258"/>
        <v>1</v>
      </c>
      <c r="L18494" s="17">
        <f t="shared" si="1259"/>
        <v>1680</v>
      </c>
      <c r="M18494" s="5">
        <f t="shared" si="1261"/>
        <v>0</v>
      </c>
      <c r="N18494" s="15">
        <f t="shared" si="1260"/>
        <v>0</v>
      </c>
    </row>
    <row r="18495" spans="11:14" x14ac:dyDescent="0.2">
      <c r="K18495" s="15">
        <f t="shared" si="1258"/>
        <v>1</v>
      </c>
      <c r="L18495" s="17">
        <f t="shared" si="1259"/>
        <v>1680</v>
      </c>
      <c r="M18495" s="5">
        <f t="shared" si="1261"/>
        <v>0</v>
      </c>
      <c r="N18495" s="15">
        <f t="shared" si="1260"/>
        <v>0</v>
      </c>
    </row>
    <row r="18496" spans="11:14" x14ac:dyDescent="0.2">
      <c r="K18496" s="15">
        <f t="shared" si="1258"/>
        <v>1</v>
      </c>
      <c r="L18496" s="17">
        <f t="shared" si="1259"/>
        <v>1680</v>
      </c>
      <c r="M18496" s="5">
        <f t="shared" si="1261"/>
        <v>0</v>
      </c>
      <c r="N18496" s="15">
        <f t="shared" si="1260"/>
        <v>0</v>
      </c>
    </row>
    <row r="18497" spans="11:14" x14ac:dyDescent="0.2">
      <c r="K18497" s="15">
        <f t="shared" si="1258"/>
        <v>1</v>
      </c>
      <c r="L18497" s="17">
        <f t="shared" si="1259"/>
        <v>1680</v>
      </c>
      <c r="M18497" s="5">
        <f t="shared" si="1261"/>
        <v>0</v>
      </c>
      <c r="N18497" s="15">
        <f t="shared" si="1260"/>
        <v>0</v>
      </c>
    </row>
    <row r="18498" spans="11:14" x14ac:dyDescent="0.2">
      <c r="K18498" s="15">
        <f t="shared" ref="K18498:K18561" si="1262">DATE(YEAR(E18498),MONTH(E18498),1)</f>
        <v>1</v>
      </c>
      <c r="L18498" s="17">
        <f t="shared" ref="L18498:L18561" si="1263">ROUND(($B$3-K18498)/365.25*12,0)</f>
        <v>1680</v>
      </c>
      <c r="M18498" s="5">
        <f t="shared" si="1261"/>
        <v>0</v>
      </c>
      <c r="N18498" s="15">
        <f t="shared" ref="N18498:N18561" si="1264">EDATE(E18498,D18498)</f>
        <v>0</v>
      </c>
    </row>
    <row r="18499" spans="11:14" x14ac:dyDescent="0.2">
      <c r="K18499" s="15">
        <f t="shared" si="1262"/>
        <v>1</v>
      </c>
      <c r="L18499" s="17">
        <f t="shared" si="1263"/>
        <v>1680</v>
      </c>
      <c r="M18499" s="5">
        <f t="shared" ref="M18499:M18562" si="1265">ROUND((N18499-K18499)/365.25*12,0)</f>
        <v>0</v>
      </c>
      <c r="N18499" s="15">
        <f t="shared" si="1264"/>
        <v>0</v>
      </c>
    </row>
    <row r="18500" spans="11:14" x14ac:dyDescent="0.2">
      <c r="K18500" s="15">
        <f t="shared" si="1262"/>
        <v>1</v>
      </c>
      <c r="L18500" s="17">
        <f t="shared" si="1263"/>
        <v>1680</v>
      </c>
      <c r="M18500" s="5">
        <f t="shared" si="1265"/>
        <v>0</v>
      </c>
      <c r="N18500" s="15">
        <f t="shared" si="1264"/>
        <v>0</v>
      </c>
    </row>
    <row r="18501" spans="11:14" x14ac:dyDescent="0.2">
      <c r="K18501" s="15">
        <f t="shared" si="1262"/>
        <v>1</v>
      </c>
      <c r="L18501" s="17">
        <f t="shared" si="1263"/>
        <v>1680</v>
      </c>
      <c r="M18501" s="5">
        <f t="shared" si="1265"/>
        <v>0</v>
      </c>
      <c r="N18501" s="15">
        <f t="shared" si="1264"/>
        <v>0</v>
      </c>
    </row>
    <row r="18502" spans="11:14" x14ac:dyDescent="0.2">
      <c r="K18502" s="15">
        <f t="shared" si="1262"/>
        <v>1</v>
      </c>
      <c r="L18502" s="17">
        <f t="shared" si="1263"/>
        <v>1680</v>
      </c>
      <c r="M18502" s="5">
        <f t="shared" si="1265"/>
        <v>0</v>
      </c>
      <c r="N18502" s="15">
        <f t="shared" si="1264"/>
        <v>0</v>
      </c>
    </row>
    <row r="18503" spans="11:14" x14ac:dyDescent="0.2">
      <c r="K18503" s="15">
        <f t="shared" si="1262"/>
        <v>1</v>
      </c>
      <c r="L18503" s="17">
        <f t="shared" si="1263"/>
        <v>1680</v>
      </c>
      <c r="M18503" s="5">
        <f t="shared" si="1265"/>
        <v>0</v>
      </c>
      <c r="N18503" s="15">
        <f t="shared" si="1264"/>
        <v>0</v>
      </c>
    </row>
    <row r="18504" spans="11:14" x14ac:dyDescent="0.2">
      <c r="K18504" s="15">
        <f t="shared" si="1262"/>
        <v>1</v>
      </c>
      <c r="L18504" s="17">
        <f t="shared" si="1263"/>
        <v>1680</v>
      </c>
      <c r="M18504" s="5">
        <f t="shared" si="1265"/>
        <v>0</v>
      </c>
      <c r="N18504" s="15">
        <f t="shared" si="1264"/>
        <v>0</v>
      </c>
    </row>
    <row r="18505" spans="11:14" x14ac:dyDescent="0.2">
      <c r="K18505" s="15">
        <f t="shared" si="1262"/>
        <v>1</v>
      </c>
      <c r="L18505" s="17">
        <f t="shared" si="1263"/>
        <v>1680</v>
      </c>
      <c r="M18505" s="5">
        <f t="shared" si="1265"/>
        <v>0</v>
      </c>
      <c r="N18505" s="15">
        <f t="shared" si="1264"/>
        <v>0</v>
      </c>
    </row>
    <row r="18506" spans="11:14" x14ac:dyDescent="0.2">
      <c r="K18506" s="15">
        <f t="shared" si="1262"/>
        <v>1</v>
      </c>
      <c r="L18506" s="17">
        <f t="shared" si="1263"/>
        <v>1680</v>
      </c>
      <c r="M18506" s="5">
        <f t="shared" si="1265"/>
        <v>0</v>
      </c>
      <c r="N18506" s="15">
        <f t="shared" si="1264"/>
        <v>0</v>
      </c>
    </row>
    <row r="18507" spans="11:14" x14ac:dyDescent="0.2">
      <c r="K18507" s="15">
        <f t="shared" si="1262"/>
        <v>1</v>
      </c>
      <c r="L18507" s="17">
        <f t="shared" si="1263"/>
        <v>1680</v>
      </c>
      <c r="M18507" s="5">
        <f t="shared" si="1265"/>
        <v>0</v>
      </c>
      <c r="N18507" s="15">
        <f t="shared" si="1264"/>
        <v>0</v>
      </c>
    </row>
    <row r="18508" spans="11:14" x14ac:dyDescent="0.2">
      <c r="K18508" s="15">
        <f t="shared" si="1262"/>
        <v>1</v>
      </c>
      <c r="L18508" s="17">
        <f t="shared" si="1263"/>
        <v>1680</v>
      </c>
      <c r="M18508" s="5">
        <f t="shared" si="1265"/>
        <v>0</v>
      </c>
      <c r="N18508" s="15">
        <f t="shared" si="1264"/>
        <v>0</v>
      </c>
    </row>
    <row r="18509" spans="11:14" x14ac:dyDescent="0.2">
      <c r="K18509" s="15">
        <f t="shared" si="1262"/>
        <v>1</v>
      </c>
      <c r="L18509" s="17">
        <f t="shared" si="1263"/>
        <v>1680</v>
      </c>
      <c r="M18509" s="5">
        <f t="shared" si="1265"/>
        <v>0</v>
      </c>
      <c r="N18509" s="15">
        <f t="shared" si="1264"/>
        <v>0</v>
      </c>
    </row>
    <row r="18510" spans="11:14" x14ac:dyDescent="0.2">
      <c r="K18510" s="15">
        <f t="shared" si="1262"/>
        <v>1</v>
      </c>
      <c r="L18510" s="17">
        <f t="shared" si="1263"/>
        <v>1680</v>
      </c>
      <c r="M18510" s="5">
        <f t="shared" si="1265"/>
        <v>0</v>
      </c>
      <c r="N18510" s="15">
        <f t="shared" si="1264"/>
        <v>0</v>
      </c>
    </row>
    <row r="18511" spans="11:14" x14ac:dyDescent="0.2">
      <c r="K18511" s="15">
        <f t="shared" si="1262"/>
        <v>1</v>
      </c>
      <c r="L18511" s="17">
        <f t="shared" si="1263"/>
        <v>1680</v>
      </c>
      <c r="M18511" s="5">
        <f t="shared" si="1265"/>
        <v>0</v>
      </c>
      <c r="N18511" s="15">
        <f t="shared" si="1264"/>
        <v>0</v>
      </c>
    </row>
    <row r="18512" spans="11:14" x14ac:dyDescent="0.2">
      <c r="K18512" s="15">
        <f t="shared" si="1262"/>
        <v>1</v>
      </c>
      <c r="L18512" s="17">
        <f t="shared" si="1263"/>
        <v>1680</v>
      </c>
      <c r="M18512" s="5">
        <f t="shared" si="1265"/>
        <v>0</v>
      </c>
      <c r="N18512" s="15">
        <f t="shared" si="1264"/>
        <v>0</v>
      </c>
    </row>
    <row r="18513" spans="11:14" x14ac:dyDescent="0.2">
      <c r="K18513" s="15">
        <f t="shared" si="1262"/>
        <v>1</v>
      </c>
      <c r="L18513" s="17">
        <f t="shared" si="1263"/>
        <v>1680</v>
      </c>
      <c r="M18513" s="5">
        <f t="shared" si="1265"/>
        <v>0</v>
      </c>
      <c r="N18513" s="15">
        <f t="shared" si="1264"/>
        <v>0</v>
      </c>
    </row>
    <row r="18514" spans="11:14" x14ac:dyDescent="0.2">
      <c r="K18514" s="15">
        <f t="shared" si="1262"/>
        <v>1</v>
      </c>
      <c r="L18514" s="17">
        <f t="shared" si="1263"/>
        <v>1680</v>
      </c>
      <c r="M18514" s="5">
        <f t="shared" si="1265"/>
        <v>0</v>
      </c>
      <c r="N18514" s="15">
        <f t="shared" si="1264"/>
        <v>0</v>
      </c>
    </row>
    <row r="18515" spans="11:14" x14ac:dyDescent="0.2">
      <c r="K18515" s="15">
        <f t="shared" si="1262"/>
        <v>1</v>
      </c>
      <c r="L18515" s="17">
        <f t="shared" si="1263"/>
        <v>1680</v>
      </c>
      <c r="M18515" s="5">
        <f t="shared" si="1265"/>
        <v>0</v>
      </c>
      <c r="N18515" s="15">
        <f t="shared" si="1264"/>
        <v>0</v>
      </c>
    </row>
    <row r="18516" spans="11:14" x14ac:dyDescent="0.2">
      <c r="K18516" s="15">
        <f t="shared" si="1262"/>
        <v>1</v>
      </c>
      <c r="L18516" s="17">
        <f t="shared" si="1263"/>
        <v>1680</v>
      </c>
      <c r="M18516" s="5">
        <f t="shared" si="1265"/>
        <v>0</v>
      </c>
      <c r="N18516" s="15">
        <f t="shared" si="1264"/>
        <v>0</v>
      </c>
    </row>
    <row r="18517" spans="11:14" x14ac:dyDescent="0.2">
      <c r="K18517" s="15">
        <f t="shared" si="1262"/>
        <v>1</v>
      </c>
      <c r="L18517" s="17">
        <f t="shared" si="1263"/>
        <v>1680</v>
      </c>
      <c r="M18517" s="5">
        <f t="shared" si="1265"/>
        <v>0</v>
      </c>
      <c r="N18517" s="15">
        <f t="shared" si="1264"/>
        <v>0</v>
      </c>
    </row>
    <row r="18518" spans="11:14" x14ac:dyDescent="0.2">
      <c r="K18518" s="15">
        <f t="shared" si="1262"/>
        <v>1</v>
      </c>
      <c r="L18518" s="17">
        <f t="shared" si="1263"/>
        <v>1680</v>
      </c>
      <c r="M18518" s="5">
        <f t="shared" si="1265"/>
        <v>0</v>
      </c>
      <c r="N18518" s="15">
        <f t="shared" si="1264"/>
        <v>0</v>
      </c>
    </row>
    <row r="18519" spans="11:14" x14ac:dyDescent="0.2">
      <c r="K18519" s="15">
        <f t="shared" si="1262"/>
        <v>1</v>
      </c>
      <c r="L18519" s="17">
        <f t="shared" si="1263"/>
        <v>1680</v>
      </c>
      <c r="M18519" s="5">
        <f t="shared" si="1265"/>
        <v>0</v>
      </c>
      <c r="N18519" s="15">
        <f t="shared" si="1264"/>
        <v>0</v>
      </c>
    </row>
    <row r="18520" spans="11:14" x14ac:dyDescent="0.2">
      <c r="K18520" s="15">
        <f t="shared" si="1262"/>
        <v>1</v>
      </c>
      <c r="L18520" s="17">
        <f t="shared" si="1263"/>
        <v>1680</v>
      </c>
      <c r="M18520" s="5">
        <f t="shared" si="1265"/>
        <v>0</v>
      </c>
      <c r="N18520" s="15">
        <f t="shared" si="1264"/>
        <v>0</v>
      </c>
    </row>
    <row r="18521" spans="11:14" x14ac:dyDescent="0.2">
      <c r="K18521" s="15">
        <f t="shared" si="1262"/>
        <v>1</v>
      </c>
      <c r="L18521" s="17">
        <f t="shared" si="1263"/>
        <v>1680</v>
      </c>
      <c r="M18521" s="5">
        <f t="shared" si="1265"/>
        <v>0</v>
      </c>
      <c r="N18521" s="15">
        <f t="shared" si="1264"/>
        <v>0</v>
      </c>
    </row>
    <row r="18522" spans="11:14" x14ac:dyDescent="0.2">
      <c r="K18522" s="15">
        <f t="shared" si="1262"/>
        <v>1</v>
      </c>
      <c r="L18522" s="17">
        <f t="shared" si="1263"/>
        <v>1680</v>
      </c>
      <c r="M18522" s="5">
        <f t="shared" si="1265"/>
        <v>0</v>
      </c>
      <c r="N18522" s="15">
        <f t="shared" si="1264"/>
        <v>0</v>
      </c>
    </row>
    <row r="18523" spans="11:14" x14ac:dyDescent="0.2">
      <c r="K18523" s="15">
        <f t="shared" si="1262"/>
        <v>1</v>
      </c>
      <c r="L18523" s="17">
        <f t="shared" si="1263"/>
        <v>1680</v>
      </c>
      <c r="M18523" s="5">
        <f t="shared" si="1265"/>
        <v>0</v>
      </c>
      <c r="N18523" s="15">
        <f t="shared" si="1264"/>
        <v>0</v>
      </c>
    </row>
    <row r="18524" spans="11:14" x14ac:dyDescent="0.2">
      <c r="K18524" s="15">
        <f t="shared" si="1262"/>
        <v>1</v>
      </c>
      <c r="L18524" s="17">
        <f t="shared" si="1263"/>
        <v>1680</v>
      </c>
      <c r="M18524" s="5">
        <f t="shared" si="1265"/>
        <v>0</v>
      </c>
      <c r="N18524" s="15">
        <f t="shared" si="1264"/>
        <v>0</v>
      </c>
    </row>
    <row r="18525" spans="11:14" x14ac:dyDescent="0.2">
      <c r="K18525" s="15">
        <f t="shared" si="1262"/>
        <v>1</v>
      </c>
      <c r="L18525" s="17">
        <f t="shared" si="1263"/>
        <v>1680</v>
      </c>
      <c r="M18525" s="5">
        <f t="shared" si="1265"/>
        <v>0</v>
      </c>
      <c r="N18525" s="15">
        <f t="shared" si="1264"/>
        <v>0</v>
      </c>
    </row>
    <row r="18526" spans="11:14" x14ac:dyDescent="0.2">
      <c r="K18526" s="15">
        <f t="shared" si="1262"/>
        <v>1</v>
      </c>
      <c r="L18526" s="17">
        <f t="shared" si="1263"/>
        <v>1680</v>
      </c>
      <c r="M18526" s="5">
        <f t="shared" si="1265"/>
        <v>0</v>
      </c>
      <c r="N18526" s="15">
        <f t="shared" si="1264"/>
        <v>0</v>
      </c>
    </row>
    <row r="18527" spans="11:14" x14ac:dyDescent="0.2">
      <c r="K18527" s="15">
        <f t="shared" si="1262"/>
        <v>1</v>
      </c>
      <c r="L18527" s="17">
        <f t="shared" si="1263"/>
        <v>1680</v>
      </c>
      <c r="M18527" s="5">
        <f t="shared" si="1265"/>
        <v>0</v>
      </c>
      <c r="N18527" s="15">
        <f t="shared" si="1264"/>
        <v>0</v>
      </c>
    </row>
    <row r="18528" spans="11:14" x14ac:dyDescent="0.2">
      <c r="K18528" s="15">
        <f t="shared" si="1262"/>
        <v>1</v>
      </c>
      <c r="L18528" s="17">
        <f t="shared" si="1263"/>
        <v>1680</v>
      </c>
      <c r="M18528" s="5">
        <f t="shared" si="1265"/>
        <v>0</v>
      </c>
      <c r="N18528" s="15">
        <f t="shared" si="1264"/>
        <v>0</v>
      </c>
    </row>
    <row r="18529" spans="11:14" x14ac:dyDescent="0.2">
      <c r="K18529" s="15">
        <f t="shared" si="1262"/>
        <v>1</v>
      </c>
      <c r="L18529" s="17">
        <f t="shared" si="1263"/>
        <v>1680</v>
      </c>
      <c r="M18529" s="5">
        <f t="shared" si="1265"/>
        <v>0</v>
      </c>
      <c r="N18529" s="15">
        <f t="shared" si="1264"/>
        <v>0</v>
      </c>
    </row>
    <row r="18530" spans="11:14" x14ac:dyDescent="0.2">
      <c r="K18530" s="15">
        <f t="shared" si="1262"/>
        <v>1</v>
      </c>
      <c r="L18530" s="17">
        <f t="shared" si="1263"/>
        <v>1680</v>
      </c>
      <c r="M18530" s="5">
        <f t="shared" si="1265"/>
        <v>0</v>
      </c>
      <c r="N18530" s="15">
        <f t="shared" si="1264"/>
        <v>0</v>
      </c>
    </row>
    <row r="18531" spans="11:14" x14ac:dyDescent="0.2">
      <c r="K18531" s="15">
        <f t="shared" si="1262"/>
        <v>1</v>
      </c>
      <c r="L18531" s="17">
        <f t="shared" si="1263"/>
        <v>1680</v>
      </c>
      <c r="M18531" s="5">
        <f t="shared" si="1265"/>
        <v>0</v>
      </c>
      <c r="N18531" s="15">
        <f t="shared" si="1264"/>
        <v>0</v>
      </c>
    </row>
    <row r="18532" spans="11:14" x14ac:dyDescent="0.2">
      <c r="K18532" s="15">
        <f t="shared" si="1262"/>
        <v>1</v>
      </c>
      <c r="L18532" s="17">
        <f t="shared" si="1263"/>
        <v>1680</v>
      </c>
      <c r="M18532" s="5">
        <f t="shared" si="1265"/>
        <v>0</v>
      </c>
      <c r="N18532" s="15">
        <f t="shared" si="1264"/>
        <v>0</v>
      </c>
    </row>
    <row r="18533" spans="11:14" x14ac:dyDescent="0.2">
      <c r="K18533" s="15">
        <f t="shared" si="1262"/>
        <v>1</v>
      </c>
      <c r="L18533" s="17">
        <f t="shared" si="1263"/>
        <v>1680</v>
      </c>
      <c r="M18533" s="5">
        <f t="shared" si="1265"/>
        <v>0</v>
      </c>
      <c r="N18533" s="15">
        <f t="shared" si="1264"/>
        <v>0</v>
      </c>
    </row>
    <row r="18534" spans="11:14" x14ac:dyDescent="0.2">
      <c r="K18534" s="15">
        <f t="shared" si="1262"/>
        <v>1</v>
      </c>
      <c r="L18534" s="17">
        <f t="shared" si="1263"/>
        <v>1680</v>
      </c>
      <c r="M18534" s="5">
        <f t="shared" si="1265"/>
        <v>0</v>
      </c>
      <c r="N18534" s="15">
        <f t="shared" si="1264"/>
        <v>0</v>
      </c>
    </row>
    <row r="18535" spans="11:14" x14ac:dyDescent="0.2">
      <c r="K18535" s="15">
        <f t="shared" si="1262"/>
        <v>1</v>
      </c>
      <c r="L18535" s="17">
        <f t="shared" si="1263"/>
        <v>1680</v>
      </c>
      <c r="M18535" s="5">
        <f t="shared" si="1265"/>
        <v>0</v>
      </c>
      <c r="N18535" s="15">
        <f t="shared" si="1264"/>
        <v>0</v>
      </c>
    </row>
    <row r="18536" spans="11:14" x14ac:dyDescent="0.2">
      <c r="K18536" s="15">
        <f t="shared" si="1262"/>
        <v>1</v>
      </c>
      <c r="L18536" s="17">
        <f t="shared" si="1263"/>
        <v>1680</v>
      </c>
      <c r="M18536" s="5">
        <f t="shared" si="1265"/>
        <v>0</v>
      </c>
      <c r="N18536" s="15">
        <f t="shared" si="1264"/>
        <v>0</v>
      </c>
    </row>
    <row r="18537" spans="11:14" x14ac:dyDescent="0.2">
      <c r="K18537" s="15">
        <f t="shared" si="1262"/>
        <v>1</v>
      </c>
      <c r="L18537" s="17">
        <f t="shared" si="1263"/>
        <v>1680</v>
      </c>
      <c r="M18537" s="5">
        <f t="shared" si="1265"/>
        <v>0</v>
      </c>
      <c r="N18537" s="15">
        <f t="shared" si="1264"/>
        <v>0</v>
      </c>
    </row>
    <row r="18538" spans="11:14" x14ac:dyDescent="0.2">
      <c r="K18538" s="15">
        <f t="shared" si="1262"/>
        <v>1</v>
      </c>
      <c r="L18538" s="17">
        <f t="shared" si="1263"/>
        <v>1680</v>
      </c>
      <c r="M18538" s="5">
        <f t="shared" si="1265"/>
        <v>0</v>
      </c>
      <c r="N18538" s="15">
        <f t="shared" si="1264"/>
        <v>0</v>
      </c>
    </row>
    <row r="18539" spans="11:14" x14ac:dyDescent="0.2">
      <c r="K18539" s="15">
        <f t="shared" si="1262"/>
        <v>1</v>
      </c>
      <c r="L18539" s="17">
        <f t="shared" si="1263"/>
        <v>1680</v>
      </c>
      <c r="M18539" s="5">
        <f t="shared" si="1265"/>
        <v>0</v>
      </c>
      <c r="N18539" s="15">
        <f t="shared" si="1264"/>
        <v>0</v>
      </c>
    </row>
    <row r="18540" spans="11:14" x14ac:dyDescent="0.2">
      <c r="K18540" s="15">
        <f t="shared" si="1262"/>
        <v>1</v>
      </c>
      <c r="L18540" s="17">
        <f t="shared" si="1263"/>
        <v>1680</v>
      </c>
      <c r="M18540" s="5">
        <f t="shared" si="1265"/>
        <v>0</v>
      </c>
      <c r="N18540" s="15">
        <f t="shared" si="1264"/>
        <v>0</v>
      </c>
    </row>
    <row r="18541" spans="11:14" x14ac:dyDescent="0.2">
      <c r="K18541" s="15">
        <f t="shared" si="1262"/>
        <v>1</v>
      </c>
      <c r="L18541" s="17">
        <f t="shared" si="1263"/>
        <v>1680</v>
      </c>
      <c r="M18541" s="5">
        <f t="shared" si="1265"/>
        <v>0</v>
      </c>
      <c r="N18541" s="15">
        <f t="shared" si="1264"/>
        <v>0</v>
      </c>
    </row>
    <row r="18542" spans="11:14" x14ac:dyDescent="0.2">
      <c r="K18542" s="15">
        <f t="shared" si="1262"/>
        <v>1</v>
      </c>
      <c r="L18542" s="17">
        <f t="shared" si="1263"/>
        <v>1680</v>
      </c>
      <c r="M18542" s="5">
        <f t="shared" si="1265"/>
        <v>0</v>
      </c>
      <c r="N18542" s="15">
        <f t="shared" si="1264"/>
        <v>0</v>
      </c>
    </row>
    <row r="18543" spans="11:14" x14ac:dyDescent="0.2">
      <c r="K18543" s="15">
        <f t="shared" si="1262"/>
        <v>1</v>
      </c>
      <c r="L18543" s="17">
        <f t="shared" si="1263"/>
        <v>1680</v>
      </c>
      <c r="M18543" s="5">
        <f t="shared" si="1265"/>
        <v>0</v>
      </c>
      <c r="N18543" s="15">
        <f t="shared" si="1264"/>
        <v>0</v>
      </c>
    </row>
    <row r="18544" spans="11:14" x14ac:dyDescent="0.2">
      <c r="K18544" s="15">
        <f t="shared" si="1262"/>
        <v>1</v>
      </c>
      <c r="L18544" s="17">
        <f t="shared" si="1263"/>
        <v>1680</v>
      </c>
      <c r="M18544" s="5">
        <f t="shared" si="1265"/>
        <v>0</v>
      </c>
      <c r="N18544" s="15">
        <f t="shared" si="1264"/>
        <v>0</v>
      </c>
    </row>
    <row r="18545" spans="11:14" x14ac:dyDescent="0.2">
      <c r="K18545" s="15">
        <f t="shared" si="1262"/>
        <v>1</v>
      </c>
      <c r="L18545" s="17">
        <f t="shared" si="1263"/>
        <v>1680</v>
      </c>
      <c r="M18545" s="5">
        <f t="shared" si="1265"/>
        <v>0</v>
      </c>
      <c r="N18545" s="15">
        <f t="shared" si="1264"/>
        <v>0</v>
      </c>
    </row>
    <row r="18546" spans="11:14" x14ac:dyDescent="0.2">
      <c r="K18546" s="15">
        <f t="shared" si="1262"/>
        <v>1</v>
      </c>
      <c r="L18546" s="17">
        <f t="shared" si="1263"/>
        <v>1680</v>
      </c>
      <c r="M18546" s="5">
        <f t="shared" si="1265"/>
        <v>0</v>
      </c>
      <c r="N18546" s="15">
        <f t="shared" si="1264"/>
        <v>0</v>
      </c>
    </row>
    <row r="18547" spans="11:14" x14ac:dyDescent="0.2">
      <c r="K18547" s="15">
        <f t="shared" si="1262"/>
        <v>1</v>
      </c>
      <c r="L18547" s="17">
        <f t="shared" si="1263"/>
        <v>1680</v>
      </c>
      <c r="M18547" s="5">
        <f t="shared" si="1265"/>
        <v>0</v>
      </c>
      <c r="N18547" s="15">
        <f t="shared" si="1264"/>
        <v>0</v>
      </c>
    </row>
    <row r="18548" spans="11:14" x14ac:dyDescent="0.2">
      <c r="K18548" s="15">
        <f t="shared" si="1262"/>
        <v>1</v>
      </c>
      <c r="L18548" s="17">
        <f t="shared" si="1263"/>
        <v>1680</v>
      </c>
      <c r="M18548" s="5">
        <f t="shared" si="1265"/>
        <v>0</v>
      </c>
      <c r="N18548" s="15">
        <f t="shared" si="1264"/>
        <v>0</v>
      </c>
    </row>
    <row r="18549" spans="11:14" x14ac:dyDescent="0.2">
      <c r="K18549" s="15">
        <f t="shared" si="1262"/>
        <v>1</v>
      </c>
      <c r="L18549" s="17">
        <f t="shared" si="1263"/>
        <v>1680</v>
      </c>
      <c r="M18549" s="5">
        <f t="shared" si="1265"/>
        <v>0</v>
      </c>
      <c r="N18549" s="15">
        <f t="shared" si="1264"/>
        <v>0</v>
      </c>
    </row>
    <row r="18550" spans="11:14" x14ac:dyDescent="0.2">
      <c r="K18550" s="15">
        <f t="shared" si="1262"/>
        <v>1</v>
      </c>
      <c r="L18550" s="17">
        <f t="shared" si="1263"/>
        <v>1680</v>
      </c>
      <c r="M18550" s="5">
        <f t="shared" si="1265"/>
        <v>0</v>
      </c>
      <c r="N18550" s="15">
        <f t="shared" si="1264"/>
        <v>0</v>
      </c>
    </row>
    <row r="18551" spans="11:14" x14ac:dyDescent="0.2">
      <c r="K18551" s="15">
        <f t="shared" si="1262"/>
        <v>1</v>
      </c>
      <c r="L18551" s="17">
        <f t="shared" si="1263"/>
        <v>1680</v>
      </c>
      <c r="M18551" s="5">
        <f t="shared" si="1265"/>
        <v>0</v>
      </c>
      <c r="N18551" s="15">
        <f t="shared" si="1264"/>
        <v>0</v>
      </c>
    </row>
    <row r="18552" spans="11:14" x14ac:dyDescent="0.2">
      <c r="K18552" s="15">
        <f t="shared" si="1262"/>
        <v>1</v>
      </c>
      <c r="L18552" s="17">
        <f t="shared" si="1263"/>
        <v>1680</v>
      </c>
      <c r="M18552" s="5">
        <f t="shared" si="1265"/>
        <v>0</v>
      </c>
      <c r="N18552" s="15">
        <f t="shared" si="1264"/>
        <v>0</v>
      </c>
    </row>
    <row r="18553" spans="11:14" x14ac:dyDescent="0.2">
      <c r="K18553" s="15">
        <f t="shared" si="1262"/>
        <v>1</v>
      </c>
      <c r="L18553" s="17">
        <f t="shared" si="1263"/>
        <v>1680</v>
      </c>
      <c r="M18553" s="5">
        <f t="shared" si="1265"/>
        <v>0</v>
      </c>
      <c r="N18553" s="15">
        <f t="shared" si="1264"/>
        <v>0</v>
      </c>
    </row>
    <row r="18554" spans="11:14" x14ac:dyDescent="0.2">
      <c r="K18554" s="15">
        <f t="shared" si="1262"/>
        <v>1</v>
      </c>
      <c r="L18554" s="17">
        <f t="shared" si="1263"/>
        <v>1680</v>
      </c>
      <c r="M18554" s="5">
        <f t="shared" si="1265"/>
        <v>0</v>
      </c>
      <c r="N18554" s="15">
        <f t="shared" si="1264"/>
        <v>0</v>
      </c>
    </row>
    <row r="18555" spans="11:14" x14ac:dyDescent="0.2">
      <c r="K18555" s="15">
        <f t="shared" si="1262"/>
        <v>1</v>
      </c>
      <c r="L18555" s="17">
        <f t="shared" si="1263"/>
        <v>1680</v>
      </c>
      <c r="M18555" s="5">
        <f t="shared" si="1265"/>
        <v>0</v>
      </c>
      <c r="N18555" s="15">
        <f t="shared" si="1264"/>
        <v>0</v>
      </c>
    </row>
    <row r="18556" spans="11:14" x14ac:dyDescent="0.2">
      <c r="K18556" s="15">
        <f t="shared" si="1262"/>
        <v>1</v>
      </c>
      <c r="L18556" s="17">
        <f t="shared" si="1263"/>
        <v>1680</v>
      </c>
      <c r="M18556" s="5">
        <f t="shared" si="1265"/>
        <v>0</v>
      </c>
      <c r="N18556" s="15">
        <f t="shared" si="1264"/>
        <v>0</v>
      </c>
    </row>
    <row r="18557" spans="11:14" x14ac:dyDescent="0.2">
      <c r="K18557" s="15">
        <f t="shared" si="1262"/>
        <v>1</v>
      </c>
      <c r="L18557" s="17">
        <f t="shared" si="1263"/>
        <v>1680</v>
      </c>
      <c r="M18557" s="5">
        <f t="shared" si="1265"/>
        <v>0</v>
      </c>
      <c r="N18557" s="15">
        <f t="shared" si="1264"/>
        <v>0</v>
      </c>
    </row>
    <row r="18558" spans="11:14" x14ac:dyDescent="0.2">
      <c r="K18558" s="15">
        <f t="shared" si="1262"/>
        <v>1</v>
      </c>
      <c r="L18558" s="17">
        <f t="shared" si="1263"/>
        <v>1680</v>
      </c>
      <c r="M18558" s="5">
        <f t="shared" si="1265"/>
        <v>0</v>
      </c>
      <c r="N18558" s="15">
        <f t="shared" si="1264"/>
        <v>0</v>
      </c>
    </row>
    <row r="18559" spans="11:14" x14ac:dyDescent="0.2">
      <c r="K18559" s="15">
        <f t="shared" si="1262"/>
        <v>1</v>
      </c>
      <c r="L18559" s="17">
        <f t="shared" si="1263"/>
        <v>1680</v>
      </c>
      <c r="M18559" s="5">
        <f t="shared" si="1265"/>
        <v>0</v>
      </c>
      <c r="N18559" s="15">
        <f t="shared" si="1264"/>
        <v>0</v>
      </c>
    </row>
    <row r="18560" spans="11:14" x14ac:dyDescent="0.2">
      <c r="K18560" s="15">
        <f t="shared" si="1262"/>
        <v>1</v>
      </c>
      <c r="L18560" s="17">
        <f t="shared" si="1263"/>
        <v>1680</v>
      </c>
      <c r="M18560" s="5">
        <f t="shared" si="1265"/>
        <v>0</v>
      </c>
      <c r="N18560" s="15">
        <f t="shared" si="1264"/>
        <v>0</v>
      </c>
    </row>
    <row r="18561" spans="11:14" x14ac:dyDescent="0.2">
      <c r="K18561" s="15">
        <f t="shared" si="1262"/>
        <v>1</v>
      </c>
      <c r="L18561" s="17">
        <f t="shared" si="1263"/>
        <v>1680</v>
      </c>
      <c r="M18561" s="5">
        <f t="shared" si="1265"/>
        <v>0</v>
      </c>
      <c r="N18561" s="15">
        <f t="shared" si="1264"/>
        <v>0</v>
      </c>
    </row>
    <row r="18562" spans="11:14" x14ac:dyDescent="0.2">
      <c r="K18562" s="15">
        <f t="shared" ref="K18562:K18625" si="1266">DATE(YEAR(E18562),MONTH(E18562),1)</f>
        <v>1</v>
      </c>
      <c r="L18562" s="17">
        <f t="shared" ref="L18562:L18625" si="1267">ROUND(($B$3-K18562)/365.25*12,0)</f>
        <v>1680</v>
      </c>
      <c r="M18562" s="5">
        <f t="shared" si="1265"/>
        <v>0</v>
      </c>
      <c r="N18562" s="15">
        <f t="shared" ref="N18562:N18625" si="1268">EDATE(E18562,D18562)</f>
        <v>0</v>
      </c>
    </row>
    <row r="18563" spans="11:14" x14ac:dyDescent="0.2">
      <c r="K18563" s="15">
        <f t="shared" si="1266"/>
        <v>1</v>
      </c>
      <c r="L18563" s="17">
        <f t="shared" si="1267"/>
        <v>1680</v>
      </c>
      <c r="M18563" s="5">
        <f t="shared" ref="M18563:M18626" si="1269">ROUND((N18563-K18563)/365.25*12,0)</f>
        <v>0</v>
      </c>
      <c r="N18563" s="15">
        <f t="shared" si="1268"/>
        <v>0</v>
      </c>
    </row>
    <row r="18564" spans="11:14" x14ac:dyDescent="0.2">
      <c r="K18564" s="15">
        <f t="shared" si="1266"/>
        <v>1</v>
      </c>
      <c r="L18564" s="17">
        <f t="shared" si="1267"/>
        <v>1680</v>
      </c>
      <c r="M18564" s="5">
        <f t="shared" si="1269"/>
        <v>0</v>
      </c>
      <c r="N18564" s="15">
        <f t="shared" si="1268"/>
        <v>0</v>
      </c>
    </row>
    <row r="18565" spans="11:14" x14ac:dyDescent="0.2">
      <c r="K18565" s="15">
        <f t="shared" si="1266"/>
        <v>1</v>
      </c>
      <c r="L18565" s="17">
        <f t="shared" si="1267"/>
        <v>1680</v>
      </c>
      <c r="M18565" s="5">
        <f t="shared" si="1269"/>
        <v>0</v>
      </c>
      <c r="N18565" s="15">
        <f t="shared" si="1268"/>
        <v>0</v>
      </c>
    </row>
    <row r="18566" spans="11:14" x14ac:dyDescent="0.2">
      <c r="K18566" s="15">
        <f t="shared" si="1266"/>
        <v>1</v>
      </c>
      <c r="L18566" s="17">
        <f t="shared" si="1267"/>
        <v>1680</v>
      </c>
      <c r="M18566" s="5">
        <f t="shared" si="1269"/>
        <v>0</v>
      </c>
      <c r="N18566" s="15">
        <f t="shared" si="1268"/>
        <v>0</v>
      </c>
    </row>
    <row r="18567" spans="11:14" x14ac:dyDescent="0.2">
      <c r="K18567" s="15">
        <f t="shared" si="1266"/>
        <v>1</v>
      </c>
      <c r="L18567" s="17">
        <f t="shared" si="1267"/>
        <v>1680</v>
      </c>
      <c r="M18567" s="5">
        <f t="shared" si="1269"/>
        <v>0</v>
      </c>
      <c r="N18567" s="15">
        <f t="shared" si="1268"/>
        <v>0</v>
      </c>
    </row>
    <row r="18568" spans="11:14" x14ac:dyDescent="0.2">
      <c r="K18568" s="15">
        <f t="shared" si="1266"/>
        <v>1</v>
      </c>
      <c r="L18568" s="17">
        <f t="shared" si="1267"/>
        <v>1680</v>
      </c>
      <c r="M18568" s="5">
        <f t="shared" si="1269"/>
        <v>0</v>
      </c>
      <c r="N18568" s="15">
        <f t="shared" si="1268"/>
        <v>0</v>
      </c>
    </row>
    <row r="18569" spans="11:14" x14ac:dyDescent="0.2">
      <c r="K18569" s="15">
        <f t="shared" si="1266"/>
        <v>1</v>
      </c>
      <c r="L18569" s="17">
        <f t="shared" si="1267"/>
        <v>1680</v>
      </c>
      <c r="M18569" s="5">
        <f t="shared" si="1269"/>
        <v>0</v>
      </c>
      <c r="N18569" s="15">
        <f t="shared" si="1268"/>
        <v>0</v>
      </c>
    </row>
    <row r="18570" spans="11:14" x14ac:dyDescent="0.2">
      <c r="K18570" s="15">
        <f t="shared" si="1266"/>
        <v>1</v>
      </c>
      <c r="L18570" s="17">
        <f t="shared" si="1267"/>
        <v>1680</v>
      </c>
      <c r="M18570" s="5">
        <f t="shared" si="1269"/>
        <v>0</v>
      </c>
      <c r="N18570" s="15">
        <f t="shared" si="1268"/>
        <v>0</v>
      </c>
    </row>
    <row r="18571" spans="11:14" x14ac:dyDescent="0.2">
      <c r="K18571" s="15">
        <f t="shared" si="1266"/>
        <v>1</v>
      </c>
      <c r="L18571" s="17">
        <f t="shared" si="1267"/>
        <v>1680</v>
      </c>
      <c r="M18571" s="5">
        <f t="shared" si="1269"/>
        <v>0</v>
      </c>
      <c r="N18571" s="15">
        <f t="shared" si="1268"/>
        <v>0</v>
      </c>
    </row>
    <row r="18572" spans="11:14" x14ac:dyDescent="0.2">
      <c r="K18572" s="15">
        <f t="shared" si="1266"/>
        <v>1</v>
      </c>
      <c r="L18572" s="17">
        <f t="shared" si="1267"/>
        <v>1680</v>
      </c>
      <c r="M18572" s="5">
        <f t="shared" si="1269"/>
        <v>0</v>
      </c>
      <c r="N18572" s="15">
        <f t="shared" si="1268"/>
        <v>0</v>
      </c>
    </row>
    <row r="18573" spans="11:14" x14ac:dyDescent="0.2">
      <c r="K18573" s="15">
        <f t="shared" si="1266"/>
        <v>1</v>
      </c>
      <c r="L18573" s="17">
        <f t="shared" si="1267"/>
        <v>1680</v>
      </c>
      <c r="M18573" s="5">
        <f t="shared" si="1269"/>
        <v>0</v>
      </c>
      <c r="N18573" s="15">
        <f t="shared" si="1268"/>
        <v>0</v>
      </c>
    </row>
    <row r="18574" spans="11:14" x14ac:dyDescent="0.2">
      <c r="K18574" s="15">
        <f t="shared" si="1266"/>
        <v>1</v>
      </c>
      <c r="L18574" s="17">
        <f t="shared" si="1267"/>
        <v>1680</v>
      </c>
      <c r="M18574" s="5">
        <f t="shared" si="1269"/>
        <v>0</v>
      </c>
      <c r="N18574" s="15">
        <f t="shared" si="1268"/>
        <v>0</v>
      </c>
    </row>
    <row r="18575" spans="11:14" x14ac:dyDescent="0.2">
      <c r="K18575" s="15">
        <f t="shared" si="1266"/>
        <v>1</v>
      </c>
      <c r="L18575" s="17">
        <f t="shared" si="1267"/>
        <v>1680</v>
      </c>
      <c r="M18575" s="5">
        <f t="shared" si="1269"/>
        <v>0</v>
      </c>
      <c r="N18575" s="15">
        <f t="shared" si="1268"/>
        <v>0</v>
      </c>
    </row>
    <row r="18576" spans="11:14" x14ac:dyDescent="0.2">
      <c r="K18576" s="15">
        <f t="shared" si="1266"/>
        <v>1</v>
      </c>
      <c r="L18576" s="17">
        <f t="shared" si="1267"/>
        <v>1680</v>
      </c>
      <c r="M18576" s="5">
        <f t="shared" si="1269"/>
        <v>0</v>
      </c>
      <c r="N18576" s="15">
        <f t="shared" si="1268"/>
        <v>0</v>
      </c>
    </row>
    <row r="18577" spans="11:14" x14ac:dyDescent="0.2">
      <c r="K18577" s="15">
        <f t="shared" si="1266"/>
        <v>1</v>
      </c>
      <c r="L18577" s="17">
        <f t="shared" si="1267"/>
        <v>1680</v>
      </c>
      <c r="M18577" s="5">
        <f t="shared" si="1269"/>
        <v>0</v>
      </c>
      <c r="N18577" s="15">
        <f t="shared" si="1268"/>
        <v>0</v>
      </c>
    </row>
    <row r="18578" spans="11:14" x14ac:dyDescent="0.2">
      <c r="K18578" s="15">
        <f t="shared" si="1266"/>
        <v>1</v>
      </c>
      <c r="L18578" s="17">
        <f t="shared" si="1267"/>
        <v>1680</v>
      </c>
      <c r="M18578" s="5">
        <f t="shared" si="1269"/>
        <v>0</v>
      </c>
      <c r="N18578" s="15">
        <f t="shared" si="1268"/>
        <v>0</v>
      </c>
    </row>
    <row r="18579" spans="11:14" x14ac:dyDescent="0.2">
      <c r="K18579" s="15">
        <f t="shared" si="1266"/>
        <v>1</v>
      </c>
      <c r="L18579" s="17">
        <f t="shared" si="1267"/>
        <v>1680</v>
      </c>
      <c r="M18579" s="5">
        <f t="shared" si="1269"/>
        <v>0</v>
      </c>
      <c r="N18579" s="15">
        <f t="shared" si="1268"/>
        <v>0</v>
      </c>
    </row>
    <row r="18580" spans="11:14" x14ac:dyDescent="0.2">
      <c r="K18580" s="15">
        <f t="shared" si="1266"/>
        <v>1</v>
      </c>
      <c r="L18580" s="17">
        <f t="shared" si="1267"/>
        <v>1680</v>
      </c>
      <c r="M18580" s="5">
        <f t="shared" si="1269"/>
        <v>0</v>
      </c>
      <c r="N18580" s="15">
        <f t="shared" si="1268"/>
        <v>0</v>
      </c>
    </row>
    <row r="18581" spans="11:14" x14ac:dyDescent="0.2">
      <c r="K18581" s="15">
        <f t="shared" si="1266"/>
        <v>1</v>
      </c>
      <c r="L18581" s="17">
        <f t="shared" si="1267"/>
        <v>1680</v>
      </c>
      <c r="M18581" s="5">
        <f t="shared" si="1269"/>
        <v>0</v>
      </c>
      <c r="N18581" s="15">
        <f t="shared" si="1268"/>
        <v>0</v>
      </c>
    </row>
    <row r="18582" spans="11:14" x14ac:dyDescent="0.2">
      <c r="K18582" s="15">
        <f t="shared" si="1266"/>
        <v>1</v>
      </c>
      <c r="L18582" s="17">
        <f t="shared" si="1267"/>
        <v>1680</v>
      </c>
      <c r="M18582" s="5">
        <f t="shared" si="1269"/>
        <v>0</v>
      </c>
      <c r="N18582" s="15">
        <f t="shared" si="1268"/>
        <v>0</v>
      </c>
    </row>
    <row r="18583" spans="11:14" x14ac:dyDescent="0.2">
      <c r="K18583" s="15">
        <f t="shared" si="1266"/>
        <v>1</v>
      </c>
      <c r="L18583" s="17">
        <f t="shared" si="1267"/>
        <v>1680</v>
      </c>
      <c r="M18583" s="5">
        <f t="shared" si="1269"/>
        <v>0</v>
      </c>
      <c r="N18583" s="15">
        <f t="shared" si="1268"/>
        <v>0</v>
      </c>
    </row>
    <row r="18584" spans="11:14" x14ac:dyDescent="0.2">
      <c r="K18584" s="15">
        <f t="shared" si="1266"/>
        <v>1</v>
      </c>
      <c r="L18584" s="17">
        <f t="shared" si="1267"/>
        <v>1680</v>
      </c>
      <c r="M18584" s="5">
        <f t="shared" si="1269"/>
        <v>0</v>
      </c>
      <c r="N18584" s="15">
        <f t="shared" si="1268"/>
        <v>0</v>
      </c>
    </row>
    <row r="18585" spans="11:14" x14ac:dyDescent="0.2">
      <c r="K18585" s="15">
        <f t="shared" si="1266"/>
        <v>1</v>
      </c>
      <c r="L18585" s="17">
        <f t="shared" si="1267"/>
        <v>1680</v>
      </c>
      <c r="M18585" s="5">
        <f t="shared" si="1269"/>
        <v>0</v>
      </c>
      <c r="N18585" s="15">
        <f t="shared" si="1268"/>
        <v>0</v>
      </c>
    </row>
    <row r="18586" spans="11:14" x14ac:dyDescent="0.2">
      <c r="K18586" s="15">
        <f t="shared" si="1266"/>
        <v>1</v>
      </c>
      <c r="L18586" s="17">
        <f t="shared" si="1267"/>
        <v>1680</v>
      </c>
      <c r="M18586" s="5">
        <f t="shared" si="1269"/>
        <v>0</v>
      </c>
      <c r="N18586" s="15">
        <f t="shared" si="1268"/>
        <v>0</v>
      </c>
    </row>
    <row r="18587" spans="11:14" x14ac:dyDescent="0.2">
      <c r="K18587" s="15">
        <f t="shared" si="1266"/>
        <v>1</v>
      </c>
      <c r="L18587" s="17">
        <f t="shared" si="1267"/>
        <v>1680</v>
      </c>
      <c r="M18587" s="5">
        <f t="shared" si="1269"/>
        <v>0</v>
      </c>
      <c r="N18587" s="15">
        <f t="shared" si="1268"/>
        <v>0</v>
      </c>
    </row>
    <row r="18588" spans="11:14" x14ac:dyDescent="0.2">
      <c r="K18588" s="15">
        <f t="shared" si="1266"/>
        <v>1</v>
      </c>
      <c r="L18588" s="17">
        <f t="shared" si="1267"/>
        <v>1680</v>
      </c>
      <c r="M18588" s="5">
        <f t="shared" si="1269"/>
        <v>0</v>
      </c>
      <c r="N18588" s="15">
        <f t="shared" si="1268"/>
        <v>0</v>
      </c>
    </row>
    <row r="18589" spans="11:14" x14ac:dyDescent="0.2">
      <c r="K18589" s="15">
        <f t="shared" si="1266"/>
        <v>1</v>
      </c>
      <c r="L18589" s="17">
        <f t="shared" si="1267"/>
        <v>1680</v>
      </c>
      <c r="M18589" s="5">
        <f t="shared" si="1269"/>
        <v>0</v>
      </c>
      <c r="N18589" s="15">
        <f t="shared" si="1268"/>
        <v>0</v>
      </c>
    </row>
    <row r="18590" spans="11:14" x14ac:dyDescent="0.2">
      <c r="K18590" s="15">
        <f t="shared" si="1266"/>
        <v>1</v>
      </c>
      <c r="L18590" s="17">
        <f t="shared" si="1267"/>
        <v>1680</v>
      </c>
      <c r="M18590" s="5">
        <f t="shared" si="1269"/>
        <v>0</v>
      </c>
      <c r="N18590" s="15">
        <f t="shared" si="1268"/>
        <v>0</v>
      </c>
    </row>
    <row r="18591" spans="11:14" x14ac:dyDescent="0.2">
      <c r="K18591" s="15">
        <f t="shared" si="1266"/>
        <v>1</v>
      </c>
      <c r="L18591" s="17">
        <f t="shared" si="1267"/>
        <v>1680</v>
      </c>
      <c r="M18591" s="5">
        <f t="shared" si="1269"/>
        <v>0</v>
      </c>
      <c r="N18591" s="15">
        <f t="shared" si="1268"/>
        <v>0</v>
      </c>
    </row>
    <row r="18592" spans="11:14" x14ac:dyDescent="0.2">
      <c r="K18592" s="15">
        <f t="shared" si="1266"/>
        <v>1</v>
      </c>
      <c r="L18592" s="17">
        <f t="shared" si="1267"/>
        <v>1680</v>
      </c>
      <c r="M18592" s="5">
        <f t="shared" si="1269"/>
        <v>0</v>
      </c>
      <c r="N18592" s="15">
        <f t="shared" si="1268"/>
        <v>0</v>
      </c>
    </row>
    <row r="18593" spans="11:14" x14ac:dyDescent="0.2">
      <c r="K18593" s="15">
        <f t="shared" si="1266"/>
        <v>1</v>
      </c>
      <c r="L18593" s="17">
        <f t="shared" si="1267"/>
        <v>1680</v>
      </c>
      <c r="M18593" s="5">
        <f t="shared" si="1269"/>
        <v>0</v>
      </c>
      <c r="N18593" s="15">
        <f t="shared" si="1268"/>
        <v>0</v>
      </c>
    </row>
    <row r="18594" spans="11:14" x14ac:dyDescent="0.2">
      <c r="K18594" s="15">
        <f t="shared" si="1266"/>
        <v>1</v>
      </c>
      <c r="L18594" s="17">
        <f t="shared" si="1267"/>
        <v>1680</v>
      </c>
      <c r="M18594" s="5">
        <f t="shared" si="1269"/>
        <v>0</v>
      </c>
      <c r="N18594" s="15">
        <f t="shared" si="1268"/>
        <v>0</v>
      </c>
    </row>
    <row r="18595" spans="11:14" x14ac:dyDescent="0.2">
      <c r="K18595" s="15">
        <f t="shared" si="1266"/>
        <v>1</v>
      </c>
      <c r="L18595" s="17">
        <f t="shared" si="1267"/>
        <v>1680</v>
      </c>
      <c r="M18595" s="5">
        <f t="shared" si="1269"/>
        <v>0</v>
      </c>
      <c r="N18595" s="15">
        <f t="shared" si="1268"/>
        <v>0</v>
      </c>
    </row>
    <row r="18596" spans="11:14" x14ac:dyDescent="0.2">
      <c r="K18596" s="15">
        <f t="shared" si="1266"/>
        <v>1</v>
      </c>
      <c r="L18596" s="17">
        <f t="shared" si="1267"/>
        <v>1680</v>
      </c>
      <c r="M18596" s="5">
        <f t="shared" si="1269"/>
        <v>0</v>
      </c>
      <c r="N18596" s="15">
        <f t="shared" si="1268"/>
        <v>0</v>
      </c>
    </row>
    <row r="18597" spans="11:14" x14ac:dyDescent="0.2">
      <c r="K18597" s="15">
        <f t="shared" si="1266"/>
        <v>1</v>
      </c>
      <c r="L18597" s="17">
        <f t="shared" si="1267"/>
        <v>1680</v>
      </c>
      <c r="M18597" s="5">
        <f t="shared" si="1269"/>
        <v>0</v>
      </c>
      <c r="N18597" s="15">
        <f t="shared" si="1268"/>
        <v>0</v>
      </c>
    </row>
    <row r="18598" spans="11:14" x14ac:dyDescent="0.2">
      <c r="K18598" s="15">
        <f t="shared" si="1266"/>
        <v>1</v>
      </c>
      <c r="L18598" s="17">
        <f t="shared" si="1267"/>
        <v>1680</v>
      </c>
      <c r="M18598" s="5">
        <f t="shared" si="1269"/>
        <v>0</v>
      </c>
      <c r="N18598" s="15">
        <f t="shared" si="1268"/>
        <v>0</v>
      </c>
    </row>
    <row r="18599" spans="11:14" x14ac:dyDescent="0.2">
      <c r="K18599" s="15">
        <f t="shared" si="1266"/>
        <v>1</v>
      </c>
      <c r="L18599" s="17">
        <f t="shared" si="1267"/>
        <v>1680</v>
      </c>
      <c r="M18599" s="5">
        <f t="shared" si="1269"/>
        <v>0</v>
      </c>
      <c r="N18599" s="15">
        <f t="shared" si="1268"/>
        <v>0</v>
      </c>
    </row>
    <row r="18600" spans="11:14" x14ac:dyDescent="0.2">
      <c r="K18600" s="15">
        <f t="shared" si="1266"/>
        <v>1</v>
      </c>
      <c r="L18600" s="17">
        <f t="shared" si="1267"/>
        <v>1680</v>
      </c>
      <c r="M18600" s="5">
        <f t="shared" si="1269"/>
        <v>0</v>
      </c>
      <c r="N18600" s="15">
        <f t="shared" si="1268"/>
        <v>0</v>
      </c>
    </row>
    <row r="18601" spans="11:14" x14ac:dyDescent="0.2">
      <c r="K18601" s="15">
        <f t="shared" si="1266"/>
        <v>1</v>
      </c>
      <c r="L18601" s="17">
        <f t="shared" si="1267"/>
        <v>1680</v>
      </c>
      <c r="M18601" s="5">
        <f t="shared" si="1269"/>
        <v>0</v>
      </c>
      <c r="N18601" s="15">
        <f t="shared" si="1268"/>
        <v>0</v>
      </c>
    </row>
    <row r="18602" spans="11:14" x14ac:dyDescent="0.2">
      <c r="K18602" s="15">
        <f t="shared" si="1266"/>
        <v>1</v>
      </c>
      <c r="L18602" s="17">
        <f t="shared" si="1267"/>
        <v>1680</v>
      </c>
      <c r="M18602" s="5">
        <f t="shared" si="1269"/>
        <v>0</v>
      </c>
      <c r="N18602" s="15">
        <f t="shared" si="1268"/>
        <v>0</v>
      </c>
    </row>
    <row r="18603" spans="11:14" x14ac:dyDescent="0.2">
      <c r="K18603" s="15">
        <f t="shared" si="1266"/>
        <v>1</v>
      </c>
      <c r="L18603" s="17">
        <f t="shared" si="1267"/>
        <v>1680</v>
      </c>
      <c r="M18603" s="5">
        <f t="shared" si="1269"/>
        <v>0</v>
      </c>
      <c r="N18603" s="15">
        <f t="shared" si="1268"/>
        <v>0</v>
      </c>
    </row>
    <row r="18604" spans="11:14" x14ac:dyDescent="0.2">
      <c r="K18604" s="15">
        <f t="shared" si="1266"/>
        <v>1</v>
      </c>
      <c r="L18604" s="17">
        <f t="shared" si="1267"/>
        <v>1680</v>
      </c>
      <c r="M18604" s="5">
        <f t="shared" si="1269"/>
        <v>0</v>
      </c>
      <c r="N18604" s="15">
        <f t="shared" si="1268"/>
        <v>0</v>
      </c>
    </row>
    <row r="18605" spans="11:14" x14ac:dyDescent="0.2">
      <c r="K18605" s="15">
        <f t="shared" si="1266"/>
        <v>1</v>
      </c>
      <c r="L18605" s="17">
        <f t="shared" si="1267"/>
        <v>1680</v>
      </c>
      <c r="M18605" s="5">
        <f t="shared" si="1269"/>
        <v>0</v>
      </c>
      <c r="N18605" s="15">
        <f t="shared" si="1268"/>
        <v>0</v>
      </c>
    </row>
    <row r="18606" spans="11:14" x14ac:dyDescent="0.2">
      <c r="K18606" s="15">
        <f t="shared" si="1266"/>
        <v>1</v>
      </c>
      <c r="L18606" s="17">
        <f t="shared" si="1267"/>
        <v>1680</v>
      </c>
      <c r="M18606" s="5">
        <f t="shared" si="1269"/>
        <v>0</v>
      </c>
      <c r="N18606" s="15">
        <f t="shared" si="1268"/>
        <v>0</v>
      </c>
    </row>
    <row r="18607" spans="11:14" x14ac:dyDescent="0.2">
      <c r="K18607" s="15">
        <f t="shared" si="1266"/>
        <v>1</v>
      </c>
      <c r="L18607" s="17">
        <f t="shared" si="1267"/>
        <v>1680</v>
      </c>
      <c r="M18607" s="5">
        <f t="shared" si="1269"/>
        <v>0</v>
      </c>
      <c r="N18607" s="15">
        <f t="shared" si="1268"/>
        <v>0</v>
      </c>
    </row>
    <row r="18608" spans="11:14" x14ac:dyDescent="0.2">
      <c r="K18608" s="15">
        <f t="shared" si="1266"/>
        <v>1</v>
      </c>
      <c r="L18608" s="17">
        <f t="shared" si="1267"/>
        <v>1680</v>
      </c>
      <c r="M18608" s="5">
        <f t="shared" si="1269"/>
        <v>0</v>
      </c>
      <c r="N18608" s="15">
        <f t="shared" si="1268"/>
        <v>0</v>
      </c>
    </row>
    <row r="18609" spans="11:14" x14ac:dyDescent="0.2">
      <c r="K18609" s="15">
        <f t="shared" si="1266"/>
        <v>1</v>
      </c>
      <c r="L18609" s="17">
        <f t="shared" si="1267"/>
        <v>1680</v>
      </c>
      <c r="M18609" s="5">
        <f t="shared" si="1269"/>
        <v>0</v>
      </c>
      <c r="N18609" s="15">
        <f t="shared" si="1268"/>
        <v>0</v>
      </c>
    </row>
    <row r="18610" spans="11:14" x14ac:dyDescent="0.2">
      <c r="K18610" s="15">
        <f t="shared" si="1266"/>
        <v>1</v>
      </c>
      <c r="L18610" s="17">
        <f t="shared" si="1267"/>
        <v>1680</v>
      </c>
      <c r="M18610" s="5">
        <f t="shared" si="1269"/>
        <v>0</v>
      </c>
      <c r="N18610" s="15">
        <f t="shared" si="1268"/>
        <v>0</v>
      </c>
    </row>
    <row r="18611" spans="11:14" x14ac:dyDescent="0.2">
      <c r="K18611" s="15">
        <f t="shared" si="1266"/>
        <v>1</v>
      </c>
      <c r="L18611" s="17">
        <f t="shared" si="1267"/>
        <v>1680</v>
      </c>
      <c r="M18611" s="5">
        <f t="shared" si="1269"/>
        <v>0</v>
      </c>
      <c r="N18611" s="15">
        <f t="shared" si="1268"/>
        <v>0</v>
      </c>
    </row>
    <row r="18612" spans="11:14" x14ac:dyDescent="0.2">
      <c r="K18612" s="15">
        <f t="shared" si="1266"/>
        <v>1</v>
      </c>
      <c r="L18612" s="17">
        <f t="shared" si="1267"/>
        <v>1680</v>
      </c>
      <c r="M18612" s="5">
        <f t="shared" si="1269"/>
        <v>0</v>
      </c>
      <c r="N18612" s="15">
        <f t="shared" si="1268"/>
        <v>0</v>
      </c>
    </row>
    <row r="18613" spans="11:14" x14ac:dyDescent="0.2">
      <c r="K18613" s="15">
        <f t="shared" si="1266"/>
        <v>1</v>
      </c>
      <c r="L18613" s="17">
        <f t="shared" si="1267"/>
        <v>1680</v>
      </c>
      <c r="M18613" s="5">
        <f t="shared" si="1269"/>
        <v>0</v>
      </c>
      <c r="N18613" s="15">
        <f t="shared" si="1268"/>
        <v>0</v>
      </c>
    </row>
    <row r="18614" spans="11:14" x14ac:dyDescent="0.2">
      <c r="K18614" s="15">
        <f t="shared" si="1266"/>
        <v>1</v>
      </c>
      <c r="L18614" s="17">
        <f t="shared" si="1267"/>
        <v>1680</v>
      </c>
      <c r="M18614" s="5">
        <f t="shared" si="1269"/>
        <v>0</v>
      </c>
      <c r="N18614" s="15">
        <f t="shared" si="1268"/>
        <v>0</v>
      </c>
    </row>
    <row r="18615" spans="11:14" x14ac:dyDescent="0.2">
      <c r="K18615" s="15">
        <f t="shared" si="1266"/>
        <v>1</v>
      </c>
      <c r="L18615" s="17">
        <f t="shared" si="1267"/>
        <v>1680</v>
      </c>
      <c r="M18615" s="5">
        <f t="shared" si="1269"/>
        <v>0</v>
      </c>
      <c r="N18615" s="15">
        <f t="shared" si="1268"/>
        <v>0</v>
      </c>
    </row>
    <row r="18616" spans="11:14" x14ac:dyDescent="0.2">
      <c r="K18616" s="15">
        <f t="shared" si="1266"/>
        <v>1</v>
      </c>
      <c r="L18616" s="17">
        <f t="shared" si="1267"/>
        <v>1680</v>
      </c>
      <c r="M18616" s="5">
        <f t="shared" si="1269"/>
        <v>0</v>
      </c>
      <c r="N18616" s="15">
        <f t="shared" si="1268"/>
        <v>0</v>
      </c>
    </row>
    <row r="18617" spans="11:14" x14ac:dyDescent="0.2">
      <c r="K18617" s="15">
        <f t="shared" si="1266"/>
        <v>1</v>
      </c>
      <c r="L18617" s="17">
        <f t="shared" si="1267"/>
        <v>1680</v>
      </c>
      <c r="M18617" s="5">
        <f t="shared" si="1269"/>
        <v>0</v>
      </c>
      <c r="N18617" s="15">
        <f t="shared" si="1268"/>
        <v>0</v>
      </c>
    </row>
    <row r="18618" spans="11:14" x14ac:dyDescent="0.2">
      <c r="K18618" s="15">
        <f t="shared" si="1266"/>
        <v>1</v>
      </c>
      <c r="L18618" s="17">
        <f t="shared" si="1267"/>
        <v>1680</v>
      </c>
      <c r="M18618" s="5">
        <f t="shared" si="1269"/>
        <v>0</v>
      </c>
      <c r="N18618" s="15">
        <f t="shared" si="1268"/>
        <v>0</v>
      </c>
    </row>
    <row r="18619" spans="11:14" x14ac:dyDescent="0.2">
      <c r="K18619" s="15">
        <f t="shared" si="1266"/>
        <v>1</v>
      </c>
      <c r="L18619" s="17">
        <f t="shared" si="1267"/>
        <v>1680</v>
      </c>
      <c r="M18619" s="5">
        <f t="shared" si="1269"/>
        <v>0</v>
      </c>
      <c r="N18619" s="15">
        <f t="shared" si="1268"/>
        <v>0</v>
      </c>
    </row>
    <row r="18620" spans="11:14" x14ac:dyDescent="0.2">
      <c r="K18620" s="15">
        <f t="shared" si="1266"/>
        <v>1</v>
      </c>
      <c r="L18620" s="17">
        <f t="shared" si="1267"/>
        <v>1680</v>
      </c>
      <c r="M18620" s="5">
        <f t="shared" si="1269"/>
        <v>0</v>
      </c>
      <c r="N18620" s="15">
        <f t="shared" si="1268"/>
        <v>0</v>
      </c>
    </row>
    <row r="18621" spans="11:14" x14ac:dyDescent="0.2">
      <c r="K18621" s="15">
        <f t="shared" si="1266"/>
        <v>1</v>
      </c>
      <c r="L18621" s="17">
        <f t="shared" si="1267"/>
        <v>1680</v>
      </c>
      <c r="M18621" s="5">
        <f t="shared" si="1269"/>
        <v>0</v>
      </c>
      <c r="N18621" s="15">
        <f t="shared" si="1268"/>
        <v>0</v>
      </c>
    </row>
    <row r="18622" spans="11:14" x14ac:dyDescent="0.2">
      <c r="K18622" s="15">
        <f t="shared" si="1266"/>
        <v>1</v>
      </c>
      <c r="L18622" s="17">
        <f t="shared" si="1267"/>
        <v>1680</v>
      </c>
      <c r="M18622" s="5">
        <f t="shared" si="1269"/>
        <v>0</v>
      </c>
      <c r="N18622" s="15">
        <f t="shared" si="1268"/>
        <v>0</v>
      </c>
    </row>
    <row r="18623" spans="11:14" x14ac:dyDescent="0.2">
      <c r="K18623" s="15">
        <f t="shared" si="1266"/>
        <v>1</v>
      </c>
      <c r="L18623" s="17">
        <f t="shared" si="1267"/>
        <v>1680</v>
      </c>
      <c r="M18623" s="5">
        <f t="shared" si="1269"/>
        <v>0</v>
      </c>
      <c r="N18623" s="15">
        <f t="shared" si="1268"/>
        <v>0</v>
      </c>
    </row>
    <row r="18624" spans="11:14" x14ac:dyDescent="0.2">
      <c r="K18624" s="15">
        <f t="shared" si="1266"/>
        <v>1</v>
      </c>
      <c r="L18624" s="17">
        <f t="shared" si="1267"/>
        <v>1680</v>
      </c>
      <c r="M18624" s="5">
        <f t="shared" si="1269"/>
        <v>0</v>
      </c>
      <c r="N18624" s="15">
        <f t="shared" si="1268"/>
        <v>0</v>
      </c>
    </row>
    <row r="18625" spans="11:14" x14ac:dyDescent="0.2">
      <c r="K18625" s="15">
        <f t="shared" si="1266"/>
        <v>1</v>
      </c>
      <c r="L18625" s="17">
        <f t="shared" si="1267"/>
        <v>1680</v>
      </c>
      <c r="M18625" s="5">
        <f t="shared" si="1269"/>
        <v>0</v>
      </c>
      <c r="N18625" s="15">
        <f t="shared" si="1268"/>
        <v>0</v>
      </c>
    </row>
    <row r="18626" spans="11:14" x14ac:dyDescent="0.2">
      <c r="K18626" s="15">
        <f t="shared" ref="K18626:K18689" si="1270">DATE(YEAR(E18626),MONTH(E18626),1)</f>
        <v>1</v>
      </c>
      <c r="L18626" s="17">
        <f t="shared" ref="L18626:L18689" si="1271">ROUND(($B$3-K18626)/365.25*12,0)</f>
        <v>1680</v>
      </c>
      <c r="M18626" s="5">
        <f t="shared" si="1269"/>
        <v>0</v>
      </c>
      <c r="N18626" s="15">
        <f t="shared" ref="N18626:N18689" si="1272">EDATE(E18626,D18626)</f>
        <v>0</v>
      </c>
    </row>
    <row r="18627" spans="11:14" x14ac:dyDescent="0.2">
      <c r="K18627" s="15">
        <f t="shared" si="1270"/>
        <v>1</v>
      </c>
      <c r="L18627" s="17">
        <f t="shared" si="1271"/>
        <v>1680</v>
      </c>
      <c r="M18627" s="5">
        <f t="shared" ref="M18627:M18690" si="1273">ROUND((N18627-K18627)/365.25*12,0)</f>
        <v>0</v>
      </c>
      <c r="N18627" s="15">
        <f t="shared" si="1272"/>
        <v>0</v>
      </c>
    </row>
    <row r="18628" spans="11:14" x14ac:dyDescent="0.2">
      <c r="K18628" s="15">
        <f t="shared" si="1270"/>
        <v>1</v>
      </c>
      <c r="L18628" s="17">
        <f t="shared" si="1271"/>
        <v>1680</v>
      </c>
      <c r="M18628" s="5">
        <f t="shared" si="1273"/>
        <v>0</v>
      </c>
      <c r="N18628" s="15">
        <f t="shared" si="1272"/>
        <v>0</v>
      </c>
    </row>
    <row r="18629" spans="11:14" x14ac:dyDescent="0.2">
      <c r="K18629" s="15">
        <f t="shared" si="1270"/>
        <v>1</v>
      </c>
      <c r="L18629" s="17">
        <f t="shared" si="1271"/>
        <v>1680</v>
      </c>
      <c r="M18629" s="5">
        <f t="shared" si="1273"/>
        <v>0</v>
      </c>
      <c r="N18629" s="15">
        <f t="shared" si="1272"/>
        <v>0</v>
      </c>
    </row>
    <row r="18630" spans="11:14" x14ac:dyDescent="0.2">
      <c r="K18630" s="15">
        <f t="shared" si="1270"/>
        <v>1</v>
      </c>
      <c r="L18630" s="17">
        <f t="shared" si="1271"/>
        <v>1680</v>
      </c>
      <c r="M18630" s="5">
        <f t="shared" si="1273"/>
        <v>0</v>
      </c>
      <c r="N18630" s="15">
        <f t="shared" si="1272"/>
        <v>0</v>
      </c>
    </row>
    <row r="18631" spans="11:14" x14ac:dyDescent="0.2">
      <c r="K18631" s="15">
        <f t="shared" si="1270"/>
        <v>1</v>
      </c>
      <c r="L18631" s="17">
        <f t="shared" si="1271"/>
        <v>1680</v>
      </c>
      <c r="M18631" s="5">
        <f t="shared" si="1273"/>
        <v>0</v>
      </c>
      <c r="N18631" s="15">
        <f t="shared" si="1272"/>
        <v>0</v>
      </c>
    </row>
    <row r="18632" spans="11:14" x14ac:dyDescent="0.2">
      <c r="K18632" s="15">
        <f t="shared" si="1270"/>
        <v>1</v>
      </c>
      <c r="L18632" s="17">
        <f t="shared" si="1271"/>
        <v>1680</v>
      </c>
      <c r="M18632" s="5">
        <f t="shared" si="1273"/>
        <v>0</v>
      </c>
      <c r="N18632" s="15">
        <f t="shared" si="1272"/>
        <v>0</v>
      </c>
    </row>
    <row r="18633" spans="11:14" x14ac:dyDescent="0.2">
      <c r="K18633" s="15">
        <f t="shared" si="1270"/>
        <v>1</v>
      </c>
      <c r="L18633" s="17">
        <f t="shared" si="1271"/>
        <v>1680</v>
      </c>
      <c r="M18633" s="5">
        <f t="shared" si="1273"/>
        <v>0</v>
      </c>
      <c r="N18633" s="15">
        <f t="shared" si="1272"/>
        <v>0</v>
      </c>
    </row>
    <row r="18634" spans="11:14" x14ac:dyDescent="0.2">
      <c r="K18634" s="15">
        <f t="shared" si="1270"/>
        <v>1</v>
      </c>
      <c r="L18634" s="17">
        <f t="shared" si="1271"/>
        <v>1680</v>
      </c>
      <c r="M18634" s="5">
        <f t="shared" si="1273"/>
        <v>0</v>
      </c>
      <c r="N18634" s="15">
        <f t="shared" si="1272"/>
        <v>0</v>
      </c>
    </row>
    <row r="18635" spans="11:14" x14ac:dyDescent="0.2">
      <c r="K18635" s="15">
        <f t="shared" si="1270"/>
        <v>1</v>
      </c>
      <c r="L18635" s="17">
        <f t="shared" si="1271"/>
        <v>1680</v>
      </c>
      <c r="M18635" s="5">
        <f t="shared" si="1273"/>
        <v>0</v>
      </c>
      <c r="N18635" s="15">
        <f t="shared" si="1272"/>
        <v>0</v>
      </c>
    </row>
    <row r="18636" spans="11:14" x14ac:dyDescent="0.2">
      <c r="K18636" s="15">
        <f t="shared" si="1270"/>
        <v>1</v>
      </c>
      <c r="L18636" s="17">
        <f t="shared" si="1271"/>
        <v>1680</v>
      </c>
      <c r="M18636" s="5">
        <f t="shared" si="1273"/>
        <v>0</v>
      </c>
      <c r="N18636" s="15">
        <f t="shared" si="1272"/>
        <v>0</v>
      </c>
    </row>
    <row r="18637" spans="11:14" x14ac:dyDescent="0.2">
      <c r="K18637" s="15">
        <f t="shared" si="1270"/>
        <v>1</v>
      </c>
      <c r="L18637" s="17">
        <f t="shared" si="1271"/>
        <v>1680</v>
      </c>
      <c r="M18637" s="5">
        <f t="shared" si="1273"/>
        <v>0</v>
      </c>
      <c r="N18637" s="15">
        <f t="shared" si="1272"/>
        <v>0</v>
      </c>
    </row>
    <row r="18638" spans="11:14" x14ac:dyDescent="0.2">
      <c r="K18638" s="15">
        <f t="shared" si="1270"/>
        <v>1</v>
      </c>
      <c r="L18638" s="17">
        <f t="shared" si="1271"/>
        <v>1680</v>
      </c>
      <c r="M18638" s="5">
        <f t="shared" si="1273"/>
        <v>0</v>
      </c>
      <c r="N18638" s="15">
        <f t="shared" si="1272"/>
        <v>0</v>
      </c>
    </row>
    <row r="18639" spans="11:14" x14ac:dyDescent="0.2">
      <c r="K18639" s="15">
        <f t="shared" si="1270"/>
        <v>1</v>
      </c>
      <c r="L18639" s="17">
        <f t="shared" si="1271"/>
        <v>1680</v>
      </c>
      <c r="M18639" s="5">
        <f t="shared" si="1273"/>
        <v>0</v>
      </c>
      <c r="N18639" s="15">
        <f t="shared" si="1272"/>
        <v>0</v>
      </c>
    </row>
    <row r="18640" spans="11:14" x14ac:dyDescent="0.2">
      <c r="K18640" s="15">
        <f t="shared" si="1270"/>
        <v>1</v>
      </c>
      <c r="L18640" s="17">
        <f t="shared" si="1271"/>
        <v>1680</v>
      </c>
      <c r="M18640" s="5">
        <f t="shared" si="1273"/>
        <v>0</v>
      </c>
      <c r="N18640" s="15">
        <f t="shared" si="1272"/>
        <v>0</v>
      </c>
    </row>
    <row r="18641" spans="11:14" x14ac:dyDescent="0.2">
      <c r="K18641" s="15">
        <f t="shared" si="1270"/>
        <v>1</v>
      </c>
      <c r="L18641" s="17">
        <f t="shared" si="1271"/>
        <v>1680</v>
      </c>
      <c r="M18641" s="5">
        <f t="shared" si="1273"/>
        <v>0</v>
      </c>
      <c r="N18641" s="15">
        <f t="shared" si="1272"/>
        <v>0</v>
      </c>
    </row>
    <row r="18642" spans="11:14" x14ac:dyDescent="0.2">
      <c r="K18642" s="15">
        <f t="shared" si="1270"/>
        <v>1</v>
      </c>
      <c r="L18642" s="17">
        <f t="shared" si="1271"/>
        <v>1680</v>
      </c>
      <c r="M18642" s="5">
        <f t="shared" si="1273"/>
        <v>0</v>
      </c>
      <c r="N18642" s="15">
        <f t="shared" si="1272"/>
        <v>0</v>
      </c>
    </row>
    <row r="18643" spans="11:14" x14ac:dyDescent="0.2">
      <c r="K18643" s="15">
        <f t="shared" si="1270"/>
        <v>1</v>
      </c>
      <c r="L18643" s="17">
        <f t="shared" si="1271"/>
        <v>1680</v>
      </c>
      <c r="M18643" s="5">
        <f t="shared" si="1273"/>
        <v>0</v>
      </c>
      <c r="N18643" s="15">
        <f t="shared" si="1272"/>
        <v>0</v>
      </c>
    </row>
    <row r="18644" spans="11:14" x14ac:dyDescent="0.2">
      <c r="K18644" s="15">
        <f t="shared" si="1270"/>
        <v>1</v>
      </c>
      <c r="L18644" s="17">
        <f t="shared" si="1271"/>
        <v>1680</v>
      </c>
      <c r="M18644" s="5">
        <f t="shared" si="1273"/>
        <v>0</v>
      </c>
      <c r="N18644" s="15">
        <f t="shared" si="1272"/>
        <v>0</v>
      </c>
    </row>
    <row r="18645" spans="11:14" x14ac:dyDescent="0.2">
      <c r="K18645" s="15">
        <f t="shared" si="1270"/>
        <v>1</v>
      </c>
      <c r="L18645" s="17">
        <f t="shared" si="1271"/>
        <v>1680</v>
      </c>
      <c r="M18645" s="5">
        <f t="shared" si="1273"/>
        <v>0</v>
      </c>
      <c r="N18645" s="15">
        <f t="shared" si="1272"/>
        <v>0</v>
      </c>
    </row>
    <row r="18646" spans="11:14" x14ac:dyDescent="0.2">
      <c r="K18646" s="15">
        <f t="shared" si="1270"/>
        <v>1</v>
      </c>
      <c r="L18646" s="17">
        <f t="shared" si="1271"/>
        <v>1680</v>
      </c>
      <c r="M18646" s="5">
        <f t="shared" si="1273"/>
        <v>0</v>
      </c>
      <c r="N18646" s="15">
        <f t="shared" si="1272"/>
        <v>0</v>
      </c>
    </row>
    <row r="18647" spans="11:14" x14ac:dyDescent="0.2">
      <c r="K18647" s="15">
        <f t="shared" si="1270"/>
        <v>1</v>
      </c>
      <c r="L18647" s="17">
        <f t="shared" si="1271"/>
        <v>1680</v>
      </c>
      <c r="M18647" s="5">
        <f t="shared" si="1273"/>
        <v>0</v>
      </c>
      <c r="N18647" s="15">
        <f t="shared" si="1272"/>
        <v>0</v>
      </c>
    </row>
    <row r="18648" spans="11:14" x14ac:dyDescent="0.2">
      <c r="K18648" s="15">
        <f t="shared" si="1270"/>
        <v>1</v>
      </c>
      <c r="L18648" s="17">
        <f t="shared" si="1271"/>
        <v>1680</v>
      </c>
      <c r="M18648" s="5">
        <f t="shared" si="1273"/>
        <v>0</v>
      </c>
      <c r="N18648" s="15">
        <f t="shared" si="1272"/>
        <v>0</v>
      </c>
    </row>
    <row r="18649" spans="11:14" x14ac:dyDescent="0.2">
      <c r="K18649" s="15">
        <f t="shared" si="1270"/>
        <v>1</v>
      </c>
      <c r="L18649" s="17">
        <f t="shared" si="1271"/>
        <v>1680</v>
      </c>
      <c r="M18649" s="5">
        <f t="shared" si="1273"/>
        <v>0</v>
      </c>
      <c r="N18649" s="15">
        <f t="shared" si="1272"/>
        <v>0</v>
      </c>
    </row>
    <row r="18650" spans="11:14" x14ac:dyDescent="0.2">
      <c r="K18650" s="15">
        <f t="shared" si="1270"/>
        <v>1</v>
      </c>
      <c r="L18650" s="17">
        <f t="shared" si="1271"/>
        <v>1680</v>
      </c>
      <c r="M18650" s="5">
        <f t="shared" si="1273"/>
        <v>0</v>
      </c>
      <c r="N18650" s="15">
        <f t="shared" si="1272"/>
        <v>0</v>
      </c>
    </row>
    <row r="18651" spans="11:14" x14ac:dyDescent="0.2">
      <c r="K18651" s="15">
        <f t="shared" si="1270"/>
        <v>1</v>
      </c>
      <c r="L18651" s="17">
        <f t="shared" si="1271"/>
        <v>1680</v>
      </c>
      <c r="M18651" s="5">
        <f t="shared" si="1273"/>
        <v>0</v>
      </c>
      <c r="N18651" s="15">
        <f t="shared" si="1272"/>
        <v>0</v>
      </c>
    </row>
    <row r="18652" spans="11:14" x14ac:dyDescent="0.2">
      <c r="K18652" s="15">
        <f t="shared" si="1270"/>
        <v>1</v>
      </c>
      <c r="L18652" s="17">
        <f t="shared" si="1271"/>
        <v>1680</v>
      </c>
      <c r="M18652" s="5">
        <f t="shared" si="1273"/>
        <v>0</v>
      </c>
      <c r="N18652" s="15">
        <f t="shared" si="1272"/>
        <v>0</v>
      </c>
    </row>
    <row r="18653" spans="11:14" x14ac:dyDescent="0.2">
      <c r="K18653" s="15">
        <f t="shared" si="1270"/>
        <v>1</v>
      </c>
      <c r="L18653" s="17">
        <f t="shared" si="1271"/>
        <v>1680</v>
      </c>
      <c r="M18653" s="5">
        <f t="shared" si="1273"/>
        <v>0</v>
      </c>
      <c r="N18653" s="15">
        <f t="shared" si="1272"/>
        <v>0</v>
      </c>
    </row>
    <row r="18654" spans="11:14" x14ac:dyDescent="0.2">
      <c r="K18654" s="15">
        <f t="shared" si="1270"/>
        <v>1</v>
      </c>
      <c r="L18654" s="17">
        <f t="shared" si="1271"/>
        <v>1680</v>
      </c>
      <c r="M18654" s="5">
        <f t="shared" si="1273"/>
        <v>0</v>
      </c>
      <c r="N18654" s="15">
        <f t="shared" si="1272"/>
        <v>0</v>
      </c>
    </row>
    <row r="18655" spans="11:14" x14ac:dyDescent="0.2">
      <c r="K18655" s="15">
        <f t="shared" si="1270"/>
        <v>1</v>
      </c>
      <c r="L18655" s="17">
        <f t="shared" si="1271"/>
        <v>1680</v>
      </c>
      <c r="M18655" s="5">
        <f t="shared" si="1273"/>
        <v>0</v>
      </c>
      <c r="N18655" s="15">
        <f t="shared" si="1272"/>
        <v>0</v>
      </c>
    </row>
    <row r="18656" spans="11:14" x14ac:dyDescent="0.2">
      <c r="K18656" s="15">
        <f t="shared" si="1270"/>
        <v>1</v>
      </c>
      <c r="L18656" s="17">
        <f t="shared" si="1271"/>
        <v>1680</v>
      </c>
      <c r="M18656" s="5">
        <f t="shared" si="1273"/>
        <v>0</v>
      </c>
      <c r="N18656" s="15">
        <f t="shared" si="1272"/>
        <v>0</v>
      </c>
    </row>
    <row r="18657" spans="11:14" x14ac:dyDescent="0.2">
      <c r="K18657" s="15">
        <f t="shared" si="1270"/>
        <v>1</v>
      </c>
      <c r="L18657" s="17">
        <f t="shared" si="1271"/>
        <v>1680</v>
      </c>
      <c r="M18657" s="5">
        <f t="shared" si="1273"/>
        <v>0</v>
      </c>
      <c r="N18657" s="15">
        <f t="shared" si="1272"/>
        <v>0</v>
      </c>
    </row>
    <row r="18658" spans="11:14" x14ac:dyDescent="0.2">
      <c r="K18658" s="15">
        <f t="shared" si="1270"/>
        <v>1</v>
      </c>
      <c r="L18658" s="17">
        <f t="shared" si="1271"/>
        <v>1680</v>
      </c>
      <c r="M18658" s="5">
        <f t="shared" si="1273"/>
        <v>0</v>
      </c>
      <c r="N18658" s="15">
        <f t="shared" si="1272"/>
        <v>0</v>
      </c>
    </row>
    <row r="18659" spans="11:14" x14ac:dyDescent="0.2">
      <c r="K18659" s="15">
        <f t="shared" si="1270"/>
        <v>1</v>
      </c>
      <c r="L18659" s="17">
        <f t="shared" si="1271"/>
        <v>1680</v>
      </c>
      <c r="M18659" s="5">
        <f t="shared" si="1273"/>
        <v>0</v>
      </c>
      <c r="N18659" s="15">
        <f t="shared" si="1272"/>
        <v>0</v>
      </c>
    </row>
    <row r="18660" spans="11:14" x14ac:dyDescent="0.2">
      <c r="K18660" s="15">
        <f t="shared" si="1270"/>
        <v>1</v>
      </c>
      <c r="L18660" s="17">
        <f t="shared" si="1271"/>
        <v>1680</v>
      </c>
      <c r="M18660" s="5">
        <f t="shared" si="1273"/>
        <v>0</v>
      </c>
      <c r="N18660" s="15">
        <f t="shared" si="1272"/>
        <v>0</v>
      </c>
    </row>
    <row r="18661" spans="11:14" x14ac:dyDescent="0.2">
      <c r="K18661" s="15">
        <f t="shared" si="1270"/>
        <v>1</v>
      </c>
      <c r="L18661" s="17">
        <f t="shared" si="1271"/>
        <v>1680</v>
      </c>
      <c r="M18661" s="5">
        <f t="shared" si="1273"/>
        <v>0</v>
      </c>
      <c r="N18661" s="15">
        <f t="shared" si="1272"/>
        <v>0</v>
      </c>
    </row>
    <row r="18662" spans="11:14" x14ac:dyDescent="0.2">
      <c r="K18662" s="15">
        <f t="shared" si="1270"/>
        <v>1</v>
      </c>
      <c r="L18662" s="17">
        <f t="shared" si="1271"/>
        <v>1680</v>
      </c>
      <c r="M18662" s="5">
        <f t="shared" si="1273"/>
        <v>0</v>
      </c>
      <c r="N18662" s="15">
        <f t="shared" si="1272"/>
        <v>0</v>
      </c>
    </row>
    <row r="18663" spans="11:14" x14ac:dyDescent="0.2">
      <c r="K18663" s="15">
        <f t="shared" si="1270"/>
        <v>1</v>
      </c>
      <c r="L18663" s="17">
        <f t="shared" si="1271"/>
        <v>1680</v>
      </c>
      <c r="M18663" s="5">
        <f t="shared" si="1273"/>
        <v>0</v>
      </c>
      <c r="N18663" s="15">
        <f t="shared" si="1272"/>
        <v>0</v>
      </c>
    </row>
    <row r="18664" spans="11:14" x14ac:dyDescent="0.2">
      <c r="K18664" s="15">
        <f t="shared" si="1270"/>
        <v>1</v>
      </c>
      <c r="L18664" s="17">
        <f t="shared" si="1271"/>
        <v>1680</v>
      </c>
      <c r="M18664" s="5">
        <f t="shared" si="1273"/>
        <v>0</v>
      </c>
      <c r="N18664" s="15">
        <f t="shared" si="1272"/>
        <v>0</v>
      </c>
    </row>
    <row r="18665" spans="11:14" x14ac:dyDescent="0.2">
      <c r="K18665" s="15">
        <f t="shared" si="1270"/>
        <v>1</v>
      </c>
      <c r="L18665" s="17">
        <f t="shared" si="1271"/>
        <v>1680</v>
      </c>
      <c r="M18665" s="5">
        <f t="shared" si="1273"/>
        <v>0</v>
      </c>
      <c r="N18665" s="15">
        <f t="shared" si="1272"/>
        <v>0</v>
      </c>
    </row>
    <row r="18666" spans="11:14" x14ac:dyDescent="0.2">
      <c r="K18666" s="15">
        <f t="shared" si="1270"/>
        <v>1</v>
      </c>
      <c r="L18666" s="17">
        <f t="shared" si="1271"/>
        <v>1680</v>
      </c>
      <c r="M18666" s="5">
        <f t="shared" si="1273"/>
        <v>0</v>
      </c>
      <c r="N18666" s="15">
        <f t="shared" si="1272"/>
        <v>0</v>
      </c>
    </row>
    <row r="18667" spans="11:14" x14ac:dyDescent="0.2">
      <c r="K18667" s="15">
        <f t="shared" si="1270"/>
        <v>1</v>
      </c>
      <c r="L18667" s="17">
        <f t="shared" si="1271"/>
        <v>1680</v>
      </c>
      <c r="M18667" s="5">
        <f t="shared" si="1273"/>
        <v>0</v>
      </c>
      <c r="N18667" s="15">
        <f t="shared" si="1272"/>
        <v>0</v>
      </c>
    </row>
    <row r="18668" spans="11:14" x14ac:dyDescent="0.2">
      <c r="K18668" s="15">
        <f t="shared" si="1270"/>
        <v>1</v>
      </c>
      <c r="L18668" s="17">
        <f t="shared" si="1271"/>
        <v>1680</v>
      </c>
      <c r="M18668" s="5">
        <f t="shared" si="1273"/>
        <v>0</v>
      </c>
      <c r="N18668" s="15">
        <f t="shared" si="1272"/>
        <v>0</v>
      </c>
    </row>
    <row r="18669" spans="11:14" x14ac:dyDescent="0.2">
      <c r="K18669" s="15">
        <f t="shared" si="1270"/>
        <v>1</v>
      </c>
      <c r="L18669" s="17">
        <f t="shared" si="1271"/>
        <v>1680</v>
      </c>
      <c r="M18669" s="5">
        <f t="shared" si="1273"/>
        <v>0</v>
      </c>
      <c r="N18669" s="15">
        <f t="shared" si="1272"/>
        <v>0</v>
      </c>
    </row>
    <row r="18670" spans="11:14" x14ac:dyDescent="0.2">
      <c r="K18670" s="15">
        <f t="shared" si="1270"/>
        <v>1</v>
      </c>
      <c r="L18670" s="17">
        <f t="shared" si="1271"/>
        <v>1680</v>
      </c>
      <c r="M18670" s="5">
        <f t="shared" si="1273"/>
        <v>0</v>
      </c>
      <c r="N18670" s="15">
        <f t="shared" si="1272"/>
        <v>0</v>
      </c>
    </row>
    <row r="18671" spans="11:14" x14ac:dyDescent="0.2">
      <c r="K18671" s="15">
        <f t="shared" si="1270"/>
        <v>1</v>
      </c>
      <c r="L18671" s="17">
        <f t="shared" si="1271"/>
        <v>1680</v>
      </c>
      <c r="M18671" s="5">
        <f t="shared" si="1273"/>
        <v>0</v>
      </c>
      <c r="N18671" s="15">
        <f t="shared" si="1272"/>
        <v>0</v>
      </c>
    </row>
    <row r="18672" spans="11:14" x14ac:dyDescent="0.2">
      <c r="K18672" s="15">
        <f t="shared" si="1270"/>
        <v>1</v>
      </c>
      <c r="L18672" s="17">
        <f t="shared" si="1271"/>
        <v>1680</v>
      </c>
      <c r="M18672" s="5">
        <f t="shared" si="1273"/>
        <v>0</v>
      </c>
      <c r="N18672" s="15">
        <f t="shared" si="1272"/>
        <v>0</v>
      </c>
    </row>
    <row r="18673" spans="11:14" x14ac:dyDescent="0.2">
      <c r="K18673" s="15">
        <f t="shared" si="1270"/>
        <v>1</v>
      </c>
      <c r="L18673" s="17">
        <f t="shared" si="1271"/>
        <v>1680</v>
      </c>
      <c r="M18673" s="5">
        <f t="shared" si="1273"/>
        <v>0</v>
      </c>
      <c r="N18673" s="15">
        <f t="shared" si="1272"/>
        <v>0</v>
      </c>
    </row>
    <row r="18674" spans="11:14" x14ac:dyDescent="0.2">
      <c r="K18674" s="15">
        <f t="shared" si="1270"/>
        <v>1</v>
      </c>
      <c r="L18674" s="17">
        <f t="shared" si="1271"/>
        <v>1680</v>
      </c>
      <c r="M18674" s="5">
        <f t="shared" si="1273"/>
        <v>0</v>
      </c>
      <c r="N18674" s="15">
        <f t="shared" si="1272"/>
        <v>0</v>
      </c>
    </row>
    <row r="18675" spans="11:14" x14ac:dyDescent="0.2">
      <c r="K18675" s="15">
        <f t="shared" si="1270"/>
        <v>1</v>
      </c>
      <c r="L18675" s="17">
        <f t="shared" si="1271"/>
        <v>1680</v>
      </c>
      <c r="M18675" s="5">
        <f t="shared" si="1273"/>
        <v>0</v>
      </c>
      <c r="N18675" s="15">
        <f t="shared" si="1272"/>
        <v>0</v>
      </c>
    </row>
    <row r="18676" spans="11:14" x14ac:dyDescent="0.2">
      <c r="K18676" s="15">
        <f t="shared" si="1270"/>
        <v>1</v>
      </c>
      <c r="L18676" s="17">
        <f t="shared" si="1271"/>
        <v>1680</v>
      </c>
      <c r="M18676" s="5">
        <f t="shared" si="1273"/>
        <v>0</v>
      </c>
      <c r="N18676" s="15">
        <f t="shared" si="1272"/>
        <v>0</v>
      </c>
    </row>
    <row r="18677" spans="11:14" x14ac:dyDescent="0.2">
      <c r="K18677" s="15">
        <f t="shared" si="1270"/>
        <v>1</v>
      </c>
      <c r="L18677" s="17">
        <f t="shared" si="1271"/>
        <v>1680</v>
      </c>
      <c r="M18677" s="5">
        <f t="shared" si="1273"/>
        <v>0</v>
      </c>
      <c r="N18677" s="15">
        <f t="shared" si="1272"/>
        <v>0</v>
      </c>
    </row>
    <row r="18678" spans="11:14" x14ac:dyDescent="0.2">
      <c r="K18678" s="15">
        <f t="shared" si="1270"/>
        <v>1</v>
      </c>
      <c r="L18678" s="17">
        <f t="shared" si="1271"/>
        <v>1680</v>
      </c>
      <c r="M18678" s="5">
        <f t="shared" si="1273"/>
        <v>0</v>
      </c>
      <c r="N18678" s="15">
        <f t="shared" si="1272"/>
        <v>0</v>
      </c>
    </row>
    <row r="18679" spans="11:14" x14ac:dyDescent="0.2">
      <c r="K18679" s="15">
        <f t="shared" si="1270"/>
        <v>1</v>
      </c>
      <c r="L18679" s="17">
        <f t="shared" si="1271"/>
        <v>1680</v>
      </c>
      <c r="M18679" s="5">
        <f t="shared" si="1273"/>
        <v>0</v>
      </c>
      <c r="N18679" s="15">
        <f t="shared" si="1272"/>
        <v>0</v>
      </c>
    </row>
    <row r="18680" spans="11:14" x14ac:dyDescent="0.2">
      <c r="K18680" s="15">
        <f t="shared" si="1270"/>
        <v>1</v>
      </c>
      <c r="L18680" s="17">
        <f t="shared" si="1271"/>
        <v>1680</v>
      </c>
      <c r="M18680" s="5">
        <f t="shared" si="1273"/>
        <v>0</v>
      </c>
      <c r="N18680" s="15">
        <f t="shared" si="1272"/>
        <v>0</v>
      </c>
    </row>
    <row r="18681" spans="11:14" x14ac:dyDescent="0.2">
      <c r="K18681" s="15">
        <f t="shared" si="1270"/>
        <v>1</v>
      </c>
      <c r="L18681" s="17">
        <f t="shared" si="1271"/>
        <v>1680</v>
      </c>
      <c r="M18681" s="5">
        <f t="shared" si="1273"/>
        <v>0</v>
      </c>
      <c r="N18681" s="15">
        <f t="shared" si="1272"/>
        <v>0</v>
      </c>
    </row>
    <row r="18682" spans="11:14" x14ac:dyDescent="0.2">
      <c r="K18682" s="15">
        <f t="shared" si="1270"/>
        <v>1</v>
      </c>
      <c r="L18682" s="17">
        <f t="shared" si="1271"/>
        <v>1680</v>
      </c>
      <c r="M18682" s="5">
        <f t="shared" si="1273"/>
        <v>0</v>
      </c>
      <c r="N18682" s="15">
        <f t="shared" si="1272"/>
        <v>0</v>
      </c>
    </row>
    <row r="18683" spans="11:14" x14ac:dyDescent="0.2">
      <c r="K18683" s="15">
        <f t="shared" si="1270"/>
        <v>1</v>
      </c>
      <c r="L18683" s="17">
        <f t="shared" si="1271"/>
        <v>1680</v>
      </c>
      <c r="M18683" s="5">
        <f t="shared" si="1273"/>
        <v>0</v>
      </c>
      <c r="N18683" s="15">
        <f t="shared" si="1272"/>
        <v>0</v>
      </c>
    </row>
    <row r="18684" spans="11:14" x14ac:dyDescent="0.2">
      <c r="K18684" s="15">
        <f t="shared" si="1270"/>
        <v>1</v>
      </c>
      <c r="L18684" s="17">
        <f t="shared" si="1271"/>
        <v>1680</v>
      </c>
      <c r="M18684" s="5">
        <f t="shared" si="1273"/>
        <v>0</v>
      </c>
      <c r="N18684" s="15">
        <f t="shared" si="1272"/>
        <v>0</v>
      </c>
    </row>
    <row r="18685" spans="11:14" x14ac:dyDescent="0.2">
      <c r="K18685" s="15">
        <f t="shared" si="1270"/>
        <v>1</v>
      </c>
      <c r="L18685" s="17">
        <f t="shared" si="1271"/>
        <v>1680</v>
      </c>
      <c r="M18685" s="5">
        <f t="shared" si="1273"/>
        <v>0</v>
      </c>
      <c r="N18685" s="15">
        <f t="shared" si="1272"/>
        <v>0</v>
      </c>
    </row>
    <row r="18686" spans="11:14" x14ac:dyDescent="0.2">
      <c r="K18686" s="15">
        <f t="shared" si="1270"/>
        <v>1</v>
      </c>
      <c r="L18686" s="17">
        <f t="shared" si="1271"/>
        <v>1680</v>
      </c>
      <c r="M18686" s="5">
        <f t="shared" si="1273"/>
        <v>0</v>
      </c>
      <c r="N18686" s="15">
        <f t="shared" si="1272"/>
        <v>0</v>
      </c>
    </row>
    <row r="18687" spans="11:14" x14ac:dyDescent="0.2">
      <c r="K18687" s="15">
        <f t="shared" si="1270"/>
        <v>1</v>
      </c>
      <c r="L18687" s="17">
        <f t="shared" si="1271"/>
        <v>1680</v>
      </c>
      <c r="M18687" s="5">
        <f t="shared" si="1273"/>
        <v>0</v>
      </c>
      <c r="N18687" s="15">
        <f t="shared" si="1272"/>
        <v>0</v>
      </c>
    </row>
    <row r="18688" spans="11:14" x14ac:dyDescent="0.2">
      <c r="K18688" s="15">
        <f t="shared" si="1270"/>
        <v>1</v>
      </c>
      <c r="L18688" s="17">
        <f t="shared" si="1271"/>
        <v>1680</v>
      </c>
      <c r="M18688" s="5">
        <f t="shared" si="1273"/>
        <v>0</v>
      </c>
      <c r="N18688" s="15">
        <f t="shared" si="1272"/>
        <v>0</v>
      </c>
    </row>
    <row r="18689" spans="11:14" x14ac:dyDescent="0.2">
      <c r="K18689" s="15">
        <f t="shared" si="1270"/>
        <v>1</v>
      </c>
      <c r="L18689" s="17">
        <f t="shared" si="1271"/>
        <v>1680</v>
      </c>
      <c r="M18689" s="5">
        <f t="shared" si="1273"/>
        <v>0</v>
      </c>
      <c r="N18689" s="15">
        <f t="shared" si="1272"/>
        <v>0</v>
      </c>
    </row>
    <row r="18690" spans="11:14" x14ac:dyDescent="0.2">
      <c r="K18690" s="15">
        <f t="shared" ref="K18690:K18753" si="1274">DATE(YEAR(E18690),MONTH(E18690),1)</f>
        <v>1</v>
      </c>
      <c r="L18690" s="17">
        <f t="shared" ref="L18690:L18753" si="1275">ROUND(($B$3-K18690)/365.25*12,0)</f>
        <v>1680</v>
      </c>
      <c r="M18690" s="5">
        <f t="shared" si="1273"/>
        <v>0</v>
      </c>
      <c r="N18690" s="15">
        <f t="shared" ref="N18690:N18753" si="1276">EDATE(E18690,D18690)</f>
        <v>0</v>
      </c>
    </row>
    <row r="18691" spans="11:14" x14ac:dyDescent="0.2">
      <c r="K18691" s="15">
        <f t="shared" si="1274"/>
        <v>1</v>
      </c>
      <c r="L18691" s="17">
        <f t="shared" si="1275"/>
        <v>1680</v>
      </c>
      <c r="M18691" s="5">
        <f t="shared" ref="M18691:M18754" si="1277">ROUND((N18691-K18691)/365.25*12,0)</f>
        <v>0</v>
      </c>
      <c r="N18691" s="15">
        <f t="shared" si="1276"/>
        <v>0</v>
      </c>
    </row>
    <row r="18692" spans="11:14" x14ac:dyDescent="0.2">
      <c r="K18692" s="15">
        <f t="shared" si="1274"/>
        <v>1</v>
      </c>
      <c r="L18692" s="17">
        <f t="shared" si="1275"/>
        <v>1680</v>
      </c>
      <c r="M18692" s="5">
        <f t="shared" si="1277"/>
        <v>0</v>
      </c>
      <c r="N18692" s="15">
        <f t="shared" si="1276"/>
        <v>0</v>
      </c>
    </row>
    <row r="18693" spans="11:14" x14ac:dyDescent="0.2">
      <c r="K18693" s="15">
        <f t="shared" si="1274"/>
        <v>1</v>
      </c>
      <c r="L18693" s="17">
        <f t="shared" si="1275"/>
        <v>1680</v>
      </c>
      <c r="M18693" s="5">
        <f t="shared" si="1277"/>
        <v>0</v>
      </c>
      <c r="N18693" s="15">
        <f t="shared" si="1276"/>
        <v>0</v>
      </c>
    </row>
    <row r="18694" spans="11:14" x14ac:dyDescent="0.2">
      <c r="K18694" s="15">
        <f t="shared" si="1274"/>
        <v>1</v>
      </c>
      <c r="L18694" s="17">
        <f t="shared" si="1275"/>
        <v>1680</v>
      </c>
      <c r="M18694" s="5">
        <f t="shared" si="1277"/>
        <v>0</v>
      </c>
      <c r="N18694" s="15">
        <f t="shared" si="1276"/>
        <v>0</v>
      </c>
    </row>
    <row r="18695" spans="11:14" x14ac:dyDescent="0.2">
      <c r="K18695" s="15">
        <f t="shared" si="1274"/>
        <v>1</v>
      </c>
      <c r="L18695" s="17">
        <f t="shared" si="1275"/>
        <v>1680</v>
      </c>
      <c r="M18695" s="5">
        <f t="shared" si="1277"/>
        <v>0</v>
      </c>
      <c r="N18695" s="15">
        <f t="shared" si="1276"/>
        <v>0</v>
      </c>
    </row>
    <row r="18696" spans="11:14" x14ac:dyDescent="0.2">
      <c r="K18696" s="15">
        <f t="shared" si="1274"/>
        <v>1</v>
      </c>
      <c r="L18696" s="17">
        <f t="shared" si="1275"/>
        <v>1680</v>
      </c>
      <c r="M18696" s="5">
        <f t="shared" si="1277"/>
        <v>0</v>
      </c>
      <c r="N18696" s="15">
        <f t="shared" si="1276"/>
        <v>0</v>
      </c>
    </row>
    <row r="18697" spans="11:14" x14ac:dyDescent="0.2">
      <c r="K18697" s="15">
        <f t="shared" si="1274"/>
        <v>1</v>
      </c>
      <c r="L18697" s="17">
        <f t="shared" si="1275"/>
        <v>1680</v>
      </c>
      <c r="M18697" s="5">
        <f t="shared" si="1277"/>
        <v>0</v>
      </c>
      <c r="N18697" s="15">
        <f t="shared" si="1276"/>
        <v>0</v>
      </c>
    </row>
    <row r="18698" spans="11:14" x14ac:dyDescent="0.2">
      <c r="K18698" s="15">
        <f t="shared" si="1274"/>
        <v>1</v>
      </c>
      <c r="L18698" s="17">
        <f t="shared" si="1275"/>
        <v>1680</v>
      </c>
      <c r="M18698" s="5">
        <f t="shared" si="1277"/>
        <v>0</v>
      </c>
      <c r="N18698" s="15">
        <f t="shared" si="1276"/>
        <v>0</v>
      </c>
    </row>
    <row r="18699" spans="11:14" x14ac:dyDescent="0.2">
      <c r="K18699" s="15">
        <f t="shared" si="1274"/>
        <v>1</v>
      </c>
      <c r="L18699" s="17">
        <f t="shared" si="1275"/>
        <v>1680</v>
      </c>
      <c r="M18699" s="5">
        <f t="shared" si="1277"/>
        <v>0</v>
      </c>
      <c r="N18699" s="15">
        <f t="shared" si="1276"/>
        <v>0</v>
      </c>
    </row>
    <row r="18700" spans="11:14" x14ac:dyDescent="0.2">
      <c r="K18700" s="15">
        <f t="shared" si="1274"/>
        <v>1</v>
      </c>
      <c r="L18700" s="17">
        <f t="shared" si="1275"/>
        <v>1680</v>
      </c>
      <c r="M18700" s="5">
        <f t="shared" si="1277"/>
        <v>0</v>
      </c>
      <c r="N18700" s="15">
        <f t="shared" si="1276"/>
        <v>0</v>
      </c>
    </row>
    <row r="18701" spans="11:14" x14ac:dyDescent="0.2">
      <c r="K18701" s="15">
        <f t="shared" si="1274"/>
        <v>1</v>
      </c>
      <c r="L18701" s="17">
        <f t="shared" si="1275"/>
        <v>1680</v>
      </c>
      <c r="M18701" s="5">
        <f t="shared" si="1277"/>
        <v>0</v>
      </c>
      <c r="N18701" s="15">
        <f t="shared" si="1276"/>
        <v>0</v>
      </c>
    </row>
    <row r="18702" spans="11:14" x14ac:dyDescent="0.2">
      <c r="K18702" s="15">
        <f t="shared" si="1274"/>
        <v>1</v>
      </c>
      <c r="L18702" s="17">
        <f t="shared" si="1275"/>
        <v>1680</v>
      </c>
      <c r="M18702" s="5">
        <f t="shared" si="1277"/>
        <v>0</v>
      </c>
      <c r="N18702" s="15">
        <f t="shared" si="1276"/>
        <v>0</v>
      </c>
    </row>
    <row r="18703" spans="11:14" x14ac:dyDescent="0.2">
      <c r="K18703" s="15">
        <f t="shared" si="1274"/>
        <v>1</v>
      </c>
      <c r="L18703" s="17">
        <f t="shared" si="1275"/>
        <v>1680</v>
      </c>
      <c r="M18703" s="5">
        <f t="shared" si="1277"/>
        <v>0</v>
      </c>
      <c r="N18703" s="15">
        <f t="shared" si="1276"/>
        <v>0</v>
      </c>
    </row>
    <row r="18704" spans="11:14" x14ac:dyDescent="0.2">
      <c r="K18704" s="15">
        <f t="shared" si="1274"/>
        <v>1</v>
      </c>
      <c r="L18704" s="17">
        <f t="shared" si="1275"/>
        <v>1680</v>
      </c>
      <c r="M18704" s="5">
        <f t="shared" si="1277"/>
        <v>0</v>
      </c>
      <c r="N18704" s="15">
        <f t="shared" si="1276"/>
        <v>0</v>
      </c>
    </row>
    <row r="18705" spans="11:14" x14ac:dyDescent="0.2">
      <c r="K18705" s="15">
        <f t="shared" si="1274"/>
        <v>1</v>
      </c>
      <c r="L18705" s="17">
        <f t="shared" si="1275"/>
        <v>1680</v>
      </c>
      <c r="M18705" s="5">
        <f t="shared" si="1277"/>
        <v>0</v>
      </c>
      <c r="N18705" s="15">
        <f t="shared" si="1276"/>
        <v>0</v>
      </c>
    </row>
    <row r="18706" spans="11:14" x14ac:dyDescent="0.2">
      <c r="K18706" s="15">
        <f t="shared" si="1274"/>
        <v>1</v>
      </c>
      <c r="L18706" s="17">
        <f t="shared" si="1275"/>
        <v>1680</v>
      </c>
      <c r="M18706" s="5">
        <f t="shared" si="1277"/>
        <v>0</v>
      </c>
      <c r="N18706" s="15">
        <f t="shared" si="1276"/>
        <v>0</v>
      </c>
    </row>
    <row r="18707" spans="11:14" x14ac:dyDescent="0.2">
      <c r="K18707" s="15">
        <f t="shared" si="1274"/>
        <v>1</v>
      </c>
      <c r="L18707" s="17">
        <f t="shared" si="1275"/>
        <v>1680</v>
      </c>
      <c r="M18707" s="5">
        <f t="shared" si="1277"/>
        <v>0</v>
      </c>
      <c r="N18707" s="15">
        <f t="shared" si="1276"/>
        <v>0</v>
      </c>
    </row>
    <row r="18708" spans="11:14" x14ac:dyDescent="0.2">
      <c r="K18708" s="15">
        <f t="shared" si="1274"/>
        <v>1</v>
      </c>
      <c r="L18708" s="17">
        <f t="shared" si="1275"/>
        <v>1680</v>
      </c>
      <c r="M18708" s="5">
        <f t="shared" si="1277"/>
        <v>0</v>
      </c>
      <c r="N18708" s="15">
        <f t="shared" si="1276"/>
        <v>0</v>
      </c>
    </row>
    <row r="18709" spans="11:14" x14ac:dyDescent="0.2">
      <c r="K18709" s="15">
        <f t="shared" si="1274"/>
        <v>1</v>
      </c>
      <c r="L18709" s="17">
        <f t="shared" si="1275"/>
        <v>1680</v>
      </c>
      <c r="M18709" s="5">
        <f t="shared" si="1277"/>
        <v>0</v>
      </c>
      <c r="N18709" s="15">
        <f t="shared" si="1276"/>
        <v>0</v>
      </c>
    </row>
    <row r="18710" spans="11:14" x14ac:dyDescent="0.2">
      <c r="K18710" s="15">
        <f t="shared" si="1274"/>
        <v>1</v>
      </c>
      <c r="L18710" s="17">
        <f t="shared" si="1275"/>
        <v>1680</v>
      </c>
      <c r="M18710" s="5">
        <f t="shared" si="1277"/>
        <v>0</v>
      </c>
      <c r="N18710" s="15">
        <f t="shared" si="1276"/>
        <v>0</v>
      </c>
    </row>
    <row r="18711" spans="11:14" x14ac:dyDescent="0.2">
      <c r="K18711" s="15">
        <f t="shared" si="1274"/>
        <v>1</v>
      </c>
      <c r="L18711" s="17">
        <f t="shared" si="1275"/>
        <v>1680</v>
      </c>
      <c r="M18711" s="5">
        <f t="shared" si="1277"/>
        <v>0</v>
      </c>
      <c r="N18711" s="15">
        <f t="shared" si="1276"/>
        <v>0</v>
      </c>
    </row>
    <row r="18712" spans="11:14" x14ac:dyDescent="0.2">
      <c r="K18712" s="15">
        <f t="shared" si="1274"/>
        <v>1</v>
      </c>
      <c r="L18712" s="17">
        <f t="shared" si="1275"/>
        <v>1680</v>
      </c>
      <c r="M18712" s="5">
        <f t="shared" si="1277"/>
        <v>0</v>
      </c>
      <c r="N18712" s="15">
        <f t="shared" si="1276"/>
        <v>0</v>
      </c>
    </row>
    <row r="18713" spans="11:14" x14ac:dyDescent="0.2">
      <c r="K18713" s="15">
        <f t="shared" si="1274"/>
        <v>1</v>
      </c>
      <c r="L18713" s="17">
        <f t="shared" si="1275"/>
        <v>1680</v>
      </c>
      <c r="M18713" s="5">
        <f t="shared" si="1277"/>
        <v>0</v>
      </c>
      <c r="N18713" s="15">
        <f t="shared" si="1276"/>
        <v>0</v>
      </c>
    </row>
    <row r="18714" spans="11:14" x14ac:dyDescent="0.2">
      <c r="K18714" s="15">
        <f t="shared" si="1274"/>
        <v>1</v>
      </c>
      <c r="L18714" s="17">
        <f t="shared" si="1275"/>
        <v>1680</v>
      </c>
      <c r="M18714" s="5">
        <f t="shared" si="1277"/>
        <v>0</v>
      </c>
      <c r="N18714" s="15">
        <f t="shared" si="1276"/>
        <v>0</v>
      </c>
    </row>
    <row r="18715" spans="11:14" x14ac:dyDescent="0.2">
      <c r="K18715" s="15">
        <f t="shared" si="1274"/>
        <v>1</v>
      </c>
      <c r="L18715" s="17">
        <f t="shared" si="1275"/>
        <v>1680</v>
      </c>
      <c r="M18715" s="5">
        <f t="shared" si="1277"/>
        <v>0</v>
      </c>
      <c r="N18715" s="15">
        <f t="shared" si="1276"/>
        <v>0</v>
      </c>
    </row>
    <row r="18716" spans="11:14" x14ac:dyDescent="0.2">
      <c r="K18716" s="15">
        <f t="shared" si="1274"/>
        <v>1</v>
      </c>
      <c r="L18716" s="17">
        <f t="shared" si="1275"/>
        <v>1680</v>
      </c>
      <c r="M18716" s="5">
        <f t="shared" si="1277"/>
        <v>0</v>
      </c>
      <c r="N18716" s="15">
        <f t="shared" si="1276"/>
        <v>0</v>
      </c>
    </row>
    <row r="18717" spans="11:14" x14ac:dyDescent="0.2">
      <c r="K18717" s="15">
        <f t="shared" si="1274"/>
        <v>1</v>
      </c>
      <c r="L18717" s="17">
        <f t="shared" si="1275"/>
        <v>1680</v>
      </c>
      <c r="M18717" s="5">
        <f t="shared" si="1277"/>
        <v>0</v>
      </c>
      <c r="N18717" s="15">
        <f t="shared" si="1276"/>
        <v>0</v>
      </c>
    </row>
    <row r="18718" spans="11:14" x14ac:dyDescent="0.2">
      <c r="K18718" s="15">
        <f t="shared" si="1274"/>
        <v>1</v>
      </c>
      <c r="L18718" s="17">
        <f t="shared" si="1275"/>
        <v>1680</v>
      </c>
      <c r="M18718" s="5">
        <f t="shared" si="1277"/>
        <v>0</v>
      </c>
      <c r="N18718" s="15">
        <f t="shared" si="1276"/>
        <v>0</v>
      </c>
    </row>
    <row r="18719" spans="11:14" x14ac:dyDescent="0.2">
      <c r="K18719" s="15">
        <f t="shared" si="1274"/>
        <v>1</v>
      </c>
      <c r="L18719" s="17">
        <f t="shared" si="1275"/>
        <v>1680</v>
      </c>
      <c r="M18719" s="5">
        <f t="shared" si="1277"/>
        <v>0</v>
      </c>
      <c r="N18719" s="15">
        <f t="shared" si="1276"/>
        <v>0</v>
      </c>
    </row>
    <row r="18720" spans="11:14" x14ac:dyDescent="0.2">
      <c r="K18720" s="15">
        <f t="shared" si="1274"/>
        <v>1</v>
      </c>
      <c r="L18720" s="17">
        <f t="shared" si="1275"/>
        <v>1680</v>
      </c>
      <c r="M18720" s="5">
        <f t="shared" si="1277"/>
        <v>0</v>
      </c>
      <c r="N18720" s="15">
        <f t="shared" si="1276"/>
        <v>0</v>
      </c>
    </row>
    <row r="18721" spans="11:14" x14ac:dyDescent="0.2">
      <c r="K18721" s="15">
        <f t="shared" si="1274"/>
        <v>1</v>
      </c>
      <c r="L18721" s="17">
        <f t="shared" si="1275"/>
        <v>1680</v>
      </c>
      <c r="M18721" s="5">
        <f t="shared" si="1277"/>
        <v>0</v>
      </c>
      <c r="N18721" s="15">
        <f t="shared" si="1276"/>
        <v>0</v>
      </c>
    </row>
    <row r="18722" spans="11:14" x14ac:dyDescent="0.2">
      <c r="K18722" s="15">
        <f t="shared" si="1274"/>
        <v>1</v>
      </c>
      <c r="L18722" s="17">
        <f t="shared" si="1275"/>
        <v>1680</v>
      </c>
      <c r="M18722" s="5">
        <f t="shared" si="1277"/>
        <v>0</v>
      </c>
      <c r="N18722" s="15">
        <f t="shared" si="1276"/>
        <v>0</v>
      </c>
    </row>
    <row r="18723" spans="11:14" x14ac:dyDescent="0.2">
      <c r="K18723" s="15">
        <f t="shared" si="1274"/>
        <v>1</v>
      </c>
      <c r="L18723" s="17">
        <f t="shared" si="1275"/>
        <v>1680</v>
      </c>
      <c r="M18723" s="5">
        <f t="shared" si="1277"/>
        <v>0</v>
      </c>
      <c r="N18723" s="15">
        <f t="shared" si="1276"/>
        <v>0</v>
      </c>
    </row>
    <row r="18724" spans="11:14" x14ac:dyDescent="0.2">
      <c r="K18724" s="15">
        <f t="shared" si="1274"/>
        <v>1</v>
      </c>
      <c r="L18724" s="17">
        <f t="shared" si="1275"/>
        <v>1680</v>
      </c>
      <c r="M18724" s="5">
        <f t="shared" si="1277"/>
        <v>0</v>
      </c>
      <c r="N18724" s="15">
        <f t="shared" si="1276"/>
        <v>0</v>
      </c>
    </row>
    <row r="18725" spans="11:14" x14ac:dyDescent="0.2">
      <c r="K18725" s="15">
        <f t="shared" si="1274"/>
        <v>1</v>
      </c>
      <c r="L18725" s="17">
        <f t="shared" si="1275"/>
        <v>1680</v>
      </c>
      <c r="M18725" s="5">
        <f t="shared" si="1277"/>
        <v>0</v>
      </c>
      <c r="N18725" s="15">
        <f t="shared" si="1276"/>
        <v>0</v>
      </c>
    </row>
    <row r="18726" spans="11:14" x14ac:dyDescent="0.2">
      <c r="K18726" s="15">
        <f t="shared" si="1274"/>
        <v>1</v>
      </c>
      <c r="L18726" s="17">
        <f t="shared" si="1275"/>
        <v>1680</v>
      </c>
      <c r="M18726" s="5">
        <f t="shared" si="1277"/>
        <v>0</v>
      </c>
      <c r="N18726" s="15">
        <f t="shared" si="1276"/>
        <v>0</v>
      </c>
    </row>
    <row r="18727" spans="11:14" x14ac:dyDescent="0.2">
      <c r="K18727" s="15">
        <f t="shared" si="1274"/>
        <v>1</v>
      </c>
      <c r="L18727" s="17">
        <f t="shared" si="1275"/>
        <v>1680</v>
      </c>
      <c r="M18727" s="5">
        <f t="shared" si="1277"/>
        <v>0</v>
      </c>
      <c r="N18727" s="15">
        <f t="shared" si="1276"/>
        <v>0</v>
      </c>
    </row>
    <row r="18728" spans="11:14" x14ac:dyDescent="0.2">
      <c r="K18728" s="15">
        <f t="shared" si="1274"/>
        <v>1</v>
      </c>
      <c r="L18728" s="17">
        <f t="shared" si="1275"/>
        <v>1680</v>
      </c>
      <c r="M18728" s="5">
        <f t="shared" si="1277"/>
        <v>0</v>
      </c>
      <c r="N18728" s="15">
        <f t="shared" si="1276"/>
        <v>0</v>
      </c>
    </row>
    <row r="18729" spans="11:14" x14ac:dyDescent="0.2">
      <c r="K18729" s="15">
        <f t="shared" si="1274"/>
        <v>1</v>
      </c>
      <c r="L18729" s="17">
        <f t="shared" si="1275"/>
        <v>1680</v>
      </c>
      <c r="M18729" s="5">
        <f t="shared" si="1277"/>
        <v>0</v>
      </c>
      <c r="N18729" s="15">
        <f t="shared" si="1276"/>
        <v>0</v>
      </c>
    </row>
    <row r="18730" spans="11:14" x14ac:dyDescent="0.2">
      <c r="K18730" s="15">
        <f t="shared" si="1274"/>
        <v>1</v>
      </c>
      <c r="L18730" s="17">
        <f t="shared" si="1275"/>
        <v>1680</v>
      </c>
      <c r="M18730" s="5">
        <f t="shared" si="1277"/>
        <v>0</v>
      </c>
      <c r="N18730" s="15">
        <f t="shared" si="1276"/>
        <v>0</v>
      </c>
    </row>
    <row r="18731" spans="11:14" x14ac:dyDescent="0.2">
      <c r="K18731" s="15">
        <f t="shared" si="1274"/>
        <v>1</v>
      </c>
      <c r="L18731" s="17">
        <f t="shared" si="1275"/>
        <v>1680</v>
      </c>
      <c r="M18731" s="5">
        <f t="shared" si="1277"/>
        <v>0</v>
      </c>
      <c r="N18731" s="15">
        <f t="shared" si="1276"/>
        <v>0</v>
      </c>
    </row>
    <row r="18732" spans="11:14" x14ac:dyDescent="0.2">
      <c r="K18732" s="15">
        <f t="shared" si="1274"/>
        <v>1</v>
      </c>
      <c r="L18732" s="17">
        <f t="shared" si="1275"/>
        <v>1680</v>
      </c>
      <c r="M18732" s="5">
        <f t="shared" si="1277"/>
        <v>0</v>
      </c>
      <c r="N18732" s="15">
        <f t="shared" si="1276"/>
        <v>0</v>
      </c>
    </row>
    <row r="18733" spans="11:14" x14ac:dyDescent="0.2">
      <c r="K18733" s="15">
        <f t="shared" si="1274"/>
        <v>1</v>
      </c>
      <c r="L18733" s="17">
        <f t="shared" si="1275"/>
        <v>1680</v>
      </c>
      <c r="M18733" s="5">
        <f t="shared" si="1277"/>
        <v>0</v>
      </c>
      <c r="N18733" s="15">
        <f t="shared" si="1276"/>
        <v>0</v>
      </c>
    </row>
    <row r="18734" spans="11:14" x14ac:dyDescent="0.2">
      <c r="K18734" s="15">
        <f t="shared" si="1274"/>
        <v>1</v>
      </c>
      <c r="L18734" s="17">
        <f t="shared" si="1275"/>
        <v>1680</v>
      </c>
      <c r="M18734" s="5">
        <f t="shared" si="1277"/>
        <v>0</v>
      </c>
      <c r="N18734" s="15">
        <f t="shared" si="1276"/>
        <v>0</v>
      </c>
    </row>
    <row r="18735" spans="11:14" x14ac:dyDescent="0.2">
      <c r="K18735" s="15">
        <f t="shared" si="1274"/>
        <v>1</v>
      </c>
      <c r="L18735" s="17">
        <f t="shared" si="1275"/>
        <v>1680</v>
      </c>
      <c r="M18735" s="5">
        <f t="shared" si="1277"/>
        <v>0</v>
      </c>
      <c r="N18735" s="15">
        <f t="shared" si="1276"/>
        <v>0</v>
      </c>
    </row>
    <row r="18736" spans="11:14" x14ac:dyDescent="0.2">
      <c r="K18736" s="15">
        <f t="shared" si="1274"/>
        <v>1</v>
      </c>
      <c r="L18736" s="17">
        <f t="shared" si="1275"/>
        <v>1680</v>
      </c>
      <c r="M18736" s="5">
        <f t="shared" si="1277"/>
        <v>0</v>
      </c>
      <c r="N18736" s="15">
        <f t="shared" si="1276"/>
        <v>0</v>
      </c>
    </row>
    <row r="18737" spans="11:14" x14ac:dyDescent="0.2">
      <c r="K18737" s="15">
        <f t="shared" si="1274"/>
        <v>1</v>
      </c>
      <c r="L18737" s="17">
        <f t="shared" si="1275"/>
        <v>1680</v>
      </c>
      <c r="M18737" s="5">
        <f t="shared" si="1277"/>
        <v>0</v>
      </c>
      <c r="N18737" s="15">
        <f t="shared" si="1276"/>
        <v>0</v>
      </c>
    </row>
    <row r="18738" spans="11:14" x14ac:dyDescent="0.2">
      <c r="K18738" s="15">
        <f t="shared" si="1274"/>
        <v>1</v>
      </c>
      <c r="L18738" s="17">
        <f t="shared" si="1275"/>
        <v>1680</v>
      </c>
      <c r="M18738" s="5">
        <f t="shared" si="1277"/>
        <v>0</v>
      </c>
      <c r="N18738" s="15">
        <f t="shared" si="1276"/>
        <v>0</v>
      </c>
    </row>
    <row r="18739" spans="11:14" x14ac:dyDescent="0.2">
      <c r="K18739" s="15">
        <f t="shared" si="1274"/>
        <v>1</v>
      </c>
      <c r="L18739" s="17">
        <f t="shared" si="1275"/>
        <v>1680</v>
      </c>
      <c r="M18739" s="5">
        <f t="shared" si="1277"/>
        <v>0</v>
      </c>
      <c r="N18739" s="15">
        <f t="shared" si="1276"/>
        <v>0</v>
      </c>
    </row>
    <row r="18740" spans="11:14" x14ac:dyDescent="0.2">
      <c r="K18740" s="15">
        <f t="shared" si="1274"/>
        <v>1</v>
      </c>
      <c r="L18740" s="17">
        <f t="shared" si="1275"/>
        <v>1680</v>
      </c>
      <c r="M18740" s="5">
        <f t="shared" si="1277"/>
        <v>0</v>
      </c>
      <c r="N18740" s="15">
        <f t="shared" si="1276"/>
        <v>0</v>
      </c>
    </row>
    <row r="18741" spans="11:14" x14ac:dyDescent="0.2">
      <c r="K18741" s="15">
        <f t="shared" si="1274"/>
        <v>1</v>
      </c>
      <c r="L18741" s="17">
        <f t="shared" si="1275"/>
        <v>1680</v>
      </c>
      <c r="M18741" s="5">
        <f t="shared" si="1277"/>
        <v>0</v>
      </c>
      <c r="N18741" s="15">
        <f t="shared" si="1276"/>
        <v>0</v>
      </c>
    </row>
    <row r="18742" spans="11:14" x14ac:dyDescent="0.2">
      <c r="K18742" s="15">
        <f t="shared" si="1274"/>
        <v>1</v>
      </c>
      <c r="L18742" s="17">
        <f t="shared" si="1275"/>
        <v>1680</v>
      </c>
      <c r="M18742" s="5">
        <f t="shared" si="1277"/>
        <v>0</v>
      </c>
      <c r="N18742" s="15">
        <f t="shared" si="1276"/>
        <v>0</v>
      </c>
    </row>
    <row r="18743" spans="11:14" x14ac:dyDescent="0.2">
      <c r="K18743" s="15">
        <f t="shared" si="1274"/>
        <v>1</v>
      </c>
      <c r="L18743" s="17">
        <f t="shared" si="1275"/>
        <v>1680</v>
      </c>
      <c r="M18743" s="5">
        <f t="shared" si="1277"/>
        <v>0</v>
      </c>
      <c r="N18743" s="15">
        <f t="shared" si="1276"/>
        <v>0</v>
      </c>
    </row>
    <row r="18744" spans="11:14" x14ac:dyDescent="0.2">
      <c r="K18744" s="15">
        <f t="shared" si="1274"/>
        <v>1</v>
      </c>
      <c r="L18744" s="17">
        <f t="shared" si="1275"/>
        <v>1680</v>
      </c>
      <c r="M18744" s="5">
        <f t="shared" si="1277"/>
        <v>0</v>
      </c>
      <c r="N18744" s="15">
        <f t="shared" si="1276"/>
        <v>0</v>
      </c>
    </row>
    <row r="18745" spans="11:14" x14ac:dyDescent="0.2">
      <c r="K18745" s="15">
        <f t="shared" si="1274"/>
        <v>1</v>
      </c>
      <c r="L18745" s="17">
        <f t="shared" si="1275"/>
        <v>1680</v>
      </c>
      <c r="M18745" s="5">
        <f t="shared" si="1277"/>
        <v>0</v>
      </c>
      <c r="N18745" s="15">
        <f t="shared" si="1276"/>
        <v>0</v>
      </c>
    </row>
    <row r="18746" spans="11:14" x14ac:dyDescent="0.2">
      <c r="K18746" s="15">
        <f t="shared" si="1274"/>
        <v>1</v>
      </c>
      <c r="L18746" s="17">
        <f t="shared" si="1275"/>
        <v>1680</v>
      </c>
      <c r="M18746" s="5">
        <f t="shared" si="1277"/>
        <v>0</v>
      </c>
      <c r="N18746" s="15">
        <f t="shared" si="1276"/>
        <v>0</v>
      </c>
    </row>
    <row r="18747" spans="11:14" x14ac:dyDescent="0.2">
      <c r="K18747" s="15">
        <f t="shared" si="1274"/>
        <v>1</v>
      </c>
      <c r="L18747" s="17">
        <f t="shared" si="1275"/>
        <v>1680</v>
      </c>
      <c r="M18747" s="5">
        <f t="shared" si="1277"/>
        <v>0</v>
      </c>
      <c r="N18747" s="15">
        <f t="shared" si="1276"/>
        <v>0</v>
      </c>
    </row>
    <row r="18748" spans="11:14" x14ac:dyDescent="0.2">
      <c r="K18748" s="15">
        <f t="shared" si="1274"/>
        <v>1</v>
      </c>
      <c r="L18748" s="17">
        <f t="shared" si="1275"/>
        <v>1680</v>
      </c>
      <c r="M18748" s="5">
        <f t="shared" si="1277"/>
        <v>0</v>
      </c>
      <c r="N18748" s="15">
        <f t="shared" si="1276"/>
        <v>0</v>
      </c>
    </row>
    <row r="18749" spans="11:14" x14ac:dyDescent="0.2">
      <c r="K18749" s="15">
        <f t="shared" si="1274"/>
        <v>1</v>
      </c>
      <c r="L18749" s="17">
        <f t="shared" si="1275"/>
        <v>1680</v>
      </c>
      <c r="M18749" s="5">
        <f t="shared" si="1277"/>
        <v>0</v>
      </c>
      <c r="N18749" s="15">
        <f t="shared" si="1276"/>
        <v>0</v>
      </c>
    </row>
    <row r="18750" spans="11:14" x14ac:dyDescent="0.2">
      <c r="K18750" s="15">
        <f t="shared" si="1274"/>
        <v>1</v>
      </c>
      <c r="L18750" s="17">
        <f t="shared" si="1275"/>
        <v>1680</v>
      </c>
      <c r="M18750" s="5">
        <f t="shared" si="1277"/>
        <v>0</v>
      </c>
      <c r="N18750" s="15">
        <f t="shared" si="1276"/>
        <v>0</v>
      </c>
    </row>
    <row r="18751" spans="11:14" x14ac:dyDescent="0.2">
      <c r="K18751" s="15">
        <f t="shared" si="1274"/>
        <v>1</v>
      </c>
      <c r="L18751" s="17">
        <f t="shared" si="1275"/>
        <v>1680</v>
      </c>
      <c r="M18751" s="5">
        <f t="shared" si="1277"/>
        <v>0</v>
      </c>
      <c r="N18751" s="15">
        <f t="shared" si="1276"/>
        <v>0</v>
      </c>
    </row>
    <row r="18752" spans="11:14" x14ac:dyDescent="0.2">
      <c r="K18752" s="15">
        <f t="shared" si="1274"/>
        <v>1</v>
      </c>
      <c r="L18752" s="17">
        <f t="shared" si="1275"/>
        <v>1680</v>
      </c>
      <c r="M18752" s="5">
        <f t="shared" si="1277"/>
        <v>0</v>
      </c>
      <c r="N18752" s="15">
        <f t="shared" si="1276"/>
        <v>0</v>
      </c>
    </row>
    <row r="18753" spans="11:14" x14ac:dyDescent="0.2">
      <c r="K18753" s="15">
        <f t="shared" si="1274"/>
        <v>1</v>
      </c>
      <c r="L18753" s="17">
        <f t="shared" si="1275"/>
        <v>1680</v>
      </c>
      <c r="M18753" s="5">
        <f t="shared" si="1277"/>
        <v>0</v>
      </c>
      <c r="N18753" s="15">
        <f t="shared" si="1276"/>
        <v>0</v>
      </c>
    </row>
    <row r="18754" spans="11:14" x14ac:dyDescent="0.2">
      <c r="K18754" s="15">
        <f t="shared" ref="K18754:K18817" si="1278">DATE(YEAR(E18754),MONTH(E18754),1)</f>
        <v>1</v>
      </c>
      <c r="L18754" s="17">
        <f t="shared" ref="L18754:L18817" si="1279">ROUND(($B$3-K18754)/365.25*12,0)</f>
        <v>1680</v>
      </c>
      <c r="M18754" s="5">
        <f t="shared" si="1277"/>
        <v>0</v>
      </c>
      <c r="N18754" s="15">
        <f t="shared" ref="N18754:N18817" si="1280">EDATE(E18754,D18754)</f>
        <v>0</v>
      </c>
    </row>
    <row r="18755" spans="11:14" x14ac:dyDescent="0.2">
      <c r="K18755" s="15">
        <f t="shared" si="1278"/>
        <v>1</v>
      </c>
      <c r="L18755" s="17">
        <f t="shared" si="1279"/>
        <v>1680</v>
      </c>
      <c r="M18755" s="5">
        <f t="shared" ref="M18755:M18818" si="1281">ROUND((N18755-K18755)/365.25*12,0)</f>
        <v>0</v>
      </c>
      <c r="N18755" s="15">
        <f t="shared" si="1280"/>
        <v>0</v>
      </c>
    </row>
    <row r="18756" spans="11:14" x14ac:dyDescent="0.2">
      <c r="K18756" s="15">
        <f t="shared" si="1278"/>
        <v>1</v>
      </c>
      <c r="L18756" s="17">
        <f t="shared" si="1279"/>
        <v>1680</v>
      </c>
      <c r="M18756" s="5">
        <f t="shared" si="1281"/>
        <v>0</v>
      </c>
      <c r="N18756" s="15">
        <f t="shared" si="1280"/>
        <v>0</v>
      </c>
    </row>
    <row r="18757" spans="11:14" x14ac:dyDescent="0.2">
      <c r="K18757" s="15">
        <f t="shared" si="1278"/>
        <v>1</v>
      </c>
      <c r="L18757" s="17">
        <f t="shared" si="1279"/>
        <v>1680</v>
      </c>
      <c r="M18757" s="5">
        <f t="shared" si="1281"/>
        <v>0</v>
      </c>
      <c r="N18757" s="15">
        <f t="shared" si="1280"/>
        <v>0</v>
      </c>
    </row>
    <row r="18758" spans="11:14" x14ac:dyDescent="0.2">
      <c r="K18758" s="15">
        <f t="shared" si="1278"/>
        <v>1</v>
      </c>
      <c r="L18758" s="17">
        <f t="shared" si="1279"/>
        <v>1680</v>
      </c>
      <c r="M18758" s="5">
        <f t="shared" si="1281"/>
        <v>0</v>
      </c>
      <c r="N18758" s="15">
        <f t="shared" si="1280"/>
        <v>0</v>
      </c>
    </row>
    <row r="18759" spans="11:14" x14ac:dyDescent="0.2">
      <c r="K18759" s="15">
        <f t="shared" si="1278"/>
        <v>1</v>
      </c>
      <c r="L18759" s="17">
        <f t="shared" si="1279"/>
        <v>1680</v>
      </c>
      <c r="M18759" s="5">
        <f t="shared" si="1281"/>
        <v>0</v>
      </c>
      <c r="N18759" s="15">
        <f t="shared" si="1280"/>
        <v>0</v>
      </c>
    </row>
    <row r="18760" spans="11:14" x14ac:dyDescent="0.2">
      <c r="K18760" s="15">
        <f t="shared" si="1278"/>
        <v>1</v>
      </c>
      <c r="L18760" s="17">
        <f t="shared" si="1279"/>
        <v>1680</v>
      </c>
      <c r="M18760" s="5">
        <f t="shared" si="1281"/>
        <v>0</v>
      </c>
      <c r="N18760" s="15">
        <f t="shared" si="1280"/>
        <v>0</v>
      </c>
    </row>
    <row r="18761" spans="11:14" x14ac:dyDescent="0.2">
      <c r="K18761" s="15">
        <f t="shared" si="1278"/>
        <v>1</v>
      </c>
      <c r="L18761" s="17">
        <f t="shared" si="1279"/>
        <v>1680</v>
      </c>
      <c r="M18761" s="5">
        <f t="shared" si="1281"/>
        <v>0</v>
      </c>
      <c r="N18761" s="15">
        <f t="shared" si="1280"/>
        <v>0</v>
      </c>
    </row>
    <row r="18762" spans="11:14" x14ac:dyDescent="0.2">
      <c r="K18762" s="15">
        <f t="shared" si="1278"/>
        <v>1</v>
      </c>
      <c r="L18762" s="17">
        <f t="shared" si="1279"/>
        <v>1680</v>
      </c>
      <c r="M18762" s="5">
        <f t="shared" si="1281"/>
        <v>0</v>
      </c>
      <c r="N18762" s="15">
        <f t="shared" si="1280"/>
        <v>0</v>
      </c>
    </row>
    <row r="18763" spans="11:14" x14ac:dyDescent="0.2">
      <c r="K18763" s="15">
        <f t="shared" si="1278"/>
        <v>1</v>
      </c>
      <c r="L18763" s="17">
        <f t="shared" si="1279"/>
        <v>1680</v>
      </c>
      <c r="M18763" s="5">
        <f t="shared" si="1281"/>
        <v>0</v>
      </c>
      <c r="N18763" s="15">
        <f t="shared" si="1280"/>
        <v>0</v>
      </c>
    </row>
    <row r="18764" spans="11:14" x14ac:dyDescent="0.2">
      <c r="K18764" s="15">
        <f t="shared" si="1278"/>
        <v>1</v>
      </c>
      <c r="L18764" s="17">
        <f t="shared" si="1279"/>
        <v>1680</v>
      </c>
      <c r="M18764" s="5">
        <f t="shared" si="1281"/>
        <v>0</v>
      </c>
      <c r="N18764" s="15">
        <f t="shared" si="1280"/>
        <v>0</v>
      </c>
    </row>
    <row r="18765" spans="11:14" x14ac:dyDescent="0.2">
      <c r="K18765" s="15">
        <f t="shared" si="1278"/>
        <v>1</v>
      </c>
      <c r="L18765" s="17">
        <f t="shared" si="1279"/>
        <v>1680</v>
      </c>
      <c r="M18765" s="5">
        <f t="shared" si="1281"/>
        <v>0</v>
      </c>
      <c r="N18765" s="15">
        <f t="shared" si="1280"/>
        <v>0</v>
      </c>
    </row>
    <row r="18766" spans="11:14" x14ac:dyDescent="0.2">
      <c r="K18766" s="15">
        <f t="shared" si="1278"/>
        <v>1</v>
      </c>
      <c r="L18766" s="17">
        <f t="shared" si="1279"/>
        <v>1680</v>
      </c>
      <c r="M18766" s="5">
        <f t="shared" si="1281"/>
        <v>0</v>
      </c>
      <c r="N18766" s="15">
        <f t="shared" si="1280"/>
        <v>0</v>
      </c>
    </row>
    <row r="18767" spans="11:14" x14ac:dyDescent="0.2">
      <c r="K18767" s="15">
        <f t="shared" si="1278"/>
        <v>1</v>
      </c>
      <c r="L18767" s="17">
        <f t="shared" si="1279"/>
        <v>1680</v>
      </c>
      <c r="M18767" s="5">
        <f t="shared" si="1281"/>
        <v>0</v>
      </c>
      <c r="N18767" s="15">
        <f t="shared" si="1280"/>
        <v>0</v>
      </c>
    </row>
    <row r="18768" spans="11:14" x14ac:dyDescent="0.2">
      <c r="K18768" s="15">
        <f t="shared" si="1278"/>
        <v>1</v>
      </c>
      <c r="L18768" s="17">
        <f t="shared" si="1279"/>
        <v>1680</v>
      </c>
      <c r="M18768" s="5">
        <f t="shared" si="1281"/>
        <v>0</v>
      </c>
      <c r="N18768" s="15">
        <f t="shared" si="1280"/>
        <v>0</v>
      </c>
    </row>
    <row r="18769" spans="11:14" x14ac:dyDescent="0.2">
      <c r="K18769" s="15">
        <f t="shared" si="1278"/>
        <v>1</v>
      </c>
      <c r="L18769" s="17">
        <f t="shared" si="1279"/>
        <v>1680</v>
      </c>
      <c r="M18769" s="5">
        <f t="shared" si="1281"/>
        <v>0</v>
      </c>
      <c r="N18769" s="15">
        <f t="shared" si="1280"/>
        <v>0</v>
      </c>
    </row>
    <row r="18770" spans="11:14" x14ac:dyDescent="0.2">
      <c r="K18770" s="15">
        <f t="shared" si="1278"/>
        <v>1</v>
      </c>
      <c r="L18770" s="17">
        <f t="shared" si="1279"/>
        <v>1680</v>
      </c>
      <c r="M18770" s="5">
        <f t="shared" si="1281"/>
        <v>0</v>
      </c>
      <c r="N18770" s="15">
        <f t="shared" si="1280"/>
        <v>0</v>
      </c>
    </row>
    <row r="18771" spans="11:14" x14ac:dyDescent="0.2">
      <c r="K18771" s="15">
        <f t="shared" si="1278"/>
        <v>1</v>
      </c>
      <c r="L18771" s="17">
        <f t="shared" si="1279"/>
        <v>1680</v>
      </c>
      <c r="M18771" s="5">
        <f t="shared" si="1281"/>
        <v>0</v>
      </c>
      <c r="N18771" s="15">
        <f t="shared" si="1280"/>
        <v>0</v>
      </c>
    </row>
    <row r="18772" spans="11:14" x14ac:dyDescent="0.2">
      <c r="K18772" s="15">
        <f t="shared" si="1278"/>
        <v>1</v>
      </c>
      <c r="L18772" s="17">
        <f t="shared" si="1279"/>
        <v>1680</v>
      </c>
      <c r="M18772" s="5">
        <f t="shared" si="1281"/>
        <v>0</v>
      </c>
      <c r="N18772" s="15">
        <f t="shared" si="1280"/>
        <v>0</v>
      </c>
    </row>
    <row r="18773" spans="11:14" x14ac:dyDescent="0.2">
      <c r="K18773" s="15">
        <f t="shared" si="1278"/>
        <v>1</v>
      </c>
      <c r="L18773" s="17">
        <f t="shared" si="1279"/>
        <v>1680</v>
      </c>
      <c r="M18773" s="5">
        <f t="shared" si="1281"/>
        <v>0</v>
      </c>
      <c r="N18773" s="15">
        <f t="shared" si="1280"/>
        <v>0</v>
      </c>
    </row>
    <row r="18774" spans="11:14" x14ac:dyDescent="0.2">
      <c r="K18774" s="15">
        <f t="shared" si="1278"/>
        <v>1</v>
      </c>
      <c r="L18774" s="17">
        <f t="shared" si="1279"/>
        <v>1680</v>
      </c>
      <c r="M18774" s="5">
        <f t="shared" si="1281"/>
        <v>0</v>
      </c>
      <c r="N18774" s="15">
        <f t="shared" si="1280"/>
        <v>0</v>
      </c>
    </row>
    <row r="18775" spans="11:14" x14ac:dyDescent="0.2">
      <c r="K18775" s="15">
        <f t="shared" si="1278"/>
        <v>1</v>
      </c>
      <c r="L18775" s="17">
        <f t="shared" si="1279"/>
        <v>1680</v>
      </c>
      <c r="M18775" s="5">
        <f t="shared" si="1281"/>
        <v>0</v>
      </c>
      <c r="N18775" s="15">
        <f t="shared" si="1280"/>
        <v>0</v>
      </c>
    </row>
    <row r="18776" spans="11:14" x14ac:dyDescent="0.2">
      <c r="K18776" s="15">
        <f t="shared" si="1278"/>
        <v>1</v>
      </c>
      <c r="L18776" s="17">
        <f t="shared" si="1279"/>
        <v>1680</v>
      </c>
      <c r="M18776" s="5">
        <f t="shared" si="1281"/>
        <v>0</v>
      </c>
      <c r="N18776" s="15">
        <f t="shared" si="1280"/>
        <v>0</v>
      </c>
    </row>
    <row r="18777" spans="11:14" x14ac:dyDescent="0.2">
      <c r="K18777" s="15">
        <f t="shared" si="1278"/>
        <v>1</v>
      </c>
      <c r="L18777" s="17">
        <f t="shared" si="1279"/>
        <v>1680</v>
      </c>
      <c r="M18777" s="5">
        <f t="shared" si="1281"/>
        <v>0</v>
      </c>
      <c r="N18777" s="15">
        <f t="shared" si="1280"/>
        <v>0</v>
      </c>
    </row>
    <row r="18778" spans="11:14" x14ac:dyDescent="0.2">
      <c r="K18778" s="15">
        <f t="shared" si="1278"/>
        <v>1</v>
      </c>
      <c r="L18778" s="17">
        <f t="shared" si="1279"/>
        <v>1680</v>
      </c>
      <c r="M18778" s="5">
        <f t="shared" si="1281"/>
        <v>0</v>
      </c>
      <c r="N18778" s="15">
        <f t="shared" si="1280"/>
        <v>0</v>
      </c>
    </row>
    <row r="18779" spans="11:14" x14ac:dyDescent="0.2">
      <c r="K18779" s="15">
        <f t="shared" si="1278"/>
        <v>1</v>
      </c>
      <c r="L18779" s="17">
        <f t="shared" si="1279"/>
        <v>1680</v>
      </c>
      <c r="M18779" s="5">
        <f t="shared" si="1281"/>
        <v>0</v>
      </c>
      <c r="N18779" s="15">
        <f t="shared" si="1280"/>
        <v>0</v>
      </c>
    </row>
    <row r="18780" spans="11:14" x14ac:dyDescent="0.2">
      <c r="K18780" s="15">
        <f t="shared" si="1278"/>
        <v>1</v>
      </c>
      <c r="L18780" s="17">
        <f t="shared" si="1279"/>
        <v>1680</v>
      </c>
      <c r="M18780" s="5">
        <f t="shared" si="1281"/>
        <v>0</v>
      </c>
      <c r="N18780" s="15">
        <f t="shared" si="1280"/>
        <v>0</v>
      </c>
    </row>
    <row r="18781" spans="11:14" x14ac:dyDescent="0.2">
      <c r="K18781" s="15">
        <f t="shared" si="1278"/>
        <v>1</v>
      </c>
      <c r="L18781" s="17">
        <f t="shared" si="1279"/>
        <v>1680</v>
      </c>
      <c r="M18781" s="5">
        <f t="shared" si="1281"/>
        <v>0</v>
      </c>
      <c r="N18781" s="15">
        <f t="shared" si="1280"/>
        <v>0</v>
      </c>
    </row>
    <row r="18782" spans="11:14" x14ac:dyDescent="0.2">
      <c r="K18782" s="15">
        <f t="shared" si="1278"/>
        <v>1</v>
      </c>
      <c r="L18782" s="17">
        <f t="shared" si="1279"/>
        <v>1680</v>
      </c>
      <c r="M18782" s="5">
        <f t="shared" si="1281"/>
        <v>0</v>
      </c>
      <c r="N18782" s="15">
        <f t="shared" si="1280"/>
        <v>0</v>
      </c>
    </row>
    <row r="18783" spans="11:14" x14ac:dyDescent="0.2">
      <c r="K18783" s="15">
        <f t="shared" si="1278"/>
        <v>1</v>
      </c>
      <c r="L18783" s="17">
        <f t="shared" si="1279"/>
        <v>1680</v>
      </c>
      <c r="M18783" s="5">
        <f t="shared" si="1281"/>
        <v>0</v>
      </c>
      <c r="N18783" s="15">
        <f t="shared" si="1280"/>
        <v>0</v>
      </c>
    </row>
    <row r="18784" spans="11:14" x14ac:dyDescent="0.2">
      <c r="K18784" s="15">
        <f t="shared" si="1278"/>
        <v>1</v>
      </c>
      <c r="L18784" s="17">
        <f t="shared" si="1279"/>
        <v>1680</v>
      </c>
      <c r="M18784" s="5">
        <f t="shared" si="1281"/>
        <v>0</v>
      </c>
      <c r="N18784" s="15">
        <f t="shared" si="1280"/>
        <v>0</v>
      </c>
    </row>
    <row r="18785" spans="11:14" x14ac:dyDescent="0.2">
      <c r="K18785" s="15">
        <f t="shared" si="1278"/>
        <v>1</v>
      </c>
      <c r="L18785" s="17">
        <f t="shared" si="1279"/>
        <v>1680</v>
      </c>
      <c r="M18785" s="5">
        <f t="shared" si="1281"/>
        <v>0</v>
      </c>
      <c r="N18785" s="15">
        <f t="shared" si="1280"/>
        <v>0</v>
      </c>
    </row>
    <row r="18786" spans="11:14" x14ac:dyDescent="0.2">
      <c r="K18786" s="15">
        <f t="shared" si="1278"/>
        <v>1</v>
      </c>
      <c r="L18786" s="17">
        <f t="shared" si="1279"/>
        <v>1680</v>
      </c>
      <c r="M18786" s="5">
        <f t="shared" si="1281"/>
        <v>0</v>
      </c>
      <c r="N18786" s="15">
        <f t="shared" si="1280"/>
        <v>0</v>
      </c>
    </row>
    <row r="18787" spans="11:14" x14ac:dyDescent="0.2">
      <c r="K18787" s="15">
        <f t="shared" si="1278"/>
        <v>1</v>
      </c>
      <c r="L18787" s="17">
        <f t="shared" si="1279"/>
        <v>1680</v>
      </c>
      <c r="M18787" s="5">
        <f t="shared" si="1281"/>
        <v>0</v>
      </c>
      <c r="N18787" s="15">
        <f t="shared" si="1280"/>
        <v>0</v>
      </c>
    </row>
    <row r="18788" spans="11:14" x14ac:dyDescent="0.2">
      <c r="K18788" s="15">
        <f t="shared" si="1278"/>
        <v>1</v>
      </c>
      <c r="L18788" s="17">
        <f t="shared" si="1279"/>
        <v>1680</v>
      </c>
      <c r="M18788" s="5">
        <f t="shared" si="1281"/>
        <v>0</v>
      </c>
      <c r="N18788" s="15">
        <f t="shared" si="1280"/>
        <v>0</v>
      </c>
    </row>
    <row r="18789" spans="11:14" x14ac:dyDescent="0.2">
      <c r="K18789" s="15">
        <f t="shared" si="1278"/>
        <v>1</v>
      </c>
      <c r="L18789" s="17">
        <f t="shared" si="1279"/>
        <v>1680</v>
      </c>
      <c r="M18789" s="5">
        <f t="shared" si="1281"/>
        <v>0</v>
      </c>
      <c r="N18789" s="15">
        <f t="shared" si="1280"/>
        <v>0</v>
      </c>
    </row>
    <row r="18790" spans="11:14" x14ac:dyDescent="0.2">
      <c r="K18790" s="15">
        <f t="shared" si="1278"/>
        <v>1</v>
      </c>
      <c r="L18790" s="17">
        <f t="shared" si="1279"/>
        <v>1680</v>
      </c>
      <c r="M18790" s="5">
        <f t="shared" si="1281"/>
        <v>0</v>
      </c>
      <c r="N18790" s="15">
        <f t="shared" si="1280"/>
        <v>0</v>
      </c>
    </row>
    <row r="18791" spans="11:14" x14ac:dyDescent="0.2">
      <c r="K18791" s="15">
        <f t="shared" si="1278"/>
        <v>1</v>
      </c>
      <c r="L18791" s="17">
        <f t="shared" si="1279"/>
        <v>1680</v>
      </c>
      <c r="M18791" s="5">
        <f t="shared" si="1281"/>
        <v>0</v>
      </c>
      <c r="N18791" s="15">
        <f t="shared" si="1280"/>
        <v>0</v>
      </c>
    </row>
    <row r="18792" spans="11:14" x14ac:dyDescent="0.2">
      <c r="K18792" s="15">
        <f t="shared" si="1278"/>
        <v>1</v>
      </c>
      <c r="L18792" s="17">
        <f t="shared" si="1279"/>
        <v>1680</v>
      </c>
      <c r="M18792" s="5">
        <f t="shared" si="1281"/>
        <v>0</v>
      </c>
      <c r="N18792" s="15">
        <f t="shared" si="1280"/>
        <v>0</v>
      </c>
    </row>
    <row r="18793" spans="11:14" x14ac:dyDescent="0.2">
      <c r="K18793" s="15">
        <f t="shared" si="1278"/>
        <v>1</v>
      </c>
      <c r="L18793" s="17">
        <f t="shared" si="1279"/>
        <v>1680</v>
      </c>
      <c r="M18793" s="5">
        <f t="shared" si="1281"/>
        <v>0</v>
      </c>
      <c r="N18793" s="15">
        <f t="shared" si="1280"/>
        <v>0</v>
      </c>
    </row>
    <row r="18794" spans="11:14" x14ac:dyDescent="0.2">
      <c r="K18794" s="15">
        <f t="shared" si="1278"/>
        <v>1</v>
      </c>
      <c r="L18794" s="17">
        <f t="shared" si="1279"/>
        <v>1680</v>
      </c>
      <c r="M18794" s="5">
        <f t="shared" si="1281"/>
        <v>0</v>
      </c>
      <c r="N18794" s="15">
        <f t="shared" si="1280"/>
        <v>0</v>
      </c>
    </row>
    <row r="18795" spans="11:14" x14ac:dyDescent="0.2">
      <c r="K18795" s="15">
        <f t="shared" si="1278"/>
        <v>1</v>
      </c>
      <c r="L18795" s="17">
        <f t="shared" si="1279"/>
        <v>1680</v>
      </c>
      <c r="M18795" s="5">
        <f t="shared" si="1281"/>
        <v>0</v>
      </c>
      <c r="N18795" s="15">
        <f t="shared" si="1280"/>
        <v>0</v>
      </c>
    </row>
    <row r="18796" spans="11:14" x14ac:dyDescent="0.2">
      <c r="K18796" s="15">
        <f t="shared" si="1278"/>
        <v>1</v>
      </c>
      <c r="L18796" s="17">
        <f t="shared" si="1279"/>
        <v>1680</v>
      </c>
      <c r="M18796" s="5">
        <f t="shared" si="1281"/>
        <v>0</v>
      </c>
      <c r="N18796" s="15">
        <f t="shared" si="1280"/>
        <v>0</v>
      </c>
    </row>
    <row r="18797" spans="11:14" x14ac:dyDescent="0.2">
      <c r="K18797" s="15">
        <f t="shared" si="1278"/>
        <v>1</v>
      </c>
      <c r="L18797" s="17">
        <f t="shared" si="1279"/>
        <v>1680</v>
      </c>
      <c r="M18797" s="5">
        <f t="shared" si="1281"/>
        <v>0</v>
      </c>
      <c r="N18797" s="15">
        <f t="shared" si="1280"/>
        <v>0</v>
      </c>
    </row>
    <row r="18798" spans="11:14" x14ac:dyDescent="0.2">
      <c r="K18798" s="15">
        <f t="shared" si="1278"/>
        <v>1</v>
      </c>
      <c r="L18798" s="17">
        <f t="shared" si="1279"/>
        <v>1680</v>
      </c>
      <c r="M18798" s="5">
        <f t="shared" si="1281"/>
        <v>0</v>
      </c>
      <c r="N18798" s="15">
        <f t="shared" si="1280"/>
        <v>0</v>
      </c>
    </row>
    <row r="18799" spans="11:14" x14ac:dyDescent="0.2">
      <c r="K18799" s="15">
        <f t="shared" si="1278"/>
        <v>1</v>
      </c>
      <c r="L18799" s="17">
        <f t="shared" si="1279"/>
        <v>1680</v>
      </c>
      <c r="M18799" s="5">
        <f t="shared" si="1281"/>
        <v>0</v>
      </c>
      <c r="N18799" s="15">
        <f t="shared" si="1280"/>
        <v>0</v>
      </c>
    </row>
    <row r="18800" spans="11:14" x14ac:dyDescent="0.2">
      <c r="K18800" s="15">
        <f t="shared" si="1278"/>
        <v>1</v>
      </c>
      <c r="L18800" s="17">
        <f t="shared" si="1279"/>
        <v>1680</v>
      </c>
      <c r="M18800" s="5">
        <f t="shared" si="1281"/>
        <v>0</v>
      </c>
      <c r="N18800" s="15">
        <f t="shared" si="1280"/>
        <v>0</v>
      </c>
    </row>
    <row r="18801" spans="11:14" x14ac:dyDescent="0.2">
      <c r="K18801" s="15">
        <f t="shared" si="1278"/>
        <v>1</v>
      </c>
      <c r="L18801" s="17">
        <f t="shared" si="1279"/>
        <v>1680</v>
      </c>
      <c r="M18801" s="5">
        <f t="shared" si="1281"/>
        <v>0</v>
      </c>
      <c r="N18801" s="15">
        <f t="shared" si="1280"/>
        <v>0</v>
      </c>
    </row>
    <row r="18802" spans="11:14" x14ac:dyDescent="0.2">
      <c r="K18802" s="15">
        <f t="shared" si="1278"/>
        <v>1</v>
      </c>
      <c r="L18802" s="17">
        <f t="shared" si="1279"/>
        <v>1680</v>
      </c>
      <c r="M18802" s="5">
        <f t="shared" si="1281"/>
        <v>0</v>
      </c>
      <c r="N18802" s="15">
        <f t="shared" si="1280"/>
        <v>0</v>
      </c>
    </row>
    <row r="18803" spans="11:14" x14ac:dyDescent="0.2">
      <c r="K18803" s="15">
        <f t="shared" si="1278"/>
        <v>1</v>
      </c>
      <c r="L18803" s="17">
        <f t="shared" si="1279"/>
        <v>1680</v>
      </c>
      <c r="M18803" s="5">
        <f t="shared" si="1281"/>
        <v>0</v>
      </c>
      <c r="N18803" s="15">
        <f t="shared" si="1280"/>
        <v>0</v>
      </c>
    </row>
    <row r="18804" spans="11:14" x14ac:dyDescent="0.2">
      <c r="K18804" s="15">
        <f t="shared" si="1278"/>
        <v>1</v>
      </c>
      <c r="L18804" s="17">
        <f t="shared" si="1279"/>
        <v>1680</v>
      </c>
      <c r="M18804" s="5">
        <f t="shared" si="1281"/>
        <v>0</v>
      </c>
      <c r="N18804" s="15">
        <f t="shared" si="1280"/>
        <v>0</v>
      </c>
    </row>
    <row r="18805" spans="11:14" x14ac:dyDescent="0.2">
      <c r="K18805" s="15">
        <f t="shared" si="1278"/>
        <v>1</v>
      </c>
      <c r="L18805" s="17">
        <f t="shared" si="1279"/>
        <v>1680</v>
      </c>
      <c r="M18805" s="5">
        <f t="shared" si="1281"/>
        <v>0</v>
      </c>
      <c r="N18805" s="15">
        <f t="shared" si="1280"/>
        <v>0</v>
      </c>
    </row>
    <row r="18806" spans="11:14" x14ac:dyDescent="0.2">
      <c r="K18806" s="15">
        <f t="shared" si="1278"/>
        <v>1</v>
      </c>
      <c r="L18806" s="17">
        <f t="shared" si="1279"/>
        <v>1680</v>
      </c>
      <c r="M18806" s="5">
        <f t="shared" si="1281"/>
        <v>0</v>
      </c>
      <c r="N18806" s="15">
        <f t="shared" si="1280"/>
        <v>0</v>
      </c>
    </row>
    <row r="18807" spans="11:14" x14ac:dyDescent="0.2">
      <c r="K18807" s="15">
        <f t="shared" si="1278"/>
        <v>1</v>
      </c>
      <c r="L18807" s="17">
        <f t="shared" si="1279"/>
        <v>1680</v>
      </c>
      <c r="M18807" s="5">
        <f t="shared" si="1281"/>
        <v>0</v>
      </c>
      <c r="N18807" s="15">
        <f t="shared" si="1280"/>
        <v>0</v>
      </c>
    </row>
    <row r="18808" spans="11:14" x14ac:dyDescent="0.2">
      <c r="K18808" s="15">
        <f t="shared" si="1278"/>
        <v>1</v>
      </c>
      <c r="L18808" s="17">
        <f t="shared" si="1279"/>
        <v>1680</v>
      </c>
      <c r="M18808" s="5">
        <f t="shared" si="1281"/>
        <v>0</v>
      </c>
      <c r="N18808" s="15">
        <f t="shared" si="1280"/>
        <v>0</v>
      </c>
    </row>
    <row r="18809" spans="11:14" x14ac:dyDescent="0.2">
      <c r="K18809" s="15">
        <f t="shared" si="1278"/>
        <v>1</v>
      </c>
      <c r="L18809" s="17">
        <f t="shared" si="1279"/>
        <v>1680</v>
      </c>
      <c r="M18809" s="5">
        <f t="shared" si="1281"/>
        <v>0</v>
      </c>
      <c r="N18809" s="15">
        <f t="shared" si="1280"/>
        <v>0</v>
      </c>
    </row>
    <row r="18810" spans="11:14" x14ac:dyDescent="0.2">
      <c r="K18810" s="15">
        <f t="shared" si="1278"/>
        <v>1</v>
      </c>
      <c r="L18810" s="17">
        <f t="shared" si="1279"/>
        <v>1680</v>
      </c>
      <c r="M18810" s="5">
        <f t="shared" si="1281"/>
        <v>0</v>
      </c>
      <c r="N18810" s="15">
        <f t="shared" si="1280"/>
        <v>0</v>
      </c>
    </row>
    <row r="18811" spans="11:14" x14ac:dyDescent="0.2">
      <c r="K18811" s="15">
        <f t="shared" si="1278"/>
        <v>1</v>
      </c>
      <c r="L18811" s="17">
        <f t="shared" si="1279"/>
        <v>1680</v>
      </c>
      <c r="M18811" s="5">
        <f t="shared" si="1281"/>
        <v>0</v>
      </c>
      <c r="N18811" s="15">
        <f t="shared" si="1280"/>
        <v>0</v>
      </c>
    </row>
    <row r="18812" spans="11:14" x14ac:dyDescent="0.2">
      <c r="K18812" s="15">
        <f t="shared" si="1278"/>
        <v>1</v>
      </c>
      <c r="L18812" s="17">
        <f t="shared" si="1279"/>
        <v>1680</v>
      </c>
      <c r="M18812" s="5">
        <f t="shared" si="1281"/>
        <v>0</v>
      </c>
      <c r="N18812" s="15">
        <f t="shared" si="1280"/>
        <v>0</v>
      </c>
    </row>
    <row r="18813" spans="11:14" x14ac:dyDescent="0.2">
      <c r="K18813" s="15">
        <f t="shared" si="1278"/>
        <v>1</v>
      </c>
      <c r="L18813" s="17">
        <f t="shared" si="1279"/>
        <v>1680</v>
      </c>
      <c r="M18813" s="5">
        <f t="shared" si="1281"/>
        <v>0</v>
      </c>
      <c r="N18813" s="15">
        <f t="shared" si="1280"/>
        <v>0</v>
      </c>
    </row>
    <row r="18814" spans="11:14" x14ac:dyDescent="0.2">
      <c r="K18814" s="15">
        <f t="shared" si="1278"/>
        <v>1</v>
      </c>
      <c r="L18814" s="17">
        <f t="shared" si="1279"/>
        <v>1680</v>
      </c>
      <c r="M18814" s="5">
        <f t="shared" si="1281"/>
        <v>0</v>
      </c>
      <c r="N18814" s="15">
        <f t="shared" si="1280"/>
        <v>0</v>
      </c>
    </row>
    <row r="18815" spans="11:14" x14ac:dyDescent="0.2">
      <c r="K18815" s="15">
        <f t="shared" si="1278"/>
        <v>1</v>
      </c>
      <c r="L18815" s="17">
        <f t="shared" si="1279"/>
        <v>1680</v>
      </c>
      <c r="M18815" s="5">
        <f t="shared" si="1281"/>
        <v>0</v>
      </c>
      <c r="N18815" s="15">
        <f t="shared" si="1280"/>
        <v>0</v>
      </c>
    </row>
    <row r="18816" spans="11:14" x14ac:dyDescent="0.2">
      <c r="K18816" s="15">
        <f t="shared" si="1278"/>
        <v>1</v>
      </c>
      <c r="L18816" s="17">
        <f t="shared" si="1279"/>
        <v>1680</v>
      </c>
      <c r="M18816" s="5">
        <f t="shared" si="1281"/>
        <v>0</v>
      </c>
      <c r="N18816" s="15">
        <f t="shared" si="1280"/>
        <v>0</v>
      </c>
    </row>
    <row r="18817" spans="11:14" x14ac:dyDescent="0.2">
      <c r="K18817" s="15">
        <f t="shared" si="1278"/>
        <v>1</v>
      </c>
      <c r="L18817" s="17">
        <f t="shared" si="1279"/>
        <v>1680</v>
      </c>
      <c r="M18817" s="5">
        <f t="shared" si="1281"/>
        <v>0</v>
      </c>
      <c r="N18817" s="15">
        <f t="shared" si="1280"/>
        <v>0</v>
      </c>
    </row>
    <row r="18818" spans="11:14" x14ac:dyDescent="0.2">
      <c r="K18818" s="15">
        <f t="shared" ref="K18818:K18881" si="1282">DATE(YEAR(E18818),MONTH(E18818),1)</f>
        <v>1</v>
      </c>
      <c r="L18818" s="17">
        <f t="shared" ref="L18818:L18881" si="1283">ROUND(($B$3-K18818)/365.25*12,0)</f>
        <v>1680</v>
      </c>
      <c r="M18818" s="5">
        <f t="shared" si="1281"/>
        <v>0</v>
      </c>
      <c r="N18818" s="15">
        <f t="shared" ref="N18818:N18881" si="1284">EDATE(E18818,D18818)</f>
        <v>0</v>
      </c>
    </row>
    <row r="18819" spans="11:14" x14ac:dyDescent="0.2">
      <c r="K18819" s="15">
        <f t="shared" si="1282"/>
        <v>1</v>
      </c>
      <c r="L18819" s="17">
        <f t="shared" si="1283"/>
        <v>1680</v>
      </c>
      <c r="M18819" s="5">
        <f t="shared" ref="M18819:M18882" si="1285">ROUND((N18819-K18819)/365.25*12,0)</f>
        <v>0</v>
      </c>
      <c r="N18819" s="15">
        <f t="shared" si="1284"/>
        <v>0</v>
      </c>
    </row>
    <row r="18820" spans="11:14" x14ac:dyDescent="0.2">
      <c r="K18820" s="15">
        <f t="shared" si="1282"/>
        <v>1</v>
      </c>
      <c r="L18820" s="17">
        <f t="shared" si="1283"/>
        <v>1680</v>
      </c>
      <c r="M18820" s="5">
        <f t="shared" si="1285"/>
        <v>0</v>
      </c>
      <c r="N18820" s="15">
        <f t="shared" si="1284"/>
        <v>0</v>
      </c>
    </row>
    <row r="18821" spans="11:14" x14ac:dyDescent="0.2">
      <c r="K18821" s="15">
        <f t="shared" si="1282"/>
        <v>1</v>
      </c>
      <c r="L18821" s="17">
        <f t="shared" si="1283"/>
        <v>1680</v>
      </c>
      <c r="M18821" s="5">
        <f t="shared" si="1285"/>
        <v>0</v>
      </c>
      <c r="N18821" s="15">
        <f t="shared" si="1284"/>
        <v>0</v>
      </c>
    </row>
    <row r="18822" spans="11:14" x14ac:dyDescent="0.2">
      <c r="K18822" s="15">
        <f t="shared" si="1282"/>
        <v>1</v>
      </c>
      <c r="L18822" s="17">
        <f t="shared" si="1283"/>
        <v>1680</v>
      </c>
      <c r="M18822" s="5">
        <f t="shared" si="1285"/>
        <v>0</v>
      </c>
      <c r="N18822" s="15">
        <f t="shared" si="1284"/>
        <v>0</v>
      </c>
    </row>
    <row r="18823" spans="11:14" x14ac:dyDescent="0.2">
      <c r="K18823" s="15">
        <f t="shared" si="1282"/>
        <v>1</v>
      </c>
      <c r="L18823" s="17">
        <f t="shared" si="1283"/>
        <v>1680</v>
      </c>
      <c r="M18823" s="5">
        <f t="shared" si="1285"/>
        <v>0</v>
      </c>
      <c r="N18823" s="15">
        <f t="shared" si="1284"/>
        <v>0</v>
      </c>
    </row>
    <row r="18824" spans="11:14" x14ac:dyDescent="0.2">
      <c r="K18824" s="15">
        <f t="shared" si="1282"/>
        <v>1</v>
      </c>
      <c r="L18824" s="17">
        <f t="shared" si="1283"/>
        <v>1680</v>
      </c>
      <c r="M18824" s="5">
        <f t="shared" si="1285"/>
        <v>0</v>
      </c>
      <c r="N18824" s="15">
        <f t="shared" si="1284"/>
        <v>0</v>
      </c>
    </row>
    <row r="18825" spans="11:14" x14ac:dyDescent="0.2">
      <c r="K18825" s="15">
        <f t="shared" si="1282"/>
        <v>1</v>
      </c>
      <c r="L18825" s="17">
        <f t="shared" si="1283"/>
        <v>1680</v>
      </c>
      <c r="M18825" s="5">
        <f t="shared" si="1285"/>
        <v>0</v>
      </c>
      <c r="N18825" s="15">
        <f t="shared" si="1284"/>
        <v>0</v>
      </c>
    </row>
    <row r="18826" spans="11:14" x14ac:dyDescent="0.2">
      <c r="K18826" s="15">
        <f t="shared" si="1282"/>
        <v>1</v>
      </c>
      <c r="L18826" s="17">
        <f t="shared" si="1283"/>
        <v>1680</v>
      </c>
      <c r="M18826" s="5">
        <f t="shared" si="1285"/>
        <v>0</v>
      </c>
      <c r="N18826" s="15">
        <f t="shared" si="1284"/>
        <v>0</v>
      </c>
    </row>
    <row r="18827" spans="11:14" x14ac:dyDescent="0.2">
      <c r="K18827" s="15">
        <f t="shared" si="1282"/>
        <v>1</v>
      </c>
      <c r="L18827" s="17">
        <f t="shared" si="1283"/>
        <v>1680</v>
      </c>
      <c r="M18827" s="5">
        <f t="shared" si="1285"/>
        <v>0</v>
      </c>
      <c r="N18827" s="15">
        <f t="shared" si="1284"/>
        <v>0</v>
      </c>
    </row>
    <row r="18828" spans="11:14" x14ac:dyDescent="0.2">
      <c r="K18828" s="15">
        <f t="shared" si="1282"/>
        <v>1</v>
      </c>
      <c r="L18828" s="17">
        <f t="shared" si="1283"/>
        <v>1680</v>
      </c>
      <c r="M18828" s="5">
        <f t="shared" si="1285"/>
        <v>0</v>
      </c>
      <c r="N18828" s="15">
        <f t="shared" si="1284"/>
        <v>0</v>
      </c>
    </row>
    <row r="18829" spans="11:14" x14ac:dyDescent="0.2">
      <c r="K18829" s="15">
        <f t="shared" si="1282"/>
        <v>1</v>
      </c>
      <c r="L18829" s="17">
        <f t="shared" si="1283"/>
        <v>1680</v>
      </c>
      <c r="M18829" s="5">
        <f t="shared" si="1285"/>
        <v>0</v>
      </c>
      <c r="N18829" s="15">
        <f t="shared" si="1284"/>
        <v>0</v>
      </c>
    </row>
    <row r="18830" spans="11:14" x14ac:dyDescent="0.2">
      <c r="K18830" s="15">
        <f t="shared" si="1282"/>
        <v>1</v>
      </c>
      <c r="L18830" s="17">
        <f t="shared" si="1283"/>
        <v>1680</v>
      </c>
      <c r="M18830" s="5">
        <f t="shared" si="1285"/>
        <v>0</v>
      </c>
      <c r="N18830" s="15">
        <f t="shared" si="1284"/>
        <v>0</v>
      </c>
    </row>
    <row r="18831" spans="11:14" x14ac:dyDescent="0.2">
      <c r="K18831" s="15">
        <f t="shared" si="1282"/>
        <v>1</v>
      </c>
      <c r="L18831" s="17">
        <f t="shared" si="1283"/>
        <v>1680</v>
      </c>
      <c r="M18831" s="5">
        <f t="shared" si="1285"/>
        <v>0</v>
      </c>
      <c r="N18831" s="15">
        <f t="shared" si="1284"/>
        <v>0</v>
      </c>
    </row>
    <row r="18832" spans="11:14" x14ac:dyDescent="0.2">
      <c r="K18832" s="15">
        <f t="shared" si="1282"/>
        <v>1</v>
      </c>
      <c r="L18832" s="17">
        <f t="shared" si="1283"/>
        <v>1680</v>
      </c>
      <c r="M18832" s="5">
        <f t="shared" si="1285"/>
        <v>0</v>
      </c>
      <c r="N18832" s="15">
        <f t="shared" si="1284"/>
        <v>0</v>
      </c>
    </row>
    <row r="18833" spans="11:14" x14ac:dyDescent="0.2">
      <c r="K18833" s="15">
        <f t="shared" si="1282"/>
        <v>1</v>
      </c>
      <c r="L18833" s="17">
        <f t="shared" si="1283"/>
        <v>1680</v>
      </c>
      <c r="M18833" s="5">
        <f t="shared" si="1285"/>
        <v>0</v>
      </c>
      <c r="N18833" s="15">
        <f t="shared" si="1284"/>
        <v>0</v>
      </c>
    </row>
    <row r="18834" spans="11:14" x14ac:dyDescent="0.2">
      <c r="K18834" s="15">
        <f t="shared" si="1282"/>
        <v>1</v>
      </c>
      <c r="L18834" s="17">
        <f t="shared" si="1283"/>
        <v>1680</v>
      </c>
      <c r="M18834" s="5">
        <f t="shared" si="1285"/>
        <v>0</v>
      </c>
      <c r="N18834" s="15">
        <f t="shared" si="1284"/>
        <v>0</v>
      </c>
    </row>
    <row r="18835" spans="11:14" x14ac:dyDescent="0.2">
      <c r="K18835" s="15">
        <f t="shared" si="1282"/>
        <v>1</v>
      </c>
      <c r="L18835" s="17">
        <f t="shared" si="1283"/>
        <v>1680</v>
      </c>
      <c r="M18835" s="5">
        <f t="shared" si="1285"/>
        <v>0</v>
      </c>
      <c r="N18835" s="15">
        <f t="shared" si="1284"/>
        <v>0</v>
      </c>
    </row>
    <row r="18836" spans="11:14" x14ac:dyDescent="0.2">
      <c r="K18836" s="15">
        <f t="shared" si="1282"/>
        <v>1</v>
      </c>
      <c r="L18836" s="17">
        <f t="shared" si="1283"/>
        <v>1680</v>
      </c>
      <c r="M18836" s="5">
        <f t="shared" si="1285"/>
        <v>0</v>
      </c>
      <c r="N18836" s="15">
        <f t="shared" si="1284"/>
        <v>0</v>
      </c>
    </row>
    <row r="18837" spans="11:14" x14ac:dyDescent="0.2">
      <c r="K18837" s="15">
        <f t="shared" si="1282"/>
        <v>1</v>
      </c>
      <c r="L18837" s="17">
        <f t="shared" si="1283"/>
        <v>1680</v>
      </c>
      <c r="M18837" s="5">
        <f t="shared" si="1285"/>
        <v>0</v>
      </c>
      <c r="N18837" s="15">
        <f t="shared" si="1284"/>
        <v>0</v>
      </c>
    </row>
    <row r="18838" spans="11:14" x14ac:dyDescent="0.2">
      <c r="K18838" s="15">
        <f t="shared" si="1282"/>
        <v>1</v>
      </c>
      <c r="L18838" s="17">
        <f t="shared" si="1283"/>
        <v>1680</v>
      </c>
      <c r="M18838" s="5">
        <f t="shared" si="1285"/>
        <v>0</v>
      </c>
      <c r="N18838" s="15">
        <f t="shared" si="1284"/>
        <v>0</v>
      </c>
    </row>
    <row r="18839" spans="11:14" x14ac:dyDescent="0.2">
      <c r="K18839" s="15">
        <f t="shared" si="1282"/>
        <v>1</v>
      </c>
      <c r="L18839" s="17">
        <f t="shared" si="1283"/>
        <v>1680</v>
      </c>
      <c r="M18839" s="5">
        <f t="shared" si="1285"/>
        <v>0</v>
      </c>
      <c r="N18839" s="15">
        <f t="shared" si="1284"/>
        <v>0</v>
      </c>
    </row>
    <row r="18840" spans="11:14" x14ac:dyDescent="0.2">
      <c r="K18840" s="15">
        <f t="shared" si="1282"/>
        <v>1</v>
      </c>
      <c r="L18840" s="17">
        <f t="shared" si="1283"/>
        <v>1680</v>
      </c>
      <c r="M18840" s="5">
        <f t="shared" si="1285"/>
        <v>0</v>
      </c>
      <c r="N18840" s="15">
        <f t="shared" si="1284"/>
        <v>0</v>
      </c>
    </row>
    <row r="18841" spans="11:14" x14ac:dyDescent="0.2">
      <c r="K18841" s="15">
        <f t="shared" si="1282"/>
        <v>1</v>
      </c>
      <c r="L18841" s="17">
        <f t="shared" si="1283"/>
        <v>1680</v>
      </c>
      <c r="M18841" s="5">
        <f t="shared" si="1285"/>
        <v>0</v>
      </c>
      <c r="N18841" s="15">
        <f t="shared" si="1284"/>
        <v>0</v>
      </c>
    </row>
    <row r="18842" spans="11:14" x14ac:dyDescent="0.2">
      <c r="K18842" s="15">
        <f t="shared" si="1282"/>
        <v>1</v>
      </c>
      <c r="L18842" s="17">
        <f t="shared" si="1283"/>
        <v>1680</v>
      </c>
      <c r="M18842" s="5">
        <f t="shared" si="1285"/>
        <v>0</v>
      </c>
      <c r="N18842" s="15">
        <f t="shared" si="1284"/>
        <v>0</v>
      </c>
    </row>
    <row r="18843" spans="11:14" x14ac:dyDescent="0.2">
      <c r="K18843" s="15">
        <f t="shared" si="1282"/>
        <v>1</v>
      </c>
      <c r="L18843" s="17">
        <f t="shared" si="1283"/>
        <v>1680</v>
      </c>
      <c r="M18843" s="5">
        <f t="shared" si="1285"/>
        <v>0</v>
      </c>
      <c r="N18843" s="15">
        <f t="shared" si="1284"/>
        <v>0</v>
      </c>
    </row>
    <row r="18844" spans="11:14" x14ac:dyDescent="0.2">
      <c r="K18844" s="15">
        <f t="shared" si="1282"/>
        <v>1</v>
      </c>
      <c r="L18844" s="17">
        <f t="shared" si="1283"/>
        <v>1680</v>
      </c>
      <c r="M18844" s="5">
        <f t="shared" si="1285"/>
        <v>0</v>
      </c>
      <c r="N18844" s="15">
        <f t="shared" si="1284"/>
        <v>0</v>
      </c>
    </row>
    <row r="18845" spans="11:14" x14ac:dyDescent="0.2">
      <c r="K18845" s="15">
        <f t="shared" si="1282"/>
        <v>1</v>
      </c>
      <c r="L18845" s="17">
        <f t="shared" si="1283"/>
        <v>1680</v>
      </c>
      <c r="M18845" s="5">
        <f t="shared" si="1285"/>
        <v>0</v>
      </c>
      <c r="N18845" s="15">
        <f t="shared" si="1284"/>
        <v>0</v>
      </c>
    </row>
    <row r="18846" spans="11:14" x14ac:dyDescent="0.2">
      <c r="K18846" s="15">
        <f t="shared" si="1282"/>
        <v>1</v>
      </c>
      <c r="L18846" s="17">
        <f t="shared" si="1283"/>
        <v>1680</v>
      </c>
      <c r="M18846" s="5">
        <f t="shared" si="1285"/>
        <v>0</v>
      </c>
      <c r="N18846" s="15">
        <f t="shared" si="1284"/>
        <v>0</v>
      </c>
    </row>
    <row r="18847" spans="11:14" x14ac:dyDescent="0.2">
      <c r="K18847" s="15">
        <f t="shared" si="1282"/>
        <v>1</v>
      </c>
      <c r="L18847" s="17">
        <f t="shared" si="1283"/>
        <v>1680</v>
      </c>
      <c r="M18847" s="5">
        <f t="shared" si="1285"/>
        <v>0</v>
      </c>
      <c r="N18847" s="15">
        <f t="shared" si="1284"/>
        <v>0</v>
      </c>
    </row>
    <row r="18848" spans="11:14" x14ac:dyDescent="0.2">
      <c r="K18848" s="15">
        <f t="shared" si="1282"/>
        <v>1</v>
      </c>
      <c r="L18848" s="17">
        <f t="shared" si="1283"/>
        <v>1680</v>
      </c>
      <c r="M18848" s="5">
        <f t="shared" si="1285"/>
        <v>0</v>
      </c>
      <c r="N18848" s="15">
        <f t="shared" si="1284"/>
        <v>0</v>
      </c>
    </row>
    <row r="18849" spans="11:14" x14ac:dyDescent="0.2">
      <c r="K18849" s="15">
        <f t="shared" si="1282"/>
        <v>1</v>
      </c>
      <c r="L18849" s="17">
        <f t="shared" si="1283"/>
        <v>1680</v>
      </c>
      <c r="M18849" s="5">
        <f t="shared" si="1285"/>
        <v>0</v>
      </c>
      <c r="N18849" s="15">
        <f t="shared" si="1284"/>
        <v>0</v>
      </c>
    </row>
    <row r="18850" spans="11:14" x14ac:dyDescent="0.2">
      <c r="K18850" s="15">
        <f t="shared" si="1282"/>
        <v>1</v>
      </c>
      <c r="L18850" s="17">
        <f t="shared" si="1283"/>
        <v>1680</v>
      </c>
      <c r="M18850" s="5">
        <f t="shared" si="1285"/>
        <v>0</v>
      </c>
      <c r="N18850" s="15">
        <f t="shared" si="1284"/>
        <v>0</v>
      </c>
    </row>
    <row r="18851" spans="11:14" x14ac:dyDescent="0.2">
      <c r="K18851" s="15">
        <f t="shared" si="1282"/>
        <v>1</v>
      </c>
      <c r="L18851" s="17">
        <f t="shared" si="1283"/>
        <v>1680</v>
      </c>
      <c r="M18851" s="5">
        <f t="shared" si="1285"/>
        <v>0</v>
      </c>
      <c r="N18851" s="15">
        <f t="shared" si="1284"/>
        <v>0</v>
      </c>
    </row>
    <row r="18852" spans="11:14" x14ac:dyDescent="0.2">
      <c r="K18852" s="15">
        <f t="shared" si="1282"/>
        <v>1</v>
      </c>
      <c r="L18852" s="17">
        <f t="shared" si="1283"/>
        <v>1680</v>
      </c>
      <c r="M18852" s="5">
        <f t="shared" si="1285"/>
        <v>0</v>
      </c>
      <c r="N18852" s="15">
        <f t="shared" si="1284"/>
        <v>0</v>
      </c>
    </row>
    <row r="18853" spans="11:14" x14ac:dyDescent="0.2">
      <c r="K18853" s="15">
        <f t="shared" si="1282"/>
        <v>1</v>
      </c>
      <c r="L18853" s="17">
        <f t="shared" si="1283"/>
        <v>1680</v>
      </c>
      <c r="M18853" s="5">
        <f t="shared" si="1285"/>
        <v>0</v>
      </c>
      <c r="N18853" s="15">
        <f t="shared" si="1284"/>
        <v>0</v>
      </c>
    </row>
    <row r="18854" spans="11:14" x14ac:dyDescent="0.2">
      <c r="K18854" s="15">
        <f t="shared" si="1282"/>
        <v>1</v>
      </c>
      <c r="L18854" s="17">
        <f t="shared" si="1283"/>
        <v>1680</v>
      </c>
      <c r="M18854" s="5">
        <f t="shared" si="1285"/>
        <v>0</v>
      </c>
      <c r="N18854" s="15">
        <f t="shared" si="1284"/>
        <v>0</v>
      </c>
    </row>
    <row r="18855" spans="11:14" x14ac:dyDescent="0.2">
      <c r="K18855" s="15">
        <f t="shared" si="1282"/>
        <v>1</v>
      </c>
      <c r="L18855" s="17">
        <f t="shared" si="1283"/>
        <v>1680</v>
      </c>
      <c r="M18855" s="5">
        <f t="shared" si="1285"/>
        <v>0</v>
      </c>
      <c r="N18855" s="15">
        <f t="shared" si="1284"/>
        <v>0</v>
      </c>
    </row>
    <row r="18856" spans="11:14" x14ac:dyDescent="0.2">
      <c r="K18856" s="15">
        <f t="shared" si="1282"/>
        <v>1</v>
      </c>
      <c r="L18856" s="17">
        <f t="shared" si="1283"/>
        <v>1680</v>
      </c>
      <c r="M18856" s="5">
        <f t="shared" si="1285"/>
        <v>0</v>
      </c>
      <c r="N18856" s="15">
        <f t="shared" si="1284"/>
        <v>0</v>
      </c>
    </row>
    <row r="18857" spans="11:14" x14ac:dyDescent="0.2">
      <c r="K18857" s="15">
        <f t="shared" si="1282"/>
        <v>1</v>
      </c>
      <c r="L18857" s="17">
        <f t="shared" si="1283"/>
        <v>1680</v>
      </c>
      <c r="M18857" s="5">
        <f t="shared" si="1285"/>
        <v>0</v>
      </c>
      <c r="N18857" s="15">
        <f t="shared" si="1284"/>
        <v>0</v>
      </c>
    </row>
    <row r="18858" spans="11:14" x14ac:dyDescent="0.2">
      <c r="K18858" s="15">
        <f t="shared" si="1282"/>
        <v>1</v>
      </c>
      <c r="L18858" s="17">
        <f t="shared" si="1283"/>
        <v>1680</v>
      </c>
      <c r="M18858" s="5">
        <f t="shared" si="1285"/>
        <v>0</v>
      </c>
      <c r="N18858" s="15">
        <f t="shared" si="1284"/>
        <v>0</v>
      </c>
    </row>
    <row r="18859" spans="11:14" x14ac:dyDescent="0.2">
      <c r="K18859" s="15">
        <f t="shared" si="1282"/>
        <v>1</v>
      </c>
      <c r="L18859" s="17">
        <f t="shared" si="1283"/>
        <v>1680</v>
      </c>
      <c r="M18859" s="5">
        <f t="shared" si="1285"/>
        <v>0</v>
      </c>
      <c r="N18859" s="15">
        <f t="shared" si="1284"/>
        <v>0</v>
      </c>
    </row>
    <row r="18860" spans="11:14" x14ac:dyDescent="0.2">
      <c r="K18860" s="15">
        <f t="shared" si="1282"/>
        <v>1</v>
      </c>
      <c r="L18860" s="17">
        <f t="shared" si="1283"/>
        <v>1680</v>
      </c>
      <c r="M18860" s="5">
        <f t="shared" si="1285"/>
        <v>0</v>
      </c>
      <c r="N18860" s="15">
        <f t="shared" si="1284"/>
        <v>0</v>
      </c>
    </row>
    <row r="18861" spans="11:14" x14ac:dyDescent="0.2">
      <c r="K18861" s="15">
        <f t="shared" si="1282"/>
        <v>1</v>
      </c>
      <c r="L18861" s="17">
        <f t="shared" si="1283"/>
        <v>1680</v>
      </c>
      <c r="M18861" s="5">
        <f t="shared" si="1285"/>
        <v>0</v>
      </c>
      <c r="N18861" s="15">
        <f t="shared" si="1284"/>
        <v>0</v>
      </c>
    </row>
    <row r="18862" spans="11:14" x14ac:dyDescent="0.2">
      <c r="K18862" s="15">
        <f t="shared" si="1282"/>
        <v>1</v>
      </c>
      <c r="L18862" s="17">
        <f t="shared" si="1283"/>
        <v>1680</v>
      </c>
      <c r="M18862" s="5">
        <f t="shared" si="1285"/>
        <v>0</v>
      </c>
      <c r="N18862" s="15">
        <f t="shared" si="1284"/>
        <v>0</v>
      </c>
    </row>
    <row r="18863" spans="11:14" x14ac:dyDescent="0.2">
      <c r="K18863" s="15">
        <f t="shared" si="1282"/>
        <v>1</v>
      </c>
      <c r="L18863" s="17">
        <f t="shared" si="1283"/>
        <v>1680</v>
      </c>
      <c r="M18863" s="5">
        <f t="shared" si="1285"/>
        <v>0</v>
      </c>
      <c r="N18863" s="15">
        <f t="shared" si="1284"/>
        <v>0</v>
      </c>
    </row>
    <row r="18864" spans="11:14" x14ac:dyDescent="0.2">
      <c r="K18864" s="15">
        <f t="shared" si="1282"/>
        <v>1</v>
      </c>
      <c r="L18864" s="17">
        <f t="shared" si="1283"/>
        <v>1680</v>
      </c>
      <c r="M18864" s="5">
        <f t="shared" si="1285"/>
        <v>0</v>
      </c>
      <c r="N18864" s="15">
        <f t="shared" si="1284"/>
        <v>0</v>
      </c>
    </row>
    <row r="18865" spans="11:14" x14ac:dyDescent="0.2">
      <c r="K18865" s="15">
        <f t="shared" si="1282"/>
        <v>1</v>
      </c>
      <c r="L18865" s="17">
        <f t="shared" si="1283"/>
        <v>1680</v>
      </c>
      <c r="M18865" s="5">
        <f t="shared" si="1285"/>
        <v>0</v>
      </c>
      <c r="N18865" s="15">
        <f t="shared" si="1284"/>
        <v>0</v>
      </c>
    </row>
    <row r="18866" spans="11:14" x14ac:dyDescent="0.2">
      <c r="K18866" s="15">
        <f t="shared" si="1282"/>
        <v>1</v>
      </c>
      <c r="L18866" s="17">
        <f t="shared" si="1283"/>
        <v>1680</v>
      </c>
      <c r="M18866" s="5">
        <f t="shared" si="1285"/>
        <v>0</v>
      </c>
      <c r="N18866" s="15">
        <f t="shared" si="1284"/>
        <v>0</v>
      </c>
    </row>
    <row r="18867" spans="11:14" x14ac:dyDescent="0.2">
      <c r="K18867" s="15">
        <f t="shared" si="1282"/>
        <v>1</v>
      </c>
      <c r="L18867" s="17">
        <f t="shared" si="1283"/>
        <v>1680</v>
      </c>
      <c r="M18867" s="5">
        <f t="shared" si="1285"/>
        <v>0</v>
      </c>
      <c r="N18867" s="15">
        <f t="shared" si="1284"/>
        <v>0</v>
      </c>
    </row>
    <row r="18868" spans="11:14" x14ac:dyDescent="0.2">
      <c r="K18868" s="15">
        <f t="shared" si="1282"/>
        <v>1</v>
      </c>
      <c r="L18868" s="17">
        <f t="shared" si="1283"/>
        <v>1680</v>
      </c>
      <c r="M18868" s="5">
        <f t="shared" si="1285"/>
        <v>0</v>
      </c>
      <c r="N18868" s="15">
        <f t="shared" si="1284"/>
        <v>0</v>
      </c>
    </row>
    <row r="18869" spans="11:14" x14ac:dyDescent="0.2">
      <c r="K18869" s="15">
        <f t="shared" si="1282"/>
        <v>1</v>
      </c>
      <c r="L18869" s="17">
        <f t="shared" si="1283"/>
        <v>1680</v>
      </c>
      <c r="M18869" s="5">
        <f t="shared" si="1285"/>
        <v>0</v>
      </c>
      <c r="N18869" s="15">
        <f t="shared" si="1284"/>
        <v>0</v>
      </c>
    </row>
    <row r="18870" spans="11:14" x14ac:dyDescent="0.2">
      <c r="K18870" s="15">
        <f t="shared" si="1282"/>
        <v>1</v>
      </c>
      <c r="L18870" s="17">
        <f t="shared" si="1283"/>
        <v>1680</v>
      </c>
      <c r="M18870" s="5">
        <f t="shared" si="1285"/>
        <v>0</v>
      </c>
      <c r="N18870" s="15">
        <f t="shared" si="1284"/>
        <v>0</v>
      </c>
    </row>
    <row r="18871" spans="11:14" x14ac:dyDescent="0.2">
      <c r="K18871" s="15">
        <f t="shared" si="1282"/>
        <v>1</v>
      </c>
      <c r="L18871" s="17">
        <f t="shared" si="1283"/>
        <v>1680</v>
      </c>
      <c r="M18871" s="5">
        <f t="shared" si="1285"/>
        <v>0</v>
      </c>
      <c r="N18871" s="15">
        <f t="shared" si="1284"/>
        <v>0</v>
      </c>
    </row>
    <row r="18872" spans="11:14" x14ac:dyDescent="0.2">
      <c r="K18872" s="15">
        <f t="shared" si="1282"/>
        <v>1</v>
      </c>
      <c r="L18872" s="17">
        <f t="shared" si="1283"/>
        <v>1680</v>
      </c>
      <c r="M18872" s="5">
        <f t="shared" si="1285"/>
        <v>0</v>
      </c>
      <c r="N18872" s="15">
        <f t="shared" si="1284"/>
        <v>0</v>
      </c>
    </row>
    <row r="18873" spans="11:14" x14ac:dyDescent="0.2">
      <c r="K18873" s="15">
        <f t="shared" si="1282"/>
        <v>1</v>
      </c>
      <c r="L18873" s="17">
        <f t="shared" si="1283"/>
        <v>1680</v>
      </c>
      <c r="M18873" s="5">
        <f t="shared" si="1285"/>
        <v>0</v>
      </c>
      <c r="N18873" s="15">
        <f t="shared" si="1284"/>
        <v>0</v>
      </c>
    </row>
    <row r="18874" spans="11:14" x14ac:dyDescent="0.2">
      <c r="K18874" s="15">
        <f t="shared" si="1282"/>
        <v>1</v>
      </c>
      <c r="L18874" s="17">
        <f t="shared" si="1283"/>
        <v>1680</v>
      </c>
      <c r="M18874" s="5">
        <f t="shared" si="1285"/>
        <v>0</v>
      </c>
      <c r="N18874" s="15">
        <f t="shared" si="1284"/>
        <v>0</v>
      </c>
    </row>
    <row r="18875" spans="11:14" x14ac:dyDescent="0.2">
      <c r="K18875" s="15">
        <f t="shared" si="1282"/>
        <v>1</v>
      </c>
      <c r="L18875" s="17">
        <f t="shared" si="1283"/>
        <v>1680</v>
      </c>
      <c r="M18875" s="5">
        <f t="shared" si="1285"/>
        <v>0</v>
      </c>
      <c r="N18875" s="15">
        <f t="shared" si="1284"/>
        <v>0</v>
      </c>
    </row>
    <row r="18876" spans="11:14" x14ac:dyDescent="0.2">
      <c r="K18876" s="15">
        <f t="shared" si="1282"/>
        <v>1</v>
      </c>
      <c r="L18876" s="17">
        <f t="shared" si="1283"/>
        <v>1680</v>
      </c>
      <c r="M18876" s="5">
        <f t="shared" si="1285"/>
        <v>0</v>
      </c>
      <c r="N18876" s="15">
        <f t="shared" si="1284"/>
        <v>0</v>
      </c>
    </row>
    <row r="18877" spans="11:14" x14ac:dyDescent="0.2">
      <c r="K18877" s="15">
        <f t="shared" si="1282"/>
        <v>1</v>
      </c>
      <c r="L18877" s="17">
        <f t="shared" si="1283"/>
        <v>1680</v>
      </c>
      <c r="M18877" s="5">
        <f t="shared" si="1285"/>
        <v>0</v>
      </c>
      <c r="N18877" s="15">
        <f t="shared" si="1284"/>
        <v>0</v>
      </c>
    </row>
    <row r="18878" spans="11:14" x14ac:dyDescent="0.2">
      <c r="K18878" s="15">
        <f t="shared" si="1282"/>
        <v>1</v>
      </c>
      <c r="L18878" s="17">
        <f t="shared" si="1283"/>
        <v>1680</v>
      </c>
      <c r="M18878" s="5">
        <f t="shared" si="1285"/>
        <v>0</v>
      </c>
      <c r="N18878" s="15">
        <f t="shared" si="1284"/>
        <v>0</v>
      </c>
    </row>
    <row r="18879" spans="11:14" x14ac:dyDescent="0.2">
      <c r="K18879" s="15">
        <f t="shared" si="1282"/>
        <v>1</v>
      </c>
      <c r="L18879" s="17">
        <f t="shared" si="1283"/>
        <v>1680</v>
      </c>
      <c r="M18879" s="5">
        <f t="shared" si="1285"/>
        <v>0</v>
      </c>
      <c r="N18879" s="15">
        <f t="shared" si="1284"/>
        <v>0</v>
      </c>
    </row>
    <row r="18880" spans="11:14" x14ac:dyDescent="0.2">
      <c r="K18880" s="15">
        <f t="shared" si="1282"/>
        <v>1</v>
      </c>
      <c r="L18880" s="17">
        <f t="shared" si="1283"/>
        <v>1680</v>
      </c>
      <c r="M18880" s="5">
        <f t="shared" si="1285"/>
        <v>0</v>
      </c>
      <c r="N18880" s="15">
        <f t="shared" si="1284"/>
        <v>0</v>
      </c>
    </row>
    <row r="18881" spans="11:14" x14ac:dyDescent="0.2">
      <c r="K18881" s="15">
        <f t="shared" si="1282"/>
        <v>1</v>
      </c>
      <c r="L18881" s="17">
        <f t="shared" si="1283"/>
        <v>1680</v>
      </c>
      <c r="M18881" s="5">
        <f t="shared" si="1285"/>
        <v>0</v>
      </c>
      <c r="N18881" s="15">
        <f t="shared" si="1284"/>
        <v>0</v>
      </c>
    </row>
    <row r="18882" spans="11:14" x14ac:dyDescent="0.2">
      <c r="K18882" s="15">
        <f t="shared" ref="K18882:K18945" si="1286">DATE(YEAR(E18882),MONTH(E18882),1)</f>
        <v>1</v>
      </c>
      <c r="L18882" s="17">
        <f t="shared" ref="L18882:L18945" si="1287">ROUND(($B$3-K18882)/365.25*12,0)</f>
        <v>1680</v>
      </c>
      <c r="M18882" s="5">
        <f t="shared" si="1285"/>
        <v>0</v>
      </c>
      <c r="N18882" s="15">
        <f t="shared" ref="N18882:N18945" si="1288">EDATE(E18882,D18882)</f>
        <v>0</v>
      </c>
    </row>
    <row r="18883" spans="11:14" x14ac:dyDescent="0.2">
      <c r="K18883" s="15">
        <f t="shared" si="1286"/>
        <v>1</v>
      </c>
      <c r="L18883" s="17">
        <f t="shared" si="1287"/>
        <v>1680</v>
      </c>
      <c r="M18883" s="5">
        <f t="shared" ref="M18883:M18946" si="1289">ROUND((N18883-K18883)/365.25*12,0)</f>
        <v>0</v>
      </c>
      <c r="N18883" s="15">
        <f t="shared" si="1288"/>
        <v>0</v>
      </c>
    </row>
    <row r="18884" spans="11:14" x14ac:dyDescent="0.2">
      <c r="K18884" s="15">
        <f t="shared" si="1286"/>
        <v>1</v>
      </c>
      <c r="L18884" s="17">
        <f t="shared" si="1287"/>
        <v>1680</v>
      </c>
      <c r="M18884" s="5">
        <f t="shared" si="1289"/>
        <v>0</v>
      </c>
      <c r="N18884" s="15">
        <f t="shared" si="1288"/>
        <v>0</v>
      </c>
    </row>
    <row r="18885" spans="11:14" x14ac:dyDescent="0.2">
      <c r="K18885" s="15">
        <f t="shared" si="1286"/>
        <v>1</v>
      </c>
      <c r="L18885" s="17">
        <f t="shared" si="1287"/>
        <v>1680</v>
      </c>
      <c r="M18885" s="5">
        <f t="shared" si="1289"/>
        <v>0</v>
      </c>
      <c r="N18885" s="15">
        <f t="shared" si="1288"/>
        <v>0</v>
      </c>
    </row>
    <row r="18886" spans="11:14" x14ac:dyDescent="0.2">
      <c r="K18886" s="15">
        <f t="shared" si="1286"/>
        <v>1</v>
      </c>
      <c r="L18886" s="17">
        <f t="shared" si="1287"/>
        <v>1680</v>
      </c>
      <c r="M18886" s="5">
        <f t="shared" si="1289"/>
        <v>0</v>
      </c>
      <c r="N18886" s="15">
        <f t="shared" si="1288"/>
        <v>0</v>
      </c>
    </row>
    <row r="18887" spans="11:14" x14ac:dyDescent="0.2">
      <c r="K18887" s="15">
        <f t="shared" si="1286"/>
        <v>1</v>
      </c>
      <c r="L18887" s="17">
        <f t="shared" si="1287"/>
        <v>1680</v>
      </c>
      <c r="M18887" s="5">
        <f t="shared" si="1289"/>
        <v>0</v>
      </c>
      <c r="N18887" s="15">
        <f t="shared" si="1288"/>
        <v>0</v>
      </c>
    </row>
    <row r="18888" spans="11:14" x14ac:dyDescent="0.2">
      <c r="K18888" s="15">
        <f t="shared" si="1286"/>
        <v>1</v>
      </c>
      <c r="L18888" s="17">
        <f t="shared" si="1287"/>
        <v>1680</v>
      </c>
      <c r="M18888" s="5">
        <f t="shared" si="1289"/>
        <v>0</v>
      </c>
      <c r="N18888" s="15">
        <f t="shared" si="1288"/>
        <v>0</v>
      </c>
    </row>
    <row r="18889" spans="11:14" x14ac:dyDescent="0.2">
      <c r="K18889" s="15">
        <f t="shared" si="1286"/>
        <v>1</v>
      </c>
      <c r="L18889" s="17">
        <f t="shared" si="1287"/>
        <v>1680</v>
      </c>
      <c r="M18889" s="5">
        <f t="shared" si="1289"/>
        <v>0</v>
      </c>
      <c r="N18889" s="15">
        <f t="shared" si="1288"/>
        <v>0</v>
      </c>
    </row>
    <row r="18890" spans="11:14" x14ac:dyDescent="0.2">
      <c r="K18890" s="15">
        <f t="shared" si="1286"/>
        <v>1</v>
      </c>
      <c r="L18890" s="17">
        <f t="shared" si="1287"/>
        <v>1680</v>
      </c>
      <c r="M18890" s="5">
        <f t="shared" si="1289"/>
        <v>0</v>
      </c>
      <c r="N18890" s="15">
        <f t="shared" si="1288"/>
        <v>0</v>
      </c>
    </row>
    <row r="18891" spans="11:14" x14ac:dyDescent="0.2">
      <c r="K18891" s="15">
        <f t="shared" si="1286"/>
        <v>1</v>
      </c>
      <c r="L18891" s="17">
        <f t="shared" si="1287"/>
        <v>1680</v>
      </c>
      <c r="M18891" s="5">
        <f t="shared" si="1289"/>
        <v>0</v>
      </c>
      <c r="N18891" s="15">
        <f t="shared" si="1288"/>
        <v>0</v>
      </c>
    </row>
    <row r="18892" spans="11:14" x14ac:dyDescent="0.2">
      <c r="K18892" s="15">
        <f t="shared" si="1286"/>
        <v>1</v>
      </c>
      <c r="L18892" s="17">
        <f t="shared" si="1287"/>
        <v>1680</v>
      </c>
      <c r="M18892" s="5">
        <f t="shared" si="1289"/>
        <v>0</v>
      </c>
      <c r="N18892" s="15">
        <f t="shared" si="1288"/>
        <v>0</v>
      </c>
    </row>
    <row r="18893" spans="11:14" x14ac:dyDescent="0.2">
      <c r="K18893" s="15">
        <f t="shared" si="1286"/>
        <v>1</v>
      </c>
      <c r="L18893" s="17">
        <f t="shared" si="1287"/>
        <v>1680</v>
      </c>
      <c r="M18893" s="5">
        <f t="shared" si="1289"/>
        <v>0</v>
      </c>
      <c r="N18893" s="15">
        <f t="shared" si="1288"/>
        <v>0</v>
      </c>
    </row>
    <row r="18894" spans="11:14" x14ac:dyDescent="0.2">
      <c r="K18894" s="15">
        <f t="shared" si="1286"/>
        <v>1</v>
      </c>
      <c r="L18894" s="17">
        <f t="shared" si="1287"/>
        <v>1680</v>
      </c>
      <c r="M18894" s="5">
        <f t="shared" si="1289"/>
        <v>0</v>
      </c>
      <c r="N18894" s="15">
        <f t="shared" si="1288"/>
        <v>0</v>
      </c>
    </row>
    <row r="18895" spans="11:14" x14ac:dyDescent="0.2">
      <c r="K18895" s="15">
        <f t="shared" si="1286"/>
        <v>1</v>
      </c>
      <c r="L18895" s="17">
        <f t="shared" si="1287"/>
        <v>1680</v>
      </c>
      <c r="M18895" s="5">
        <f t="shared" si="1289"/>
        <v>0</v>
      </c>
      <c r="N18895" s="15">
        <f t="shared" si="1288"/>
        <v>0</v>
      </c>
    </row>
    <row r="18896" spans="11:14" x14ac:dyDescent="0.2">
      <c r="K18896" s="15">
        <f t="shared" si="1286"/>
        <v>1</v>
      </c>
      <c r="L18896" s="17">
        <f t="shared" si="1287"/>
        <v>1680</v>
      </c>
      <c r="M18896" s="5">
        <f t="shared" si="1289"/>
        <v>0</v>
      </c>
      <c r="N18896" s="15">
        <f t="shared" si="1288"/>
        <v>0</v>
      </c>
    </row>
    <row r="18897" spans="11:14" x14ac:dyDescent="0.2">
      <c r="K18897" s="15">
        <f t="shared" si="1286"/>
        <v>1</v>
      </c>
      <c r="L18897" s="17">
        <f t="shared" si="1287"/>
        <v>1680</v>
      </c>
      <c r="M18897" s="5">
        <f t="shared" si="1289"/>
        <v>0</v>
      </c>
      <c r="N18897" s="15">
        <f t="shared" si="1288"/>
        <v>0</v>
      </c>
    </row>
    <row r="18898" spans="11:14" x14ac:dyDescent="0.2">
      <c r="K18898" s="15">
        <f t="shared" si="1286"/>
        <v>1</v>
      </c>
      <c r="L18898" s="17">
        <f t="shared" si="1287"/>
        <v>1680</v>
      </c>
      <c r="M18898" s="5">
        <f t="shared" si="1289"/>
        <v>0</v>
      </c>
      <c r="N18898" s="15">
        <f t="shared" si="1288"/>
        <v>0</v>
      </c>
    </row>
    <row r="18899" spans="11:14" x14ac:dyDescent="0.2">
      <c r="K18899" s="15">
        <f t="shared" si="1286"/>
        <v>1</v>
      </c>
      <c r="L18899" s="17">
        <f t="shared" si="1287"/>
        <v>1680</v>
      </c>
      <c r="M18899" s="5">
        <f t="shared" si="1289"/>
        <v>0</v>
      </c>
      <c r="N18899" s="15">
        <f t="shared" si="1288"/>
        <v>0</v>
      </c>
    </row>
    <row r="18900" spans="11:14" x14ac:dyDescent="0.2">
      <c r="K18900" s="15">
        <f t="shared" si="1286"/>
        <v>1</v>
      </c>
      <c r="L18900" s="17">
        <f t="shared" si="1287"/>
        <v>1680</v>
      </c>
      <c r="M18900" s="5">
        <f t="shared" si="1289"/>
        <v>0</v>
      </c>
      <c r="N18900" s="15">
        <f t="shared" si="1288"/>
        <v>0</v>
      </c>
    </row>
    <row r="18901" spans="11:14" x14ac:dyDescent="0.2">
      <c r="K18901" s="15">
        <f t="shared" si="1286"/>
        <v>1</v>
      </c>
      <c r="L18901" s="17">
        <f t="shared" si="1287"/>
        <v>1680</v>
      </c>
      <c r="M18901" s="5">
        <f t="shared" si="1289"/>
        <v>0</v>
      </c>
      <c r="N18901" s="15">
        <f t="shared" si="1288"/>
        <v>0</v>
      </c>
    </row>
    <row r="18902" spans="11:14" x14ac:dyDescent="0.2">
      <c r="K18902" s="15">
        <f t="shared" si="1286"/>
        <v>1</v>
      </c>
      <c r="L18902" s="17">
        <f t="shared" si="1287"/>
        <v>1680</v>
      </c>
      <c r="M18902" s="5">
        <f t="shared" si="1289"/>
        <v>0</v>
      </c>
      <c r="N18902" s="15">
        <f t="shared" si="1288"/>
        <v>0</v>
      </c>
    </row>
    <row r="18903" spans="11:14" x14ac:dyDescent="0.2">
      <c r="K18903" s="15">
        <f t="shared" si="1286"/>
        <v>1</v>
      </c>
      <c r="L18903" s="17">
        <f t="shared" si="1287"/>
        <v>1680</v>
      </c>
      <c r="M18903" s="5">
        <f t="shared" si="1289"/>
        <v>0</v>
      </c>
      <c r="N18903" s="15">
        <f t="shared" si="1288"/>
        <v>0</v>
      </c>
    </row>
    <row r="18904" spans="11:14" x14ac:dyDescent="0.2">
      <c r="K18904" s="15">
        <f t="shared" si="1286"/>
        <v>1</v>
      </c>
      <c r="L18904" s="17">
        <f t="shared" si="1287"/>
        <v>1680</v>
      </c>
      <c r="M18904" s="5">
        <f t="shared" si="1289"/>
        <v>0</v>
      </c>
      <c r="N18904" s="15">
        <f t="shared" si="1288"/>
        <v>0</v>
      </c>
    </row>
    <row r="18905" spans="11:14" x14ac:dyDescent="0.2">
      <c r="K18905" s="15">
        <f t="shared" si="1286"/>
        <v>1</v>
      </c>
      <c r="L18905" s="17">
        <f t="shared" si="1287"/>
        <v>1680</v>
      </c>
      <c r="M18905" s="5">
        <f t="shared" si="1289"/>
        <v>0</v>
      </c>
      <c r="N18905" s="15">
        <f t="shared" si="1288"/>
        <v>0</v>
      </c>
    </row>
    <row r="18906" spans="11:14" x14ac:dyDescent="0.2">
      <c r="K18906" s="15">
        <f t="shared" si="1286"/>
        <v>1</v>
      </c>
      <c r="L18906" s="17">
        <f t="shared" si="1287"/>
        <v>1680</v>
      </c>
      <c r="M18906" s="5">
        <f t="shared" si="1289"/>
        <v>0</v>
      </c>
      <c r="N18906" s="15">
        <f t="shared" si="1288"/>
        <v>0</v>
      </c>
    </row>
    <row r="18907" spans="11:14" x14ac:dyDescent="0.2">
      <c r="K18907" s="15">
        <f t="shared" si="1286"/>
        <v>1</v>
      </c>
      <c r="L18907" s="17">
        <f t="shared" si="1287"/>
        <v>1680</v>
      </c>
      <c r="M18907" s="5">
        <f t="shared" si="1289"/>
        <v>0</v>
      </c>
      <c r="N18907" s="15">
        <f t="shared" si="1288"/>
        <v>0</v>
      </c>
    </row>
    <row r="18908" spans="11:14" x14ac:dyDescent="0.2">
      <c r="K18908" s="15">
        <f t="shared" si="1286"/>
        <v>1</v>
      </c>
      <c r="L18908" s="17">
        <f t="shared" si="1287"/>
        <v>1680</v>
      </c>
      <c r="M18908" s="5">
        <f t="shared" si="1289"/>
        <v>0</v>
      </c>
      <c r="N18908" s="15">
        <f t="shared" si="1288"/>
        <v>0</v>
      </c>
    </row>
    <row r="18909" spans="11:14" x14ac:dyDescent="0.2">
      <c r="K18909" s="15">
        <f t="shared" si="1286"/>
        <v>1</v>
      </c>
      <c r="L18909" s="17">
        <f t="shared" si="1287"/>
        <v>1680</v>
      </c>
      <c r="M18909" s="5">
        <f t="shared" si="1289"/>
        <v>0</v>
      </c>
      <c r="N18909" s="15">
        <f t="shared" si="1288"/>
        <v>0</v>
      </c>
    </row>
    <row r="18910" spans="11:14" x14ac:dyDescent="0.2">
      <c r="K18910" s="15">
        <f t="shared" si="1286"/>
        <v>1</v>
      </c>
      <c r="L18910" s="17">
        <f t="shared" si="1287"/>
        <v>1680</v>
      </c>
      <c r="M18910" s="5">
        <f t="shared" si="1289"/>
        <v>0</v>
      </c>
      <c r="N18910" s="15">
        <f t="shared" si="1288"/>
        <v>0</v>
      </c>
    </row>
    <row r="18911" spans="11:14" x14ac:dyDescent="0.2">
      <c r="K18911" s="15">
        <f t="shared" si="1286"/>
        <v>1</v>
      </c>
      <c r="L18911" s="17">
        <f t="shared" si="1287"/>
        <v>1680</v>
      </c>
      <c r="M18911" s="5">
        <f t="shared" si="1289"/>
        <v>0</v>
      </c>
      <c r="N18911" s="15">
        <f t="shared" si="1288"/>
        <v>0</v>
      </c>
    </row>
    <row r="18912" spans="11:14" x14ac:dyDescent="0.2">
      <c r="K18912" s="15">
        <f t="shared" si="1286"/>
        <v>1</v>
      </c>
      <c r="L18912" s="17">
        <f t="shared" si="1287"/>
        <v>1680</v>
      </c>
      <c r="M18912" s="5">
        <f t="shared" si="1289"/>
        <v>0</v>
      </c>
      <c r="N18912" s="15">
        <f t="shared" si="1288"/>
        <v>0</v>
      </c>
    </row>
    <row r="18913" spans="11:14" x14ac:dyDescent="0.2">
      <c r="K18913" s="15">
        <f t="shared" si="1286"/>
        <v>1</v>
      </c>
      <c r="L18913" s="17">
        <f t="shared" si="1287"/>
        <v>1680</v>
      </c>
      <c r="M18913" s="5">
        <f t="shared" si="1289"/>
        <v>0</v>
      </c>
      <c r="N18913" s="15">
        <f t="shared" si="1288"/>
        <v>0</v>
      </c>
    </row>
    <row r="18914" spans="11:14" x14ac:dyDescent="0.2">
      <c r="K18914" s="15">
        <f t="shared" si="1286"/>
        <v>1</v>
      </c>
      <c r="L18914" s="17">
        <f t="shared" si="1287"/>
        <v>1680</v>
      </c>
      <c r="M18914" s="5">
        <f t="shared" si="1289"/>
        <v>0</v>
      </c>
      <c r="N18914" s="15">
        <f t="shared" si="1288"/>
        <v>0</v>
      </c>
    </row>
    <row r="18915" spans="11:14" x14ac:dyDescent="0.2">
      <c r="K18915" s="15">
        <f t="shared" si="1286"/>
        <v>1</v>
      </c>
      <c r="L18915" s="17">
        <f t="shared" si="1287"/>
        <v>1680</v>
      </c>
      <c r="M18915" s="5">
        <f t="shared" si="1289"/>
        <v>0</v>
      </c>
      <c r="N18915" s="15">
        <f t="shared" si="1288"/>
        <v>0</v>
      </c>
    </row>
    <row r="18916" spans="11:14" x14ac:dyDescent="0.2">
      <c r="K18916" s="15">
        <f t="shared" si="1286"/>
        <v>1</v>
      </c>
      <c r="L18916" s="17">
        <f t="shared" si="1287"/>
        <v>1680</v>
      </c>
      <c r="M18916" s="5">
        <f t="shared" si="1289"/>
        <v>0</v>
      </c>
      <c r="N18916" s="15">
        <f t="shared" si="1288"/>
        <v>0</v>
      </c>
    </row>
    <row r="18917" spans="11:14" x14ac:dyDescent="0.2">
      <c r="K18917" s="15">
        <f t="shared" si="1286"/>
        <v>1</v>
      </c>
      <c r="L18917" s="17">
        <f t="shared" si="1287"/>
        <v>1680</v>
      </c>
      <c r="M18917" s="5">
        <f t="shared" si="1289"/>
        <v>0</v>
      </c>
      <c r="N18917" s="15">
        <f t="shared" si="1288"/>
        <v>0</v>
      </c>
    </row>
    <row r="18918" spans="11:14" x14ac:dyDescent="0.2">
      <c r="K18918" s="15">
        <f t="shared" si="1286"/>
        <v>1</v>
      </c>
      <c r="L18918" s="17">
        <f t="shared" si="1287"/>
        <v>1680</v>
      </c>
      <c r="M18918" s="5">
        <f t="shared" si="1289"/>
        <v>0</v>
      </c>
      <c r="N18918" s="15">
        <f t="shared" si="1288"/>
        <v>0</v>
      </c>
    </row>
    <row r="18919" spans="11:14" x14ac:dyDescent="0.2">
      <c r="K18919" s="15">
        <f t="shared" si="1286"/>
        <v>1</v>
      </c>
      <c r="L18919" s="17">
        <f t="shared" si="1287"/>
        <v>1680</v>
      </c>
      <c r="M18919" s="5">
        <f t="shared" si="1289"/>
        <v>0</v>
      </c>
      <c r="N18919" s="15">
        <f t="shared" si="1288"/>
        <v>0</v>
      </c>
    </row>
    <row r="18920" spans="11:14" x14ac:dyDescent="0.2">
      <c r="K18920" s="15">
        <f t="shared" si="1286"/>
        <v>1</v>
      </c>
      <c r="L18920" s="17">
        <f t="shared" si="1287"/>
        <v>1680</v>
      </c>
      <c r="M18920" s="5">
        <f t="shared" si="1289"/>
        <v>0</v>
      </c>
      <c r="N18920" s="15">
        <f t="shared" si="1288"/>
        <v>0</v>
      </c>
    </row>
    <row r="18921" spans="11:14" x14ac:dyDescent="0.2">
      <c r="K18921" s="15">
        <f t="shared" si="1286"/>
        <v>1</v>
      </c>
      <c r="L18921" s="17">
        <f t="shared" si="1287"/>
        <v>1680</v>
      </c>
      <c r="M18921" s="5">
        <f t="shared" si="1289"/>
        <v>0</v>
      </c>
      <c r="N18921" s="15">
        <f t="shared" si="1288"/>
        <v>0</v>
      </c>
    </row>
    <row r="18922" spans="11:14" x14ac:dyDescent="0.2">
      <c r="K18922" s="15">
        <f t="shared" si="1286"/>
        <v>1</v>
      </c>
      <c r="L18922" s="17">
        <f t="shared" si="1287"/>
        <v>1680</v>
      </c>
      <c r="M18922" s="5">
        <f t="shared" si="1289"/>
        <v>0</v>
      </c>
      <c r="N18922" s="15">
        <f t="shared" si="1288"/>
        <v>0</v>
      </c>
    </row>
    <row r="18923" spans="11:14" x14ac:dyDescent="0.2">
      <c r="K18923" s="15">
        <f t="shared" si="1286"/>
        <v>1</v>
      </c>
      <c r="L18923" s="17">
        <f t="shared" si="1287"/>
        <v>1680</v>
      </c>
      <c r="M18923" s="5">
        <f t="shared" si="1289"/>
        <v>0</v>
      </c>
      <c r="N18923" s="15">
        <f t="shared" si="1288"/>
        <v>0</v>
      </c>
    </row>
    <row r="18924" spans="11:14" x14ac:dyDescent="0.2">
      <c r="K18924" s="15">
        <f t="shared" si="1286"/>
        <v>1</v>
      </c>
      <c r="L18924" s="17">
        <f t="shared" si="1287"/>
        <v>1680</v>
      </c>
      <c r="M18924" s="5">
        <f t="shared" si="1289"/>
        <v>0</v>
      </c>
      <c r="N18924" s="15">
        <f t="shared" si="1288"/>
        <v>0</v>
      </c>
    </row>
    <row r="18925" spans="11:14" x14ac:dyDescent="0.2">
      <c r="K18925" s="15">
        <f t="shared" si="1286"/>
        <v>1</v>
      </c>
      <c r="L18925" s="17">
        <f t="shared" si="1287"/>
        <v>1680</v>
      </c>
      <c r="M18925" s="5">
        <f t="shared" si="1289"/>
        <v>0</v>
      </c>
      <c r="N18925" s="15">
        <f t="shared" si="1288"/>
        <v>0</v>
      </c>
    </row>
    <row r="18926" spans="11:14" x14ac:dyDescent="0.2">
      <c r="K18926" s="15">
        <f t="shared" si="1286"/>
        <v>1</v>
      </c>
      <c r="L18926" s="17">
        <f t="shared" si="1287"/>
        <v>1680</v>
      </c>
      <c r="M18926" s="5">
        <f t="shared" si="1289"/>
        <v>0</v>
      </c>
      <c r="N18926" s="15">
        <f t="shared" si="1288"/>
        <v>0</v>
      </c>
    </row>
    <row r="18927" spans="11:14" x14ac:dyDescent="0.2">
      <c r="K18927" s="15">
        <f t="shared" si="1286"/>
        <v>1</v>
      </c>
      <c r="L18927" s="17">
        <f t="shared" si="1287"/>
        <v>1680</v>
      </c>
      <c r="M18927" s="5">
        <f t="shared" si="1289"/>
        <v>0</v>
      </c>
      <c r="N18927" s="15">
        <f t="shared" si="1288"/>
        <v>0</v>
      </c>
    </row>
    <row r="18928" spans="11:14" x14ac:dyDescent="0.2">
      <c r="K18928" s="15">
        <f t="shared" si="1286"/>
        <v>1</v>
      </c>
      <c r="L18928" s="17">
        <f t="shared" si="1287"/>
        <v>1680</v>
      </c>
      <c r="M18928" s="5">
        <f t="shared" si="1289"/>
        <v>0</v>
      </c>
      <c r="N18928" s="15">
        <f t="shared" si="1288"/>
        <v>0</v>
      </c>
    </row>
    <row r="18929" spans="11:14" x14ac:dyDescent="0.2">
      <c r="K18929" s="15">
        <f t="shared" si="1286"/>
        <v>1</v>
      </c>
      <c r="L18929" s="17">
        <f t="shared" si="1287"/>
        <v>1680</v>
      </c>
      <c r="M18929" s="5">
        <f t="shared" si="1289"/>
        <v>0</v>
      </c>
      <c r="N18929" s="15">
        <f t="shared" si="1288"/>
        <v>0</v>
      </c>
    </row>
    <row r="18930" spans="11:14" x14ac:dyDescent="0.2">
      <c r="K18930" s="15">
        <f t="shared" si="1286"/>
        <v>1</v>
      </c>
      <c r="L18930" s="17">
        <f t="shared" si="1287"/>
        <v>1680</v>
      </c>
      <c r="M18930" s="5">
        <f t="shared" si="1289"/>
        <v>0</v>
      </c>
      <c r="N18930" s="15">
        <f t="shared" si="1288"/>
        <v>0</v>
      </c>
    </row>
    <row r="18931" spans="11:14" x14ac:dyDescent="0.2">
      <c r="K18931" s="15">
        <f t="shared" si="1286"/>
        <v>1</v>
      </c>
      <c r="L18931" s="17">
        <f t="shared" si="1287"/>
        <v>1680</v>
      </c>
      <c r="M18931" s="5">
        <f t="shared" si="1289"/>
        <v>0</v>
      </c>
      <c r="N18931" s="15">
        <f t="shared" si="1288"/>
        <v>0</v>
      </c>
    </row>
    <row r="18932" spans="11:14" x14ac:dyDescent="0.2">
      <c r="K18932" s="15">
        <f t="shared" si="1286"/>
        <v>1</v>
      </c>
      <c r="L18932" s="17">
        <f t="shared" si="1287"/>
        <v>1680</v>
      </c>
      <c r="M18932" s="5">
        <f t="shared" si="1289"/>
        <v>0</v>
      </c>
      <c r="N18932" s="15">
        <f t="shared" si="1288"/>
        <v>0</v>
      </c>
    </row>
    <row r="18933" spans="11:14" x14ac:dyDescent="0.2">
      <c r="K18933" s="15">
        <f t="shared" si="1286"/>
        <v>1</v>
      </c>
      <c r="L18933" s="17">
        <f t="shared" si="1287"/>
        <v>1680</v>
      </c>
      <c r="M18933" s="5">
        <f t="shared" si="1289"/>
        <v>0</v>
      </c>
      <c r="N18933" s="15">
        <f t="shared" si="1288"/>
        <v>0</v>
      </c>
    </row>
    <row r="18934" spans="11:14" x14ac:dyDescent="0.2">
      <c r="K18934" s="15">
        <f t="shared" si="1286"/>
        <v>1</v>
      </c>
      <c r="L18934" s="17">
        <f t="shared" si="1287"/>
        <v>1680</v>
      </c>
      <c r="M18934" s="5">
        <f t="shared" si="1289"/>
        <v>0</v>
      </c>
      <c r="N18934" s="15">
        <f t="shared" si="1288"/>
        <v>0</v>
      </c>
    </row>
    <row r="18935" spans="11:14" x14ac:dyDescent="0.2">
      <c r="K18935" s="15">
        <f t="shared" si="1286"/>
        <v>1</v>
      </c>
      <c r="L18935" s="17">
        <f t="shared" si="1287"/>
        <v>1680</v>
      </c>
      <c r="M18935" s="5">
        <f t="shared" si="1289"/>
        <v>0</v>
      </c>
      <c r="N18935" s="15">
        <f t="shared" si="1288"/>
        <v>0</v>
      </c>
    </row>
    <row r="18936" spans="11:14" x14ac:dyDescent="0.2">
      <c r="K18936" s="15">
        <f t="shared" si="1286"/>
        <v>1</v>
      </c>
      <c r="L18936" s="17">
        <f t="shared" si="1287"/>
        <v>1680</v>
      </c>
      <c r="M18936" s="5">
        <f t="shared" si="1289"/>
        <v>0</v>
      </c>
      <c r="N18936" s="15">
        <f t="shared" si="1288"/>
        <v>0</v>
      </c>
    </row>
    <row r="18937" spans="11:14" x14ac:dyDescent="0.2">
      <c r="K18937" s="15">
        <f t="shared" si="1286"/>
        <v>1</v>
      </c>
      <c r="L18937" s="17">
        <f t="shared" si="1287"/>
        <v>1680</v>
      </c>
      <c r="M18937" s="5">
        <f t="shared" si="1289"/>
        <v>0</v>
      </c>
      <c r="N18937" s="15">
        <f t="shared" si="1288"/>
        <v>0</v>
      </c>
    </row>
    <row r="18938" spans="11:14" x14ac:dyDescent="0.2">
      <c r="K18938" s="15">
        <f t="shared" si="1286"/>
        <v>1</v>
      </c>
      <c r="L18938" s="17">
        <f t="shared" si="1287"/>
        <v>1680</v>
      </c>
      <c r="M18938" s="5">
        <f t="shared" si="1289"/>
        <v>0</v>
      </c>
      <c r="N18938" s="15">
        <f t="shared" si="1288"/>
        <v>0</v>
      </c>
    </row>
    <row r="18939" spans="11:14" x14ac:dyDescent="0.2">
      <c r="K18939" s="15">
        <f t="shared" si="1286"/>
        <v>1</v>
      </c>
      <c r="L18939" s="17">
        <f t="shared" si="1287"/>
        <v>1680</v>
      </c>
      <c r="M18939" s="5">
        <f t="shared" si="1289"/>
        <v>0</v>
      </c>
      <c r="N18939" s="15">
        <f t="shared" si="1288"/>
        <v>0</v>
      </c>
    </row>
    <row r="18940" spans="11:14" x14ac:dyDescent="0.2">
      <c r="K18940" s="15">
        <f t="shared" si="1286"/>
        <v>1</v>
      </c>
      <c r="L18940" s="17">
        <f t="shared" si="1287"/>
        <v>1680</v>
      </c>
      <c r="M18940" s="5">
        <f t="shared" si="1289"/>
        <v>0</v>
      </c>
      <c r="N18940" s="15">
        <f t="shared" si="1288"/>
        <v>0</v>
      </c>
    </row>
    <row r="18941" spans="11:14" x14ac:dyDescent="0.2">
      <c r="K18941" s="15">
        <f t="shared" si="1286"/>
        <v>1</v>
      </c>
      <c r="L18941" s="17">
        <f t="shared" si="1287"/>
        <v>1680</v>
      </c>
      <c r="M18941" s="5">
        <f t="shared" si="1289"/>
        <v>0</v>
      </c>
      <c r="N18941" s="15">
        <f t="shared" si="1288"/>
        <v>0</v>
      </c>
    </row>
    <row r="18942" spans="11:14" x14ac:dyDescent="0.2">
      <c r="K18942" s="15">
        <f t="shared" si="1286"/>
        <v>1</v>
      </c>
      <c r="L18942" s="17">
        <f t="shared" si="1287"/>
        <v>1680</v>
      </c>
      <c r="M18942" s="5">
        <f t="shared" si="1289"/>
        <v>0</v>
      </c>
      <c r="N18942" s="15">
        <f t="shared" si="1288"/>
        <v>0</v>
      </c>
    </row>
    <row r="18943" spans="11:14" x14ac:dyDescent="0.2">
      <c r="K18943" s="15">
        <f t="shared" si="1286"/>
        <v>1</v>
      </c>
      <c r="L18943" s="17">
        <f t="shared" si="1287"/>
        <v>1680</v>
      </c>
      <c r="M18943" s="5">
        <f t="shared" si="1289"/>
        <v>0</v>
      </c>
      <c r="N18943" s="15">
        <f t="shared" si="1288"/>
        <v>0</v>
      </c>
    </row>
    <row r="18944" spans="11:14" x14ac:dyDescent="0.2">
      <c r="K18944" s="15">
        <f t="shared" si="1286"/>
        <v>1</v>
      </c>
      <c r="L18944" s="17">
        <f t="shared" si="1287"/>
        <v>1680</v>
      </c>
      <c r="M18944" s="5">
        <f t="shared" si="1289"/>
        <v>0</v>
      </c>
      <c r="N18944" s="15">
        <f t="shared" si="1288"/>
        <v>0</v>
      </c>
    </row>
    <row r="18945" spans="11:14" x14ac:dyDescent="0.2">
      <c r="K18945" s="15">
        <f t="shared" si="1286"/>
        <v>1</v>
      </c>
      <c r="L18945" s="17">
        <f t="shared" si="1287"/>
        <v>1680</v>
      </c>
      <c r="M18945" s="5">
        <f t="shared" si="1289"/>
        <v>0</v>
      </c>
      <c r="N18945" s="15">
        <f t="shared" si="1288"/>
        <v>0</v>
      </c>
    </row>
    <row r="18946" spans="11:14" x14ac:dyDescent="0.2">
      <c r="K18946" s="15">
        <f t="shared" ref="K18946:K19009" si="1290">DATE(YEAR(E18946),MONTH(E18946),1)</f>
        <v>1</v>
      </c>
      <c r="L18946" s="17">
        <f t="shared" ref="L18946:L19009" si="1291">ROUND(($B$3-K18946)/365.25*12,0)</f>
        <v>1680</v>
      </c>
      <c r="M18946" s="5">
        <f t="shared" si="1289"/>
        <v>0</v>
      </c>
      <c r="N18946" s="15">
        <f t="shared" ref="N18946:N19009" si="1292">EDATE(E18946,D18946)</f>
        <v>0</v>
      </c>
    </row>
    <row r="18947" spans="11:14" x14ac:dyDescent="0.2">
      <c r="K18947" s="15">
        <f t="shared" si="1290"/>
        <v>1</v>
      </c>
      <c r="L18947" s="17">
        <f t="shared" si="1291"/>
        <v>1680</v>
      </c>
      <c r="M18947" s="5">
        <f t="shared" ref="M18947:M19010" si="1293">ROUND((N18947-K18947)/365.25*12,0)</f>
        <v>0</v>
      </c>
      <c r="N18947" s="15">
        <f t="shared" si="1292"/>
        <v>0</v>
      </c>
    </row>
    <row r="18948" spans="11:14" x14ac:dyDescent="0.2">
      <c r="K18948" s="15">
        <f t="shared" si="1290"/>
        <v>1</v>
      </c>
      <c r="L18948" s="17">
        <f t="shared" si="1291"/>
        <v>1680</v>
      </c>
      <c r="M18948" s="5">
        <f t="shared" si="1293"/>
        <v>0</v>
      </c>
      <c r="N18948" s="15">
        <f t="shared" si="1292"/>
        <v>0</v>
      </c>
    </row>
    <row r="18949" spans="11:14" x14ac:dyDescent="0.2">
      <c r="K18949" s="15">
        <f t="shared" si="1290"/>
        <v>1</v>
      </c>
      <c r="L18949" s="17">
        <f t="shared" si="1291"/>
        <v>1680</v>
      </c>
      <c r="M18949" s="5">
        <f t="shared" si="1293"/>
        <v>0</v>
      </c>
      <c r="N18949" s="15">
        <f t="shared" si="1292"/>
        <v>0</v>
      </c>
    </row>
    <row r="18950" spans="11:14" x14ac:dyDescent="0.2">
      <c r="K18950" s="15">
        <f t="shared" si="1290"/>
        <v>1</v>
      </c>
      <c r="L18950" s="17">
        <f t="shared" si="1291"/>
        <v>1680</v>
      </c>
      <c r="M18950" s="5">
        <f t="shared" si="1293"/>
        <v>0</v>
      </c>
      <c r="N18950" s="15">
        <f t="shared" si="1292"/>
        <v>0</v>
      </c>
    </row>
    <row r="18951" spans="11:14" x14ac:dyDescent="0.2">
      <c r="K18951" s="15">
        <f t="shared" si="1290"/>
        <v>1</v>
      </c>
      <c r="L18951" s="17">
        <f t="shared" si="1291"/>
        <v>1680</v>
      </c>
      <c r="M18951" s="5">
        <f t="shared" si="1293"/>
        <v>0</v>
      </c>
      <c r="N18951" s="15">
        <f t="shared" si="1292"/>
        <v>0</v>
      </c>
    </row>
    <row r="18952" spans="11:14" x14ac:dyDescent="0.2">
      <c r="K18952" s="15">
        <f t="shared" si="1290"/>
        <v>1</v>
      </c>
      <c r="L18952" s="17">
        <f t="shared" si="1291"/>
        <v>1680</v>
      </c>
      <c r="M18952" s="5">
        <f t="shared" si="1293"/>
        <v>0</v>
      </c>
      <c r="N18952" s="15">
        <f t="shared" si="1292"/>
        <v>0</v>
      </c>
    </row>
    <row r="18953" spans="11:14" x14ac:dyDescent="0.2">
      <c r="K18953" s="15">
        <f t="shared" si="1290"/>
        <v>1</v>
      </c>
      <c r="L18953" s="17">
        <f t="shared" si="1291"/>
        <v>1680</v>
      </c>
      <c r="M18953" s="5">
        <f t="shared" si="1293"/>
        <v>0</v>
      </c>
      <c r="N18953" s="15">
        <f t="shared" si="1292"/>
        <v>0</v>
      </c>
    </row>
    <row r="18954" spans="11:14" x14ac:dyDescent="0.2">
      <c r="K18954" s="15">
        <f t="shared" si="1290"/>
        <v>1</v>
      </c>
      <c r="L18954" s="17">
        <f t="shared" si="1291"/>
        <v>1680</v>
      </c>
      <c r="M18954" s="5">
        <f t="shared" si="1293"/>
        <v>0</v>
      </c>
      <c r="N18954" s="15">
        <f t="shared" si="1292"/>
        <v>0</v>
      </c>
    </row>
    <row r="18955" spans="11:14" x14ac:dyDescent="0.2">
      <c r="K18955" s="15">
        <f t="shared" si="1290"/>
        <v>1</v>
      </c>
      <c r="L18955" s="17">
        <f t="shared" si="1291"/>
        <v>1680</v>
      </c>
      <c r="M18955" s="5">
        <f t="shared" si="1293"/>
        <v>0</v>
      </c>
      <c r="N18955" s="15">
        <f t="shared" si="1292"/>
        <v>0</v>
      </c>
    </row>
    <row r="18956" spans="11:14" x14ac:dyDescent="0.2">
      <c r="K18956" s="15">
        <f t="shared" si="1290"/>
        <v>1</v>
      </c>
      <c r="L18956" s="17">
        <f t="shared" si="1291"/>
        <v>1680</v>
      </c>
      <c r="M18956" s="5">
        <f t="shared" si="1293"/>
        <v>0</v>
      </c>
      <c r="N18956" s="15">
        <f t="shared" si="1292"/>
        <v>0</v>
      </c>
    </row>
    <row r="18957" spans="11:14" x14ac:dyDescent="0.2">
      <c r="K18957" s="15">
        <f t="shared" si="1290"/>
        <v>1</v>
      </c>
      <c r="L18957" s="17">
        <f t="shared" si="1291"/>
        <v>1680</v>
      </c>
      <c r="M18957" s="5">
        <f t="shared" si="1293"/>
        <v>0</v>
      </c>
      <c r="N18957" s="15">
        <f t="shared" si="1292"/>
        <v>0</v>
      </c>
    </row>
    <row r="18958" spans="11:14" x14ac:dyDescent="0.2">
      <c r="K18958" s="15">
        <f t="shared" si="1290"/>
        <v>1</v>
      </c>
      <c r="L18958" s="17">
        <f t="shared" si="1291"/>
        <v>1680</v>
      </c>
      <c r="M18958" s="5">
        <f t="shared" si="1293"/>
        <v>0</v>
      </c>
      <c r="N18958" s="15">
        <f t="shared" si="1292"/>
        <v>0</v>
      </c>
    </row>
    <row r="18959" spans="11:14" x14ac:dyDescent="0.2">
      <c r="K18959" s="15">
        <f t="shared" si="1290"/>
        <v>1</v>
      </c>
      <c r="L18959" s="17">
        <f t="shared" si="1291"/>
        <v>1680</v>
      </c>
      <c r="M18959" s="5">
        <f t="shared" si="1293"/>
        <v>0</v>
      </c>
      <c r="N18959" s="15">
        <f t="shared" si="1292"/>
        <v>0</v>
      </c>
    </row>
    <row r="18960" spans="11:14" x14ac:dyDescent="0.2">
      <c r="K18960" s="15">
        <f t="shared" si="1290"/>
        <v>1</v>
      </c>
      <c r="L18960" s="17">
        <f t="shared" si="1291"/>
        <v>1680</v>
      </c>
      <c r="M18960" s="5">
        <f t="shared" si="1293"/>
        <v>0</v>
      </c>
      <c r="N18960" s="15">
        <f t="shared" si="1292"/>
        <v>0</v>
      </c>
    </row>
    <row r="18961" spans="11:14" x14ac:dyDescent="0.2">
      <c r="K18961" s="15">
        <f t="shared" si="1290"/>
        <v>1</v>
      </c>
      <c r="L18961" s="17">
        <f t="shared" si="1291"/>
        <v>1680</v>
      </c>
      <c r="M18961" s="5">
        <f t="shared" si="1293"/>
        <v>0</v>
      </c>
      <c r="N18961" s="15">
        <f t="shared" si="1292"/>
        <v>0</v>
      </c>
    </row>
    <row r="18962" spans="11:14" x14ac:dyDescent="0.2">
      <c r="K18962" s="15">
        <f t="shared" si="1290"/>
        <v>1</v>
      </c>
      <c r="L18962" s="17">
        <f t="shared" si="1291"/>
        <v>1680</v>
      </c>
      <c r="M18962" s="5">
        <f t="shared" si="1293"/>
        <v>0</v>
      </c>
      <c r="N18962" s="15">
        <f t="shared" si="1292"/>
        <v>0</v>
      </c>
    </row>
    <row r="18963" spans="11:14" x14ac:dyDescent="0.2">
      <c r="K18963" s="15">
        <f t="shared" si="1290"/>
        <v>1</v>
      </c>
      <c r="L18963" s="17">
        <f t="shared" si="1291"/>
        <v>1680</v>
      </c>
      <c r="M18963" s="5">
        <f t="shared" si="1293"/>
        <v>0</v>
      </c>
      <c r="N18963" s="15">
        <f t="shared" si="1292"/>
        <v>0</v>
      </c>
    </row>
    <row r="18964" spans="11:14" x14ac:dyDescent="0.2">
      <c r="K18964" s="15">
        <f t="shared" si="1290"/>
        <v>1</v>
      </c>
      <c r="L18964" s="17">
        <f t="shared" si="1291"/>
        <v>1680</v>
      </c>
      <c r="M18964" s="5">
        <f t="shared" si="1293"/>
        <v>0</v>
      </c>
      <c r="N18964" s="15">
        <f t="shared" si="1292"/>
        <v>0</v>
      </c>
    </row>
    <row r="18965" spans="11:14" x14ac:dyDescent="0.2">
      <c r="K18965" s="15">
        <f t="shared" si="1290"/>
        <v>1</v>
      </c>
      <c r="L18965" s="17">
        <f t="shared" si="1291"/>
        <v>1680</v>
      </c>
      <c r="M18965" s="5">
        <f t="shared" si="1293"/>
        <v>0</v>
      </c>
      <c r="N18965" s="15">
        <f t="shared" si="1292"/>
        <v>0</v>
      </c>
    </row>
    <row r="18966" spans="11:14" x14ac:dyDescent="0.2">
      <c r="K18966" s="15">
        <f t="shared" si="1290"/>
        <v>1</v>
      </c>
      <c r="L18966" s="17">
        <f t="shared" si="1291"/>
        <v>1680</v>
      </c>
      <c r="M18966" s="5">
        <f t="shared" si="1293"/>
        <v>0</v>
      </c>
      <c r="N18966" s="15">
        <f t="shared" si="1292"/>
        <v>0</v>
      </c>
    </row>
    <row r="18967" spans="11:14" x14ac:dyDescent="0.2">
      <c r="K18967" s="15">
        <f t="shared" si="1290"/>
        <v>1</v>
      </c>
      <c r="L18967" s="17">
        <f t="shared" si="1291"/>
        <v>1680</v>
      </c>
      <c r="M18967" s="5">
        <f t="shared" si="1293"/>
        <v>0</v>
      </c>
      <c r="N18967" s="15">
        <f t="shared" si="1292"/>
        <v>0</v>
      </c>
    </row>
    <row r="18968" spans="11:14" x14ac:dyDescent="0.2">
      <c r="K18968" s="15">
        <f t="shared" si="1290"/>
        <v>1</v>
      </c>
      <c r="L18968" s="17">
        <f t="shared" si="1291"/>
        <v>1680</v>
      </c>
      <c r="M18968" s="5">
        <f t="shared" si="1293"/>
        <v>0</v>
      </c>
      <c r="N18968" s="15">
        <f t="shared" si="1292"/>
        <v>0</v>
      </c>
    </row>
    <row r="18969" spans="11:14" x14ac:dyDescent="0.2">
      <c r="K18969" s="15">
        <f t="shared" si="1290"/>
        <v>1</v>
      </c>
      <c r="L18969" s="17">
        <f t="shared" si="1291"/>
        <v>1680</v>
      </c>
      <c r="M18969" s="5">
        <f t="shared" si="1293"/>
        <v>0</v>
      </c>
      <c r="N18969" s="15">
        <f t="shared" si="1292"/>
        <v>0</v>
      </c>
    </row>
    <row r="18970" spans="11:14" x14ac:dyDescent="0.2">
      <c r="K18970" s="15">
        <f t="shared" si="1290"/>
        <v>1</v>
      </c>
      <c r="L18970" s="17">
        <f t="shared" si="1291"/>
        <v>1680</v>
      </c>
      <c r="M18970" s="5">
        <f t="shared" si="1293"/>
        <v>0</v>
      </c>
      <c r="N18970" s="15">
        <f t="shared" si="1292"/>
        <v>0</v>
      </c>
    </row>
    <row r="18971" spans="11:14" x14ac:dyDescent="0.2">
      <c r="K18971" s="15">
        <f t="shared" si="1290"/>
        <v>1</v>
      </c>
      <c r="L18971" s="17">
        <f t="shared" si="1291"/>
        <v>1680</v>
      </c>
      <c r="M18971" s="5">
        <f t="shared" si="1293"/>
        <v>0</v>
      </c>
      <c r="N18971" s="15">
        <f t="shared" si="1292"/>
        <v>0</v>
      </c>
    </row>
    <row r="18972" spans="11:14" x14ac:dyDescent="0.2">
      <c r="K18972" s="15">
        <f t="shared" si="1290"/>
        <v>1</v>
      </c>
      <c r="L18972" s="17">
        <f t="shared" si="1291"/>
        <v>1680</v>
      </c>
      <c r="M18972" s="5">
        <f t="shared" si="1293"/>
        <v>0</v>
      </c>
      <c r="N18972" s="15">
        <f t="shared" si="1292"/>
        <v>0</v>
      </c>
    </row>
    <row r="18973" spans="11:14" x14ac:dyDescent="0.2">
      <c r="K18973" s="15">
        <f t="shared" si="1290"/>
        <v>1</v>
      </c>
      <c r="L18973" s="17">
        <f t="shared" si="1291"/>
        <v>1680</v>
      </c>
      <c r="M18973" s="5">
        <f t="shared" si="1293"/>
        <v>0</v>
      </c>
      <c r="N18973" s="15">
        <f t="shared" si="1292"/>
        <v>0</v>
      </c>
    </row>
    <row r="18974" spans="11:14" x14ac:dyDescent="0.2">
      <c r="K18974" s="15">
        <f t="shared" si="1290"/>
        <v>1</v>
      </c>
      <c r="L18974" s="17">
        <f t="shared" si="1291"/>
        <v>1680</v>
      </c>
      <c r="M18974" s="5">
        <f t="shared" si="1293"/>
        <v>0</v>
      </c>
      <c r="N18974" s="15">
        <f t="shared" si="1292"/>
        <v>0</v>
      </c>
    </row>
    <row r="18975" spans="11:14" x14ac:dyDescent="0.2">
      <c r="K18975" s="15">
        <f t="shared" si="1290"/>
        <v>1</v>
      </c>
      <c r="L18975" s="17">
        <f t="shared" si="1291"/>
        <v>1680</v>
      </c>
      <c r="M18975" s="5">
        <f t="shared" si="1293"/>
        <v>0</v>
      </c>
      <c r="N18975" s="15">
        <f t="shared" si="1292"/>
        <v>0</v>
      </c>
    </row>
    <row r="18976" spans="11:14" x14ac:dyDescent="0.2">
      <c r="K18976" s="15">
        <f t="shared" si="1290"/>
        <v>1</v>
      </c>
      <c r="L18976" s="17">
        <f t="shared" si="1291"/>
        <v>1680</v>
      </c>
      <c r="M18976" s="5">
        <f t="shared" si="1293"/>
        <v>0</v>
      </c>
      <c r="N18976" s="15">
        <f t="shared" si="1292"/>
        <v>0</v>
      </c>
    </row>
    <row r="18977" spans="11:14" x14ac:dyDescent="0.2">
      <c r="K18977" s="15">
        <f t="shared" si="1290"/>
        <v>1</v>
      </c>
      <c r="L18977" s="17">
        <f t="shared" si="1291"/>
        <v>1680</v>
      </c>
      <c r="M18977" s="5">
        <f t="shared" si="1293"/>
        <v>0</v>
      </c>
      <c r="N18977" s="15">
        <f t="shared" si="1292"/>
        <v>0</v>
      </c>
    </row>
    <row r="18978" spans="11:14" x14ac:dyDescent="0.2">
      <c r="K18978" s="15">
        <f t="shared" si="1290"/>
        <v>1</v>
      </c>
      <c r="L18978" s="17">
        <f t="shared" si="1291"/>
        <v>1680</v>
      </c>
      <c r="M18978" s="5">
        <f t="shared" si="1293"/>
        <v>0</v>
      </c>
      <c r="N18978" s="15">
        <f t="shared" si="1292"/>
        <v>0</v>
      </c>
    </row>
    <row r="18979" spans="11:14" x14ac:dyDescent="0.2">
      <c r="K18979" s="15">
        <f t="shared" si="1290"/>
        <v>1</v>
      </c>
      <c r="L18979" s="17">
        <f t="shared" si="1291"/>
        <v>1680</v>
      </c>
      <c r="M18979" s="5">
        <f t="shared" si="1293"/>
        <v>0</v>
      </c>
      <c r="N18979" s="15">
        <f t="shared" si="1292"/>
        <v>0</v>
      </c>
    </row>
    <row r="18980" spans="11:14" x14ac:dyDescent="0.2">
      <c r="K18980" s="15">
        <f t="shared" si="1290"/>
        <v>1</v>
      </c>
      <c r="L18980" s="17">
        <f t="shared" si="1291"/>
        <v>1680</v>
      </c>
      <c r="M18980" s="5">
        <f t="shared" si="1293"/>
        <v>0</v>
      </c>
      <c r="N18980" s="15">
        <f t="shared" si="1292"/>
        <v>0</v>
      </c>
    </row>
    <row r="18981" spans="11:14" x14ac:dyDescent="0.2">
      <c r="K18981" s="15">
        <f t="shared" si="1290"/>
        <v>1</v>
      </c>
      <c r="L18981" s="17">
        <f t="shared" si="1291"/>
        <v>1680</v>
      </c>
      <c r="M18981" s="5">
        <f t="shared" si="1293"/>
        <v>0</v>
      </c>
      <c r="N18981" s="15">
        <f t="shared" si="1292"/>
        <v>0</v>
      </c>
    </row>
    <row r="18982" spans="11:14" x14ac:dyDescent="0.2">
      <c r="K18982" s="15">
        <f t="shared" si="1290"/>
        <v>1</v>
      </c>
      <c r="L18982" s="17">
        <f t="shared" si="1291"/>
        <v>1680</v>
      </c>
      <c r="M18982" s="5">
        <f t="shared" si="1293"/>
        <v>0</v>
      </c>
      <c r="N18982" s="15">
        <f t="shared" si="1292"/>
        <v>0</v>
      </c>
    </row>
    <row r="18983" spans="11:14" x14ac:dyDescent="0.2">
      <c r="K18983" s="15">
        <f t="shared" si="1290"/>
        <v>1</v>
      </c>
      <c r="L18983" s="17">
        <f t="shared" si="1291"/>
        <v>1680</v>
      </c>
      <c r="M18983" s="5">
        <f t="shared" si="1293"/>
        <v>0</v>
      </c>
      <c r="N18983" s="15">
        <f t="shared" si="1292"/>
        <v>0</v>
      </c>
    </row>
    <row r="18984" spans="11:14" x14ac:dyDescent="0.2">
      <c r="K18984" s="15">
        <f t="shared" si="1290"/>
        <v>1</v>
      </c>
      <c r="L18984" s="17">
        <f t="shared" si="1291"/>
        <v>1680</v>
      </c>
      <c r="M18984" s="5">
        <f t="shared" si="1293"/>
        <v>0</v>
      </c>
      <c r="N18984" s="15">
        <f t="shared" si="1292"/>
        <v>0</v>
      </c>
    </row>
    <row r="18985" spans="11:14" x14ac:dyDescent="0.2">
      <c r="K18985" s="15">
        <f t="shared" si="1290"/>
        <v>1</v>
      </c>
      <c r="L18985" s="17">
        <f t="shared" si="1291"/>
        <v>1680</v>
      </c>
      <c r="M18985" s="5">
        <f t="shared" si="1293"/>
        <v>0</v>
      </c>
      <c r="N18985" s="15">
        <f t="shared" si="1292"/>
        <v>0</v>
      </c>
    </row>
    <row r="18986" spans="11:14" x14ac:dyDescent="0.2">
      <c r="K18986" s="15">
        <f t="shared" si="1290"/>
        <v>1</v>
      </c>
      <c r="L18986" s="17">
        <f t="shared" si="1291"/>
        <v>1680</v>
      </c>
      <c r="M18986" s="5">
        <f t="shared" si="1293"/>
        <v>0</v>
      </c>
      <c r="N18986" s="15">
        <f t="shared" si="1292"/>
        <v>0</v>
      </c>
    </row>
    <row r="18987" spans="11:14" x14ac:dyDescent="0.2">
      <c r="K18987" s="15">
        <f t="shared" si="1290"/>
        <v>1</v>
      </c>
      <c r="L18987" s="17">
        <f t="shared" si="1291"/>
        <v>1680</v>
      </c>
      <c r="M18987" s="5">
        <f t="shared" si="1293"/>
        <v>0</v>
      </c>
      <c r="N18987" s="15">
        <f t="shared" si="1292"/>
        <v>0</v>
      </c>
    </row>
    <row r="18988" spans="11:14" x14ac:dyDescent="0.2">
      <c r="K18988" s="15">
        <f t="shared" si="1290"/>
        <v>1</v>
      </c>
      <c r="L18988" s="17">
        <f t="shared" si="1291"/>
        <v>1680</v>
      </c>
      <c r="M18988" s="5">
        <f t="shared" si="1293"/>
        <v>0</v>
      </c>
      <c r="N18988" s="15">
        <f t="shared" si="1292"/>
        <v>0</v>
      </c>
    </row>
    <row r="18989" spans="11:14" x14ac:dyDescent="0.2">
      <c r="K18989" s="15">
        <f t="shared" si="1290"/>
        <v>1</v>
      </c>
      <c r="L18989" s="17">
        <f t="shared" si="1291"/>
        <v>1680</v>
      </c>
      <c r="M18989" s="5">
        <f t="shared" si="1293"/>
        <v>0</v>
      </c>
      <c r="N18989" s="15">
        <f t="shared" si="1292"/>
        <v>0</v>
      </c>
    </row>
    <row r="18990" spans="11:14" x14ac:dyDescent="0.2">
      <c r="K18990" s="15">
        <f t="shared" si="1290"/>
        <v>1</v>
      </c>
      <c r="L18990" s="17">
        <f t="shared" si="1291"/>
        <v>1680</v>
      </c>
      <c r="M18990" s="5">
        <f t="shared" si="1293"/>
        <v>0</v>
      </c>
      <c r="N18990" s="15">
        <f t="shared" si="1292"/>
        <v>0</v>
      </c>
    </row>
    <row r="18991" spans="11:14" x14ac:dyDescent="0.2">
      <c r="K18991" s="15">
        <f t="shared" si="1290"/>
        <v>1</v>
      </c>
      <c r="L18991" s="17">
        <f t="shared" si="1291"/>
        <v>1680</v>
      </c>
      <c r="M18991" s="5">
        <f t="shared" si="1293"/>
        <v>0</v>
      </c>
      <c r="N18991" s="15">
        <f t="shared" si="1292"/>
        <v>0</v>
      </c>
    </row>
    <row r="18992" spans="11:14" x14ac:dyDescent="0.2">
      <c r="K18992" s="15">
        <f t="shared" si="1290"/>
        <v>1</v>
      </c>
      <c r="L18992" s="17">
        <f t="shared" si="1291"/>
        <v>1680</v>
      </c>
      <c r="M18992" s="5">
        <f t="shared" si="1293"/>
        <v>0</v>
      </c>
      <c r="N18992" s="15">
        <f t="shared" si="1292"/>
        <v>0</v>
      </c>
    </row>
    <row r="18993" spans="11:14" x14ac:dyDescent="0.2">
      <c r="K18993" s="15">
        <f t="shared" si="1290"/>
        <v>1</v>
      </c>
      <c r="L18993" s="17">
        <f t="shared" si="1291"/>
        <v>1680</v>
      </c>
      <c r="M18993" s="5">
        <f t="shared" si="1293"/>
        <v>0</v>
      </c>
      <c r="N18993" s="15">
        <f t="shared" si="1292"/>
        <v>0</v>
      </c>
    </row>
    <row r="18994" spans="11:14" x14ac:dyDescent="0.2">
      <c r="K18994" s="15">
        <f t="shared" si="1290"/>
        <v>1</v>
      </c>
      <c r="L18994" s="17">
        <f t="shared" si="1291"/>
        <v>1680</v>
      </c>
      <c r="M18994" s="5">
        <f t="shared" si="1293"/>
        <v>0</v>
      </c>
      <c r="N18994" s="15">
        <f t="shared" si="1292"/>
        <v>0</v>
      </c>
    </row>
    <row r="18995" spans="11:14" x14ac:dyDescent="0.2">
      <c r="K18995" s="15">
        <f t="shared" si="1290"/>
        <v>1</v>
      </c>
      <c r="L18995" s="17">
        <f t="shared" si="1291"/>
        <v>1680</v>
      </c>
      <c r="M18995" s="5">
        <f t="shared" si="1293"/>
        <v>0</v>
      </c>
      <c r="N18995" s="15">
        <f t="shared" si="1292"/>
        <v>0</v>
      </c>
    </row>
    <row r="18996" spans="11:14" x14ac:dyDescent="0.2">
      <c r="K18996" s="15">
        <f t="shared" si="1290"/>
        <v>1</v>
      </c>
      <c r="L18996" s="17">
        <f t="shared" si="1291"/>
        <v>1680</v>
      </c>
      <c r="M18996" s="5">
        <f t="shared" si="1293"/>
        <v>0</v>
      </c>
      <c r="N18996" s="15">
        <f t="shared" si="1292"/>
        <v>0</v>
      </c>
    </row>
    <row r="18997" spans="11:14" x14ac:dyDescent="0.2">
      <c r="K18997" s="15">
        <f t="shared" si="1290"/>
        <v>1</v>
      </c>
      <c r="L18997" s="17">
        <f t="shared" si="1291"/>
        <v>1680</v>
      </c>
      <c r="M18997" s="5">
        <f t="shared" si="1293"/>
        <v>0</v>
      </c>
      <c r="N18997" s="15">
        <f t="shared" si="1292"/>
        <v>0</v>
      </c>
    </row>
    <row r="18998" spans="11:14" x14ac:dyDescent="0.2">
      <c r="K18998" s="15">
        <f t="shared" si="1290"/>
        <v>1</v>
      </c>
      <c r="L18998" s="17">
        <f t="shared" si="1291"/>
        <v>1680</v>
      </c>
      <c r="M18998" s="5">
        <f t="shared" si="1293"/>
        <v>0</v>
      </c>
      <c r="N18998" s="15">
        <f t="shared" si="1292"/>
        <v>0</v>
      </c>
    </row>
    <row r="18999" spans="11:14" x14ac:dyDescent="0.2">
      <c r="K18999" s="15">
        <f t="shared" si="1290"/>
        <v>1</v>
      </c>
      <c r="L18999" s="17">
        <f t="shared" si="1291"/>
        <v>1680</v>
      </c>
      <c r="M18999" s="5">
        <f t="shared" si="1293"/>
        <v>0</v>
      </c>
      <c r="N18999" s="15">
        <f t="shared" si="1292"/>
        <v>0</v>
      </c>
    </row>
    <row r="19000" spans="11:14" x14ac:dyDescent="0.2">
      <c r="K19000" s="15">
        <f t="shared" si="1290"/>
        <v>1</v>
      </c>
      <c r="L19000" s="17">
        <f t="shared" si="1291"/>
        <v>1680</v>
      </c>
      <c r="M19000" s="5">
        <f t="shared" si="1293"/>
        <v>0</v>
      </c>
      <c r="N19000" s="15">
        <f t="shared" si="1292"/>
        <v>0</v>
      </c>
    </row>
    <row r="19001" spans="11:14" x14ac:dyDescent="0.2">
      <c r="K19001" s="15">
        <f t="shared" si="1290"/>
        <v>1</v>
      </c>
      <c r="L19001" s="17">
        <f t="shared" si="1291"/>
        <v>1680</v>
      </c>
      <c r="M19001" s="5">
        <f t="shared" si="1293"/>
        <v>0</v>
      </c>
      <c r="N19001" s="15">
        <f t="shared" si="1292"/>
        <v>0</v>
      </c>
    </row>
    <row r="19002" spans="11:14" x14ac:dyDescent="0.2">
      <c r="K19002" s="15">
        <f t="shared" si="1290"/>
        <v>1</v>
      </c>
      <c r="L19002" s="17">
        <f t="shared" si="1291"/>
        <v>1680</v>
      </c>
      <c r="M19002" s="5">
        <f t="shared" si="1293"/>
        <v>0</v>
      </c>
      <c r="N19002" s="15">
        <f t="shared" si="1292"/>
        <v>0</v>
      </c>
    </row>
    <row r="19003" spans="11:14" x14ac:dyDescent="0.2">
      <c r="K19003" s="15">
        <f t="shared" si="1290"/>
        <v>1</v>
      </c>
      <c r="L19003" s="17">
        <f t="shared" si="1291"/>
        <v>1680</v>
      </c>
      <c r="M19003" s="5">
        <f t="shared" si="1293"/>
        <v>0</v>
      </c>
      <c r="N19003" s="15">
        <f t="shared" si="1292"/>
        <v>0</v>
      </c>
    </row>
    <row r="19004" spans="11:14" x14ac:dyDescent="0.2">
      <c r="K19004" s="15">
        <f t="shared" si="1290"/>
        <v>1</v>
      </c>
      <c r="L19004" s="17">
        <f t="shared" si="1291"/>
        <v>1680</v>
      </c>
      <c r="M19004" s="5">
        <f t="shared" si="1293"/>
        <v>0</v>
      </c>
      <c r="N19004" s="15">
        <f t="shared" si="1292"/>
        <v>0</v>
      </c>
    </row>
    <row r="19005" spans="11:14" x14ac:dyDescent="0.2">
      <c r="K19005" s="15">
        <f t="shared" si="1290"/>
        <v>1</v>
      </c>
      <c r="L19005" s="17">
        <f t="shared" si="1291"/>
        <v>1680</v>
      </c>
      <c r="M19005" s="5">
        <f t="shared" si="1293"/>
        <v>0</v>
      </c>
      <c r="N19005" s="15">
        <f t="shared" si="1292"/>
        <v>0</v>
      </c>
    </row>
    <row r="19006" spans="11:14" x14ac:dyDescent="0.2">
      <c r="K19006" s="15">
        <f t="shared" si="1290"/>
        <v>1</v>
      </c>
      <c r="L19006" s="17">
        <f t="shared" si="1291"/>
        <v>1680</v>
      </c>
      <c r="M19006" s="5">
        <f t="shared" si="1293"/>
        <v>0</v>
      </c>
      <c r="N19006" s="15">
        <f t="shared" si="1292"/>
        <v>0</v>
      </c>
    </row>
    <row r="19007" spans="11:14" x14ac:dyDescent="0.2">
      <c r="K19007" s="15">
        <f t="shared" si="1290"/>
        <v>1</v>
      </c>
      <c r="L19007" s="17">
        <f t="shared" si="1291"/>
        <v>1680</v>
      </c>
      <c r="M19007" s="5">
        <f t="shared" si="1293"/>
        <v>0</v>
      </c>
      <c r="N19007" s="15">
        <f t="shared" si="1292"/>
        <v>0</v>
      </c>
    </row>
    <row r="19008" spans="11:14" x14ac:dyDescent="0.2">
      <c r="K19008" s="15">
        <f t="shared" si="1290"/>
        <v>1</v>
      </c>
      <c r="L19008" s="17">
        <f t="shared" si="1291"/>
        <v>1680</v>
      </c>
      <c r="M19008" s="5">
        <f t="shared" si="1293"/>
        <v>0</v>
      </c>
      <c r="N19008" s="15">
        <f t="shared" si="1292"/>
        <v>0</v>
      </c>
    </row>
    <row r="19009" spans="11:14" x14ac:dyDescent="0.2">
      <c r="K19009" s="15">
        <f t="shared" si="1290"/>
        <v>1</v>
      </c>
      <c r="L19009" s="17">
        <f t="shared" si="1291"/>
        <v>1680</v>
      </c>
      <c r="M19009" s="5">
        <f t="shared" si="1293"/>
        <v>0</v>
      </c>
      <c r="N19009" s="15">
        <f t="shared" si="1292"/>
        <v>0</v>
      </c>
    </row>
    <row r="19010" spans="11:14" x14ac:dyDescent="0.2">
      <c r="K19010" s="15">
        <f t="shared" ref="K19010:K19073" si="1294">DATE(YEAR(E19010),MONTH(E19010),1)</f>
        <v>1</v>
      </c>
      <c r="L19010" s="17">
        <f t="shared" ref="L19010:L19073" si="1295">ROUND(($B$3-K19010)/365.25*12,0)</f>
        <v>1680</v>
      </c>
      <c r="M19010" s="5">
        <f t="shared" si="1293"/>
        <v>0</v>
      </c>
      <c r="N19010" s="15">
        <f t="shared" ref="N19010:N19073" si="1296">EDATE(E19010,D19010)</f>
        <v>0</v>
      </c>
    </row>
    <row r="19011" spans="11:14" x14ac:dyDescent="0.2">
      <c r="K19011" s="15">
        <f t="shared" si="1294"/>
        <v>1</v>
      </c>
      <c r="L19011" s="17">
        <f t="shared" si="1295"/>
        <v>1680</v>
      </c>
      <c r="M19011" s="5">
        <f t="shared" ref="M19011:M19074" si="1297">ROUND((N19011-K19011)/365.25*12,0)</f>
        <v>0</v>
      </c>
      <c r="N19011" s="15">
        <f t="shared" si="1296"/>
        <v>0</v>
      </c>
    </row>
    <row r="19012" spans="11:14" x14ac:dyDescent="0.2">
      <c r="K19012" s="15">
        <f t="shared" si="1294"/>
        <v>1</v>
      </c>
      <c r="L19012" s="17">
        <f t="shared" si="1295"/>
        <v>1680</v>
      </c>
      <c r="M19012" s="5">
        <f t="shared" si="1297"/>
        <v>0</v>
      </c>
      <c r="N19012" s="15">
        <f t="shared" si="1296"/>
        <v>0</v>
      </c>
    </row>
    <row r="19013" spans="11:14" x14ac:dyDescent="0.2">
      <c r="K19013" s="15">
        <f t="shared" si="1294"/>
        <v>1</v>
      </c>
      <c r="L19013" s="17">
        <f t="shared" si="1295"/>
        <v>1680</v>
      </c>
      <c r="M19013" s="5">
        <f t="shared" si="1297"/>
        <v>0</v>
      </c>
      <c r="N19013" s="15">
        <f t="shared" si="1296"/>
        <v>0</v>
      </c>
    </row>
    <row r="19014" spans="11:14" x14ac:dyDescent="0.2">
      <c r="K19014" s="15">
        <f t="shared" si="1294"/>
        <v>1</v>
      </c>
      <c r="L19014" s="17">
        <f t="shared" si="1295"/>
        <v>1680</v>
      </c>
      <c r="M19014" s="5">
        <f t="shared" si="1297"/>
        <v>0</v>
      </c>
      <c r="N19014" s="15">
        <f t="shared" si="1296"/>
        <v>0</v>
      </c>
    </row>
    <row r="19015" spans="11:14" x14ac:dyDescent="0.2">
      <c r="K19015" s="15">
        <f t="shared" si="1294"/>
        <v>1</v>
      </c>
      <c r="L19015" s="17">
        <f t="shared" si="1295"/>
        <v>1680</v>
      </c>
      <c r="M19015" s="5">
        <f t="shared" si="1297"/>
        <v>0</v>
      </c>
      <c r="N19015" s="15">
        <f t="shared" si="1296"/>
        <v>0</v>
      </c>
    </row>
    <row r="19016" spans="11:14" x14ac:dyDescent="0.2">
      <c r="K19016" s="15">
        <f t="shared" si="1294"/>
        <v>1</v>
      </c>
      <c r="L19016" s="17">
        <f t="shared" si="1295"/>
        <v>1680</v>
      </c>
      <c r="M19016" s="5">
        <f t="shared" si="1297"/>
        <v>0</v>
      </c>
      <c r="N19016" s="15">
        <f t="shared" si="1296"/>
        <v>0</v>
      </c>
    </row>
    <row r="19017" spans="11:14" x14ac:dyDescent="0.2">
      <c r="K19017" s="15">
        <f t="shared" si="1294"/>
        <v>1</v>
      </c>
      <c r="L19017" s="17">
        <f t="shared" si="1295"/>
        <v>1680</v>
      </c>
      <c r="M19017" s="5">
        <f t="shared" si="1297"/>
        <v>0</v>
      </c>
      <c r="N19017" s="15">
        <f t="shared" si="1296"/>
        <v>0</v>
      </c>
    </row>
    <row r="19018" spans="11:14" x14ac:dyDescent="0.2">
      <c r="K19018" s="15">
        <f t="shared" si="1294"/>
        <v>1</v>
      </c>
      <c r="L19018" s="17">
        <f t="shared" si="1295"/>
        <v>1680</v>
      </c>
      <c r="M19018" s="5">
        <f t="shared" si="1297"/>
        <v>0</v>
      </c>
      <c r="N19018" s="15">
        <f t="shared" si="1296"/>
        <v>0</v>
      </c>
    </row>
    <row r="19019" spans="11:14" x14ac:dyDescent="0.2">
      <c r="K19019" s="15">
        <f t="shared" si="1294"/>
        <v>1</v>
      </c>
      <c r="L19019" s="17">
        <f t="shared" si="1295"/>
        <v>1680</v>
      </c>
      <c r="M19019" s="5">
        <f t="shared" si="1297"/>
        <v>0</v>
      </c>
      <c r="N19019" s="15">
        <f t="shared" si="1296"/>
        <v>0</v>
      </c>
    </row>
    <row r="19020" spans="11:14" x14ac:dyDescent="0.2">
      <c r="K19020" s="15">
        <f t="shared" si="1294"/>
        <v>1</v>
      </c>
      <c r="L19020" s="17">
        <f t="shared" si="1295"/>
        <v>1680</v>
      </c>
      <c r="M19020" s="5">
        <f t="shared" si="1297"/>
        <v>0</v>
      </c>
      <c r="N19020" s="15">
        <f t="shared" si="1296"/>
        <v>0</v>
      </c>
    </row>
    <row r="19021" spans="11:14" x14ac:dyDescent="0.2">
      <c r="K19021" s="15">
        <f t="shared" si="1294"/>
        <v>1</v>
      </c>
      <c r="L19021" s="17">
        <f t="shared" si="1295"/>
        <v>1680</v>
      </c>
      <c r="M19021" s="5">
        <f t="shared" si="1297"/>
        <v>0</v>
      </c>
      <c r="N19021" s="15">
        <f t="shared" si="1296"/>
        <v>0</v>
      </c>
    </row>
    <row r="19022" spans="11:14" x14ac:dyDescent="0.2">
      <c r="K19022" s="15">
        <f t="shared" si="1294"/>
        <v>1</v>
      </c>
      <c r="L19022" s="17">
        <f t="shared" si="1295"/>
        <v>1680</v>
      </c>
      <c r="M19022" s="5">
        <f t="shared" si="1297"/>
        <v>0</v>
      </c>
      <c r="N19022" s="15">
        <f t="shared" si="1296"/>
        <v>0</v>
      </c>
    </row>
    <row r="19023" spans="11:14" x14ac:dyDescent="0.2">
      <c r="K19023" s="15">
        <f t="shared" si="1294"/>
        <v>1</v>
      </c>
      <c r="L19023" s="17">
        <f t="shared" si="1295"/>
        <v>1680</v>
      </c>
      <c r="M19023" s="5">
        <f t="shared" si="1297"/>
        <v>0</v>
      </c>
      <c r="N19023" s="15">
        <f t="shared" si="1296"/>
        <v>0</v>
      </c>
    </row>
    <row r="19024" spans="11:14" x14ac:dyDescent="0.2">
      <c r="K19024" s="15">
        <f t="shared" si="1294"/>
        <v>1</v>
      </c>
      <c r="L19024" s="17">
        <f t="shared" si="1295"/>
        <v>1680</v>
      </c>
      <c r="M19024" s="5">
        <f t="shared" si="1297"/>
        <v>0</v>
      </c>
      <c r="N19024" s="15">
        <f t="shared" si="1296"/>
        <v>0</v>
      </c>
    </row>
    <row r="19025" spans="11:14" x14ac:dyDescent="0.2">
      <c r="K19025" s="15">
        <f t="shared" si="1294"/>
        <v>1</v>
      </c>
      <c r="L19025" s="17">
        <f t="shared" si="1295"/>
        <v>1680</v>
      </c>
      <c r="M19025" s="5">
        <f t="shared" si="1297"/>
        <v>0</v>
      </c>
      <c r="N19025" s="15">
        <f t="shared" si="1296"/>
        <v>0</v>
      </c>
    </row>
    <row r="19026" spans="11:14" x14ac:dyDescent="0.2">
      <c r="K19026" s="15">
        <f t="shared" si="1294"/>
        <v>1</v>
      </c>
      <c r="L19026" s="17">
        <f t="shared" si="1295"/>
        <v>1680</v>
      </c>
      <c r="M19026" s="5">
        <f t="shared" si="1297"/>
        <v>0</v>
      </c>
      <c r="N19026" s="15">
        <f t="shared" si="1296"/>
        <v>0</v>
      </c>
    </row>
    <row r="19027" spans="11:14" x14ac:dyDescent="0.2">
      <c r="K19027" s="15">
        <f t="shared" si="1294"/>
        <v>1</v>
      </c>
      <c r="L19027" s="17">
        <f t="shared" si="1295"/>
        <v>1680</v>
      </c>
      <c r="M19027" s="5">
        <f t="shared" si="1297"/>
        <v>0</v>
      </c>
      <c r="N19027" s="15">
        <f t="shared" si="1296"/>
        <v>0</v>
      </c>
    </row>
    <row r="19028" spans="11:14" x14ac:dyDescent="0.2">
      <c r="K19028" s="15">
        <f t="shared" si="1294"/>
        <v>1</v>
      </c>
      <c r="L19028" s="17">
        <f t="shared" si="1295"/>
        <v>1680</v>
      </c>
      <c r="M19028" s="5">
        <f t="shared" si="1297"/>
        <v>0</v>
      </c>
      <c r="N19028" s="15">
        <f t="shared" si="1296"/>
        <v>0</v>
      </c>
    </row>
    <row r="19029" spans="11:14" x14ac:dyDescent="0.2">
      <c r="K19029" s="15">
        <f t="shared" si="1294"/>
        <v>1</v>
      </c>
      <c r="L19029" s="17">
        <f t="shared" si="1295"/>
        <v>1680</v>
      </c>
      <c r="M19029" s="5">
        <f t="shared" si="1297"/>
        <v>0</v>
      </c>
      <c r="N19029" s="15">
        <f t="shared" si="1296"/>
        <v>0</v>
      </c>
    </row>
    <row r="19030" spans="11:14" x14ac:dyDescent="0.2">
      <c r="K19030" s="15">
        <f t="shared" si="1294"/>
        <v>1</v>
      </c>
      <c r="L19030" s="17">
        <f t="shared" si="1295"/>
        <v>1680</v>
      </c>
      <c r="M19030" s="5">
        <f t="shared" si="1297"/>
        <v>0</v>
      </c>
      <c r="N19030" s="15">
        <f t="shared" si="1296"/>
        <v>0</v>
      </c>
    </row>
    <row r="19031" spans="11:14" x14ac:dyDescent="0.2">
      <c r="K19031" s="15">
        <f t="shared" si="1294"/>
        <v>1</v>
      </c>
      <c r="L19031" s="17">
        <f t="shared" si="1295"/>
        <v>1680</v>
      </c>
      <c r="M19031" s="5">
        <f t="shared" si="1297"/>
        <v>0</v>
      </c>
      <c r="N19031" s="15">
        <f t="shared" si="1296"/>
        <v>0</v>
      </c>
    </row>
    <row r="19032" spans="11:14" x14ac:dyDescent="0.2">
      <c r="K19032" s="15">
        <f t="shared" si="1294"/>
        <v>1</v>
      </c>
      <c r="L19032" s="17">
        <f t="shared" si="1295"/>
        <v>1680</v>
      </c>
      <c r="M19032" s="5">
        <f t="shared" si="1297"/>
        <v>0</v>
      </c>
      <c r="N19032" s="15">
        <f t="shared" si="1296"/>
        <v>0</v>
      </c>
    </row>
    <row r="19033" spans="11:14" x14ac:dyDescent="0.2">
      <c r="K19033" s="15">
        <f t="shared" si="1294"/>
        <v>1</v>
      </c>
      <c r="L19033" s="17">
        <f t="shared" si="1295"/>
        <v>1680</v>
      </c>
      <c r="M19033" s="5">
        <f t="shared" si="1297"/>
        <v>0</v>
      </c>
      <c r="N19033" s="15">
        <f t="shared" si="1296"/>
        <v>0</v>
      </c>
    </row>
    <row r="19034" spans="11:14" x14ac:dyDescent="0.2">
      <c r="K19034" s="15">
        <f t="shared" si="1294"/>
        <v>1</v>
      </c>
      <c r="L19034" s="17">
        <f t="shared" si="1295"/>
        <v>1680</v>
      </c>
      <c r="M19034" s="5">
        <f t="shared" si="1297"/>
        <v>0</v>
      </c>
      <c r="N19034" s="15">
        <f t="shared" si="1296"/>
        <v>0</v>
      </c>
    </row>
    <row r="19035" spans="11:14" x14ac:dyDescent="0.2">
      <c r="K19035" s="15">
        <f t="shared" si="1294"/>
        <v>1</v>
      </c>
      <c r="L19035" s="17">
        <f t="shared" si="1295"/>
        <v>1680</v>
      </c>
      <c r="M19035" s="5">
        <f t="shared" si="1297"/>
        <v>0</v>
      </c>
      <c r="N19035" s="15">
        <f t="shared" si="1296"/>
        <v>0</v>
      </c>
    </row>
    <row r="19036" spans="11:14" x14ac:dyDescent="0.2">
      <c r="K19036" s="15">
        <f t="shared" si="1294"/>
        <v>1</v>
      </c>
      <c r="L19036" s="17">
        <f t="shared" si="1295"/>
        <v>1680</v>
      </c>
      <c r="M19036" s="5">
        <f t="shared" si="1297"/>
        <v>0</v>
      </c>
      <c r="N19036" s="15">
        <f t="shared" si="1296"/>
        <v>0</v>
      </c>
    </row>
    <row r="19037" spans="11:14" x14ac:dyDescent="0.2">
      <c r="K19037" s="15">
        <f t="shared" si="1294"/>
        <v>1</v>
      </c>
      <c r="L19037" s="17">
        <f t="shared" si="1295"/>
        <v>1680</v>
      </c>
      <c r="M19037" s="5">
        <f t="shared" si="1297"/>
        <v>0</v>
      </c>
      <c r="N19037" s="15">
        <f t="shared" si="1296"/>
        <v>0</v>
      </c>
    </row>
    <row r="19038" spans="11:14" x14ac:dyDescent="0.2">
      <c r="K19038" s="15">
        <f t="shared" si="1294"/>
        <v>1</v>
      </c>
      <c r="L19038" s="17">
        <f t="shared" si="1295"/>
        <v>1680</v>
      </c>
      <c r="M19038" s="5">
        <f t="shared" si="1297"/>
        <v>0</v>
      </c>
      <c r="N19038" s="15">
        <f t="shared" si="1296"/>
        <v>0</v>
      </c>
    </row>
    <row r="19039" spans="11:14" x14ac:dyDescent="0.2">
      <c r="K19039" s="15">
        <f t="shared" si="1294"/>
        <v>1</v>
      </c>
      <c r="L19039" s="17">
        <f t="shared" si="1295"/>
        <v>1680</v>
      </c>
      <c r="M19039" s="5">
        <f t="shared" si="1297"/>
        <v>0</v>
      </c>
      <c r="N19039" s="15">
        <f t="shared" si="1296"/>
        <v>0</v>
      </c>
    </row>
    <row r="19040" spans="11:14" x14ac:dyDescent="0.2">
      <c r="K19040" s="15">
        <f t="shared" si="1294"/>
        <v>1</v>
      </c>
      <c r="L19040" s="17">
        <f t="shared" si="1295"/>
        <v>1680</v>
      </c>
      <c r="M19040" s="5">
        <f t="shared" si="1297"/>
        <v>0</v>
      </c>
      <c r="N19040" s="15">
        <f t="shared" si="1296"/>
        <v>0</v>
      </c>
    </row>
    <row r="19041" spans="11:14" x14ac:dyDescent="0.2">
      <c r="K19041" s="15">
        <f t="shared" si="1294"/>
        <v>1</v>
      </c>
      <c r="L19041" s="17">
        <f t="shared" si="1295"/>
        <v>1680</v>
      </c>
      <c r="M19041" s="5">
        <f t="shared" si="1297"/>
        <v>0</v>
      </c>
      <c r="N19041" s="15">
        <f t="shared" si="1296"/>
        <v>0</v>
      </c>
    </row>
    <row r="19042" spans="11:14" x14ac:dyDescent="0.2">
      <c r="K19042" s="15">
        <f t="shared" si="1294"/>
        <v>1</v>
      </c>
      <c r="L19042" s="17">
        <f t="shared" si="1295"/>
        <v>1680</v>
      </c>
      <c r="M19042" s="5">
        <f t="shared" si="1297"/>
        <v>0</v>
      </c>
      <c r="N19042" s="15">
        <f t="shared" si="1296"/>
        <v>0</v>
      </c>
    </row>
    <row r="19043" spans="11:14" x14ac:dyDescent="0.2">
      <c r="K19043" s="15">
        <f t="shared" si="1294"/>
        <v>1</v>
      </c>
      <c r="L19043" s="17">
        <f t="shared" si="1295"/>
        <v>1680</v>
      </c>
      <c r="M19043" s="5">
        <f t="shared" si="1297"/>
        <v>0</v>
      </c>
      <c r="N19043" s="15">
        <f t="shared" si="1296"/>
        <v>0</v>
      </c>
    </row>
    <row r="19044" spans="11:14" x14ac:dyDescent="0.2">
      <c r="K19044" s="15">
        <f t="shared" si="1294"/>
        <v>1</v>
      </c>
      <c r="L19044" s="17">
        <f t="shared" si="1295"/>
        <v>1680</v>
      </c>
      <c r="M19044" s="5">
        <f t="shared" si="1297"/>
        <v>0</v>
      </c>
      <c r="N19044" s="15">
        <f t="shared" si="1296"/>
        <v>0</v>
      </c>
    </row>
    <row r="19045" spans="11:14" x14ac:dyDescent="0.2">
      <c r="K19045" s="15">
        <f t="shared" si="1294"/>
        <v>1</v>
      </c>
      <c r="L19045" s="17">
        <f t="shared" si="1295"/>
        <v>1680</v>
      </c>
      <c r="M19045" s="5">
        <f t="shared" si="1297"/>
        <v>0</v>
      </c>
      <c r="N19045" s="15">
        <f t="shared" si="1296"/>
        <v>0</v>
      </c>
    </row>
    <row r="19046" spans="11:14" x14ac:dyDescent="0.2">
      <c r="K19046" s="15">
        <f t="shared" si="1294"/>
        <v>1</v>
      </c>
      <c r="L19046" s="17">
        <f t="shared" si="1295"/>
        <v>1680</v>
      </c>
      <c r="M19046" s="5">
        <f t="shared" si="1297"/>
        <v>0</v>
      </c>
      <c r="N19046" s="15">
        <f t="shared" si="1296"/>
        <v>0</v>
      </c>
    </row>
    <row r="19047" spans="11:14" x14ac:dyDescent="0.2">
      <c r="K19047" s="15">
        <f t="shared" si="1294"/>
        <v>1</v>
      </c>
      <c r="L19047" s="17">
        <f t="shared" si="1295"/>
        <v>1680</v>
      </c>
      <c r="M19047" s="5">
        <f t="shared" si="1297"/>
        <v>0</v>
      </c>
      <c r="N19047" s="15">
        <f t="shared" si="1296"/>
        <v>0</v>
      </c>
    </row>
    <row r="19048" spans="11:14" x14ac:dyDescent="0.2">
      <c r="K19048" s="15">
        <f t="shared" si="1294"/>
        <v>1</v>
      </c>
      <c r="L19048" s="17">
        <f t="shared" si="1295"/>
        <v>1680</v>
      </c>
      <c r="M19048" s="5">
        <f t="shared" si="1297"/>
        <v>0</v>
      </c>
      <c r="N19048" s="15">
        <f t="shared" si="1296"/>
        <v>0</v>
      </c>
    </row>
    <row r="19049" spans="11:14" x14ac:dyDescent="0.2">
      <c r="K19049" s="15">
        <f t="shared" si="1294"/>
        <v>1</v>
      </c>
      <c r="L19049" s="17">
        <f t="shared" si="1295"/>
        <v>1680</v>
      </c>
      <c r="M19049" s="5">
        <f t="shared" si="1297"/>
        <v>0</v>
      </c>
      <c r="N19049" s="15">
        <f t="shared" si="1296"/>
        <v>0</v>
      </c>
    </row>
    <row r="19050" spans="11:14" x14ac:dyDescent="0.2">
      <c r="K19050" s="15">
        <f t="shared" si="1294"/>
        <v>1</v>
      </c>
      <c r="L19050" s="17">
        <f t="shared" si="1295"/>
        <v>1680</v>
      </c>
      <c r="M19050" s="5">
        <f t="shared" si="1297"/>
        <v>0</v>
      </c>
      <c r="N19050" s="15">
        <f t="shared" si="1296"/>
        <v>0</v>
      </c>
    </row>
    <row r="19051" spans="11:14" x14ac:dyDescent="0.2">
      <c r="K19051" s="15">
        <f t="shared" si="1294"/>
        <v>1</v>
      </c>
      <c r="L19051" s="17">
        <f t="shared" si="1295"/>
        <v>1680</v>
      </c>
      <c r="M19051" s="5">
        <f t="shared" si="1297"/>
        <v>0</v>
      </c>
      <c r="N19051" s="15">
        <f t="shared" si="1296"/>
        <v>0</v>
      </c>
    </row>
    <row r="19052" spans="11:14" x14ac:dyDescent="0.2">
      <c r="K19052" s="15">
        <f t="shared" si="1294"/>
        <v>1</v>
      </c>
      <c r="L19052" s="17">
        <f t="shared" si="1295"/>
        <v>1680</v>
      </c>
      <c r="M19052" s="5">
        <f t="shared" si="1297"/>
        <v>0</v>
      </c>
      <c r="N19052" s="15">
        <f t="shared" si="1296"/>
        <v>0</v>
      </c>
    </row>
    <row r="19053" spans="11:14" x14ac:dyDescent="0.2">
      <c r="K19053" s="15">
        <f t="shared" si="1294"/>
        <v>1</v>
      </c>
      <c r="L19053" s="17">
        <f t="shared" si="1295"/>
        <v>1680</v>
      </c>
      <c r="M19053" s="5">
        <f t="shared" si="1297"/>
        <v>0</v>
      </c>
      <c r="N19053" s="15">
        <f t="shared" si="1296"/>
        <v>0</v>
      </c>
    </row>
    <row r="19054" spans="11:14" x14ac:dyDescent="0.2">
      <c r="K19054" s="15">
        <f t="shared" si="1294"/>
        <v>1</v>
      </c>
      <c r="L19054" s="17">
        <f t="shared" si="1295"/>
        <v>1680</v>
      </c>
      <c r="M19054" s="5">
        <f t="shared" si="1297"/>
        <v>0</v>
      </c>
      <c r="N19054" s="15">
        <f t="shared" si="1296"/>
        <v>0</v>
      </c>
    </row>
    <row r="19055" spans="11:14" x14ac:dyDescent="0.2">
      <c r="K19055" s="15">
        <f t="shared" si="1294"/>
        <v>1</v>
      </c>
      <c r="L19055" s="17">
        <f t="shared" si="1295"/>
        <v>1680</v>
      </c>
      <c r="M19055" s="5">
        <f t="shared" si="1297"/>
        <v>0</v>
      </c>
      <c r="N19055" s="15">
        <f t="shared" si="1296"/>
        <v>0</v>
      </c>
    </row>
    <row r="19056" spans="11:14" x14ac:dyDescent="0.2">
      <c r="K19056" s="15">
        <f t="shared" si="1294"/>
        <v>1</v>
      </c>
      <c r="L19056" s="17">
        <f t="shared" si="1295"/>
        <v>1680</v>
      </c>
      <c r="M19056" s="5">
        <f t="shared" si="1297"/>
        <v>0</v>
      </c>
      <c r="N19056" s="15">
        <f t="shared" si="1296"/>
        <v>0</v>
      </c>
    </row>
    <row r="19057" spans="11:14" x14ac:dyDescent="0.2">
      <c r="K19057" s="15">
        <f t="shared" si="1294"/>
        <v>1</v>
      </c>
      <c r="L19057" s="17">
        <f t="shared" si="1295"/>
        <v>1680</v>
      </c>
      <c r="M19057" s="5">
        <f t="shared" si="1297"/>
        <v>0</v>
      </c>
      <c r="N19057" s="15">
        <f t="shared" si="1296"/>
        <v>0</v>
      </c>
    </row>
    <row r="19058" spans="11:14" x14ac:dyDescent="0.2">
      <c r="K19058" s="15">
        <f t="shared" si="1294"/>
        <v>1</v>
      </c>
      <c r="L19058" s="17">
        <f t="shared" si="1295"/>
        <v>1680</v>
      </c>
      <c r="M19058" s="5">
        <f t="shared" si="1297"/>
        <v>0</v>
      </c>
      <c r="N19058" s="15">
        <f t="shared" si="1296"/>
        <v>0</v>
      </c>
    </row>
    <row r="19059" spans="11:14" x14ac:dyDescent="0.2">
      <c r="K19059" s="15">
        <f t="shared" si="1294"/>
        <v>1</v>
      </c>
      <c r="L19059" s="17">
        <f t="shared" si="1295"/>
        <v>1680</v>
      </c>
      <c r="M19059" s="5">
        <f t="shared" si="1297"/>
        <v>0</v>
      </c>
      <c r="N19059" s="15">
        <f t="shared" si="1296"/>
        <v>0</v>
      </c>
    </row>
    <row r="19060" spans="11:14" x14ac:dyDescent="0.2">
      <c r="K19060" s="15">
        <f t="shared" si="1294"/>
        <v>1</v>
      </c>
      <c r="L19060" s="17">
        <f t="shared" si="1295"/>
        <v>1680</v>
      </c>
      <c r="M19060" s="5">
        <f t="shared" si="1297"/>
        <v>0</v>
      </c>
      <c r="N19060" s="15">
        <f t="shared" si="1296"/>
        <v>0</v>
      </c>
    </row>
    <row r="19061" spans="11:14" x14ac:dyDescent="0.2">
      <c r="K19061" s="15">
        <f t="shared" si="1294"/>
        <v>1</v>
      </c>
      <c r="L19061" s="17">
        <f t="shared" si="1295"/>
        <v>1680</v>
      </c>
      <c r="M19061" s="5">
        <f t="shared" si="1297"/>
        <v>0</v>
      </c>
      <c r="N19061" s="15">
        <f t="shared" si="1296"/>
        <v>0</v>
      </c>
    </row>
    <row r="19062" spans="11:14" x14ac:dyDescent="0.2">
      <c r="K19062" s="15">
        <f t="shared" si="1294"/>
        <v>1</v>
      </c>
      <c r="L19062" s="17">
        <f t="shared" si="1295"/>
        <v>1680</v>
      </c>
      <c r="M19062" s="5">
        <f t="shared" si="1297"/>
        <v>0</v>
      </c>
      <c r="N19062" s="15">
        <f t="shared" si="1296"/>
        <v>0</v>
      </c>
    </row>
    <row r="19063" spans="11:14" x14ac:dyDescent="0.2">
      <c r="K19063" s="15">
        <f t="shared" si="1294"/>
        <v>1</v>
      </c>
      <c r="L19063" s="17">
        <f t="shared" si="1295"/>
        <v>1680</v>
      </c>
      <c r="M19063" s="5">
        <f t="shared" si="1297"/>
        <v>0</v>
      </c>
      <c r="N19063" s="15">
        <f t="shared" si="1296"/>
        <v>0</v>
      </c>
    </row>
    <row r="19064" spans="11:14" x14ac:dyDescent="0.2">
      <c r="K19064" s="15">
        <f t="shared" si="1294"/>
        <v>1</v>
      </c>
      <c r="L19064" s="17">
        <f t="shared" si="1295"/>
        <v>1680</v>
      </c>
      <c r="M19064" s="5">
        <f t="shared" si="1297"/>
        <v>0</v>
      </c>
      <c r="N19064" s="15">
        <f t="shared" si="1296"/>
        <v>0</v>
      </c>
    </row>
    <row r="19065" spans="11:14" x14ac:dyDescent="0.2">
      <c r="K19065" s="15">
        <f t="shared" si="1294"/>
        <v>1</v>
      </c>
      <c r="L19065" s="17">
        <f t="shared" si="1295"/>
        <v>1680</v>
      </c>
      <c r="M19065" s="5">
        <f t="shared" si="1297"/>
        <v>0</v>
      </c>
      <c r="N19065" s="15">
        <f t="shared" si="1296"/>
        <v>0</v>
      </c>
    </row>
    <row r="19066" spans="11:14" x14ac:dyDescent="0.2">
      <c r="K19066" s="15">
        <f t="shared" si="1294"/>
        <v>1</v>
      </c>
      <c r="L19066" s="17">
        <f t="shared" si="1295"/>
        <v>1680</v>
      </c>
      <c r="M19066" s="5">
        <f t="shared" si="1297"/>
        <v>0</v>
      </c>
      <c r="N19066" s="15">
        <f t="shared" si="1296"/>
        <v>0</v>
      </c>
    </row>
    <row r="19067" spans="11:14" x14ac:dyDescent="0.2">
      <c r="K19067" s="15">
        <f t="shared" si="1294"/>
        <v>1</v>
      </c>
      <c r="L19067" s="17">
        <f t="shared" si="1295"/>
        <v>1680</v>
      </c>
      <c r="M19067" s="5">
        <f t="shared" si="1297"/>
        <v>0</v>
      </c>
      <c r="N19067" s="15">
        <f t="shared" si="1296"/>
        <v>0</v>
      </c>
    </row>
    <row r="19068" spans="11:14" x14ac:dyDescent="0.2">
      <c r="K19068" s="15">
        <f t="shared" si="1294"/>
        <v>1</v>
      </c>
      <c r="L19068" s="17">
        <f t="shared" si="1295"/>
        <v>1680</v>
      </c>
      <c r="M19068" s="5">
        <f t="shared" si="1297"/>
        <v>0</v>
      </c>
      <c r="N19068" s="15">
        <f t="shared" si="1296"/>
        <v>0</v>
      </c>
    </row>
    <row r="19069" spans="11:14" x14ac:dyDescent="0.2">
      <c r="K19069" s="15">
        <f t="shared" si="1294"/>
        <v>1</v>
      </c>
      <c r="L19069" s="17">
        <f t="shared" si="1295"/>
        <v>1680</v>
      </c>
      <c r="M19069" s="5">
        <f t="shared" si="1297"/>
        <v>0</v>
      </c>
      <c r="N19069" s="15">
        <f t="shared" si="1296"/>
        <v>0</v>
      </c>
    </row>
    <row r="19070" spans="11:14" x14ac:dyDescent="0.2">
      <c r="K19070" s="15">
        <f t="shared" si="1294"/>
        <v>1</v>
      </c>
      <c r="L19070" s="17">
        <f t="shared" si="1295"/>
        <v>1680</v>
      </c>
      <c r="M19070" s="5">
        <f t="shared" si="1297"/>
        <v>0</v>
      </c>
      <c r="N19070" s="15">
        <f t="shared" si="1296"/>
        <v>0</v>
      </c>
    </row>
    <row r="19071" spans="11:14" x14ac:dyDescent="0.2">
      <c r="K19071" s="15">
        <f t="shared" si="1294"/>
        <v>1</v>
      </c>
      <c r="L19071" s="17">
        <f t="shared" si="1295"/>
        <v>1680</v>
      </c>
      <c r="M19071" s="5">
        <f t="shared" si="1297"/>
        <v>0</v>
      </c>
      <c r="N19071" s="15">
        <f t="shared" si="1296"/>
        <v>0</v>
      </c>
    </row>
    <row r="19072" spans="11:14" x14ac:dyDescent="0.2">
      <c r="K19072" s="15">
        <f t="shared" si="1294"/>
        <v>1</v>
      </c>
      <c r="L19072" s="17">
        <f t="shared" si="1295"/>
        <v>1680</v>
      </c>
      <c r="M19072" s="5">
        <f t="shared" si="1297"/>
        <v>0</v>
      </c>
      <c r="N19072" s="15">
        <f t="shared" si="1296"/>
        <v>0</v>
      </c>
    </row>
    <row r="19073" spans="11:14" x14ac:dyDescent="0.2">
      <c r="K19073" s="15">
        <f t="shared" si="1294"/>
        <v>1</v>
      </c>
      <c r="L19073" s="17">
        <f t="shared" si="1295"/>
        <v>1680</v>
      </c>
      <c r="M19073" s="5">
        <f t="shared" si="1297"/>
        <v>0</v>
      </c>
      <c r="N19073" s="15">
        <f t="shared" si="1296"/>
        <v>0</v>
      </c>
    </row>
    <row r="19074" spans="11:14" x14ac:dyDescent="0.2">
      <c r="K19074" s="15">
        <f t="shared" ref="K19074:K19137" si="1298">DATE(YEAR(E19074),MONTH(E19074),1)</f>
        <v>1</v>
      </c>
      <c r="L19074" s="17">
        <f t="shared" ref="L19074:L19137" si="1299">ROUND(($B$3-K19074)/365.25*12,0)</f>
        <v>1680</v>
      </c>
      <c r="M19074" s="5">
        <f t="shared" si="1297"/>
        <v>0</v>
      </c>
      <c r="N19074" s="15">
        <f t="shared" ref="N19074:N19137" si="1300">EDATE(E19074,D19074)</f>
        <v>0</v>
      </c>
    </row>
    <row r="19075" spans="11:14" x14ac:dyDescent="0.2">
      <c r="K19075" s="15">
        <f t="shared" si="1298"/>
        <v>1</v>
      </c>
      <c r="L19075" s="17">
        <f t="shared" si="1299"/>
        <v>1680</v>
      </c>
      <c r="M19075" s="5">
        <f t="shared" ref="M19075:M19138" si="1301">ROUND((N19075-K19075)/365.25*12,0)</f>
        <v>0</v>
      </c>
      <c r="N19075" s="15">
        <f t="shared" si="1300"/>
        <v>0</v>
      </c>
    </row>
    <row r="19076" spans="11:14" x14ac:dyDescent="0.2">
      <c r="K19076" s="15">
        <f t="shared" si="1298"/>
        <v>1</v>
      </c>
      <c r="L19076" s="17">
        <f t="shared" si="1299"/>
        <v>1680</v>
      </c>
      <c r="M19076" s="5">
        <f t="shared" si="1301"/>
        <v>0</v>
      </c>
      <c r="N19076" s="15">
        <f t="shared" si="1300"/>
        <v>0</v>
      </c>
    </row>
    <row r="19077" spans="11:14" x14ac:dyDescent="0.2">
      <c r="K19077" s="15">
        <f t="shared" si="1298"/>
        <v>1</v>
      </c>
      <c r="L19077" s="17">
        <f t="shared" si="1299"/>
        <v>1680</v>
      </c>
      <c r="M19077" s="5">
        <f t="shared" si="1301"/>
        <v>0</v>
      </c>
      <c r="N19077" s="15">
        <f t="shared" si="1300"/>
        <v>0</v>
      </c>
    </row>
    <row r="19078" spans="11:14" x14ac:dyDescent="0.2">
      <c r="K19078" s="15">
        <f t="shared" si="1298"/>
        <v>1</v>
      </c>
      <c r="L19078" s="17">
        <f t="shared" si="1299"/>
        <v>1680</v>
      </c>
      <c r="M19078" s="5">
        <f t="shared" si="1301"/>
        <v>0</v>
      </c>
      <c r="N19078" s="15">
        <f t="shared" si="1300"/>
        <v>0</v>
      </c>
    </row>
    <row r="19079" spans="11:14" x14ac:dyDescent="0.2">
      <c r="K19079" s="15">
        <f t="shared" si="1298"/>
        <v>1</v>
      </c>
      <c r="L19079" s="17">
        <f t="shared" si="1299"/>
        <v>1680</v>
      </c>
      <c r="M19079" s="5">
        <f t="shared" si="1301"/>
        <v>0</v>
      </c>
      <c r="N19079" s="15">
        <f t="shared" si="1300"/>
        <v>0</v>
      </c>
    </row>
    <row r="19080" spans="11:14" x14ac:dyDescent="0.2">
      <c r="K19080" s="15">
        <f t="shared" si="1298"/>
        <v>1</v>
      </c>
      <c r="L19080" s="17">
        <f t="shared" si="1299"/>
        <v>1680</v>
      </c>
      <c r="M19080" s="5">
        <f t="shared" si="1301"/>
        <v>0</v>
      </c>
      <c r="N19080" s="15">
        <f t="shared" si="1300"/>
        <v>0</v>
      </c>
    </row>
    <row r="19081" spans="11:14" x14ac:dyDescent="0.2">
      <c r="K19081" s="15">
        <f t="shared" si="1298"/>
        <v>1</v>
      </c>
      <c r="L19081" s="17">
        <f t="shared" si="1299"/>
        <v>1680</v>
      </c>
      <c r="M19081" s="5">
        <f t="shared" si="1301"/>
        <v>0</v>
      </c>
      <c r="N19081" s="15">
        <f t="shared" si="1300"/>
        <v>0</v>
      </c>
    </row>
    <row r="19082" spans="11:14" x14ac:dyDescent="0.2">
      <c r="K19082" s="15">
        <f t="shared" si="1298"/>
        <v>1</v>
      </c>
      <c r="L19082" s="17">
        <f t="shared" si="1299"/>
        <v>1680</v>
      </c>
      <c r="M19082" s="5">
        <f t="shared" si="1301"/>
        <v>0</v>
      </c>
      <c r="N19082" s="15">
        <f t="shared" si="1300"/>
        <v>0</v>
      </c>
    </row>
    <row r="19083" spans="11:14" x14ac:dyDescent="0.2">
      <c r="K19083" s="15">
        <f t="shared" si="1298"/>
        <v>1</v>
      </c>
      <c r="L19083" s="17">
        <f t="shared" si="1299"/>
        <v>1680</v>
      </c>
      <c r="M19083" s="5">
        <f t="shared" si="1301"/>
        <v>0</v>
      </c>
      <c r="N19083" s="15">
        <f t="shared" si="1300"/>
        <v>0</v>
      </c>
    </row>
    <row r="19084" spans="11:14" x14ac:dyDescent="0.2">
      <c r="K19084" s="15">
        <f t="shared" si="1298"/>
        <v>1</v>
      </c>
      <c r="L19084" s="17">
        <f t="shared" si="1299"/>
        <v>1680</v>
      </c>
      <c r="M19084" s="5">
        <f t="shared" si="1301"/>
        <v>0</v>
      </c>
      <c r="N19084" s="15">
        <f t="shared" si="1300"/>
        <v>0</v>
      </c>
    </row>
    <row r="19085" spans="11:14" x14ac:dyDescent="0.2">
      <c r="K19085" s="15">
        <f t="shared" si="1298"/>
        <v>1</v>
      </c>
      <c r="L19085" s="17">
        <f t="shared" si="1299"/>
        <v>1680</v>
      </c>
      <c r="M19085" s="5">
        <f t="shared" si="1301"/>
        <v>0</v>
      </c>
      <c r="N19085" s="15">
        <f t="shared" si="1300"/>
        <v>0</v>
      </c>
    </row>
    <row r="19086" spans="11:14" x14ac:dyDescent="0.2">
      <c r="K19086" s="15">
        <f t="shared" si="1298"/>
        <v>1</v>
      </c>
      <c r="L19086" s="17">
        <f t="shared" si="1299"/>
        <v>1680</v>
      </c>
      <c r="M19086" s="5">
        <f t="shared" si="1301"/>
        <v>0</v>
      </c>
      <c r="N19086" s="15">
        <f t="shared" si="1300"/>
        <v>0</v>
      </c>
    </row>
    <row r="19087" spans="11:14" x14ac:dyDescent="0.2">
      <c r="K19087" s="15">
        <f t="shared" si="1298"/>
        <v>1</v>
      </c>
      <c r="L19087" s="17">
        <f t="shared" si="1299"/>
        <v>1680</v>
      </c>
      <c r="M19087" s="5">
        <f t="shared" si="1301"/>
        <v>0</v>
      </c>
      <c r="N19087" s="15">
        <f t="shared" si="1300"/>
        <v>0</v>
      </c>
    </row>
    <row r="19088" spans="11:14" x14ac:dyDescent="0.2">
      <c r="K19088" s="15">
        <f t="shared" si="1298"/>
        <v>1</v>
      </c>
      <c r="L19088" s="17">
        <f t="shared" si="1299"/>
        <v>1680</v>
      </c>
      <c r="M19088" s="5">
        <f t="shared" si="1301"/>
        <v>0</v>
      </c>
      <c r="N19088" s="15">
        <f t="shared" si="1300"/>
        <v>0</v>
      </c>
    </row>
    <row r="19089" spans="11:14" x14ac:dyDescent="0.2">
      <c r="K19089" s="15">
        <f t="shared" si="1298"/>
        <v>1</v>
      </c>
      <c r="L19089" s="17">
        <f t="shared" si="1299"/>
        <v>1680</v>
      </c>
      <c r="M19089" s="5">
        <f t="shared" si="1301"/>
        <v>0</v>
      </c>
      <c r="N19089" s="15">
        <f t="shared" si="1300"/>
        <v>0</v>
      </c>
    </row>
    <row r="19090" spans="11:14" x14ac:dyDescent="0.2">
      <c r="K19090" s="15">
        <f t="shared" si="1298"/>
        <v>1</v>
      </c>
      <c r="L19090" s="17">
        <f t="shared" si="1299"/>
        <v>1680</v>
      </c>
      <c r="M19090" s="5">
        <f t="shared" si="1301"/>
        <v>0</v>
      </c>
      <c r="N19090" s="15">
        <f t="shared" si="1300"/>
        <v>0</v>
      </c>
    </row>
    <row r="19091" spans="11:14" x14ac:dyDescent="0.2">
      <c r="K19091" s="15">
        <f t="shared" si="1298"/>
        <v>1</v>
      </c>
      <c r="L19091" s="17">
        <f t="shared" si="1299"/>
        <v>1680</v>
      </c>
      <c r="M19091" s="5">
        <f t="shared" si="1301"/>
        <v>0</v>
      </c>
      <c r="N19091" s="15">
        <f t="shared" si="1300"/>
        <v>0</v>
      </c>
    </row>
    <row r="19092" spans="11:14" x14ac:dyDescent="0.2">
      <c r="K19092" s="15">
        <f t="shared" si="1298"/>
        <v>1</v>
      </c>
      <c r="L19092" s="17">
        <f t="shared" si="1299"/>
        <v>1680</v>
      </c>
      <c r="M19092" s="5">
        <f t="shared" si="1301"/>
        <v>0</v>
      </c>
      <c r="N19092" s="15">
        <f t="shared" si="1300"/>
        <v>0</v>
      </c>
    </row>
    <row r="19093" spans="11:14" x14ac:dyDescent="0.2">
      <c r="K19093" s="15">
        <f t="shared" si="1298"/>
        <v>1</v>
      </c>
      <c r="L19093" s="17">
        <f t="shared" si="1299"/>
        <v>1680</v>
      </c>
      <c r="M19093" s="5">
        <f t="shared" si="1301"/>
        <v>0</v>
      </c>
      <c r="N19093" s="15">
        <f t="shared" si="1300"/>
        <v>0</v>
      </c>
    </row>
    <row r="19094" spans="11:14" x14ac:dyDescent="0.2">
      <c r="K19094" s="15">
        <f t="shared" si="1298"/>
        <v>1</v>
      </c>
      <c r="L19094" s="17">
        <f t="shared" si="1299"/>
        <v>1680</v>
      </c>
      <c r="M19094" s="5">
        <f t="shared" si="1301"/>
        <v>0</v>
      </c>
      <c r="N19094" s="15">
        <f t="shared" si="1300"/>
        <v>0</v>
      </c>
    </row>
    <row r="19095" spans="11:14" x14ac:dyDescent="0.2">
      <c r="K19095" s="15">
        <f t="shared" si="1298"/>
        <v>1</v>
      </c>
      <c r="L19095" s="17">
        <f t="shared" si="1299"/>
        <v>1680</v>
      </c>
      <c r="M19095" s="5">
        <f t="shared" si="1301"/>
        <v>0</v>
      </c>
      <c r="N19095" s="15">
        <f t="shared" si="1300"/>
        <v>0</v>
      </c>
    </row>
    <row r="19096" spans="11:14" x14ac:dyDescent="0.2">
      <c r="K19096" s="15">
        <f t="shared" si="1298"/>
        <v>1</v>
      </c>
      <c r="L19096" s="17">
        <f t="shared" si="1299"/>
        <v>1680</v>
      </c>
      <c r="M19096" s="5">
        <f t="shared" si="1301"/>
        <v>0</v>
      </c>
      <c r="N19096" s="15">
        <f t="shared" si="1300"/>
        <v>0</v>
      </c>
    </row>
    <row r="19097" spans="11:14" x14ac:dyDescent="0.2">
      <c r="K19097" s="15">
        <f t="shared" si="1298"/>
        <v>1</v>
      </c>
      <c r="L19097" s="17">
        <f t="shared" si="1299"/>
        <v>1680</v>
      </c>
      <c r="M19097" s="5">
        <f t="shared" si="1301"/>
        <v>0</v>
      </c>
      <c r="N19097" s="15">
        <f t="shared" si="1300"/>
        <v>0</v>
      </c>
    </row>
    <row r="19098" spans="11:14" x14ac:dyDescent="0.2">
      <c r="K19098" s="15">
        <f t="shared" si="1298"/>
        <v>1</v>
      </c>
      <c r="L19098" s="17">
        <f t="shared" si="1299"/>
        <v>1680</v>
      </c>
      <c r="M19098" s="5">
        <f t="shared" si="1301"/>
        <v>0</v>
      </c>
      <c r="N19098" s="15">
        <f t="shared" si="1300"/>
        <v>0</v>
      </c>
    </row>
    <row r="19099" spans="11:14" x14ac:dyDescent="0.2">
      <c r="K19099" s="15">
        <f t="shared" si="1298"/>
        <v>1</v>
      </c>
      <c r="L19099" s="17">
        <f t="shared" si="1299"/>
        <v>1680</v>
      </c>
      <c r="M19099" s="5">
        <f t="shared" si="1301"/>
        <v>0</v>
      </c>
      <c r="N19099" s="15">
        <f t="shared" si="1300"/>
        <v>0</v>
      </c>
    </row>
    <row r="19100" spans="11:14" x14ac:dyDescent="0.2">
      <c r="K19100" s="15">
        <f t="shared" si="1298"/>
        <v>1</v>
      </c>
      <c r="L19100" s="17">
        <f t="shared" si="1299"/>
        <v>1680</v>
      </c>
      <c r="M19100" s="5">
        <f t="shared" si="1301"/>
        <v>0</v>
      </c>
      <c r="N19100" s="15">
        <f t="shared" si="1300"/>
        <v>0</v>
      </c>
    </row>
    <row r="19101" spans="11:14" x14ac:dyDescent="0.2">
      <c r="K19101" s="15">
        <f t="shared" si="1298"/>
        <v>1</v>
      </c>
      <c r="L19101" s="17">
        <f t="shared" si="1299"/>
        <v>1680</v>
      </c>
      <c r="M19101" s="5">
        <f t="shared" si="1301"/>
        <v>0</v>
      </c>
      <c r="N19101" s="15">
        <f t="shared" si="1300"/>
        <v>0</v>
      </c>
    </row>
    <row r="19102" spans="11:14" x14ac:dyDescent="0.2">
      <c r="K19102" s="15">
        <f t="shared" si="1298"/>
        <v>1</v>
      </c>
      <c r="L19102" s="17">
        <f t="shared" si="1299"/>
        <v>1680</v>
      </c>
      <c r="M19102" s="5">
        <f t="shared" si="1301"/>
        <v>0</v>
      </c>
      <c r="N19102" s="15">
        <f t="shared" si="1300"/>
        <v>0</v>
      </c>
    </row>
    <row r="19103" spans="11:14" x14ac:dyDescent="0.2">
      <c r="K19103" s="15">
        <f t="shared" si="1298"/>
        <v>1</v>
      </c>
      <c r="L19103" s="17">
        <f t="shared" si="1299"/>
        <v>1680</v>
      </c>
      <c r="M19103" s="5">
        <f t="shared" si="1301"/>
        <v>0</v>
      </c>
      <c r="N19103" s="15">
        <f t="shared" si="1300"/>
        <v>0</v>
      </c>
    </row>
    <row r="19104" spans="11:14" x14ac:dyDescent="0.2">
      <c r="K19104" s="15">
        <f t="shared" si="1298"/>
        <v>1</v>
      </c>
      <c r="L19104" s="17">
        <f t="shared" si="1299"/>
        <v>1680</v>
      </c>
      <c r="M19104" s="5">
        <f t="shared" si="1301"/>
        <v>0</v>
      </c>
      <c r="N19104" s="15">
        <f t="shared" si="1300"/>
        <v>0</v>
      </c>
    </row>
    <row r="19105" spans="11:14" x14ac:dyDescent="0.2">
      <c r="K19105" s="15">
        <f t="shared" si="1298"/>
        <v>1</v>
      </c>
      <c r="L19105" s="17">
        <f t="shared" si="1299"/>
        <v>1680</v>
      </c>
      <c r="M19105" s="5">
        <f t="shared" si="1301"/>
        <v>0</v>
      </c>
      <c r="N19105" s="15">
        <f t="shared" si="1300"/>
        <v>0</v>
      </c>
    </row>
    <row r="19106" spans="11:14" x14ac:dyDescent="0.2">
      <c r="K19106" s="15">
        <f t="shared" si="1298"/>
        <v>1</v>
      </c>
      <c r="L19106" s="17">
        <f t="shared" si="1299"/>
        <v>1680</v>
      </c>
      <c r="M19106" s="5">
        <f t="shared" si="1301"/>
        <v>0</v>
      </c>
      <c r="N19106" s="15">
        <f t="shared" si="1300"/>
        <v>0</v>
      </c>
    </row>
    <row r="19107" spans="11:14" x14ac:dyDescent="0.2">
      <c r="K19107" s="15">
        <f t="shared" si="1298"/>
        <v>1</v>
      </c>
      <c r="L19107" s="17">
        <f t="shared" si="1299"/>
        <v>1680</v>
      </c>
      <c r="M19107" s="5">
        <f t="shared" si="1301"/>
        <v>0</v>
      </c>
      <c r="N19107" s="15">
        <f t="shared" si="1300"/>
        <v>0</v>
      </c>
    </row>
    <row r="19108" spans="11:14" x14ac:dyDescent="0.2">
      <c r="K19108" s="15">
        <f t="shared" si="1298"/>
        <v>1</v>
      </c>
      <c r="L19108" s="17">
        <f t="shared" si="1299"/>
        <v>1680</v>
      </c>
      <c r="M19108" s="5">
        <f t="shared" si="1301"/>
        <v>0</v>
      </c>
      <c r="N19108" s="15">
        <f t="shared" si="1300"/>
        <v>0</v>
      </c>
    </row>
    <row r="19109" spans="11:14" x14ac:dyDescent="0.2">
      <c r="K19109" s="15">
        <f t="shared" si="1298"/>
        <v>1</v>
      </c>
      <c r="L19109" s="17">
        <f t="shared" si="1299"/>
        <v>1680</v>
      </c>
      <c r="M19109" s="5">
        <f t="shared" si="1301"/>
        <v>0</v>
      </c>
      <c r="N19109" s="15">
        <f t="shared" si="1300"/>
        <v>0</v>
      </c>
    </row>
    <row r="19110" spans="11:14" x14ac:dyDescent="0.2">
      <c r="K19110" s="15">
        <f t="shared" si="1298"/>
        <v>1</v>
      </c>
      <c r="L19110" s="17">
        <f t="shared" si="1299"/>
        <v>1680</v>
      </c>
      <c r="M19110" s="5">
        <f t="shared" si="1301"/>
        <v>0</v>
      </c>
      <c r="N19110" s="15">
        <f t="shared" si="1300"/>
        <v>0</v>
      </c>
    </row>
    <row r="19111" spans="11:14" x14ac:dyDescent="0.2">
      <c r="K19111" s="15">
        <f t="shared" si="1298"/>
        <v>1</v>
      </c>
      <c r="L19111" s="17">
        <f t="shared" si="1299"/>
        <v>1680</v>
      </c>
      <c r="M19111" s="5">
        <f t="shared" si="1301"/>
        <v>0</v>
      </c>
      <c r="N19111" s="15">
        <f t="shared" si="1300"/>
        <v>0</v>
      </c>
    </row>
    <row r="19112" spans="11:14" x14ac:dyDescent="0.2">
      <c r="K19112" s="15">
        <f t="shared" si="1298"/>
        <v>1</v>
      </c>
      <c r="L19112" s="17">
        <f t="shared" si="1299"/>
        <v>1680</v>
      </c>
      <c r="M19112" s="5">
        <f t="shared" si="1301"/>
        <v>0</v>
      </c>
      <c r="N19112" s="15">
        <f t="shared" si="1300"/>
        <v>0</v>
      </c>
    </row>
    <row r="19113" spans="11:14" x14ac:dyDescent="0.2">
      <c r="K19113" s="15">
        <f t="shared" si="1298"/>
        <v>1</v>
      </c>
      <c r="L19113" s="17">
        <f t="shared" si="1299"/>
        <v>1680</v>
      </c>
      <c r="M19113" s="5">
        <f t="shared" si="1301"/>
        <v>0</v>
      </c>
      <c r="N19113" s="15">
        <f t="shared" si="1300"/>
        <v>0</v>
      </c>
    </row>
    <row r="19114" spans="11:14" x14ac:dyDescent="0.2">
      <c r="K19114" s="15">
        <f t="shared" si="1298"/>
        <v>1</v>
      </c>
      <c r="L19114" s="17">
        <f t="shared" si="1299"/>
        <v>1680</v>
      </c>
      <c r="M19114" s="5">
        <f t="shared" si="1301"/>
        <v>0</v>
      </c>
      <c r="N19114" s="15">
        <f t="shared" si="1300"/>
        <v>0</v>
      </c>
    </row>
    <row r="19115" spans="11:14" x14ac:dyDescent="0.2">
      <c r="K19115" s="15">
        <f t="shared" si="1298"/>
        <v>1</v>
      </c>
      <c r="L19115" s="17">
        <f t="shared" si="1299"/>
        <v>1680</v>
      </c>
      <c r="M19115" s="5">
        <f t="shared" si="1301"/>
        <v>0</v>
      </c>
      <c r="N19115" s="15">
        <f t="shared" si="1300"/>
        <v>0</v>
      </c>
    </row>
    <row r="19116" spans="11:14" x14ac:dyDescent="0.2">
      <c r="K19116" s="15">
        <f t="shared" si="1298"/>
        <v>1</v>
      </c>
      <c r="L19116" s="17">
        <f t="shared" si="1299"/>
        <v>1680</v>
      </c>
      <c r="M19116" s="5">
        <f t="shared" si="1301"/>
        <v>0</v>
      </c>
      <c r="N19116" s="15">
        <f t="shared" si="1300"/>
        <v>0</v>
      </c>
    </row>
    <row r="19117" spans="11:14" x14ac:dyDescent="0.2">
      <c r="K19117" s="15">
        <f t="shared" si="1298"/>
        <v>1</v>
      </c>
      <c r="L19117" s="17">
        <f t="shared" si="1299"/>
        <v>1680</v>
      </c>
      <c r="M19117" s="5">
        <f t="shared" si="1301"/>
        <v>0</v>
      </c>
      <c r="N19117" s="15">
        <f t="shared" si="1300"/>
        <v>0</v>
      </c>
    </row>
    <row r="19118" spans="11:14" x14ac:dyDescent="0.2">
      <c r="K19118" s="15">
        <f t="shared" si="1298"/>
        <v>1</v>
      </c>
      <c r="L19118" s="17">
        <f t="shared" si="1299"/>
        <v>1680</v>
      </c>
      <c r="M19118" s="5">
        <f t="shared" si="1301"/>
        <v>0</v>
      </c>
      <c r="N19118" s="15">
        <f t="shared" si="1300"/>
        <v>0</v>
      </c>
    </row>
    <row r="19119" spans="11:14" x14ac:dyDescent="0.2">
      <c r="K19119" s="15">
        <f t="shared" si="1298"/>
        <v>1</v>
      </c>
      <c r="L19119" s="17">
        <f t="shared" si="1299"/>
        <v>1680</v>
      </c>
      <c r="M19119" s="5">
        <f t="shared" si="1301"/>
        <v>0</v>
      </c>
      <c r="N19119" s="15">
        <f t="shared" si="1300"/>
        <v>0</v>
      </c>
    </row>
    <row r="19120" spans="11:14" x14ac:dyDescent="0.2">
      <c r="K19120" s="15">
        <f t="shared" si="1298"/>
        <v>1</v>
      </c>
      <c r="L19120" s="17">
        <f t="shared" si="1299"/>
        <v>1680</v>
      </c>
      <c r="M19120" s="5">
        <f t="shared" si="1301"/>
        <v>0</v>
      </c>
      <c r="N19120" s="15">
        <f t="shared" si="1300"/>
        <v>0</v>
      </c>
    </row>
    <row r="19121" spans="11:14" x14ac:dyDescent="0.2">
      <c r="K19121" s="15">
        <f t="shared" si="1298"/>
        <v>1</v>
      </c>
      <c r="L19121" s="17">
        <f t="shared" si="1299"/>
        <v>1680</v>
      </c>
      <c r="M19121" s="5">
        <f t="shared" si="1301"/>
        <v>0</v>
      </c>
      <c r="N19121" s="15">
        <f t="shared" si="1300"/>
        <v>0</v>
      </c>
    </row>
    <row r="19122" spans="11:14" x14ac:dyDescent="0.2">
      <c r="K19122" s="15">
        <f t="shared" si="1298"/>
        <v>1</v>
      </c>
      <c r="L19122" s="17">
        <f t="shared" si="1299"/>
        <v>1680</v>
      </c>
      <c r="M19122" s="5">
        <f t="shared" si="1301"/>
        <v>0</v>
      </c>
      <c r="N19122" s="15">
        <f t="shared" si="1300"/>
        <v>0</v>
      </c>
    </row>
    <row r="19123" spans="11:14" x14ac:dyDescent="0.2">
      <c r="K19123" s="15">
        <f t="shared" si="1298"/>
        <v>1</v>
      </c>
      <c r="L19123" s="17">
        <f t="shared" si="1299"/>
        <v>1680</v>
      </c>
      <c r="M19123" s="5">
        <f t="shared" si="1301"/>
        <v>0</v>
      </c>
      <c r="N19123" s="15">
        <f t="shared" si="1300"/>
        <v>0</v>
      </c>
    </row>
    <row r="19124" spans="11:14" x14ac:dyDescent="0.2">
      <c r="K19124" s="15">
        <f t="shared" si="1298"/>
        <v>1</v>
      </c>
      <c r="L19124" s="17">
        <f t="shared" si="1299"/>
        <v>1680</v>
      </c>
      <c r="M19124" s="5">
        <f t="shared" si="1301"/>
        <v>0</v>
      </c>
      <c r="N19124" s="15">
        <f t="shared" si="1300"/>
        <v>0</v>
      </c>
    </row>
    <row r="19125" spans="11:14" x14ac:dyDescent="0.2">
      <c r="K19125" s="15">
        <f t="shared" si="1298"/>
        <v>1</v>
      </c>
      <c r="L19125" s="17">
        <f t="shared" si="1299"/>
        <v>1680</v>
      </c>
      <c r="M19125" s="5">
        <f t="shared" si="1301"/>
        <v>0</v>
      </c>
      <c r="N19125" s="15">
        <f t="shared" si="1300"/>
        <v>0</v>
      </c>
    </row>
    <row r="19126" spans="11:14" x14ac:dyDescent="0.2">
      <c r="K19126" s="15">
        <f t="shared" si="1298"/>
        <v>1</v>
      </c>
      <c r="L19126" s="17">
        <f t="shared" si="1299"/>
        <v>1680</v>
      </c>
      <c r="M19126" s="5">
        <f t="shared" si="1301"/>
        <v>0</v>
      </c>
      <c r="N19126" s="15">
        <f t="shared" si="1300"/>
        <v>0</v>
      </c>
    </row>
    <row r="19127" spans="11:14" x14ac:dyDescent="0.2">
      <c r="K19127" s="15">
        <f t="shared" si="1298"/>
        <v>1</v>
      </c>
      <c r="L19127" s="17">
        <f t="shared" si="1299"/>
        <v>1680</v>
      </c>
      <c r="M19127" s="5">
        <f t="shared" si="1301"/>
        <v>0</v>
      </c>
      <c r="N19127" s="15">
        <f t="shared" si="1300"/>
        <v>0</v>
      </c>
    </row>
    <row r="19128" spans="11:14" x14ac:dyDescent="0.2">
      <c r="K19128" s="15">
        <f t="shared" si="1298"/>
        <v>1</v>
      </c>
      <c r="L19128" s="17">
        <f t="shared" si="1299"/>
        <v>1680</v>
      </c>
      <c r="M19128" s="5">
        <f t="shared" si="1301"/>
        <v>0</v>
      </c>
      <c r="N19128" s="15">
        <f t="shared" si="1300"/>
        <v>0</v>
      </c>
    </row>
    <row r="19129" spans="11:14" x14ac:dyDescent="0.2">
      <c r="K19129" s="15">
        <f t="shared" si="1298"/>
        <v>1</v>
      </c>
      <c r="L19129" s="17">
        <f t="shared" si="1299"/>
        <v>1680</v>
      </c>
      <c r="M19129" s="5">
        <f t="shared" si="1301"/>
        <v>0</v>
      </c>
      <c r="N19129" s="15">
        <f t="shared" si="1300"/>
        <v>0</v>
      </c>
    </row>
    <row r="19130" spans="11:14" x14ac:dyDescent="0.2">
      <c r="K19130" s="15">
        <f t="shared" si="1298"/>
        <v>1</v>
      </c>
      <c r="L19130" s="17">
        <f t="shared" si="1299"/>
        <v>1680</v>
      </c>
      <c r="M19130" s="5">
        <f t="shared" si="1301"/>
        <v>0</v>
      </c>
      <c r="N19130" s="15">
        <f t="shared" si="1300"/>
        <v>0</v>
      </c>
    </row>
    <row r="19131" spans="11:14" x14ac:dyDescent="0.2">
      <c r="K19131" s="15">
        <f t="shared" si="1298"/>
        <v>1</v>
      </c>
      <c r="L19131" s="17">
        <f t="shared" si="1299"/>
        <v>1680</v>
      </c>
      <c r="M19131" s="5">
        <f t="shared" si="1301"/>
        <v>0</v>
      </c>
      <c r="N19131" s="15">
        <f t="shared" si="1300"/>
        <v>0</v>
      </c>
    </row>
    <row r="19132" spans="11:14" x14ac:dyDescent="0.2">
      <c r="K19132" s="15">
        <f t="shared" si="1298"/>
        <v>1</v>
      </c>
      <c r="L19132" s="17">
        <f t="shared" si="1299"/>
        <v>1680</v>
      </c>
      <c r="M19132" s="5">
        <f t="shared" si="1301"/>
        <v>0</v>
      </c>
      <c r="N19132" s="15">
        <f t="shared" si="1300"/>
        <v>0</v>
      </c>
    </row>
    <row r="19133" spans="11:14" x14ac:dyDescent="0.2">
      <c r="K19133" s="15">
        <f t="shared" si="1298"/>
        <v>1</v>
      </c>
      <c r="L19133" s="17">
        <f t="shared" si="1299"/>
        <v>1680</v>
      </c>
      <c r="M19133" s="5">
        <f t="shared" si="1301"/>
        <v>0</v>
      </c>
      <c r="N19133" s="15">
        <f t="shared" si="1300"/>
        <v>0</v>
      </c>
    </row>
    <row r="19134" spans="11:14" x14ac:dyDescent="0.2">
      <c r="K19134" s="15">
        <f t="shared" si="1298"/>
        <v>1</v>
      </c>
      <c r="L19134" s="17">
        <f t="shared" si="1299"/>
        <v>1680</v>
      </c>
      <c r="M19134" s="5">
        <f t="shared" si="1301"/>
        <v>0</v>
      </c>
      <c r="N19134" s="15">
        <f t="shared" si="1300"/>
        <v>0</v>
      </c>
    </row>
    <row r="19135" spans="11:14" x14ac:dyDescent="0.2">
      <c r="K19135" s="15">
        <f t="shared" si="1298"/>
        <v>1</v>
      </c>
      <c r="L19135" s="17">
        <f t="shared" si="1299"/>
        <v>1680</v>
      </c>
      <c r="M19135" s="5">
        <f t="shared" si="1301"/>
        <v>0</v>
      </c>
      <c r="N19135" s="15">
        <f t="shared" si="1300"/>
        <v>0</v>
      </c>
    </row>
    <row r="19136" spans="11:14" x14ac:dyDescent="0.2">
      <c r="K19136" s="15">
        <f t="shared" si="1298"/>
        <v>1</v>
      </c>
      <c r="L19136" s="17">
        <f t="shared" si="1299"/>
        <v>1680</v>
      </c>
      <c r="M19136" s="5">
        <f t="shared" si="1301"/>
        <v>0</v>
      </c>
      <c r="N19136" s="15">
        <f t="shared" si="1300"/>
        <v>0</v>
      </c>
    </row>
    <row r="19137" spans="11:14" x14ac:dyDescent="0.2">
      <c r="K19137" s="15">
        <f t="shared" si="1298"/>
        <v>1</v>
      </c>
      <c r="L19137" s="17">
        <f t="shared" si="1299"/>
        <v>1680</v>
      </c>
      <c r="M19137" s="5">
        <f t="shared" si="1301"/>
        <v>0</v>
      </c>
      <c r="N19137" s="15">
        <f t="shared" si="1300"/>
        <v>0</v>
      </c>
    </row>
    <row r="19138" spans="11:14" x14ac:dyDescent="0.2">
      <c r="K19138" s="15">
        <f t="shared" ref="K19138:K19201" si="1302">DATE(YEAR(E19138),MONTH(E19138),1)</f>
        <v>1</v>
      </c>
      <c r="L19138" s="17">
        <f t="shared" ref="L19138:L19201" si="1303">ROUND(($B$3-K19138)/365.25*12,0)</f>
        <v>1680</v>
      </c>
      <c r="M19138" s="5">
        <f t="shared" si="1301"/>
        <v>0</v>
      </c>
      <c r="N19138" s="15">
        <f t="shared" ref="N19138:N19201" si="1304">EDATE(E19138,D19138)</f>
        <v>0</v>
      </c>
    </row>
    <row r="19139" spans="11:14" x14ac:dyDescent="0.2">
      <c r="K19139" s="15">
        <f t="shared" si="1302"/>
        <v>1</v>
      </c>
      <c r="L19139" s="17">
        <f t="shared" si="1303"/>
        <v>1680</v>
      </c>
      <c r="M19139" s="5">
        <f t="shared" ref="M19139:M19202" si="1305">ROUND((N19139-K19139)/365.25*12,0)</f>
        <v>0</v>
      </c>
      <c r="N19139" s="15">
        <f t="shared" si="1304"/>
        <v>0</v>
      </c>
    </row>
    <row r="19140" spans="11:14" x14ac:dyDescent="0.2">
      <c r="K19140" s="15">
        <f t="shared" si="1302"/>
        <v>1</v>
      </c>
      <c r="L19140" s="17">
        <f t="shared" si="1303"/>
        <v>1680</v>
      </c>
      <c r="M19140" s="5">
        <f t="shared" si="1305"/>
        <v>0</v>
      </c>
      <c r="N19140" s="15">
        <f t="shared" si="1304"/>
        <v>0</v>
      </c>
    </row>
    <row r="19141" spans="11:14" x14ac:dyDescent="0.2">
      <c r="K19141" s="15">
        <f t="shared" si="1302"/>
        <v>1</v>
      </c>
      <c r="L19141" s="17">
        <f t="shared" si="1303"/>
        <v>1680</v>
      </c>
      <c r="M19141" s="5">
        <f t="shared" si="1305"/>
        <v>0</v>
      </c>
      <c r="N19141" s="15">
        <f t="shared" si="1304"/>
        <v>0</v>
      </c>
    </row>
    <row r="19142" spans="11:14" x14ac:dyDescent="0.2">
      <c r="K19142" s="15">
        <f t="shared" si="1302"/>
        <v>1</v>
      </c>
      <c r="L19142" s="17">
        <f t="shared" si="1303"/>
        <v>1680</v>
      </c>
      <c r="M19142" s="5">
        <f t="shared" si="1305"/>
        <v>0</v>
      </c>
      <c r="N19142" s="15">
        <f t="shared" si="1304"/>
        <v>0</v>
      </c>
    </row>
    <row r="19143" spans="11:14" x14ac:dyDescent="0.2">
      <c r="K19143" s="15">
        <f t="shared" si="1302"/>
        <v>1</v>
      </c>
      <c r="L19143" s="17">
        <f t="shared" si="1303"/>
        <v>1680</v>
      </c>
      <c r="M19143" s="5">
        <f t="shared" si="1305"/>
        <v>0</v>
      </c>
      <c r="N19143" s="15">
        <f t="shared" si="1304"/>
        <v>0</v>
      </c>
    </row>
    <row r="19144" spans="11:14" x14ac:dyDescent="0.2">
      <c r="K19144" s="15">
        <f t="shared" si="1302"/>
        <v>1</v>
      </c>
      <c r="L19144" s="17">
        <f t="shared" si="1303"/>
        <v>1680</v>
      </c>
      <c r="M19144" s="5">
        <f t="shared" si="1305"/>
        <v>0</v>
      </c>
      <c r="N19144" s="15">
        <f t="shared" si="1304"/>
        <v>0</v>
      </c>
    </row>
    <row r="19145" spans="11:14" x14ac:dyDescent="0.2">
      <c r="K19145" s="15">
        <f t="shared" si="1302"/>
        <v>1</v>
      </c>
      <c r="L19145" s="17">
        <f t="shared" si="1303"/>
        <v>1680</v>
      </c>
      <c r="M19145" s="5">
        <f t="shared" si="1305"/>
        <v>0</v>
      </c>
      <c r="N19145" s="15">
        <f t="shared" si="1304"/>
        <v>0</v>
      </c>
    </row>
    <row r="19146" spans="11:14" x14ac:dyDescent="0.2">
      <c r="K19146" s="15">
        <f t="shared" si="1302"/>
        <v>1</v>
      </c>
      <c r="L19146" s="17">
        <f t="shared" si="1303"/>
        <v>1680</v>
      </c>
      <c r="M19146" s="5">
        <f t="shared" si="1305"/>
        <v>0</v>
      </c>
      <c r="N19146" s="15">
        <f t="shared" si="1304"/>
        <v>0</v>
      </c>
    </row>
    <row r="19147" spans="11:14" x14ac:dyDescent="0.2">
      <c r="K19147" s="15">
        <f t="shared" si="1302"/>
        <v>1</v>
      </c>
      <c r="L19147" s="17">
        <f t="shared" si="1303"/>
        <v>1680</v>
      </c>
      <c r="M19147" s="5">
        <f t="shared" si="1305"/>
        <v>0</v>
      </c>
      <c r="N19147" s="15">
        <f t="shared" si="1304"/>
        <v>0</v>
      </c>
    </row>
    <row r="19148" spans="11:14" x14ac:dyDescent="0.2">
      <c r="K19148" s="15">
        <f t="shared" si="1302"/>
        <v>1</v>
      </c>
      <c r="L19148" s="17">
        <f t="shared" si="1303"/>
        <v>1680</v>
      </c>
      <c r="M19148" s="5">
        <f t="shared" si="1305"/>
        <v>0</v>
      </c>
      <c r="N19148" s="15">
        <f t="shared" si="1304"/>
        <v>0</v>
      </c>
    </row>
    <row r="19149" spans="11:14" x14ac:dyDescent="0.2">
      <c r="K19149" s="15">
        <f t="shared" si="1302"/>
        <v>1</v>
      </c>
      <c r="L19149" s="17">
        <f t="shared" si="1303"/>
        <v>1680</v>
      </c>
      <c r="M19149" s="5">
        <f t="shared" si="1305"/>
        <v>0</v>
      </c>
      <c r="N19149" s="15">
        <f t="shared" si="1304"/>
        <v>0</v>
      </c>
    </row>
    <row r="19150" spans="11:14" x14ac:dyDescent="0.2">
      <c r="K19150" s="15">
        <f t="shared" si="1302"/>
        <v>1</v>
      </c>
      <c r="L19150" s="17">
        <f t="shared" si="1303"/>
        <v>1680</v>
      </c>
      <c r="M19150" s="5">
        <f t="shared" si="1305"/>
        <v>0</v>
      </c>
      <c r="N19150" s="15">
        <f t="shared" si="1304"/>
        <v>0</v>
      </c>
    </row>
    <row r="19151" spans="11:14" x14ac:dyDescent="0.2">
      <c r="K19151" s="15">
        <f t="shared" si="1302"/>
        <v>1</v>
      </c>
      <c r="L19151" s="17">
        <f t="shared" si="1303"/>
        <v>1680</v>
      </c>
      <c r="M19151" s="5">
        <f t="shared" si="1305"/>
        <v>0</v>
      </c>
      <c r="N19151" s="15">
        <f t="shared" si="1304"/>
        <v>0</v>
      </c>
    </row>
    <row r="19152" spans="11:14" x14ac:dyDescent="0.2">
      <c r="K19152" s="15">
        <f t="shared" si="1302"/>
        <v>1</v>
      </c>
      <c r="L19152" s="17">
        <f t="shared" si="1303"/>
        <v>1680</v>
      </c>
      <c r="M19152" s="5">
        <f t="shared" si="1305"/>
        <v>0</v>
      </c>
      <c r="N19152" s="15">
        <f t="shared" si="1304"/>
        <v>0</v>
      </c>
    </row>
    <row r="19153" spans="11:14" x14ac:dyDescent="0.2">
      <c r="K19153" s="15">
        <f t="shared" si="1302"/>
        <v>1</v>
      </c>
      <c r="L19153" s="17">
        <f t="shared" si="1303"/>
        <v>1680</v>
      </c>
      <c r="M19153" s="5">
        <f t="shared" si="1305"/>
        <v>0</v>
      </c>
      <c r="N19153" s="15">
        <f t="shared" si="1304"/>
        <v>0</v>
      </c>
    </row>
    <row r="19154" spans="11:14" x14ac:dyDescent="0.2">
      <c r="K19154" s="15">
        <f t="shared" si="1302"/>
        <v>1</v>
      </c>
      <c r="L19154" s="17">
        <f t="shared" si="1303"/>
        <v>1680</v>
      </c>
      <c r="M19154" s="5">
        <f t="shared" si="1305"/>
        <v>0</v>
      </c>
      <c r="N19154" s="15">
        <f t="shared" si="1304"/>
        <v>0</v>
      </c>
    </row>
    <row r="19155" spans="11:14" x14ac:dyDescent="0.2">
      <c r="K19155" s="15">
        <f t="shared" si="1302"/>
        <v>1</v>
      </c>
      <c r="L19155" s="17">
        <f t="shared" si="1303"/>
        <v>1680</v>
      </c>
      <c r="M19155" s="5">
        <f t="shared" si="1305"/>
        <v>0</v>
      </c>
      <c r="N19155" s="15">
        <f t="shared" si="1304"/>
        <v>0</v>
      </c>
    </row>
    <row r="19156" spans="11:14" x14ac:dyDescent="0.2">
      <c r="K19156" s="15">
        <f t="shared" si="1302"/>
        <v>1</v>
      </c>
      <c r="L19156" s="17">
        <f t="shared" si="1303"/>
        <v>1680</v>
      </c>
      <c r="M19156" s="5">
        <f t="shared" si="1305"/>
        <v>0</v>
      </c>
      <c r="N19156" s="15">
        <f t="shared" si="1304"/>
        <v>0</v>
      </c>
    </row>
    <row r="19157" spans="11:14" x14ac:dyDescent="0.2">
      <c r="K19157" s="15">
        <f t="shared" si="1302"/>
        <v>1</v>
      </c>
      <c r="L19157" s="17">
        <f t="shared" si="1303"/>
        <v>1680</v>
      </c>
      <c r="M19157" s="5">
        <f t="shared" si="1305"/>
        <v>0</v>
      </c>
      <c r="N19157" s="15">
        <f t="shared" si="1304"/>
        <v>0</v>
      </c>
    </row>
    <row r="19158" spans="11:14" x14ac:dyDescent="0.2">
      <c r="K19158" s="15">
        <f t="shared" si="1302"/>
        <v>1</v>
      </c>
      <c r="L19158" s="17">
        <f t="shared" si="1303"/>
        <v>1680</v>
      </c>
      <c r="M19158" s="5">
        <f t="shared" si="1305"/>
        <v>0</v>
      </c>
      <c r="N19158" s="15">
        <f t="shared" si="1304"/>
        <v>0</v>
      </c>
    </row>
    <row r="19159" spans="11:14" x14ac:dyDescent="0.2">
      <c r="K19159" s="15">
        <f t="shared" si="1302"/>
        <v>1</v>
      </c>
      <c r="L19159" s="17">
        <f t="shared" si="1303"/>
        <v>1680</v>
      </c>
      <c r="M19159" s="5">
        <f t="shared" si="1305"/>
        <v>0</v>
      </c>
      <c r="N19159" s="15">
        <f t="shared" si="1304"/>
        <v>0</v>
      </c>
    </row>
    <row r="19160" spans="11:14" x14ac:dyDescent="0.2">
      <c r="K19160" s="15">
        <f t="shared" si="1302"/>
        <v>1</v>
      </c>
      <c r="L19160" s="17">
        <f t="shared" si="1303"/>
        <v>1680</v>
      </c>
      <c r="M19160" s="5">
        <f t="shared" si="1305"/>
        <v>0</v>
      </c>
      <c r="N19160" s="15">
        <f t="shared" si="1304"/>
        <v>0</v>
      </c>
    </row>
    <row r="19161" spans="11:14" x14ac:dyDescent="0.2">
      <c r="K19161" s="15">
        <f t="shared" si="1302"/>
        <v>1</v>
      </c>
      <c r="L19161" s="17">
        <f t="shared" si="1303"/>
        <v>1680</v>
      </c>
      <c r="M19161" s="5">
        <f t="shared" si="1305"/>
        <v>0</v>
      </c>
      <c r="N19161" s="15">
        <f t="shared" si="1304"/>
        <v>0</v>
      </c>
    </row>
    <row r="19162" spans="11:14" x14ac:dyDescent="0.2">
      <c r="K19162" s="15">
        <f t="shared" si="1302"/>
        <v>1</v>
      </c>
      <c r="L19162" s="17">
        <f t="shared" si="1303"/>
        <v>1680</v>
      </c>
      <c r="M19162" s="5">
        <f t="shared" si="1305"/>
        <v>0</v>
      </c>
      <c r="N19162" s="15">
        <f t="shared" si="1304"/>
        <v>0</v>
      </c>
    </row>
    <row r="19163" spans="11:14" x14ac:dyDescent="0.2">
      <c r="K19163" s="15">
        <f t="shared" si="1302"/>
        <v>1</v>
      </c>
      <c r="L19163" s="17">
        <f t="shared" si="1303"/>
        <v>1680</v>
      </c>
      <c r="M19163" s="5">
        <f t="shared" si="1305"/>
        <v>0</v>
      </c>
      <c r="N19163" s="15">
        <f t="shared" si="1304"/>
        <v>0</v>
      </c>
    </row>
    <row r="19164" spans="11:14" x14ac:dyDescent="0.2">
      <c r="K19164" s="15">
        <f t="shared" si="1302"/>
        <v>1</v>
      </c>
      <c r="L19164" s="17">
        <f t="shared" si="1303"/>
        <v>1680</v>
      </c>
      <c r="M19164" s="5">
        <f t="shared" si="1305"/>
        <v>0</v>
      </c>
      <c r="N19164" s="15">
        <f t="shared" si="1304"/>
        <v>0</v>
      </c>
    </row>
    <row r="19165" spans="11:14" x14ac:dyDescent="0.2">
      <c r="K19165" s="15">
        <f t="shared" si="1302"/>
        <v>1</v>
      </c>
      <c r="L19165" s="17">
        <f t="shared" si="1303"/>
        <v>1680</v>
      </c>
      <c r="M19165" s="5">
        <f t="shared" si="1305"/>
        <v>0</v>
      </c>
      <c r="N19165" s="15">
        <f t="shared" si="1304"/>
        <v>0</v>
      </c>
    </row>
    <row r="19166" spans="11:14" x14ac:dyDescent="0.2">
      <c r="K19166" s="15">
        <f t="shared" si="1302"/>
        <v>1</v>
      </c>
      <c r="L19166" s="17">
        <f t="shared" si="1303"/>
        <v>1680</v>
      </c>
      <c r="M19166" s="5">
        <f t="shared" si="1305"/>
        <v>0</v>
      </c>
      <c r="N19166" s="15">
        <f t="shared" si="1304"/>
        <v>0</v>
      </c>
    </row>
    <row r="19167" spans="11:14" x14ac:dyDescent="0.2">
      <c r="K19167" s="15">
        <f t="shared" si="1302"/>
        <v>1</v>
      </c>
      <c r="L19167" s="17">
        <f t="shared" si="1303"/>
        <v>1680</v>
      </c>
      <c r="M19167" s="5">
        <f t="shared" si="1305"/>
        <v>0</v>
      </c>
      <c r="N19167" s="15">
        <f t="shared" si="1304"/>
        <v>0</v>
      </c>
    </row>
    <row r="19168" spans="11:14" x14ac:dyDescent="0.2">
      <c r="K19168" s="15">
        <f t="shared" si="1302"/>
        <v>1</v>
      </c>
      <c r="L19168" s="17">
        <f t="shared" si="1303"/>
        <v>1680</v>
      </c>
      <c r="M19168" s="5">
        <f t="shared" si="1305"/>
        <v>0</v>
      </c>
      <c r="N19168" s="15">
        <f t="shared" si="1304"/>
        <v>0</v>
      </c>
    </row>
    <row r="19169" spans="11:14" x14ac:dyDescent="0.2">
      <c r="K19169" s="15">
        <f t="shared" si="1302"/>
        <v>1</v>
      </c>
      <c r="L19169" s="17">
        <f t="shared" si="1303"/>
        <v>1680</v>
      </c>
      <c r="M19169" s="5">
        <f t="shared" si="1305"/>
        <v>0</v>
      </c>
      <c r="N19169" s="15">
        <f t="shared" si="1304"/>
        <v>0</v>
      </c>
    </row>
    <row r="19170" spans="11:14" x14ac:dyDescent="0.2">
      <c r="K19170" s="15">
        <f t="shared" si="1302"/>
        <v>1</v>
      </c>
      <c r="L19170" s="17">
        <f t="shared" si="1303"/>
        <v>1680</v>
      </c>
      <c r="M19170" s="5">
        <f t="shared" si="1305"/>
        <v>0</v>
      </c>
      <c r="N19170" s="15">
        <f t="shared" si="1304"/>
        <v>0</v>
      </c>
    </row>
    <row r="19171" spans="11:14" x14ac:dyDescent="0.2">
      <c r="K19171" s="15">
        <f t="shared" si="1302"/>
        <v>1</v>
      </c>
      <c r="L19171" s="17">
        <f t="shared" si="1303"/>
        <v>1680</v>
      </c>
      <c r="M19171" s="5">
        <f t="shared" si="1305"/>
        <v>0</v>
      </c>
      <c r="N19171" s="15">
        <f t="shared" si="1304"/>
        <v>0</v>
      </c>
    </row>
    <row r="19172" spans="11:14" x14ac:dyDescent="0.2">
      <c r="K19172" s="15">
        <f t="shared" si="1302"/>
        <v>1</v>
      </c>
      <c r="L19172" s="17">
        <f t="shared" si="1303"/>
        <v>1680</v>
      </c>
      <c r="M19172" s="5">
        <f t="shared" si="1305"/>
        <v>0</v>
      </c>
      <c r="N19172" s="15">
        <f t="shared" si="1304"/>
        <v>0</v>
      </c>
    </row>
    <row r="19173" spans="11:14" x14ac:dyDescent="0.2">
      <c r="K19173" s="15">
        <f t="shared" si="1302"/>
        <v>1</v>
      </c>
      <c r="L19173" s="17">
        <f t="shared" si="1303"/>
        <v>1680</v>
      </c>
      <c r="M19173" s="5">
        <f t="shared" si="1305"/>
        <v>0</v>
      </c>
      <c r="N19173" s="15">
        <f t="shared" si="1304"/>
        <v>0</v>
      </c>
    </row>
    <row r="19174" spans="11:14" x14ac:dyDescent="0.2">
      <c r="K19174" s="15">
        <f t="shared" si="1302"/>
        <v>1</v>
      </c>
      <c r="L19174" s="17">
        <f t="shared" si="1303"/>
        <v>1680</v>
      </c>
      <c r="M19174" s="5">
        <f t="shared" si="1305"/>
        <v>0</v>
      </c>
      <c r="N19174" s="15">
        <f t="shared" si="1304"/>
        <v>0</v>
      </c>
    </row>
    <row r="19175" spans="11:14" x14ac:dyDescent="0.2">
      <c r="K19175" s="15">
        <f t="shared" si="1302"/>
        <v>1</v>
      </c>
      <c r="L19175" s="17">
        <f t="shared" si="1303"/>
        <v>1680</v>
      </c>
      <c r="M19175" s="5">
        <f t="shared" si="1305"/>
        <v>0</v>
      </c>
      <c r="N19175" s="15">
        <f t="shared" si="1304"/>
        <v>0</v>
      </c>
    </row>
    <row r="19176" spans="11:14" x14ac:dyDescent="0.2">
      <c r="K19176" s="15">
        <f t="shared" si="1302"/>
        <v>1</v>
      </c>
      <c r="L19176" s="17">
        <f t="shared" si="1303"/>
        <v>1680</v>
      </c>
      <c r="M19176" s="5">
        <f t="shared" si="1305"/>
        <v>0</v>
      </c>
      <c r="N19176" s="15">
        <f t="shared" si="1304"/>
        <v>0</v>
      </c>
    </row>
    <row r="19177" spans="11:14" x14ac:dyDescent="0.2">
      <c r="K19177" s="15">
        <f t="shared" si="1302"/>
        <v>1</v>
      </c>
      <c r="L19177" s="17">
        <f t="shared" si="1303"/>
        <v>1680</v>
      </c>
      <c r="M19177" s="5">
        <f t="shared" si="1305"/>
        <v>0</v>
      </c>
      <c r="N19177" s="15">
        <f t="shared" si="1304"/>
        <v>0</v>
      </c>
    </row>
    <row r="19178" spans="11:14" x14ac:dyDescent="0.2">
      <c r="K19178" s="15">
        <f t="shared" si="1302"/>
        <v>1</v>
      </c>
      <c r="L19178" s="17">
        <f t="shared" si="1303"/>
        <v>1680</v>
      </c>
      <c r="M19178" s="5">
        <f t="shared" si="1305"/>
        <v>0</v>
      </c>
      <c r="N19178" s="15">
        <f t="shared" si="1304"/>
        <v>0</v>
      </c>
    </row>
    <row r="19179" spans="11:14" x14ac:dyDescent="0.2">
      <c r="K19179" s="15">
        <f t="shared" si="1302"/>
        <v>1</v>
      </c>
      <c r="L19179" s="17">
        <f t="shared" si="1303"/>
        <v>1680</v>
      </c>
      <c r="M19179" s="5">
        <f t="shared" si="1305"/>
        <v>0</v>
      </c>
      <c r="N19179" s="15">
        <f t="shared" si="1304"/>
        <v>0</v>
      </c>
    </row>
    <row r="19180" spans="11:14" x14ac:dyDescent="0.2">
      <c r="K19180" s="15">
        <f t="shared" si="1302"/>
        <v>1</v>
      </c>
      <c r="L19180" s="17">
        <f t="shared" si="1303"/>
        <v>1680</v>
      </c>
      <c r="M19180" s="5">
        <f t="shared" si="1305"/>
        <v>0</v>
      </c>
      <c r="N19180" s="15">
        <f t="shared" si="1304"/>
        <v>0</v>
      </c>
    </row>
    <row r="19181" spans="11:14" x14ac:dyDescent="0.2">
      <c r="K19181" s="15">
        <f t="shared" si="1302"/>
        <v>1</v>
      </c>
      <c r="L19181" s="17">
        <f t="shared" si="1303"/>
        <v>1680</v>
      </c>
      <c r="M19181" s="5">
        <f t="shared" si="1305"/>
        <v>0</v>
      </c>
      <c r="N19181" s="15">
        <f t="shared" si="1304"/>
        <v>0</v>
      </c>
    </row>
    <row r="19182" spans="11:14" x14ac:dyDescent="0.2">
      <c r="K19182" s="15">
        <f t="shared" si="1302"/>
        <v>1</v>
      </c>
      <c r="L19182" s="17">
        <f t="shared" si="1303"/>
        <v>1680</v>
      </c>
      <c r="M19182" s="5">
        <f t="shared" si="1305"/>
        <v>0</v>
      </c>
      <c r="N19182" s="15">
        <f t="shared" si="1304"/>
        <v>0</v>
      </c>
    </row>
    <row r="19183" spans="11:14" x14ac:dyDescent="0.2">
      <c r="K19183" s="15">
        <f t="shared" si="1302"/>
        <v>1</v>
      </c>
      <c r="L19183" s="17">
        <f t="shared" si="1303"/>
        <v>1680</v>
      </c>
      <c r="M19183" s="5">
        <f t="shared" si="1305"/>
        <v>0</v>
      </c>
      <c r="N19183" s="15">
        <f t="shared" si="1304"/>
        <v>0</v>
      </c>
    </row>
    <row r="19184" spans="11:14" x14ac:dyDescent="0.2">
      <c r="K19184" s="15">
        <f t="shared" si="1302"/>
        <v>1</v>
      </c>
      <c r="L19184" s="17">
        <f t="shared" si="1303"/>
        <v>1680</v>
      </c>
      <c r="M19184" s="5">
        <f t="shared" si="1305"/>
        <v>0</v>
      </c>
      <c r="N19184" s="15">
        <f t="shared" si="1304"/>
        <v>0</v>
      </c>
    </row>
    <row r="19185" spans="11:14" x14ac:dyDescent="0.2">
      <c r="K19185" s="15">
        <f t="shared" si="1302"/>
        <v>1</v>
      </c>
      <c r="L19185" s="17">
        <f t="shared" si="1303"/>
        <v>1680</v>
      </c>
      <c r="M19185" s="5">
        <f t="shared" si="1305"/>
        <v>0</v>
      </c>
      <c r="N19185" s="15">
        <f t="shared" si="1304"/>
        <v>0</v>
      </c>
    </row>
    <row r="19186" spans="11:14" x14ac:dyDescent="0.2">
      <c r="K19186" s="15">
        <f t="shared" si="1302"/>
        <v>1</v>
      </c>
      <c r="L19186" s="17">
        <f t="shared" si="1303"/>
        <v>1680</v>
      </c>
      <c r="M19186" s="5">
        <f t="shared" si="1305"/>
        <v>0</v>
      </c>
      <c r="N19186" s="15">
        <f t="shared" si="1304"/>
        <v>0</v>
      </c>
    </row>
    <row r="19187" spans="11:14" x14ac:dyDescent="0.2">
      <c r="K19187" s="15">
        <f t="shared" si="1302"/>
        <v>1</v>
      </c>
      <c r="L19187" s="17">
        <f t="shared" si="1303"/>
        <v>1680</v>
      </c>
      <c r="M19187" s="5">
        <f t="shared" si="1305"/>
        <v>0</v>
      </c>
      <c r="N19187" s="15">
        <f t="shared" si="1304"/>
        <v>0</v>
      </c>
    </row>
    <row r="19188" spans="11:14" x14ac:dyDescent="0.2">
      <c r="K19188" s="15">
        <f t="shared" si="1302"/>
        <v>1</v>
      </c>
      <c r="L19188" s="17">
        <f t="shared" si="1303"/>
        <v>1680</v>
      </c>
      <c r="M19188" s="5">
        <f t="shared" si="1305"/>
        <v>0</v>
      </c>
      <c r="N19188" s="15">
        <f t="shared" si="1304"/>
        <v>0</v>
      </c>
    </row>
    <row r="19189" spans="11:14" x14ac:dyDescent="0.2">
      <c r="K19189" s="15">
        <f t="shared" si="1302"/>
        <v>1</v>
      </c>
      <c r="L19189" s="17">
        <f t="shared" si="1303"/>
        <v>1680</v>
      </c>
      <c r="M19189" s="5">
        <f t="shared" si="1305"/>
        <v>0</v>
      </c>
      <c r="N19189" s="15">
        <f t="shared" si="1304"/>
        <v>0</v>
      </c>
    </row>
    <row r="19190" spans="11:14" x14ac:dyDescent="0.2">
      <c r="K19190" s="15">
        <f t="shared" si="1302"/>
        <v>1</v>
      </c>
      <c r="L19190" s="17">
        <f t="shared" si="1303"/>
        <v>1680</v>
      </c>
      <c r="M19190" s="5">
        <f t="shared" si="1305"/>
        <v>0</v>
      </c>
      <c r="N19190" s="15">
        <f t="shared" si="1304"/>
        <v>0</v>
      </c>
    </row>
    <row r="19191" spans="11:14" x14ac:dyDescent="0.2">
      <c r="K19191" s="15">
        <f t="shared" si="1302"/>
        <v>1</v>
      </c>
      <c r="L19191" s="17">
        <f t="shared" si="1303"/>
        <v>1680</v>
      </c>
      <c r="M19191" s="5">
        <f t="shared" si="1305"/>
        <v>0</v>
      </c>
      <c r="N19191" s="15">
        <f t="shared" si="1304"/>
        <v>0</v>
      </c>
    </row>
    <row r="19192" spans="11:14" x14ac:dyDescent="0.2">
      <c r="K19192" s="15">
        <f t="shared" si="1302"/>
        <v>1</v>
      </c>
      <c r="L19192" s="17">
        <f t="shared" si="1303"/>
        <v>1680</v>
      </c>
      <c r="M19192" s="5">
        <f t="shared" si="1305"/>
        <v>0</v>
      </c>
      <c r="N19192" s="15">
        <f t="shared" si="1304"/>
        <v>0</v>
      </c>
    </row>
    <row r="19193" spans="11:14" x14ac:dyDescent="0.2">
      <c r="K19193" s="15">
        <f t="shared" si="1302"/>
        <v>1</v>
      </c>
      <c r="L19193" s="17">
        <f t="shared" si="1303"/>
        <v>1680</v>
      </c>
      <c r="M19193" s="5">
        <f t="shared" si="1305"/>
        <v>0</v>
      </c>
      <c r="N19193" s="15">
        <f t="shared" si="1304"/>
        <v>0</v>
      </c>
    </row>
    <row r="19194" spans="11:14" x14ac:dyDescent="0.2">
      <c r="K19194" s="15">
        <f t="shared" si="1302"/>
        <v>1</v>
      </c>
      <c r="L19194" s="17">
        <f t="shared" si="1303"/>
        <v>1680</v>
      </c>
      <c r="M19194" s="5">
        <f t="shared" si="1305"/>
        <v>0</v>
      </c>
      <c r="N19194" s="15">
        <f t="shared" si="1304"/>
        <v>0</v>
      </c>
    </row>
    <row r="19195" spans="11:14" x14ac:dyDescent="0.2">
      <c r="K19195" s="15">
        <f t="shared" si="1302"/>
        <v>1</v>
      </c>
      <c r="L19195" s="17">
        <f t="shared" si="1303"/>
        <v>1680</v>
      </c>
      <c r="M19195" s="5">
        <f t="shared" si="1305"/>
        <v>0</v>
      </c>
      <c r="N19195" s="15">
        <f t="shared" si="1304"/>
        <v>0</v>
      </c>
    </row>
    <row r="19196" spans="11:14" x14ac:dyDescent="0.2">
      <c r="K19196" s="15">
        <f t="shared" si="1302"/>
        <v>1</v>
      </c>
      <c r="L19196" s="17">
        <f t="shared" si="1303"/>
        <v>1680</v>
      </c>
      <c r="M19196" s="5">
        <f t="shared" si="1305"/>
        <v>0</v>
      </c>
      <c r="N19196" s="15">
        <f t="shared" si="1304"/>
        <v>0</v>
      </c>
    </row>
    <row r="19197" spans="11:14" x14ac:dyDescent="0.2">
      <c r="K19197" s="15">
        <f t="shared" si="1302"/>
        <v>1</v>
      </c>
      <c r="L19197" s="17">
        <f t="shared" si="1303"/>
        <v>1680</v>
      </c>
      <c r="M19197" s="5">
        <f t="shared" si="1305"/>
        <v>0</v>
      </c>
      <c r="N19197" s="15">
        <f t="shared" si="1304"/>
        <v>0</v>
      </c>
    </row>
    <row r="19198" spans="11:14" x14ac:dyDescent="0.2">
      <c r="K19198" s="15">
        <f t="shared" si="1302"/>
        <v>1</v>
      </c>
      <c r="L19198" s="17">
        <f t="shared" si="1303"/>
        <v>1680</v>
      </c>
      <c r="M19198" s="5">
        <f t="shared" si="1305"/>
        <v>0</v>
      </c>
      <c r="N19198" s="15">
        <f t="shared" si="1304"/>
        <v>0</v>
      </c>
    </row>
    <row r="19199" spans="11:14" x14ac:dyDescent="0.2">
      <c r="K19199" s="15">
        <f t="shared" si="1302"/>
        <v>1</v>
      </c>
      <c r="L19199" s="17">
        <f t="shared" si="1303"/>
        <v>1680</v>
      </c>
      <c r="M19199" s="5">
        <f t="shared" si="1305"/>
        <v>0</v>
      </c>
      <c r="N19199" s="15">
        <f t="shared" si="1304"/>
        <v>0</v>
      </c>
    </row>
    <row r="19200" spans="11:14" x14ac:dyDescent="0.2">
      <c r="K19200" s="15">
        <f t="shared" si="1302"/>
        <v>1</v>
      </c>
      <c r="L19200" s="17">
        <f t="shared" si="1303"/>
        <v>1680</v>
      </c>
      <c r="M19200" s="5">
        <f t="shared" si="1305"/>
        <v>0</v>
      </c>
      <c r="N19200" s="15">
        <f t="shared" si="1304"/>
        <v>0</v>
      </c>
    </row>
    <row r="19201" spans="11:14" x14ac:dyDescent="0.2">
      <c r="K19201" s="15">
        <f t="shared" si="1302"/>
        <v>1</v>
      </c>
      <c r="L19201" s="17">
        <f t="shared" si="1303"/>
        <v>1680</v>
      </c>
      <c r="M19201" s="5">
        <f t="shared" si="1305"/>
        <v>0</v>
      </c>
      <c r="N19201" s="15">
        <f t="shared" si="1304"/>
        <v>0</v>
      </c>
    </row>
    <row r="19202" spans="11:14" x14ac:dyDescent="0.2">
      <c r="K19202" s="15">
        <f t="shared" ref="K19202:K19265" si="1306">DATE(YEAR(E19202),MONTH(E19202),1)</f>
        <v>1</v>
      </c>
      <c r="L19202" s="17">
        <f t="shared" ref="L19202:L19265" si="1307">ROUND(($B$3-K19202)/365.25*12,0)</f>
        <v>1680</v>
      </c>
      <c r="M19202" s="5">
        <f t="shared" si="1305"/>
        <v>0</v>
      </c>
      <c r="N19202" s="15">
        <f t="shared" ref="N19202:N19265" si="1308">EDATE(E19202,D19202)</f>
        <v>0</v>
      </c>
    </row>
    <row r="19203" spans="11:14" x14ac:dyDescent="0.2">
      <c r="K19203" s="15">
        <f t="shared" si="1306"/>
        <v>1</v>
      </c>
      <c r="L19203" s="17">
        <f t="shared" si="1307"/>
        <v>1680</v>
      </c>
      <c r="M19203" s="5">
        <f t="shared" ref="M19203:M19266" si="1309">ROUND((N19203-K19203)/365.25*12,0)</f>
        <v>0</v>
      </c>
      <c r="N19203" s="15">
        <f t="shared" si="1308"/>
        <v>0</v>
      </c>
    </row>
    <row r="19204" spans="11:14" x14ac:dyDescent="0.2">
      <c r="K19204" s="15">
        <f t="shared" si="1306"/>
        <v>1</v>
      </c>
      <c r="L19204" s="17">
        <f t="shared" si="1307"/>
        <v>1680</v>
      </c>
      <c r="M19204" s="5">
        <f t="shared" si="1309"/>
        <v>0</v>
      </c>
      <c r="N19204" s="15">
        <f t="shared" si="1308"/>
        <v>0</v>
      </c>
    </row>
    <row r="19205" spans="11:14" x14ac:dyDescent="0.2">
      <c r="K19205" s="15">
        <f t="shared" si="1306"/>
        <v>1</v>
      </c>
      <c r="L19205" s="17">
        <f t="shared" si="1307"/>
        <v>1680</v>
      </c>
      <c r="M19205" s="5">
        <f t="shared" si="1309"/>
        <v>0</v>
      </c>
      <c r="N19205" s="15">
        <f t="shared" si="1308"/>
        <v>0</v>
      </c>
    </row>
    <row r="19206" spans="11:14" x14ac:dyDescent="0.2">
      <c r="K19206" s="15">
        <f t="shared" si="1306"/>
        <v>1</v>
      </c>
      <c r="L19206" s="17">
        <f t="shared" si="1307"/>
        <v>1680</v>
      </c>
      <c r="M19206" s="5">
        <f t="shared" si="1309"/>
        <v>0</v>
      </c>
      <c r="N19206" s="15">
        <f t="shared" si="1308"/>
        <v>0</v>
      </c>
    </row>
    <row r="19207" spans="11:14" x14ac:dyDescent="0.2">
      <c r="K19207" s="15">
        <f t="shared" si="1306"/>
        <v>1</v>
      </c>
      <c r="L19207" s="17">
        <f t="shared" si="1307"/>
        <v>1680</v>
      </c>
      <c r="M19207" s="5">
        <f t="shared" si="1309"/>
        <v>0</v>
      </c>
      <c r="N19207" s="15">
        <f t="shared" si="1308"/>
        <v>0</v>
      </c>
    </row>
    <row r="19208" spans="11:14" x14ac:dyDescent="0.2">
      <c r="K19208" s="15">
        <f t="shared" si="1306"/>
        <v>1</v>
      </c>
      <c r="L19208" s="17">
        <f t="shared" si="1307"/>
        <v>1680</v>
      </c>
      <c r="M19208" s="5">
        <f t="shared" si="1309"/>
        <v>0</v>
      </c>
      <c r="N19208" s="15">
        <f t="shared" si="1308"/>
        <v>0</v>
      </c>
    </row>
    <row r="19209" spans="11:14" x14ac:dyDescent="0.2">
      <c r="K19209" s="15">
        <f t="shared" si="1306"/>
        <v>1</v>
      </c>
      <c r="L19209" s="17">
        <f t="shared" si="1307"/>
        <v>1680</v>
      </c>
      <c r="M19209" s="5">
        <f t="shared" si="1309"/>
        <v>0</v>
      </c>
      <c r="N19209" s="15">
        <f t="shared" si="1308"/>
        <v>0</v>
      </c>
    </row>
    <row r="19210" spans="11:14" x14ac:dyDescent="0.2">
      <c r="K19210" s="15">
        <f t="shared" si="1306"/>
        <v>1</v>
      </c>
      <c r="L19210" s="17">
        <f t="shared" si="1307"/>
        <v>1680</v>
      </c>
      <c r="M19210" s="5">
        <f t="shared" si="1309"/>
        <v>0</v>
      </c>
      <c r="N19210" s="15">
        <f t="shared" si="1308"/>
        <v>0</v>
      </c>
    </row>
    <row r="19211" spans="11:14" x14ac:dyDescent="0.2">
      <c r="K19211" s="15">
        <f t="shared" si="1306"/>
        <v>1</v>
      </c>
      <c r="L19211" s="17">
        <f t="shared" si="1307"/>
        <v>1680</v>
      </c>
      <c r="M19211" s="5">
        <f t="shared" si="1309"/>
        <v>0</v>
      </c>
      <c r="N19211" s="15">
        <f t="shared" si="1308"/>
        <v>0</v>
      </c>
    </row>
    <row r="19212" spans="11:14" x14ac:dyDescent="0.2">
      <c r="K19212" s="15">
        <f t="shared" si="1306"/>
        <v>1</v>
      </c>
      <c r="L19212" s="17">
        <f t="shared" si="1307"/>
        <v>1680</v>
      </c>
      <c r="M19212" s="5">
        <f t="shared" si="1309"/>
        <v>0</v>
      </c>
      <c r="N19212" s="15">
        <f t="shared" si="1308"/>
        <v>0</v>
      </c>
    </row>
    <row r="19213" spans="11:14" x14ac:dyDescent="0.2">
      <c r="K19213" s="15">
        <f t="shared" si="1306"/>
        <v>1</v>
      </c>
      <c r="L19213" s="17">
        <f t="shared" si="1307"/>
        <v>1680</v>
      </c>
      <c r="M19213" s="5">
        <f t="shared" si="1309"/>
        <v>0</v>
      </c>
      <c r="N19213" s="15">
        <f t="shared" si="1308"/>
        <v>0</v>
      </c>
    </row>
    <row r="19214" spans="11:14" x14ac:dyDescent="0.2">
      <c r="K19214" s="15">
        <f t="shared" si="1306"/>
        <v>1</v>
      </c>
      <c r="L19214" s="17">
        <f t="shared" si="1307"/>
        <v>1680</v>
      </c>
      <c r="M19214" s="5">
        <f t="shared" si="1309"/>
        <v>0</v>
      </c>
      <c r="N19214" s="15">
        <f t="shared" si="1308"/>
        <v>0</v>
      </c>
    </row>
    <row r="19215" spans="11:14" x14ac:dyDescent="0.2">
      <c r="K19215" s="15">
        <f t="shared" si="1306"/>
        <v>1</v>
      </c>
      <c r="L19215" s="17">
        <f t="shared" si="1307"/>
        <v>1680</v>
      </c>
      <c r="M19215" s="5">
        <f t="shared" si="1309"/>
        <v>0</v>
      </c>
      <c r="N19215" s="15">
        <f t="shared" si="1308"/>
        <v>0</v>
      </c>
    </row>
    <row r="19216" spans="11:14" x14ac:dyDescent="0.2">
      <c r="K19216" s="15">
        <f t="shared" si="1306"/>
        <v>1</v>
      </c>
      <c r="L19216" s="17">
        <f t="shared" si="1307"/>
        <v>1680</v>
      </c>
      <c r="M19216" s="5">
        <f t="shared" si="1309"/>
        <v>0</v>
      </c>
      <c r="N19216" s="15">
        <f t="shared" si="1308"/>
        <v>0</v>
      </c>
    </row>
    <row r="19217" spans="11:14" x14ac:dyDescent="0.2">
      <c r="K19217" s="15">
        <f t="shared" si="1306"/>
        <v>1</v>
      </c>
      <c r="L19217" s="17">
        <f t="shared" si="1307"/>
        <v>1680</v>
      </c>
      <c r="M19217" s="5">
        <f t="shared" si="1309"/>
        <v>0</v>
      </c>
      <c r="N19217" s="15">
        <f t="shared" si="1308"/>
        <v>0</v>
      </c>
    </row>
    <row r="19218" spans="11:14" x14ac:dyDescent="0.2">
      <c r="K19218" s="15">
        <f t="shared" si="1306"/>
        <v>1</v>
      </c>
      <c r="L19218" s="17">
        <f t="shared" si="1307"/>
        <v>1680</v>
      </c>
      <c r="M19218" s="5">
        <f t="shared" si="1309"/>
        <v>0</v>
      </c>
      <c r="N19218" s="15">
        <f t="shared" si="1308"/>
        <v>0</v>
      </c>
    </row>
    <row r="19219" spans="11:14" x14ac:dyDescent="0.2">
      <c r="K19219" s="15">
        <f t="shared" si="1306"/>
        <v>1</v>
      </c>
      <c r="L19219" s="17">
        <f t="shared" si="1307"/>
        <v>1680</v>
      </c>
      <c r="M19219" s="5">
        <f t="shared" si="1309"/>
        <v>0</v>
      </c>
      <c r="N19219" s="15">
        <f t="shared" si="1308"/>
        <v>0</v>
      </c>
    </row>
    <row r="19220" spans="11:14" x14ac:dyDescent="0.2">
      <c r="K19220" s="15">
        <f t="shared" si="1306"/>
        <v>1</v>
      </c>
      <c r="L19220" s="17">
        <f t="shared" si="1307"/>
        <v>1680</v>
      </c>
      <c r="M19220" s="5">
        <f t="shared" si="1309"/>
        <v>0</v>
      </c>
      <c r="N19220" s="15">
        <f t="shared" si="1308"/>
        <v>0</v>
      </c>
    </row>
    <row r="19221" spans="11:14" x14ac:dyDescent="0.2">
      <c r="K19221" s="15">
        <f t="shared" si="1306"/>
        <v>1</v>
      </c>
      <c r="L19221" s="17">
        <f t="shared" si="1307"/>
        <v>1680</v>
      </c>
      <c r="M19221" s="5">
        <f t="shared" si="1309"/>
        <v>0</v>
      </c>
      <c r="N19221" s="15">
        <f t="shared" si="1308"/>
        <v>0</v>
      </c>
    </row>
    <row r="19222" spans="11:14" x14ac:dyDescent="0.2">
      <c r="K19222" s="15">
        <f t="shared" si="1306"/>
        <v>1</v>
      </c>
      <c r="L19222" s="17">
        <f t="shared" si="1307"/>
        <v>1680</v>
      </c>
      <c r="M19222" s="5">
        <f t="shared" si="1309"/>
        <v>0</v>
      </c>
      <c r="N19222" s="15">
        <f t="shared" si="1308"/>
        <v>0</v>
      </c>
    </row>
    <row r="19223" spans="11:14" x14ac:dyDescent="0.2">
      <c r="K19223" s="15">
        <f t="shared" si="1306"/>
        <v>1</v>
      </c>
      <c r="L19223" s="17">
        <f t="shared" si="1307"/>
        <v>1680</v>
      </c>
      <c r="M19223" s="5">
        <f t="shared" si="1309"/>
        <v>0</v>
      </c>
      <c r="N19223" s="15">
        <f t="shared" si="1308"/>
        <v>0</v>
      </c>
    </row>
    <row r="19224" spans="11:14" x14ac:dyDescent="0.2">
      <c r="K19224" s="15">
        <f t="shared" si="1306"/>
        <v>1</v>
      </c>
      <c r="L19224" s="17">
        <f t="shared" si="1307"/>
        <v>1680</v>
      </c>
      <c r="M19224" s="5">
        <f t="shared" si="1309"/>
        <v>0</v>
      </c>
      <c r="N19224" s="15">
        <f t="shared" si="1308"/>
        <v>0</v>
      </c>
    </row>
    <row r="19225" spans="11:14" x14ac:dyDescent="0.2">
      <c r="K19225" s="15">
        <f t="shared" si="1306"/>
        <v>1</v>
      </c>
      <c r="L19225" s="17">
        <f t="shared" si="1307"/>
        <v>1680</v>
      </c>
      <c r="M19225" s="5">
        <f t="shared" si="1309"/>
        <v>0</v>
      </c>
      <c r="N19225" s="15">
        <f t="shared" si="1308"/>
        <v>0</v>
      </c>
    </row>
    <row r="19226" spans="11:14" x14ac:dyDescent="0.2">
      <c r="K19226" s="15">
        <f t="shared" si="1306"/>
        <v>1</v>
      </c>
      <c r="L19226" s="17">
        <f t="shared" si="1307"/>
        <v>1680</v>
      </c>
      <c r="M19226" s="5">
        <f t="shared" si="1309"/>
        <v>0</v>
      </c>
      <c r="N19226" s="15">
        <f t="shared" si="1308"/>
        <v>0</v>
      </c>
    </row>
    <row r="19227" spans="11:14" x14ac:dyDescent="0.2">
      <c r="K19227" s="15">
        <f t="shared" si="1306"/>
        <v>1</v>
      </c>
      <c r="L19227" s="17">
        <f t="shared" si="1307"/>
        <v>1680</v>
      </c>
      <c r="M19227" s="5">
        <f t="shared" si="1309"/>
        <v>0</v>
      </c>
      <c r="N19227" s="15">
        <f t="shared" si="1308"/>
        <v>0</v>
      </c>
    </row>
    <row r="19228" spans="11:14" x14ac:dyDescent="0.2">
      <c r="K19228" s="15">
        <f t="shared" si="1306"/>
        <v>1</v>
      </c>
      <c r="L19228" s="17">
        <f t="shared" si="1307"/>
        <v>1680</v>
      </c>
      <c r="M19228" s="5">
        <f t="shared" si="1309"/>
        <v>0</v>
      </c>
      <c r="N19228" s="15">
        <f t="shared" si="1308"/>
        <v>0</v>
      </c>
    </row>
    <row r="19229" spans="11:14" x14ac:dyDescent="0.2">
      <c r="K19229" s="15">
        <f t="shared" si="1306"/>
        <v>1</v>
      </c>
      <c r="L19229" s="17">
        <f t="shared" si="1307"/>
        <v>1680</v>
      </c>
      <c r="M19229" s="5">
        <f t="shared" si="1309"/>
        <v>0</v>
      </c>
      <c r="N19229" s="15">
        <f t="shared" si="1308"/>
        <v>0</v>
      </c>
    </row>
    <row r="19230" spans="11:14" x14ac:dyDescent="0.2">
      <c r="K19230" s="15">
        <f t="shared" si="1306"/>
        <v>1</v>
      </c>
      <c r="L19230" s="17">
        <f t="shared" si="1307"/>
        <v>1680</v>
      </c>
      <c r="M19230" s="5">
        <f t="shared" si="1309"/>
        <v>0</v>
      </c>
      <c r="N19230" s="15">
        <f t="shared" si="1308"/>
        <v>0</v>
      </c>
    </row>
    <row r="19231" spans="11:14" x14ac:dyDescent="0.2">
      <c r="K19231" s="15">
        <f t="shared" si="1306"/>
        <v>1</v>
      </c>
      <c r="L19231" s="17">
        <f t="shared" si="1307"/>
        <v>1680</v>
      </c>
      <c r="M19231" s="5">
        <f t="shared" si="1309"/>
        <v>0</v>
      </c>
      <c r="N19231" s="15">
        <f t="shared" si="1308"/>
        <v>0</v>
      </c>
    </row>
    <row r="19232" spans="11:14" x14ac:dyDescent="0.2">
      <c r="K19232" s="15">
        <f t="shared" si="1306"/>
        <v>1</v>
      </c>
      <c r="L19232" s="17">
        <f t="shared" si="1307"/>
        <v>1680</v>
      </c>
      <c r="M19232" s="5">
        <f t="shared" si="1309"/>
        <v>0</v>
      </c>
      <c r="N19232" s="15">
        <f t="shared" si="1308"/>
        <v>0</v>
      </c>
    </row>
    <row r="19233" spans="11:14" x14ac:dyDescent="0.2">
      <c r="K19233" s="15">
        <f t="shared" si="1306"/>
        <v>1</v>
      </c>
      <c r="L19233" s="17">
        <f t="shared" si="1307"/>
        <v>1680</v>
      </c>
      <c r="M19233" s="5">
        <f t="shared" si="1309"/>
        <v>0</v>
      </c>
      <c r="N19233" s="15">
        <f t="shared" si="1308"/>
        <v>0</v>
      </c>
    </row>
    <row r="19234" spans="11:14" x14ac:dyDescent="0.2">
      <c r="K19234" s="15">
        <f t="shared" si="1306"/>
        <v>1</v>
      </c>
      <c r="L19234" s="17">
        <f t="shared" si="1307"/>
        <v>1680</v>
      </c>
      <c r="M19234" s="5">
        <f t="shared" si="1309"/>
        <v>0</v>
      </c>
      <c r="N19234" s="15">
        <f t="shared" si="1308"/>
        <v>0</v>
      </c>
    </row>
    <row r="19235" spans="11:14" x14ac:dyDescent="0.2">
      <c r="K19235" s="15">
        <f t="shared" si="1306"/>
        <v>1</v>
      </c>
      <c r="L19235" s="17">
        <f t="shared" si="1307"/>
        <v>1680</v>
      </c>
      <c r="M19235" s="5">
        <f t="shared" si="1309"/>
        <v>0</v>
      </c>
      <c r="N19235" s="15">
        <f t="shared" si="1308"/>
        <v>0</v>
      </c>
    </row>
    <row r="19236" spans="11:14" x14ac:dyDescent="0.2">
      <c r="K19236" s="15">
        <f t="shared" si="1306"/>
        <v>1</v>
      </c>
      <c r="L19236" s="17">
        <f t="shared" si="1307"/>
        <v>1680</v>
      </c>
      <c r="M19236" s="5">
        <f t="shared" si="1309"/>
        <v>0</v>
      </c>
      <c r="N19236" s="15">
        <f t="shared" si="1308"/>
        <v>0</v>
      </c>
    </row>
    <row r="19237" spans="11:14" x14ac:dyDescent="0.2">
      <c r="K19237" s="15">
        <f t="shared" si="1306"/>
        <v>1</v>
      </c>
      <c r="L19237" s="17">
        <f t="shared" si="1307"/>
        <v>1680</v>
      </c>
      <c r="M19237" s="5">
        <f t="shared" si="1309"/>
        <v>0</v>
      </c>
      <c r="N19237" s="15">
        <f t="shared" si="1308"/>
        <v>0</v>
      </c>
    </row>
    <row r="19238" spans="11:14" x14ac:dyDescent="0.2">
      <c r="K19238" s="15">
        <f t="shared" si="1306"/>
        <v>1</v>
      </c>
      <c r="L19238" s="17">
        <f t="shared" si="1307"/>
        <v>1680</v>
      </c>
      <c r="M19238" s="5">
        <f t="shared" si="1309"/>
        <v>0</v>
      </c>
      <c r="N19238" s="15">
        <f t="shared" si="1308"/>
        <v>0</v>
      </c>
    </row>
    <row r="19239" spans="11:14" x14ac:dyDescent="0.2">
      <c r="K19239" s="15">
        <f t="shared" si="1306"/>
        <v>1</v>
      </c>
      <c r="L19239" s="17">
        <f t="shared" si="1307"/>
        <v>1680</v>
      </c>
      <c r="M19239" s="5">
        <f t="shared" si="1309"/>
        <v>0</v>
      </c>
      <c r="N19239" s="15">
        <f t="shared" si="1308"/>
        <v>0</v>
      </c>
    </row>
    <row r="19240" spans="11:14" x14ac:dyDescent="0.2">
      <c r="K19240" s="15">
        <f t="shared" si="1306"/>
        <v>1</v>
      </c>
      <c r="L19240" s="17">
        <f t="shared" si="1307"/>
        <v>1680</v>
      </c>
      <c r="M19240" s="5">
        <f t="shared" si="1309"/>
        <v>0</v>
      </c>
      <c r="N19240" s="15">
        <f t="shared" si="1308"/>
        <v>0</v>
      </c>
    </row>
    <row r="19241" spans="11:14" x14ac:dyDescent="0.2">
      <c r="K19241" s="15">
        <f t="shared" si="1306"/>
        <v>1</v>
      </c>
      <c r="L19241" s="17">
        <f t="shared" si="1307"/>
        <v>1680</v>
      </c>
      <c r="M19241" s="5">
        <f t="shared" si="1309"/>
        <v>0</v>
      </c>
      <c r="N19241" s="15">
        <f t="shared" si="1308"/>
        <v>0</v>
      </c>
    </row>
    <row r="19242" spans="11:14" x14ac:dyDescent="0.2">
      <c r="K19242" s="15">
        <f t="shared" si="1306"/>
        <v>1</v>
      </c>
      <c r="L19242" s="17">
        <f t="shared" si="1307"/>
        <v>1680</v>
      </c>
      <c r="M19242" s="5">
        <f t="shared" si="1309"/>
        <v>0</v>
      </c>
      <c r="N19242" s="15">
        <f t="shared" si="1308"/>
        <v>0</v>
      </c>
    </row>
    <row r="19243" spans="11:14" x14ac:dyDescent="0.2">
      <c r="K19243" s="15">
        <f t="shared" si="1306"/>
        <v>1</v>
      </c>
      <c r="L19243" s="17">
        <f t="shared" si="1307"/>
        <v>1680</v>
      </c>
      <c r="M19243" s="5">
        <f t="shared" si="1309"/>
        <v>0</v>
      </c>
      <c r="N19243" s="15">
        <f t="shared" si="1308"/>
        <v>0</v>
      </c>
    </row>
    <row r="19244" spans="11:14" x14ac:dyDescent="0.2">
      <c r="K19244" s="15">
        <f t="shared" si="1306"/>
        <v>1</v>
      </c>
      <c r="L19244" s="17">
        <f t="shared" si="1307"/>
        <v>1680</v>
      </c>
      <c r="M19244" s="5">
        <f t="shared" si="1309"/>
        <v>0</v>
      </c>
      <c r="N19244" s="15">
        <f t="shared" si="1308"/>
        <v>0</v>
      </c>
    </row>
    <row r="19245" spans="11:14" x14ac:dyDescent="0.2">
      <c r="K19245" s="15">
        <f t="shared" si="1306"/>
        <v>1</v>
      </c>
      <c r="L19245" s="17">
        <f t="shared" si="1307"/>
        <v>1680</v>
      </c>
      <c r="M19245" s="5">
        <f t="shared" si="1309"/>
        <v>0</v>
      </c>
      <c r="N19245" s="15">
        <f t="shared" si="1308"/>
        <v>0</v>
      </c>
    </row>
    <row r="19246" spans="11:14" x14ac:dyDescent="0.2">
      <c r="K19246" s="15">
        <f t="shared" si="1306"/>
        <v>1</v>
      </c>
      <c r="L19246" s="17">
        <f t="shared" si="1307"/>
        <v>1680</v>
      </c>
      <c r="M19246" s="5">
        <f t="shared" si="1309"/>
        <v>0</v>
      </c>
      <c r="N19246" s="15">
        <f t="shared" si="1308"/>
        <v>0</v>
      </c>
    </row>
    <row r="19247" spans="11:14" x14ac:dyDescent="0.2">
      <c r="K19247" s="15">
        <f t="shared" si="1306"/>
        <v>1</v>
      </c>
      <c r="L19247" s="17">
        <f t="shared" si="1307"/>
        <v>1680</v>
      </c>
      <c r="M19247" s="5">
        <f t="shared" si="1309"/>
        <v>0</v>
      </c>
      <c r="N19247" s="15">
        <f t="shared" si="1308"/>
        <v>0</v>
      </c>
    </row>
    <row r="19248" spans="11:14" x14ac:dyDescent="0.2">
      <c r="K19248" s="15">
        <f t="shared" si="1306"/>
        <v>1</v>
      </c>
      <c r="L19248" s="17">
        <f t="shared" si="1307"/>
        <v>1680</v>
      </c>
      <c r="M19248" s="5">
        <f t="shared" si="1309"/>
        <v>0</v>
      </c>
      <c r="N19248" s="15">
        <f t="shared" si="1308"/>
        <v>0</v>
      </c>
    </row>
    <row r="19249" spans="11:14" x14ac:dyDescent="0.2">
      <c r="K19249" s="15">
        <f t="shared" si="1306"/>
        <v>1</v>
      </c>
      <c r="L19249" s="17">
        <f t="shared" si="1307"/>
        <v>1680</v>
      </c>
      <c r="M19249" s="5">
        <f t="shared" si="1309"/>
        <v>0</v>
      </c>
      <c r="N19249" s="15">
        <f t="shared" si="1308"/>
        <v>0</v>
      </c>
    </row>
    <row r="19250" spans="11:14" x14ac:dyDescent="0.2">
      <c r="K19250" s="15">
        <f t="shared" si="1306"/>
        <v>1</v>
      </c>
      <c r="L19250" s="17">
        <f t="shared" si="1307"/>
        <v>1680</v>
      </c>
      <c r="M19250" s="5">
        <f t="shared" si="1309"/>
        <v>0</v>
      </c>
      <c r="N19250" s="15">
        <f t="shared" si="1308"/>
        <v>0</v>
      </c>
    </row>
    <row r="19251" spans="11:14" x14ac:dyDescent="0.2">
      <c r="K19251" s="15">
        <f t="shared" si="1306"/>
        <v>1</v>
      </c>
      <c r="L19251" s="17">
        <f t="shared" si="1307"/>
        <v>1680</v>
      </c>
      <c r="M19251" s="5">
        <f t="shared" si="1309"/>
        <v>0</v>
      </c>
      <c r="N19251" s="15">
        <f t="shared" si="1308"/>
        <v>0</v>
      </c>
    </row>
    <row r="19252" spans="11:14" x14ac:dyDescent="0.2">
      <c r="K19252" s="15">
        <f t="shared" si="1306"/>
        <v>1</v>
      </c>
      <c r="L19252" s="17">
        <f t="shared" si="1307"/>
        <v>1680</v>
      </c>
      <c r="M19252" s="5">
        <f t="shared" si="1309"/>
        <v>0</v>
      </c>
      <c r="N19252" s="15">
        <f t="shared" si="1308"/>
        <v>0</v>
      </c>
    </row>
    <row r="19253" spans="11:14" x14ac:dyDescent="0.2">
      <c r="K19253" s="15">
        <f t="shared" si="1306"/>
        <v>1</v>
      </c>
      <c r="L19253" s="17">
        <f t="shared" si="1307"/>
        <v>1680</v>
      </c>
      <c r="M19253" s="5">
        <f t="shared" si="1309"/>
        <v>0</v>
      </c>
      <c r="N19253" s="15">
        <f t="shared" si="1308"/>
        <v>0</v>
      </c>
    </row>
    <row r="19254" spans="11:14" x14ac:dyDescent="0.2">
      <c r="K19254" s="15">
        <f t="shared" si="1306"/>
        <v>1</v>
      </c>
      <c r="L19254" s="17">
        <f t="shared" si="1307"/>
        <v>1680</v>
      </c>
      <c r="M19254" s="5">
        <f t="shared" si="1309"/>
        <v>0</v>
      </c>
      <c r="N19254" s="15">
        <f t="shared" si="1308"/>
        <v>0</v>
      </c>
    </row>
    <row r="19255" spans="11:14" x14ac:dyDescent="0.2">
      <c r="K19255" s="15">
        <f t="shared" si="1306"/>
        <v>1</v>
      </c>
      <c r="L19255" s="17">
        <f t="shared" si="1307"/>
        <v>1680</v>
      </c>
      <c r="M19255" s="5">
        <f t="shared" si="1309"/>
        <v>0</v>
      </c>
      <c r="N19255" s="15">
        <f t="shared" si="1308"/>
        <v>0</v>
      </c>
    </row>
    <row r="19256" spans="11:14" x14ac:dyDescent="0.2">
      <c r="K19256" s="15">
        <f t="shared" si="1306"/>
        <v>1</v>
      </c>
      <c r="L19256" s="17">
        <f t="shared" si="1307"/>
        <v>1680</v>
      </c>
      <c r="M19256" s="5">
        <f t="shared" si="1309"/>
        <v>0</v>
      </c>
      <c r="N19256" s="15">
        <f t="shared" si="1308"/>
        <v>0</v>
      </c>
    </row>
    <row r="19257" spans="11:14" x14ac:dyDescent="0.2">
      <c r="K19257" s="15">
        <f t="shared" si="1306"/>
        <v>1</v>
      </c>
      <c r="L19257" s="17">
        <f t="shared" si="1307"/>
        <v>1680</v>
      </c>
      <c r="M19257" s="5">
        <f t="shared" si="1309"/>
        <v>0</v>
      </c>
      <c r="N19257" s="15">
        <f t="shared" si="1308"/>
        <v>0</v>
      </c>
    </row>
    <row r="19258" spans="11:14" x14ac:dyDescent="0.2">
      <c r="K19258" s="15">
        <f t="shared" si="1306"/>
        <v>1</v>
      </c>
      <c r="L19258" s="17">
        <f t="shared" si="1307"/>
        <v>1680</v>
      </c>
      <c r="M19258" s="5">
        <f t="shared" si="1309"/>
        <v>0</v>
      </c>
      <c r="N19258" s="15">
        <f t="shared" si="1308"/>
        <v>0</v>
      </c>
    </row>
    <row r="19259" spans="11:14" x14ac:dyDescent="0.2">
      <c r="K19259" s="15">
        <f t="shared" si="1306"/>
        <v>1</v>
      </c>
      <c r="L19259" s="17">
        <f t="shared" si="1307"/>
        <v>1680</v>
      </c>
      <c r="M19259" s="5">
        <f t="shared" si="1309"/>
        <v>0</v>
      </c>
      <c r="N19259" s="15">
        <f t="shared" si="1308"/>
        <v>0</v>
      </c>
    </row>
    <row r="19260" spans="11:14" x14ac:dyDescent="0.2">
      <c r="K19260" s="15">
        <f t="shared" si="1306"/>
        <v>1</v>
      </c>
      <c r="L19260" s="17">
        <f t="shared" si="1307"/>
        <v>1680</v>
      </c>
      <c r="M19260" s="5">
        <f t="shared" si="1309"/>
        <v>0</v>
      </c>
      <c r="N19260" s="15">
        <f t="shared" si="1308"/>
        <v>0</v>
      </c>
    </row>
    <row r="19261" spans="11:14" x14ac:dyDescent="0.2">
      <c r="K19261" s="15">
        <f t="shared" si="1306"/>
        <v>1</v>
      </c>
      <c r="L19261" s="17">
        <f t="shared" si="1307"/>
        <v>1680</v>
      </c>
      <c r="M19261" s="5">
        <f t="shared" si="1309"/>
        <v>0</v>
      </c>
      <c r="N19261" s="15">
        <f t="shared" si="1308"/>
        <v>0</v>
      </c>
    </row>
    <row r="19262" spans="11:14" x14ac:dyDescent="0.2">
      <c r="K19262" s="15">
        <f t="shared" si="1306"/>
        <v>1</v>
      </c>
      <c r="L19262" s="17">
        <f t="shared" si="1307"/>
        <v>1680</v>
      </c>
      <c r="M19262" s="5">
        <f t="shared" si="1309"/>
        <v>0</v>
      </c>
      <c r="N19262" s="15">
        <f t="shared" si="1308"/>
        <v>0</v>
      </c>
    </row>
    <row r="19263" spans="11:14" x14ac:dyDescent="0.2">
      <c r="K19263" s="15">
        <f t="shared" si="1306"/>
        <v>1</v>
      </c>
      <c r="L19263" s="17">
        <f t="shared" si="1307"/>
        <v>1680</v>
      </c>
      <c r="M19263" s="5">
        <f t="shared" si="1309"/>
        <v>0</v>
      </c>
      <c r="N19263" s="15">
        <f t="shared" si="1308"/>
        <v>0</v>
      </c>
    </row>
    <row r="19264" spans="11:14" x14ac:dyDescent="0.2">
      <c r="K19264" s="15">
        <f t="shared" si="1306"/>
        <v>1</v>
      </c>
      <c r="L19264" s="17">
        <f t="shared" si="1307"/>
        <v>1680</v>
      </c>
      <c r="M19264" s="5">
        <f t="shared" si="1309"/>
        <v>0</v>
      </c>
      <c r="N19264" s="15">
        <f t="shared" si="1308"/>
        <v>0</v>
      </c>
    </row>
    <row r="19265" spans="11:14" x14ac:dyDescent="0.2">
      <c r="K19265" s="15">
        <f t="shared" si="1306"/>
        <v>1</v>
      </c>
      <c r="L19265" s="17">
        <f t="shared" si="1307"/>
        <v>1680</v>
      </c>
      <c r="M19265" s="5">
        <f t="shared" si="1309"/>
        <v>0</v>
      </c>
      <c r="N19265" s="15">
        <f t="shared" si="1308"/>
        <v>0</v>
      </c>
    </row>
    <row r="19266" spans="11:14" x14ac:dyDescent="0.2">
      <c r="K19266" s="15">
        <f t="shared" ref="K19266:K19329" si="1310">DATE(YEAR(E19266),MONTH(E19266),1)</f>
        <v>1</v>
      </c>
      <c r="L19266" s="17">
        <f t="shared" ref="L19266:L19329" si="1311">ROUND(($B$3-K19266)/365.25*12,0)</f>
        <v>1680</v>
      </c>
      <c r="M19266" s="5">
        <f t="shared" si="1309"/>
        <v>0</v>
      </c>
      <c r="N19266" s="15">
        <f t="shared" ref="N19266:N19329" si="1312">EDATE(E19266,D19266)</f>
        <v>0</v>
      </c>
    </row>
    <row r="19267" spans="11:14" x14ac:dyDescent="0.2">
      <c r="K19267" s="15">
        <f t="shared" si="1310"/>
        <v>1</v>
      </c>
      <c r="L19267" s="17">
        <f t="shared" si="1311"/>
        <v>1680</v>
      </c>
      <c r="M19267" s="5">
        <f t="shared" ref="M19267:M19330" si="1313">ROUND((N19267-K19267)/365.25*12,0)</f>
        <v>0</v>
      </c>
      <c r="N19267" s="15">
        <f t="shared" si="1312"/>
        <v>0</v>
      </c>
    </row>
    <row r="19268" spans="11:14" x14ac:dyDescent="0.2">
      <c r="K19268" s="15">
        <f t="shared" si="1310"/>
        <v>1</v>
      </c>
      <c r="L19268" s="17">
        <f t="shared" si="1311"/>
        <v>1680</v>
      </c>
      <c r="M19268" s="5">
        <f t="shared" si="1313"/>
        <v>0</v>
      </c>
      <c r="N19268" s="15">
        <f t="shared" si="1312"/>
        <v>0</v>
      </c>
    </row>
    <row r="19269" spans="11:14" x14ac:dyDescent="0.2">
      <c r="K19269" s="15">
        <f t="shared" si="1310"/>
        <v>1</v>
      </c>
      <c r="L19269" s="17">
        <f t="shared" si="1311"/>
        <v>1680</v>
      </c>
      <c r="M19269" s="5">
        <f t="shared" si="1313"/>
        <v>0</v>
      </c>
      <c r="N19269" s="15">
        <f t="shared" si="1312"/>
        <v>0</v>
      </c>
    </row>
    <row r="19270" spans="11:14" x14ac:dyDescent="0.2">
      <c r="K19270" s="15">
        <f t="shared" si="1310"/>
        <v>1</v>
      </c>
      <c r="L19270" s="17">
        <f t="shared" si="1311"/>
        <v>1680</v>
      </c>
      <c r="M19270" s="5">
        <f t="shared" si="1313"/>
        <v>0</v>
      </c>
      <c r="N19270" s="15">
        <f t="shared" si="1312"/>
        <v>0</v>
      </c>
    </row>
    <row r="19271" spans="11:14" x14ac:dyDescent="0.2">
      <c r="K19271" s="15">
        <f t="shared" si="1310"/>
        <v>1</v>
      </c>
      <c r="L19271" s="17">
        <f t="shared" si="1311"/>
        <v>1680</v>
      </c>
      <c r="M19271" s="5">
        <f t="shared" si="1313"/>
        <v>0</v>
      </c>
      <c r="N19271" s="15">
        <f t="shared" si="1312"/>
        <v>0</v>
      </c>
    </row>
    <row r="19272" spans="11:14" x14ac:dyDescent="0.2">
      <c r="K19272" s="15">
        <f t="shared" si="1310"/>
        <v>1</v>
      </c>
      <c r="L19272" s="17">
        <f t="shared" si="1311"/>
        <v>1680</v>
      </c>
      <c r="M19272" s="5">
        <f t="shared" si="1313"/>
        <v>0</v>
      </c>
      <c r="N19272" s="15">
        <f t="shared" si="1312"/>
        <v>0</v>
      </c>
    </row>
    <row r="19273" spans="11:14" x14ac:dyDescent="0.2">
      <c r="K19273" s="15">
        <f t="shared" si="1310"/>
        <v>1</v>
      </c>
      <c r="L19273" s="17">
        <f t="shared" si="1311"/>
        <v>1680</v>
      </c>
      <c r="M19273" s="5">
        <f t="shared" si="1313"/>
        <v>0</v>
      </c>
      <c r="N19273" s="15">
        <f t="shared" si="1312"/>
        <v>0</v>
      </c>
    </row>
    <row r="19274" spans="11:14" x14ac:dyDescent="0.2">
      <c r="K19274" s="15">
        <f t="shared" si="1310"/>
        <v>1</v>
      </c>
      <c r="L19274" s="17">
        <f t="shared" si="1311"/>
        <v>1680</v>
      </c>
      <c r="M19274" s="5">
        <f t="shared" si="1313"/>
        <v>0</v>
      </c>
      <c r="N19274" s="15">
        <f t="shared" si="1312"/>
        <v>0</v>
      </c>
    </row>
    <row r="19275" spans="11:14" x14ac:dyDescent="0.2">
      <c r="K19275" s="15">
        <f t="shared" si="1310"/>
        <v>1</v>
      </c>
      <c r="L19275" s="17">
        <f t="shared" si="1311"/>
        <v>1680</v>
      </c>
      <c r="M19275" s="5">
        <f t="shared" si="1313"/>
        <v>0</v>
      </c>
      <c r="N19275" s="15">
        <f t="shared" si="1312"/>
        <v>0</v>
      </c>
    </row>
    <row r="19276" spans="11:14" x14ac:dyDescent="0.2">
      <c r="K19276" s="15">
        <f t="shared" si="1310"/>
        <v>1</v>
      </c>
      <c r="L19276" s="17">
        <f t="shared" si="1311"/>
        <v>1680</v>
      </c>
      <c r="M19276" s="5">
        <f t="shared" si="1313"/>
        <v>0</v>
      </c>
      <c r="N19276" s="15">
        <f t="shared" si="1312"/>
        <v>0</v>
      </c>
    </row>
    <row r="19277" spans="11:14" x14ac:dyDescent="0.2">
      <c r="K19277" s="15">
        <f t="shared" si="1310"/>
        <v>1</v>
      </c>
      <c r="L19277" s="17">
        <f t="shared" si="1311"/>
        <v>1680</v>
      </c>
      <c r="M19277" s="5">
        <f t="shared" si="1313"/>
        <v>0</v>
      </c>
      <c r="N19277" s="15">
        <f t="shared" si="1312"/>
        <v>0</v>
      </c>
    </row>
    <row r="19278" spans="11:14" x14ac:dyDescent="0.2">
      <c r="K19278" s="15">
        <f t="shared" si="1310"/>
        <v>1</v>
      </c>
      <c r="L19278" s="17">
        <f t="shared" si="1311"/>
        <v>1680</v>
      </c>
      <c r="M19278" s="5">
        <f t="shared" si="1313"/>
        <v>0</v>
      </c>
      <c r="N19278" s="15">
        <f t="shared" si="1312"/>
        <v>0</v>
      </c>
    </row>
    <row r="19279" spans="11:14" x14ac:dyDescent="0.2">
      <c r="K19279" s="15">
        <f t="shared" si="1310"/>
        <v>1</v>
      </c>
      <c r="L19279" s="17">
        <f t="shared" si="1311"/>
        <v>1680</v>
      </c>
      <c r="M19279" s="5">
        <f t="shared" si="1313"/>
        <v>0</v>
      </c>
      <c r="N19279" s="15">
        <f t="shared" si="1312"/>
        <v>0</v>
      </c>
    </row>
    <row r="19280" spans="11:14" x14ac:dyDescent="0.2">
      <c r="K19280" s="15">
        <f t="shared" si="1310"/>
        <v>1</v>
      </c>
      <c r="L19280" s="17">
        <f t="shared" si="1311"/>
        <v>1680</v>
      </c>
      <c r="M19280" s="5">
        <f t="shared" si="1313"/>
        <v>0</v>
      </c>
      <c r="N19280" s="15">
        <f t="shared" si="1312"/>
        <v>0</v>
      </c>
    </row>
    <row r="19281" spans="11:14" x14ac:dyDescent="0.2">
      <c r="K19281" s="15">
        <f t="shared" si="1310"/>
        <v>1</v>
      </c>
      <c r="L19281" s="17">
        <f t="shared" si="1311"/>
        <v>1680</v>
      </c>
      <c r="M19281" s="5">
        <f t="shared" si="1313"/>
        <v>0</v>
      </c>
      <c r="N19281" s="15">
        <f t="shared" si="1312"/>
        <v>0</v>
      </c>
    </row>
    <row r="19282" spans="11:14" x14ac:dyDescent="0.2">
      <c r="K19282" s="15">
        <f t="shared" si="1310"/>
        <v>1</v>
      </c>
      <c r="L19282" s="17">
        <f t="shared" si="1311"/>
        <v>1680</v>
      </c>
      <c r="M19282" s="5">
        <f t="shared" si="1313"/>
        <v>0</v>
      </c>
      <c r="N19282" s="15">
        <f t="shared" si="1312"/>
        <v>0</v>
      </c>
    </row>
    <row r="19283" spans="11:14" x14ac:dyDescent="0.2">
      <c r="K19283" s="15">
        <f t="shared" si="1310"/>
        <v>1</v>
      </c>
      <c r="L19283" s="17">
        <f t="shared" si="1311"/>
        <v>1680</v>
      </c>
      <c r="M19283" s="5">
        <f t="shared" si="1313"/>
        <v>0</v>
      </c>
      <c r="N19283" s="15">
        <f t="shared" si="1312"/>
        <v>0</v>
      </c>
    </row>
    <row r="19284" spans="11:14" x14ac:dyDescent="0.2">
      <c r="K19284" s="15">
        <f t="shared" si="1310"/>
        <v>1</v>
      </c>
      <c r="L19284" s="17">
        <f t="shared" si="1311"/>
        <v>1680</v>
      </c>
      <c r="M19284" s="5">
        <f t="shared" si="1313"/>
        <v>0</v>
      </c>
      <c r="N19284" s="15">
        <f t="shared" si="1312"/>
        <v>0</v>
      </c>
    </row>
    <row r="19285" spans="11:14" x14ac:dyDescent="0.2">
      <c r="K19285" s="15">
        <f t="shared" si="1310"/>
        <v>1</v>
      </c>
      <c r="L19285" s="17">
        <f t="shared" si="1311"/>
        <v>1680</v>
      </c>
      <c r="M19285" s="5">
        <f t="shared" si="1313"/>
        <v>0</v>
      </c>
      <c r="N19285" s="15">
        <f t="shared" si="1312"/>
        <v>0</v>
      </c>
    </row>
    <row r="19286" spans="11:14" x14ac:dyDescent="0.2">
      <c r="K19286" s="15">
        <f t="shared" si="1310"/>
        <v>1</v>
      </c>
      <c r="L19286" s="17">
        <f t="shared" si="1311"/>
        <v>1680</v>
      </c>
      <c r="M19286" s="5">
        <f t="shared" si="1313"/>
        <v>0</v>
      </c>
      <c r="N19286" s="15">
        <f t="shared" si="1312"/>
        <v>0</v>
      </c>
    </row>
    <row r="19287" spans="11:14" x14ac:dyDescent="0.2">
      <c r="K19287" s="15">
        <f t="shared" si="1310"/>
        <v>1</v>
      </c>
      <c r="L19287" s="17">
        <f t="shared" si="1311"/>
        <v>1680</v>
      </c>
      <c r="M19287" s="5">
        <f t="shared" si="1313"/>
        <v>0</v>
      </c>
      <c r="N19287" s="15">
        <f t="shared" si="1312"/>
        <v>0</v>
      </c>
    </row>
    <row r="19288" spans="11:14" x14ac:dyDescent="0.2">
      <c r="K19288" s="15">
        <f t="shared" si="1310"/>
        <v>1</v>
      </c>
      <c r="L19288" s="17">
        <f t="shared" si="1311"/>
        <v>1680</v>
      </c>
      <c r="M19288" s="5">
        <f t="shared" si="1313"/>
        <v>0</v>
      </c>
      <c r="N19288" s="15">
        <f t="shared" si="1312"/>
        <v>0</v>
      </c>
    </row>
    <row r="19289" spans="11:14" x14ac:dyDescent="0.2">
      <c r="K19289" s="15">
        <f t="shared" si="1310"/>
        <v>1</v>
      </c>
      <c r="L19289" s="17">
        <f t="shared" si="1311"/>
        <v>1680</v>
      </c>
      <c r="M19289" s="5">
        <f t="shared" si="1313"/>
        <v>0</v>
      </c>
      <c r="N19289" s="15">
        <f t="shared" si="1312"/>
        <v>0</v>
      </c>
    </row>
    <row r="19290" spans="11:14" x14ac:dyDescent="0.2">
      <c r="K19290" s="15">
        <f t="shared" si="1310"/>
        <v>1</v>
      </c>
      <c r="L19290" s="17">
        <f t="shared" si="1311"/>
        <v>1680</v>
      </c>
      <c r="M19290" s="5">
        <f t="shared" si="1313"/>
        <v>0</v>
      </c>
      <c r="N19290" s="15">
        <f t="shared" si="1312"/>
        <v>0</v>
      </c>
    </row>
    <row r="19291" spans="11:14" x14ac:dyDescent="0.2">
      <c r="K19291" s="15">
        <f t="shared" si="1310"/>
        <v>1</v>
      </c>
      <c r="L19291" s="17">
        <f t="shared" si="1311"/>
        <v>1680</v>
      </c>
      <c r="M19291" s="5">
        <f t="shared" si="1313"/>
        <v>0</v>
      </c>
      <c r="N19291" s="15">
        <f t="shared" si="1312"/>
        <v>0</v>
      </c>
    </row>
    <row r="19292" spans="11:14" x14ac:dyDescent="0.2">
      <c r="K19292" s="15">
        <f t="shared" si="1310"/>
        <v>1</v>
      </c>
      <c r="L19292" s="17">
        <f t="shared" si="1311"/>
        <v>1680</v>
      </c>
      <c r="M19292" s="5">
        <f t="shared" si="1313"/>
        <v>0</v>
      </c>
      <c r="N19292" s="15">
        <f t="shared" si="1312"/>
        <v>0</v>
      </c>
    </row>
    <row r="19293" spans="11:14" x14ac:dyDescent="0.2">
      <c r="K19293" s="15">
        <f t="shared" si="1310"/>
        <v>1</v>
      </c>
      <c r="L19293" s="17">
        <f t="shared" si="1311"/>
        <v>1680</v>
      </c>
      <c r="M19293" s="5">
        <f t="shared" si="1313"/>
        <v>0</v>
      </c>
      <c r="N19293" s="15">
        <f t="shared" si="1312"/>
        <v>0</v>
      </c>
    </row>
    <row r="19294" spans="11:14" x14ac:dyDescent="0.2">
      <c r="K19294" s="15">
        <f t="shared" si="1310"/>
        <v>1</v>
      </c>
      <c r="L19294" s="17">
        <f t="shared" si="1311"/>
        <v>1680</v>
      </c>
      <c r="M19294" s="5">
        <f t="shared" si="1313"/>
        <v>0</v>
      </c>
      <c r="N19294" s="15">
        <f t="shared" si="1312"/>
        <v>0</v>
      </c>
    </row>
    <row r="19295" spans="11:14" x14ac:dyDescent="0.2">
      <c r="K19295" s="15">
        <f t="shared" si="1310"/>
        <v>1</v>
      </c>
      <c r="L19295" s="17">
        <f t="shared" si="1311"/>
        <v>1680</v>
      </c>
      <c r="M19295" s="5">
        <f t="shared" si="1313"/>
        <v>0</v>
      </c>
      <c r="N19295" s="15">
        <f t="shared" si="1312"/>
        <v>0</v>
      </c>
    </row>
    <row r="19296" spans="11:14" x14ac:dyDescent="0.2">
      <c r="K19296" s="15">
        <f t="shared" si="1310"/>
        <v>1</v>
      </c>
      <c r="L19296" s="17">
        <f t="shared" si="1311"/>
        <v>1680</v>
      </c>
      <c r="M19296" s="5">
        <f t="shared" si="1313"/>
        <v>0</v>
      </c>
      <c r="N19296" s="15">
        <f t="shared" si="1312"/>
        <v>0</v>
      </c>
    </row>
    <row r="19297" spans="11:14" x14ac:dyDescent="0.2">
      <c r="K19297" s="15">
        <f t="shared" si="1310"/>
        <v>1</v>
      </c>
      <c r="L19297" s="17">
        <f t="shared" si="1311"/>
        <v>1680</v>
      </c>
      <c r="M19297" s="5">
        <f t="shared" si="1313"/>
        <v>0</v>
      </c>
      <c r="N19297" s="15">
        <f t="shared" si="1312"/>
        <v>0</v>
      </c>
    </row>
    <row r="19298" spans="11:14" x14ac:dyDescent="0.2">
      <c r="K19298" s="15">
        <f t="shared" si="1310"/>
        <v>1</v>
      </c>
      <c r="L19298" s="17">
        <f t="shared" si="1311"/>
        <v>1680</v>
      </c>
      <c r="M19298" s="5">
        <f t="shared" si="1313"/>
        <v>0</v>
      </c>
      <c r="N19298" s="15">
        <f t="shared" si="1312"/>
        <v>0</v>
      </c>
    </row>
    <row r="19299" spans="11:14" x14ac:dyDescent="0.2">
      <c r="K19299" s="15">
        <f t="shared" si="1310"/>
        <v>1</v>
      </c>
      <c r="L19299" s="17">
        <f t="shared" si="1311"/>
        <v>1680</v>
      </c>
      <c r="M19299" s="5">
        <f t="shared" si="1313"/>
        <v>0</v>
      </c>
      <c r="N19299" s="15">
        <f t="shared" si="1312"/>
        <v>0</v>
      </c>
    </row>
    <row r="19300" spans="11:14" x14ac:dyDescent="0.2">
      <c r="K19300" s="15">
        <f t="shared" si="1310"/>
        <v>1</v>
      </c>
      <c r="L19300" s="17">
        <f t="shared" si="1311"/>
        <v>1680</v>
      </c>
      <c r="M19300" s="5">
        <f t="shared" si="1313"/>
        <v>0</v>
      </c>
      <c r="N19300" s="15">
        <f t="shared" si="1312"/>
        <v>0</v>
      </c>
    </row>
    <row r="19301" spans="11:14" x14ac:dyDescent="0.2">
      <c r="K19301" s="15">
        <f t="shared" si="1310"/>
        <v>1</v>
      </c>
      <c r="L19301" s="17">
        <f t="shared" si="1311"/>
        <v>1680</v>
      </c>
      <c r="M19301" s="5">
        <f t="shared" si="1313"/>
        <v>0</v>
      </c>
      <c r="N19301" s="15">
        <f t="shared" si="1312"/>
        <v>0</v>
      </c>
    </row>
    <row r="19302" spans="11:14" x14ac:dyDescent="0.2">
      <c r="K19302" s="15">
        <f t="shared" si="1310"/>
        <v>1</v>
      </c>
      <c r="L19302" s="17">
        <f t="shared" si="1311"/>
        <v>1680</v>
      </c>
      <c r="M19302" s="5">
        <f t="shared" si="1313"/>
        <v>0</v>
      </c>
      <c r="N19302" s="15">
        <f t="shared" si="1312"/>
        <v>0</v>
      </c>
    </row>
    <row r="19303" spans="11:14" x14ac:dyDescent="0.2">
      <c r="K19303" s="15">
        <f t="shared" si="1310"/>
        <v>1</v>
      </c>
      <c r="L19303" s="17">
        <f t="shared" si="1311"/>
        <v>1680</v>
      </c>
      <c r="M19303" s="5">
        <f t="shared" si="1313"/>
        <v>0</v>
      </c>
      <c r="N19303" s="15">
        <f t="shared" si="1312"/>
        <v>0</v>
      </c>
    </row>
    <row r="19304" spans="11:14" x14ac:dyDescent="0.2">
      <c r="K19304" s="15">
        <f t="shared" si="1310"/>
        <v>1</v>
      </c>
      <c r="L19304" s="17">
        <f t="shared" si="1311"/>
        <v>1680</v>
      </c>
      <c r="M19304" s="5">
        <f t="shared" si="1313"/>
        <v>0</v>
      </c>
      <c r="N19304" s="15">
        <f t="shared" si="1312"/>
        <v>0</v>
      </c>
    </row>
    <row r="19305" spans="11:14" x14ac:dyDescent="0.2">
      <c r="K19305" s="15">
        <f t="shared" si="1310"/>
        <v>1</v>
      </c>
      <c r="L19305" s="17">
        <f t="shared" si="1311"/>
        <v>1680</v>
      </c>
      <c r="M19305" s="5">
        <f t="shared" si="1313"/>
        <v>0</v>
      </c>
      <c r="N19305" s="15">
        <f t="shared" si="1312"/>
        <v>0</v>
      </c>
    </row>
    <row r="19306" spans="11:14" x14ac:dyDescent="0.2">
      <c r="K19306" s="15">
        <f t="shared" si="1310"/>
        <v>1</v>
      </c>
      <c r="L19306" s="17">
        <f t="shared" si="1311"/>
        <v>1680</v>
      </c>
      <c r="M19306" s="5">
        <f t="shared" si="1313"/>
        <v>0</v>
      </c>
      <c r="N19306" s="15">
        <f t="shared" si="1312"/>
        <v>0</v>
      </c>
    </row>
    <row r="19307" spans="11:14" x14ac:dyDescent="0.2">
      <c r="K19307" s="15">
        <f t="shared" si="1310"/>
        <v>1</v>
      </c>
      <c r="L19307" s="17">
        <f t="shared" si="1311"/>
        <v>1680</v>
      </c>
      <c r="M19307" s="5">
        <f t="shared" si="1313"/>
        <v>0</v>
      </c>
      <c r="N19307" s="15">
        <f t="shared" si="1312"/>
        <v>0</v>
      </c>
    </row>
    <row r="19308" spans="11:14" x14ac:dyDescent="0.2">
      <c r="K19308" s="15">
        <f t="shared" si="1310"/>
        <v>1</v>
      </c>
      <c r="L19308" s="17">
        <f t="shared" si="1311"/>
        <v>1680</v>
      </c>
      <c r="M19308" s="5">
        <f t="shared" si="1313"/>
        <v>0</v>
      </c>
      <c r="N19308" s="15">
        <f t="shared" si="1312"/>
        <v>0</v>
      </c>
    </row>
    <row r="19309" spans="11:14" x14ac:dyDescent="0.2">
      <c r="K19309" s="15">
        <f t="shared" si="1310"/>
        <v>1</v>
      </c>
      <c r="L19309" s="17">
        <f t="shared" si="1311"/>
        <v>1680</v>
      </c>
      <c r="M19309" s="5">
        <f t="shared" si="1313"/>
        <v>0</v>
      </c>
      <c r="N19309" s="15">
        <f t="shared" si="1312"/>
        <v>0</v>
      </c>
    </row>
    <row r="19310" spans="11:14" x14ac:dyDescent="0.2">
      <c r="K19310" s="15">
        <f t="shared" si="1310"/>
        <v>1</v>
      </c>
      <c r="L19310" s="17">
        <f t="shared" si="1311"/>
        <v>1680</v>
      </c>
      <c r="M19310" s="5">
        <f t="shared" si="1313"/>
        <v>0</v>
      </c>
      <c r="N19310" s="15">
        <f t="shared" si="1312"/>
        <v>0</v>
      </c>
    </row>
    <row r="19311" spans="11:14" x14ac:dyDescent="0.2">
      <c r="K19311" s="15">
        <f t="shared" si="1310"/>
        <v>1</v>
      </c>
      <c r="L19311" s="17">
        <f t="shared" si="1311"/>
        <v>1680</v>
      </c>
      <c r="M19311" s="5">
        <f t="shared" si="1313"/>
        <v>0</v>
      </c>
      <c r="N19311" s="15">
        <f t="shared" si="1312"/>
        <v>0</v>
      </c>
    </row>
    <row r="19312" spans="11:14" x14ac:dyDescent="0.2">
      <c r="K19312" s="15">
        <f t="shared" si="1310"/>
        <v>1</v>
      </c>
      <c r="L19312" s="17">
        <f t="shared" si="1311"/>
        <v>1680</v>
      </c>
      <c r="M19312" s="5">
        <f t="shared" si="1313"/>
        <v>0</v>
      </c>
      <c r="N19312" s="15">
        <f t="shared" si="1312"/>
        <v>0</v>
      </c>
    </row>
    <row r="19313" spans="11:14" x14ac:dyDescent="0.2">
      <c r="K19313" s="15">
        <f t="shared" si="1310"/>
        <v>1</v>
      </c>
      <c r="L19313" s="17">
        <f t="shared" si="1311"/>
        <v>1680</v>
      </c>
      <c r="M19313" s="5">
        <f t="shared" si="1313"/>
        <v>0</v>
      </c>
      <c r="N19313" s="15">
        <f t="shared" si="1312"/>
        <v>0</v>
      </c>
    </row>
    <row r="19314" spans="11:14" x14ac:dyDescent="0.2">
      <c r="K19314" s="15">
        <f t="shared" si="1310"/>
        <v>1</v>
      </c>
      <c r="L19314" s="17">
        <f t="shared" si="1311"/>
        <v>1680</v>
      </c>
      <c r="M19314" s="5">
        <f t="shared" si="1313"/>
        <v>0</v>
      </c>
      <c r="N19314" s="15">
        <f t="shared" si="1312"/>
        <v>0</v>
      </c>
    </row>
    <row r="19315" spans="11:14" x14ac:dyDescent="0.2">
      <c r="K19315" s="15">
        <f t="shared" si="1310"/>
        <v>1</v>
      </c>
      <c r="L19315" s="17">
        <f t="shared" si="1311"/>
        <v>1680</v>
      </c>
      <c r="M19315" s="5">
        <f t="shared" si="1313"/>
        <v>0</v>
      </c>
      <c r="N19315" s="15">
        <f t="shared" si="1312"/>
        <v>0</v>
      </c>
    </row>
    <row r="19316" spans="11:14" x14ac:dyDescent="0.2">
      <c r="K19316" s="15">
        <f t="shared" si="1310"/>
        <v>1</v>
      </c>
      <c r="L19316" s="17">
        <f t="shared" si="1311"/>
        <v>1680</v>
      </c>
      <c r="M19316" s="5">
        <f t="shared" si="1313"/>
        <v>0</v>
      </c>
      <c r="N19316" s="15">
        <f t="shared" si="1312"/>
        <v>0</v>
      </c>
    </row>
    <row r="19317" spans="11:14" x14ac:dyDescent="0.2">
      <c r="K19317" s="15">
        <f t="shared" si="1310"/>
        <v>1</v>
      </c>
      <c r="L19317" s="17">
        <f t="shared" si="1311"/>
        <v>1680</v>
      </c>
      <c r="M19317" s="5">
        <f t="shared" si="1313"/>
        <v>0</v>
      </c>
      <c r="N19317" s="15">
        <f t="shared" si="1312"/>
        <v>0</v>
      </c>
    </row>
    <row r="19318" spans="11:14" x14ac:dyDescent="0.2">
      <c r="K19318" s="15">
        <f t="shared" si="1310"/>
        <v>1</v>
      </c>
      <c r="L19318" s="17">
        <f t="shared" si="1311"/>
        <v>1680</v>
      </c>
      <c r="M19318" s="5">
        <f t="shared" si="1313"/>
        <v>0</v>
      </c>
      <c r="N19318" s="15">
        <f t="shared" si="1312"/>
        <v>0</v>
      </c>
    </row>
    <row r="19319" spans="11:14" x14ac:dyDescent="0.2">
      <c r="K19319" s="15">
        <f t="shared" si="1310"/>
        <v>1</v>
      </c>
      <c r="L19319" s="17">
        <f t="shared" si="1311"/>
        <v>1680</v>
      </c>
      <c r="M19319" s="5">
        <f t="shared" si="1313"/>
        <v>0</v>
      </c>
      <c r="N19319" s="15">
        <f t="shared" si="1312"/>
        <v>0</v>
      </c>
    </row>
    <row r="19320" spans="11:14" x14ac:dyDescent="0.2">
      <c r="K19320" s="15">
        <f t="shared" si="1310"/>
        <v>1</v>
      </c>
      <c r="L19320" s="17">
        <f t="shared" si="1311"/>
        <v>1680</v>
      </c>
      <c r="M19320" s="5">
        <f t="shared" si="1313"/>
        <v>0</v>
      </c>
      <c r="N19320" s="15">
        <f t="shared" si="1312"/>
        <v>0</v>
      </c>
    </row>
    <row r="19321" spans="11:14" x14ac:dyDescent="0.2">
      <c r="K19321" s="15">
        <f t="shared" si="1310"/>
        <v>1</v>
      </c>
      <c r="L19321" s="17">
        <f t="shared" si="1311"/>
        <v>1680</v>
      </c>
      <c r="M19321" s="5">
        <f t="shared" si="1313"/>
        <v>0</v>
      </c>
      <c r="N19321" s="15">
        <f t="shared" si="1312"/>
        <v>0</v>
      </c>
    </row>
    <row r="19322" spans="11:14" x14ac:dyDescent="0.2">
      <c r="K19322" s="15">
        <f t="shared" si="1310"/>
        <v>1</v>
      </c>
      <c r="L19322" s="17">
        <f t="shared" si="1311"/>
        <v>1680</v>
      </c>
      <c r="M19322" s="5">
        <f t="shared" si="1313"/>
        <v>0</v>
      </c>
      <c r="N19322" s="15">
        <f t="shared" si="1312"/>
        <v>0</v>
      </c>
    </row>
    <row r="19323" spans="11:14" x14ac:dyDescent="0.2">
      <c r="K19323" s="15">
        <f t="shared" si="1310"/>
        <v>1</v>
      </c>
      <c r="L19323" s="17">
        <f t="shared" si="1311"/>
        <v>1680</v>
      </c>
      <c r="M19323" s="5">
        <f t="shared" si="1313"/>
        <v>0</v>
      </c>
      <c r="N19323" s="15">
        <f t="shared" si="1312"/>
        <v>0</v>
      </c>
    </row>
    <row r="19324" spans="11:14" x14ac:dyDescent="0.2">
      <c r="K19324" s="15">
        <f t="shared" si="1310"/>
        <v>1</v>
      </c>
      <c r="L19324" s="17">
        <f t="shared" si="1311"/>
        <v>1680</v>
      </c>
      <c r="M19324" s="5">
        <f t="shared" si="1313"/>
        <v>0</v>
      </c>
      <c r="N19324" s="15">
        <f t="shared" si="1312"/>
        <v>0</v>
      </c>
    </row>
    <row r="19325" spans="11:14" x14ac:dyDescent="0.2">
      <c r="K19325" s="15">
        <f t="shared" si="1310"/>
        <v>1</v>
      </c>
      <c r="L19325" s="17">
        <f t="shared" si="1311"/>
        <v>1680</v>
      </c>
      <c r="M19325" s="5">
        <f t="shared" si="1313"/>
        <v>0</v>
      </c>
      <c r="N19325" s="15">
        <f t="shared" si="1312"/>
        <v>0</v>
      </c>
    </row>
    <row r="19326" spans="11:14" x14ac:dyDescent="0.2">
      <c r="K19326" s="15">
        <f t="shared" si="1310"/>
        <v>1</v>
      </c>
      <c r="L19326" s="17">
        <f t="shared" si="1311"/>
        <v>1680</v>
      </c>
      <c r="M19326" s="5">
        <f t="shared" si="1313"/>
        <v>0</v>
      </c>
      <c r="N19326" s="15">
        <f t="shared" si="1312"/>
        <v>0</v>
      </c>
    </row>
    <row r="19327" spans="11:14" x14ac:dyDescent="0.2">
      <c r="K19327" s="15">
        <f t="shared" si="1310"/>
        <v>1</v>
      </c>
      <c r="L19327" s="17">
        <f t="shared" si="1311"/>
        <v>1680</v>
      </c>
      <c r="M19327" s="5">
        <f t="shared" si="1313"/>
        <v>0</v>
      </c>
      <c r="N19327" s="15">
        <f t="shared" si="1312"/>
        <v>0</v>
      </c>
    </row>
    <row r="19328" spans="11:14" x14ac:dyDescent="0.2">
      <c r="K19328" s="15">
        <f t="shared" si="1310"/>
        <v>1</v>
      </c>
      <c r="L19328" s="17">
        <f t="shared" si="1311"/>
        <v>1680</v>
      </c>
      <c r="M19328" s="5">
        <f t="shared" si="1313"/>
        <v>0</v>
      </c>
      <c r="N19328" s="15">
        <f t="shared" si="1312"/>
        <v>0</v>
      </c>
    </row>
    <row r="19329" spans="11:14" x14ac:dyDescent="0.2">
      <c r="K19329" s="15">
        <f t="shared" si="1310"/>
        <v>1</v>
      </c>
      <c r="L19329" s="17">
        <f t="shared" si="1311"/>
        <v>1680</v>
      </c>
      <c r="M19329" s="5">
        <f t="shared" si="1313"/>
        <v>0</v>
      </c>
      <c r="N19329" s="15">
        <f t="shared" si="1312"/>
        <v>0</v>
      </c>
    </row>
    <row r="19330" spans="11:14" x14ac:dyDescent="0.2">
      <c r="K19330" s="15">
        <f t="shared" ref="K19330:K19393" si="1314">DATE(YEAR(E19330),MONTH(E19330),1)</f>
        <v>1</v>
      </c>
      <c r="L19330" s="17">
        <f t="shared" ref="L19330:L19393" si="1315">ROUND(($B$3-K19330)/365.25*12,0)</f>
        <v>1680</v>
      </c>
      <c r="M19330" s="5">
        <f t="shared" si="1313"/>
        <v>0</v>
      </c>
      <c r="N19330" s="15">
        <f t="shared" ref="N19330:N19393" si="1316">EDATE(E19330,D19330)</f>
        <v>0</v>
      </c>
    </row>
    <row r="19331" spans="11:14" x14ac:dyDescent="0.2">
      <c r="K19331" s="15">
        <f t="shared" si="1314"/>
        <v>1</v>
      </c>
      <c r="L19331" s="17">
        <f t="shared" si="1315"/>
        <v>1680</v>
      </c>
      <c r="M19331" s="5">
        <f t="shared" ref="M19331:M19394" si="1317">ROUND((N19331-K19331)/365.25*12,0)</f>
        <v>0</v>
      </c>
      <c r="N19331" s="15">
        <f t="shared" si="1316"/>
        <v>0</v>
      </c>
    </row>
    <row r="19332" spans="11:14" x14ac:dyDescent="0.2">
      <c r="K19332" s="15">
        <f t="shared" si="1314"/>
        <v>1</v>
      </c>
      <c r="L19332" s="17">
        <f t="shared" si="1315"/>
        <v>1680</v>
      </c>
      <c r="M19332" s="5">
        <f t="shared" si="1317"/>
        <v>0</v>
      </c>
      <c r="N19332" s="15">
        <f t="shared" si="1316"/>
        <v>0</v>
      </c>
    </row>
    <row r="19333" spans="11:14" x14ac:dyDescent="0.2">
      <c r="K19333" s="15">
        <f t="shared" si="1314"/>
        <v>1</v>
      </c>
      <c r="L19333" s="17">
        <f t="shared" si="1315"/>
        <v>1680</v>
      </c>
      <c r="M19333" s="5">
        <f t="shared" si="1317"/>
        <v>0</v>
      </c>
      <c r="N19333" s="15">
        <f t="shared" si="1316"/>
        <v>0</v>
      </c>
    </row>
    <row r="19334" spans="11:14" x14ac:dyDescent="0.2">
      <c r="K19334" s="15">
        <f t="shared" si="1314"/>
        <v>1</v>
      </c>
      <c r="L19334" s="17">
        <f t="shared" si="1315"/>
        <v>1680</v>
      </c>
      <c r="M19334" s="5">
        <f t="shared" si="1317"/>
        <v>0</v>
      </c>
      <c r="N19334" s="15">
        <f t="shared" si="1316"/>
        <v>0</v>
      </c>
    </row>
    <row r="19335" spans="11:14" x14ac:dyDescent="0.2">
      <c r="K19335" s="15">
        <f t="shared" si="1314"/>
        <v>1</v>
      </c>
      <c r="L19335" s="17">
        <f t="shared" si="1315"/>
        <v>1680</v>
      </c>
      <c r="M19335" s="5">
        <f t="shared" si="1317"/>
        <v>0</v>
      </c>
      <c r="N19335" s="15">
        <f t="shared" si="1316"/>
        <v>0</v>
      </c>
    </row>
    <row r="19336" spans="11:14" x14ac:dyDescent="0.2">
      <c r="K19336" s="15">
        <f t="shared" si="1314"/>
        <v>1</v>
      </c>
      <c r="L19336" s="17">
        <f t="shared" si="1315"/>
        <v>1680</v>
      </c>
      <c r="M19336" s="5">
        <f t="shared" si="1317"/>
        <v>0</v>
      </c>
      <c r="N19336" s="15">
        <f t="shared" si="1316"/>
        <v>0</v>
      </c>
    </row>
    <row r="19337" spans="11:14" x14ac:dyDescent="0.2">
      <c r="K19337" s="15">
        <f t="shared" si="1314"/>
        <v>1</v>
      </c>
      <c r="L19337" s="17">
        <f t="shared" si="1315"/>
        <v>1680</v>
      </c>
      <c r="M19337" s="5">
        <f t="shared" si="1317"/>
        <v>0</v>
      </c>
      <c r="N19337" s="15">
        <f t="shared" si="1316"/>
        <v>0</v>
      </c>
    </row>
    <row r="19338" spans="11:14" x14ac:dyDescent="0.2">
      <c r="K19338" s="15">
        <f t="shared" si="1314"/>
        <v>1</v>
      </c>
      <c r="L19338" s="17">
        <f t="shared" si="1315"/>
        <v>1680</v>
      </c>
      <c r="M19338" s="5">
        <f t="shared" si="1317"/>
        <v>0</v>
      </c>
      <c r="N19338" s="15">
        <f t="shared" si="1316"/>
        <v>0</v>
      </c>
    </row>
    <row r="19339" spans="11:14" x14ac:dyDescent="0.2">
      <c r="K19339" s="15">
        <f t="shared" si="1314"/>
        <v>1</v>
      </c>
      <c r="L19339" s="17">
        <f t="shared" si="1315"/>
        <v>1680</v>
      </c>
      <c r="M19339" s="5">
        <f t="shared" si="1317"/>
        <v>0</v>
      </c>
      <c r="N19339" s="15">
        <f t="shared" si="1316"/>
        <v>0</v>
      </c>
    </row>
    <row r="19340" spans="11:14" x14ac:dyDescent="0.2">
      <c r="K19340" s="15">
        <f t="shared" si="1314"/>
        <v>1</v>
      </c>
      <c r="L19340" s="17">
        <f t="shared" si="1315"/>
        <v>1680</v>
      </c>
      <c r="M19340" s="5">
        <f t="shared" si="1317"/>
        <v>0</v>
      </c>
      <c r="N19340" s="15">
        <f t="shared" si="1316"/>
        <v>0</v>
      </c>
    </row>
    <row r="19341" spans="11:14" x14ac:dyDescent="0.2">
      <c r="K19341" s="15">
        <f t="shared" si="1314"/>
        <v>1</v>
      </c>
      <c r="L19341" s="17">
        <f t="shared" si="1315"/>
        <v>1680</v>
      </c>
      <c r="M19341" s="5">
        <f t="shared" si="1317"/>
        <v>0</v>
      </c>
      <c r="N19341" s="15">
        <f t="shared" si="1316"/>
        <v>0</v>
      </c>
    </row>
    <row r="19342" spans="11:14" x14ac:dyDescent="0.2">
      <c r="K19342" s="15">
        <f t="shared" si="1314"/>
        <v>1</v>
      </c>
      <c r="L19342" s="17">
        <f t="shared" si="1315"/>
        <v>1680</v>
      </c>
      <c r="M19342" s="5">
        <f t="shared" si="1317"/>
        <v>0</v>
      </c>
      <c r="N19342" s="15">
        <f t="shared" si="1316"/>
        <v>0</v>
      </c>
    </row>
    <row r="19343" spans="11:14" x14ac:dyDescent="0.2">
      <c r="K19343" s="15">
        <f t="shared" si="1314"/>
        <v>1</v>
      </c>
      <c r="L19343" s="17">
        <f t="shared" si="1315"/>
        <v>1680</v>
      </c>
      <c r="M19343" s="5">
        <f t="shared" si="1317"/>
        <v>0</v>
      </c>
      <c r="N19343" s="15">
        <f t="shared" si="1316"/>
        <v>0</v>
      </c>
    </row>
    <row r="19344" spans="11:14" x14ac:dyDescent="0.2">
      <c r="K19344" s="15">
        <f t="shared" si="1314"/>
        <v>1</v>
      </c>
      <c r="L19344" s="17">
        <f t="shared" si="1315"/>
        <v>1680</v>
      </c>
      <c r="M19344" s="5">
        <f t="shared" si="1317"/>
        <v>0</v>
      </c>
      <c r="N19344" s="15">
        <f t="shared" si="1316"/>
        <v>0</v>
      </c>
    </row>
    <row r="19345" spans="11:14" x14ac:dyDescent="0.2">
      <c r="K19345" s="15">
        <f t="shared" si="1314"/>
        <v>1</v>
      </c>
      <c r="L19345" s="17">
        <f t="shared" si="1315"/>
        <v>1680</v>
      </c>
      <c r="M19345" s="5">
        <f t="shared" si="1317"/>
        <v>0</v>
      </c>
      <c r="N19345" s="15">
        <f t="shared" si="1316"/>
        <v>0</v>
      </c>
    </row>
    <row r="19346" spans="11:14" x14ac:dyDescent="0.2">
      <c r="K19346" s="15">
        <f t="shared" si="1314"/>
        <v>1</v>
      </c>
      <c r="L19346" s="17">
        <f t="shared" si="1315"/>
        <v>1680</v>
      </c>
      <c r="M19346" s="5">
        <f t="shared" si="1317"/>
        <v>0</v>
      </c>
      <c r="N19346" s="15">
        <f t="shared" si="1316"/>
        <v>0</v>
      </c>
    </row>
    <row r="19347" spans="11:14" x14ac:dyDescent="0.2">
      <c r="K19347" s="15">
        <f t="shared" si="1314"/>
        <v>1</v>
      </c>
      <c r="L19347" s="17">
        <f t="shared" si="1315"/>
        <v>1680</v>
      </c>
      <c r="M19347" s="5">
        <f t="shared" si="1317"/>
        <v>0</v>
      </c>
      <c r="N19347" s="15">
        <f t="shared" si="1316"/>
        <v>0</v>
      </c>
    </row>
    <row r="19348" spans="11:14" x14ac:dyDescent="0.2">
      <c r="K19348" s="15">
        <f t="shared" si="1314"/>
        <v>1</v>
      </c>
      <c r="L19348" s="17">
        <f t="shared" si="1315"/>
        <v>1680</v>
      </c>
      <c r="M19348" s="5">
        <f t="shared" si="1317"/>
        <v>0</v>
      </c>
      <c r="N19348" s="15">
        <f t="shared" si="1316"/>
        <v>0</v>
      </c>
    </row>
    <row r="19349" spans="11:14" x14ac:dyDescent="0.2">
      <c r="K19349" s="15">
        <f t="shared" si="1314"/>
        <v>1</v>
      </c>
      <c r="L19349" s="17">
        <f t="shared" si="1315"/>
        <v>1680</v>
      </c>
      <c r="M19349" s="5">
        <f t="shared" si="1317"/>
        <v>0</v>
      </c>
      <c r="N19349" s="15">
        <f t="shared" si="1316"/>
        <v>0</v>
      </c>
    </row>
    <row r="19350" spans="11:14" x14ac:dyDescent="0.2">
      <c r="K19350" s="15">
        <f t="shared" si="1314"/>
        <v>1</v>
      </c>
      <c r="L19350" s="17">
        <f t="shared" si="1315"/>
        <v>1680</v>
      </c>
      <c r="M19350" s="5">
        <f t="shared" si="1317"/>
        <v>0</v>
      </c>
      <c r="N19350" s="15">
        <f t="shared" si="1316"/>
        <v>0</v>
      </c>
    </row>
    <row r="19351" spans="11:14" x14ac:dyDescent="0.2">
      <c r="K19351" s="15">
        <f t="shared" si="1314"/>
        <v>1</v>
      </c>
      <c r="L19351" s="17">
        <f t="shared" si="1315"/>
        <v>1680</v>
      </c>
      <c r="M19351" s="5">
        <f t="shared" si="1317"/>
        <v>0</v>
      </c>
      <c r="N19351" s="15">
        <f t="shared" si="1316"/>
        <v>0</v>
      </c>
    </row>
    <row r="19352" spans="11:14" x14ac:dyDescent="0.2">
      <c r="K19352" s="15">
        <f t="shared" si="1314"/>
        <v>1</v>
      </c>
      <c r="L19352" s="17">
        <f t="shared" si="1315"/>
        <v>1680</v>
      </c>
      <c r="M19352" s="5">
        <f t="shared" si="1317"/>
        <v>0</v>
      </c>
      <c r="N19352" s="15">
        <f t="shared" si="1316"/>
        <v>0</v>
      </c>
    </row>
    <row r="19353" spans="11:14" x14ac:dyDescent="0.2">
      <c r="K19353" s="15">
        <f t="shared" si="1314"/>
        <v>1</v>
      </c>
      <c r="L19353" s="17">
        <f t="shared" si="1315"/>
        <v>1680</v>
      </c>
      <c r="M19353" s="5">
        <f t="shared" si="1317"/>
        <v>0</v>
      </c>
      <c r="N19353" s="15">
        <f t="shared" si="1316"/>
        <v>0</v>
      </c>
    </row>
    <row r="19354" spans="11:14" x14ac:dyDescent="0.2">
      <c r="K19354" s="15">
        <f t="shared" si="1314"/>
        <v>1</v>
      </c>
      <c r="L19354" s="17">
        <f t="shared" si="1315"/>
        <v>1680</v>
      </c>
      <c r="M19354" s="5">
        <f t="shared" si="1317"/>
        <v>0</v>
      </c>
      <c r="N19354" s="15">
        <f t="shared" si="1316"/>
        <v>0</v>
      </c>
    </row>
    <row r="19355" spans="11:14" x14ac:dyDescent="0.2">
      <c r="K19355" s="15">
        <f t="shared" si="1314"/>
        <v>1</v>
      </c>
      <c r="L19355" s="17">
        <f t="shared" si="1315"/>
        <v>1680</v>
      </c>
      <c r="M19355" s="5">
        <f t="shared" si="1317"/>
        <v>0</v>
      </c>
      <c r="N19355" s="15">
        <f t="shared" si="1316"/>
        <v>0</v>
      </c>
    </row>
    <row r="19356" spans="11:14" x14ac:dyDescent="0.2">
      <c r="K19356" s="15">
        <f t="shared" si="1314"/>
        <v>1</v>
      </c>
      <c r="L19356" s="17">
        <f t="shared" si="1315"/>
        <v>1680</v>
      </c>
      <c r="M19356" s="5">
        <f t="shared" si="1317"/>
        <v>0</v>
      </c>
      <c r="N19356" s="15">
        <f t="shared" si="1316"/>
        <v>0</v>
      </c>
    </row>
    <row r="19357" spans="11:14" x14ac:dyDescent="0.2">
      <c r="K19357" s="15">
        <f t="shared" si="1314"/>
        <v>1</v>
      </c>
      <c r="L19357" s="17">
        <f t="shared" si="1315"/>
        <v>1680</v>
      </c>
      <c r="M19357" s="5">
        <f t="shared" si="1317"/>
        <v>0</v>
      </c>
      <c r="N19357" s="15">
        <f t="shared" si="1316"/>
        <v>0</v>
      </c>
    </row>
    <row r="19358" spans="11:14" x14ac:dyDescent="0.2">
      <c r="K19358" s="15">
        <f t="shared" si="1314"/>
        <v>1</v>
      </c>
      <c r="L19358" s="17">
        <f t="shared" si="1315"/>
        <v>1680</v>
      </c>
      <c r="M19358" s="5">
        <f t="shared" si="1317"/>
        <v>0</v>
      </c>
      <c r="N19358" s="15">
        <f t="shared" si="1316"/>
        <v>0</v>
      </c>
    </row>
    <row r="19359" spans="11:14" x14ac:dyDescent="0.2">
      <c r="K19359" s="15">
        <f t="shared" si="1314"/>
        <v>1</v>
      </c>
      <c r="L19359" s="17">
        <f t="shared" si="1315"/>
        <v>1680</v>
      </c>
      <c r="M19359" s="5">
        <f t="shared" si="1317"/>
        <v>0</v>
      </c>
      <c r="N19359" s="15">
        <f t="shared" si="1316"/>
        <v>0</v>
      </c>
    </row>
    <row r="19360" spans="11:14" x14ac:dyDescent="0.2">
      <c r="K19360" s="15">
        <f t="shared" si="1314"/>
        <v>1</v>
      </c>
      <c r="L19360" s="17">
        <f t="shared" si="1315"/>
        <v>1680</v>
      </c>
      <c r="M19360" s="5">
        <f t="shared" si="1317"/>
        <v>0</v>
      </c>
      <c r="N19360" s="15">
        <f t="shared" si="1316"/>
        <v>0</v>
      </c>
    </row>
    <row r="19361" spans="11:14" x14ac:dyDescent="0.2">
      <c r="K19361" s="15">
        <f t="shared" si="1314"/>
        <v>1</v>
      </c>
      <c r="L19361" s="17">
        <f t="shared" si="1315"/>
        <v>1680</v>
      </c>
      <c r="M19361" s="5">
        <f t="shared" si="1317"/>
        <v>0</v>
      </c>
      <c r="N19361" s="15">
        <f t="shared" si="1316"/>
        <v>0</v>
      </c>
    </row>
    <row r="19362" spans="11:14" x14ac:dyDescent="0.2">
      <c r="K19362" s="15">
        <f t="shared" si="1314"/>
        <v>1</v>
      </c>
      <c r="L19362" s="17">
        <f t="shared" si="1315"/>
        <v>1680</v>
      </c>
      <c r="M19362" s="5">
        <f t="shared" si="1317"/>
        <v>0</v>
      </c>
      <c r="N19362" s="15">
        <f t="shared" si="1316"/>
        <v>0</v>
      </c>
    </row>
    <row r="19363" spans="11:14" x14ac:dyDescent="0.2">
      <c r="K19363" s="15">
        <f t="shared" si="1314"/>
        <v>1</v>
      </c>
      <c r="L19363" s="17">
        <f t="shared" si="1315"/>
        <v>1680</v>
      </c>
      <c r="M19363" s="5">
        <f t="shared" si="1317"/>
        <v>0</v>
      </c>
      <c r="N19363" s="15">
        <f t="shared" si="1316"/>
        <v>0</v>
      </c>
    </row>
    <row r="19364" spans="11:14" x14ac:dyDescent="0.2">
      <c r="K19364" s="15">
        <f t="shared" si="1314"/>
        <v>1</v>
      </c>
      <c r="L19364" s="17">
        <f t="shared" si="1315"/>
        <v>1680</v>
      </c>
      <c r="M19364" s="5">
        <f t="shared" si="1317"/>
        <v>0</v>
      </c>
      <c r="N19364" s="15">
        <f t="shared" si="1316"/>
        <v>0</v>
      </c>
    </row>
    <row r="19365" spans="11:14" x14ac:dyDescent="0.2">
      <c r="K19365" s="15">
        <f t="shared" si="1314"/>
        <v>1</v>
      </c>
      <c r="L19365" s="17">
        <f t="shared" si="1315"/>
        <v>1680</v>
      </c>
      <c r="M19365" s="5">
        <f t="shared" si="1317"/>
        <v>0</v>
      </c>
      <c r="N19365" s="15">
        <f t="shared" si="1316"/>
        <v>0</v>
      </c>
    </row>
    <row r="19366" spans="11:14" x14ac:dyDescent="0.2">
      <c r="K19366" s="15">
        <f t="shared" si="1314"/>
        <v>1</v>
      </c>
      <c r="L19366" s="17">
        <f t="shared" si="1315"/>
        <v>1680</v>
      </c>
      <c r="M19366" s="5">
        <f t="shared" si="1317"/>
        <v>0</v>
      </c>
      <c r="N19366" s="15">
        <f t="shared" si="1316"/>
        <v>0</v>
      </c>
    </row>
    <row r="19367" spans="11:14" x14ac:dyDescent="0.2">
      <c r="K19367" s="15">
        <f t="shared" si="1314"/>
        <v>1</v>
      </c>
      <c r="L19367" s="17">
        <f t="shared" si="1315"/>
        <v>1680</v>
      </c>
      <c r="M19367" s="5">
        <f t="shared" si="1317"/>
        <v>0</v>
      </c>
      <c r="N19367" s="15">
        <f t="shared" si="1316"/>
        <v>0</v>
      </c>
    </row>
    <row r="19368" spans="11:14" x14ac:dyDescent="0.2">
      <c r="K19368" s="15">
        <f t="shared" si="1314"/>
        <v>1</v>
      </c>
      <c r="L19368" s="17">
        <f t="shared" si="1315"/>
        <v>1680</v>
      </c>
      <c r="M19368" s="5">
        <f t="shared" si="1317"/>
        <v>0</v>
      </c>
      <c r="N19368" s="15">
        <f t="shared" si="1316"/>
        <v>0</v>
      </c>
    </row>
    <row r="19369" spans="11:14" x14ac:dyDescent="0.2">
      <c r="K19369" s="15">
        <f t="shared" si="1314"/>
        <v>1</v>
      </c>
      <c r="L19369" s="17">
        <f t="shared" si="1315"/>
        <v>1680</v>
      </c>
      <c r="M19369" s="5">
        <f t="shared" si="1317"/>
        <v>0</v>
      </c>
      <c r="N19369" s="15">
        <f t="shared" si="1316"/>
        <v>0</v>
      </c>
    </row>
    <row r="19370" spans="11:14" x14ac:dyDescent="0.2">
      <c r="K19370" s="15">
        <f t="shared" si="1314"/>
        <v>1</v>
      </c>
      <c r="L19370" s="17">
        <f t="shared" si="1315"/>
        <v>1680</v>
      </c>
      <c r="M19370" s="5">
        <f t="shared" si="1317"/>
        <v>0</v>
      </c>
      <c r="N19370" s="15">
        <f t="shared" si="1316"/>
        <v>0</v>
      </c>
    </row>
    <row r="19371" spans="11:14" x14ac:dyDescent="0.2">
      <c r="K19371" s="15">
        <f t="shared" si="1314"/>
        <v>1</v>
      </c>
      <c r="L19371" s="17">
        <f t="shared" si="1315"/>
        <v>1680</v>
      </c>
      <c r="M19371" s="5">
        <f t="shared" si="1317"/>
        <v>0</v>
      </c>
      <c r="N19371" s="15">
        <f t="shared" si="1316"/>
        <v>0</v>
      </c>
    </row>
    <row r="19372" spans="11:14" x14ac:dyDescent="0.2">
      <c r="K19372" s="15">
        <f t="shared" si="1314"/>
        <v>1</v>
      </c>
      <c r="L19372" s="17">
        <f t="shared" si="1315"/>
        <v>1680</v>
      </c>
      <c r="M19372" s="5">
        <f t="shared" si="1317"/>
        <v>0</v>
      </c>
      <c r="N19372" s="15">
        <f t="shared" si="1316"/>
        <v>0</v>
      </c>
    </row>
    <row r="19373" spans="11:14" x14ac:dyDescent="0.2">
      <c r="K19373" s="15">
        <f t="shared" si="1314"/>
        <v>1</v>
      </c>
      <c r="L19373" s="17">
        <f t="shared" si="1315"/>
        <v>1680</v>
      </c>
      <c r="M19373" s="5">
        <f t="shared" si="1317"/>
        <v>0</v>
      </c>
      <c r="N19373" s="15">
        <f t="shared" si="1316"/>
        <v>0</v>
      </c>
    </row>
    <row r="19374" spans="11:14" x14ac:dyDescent="0.2">
      <c r="K19374" s="15">
        <f t="shared" si="1314"/>
        <v>1</v>
      </c>
      <c r="L19374" s="17">
        <f t="shared" si="1315"/>
        <v>1680</v>
      </c>
      <c r="M19374" s="5">
        <f t="shared" si="1317"/>
        <v>0</v>
      </c>
      <c r="N19374" s="15">
        <f t="shared" si="1316"/>
        <v>0</v>
      </c>
    </row>
    <row r="19375" spans="11:14" x14ac:dyDescent="0.2">
      <c r="K19375" s="15">
        <f t="shared" si="1314"/>
        <v>1</v>
      </c>
      <c r="L19375" s="17">
        <f t="shared" si="1315"/>
        <v>1680</v>
      </c>
      <c r="M19375" s="5">
        <f t="shared" si="1317"/>
        <v>0</v>
      </c>
      <c r="N19375" s="15">
        <f t="shared" si="1316"/>
        <v>0</v>
      </c>
    </row>
    <row r="19376" spans="11:14" x14ac:dyDescent="0.2">
      <c r="K19376" s="15">
        <f t="shared" si="1314"/>
        <v>1</v>
      </c>
      <c r="L19376" s="17">
        <f t="shared" si="1315"/>
        <v>1680</v>
      </c>
      <c r="M19376" s="5">
        <f t="shared" si="1317"/>
        <v>0</v>
      </c>
      <c r="N19376" s="15">
        <f t="shared" si="1316"/>
        <v>0</v>
      </c>
    </row>
    <row r="19377" spans="11:14" x14ac:dyDescent="0.2">
      <c r="K19377" s="15">
        <f t="shared" si="1314"/>
        <v>1</v>
      </c>
      <c r="L19377" s="17">
        <f t="shared" si="1315"/>
        <v>1680</v>
      </c>
      <c r="M19377" s="5">
        <f t="shared" si="1317"/>
        <v>0</v>
      </c>
      <c r="N19377" s="15">
        <f t="shared" si="1316"/>
        <v>0</v>
      </c>
    </row>
    <row r="19378" spans="11:14" x14ac:dyDescent="0.2">
      <c r="K19378" s="15">
        <f t="shared" si="1314"/>
        <v>1</v>
      </c>
      <c r="L19378" s="17">
        <f t="shared" si="1315"/>
        <v>1680</v>
      </c>
      <c r="M19378" s="5">
        <f t="shared" si="1317"/>
        <v>0</v>
      </c>
      <c r="N19378" s="15">
        <f t="shared" si="1316"/>
        <v>0</v>
      </c>
    </row>
    <row r="19379" spans="11:14" x14ac:dyDescent="0.2">
      <c r="K19379" s="15">
        <f t="shared" si="1314"/>
        <v>1</v>
      </c>
      <c r="L19379" s="17">
        <f t="shared" si="1315"/>
        <v>1680</v>
      </c>
      <c r="M19379" s="5">
        <f t="shared" si="1317"/>
        <v>0</v>
      </c>
      <c r="N19379" s="15">
        <f t="shared" si="1316"/>
        <v>0</v>
      </c>
    </row>
    <row r="19380" spans="11:14" x14ac:dyDescent="0.2">
      <c r="K19380" s="15">
        <f t="shared" si="1314"/>
        <v>1</v>
      </c>
      <c r="L19380" s="17">
        <f t="shared" si="1315"/>
        <v>1680</v>
      </c>
      <c r="M19380" s="5">
        <f t="shared" si="1317"/>
        <v>0</v>
      </c>
      <c r="N19380" s="15">
        <f t="shared" si="1316"/>
        <v>0</v>
      </c>
    </row>
    <row r="19381" spans="11:14" x14ac:dyDescent="0.2">
      <c r="K19381" s="15">
        <f t="shared" si="1314"/>
        <v>1</v>
      </c>
      <c r="L19381" s="17">
        <f t="shared" si="1315"/>
        <v>1680</v>
      </c>
      <c r="M19381" s="5">
        <f t="shared" si="1317"/>
        <v>0</v>
      </c>
      <c r="N19381" s="15">
        <f t="shared" si="1316"/>
        <v>0</v>
      </c>
    </row>
    <row r="19382" spans="11:14" x14ac:dyDescent="0.2">
      <c r="K19382" s="15">
        <f t="shared" si="1314"/>
        <v>1</v>
      </c>
      <c r="L19382" s="17">
        <f t="shared" si="1315"/>
        <v>1680</v>
      </c>
      <c r="M19382" s="5">
        <f t="shared" si="1317"/>
        <v>0</v>
      </c>
      <c r="N19382" s="15">
        <f t="shared" si="1316"/>
        <v>0</v>
      </c>
    </row>
    <row r="19383" spans="11:14" x14ac:dyDescent="0.2">
      <c r="K19383" s="15">
        <f t="shared" si="1314"/>
        <v>1</v>
      </c>
      <c r="L19383" s="17">
        <f t="shared" si="1315"/>
        <v>1680</v>
      </c>
      <c r="M19383" s="5">
        <f t="shared" si="1317"/>
        <v>0</v>
      </c>
      <c r="N19383" s="15">
        <f t="shared" si="1316"/>
        <v>0</v>
      </c>
    </row>
    <row r="19384" spans="11:14" x14ac:dyDescent="0.2">
      <c r="K19384" s="15">
        <f t="shared" si="1314"/>
        <v>1</v>
      </c>
      <c r="L19384" s="17">
        <f t="shared" si="1315"/>
        <v>1680</v>
      </c>
      <c r="M19384" s="5">
        <f t="shared" si="1317"/>
        <v>0</v>
      </c>
      <c r="N19384" s="15">
        <f t="shared" si="1316"/>
        <v>0</v>
      </c>
    </row>
    <row r="19385" spans="11:14" x14ac:dyDescent="0.2">
      <c r="K19385" s="15">
        <f t="shared" si="1314"/>
        <v>1</v>
      </c>
      <c r="L19385" s="17">
        <f t="shared" si="1315"/>
        <v>1680</v>
      </c>
      <c r="M19385" s="5">
        <f t="shared" si="1317"/>
        <v>0</v>
      </c>
      <c r="N19385" s="15">
        <f t="shared" si="1316"/>
        <v>0</v>
      </c>
    </row>
    <row r="19386" spans="11:14" x14ac:dyDescent="0.2">
      <c r="K19386" s="15">
        <f t="shared" si="1314"/>
        <v>1</v>
      </c>
      <c r="L19386" s="17">
        <f t="shared" si="1315"/>
        <v>1680</v>
      </c>
      <c r="M19386" s="5">
        <f t="shared" si="1317"/>
        <v>0</v>
      </c>
      <c r="N19386" s="15">
        <f t="shared" si="1316"/>
        <v>0</v>
      </c>
    </row>
    <row r="19387" spans="11:14" x14ac:dyDescent="0.2">
      <c r="K19387" s="15">
        <f t="shared" si="1314"/>
        <v>1</v>
      </c>
      <c r="L19387" s="17">
        <f t="shared" si="1315"/>
        <v>1680</v>
      </c>
      <c r="M19387" s="5">
        <f t="shared" si="1317"/>
        <v>0</v>
      </c>
      <c r="N19387" s="15">
        <f t="shared" si="1316"/>
        <v>0</v>
      </c>
    </row>
    <row r="19388" spans="11:14" x14ac:dyDescent="0.2">
      <c r="K19388" s="15">
        <f t="shared" si="1314"/>
        <v>1</v>
      </c>
      <c r="L19388" s="17">
        <f t="shared" si="1315"/>
        <v>1680</v>
      </c>
      <c r="M19388" s="5">
        <f t="shared" si="1317"/>
        <v>0</v>
      </c>
      <c r="N19388" s="15">
        <f t="shared" si="1316"/>
        <v>0</v>
      </c>
    </row>
    <row r="19389" spans="11:14" x14ac:dyDescent="0.2">
      <c r="K19389" s="15">
        <f t="shared" si="1314"/>
        <v>1</v>
      </c>
      <c r="L19389" s="17">
        <f t="shared" si="1315"/>
        <v>1680</v>
      </c>
      <c r="M19389" s="5">
        <f t="shared" si="1317"/>
        <v>0</v>
      </c>
      <c r="N19389" s="15">
        <f t="shared" si="1316"/>
        <v>0</v>
      </c>
    </row>
    <row r="19390" spans="11:14" x14ac:dyDescent="0.2">
      <c r="K19390" s="15">
        <f t="shared" si="1314"/>
        <v>1</v>
      </c>
      <c r="L19390" s="17">
        <f t="shared" si="1315"/>
        <v>1680</v>
      </c>
      <c r="M19390" s="5">
        <f t="shared" si="1317"/>
        <v>0</v>
      </c>
      <c r="N19390" s="15">
        <f t="shared" si="1316"/>
        <v>0</v>
      </c>
    </row>
    <row r="19391" spans="11:14" x14ac:dyDescent="0.2">
      <c r="K19391" s="15">
        <f t="shared" si="1314"/>
        <v>1</v>
      </c>
      <c r="L19391" s="17">
        <f t="shared" si="1315"/>
        <v>1680</v>
      </c>
      <c r="M19391" s="5">
        <f t="shared" si="1317"/>
        <v>0</v>
      </c>
      <c r="N19391" s="15">
        <f t="shared" si="1316"/>
        <v>0</v>
      </c>
    </row>
    <row r="19392" spans="11:14" x14ac:dyDescent="0.2">
      <c r="K19392" s="15">
        <f t="shared" si="1314"/>
        <v>1</v>
      </c>
      <c r="L19392" s="17">
        <f t="shared" si="1315"/>
        <v>1680</v>
      </c>
      <c r="M19392" s="5">
        <f t="shared" si="1317"/>
        <v>0</v>
      </c>
      <c r="N19392" s="15">
        <f t="shared" si="1316"/>
        <v>0</v>
      </c>
    </row>
    <row r="19393" spans="11:14" x14ac:dyDescent="0.2">
      <c r="K19393" s="15">
        <f t="shared" si="1314"/>
        <v>1</v>
      </c>
      <c r="L19393" s="17">
        <f t="shared" si="1315"/>
        <v>1680</v>
      </c>
      <c r="M19393" s="5">
        <f t="shared" si="1317"/>
        <v>0</v>
      </c>
      <c r="N19393" s="15">
        <f t="shared" si="1316"/>
        <v>0</v>
      </c>
    </row>
    <row r="19394" spans="11:14" x14ac:dyDescent="0.2">
      <c r="K19394" s="15">
        <f t="shared" ref="K19394:K19457" si="1318">DATE(YEAR(E19394),MONTH(E19394),1)</f>
        <v>1</v>
      </c>
      <c r="L19394" s="17">
        <f t="shared" ref="L19394:L19457" si="1319">ROUND(($B$3-K19394)/365.25*12,0)</f>
        <v>1680</v>
      </c>
      <c r="M19394" s="5">
        <f t="shared" si="1317"/>
        <v>0</v>
      </c>
      <c r="N19394" s="15">
        <f t="shared" ref="N19394:N19457" si="1320">EDATE(E19394,D19394)</f>
        <v>0</v>
      </c>
    </row>
    <row r="19395" spans="11:14" x14ac:dyDescent="0.2">
      <c r="K19395" s="15">
        <f t="shared" si="1318"/>
        <v>1</v>
      </c>
      <c r="L19395" s="17">
        <f t="shared" si="1319"/>
        <v>1680</v>
      </c>
      <c r="M19395" s="5">
        <f t="shared" ref="M19395:M19458" si="1321">ROUND((N19395-K19395)/365.25*12,0)</f>
        <v>0</v>
      </c>
      <c r="N19395" s="15">
        <f t="shared" si="1320"/>
        <v>0</v>
      </c>
    </row>
    <row r="19396" spans="11:14" x14ac:dyDescent="0.2">
      <c r="K19396" s="15">
        <f t="shared" si="1318"/>
        <v>1</v>
      </c>
      <c r="L19396" s="17">
        <f t="shared" si="1319"/>
        <v>1680</v>
      </c>
      <c r="M19396" s="5">
        <f t="shared" si="1321"/>
        <v>0</v>
      </c>
      <c r="N19396" s="15">
        <f t="shared" si="1320"/>
        <v>0</v>
      </c>
    </row>
    <row r="19397" spans="11:14" x14ac:dyDescent="0.2">
      <c r="K19397" s="15">
        <f t="shared" si="1318"/>
        <v>1</v>
      </c>
      <c r="L19397" s="17">
        <f t="shared" si="1319"/>
        <v>1680</v>
      </c>
      <c r="M19397" s="5">
        <f t="shared" si="1321"/>
        <v>0</v>
      </c>
      <c r="N19397" s="15">
        <f t="shared" si="1320"/>
        <v>0</v>
      </c>
    </row>
    <row r="19398" spans="11:14" x14ac:dyDescent="0.2">
      <c r="K19398" s="15">
        <f t="shared" si="1318"/>
        <v>1</v>
      </c>
      <c r="L19398" s="17">
        <f t="shared" si="1319"/>
        <v>1680</v>
      </c>
      <c r="M19398" s="5">
        <f t="shared" si="1321"/>
        <v>0</v>
      </c>
      <c r="N19398" s="15">
        <f t="shared" si="1320"/>
        <v>0</v>
      </c>
    </row>
    <row r="19399" spans="11:14" x14ac:dyDescent="0.2">
      <c r="K19399" s="15">
        <f t="shared" si="1318"/>
        <v>1</v>
      </c>
      <c r="L19399" s="17">
        <f t="shared" si="1319"/>
        <v>1680</v>
      </c>
      <c r="M19399" s="5">
        <f t="shared" si="1321"/>
        <v>0</v>
      </c>
      <c r="N19399" s="15">
        <f t="shared" si="1320"/>
        <v>0</v>
      </c>
    </row>
    <row r="19400" spans="11:14" x14ac:dyDescent="0.2">
      <c r="K19400" s="15">
        <f t="shared" si="1318"/>
        <v>1</v>
      </c>
      <c r="L19400" s="17">
        <f t="shared" si="1319"/>
        <v>1680</v>
      </c>
      <c r="M19400" s="5">
        <f t="shared" si="1321"/>
        <v>0</v>
      </c>
      <c r="N19400" s="15">
        <f t="shared" si="1320"/>
        <v>0</v>
      </c>
    </row>
    <row r="19401" spans="11:14" x14ac:dyDescent="0.2">
      <c r="K19401" s="15">
        <f t="shared" si="1318"/>
        <v>1</v>
      </c>
      <c r="L19401" s="17">
        <f t="shared" si="1319"/>
        <v>1680</v>
      </c>
      <c r="M19401" s="5">
        <f t="shared" si="1321"/>
        <v>0</v>
      </c>
      <c r="N19401" s="15">
        <f t="shared" si="1320"/>
        <v>0</v>
      </c>
    </row>
    <row r="19402" spans="11:14" x14ac:dyDescent="0.2">
      <c r="K19402" s="15">
        <f t="shared" si="1318"/>
        <v>1</v>
      </c>
      <c r="L19402" s="17">
        <f t="shared" si="1319"/>
        <v>1680</v>
      </c>
      <c r="M19402" s="5">
        <f t="shared" si="1321"/>
        <v>0</v>
      </c>
      <c r="N19402" s="15">
        <f t="shared" si="1320"/>
        <v>0</v>
      </c>
    </row>
    <row r="19403" spans="11:14" x14ac:dyDescent="0.2">
      <c r="K19403" s="15">
        <f t="shared" si="1318"/>
        <v>1</v>
      </c>
      <c r="L19403" s="17">
        <f t="shared" si="1319"/>
        <v>1680</v>
      </c>
      <c r="M19403" s="5">
        <f t="shared" si="1321"/>
        <v>0</v>
      </c>
      <c r="N19403" s="15">
        <f t="shared" si="1320"/>
        <v>0</v>
      </c>
    </row>
    <row r="19404" spans="11:14" x14ac:dyDescent="0.2">
      <c r="K19404" s="15">
        <f t="shared" si="1318"/>
        <v>1</v>
      </c>
      <c r="L19404" s="17">
        <f t="shared" si="1319"/>
        <v>1680</v>
      </c>
      <c r="M19404" s="5">
        <f t="shared" si="1321"/>
        <v>0</v>
      </c>
      <c r="N19404" s="15">
        <f t="shared" si="1320"/>
        <v>0</v>
      </c>
    </row>
    <row r="19405" spans="11:14" x14ac:dyDescent="0.2">
      <c r="K19405" s="15">
        <f t="shared" si="1318"/>
        <v>1</v>
      </c>
      <c r="L19405" s="17">
        <f t="shared" si="1319"/>
        <v>1680</v>
      </c>
      <c r="M19405" s="5">
        <f t="shared" si="1321"/>
        <v>0</v>
      </c>
      <c r="N19405" s="15">
        <f t="shared" si="1320"/>
        <v>0</v>
      </c>
    </row>
    <row r="19406" spans="11:14" x14ac:dyDescent="0.2">
      <c r="K19406" s="15">
        <f t="shared" si="1318"/>
        <v>1</v>
      </c>
      <c r="L19406" s="17">
        <f t="shared" si="1319"/>
        <v>1680</v>
      </c>
      <c r="M19406" s="5">
        <f t="shared" si="1321"/>
        <v>0</v>
      </c>
      <c r="N19406" s="15">
        <f t="shared" si="1320"/>
        <v>0</v>
      </c>
    </row>
    <row r="19407" spans="11:14" x14ac:dyDescent="0.2">
      <c r="K19407" s="15">
        <f t="shared" si="1318"/>
        <v>1</v>
      </c>
      <c r="L19407" s="17">
        <f t="shared" si="1319"/>
        <v>1680</v>
      </c>
      <c r="M19407" s="5">
        <f t="shared" si="1321"/>
        <v>0</v>
      </c>
      <c r="N19407" s="15">
        <f t="shared" si="1320"/>
        <v>0</v>
      </c>
    </row>
    <row r="19408" spans="11:14" x14ac:dyDescent="0.2">
      <c r="K19408" s="15">
        <f t="shared" si="1318"/>
        <v>1</v>
      </c>
      <c r="L19408" s="17">
        <f t="shared" si="1319"/>
        <v>1680</v>
      </c>
      <c r="M19408" s="5">
        <f t="shared" si="1321"/>
        <v>0</v>
      </c>
      <c r="N19408" s="15">
        <f t="shared" si="1320"/>
        <v>0</v>
      </c>
    </row>
    <row r="19409" spans="11:14" x14ac:dyDescent="0.2">
      <c r="K19409" s="15">
        <f t="shared" si="1318"/>
        <v>1</v>
      </c>
      <c r="L19409" s="17">
        <f t="shared" si="1319"/>
        <v>1680</v>
      </c>
      <c r="M19409" s="5">
        <f t="shared" si="1321"/>
        <v>0</v>
      </c>
      <c r="N19409" s="15">
        <f t="shared" si="1320"/>
        <v>0</v>
      </c>
    </row>
    <row r="19410" spans="11:14" x14ac:dyDescent="0.2">
      <c r="K19410" s="15">
        <f t="shared" si="1318"/>
        <v>1</v>
      </c>
      <c r="L19410" s="17">
        <f t="shared" si="1319"/>
        <v>1680</v>
      </c>
      <c r="M19410" s="5">
        <f t="shared" si="1321"/>
        <v>0</v>
      </c>
      <c r="N19410" s="15">
        <f t="shared" si="1320"/>
        <v>0</v>
      </c>
    </row>
    <row r="19411" spans="11:14" x14ac:dyDescent="0.2">
      <c r="K19411" s="15">
        <f t="shared" si="1318"/>
        <v>1</v>
      </c>
      <c r="L19411" s="17">
        <f t="shared" si="1319"/>
        <v>1680</v>
      </c>
      <c r="M19411" s="5">
        <f t="shared" si="1321"/>
        <v>0</v>
      </c>
      <c r="N19411" s="15">
        <f t="shared" si="1320"/>
        <v>0</v>
      </c>
    </row>
    <row r="19412" spans="11:14" x14ac:dyDescent="0.2">
      <c r="K19412" s="15">
        <f t="shared" si="1318"/>
        <v>1</v>
      </c>
      <c r="L19412" s="17">
        <f t="shared" si="1319"/>
        <v>1680</v>
      </c>
      <c r="M19412" s="5">
        <f t="shared" si="1321"/>
        <v>0</v>
      </c>
      <c r="N19412" s="15">
        <f t="shared" si="1320"/>
        <v>0</v>
      </c>
    </row>
    <row r="19413" spans="11:14" x14ac:dyDescent="0.2">
      <c r="K19413" s="15">
        <f t="shared" si="1318"/>
        <v>1</v>
      </c>
      <c r="L19413" s="17">
        <f t="shared" si="1319"/>
        <v>1680</v>
      </c>
      <c r="M19413" s="5">
        <f t="shared" si="1321"/>
        <v>0</v>
      </c>
      <c r="N19413" s="15">
        <f t="shared" si="1320"/>
        <v>0</v>
      </c>
    </row>
    <row r="19414" spans="11:14" x14ac:dyDescent="0.2">
      <c r="K19414" s="15">
        <f t="shared" si="1318"/>
        <v>1</v>
      </c>
      <c r="L19414" s="17">
        <f t="shared" si="1319"/>
        <v>1680</v>
      </c>
      <c r="M19414" s="5">
        <f t="shared" si="1321"/>
        <v>0</v>
      </c>
      <c r="N19414" s="15">
        <f t="shared" si="1320"/>
        <v>0</v>
      </c>
    </row>
    <row r="19415" spans="11:14" x14ac:dyDescent="0.2">
      <c r="K19415" s="15">
        <f t="shared" si="1318"/>
        <v>1</v>
      </c>
      <c r="L19415" s="17">
        <f t="shared" si="1319"/>
        <v>1680</v>
      </c>
      <c r="M19415" s="5">
        <f t="shared" si="1321"/>
        <v>0</v>
      </c>
      <c r="N19415" s="15">
        <f t="shared" si="1320"/>
        <v>0</v>
      </c>
    </row>
    <row r="19416" spans="11:14" x14ac:dyDescent="0.2">
      <c r="K19416" s="15">
        <f t="shared" si="1318"/>
        <v>1</v>
      </c>
      <c r="L19416" s="17">
        <f t="shared" si="1319"/>
        <v>1680</v>
      </c>
      <c r="M19416" s="5">
        <f t="shared" si="1321"/>
        <v>0</v>
      </c>
      <c r="N19416" s="15">
        <f t="shared" si="1320"/>
        <v>0</v>
      </c>
    </row>
    <row r="19417" spans="11:14" x14ac:dyDescent="0.2">
      <c r="K19417" s="15">
        <f t="shared" si="1318"/>
        <v>1</v>
      </c>
      <c r="L19417" s="17">
        <f t="shared" si="1319"/>
        <v>1680</v>
      </c>
      <c r="M19417" s="5">
        <f t="shared" si="1321"/>
        <v>0</v>
      </c>
      <c r="N19417" s="15">
        <f t="shared" si="1320"/>
        <v>0</v>
      </c>
    </row>
    <row r="19418" spans="11:14" x14ac:dyDescent="0.2">
      <c r="K19418" s="15">
        <f t="shared" si="1318"/>
        <v>1</v>
      </c>
      <c r="L19418" s="17">
        <f t="shared" si="1319"/>
        <v>1680</v>
      </c>
      <c r="M19418" s="5">
        <f t="shared" si="1321"/>
        <v>0</v>
      </c>
      <c r="N19418" s="15">
        <f t="shared" si="1320"/>
        <v>0</v>
      </c>
    </row>
    <row r="19419" spans="11:14" x14ac:dyDescent="0.2">
      <c r="K19419" s="15">
        <f t="shared" si="1318"/>
        <v>1</v>
      </c>
      <c r="L19419" s="17">
        <f t="shared" si="1319"/>
        <v>1680</v>
      </c>
      <c r="M19419" s="5">
        <f t="shared" si="1321"/>
        <v>0</v>
      </c>
      <c r="N19419" s="15">
        <f t="shared" si="1320"/>
        <v>0</v>
      </c>
    </row>
    <row r="19420" spans="11:14" x14ac:dyDescent="0.2">
      <c r="K19420" s="15">
        <f t="shared" si="1318"/>
        <v>1</v>
      </c>
      <c r="L19420" s="17">
        <f t="shared" si="1319"/>
        <v>1680</v>
      </c>
      <c r="M19420" s="5">
        <f t="shared" si="1321"/>
        <v>0</v>
      </c>
      <c r="N19420" s="15">
        <f t="shared" si="1320"/>
        <v>0</v>
      </c>
    </row>
    <row r="19421" spans="11:14" x14ac:dyDescent="0.2">
      <c r="K19421" s="15">
        <f t="shared" si="1318"/>
        <v>1</v>
      </c>
      <c r="L19421" s="17">
        <f t="shared" si="1319"/>
        <v>1680</v>
      </c>
      <c r="M19421" s="5">
        <f t="shared" si="1321"/>
        <v>0</v>
      </c>
      <c r="N19421" s="15">
        <f t="shared" si="1320"/>
        <v>0</v>
      </c>
    </row>
    <row r="19422" spans="11:14" x14ac:dyDescent="0.2">
      <c r="K19422" s="15">
        <f t="shared" si="1318"/>
        <v>1</v>
      </c>
      <c r="L19422" s="17">
        <f t="shared" si="1319"/>
        <v>1680</v>
      </c>
      <c r="M19422" s="5">
        <f t="shared" si="1321"/>
        <v>0</v>
      </c>
      <c r="N19422" s="15">
        <f t="shared" si="1320"/>
        <v>0</v>
      </c>
    </row>
    <row r="19423" spans="11:14" x14ac:dyDescent="0.2">
      <c r="K19423" s="15">
        <f t="shared" si="1318"/>
        <v>1</v>
      </c>
      <c r="L19423" s="17">
        <f t="shared" si="1319"/>
        <v>1680</v>
      </c>
      <c r="M19423" s="5">
        <f t="shared" si="1321"/>
        <v>0</v>
      </c>
      <c r="N19423" s="15">
        <f t="shared" si="1320"/>
        <v>0</v>
      </c>
    </row>
    <row r="19424" spans="11:14" x14ac:dyDescent="0.2">
      <c r="K19424" s="15">
        <f t="shared" si="1318"/>
        <v>1</v>
      </c>
      <c r="L19424" s="17">
        <f t="shared" si="1319"/>
        <v>1680</v>
      </c>
      <c r="M19424" s="5">
        <f t="shared" si="1321"/>
        <v>0</v>
      </c>
      <c r="N19424" s="15">
        <f t="shared" si="1320"/>
        <v>0</v>
      </c>
    </row>
    <row r="19425" spans="11:14" x14ac:dyDescent="0.2">
      <c r="K19425" s="15">
        <f t="shared" si="1318"/>
        <v>1</v>
      </c>
      <c r="L19425" s="17">
        <f t="shared" si="1319"/>
        <v>1680</v>
      </c>
      <c r="M19425" s="5">
        <f t="shared" si="1321"/>
        <v>0</v>
      </c>
      <c r="N19425" s="15">
        <f t="shared" si="1320"/>
        <v>0</v>
      </c>
    </row>
    <row r="19426" spans="11:14" x14ac:dyDescent="0.2">
      <c r="K19426" s="15">
        <f t="shared" si="1318"/>
        <v>1</v>
      </c>
      <c r="L19426" s="17">
        <f t="shared" si="1319"/>
        <v>1680</v>
      </c>
      <c r="M19426" s="5">
        <f t="shared" si="1321"/>
        <v>0</v>
      </c>
      <c r="N19426" s="15">
        <f t="shared" si="1320"/>
        <v>0</v>
      </c>
    </row>
    <row r="19427" spans="11:14" x14ac:dyDescent="0.2">
      <c r="K19427" s="15">
        <f t="shared" si="1318"/>
        <v>1</v>
      </c>
      <c r="L19427" s="17">
        <f t="shared" si="1319"/>
        <v>1680</v>
      </c>
      <c r="M19427" s="5">
        <f t="shared" si="1321"/>
        <v>0</v>
      </c>
      <c r="N19427" s="15">
        <f t="shared" si="1320"/>
        <v>0</v>
      </c>
    </row>
    <row r="19428" spans="11:14" x14ac:dyDescent="0.2">
      <c r="K19428" s="15">
        <f t="shared" si="1318"/>
        <v>1</v>
      </c>
      <c r="L19428" s="17">
        <f t="shared" si="1319"/>
        <v>1680</v>
      </c>
      <c r="M19428" s="5">
        <f t="shared" si="1321"/>
        <v>0</v>
      </c>
      <c r="N19428" s="15">
        <f t="shared" si="1320"/>
        <v>0</v>
      </c>
    </row>
    <row r="19429" spans="11:14" x14ac:dyDescent="0.2">
      <c r="K19429" s="15">
        <f t="shared" si="1318"/>
        <v>1</v>
      </c>
      <c r="L19429" s="17">
        <f t="shared" si="1319"/>
        <v>1680</v>
      </c>
      <c r="M19429" s="5">
        <f t="shared" si="1321"/>
        <v>0</v>
      </c>
      <c r="N19429" s="15">
        <f t="shared" si="1320"/>
        <v>0</v>
      </c>
    </row>
    <row r="19430" spans="11:14" x14ac:dyDescent="0.2">
      <c r="K19430" s="15">
        <f t="shared" si="1318"/>
        <v>1</v>
      </c>
      <c r="L19430" s="17">
        <f t="shared" si="1319"/>
        <v>1680</v>
      </c>
      <c r="M19430" s="5">
        <f t="shared" si="1321"/>
        <v>0</v>
      </c>
      <c r="N19430" s="15">
        <f t="shared" si="1320"/>
        <v>0</v>
      </c>
    </row>
    <row r="19431" spans="11:14" x14ac:dyDescent="0.2">
      <c r="K19431" s="15">
        <f t="shared" si="1318"/>
        <v>1</v>
      </c>
      <c r="L19431" s="17">
        <f t="shared" si="1319"/>
        <v>1680</v>
      </c>
      <c r="M19431" s="5">
        <f t="shared" si="1321"/>
        <v>0</v>
      </c>
      <c r="N19431" s="15">
        <f t="shared" si="1320"/>
        <v>0</v>
      </c>
    </row>
    <row r="19432" spans="11:14" x14ac:dyDescent="0.2">
      <c r="K19432" s="15">
        <f t="shared" si="1318"/>
        <v>1</v>
      </c>
      <c r="L19432" s="17">
        <f t="shared" si="1319"/>
        <v>1680</v>
      </c>
      <c r="M19432" s="5">
        <f t="shared" si="1321"/>
        <v>0</v>
      </c>
      <c r="N19432" s="15">
        <f t="shared" si="1320"/>
        <v>0</v>
      </c>
    </row>
    <row r="19433" spans="11:14" x14ac:dyDescent="0.2">
      <c r="K19433" s="15">
        <f t="shared" si="1318"/>
        <v>1</v>
      </c>
      <c r="L19433" s="17">
        <f t="shared" si="1319"/>
        <v>1680</v>
      </c>
      <c r="M19433" s="5">
        <f t="shared" si="1321"/>
        <v>0</v>
      </c>
      <c r="N19433" s="15">
        <f t="shared" si="1320"/>
        <v>0</v>
      </c>
    </row>
    <row r="19434" spans="11:14" x14ac:dyDescent="0.2">
      <c r="K19434" s="15">
        <f t="shared" si="1318"/>
        <v>1</v>
      </c>
      <c r="L19434" s="17">
        <f t="shared" si="1319"/>
        <v>1680</v>
      </c>
      <c r="M19434" s="5">
        <f t="shared" si="1321"/>
        <v>0</v>
      </c>
      <c r="N19434" s="15">
        <f t="shared" si="1320"/>
        <v>0</v>
      </c>
    </row>
    <row r="19435" spans="11:14" x14ac:dyDescent="0.2">
      <c r="K19435" s="15">
        <f t="shared" si="1318"/>
        <v>1</v>
      </c>
      <c r="L19435" s="17">
        <f t="shared" si="1319"/>
        <v>1680</v>
      </c>
      <c r="M19435" s="5">
        <f t="shared" si="1321"/>
        <v>0</v>
      </c>
      <c r="N19435" s="15">
        <f t="shared" si="1320"/>
        <v>0</v>
      </c>
    </row>
    <row r="19436" spans="11:14" x14ac:dyDescent="0.2">
      <c r="K19436" s="15">
        <f t="shared" si="1318"/>
        <v>1</v>
      </c>
      <c r="L19436" s="17">
        <f t="shared" si="1319"/>
        <v>1680</v>
      </c>
      <c r="M19436" s="5">
        <f t="shared" si="1321"/>
        <v>0</v>
      </c>
      <c r="N19436" s="15">
        <f t="shared" si="1320"/>
        <v>0</v>
      </c>
    </row>
    <row r="19437" spans="11:14" x14ac:dyDescent="0.2">
      <c r="K19437" s="15">
        <f t="shared" si="1318"/>
        <v>1</v>
      </c>
      <c r="L19437" s="17">
        <f t="shared" si="1319"/>
        <v>1680</v>
      </c>
      <c r="M19437" s="5">
        <f t="shared" si="1321"/>
        <v>0</v>
      </c>
      <c r="N19437" s="15">
        <f t="shared" si="1320"/>
        <v>0</v>
      </c>
    </row>
    <row r="19438" spans="11:14" x14ac:dyDescent="0.2">
      <c r="K19438" s="15">
        <f t="shared" si="1318"/>
        <v>1</v>
      </c>
      <c r="L19438" s="17">
        <f t="shared" si="1319"/>
        <v>1680</v>
      </c>
      <c r="M19438" s="5">
        <f t="shared" si="1321"/>
        <v>0</v>
      </c>
      <c r="N19438" s="15">
        <f t="shared" si="1320"/>
        <v>0</v>
      </c>
    </row>
    <row r="19439" spans="11:14" x14ac:dyDescent="0.2">
      <c r="K19439" s="15">
        <f t="shared" si="1318"/>
        <v>1</v>
      </c>
      <c r="L19439" s="17">
        <f t="shared" si="1319"/>
        <v>1680</v>
      </c>
      <c r="M19439" s="5">
        <f t="shared" si="1321"/>
        <v>0</v>
      </c>
      <c r="N19439" s="15">
        <f t="shared" si="1320"/>
        <v>0</v>
      </c>
    </row>
    <row r="19440" spans="11:14" x14ac:dyDescent="0.2">
      <c r="K19440" s="15">
        <f t="shared" si="1318"/>
        <v>1</v>
      </c>
      <c r="L19440" s="17">
        <f t="shared" si="1319"/>
        <v>1680</v>
      </c>
      <c r="M19440" s="5">
        <f t="shared" si="1321"/>
        <v>0</v>
      </c>
      <c r="N19440" s="15">
        <f t="shared" si="1320"/>
        <v>0</v>
      </c>
    </row>
    <row r="19441" spans="11:14" x14ac:dyDescent="0.2">
      <c r="K19441" s="15">
        <f t="shared" si="1318"/>
        <v>1</v>
      </c>
      <c r="L19441" s="17">
        <f t="shared" si="1319"/>
        <v>1680</v>
      </c>
      <c r="M19441" s="5">
        <f t="shared" si="1321"/>
        <v>0</v>
      </c>
      <c r="N19441" s="15">
        <f t="shared" si="1320"/>
        <v>0</v>
      </c>
    </row>
    <row r="19442" spans="11:14" x14ac:dyDescent="0.2">
      <c r="K19442" s="15">
        <f t="shared" si="1318"/>
        <v>1</v>
      </c>
      <c r="L19442" s="17">
        <f t="shared" si="1319"/>
        <v>1680</v>
      </c>
      <c r="M19442" s="5">
        <f t="shared" si="1321"/>
        <v>0</v>
      </c>
      <c r="N19442" s="15">
        <f t="shared" si="1320"/>
        <v>0</v>
      </c>
    </row>
    <row r="19443" spans="11:14" x14ac:dyDescent="0.2">
      <c r="K19443" s="15">
        <f t="shared" si="1318"/>
        <v>1</v>
      </c>
      <c r="L19443" s="17">
        <f t="shared" si="1319"/>
        <v>1680</v>
      </c>
      <c r="M19443" s="5">
        <f t="shared" si="1321"/>
        <v>0</v>
      </c>
      <c r="N19443" s="15">
        <f t="shared" si="1320"/>
        <v>0</v>
      </c>
    </row>
    <row r="19444" spans="11:14" x14ac:dyDescent="0.2">
      <c r="K19444" s="15">
        <f t="shared" si="1318"/>
        <v>1</v>
      </c>
      <c r="L19444" s="17">
        <f t="shared" si="1319"/>
        <v>1680</v>
      </c>
      <c r="M19444" s="5">
        <f t="shared" si="1321"/>
        <v>0</v>
      </c>
      <c r="N19444" s="15">
        <f t="shared" si="1320"/>
        <v>0</v>
      </c>
    </row>
    <row r="19445" spans="11:14" x14ac:dyDescent="0.2">
      <c r="K19445" s="15">
        <f t="shared" si="1318"/>
        <v>1</v>
      </c>
      <c r="L19445" s="17">
        <f t="shared" si="1319"/>
        <v>1680</v>
      </c>
      <c r="M19445" s="5">
        <f t="shared" si="1321"/>
        <v>0</v>
      </c>
      <c r="N19445" s="15">
        <f t="shared" si="1320"/>
        <v>0</v>
      </c>
    </row>
    <row r="19446" spans="11:14" x14ac:dyDescent="0.2">
      <c r="K19446" s="15">
        <f t="shared" si="1318"/>
        <v>1</v>
      </c>
      <c r="L19446" s="17">
        <f t="shared" si="1319"/>
        <v>1680</v>
      </c>
      <c r="M19446" s="5">
        <f t="shared" si="1321"/>
        <v>0</v>
      </c>
      <c r="N19446" s="15">
        <f t="shared" si="1320"/>
        <v>0</v>
      </c>
    </row>
    <row r="19447" spans="11:14" x14ac:dyDescent="0.2">
      <c r="K19447" s="15">
        <f t="shared" si="1318"/>
        <v>1</v>
      </c>
      <c r="L19447" s="17">
        <f t="shared" si="1319"/>
        <v>1680</v>
      </c>
      <c r="M19447" s="5">
        <f t="shared" si="1321"/>
        <v>0</v>
      </c>
      <c r="N19447" s="15">
        <f t="shared" si="1320"/>
        <v>0</v>
      </c>
    </row>
    <row r="19448" spans="11:14" x14ac:dyDescent="0.2">
      <c r="K19448" s="15">
        <f t="shared" si="1318"/>
        <v>1</v>
      </c>
      <c r="L19448" s="17">
        <f t="shared" si="1319"/>
        <v>1680</v>
      </c>
      <c r="M19448" s="5">
        <f t="shared" si="1321"/>
        <v>0</v>
      </c>
      <c r="N19448" s="15">
        <f t="shared" si="1320"/>
        <v>0</v>
      </c>
    </row>
    <row r="19449" spans="11:14" x14ac:dyDescent="0.2">
      <c r="K19449" s="15">
        <f t="shared" si="1318"/>
        <v>1</v>
      </c>
      <c r="L19449" s="17">
        <f t="shared" si="1319"/>
        <v>1680</v>
      </c>
      <c r="M19449" s="5">
        <f t="shared" si="1321"/>
        <v>0</v>
      </c>
      <c r="N19449" s="15">
        <f t="shared" si="1320"/>
        <v>0</v>
      </c>
    </row>
    <row r="19450" spans="11:14" x14ac:dyDescent="0.2">
      <c r="K19450" s="15">
        <f t="shared" si="1318"/>
        <v>1</v>
      </c>
      <c r="L19450" s="17">
        <f t="shared" si="1319"/>
        <v>1680</v>
      </c>
      <c r="M19450" s="5">
        <f t="shared" si="1321"/>
        <v>0</v>
      </c>
      <c r="N19450" s="15">
        <f t="shared" si="1320"/>
        <v>0</v>
      </c>
    </row>
    <row r="19451" spans="11:14" x14ac:dyDescent="0.2">
      <c r="K19451" s="15">
        <f t="shared" si="1318"/>
        <v>1</v>
      </c>
      <c r="L19451" s="17">
        <f t="shared" si="1319"/>
        <v>1680</v>
      </c>
      <c r="M19451" s="5">
        <f t="shared" si="1321"/>
        <v>0</v>
      </c>
      <c r="N19451" s="15">
        <f t="shared" si="1320"/>
        <v>0</v>
      </c>
    </row>
    <row r="19452" spans="11:14" x14ac:dyDescent="0.2">
      <c r="K19452" s="15">
        <f t="shared" si="1318"/>
        <v>1</v>
      </c>
      <c r="L19452" s="17">
        <f t="shared" si="1319"/>
        <v>1680</v>
      </c>
      <c r="M19452" s="5">
        <f t="shared" si="1321"/>
        <v>0</v>
      </c>
      <c r="N19452" s="15">
        <f t="shared" si="1320"/>
        <v>0</v>
      </c>
    </row>
    <row r="19453" spans="11:14" x14ac:dyDescent="0.2">
      <c r="K19453" s="15">
        <f t="shared" si="1318"/>
        <v>1</v>
      </c>
      <c r="L19453" s="17">
        <f t="shared" si="1319"/>
        <v>1680</v>
      </c>
      <c r="M19453" s="5">
        <f t="shared" si="1321"/>
        <v>0</v>
      </c>
      <c r="N19453" s="15">
        <f t="shared" si="1320"/>
        <v>0</v>
      </c>
    </row>
    <row r="19454" spans="11:14" x14ac:dyDescent="0.2">
      <c r="K19454" s="15">
        <f t="shared" si="1318"/>
        <v>1</v>
      </c>
      <c r="L19454" s="17">
        <f t="shared" si="1319"/>
        <v>1680</v>
      </c>
      <c r="M19454" s="5">
        <f t="shared" si="1321"/>
        <v>0</v>
      </c>
      <c r="N19454" s="15">
        <f t="shared" si="1320"/>
        <v>0</v>
      </c>
    </row>
    <row r="19455" spans="11:14" x14ac:dyDescent="0.2">
      <c r="K19455" s="15">
        <f t="shared" si="1318"/>
        <v>1</v>
      </c>
      <c r="L19455" s="17">
        <f t="shared" si="1319"/>
        <v>1680</v>
      </c>
      <c r="M19455" s="5">
        <f t="shared" si="1321"/>
        <v>0</v>
      </c>
      <c r="N19455" s="15">
        <f t="shared" si="1320"/>
        <v>0</v>
      </c>
    </row>
    <row r="19456" spans="11:14" x14ac:dyDescent="0.2">
      <c r="K19456" s="15">
        <f t="shared" si="1318"/>
        <v>1</v>
      </c>
      <c r="L19456" s="17">
        <f t="shared" si="1319"/>
        <v>1680</v>
      </c>
      <c r="M19456" s="5">
        <f t="shared" si="1321"/>
        <v>0</v>
      </c>
      <c r="N19456" s="15">
        <f t="shared" si="1320"/>
        <v>0</v>
      </c>
    </row>
    <row r="19457" spans="11:14" x14ac:dyDescent="0.2">
      <c r="K19457" s="15">
        <f t="shared" si="1318"/>
        <v>1</v>
      </c>
      <c r="L19457" s="17">
        <f t="shared" si="1319"/>
        <v>1680</v>
      </c>
      <c r="M19457" s="5">
        <f t="shared" si="1321"/>
        <v>0</v>
      </c>
      <c r="N19457" s="15">
        <f t="shared" si="1320"/>
        <v>0</v>
      </c>
    </row>
    <row r="19458" spans="11:14" x14ac:dyDescent="0.2">
      <c r="K19458" s="15">
        <f t="shared" ref="K19458:K19521" si="1322">DATE(YEAR(E19458),MONTH(E19458),1)</f>
        <v>1</v>
      </c>
      <c r="L19458" s="17">
        <f t="shared" ref="L19458:L19521" si="1323">ROUND(($B$3-K19458)/365.25*12,0)</f>
        <v>1680</v>
      </c>
      <c r="M19458" s="5">
        <f t="shared" si="1321"/>
        <v>0</v>
      </c>
      <c r="N19458" s="15">
        <f t="shared" ref="N19458:N19521" si="1324">EDATE(E19458,D19458)</f>
        <v>0</v>
      </c>
    </row>
    <row r="19459" spans="11:14" x14ac:dyDescent="0.2">
      <c r="K19459" s="15">
        <f t="shared" si="1322"/>
        <v>1</v>
      </c>
      <c r="L19459" s="17">
        <f t="shared" si="1323"/>
        <v>1680</v>
      </c>
      <c r="M19459" s="5">
        <f t="shared" ref="M19459:M19522" si="1325">ROUND((N19459-K19459)/365.25*12,0)</f>
        <v>0</v>
      </c>
      <c r="N19459" s="15">
        <f t="shared" si="1324"/>
        <v>0</v>
      </c>
    </row>
    <row r="19460" spans="11:14" x14ac:dyDescent="0.2">
      <c r="K19460" s="15">
        <f t="shared" si="1322"/>
        <v>1</v>
      </c>
      <c r="L19460" s="17">
        <f t="shared" si="1323"/>
        <v>1680</v>
      </c>
      <c r="M19460" s="5">
        <f t="shared" si="1325"/>
        <v>0</v>
      </c>
      <c r="N19460" s="15">
        <f t="shared" si="1324"/>
        <v>0</v>
      </c>
    </row>
    <row r="19461" spans="11:14" x14ac:dyDescent="0.2">
      <c r="K19461" s="15">
        <f t="shared" si="1322"/>
        <v>1</v>
      </c>
      <c r="L19461" s="17">
        <f t="shared" si="1323"/>
        <v>1680</v>
      </c>
      <c r="M19461" s="5">
        <f t="shared" si="1325"/>
        <v>0</v>
      </c>
      <c r="N19461" s="15">
        <f t="shared" si="1324"/>
        <v>0</v>
      </c>
    </row>
    <row r="19462" spans="11:14" x14ac:dyDescent="0.2">
      <c r="K19462" s="15">
        <f t="shared" si="1322"/>
        <v>1</v>
      </c>
      <c r="L19462" s="17">
        <f t="shared" si="1323"/>
        <v>1680</v>
      </c>
      <c r="M19462" s="5">
        <f t="shared" si="1325"/>
        <v>0</v>
      </c>
      <c r="N19462" s="15">
        <f t="shared" si="1324"/>
        <v>0</v>
      </c>
    </row>
    <row r="19463" spans="11:14" x14ac:dyDescent="0.2">
      <c r="K19463" s="15">
        <f t="shared" si="1322"/>
        <v>1</v>
      </c>
      <c r="L19463" s="17">
        <f t="shared" si="1323"/>
        <v>1680</v>
      </c>
      <c r="M19463" s="5">
        <f t="shared" si="1325"/>
        <v>0</v>
      </c>
      <c r="N19463" s="15">
        <f t="shared" si="1324"/>
        <v>0</v>
      </c>
    </row>
    <row r="19464" spans="11:14" x14ac:dyDescent="0.2">
      <c r="K19464" s="15">
        <f t="shared" si="1322"/>
        <v>1</v>
      </c>
      <c r="L19464" s="17">
        <f t="shared" si="1323"/>
        <v>1680</v>
      </c>
      <c r="M19464" s="5">
        <f t="shared" si="1325"/>
        <v>0</v>
      </c>
      <c r="N19464" s="15">
        <f t="shared" si="1324"/>
        <v>0</v>
      </c>
    </row>
    <row r="19465" spans="11:14" x14ac:dyDescent="0.2">
      <c r="K19465" s="15">
        <f t="shared" si="1322"/>
        <v>1</v>
      </c>
      <c r="L19465" s="17">
        <f t="shared" si="1323"/>
        <v>1680</v>
      </c>
      <c r="M19465" s="5">
        <f t="shared" si="1325"/>
        <v>0</v>
      </c>
      <c r="N19465" s="15">
        <f t="shared" si="1324"/>
        <v>0</v>
      </c>
    </row>
    <row r="19466" spans="11:14" x14ac:dyDescent="0.2">
      <c r="K19466" s="15">
        <f t="shared" si="1322"/>
        <v>1</v>
      </c>
      <c r="L19466" s="17">
        <f t="shared" si="1323"/>
        <v>1680</v>
      </c>
      <c r="M19466" s="5">
        <f t="shared" si="1325"/>
        <v>0</v>
      </c>
      <c r="N19466" s="15">
        <f t="shared" si="1324"/>
        <v>0</v>
      </c>
    </row>
    <row r="19467" spans="11:14" x14ac:dyDescent="0.2">
      <c r="K19467" s="15">
        <f t="shared" si="1322"/>
        <v>1</v>
      </c>
      <c r="L19467" s="17">
        <f t="shared" si="1323"/>
        <v>1680</v>
      </c>
      <c r="M19467" s="5">
        <f t="shared" si="1325"/>
        <v>0</v>
      </c>
      <c r="N19467" s="15">
        <f t="shared" si="1324"/>
        <v>0</v>
      </c>
    </row>
    <row r="19468" spans="11:14" x14ac:dyDescent="0.2">
      <c r="K19468" s="15">
        <f t="shared" si="1322"/>
        <v>1</v>
      </c>
      <c r="L19468" s="17">
        <f t="shared" si="1323"/>
        <v>1680</v>
      </c>
      <c r="M19468" s="5">
        <f t="shared" si="1325"/>
        <v>0</v>
      </c>
      <c r="N19468" s="15">
        <f t="shared" si="1324"/>
        <v>0</v>
      </c>
    </row>
    <row r="19469" spans="11:14" x14ac:dyDescent="0.2">
      <c r="K19469" s="15">
        <f t="shared" si="1322"/>
        <v>1</v>
      </c>
      <c r="L19469" s="17">
        <f t="shared" si="1323"/>
        <v>1680</v>
      </c>
      <c r="M19469" s="5">
        <f t="shared" si="1325"/>
        <v>0</v>
      </c>
      <c r="N19469" s="15">
        <f t="shared" si="1324"/>
        <v>0</v>
      </c>
    </row>
    <row r="19470" spans="11:14" x14ac:dyDescent="0.2">
      <c r="K19470" s="15">
        <f t="shared" si="1322"/>
        <v>1</v>
      </c>
      <c r="L19470" s="17">
        <f t="shared" si="1323"/>
        <v>1680</v>
      </c>
      <c r="M19470" s="5">
        <f t="shared" si="1325"/>
        <v>0</v>
      </c>
      <c r="N19470" s="15">
        <f t="shared" si="1324"/>
        <v>0</v>
      </c>
    </row>
    <row r="19471" spans="11:14" x14ac:dyDescent="0.2">
      <c r="K19471" s="15">
        <f t="shared" si="1322"/>
        <v>1</v>
      </c>
      <c r="L19471" s="17">
        <f t="shared" si="1323"/>
        <v>1680</v>
      </c>
      <c r="M19471" s="5">
        <f t="shared" si="1325"/>
        <v>0</v>
      </c>
      <c r="N19471" s="15">
        <f t="shared" si="1324"/>
        <v>0</v>
      </c>
    </row>
    <row r="19472" spans="11:14" x14ac:dyDescent="0.2">
      <c r="K19472" s="15">
        <f t="shared" si="1322"/>
        <v>1</v>
      </c>
      <c r="L19472" s="17">
        <f t="shared" si="1323"/>
        <v>1680</v>
      </c>
      <c r="M19472" s="5">
        <f t="shared" si="1325"/>
        <v>0</v>
      </c>
      <c r="N19472" s="15">
        <f t="shared" si="1324"/>
        <v>0</v>
      </c>
    </row>
    <row r="19473" spans="11:14" x14ac:dyDescent="0.2">
      <c r="K19473" s="15">
        <f t="shared" si="1322"/>
        <v>1</v>
      </c>
      <c r="L19473" s="17">
        <f t="shared" si="1323"/>
        <v>1680</v>
      </c>
      <c r="M19473" s="5">
        <f t="shared" si="1325"/>
        <v>0</v>
      </c>
      <c r="N19473" s="15">
        <f t="shared" si="1324"/>
        <v>0</v>
      </c>
    </row>
    <row r="19474" spans="11:14" x14ac:dyDescent="0.2">
      <c r="K19474" s="15">
        <f t="shared" si="1322"/>
        <v>1</v>
      </c>
      <c r="L19474" s="17">
        <f t="shared" si="1323"/>
        <v>1680</v>
      </c>
      <c r="M19474" s="5">
        <f t="shared" si="1325"/>
        <v>0</v>
      </c>
      <c r="N19474" s="15">
        <f t="shared" si="1324"/>
        <v>0</v>
      </c>
    </row>
    <row r="19475" spans="11:14" x14ac:dyDescent="0.2">
      <c r="K19475" s="15">
        <f t="shared" si="1322"/>
        <v>1</v>
      </c>
      <c r="L19475" s="17">
        <f t="shared" si="1323"/>
        <v>1680</v>
      </c>
      <c r="M19475" s="5">
        <f t="shared" si="1325"/>
        <v>0</v>
      </c>
      <c r="N19475" s="15">
        <f t="shared" si="1324"/>
        <v>0</v>
      </c>
    </row>
    <row r="19476" spans="11:14" x14ac:dyDescent="0.2">
      <c r="K19476" s="15">
        <f t="shared" si="1322"/>
        <v>1</v>
      </c>
      <c r="L19476" s="17">
        <f t="shared" si="1323"/>
        <v>1680</v>
      </c>
      <c r="M19476" s="5">
        <f t="shared" si="1325"/>
        <v>0</v>
      </c>
      <c r="N19476" s="15">
        <f t="shared" si="1324"/>
        <v>0</v>
      </c>
    </row>
    <row r="19477" spans="11:14" x14ac:dyDescent="0.2">
      <c r="K19477" s="15">
        <f t="shared" si="1322"/>
        <v>1</v>
      </c>
      <c r="L19477" s="17">
        <f t="shared" si="1323"/>
        <v>1680</v>
      </c>
      <c r="M19477" s="5">
        <f t="shared" si="1325"/>
        <v>0</v>
      </c>
      <c r="N19477" s="15">
        <f t="shared" si="1324"/>
        <v>0</v>
      </c>
    </row>
    <row r="19478" spans="11:14" x14ac:dyDescent="0.2">
      <c r="K19478" s="15">
        <f t="shared" si="1322"/>
        <v>1</v>
      </c>
      <c r="L19478" s="17">
        <f t="shared" si="1323"/>
        <v>1680</v>
      </c>
      <c r="M19478" s="5">
        <f t="shared" si="1325"/>
        <v>0</v>
      </c>
      <c r="N19478" s="15">
        <f t="shared" si="1324"/>
        <v>0</v>
      </c>
    </row>
    <row r="19479" spans="11:14" x14ac:dyDescent="0.2">
      <c r="K19479" s="15">
        <f t="shared" si="1322"/>
        <v>1</v>
      </c>
      <c r="L19479" s="17">
        <f t="shared" si="1323"/>
        <v>1680</v>
      </c>
      <c r="M19479" s="5">
        <f t="shared" si="1325"/>
        <v>0</v>
      </c>
      <c r="N19479" s="15">
        <f t="shared" si="1324"/>
        <v>0</v>
      </c>
    </row>
    <row r="19480" spans="11:14" x14ac:dyDescent="0.2">
      <c r="K19480" s="15">
        <f t="shared" si="1322"/>
        <v>1</v>
      </c>
      <c r="L19480" s="17">
        <f t="shared" si="1323"/>
        <v>1680</v>
      </c>
      <c r="M19480" s="5">
        <f t="shared" si="1325"/>
        <v>0</v>
      </c>
      <c r="N19480" s="15">
        <f t="shared" si="1324"/>
        <v>0</v>
      </c>
    </row>
    <row r="19481" spans="11:14" x14ac:dyDescent="0.2">
      <c r="K19481" s="15">
        <f t="shared" si="1322"/>
        <v>1</v>
      </c>
      <c r="L19481" s="17">
        <f t="shared" si="1323"/>
        <v>1680</v>
      </c>
      <c r="M19481" s="5">
        <f t="shared" si="1325"/>
        <v>0</v>
      </c>
      <c r="N19481" s="15">
        <f t="shared" si="1324"/>
        <v>0</v>
      </c>
    </row>
    <row r="19482" spans="11:14" x14ac:dyDescent="0.2">
      <c r="K19482" s="15">
        <f t="shared" si="1322"/>
        <v>1</v>
      </c>
      <c r="L19482" s="17">
        <f t="shared" si="1323"/>
        <v>1680</v>
      </c>
      <c r="M19482" s="5">
        <f t="shared" si="1325"/>
        <v>0</v>
      </c>
      <c r="N19482" s="15">
        <f t="shared" si="1324"/>
        <v>0</v>
      </c>
    </row>
    <row r="19483" spans="11:14" x14ac:dyDescent="0.2">
      <c r="K19483" s="15">
        <f t="shared" si="1322"/>
        <v>1</v>
      </c>
      <c r="L19483" s="17">
        <f t="shared" si="1323"/>
        <v>1680</v>
      </c>
      <c r="M19483" s="5">
        <f t="shared" si="1325"/>
        <v>0</v>
      </c>
      <c r="N19483" s="15">
        <f t="shared" si="1324"/>
        <v>0</v>
      </c>
    </row>
    <row r="19484" spans="11:14" x14ac:dyDescent="0.2">
      <c r="K19484" s="15">
        <f t="shared" si="1322"/>
        <v>1</v>
      </c>
      <c r="L19484" s="17">
        <f t="shared" si="1323"/>
        <v>1680</v>
      </c>
      <c r="M19484" s="5">
        <f t="shared" si="1325"/>
        <v>0</v>
      </c>
      <c r="N19484" s="15">
        <f t="shared" si="1324"/>
        <v>0</v>
      </c>
    </row>
    <row r="19485" spans="11:14" x14ac:dyDescent="0.2">
      <c r="K19485" s="15">
        <f t="shared" si="1322"/>
        <v>1</v>
      </c>
      <c r="L19485" s="17">
        <f t="shared" si="1323"/>
        <v>1680</v>
      </c>
      <c r="M19485" s="5">
        <f t="shared" si="1325"/>
        <v>0</v>
      </c>
      <c r="N19485" s="15">
        <f t="shared" si="1324"/>
        <v>0</v>
      </c>
    </row>
    <row r="19486" spans="11:14" x14ac:dyDescent="0.2">
      <c r="K19486" s="15">
        <f t="shared" si="1322"/>
        <v>1</v>
      </c>
      <c r="L19486" s="17">
        <f t="shared" si="1323"/>
        <v>1680</v>
      </c>
      <c r="M19486" s="5">
        <f t="shared" si="1325"/>
        <v>0</v>
      </c>
      <c r="N19486" s="15">
        <f t="shared" si="1324"/>
        <v>0</v>
      </c>
    </row>
    <row r="19487" spans="11:14" x14ac:dyDescent="0.2">
      <c r="K19487" s="15">
        <f t="shared" si="1322"/>
        <v>1</v>
      </c>
      <c r="L19487" s="17">
        <f t="shared" si="1323"/>
        <v>1680</v>
      </c>
      <c r="M19487" s="5">
        <f t="shared" si="1325"/>
        <v>0</v>
      </c>
      <c r="N19487" s="15">
        <f t="shared" si="1324"/>
        <v>0</v>
      </c>
    </row>
    <row r="19488" spans="11:14" x14ac:dyDescent="0.2">
      <c r="K19488" s="15">
        <f t="shared" si="1322"/>
        <v>1</v>
      </c>
      <c r="L19488" s="17">
        <f t="shared" si="1323"/>
        <v>1680</v>
      </c>
      <c r="M19488" s="5">
        <f t="shared" si="1325"/>
        <v>0</v>
      </c>
      <c r="N19488" s="15">
        <f t="shared" si="1324"/>
        <v>0</v>
      </c>
    </row>
    <row r="19489" spans="11:14" x14ac:dyDescent="0.2">
      <c r="K19489" s="15">
        <f t="shared" si="1322"/>
        <v>1</v>
      </c>
      <c r="L19489" s="17">
        <f t="shared" si="1323"/>
        <v>1680</v>
      </c>
      <c r="M19489" s="5">
        <f t="shared" si="1325"/>
        <v>0</v>
      </c>
      <c r="N19489" s="15">
        <f t="shared" si="1324"/>
        <v>0</v>
      </c>
    </row>
    <row r="19490" spans="11:14" x14ac:dyDescent="0.2">
      <c r="K19490" s="15">
        <f t="shared" si="1322"/>
        <v>1</v>
      </c>
      <c r="L19490" s="17">
        <f t="shared" si="1323"/>
        <v>1680</v>
      </c>
      <c r="M19490" s="5">
        <f t="shared" si="1325"/>
        <v>0</v>
      </c>
      <c r="N19490" s="15">
        <f t="shared" si="1324"/>
        <v>0</v>
      </c>
    </row>
    <row r="19491" spans="11:14" x14ac:dyDescent="0.2">
      <c r="K19491" s="15">
        <f t="shared" si="1322"/>
        <v>1</v>
      </c>
      <c r="L19491" s="17">
        <f t="shared" si="1323"/>
        <v>1680</v>
      </c>
      <c r="M19491" s="5">
        <f t="shared" si="1325"/>
        <v>0</v>
      </c>
      <c r="N19491" s="15">
        <f t="shared" si="1324"/>
        <v>0</v>
      </c>
    </row>
    <row r="19492" spans="11:14" x14ac:dyDescent="0.2">
      <c r="K19492" s="15">
        <f t="shared" si="1322"/>
        <v>1</v>
      </c>
      <c r="L19492" s="17">
        <f t="shared" si="1323"/>
        <v>1680</v>
      </c>
      <c r="M19492" s="5">
        <f t="shared" si="1325"/>
        <v>0</v>
      </c>
      <c r="N19492" s="15">
        <f t="shared" si="1324"/>
        <v>0</v>
      </c>
    </row>
    <row r="19493" spans="11:14" x14ac:dyDescent="0.2">
      <c r="K19493" s="15">
        <f t="shared" si="1322"/>
        <v>1</v>
      </c>
      <c r="L19493" s="17">
        <f t="shared" si="1323"/>
        <v>1680</v>
      </c>
      <c r="M19493" s="5">
        <f t="shared" si="1325"/>
        <v>0</v>
      </c>
      <c r="N19493" s="15">
        <f t="shared" si="1324"/>
        <v>0</v>
      </c>
    </row>
    <row r="19494" spans="11:14" x14ac:dyDescent="0.2">
      <c r="K19494" s="15">
        <f t="shared" si="1322"/>
        <v>1</v>
      </c>
      <c r="L19494" s="17">
        <f t="shared" si="1323"/>
        <v>1680</v>
      </c>
      <c r="M19494" s="5">
        <f t="shared" si="1325"/>
        <v>0</v>
      </c>
      <c r="N19494" s="15">
        <f t="shared" si="1324"/>
        <v>0</v>
      </c>
    </row>
    <row r="19495" spans="11:14" x14ac:dyDescent="0.2">
      <c r="K19495" s="15">
        <f t="shared" si="1322"/>
        <v>1</v>
      </c>
      <c r="L19495" s="17">
        <f t="shared" si="1323"/>
        <v>1680</v>
      </c>
      <c r="M19495" s="5">
        <f t="shared" si="1325"/>
        <v>0</v>
      </c>
      <c r="N19495" s="15">
        <f t="shared" si="1324"/>
        <v>0</v>
      </c>
    </row>
    <row r="19496" spans="11:14" x14ac:dyDescent="0.2">
      <c r="K19496" s="15">
        <f t="shared" si="1322"/>
        <v>1</v>
      </c>
      <c r="L19496" s="17">
        <f t="shared" si="1323"/>
        <v>1680</v>
      </c>
      <c r="M19496" s="5">
        <f t="shared" si="1325"/>
        <v>0</v>
      </c>
      <c r="N19496" s="15">
        <f t="shared" si="1324"/>
        <v>0</v>
      </c>
    </row>
    <row r="19497" spans="11:14" x14ac:dyDescent="0.2">
      <c r="K19497" s="15">
        <f t="shared" si="1322"/>
        <v>1</v>
      </c>
      <c r="L19497" s="17">
        <f t="shared" si="1323"/>
        <v>1680</v>
      </c>
      <c r="M19497" s="5">
        <f t="shared" si="1325"/>
        <v>0</v>
      </c>
      <c r="N19497" s="15">
        <f t="shared" si="1324"/>
        <v>0</v>
      </c>
    </row>
    <row r="19498" spans="11:14" x14ac:dyDescent="0.2">
      <c r="K19498" s="15">
        <f t="shared" si="1322"/>
        <v>1</v>
      </c>
      <c r="L19498" s="17">
        <f t="shared" si="1323"/>
        <v>1680</v>
      </c>
      <c r="M19498" s="5">
        <f t="shared" si="1325"/>
        <v>0</v>
      </c>
      <c r="N19498" s="15">
        <f t="shared" si="1324"/>
        <v>0</v>
      </c>
    </row>
    <row r="19499" spans="11:14" x14ac:dyDescent="0.2">
      <c r="K19499" s="15">
        <f t="shared" si="1322"/>
        <v>1</v>
      </c>
      <c r="L19499" s="17">
        <f t="shared" si="1323"/>
        <v>1680</v>
      </c>
      <c r="M19499" s="5">
        <f t="shared" si="1325"/>
        <v>0</v>
      </c>
      <c r="N19499" s="15">
        <f t="shared" si="1324"/>
        <v>0</v>
      </c>
    </row>
    <row r="19500" spans="11:14" x14ac:dyDescent="0.2">
      <c r="K19500" s="15">
        <f t="shared" si="1322"/>
        <v>1</v>
      </c>
      <c r="L19500" s="17">
        <f t="shared" si="1323"/>
        <v>1680</v>
      </c>
      <c r="M19500" s="5">
        <f t="shared" si="1325"/>
        <v>0</v>
      </c>
      <c r="N19500" s="15">
        <f t="shared" si="1324"/>
        <v>0</v>
      </c>
    </row>
    <row r="19501" spans="11:14" x14ac:dyDescent="0.2">
      <c r="K19501" s="15">
        <f t="shared" si="1322"/>
        <v>1</v>
      </c>
      <c r="L19501" s="17">
        <f t="shared" si="1323"/>
        <v>1680</v>
      </c>
      <c r="M19501" s="5">
        <f t="shared" si="1325"/>
        <v>0</v>
      </c>
      <c r="N19501" s="15">
        <f t="shared" si="1324"/>
        <v>0</v>
      </c>
    </row>
    <row r="19502" spans="11:14" x14ac:dyDescent="0.2">
      <c r="K19502" s="15">
        <f t="shared" si="1322"/>
        <v>1</v>
      </c>
      <c r="L19502" s="17">
        <f t="shared" si="1323"/>
        <v>1680</v>
      </c>
      <c r="M19502" s="5">
        <f t="shared" si="1325"/>
        <v>0</v>
      </c>
      <c r="N19502" s="15">
        <f t="shared" si="1324"/>
        <v>0</v>
      </c>
    </row>
    <row r="19503" spans="11:14" x14ac:dyDescent="0.2">
      <c r="K19503" s="15">
        <f t="shared" si="1322"/>
        <v>1</v>
      </c>
      <c r="L19503" s="17">
        <f t="shared" si="1323"/>
        <v>1680</v>
      </c>
      <c r="M19503" s="5">
        <f t="shared" si="1325"/>
        <v>0</v>
      </c>
      <c r="N19503" s="15">
        <f t="shared" si="1324"/>
        <v>0</v>
      </c>
    </row>
    <row r="19504" spans="11:14" x14ac:dyDescent="0.2">
      <c r="K19504" s="15">
        <f t="shared" si="1322"/>
        <v>1</v>
      </c>
      <c r="L19504" s="17">
        <f t="shared" si="1323"/>
        <v>1680</v>
      </c>
      <c r="M19504" s="5">
        <f t="shared" si="1325"/>
        <v>0</v>
      </c>
      <c r="N19504" s="15">
        <f t="shared" si="1324"/>
        <v>0</v>
      </c>
    </row>
    <row r="19505" spans="11:14" x14ac:dyDescent="0.2">
      <c r="K19505" s="15">
        <f t="shared" si="1322"/>
        <v>1</v>
      </c>
      <c r="L19505" s="17">
        <f t="shared" si="1323"/>
        <v>1680</v>
      </c>
      <c r="M19505" s="5">
        <f t="shared" si="1325"/>
        <v>0</v>
      </c>
      <c r="N19505" s="15">
        <f t="shared" si="1324"/>
        <v>0</v>
      </c>
    </row>
    <row r="19506" spans="11:14" x14ac:dyDescent="0.2">
      <c r="K19506" s="15">
        <f t="shared" si="1322"/>
        <v>1</v>
      </c>
      <c r="L19506" s="17">
        <f t="shared" si="1323"/>
        <v>1680</v>
      </c>
      <c r="M19506" s="5">
        <f t="shared" si="1325"/>
        <v>0</v>
      </c>
      <c r="N19506" s="15">
        <f t="shared" si="1324"/>
        <v>0</v>
      </c>
    </row>
    <row r="19507" spans="11:14" x14ac:dyDescent="0.2">
      <c r="K19507" s="15">
        <f t="shared" si="1322"/>
        <v>1</v>
      </c>
      <c r="L19507" s="17">
        <f t="shared" si="1323"/>
        <v>1680</v>
      </c>
      <c r="M19507" s="5">
        <f t="shared" si="1325"/>
        <v>0</v>
      </c>
      <c r="N19507" s="15">
        <f t="shared" si="1324"/>
        <v>0</v>
      </c>
    </row>
    <row r="19508" spans="11:14" x14ac:dyDescent="0.2">
      <c r="K19508" s="15">
        <f t="shared" si="1322"/>
        <v>1</v>
      </c>
      <c r="L19508" s="17">
        <f t="shared" si="1323"/>
        <v>1680</v>
      </c>
      <c r="M19508" s="5">
        <f t="shared" si="1325"/>
        <v>0</v>
      </c>
      <c r="N19508" s="15">
        <f t="shared" si="1324"/>
        <v>0</v>
      </c>
    </row>
    <row r="19509" spans="11:14" x14ac:dyDescent="0.2">
      <c r="K19509" s="15">
        <f t="shared" si="1322"/>
        <v>1</v>
      </c>
      <c r="L19509" s="17">
        <f t="shared" si="1323"/>
        <v>1680</v>
      </c>
      <c r="M19509" s="5">
        <f t="shared" si="1325"/>
        <v>0</v>
      </c>
      <c r="N19509" s="15">
        <f t="shared" si="1324"/>
        <v>0</v>
      </c>
    </row>
    <row r="19510" spans="11:14" x14ac:dyDescent="0.2">
      <c r="K19510" s="15">
        <f t="shared" si="1322"/>
        <v>1</v>
      </c>
      <c r="L19510" s="17">
        <f t="shared" si="1323"/>
        <v>1680</v>
      </c>
      <c r="M19510" s="5">
        <f t="shared" si="1325"/>
        <v>0</v>
      </c>
      <c r="N19510" s="15">
        <f t="shared" si="1324"/>
        <v>0</v>
      </c>
    </row>
    <row r="19511" spans="11:14" x14ac:dyDescent="0.2">
      <c r="K19511" s="15">
        <f t="shared" si="1322"/>
        <v>1</v>
      </c>
      <c r="L19511" s="17">
        <f t="shared" si="1323"/>
        <v>1680</v>
      </c>
      <c r="M19511" s="5">
        <f t="shared" si="1325"/>
        <v>0</v>
      </c>
      <c r="N19511" s="15">
        <f t="shared" si="1324"/>
        <v>0</v>
      </c>
    </row>
    <row r="19512" spans="11:14" x14ac:dyDescent="0.2">
      <c r="K19512" s="15">
        <f t="shared" si="1322"/>
        <v>1</v>
      </c>
      <c r="L19512" s="17">
        <f t="shared" si="1323"/>
        <v>1680</v>
      </c>
      <c r="M19512" s="5">
        <f t="shared" si="1325"/>
        <v>0</v>
      </c>
      <c r="N19512" s="15">
        <f t="shared" si="1324"/>
        <v>0</v>
      </c>
    </row>
    <row r="19513" spans="11:14" x14ac:dyDescent="0.2">
      <c r="K19513" s="15">
        <f t="shared" si="1322"/>
        <v>1</v>
      </c>
      <c r="L19513" s="17">
        <f t="shared" si="1323"/>
        <v>1680</v>
      </c>
      <c r="M19513" s="5">
        <f t="shared" si="1325"/>
        <v>0</v>
      </c>
      <c r="N19513" s="15">
        <f t="shared" si="1324"/>
        <v>0</v>
      </c>
    </row>
    <row r="19514" spans="11:14" x14ac:dyDescent="0.2">
      <c r="K19514" s="15">
        <f t="shared" si="1322"/>
        <v>1</v>
      </c>
      <c r="L19514" s="17">
        <f t="shared" si="1323"/>
        <v>1680</v>
      </c>
      <c r="M19514" s="5">
        <f t="shared" si="1325"/>
        <v>0</v>
      </c>
      <c r="N19514" s="15">
        <f t="shared" si="1324"/>
        <v>0</v>
      </c>
    </row>
    <row r="19515" spans="11:14" x14ac:dyDescent="0.2">
      <c r="K19515" s="15">
        <f t="shared" si="1322"/>
        <v>1</v>
      </c>
      <c r="L19515" s="17">
        <f t="shared" si="1323"/>
        <v>1680</v>
      </c>
      <c r="M19515" s="5">
        <f t="shared" si="1325"/>
        <v>0</v>
      </c>
      <c r="N19515" s="15">
        <f t="shared" si="1324"/>
        <v>0</v>
      </c>
    </row>
    <row r="19516" spans="11:14" x14ac:dyDescent="0.2">
      <c r="K19516" s="15">
        <f t="shared" si="1322"/>
        <v>1</v>
      </c>
      <c r="L19516" s="17">
        <f t="shared" si="1323"/>
        <v>1680</v>
      </c>
      <c r="M19516" s="5">
        <f t="shared" si="1325"/>
        <v>0</v>
      </c>
      <c r="N19516" s="15">
        <f t="shared" si="1324"/>
        <v>0</v>
      </c>
    </row>
    <row r="19517" spans="11:14" x14ac:dyDescent="0.2">
      <c r="K19517" s="15">
        <f t="shared" si="1322"/>
        <v>1</v>
      </c>
      <c r="L19517" s="17">
        <f t="shared" si="1323"/>
        <v>1680</v>
      </c>
      <c r="M19517" s="5">
        <f t="shared" si="1325"/>
        <v>0</v>
      </c>
      <c r="N19517" s="15">
        <f t="shared" si="1324"/>
        <v>0</v>
      </c>
    </row>
    <row r="19518" spans="11:14" x14ac:dyDescent="0.2">
      <c r="K19518" s="15">
        <f t="shared" si="1322"/>
        <v>1</v>
      </c>
      <c r="L19518" s="17">
        <f t="shared" si="1323"/>
        <v>1680</v>
      </c>
      <c r="M19518" s="5">
        <f t="shared" si="1325"/>
        <v>0</v>
      </c>
      <c r="N19518" s="15">
        <f t="shared" si="1324"/>
        <v>0</v>
      </c>
    </row>
    <row r="19519" spans="11:14" x14ac:dyDescent="0.2">
      <c r="K19519" s="15">
        <f t="shared" si="1322"/>
        <v>1</v>
      </c>
      <c r="L19519" s="17">
        <f t="shared" si="1323"/>
        <v>1680</v>
      </c>
      <c r="M19519" s="5">
        <f t="shared" si="1325"/>
        <v>0</v>
      </c>
      <c r="N19519" s="15">
        <f t="shared" si="1324"/>
        <v>0</v>
      </c>
    </row>
    <row r="19520" spans="11:14" x14ac:dyDescent="0.2">
      <c r="K19520" s="15">
        <f t="shared" si="1322"/>
        <v>1</v>
      </c>
      <c r="L19520" s="17">
        <f t="shared" si="1323"/>
        <v>1680</v>
      </c>
      <c r="M19520" s="5">
        <f t="shared" si="1325"/>
        <v>0</v>
      </c>
      <c r="N19520" s="15">
        <f t="shared" si="1324"/>
        <v>0</v>
      </c>
    </row>
    <row r="19521" spans="11:14" x14ac:dyDescent="0.2">
      <c r="K19521" s="15">
        <f t="shared" si="1322"/>
        <v>1</v>
      </c>
      <c r="L19521" s="17">
        <f t="shared" si="1323"/>
        <v>1680</v>
      </c>
      <c r="M19521" s="5">
        <f t="shared" si="1325"/>
        <v>0</v>
      </c>
      <c r="N19521" s="15">
        <f t="shared" si="1324"/>
        <v>0</v>
      </c>
    </row>
    <row r="19522" spans="11:14" x14ac:dyDescent="0.2">
      <c r="K19522" s="15">
        <f t="shared" ref="K19522:K19585" si="1326">DATE(YEAR(E19522),MONTH(E19522),1)</f>
        <v>1</v>
      </c>
      <c r="L19522" s="17">
        <f t="shared" ref="L19522:L19585" si="1327">ROUND(($B$3-K19522)/365.25*12,0)</f>
        <v>1680</v>
      </c>
      <c r="M19522" s="5">
        <f t="shared" si="1325"/>
        <v>0</v>
      </c>
      <c r="N19522" s="15">
        <f t="shared" ref="N19522:N19585" si="1328">EDATE(E19522,D19522)</f>
        <v>0</v>
      </c>
    </row>
    <row r="19523" spans="11:14" x14ac:dyDescent="0.2">
      <c r="K19523" s="15">
        <f t="shared" si="1326"/>
        <v>1</v>
      </c>
      <c r="L19523" s="17">
        <f t="shared" si="1327"/>
        <v>1680</v>
      </c>
      <c r="M19523" s="5">
        <f t="shared" ref="M19523:M19586" si="1329">ROUND((N19523-K19523)/365.25*12,0)</f>
        <v>0</v>
      </c>
      <c r="N19523" s="15">
        <f t="shared" si="1328"/>
        <v>0</v>
      </c>
    </row>
    <row r="19524" spans="11:14" x14ac:dyDescent="0.2">
      <c r="K19524" s="15">
        <f t="shared" si="1326"/>
        <v>1</v>
      </c>
      <c r="L19524" s="17">
        <f t="shared" si="1327"/>
        <v>1680</v>
      </c>
      <c r="M19524" s="5">
        <f t="shared" si="1329"/>
        <v>0</v>
      </c>
      <c r="N19524" s="15">
        <f t="shared" si="1328"/>
        <v>0</v>
      </c>
    </row>
    <row r="19525" spans="11:14" x14ac:dyDescent="0.2">
      <c r="K19525" s="15">
        <f t="shared" si="1326"/>
        <v>1</v>
      </c>
      <c r="L19525" s="17">
        <f t="shared" si="1327"/>
        <v>1680</v>
      </c>
      <c r="M19525" s="5">
        <f t="shared" si="1329"/>
        <v>0</v>
      </c>
      <c r="N19525" s="15">
        <f t="shared" si="1328"/>
        <v>0</v>
      </c>
    </row>
    <row r="19526" spans="11:14" x14ac:dyDescent="0.2">
      <c r="K19526" s="15">
        <f t="shared" si="1326"/>
        <v>1</v>
      </c>
      <c r="L19526" s="17">
        <f t="shared" si="1327"/>
        <v>1680</v>
      </c>
      <c r="M19526" s="5">
        <f t="shared" si="1329"/>
        <v>0</v>
      </c>
      <c r="N19526" s="15">
        <f t="shared" si="1328"/>
        <v>0</v>
      </c>
    </row>
    <row r="19527" spans="11:14" x14ac:dyDescent="0.2">
      <c r="K19527" s="15">
        <f t="shared" si="1326"/>
        <v>1</v>
      </c>
      <c r="L19527" s="17">
        <f t="shared" si="1327"/>
        <v>1680</v>
      </c>
      <c r="M19527" s="5">
        <f t="shared" si="1329"/>
        <v>0</v>
      </c>
      <c r="N19527" s="15">
        <f t="shared" si="1328"/>
        <v>0</v>
      </c>
    </row>
    <row r="19528" spans="11:14" x14ac:dyDescent="0.2">
      <c r="K19528" s="15">
        <f t="shared" si="1326"/>
        <v>1</v>
      </c>
      <c r="L19528" s="17">
        <f t="shared" si="1327"/>
        <v>1680</v>
      </c>
      <c r="M19528" s="5">
        <f t="shared" si="1329"/>
        <v>0</v>
      </c>
      <c r="N19528" s="15">
        <f t="shared" si="1328"/>
        <v>0</v>
      </c>
    </row>
    <row r="19529" spans="11:14" x14ac:dyDescent="0.2">
      <c r="K19529" s="15">
        <f t="shared" si="1326"/>
        <v>1</v>
      </c>
      <c r="L19529" s="17">
        <f t="shared" si="1327"/>
        <v>1680</v>
      </c>
      <c r="M19529" s="5">
        <f t="shared" si="1329"/>
        <v>0</v>
      </c>
      <c r="N19529" s="15">
        <f t="shared" si="1328"/>
        <v>0</v>
      </c>
    </row>
    <row r="19530" spans="11:14" x14ac:dyDescent="0.2">
      <c r="K19530" s="15">
        <f t="shared" si="1326"/>
        <v>1</v>
      </c>
      <c r="L19530" s="17">
        <f t="shared" si="1327"/>
        <v>1680</v>
      </c>
      <c r="M19530" s="5">
        <f t="shared" si="1329"/>
        <v>0</v>
      </c>
      <c r="N19530" s="15">
        <f t="shared" si="1328"/>
        <v>0</v>
      </c>
    </row>
    <row r="19531" spans="11:14" x14ac:dyDescent="0.2">
      <c r="K19531" s="15">
        <f t="shared" si="1326"/>
        <v>1</v>
      </c>
      <c r="L19531" s="17">
        <f t="shared" si="1327"/>
        <v>1680</v>
      </c>
      <c r="M19531" s="5">
        <f t="shared" si="1329"/>
        <v>0</v>
      </c>
      <c r="N19531" s="15">
        <f t="shared" si="1328"/>
        <v>0</v>
      </c>
    </row>
    <row r="19532" spans="11:14" x14ac:dyDescent="0.2">
      <c r="K19532" s="15">
        <f t="shared" si="1326"/>
        <v>1</v>
      </c>
      <c r="L19532" s="17">
        <f t="shared" si="1327"/>
        <v>1680</v>
      </c>
      <c r="M19532" s="5">
        <f t="shared" si="1329"/>
        <v>0</v>
      </c>
      <c r="N19532" s="15">
        <f t="shared" si="1328"/>
        <v>0</v>
      </c>
    </row>
    <row r="19533" spans="11:14" x14ac:dyDescent="0.2">
      <c r="K19533" s="15">
        <f t="shared" si="1326"/>
        <v>1</v>
      </c>
      <c r="L19533" s="17">
        <f t="shared" si="1327"/>
        <v>1680</v>
      </c>
      <c r="M19533" s="5">
        <f t="shared" si="1329"/>
        <v>0</v>
      </c>
      <c r="N19533" s="15">
        <f t="shared" si="1328"/>
        <v>0</v>
      </c>
    </row>
    <row r="19534" spans="11:14" x14ac:dyDescent="0.2">
      <c r="K19534" s="15">
        <f t="shared" si="1326"/>
        <v>1</v>
      </c>
      <c r="L19534" s="17">
        <f t="shared" si="1327"/>
        <v>1680</v>
      </c>
      <c r="M19534" s="5">
        <f t="shared" si="1329"/>
        <v>0</v>
      </c>
      <c r="N19534" s="15">
        <f t="shared" si="1328"/>
        <v>0</v>
      </c>
    </row>
    <row r="19535" spans="11:14" x14ac:dyDescent="0.2">
      <c r="K19535" s="15">
        <f t="shared" si="1326"/>
        <v>1</v>
      </c>
      <c r="L19535" s="17">
        <f t="shared" si="1327"/>
        <v>1680</v>
      </c>
      <c r="M19535" s="5">
        <f t="shared" si="1329"/>
        <v>0</v>
      </c>
      <c r="N19535" s="15">
        <f t="shared" si="1328"/>
        <v>0</v>
      </c>
    </row>
    <row r="19536" spans="11:14" x14ac:dyDescent="0.2">
      <c r="K19536" s="15">
        <f t="shared" si="1326"/>
        <v>1</v>
      </c>
      <c r="L19536" s="17">
        <f t="shared" si="1327"/>
        <v>1680</v>
      </c>
      <c r="M19536" s="5">
        <f t="shared" si="1329"/>
        <v>0</v>
      </c>
      <c r="N19536" s="15">
        <f t="shared" si="1328"/>
        <v>0</v>
      </c>
    </row>
    <row r="19537" spans="11:14" x14ac:dyDescent="0.2">
      <c r="K19537" s="15">
        <f t="shared" si="1326"/>
        <v>1</v>
      </c>
      <c r="L19537" s="17">
        <f t="shared" si="1327"/>
        <v>1680</v>
      </c>
      <c r="M19537" s="5">
        <f t="shared" si="1329"/>
        <v>0</v>
      </c>
      <c r="N19537" s="15">
        <f t="shared" si="1328"/>
        <v>0</v>
      </c>
    </row>
    <row r="19538" spans="11:14" x14ac:dyDescent="0.2">
      <c r="K19538" s="15">
        <f t="shared" si="1326"/>
        <v>1</v>
      </c>
      <c r="L19538" s="17">
        <f t="shared" si="1327"/>
        <v>1680</v>
      </c>
      <c r="M19538" s="5">
        <f t="shared" si="1329"/>
        <v>0</v>
      </c>
      <c r="N19538" s="15">
        <f t="shared" si="1328"/>
        <v>0</v>
      </c>
    </row>
    <row r="19539" spans="11:14" x14ac:dyDescent="0.2">
      <c r="K19539" s="15">
        <f t="shared" si="1326"/>
        <v>1</v>
      </c>
      <c r="L19539" s="17">
        <f t="shared" si="1327"/>
        <v>1680</v>
      </c>
      <c r="M19539" s="5">
        <f t="shared" si="1329"/>
        <v>0</v>
      </c>
      <c r="N19539" s="15">
        <f t="shared" si="1328"/>
        <v>0</v>
      </c>
    </row>
    <row r="19540" spans="11:14" x14ac:dyDescent="0.2">
      <c r="K19540" s="15">
        <f t="shared" si="1326"/>
        <v>1</v>
      </c>
      <c r="L19540" s="17">
        <f t="shared" si="1327"/>
        <v>1680</v>
      </c>
      <c r="M19540" s="5">
        <f t="shared" si="1329"/>
        <v>0</v>
      </c>
      <c r="N19540" s="15">
        <f t="shared" si="1328"/>
        <v>0</v>
      </c>
    </row>
    <row r="19541" spans="11:14" x14ac:dyDescent="0.2">
      <c r="K19541" s="15">
        <f t="shared" si="1326"/>
        <v>1</v>
      </c>
      <c r="L19541" s="17">
        <f t="shared" si="1327"/>
        <v>1680</v>
      </c>
      <c r="M19541" s="5">
        <f t="shared" si="1329"/>
        <v>0</v>
      </c>
      <c r="N19541" s="15">
        <f t="shared" si="1328"/>
        <v>0</v>
      </c>
    </row>
    <row r="19542" spans="11:14" x14ac:dyDescent="0.2">
      <c r="K19542" s="15">
        <f t="shared" si="1326"/>
        <v>1</v>
      </c>
      <c r="L19542" s="17">
        <f t="shared" si="1327"/>
        <v>1680</v>
      </c>
      <c r="M19542" s="5">
        <f t="shared" si="1329"/>
        <v>0</v>
      </c>
      <c r="N19542" s="15">
        <f t="shared" si="1328"/>
        <v>0</v>
      </c>
    </row>
    <row r="19543" spans="11:14" x14ac:dyDescent="0.2">
      <c r="K19543" s="15">
        <f t="shared" si="1326"/>
        <v>1</v>
      </c>
      <c r="L19543" s="17">
        <f t="shared" si="1327"/>
        <v>1680</v>
      </c>
      <c r="M19543" s="5">
        <f t="shared" si="1329"/>
        <v>0</v>
      </c>
      <c r="N19543" s="15">
        <f t="shared" si="1328"/>
        <v>0</v>
      </c>
    </row>
    <row r="19544" spans="11:14" x14ac:dyDescent="0.2">
      <c r="K19544" s="15">
        <f t="shared" si="1326"/>
        <v>1</v>
      </c>
      <c r="L19544" s="17">
        <f t="shared" si="1327"/>
        <v>1680</v>
      </c>
      <c r="M19544" s="5">
        <f t="shared" si="1329"/>
        <v>0</v>
      </c>
      <c r="N19544" s="15">
        <f t="shared" si="1328"/>
        <v>0</v>
      </c>
    </row>
    <row r="19545" spans="11:14" x14ac:dyDescent="0.2">
      <c r="K19545" s="15">
        <f t="shared" si="1326"/>
        <v>1</v>
      </c>
      <c r="L19545" s="17">
        <f t="shared" si="1327"/>
        <v>1680</v>
      </c>
      <c r="M19545" s="5">
        <f t="shared" si="1329"/>
        <v>0</v>
      </c>
      <c r="N19545" s="15">
        <f t="shared" si="1328"/>
        <v>0</v>
      </c>
    </row>
    <row r="19546" spans="11:14" x14ac:dyDescent="0.2">
      <c r="K19546" s="15">
        <f t="shared" si="1326"/>
        <v>1</v>
      </c>
      <c r="L19546" s="17">
        <f t="shared" si="1327"/>
        <v>1680</v>
      </c>
      <c r="M19546" s="5">
        <f t="shared" si="1329"/>
        <v>0</v>
      </c>
      <c r="N19546" s="15">
        <f t="shared" si="1328"/>
        <v>0</v>
      </c>
    </row>
    <row r="19547" spans="11:14" x14ac:dyDescent="0.2">
      <c r="K19547" s="15">
        <f t="shared" si="1326"/>
        <v>1</v>
      </c>
      <c r="L19547" s="17">
        <f t="shared" si="1327"/>
        <v>1680</v>
      </c>
      <c r="M19547" s="5">
        <f t="shared" si="1329"/>
        <v>0</v>
      </c>
      <c r="N19547" s="15">
        <f t="shared" si="1328"/>
        <v>0</v>
      </c>
    </row>
    <row r="19548" spans="11:14" x14ac:dyDescent="0.2">
      <c r="K19548" s="15">
        <f t="shared" si="1326"/>
        <v>1</v>
      </c>
      <c r="L19548" s="17">
        <f t="shared" si="1327"/>
        <v>1680</v>
      </c>
      <c r="M19548" s="5">
        <f t="shared" si="1329"/>
        <v>0</v>
      </c>
      <c r="N19548" s="15">
        <f t="shared" si="1328"/>
        <v>0</v>
      </c>
    </row>
    <row r="19549" spans="11:14" x14ac:dyDescent="0.2">
      <c r="K19549" s="15">
        <f t="shared" si="1326"/>
        <v>1</v>
      </c>
      <c r="L19549" s="17">
        <f t="shared" si="1327"/>
        <v>1680</v>
      </c>
      <c r="M19549" s="5">
        <f t="shared" si="1329"/>
        <v>0</v>
      </c>
      <c r="N19549" s="15">
        <f t="shared" si="1328"/>
        <v>0</v>
      </c>
    </row>
    <row r="19550" spans="11:14" x14ac:dyDescent="0.2">
      <c r="K19550" s="15">
        <f t="shared" si="1326"/>
        <v>1</v>
      </c>
      <c r="L19550" s="17">
        <f t="shared" si="1327"/>
        <v>1680</v>
      </c>
      <c r="M19550" s="5">
        <f t="shared" si="1329"/>
        <v>0</v>
      </c>
      <c r="N19550" s="15">
        <f t="shared" si="1328"/>
        <v>0</v>
      </c>
    </row>
    <row r="19551" spans="11:14" x14ac:dyDescent="0.2">
      <c r="K19551" s="15">
        <f t="shared" si="1326"/>
        <v>1</v>
      </c>
      <c r="L19551" s="17">
        <f t="shared" si="1327"/>
        <v>1680</v>
      </c>
      <c r="M19551" s="5">
        <f t="shared" si="1329"/>
        <v>0</v>
      </c>
      <c r="N19551" s="15">
        <f t="shared" si="1328"/>
        <v>0</v>
      </c>
    </row>
    <row r="19552" spans="11:14" x14ac:dyDescent="0.2">
      <c r="K19552" s="15">
        <f t="shared" si="1326"/>
        <v>1</v>
      </c>
      <c r="L19552" s="17">
        <f t="shared" si="1327"/>
        <v>1680</v>
      </c>
      <c r="M19552" s="5">
        <f t="shared" si="1329"/>
        <v>0</v>
      </c>
      <c r="N19552" s="15">
        <f t="shared" si="1328"/>
        <v>0</v>
      </c>
    </row>
    <row r="19553" spans="11:14" x14ac:dyDescent="0.2">
      <c r="K19553" s="15">
        <f t="shared" si="1326"/>
        <v>1</v>
      </c>
      <c r="L19553" s="17">
        <f t="shared" si="1327"/>
        <v>1680</v>
      </c>
      <c r="M19553" s="5">
        <f t="shared" si="1329"/>
        <v>0</v>
      </c>
      <c r="N19553" s="15">
        <f t="shared" si="1328"/>
        <v>0</v>
      </c>
    </row>
    <row r="19554" spans="11:14" x14ac:dyDescent="0.2">
      <c r="K19554" s="15">
        <f t="shared" si="1326"/>
        <v>1</v>
      </c>
      <c r="L19554" s="17">
        <f t="shared" si="1327"/>
        <v>1680</v>
      </c>
      <c r="M19554" s="5">
        <f t="shared" si="1329"/>
        <v>0</v>
      </c>
      <c r="N19554" s="15">
        <f t="shared" si="1328"/>
        <v>0</v>
      </c>
    </row>
    <row r="19555" spans="11:14" x14ac:dyDescent="0.2">
      <c r="K19555" s="15">
        <f t="shared" si="1326"/>
        <v>1</v>
      </c>
      <c r="L19555" s="17">
        <f t="shared" si="1327"/>
        <v>1680</v>
      </c>
      <c r="M19555" s="5">
        <f t="shared" si="1329"/>
        <v>0</v>
      </c>
      <c r="N19555" s="15">
        <f t="shared" si="1328"/>
        <v>0</v>
      </c>
    </row>
    <row r="19556" spans="11:14" x14ac:dyDescent="0.2">
      <c r="K19556" s="15">
        <f t="shared" si="1326"/>
        <v>1</v>
      </c>
      <c r="L19556" s="17">
        <f t="shared" si="1327"/>
        <v>1680</v>
      </c>
      <c r="M19556" s="5">
        <f t="shared" si="1329"/>
        <v>0</v>
      </c>
      <c r="N19556" s="15">
        <f t="shared" si="1328"/>
        <v>0</v>
      </c>
    </row>
    <row r="19557" spans="11:14" x14ac:dyDescent="0.2">
      <c r="K19557" s="15">
        <f t="shared" si="1326"/>
        <v>1</v>
      </c>
      <c r="L19557" s="17">
        <f t="shared" si="1327"/>
        <v>1680</v>
      </c>
      <c r="M19557" s="5">
        <f t="shared" si="1329"/>
        <v>0</v>
      </c>
      <c r="N19557" s="15">
        <f t="shared" si="1328"/>
        <v>0</v>
      </c>
    </row>
    <row r="19558" spans="11:14" x14ac:dyDescent="0.2">
      <c r="K19558" s="15">
        <f t="shared" si="1326"/>
        <v>1</v>
      </c>
      <c r="L19558" s="17">
        <f t="shared" si="1327"/>
        <v>1680</v>
      </c>
      <c r="M19558" s="5">
        <f t="shared" si="1329"/>
        <v>0</v>
      </c>
      <c r="N19558" s="15">
        <f t="shared" si="1328"/>
        <v>0</v>
      </c>
    </row>
    <row r="19559" spans="11:14" x14ac:dyDescent="0.2">
      <c r="K19559" s="15">
        <f t="shared" si="1326"/>
        <v>1</v>
      </c>
      <c r="L19559" s="17">
        <f t="shared" si="1327"/>
        <v>1680</v>
      </c>
      <c r="M19559" s="5">
        <f t="shared" si="1329"/>
        <v>0</v>
      </c>
      <c r="N19559" s="15">
        <f t="shared" si="1328"/>
        <v>0</v>
      </c>
    </row>
    <row r="19560" spans="11:14" x14ac:dyDescent="0.2">
      <c r="K19560" s="15">
        <f t="shared" si="1326"/>
        <v>1</v>
      </c>
      <c r="L19560" s="17">
        <f t="shared" si="1327"/>
        <v>1680</v>
      </c>
      <c r="M19560" s="5">
        <f t="shared" si="1329"/>
        <v>0</v>
      </c>
      <c r="N19560" s="15">
        <f t="shared" si="1328"/>
        <v>0</v>
      </c>
    </row>
    <row r="19561" spans="11:14" x14ac:dyDescent="0.2">
      <c r="K19561" s="15">
        <f t="shared" si="1326"/>
        <v>1</v>
      </c>
      <c r="L19561" s="17">
        <f t="shared" si="1327"/>
        <v>1680</v>
      </c>
      <c r="M19561" s="5">
        <f t="shared" si="1329"/>
        <v>0</v>
      </c>
      <c r="N19561" s="15">
        <f t="shared" si="1328"/>
        <v>0</v>
      </c>
    </row>
    <row r="19562" spans="11:14" x14ac:dyDescent="0.2">
      <c r="K19562" s="15">
        <f t="shared" si="1326"/>
        <v>1</v>
      </c>
      <c r="L19562" s="17">
        <f t="shared" si="1327"/>
        <v>1680</v>
      </c>
      <c r="M19562" s="5">
        <f t="shared" si="1329"/>
        <v>0</v>
      </c>
      <c r="N19562" s="15">
        <f t="shared" si="1328"/>
        <v>0</v>
      </c>
    </row>
    <row r="19563" spans="11:14" x14ac:dyDescent="0.2">
      <c r="K19563" s="15">
        <f t="shared" si="1326"/>
        <v>1</v>
      </c>
      <c r="L19563" s="17">
        <f t="shared" si="1327"/>
        <v>1680</v>
      </c>
      <c r="M19563" s="5">
        <f t="shared" si="1329"/>
        <v>0</v>
      </c>
      <c r="N19563" s="15">
        <f t="shared" si="1328"/>
        <v>0</v>
      </c>
    </row>
    <row r="19564" spans="11:14" x14ac:dyDescent="0.2">
      <c r="K19564" s="15">
        <f t="shared" si="1326"/>
        <v>1</v>
      </c>
      <c r="L19564" s="17">
        <f t="shared" si="1327"/>
        <v>1680</v>
      </c>
      <c r="M19564" s="5">
        <f t="shared" si="1329"/>
        <v>0</v>
      </c>
      <c r="N19564" s="15">
        <f t="shared" si="1328"/>
        <v>0</v>
      </c>
    </row>
    <row r="19565" spans="11:14" x14ac:dyDescent="0.2">
      <c r="K19565" s="15">
        <f t="shared" si="1326"/>
        <v>1</v>
      </c>
      <c r="L19565" s="17">
        <f t="shared" si="1327"/>
        <v>1680</v>
      </c>
      <c r="M19565" s="5">
        <f t="shared" si="1329"/>
        <v>0</v>
      </c>
      <c r="N19565" s="15">
        <f t="shared" si="1328"/>
        <v>0</v>
      </c>
    </row>
    <row r="19566" spans="11:14" x14ac:dyDescent="0.2">
      <c r="K19566" s="15">
        <f t="shared" si="1326"/>
        <v>1</v>
      </c>
      <c r="L19566" s="17">
        <f t="shared" si="1327"/>
        <v>1680</v>
      </c>
      <c r="M19566" s="5">
        <f t="shared" si="1329"/>
        <v>0</v>
      </c>
      <c r="N19566" s="15">
        <f t="shared" si="1328"/>
        <v>0</v>
      </c>
    </row>
    <row r="19567" spans="11:14" x14ac:dyDescent="0.2">
      <c r="K19567" s="15">
        <f t="shared" si="1326"/>
        <v>1</v>
      </c>
      <c r="L19567" s="17">
        <f t="shared" si="1327"/>
        <v>1680</v>
      </c>
      <c r="M19567" s="5">
        <f t="shared" si="1329"/>
        <v>0</v>
      </c>
      <c r="N19567" s="15">
        <f t="shared" si="1328"/>
        <v>0</v>
      </c>
    </row>
    <row r="19568" spans="11:14" x14ac:dyDescent="0.2">
      <c r="K19568" s="15">
        <f t="shared" si="1326"/>
        <v>1</v>
      </c>
      <c r="L19568" s="17">
        <f t="shared" si="1327"/>
        <v>1680</v>
      </c>
      <c r="M19568" s="5">
        <f t="shared" si="1329"/>
        <v>0</v>
      </c>
      <c r="N19568" s="15">
        <f t="shared" si="1328"/>
        <v>0</v>
      </c>
    </row>
    <row r="19569" spans="11:14" x14ac:dyDescent="0.2">
      <c r="K19569" s="15">
        <f t="shared" si="1326"/>
        <v>1</v>
      </c>
      <c r="L19569" s="17">
        <f t="shared" si="1327"/>
        <v>1680</v>
      </c>
      <c r="M19569" s="5">
        <f t="shared" si="1329"/>
        <v>0</v>
      </c>
      <c r="N19569" s="15">
        <f t="shared" si="1328"/>
        <v>0</v>
      </c>
    </row>
    <row r="19570" spans="11:14" x14ac:dyDescent="0.2">
      <c r="K19570" s="15">
        <f t="shared" si="1326"/>
        <v>1</v>
      </c>
      <c r="L19570" s="17">
        <f t="shared" si="1327"/>
        <v>1680</v>
      </c>
      <c r="M19570" s="5">
        <f t="shared" si="1329"/>
        <v>0</v>
      </c>
      <c r="N19570" s="15">
        <f t="shared" si="1328"/>
        <v>0</v>
      </c>
    </row>
    <row r="19571" spans="11:14" x14ac:dyDescent="0.2">
      <c r="K19571" s="15">
        <f t="shared" si="1326"/>
        <v>1</v>
      </c>
      <c r="L19571" s="17">
        <f t="shared" si="1327"/>
        <v>1680</v>
      </c>
      <c r="M19571" s="5">
        <f t="shared" si="1329"/>
        <v>0</v>
      </c>
      <c r="N19571" s="15">
        <f t="shared" si="1328"/>
        <v>0</v>
      </c>
    </row>
    <row r="19572" spans="11:14" x14ac:dyDescent="0.2">
      <c r="K19572" s="15">
        <f t="shared" si="1326"/>
        <v>1</v>
      </c>
      <c r="L19572" s="17">
        <f t="shared" si="1327"/>
        <v>1680</v>
      </c>
      <c r="M19572" s="5">
        <f t="shared" si="1329"/>
        <v>0</v>
      </c>
      <c r="N19572" s="15">
        <f t="shared" si="1328"/>
        <v>0</v>
      </c>
    </row>
    <row r="19573" spans="11:14" x14ac:dyDescent="0.2">
      <c r="K19573" s="15">
        <f t="shared" si="1326"/>
        <v>1</v>
      </c>
      <c r="L19573" s="17">
        <f t="shared" si="1327"/>
        <v>1680</v>
      </c>
      <c r="M19573" s="5">
        <f t="shared" si="1329"/>
        <v>0</v>
      </c>
      <c r="N19573" s="15">
        <f t="shared" si="1328"/>
        <v>0</v>
      </c>
    </row>
    <row r="19574" spans="11:14" x14ac:dyDescent="0.2">
      <c r="K19574" s="15">
        <f t="shared" si="1326"/>
        <v>1</v>
      </c>
      <c r="L19574" s="17">
        <f t="shared" si="1327"/>
        <v>1680</v>
      </c>
      <c r="M19574" s="5">
        <f t="shared" si="1329"/>
        <v>0</v>
      </c>
      <c r="N19574" s="15">
        <f t="shared" si="1328"/>
        <v>0</v>
      </c>
    </row>
    <row r="19575" spans="11:14" x14ac:dyDescent="0.2">
      <c r="K19575" s="15">
        <f t="shared" si="1326"/>
        <v>1</v>
      </c>
      <c r="L19575" s="17">
        <f t="shared" si="1327"/>
        <v>1680</v>
      </c>
      <c r="M19575" s="5">
        <f t="shared" si="1329"/>
        <v>0</v>
      </c>
      <c r="N19575" s="15">
        <f t="shared" si="1328"/>
        <v>0</v>
      </c>
    </row>
    <row r="19576" spans="11:14" x14ac:dyDescent="0.2">
      <c r="K19576" s="15">
        <f t="shared" si="1326"/>
        <v>1</v>
      </c>
      <c r="L19576" s="17">
        <f t="shared" si="1327"/>
        <v>1680</v>
      </c>
      <c r="M19576" s="5">
        <f t="shared" si="1329"/>
        <v>0</v>
      </c>
      <c r="N19576" s="15">
        <f t="shared" si="1328"/>
        <v>0</v>
      </c>
    </row>
    <row r="19577" spans="11:14" x14ac:dyDescent="0.2">
      <c r="K19577" s="15">
        <f t="shared" si="1326"/>
        <v>1</v>
      </c>
      <c r="L19577" s="17">
        <f t="shared" si="1327"/>
        <v>1680</v>
      </c>
      <c r="M19577" s="5">
        <f t="shared" si="1329"/>
        <v>0</v>
      </c>
      <c r="N19577" s="15">
        <f t="shared" si="1328"/>
        <v>0</v>
      </c>
    </row>
    <row r="19578" spans="11:14" x14ac:dyDescent="0.2">
      <c r="K19578" s="15">
        <f t="shared" si="1326"/>
        <v>1</v>
      </c>
      <c r="L19578" s="17">
        <f t="shared" si="1327"/>
        <v>1680</v>
      </c>
      <c r="M19578" s="5">
        <f t="shared" si="1329"/>
        <v>0</v>
      </c>
      <c r="N19578" s="15">
        <f t="shared" si="1328"/>
        <v>0</v>
      </c>
    </row>
    <row r="19579" spans="11:14" x14ac:dyDescent="0.2">
      <c r="K19579" s="15">
        <f t="shared" si="1326"/>
        <v>1</v>
      </c>
      <c r="L19579" s="17">
        <f t="shared" si="1327"/>
        <v>1680</v>
      </c>
      <c r="M19579" s="5">
        <f t="shared" si="1329"/>
        <v>0</v>
      </c>
      <c r="N19579" s="15">
        <f t="shared" si="1328"/>
        <v>0</v>
      </c>
    </row>
    <row r="19580" spans="11:14" x14ac:dyDescent="0.2">
      <c r="K19580" s="15">
        <f t="shared" si="1326"/>
        <v>1</v>
      </c>
      <c r="L19580" s="17">
        <f t="shared" si="1327"/>
        <v>1680</v>
      </c>
      <c r="M19580" s="5">
        <f t="shared" si="1329"/>
        <v>0</v>
      </c>
      <c r="N19580" s="15">
        <f t="shared" si="1328"/>
        <v>0</v>
      </c>
    </row>
    <row r="19581" spans="11:14" x14ac:dyDescent="0.2">
      <c r="K19581" s="15">
        <f t="shared" si="1326"/>
        <v>1</v>
      </c>
      <c r="L19581" s="17">
        <f t="shared" si="1327"/>
        <v>1680</v>
      </c>
      <c r="M19581" s="5">
        <f t="shared" si="1329"/>
        <v>0</v>
      </c>
      <c r="N19581" s="15">
        <f t="shared" si="1328"/>
        <v>0</v>
      </c>
    </row>
    <row r="19582" spans="11:14" x14ac:dyDescent="0.2">
      <c r="K19582" s="15">
        <f t="shared" si="1326"/>
        <v>1</v>
      </c>
      <c r="L19582" s="17">
        <f t="shared" si="1327"/>
        <v>1680</v>
      </c>
      <c r="M19582" s="5">
        <f t="shared" si="1329"/>
        <v>0</v>
      </c>
      <c r="N19582" s="15">
        <f t="shared" si="1328"/>
        <v>0</v>
      </c>
    </row>
    <row r="19583" spans="11:14" x14ac:dyDescent="0.2">
      <c r="K19583" s="15">
        <f t="shared" si="1326"/>
        <v>1</v>
      </c>
      <c r="L19583" s="17">
        <f t="shared" si="1327"/>
        <v>1680</v>
      </c>
      <c r="M19583" s="5">
        <f t="shared" si="1329"/>
        <v>0</v>
      </c>
      <c r="N19583" s="15">
        <f t="shared" si="1328"/>
        <v>0</v>
      </c>
    </row>
    <row r="19584" spans="11:14" x14ac:dyDescent="0.2">
      <c r="K19584" s="15">
        <f t="shared" si="1326"/>
        <v>1</v>
      </c>
      <c r="L19584" s="17">
        <f t="shared" si="1327"/>
        <v>1680</v>
      </c>
      <c r="M19584" s="5">
        <f t="shared" si="1329"/>
        <v>0</v>
      </c>
      <c r="N19584" s="15">
        <f t="shared" si="1328"/>
        <v>0</v>
      </c>
    </row>
    <row r="19585" spans="11:14" x14ac:dyDescent="0.2">
      <c r="K19585" s="15">
        <f t="shared" si="1326"/>
        <v>1</v>
      </c>
      <c r="L19585" s="17">
        <f t="shared" si="1327"/>
        <v>1680</v>
      </c>
      <c r="M19585" s="5">
        <f t="shared" si="1329"/>
        <v>0</v>
      </c>
      <c r="N19585" s="15">
        <f t="shared" si="1328"/>
        <v>0</v>
      </c>
    </row>
    <row r="19586" spans="11:14" x14ac:dyDescent="0.2">
      <c r="K19586" s="15">
        <f t="shared" ref="K19586:K19649" si="1330">DATE(YEAR(E19586),MONTH(E19586),1)</f>
        <v>1</v>
      </c>
      <c r="L19586" s="17">
        <f t="shared" ref="L19586:L19649" si="1331">ROUND(($B$3-K19586)/365.25*12,0)</f>
        <v>1680</v>
      </c>
      <c r="M19586" s="5">
        <f t="shared" si="1329"/>
        <v>0</v>
      </c>
      <c r="N19586" s="15">
        <f t="shared" ref="N19586:N19649" si="1332">EDATE(E19586,D19586)</f>
        <v>0</v>
      </c>
    </row>
    <row r="19587" spans="11:14" x14ac:dyDescent="0.2">
      <c r="K19587" s="15">
        <f t="shared" si="1330"/>
        <v>1</v>
      </c>
      <c r="L19587" s="17">
        <f t="shared" si="1331"/>
        <v>1680</v>
      </c>
      <c r="M19587" s="5">
        <f t="shared" ref="M19587:M19650" si="1333">ROUND((N19587-K19587)/365.25*12,0)</f>
        <v>0</v>
      </c>
      <c r="N19587" s="15">
        <f t="shared" si="1332"/>
        <v>0</v>
      </c>
    </row>
    <row r="19588" spans="11:14" x14ac:dyDescent="0.2">
      <c r="K19588" s="15">
        <f t="shared" si="1330"/>
        <v>1</v>
      </c>
      <c r="L19588" s="17">
        <f t="shared" si="1331"/>
        <v>1680</v>
      </c>
      <c r="M19588" s="5">
        <f t="shared" si="1333"/>
        <v>0</v>
      </c>
      <c r="N19588" s="15">
        <f t="shared" si="1332"/>
        <v>0</v>
      </c>
    </row>
    <row r="19589" spans="11:14" x14ac:dyDescent="0.2">
      <c r="K19589" s="15">
        <f t="shared" si="1330"/>
        <v>1</v>
      </c>
      <c r="L19589" s="17">
        <f t="shared" si="1331"/>
        <v>1680</v>
      </c>
      <c r="M19589" s="5">
        <f t="shared" si="1333"/>
        <v>0</v>
      </c>
      <c r="N19589" s="15">
        <f t="shared" si="1332"/>
        <v>0</v>
      </c>
    </row>
    <row r="19590" spans="11:14" x14ac:dyDescent="0.2">
      <c r="K19590" s="15">
        <f t="shared" si="1330"/>
        <v>1</v>
      </c>
      <c r="L19590" s="17">
        <f t="shared" si="1331"/>
        <v>1680</v>
      </c>
      <c r="M19590" s="5">
        <f t="shared" si="1333"/>
        <v>0</v>
      </c>
      <c r="N19590" s="15">
        <f t="shared" si="1332"/>
        <v>0</v>
      </c>
    </row>
    <row r="19591" spans="11:14" x14ac:dyDescent="0.2">
      <c r="K19591" s="15">
        <f t="shared" si="1330"/>
        <v>1</v>
      </c>
      <c r="L19591" s="17">
        <f t="shared" si="1331"/>
        <v>1680</v>
      </c>
      <c r="M19591" s="5">
        <f t="shared" si="1333"/>
        <v>0</v>
      </c>
      <c r="N19591" s="15">
        <f t="shared" si="1332"/>
        <v>0</v>
      </c>
    </row>
    <row r="19592" spans="11:14" x14ac:dyDescent="0.2">
      <c r="K19592" s="15">
        <f t="shared" si="1330"/>
        <v>1</v>
      </c>
      <c r="L19592" s="17">
        <f t="shared" si="1331"/>
        <v>1680</v>
      </c>
      <c r="M19592" s="5">
        <f t="shared" si="1333"/>
        <v>0</v>
      </c>
      <c r="N19592" s="15">
        <f t="shared" si="1332"/>
        <v>0</v>
      </c>
    </row>
    <row r="19593" spans="11:14" x14ac:dyDescent="0.2">
      <c r="K19593" s="15">
        <f t="shared" si="1330"/>
        <v>1</v>
      </c>
      <c r="L19593" s="17">
        <f t="shared" si="1331"/>
        <v>1680</v>
      </c>
      <c r="M19593" s="5">
        <f t="shared" si="1333"/>
        <v>0</v>
      </c>
      <c r="N19593" s="15">
        <f t="shared" si="1332"/>
        <v>0</v>
      </c>
    </row>
    <row r="19594" spans="11:14" x14ac:dyDescent="0.2">
      <c r="K19594" s="15">
        <f t="shared" si="1330"/>
        <v>1</v>
      </c>
      <c r="L19594" s="17">
        <f t="shared" si="1331"/>
        <v>1680</v>
      </c>
      <c r="M19594" s="5">
        <f t="shared" si="1333"/>
        <v>0</v>
      </c>
      <c r="N19594" s="15">
        <f t="shared" si="1332"/>
        <v>0</v>
      </c>
    </row>
    <row r="19595" spans="11:14" x14ac:dyDescent="0.2">
      <c r="K19595" s="15">
        <f t="shared" si="1330"/>
        <v>1</v>
      </c>
      <c r="L19595" s="17">
        <f t="shared" si="1331"/>
        <v>1680</v>
      </c>
      <c r="M19595" s="5">
        <f t="shared" si="1333"/>
        <v>0</v>
      </c>
      <c r="N19595" s="15">
        <f t="shared" si="1332"/>
        <v>0</v>
      </c>
    </row>
    <row r="19596" spans="11:14" x14ac:dyDescent="0.2">
      <c r="K19596" s="15">
        <f t="shared" si="1330"/>
        <v>1</v>
      </c>
      <c r="L19596" s="17">
        <f t="shared" si="1331"/>
        <v>1680</v>
      </c>
      <c r="M19596" s="5">
        <f t="shared" si="1333"/>
        <v>0</v>
      </c>
      <c r="N19596" s="15">
        <f t="shared" si="1332"/>
        <v>0</v>
      </c>
    </row>
    <row r="19597" spans="11:14" x14ac:dyDescent="0.2">
      <c r="K19597" s="15">
        <f t="shared" si="1330"/>
        <v>1</v>
      </c>
      <c r="L19597" s="17">
        <f t="shared" si="1331"/>
        <v>1680</v>
      </c>
      <c r="M19597" s="5">
        <f t="shared" si="1333"/>
        <v>0</v>
      </c>
      <c r="N19597" s="15">
        <f t="shared" si="1332"/>
        <v>0</v>
      </c>
    </row>
    <row r="19598" spans="11:14" x14ac:dyDescent="0.2">
      <c r="K19598" s="15">
        <f t="shared" si="1330"/>
        <v>1</v>
      </c>
      <c r="L19598" s="17">
        <f t="shared" si="1331"/>
        <v>1680</v>
      </c>
      <c r="M19598" s="5">
        <f t="shared" si="1333"/>
        <v>0</v>
      </c>
      <c r="N19598" s="15">
        <f t="shared" si="1332"/>
        <v>0</v>
      </c>
    </row>
    <row r="19599" spans="11:14" x14ac:dyDescent="0.2">
      <c r="K19599" s="15">
        <f t="shared" si="1330"/>
        <v>1</v>
      </c>
      <c r="L19599" s="17">
        <f t="shared" si="1331"/>
        <v>1680</v>
      </c>
      <c r="M19599" s="5">
        <f t="shared" si="1333"/>
        <v>0</v>
      </c>
      <c r="N19599" s="15">
        <f t="shared" si="1332"/>
        <v>0</v>
      </c>
    </row>
    <row r="19600" spans="11:14" x14ac:dyDescent="0.2">
      <c r="K19600" s="15">
        <f t="shared" si="1330"/>
        <v>1</v>
      </c>
      <c r="L19600" s="17">
        <f t="shared" si="1331"/>
        <v>1680</v>
      </c>
      <c r="M19600" s="5">
        <f t="shared" si="1333"/>
        <v>0</v>
      </c>
      <c r="N19600" s="15">
        <f t="shared" si="1332"/>
        <v>0</v>
      </c>
    </row>
    <row r="19601" spans="11:14" x14ac:dyDescent="0.2">
      <c r="K19601" s="15">
        <f t="shared" si="1330"/>
        <v>1</v>
      </c>
      <c r="L19601" s="17">
        <f t="shared" si="1331"/>
        <v>1680</v>
      </c>
      <c r="M19601" s="5">
        <f t="shared" si="1333"/>
        <v>0</v>
      </c>
      <c r="N19601" s="15">
        <f t="shared" si="1332"/>
        <v>0</v>
      </c>
    </row>
    <row r="19602" spans="11:14" x14ac:dyDescent="0.2">
      <c r="K19602" s="15">
        <f t="shared" si="1330"/>
        <v>1</v>
      </c>
      <c r="L19602" s="17">
        <f t="shared" si="1331"/>
        <v>1680</v>
      </c>
      <c r="M19602" s="5">
        <f t="shared" si="1333"/>
        <v>0</v>
      </c>
      <c r="N19602" s="15">
        <f t="shared" si="1332"/>
        <v>0</v>
      </c>
    </row>
    <row r="19603" spans="11:14" x14ac:dyDescent="0.2">
      <c r="K19603" s="15">
        <f t="shared" si="1330"/>
        <v>1</v>
      </c>
      <c r="L19603" s="17">
        <f t="shared" si="1331"/>
        <v>1680</v>
      </c>
      <c r="M19603" s="5">
        <f t="shared" si="1333"/>
        <v>0</v>
      </c>
      <c r="N19603" s="15">
        <f t="shared" si="1332"/>
        <v>0</v>
      </c>
    </row>
    <row r="19604" spans="11:14" x14ac:dyDescent="0.2">
      <c r="K19604" s="15">
        <f t="shared" si="1330"/>
        <v>1</v>
      </c>
      <c r="L19604" s="17">
        <f t="shared" si="1331"/>
        <v>1680</v>
      </c>
      <c r="M19604" s="5">
        <f t="shared" si="1333"/>
        <v>0</v>
      </c>
      <c r="N19604" s="15">
        <f t="shared" si="1332"/>
        <v>0</v>
      </c>
    </row>
    <row r="19605" spans="11:14" x14ac:dyDescent="0.2">
      <c r="K19605" s="15">
        <f t="shared" si="1330"/>
        <v>1</v>
      </c>
      <c r="L19605" s="17">
        <f t="shared" si="1331"/>
        <v>1680</v>
      </c>
      <c r="M19605" s="5">
        <f t="shared" si="1333"/>
        <v>0</v>
      </c>
      <c r="N19605" s="15">
        <f t="shared" si="1332"/>
        <v>0</v>
      </c>
    </row>
    <row r="19606" spans="11:14" x14ac:dyDescent="0.2">
      <c r="K19606" s="15">
        <f t="shared" si="1330"/>
        <v>1</v>
      </c>
      <c r="L19606" s="17">
        <f t="shared" si="1331"/>
        <v>1680</v>
      </c>
      <c r="M19606" s="5">
        <f t="shared" si="1333"/>
        <v>0</v>
      </c>
      <c r="N19606" s="15">
        <f t="shared" si="1332"/>
        <v>0</v>
      </c>
    </row>
    <row r="19607" spans="11:14" x14ac:dyDescent="0.2">
      <c r="K19607" s="15">
        <f t="shared" si="1330"/>
        <v>1</v>
      </c>
      <c r="L19607" s="17">
        <f t="shared" si="1331"/>
        <v>1680</v>
      </c>
      <c r="M19607" s="5">
        <f t="shared" si="1333"/>
        <v>0</v>
      </c>
      <c r="N19607" s="15">
        <f t="shared" si="1332"/>
        <v>0</v>
      </c>
    </row>
    <row r="19608" spans="11:14" x14ac:dyDescent="0.2">
      <c r="K19608" s="15">
        <f t="shared" si="1330"/>
        <v>1</v>
      </c>
      <c r="L19608" s="17">
        <f t="shared" si="1331"/>
        <v>1680</v>
      </c>
      <c r="M19608" s="5">
        <f t="shared" si="1333"/>
        <v>0</v>
      </c>
      <c r="N19608" s="15">
        <f t="shared" si="1332"/>
        <v>0</v>
      </c>
    </row>
    <row r="19609" spans="11:14" x14ac:dyDescent="0.2">
      <c r="K19609" s="15">
        <f t="shared" si="1330"/>
        <v>1</v>
      </c>
      <c r="L19609" s="17">
        <f t="shared" si="1331"/>
        <v>1680</v>
      </c>
      <c r="M19609" s="5">
        <f t="shared" si="1333"/>
        <v>0</v>
      </c>
      <c r="N19609" s="15">
        <f t="shared" si="1332"/>
        <v>0</v>
      </c>
    </row>
    <row r="19610" spans="11:14" x14ac:dyDescent="0.2">
      <c r="K19610" s="15">
        <f t="shared" si="1330"/>
        <v>1</v>
      </c>
      <c r="L19610" s="17">
        <f t="shared" si="1331"/>
        <v>1680</v>
      </c>
      <c r="M19610" s="5">
        <f t="shared" si="1333"/>
        <v>0</v>
      </c>
      <c r="N19610" s="15">
        <f t="shared" si="1332"/>
        <v>0</v>
      </c>
    </row>
    <row r="19611" spans="11:14" x14ac:dyDescent="0.2">
      <c r="K19611" s="15">
        <f t="shared" si="1330"/>
        <v>1</v>
      </c>
      <c r="L19611" s="17">
        <f t="shared" si="1331"/>
        <v>1680</v>
      </c>
      <c r="M19611" s="5">
        <f t="shared" si="1333"/>
        <v>0</v>
      </c>
      <c r="N19611" s="15">
        <f t="shared" si="1332"/>
        <v>0</v>
      </c>
    </row>
    <row r="19612" spans="11:14" x14ac:dyDescent="0.2">
      <c r="K19612" s="15">
        <f t="shared" si="1330"/>
        <v>1</v>
      </c>
      <c r="L19612" s="17">
        <f t="shared" si="1331"/>
        <v>1680</v>
      </c>
      <c r="M19612" s="5">
        <f t="shared" si="1333"/>
        <v>0</v>
      </c>
      <c r="N19612" s="15">
        <f t="shared" si="1332"/>
        <v>0</v>
      </c>
    </row>
    <row r="19613" spans="11:14" x14ac:dyDescent="0.2">
      <c r="K19613" s="15">
        <f t="shared" si="1330"/>
        <v>1</v>
      </c>
      <c r="L19613" s="17">
        <f t="shared" si="1331"/>
        <v>1680</v>
      </c>
      <c r="M19613" s="5">
        <f t="shared" si="1333"/>
        <v>0</v>
      </c>
      <c r="N19613" s="15">
        <f t="shared" si="1332"/>
        <v>0</v>
      </c>
    </row>
    <row r="19614" spans="11:14" x14ac:dyDescent="0.2">
      <c r="K19614" s="15">
        <f t="shared" si="1330"/>
        <v>1</v>
      </c>
      <c r="L19614" s="17">
        <f t="shared" si="1331"/>
        <v>1680</v>
      </c>
      <c r="M19614" s="5">
        <f t="shared" si="1333"/>
        <v>0</v>
      </c>
      <c r="N19614" s="15">
        <f t="shared" si="1332"/>
        <v>0</v>
      </c>
    </row>
    <row r="19615" spans="11:14" x14ac:dyDescent="0.2">
      <c r="K19615" s="15">
        <f t="shared" si="1330"/>
        <v>1</v>
      </c>
      <c r="L19615" s="17">
        <f t="shared" si="1331"/>
        <v>1680</v>
      </c>
      <c r="M19615" s="5">
        <f t="shared" si="1333"/>
        <v>0</v>
      </c>
      <c r="N19615" s="15">
        <f t="shared" si="1332"/>
        <v>0</v>
      </c>
    </row>
    <row r="19616" spans="11:14" x14ac:dyDescent="0.2">
      <c r="K19616" s="15">
        <f t="shared" si="1330"/>
        <v>1</v>
      </c>
      <c r="L19616" s="17">
        <f t="shared" si="1331"/>
        <v>1680</v>
      </c>
      <c r="M19616" s="5">
        <f t="shared" si="1333"/>
        <v>0</v>
      </c>
      <c r="N19616" s="15">
        <f t="shared" si="1332"/>
        <v>0</v>
      </c>
    </row>
    <row r="19617" spans="11:14" x14ac:dyDescent="0.2">
      <c r="K19617" s="15">
        <f t="shared" si="1330"/>
        <v>1</v>
      </c>
      <c r="L19617" s="17">
        <f t="shared" si="1331"/>
        <v>1680</v>
      </c>
      <c r="M19617" s="5">
        <f t="shared" si="1333"/>
        <v>0</v>
      </c>
      <c r="N19617" s="15">
        <f t="shared" si="1332"/>
        <v>0</v>
      </c>
    </row>
    <row r="19618" spans="11:14" x14ac:dyDescent="0.2">
      <c r="K19618" s="15">
        <f t="shared" si="1330"/>
        <v>1</v>
      </c>
      <c r="L19618" s="17">
        <f t="shared" si="1331"/>
        <v>1680</v>
      </c>
      <c r="M19618" s="5">
        <f t="shared" si="1333"/>
        <v>0</v>
      </c>
      <c r="N19618" s="15">
        <f t="shared" si="1332"/>
        <v>0</v>
      </c>
    </row>
    <row r="19619" spans="11:14" x14ac:dyDescent="0.2">
      <c r="K19619" s="15">
        <f t="shared" si="1330"/>
        <v>1</v>
      </c>
      <c r="L19619" s="17">
        <f t="shared" si="1331"/>
        <v>1680</v>
      </c>
      <c r="M19619" s="5">
        <f t="shared" si="1333"/>
        <v>0</v>
      </c>
      <c r="N19619" s="15">
        <f t="shared" si="1332"/>
        <v>0</v>
      </c>
    </row>
    <row r="19620" spans="11:14" x14ac:dyDescent="0.2">
      <c r="K19620" s="15">
        <f t="shared" si="1330"/>
        <v>1</v>
      </c>
      <c r="L19620" s="17">
        <f t="shared" si="1331"/>
        <v>1680</v>
      </c>
      <c r="M19620" s="5">
        <f t="shared" si="1333"/>
        <v>0</v>
      </c>
      <c r="N19620" s="15">
        <f t="shared" si="1332"/>
        <v>0</v>
      </c>
    </row>
    <row r="19621" spans="11:14" x14ac:dyDescent="0.2">
      <c r="K19621" s="15">
        <f t="shared" si="1330"/>
        <v>1</v>
      </c>
      <c r="L19621" s="17">
        <f t="shared" si="1331"/>
        <v>1680</v>
      </c>
      <c r="M19621" s="5">
        <f t="shared" si="1333"/>
        <v>0</v>
      </c>
      <c r="N19621" s="15">
        <f t="shared" si="1332"/>
        <v>0</v>
      </c>
    </row>
    <row r="19622" spans="11:14" x14ac:dyDescent="0.2">
      <c r="K19622" s="15">
        <f t="shared" si="1330"/>
        <v>1</v>
      </c>
      <c r="L19622" s="17">
        <f t="shared" si="1331"/>
        <v>1680</v>
      </c>
      <c r="M19622" s="5">
        <f t="shared" si="1333"/>
        <v>0</v>
      </c>
      <c r="N19622" s="15">
        <f t="shared" si="1332"/>
        <v>0</v>
      </c>
    </row>
    <row r="19623" spans="11:14" x14ac:dyDescent="0.2">
      <c r="K19623" s="15">
        <f t="shared" si="1330"/>
        <v>1</v>
      </c>
      <c r="L19623" s="17">
        <f t="shared" si="1331"/>
        <v>1680</v>
      </c>
      <c r="M19623" s="5">
        <f t="shared" si="1333"/>
        <v>0</v>
      </c>
      <c r="N19623" s="15">
        <f t="shared" si="1332"/>
        <v>0</v>
      </c>
    </row>
    <row r="19624" spans="11:14" x14ac:dyDescent="0.2">
      <c r="K19624" s="15">
        <f t="shared" si="1330"/>
        <v>1</v>
      </c>
      <c r="L19624" s="17">
        <f t="shared" si="1331"/>
        <v>1680</v>
      </c>
      <c r="M19624" s="5">
        <f t="shared" si="1333"/>
        <v>0</v>
      </c>
      <c r="N19624" s="15">
        <f t="shared" si="1332"/>
        <v>0</v>
      </c>
    </row>
    <row r="19625" spans="11:14" x14ac:dyDescent="0.2">
      <c r="K19625" s="15">
        <f t="shared" si="1330"/>
        <v>1</v>
      </c>
      <c r="L19625" s="17">
        <f t="shared" si="1331"/>
        <v>1680</v>
      </c>
      <c r="M19625" s="5">
        <f t="shared" si="1333"/>
        <v>0</v>
      </c>
      <c r="N19625" s="15">
        <f t="shared" si="1332"/>
        <v>0</v>
      </c>
    </row>
    <row r="19626" spans="11:14" x14ac:dyDescent="0.2">
      <c r="K19626" s="15">
        <f t="shared" si="1330"/>
        <v>1</v>
      </c>
      <c r="L19626" s="17">
        <f t="shared" si="1331"/>
        <v>1680</v>
      </c>
      <c r="M19626" s="5">
        <f t="shared" si="1333"/>
        <v>0</v>
      </c>
      <c r="N19626" s="15">
        <f t="shared" si="1332"/>
        <v>0</v>
      </c>
    </row>
    <row r="19627" spans="11:14" x14ac:dyDescent="0.2">
      <c r="K19627" s="15">
        <f t="shared" si="1330"/>
        <v>1</v>
      </c>
      <c r="L19627" s="17">
        <f t="shared" si="1331"/>
        <v>1680</v>
      </c>
      <c r="M19627" s="5">
        <f t="shared" si="1333"/>
        <v>0</v>
      </c>
      <c r="N19627" s="15">
        <f t="shared" si="1332"/>
        <v>0</v>
      </c>
    </row>
    <row r="19628" spans="11:14" x14ac:dyDescent="0.2">
      <c r="K19628" s="15">
        <f t="shared" si="1330"/>
        <v>1</v>
      </c>
      <c r="L19628" s="17">
        <f t="shared" si="1331"/>
        <v>1680</v>
      </c>
      <c r="M19628" s="5">
        <f t="shared" si="1333"/>
        <v>0</v>
      </c>
      <c r="N19628" s="15">
        <f t="shared" si="1332"/>
        <v>0</v>
      </c>
    </row>
    <row r="19629" spans="11:14" x14ac:dyDescent="0.2">
      <c r="K19629" s="15">
        <f t="shared" si="1330"/>
        <v>1</v>
      </c>
      <c r="L19629" s="17">
        <f t="shared" si="1331"/>
        <v>1680</v>
      </c>
      <c r="M19629" s="5">
        <f t="shared" si="1333"/>
        <v>0</v>
      </c>
      <c r="N19629" s="15">
        <f t="shared" si="1332"/>
        <v>0</v>
      </c>
    </row>
    <row r="19630" spans="11:14" x14ac:dyDescent="0.2">
      <c r="K19630" s="15">
        <f t="shared" si="1330"/>
        <v>1</v>
      </c>
      <c r="L19630" s="17">
        <f t="shared" si="1331"/>
        <v>1680</v>
      </c>
      <c r="M19630" s="5">
        <f t="shared" si="1333"/>
        <v>0</v>
      </c>
      <c r="N19630" s="15">
        <f t="shared" si="1332"/>
        <v>0</v>
      </c>
    </row>
    <row r="19631" spans="11:14" x14ac:dyDescent="0.2">
      <c r="K19631" s="15">
        <f t="shared" si="1330"/>
        <v>1</v>
      </c>
      <c r="L19631" s="17">
        <f t="shared" si="1331"/>
        <v>1680</v>
      </c>
      <c r="M19631" s="5">
        <f t="shared" si="1333"/>
        <v>0</v>
      </c>
      <c r="N19631" s="15">
        <f t="shared" si="1332"/>
        <v>0</v>
      </c>
    </row>
    <row r="19632" spans="11:14" x14ac:dyDescent="0.2">
      <c r="K19632" s="15">
        <f t="shared" si="1330"/>
        <v>1</v>
      </c>
      <c r="L19632" s="17">
        <f t="shared" si="1331"/>
        <v>1680</v>
      </c>
      <c r="M19632" s="5">
        <f t="shared" si="1333"/>
        <v>0</v>
      </c>
      <c r="N19632" s="15">
        <f t="shared" si="1332"/>
        <v>0</v>
      </c>
    </row>
    <row r="19633" spans="11:14" x14ac:dyDescent="0.2">
      <c r="K19633" s="15">
        <f t="shared" si="1330"/>
        <v>1</v>
      </c>
      <c r="L19633" s="17">
        <f t="shared" si="1331"/>
        <v>1680</v>
      </c>
      <c r="M19633" s="5">
        <f t="shared" si="1333"/>
        <v>0</v>
      </c>
      <c r="N19633" s="15">
        <f t="shared" si="1332"/>
        <v>0</v>
      </c>
    </row>
    <row r="19634" spans="11:14" x14ac:dyDescent="0.2">
      <c r="K19634" s="15">
        <f t="shared" si="1330"/>
        <v>1</v>
      </c>
      <c r="L19634" s="17">
        <f t="shared" si="1331"/>
        <v>1680</v>
      </c>
      <c r="M19634" s="5">
        <f t="shared" si="1333"/>
        <v>0</v>
      </c>
      <c r="N19634" s="15">
        <f t="shared" si="1332"/>
        <v>0</v>
      </c>
    </row>
    <row r="19635" spans="11:14" x14ac:dyDescent="0.2">
      <c r="K19635" s="15">
        <f t="shared" si="1330"/>
        <v>1</v>
      </c>
      <c r="L19635" s="17">
        <f t="shared" si="1331"/>
        <v>1680</v>
      </c>
      <c r="M19635" s="5">
        <f t="shared" si="1333"/>
        <v>0</v>
      </c>
      <c r="N19635" s="15">
        <f t="shared" si="1332"/>
        <v>0</v>
      </c>
    </row>
    <row r="19636" spans="11:14" x14ac:dyDescent="0.2">
      <c r="K19636" s="15">
        <f t="shared" si="1330"/>
        <v>1</v>
      </c>
      <c r="L19636" s="17">
        <f t="shared" si="1331"/>
        <v>1680</v>
      </c>
      <c r="M19636" s="5">
        <f t="shared" si="1333"/>
        <v>0</v>
      </c>
      <c r="N19636" s="15">
        <f t="shared" si="1332"/>
        <v>0</v>
      </c>
    </row>
    <row r="19637" spans="11:14" x14ac:dyDescent="0.2">
      <c r="K19637" s="15">
        <f t="shared" si="1330"/>
        <v>1</v>
      </c>
      <c r="L19637" s="17">
        <f t="shared" si="1331"/>
        <v>1680</v>
      </c>
      <c r="M19637" s="5">
        <f t="shared" si="1333"/>
        <v>0</v>
      </c>
      <c r="N19637" s="15">
        <f t="shared" si="1332"/>
        <v>0</v>
      </c>
    </row>
    <row r="19638" spans="11:14" x14ac:dyDescent="0.2">
      <c r="K19638" s="15">
        <f t="shared" si="1330"/>
        <v>1</v>
      </c>
      <c r="L19638" s="17">
        <f t="shared" si="1331"/>
        <v>1680</v>
      </c>
      <c r="M19638" s="5">
        <f t="shared" si="1333"/>
        <v>0</v>
      </c>
      <c r="N19638" s="15">
        <f t="shared" si="1332"/>
        <v>0</v>
      </c>
    </row>
    <row r="19639" spans="11:14" x14ac:dyDescent="0.2">
      <c r="K19639" s="15">
        <f t="shared" si="1330"/>
        <v>1</v>
      </c>
      <c r="L19639" s="17">
        <f t="shared" si="1331"/>
        <v>1680</v>
      </c>
      <c r="M19639" s="5">
        <f t="shared" si="1333"/>
        <v>0</v>
      </c>
      <c r="N19639" s="15">
        <f t="shared" si="1332"/>
        <v>0</v>
      </c>
    </row>
    <row r="19640" spans="11:14" x14ac:dyDescent="0.2">
      <c r="K19640" s="15">
        <f t="shared" si="1330"/>
        <v>1</v>
      </c>
      <c r="L19640" s="17">
        <f t="shared" si="1331"/>
        <v>1680</v>
      </c>
      <c r="M19640" s="5">
        <f t="shared" si="1333"/>
        <v>0</v>
      </c>
      <c r="N19640" s="15">
        <f t="shared" si="1332"/>
        <v>0</v>
      </c>
    </row>
    <row r="19641" spans="11:14" x14ac:dyDescent="0.2">
      <c r="K19641" s="15">
        <f t="shared" si="1330"/>
        <v>1</v>
      </c>
      <c r="L19641" s="17">
        <f t="shared" si="1331"/>
        <v>1680</v>
      </c>
      <c r="M19641" s="5">
        <f t="shared" si="1333"/>
        <v>0</v>
      </c>
      <c r="N19641" s="15">
        <f t="shared" si="1332"/>
        <v>0</v>
      </c>
    </row>
    <row r="19642" spans="11:14" x14ac:dyDescent="0.2">
      <c r="K19642" s="15">
        <f t="shared" si="1330"/>
        <v>1</v>
      </c>
      <c r="L19642" s="17">
        <f t="shared" si="1331"/>
        <v>1680</v>
      </c>
      <c r="M19642" s="5">
        <f t="shared" si="1333"/>
        <v>0</v>
      </c>
      <c r="N19642" s="15">
        <f t="shared" si="1332"/>
        <v>0</v>
      </c>
    </row>
    <row r="19643" spans="11:14" x14ac:dyDescent="0.2">
      <c r="K19643" s="15">
        <f t="shared" si="1330"/>
        <v>1</v>
      </c>
      <c r="L19643" s="17">
        <f t="shared" si="1331"/>
        <v>1680</v>
      </c>
      <c r="M19643" s="5">
        <f t="shared" si="1333"/>
        <v>0</v>
      </c>
      <c r="N19643" s="15">
        <f t="shared" si="1332"/>
        <v>0</v>
      </c>
    </row>
    <row r="19644" spans="11:14" x14ac:dyDescent="0.2">
      <c r="K19644" s="15">
        <f t="shared" si="1330"/>
        <v>1</v>
      </c>
      <c r="L19644" s="17">
        <f t="shared" si="1331"/>
        <v>1680</v>
      </c>
      <c r="M19644" s="5">
        <f t="shared" si="1333"/>
        <v>0</v>
      </c>
      <c r="N19644" s="15">
        <f t="shared" si="1332"/>
        <v>0</v>
      </c>
    </row>
    <row r="19645" spans="11:14" x14ac:dyDescent="0.2">
      <c r="K19645" s="15">
        <f t="shared" si="1330"/>
        <v>1</v>
      </c>
      <c r="L19645" s="17">
        <f t="shared" si="1331"/>
        <v>1680</v>
      </c>
      <c r="M19645" s="5">
        <f t="shared" si="1333"/>
        <v>0</v>
      </c>
      <c r="N19645" s="15">
        <f t="shared" si="1332"/>
        <v>0</v>
      </c>
    </row>
    <row r="19646" spans="11:14" x14ac:dyDescent="0.2">
      <c r="K19646" s="15">
        <f t="shared" si="1330"/>
        <v>1</v>
      </c>
      <c r="L19646" s="17">
        <f t="shared" si="1331"/>
        <v>1680</v>
      </c>
      <c r="M19646" s="5">
        <f t="shared" si="1333"/>
        <v>0</v>
      </c>
      <c r="N19646" s="15">
        <f t="shared" si="1332"/>
        <v>0</v>
      </c>
    </row>
    <row r="19647" spans="11:14" x14ac:dyDescent="0.2">
      <c r="K19647" s="15">
        <f t="shared" si="1330"/>
        <v>1</v>
      </c>
      <c r="L19647" s="17">
        <f t="shared" si="1331"/>
        <v>1680</v>
      </c>
      <c r="M19647" s="5">
        <f t="shared" si="1333"/>
        <v>0</v>
      </c>
      <c r="N19647" s="15">
        <f t="shared" si="1332"/>
        <v>0</v>
      </c>
    </row>
    <row r="19648" spans="11:14" x14ac:dyDescent="0.2">
      <c r="K19648" s="15">
        <f t="shared" si="1330"/>
        <v>1</v>
      </c>
      <c r="L19648" s="17">
        <f t="shared" si="1331"/>
        <v>1680</v>
      </c>
      <c r="M19648" s="5">
        <f t="shared" si="1333"/>
        <v>0</v>
      </c>
      <c r="N19648" s="15">
        <f t="shared" si="1332"/>
        <v>0</v>
      </c>
    </row>
    <row r="19649" spans="11:14" x14ac:dyDescent="0.2">
      <c r="K19649" s="15">
        <f t="shared" si="1330"/>
        <v>1</v>
      </c>
      <c r="L19649" s="17">
        <f t="shared" si="1331"/>
        <v>1680</v>
      </c>
      <c r="M19649" s="5">
        <f t="shared" si="1333"/>
        <v>0</v>
      </c>
      <c r="N19649" s="15">
        <f t="shared" si="1332"/>
        <v>0</v>
      </c>
    </row>
    <row r="19650" spans="11:14" x14ac:dyDescent="0.2">
      <c r="K19650" s="15">
        <f t="shared" ref="K19650:K19713" si="1334">DATE(YEAR(E19650),MONTH(E19650),1)</f>
        <v>1</v>
      </c>
      <c r="L19650" s="17">
        <f t="shared" ref="L19650:L19713" si="1335">ROUND(($B$3-K19650)/365.25*12,0)</f>
        <v>1680</v>
      </c>
      <c r="M19650" s="5">
        <f t="shared" si="1333"/>
        <v>0</v>
      </c>
      <c r="N19650" s="15">
        <f t="shared" ref="N19650:N19713" si="1336">EDATE(E19650,D19650)</f>
        <v>0</v>
      </c>
    </row>
    <row r="19651" spans="11:14" x14ac:dyDescent="0.2">
      <c r="K19651" s="15">
        <f t="shared" si="1334"/>
        <v>1</v>
      </c>
      <c r="L19651" s="17">
        <f t="shared" si="1335"/>
        <v>1680</v>
      </c>
      <c r="M19651" s="5">
        <f t="shared" ref="M19651:M19714" si="1337">ROUND((N19651-K19651)/365.25*12,0)</f>
        <v>0</v>
      </c>
      <c r="N19651" s="15">
        <f t="shared" si="1336"/>
        <v>0</v>
      </c>
    </row>
    <row r="19652" spans="11:14" x14ac:dyDescent="0.2">
      <c r="K19652" s="15">
        <f t="shared" si="1334"/>
        <v>1</v>
      </c>
      <c r="L19652" s="17">
        <f t="shared" si="1335"/>
        <v>1680</v>
      </c>
      <c r="M19652" s="5">
        <f t="shared" si="1337"/>
        <v>0</v>
      </c>
      <c r="N19652" s="15">
        <f t="shared" si="1336"/>
        <v>0</v>
      </c>
    </row>
    <row r="19653" spans="11:14" x14ac:dyDescent="0.2">
      <c r="K19653" s="15">
        <f t="shared" si="1334"/>
        <v>1</v>
      </c>
      <c r="L19653" s="17">
        <f t="shared" si="1335"/>
        <v>1680</v>
      </c>
      <c r="M19653" s="5">
        <f t="shared" si="1337"/>
        <v>0</v>
      </c>
      <c r="N19653" s="15">
        <f t="shared" si="1336"/>
        <v>0</v>
      </c>
    </row>
    <row r="19654" spans="11:14" x14ac:dyDescent="0.2">
      <c r="K19654" s="15">
        <f t="shared" si="1334"/>
        <v>1</v>
      </c>
      <c r="L19654" s="17">
        <f t="shared" si="1335"/>
        <v>1680</v>
      </c>
      <c r="M19654" s="5">
        <f t="shared" si="1337"/>
        <v>0</v>
      </c>
      <c r="N19654" s="15">
        <f t="shared" si="1336"/>
        <v>0</v>
      </c>
    </row>
    <row r="19655" spans="11:14" x14ac:dyDescent="0.2">
      <c r="K19655" s="15">
        <f t="shared" si="1334"/>
        <v>1</v>
      </c>
      <c r="L19655" s="17">
        <f t="shared" si="1335"/>
        <v>1680</v>
      </c>
      <c r="M19655" s="5">
        <f t="shared" si="1337"/>
        <v>0</v>
      </c>
      <c r="N19655" s="15">
        <f t="shared" si="1336"/>
        <v>0</v>
      </c>
    </row>
    <row r="19656" spans="11:14" x14ac:dyDescent="0.2">
      <c r="K19656" s="15">
        <f t="shared" si="1334"/>
        <v>1</v>
      </c>
      <c r="L19656" s="17">
        <f t="shared" si="1335"/>
        <v>1680</v>
      </c>
      <c r="M19656" s="5">
        <f t="shared" si="1337"/>
        <v>0</v>
      </c>
      <c r="N19656" s="15">
        <f t="shared" si="1336"/>
        <v>0</v>
      </c>
    </row>
    <row r="19657" spans="11:14" x14ac:dyDescent="0.2">
      <c r="K19657" s="15">
        <f t="shared" si="1334"/>
        <v>1</v>
      </c>
      <c r="L19657" s="17">
        <f t="shared" si="1335"/>
        <v>1680</v>
      </c>
      <c r="M19657" s="5">
        <f t="shared" si="1337"/>
        <v>0</v>
      </c>
      <c r="N19657" s="15">
        <f t="shared" si="1336"/>
        <v>0</v>
      </c>
    </row>
    <row r="19658" spans="11:14" x14ac:dyDescent="0.2">
      <c r="K19658" s="15">
        <f t="shared" si="1334"/>
        <v>1</v>
      </c>
      <c r="L19658" s="17">
        <f t="shared" si="1335"/>
        <v>1680</v>
      </c>
      <c r="M19658" s="5">
        <f t="shared" si="1337"/>
        <v>0</v>
      </c>
      <c r="N19658" s="15">
        <f t="shared" si="1336"/>
        <v>0</v>
      </c>
    </row>
    <row r="19659" spans="11:14" x14ac:dyDescent="0.2">
      <c r="K19659" s="15">
        <f t="shared" si="1334"/>
        <v>1</v>
      </c>
      <c r="L19659" s="17">
        <f t="shared" si="1335"/>
        <v>1680</v>
      </c>
      <c r="M19659" s="5">
        <f t="shared" si="1337"/>
        <v>0</v>
      </c>
      <c r="N19659" s="15">
        <f t="shared" si="1336"/>
        <v>0</v>
      </c>
    </row>
    <row r="19660" spans="11:14" x14ac:dyDescent="0.2">
      <c r="K19660" s="15">
        <f t="shared" si="1334"/>
        <v>1</v>
      </c>
      <c r="L19660" s="17">
        <f t="shared" si="1335"/>
        <v>1680</v>
      </c>
      <c r="M19660" s="5">
        <f t="shared" si="1337"/>
        <v>0</v>
      </c>
      <c r="N19660" s="15">
        <f t="shared" si="1336"/>
        <v>0</v>
      </c>
    </row>
    <row r="19661" spans="11:14" x14ac:dyDescent="0.2">
      <c r="K19661" s="15">
        <f t="shared" si="1334"/>
        <v>1</v>
      </c>
      <c r="L19661" s="17">
        <f t="shared" si="1335"/>
        <v>1680</v>
      </c>
      <c r="M19661" s="5">
        <f t="shared" si="1337"/>
        <v>0</v>
      </c>
      <c r="N19661" s="15">
        <f t="shared" si="1336"/>
        <v>0</v>
      </c>
    </row>
    <row r="19662" spans="11:14" x14ac:dyDescent="0.2">
      <c r="K19662" s="15">
        <f t="shared" si="1334"/>
        <v>1</v>
      </c>
      <c r="L19662" s="17">
        <f t="shared" si="1335"/>
        <v>1680</v>
      </c>
      <c r="M19662" s="5">
        <f t="shared" si="1337"/>
        <v>0</v>
      </c>
      <c r="N19662" s="15">
        <f t="shared" si="1336"/>
        <v>0</v>
      </c>
    </row>
    <row r="19663" spans="11:14" x14ac:dyDescent="0.2">
      <c r="K19663" s="15">
        <f t="shared" si="1334"/>
        <v>1</v>
      </c>
      <c r="L19663" s="17">
        <f t="shared" si="1335"/>
        <v>1680</v>
      </c>
      <c r="M19663" s="5">
        <f t="shared" si="1337"/>
        <v>0</v>
      </c>
      <c r="N19663" s="15">
        <f t="shared" si="1336"/>
        <v>0</v>
      </c>
    </row>
    <row r="19664" spans="11:14" x14ac:dyDescent="0.2">
      <c r="K19664" s="15">
        <f t="shared" si="1334"/>
        <v>1</v>
      </c>
      <c r="L19664" s="17">
        <f t="shared" si="1335"/>
        <v>1680</v>
      </c>
      <c r="M19664" s="5">
        <f t="shared" si="1337"/>
        <v>0</v>
      </c>
      <c r="N19664" s="15">
        <f t="shared" si="1336"/>
        <v>0</v>
      </c>
    </row>
    <row r="19665" spans="11:14" x14ac:dyDescent="0.2">
      <c r="K19665" s="15">
        <f t="shared" si="1334"/>
        <v>1</v>
      </c>
      <c r="L19665" s="17">
        <f t="shared" si="1335"/>
        <v>1680</v>
      </c>
      <c r="M19665" s="5">
        <f t="shared" si="1337"/>
        <v>0</v>
      </c>
      <c r="N19665" s="15">
        <f t="shared" si="1336"/>
        <v>0</v>
      </c>
    </row>
    <row r="19666" spans="11:14" x14ac:dyDescent="0.2">
      <c r="K19666" s="15">
        <f t="shared" si="1334"/>
        <v>1</v>
      </c>
      <c r="L19666" s="17">
        <f t="shared" si="1335"/>
        <v>1680</v>
      </c>
      <c r="M19666" s="5">
        <f t="shared" si="1337"/>
        <v>0</v>
      </c>
      <c r="N19666" s="15">
        <f t="shared" si="1336"/>
        <v>0</v>
      </c>
    </row>
    <row r="19667" spans="11:14" x14ac:dyDescent="0.2">
      <c r="K19667" s="15">
        <f t="shared" si="1334"/>
        <v>1</v>
      </c>
      <c r="L19667" s="17">
        <f t="shared" si="1335"/>
        <v>1680</v>
      </c>
      <c r="M19667" s="5">
        <f t="shared" si="1337"/>
        <v>0</v>
      </c>
      <c r="N19667" s="15">
        <f t="shared" si="1336"/>
        <v>0</v>
      </c>
    </row>
    <row r="19668" spans="11:14" x14ac:dyDescent="0.2">
      <c r="K19668" s="15">
        <f t="shared" si="1334"/>
        <v>1</v>
      </c>
      <c r="L19668" s="17">
        <f t="shared" si="1335"/>
        <v>1680</v>
      </c>
      <c r="M19668" s="5">
        <f t="shared" si="1337"/>
        <v>0</v>
      </c>
      <c r="N19668" s="15">
        <f t="shared" si="1336"/>
        <v>0</v>
      </c>
    </row>
    <row r="19669" spans="11:14" x14ac:dyDescent="0.2">
      <c r="K19669" s="15">
        <f t="shared" si="1334"/>
        <v>1</v>
      </c>
      <c r="L19669" s="17">
        <f t="shared" si="1335"/>
        <v>1680</v>
      </c>
      <c r="M19669" s="5">
        <f t="shared" si="1337"/>
        <v>0</v>
      </c>
      <c r="N19669" s="15">
        <f t="shared" si="1336"/>
        <v>0</v>
      </c>
    </row>
    <row r="19670" spans="11:14" x14ac:dyDescent="0.2">
      <c r="K19670" s="15">
        <f t="shared" si="1334"/>
        <v>1</v>
      </c>
      <c r="L19670" s="17">
        <f t="shared" si="1335"/>
        <v>1680</v>
      </c>
      <c r="M19670" s="5">
        <f t="shared" si="1337"/>
        <v>0</v>
      </c>
      <c r="N19670" s="15">
        <f t="shared" si="1336"/>
        <v>0</v>
      </c>
    </row>
    <row r="19671" spans="11:14" x14ac:dyDescent="0.2">
      <c r="K19671" s="15">
        <f t="shared" si="1334"/>
        <v>1</v>
      </c>
      <c r="L19671" s="17">
        <f t="shared" si="1335"/>
        <v>1680</v>
      </c>
      <c r="M19671" s="5">
        <f t="shared" si="1337"/>
        <v>0</v>
      </c>
      <c r="N19671" s="15">
        <f t="shared" si="1336"/>
        <v>0</v>
      </c>
    </row>
    <row r="19672" spans="11:14" x14ac:dyDescent="0.2">
      <c r="K19672" s="15">
        <f t="shared" si="1334"/>
        <v>1</v>
      </c>
      <c r="L19672" s="17">
        <f t="shared" si="1335"/>
        <v>1680</v>
      </c>
      <c r="M19672" s="5">
        <f t="shared" si="1337"/>
        <v>0</v>
      </c>
      <c r="N19672" s="15">
        <f t="shared" si="1336"/>
        <v>0</v>
      </c>
    </row>
    <row r="19673" spans="11:14" x14ac:dyDescent="0.2">
      <c r="K19673" s="15">
        <f t="shared" si="1334"/>
        <v>1</v>
      </c>
      <c r="L19673" s="17">
        <f t="shared" si="1335"/>
        <v>1680</v>
      </c>
      <c r="M19673" s="5">
        <f t="shared" si="1337"/>
        <v>0</v>
      </c>
      <c r="N19673" s="15">
        <f t="shared" si="1336"/>
        <v>0</v>
      </c>
    </row>
    <row r="19674" spans="11:14" x14ac:dyDescent="0.2">
      <c r="K19674" s="15">
        <f t="shared" si="1334"/>
        <v>1</v>
      </c>
      <c r="L19674" s="17">
        <f t="shared" si="1335"/>
        <v>1680</v>
      </c>
      <c r="M19674" s="5">
        <f t="shared" si="1337"/>
        <v>0</v>
      </c>
      <c r="N19674" s="15">
        <f t="shared" si="1336"/>
        <v>0</v>
      </c>
    </row>
    <row r="19675" spans="11:14" x14ac:dyDescent="0.2">
      <c r="K19675" s="15">
        <f t="shared" si="1334"/>
        <v>1</v>
      </c>
      <c r="L19675" s="17">
        <f t="shared" si="1335"/>
        <v>1680</v>
      </c>
      <c r="M19675" s="5">
        <f t="shared" si="1337"/>
        <v>0</v>
      </c>
      <c r="N19675" s="15">
        <f t="shared" si="1336"/>
        <v>0</v>
      </c>
    </row>
    <row r="19676" spans="11:14" x14ac:dyDescent="0.2">
      <c r="K19676" s="15">
        <f t="shared" si="1334"/>
        <v>1</v>
      </c>
      <c r="L19676" s="17">
        <f t="shared" si="1335"/>
        <v>1680</v>
      </c>
      <c r="M19676" s="5">
        <f t="shared" si="1337"/>
        <v>0</v>
      </c>
      <c r="N19676" s="15">
        <f t="shared" si="1336"/>
        <v>0</v>
      </c>
    </row>
    <row r="19677" spans="11:14" x14ac:dyDescent="0.2">
      <c r="K19677" s="15">
        <f t="shared" si="1334"/>
        <v>1</v>
      </c>
      <c r="L19677" s="17">
        <f t="shared" si="1335"/>
        <v>1680</v>
      </c>
      <c r="M19677" s="5">
        <f t="shared" si="1337"/>
        <v>0</v>
      </c>
      <c r="N19677" s="15">
        <f t="shared" si="1336"/>
        <v>0</v>
      </c>
    </row>
    <row r="19678" spans="11:14" x14ac:dyDescent="0.2">
      <c r="K19678" s="15">
        <f t="shared" si="1334"/>
        <v>1</v>
      </c>
      <c r="L19678" s="17">
        <f t="shared" si="1335"/>
        <v>1680</v>
      </c>
      <c r="M19678" s="5">
        <f t="shared" si="1337"/>
        <v>0</v>
      </c>
      <c r="N19678" s="15">
        <f t="shared" si="1336"/>
        <v>0</v>
      </c>
    </row>
    <row r="19679" spans="11:14" x14ac:dyDescent="0.2">
      <c r="K19679" s="15">
        <f t="shared" si="1334"/>
        <v>1</v>
      </c>
      <c r="L19679" s="17">
        <f t="shared" si="1335"/>
        <v>1680</v>
      </c>
      <c r="M19679" s="5">
        <f t="shared" si="1337"/>
        <v>0</v>
      </c>
      <c r="N19679" s="15">
        <f t="shared" si="1336"/>
        <v>0</v>
      </c>
    </row>
    <row r="19680" spans="11:14" x14ac:dyDescent="0.2">
      <c r="K19680" s="15">
        <f t="shared" si="1334"/>
        <v>1</v>
      </c>
      <c r="L19680" s="17">
        <f t="shared" si="1335"/>
        <v>1680</v>
      </c>
      <c r="M19680" s="5">
        <f t="shared" si="1337"/>
        <v>0</v>
      </c>
      <c r="N19680" s="15">
        <f t="shared" si="1336"/>
        <v>0</v>
      </c>
    </row>
    <row r="19681" spans="11:14" x14ac:dyDescent="0.2">
      <c r="K19681" s="15">
        <f t="shared" si="1334"/>
        <v>1</v>
      </c>
      <c r="L19681" s="17">
        <f t="shared" si="1335"/>
        <v>1680</v>
      </c>
      <c r="M19681" s="5">
        <f t="shared" si="1337"/>
        <v>0</v>
      </c>
      <c r="N19681" s="15">
        <f t="shared" si="1336"/>
        <v>0</v>
      </c>
    </row>
    <row r="19682" spans="11:14" x14ac:dyDescent="0.2">
      <c r="K19682" s="15">
        <f t="shared" si="1334"/>
        <v>1</v>
      </c>
      <c r="L19682" s="17">
        <f t="shared" si="1335"/>
        <v>1680</v>
      </c>
      <c r="M19682" s="5">
        <f t="shared" si="1337"/>
        <v>0</v>
      </c>
      <c r="N19682" s="15">
        <f t="shared" si="1336"/>
        <v>0</v>
      </c>
    </row>
    <row r="19683" spans="11:14" x14ac:dyDescent="0.2">
      <c r="K19683" s="15">
        <f t="shared" si="1334"/>
        <v>1</v>
      </c>
      <c r="L19683" s="17">
        <f t="shared" si="1335"/>
        <v>1680</v>
      </c>
      <c r="M19683" s="5">
        <f t="shared" si="1337"/>
        <v>0</v>
      </c>
      <c r="N19683" s="15">
        <f t="shared" si="1336"/>
        <v>0</v>
      </c>
    </row>
    <row r="19684" spans="11:14" x14ac:dyDescent="0.2">
      <c r="K19684" s="15">
        <f t="shared" si="1334"/>
        <v>1</v>
      </c>
      <c r="L19684" s="17">
        <f t="shared" si="1335"/>
        <v>1680</v>
      </c>
      <c r="M19684" s="5">
        <f t="shared" si="1337"/>
        <v>0</v>
      </c>
      <c r="N19684" s="15">
        <f t="shared" si="1336"/>
        <v>0</v>
      </c>
    </row>
    <row r="19685" spans="11:14" x14ac:dyDescent="0.2">
      <c r="K19685" s="15">
        <f t="shared" si="1334"/>
        <v>1</v>
      </c>
      <c r="L19685" s="17">
        <f t="shared" si="1335"/>
        <v>1680</v>
      </c>
      <c r="M19685" s="5">
        <f t="shared" si="1337"/>
        <v>0</v>
      </c>
      <c r="N19685" s="15">
        <f t="shared" si="1336"/>
        <v>0</v>
      </c>
    </row>
    <row r="19686" spans="11:14" x14ac:dyDescent="0.2">
      <c r="K19686" s="15">
        <f t="shared" si="1334"/>
        <v>1</v>
      </c>
      <c r="L19686" s="17">
        <f t="shared" si="1335"/>
        <v>1680</v>
      </c>
      <c r="M19686" s="5">
        <f t="shared" si="1337"/>
        <v>0</v>
      </c>
      <c r="N19686" s="15">
        <f t="shared" si="1336"/>
        <v>0</v>
      </c>
    </row>
    <row r="19687" spans="11:14" x14ac:dyDescent="0.2">
      <c r="K19687" s="15">
        <f t="shared" si="1334"/>
        <v>1</v>
      </c>
      <c r="L19687" s="17">
        <f t="shared" si="1335"/>
        <v>1680</v>
      </c>
      <c r="M19687" s="5">
        <f t="shared" si="1337"/>
        <v>0</v>
      </c>
      <c r="N19687" s="15">
        <f t="shared" si="1336"/>
        <v>0</v>
      </c>
    </row>
    <row r="19688" spans="11:14" x14ac:dyDescent="0.2">
      <c r="K19688" s="15">
        <f t="shared" si="1334"/>
        <v>1</v>
      </c>
      <c r="L19688" s="17">
        <f t="shared" si="1335"/>
        <v>1680</v>
      </c>
      <c r="M19688" s="5">
        <f t="shared" si="1337"/>
        <v>0</v>
      </c>
      <c r="N19688" s="15">
        <f t="shared" si="1336"/>
        <v>0</v>
      </c>
    </row>
    <row r="19689" spans="11:14" x14ac:dyDescent="0.2">
      <c r="K19689" s="15">
        <f t="shared" si="1334"/>
        <v>1</v>
      </c>
      <c r="L19689" s="17">
        <f t="shared" si="1335"/>
        <v>1680</v>
      </c>
      <c r="M19689" s="5">
        <f t="shared" si="1337"/>
        <v>0</v>
      </c>
      <c r="N19689" s="15">
        <f t="shared" si="1336"/>
        <v>0</v>
      </c>
    </row>
    <row r="19690" spans="11:14" x14ac:dyDescent="0.2">
      <c r="K19690" s="15">
        <f t="shared" si="1334"/>
        <v>1</v>
      </c>
      <c r="L19690" s="17">
        <f t="shared" si="1335"/>
        <v>1680</v>
      </c>
      <c r="M19690" s="5">
        <f t="shared" si="1337"/>
        <v>0</v>
      </c>
      <c r="N19690" s="15">
        <f t="shared" si="1336"/>
        <v>0</v>
      </c>
    </row>
    <row r="19691" spans="11:14" x14ac:dyDescent="0.2">
      <c r="K19691" s="15">
        <f t="shared" si="1334"/>
        <v>1</v>
      </c>
      <c r="L19691" s="17">
        <f t="shared" si="1335"/>
        <v>1680</v>
      </c>
      <c r="M19691" s="5">
        <f t="shared" si="1337"/>
        <v>0</v>
      </c>
      <c r="N19691" s="15">
        <f t="shared" si="1336"/>
        <v>0</v>
      </c>
    </row>
    <row r="19692" spans="11:14" x14ac:dyDescent="0.2">
      <c r="K19692" s="15">
        <f t="shared" si="1334"/>
        <v>1</v>
      </c>
      <c r="L19692" s="17">
        <f t="shared" si="1335"/>
        <v>1680</v>
      </c>
      <c r="M19692" s="5">
        <f t="shared" si="1337"/>
        <v>0</v>
      </c>
      <c r="N19692" s="15">
        <f t="shared" si="1336"/>
        <v>0</v>
      </c>
    </row>
    <row r="19693" spans="11:14" x14ac:dyDescent="0.2">
      <c r="K19693" s="15">
        <f t="shared" si="1334"/>
        <v>1</v>
      </c>
      <c r="L19693" s="17">
        <f t="shared" si="1335"/>
        <v>1680</v>
      </c>
      <c r="M19693" s="5">
        <f t="shared" si="1337"/>
        <v>0</v>
      </c>
      <c r="N19693" s="15">
        <f t="shared" si="1336"/>
        <v>0</v>
      </c>
    </row>
    <row r="19694" spans="11:14" x14ac:dyDescent="0.2">
      <c r="K19694" s="15">
        <f t="shared" si="1334"/>
        <v>1</v>
      </c>
      <c r="L19694" s="17">
        <f t="shared" si="1335"/>
        <v>1680</v>
      </c>
      <c r="M19694" s="5">
        <f t="shared" si="1337"/>
        <v>0</v>
      </c>
      <c r="N19694" s="15">
        <f t="shared" si="1336"/>
        <v>0</v>
      </c>
    </row>
    <row r="19695" spans="11:14" x14ac:dyDescent="0.2">
      <c r="K19695" s="15">
        <f t="shared" si="1334"/>
        <v>1</v>
      </c>
      <c r="L19695" s="17">
        <f t="shared" si="1335"/>
        <v>1680</v>
      </c>
      <c r="M19695" s="5">
        <f t="shared" si="1337"/>
        <v>0</v>
      </c>
      <c r="N19695" s="15">
        <f t="shared" si="1336"/>
        <v>0</v>
      </c>
    </row>
    <row r="19696" spans="11:14" x14ac:dyDescent="0.2">
      <c r="K19696" s="15">
        <f t="shared" si="1334"/>
        <v>1</v>
      </c>
      <c r="L19696" s="17">
        <f t="shared" si="1335"/>
        <v>1680</v>
      </c>
      <c r="M19696" s="5">
        <f t="shared" si="1337"/>
        <v>0</v>
      </c>
      <c r="N19696" s="15">
        <f t="shared" si="1336"/>
        <v>0</v>
      </c>
    </row>
    <row r="19697" spans="11:14" x14ac:dyDescent="0.2">
      <c r="K19697" s="15">
        <f t="shared" si="1334"/>
        <v>1</v>
      </c>
      <c r="L19697" s="17">
        <f t="shared" si="1335"/>
        <v>1680</v>
      </c>
      <c r="M19697" s="5">
        <f t="shared" si="1337"/>
        <v>0</v>
      </c>
      <c r="N19697" s="15">
        <f t="shared" si="1336"/>
        <v>0</v>
      </c>
    </row>
    <row r="19698" spans="11:14" x14ac:dyDescent="0.2">
      <c r="K19698" s="15">
        <f t="shared" si="1334"/>
        <v>1</v>
      </c>
      <c r="L19698" s="17">
        <f t="shared" si="1335"/>
        <v>1680</v>
      </c>
      <c r="M19698" s="5">
        <f t="shared" si="1337"/>
        <v>0</v>
      </c>
      <c r="N19698" s="15">
        <f t="shared" si="1336"/>
        <v>0</v>
      </c>
    </row>
    <row r="19699" spans="11:14" x14ac:dyDescent="0.2">
      <c r="K19699" s="15">
        <f t="shared" si="1334"/>
        <v>1</v>
      </c>
      <c r="L19699" s="17">
        <f t="shared" si="1335"/>
        <v>1680</v>
      </c>
      <c r="M19699" s="5">
        <f t="shared" si="1337"/>
        <v>0</v>
      </c>
      <c r="N19699" s="15">
        <f t="shared" si="1336"/>
        <v>0</v>
      </c>
    </row>
    <row r="19700" spans="11:14" x14ac:dyDescent="0.2">
      <c r="K19700" s="15">
        <f t="shared" si="1334"/>
        <v>1</v>
      </c>
      <c r="L19700" s="17">
        <f t="shared" si="1335"/>
        <v>1680</v>
      </c>
      <c r="M19700" s="5">
        <f t="shared" si="1337"/>
        <v>0</v>
      </c>
      <c r="N19700" s="15">
        <f t="shared" si="1336"/>
        <v>0</v>
      </c>
    </row>
    <row r="19701" spans="11:14" x14ac:dyDescent="0.2">
      <c r="K19701" s="15">
        <f t="shared" si="1334"/>
        <v>1</v>
      </c>
      <c r="L19701" s="17">
        <f t="shared" si="1335"/>
        <v>1680</v>
      </c>
      <c r="M19701" s="5">
        <f t="shared" si="1337"/>
        <v>0</v>
      </c>
      <c r="N19701" s="15">
        <f t="shared" si="1336"/>
        <v>0</v>
      </c>
    </row>
    <row r="19702" spans="11:14" x14ac:dyDescent="0.2">
      <c r="K19702" s="15">
        <f t="shared" si="1334"/>
        <v>1</v>
      </c>
      <c r="L19702" s="17">
        <f t="shared" si="1335"/>
        <v>1680</v>
      </c>
      <c r="M19702" s="5">
        <f t="shared" si="1337"/>
        <v>0</v>
      </c>
      <c r="N19702" s="15">
        <f t="shared" si="1336"/>
        <v>0</v>
      </c>
    </row>
    <row r="19703" spans="11:14" x14ac:dyDescent="0.2">
      <c r="K19703" s="15">
        <f t="shared" si="1334"/>
        <v>1</v>
      </c>
      <c r="L19703" s="17">
        <f t="shared" si="1335"/>
        <v>1680</v>
      </c>
      <c r="M19703" s="5">
        <f t="shared" si="1337"/>
        <v>0</v>
      </c>
      <c r="N19703" s="15">
        <f t="shared" si="1336"/>
        <v>0</v>
      </c>
    </row>
    <row r="19704" spans="11:14" x14ac:dyDescent="0.2">
      <c r="K19704" s="15">
        <f t="shared" si="1334"/>
        <v>1</v>
      </c>
      <c r="L19704" s="17">
        <f t="shared" si="1335"/>
        <v>1680</v>
      </c>
      <c r="M19704" s="5">
        <f t="shared" si="1337"/>
        <v>0</v>
      </c>
      <c r="N19704" s="15">
        <f t="shared" si="1336"/>
        <v>0</v>
      </c>
    </row>
    <row r="19705" spans="11:14" x14ac:dyDescent="0.2">
      <c r="K19705" s="15">
        <f t="shared" si="1334"/>
        <v>1</v>
      </c>
      <c r="L19705" s="17">
        <f t="shared" si="1335"/>
        <v>1680</v>
      </c>
      <c r="M19705" s="5">
        <f t="shared" si="1337"/>
        <v>0</v>
      </c>
      <c r="N19705" s="15">
        <f t="shared" si="1336"/>
        <v>0</v>
      </c>
    </row>
    <row r="19706" spans="11:14" x14ac:dyDescent="0.2">
      <c r="K19706" s="15">
        <f t="shared" si="1334"/>
        <v>1</v>
      </c>
      <c r="L19706" s="17">
        <f t="shared" si="1335"/>
        <v>1680</v>
      </c>
      <c r="M19706" s="5">
        <f t="shared" si="1337"/>
        <v>0</v>
      </c>
      <c r="N19706" s="15">
        <f t="shared" si="1336"/>
        <v>0</v>
      </c>
    </row>
    <row r="19707" spans="11:14" x14ac:dyDescent="0.2">
      <c r="K19707" s="15">
        <f t="shared" si="1334"/>
        <v>1</v>
      </c>
      <c r="L19707" s="17">
        <f t="shared" si="1335"/>
        <v>1680</v>
      </c>
      <c r="M19707" s="5">
        <f t="shared" si="1337"/>
        <v>0</v>
      </c>
      <c r="N19707" s="15">
        <f t="shared" si="1336"/>
        <v>0</v>
      </c>
    </row>
    <row r="19708" spans="11:14" x14ac:dyDescent="0.2">
      <c r="K19708" s="15">
        <f t="shared" si="1334"/>
        <v>1</v>
      </c>
      <c r="L19708" s="17">
        <f t="shared" si="1335"/>
        <v>1680</v>
      </c>
      <c r="M19708" s="5">
        <f t="shared" si="1337"/>
        <v>0</v>
      </c>
      <c r="N19708" s="15">
        <f t="shared" si="1336"/>
        <v>0</v>
      </c>
    </row>
    <row r="19709" spans="11:14" x14ac:dyDescent="0.2">
      <c r="K19709" s="15">
        <f t="shared" si="1334"/>
        <v>1</v>
      </c>
      <c r="L19709" s="17">
        <f t="shared" si="1335"/>
        <v>1680</v>
      </c>
      <c r="M19709" s="5">
        <f t="shared" si="1337"/>
        <v>0</v>
      </c>
      <c r="N19709" s="15">
        <f t="shared" si="1336"/>
        <v>0</v>
      </c>
    </row>
    <row r="19710" spans="11:14" x14ac:dyDescent="0.2">
      <c r="K19710" s="15">
        <f t="shared" si="1334"/>
        <v>1</v>
      </c>
      <c r="L19710" s="17">
        <f t="shared" si="1335"/>
        <v>1680</v>
      </c>
      <c r="M19710" s="5">
        <f t="shared" si="1337"/>
        <v>0</v>
      </c>
      <c r="N19710" s="15">
        <f t="shared" si="1336"/>
        <v>0</v>
      </c>
    </row>
    <row r="19711" spans="11:14" x14ac:dyDescent="0.2">
      <c r="K19711" s="15">
        <f t="shared" si="1334"/>
        <v>1</v>
      </c>
      <c r="L19711" s="17">
        <f t="shared" si="1335"/>
        <v>1680</v>
      </c>
      <c r="M19711" s="5">
        <f t="shared" si="1337"/>
        <v>0</v>
      </c>
      <c r="N19711" s="15">
        <f t="shared" si="1336"/>
        <v>0</v>
      </c>
    </row>
    <row r="19712" spans="11:14" x14ac:dyDescent="0.2">
      <c r="K19712" s="15">
        <f t="shared" si="1334"/>
        <v>1</v>
      </c>
      <c r="L19712" s="17">
        <f t="shared" si="1335"/>
        <v>1680</v>
      </c>
      <c r="M19712" s="5">
        <f t="shared" si="1337"/>
        <v>0</v>
      </c>
      <c r="N19712" s="15">
        <f t="shared" si="1336"/>
        <v>0</v>
      </c>
    </row>
    <row r="19713" spans="11:14" x14ac:dyDescent="0.2">
      <c r="K19713" s="15">
        <f t="shared" si="1334"/>
        <v>1</v>
      </c>
      <c r="L19713" s="17">
        <f t="shared" si="1335"/>
        <v>1680</v>
      </c>
      <c r="M19713" s="5">
        <f t="shared" si="1337"/>
        <v>0</v>
      </c>
      <c r="N19713" s="15">
        <f t="shared" si="1336"/>
        <v>0</v>
      </c>
    </row>
    <row r="19714" spans="11:14" x14ac:dyDescent="0.2">
      <c r="K19714" s="15">
        <f t="shared" ref="K19714:K19777" si="1338">DATE(YEAR(E19714),MONTH(E19714),1)</f>
        <v>1</v>
      </c>
      <c r="L19714" s="17">
        <f t="shared" ref="L19714:L19777" si="1339">ROUND(($B$3-K19714)/365.25*12,0)</f>
        <v>1680</v>
      </c>
      <c r="M19714" s="5">
        <f t="shared" si="1337"/>
        <v>0</v>
      </c>
      <c r="N19714" s="15">
        <f t="shared" ref="N19714:N19777" si="1340">EDATE(E19714,D19714)</f>
        <v>0</v>
      </c>
    </row>
    <row r="19715" spans="11:14" x14ac:dyDescent="0.2">
      <c r="K19715" s="15">
        <f t="shared" si="1338"/>
        <v>1</v>
      </c>
      <c r="L19715" s="17">
        <f t="shared" si="1339"/>
        <v>1680</v>
      </c>
      <c r="M19715" s="5">
        <f t="shared" ref="M19715:M19778" si="1341">ROUND((N19715-K19715)/365.25*12,0)</f>
        <v>0</v>
      </c>
      <c r="N19715" s="15">
        <f t="shared" si="1340"/>
        <v>0</v>
      </c>
    </row>
    <row r="19716" spans="11:14" x14ac:dyDescent="0.2">
      <c r="K19716" s="15">
        <f t="shared" si="1338"/>
        <v>1</v>
      </c>
      <c r="L19716" s="17">
        <f t="shared" si="1339"/>
        <v>1680</v>
      </c>
      <c r="M19716" s="5">
        <f t="shared" si="1341"/>
        <v>0</v>
      </c>
      <c r="N19716" s="15">
        <f t="shared" si="1340"/>
        <v>0</v>
      </c>
    </row>
    <row r="19717" spans="11:14" x14ac:dyDescent="0.2">
      <c r="K19717" s="15">
        <f t="shared" si="1338"/>
        <v>1</v>
      </c>
      <c r="L19717" s="17">
        <f t="shared" si="1339"/>
        <v>1680</v>
      </c>
      <c r="M19717" s="5">
        <f t="shared" si="1341"/>
        <v>0</v>
      </c>
      <c r="N19717" s="15">
        <f t="shared" si="1340"/>
        <v>0</v>
      </c>
    </row>
    <row r="19718" spans="11:14" x14ac:dyDescent="0.2">
      <c r="K19718" s="15">
        <f t="shared" si="1338"/>
        <v>1</v>
      </c>
      <c r="L19718" s="17">
        <f t="shared" si="1339"/>
        <v>1680</v>
      </c>
      <c r="M19718" s="5">
        <f t="shared" si="1341"/>
        <v>0</v>
      </c>
      <c r="N19718" s="15">
        <f t="shared" si="1340"/>
        <v>0</v>
      </c>
    </row>
    <row r="19719" spans="11:14" x14ac:dyDescent="0.2">
      <c r="K19719" s="15">
        <f t="shared" si="1338"/>
        <v>1</v>
      </c>
      <c r="L19719" s="17">
        <f t="shared" si="1339"/>
        <v>1680</v>
      </c>
      <c r="M19719" s="5">
        <f t="shared" si="1341"/>
        <v>0</v>
      </c>
      <c r="N19719" s="15">
        <f t="shared" si="1340"/>
        <v>0</v>
      </c>
    </row>
    <row r="19720" spans="11:14" x14ac:dyDescent="0.2">
      <c r="K19720" s="15">
        <f t="shared" si="1338"/>
        <v>1</v>
      </c>
      <c r="L19720" s="17">
        <f t="shared" si="1339"/>
        <v>1680</v>
      </c>
      <c r="M19720" s="5">
        <f t="shared" si="1341"/>
        <v>0</v>
      </c>
      <c r="N19720" s="15">
        <f t="shared" si="1340"/>
        <v>0</v>
      </c>
    </row>
    <row r="19721" spans="11:14" x14ac:dyDescent="0.2">
      <c r="K19721" s="15">
        <f t="shared" si="1338"/>
        <v>1</v>
      </c>
      <c r="L19721" s="17">
        <f t="shared" si="1339"/>
        <v>1680</v>
      </c>
      <c r="M19721" s="5">
        <f t="shared" si="1341"/>
        <v>0</v>
      </c>
      <c r="N19721" s="15">
        <f t="shared" si="1340"/>
        <v>0</v>
      </c>
    </row>
    <row r="19722" spans="11:14" x14ac:dyDescent="0.2">
      <c r="K19722" s="15">
        <f t="shared" si="1338"/>
        <v>1</v>
      </c>
      <c r="L19722" s="17">
        <f t="shared" si="1339"/>
        <v>1680</v>
      </c>
      <c r="M19722" s="5">
        <f t="shared" si="1341"/>
        <v>0</v>
      </c>
      <c r="N19722" s="15">
        <f t="shared" si="1340"/>
        <v>0</v>
      </c>
    </row>
    <row r="19723" spans="11:14" x14ac:dyDescent="0.2">
      <c r="K19723" s="15">
        <f t="shared" si="1338"/>
        <v>1</v>
      </c>
      <c r="L19723" s="17">
        <f t="shared" si="1339"/>
        <v>1680</v>
      </c>
      <c r="M19723" s="5">
        <f t="shared" si="1341"/>
        <v>0</v>
      </c>
      <c r="N19723" s="15">
        <f t="shared" si="1340"/>
        <v>0</v>
      </c>
    </row>
    <row r="19724" spans="11:14" x14ac:dyDescent="0.2">
      <c r="K19724" s="15">
        <f t="shared" si="1338"/>
        <v>1</v>
      </c>
      <c r="L19724" s="17">
        <f t="shared" si="1339"/>
        <v>1680</v>
      </c>
      <c r="M19724" s="5">
        <f t="shared" si="1341"/>
        <v>0</v>
      </c>
      <c r="N19724" s="15">
        <f t="shared" si="1340"/>
        <v>0</v>
      </c>
    </row>
    <row r="19725" spans="11:14" x14ac:dyDescent="0.2">
      <c r="K19725" s="15">
        <f t="shared" si="1338"/>
        <v>1</v>
      </c>
      <c r="L19725" s="17">
        <f t="shared" si="1339"/>
        <v>1680</v>
      </c>
      <c r="M19725" s="5">
        <f t="shared" si="1341"/>
        <v>0</v>
      </c>
      <c r="N19725" s="15">
        <f t="shared" si="1340"/>
        <v>0</v>
      </c>
    </row>
    <row r="19726" spans="11:14" x14ac:dyDescent="0.2">
      <c r="K19726" s="15">
        <f t="shared" si="1338"/>
        <v>1</v>
      </c>
      <c r="L19726" s="17">
        <f t="shared" si="1339"/>
        <v>1680</v>
      </c>
      <c r="M19726" s="5">
        <f t="shared" si="1341"/>
        <v>0</v>
      </c>
      <c r="N19726" s="15">
        <f t="shared" si="1340"/>
        <v>0</v>
      </c>
    </row>
    <row r="19727" spans="11:14" x14ac:dyDescent="0.2">
      <c r="K19727" s="15">
        <f t="shared" si="1338"/>
        <v>1</v>
      </c>
      <c r="L19727" s="17">
        <f t="shared" si="1339"/>
        <v>1680</v>
      </c>
      <c r="M19727" s="5">
        <f t="shared" si="1341"/>
        <v>0</v>
      </c>
      <c r="N19727" s="15">
        <f t="shared" si="1340"/>
        <v>0</v>
      </c>
    </row>
    <row r="19728" spans="11:14" x14ac:dyDescent="0.2">
      <c r="K19728" s="15">
        <f t="shared" si="1338"/>
        <v>1</v>
      </c>
      <c r="L19728" s="17">
        <f t="shared" si="1339"/>
        <v>1680</v>
      </c>
      <c r="M19728" s="5">
        <f t="shared" si="1341"/>
        <v>0</v>
      </c>
      <c r="N19728" s="15">
        <f t="shared" si="1340"/>
        <v>0</v>
      </c>
    </row>
    <row r="19729" spans="11:14" x14ac:dyDescent="0.2">
      <c r="K19729" s="15">
        <f t="shared" si="1338"/>
        <v>1</v>
      </c>
      <c r="L19729" s="17">
        <f t="shared" si="1339"/>
        <v>1680</v>
      </c>
      <c r="M19729" s="5">
        <f t="shared" si="1341"/>
        <v>0</v>
      </c>
      <c r="N19729" s="15">
        <f t="shared" si="1340"/>
        <v>0</v>
      </c>
    </row>
    <row r="19730" spans="11:14" x14ac:dyDescent="0.2">
      <c r="K19730" s="15">
        <f t="shared" si="1338"/>
        <v>1</v>
      </c>
      <c r="L19730" s="17">
        <f t="shared" si="1339"/>
        <v>1680</v>
      </c>
      <c r="M19730" s="5">
        <f t="shared" si="1341"/>
        <v>0</v>
      </c>
      <c r="N19730" s="15">
        <f t="shared" si="1340"/>
        <v>0</v>
      </c>
    </row>
    <row r="19731" spans="11:14" x14ac:dyDescent="0.2">
      <c r="K19731" s="15">
        <f t="shared" si="1338"/>
        <v>1</v>
      </c>
      <c r="L19731" s="17">
        <f t="shared" si="1339"/>
        <v>1680</v>
      </c>
      <c r="M19731" s="5">
        <f t="shared" si="1341"/>
        <v>0</v>
      </c>
      <c r="N19731" s="15">
        <f t="shared" si="1340"/>
        <v>0</v>
      </c>
    </row>
    <row r="19732" spans="11:14" x14ac:dyDescent="0.2">
      <c r="K19732" s="15">
        <f t="shared" si="1338"/>
        <v>1</v>
      </c>
      <c r="L19732" s="17">
        <f t="shared" si="1339"/>
        <v>1680</v>
      </c>
      <c r="M19732" s="5">
        <f t="shared" si="1341"/>
        <v>0</v>
      </c>
      <c r="N19732" s="15">
        <f t="shared" si="1340"/>
        <v>0</v>
      </c>
    </row>
    <row r="19733" spans="11:14" x14ac:dyDescent="0.2">
      <c r="K19733" s="15">
        <f t="shared" si="1338"/>
        <v>1</v>
      </c>
      <c r="L19733" s="17">
        <f t="shared" si="1339"/>
        <v>1680</v>
      </c>
      <c r="M19733" s="5">
        <f t="shared" si="1341"/>
        <v>0</v>
      </c>
      <c r="N19733" s="15">
        <f t="shared" si="1340"/>
        <v>0</v>
      </c>
    </row>
    <row r="19734" spans="11:14" x14ac:dyDescent="0.2">
      <c r="K19734" s="15">
        <f t="shared" si="1338"/>
        <v>1</v>
      </c>
      <c r="L19734" s="17">
        <f t="shared" si="1339"/>
        <v>1680</v>
      </c>
      <c r="M19734" s="5">
        <f t="shared" si="1341"/>
        <v>0</v>
      </c>
      <c r="N19734" s="15">
        <f t="shared" si="1340"/>
        <v>0</v>
      </c>
    </row>
    <row r="19735" spans="11:14" x14ac:dyDescent="0.2">
      <c r="K19735" s="15">
        <f t="shared" si="1338"/>
        <v>1</v>
      </c>
      <c r="L19735" s="17">
        <f t="shared" si="1339"/>
        <v>1680</v>
      </c>
      <c r="M19735" s="5">
        <f t="shared" si="1341"/>
        <v>0</v>
      </c>
      <c r="N19735" s="15">
        <f t="shared" si="1340"/>
        <v>0</v>
      </c>
    </row>
    <row r="19736" spans="11:14" x14ac:dyDescent="0.2">
      <c r="K19736" s="15">
        <f t="shared" si="1338"/>
        <v>1</v>
      </c>
      <c r="L19736" s="17">
        <f t="shared" si="1339"/>
        <v>1680</v>
      </c>
      <c r="M19736" s="5">
        <f t="shared" si="1341"/>
        <v>0</v>
      </c>
      <c r="N19736" s="15">
        <f t="shared" si="1340"/>
        <v>0</v>
      </c>
    </row>
    <row r="19737" spans="11:14" x14ac:dyDescent="0.2">
      <c r="K19737" s="15">
        <f t="shared" si="1338"/>
        <v>1</v>
      </c>
      <c r="L19737" s="17">
        <f t="shared" si="1339"/>
        <v>1680</v>
      </c>
      <c r="M19737" s="5">
        <f t="shared" si="1341"/>
        <v>0</v>
      </c>
      <c r="N19737" s="15">
        <f t="shared" si="1340"/>
        <v>0</v>
      </c>
    </row>
    <row r="19738" spans="11:14" x14ac:dyDescent="0.2">
      <c r="K19738" s="15">
        <f t="shared" si="1338"/>
        <v>1</v>
      </c>
      <c r="L19738" s="17">
        <f t="shared" si="1339"/>
        <v>1680</v>
      </c>
      <c r="M19738" s="5">
        <f t="shared" si="1341"/>
        <v>0</v>
      </c>
      <c r="N19738" s="15">
        <f t="shared" si="1340"/>
        <v>0</v>
      </c>
    </row>
    <row r="19739" spans="11:14" x14ac:dyDescent="0.2">
      <c r="K19739" s="15">
        <f t="shared" si="1338"/>
        <v>1</v>
      </c>
      <c r="L19739" s="17">
        <f t="shared" si="1339"/>
        <v>1680</v>
      </c>
      <c r="M19739" s="5">
        <f t="shared" si="1341"/>
        <v>0</v>
      </c>
      <c r="N19739" s="15">
        <f t="shared" si="1340"/>
        <v>0</v>
      </c>
    </row>
    <row r="19740" spans="11:14" x14ac:dyDescent="0.2">
      <c r="K19740" s="15">
        <f t="shared" si="1338"/>
        <v>1</v>
      </c>
      <c r="L19740" s="17">
        <f t="shared" si="1339"/>
        <v>1680</v>
      </c>
      <c r="M19740" s="5">
        <f t="shared" si="1341"/>
        <v>0</v>
      </c>
      <c r="N19740" s="15">
        <f t="shared" si="1340"/>
        <v>0</v>
      </c>
    </row>
    <row r="19741" spans="11:14" x14ac:dyDescent="0.2">
      <c r="K19741" s="15">
        <f t="shared" si="1338"/>
        <v>1</v>
      </c>
      <c r="L19741" s="17">
        <f t="shared" si="1339"/>
        <v>1680</v>
      </c>
      <c r="M19741" s="5">
        <f t="shared" si="1341"/>
        <v>0</v>
      </c>
      <c r="N19741" s="15">
        <f t="shared" si="1340"/>
        <v>0</v>
      </c>
    </row>
    <row r="19742" spans="11:14" x14ac:dyDescent="0.2">
      <c r="K19742" s="15">
        <f t="shared" si="1338"/>
        <v>1</v>
      </c>
      <c r="L19742" s="17">
        <f t="shared" si="1339"/>
        <v>1680</v>
      </c>
      <c r="M19742" s="5">
        <f t="shared" si="1341"/>
        <v>0</v>
      </c>
      <c r="N19742" s="15">
        <f t="shared" si="1340"/>
        <v>0</v>
      </c>
    </row>
    <row r="19743" spans="11:14" x14ac:dyDescent="0.2">
      <c r="K19743" s="15">
        <f t="shared" si="1338"/>
        <v>1</v>
      </c>
      <c r="L19743" s="17">
        <f t="shared" si="1339"/>
        <v>1680</v>
      </c>
      <c r="M19743" s="5">
        <f t="shared" si="1341"/>
        <v>0</v>
      </c>
      <c r="N19743" s="15">
        <f t="shared" si="1340"/>
        <v>0</v>
      </c>
    </row>
    <row r="19744" spans="11:14" x14ac:dyDescent="0.2">
      <c r="K19744" s="15">
        <f t="shared" si="1338"/>
        <v>1</v>
      </c>
      <c r="L19744" s="17">
        <f t="shared" si="1339"/>
        <v>1680</v>
      </c>
      <c r="M19744" s="5">
        <f t="shared" si="1341"/>
        <v>0</v>
      </c>
      <c r="N19744" s="15">
        <f t="shared" si="1340"/>
        <v>0</v>
      </c>
    </row>
    <row r="19745" spans="11:14" x14ac:dyDescent="0.2">
      <c r="K19745" s="15">
        <f t="shared" si="1338"/>
        <v>1</v>
      </c>
      <c r="L19745" s="17">
        <f t="shared" si="1339"/>
        <v>1680</v>
      </c>
      <c r="M19745" s="5">
        <f t="shared" si="1341"/>
        <v>0</v>
      </c>
      <c r="N19745" s="15">
        <f t="shared" si="1340"/>
        <v>0</v>
      </c>
    </row>
    <row r="19746" spans="11:14" x14ac:dyDescent="0.2">
      <c r="K19746" s="15">
        <f t="shared" si="1338"/>
        <v>1</v>
      </c>
      <c r="L19746" s="17">
        <f t="shared" si="1339"/>
        <v>1680</v>
      </c>
      <c r="M19746" s="5">
        <f t="shared" si="1341"/>
        <v>0</v>
      </c>
      <c r="N19746" s="15">
        <f t="shared" si="1340"/>
        <v>0</v>
      </c>
    </row>
    <row r="19747" spans="11:14" x14ac:dyDescent="0.2">
      <c r="K19747" s="15">
        <f t="shared" si="1338"/>
        <v>1</v>
      </c>
      <c r="L19747" s="17">
        <f t="shared" si="1339"/>
        <v>1680</v>
      </c>
      <c r="M19747" s="5">
        <f t="shared" si="1341"/>
        <v>0</v>
      </c>
      <c r="N19747" s="15">
        <f t="shared" si="1340"/>
        <v>0</v>
      </c>
    </row>
    <row r="19748" spans="11:14" x14ac:dyDescent="0.2">
      <c r="K19748" s="15">
        <f t="shared" si="1338"/>
        <v>1</v>
      </c>
      <c r="L19748" s="17">
        <f t="shared" si="1339"/>
        <v>1680</v>
      </c>
      <c r="M19748" s="5">
        <f t="shared" si="1341"/>
        <v>0</v>
      </c>
      <c r="N19748" s="15">
        <f t="shared" si="1340"/>
        <v>0</v>
      </c>
    </row>
    <row r="19749" spans="11:14" x14ac:dyDescent="0.2">
      <c r="K19749" s="15">
        <f t="shared" si="1338"/>
        <v>1</v>
      </c>
      <c r="L19749" s="17">
        <f t="shared" si="1339"/>
        <v>1680</v>
      </c>
      <c r="M19749" s="5">
        <f t="shared" si="1341"/>
        <v>0</v>
      </c>
      <c r="N19749" s="15">
        <f t="shared" si="1340"/>
        <v>0</v>
      </c>
    </row>
    <row r="19750" spans="11:14" x14ac:dyDescent="0.2">
      <c r="K19750" s="15">
        <f t="shared" si="1338"/>
        <v>1</v>
      </c>
      <c r="L19750" s="17">
        <f t="shared" si="1339"/>
        <v>1680</v>
      </c>
      <c r="M19750" s="5">
        <f t="shared" si="1341"/>
        <v>0</v>
      </c>
      <c r="N19750" s="15">
        <f t="shared" si="1340"/>
        <v>0</v>
      </c>
    </row>
    <row r="19751" spans="11:14" x14ac:dyDescent="0.2">
      <c r="K19751" s="15">
        <f t="shared" si="1338"/>
        <v>1</v>
      </c>
      <c r="L19751" s="17">
        <f t="shared" si="1339"/>
        <v>1680</v>
      </c>
      <c r="M19751" s="5">
        <f t="shared" si="1341"/>
        <v>0</v>
      </c>
      <c r="N19751" s="15">
        <f t="shared" si="1340"/>
        <v>0</v>
      </c>
    </row>
    <row r="19752" spans="11:14" x14ac:dyDescent="0.2">
      <c r="K19752" s="15">
        <f t="shared" si="1338"/>
        <v>1</v>
      </c>
      <c r="L19752" s="17">
        <f t="shared" si="1339"/>
        <v>1680</v>
      </c>
      <c r="M19752" s="5">
        <f t="shared" si="1341"/>
        <v>0</v>
      </c>
      <c r="N19752" s="15">
        <f t="shared" si="1340"/>
        <v>0</v>
      </c>
    </row>
    <row r="19753" spans="11:14" x14ac:dyDescent="0.2">
      <c r="K19753" s="15">
        <f t="shared" si="1338"/>
        <v>1</v>
      </c>
      <c r="L19753" s="17">
        <f t="shared" si="1339"/>
        <v>1680</v>
      </c>
      <c r="M19753" s="5">
        <f t="shared" si="1341"/>
        <v>0</v>
      </c>
      <c r="N19753" s="15">
        <f t="shared" si="1340"/>
        <v>0</v>
      </c>
    </row>
    <row r="19754" spans="11:14" x14ac:dyDescent="0.2">
      <c r="K19754" s="15">
        <f t="shared" si="1338"/>
        <v>1</v>
      </c>
      <c r="L19754" s="17">
        <f t="shared" si="1339"/>
        <v>1680</v>
      </c>
      <c r="M19754" s="5">
        <f t="shared" si="1341"/>
        <v>0</v>
      </c>
      <c r="N19754" s="15">
        <f t="shared" si="1340"/>
        <v>0</v>
      </c>
    </row>
    <row r="19755" spans="11:14" x14ac:dyDescent="0.2">
      <c r="K19755" s="15">
        <f t="shared" si="1338"/>
        <v>1</v>
      </c>
      <c r="L19755" s="17">
        <f t="shared" si="1339"/>
        <v>1680</v>
      </c>
      <c r="M19755" s="5">
        <f t="shared" si="1341"/>
        <v>0</v>
      </c>
      <c r="N19755" s="15">
        <f t="shared" si="1340"/>
        <v>0</v>
      </c>
    </row>
    <row r="19756" spans="11:14" x14ac:dyDescent="0.2">
      <c r="K19756" s="15">
        <f t="shared" si="1338"/>
        <v>1</v>
      </c>
      <c r="L19756" s="17">
        <f t="shared" si="1339"/>
        <v>1680</v>
      </c>
      <c r="M19756" s="5">
        <f t="shared" si="1341"/>
        <v>0</v>
      </c>
      <c r="N19756" s="15">
        <f t="shared" si="1340"/>
        <v>0</v>
      </c>
    </row>
    <row r="19757" spans="11:14" x14ac:dyDescent="0.2">
      <c r="K19757" s="15">
        <f t="shared" si="1338"/>
        <v>1</v>
      </c>
      <c r="L19757" s="17">
        <f t="shared" si="1339"/>
        <v>1680</v>
      </c>
      <c r="M19757" s="5">
        <f t="shared" si="1341"/>
        <v>0</v>
      </c>
      <c r="N19757" s="15">
        <f t="shared" si="1340"/>
        <v>0</v>
      </c>
    </row>
    <row r="19758" spans="11:14" x14ac:dyDescent="0.2">
      <c r="K19758" s="15">
        <f t="shared" si="1338"/>
        <v>1</v>
      </c>
      <c r="L19758" s="17">
        <f t="shared" si="1339"/>
        <v>1680</v>
      </c>
      <c r="M19758" s="5">
        <f t="shared" si="1341"/>
        <v>0</v>
      </c>
      <c r="N19758" s="15">
        <f t="shared" si="1340"/>
        <v>0</v>
      </c>
    </row>
    <row r="19759" spans="11:14" x14ac:dyDescent="0.2">
      <c r="K19759" s="15">
        <f t="shared" si="1338"/>
        <v>1</v>
      </c>
      <c r="L19759" s="17">
        <f t="shared" si="1339"/>
        <v>1680</v>
      </c>
      <c r="M19759" s="5">
        <f t="shared" si="1341"/>
        <v>0</v>
      </c>
      <c r="N19759" s="15">
        <f t="shared" si="1340"/>
        <v>0</v>
      </c>
    </row>
    <row r="19760" spans="11:14" x14ac:dyDescent="0.2">
      <c r="K19760" s="15">
        <f t="shared" si="1338"/>
        <v>1</v>
      </c>
      <c r="L19760" s="17">
        <f t="shared" si="1339"/>
        <v>1680</v>
      </c>
      <c r="M19760" s="5">
        <f t="shared" si="1341"/>
        <v>0</v>
      </c>
      <c r="N19760" s="15">
        <f t="shared" si="1340"/>
        <v>0</v>
      </c>
    </row>
    <row r="19761" spans="11:14" x14ac:dyDescent="0.2">
      <c r="K19761" s="15">
        <f t="shared" si="1338"/>
        <v>1</v>
      </c>
      <c r="L19761" s="17">
        <f t="shared" si="1339"/>
        <v>1680</v>
      </c>
      <c r="M19761" s="5">
        <f t="shared" si="1341"/>
        <v>0</v>
      </c>
      <c r="N19761" s="15">
        <f t="shared" si="1340"/>
        <v>0</v>
      </c>
    </row>
    <row r="19762" spans="11:14" x14ac:dyDescent="0.2">
      <c r="K19762" s="15">
        <f t="shared" si="1338"/>
        <v>1</v>
      </c>
      <c r="L19762" s="17">
        <f t="shared" si="1339"/>
        <v>1680</v>
      </c>
      <c r="M19762" s="5">
        <f t="shared" si="1341"/>
        <v>0</v>
      </c>
      <c r="N19762" s="15">
        <f t="shared" si="1340"/>
        <v>0</v>
      </c>
    </row>
    <row r="19763" spans="11:14" x14ac:dyDescent="0.2">
      <c r="K19763" s="15">
        <f t="shared" si="1338"/>
        <v>1</v>
      </c>
      <c r="L19763" s="17">
        <f t="shared" si="1339"/>
        <v>1680</v>
      </c>
      <c r="M19763" s="5">
        <f t="shared" si="1341"/>
        <v>0</v>
      </c>
      <c r="N19763" s="15">
        <f t="shared" si="1340"/>
        <v>0</v>
      </c>
    </row>
    <row r="19764" spans="11:14" x14ac:dyDescent="0.2">
      <c r="K19764" s="15">
        <f t="shared" si="1338"/>
        <v>1</v>
      </c>
      <c r="L19764" s="17">
        <f t="shared" si="1339"/>
        <v>1680</v>
      </c>
      <c r="M19764" s="5">
        <f t="shared" si="1341"/>
        <v>0</v>
      </c>
      <c r="N19764" s="15">
        <f t="shared" si="1340"/>
        <v>0</v>
      </c>
    </row>
    <row r="19765" spans="11:14" x14ac:dyDescent="0.2">
      <c r="K19765" s="15">
        <f t="shared" si="1338"/>
        <v>1</v>
      </c>
      <c r="L19765" s="17">
        <f t="shared" si="1339"/>
        <v>1680</v>
      </c>
      <c r="M19765" s="5">
        <f t="shared" si="1341"/>
        <v>0</v>
      </c>
      <c r="N19765" s="15">
        <f t="shared" si="1340"/>
        <v>0</v>
      </c>
    </row>
    <row r="19766" spans="11:14" x14ac:dyDescent="0.2">
      <c r="K19766" s="15">
        <f t="shared" si="1338"/>
        <v>1</v>
      </c>
      <c r="L19766" s="17">
        <f t="shared" si="1339"/>
        <v>1680</v>
      </c>
      <c r="M19766" s="5">
        <f t="shared" si="1341"/>
        <v>0</v>
      </c>
      <c r="N19766" s="15">
        <f t="shared" si="1340"/>
        <v>0</v>
      </c>
    </row>
    <row r="19767" spans="11:14" x14ac:dyDescent="0.2">
      <c r="K19767" s="15">
        <f t="shared" si="1338"/>
        <v>1</v>
      </c>
      <c r="L19767" s="17">
        <f t="shared" si="1339"/>
        <v>1680</v>
      </c>
      <c r="M19767" s="5">
        <f t="shared" si="1341"/>
        <v>0</v>
      </c>
      <c r="N19767" s="15">
        <f t="shared" si="1340"/>
        <v>0</v>
      </c>
    </row>
    <row r="19768" spans="11:14" x14ac:dyDescent="0.2">
      <c r="K19768" s="15">
        <f t="shared" si="1338"/>
        <v>1</v>
      </c>
      <c r="L19768" s="17">
        <f t="shared" si="1339"/>
        <v>1680</v>
      </c>
      <c r="M19768" s="5">
        <f t="shared" si="1341"/>
        <v>0</v>
      </c>
      <c r="N19768" s="15">
        <f t="shared" si="1340"/>
        <v>0</v>
      </c>
    </row>
    <row r="19769" spans="11:14" x14ac:dyDescent="0.2">
      <c r="K19769" s="15">
        <f t="shared" si="1338"/>
        <v>1</v>
      </c>
      <c r="L19769" s="17">
        <f t="shared" si="1339"/>
        <v>1680</v>
      </c>
      <c r="M19769" s="5">
        <f t="shared" si="1341"/>
        <v>0</v>
      </c>
      <c r="N19769" s="15">
        <f t="shared" si="1340"/>
        <v>0</v>
      </c>
    </row>
    <row r="19770" spans="11:14" x14ac:dyDescent="0.2">
      <c r="K19770" s="15">
        <f t="shared" si="1338"/>
        <v>1</v>
      </c>
      <c r="L19770" s="17">
        <f t="shared" si="1339"/>
        <v>1680</v>
      </c>
      <c r="M19770" s="5">
        <f t="shared" si="1341"/>
        <v>0</v>
      </c>
      <c r="N19770" s="15">
        <f t="shared" si="1340"/>
        <v>0</v>
      </c>
    </row>
    <row r="19771" spans="11:14" x14ac:dyDescent="0.2">
      <c r="K19771" s="15">
        <f t="shared" si="1338"/>
        <v>1</v>
      </c>
      <c r="L19771" s="17">
        <f t="shared" si="1339"/>
        <v>1680</v>
      </c>
      <c r="M19771" s="5">
        <f t="shared" si="1341"/>
        <v>0</v>
      </c>
      <c r="N19771" s="15">
        <f t="shared" si="1340"/>
        <v>0</v>
      </c>
    </row>
    <row r="19772" spans="11:14" x14ac:dyDescent="0.2">
      <c r="K19772" s="15">
        <f t="shared" si="1338"/>
        <v>1</v>
      </c>
      <c r="L19772" s="17">
        <f t="shared" si="1339"/>
        <v>1680</v>
      </c>
      <c r="M19772" s="5">
        <f t="shared" si="1341"/>
        <v>0</v>
      </c>
      <c r="N19772" s="15">
        <f t="shared" si="1340"/>
        <v>0</v>
      </c>
    </row>
    <row r="19773" spans="11:14" x14ac:dyDescent="0.2">
      <c r="K19773" s="15">
        <f t="shared" si="1338"/>
        <v>1</v>
      </c>
      <c r="L19773" s="17">
        <f t="shared" si="1339"/>
        <v>1680</v>
      </c>
      <c r="M19773" s="5">
        <f t="shared" si="1341"/>
        <v>0</v>
      </c>
      <c r="N19773" s="15">
        <f t="shared" si="1340"/>
        <v>0</v>
      </c>
    </row>
    <row r="19774" spans="11:14" x14ac:dyDescent="0.2">
      <c r="K19774" s="15">
        <f t="shared" si="1338"/>
        <v>1</v>
      </c>
      <c r="L19774" s="17">
        <f t="shared" si="1339"/>
        <v>1680</v>
      </c>
      <c r="M19774" s="5">
        <f t="shared" si="1341"/>
        <v>0</v>
      </c>
      <c r="N19774" s="15">
        <f t="shared" si="1340"/>
        <v>0</v>
      </c>
    </row>
    <row r="19775" spans="11:14" x14ac:dyDescent="0.2">
      <c r="K19775" s="15">
        <f t="shared" si="1338"/>
        <v>1</v>
      </c>
      <c r="L19775" s="17">
        <f t="shared" si="1339"/>
        <v>1680</v>
      </c>
      <c r="M19775" s="5">
        <f t="shared" si="1341"/>
        <v>0</v>
      </c>
      <c r="N19775" s="15">
        <f t="shared" si="1340"/>
        <v>0</v>
      </c>
    </row>
    <row r="19776" spans="11:14" x14ac:dyDescent="0.2">
      <c r="K19776" s="15">
        <f t="shared" si="1338"/>
        <v>1</v>
      </c>
      <c r="L19776" s="17">
        <f t="shared" si="1339"/>
        <v>1680</v>
      </c>
      <c r="M19776" s="5">
        <f t="shared" si="1341"/>
        <v>0</v>
      </c>
      <c r="N19776" s="15">
        <f t="shared" si="1340"/>
        <v>0</v>
      </c>
    </row>
    <row r="19777" spans="11:14" x14ac:dyDescent="0.2">
      <c r="K19777" s="15">
        <f t="shared" si="1338"/>
        <v>1</v>
      </c>
      <c r="L19777" s="17">
        <f t="shared" si="1339"/>
        <v>1680</v>
      </c>
      <c r="M19777" s="5">
        <f t="shared" si="1341"/>
        <v>0</v>
      </c>
      <c r="N19777" s="15">
        <f t="shared" si="1340"/>
        <v>0</v>
      </c>
    </row>
    <row r="19778" spans="11:14" x14ac:dyDescent="0.2">
      <c r="K19778" s="15">
        <f t="shared" ref="K19778:K19841" si="1342">DATE(YEAR(E19778),MONTH(E19778),1)</f>
        <v>1</v>
      </c>
      <c r="L19778" s="17">
        <f t="shared" ref="L19778:L19841" si="1343">ROUND(($B$3-K19778)/365.25*12,0)</f>
        <v>1680</v>
      </c>
      <c r="M19778" s="5">
        <f t="shared" si="1341"/>
        <v>0</v>
      </c>
      <c r="N19778" s="15">
        <f t="shared" ref="N19778:N19841" si="1344">EDATE(E19778,D19778)</f>
        <v>0</v>
      </c>
    </row>
    <row r="19779" spans="11:14" x14ac:dyDescent="0.2">
      <c r="K19779" s="15">
        <f t="shared" si="1342"/>
        <v>1</v>
      </c>
      <c r="L19779" s="17">
        <f t="shared" si="1343"/>
        <v>1680</v>
      </c>
      <c r="M19779" s="5">
        <f t="shared" ref="M19779:M19842" si="1345">ROUND((N19779-K19779)/365.25*12,0)</f>
        <v>0</v>
      </c>
      <c r="N19779" s="15">
        <f t="shared" si="1344"/>
        <v>0</v>
      </c>
    </row>
    <row r="19780" spans="11:14" x14ac:dyDescent="0.2">
      <c r="K19780" s="15">
        <f t="shared" si="1342"/>
        <v>1</v>
      </c>
      <c r="L19780" s="17">
        <f t="shared" si="1343"/>
        <v>1680</v>
      </c>
      <c r="M19780" s="5">
        <f t="shared" si="1345"/>
        <v>0</v>
      </c>
      <c r="N19780" s="15">
        <f t="shared" si="1344"/>
        <v>0</v>
      </c>
    </row>
    <row r="19781" spans="11:14" x14ac:dyDescent="0.2">
      <c r="K19781" s="15">
        <f t="shared" si="1342"/>
        <v>1</v>
      </c>
      <c r="L19781" s="17">
        <f t="shared" si="1343"/>
        <v>1680</v>
      </c>
      <c r="M19781" s="5">
        <f t="shared" si="1345"/>
        <v>0</v>
      </c>
      <c r="N19781" s="15">
        <f t="shared" si="1344"/>
        <v>0</v>
      </c>
    </row>
    <row r="19782" spans="11:14" x14ac:dyDescent="0.2">
      <c r="K19782" s="15">
        <f t="shared" si="1342"/>
        <v>1</v>
      </c>
      <c r="L19782" s="17">
        <f t="shared" si="1343"/>
        <v>1680</v>
      </c>
      <c r="M19782" s="5">
        <f t="shared" si="1345"/>
        <v>0</v>
      </c>
      <c r="N19782" s="15">
        <f t="shared" si="1344"/>
        <v>0</v>
      </c>
    </row>
    <row r="19783" spans="11:14" x14ac:dyDescent="0.2">
      <c r="K19783" s="15">
        <f t="shared" si="1342"/>
        <v>1</v>
      </c>
      <c r="L19783" s="17">
        <f t="shared" si="1343"/>
        <v>1680</v>
      </c>
      <c r="M19783" s="5">
        <f t="shared" si="1345"/>
        <v>0</v>
      </c>
      <c r="N19783" s="15">
        <f t="shared" si="1344"/>
        <v>0</v>
      </c>
    </row>
    <row r="19784" spans="11:14" x14ac:dyDescent="0.2">
      <c r="K19784" s="15">
        <f t="shared" si="1342"/>
        <v>1</v>
      </c>
      <c r="L19784" s="17">
        <f t="shared" si="1343"/>
        <v>1680</v>
      </c>
      <c r="M19784" s="5">
        <f t="shared" si="1345"/>
        <v>0</v>
      </c>
      <c r="N19784" s="15">
        <f t="shared" si="1344"/>
        <v>0</v>
      </c>
    </row>
    <row r="19785" spans="11:14" x14ac:dyDescent="0.2">
      <c r="K19785" s="15">
        <f t="shared" si="1342"/>
        <v>1</v>
      </c>
      <c r="L19785" s="17">
        <f t="shared" si="1343"/>
        <v>1680</v>
      </c>
      <c r="M19785" s="5">
        <f t="shared" si="1345"/>
        <v>0</v>
      </c>
      <c r="N19785" s="15">
        <f t="shared" si="1344"/>
        <v>0</v>
      </c>
    </row>
    <row r="19786" spans="11:14" x14ac:dyDescent="0.2">
      <c r="K19786" s="15">
        <f t="shared" si="1342"/>
        <v>1</v>
      </c>
      <c r="L19786" s="17">
        <f t="shared" si="1343"/>
        <v>1680</v>
      </c>
      <c r="M19786" s="5">
        <f t="shared" si="1345"/>
        <v>0</v>
      </c>
      <c r="N19786" s="15">
        <f t="shared" si="1344"/>
        <v>0</v>
      </c>
    </row>
    <row r="19787" spans="11:14" x14ac:dyDescent="0.2">
      <c r="K19787" s="15">
        <f t="shared" si="1342"/>
        <v>1</v>
      </c>
      <c r="L19787" s="17">
        <f t="shared" si="1343"/>
        <v>1680</v>
      </c>
      <c r="M19787" s="5">
        <f t="shared" si="1345"/>
        <v>0</v>
      </c>
      <c r="N19787" s="15">
        <f t="shared" si="1344"/>
        <v>0</v>
      </c>
    </row>
    <row r="19788" spans="11:14" x14ac:dyDescent="0.2">
      <c r="K19788" s="15">
        <f t="shared" si="1342"/>
        <v>1</v>
      </c>
      <c r="L19788" s="17">
        <f t="shared" si="1343"/>
        <v>1680</v>
      </c>
      <c r="M19788" s="5">
        <f t="shared" si="1345"/>
        <v>0</v>
      </c>
      <c r="N19788" s="15">
        <f t="shared" si="1344"/>
        <v>0</v>
      </c>
    </row>
    <row r="19789" spans="11:14" x14ac:dyDescent="0.2">
      <c r="K19789" s="15">
        <f t="shared" si="1342"/>
        <v>1</v>
      </c>
      <c r="L19789" s="17">
        <f t="shared" si="1343"/>
        <v>1680</v>
      </c>
      <c r="M19789" s="5">
        <f t="shared" si="1345"/>
        <v>0</v>
      </c>
      <c r="N19789" s="15">
        <f t="shared" si="1344"/>
        <v>0</v>
      </c>
    </row>
    <row r="19790" spans="11:14" x14ac:dyDescent="0.2">
      <c r="K19790" s="15">
        <f t="shared" si="1342"/>
        <v>1</v>
      </c>
      <c r="L19790" s="17">
        <f t="shared" si="1343"/>
        <v>1680</v>
      </c>
      <c r="M19790" s="5">
        <f t="shared" si="1345"/>
        <v>0</v>
      </c>
      <c r="N19790" s="15">
        <f t="shared" si="1344"/>
        <v>0</v>
      </c>
    </row>
    <row r="19791" spans="11:14" x14ac:dyDescent="0.2">
      <c r="K19791" s="15">
        <f t="shared" si="1342"/>
        <v>1</v>
      </c>
      <c r="L19791" s="17">
        <f t="shared" si="1343"/>
        <v>1680</v>
      </c>
      <c r="M19791" s="5">
        <f t="shared" si="1345"/>
        <v>0</v>
      </c>
      <c r="N19791" s="15">
        <f t="shared" si="1344"/>
        <v>0</v>
      </c>
    </row>
    <row r="19792" spans="11:14" x14ac:dyDescent="0.2">
      <c r="K19792" s="15">
        <f t="shared" si="1342"/>
        <v>1</v>
      </c>
      <c r="L19792" s="17">
        <f t="shared" si="1343"/>
        <v>1680</v>
      </c>
      <c r="M19792" s="5">
        <f t="shared" si="1345"/>
        <v>0</v>
      </c>
      <c r="N19792" s="15">
        <f t="shared" si="1344"/>
        <v>0</v>
      </c>
    </row>
    <row r="19793" spans="11:14" x14ac:dyDescent="0.2">
      <c r="K19793" s="15">
        <f t="shared" si="1342"/>
        <v>1</v>
      </c>
      <c r="L19793" s="17">
        <f t="shared" si="1343"/>
        <v>1680</v>
      </c>
      <c r="M19793" s="5">
        <f t="shared" si="1345"/>
        <v>0</v>
      </c>
      <c r="N19793" s="15">
        <f t="shared" si="1344"/>
        <v>0</v>
      </c>
    </row>
    <row r="19794" spans="11:14" x14ac:dyDescent="0.2">
      <c r="K19794" s="15">
        <f t="shared" si="1342"/>
        <v>1</v>
      </c>
      <c r="L19794" s="17">
        <f t="shared" si="1343"/>
        <v>1680</v>
      </c>
      <c r="M19794" s="5">
        <f t="shared" si="1345"/>
        <v>0</v>
      </c>
      <c r="N19794" s="15">
        <f t="shared" si="1344"/>
        <v>0</v>
      </c>
    </row>
    <row r="19795" spans="11:14" x14ac:dyDescent="0.2">
      <c r="K19795" s="15">
        <f t="shared" si="1342"/>
        <v>1</v>
      </c>
      <c r="L19795" s="17">
        <f t="shared" si="1343"/>
        <v>1680</v>
      </c>
      <c r="M19795" s="5">
        <f t="shared" si="1345"/>
        <v>0</v>
      </c>
      <c r="N19795" s="15">
        <f t="shared" si="1344"/>
        <v>0</v>
      </c>
    </row>
    <row r="19796" spans="11:14" x14ac:dyDescent="0.2">
      <c r="K19796" s="15">
        <f t="shared" si="1342"/>
        <v>1</v>
      </c>
      <c r="L19796" s="17">
        <f t="shared" si="1343"/>
        <v>1680</v>
      </c>
      <c r="M19796" s="5">
        <f t="shared" si="1345"/>
        <v>0</v>
      </c>
      <c r="N19796" s="15">
        <f t="shared" si="1344"/>
        <v>0</v>
      </c>
    </row>
    <row r="19797" spans="11:14" x14ac:dyDescent="0.2">
      <c r="K19797" s="15">
        <f t="shared" si="1342"/>
        <v>1</v>
      </c>
      <c r="L19797" s="17">
        <f t="shared" si="1343"/>
        <v>1680</v>
      </c>
      <c r="M19797" s="5">
        <f t="shared" si="1345"/>
        <v>0</v>
      </c>
      <c r="N19797" s="15">
        <f t="shared" si="1344"/>
        <v>0</v>
      </c>
    </row>
    <row r="19798" spans="11:14" x14ac:dyDescent="0.2">
      <c r="K19798" s="15">
        <f t="shared" si="1342"/>
        <v>1</v>
      </c>
      <c r="L19798" s="17">
        <f t="shared" si="1343"/>
        <v>1680</v>
      </c>
      <c r="M19798" s="5">
        <f t="shared" si="1345"/>
        <v>0</v>
      </c>
      <c r="N19798" s="15">
        <f t="shared" si="1344"/>
        <v>0</v>
      </c>
    </row>
    <row r="19799" spans="11:14" x14ac:dyDescent="0.2">
      <c r="K19799" s="15">
        <f t="shared" si="1342"/>
        <v>1</v>
      </c>
      <c r="L19799" s="17">
        <f t="shared" si="1343"/>
        <v>1680</v>
      </c>
      <c r="M19799" s="5">
        <f t="shared" si="1345"/>
        <v>0</v>
      </c>
      <c r="N19799" s="15">
        <f t="shared" si="1344"/>
        <v>0</v>
      </c>
    </row>
    <row r="19800" spans="11:14" x14ac:dyDescent="0.2">
      <c r="K19800" s="15">
        <f t="shared" si="1342"/>
        <v>1</v>
      </c>
      <c r="L19800" s="17">
        <f t="shared" si="1343"/>
        <v>1680</v>
      </c>
      <c r="M19800" s="5">
        <f t="shared" si="1345"/>
        <v>0</v>
      </c>
      <c r="N19800" s="15">
        <f t="shared" si="1344"/>
        <v>0</v>
      </c>
    </row>
    <row r="19801" spans="11:14" x14ac:dyDescent="0.2">
      <c r="K19801" s="15">
        <f t="shared" si="1342"/>
        <v>1</v>
      </c>
      <c r="L19801" s="17">
        <f t="shared" si="1343"/>
        <v>1680</v>
      </c>
      <c r="M19801" s="5">
        <f t="shared" si="1345"/>
        <v>0</v>
      </c>
      <c r="N19801" s="15">
        <f t="shared" si="1344"/>
        <v>0</v>
      </c>
    </row>
    <row r="19802" spans="11:14" x14ac:dyDescent="0.2">
      <c r="K19802" s="15">
        <f t="shared" si="1342"/>
        <v>1</v>
      </c>
      <c r="L19802" s="17">
        <f t="shared" si="1343"/>
        <v>1680</v>
      </c>
      <c r="M19802" s="5">
        <f t="shared" si="1345"/>
        <v>0</v>
      </c>
      <c r="N19802" s="15">
        <f t="shared" si="1344"/>
        <v>0</v>
      </c>
    </row>
    <row r="19803" spans="11:14" x14ac:dyDescent="0.2">
      <c r="K19803" s="15">
        <f t="shared" si="1342"/>
        <v>1</v>
      </c>
      <c r="L19803" s="17">
        <f t="shared" si="1343"/>
        <v>1680</v>
      </c>
      <c r="M19803" s="5">
        <f t="shared" si="1345"/>
        <v>0</v>
      </c>
      <c r="N19803" s="15">
        <f t="shared" si="1344"/>
        <v>0</v>
      </c>
    </row>
    <row r="19804" spans="11:14" x14ac:dyDescent="0.2">
      <c r="K19804" s="15">
        <f t="shared" si="1342"/>
        <v>1</v>
      </c>
      <c r="L19804" s="17">
        <f t="shared" si="1343"/>
        <v>1680</v>
      </c>
      <c r="M19804" s="5">
        <f t="shared" si="1345"/>
        <v>0</v>
      </c>
      <c r="N19804" s="15">
        <f t="shared" si="1344"/>
        <v>0</v>
      </c>
    </row>
    <row r="19805" spans="11:14" x14ac:dyDescent="0.2">
      <c r="K19805" s="15">
        <f t="shared" si="1342"/>
        <v>1</v>
      </c>
      <c r="L19805" s="17">
        <f t="shared" si="1343"/>
        <v>1680</v>
      </c>
      <c r="M19805" s="5">
        <f t="shared" si="1345"/>
        <v>0</v>
      </c>
      <c r="N19805" s="15">
        <f t="shared" si="1344"/>
        <v>0</v>
      </c>
    </row>
    <row r="19806" spans="11:14" x14ac:dyDescent="0.2">
      <c r="K19806" s="15">
        <f t="shared" si="1342"/>
        <v>1</v>
      </c>
      <c r="L19806" s="17">
        <f t="shared" si="1343"/>
        <v>1680</v>
      </c>
      <c r="M19806" s="5">
        <f t="shared" si="1345"/>
        <v>0</v>
      </c>
      <c r="N19806" s="15">
        <f t="shared" si="1344"/>
        <v>0</v>
      </c>
    </row>
    <row r="19807" spans="11:14" x14ac:dyDescent="0.2">
      <c r="K19807" s="15">
        <f t="shared" si="1342"/>
        <v>1</v>
      </c>
      <c r="L19807" s="17">
        <f t="shared" si="1343"/>
        <v>1680</v>
      </c>
      <c r="M19807" s="5">
        <f t="shared" si="1345"/>
        <v>0</v>
      </c>
      <c r="N19807" s="15">
        <f t="shared" si="1344"/>
        <v>0</v>
      </c>
    </row>
    <row r="19808" spans="11:14" x14ac:dyDescent="0.2">
      <c r="K19808" s="15">
        <f t="shared" si="1342"/>
        <v>1</v>
      </c>
      <c r="L19808" s="17">
        <f t="shared" si="1343"/>
        <v>1680</v>
      </c>
      <c r="M19808" s="5">
        <f t="shared" si="1345"/>
        <v>0</v>
      </c>
      <c r="N19808" s="15">
        <f t="shared" si="1344"/>
        <v>0</v>
      </c>
    </row>
    <row r="19809" spans="11:14" x14ac:dyDescent="0.2">
      <c r="K19809" s="15">
        <f t="shared" si="1342"/>
        <v>1</v>
      </c>
      <c r="L19809" s="17">
        <f t="shared" si="1343"/>
        <v>1680</v>
      </c>
      <c r="M19809" s="5">
        <f t="shared" si="1345"/>
        <v>0</v>
      </c>
      <c r="N19809" s="15">
        <f t="shared" si="1344"/>
        <v>0</v>
      </c>
    </row>
    <row r="19810" spans="11:14" x14ac:dyDescent="0.2">
      <c r="K19810" s="15">
        <f t="shared" si="1342"/>
        <v>1</v>
      </c>
      <c r="L19810" s="17">
        <f t="shared" si="1343"/>
        <v>1680</v>
      </c>
      <c r="M19810" s="5">
        <f t="shared" si="1345"/>
        <v>0</v>
      </c>
      <c r="N19810" s="15">
        <f t="shared" si="1344"/>
        <v>0</v>
      </c>
    </row>
    <row r="19811" spans="11:14" x14ac:dyDescent="0.2">
      <c r="K19811" s="15">
        <f t="shared" si="1342"/>
        <v>1</v>
      </c>
      <c r="L19811" s="17">
        <f t="shared" si="1343"/>
        <v>1680</v>
      </c>
      <c r="M19811" s="5">
        <f t="shared" si="1345"/>
        <v>0</v>
      </c>
      <c r="N19811" s="15">
        <f t="shared" si="1344"/>
        <v>0</v>
      </c>
    </row>
    <row r="19812" spans="11:14" x14ac:dyDescent="0.2">
      <c r="K19812" s="15">
        <f t="shared" si="1342"/>
        <v>1</v>
      </c>
      <c r="L19812" s="17">
        <f t="shared" si="1343"/>
        <v>1680</v>
      </c>
      <c r="M19812" s="5">
        <f t="shared" si="1345"/>
        <v>0</v>
      </c>
      <c r="N19812" s="15">
        <f t="shared" si="1344"/>
        <v>0</v>
      </c>
    </row>
    <row r="19813" spans="11:14" x14ac:dyDescent="0.2">
      <c r="K19813" s="15">
        <f t="shared" si="1342"/>
        <v>1</v>
      </c>
      <c r="L19813" s="17">
        <f t="shared" si="1343"/>
        <v>1680</v>
      </c>
      <c r="M19813" s="5">
        <f t="shared" si="1345"/>
        <v>0</v>
      </c>
      <c r="N19813" s="15">
        <f t="shared" si="1344"/>
        <v>0</v>
      </c>
    </row>
    <row r="19814" spans="11:14" x14ac:dyDescent="0.2">
      <c r="K19814" s="15">
        <f t="shared" si="1342"/>
        <v>1</v>
      </c>
      <c r="L19814" s="17">
        <f t="shared" si="1343"/>
        <v>1680</v>
      </c>
      <c r="M19814" s="5">
        <f t="shared" si="1345"/>
        <v>0</v>
      </c>
      <c r="N19814" s="15">
        <f t="shared" si="1344"/>
        <v>0</v>
      </c>
    </row>
    <row r="19815" spans="11:14" x14ac:dyDescent="0.2">
      <c r="K19815" s="15">
        <f t="shared" si="1342"/>
        <v>1</v>
      </c>
      <c r="L19815" s="17">
        <f t="shared" si="1343"/>
        <v>1680</v>
      </c>
      <c r="M19815" s="5">
        <f t="shared" si="1345"/>
        <v>0</v>
      </c>
      <c r="N19815" s="15">
        <f t="shared" si="1344"/>
        <v>0</v>
      </c>
    </row>
    <row r="19816" spans="11:14" x14ac:dyDescent="0.2">
      <c r="K19816" s="15">
        <f t="shared" si="1342"/>
        <v>1</v>
      </c>
      <c r="L19816" s="17">
        <f t="shared" si="1343"/>
        <v>1680</v>
      </c>
      <c r="M19816" s="5">
        <f t="shared" si="1345"/>
        <v>0</v>
      </c>
      <c r="N19816" s="15">
        <f t="shared" si="1344"/>
        <v>0</v>
      </c>
    </row>
    <row r="19817" spans="11:14" x14ac:dyDescent="0.2">
      <c r="K19817" s="15">
        <f t="shared" si="1342"/>
        <v>1</v>
      </c>
      <c r="L19817" s="17">
        <f t="shared" si="1343"/>
        <v>1680</v>
      </c>
      <c r="M19817" s="5">
        <f t="shared" si="1345"/>
        <v>0</v>
      </c>
      <c r="N19817" s="15">
        <f t="shared" si="1344"/>
        <v>0</v>
      </c>
    </row>
    <row r="19818" spans="11:14" x14ac:dyDescent="0.2">
      <c r="K19818" s="15">
        <f t="shared" si="1342"/>
        <v>1</v>
      </c>
      <c r="L19818" s="17">
        <f t="shared" si="1343"/>
        <v>1680</v>
      </c>
      <c r="M19818" s="5">
        <f t="shared" si="1345"/>
        <v>0</v>
      </c>
      <c r="N19818" s="15">
        <f t="shared" si="1344"/>
        <v>0</v>
      </c>
    </row>
    <row r="19819" spans="11:14" x14ac:dyDescent="0.2">
      <c r="K19819" s="15">
        <f t="shared" si="1342"/>
        <v>1</v>
      </c>
      <c r="L19819" s="17">
        <f t="shared" si="1343"/>
        <v>1680</v>
      </c>
      <c r="M19819" s="5">
        <f t="shared" si="1345"/>
        <v>0</v>
      </c>
      <c r="N19819" s="15">
        <f t="shared" si="1344"/>
        <v>0</v>
      </c>
    </row>
    <row r="19820" spans="11:14" x14ac:dyDescent="0.2">
      <c r="K19820" s="15">
        <f t="shared" si="1342"/>
        <v>1</v>
      </c>
      <c r="L19820" s="17">
        <f t="shared" si="1343"/>
        <v>1680</v>
      </c>
      <c r="M19820" s="5">
        <f t="shared" si="1345"/>
        <v>0</v>
      </c>
      <c r="N19820" s="15">
        <f t="shared" si="1344"/>
        <v>0</v>
      </c>
    </row>
    <row r="19821" spans="11:14" x14ac:dyDescent="0.2">
      <c r="K19821" s="15">
        <f t="shared" si="1342"/>
        <v>1</v>
      </c>
      <c r="L19821" s="17">
        <f t="shared" si="1343"/>
        <v>1680</v>
      </c>
      <c r="M19821" s="5">
        <f t="shared" si="1345"/>
        <v>0</v>
      </c>
      <c r="N19821" s="15">
        <f t="shared" si="1344"/>
        <v>0</v>
      </c>
    </row>
    <row r="19822" spans="11:14" x14ac:dyDescent="0.2">
      <c r="K19822" s="15">
        <f t="shared" si="1342"/>
        <v>1</v>
      </c>
      <c r="L19822" s="17">
        <f t="shared" si="1343"/>
        <v>1680</v>
      </c>
      <c r="M19822" s="5">
        <f t="shared" si="1345"/>
        <v>0</v>
      </c>
      <c r="N19822" s="15">
        <f t="shared" si="1344"/>
        <v>0</v>
      </c>
    </row>
    <row r="19823" spans="11:14" x14ac:dyDescent="0.2">
      <c r="K19823" s="15">
        <f t="shared" si="1342"/>
        <v>1</v>
      </c>
      <c r="L19823" s="17">
        <f t="shared" si="1343"/>
        <v>1680</v>
      </c>
      <c r="M19823" s="5">
        <f t="shared" si="1345"/>
        <v>0</v>
      </c>
      <c r="N19823" s="15">
        <f t="shared" si="1344"/>
        <v>0</v>
      </c>
    </row>
    <row r="19824" spans="11:14" x14ac:dyDescent="0.2">
      <c r="K19824" s="15">
        <f t="shared" si="1342"/>
        <v>1</v>
      </c>
      <c r="L19824" s="17">
        <f t="shared" si="1343"/>
        <v>1680</v>
      </c>
      <c r="M19824" s="5">
        <f t="shared" si="1345"/>
        <v>0</v>
      </c>
      <c r="N19824" s="15">
        <f t="shared" si="1344"/>
        <v>0</v>
      </c>
    </row>
    <row r="19825" spans="11:14" x14ac:dyDescent="0.2">
      <c r="K19825" s="15">
        <f t="shared" si="1342"/>
        <v>1</v>
      </c>
      <c r="L19825" s="17">
        <f t="shared" si="1343"/>
        <v>1680</v>
      </c>
      <c r="M19825" s="5">
        <f t="shared" si="1345"/>
        <v>0</v>
      </c>
      <c r="N19825" s="15">
        <f t="shared" si="1344"/>
        <v>0</v>
      </c>
    </row>
    <row r="19826" spans="11:14" x14ac:dyDescent="0.2">
      <c r="K19826" s="15">
        <f t="shared" si="1342"/>
        <v>1</v>
      </c>
      <c r="L19826" s="17">
        <f t="shared" si="1343"/>
        <v>1680</v>
      </c>
      <c r="M19826" s="5">
        <f t="shared" si="1345"/>
        <v>0</v>
      </c>
      <c r="N19826" s="15">
        <f t="shared" si="1344"/>
        <v>0</v>
      </c>
    </row>
    <row r="19827" spans="11:14" x14ac:dyDescent="0.2">
      <c r="K19827" s="15">
        <f t="shared" si="1342"/>
        <v>1</v>
      </c>
      <c r="L19827" s="17">
        <f t="shared" si="1343"/>
        <v>1680</v>
      </c>
      <c r="M19827" s="5">
        <f t="shared" si="1345"/>
        <v>0</v>
      </c>
      <c r="N19827" s="15">
        <f t="shared" si="1344"/>
        <v>0</v>
      </c>
    </row>
    <row r="19828" spans="11:14" x14ac:dyDescent="0.2">
      <c r="K19828" s="15">
        <f t="shared" si="1342"/>
        <v>1</v>
      </c>
      <c r="L19828" s="17">
        <f t="shared" si="1343"/>
        <v>1680</v>
      </c>
      <c r="M19828" s="5">
        <f t="shared" si="1345"/>
        <v>0</v>
      </c>
      <c r="N19828" s="15">
        <f t="shared" si="1344"/>
        <v>0</v>
      </c>
    </row>
    <row r="19829" spans="11:14" x14ac:dyDescent="0.2">
      <c r="K19829" s="15">
        <f t="shared" si="1342"/>
        <v>1</v>
      </c>
      <c r="L19829" s="17">
        <f t="shared" si="1343"/>
        <v>1680</v>
      </c>
      <c r="M19829" s="5">
        <f t="shared" si="1345"/>
        <v>0</v>
      </c>
      <c r="N19829" s="15">
        <f t="shared" si="1344"/>
        <v>0</v>
      </c>
    </row>
    <row r="19830" spans="11:14" x14ac:dyDescent="0.2">
      <c r="K19830" s="15">
        <f t="shared" si="1342"/>
        <v>1</v>
      </c>
      <c r="L19830" s="17">
        <f t="shared" si="1343"/>
        <v>1680</v>
      </c>
      <c r="M19830" s="5">
        <f t="shared" si="1345"/>
        <v>0</v>
      </c>
      <c r="N19830" s="15">
        <f t="shared" si="1344"/>
        <v>0</v>
      </c>
    </row>
    <row r="19831" spans="11:14" x14ac:dyDescent="0.2">
      <c r="K19831" s="15">
        <f t="shared" si="1342"/>
        <v>1</v>
      </c>
      <c r="L19831" s="17">
        <f t="shared" si="1343"/>
        <v>1680</v>
      </c>
      <c r="M19831" s="5">
        <f t="shared" si="1345"/>
        <v>0</v>
      </c>
      <c r="N19831" s="15">
        <f t="shared" si="1344"/>
        <v>0</v>
      </c>
    </row>
    <row r="19832" spans="11:14" x14ac:dyDescent="0.2">
      <c r="K19832" s="15">
        <f t="shared" si="1342"/>
        <v>1</v>
      </c>
      <c r="L19832" s="17">
        <f t="shared" si="1343"/>
        <v>1680</v>
      </c>
      <c r="M19832" s="5">
        <f t="shared" si="1345"/>
        <v>0</v>
      </c>
      <c r="N19832" s="15">
        <f t="shared" si="1344"/>
        <v>0</v>
      </c>
    </row>
    <row r="19833" spans="11:14" x14ac:dyDescent="0.2">
      <c r="K19833" s="15">
        <f t="shared" si="1342"/>
        <v>1</v>
      </c>
      <c r="L19833" s="17">
        <f t="shared" si="1343"/>
        <v>1680</v>
      </c>
      <c r="M19833" s="5">
        <f t="shared" si="1345"/>
        <v>0</v>
      </c>
      <c r="N19833" s="15">
        <f t="shared" si="1344"/>
        <v>0</v>
      </c>
    </row>
    <row r="19834" spans="11:14" x14ac:dyDescent="0.2">
      <c r="K19834" s="15">
        <f t="shared" si="1342"/>
        <v>1</v>
      </c>
      <c r="L19834" s="17">
        <f t="shared" si="1343"/>
        <v>1680</v>
      </c>
      <c r="M19834" s="5">
        <f t="shared" si="1345"/>
        <v>0</v>
      </c>
      <c r="N19834" s="15">
        <f t="shared" si="1344"/>
        <v>0</v>
      </c>
    </row>
    <row r="19835" spans="11:14" x14ac:dyDescent="0.2">
      <c r="K19835" s="15">
        <f t="shared" si="1342"/>
        <v>1</v>
      </c>
      <c r="L19835" s="17">
        <f t="shared" si="1343"/>
        <v>1680</v>
      </c>
      <c r="M19835" s="5">
        <f t="shared" si="1345"/>
        <v>0</v>
      </c>
      <c r="N19835" s="15">
        <f t="shared" si="1344"/>
        <v>0</v>
      </c>
    </row>
    <row r="19836" spans="11:14" x14ac:dyDescent="0.2">
      <c r="K19836" s="15">
        <f t="shared" si="1342"/>
        <v>1</v>
      </c>
      <c r="L19836" s="17">
        <f t="shared" si="1343"/>
        <v>1680</v>
      </c>
      <c r="M19836" s="5">
        <f t="shared" si="1345"/>
        <v>0</v>
      </c>
      <c r="N19836" s="15">
        <f t="shared" si="1344"/>
        <v>0</v>
      </c>
    </row>
    <row r="19837" spans="11:14" x14ac:dyDescent="0.2">
      <c r="K19837" s="15">
        <f t="shared" si="1342"/>
        <v>1</v>
      </c>
      <c r="L19837" s="17">
        <f t="shared" si="1343"/>
        <v>1680</v>
      </c>
      <c r="M19837" s="5">
        <f t="shared" si="1345"/>
        <v>0</v>
      </c>
      <c r="N19837" s="15">
        <f t="shared" si="1344"/>
        <v>0</v>
      </c>
    </row>
    <row r="19838" spans="11:14" x14ac:dyDescent="0.2">
      <c r="K19838" s="15">
        <f t="shared" si="1342"/>
        <v>1</v>
      </c>
      <c r="L19838" s="17">
        <f t="shared" si="1343"/>
        <v>1680</v>
      </c>
      <c r="M19838" s="5">
        <f t="shared" si="1345"/>
        <v>0</v>
      </c>
      <c r="N19838" s="15">
        <f t="shared" si="1344"/>
        <v>0</v>
      </c>
    </row>
    <row r="19839" spans="11:14" x14ac:dyDescent="0.2">
      <c r="K19839" s="15">
        <f t="shared" si="1342"/>
        <v>1</v>
      </c>
      <c r="L19839" s="17">
        <f t="shared" si="1343"/>
        <v>1680</v>
      </c>
      <c r="M19839" s="5">
        <f t="shared" si="1345"/>
        <v>0</v>
      </c>
      <c r="N19839" s="15">
        <f t="shared" si="1344"/>
        <v>0</v>
      </c>
    </row>
    <row r="19840" spans="11:14" x14ac:dyDescent="0.2">
      <c r="K19840" s="15">
        <f t="shared" si="1342"/>
        <v>1</v>
      </c>
      <c r="L19840" s="17">
        <f t="shared" si="1343"/>
        <v>1680</v>
      </c>
      <c r="M19840" s="5">
        <f t="shared" si="1345"/>
        <v>0</v>
      </c>
      <c r="N19840" s="15">
        <f t="shared" si="1344"/>
        <v>0</v>
      </c>
    </row>
    <row r="19841" spans="11:14" x14ac:dyDescent="0.2">
      <c r="K19841" s="15">
        <f t="shared" si="1342"/>
        <v>1</v>
      </c>
      <c r="L19841" s="17">
        <f t="shared" si="1343"/>
        <v>1680</v>
      </c>
      <c r="M19841" s="5">
        <f t="shared" si="1345"/>
        <v>0</v>
      </c>
      <c r="N19841" s="15">
        <f t="shared" si="1344"/>
        <v>0</v>
      </c>
    </row>
    <row r="19842" spans="11:14" x14ac:dyDescent="0.2">
      <c r="K19842" s="15">
        <f t="shared" ref="K19842:K19905" si="1346">DATE(YEAR(E19842),MONTH(E19842),1)</f>
        <v>1</v>
      </c>
      <c r="L19842" s="17">
        <f t="shared" ref="L19842:L19905" si="1347">ROUND(($B$3-K19842)/365.25*12,0)</f>
        <v>1680</v>
      </c>
      <c r="M19842" s="5">
        <f t="shared" si="1345"/>
        <v>0</v>
      </c>
      <c r="N19842" s="15">
        <f t="shared" ref="N19842:N19905" si="1348">EDATE(E19842,D19842)</f>
        <v>0</v>
      </c>
    </row>
    <row r="19843" spans="11:14" x14ac:dyDescent="0.2">
      <c r="K19843" s="15">
        <f t="shared" si="1346"/>
        <v>1</v>
      </c>
      <c r="L19843" s="17">
        <f t="shared" si="1347"/>
        <v>1680</v>
      </c>
      <c r="M19843" s="5">
        <f t="shared" ref="M19843:M19906" si="1349">ROUND((N19843-K19843)/365.25*12,0)</f>
        <v>0</v>
      </c>
      <c r="N19843" s="15">
        <f t="shared" si="1348"/>
        <v>0</v>
      </c>
    </row>
    <row r="19844" spans="11:14" x14ac:dyDescent="0.2">
      <c r="K19844" s="15">
        <f t="shared" si="1346"/>
        <v>1</v>
      </c>
      <c r="L19844" s="17">
        <f t="shared" si="1347"/>
        <v>1680</v>
      </c>
      <c r="M19844" s="5">
        <f t="shared" si="1349"/>
        <v>0</v>
      </c>
      <c r="N19844" s="15">
        <f t="shared" si="1348"/>
        <v>0</v>
      </c>
    </row>
    <row r="19845" spans="11:14" x14ac:dyDescent="0.2">
      <c r="K19845" s="15">
        <f t="shared" si="1346"/>
        <v>1</v>
      </c>
      <c r="L19845" s="17">
        <f t="shared" si="1347"/>
        <v>1680</v>
      </c>
      <c r="M19845" s="5">
        <f t="shared" si="1349"/>
        <v>0</v>
      </c>
      <c r="N19845" s="15">
        <f t="shared" si="1348"/>
        <v>0</v>
      </c>
    </row>
    <row r="19846" spans="11:14" x14ac:dyDescent="0.2">
      <c r="K19846" s="15">
        <f t="shared" si="1346"/>
        <v>1</v>
      </c>
      <c r="L19846" s="17">
        <f t="shared" si="1347"/>
        <v>1680</v>
      </c>
      <c r="M19846" s="5">
        <f t="shared" si="1349"/>
        <v>0</v>
      </c>
      <c r="N19846" s="15">
        <f t="shared" si="1348"/>
        <v>0</v>
      </c>
    </row>
    <row r="19847" spans="11:14" x14ac:dyDescent="0.2">
      <c r="K19847" s="15">
        <f t="shared" si="1346"/>
        <v>1</v>
      </c>
      <c r="L19847" s="17">
        <f t="shared" si="1347"/>
        <v>1680</v>
      </c>
      <c r="M19847" s="5">
        <f t="shared" si="1349"/>
        <v>0</v>
      </c>
      <c r="N19847" s="15">
        <f t="shared" si="1348"/>
        <v>0</v>
      </c>
    </row>
    <row r="19848" spans="11:14" x14ac:dyDescent="0.2">
      <c r="K19848" s="15">
        <f t="shared" si="1346"/>
        <v>1</v>
      </c>
      <c r="L19848" s="17">
        <f t="shared" si="1347"/>
        <v>1680</v>
      </c>
      <c r="M19848" s="5">
        <f t="shared" si="1349"/>
        <v>0</v>
      </c>
      <c r="N19848" s="15">
        <f t="shared" si="1348"/>
        <v>0</v>
      </c>
    </row>
    <row r="19849" spans="11:14" x14ac:dyDescent="0.2">
      <c r="K19849" s="15">
        <f t="shared" si="1346"/>
        <v>1</v>
      </c>
      <c r="L19849" s="17">
        <f t="shared" si="1347"/>
        <v>1680</v>
      </c>
      <c r="M19849" s="5">
        <f t="shared" si="1349"/>
        <v>0</v>
      </c>
      <c r="N19849" s="15">
        <f t="shared" si="1348"/>
        <v>0</v>
      </c>
    </row>
    <row r="19850" spans="11:14" x14ac:dyDescent="0.2">
      <c r="K19850" s="15">
        <f t="shared" si="1346"/>
        <v>1</v>
      </c>
      <c r="L19850" s="17">
        <f t="shared" si="1347"/>
        <v>1680</v>
      </c>
      <c r="M19850" s="5">
        <f t="shared" si="1349"/>
        <v>0</v>
      </c>
      <c r="N19850" s="15">
        <f t="shared" si="1348"/>
        <v>0</v>
      </c>
    </row>
    <row r="19851" spans="11:14" x14ac:dyDescent="0.2">
      <c r="K19851" s="15">
        <f t="shared" si="1346"/>
        <v>1</v>
      </c>
      <c r="L19851" s="17">
        <f t="shared" si="1347"/>
        <v>1680</v>
      </c>
      <c r="M19851" s="5">
        <f t="shared" si="1349"/>
        <v>0</v>
      </c>
      <c r="N19851" s="15">
        <f t="shared" si="1348"/>
        <v>0</v>
      </c>
    </row>
    <row r="19852" spans="11:14" x14ac:dyDescent="0.2">
      <c r="K19852" s="15">
        <f t="shared" si="1346"/>
        <v>1</v>
      </c>
      <c r="L19852" s="17">
        <f t="shared" si="1347"/>
        <v>1680</v>
      </c>
      <c r="M19852" s="5">
        <f t="shared" si="1349"/>
        <v>0</v>
      </c>
      <c r="N19852" s="15">
        <f t="shared" si="1348"/>
        <v>0</v>
      </c>
    </row>
    <row r="19853" spans="11:14" x14ac:dyDescent="0.2">
      <c r="K19853" s="15">
        <f t="shared" si="1346"/>
        <v>1</v>
      </c>
      <c r="L19853" s="17">
        <f t="shared" si="1347"/>
        <v>1680</v>
      </c>
      <c r="M19853" s="5">
        <f t="shared" si="1349"/>
        <v>0</v>
      </c>
      <c r="N19853" s="15">
        <f t="shared" si="1348"/>
        <v>0</v>
      </c>
    </row>
    <row r="19854" spans="11:14" x14ac:dyDescent="0.2">
      <c r="K19854" s="15">
        <f t="shared" si="1346"/>
        <v>1</v>
      </c>
      <c r="L19854" s="17">
        <f t="shared" si="1347"/>
        <v>1680</v>
      </c>
      <c r="M19854" s="5">
        <f t="shared" si="1349"/>
        <v>0</v>
      </c>
      <c r="N19854" s="15">
        <f t="shared" si="1348"/>
        <v>0</v>
      </c>
    </row>
    <row r="19855" spans="11:14" x14ac:dyDescent="0.2">
      <c r="K19855" s="15">
        <f t="shared" si="1346"/>
        <v>1</v>
      </c>
      <c r="L19855" s="17">
        <f t="shared" si="1347"/>
        <v>1680</v>
      </c>
      <c r="M19855" s="5">
        <f t="shared" si="1349"/>
        <v>0</v>
      </c>
      <c r="N19855" s="15">
        <f t="shared" si="1348"/>
        <v>0</v>
      </c>
    </row>
    <row r="19856" spans="11:14" x14ac:dyDescent="0.2">
      <c r="K19856" s="15">
        <f t="shared" si="1346"/>
        <v>1</v>
      </c>
      <c r="L19856" s="17">
        <f t="shared" si="1347"/>
        <v>1680</v>
      </c>
      <c r="M19856" s="5">
        <f t="shared" si="1349"/>
        <v>0</v>
      </c>
      <c r="N19856" s="15">
        <f t="shared" si="1348"/>
        <v>0</v>
      </c>
    </row>
    <row r="19857" spans="11:14" x14ac:dyDescent="0.2">
      <c r="K19857" s="15">
        <f t="shared" si="1346"/>
        <v>1</v>
      </c>
      <c r="L19857" s="17">
        <f t="shared" si="1347"/>
        <v>1680</v>
      </c>
      <c r="M19857" s="5">
        <f t="shared" si="1349"/>
        <v>0</v>
      </c>
      <c r="N19857" s="15">
        <f t="shared" si="1348"/>
        <v>0</v>
      </c>
    </row>
    <row r="19858" spans="11:14" x14ac:dyDescent="0.2">
      <c r="K19858" s="15">
        <f t="shared" si="1346"/>
        <v>1</v>
      </c>
      <c r="L19858" s="17">
        <f t="shared" si="1347"/>
        <v>1680</v>
      </c>
      <c r="M19858" s="5">
        <f t="shared" si="1349"/>
        <v>0</v>
      </c>
      <c r="N19858" s="15">
        <f t="shared" si="1348"/>
        <v>0</v>
      </c>
    </row>
    <row r="19859" spans="11:14" x14ac:dyDescent="0.2">
      <c r="K19859" s="15">
        <f t="shared" si="1346"/>
        <v>1</v>
      </c>
      <c r="L19859" s="17">
        <f t="shared" si="1347"/>
        <v>1680</v>
      </c>
      <c r="M19859" s="5">
        <f t="shared" si="1349"/>
        <v>0</v>
      </c>
      <c r="N19859" s="15">
        <f t="shared" si="1348"/>
        <v>0</v>
      </c>
    </row>
    <row r="19860" spans="11:14" x14ac:dyDescent="0.2">
      <c r="K19860" s="15">
        <f t="shared" si="1346"/>
        <v>1</v>
      </c>
      <c r="L19860" s="17">
        <f t="shared" si="1347"/>
        <v>1680</v>
      </c>
      <c r="M19860" s="5">
        <f t="shared" si="1349"/>
        <v>0</v>
      </c>
      <c r="N19860" s="15">
        <f t="shared" si="1348"/>
        <v>0</v>
      </c>
    </row>
    <row r="19861" spans="11:14" x14ac:dyDescent="0.2">
      <c r="K19861" s="15">
        <f t="shared" si="1346"/>
        <v>1</v>
      </c>
      <c r="L19861" s="17">
        <f t="shared" si="1347"/>
        <v>1680</v>
      </c>
      <c r="M19861" s="5">
        <f t="shared" si="1349"/>
        <v>0</v>
      </c>
      <c r="N19861" s="15">
        <f t="shared" si="1348"/>
        <v>0</v>
      </c>
    </row>
    <row r="19862" spans="11:14" x14ac:dyDescent="0.2">
      <c r="K19862" s="15">
        <f t="shared" si="1346"/>
        <v>1</v>
      </c>
      <c r="L19862" s="17">
        <f t="shared" si="1347"/>
        <v>1680</v>
      </c>
      <c r="M19862" s="5">
        <f t="shared" si="1349"/>
        <v>0</v>
      </c>
      <c r="N19862" s="15">
        <f t="shared" si="1348"/>
        <v>0</v>
      </c>
    </row>
    <row r="19863" spans="11:14" x14ac:dyDescent="0.2">
      <c r="K19863" s="15">
        <f t="shared" si="1346"/>
        <v>1</v>
      </c>
      <c r="L19863" s="17">
        <f t="shared" si="1347"/>
        <v>1680</v>
      </c>
      <c r="M19863" s="5">
        <f t="shared" si="1349"/>
        <v>0</v>
      </c>
      <c r="N19863" s="15">
        <f t="shared" si="1348"/>
        <v>0</v>
      </c>
    </row>
    <row r="19864" spans="11:14" x14ac:dyDescent="0.2">
      <c r="K19864" s="15">
        <f t="shared" si="1346"/>
        <v>1</v>
      </c>
      <c r="L19864" s="17">
        <f t="shared" si="1347"/>
        <v>1680</v>
      </c>
      <c r="M19864" s="5">
        <f t="shared" si="1349"/>
        <v>0</v>
      </c>
      <c r="N19864" s="15">
        <f t="shared" si="1348"/>
        <v>0</v>
      </c>
    </row>
    <row r="19865" spans="11:14" x14ac:dyDescent="0.2">
      <c r="K19865" s="15">
        <f t="shared" si="1346"/>
        <v>1</v>
      </c>
      <c r="L19865" s="17">
        <f t="shared" si="1347"/>
        <v>1680</v>
      </c>
      <c r="M19865" s="5">
        <f t="shared" si="1349"/>
        <v>0</v>
      </c>
      <c r="N19865" s="15">
        <f t="shared" si="1348"/>
        <v>0</v>
      </c>
    </row>
    <row r="19866" spans="11:14" x14ac:dyDescent="0.2">
      <c r="K19866" s="15">
        <f t="shared" si="1346"/>
        <v>1</v>
      </c>
      <c r="L19866" s="17">
        <f t="shared" si="1347"/>
        <v>1680</v>
      </c>
      <c r="M19866" s="5">
        <f t="shared" si="1349"/>
        <v>0</v>
      </c>
      <c r="N19866" s="15">
        <f t="shared" si="1348"/>
        <v>0</v>
      </c>
    </row>
    <row r="19867" spans="11:14" x14ac:dyDescent="0.2">
      <c r="K19867" s="15">
        <f t="shared" si="1346"/>
        <v>1</v>
      </c>
      <c r="L19867" s="17">
        <f t="shared" si="1347"/>
        <v>1680</v>
      </c>
      <c r="M19867" s="5">
        <f t="shared" si="1349"/>
        <v>0</v>
      </c>
      <c r="N19867" s="15">
        <f t="shared" si="1348"/>
        <v>0</v>
      </c>
    </row>
    <row r="19868" spans="11:14" x14ac:dyDescent="0.2">
      <c r="K19868" s="15">
        <f t="shared" si="1346"/>
        <v>1</v>
      </c>
      <c r="L19868" s="17">
        <f t="shared" si="1347"/>
        <v>1680</v>
      </c>
      <c r="M19868" s="5">
        <f t="shared" si="1349"/>
        <v>0</v>
      </c>
      <c r="N19868" s="15">
        <f t="shared" si="1348"/>
        <v>0</v>
      </c>
    </row>
    <row r="19869" spans="11:14" x14ac:dyDescent="0.2">
      <c r="K19869" s="15">
        <f t="shared" si="1346"/>
        <v>1</v>
      </c>
      <c r="L19869" s="17">
        <f t="shared" si="1347"/>
        <v>1680</v>
      </c>
      <c r="M19869" s="5">
        <f t="shared" si="1349"/>
        <v>0</v>
      </c>
      <c r="N19869" s="15">
        <f t="shared" si="1348"/>
        <v>0</v>
      </c>
    </row>
    <row r="19870" spans="11:14" x14ac:dyDescent="0.2">
      <c r="K19870" s="15">
        <f t="shared" si="1346"/>
        <v>1</v>
      </c>
      <c r="L19870" s="17">
        <f t="shared" si="1347"/>
        <v>1680</v>
      </c>
      <c r="M19870" s="5">
        <f t="shared" si="1349"/>
        <v>0</v>
      </c>
      <c r="N19870" s="15">
        <f t="shared" si="1348"/>
        <v>0</v>
      </c>
    </row>
    <row r="19871" spans="11:14" x14ac:dyDescent="0.2">
      <c r="K19871" s="15">
        <f t="shared" si="1346"/>
        <v>1</v>
      </c>
      <c r="L19871" s="17">
        <f t="shared" si="1347"/>
        <v>1680</v>
      </c>
      <c r="M19871" s="5">
        <f t="shared" si="1349"/>
        <v>0</v>
      </c>
      <c r="N19871" s="15">
        <f t="shared" si="1348"/>
        <v>0</v>
      </c>
    </row>
    <row r="19872" spans="11:14" x14ac:dyDescent="0.2">
      <c r="K19872" s="15">
        <f t="shared" si="1346"/>
        <v>1</v>
      </c>
      <c r="L19872" s="17">
        <f t="shared" si="1347"/>
        <v>1680</v>
      </c>
      <c r="M19872" s="5">
        <f t="shared" si="1349"/>
        <v>0</v>
      </c>
      <c r="N19872" s="15">
        <f t="shared" si="1348"/>
        <v>0</v>
      </c>
    </row>
    <row r="19873" spans="11:14" x14ac:dyDescent="0.2">
      <c r="K19873" s="15">
        <f t="shared" si="1346"/>
        <v>1</v>
      </c>
      <c r="L19873" s="17">
        <f t="shared" si="1347"/>
        <v>1680</v>
      </c>
      <c r="M19873" s="5">
        <f t="shared" si="1349"/>
        <v>0</v>
      </c>
      <c r="N19873" s="15">
        <f t="shared" si="1348"/>
        <v>0</v>
      </c>
    </row>
    <row r="19874" spans="11:14" x14ac:dyDescent="0.2">
      <c r="K19874" s="15">
        <f t="shared" si="1346"/>
        <v>1</v>
      </c>
      <c r="L19874" s="17">
        <f t="shared" si="1347"/>
        <v>1680</v>
      </c>
      <c r="M19874" s="5">
        <f t="shared" si="1349"/>
        <v>0</v>
      </c>
      <c r="N19874" s="15">
        <f t="shared" si="1348"/>
        <v>0</v>
      </c>
    </row>
    <row r="19875" spans="11:14" x14ac:dyDescent="0.2">
      <c r="K19875" s="15">
        <f t="shared" si="1346"/>
        <v>1</v>
      </c>
      <c r="L19875" s="17">
        <f t="shared" si="1347"/>
        <v>1680</v>
      </c>
      <c r="M19875" s="5">
        <f t="shared" si="1349"/>
        <v>0</v>
      </c>
      <c r="N19875" s="15">
        <f t="shared" si="1348"/>
        <v>0</v>
      </c>
    </row>
    <row r="19876" spans="11:14" x14ac:dyDescent="0.2">
      <c r="K19876" s="15">
        <f t="shared" si="1346"/>
        <v>1</v>
      </c>
      <c r="L19876" s="17">
        <f t="shared" si="1347"/>
        <v>1680</v>
      </c>
      <c r="M19876" s="5">
        <f t="shared" si="1349"/>
        <v>0</v>
      </c>
      <c r="N19876" s="15">
        <f t="shared" si="1348"/>
        <v>0</v>
      </c>
    </row>
    <row r="19877" spans="11:14" x14ac:dyDescent="0.2">
      <c r="K19877" s="15">
        <f t="shared" si="1346"/>
        <v>1</v>
      </c>
      <c r="L19877" s="17">
        <f t="shared" si="1347"/>
        <v>1680</v>
      </c>
      <c r="M19877" s="5">
        <f t="shared" si="1349"/>
        <v>0</v>
      </c>
      <c r="N19877" s="15">
        <f t="shared" si="1348"/>
        <v>0</v>
      </c>
    </row>
    <row r="19878" spans="11:14" x14ac:dyDescent="0.2">
      <c r="K19878" s="15">
        <f t="shared" si="1346"/>
        <v>1</v>
      </c>
      <c r="L19878" s="17">
        <f t="shared" si="1347"/>
        <v>1680</v>
      </c>
      <c r="M19878" s="5">
        <f t="shared" si="1349"/>
        <v>0</v>
      </c>
      <c r="N19878" s="15">
        <f t="shared" si="1348"/>
        <v>0</v>
      </c>
    </row>
    <row r="19879" spans="11:14" x14ac:dyDescent="0.2">
      <c r="K19879" s="15">
        <f t="shared" si="1346"/>
        <v>1</v>
      </c>
      <c r="L19879" s="17">
        <f t="shared" si="1347"/>
        <v>1680</v>
      </c>
      <c r="M19879" s="5">
        <f t="shared" si="1349"/>
        <v>0</v>
      </c>
      <c r="N19879" s="15">
        <f t="shared" si="1348"/>
        <v>0</v>
      </c>
    </row>
    <row r="19880" spans="11:14" x14ac:dyDescent="0.2">
      <c r="K19880" s="15">
        <f t="shared" si="1346"/>
        <v>1</v>
      </c>
      <c r="L19880" s="17">
        <f t="shared" si="1347"/>
        <v>1680</v>
      </c>
      <c r="M19880" s="5">
        <f t="shared" si="1349"/>
        <v>0</v>
      </c>
      <c r="N19880" s="15">
        <f t="shared" si="1348"/>
        <v>0</v>
      </c>
    </row>
    <row r="19881" spans="11:14" x14ac:dyDescent="0.2">
      <c r="K19881" s="15">
        <f t="shared" si="1346"/>
        <v>1</v>
      </c>
      <c r="L19881" s="17">
        <f t="shared" si="1347"/>
        <v>1680</v>
      </c>
      <c r="M19881" s="5">
        <f t="shared" si="1349"/>
        <v>0</v>
      </c>
      <c r="N19881" s="15">
        <f t="shared" si="1348"/>
        <v>0</v>
      </c>
    </row>
    <row r="19882" spans="11:14" x14ac:dyDescent="0.2">
      <c r="K19882" s="15">
        <f t="shared" si="1346"/>
        <v>1</v>
      </c>
      <c r="L19882" s="17">
        <f t="shared" si="1347"/>
        <v>1680</v>
      </c>
      <c r="M19882" s="5">
        <f t="shared" si="1349"/>
        <v>0</v>
      </c>
      <c r="N19882" s="15">
        <f t="shared" si="1348"/>
        <v>0</v>
      </c>
    </row>
    <row r="19883" spans="11:14" x14ac:dyDescent="0.2">
      <c r="K19883" s="15">
        <f t="shared" si="1346"/>
        <v>1</v>
      </c>
      <c r="L19883" s="17">
        <f t="shared" si="1347"/>
        <v>1680</v>
      </c>
      <c r="M19883" s="5">
        <f t="shared" si="1349"/>
        <v>0</v>
      </c>
      <c r="N19883" s="15">
        <f t="shared" si="1348"/>
        <v>0</v>
      </c>
    </row>
    <row r="19884" spans="11:14" x14ac:dyDescent="0.2">
      <c r="K19884" s="15">
        <f t="shared" si="1346"/>
        <v>1</v>
      </c>
      <c r="L19884" s="17">
        <f t="shared" si="1347"/>
        <v>1680</v>
      </c>
      <c r="M19884" s="5">
        <f t="shared" si="1349"/>
        <v>0</v>
      </c>
      <c r="N19884" s="15">
        <f t="shared" si="1348"/>
        <v>0</v>
      </c>
    </row>
    <row r="19885" spans="11:14" x14ac:dyDescent="0.2">
      <c r="K19885" s="15">
        <f t="shared" si="1346"/>
        <v>1</v>
      </c>
      <c r="L19885" s="17">
        <f t="shared" si="1347"/>
        <v>1680</v>
      </c>
      <c r="M19885" s="5">
        <f t="shared" si="1349"/>
        <v>0</v>
      </c>
      <c r="N19885" s="15">
        <f t="shared" si="1348"/>
        <v>0</v>
      </c>
    </row>
    <row r="19886" spans="11:14" x14ac:dyDescent="0.2">
      <c r="K19886" s="15">
        <f t="shared" si="1346"/>
        <v>1</v>
      </c>
      <c r="L19886" s="17">
        <f t="shared" si="1347"/>
        <v>1680</v>
      </c>
      <c r="M19886" s="5">
        <f t="shared" si="1349"/>
        <v>0</v>
      </c>
      <c r="N19886" s="15">
        <f t="shared" si="1348"/>
        <v>0</v>
      </c>
    </row>
    <row r="19887" spans="11:14" x14ac:dyDescent="0.2">
      <c r="K19887" s="15">
        <f t="shared" si="1346"/>
        <v>1</v>
      </c>
      <c r="L19887" s="17">
        <f t="shared" si="1347"/>
        <v>1680</v>
      </c>
      <c r="M19887" s="5">
        <f t="shared" si="1349"/>
        <v>0</v>
      </c>
      <c r="N19887" s="15">
        <f t="shared" si="1348"/>
        <v>0</v>
      </c>
    </row>
    <row r="19888" spans="11:14" x14ac:dyDescent="0.2">
      <c r="K19888" s="15">
        <f t="shared" si="1346"/>
        <v>1</v>
      </c>
      <c r="L19888" s="17">
        <f t="shared" si="1347"/>
        <v>1680</v>
      </c>
      <c r="M19888" s="5">
        <f t="shared" si="1349"/>
        <v>0</v>
      </c>
      <c r="N19888" s="15">
        <f t="shared" si="1348"/>
        <v>0</v>
      </c>
    </row>
    <row r="19889" spans="11:14" x14ac:dyDescent="0.2">
      <c r="K19889" s="15">
        <f t="shared" si="1346"/>
        <v>1</v>
      </c>
      <c r="L19889" s="17">
        <f t="shared" si="1347"/>
        <v>1680</v>
      </c>
      <c r="M19889" s="5">
        <f t="shared" si="1349"/>
        <v>0</v>
      </c>
      <c r="N19889" s="15">
        <f t="shared" si="1348"/>
        <v>0</v>
      </c>
    </row>
    <row r="19890" spans="11:14" x14ac:dyDescent="0.2">
      <c r="K19890" s="15">
        <f t="shared" si="1346"/>
        <v>1</v>
      </c>
      <c r="L19890" s="17">
        <f t="shared" si="1347"/>
        <v>1680</v>
      </c>
      <c r="M19890" s="5">
        <f t="shared" si="1349"/>
        <v>0</v>
      </c>
      <c r="N19890" s="15">
        <f t="shared" si="1348"/>
        <v>0</v>
      </c>
    </row>
    <row r="19891" spans="11:14" x14ac:dyDescent="0.2">
      <c r="K19891" s="15">
        <f t="shared" si="1346"/>
        <v>1</v>
      </c>
      <c r="L19891" s="17">
        <f t="shared" si="1347"/>
        <v>1680</v>
      </c>
      <c r="M19891" s="5">
        <f t="shared" si="1349"/>
        <v>0</v>
      </c>
      <c r="N19891" s="15">
        <f t="shared" si="1348"/>
        <v>0</v>
      </c>
    </row>
    <row r="19892" spans="11:14" x14ac:dyDescent="0.2">
      <c r="K19892" s="15">
        <f t="shared" si="1346"/>
        <v>1</v>
      </c>
      <c r="L19892" s="17">
        <f t="shared" si="1347"/>
        <v>1680</v>
      </c>
      <c r="M19892" s="5">
        <f t="shared" si="1349"/>
        <v>0</v>
      </c>
      <c r="N19892" s="15">
        <f t="shared" si="1348"/>
        <v>0</v>
      </c>
    </row>
    <row r="19893" spans="11:14" x14ac:dyDescent="0.2">
      <c r="K19893" s="15">
        <f t="shared" si="1346"/>
        <v>1</v>
      </c>
      <c r="L19893" s="17">
        <f t="shared" si="1347"/>
        <v>1680</v>
      </c>
      <c r="M19893" s="5">
        <f t="shared" si="1349"/>
        <v>0</v>
      </c>
      <c r="N19893" s="15">
        <f t="shared" si="1348"/>
        <v>0</v>
      </c>
    </row>
    <row r="19894" spans="11:14" x14ac:dyDescent="0.2">
      <c r="K19894" s="15">
        <f t="shared" si="1346"/>
        <v>1</v>
      </c>
      <c r="L19894" s="17">
        <f t="shared" si="1347"/>
        <v>1680</v>
      </c>
      <c r="M19894" s="5">
        <f t="shared" si="1349"/>
        <v>0</v>
      </c>
      <c r="N19894" s="15">
        <f t="shared" si="1348"/>
        <v>0</v>
      </c>
    </row>
    <row r="19895" spans="11:14" x14ac:dyDescent="0.2">
      <c r="K19895" s="15">
        <f t="shared" si="1346"/>
        <v>1</v>
      </c>
      <c r="L19895" s="17">
        <f t="shared" si="1347"/>
        <v>1680</v>
      </c>
      <c r="M19895" s="5">
        <f t="shared" si="1349"/>
        <v>0</v>
      </c>
      <c r="N19895" s="15">
        <f t="shared" si="1348"/>
        <v>0</v>
      </c>
    </row>
    <row r="19896" spans="11:14" x14ac:dyDescent="0.2">
      <c r="K19896" s="15">
        <f t="shared" si="1346"/>
        <v>1</v>
      </c>
      <c r="L19896" s="17">
        <f t="shared" si="1347"/>
        <v>1680</v>
      </c>
      <c r="M19896" s="5">
        <f t="shared" si="1349"/>
        <v>0</v>
      </c>
      <c r="N19896" s="15">
        <f t="shared" si="1348"/>
        <v>0</v>
      </c>
    </row>
    <row r="19897" spans="11:14" x14ac:dyDescent="0.2">
      <c r="K19897" s="15">
        <f t="shared" si="1346"/>
        <v>1</v>
      </c>
      <c r="L19897" s="17">
        <f t="shared" si="1347"/>
        <v>1680</v>
      </c>
      <c r="M19897" s="5">
        <f t="shared" si="1349"/>
        <v>0</v>
      </c>
      <c r="N19897" s="15">
        <f t="shared" si="1348"/>
        <v>0</v>
      </c>
    </row>
    <row r="19898" spans="11:14" x14ac:dyDescent="0.2">
      <c r="K19898" s="15">
        <f t="shared" si="1346"/>
        <v>1</v>
      </c>
      <c r="L19898" s="17">
        <f t="shared" si="1347"/>
        <v>1680</v>
      </c>
      <c r="M19898" s="5">
        <f t="shared" si="1349"/>
        <v>0</v>
      </c>
      <c r="N19898" s="15">
        <f t="shared" si="1348"/>
        <v>0</v>
      </c>
    </row>
    <row r="19899" spans="11:14" x14ac:dyDescent="0.2">
      <c r="K19899" s="15">
        <f t="shared" si="1346"/>
        <v>1</v>
      </c>
      <c r="L19899" s="17">
        <f t="shared" si="1347"/>
        <v>1680</v>
      </c>
      <c r="M19899" s="5">
        <f t="shared" si="1349"/>
        <v>0</v>
      </c>
      <c r="N19899" s="15">
        <f t="shared" si="1348"/>
        <v>0</v>
      </c>
    </row>
    <row r="19900" spans="11:14" x14ac:dyDescent="0.2">
      <c r="K19900" s="15">
        <f t="shared" si="1346"/>
        <v>1</v>
      </c>
      <c r="L19900" s="17">
        <f t="shared" si="1347"/>
        <v>1680</v>
      </c>
      <c r="M19900" s="5">
        <f t="shared" si="1349"/>
        <v>0</v>
      </c>
      <c r="N19900" s="15">
        <f t="shared" si="1348"/>
        <v>0</v>
      </c>
    </row>
    <row r="19901" spans="11:14" x14ac:dyDescent="0.2">
      <c r="K19901" s="15">
        <f t="shared" si="1346"/>
        <v>1</v>
      </c>
      <c r="L19901" s="17">
        <f t="shared" si="1347"/>
        <v>1680</v>
      </c>
      <c r="M19901" s="5">
        <f t="shared" si="1349"/>
        <v>0</v>
      </c>
      <c r="N19901" s="15">
        <f t="shared" si="1348"/>
        <v>0</v>
      </c>
    </row>
    <row r="19902" spans="11:14" x14ac:dyDescent="0.2">
      <c r="K19902" s="15">
        <f t="shared" si="1346"/>
        <v>1</v>
      </c>
      <c r="L19902" s="17">
        <f t="shared" si="1347"/>
        <v>1680</v>
      </c>
      <c r="M19902" s="5">
        <f t="shared" si="1349"/>
        <v>0</v>
      </c>
      <c r="N19902" s="15">
        <f t="shared" si="1348"/>
        <v>0</v>
      </c>
    </row>
    <row r="19903" spans="11:14" x14ac:dyDescent="0.2">
      <c r="K19903" s="15">
        <f t="shared" si="1346"/>
        <v>1</v>
      </c>
      <c r="L19903" s="17">
        <f t="shared" si="1347"/>
        <v>1680</v>
      </c>
      <c r="M19903" s="5">
        <f t="shared" si="1349"/>
        <v>0</v>
      </c>
      <c r="N19903" s="15">
        <f t="shared" si="1348"/>
        <v>0</v>
      </c>
    </row>
    <row r="19904" spans="11:14" x14ac:dyDescent="0.2">
      <c r="K19904" s="15">
        <f t="shared" si="1346"/>
        <v>1</v>
      </c>
      <c r="L19904" s="17">
        <f t="shared" si="1347"/>
        <v>1680</v>
      </c>
      <c r="M19904" s="5">
        <f t="shared" si="1349"/>
        <v>0</v>
      </c>
      <c r="N19904" s="15">
        <f t="shared" si="1348"/>
        <v>0</v>
      </c>
    </row>
    <row r="19905" spans="11:14" x14ac:dyDescent="0.2">
      <c r="K19905" s="15">
        <f t="shared" si="1346"/>
        <v>1</v>
      </c>
      <c r="L19905" s="17">
        <f t="shared" si="1347"/>
        <v>1680</v>
      </c>
      <c r="M19905" s="5">
        <f t="shared" si="1349"/>
        <v>0</v>
      </c>
      <c r="N19905" s="15">
        <f t="shared" si="1348"/>
        <v>0</v>
      </c>
    </row>
    <row r="19906" spans="11:14" x14ac:dyDescent="0.2">
      <c r="K19906" s="15">
        <f t="shared" ref="K19906:K19969" si="1350">DATE(YEAR(E19906),MONTH(E19906),1)</f>
        <v>1</v>
      </c>
      <c r="L19906" s="17">
        <f t="shared" ref="L19906:L19969" si="1351">ROUND(($B$3-K19906)/365.25*12,0)</f>
        <v>1680</v>
      </c>
      <c r="M19906" s="5">
        <f t="shared" si="1349"/>
        <v>0</v>
      </c>
      <c r="N19906" s="15">
        <f t="shared" ref="N19906:N19969" si="1352">EDATE(E19906,D19906)</f>
        <v>0</v>
      </c>
    </row>
    <row r="19907" spans="11:14" x14ac:dyDescent="0.2">
      <c r="K19907" s="15">
        <f t="shared" si="1350"/>
        <v>1</v>
      </c>
      <c r="L19907" s="17">
        <f t="shared" si="1351"/>
        <v>1680</v>
      </c>
      <c r="M19907" s="5">
        <f t="shared" ref="M19907:M19970" si="1353">ROUND((N19907-K19907)/365.25*12,0)</f>
        <v>0</v>
      </c>
      <c r="N19907" s="15">
        <f t="shared" si="1352"/>
        <v>0</v>
      </c>
    </row>
    <row r="19908" spans="11:14" x14ac:dyDescent="0.2">
      <c r="K19908" s="15">
        <f t="shared" si="1350"/>
        <v>1</v>
      </c>
      <c r="L19908" s="17">
        <f t="shared" si="1351"/>
        <v>1680</v>
      </c>
      <c r="M19908" s="5">
        <f t="shared" si="1353"/>
        <v>0</v>
      </c>
      <c r="N19908" s="15">
        <f t="shared" si="1352"/>
        <v>0</v>
      </c>
    </row>
    <row r="19909" spans="11:14" x14ac:dyDescent="0.2">
      <c r="K19909" s="15">
        <f t="shared" si="1350"/>
        <v>1</v>
      </c>
      <c r="L19909" s="17">
        <f t="shared" si="1351"/>
        <v>1680</v>
      </c>
      <c r="M19909" s="5">
        <f t="shared" si="1353"/>
        <v>0</v>
      </c>
      <c r="N19909" s="15">
        <f t="shared" si="1352"/>
        <v>0</v>
      </c>
    </row>
    <row r="19910" spans="11:14" x14ac:dyDescent="0.2">
      <c r="K19910" s="15">
        <f t="shared" si="1350"/>
        <v>1</v>
      </c>
      <c r="L19910" s="17">
        <f t="shared" si="1351"/>
        <v>1680</v>
      </c>
      <c r="M19910" s="5">
        <f t="shared" si="1353"/>
        <v>0</v>
      </c>
      <c r="N19910" s="15">
        <f t="shared" si="1352"/>
        <v>0</v>
      </c>
    </row>
    <row r="19911" spans="11:14" x14ac:dyDescent="0.2">
      <c r="K19911" s="15">
        <f t="shared" si="1350"/>
        <v>1</v>
      </c>
      <c r="L19911" s="17">
        <f t="shared" si="1351"/>
        <v>1680</v>
      </c>
      <c r="M19911" s="5">
        <f t="shared" si="1353"/>
        <v>0</v>
      </c>
      <c r="N19911" s="15">
        <f t="shared" si="1352"/>
        <v>0</v>
      </c>
    </row>
    <row r="19912" spans="11:14" x14ac:dyDescent="0.2">
      <c r="K19912" s="15">
        <f t="shared" si="1350"/>
        <v>1</v>
      </c>
      <c r="L19912" s="17">
        <f t="shared" si="1351"/>
        <v>1680</v>
      </c>
      <c r="M19912" s="5">
        <f t="shared" si="1353"/>
        <v>0</v>
      </c>
      <c r="N19912" s="15">
        <f t="shared" si="1352"/>
        <v>0</v>
      </c>
    </row>
    <row r="19913" spans="11:14" x14ac:dyDescent="0.2">
      <c r="K19913" s="15">
        <f t="shared" si="1350"/>
        <v>1</v>
      </c>
      <c r="L19913" s="17">
        <f t="shared" si="1351"/>
        <v>1680</v>
      </c>
      <c r="M19913" s="5">
        <f t="shared" si="1353"/>
        <v>0</v>
      </c>
      <c r="N19913" s="15">
        <f t="shared" si="1352"/>
        <v>0</v>
      </c>
    </row>
    <row r="19914" spans="11:14" x14ac:dyDescent="0.2">
      <c r="K19914" s="15">
        <f t="shared" si="1350"/>
        <v>1</v>
      </c>
      <c r="L19914" s="17">
        <f t="shared" si="1351"/>
        <v>1680</v>
      </c>
      <c r="M19914" s="5">
        <f t="shared" si="1353"/>
        <v>0</v>
      </c>
      <c r="N19914" s="15">
        <f t="shared" si="1352"/>
        <v>0</v>
      </c>
    </row>
    <row r="19915" spans="11:14" x14ac:dyDescent="0.2">
      <c r="K19915" s="15">
        <f t="shared" si="1350"/>
        <v>1</v>
      </c>
      <c r="L19915" s="17">
        <f t="shared" si="1351"/>
        <v>1680</v>
      </c>
      <c r="M19915" s="5">
        <f t="shared" si="1353"/>
        <v>0</v>
      </c>
      <c r="N19915" s="15">
        <f t="shared" si="1352"/>
        <v>0</v>
      </c>
    </row>
    <row r="19916" spans="11:14" x14ac:dyDescent="0.2">
      <c r="K19916" s="15">
        <f t="shared" si="1350"/>
        <v>1</v>
      </c>
      <c r="L19916" s="17">
        <f t="shared" si="1351"/>
        <v>1680</v>
      </c>
      <c r="M19916" s="5">
        <f t="shared" si="1353"/>
        <v>0</v>
      </c>
      <c r="N19916" s="15">
        <f t="shared" si="1352"/>
        <v>0</v>
      </c>
    </row>
    <row r="19917" spans="11:14" x14ac:dyDescent="0.2">
      <c r="K19917" s="15">
        <f t="shared" si="1350"/>
        <v>1</v>
      </c>
      <c r="L19917" s="17">
        <f t="shared" si="1351"/>
        <v>1680</v>
      </c>
      <c r="M19917" s="5">
        <f t="shared" si="1353"/>
        <v>0</v>
      </c>
      <c r="N19917" s="15">
        <f t="shared" si="1352"/>
        <v>0</v>
      </c>
    </row>
    <row r="19918" spans="11:14" x14ac:dyDescent="0.2">
      <c r="K19918" s="15">
        <f t="shared" si="1350"/>
        <v>1</v>
      </c>
      <c r="L19918" s="17">
        <f t="shared" si="1351"/>
        <v>1680</v>
      </c>
      <c r="M19918" s="5">
        <f t="shared" si="1353"/>
        <v>0</v>
      </c>
      <c r="N19918" s="15">
        <f t="shared" si="1352"/>
        <v>0</v>
      </c>
    </row>
    <row r="19919" spans="11:14" x14ac:dyDescent="0.2">
      <c r="K19919" s="15">
        <f t="shared" si="1350"/>
        <v>1</v>
      </c>
      <c r="L19919" s="17">
        <f t="shared" si="1351"/>
        <v>1680</v>
      </c>
      <c r="M19919" s="5">
        <f t="shared" si="1353"/>
        <v>0</v>
      </c>
      <c r="N19919" s="15">
        <f t="shared" si="1352"/>
        <v>0</v>
      </c>
    </row>
    <row r="19920" spans="11:14" x14ac:dyDescent="0.2">
      <c r="K19920" s="15">
        <f t="shared" si="1350"/>
        <v>1</v>
      </c>
      <c r="L19920" s="17">
        <f t="shared" si="1351"/>
        <v>1680</v>
      </c>
      <c r="M19920" s="5">
        <f t="shared" si="1353"/>
        <v>0</v>
      </c>
      <c r="N19920" s="15">
        <f t="shared" si="1352"/>
        <v>0</v>
      </c>
    </row>
    <row r="19921" spans="11:14" x14ac:dyDescent="0.2">
      <c r="K19921" s="15">
        <f t="shared" si="1350"/>
        <v>1</v>
      </c>
      <c r="L19921" s="17">
        <f t="shared" si="1351"/>
        <v>1680</v>
      </c>
      <c r="M19921" s="5">
        <f t="shared" si="1353"/>
        <v>0</v>
      </c>
      <c r="N19921" s="15">
        <f t="shared" si="1352"/>
        <v>0</v>
      </c>
    </row>
    <row r="19922" spans="11:14" x14ac:dyDescent="0.2">
      <c r="K19922" s="15">
        <f t="shared" si="1350"/>
        <v>1</v>
      </c>
      <c r="L19922" s="17">
        <f t="shared" si="1351"/>
        <v>1680</v>
      </c>
      <c r="M19922" s="5">
        <f t="shared" si="1353"/>
        <v>0</v>
      </c>
      <c r="N19922" s="15">
        <f t="shared" si="1352"/>
        <v>0</v>
      </c>
    </row>
    <row r="19923" spans="11:14" x14ac:dyDescent="0.2">
      <c r="K19923" s="15">
        <f t="shared" si="1350"/>
        <v>1</v>
      </c>
      <c r="L19923" s="17">
        <f t="shared" si="1351"/>
        <v>1680</v>
      </c>
      <c r="M19923" s="5">
        <f t="shared" si="1353"/>
        <v>0</v>
      </c>
      <c r="N19923" s="15">
        <f t="shared" si="1352"/>
        <v>0</v>
      </c>
    </row>
    <row r="19924" spans="11:14" x14ac:dyDescent="0.2">
      <c r="K19924" s="15">
        <f t="shared" si="1350"/>
        <v>1</v>
      </c>
      <c r="L19924" s="17">
        <f t="shared" si="1351"/>
        <v>1680</v>
      </c>
      <c r="M19924" s="5">
        <f t="shared" si="1353"/>
        <v>0</v>
      </c>
      <c r="N19924" s="15">
        <f t="shared" si="1352"/>
        <v>0</v>
      </c>
    </row>
    <row r="19925" spans="11:14" x14ac:dyDescent="0.2">
      <c r="K19925" s="15">
        <f t="shared" si="1350"/>
        <v>1</v>
      </c>
      <c r="L19925" s="17">
        <f t="shared" si="1351"/>
        <v>1680</v>
      </c>
      <c r="M19925" s="5">
        <f t="shared" si="1353"/>
        <v>0</v>
      </c>
      <c r="N19925" s="15">
        <f t="shared" si="1352"/>
        <v>0</v>
      </c>
    </row>
    <row r="19926" spans="11:14" x14ac:dyDescent="0.2">
      <c r="K19926" s="15">
        <f t="shared" si="1350"/>
        <v>1</v>
      </c>
      <c r="L19926" s="17">
        <f t="shared" si="1351"/>
        <v>1680</v>
      </c>
      <c r="M19926" s="5">
        <f t="shared" si="1353"/>
        <v>0</v>
      </c>
      <c r="N19926" s="15">
        <f t="shared" si="1352"/>
        <v>0</v>
      </c>
    </row>
    <row r="19927" spans="11:14" x14ac:dyDescent="0.2">
      <c r="K19927" s="15">
        <f t="shared" si="1350"/>
        <v>1</v>
      </c>
      <c r="L19927" s="17">
        <f t="shared" si="1351"/>
        <v>1680</v>
      </c>
      <c r="M19927" s="5">
        <f t="shared" si="1353"/>
        <v>0</v>
      </c>
      <c r="N19927" s="15">
        <f t="shared" si="1352"/>
        <v>0</v>
      </c>
    </row>
    <row r="19928" spans="11:14" x14ac:dyDescent="0.2">
      <c r="K19928" s="15">
        <f t="shared" si="1350"/>
        <v>1</v>
      </c>
      <c r="L19928" s="17">
        <f t="shared" si="1351"/>
        <v>1680</v>
      </c>
      <c r="M19928" s="5">
        <f t="shared" si="1353"/>
        <v>0</v>
      </c>
      <c r="N19928" s="15">
        <f t="shared" si="1352"/>
        <v>0</v>
      </c>
    </row>
    <row r="19929" spans="11:14" x14ac:dyDescent="0.2">
      <c r="K19929" s="15">
        <f t="shared" si="1350"/>
        <v>1</v>
      </c>
      <c r="L19929" s="17">
        <f t="shared" si="1351"/>
        <v>1680</v>
      </c>
      <c r="M19929" s="5">
        <f t="shared" si="1353"/>
        <v>0</v>
      </c>
      <c r="N19929" s="15">
        <f t="shared" si="1352"/>
        <v>0</v>
      </c>
    </row>
    <row r="19930" spans="11:14" x14ac:dyDescent="0.2">
      <c r="K19930" s="15">
        <f t="shared" si="1350"/>
        <v>1</v>
      </c>
      <c r="L19930" s="17">
        <f t="shared" si="1351"/>
        <v>1680</v>
      </c>
      <c r="M19930" s="5">
        <f t="shared" si="1353"/>
        <v>0</v>
      </c>
      <c r="N19930" s="15">
        <f t="shared" si="1352"/>
        <v>0</v>
      </c>
    </row>
    <row r="19931" spans="11:14" x14ac:dyDescent="0.2">
      <c r="K19931" s="15">
        <f t="shared" si="1350"/>
        <v>1</v>
      </c>
      <c r="L19931" s="17">
        <f t="shared" si="1351"/>
        <v>1680</v>
      </c>
      <c r="M19931" s="5">
        <f t="shared" si="1353"/>
        <v>0</v>
      </c>
      <c r="N19931" s="15">
        <f t="shared" si="1352"/>
        <v>0</v>
      </c>
    </row>
    <row r="19932" spans="11:14" x14ac:dyDescent="0.2">
      <c r="K19932" s="15">
        <f t="shared" si="1350"/>
        <v>1</v>
      </c>
      <c r="L19932" s="17">
        <f t="shared" si="1351"/>
        <v>1680</v>
      </c>
      <c r="M19932" s="5">
        <f t="shared" si="1353"/>
        <v>0</v>
      </c>
      <c r="N19932" s="15">
        <f t="shared" si="1352"/>
        <v>0</v>
      </c>
    </row>
    <row r="19933" spans="11:14" x14ac:dyDescent="0.2">
      <c r="K19933" s="15">
        <f t="shared" si="1350"/>
        <v>1</v>
      </c>
      <c r="L19933" s="17">
        <f t="shared" si="1351"/>
        <v>1680</v>
      </c>
      <c r="M19933" s="5">
        <f t="shared" si="1353"/>
        <v>0</v>
      </c>
      <c r="N19933" s="15">
        <f t="shared" si="1352"/>
        <v>0</v>
      </c>
    </row>
    <row r="19934" spans="11:14" x14ac:dyDescent="0.2">
      <c r="K19934" s="15">
        <f t="shared" si="1350"/>
        <v>1</v>
      </c>
      <c r="L19934" s="17">
        <f t="shared" si="1351"/>
        <v>1680</v>
      </c>
      <c r="M19934" s="5">
        <f t="shared" si="1353"/>
        <v>0</v>
      </c>
      <c r="N19934" s="15">
        <f t="shared" si="1352"/>
        <v>0</v>
      </c>
    </row>
    <row r="19935" spans="11:14" x14ac:dyDescent="0.2">
      <c r="K19935" s="15">
        <f t="shared" si="1350"/>
        <v>1</v>
      </c>
      <c r="L19935" s="17">
        <f t="shared" si="1351"/>
        <v>1680</v>
      </c>
      <c r="M19935" s="5">
        <f t="shared" si="1353"/>
        <v>0</v>
      </c>
      <c r="N19935" s="15">
        <f t="shared" si="1352"/>
        <v>0</v>
      </c>
    </row>
    <row r="19936" spans="11:14" x14ac:dyDescent="0.2">
      <c r="K19936" s="15">
        <f t="shared" si="1350"/>
        <v>1</v>
      </c>
      <c r="L19936" s="17">
        <f t="shared" si="1351"/>
        <v>1680</v>
      </c>
      <c r="M19936" s="5">
        <f t="shared" si="1353"/>
        <v>0</v>
      </c>
      <c r="N19936" s="15">
        <f t="shared" si="1352"/>
        <v>0</v>
      </c>
    </row>
    <row r="19937" spans="11:14" x14ac:dyDescent="0.2">
      <c r="K19937" s="15">
        <f t="shared" si="1350"/>
        <v>1</v>
      </c>
      <c r="L19937" s="17">
        <f t="shared" si="1351"/>
        <v>1680</v>
      </c>
      <c r="M19937" s="5">
        <f t="shared" si="1353"/>
        <v>0</v>
      </c>
      <c r="N19937" s="15">
        <f t="shared" si="1352"/>
        <v>0</v>
      </c>
    </row>
    <row r="19938" spans="11:14" x14ac:dyDescent="0.2">
      <c r="K19938" s="15">
        <f t="shared" si="1350"/>
        <v>1</v>
      </c>
      <c r="L19938" s="17">
        <f t="shared" si="1351"/>
        <v>1680</v>
      </c>
      <c r="M19938" s="5">
        <f t="shared" si="1353"/>
        <v>0</v>
      </c>
      <c r="N19938" s="15">
        <f t="shared" si="1352"/>
        <v>0</v>
      </c>
    </row>
    <row r="19939" spans="11:14" x14ac:dyDescent="0.2">
      <c r="K19939" s="15">
        <f t="shared" si="1350"/>
        <v>1</v>
      </c>
      <c r="L19939" s="17">
        <f t="shared" si="1351"/>
        <v>1680</v>
      </c>
      <c r="M19939" s="5">
        <f t="shared" si="1353"/>
        <v>0</v>
      </c>
      <c r="N19939" s="15">
        <f t="shared" si="1352"/>
        <v>0</v>
      </c>
    </row>
    <row r="19940" spans="11:14" x14ac:dyDescent="0.2">
      <c r="K19940" s="15">
        <f t="shared" si="1350"/>
        <v>1</v>
      </c>
      <c r="L19940" s="17">
        <f t="shared" si="1351"/>
        <v>1680</v>
      </c>
      <c r="M19940" s="5">
        <f t="shared" si="1353"/>
        <v>0</v>
      </c>
      <c r="N19940" s="15">
        <f t="shared" si="1352"/>
        <v>0</v>
      </c>
    </row>
    <row r="19941" spans="11:14" x14ac:dyDescent="0.2">
      <c r="K19941" s="15">
        <f t="shared" si="1350"/>
        <v>1</v>
      </c>
      <c r="L19941" s="17">
        <f t="shared" si="1351"/>
        <v>1680</v>
      </c>
      <c r="M19941" s="5">
        <f t="shared" si="1353"/>
        <v>0</v>
      </c>
      <c r="N19941" s="15">
        <f t="shared" si="1352"/>
        <v>0</v>
      </c>
    </row>
    <row r="19942" spans="11:14" x14ac:dyDescent="0.2">
      <c r="K19942" s="15">
        <f t="shared" si="1350"/>
        <v>1</v>
      </c>
      <c r="L19942" s="17">
        <f t="shared" si="1351"/>
        <v>1680</v>
      </c>
      <c r="M19942" s="5">
        <f t="shared" si="1353"/>
        <v>0</v>
      </c>
      <c r="N19942" s="15">
        <f t="shared" si="1352"/>
        <v>0</v>
      </c>
    </row>
    <row r="19943" spans="11:14" x14ac:dyDescent="0.2">
      <c r="K19943" s="15">
        <f t="shared" si="1350"/>
        <v>1</v>
      </c>
      <c r="L19943" s="17">
        <f t="shared" si="1351"/>
        <v>1680</v>
      </c>
      <c r="M19943" s="5">
        <f t="shared" si="1353"/>
        <v>0</v>
      </c>
      <c r="N19943" s="15">
        <f t="shared" si="1352"/>
        <v>0</v>
      </c>
    </row>
    <row r="19944" spans="11:14" x14ac:dyDescent="0.2">
      <c r="K19944" s="15">
        <f t="shared" si="1350"/>
        <v>1</v>
      </c>
      <c r="L19944" s="17">
        <f t="shared" si="1351"/>
        <v>1680</v>
      </c>
      <c r="M19944" s="5">
        <f t="shared" si="1353"/>
        <v>0</v>
      </c>
      <c r="N19944" s="15">
        <f t="shared" si="1352"/>
        <v>0</v>
      </c>
    </row>
    <row r="19945" spans="11:14" x14ac:dyDescent="0.2">
      <c r="K19945" s="15">
        <f t="shared" si="1350"/>
        <v>1</v>
      </c>
      <c r="L19945" s="17">
        <f t="shared" si="1351"/>
        <v>1680</v>
      </c>
      <c r="M19945" s="5">
        <f t="shared" si="1353"/>
        <v>0</v>
      </c>
      <c r="N19945" s="15">
        <f t="shared" si="1352"/>
        <v>0</v>
      </c>
    </row>
    <row r="19946" spans="11:14" x14ac:dyDescent="0.2">
      <c r="K19946" s="15">
        <f t="shared" si="1350"/>
        <v>1</v>
      </c>
      <c r="L19946" s="17">
        <f t="shared" si="1351"/>
        <v>1680</v>
      </c>
      <c r="M19946" s="5">
        <f t="shared" si="1353"/>
        <v>0</v>
      </c>
      <c r="N19946" s="15">
        <f t="shared" si="1352"/>
        <v>0</v>
      </c>
    </row>
    <row r="19947" spans="11:14" x14ac:dyDescent="0.2">
      <c r="K19947" s="15">
        <f t="shared" si="1350"/>
        <v>1</v>
      </c>
      <c r="L19947" s="17">
        <f t="shared" si="1351"/>
        <v>1680</v>
      </c>
      <c r="M19947" s="5">
        <f t="shared" si="1353"/>
        <v>0</v>
      </c>
      <c r="N19947" s="15">
        <f t="shared" si="1352"/>
        <v>0</v>
      </c>
    </row>
    <row r="19948" spans="11:14" x14ac:dyDescent="0.2">
      <c r="K19948" s="15">
        <f t="shared" si="1350"/>
        <v>1</v>
      </c>
      <c r="L19948" s="17">
        <f t="shared" si="1351"/>
        <v>1680</v>
      </c>
      <c r="M19948" s="5">
        <f t="shared" si="1353"/>
        <v>0</v>
      </c>
      <c r="N19948" s="15">
        <f t="shared" si="1352"/>
        <v>0</v>
      </c>
    </row>
    <row r="19949" spans="11:14" x14ac:dyDescent="0.2">
      <c r="K19949" s="15">
        <f t="shared" si="1350"/>
        <v>1</v>
      </c>
      <c r="L19949" s="17">
        <f t="shared" si="1351"/>
        <v>1680</v>
      </c>
      <c r="M19949" s="5">
        <f t="shared" si="1353"/>
        <v>0</v>
      </c>
      <c r="N19949" s="15">
        <f t="shared" si="1352"/>
        <v>0</v>
      </c>
    </row>
    <row r="19950" spans="11:14" x14ac:dyDescent="0.2">
      <c r="K19950" s="15">
        <f t="shared" si="1350"/>
        <v>1</v>
      </c>
      <c r="L19950" s="17">
        <f t="shared" si="1351"/>
        <v>1680</v>
      </c>
      <c r="M19950" s="5">
        <f t="shared" si="1353"/>
        <v>0</v>
      </c>
      <c r="N19950" s="15">
        <f t="shared" si="1352"/>
        <v>0</v>
      </c>
    </row>
    <row r="19951" spans="11:14" x14ac:dyDescent="0.2">
      <c r="K19951" s="15">
        <f t="shared" si="1350"/>
        <v>1</v>
      </c>
      <c r="L19951" s="17">
        <f t="shared" si="1351"/>
        <v>1680</v>
      </c>
      <c r="M19951" s="5">
        <f t="shared" si="1353"/>
        <v>0</v>
      </c>
      <c r="N19951" s="15">
        <f t="shared" si="1352"/>
        <v>0</v>
      </c>
    </row>
    <row r="19952" spans="11:14" x14ac:dyDescent="0.2">
      <c r="K19952" s="15">
        <f t="shared" si="1350"/>
        <v>1</v>
      </c>
      <c r="L19952" s="17">
        <f t="shared" si="1351"/>
        <v>1680</v>
      </c>
      <c r="M19952" s="5">
        <f t="shared" si="1353"/>
        <v>0</v>
      </c>
      <c r="N19952" s="15">
        <f t="shared" si="1352"/>
        <v>0</v>
      </c>
    </row>
    <row r="19953" spans="11:14" x14ac:dyDescent="0.2">
      <c r="K19953" s="15">
        <f t="shared" si="1350"/>
        <v>1</v>
      </c>
      <c r="L19953" s="17">
        <f t="shared" si="1351"/>
        <v>1680</v>
      </c>
      <c r="M19953" s="5">
        <f t="shared" si="1353"/>
        <v>0</v>
      </c>
      <c r="N19953" s="15">
        <f t="shared" si="1352"/>
        <v>0</v>
      </c>
    </row>
    <row r="19954" spans="11:14" x14ac:dyDescent="0.2">
      <c r="K19954" s="15">
        <f t="shared" si="1350"/>
        <v>1</v>
      </c>
      <c r="L19954" s="17">
        <f t="shared" si="1351"/>
        <v>1680</v>
      </c>
      <c r="M19954" s="5">
        <f t="shared" si="1353"/>
        <v>0</v>
      </c>
      <c r="N19954" s="15">
        <f t="shared" si="1352"/>
        <v>0</v>
      </c>
    </row>
    <row r="19955" spans="11:14" x14ac:dyDescent="0.2">
      <c r="K19955" s="15">
        <f t="shared" si="1350"/>
        <v>1</v>
      </c>
      <c r="L19955" s="17">
        <f t="shared" si="1351"/>
        <v>1680</v>
      </c>
      <c r="M19955" s="5">
        <f t="shared" si="1353"/>
        <v>0</v>
      </c>
      <c r="N19955" s="15">
        <f t="shared" si="1352"/>
        <v>0</v>
      </c>
    </row>
    <row r="19956" spans="11:14" x14ac:dyDescent="0.2">
      <c r="K19956" s="15">
        <f t="shared" si="1350"/>
        <v>1</v>
      </c>
      <c r="L19956" s="17">
        <f t="shared" si="1351"/>
        <v>1680</v>
      </c>
      <c r="M19956" s="5">
        <f t="shared" si="1353"/>
        <v>0</v>
      </c>
      <c r="N19956" s="15">
        <f t="shared" si="1352"/>
        <v>0</v>
      </c>
    </row>
    <row r="19957" spans="11:14" x14ac:dyDescent="0.2">
      <c r="K19957" s="15">
        <f t="shared" si="1350"/>
        <v>1</v>
      </c>
      <c r="L19957" s="17">
        <f t="shared" si="1351"/>
        <v>1680</v>
      </c>
      <c r="M19957" s="5">
        <f t="shared" si="1353"/>
        <v>0</v>
      </c>
      <c r="N19957" s="15">
        <f t="shared" si="1352"/>
        <v>0</v>
      </c>
    </row>
    <row r="19958" spans="11:14" x14ac:dyDescent="0.2">
      <c r="K19958" s="15">
        <f t="shared" si="1350"/>
        <v>1</v>
      </c>
      <c r="L19958" s="17">
        <f t="shared" si="1351"/>
        <v>1680</v>
      </c>
      <c r="M19958" s="5">
        <f t="shared" si="1353"/>
        <v>0</v>
      </c>
      <c r="N19958" s="15">
        <f t="shared" si="1352"/>
        <v>0</v>
      </c>
    </row>
    <row r="19959" spans="11:14" x14ac:dyDescent="0.2">
      <c r="K19959" s="15">
        <f t="shared" si="1350"/>
        <v>1</v>
      </c>
      <c r="L19959" s="17">
        <f t="shared" si="1351"/>
        <v>1680</v>
      </c>
      <c r="M19959" s="5">
        <f t="shared" si="1353"/>
        <v>0</v>
      </c>
      <c r="N19959" s="15">
        <f t="shared" si="1352"/>
        <v>0</v>
      </c>
    </row>
    <row r="19960" spans="11:14" x14ac:dyDescent="0.2">
      <c r="K19960" s="15">
        <f t="shared" si="1350"/>
        <v>1</v>
      </c>
      <c r="L19960" s="17">
        <f t="shared" si="1351"/>
        <v>1680</v>
      </c>
      <c r="M19960" s="5">
        <f t="shared" si="1353"/>
        <v>0</v>
      </c>
      <c r="N19960" s="15">
        <f t="shared" si="1352"/>
        <v>0</v>
      </c>
    </row>
    <row r="19961" spans="11:14" x14ac:dyDescent="0.2">
      <c r="K19961" s="15">
        <f t="shared" si="1350"/>
        <v>1</v>
      </c>
      <c r="L19961" s="17">
        <f t="shared" si="1351"/>
        <v>1680</v>
      </c>
      <c r="M19961" s="5">
        <f t="shared" si="1353"/>
        <v>0</v>
      </c>
      <c r="N19961" s="15">
        <f t="shared" si="1352"/>
        <v>0</v>
      </c>
    </row>
    <row r="19962" spans="11:14" x14ac:dyDescent="0.2">
      <c r="K19962" s="15">
        <f t="shared" si="1350"/>
        <v>1</v>
      </c>
      <c r="L19962" s="17">
        <f t="shared" si="1351"/>
        <v>1680</v>
      </c>
      <c r="M19962" s="5">
        <f t="shared" si="1353"/>
        <v>0</v>
      </c>
      <c r="N19962" s="15">
        <f t="shared" si="1352"/>
        <v>0</v>
      </c>
    </row>
    <row r="19963" spans="11:14" x14ac:dyDescent="0.2">
      <c r="K19963" s="15">
        <f t="shared" si="1350"/>
        <v>1</v>
      </c>
      <c r="L19963" s="17">
        <f t="shared" si="1351"/>
        <v>1680</v>
      </c>
      <c r="M19963" s="5">
        <f t="shared" si="1353"/>
        <v>0</v>
      </c>
      <c r="N19963" s="15">
        <f t="shared" si="1352"/>
        <v>0</v>
      </c>
    </row>
    <row r="19964" spans="11:14" x14ac:dyDescent="0.2">
      <c r="K19964" s="15">
        <f t="shared" si="1350"/>
        <v>1</v>
      </c>
      <c r="L19964" s="17">
        <f t="shared" si="1351"/>
        <v>1680</v>
      </c>
      <c r="M19964" s="5">
        <f t="shared" si="1353"/>
        <v>0</v>
      </c>
      <c r="N19964" s="15">
        <f t="shared" si="1352"/>
        <v>0</v>
      </c>
    </row>
    <row r="19965" spans="11:14" x14ac:dyDescent="0.2">
      <c r="K19965" s="15">
        <f t="shared" si="1350"/>
        <v>1</v>
      </c>
      <c r="L19965" s="17">
        <f t="shared" si="1351"/>
        <v>1680</v>
      </c>
      <c r="M19965" s="5">
        <f t="shared" si="1353"/>
        <v>0</v>
      </c>
      <c r="N19965" s="15">
        <f t="shared" si="1352"/>
        <v>0</v>
      </c>
    </row>
    <row r="19966" spans="11:14" x14ac:dyDescent="0.2">
      <c r="K19966" s="15">
        <f t="shared" si="1350"/>
        <v>1</v>
      </c>
      <c r="L19966" s="17">
        <f t="shared" si="1351"/>
        <v>1680</v>
      </c>
      <c r="M19966" s="5">
        <f t="shared" si="1353"/>
        <v>0</v>
      </c>
      <c r="N19966" s="15">
        <f t="shared" si="1352"/>
        <v>0</v>
      </c>
    </row>
    <row r="19967" spans="11:14" x14ac:dyDescent="0.2">
      <c r="K19967" s="15">
        <f t="shared" si="1350"/>
        <v>1</v>
      </c>
      <c r="L19967" s="17">
        <f t="shared" si="1351"/>
        <v>1680</v>
      </c>
      <c r="M19967" s="5">
        <f t="shared" si="1353"/>
        <v>0</v>
      </c>
      <c r="N19967" s="15">
        <f t="shared" si="1352"/>
        <v>0</v>
      </c>
    </row>
    <row r="19968" spans="11:14" x14ac:dyDescent="0.2">
      <c r="K19968" s="15">
        <f t="shared" si="1350"/>
        <v>1</v>
      </c>
      <c r="L19968" s="17">
        <f t="shared" si="1351"/>
        <v>1680</v>
      </c>
      <c r="M19968" s="5">
        <f t="shared" si="1353"/>
        <v>0</v>
      </c>
      <c r="N19968" s="15">
        <f t="shared" si="1352"/>
        <v>0</v>
      </c>
    </row>
    <row r="19969" spans="11:14" x14ac:dyDescent="0.2">
      <c r="K19969" s="15">
        <f t="shared" si="1350"/>
        <v>1</v>
      </c>
      <c r="L19969" s="17">
        <f t="shared" si="1351"/>
        <v>1680</v>
      </c>
      <c r="M19969" s="5">
        <f t="shared" si="1353"/>
        <v>0</v>
      </c>
      <c r="N19969" s="15">
        <f t="shared" si="1352"/>
        <v>0</v>
      </c>
    </row>
    <row r="19970" spans="11:14" x14ac:dyDescent="0.2">
      <c r="K19970" s="15">
        <f t="shared" ref="K19970:K20033" si="1354">DATE(YEAR(E19970),MONTH(E19970),1)</f>
        <v>1</v>
      </c>
      <c r="L19970" s="17">
        <f t="shared" ref="L19970:L20033" si="1355">ROUND(($B$3-K19970)/365.25*12,0)</f>
        <v>1680</v>
      </c>
      <c r="M19970" s="5">
        <f t="shared" si="1353"/>
        <v>0</v>
      </c>
      <c r="N19970" s="15">
        <f t="shared" ref="N19970:N20033" si="1356">EDATE(E19970,D19970)</f>
        <v>0</v>
      </c>
    </row>
    <row r="19971" spans="11:14" x14ac:dyDescent="0.2">
      <c r="K19971" s="15">
        <f t="shared" si="1354"/>
        <v>1</v>
      </c>
      <c r="L19971" s="17">
        <f t="shared" si="1355"/>
        <v>1680</v>
      </c>
      <c r="M19971" s="5">
        <f t="shared" ref="M19971:M20034" si="1357">ROUND((N19971-K19971)/365.25*12,0)</f>
        <v>0</v>
      </c>
      <c r="N19971" s="15">
        <f t="shared" si="1356"/>
        <v>0</v>
      </c>
    </row>
    <row r="19972" spans="11:14" x14ac:dyDescent="0.2">
      <c r="K19972" s="15">
        <f t="shared" si="1354"/>
        <v>1</v>
      </c>
      <c r="L19972" s="17">
        <f t="shared" si="1355"/>
        <v>1680</v>
      </c>
      <c r="M19972" s="5">
        <f t="shared" si="1357"/>
        <v>0</v>
      </c>
      <c r="N19972" s="15">
        <f t="shared" si="1356"/>
        <v>0</v>
      </c>
    </row>
    <row r="19973" spans="11:14" x14ac:dyDescent="0.2">
      <c r="K19973" s="15">
        <f t="shared" si="1354"/>
        <v>1</v>
      </c>
      <c r="L19973" s="17">
        <f t="shared" si="1355"/>
        <v>1680</v>
      </c>
      <c r="M19973" s="5">
        <f t="shared" si="1357"/>
        <v>0</v>
      </c>
      <c r="N19973" s="15">
        <f t="shared" si="1356"/>
        <v>0</v>
      </c>
    </row>
    <row r="19974" spans="11:14" x14ac:dyDescent="0.2">
      <c r="K19974" s="15">
        <f t="shared" si="1354"/>
        <v>1</v>
      </c>
      <c r="L19974" s="17">
        <f t="shared" si="1355"/>
        <v>1680</v>
      </c>
      <c r="M19974" s="5">
        <f t="shared" si="1357"/>
        <v>0</v>
      </c>
      <c r="N19974" s="15">
        <f t="shared" si="1356"/>
        <v>0</v>
      </c>
    </row>
    <row r="19975" spans="11:14" x14ac:dyDescent="0.2">
      <c r="K19975" s="15">
        <f t="shared" si="1354"/>
        <v>1</v>
      </c>
      <c r="L19975" s="17">
        <f t="shared" si="1355"/>
        <v>1680</v>
      </c>
      <c r="M19975" s="5">
        <f t="shared" si="1357"/>
        <v>0</v>
      </c>
      <c r="N19975" s="15">
        <f t="shared" si="1356"/>
        <v>0</v>
      </c>
    </row>
    <row r="19976" spans="11:14" x14ac:dyDescent="0.2">
      <c r="K19976" s="15">
        <f t="shared" si="1354"/>
        <v>1</v>
      </c>
      <c r="L19976" s="17">
        <f t="shared" si="1355"/>
        <v>1680</v>
      </c>
      <c r="M19976" s="5">
        <f t="shared" si="1357"/>
        <v>0</v>
      </c>
      <c r="N19976" s="15">
        <f t="shared" si="1356"/>
        <v>0</v>
      </c>
    </row>
    <row r="19977" spans="11:14" x14ac:dyDescent="0.2">
      <c r="K19977" s="15">
        <f t="shared" si="1354"/>
        <v>1</v>
      </c>
      <c r="L19977" s="17">
        <f t="shared" si="1355"/>
        <v>1680</v>
      </c>
      <c r="M19977" s="5">
        <f t="shared" si="1357"/>
        <v>0</v>
      </c>
      <c r="N19977" s="15">
        <f t="shared" si="1356"/>
        <v>0</v>
      </c>
    </row>
    <row r="19978" spans="11:14" x14ac:dyDescent="0.2">
      <c r="K19978" s="15">
        <f t="shared" si="1354"/>
        <v>1</v>
      </c>
      <c r="L19978" s="17">
        <f t="shared" si="1355"/>
        <v>1680</v>
      </c>
      <c r="M19978" s="5">
        <f t="shared" si="1357"/>
        <v>0</v>
      </c>
      <c r="N19978" s="15">
        <f t="shared" si="1356"/>
        <v>0</v>
      </c>
    </row>
    <row r="19979" spans="11:14" x14ac:dyDescent="0.2">
      <c r="K19979" s="15">
        <f t="shared" si="1354"/>
        <v>1</v>
      </c>
      <c r="L19979" s="17">
        <f t="shared" si="1355"/>
        <v>1680</v>
      </c>
      <c r="M19979" s="5">
        <f t="shared" si="1357"/>
        <v>0</v>
      </c>
      <c r="N19979" s="15">
        <f t="shared" si="1356"/>
        <v>0</v>
      </c>
    </row>
    <row r="19980" spans="11:14" x14ac:dyDescent="0.2">
      <c r="K19980" s="15">
        <f t="shared" si="1354"/>
        <v>1</v>
      </c>
      <c r="L19980" s="17">
        <f t="shared" si="1355"/>
        <v>1680</v>
      </c>
      <c r="M19980" s="5">
        <f t="shared" si="1357"/>
        <v>0</v>
      </c>
      <c r="N19980" s="15">
        <f t="shared" si="1356"/>
        <v>0</v>
      </c>
    </row>
    <row r="19981" spans="11:14" x14ac:dyDescent="0.2">
      <c r="K19981" s="15">
        <f t="shared" si="1354"/>
        <v>1</v>
      </c>
      <c r="L19981" s="17">
        <f t="shared" si="1355"/>
        <v>1680</v>
      </c>
      <c r="M19981" s="5">
        <f t="shared" si="1357"/>
        <v>0</v>
      </c>
      <c r="N19981" s="15">
        <f t="shared" si="1356"/>
        <v>0</v>
      </c>
    </row>
    <row r="19982" spans="11:14" x14ac:dyDescent="0.2">
      <c r="K19982" s="15">
        <f t="shared" si="1354"/>
        <v>1</v>
      </c>
      <c r="L19982" s="17">
        <f t="shared" si="1355"/>
        <v>1680</v>
      </c>
      <c r="M19982" s="5">
        <f t="shared" si="1357"/>
        <v>0</v>
      </c>
      <c r="N19982" s="15">
        <f t="shared" si="1356"/>
        <v>0</v>
      </c>
    </row>
    <row r="19983" spans="11:14" x14ac:dyDescent="0.2">
      <c r="K19983" s="15">
        <f t="shared" si="1354"/>
        <v>1</v>
      </c>
      <c r="L19983" s="17">
        <f t="shared" si="1355"/>
        <v>1680</v>
      </c>
      <c r="M19983" s="5">
        <f t="shared" si="1357"/>
        <v>0</v>
      </c>
      <c r="N19983" s="15">
        <f t="shared" si="1356"/>
        <v>0</v>
      </c>
    </row>
    <row r="19984" spans="11:14" x14ac:dyDescent="0.2">
      <c r="K19984" s="15">
        <f t="shared" si="1354"/>
        <v>1</v>
      </c>
      <c r="L19984" s="17">
        <f t="shared" si="1355"/>
        <v>1680</v>
      </c>
      <c r="M19984" s="5">
        <f t="shared" si="1357"/>
        <v>0</v>
      </c>
      <c r="N19984" s="15">
        <f t="shared" si="1356"/>
        <v>0</v>
      </c>
    </row>
    <row r="19985" spans="11:14" x14ac:dyDescent="0.2">
      <c r="K19985" s="15">
        <f t="shared" si="1354"/>
        <v>1</v>
      </c>
      <c r="L19985" s="17">
        <f t="shared" si="1355"/>
        <v>1680</v>
      </c>
      <c r="M19985" s="5">
        <f t="shared" si="1357"/>
        <v>0</v>
      </c>
      <c r="N19985" s="15">
        <f t="shared" si="1356"/>
        <v>0</v>
      </c>
    </row>
    <row r="19986" spans="11:14" x14ac:dyDescent="0.2">
      <c r="K19986" s="15">
        <f t="shared" si="1354"/>
        <v>1</v>
      </c>
      <c r="L19986" s="17">
        <f t="shared" si="1355"/>
        <v>1680</v>
      </c>
      <c r="M19986" s="5">
        <f t="shared" si="1357"/>
        <v>0</v>
      </c>
      <c r="N19986" s="15">
        <f t="shared" si="1356"/>
        <v>0</v>
      </c>
    </row>
    <row r="19987" spans="11:14" x14ac:dyDescent="0.2">
      <c r="K19987" s="15">
        <f t="shared" si="1354"/>
        <v>1</v>
      </c>
      <c r="L19987" s="17">
        <f t="shared" si="1355"/>
        <v>1680</v>
      </c>
      <c r="M19987" s="5">
        <f t="shared" si="1357"/>
        <v>0</v>
      </c>
      <c r="N19987" s="15">
        <f t="shared" si="1356"/>
        <v>0</v>
      </c>
    </row>
    <row r="19988" spans="11:14" x14ac:dyDescent="0.2">
      <c r="K19988" s="15">
        <f t="shared" si="1354"/>
        <v>1</v>
      </c>
      <c r="L19988" s="17">
        <f t="shared" si="1355"/>
        <v>1680</v>
      </c>
      <c r="M19988" s="5">
        <f t="shared" si="1357"/>
        <v>0</v>
      </c>
      <c r="N19988" s="15">
        <f t="shared" si="1356"/>
        <v>0</v>
      </c>
    </row>
    <row r="19989" spans="11:14" x14ac:dyDescent="0.2">
      <c r="K19989" s="15">
        <f t="shared" si="1354"/>
        <v>1</v>
      </c>
      <c r="L19989" s="17">
        <f t="shared" si="1355"/>
        <v>1680</v>
      </c>
      <c r="M19989" s="5">
        <f t="shared" si="1357"/>
        <v>0</v>
      </c>
      <c r="N19989" s="15">
        <f t="shared" si="1356"/>
        <v>0</v>
      </c>
    </row>
    <row r="19990" spans="11:14" x14ac:dyDescent="0.2">
      <c r="K19990" s="15">
        <f t="shared" si="1354"/>
        <v>1</v>
      </c>
      <c r="L19990" s="17">
        <f t="shared" si="1355"/>
        <v>1680</v>
      </c>
      <c r="M19990" s="5">
        <f t="shared" si="1357"/>
        <v>0</v>
      </c>
      <c r="N19990" s="15">
        <f t="shared" si="1356"/>
        <v>0</v>
      </c>
    </row>
    <row r="19991" spans="11:14" x14ac:dyDescent="0.2">
      <c r="K19991" s="15">
        <f t="shared" si="1354"/>
        <v>1</v>
      </c>
      <c r="L19991" s="17">
        <f t="shared" si="1355"/>
        <v>1680</v>
      </c>
      <c r="M19991" s="5">
        <f t="shared" si="1357"/>
        <v>0</v>
      </c>
      <c r="N19991" s="15">
        <f t="shared" si="1356"/>
        <v>0</v>
      </c>
    </row>
    <row r="19992" spans="11:14" x14ac:dyDescent="0.2">
      <c r="K19992" s="15">
        <f t="shared" si="1354"/>
        <v>1</v>
      </c>
      <c r="L19992" s="17">
        <f t="shared" si="1355"/>
        <v>1680</v>
      </c>
      <c r="M19992" s="5">
        <f t="shared" si="1357"/>
        <v>0</v>
      </c>
      <c r="N19992" s="15">
        <f t="shared" si="1356"/>
        <v>0</v>
      </c>
    </row>
    <row r="19993" spans="11:14" x14ac:dyDescent="0.2">
      <c r="K19993" s="15">
        <f t="shared" si="1354"/>
        <v>1</v>
      </c>
      <c r="L19993" s="17">
        <f t="shared" si="1355"/>
        <v>1680</v>
      </c>
      <c r="M19993" s="5">
        <f t="shared" si="1357"/>
        <v>0</v>
      </c>
      <c r="N19993" s="15">
        <f t="shared" si="1356"/>
        <v>0</v>
      </c>
    </row>
    <row r="19994" spans="11:14" x14ac:dyDescent="0.2">
      <c r="K19994" s="15">
        <f t="shared" si="1354"/>
        <v>1</v>
      </c>
      <c r="L19994" s="17">
        <f t="shared" si="1355"/>
        <v>1680</v>
      </c>
      <c r="M19994" s="5">
        <f t="shared" si="1357"/>
        <v>0</v>
      </c>
      <c r="N19994" s="15">
        <f t="shared" si="1356"/>
        <v>0</v>
      </c>
    </row>
    <row r="19995" spans="11:14" x14ac:dyDescent="0.2">
      <c r="K19995" s="15">
        <f t="shared" si="1354"/>
        <v>1</v>
      </c>
      <c r="L19995" s="17">
        <f t="shared" si="1355"/>
        <v>1680</v>
      </c>
      <c r="M19995" s="5">
        <f t="shared" si="1357"/>
        <v>0</v>
      </c>
      <c r="N19995" s="15">
        <f t="shared" si="1356"/>
        <v>0</v>
      </c>
    </row>
    <row r="19996" spans="11:14" x14ac:dyDescent="0.2">
      <c r="K19996" s="15">
        <f t="shared" si="1354"/>
        <v>1</v>
      </c>
      <c r="L19996" s="17">
        <f t="shared" si="1355"/>
        <v>1680</v>
      </c>
      <c r="M19996" s="5">
        <f t="shared" si="1357"/>
        <v>0</v>
      </c>
      <c r="N19996" s="15">
        <f t="shared" si="1356"/>
        <v>0</v>
      </c>
    </row>
    <row r="19997" spans="11:14" x14ac:dyDescent="0.2">
      <c r="K19997" s="15">
        <f t="shared" si="1354"/>
        <v>1</v>
      </c>
      <c r="L19997" s="17">
        <f t="shared" si="1355"/>
        <v>1680</v>
      </c>
      <c r="M19997" s="5">
        <f t="shared" si="1357"/>
        <v>0</v>
      </c>
      <c r="N19997" s="15">
        <f t="shared" si="1356"/>
        <v>0</v>
      </c>
    </row>
    <row r="19998" spans="11:14" x14ac:dyDescent="0.2">
      <c r="K19998" s="15">
        <f t="shared" si="1354"/>
        <v>1</v>
      </c>
      <c r="L19998" s="17">
        <f t="shared" si="1355"/>
        <v>1680</v>
      </c>
      <c r="M19998" s="5">
        <f t="shared" si="1357"/>
        <v>0</v>
      </c>
      <c r="N19998" s="15">
        <f t="shared" si="1356"/>
        <v>0</v>
      </c>
    </row>
    <row r="19999" spans="11:14" x14ac:dyDescent="0.2">
      <c r="K19999" s="15">
        <f t="shared" si="1354"/>
        <v>1</v>
      </c>
      <c r="L19999" s="17">
        <f t="shared" si="1355"/>
        <v>1680</v>
      </c>
      <c r="M19999" s="5">
        <f t="shared" si="1357"/>
        <v>0</v>
      </c>
      <c r="N19999" s="15">
        <f t="shared" si="1356"/>
        <v>0</v>
      </c>
    </row>
    <row r="20000" spans="11:14" x14ac:dyDescent="0.2">
      <c r="K20000" s="15">
        <f t="shared" si="1354"/>
        <v>1</v>
      </c>
      <c r="L20000" s="17">
        <f t="shared" si="1355"/>
        <v>1680</v>
      </c>
      <c r="M20000" s="5">
        <f t="shared" si="1357"/>
        <v>0</v>
      </c>
      <c r="N20000" s="15">
        <f t="shared" si="1356"/>
        <v>0</v>
      </c>
    </row>
    <row r="20001" spans="11:14" x14ac:dyDescent="0.2">
      <c r="K20001" s="15">
        <f t="shared" si="1354"/>
        <v>1</v>
      </c>
      <c r="L20001" s="17">
        <f t="shared" si="1355"/>
        <v>1680</v>
      </c>
      <c r="M20001" s="5">
        <f t="shared" si="1357"/>
        <v>0</v>
      </c>
      <c r="N20001" s="15">
        <f t="shared" si="1356"/>
        <v>0</v>
      </c>
    </row>
    <row r="20002" spans="11:14" x14ac:dyDescent="0.2">
      <c r="K20002" s="15">
        <f t="shared" si="1354"/>
        <v>1</v>
      </c>
      <c r="L20002" s="17">
        <f t="shared" si="1355"/>
        <v>1680</v>
      </c>
      <c r="M20002" s="5">
        <f t="shared" si="1357"/>
        <v>0</v>
      </c>
      <c r="N20002" s="15">
        <f t="shared" si="1356"/>
        <v>0</v>
      </c>
    </row>
    <row r="20003" spans="11:14" x14ac:dyDescent="0.2">
      <c r="K20003" s="15">
        <f t="shared" si="1354"/>
        <v>1</v>
      </c>
      <c r="L20003" s="17">
        <f t="shared" si="1355"/>
        <v>1680</v>
      </c>
      <c r="M20003" s="5">
        <f t="shared" si="1357"/>
        <v>0</v>
      </c>
      <c r="N20003" s="15">
        <f t="shared" si="1356"/>
        <v>0</v>
      </c>
    </row>
    <row r="20004" spans="11:14" x14ac:dyDescent="0.2">
      <c r="K20004" s="15">
        <f t="shared" si="1354"/>
        <v>1</v>
      </c>
      <c r="L20004" s="17">
        <f t="shared" si="1355"/>
        <v>1680</v>
      </c>
      <c r="M20004" s="5">
        <f t="shared" si="1357"/>
        <v>0</v>
      </c>
      <c r="N20004" s="15">
        <f t="shared" si="1356"/>
        <v>0</v>
      </c>
    </row>
    <row r="20005" spans="11:14" x14ac:dyDescent="0.2">
      <c r="K20005" s="15">
        <f t="shared" si="1354"/>
        <v>1</v>
      </c>
      <c r="L20005" s="17">
        <f t="shared" si="1355"/>
        <v>1680</v>
      </c>
      <c r="M20005" s="5">
        <f t="shared" si="1357"/>
        <v>0</v>
      </c>
      <c r="N20005" s="15">
        <f t="shared" si="1356"/>
        <v>0</v>
      </c>
    </row>
    <row r="20006" spans="11:14" x14ac:dyDescent="0.2">
      <c r="K20006" s="15">
        <f t="shared" si="1354"/>
        <v>1</v>
      </c>
      <c r="L20006" s="17">
        <f t="shared" si="1355"/>
        <v>1680</v>
      </c>
      <c r="M20006" s="5">
        <f t="shared" si="1357"/>
        <v>0</v>
      </c>
      <c r="N20006" s="15">
        <f t="shared" si="1356"/>
        <v>0</v>
      </c>
    </row>
    <row r="20007" spans="11:14" x14ac:dyDescent="0.2">
      <c r="K20007" s="15">
        <f t="shared" si="1354"/>
        <v>1</v>
      </c>
      <c r="L20007" s="17">
        <f t="shared" si="1355"/>
        <v>1680</v>
      </c>
      <c r="M20007" s="5">
        <f t="shared" si="1357"/>
        <v>0</v>
      </c>
      <c r="N20007" s="15">
        <f t="shared" si="1356"/>
        <v>0</v>
      </c>
    </row>
    <row r="20008" spans="11:14" x14ac:dyDescent="0.2">
      <c r="K20008" s="15">
        <f t="shared" si="1354"/>
        <v>1</v>
      </c>
      <c r="L20008" s="17">
        <f t="shared" si="1355"/>
        <v>1680</v>
      </c>
      <c r="M20008" s="5">
        <f t="shared" si="1357"/>
        <v>0</v>
      </c>
      <c r="N20008" s="15">
        <f t="shared" si="1356"/>
        <v>0</v>
      </c>
    </row>
    <row r="20009" spans="11:14" x14ac:dyDescent="0.2">
      <c r="K20009" s="15">
        <f t="shared" si="1354"/>
        <v>1</v>
      </c>
      <c r="L20009" s="17">
        <f t="shared" si="1355"/>
        <v>1680</v>
      </c>
      <c r="M20009" s="5">
        <f t="shared" si="1357"/>
        <v>0</v>
      </c>
      <c r="N20009" s="15">
        <f t="shared" si="1356"/>
        <v>0</v>
      </c>
    </row>
    <row r="20010" spans="11:14" x14ac:dyDescent="0.2">
      <c r="K20010" s="15">
        <f t="shared" si="1354"/>
        <v>1</v>
      </c>
      <c r="L20010" s="17">
        <f t="shared" si="1355"/>
        <v>1680</v>
      </c>
      <c r="M20010" s="5">
        <f t="shared" si="1357"/>
        <v>0</v>
      </c>
      <c r="N20010" s="15">
        <f t="shared" si="1356"/>
        <v>0</v>
      </c>
    </row>
    <row r="20011" spans="11:14" x14ac:dyDescent="0.2">
      <c r="K20011" s="15">
        <f t="shared" si="1354"/>
        <v>1</v>
      </c>
      <c r="L20011" s="17">
        <f t="shared" si="1355"/>
        <v>1680</v>
      </c>
      <c r="M20011" s="5">
        <f t="shared" si="1357"/>
        <v>0</v>
      </c>
      <c r="N20011" s="15">
        <f t="shared" si="1356"/>
        <v>0</v>
      </c>
    </row>
    <row r="20012" spans="11:14" x14ac:dyDescent="0.2">
      <c r="K20012" s="15">
        <f t="shared" si="1354"/>
        <v>1</v>
      </c>
      <c r="L20012" s="17">
        <f t="shared" si="1355"/>
        <v>1680</v>
      </c>
      <c r="M20012" s="5">
        <f t="shared" si="1357"/>
        <v>0</v>
      </c>
      <c r="N20012" s="15">
        <f t="shared" si="1356"/>
        <v>0</v>
      </c>
    </row>
    <row r="20013" spans="11:14" x14ac:dyDescent="0.2">
      <c r="K20013" s="15">
        <f t="shared" si="1354"/>
        <v>1</v>
      </c>
      <c r="L20013" s="17">
        <f t="shared" si="1355"/>
        <v>1680</v>
      </c>
      <c r="M20013" s="5">
        <f t="shared" si="1357"/>
        <v>0</v>
      </c>
      <c r="N20013" s="15">
        <f t="shared" si="1356"/>
        <v>0</v>
      </c>
    </row>
    <row r="20014" spans="11:14" x14ac:dyDescent="0.2">
      <c r="K20014" s="15">
        <f t="shared" si="1354"/>
        <v>1</v>
      </c>
      <c r="L20014" s="17">
        <f t="shared" si="1355"/>
        <v>1680</v>
      </c>
      <c r="M20014" s="5">
        <f t="shared" si="1357"/>
        <v>0</v>
      </c>
      <c r="N20014" s="15">
        <f t="shared" si="1356"/>
        <v>0</v>
      </c>
    </row>
    <row r="20015" spans="11:14" x14ac:dyDescent="0.2">
      <c r="K20015" s="15">
        <f t="shared" si="1354"/>
        <v>1</v>
      </c>
      <c r="L20015" s="17">
        <f t="shared" si="1355"/>
        <v>1680</v>
      </c>
      <c r="M20015" s="5">
        <f t="shared" si="1357"/>
        <v>0</v>
      </c>
      <c r="N20015" s="15">
        <f t="shared" si="1356"/>
        <v>0</v>
      </c>
    </row>
    <row r="20016" spans="11:14" x14ac:dyDescent="0.2">
      <c r="K20016" s="15">
        <f t="shared" si="1354"/>
        <v>1</v>
      </c>
      <c r="L20016" s="17">
        <f t="shared" si="1355"/>
        <v>1680</v>
      </c>
      <c r="M20016" s="5">
        <f t="shared" si="1357"/>
        <v>0</v>
      </c>
      <c r="N20016" s="15">
        <f t="shared" si="1356"/>
        <v>0</v>
      </c>
    </row>
    <row r="20017" spans="11:14" x14ac:dyDescent="0.2">
      <c r="K20017" s="15">
        <f t="shared" si="1354"/>
        <v>1</v>
      </c>
      <c r="L20017" s="17">
        <f t="shared" si="1355"/>
        <v>1680</v>
      </c>
      <c r="M20017" s="5">
        <f t="shared" si="1357"/>
        <v>0</v>
      </c>
      <c r="N20017" s="15">
        <f t="shared" si="1356"/>
        <v>0</v>
      </c>
    </row>
    <row r="20018" spans="11:14" x14ac:dyDescent="0.2">
      <c r="K20018" s="15">
        <f t="shared" si="1354"/>
        <v>1</v>
      </c>
      <c r="L20018" s="17">
        <f t="shared" si="1355"/>
        <v>1680</v>
      </c>
      <c r="M20018" s="5">
        <f t="shared" si="1357"/>
        <v>0</v>
      </c>
      <c r="N20018" s="15">
        <f t="shared" si="1356"/>
        <v>0</v>
      </c>
    </row>
    <row r="20019" spans="11:14" x14ac:dyDescent="0.2">
      <c r="K20019" s="15">
        <f t="shared" si="1354"/>
        <v>1</v>
      </c>
      <c r="L20019" s="17">
        <f t="shared" si="1355"/>
        <v>1680</v>
      </c>
      <c r="M20019" s="5">
        <f t="shared" si="1357"/>
        <v>0</v>
      </c>
      <c r="N20019" s="15">
        <f t="shared" si="1356"/>
        <v>0</v>
      </c>
    </row>
    <row r="20020" spans="11:14" x14ac:dyDescent="0.2">
      <c r="K20020" s="15">
        <f t="shared" si="1354"/>
        <v>1</v>
      </c>
      <c r="L20020" s="17">
        <f t="shared" si="1355"/>
        <v>1680</v>
      </c>
      <c r="M20020" s="5">
        <f t="shared" si="1357"/>
        <v>0</v>
      </c>
      <c r="N20020" s="15">
        <f t="shared" si="1356"/>
        <v>0</v>
      </c>
    </row>
    <row r="20021" spans="11:14" x14ac:dyDescent="0.2">
      <c r="K20021" s="15">
        <f t="shared" si="1354"/>
        <v>1</v>
      </c>
      <c r="L20021" s="17">
        <f t="shared" si="1355"/>
        <v>1680</v>
      </c>
      <c r="M20021" s="5">
        <f t="shared" si="1357"/>
        <v>0</v>
      </c>
      <c r="N20021" s="15">
        <f t="shared" si="1356"/>
        <v>0</v>
      </c>
    </row>
    <row r="20022" spans="11:14" x14ac:dyDescent="0.2">
      <c r="K20022" s="15">
        <f t="shared" si="1354"/>
        <v>1</v>
      </c>
      <c r="L20022" s="17">
        <f t="shared" si="1355"/>
        <v>1680</v>
      </c>
      <c r="M20022" s="5">
        <f t="shared" si="1357"/>
        <v>0</v>
      </c>
      <c r="N20022" s="15">
        <f t="shared" si="1356"/>
        <v>0</v>
      </c>
    </row>
    <row r="20023" spans="11:14" x14ac:dyDescent="0.2">
      <c r="K20023" s="15">
        <f t="shared" si="1354"/>
        <v>1</v>
      </c>
      <c r="L20023" s="17">
        <f t="shared" si="1355"/>
        <v>1680</v>
      </c>
      <c r="M20023" s="5">
        <f t="shared" si="1357"/>
        <v>0</v>
      </c>
      <c r="N20023" s="15">
        <f t="shared" si="1356"/>
        <v>0</v>
      </c>
    </row>
    <row r="20024" spans="11:14" x14ac:dyDescent="0.2">
      <c r="K20024" s="15">
        <f t="shared" si="1354"/>
        <v>1</v>
      </c>
      <c r="L20024" s="17">
        <f t="shared" si="1355"/>
        <v>1680</v>
      </c>
      <c r="M20024" s="5">
        <f t="shared" si="1357"/>
        <v>0</v>
      </c>
      <c r="N20024" s="15">
        <f t="shared" si="1356"/>
        <v>0</v>
      </c>
    </row>
    <row r="20025" spans="11:14" x14ac:dyDescent="0.2">
      <c r="K20025" s="15">
        <f t="shared" si="1354"/>
        <v>1</v>
      </c>
      <c r="L20025" s="17">
        <f t="shared" si="1355"/>
        <v>1680</v>
      </c>
      <c r="M20025" s="5">
        <f t="shared" si="1357"/>
        <v>0</v>
      </c>
      <c r="N20025" s="15">
        <f t="shared" si="1356"/>
        <v>0</v>
      </c>
    </row>
    <row r="20026" spans="11:14" x14ac:dyDescent="0.2">
      <c r="K20026" s="15">
        <f t="shared" si="1354"/>
        <v>1</v>
      </c>
      <c r="L20026" s="17">
        <f t="shared" si="1355"/>
        <v>1680</v>
      </c>
      <c r="M20026" s="5">
        <f t="shared" si="1357"/>
        <v>0</v>
      </c>
      <c r="N20026" s="15">
        <f t="shared" si="1356"/>
        <v>0</v>
      </c>
    </row>
    <row r="20027" spans="11:14" x14ac:dyDescent="0.2">
      <c r="K20027" s="15">
        <f t="shared" si="1354"/>
        <v>1</v>
      </c>
      <c r="L20027" s="17">
        <f t="shared" si="1355"/>
        <v>1680</v>
      </c>
      <c r="M20027" s="5">
        <f t="shared" si="1357"/>
        <v>0</v>
      </c>
      <c r="N20027" s="15">
        <f t="shared" si="1356"/>
        <v>0</v>
      </c>
    </row>
    <row r="20028" spans="11:14" x14ac:dyDescent="0.2">
      <c r="K20028" s="15">
        <f t="shared" si="1354"/>
        <v>1</v>
      </c>
      <c r="L20028" s="17">
        <f t="shared" si="1355"/>
        <v>1680</v>
      </c>
      <c r="M20028" s="5">
        <f t="shared" si="1357"/>
        <v>0</v>
      </c>
      <c r="N20028" s="15">
        <f t="shared" si="1356"/>
        <v>0</v>
      </c>
    </row>
    <row r="20029" spans="11:14" x14ac:dyDescent="0.2">
      <c r="K20029" s="15">
        <f t="shared" si="1354"/>
        <v>1</v>
      </c>
      <c r="L20029" s="17">
        <f t="shared" si="1355"/>
        <v>1680</v>
      </c>
      <c r="M20029" s="5">
        <f t="shared" si="1357"/>
        <v>0</v>
      </c>
      <c r="N20029" s="15">
        <f t="shared" si="1356"/>
        <v>0</v>
      </c>
    </row>
    <row r="20030" spans="11:14" x14ac:dyDescent="0.2">
      <c r="K20030" s="15">
        <f t="shared" si="1354"/>
        <v>1</v>
      </c>
      <c r="L20030" s="17">
        <f t="shared" si="1355"/>
        <v>1680</v>
      </c>
      <c r="M20030" s="5">
        <f t="shared" si="1357"/>
        <v>0</v>
      </c>
      <c r="N20030" s="15">
        <f t="shared" si="1356"/>
        <v>0</v>
      </c>
    </row>
    <row r="20031" spans="11:14" x14ac:dyDescent="0.2">
      <c r="K20031" s="15">
        <f t="shared" si="1354"/>
        <v>1</v>
      </c>
      <c r="L20031" s="17">
        <f t="shared" si="1355"/>
        <v>1680</v>
      </c>
      <c r="M20031" s="5">
        <f t="shared" si="1357"/>
        <v>0</v>
      </c>
      <c r="N20031" s="15">
        <f t="shared" si="1356"/>
        <v>0</v>
      </c>
    </row>
    <row r="20032" spans="11:14" x14ac:dyDescent="0.2">
      <c r="K20032" s="15">
        <f t="shared" si="1354"/>
        <v>1</v>
      </c>
      <c r="L20032" s="17">
        <f t="shared" si="1355"/>
        <v>1680</v>
      </c>
      <c r="M20032" s="5">
        <f t="shared" si="1357"/>
        <v>0</v>
      </c>
      <c r="N20032" s="15">
        <f t="shared" si="1356"/>
        <v>0</v>
      </c>
    </row>
    <row r="20033" spans="11:14" x14ac:dyDescent="0.2">
      <c r="K20033" s="15">
        <f t="shared" si="1354"/>
        <v>1</v>
      </c>
      <c r="L20033" s="17">
        <f t="shared" si="1355"/>
        <v>1680</v>
      </c>
      <c r="M20033" s="5">
        <f t="shared" si="1357"/>
        <v>0</v>
      </c>
      <c r="N20033" s="15">
        <f t="shared" si="1356"/>
        <v>0</v>
      </c>
    </row>
    <row r="20034" spans="11:14" x14ac:dyDescent="0.2">
      <c r="K20034" s="15">
        <f t="shared" ref="K20034:K20097" si="1358">DATE(YEAR(E20034),MONTH(E20034),1)</f>
        <v>1</v>
      </c>
      <c r="L20034" s="17">
        <f t="shared" ref="L20034:L20097" si="1359">ROUND(($B$3-K20034)/365.25*12,0)</f>
        <v>1680</v>
      </c>
      <c r="M20034" s="5">
        <f t="shared" si="1357"/>
        <v>0</v>
      </c>
      <c r="N20034" s="15">
        <f t="shared" ref="N20034:N20097" si="1360">EDATE(E20034,D20034)</f>
        <v>0</v>
      </c>
    </row>
    <row r="20035" spans="11:14" x14ac:dyDescent="0.2">
      <c r="K20035" s="15">
        <f t="shared" si="1358"/>
        <v>1</v>
      </c>
      <c r="L20035" s="17">
        <f t="shared" si="1359"/>
        <v>1680</v>
      </c>
      <c r="M20035" s="5">
        <f t="shared" ref="M20035:M20098" si="1361">ROUND((N20035-K20035)/365.25*12,0)</f>
        <v>0</v>
      </c>
      <c r="N20035" s="15">
        <f t="shared" si="1360"/>
        <v>0</v>
      </c>
    </row>
    <row r="20036" spans="11:14" x14ac:dyDescent="0.2">
      <c r="K20036" s="15">
        <f t="shared" si="1358"/>
        <v>1</v>
      </c>
      <c r="L20036" s="17">
        <f t="shared" si="1359"/>
        <v>1680</v>
      </c>
      <c r="M20036" s="5">
        <f t="shared" si="1361"/>
        <v>0</v>
      </c>
      <c r="N20036" s="15">
        <f t="shared" si="1360"/>
        <v>0</v>
      </c>
    </row>
    <row r="20037" spans="11:14" x14ac:dyDescent="0.2">
      <c r="K20037" s="15">
        <f t="shared" si="1358"/>
        <v>1</v>
      </c>
      <c r="L20037" s="17">
        <f t="shared" si="1359"/>
        <v>1680</v>
      </c>
      <c r="M20037" s="5">
        <f t="shared" si="1361"/>
        <v>0</v>
      </c>
      <c r="N20037" s="15">
        <f t="shared" si="1360"/>
        <v>0</v>
      </c>
    </row>
    <row r="20038" spans="11:14" x14ac:dyDescent="0.2">
      <c r="K20038" s="15">
        <f t="shared" si="1358"/>
        <v>1</v>
      </c>
      <c r="L20038" s="17">
        <f t="shared" si="1359"/>
        <v>1680</v>
      </c>
      <c r="M20038" s="5">
        <f t="shared" si="1361"/>
        <v>0</v>
      </c>
      <c r="N20038" s="15">
        <f t="shared" si="1360"/>
        <v>0</v>
      </c>
    </row>
    <row r="20039" spans="11:14" x14ac:dyDescent="0.2">
      <c r="K20039" s="15">
        <f t="shared" si="1358"/>
        <v>1</v>
      </c>
      <c r="L20039" s="17">
        <f t="shared" si="1359"/>
        <v>1680</v>
      </c>
      <c r="M20039" s="5">
        <f t="shared" si="1361"/>
        <v>0</v>
      </c>
      <c r="N20039" s="15">
        <f t="shared" si="1360"/>
        <v>0</v>
      </c>
    </row>
    <row r="20040" spans="11:14" x14ac:dyDescent="0.2">
      <c r="K20040" s="15">
        <f t="shared" si="1358"/>
        <v>1</v>
      </c>
      <c r="L20040" s="17">
        <f t="shared" si="1359"/>
        <v>1680</v>
      </c>
      <c r="M20040" s="5">
        <f t="shared" si="1361"/>
        <v>0</v>
      </c>
      <c r="N20040" s="15">
        <f t="shared" si="1360"/>
        <v>0</v>
      </c>
    </row>
    <row r="20041" spans="11:14" x14ac:dyDescent="0.2">
      <c r="K20041" s="15">
        <f t="shared" si="1358"/>
        <v>1</v>
      </c>
      <c r="L20041" s="17">
        <f t="shared" si="1359"/>
        <v>1680</v>
      </c>
      <c r="M20041" s="5">
        <f t="shared" si="1361"/>
        <v>0</v>
      </c>
      <c r="N20041" s="15">
        <f t="shared" si="1360"/>
        <v>0</v>
      </c>
    </row>
    <row r="20042" spans="11:14" x14ac:dyDescent="0.2">
      <c r="K20042" s="15">
        <f t="shared" si="1358"/>
        <v>1</v>
      </c>
      <c r="L20042" s="17">
        <f t="shared" si="1359"/>
        <v>1680</v>
      </c>
      <c r="M20042" s="5">
        <f t="shared" si="1361"/>
        <v>0</v>
      </c>
      <c r="N20042" s="15">
        <f t="shared" si="1360"/>
        <v>0</v>
      </c>
    </row>
    <row r="20043" spans="11:14" x14ac:dyDescent="0.2">
      <c r="K20043" s="15">
        <f t="shared" si="1358"/>
        <v>1</v>
      </c>
      <c r="L20043" s="17">
        <f t="shared" si="1359"/>
        <v>1680</v>
      </c>
      <c r="M20043" s="5">
        <f t="shared" si="1361"/>
        <v>0</v>
      </c>
      <c r="N20043" s="15">
        <f t="shared" si="1360"/>
        <v>0</v>
      </c>
    </row>
    <row r="20044" spans="11:14" x14ac:dyDescent="0.2">
      <c r="K20044" s="15">
        <f t="shared" si="1358"/>
        <v>1</v>
      </c>
      <c r="L20044" s="17">
        <f t="shared" si="1359"/>
        <v>1680</v>
      </c>
      <c r="M20044" s="5">
        <f t="shared" si="1361"/>
        <v>0</v>
      </c>
      <c r="N20044" s="15">
        <f t="shared" si="1360"/>
        <v>0</v>
      </c>
    </row>
    <row r="20045" spans="11:14" x14ac:dyDescent="0.2">
      <c r="K20045" s="15">
        <f t="shared" si="1358"/>
        <v>1</v>
      </c>
      <c r="L20045" s="17">
        <f t="shared" si="1359"/>
        <v>1680</v>
      </c>
      <c r="M20045" s="5">
        <f t="shared" si="1361"/>
        <v>0</v>
      </c>
      <c r="N20045" s="15">
        <f t="shared" si="1360"/>
        <v>0</v>
      </c>
    </row>
    <row r="20046" spans="11:14" x14ac:dyDescent="0.2">
      <c r="K20046" s="15">
        <f t="shared" si="1358"/>
        <v>1</v>
      </c>
      <c r="L20046" s="17">
        <f t="shared" si="1359"/>
        <v>1680</v>
      </c>
      <c r="M20046" s="5">
        <f t="shared" si="1361"/>
        <v>0</v>
      </c>
      <c r="N20046" s="15">
        <f t="shared" si="1360"/>
        <v>0</v>
      </c>
    </row>
    <row r="20047" spans="11:14" x14ac:dyDescent="0.2">
      <c r="K20047" s="15">
        <f t="shared" si="1358"/>
        <v>1</v>
      </c>
      <c r="L20047" s="17">
        <f t="shared" si="1359"/>
        <v>1680</v>
      </c>
      <c r="M20047" s="5">
        <f t="shared" si="1361"/>
        <v>0</v>
      </c>
      <c r="N20047" s="15">
        <f t="shared" si="1360"/>
        <v>0</v>
      </c>
    </row>
    <row r="20048" spans="11:14" x14ac:dyDescent="0.2">
      <c r="K20048" s="15">
        <f t="shared" si="1358"/>
        <v>1</v>
      </c>
      <c r="L20048" s="17">
        <f t="shared" si="1359"/>
        <v>1680</v>
      </c>
      <c r="M20048" s="5">
        <f t="shared" si="1361"/>
        <v>0</v>
      </c>
      <c r="N20048" s="15">
        <f t="shared" si="1360"/>
        <v>0</v>
      </c>
    </row>
    <row r="20049" spans="11:14" x14ac:dyDescent="0.2">
      <c r="K20049" s="15">
        <f t="shared" si="1358"/>
        <v>1</v>
      </c>
      <c r="L20049" s="17">
        <f t="shared" si="1359"/>
        <v>1680</v>
      </c>
      <c r="M20049" s="5">
        <f t="shared" si="1361"/>
        <v>0</v>
      </c>
      <c r="N20049" s="15">
        <f t="shared" si="1360"/>
        <v>0</v>
      </c>
    </row>
    <row r="20050" spans="11:14" x14ac:dyDescent="0.2">
      <c r="K20050" s="15">
        <f t="shared" si="1358"/>
        <v>1</v>
      </c>
      <c r="L20050" s="17">
        <f t="shared" si="1359"/>
        <v>1680</v>
      </c>
      <c r="M20050" s="5">
        <f t="shared" si="1361"/>
        <v>0</v>
      </c>
      <c r="N20050" s="15">
        <f t="shared" si="1360"/>
        <v>0</v>
      </c>
    </row>
    <row r="20051" spans="11:14" x14ac:dyDescent="0.2">
      <c r="K20051" s="15">
        <f t="shared" si="1358"/>
        <v>1</v>
      </c>
      <c r="L20051" s="17">
        <f t="shared" si="1359"/>
        <v>1680</v>
      </c>
      <c r="M20051" s="5">
        <f t="shared" si="1361"/>
        <v>0</v>
      </c>
      <c r="N20051" s="15">
        <f t="shared" si="1360"/>
        <v>0</v>
      </c>
    </row>
    <row r="20052" spans="11:14" x14ac:dyDescent="0.2">
      <c r="K20052" s="15">
        <f t="shared" si="1358"/>
        <v>1</v>
      </c>
      <c r="L20052" s="17">
        <f t="shared" si="1359"/>
        <v>1680</v>
      </c>
      <c r="M20052" s="5">
        <f t="shared" si="1361"/>
        <v>0</v>
      </c>
      <c r="N20052" s="15">
        <f t="shared" si="1360"/>
        <v>0</v>
      </c>
    </row>
    <row r="20053" spans="11:14" x14ac:dyDescent="0.2">
      <c r="K20053" s="15">
        <f t="shared" si="1358"/>
        <v>1</v>
      </c>
      <c r="L20053" s="17">
        <f t="shared" si="1359"/>
        <v>1680</v>
      </c>
      <c r="M20053" s="5">
        <f t="shared" si="1361"/>
        <v>0</v>
      </c>
      <c r="N20053" s="15">
        <f t="shared" si="1360"/>
        <v>0</v>
      </c>
    </row>
    <row r="20054" spans="11:14" x14ac:dyDescent="0.2">
      <c r="K20054" s="15">
        <f t="shared" si="1358"/>
        <v>1</v>
      </c>
      <c r="L20054" s="17">
        <f t="shared" si="1359"/>
        <v>1680</v>
      </c>
      <c r="M20054" s="5">
        <f t="shared" si="1361"/>
        <v>0</v>
      </c>
      <c r="N20054" s="15">
        <f t="shared" si="1360"/>
        <v>0</v>
      </c>
    </row>
    <row r="20055" spans="11:14" x14ac:dyDescent="0.2">
      <c r="K20055" s="15">
        <f t="shared" si="1358"/>
        <v>1</v>
      </c>
      <c r="L20055" s="17">
        <f t="shared" si="1359"/>
        <v>1680</v>
      </c>
      <c r="M20055" s="5">
        <f t="shared" si="1361"/>
        <v>0</v>
      </c>
      <c r="N20055" s="15">
        <f t="shared" si="1360"/>
        <v>0</v>
      </c>
    </row>
    <row r="20056" spans="11:14" x14ac:dyDescent="0.2">
      <c r="K20056" s="15">
        <f t="shared" si="1358"/>
        <v>1</v>
      </c>
      <c r="L20056" s="17">
        <f t="shared" si="1359"/>
        <v>1680</v>
      </c>
      <c r="M20056" s="5">
        <f t="shared" si="1361"/>
        <v>0</v>
      </c>
      <c r="N20056" s="15">
        <f t="shared" si="1360"/>
        <v>0</v>
      </c>
    </row>
    <row r="20057" spans="11:14" x14ac:dyDescent="0.2">
      <c r="K20057" s="15">
        <f t="shared" si="1358"/>
        <v>1</v>
      </c>
      <c r="L20057" s="17">
        <f t="shared" si="1359"/>
        <v>1680</v>
      </c>
      <c r="M20057" s="5">
        <f t="shared" si="1361"/>
        <v>0</v>
      </c>
      <c r="N20057" s="15">
        <f t="shared" si="1360"/>
        <v>0</v>
      </c>
    </row>
    <row r="20058" spans="11:14" x14ac:dyDescent="0.2">
      <c r="K20058" s="15">
        <f t="shared" si="1358"/>
        <v>1</v>
      </c>
      <c r="L20058" s="17">
        <f t="shared" si="1359"/>
        <v>1680</v>
      </c>
      <c r="M20058" s="5">
        <f t="shared" si="1361"/>
        <v>0</v>
      </c>
      <c r="N20058" s="15">
        <f t="shared" si="1360"/>
        <v>0</v>
      </c>
    </row>
    <row r="20059" spans="11:14" x14ac:dyDescent="0.2">
      <c r="K20059" s="15">
        <f t="shared" si="1358"/>
        <v>1</v>
      </c>
      <c r="L20059" s="17">
        <f t="shared" si="1359"/>
        <v>1680</v>
      </c>
      <c r="M20059" s="5">
        <f t="shared" si="1361"/>
        <v>0</v>
      </c>
      <c r="N20059" s="15">
        <f t="shared" si="1360"/>
        <v>0</v>
      </c>
    </row>
    <row r="20060" spans="11:14" x14ac:dyDescent="0.2">
      <c r="K20060" s="15">
        <f t="shared" si="1358"/>
        <v>1</v>
      </c>
      <c r="L20060" s="17">
        <f t="shared" si="1359"/>
        <v>1680</v>
      </c>
      <c r="M20060" s="5">
        <f t="shared" si="1361"/>
        <v>0</v>
      </c>
      <c r="N20060" s="15">
        <f t="shared" si="1360"/>
        <v>0</v>
      </c>
    </row>
    <row r="20061" spans="11:14" x14ac:dyDescent="0.2">
      <c r="K20061" s="15">
        <f t="shared" si="1358"/>
        <v>1</v>
      </c>
      <c r="L20061" s="17">
        <f t="shared" si="1359"/>
        <v>1680</v>
      </c>
      <c r="M20061" s="5">
        <f t="shared" si="1361"/>
        <v>0</v>
      </c>
      <c r="N20061" s="15">
        <f t="shared" si="1360"/>
        <v>0</v>
      </c>
    </row>
    <row r="20062" spans="11:14" x14ac:dyDescent="0.2">
      <c r="K20062" s="15">
        <f t="shared" si="1358"/>
        <v>1</v>
      </c>
      <c r="L20062" s="17">
        <f t="shared" si="1359"/>
        <v>1680</v>
      </c>
      <c r="M20062" s="5">
        <f t="shared" si="1361"/>
        <v>0</v>
      </c>
      <c r="N20062" s="15">
        <f t="shared" si="1360"/>
        <v>0</v>
      </c>
    </row>
    <row r="20063" spans="11:14" x14ac:dyDescent="0.2">
      <c r="K20063" s="15">
        <f t="shared" si="1358"/>
        <v>1</v>
      </c>
      <c r="L20063" s="17">
        <f t="shared" si="1359"/>
        <v>1680</v>
      </c>
      <c r="M20063" s="5">
        <f t="shared" si="1361"/>
        <v>0</v>
      </c>
      <c r="N20063" s="15">
        <f t="shared" si="1360"/>
        <v>0</v>
      </c>
    </row>
    <row r="20064" spans="11:14" x14ac:dyDescent="0.2">
      <c r="K20064" s="15">
        <f t="shared" si="1358"/>
        <v>1</v>
      </c>
      <c r="L20064" s="17">
        <f t="shared" si="1359"/>
        <v>1680</v>
      </c>
      <c r="M20064" s="5">
        <f t="shared" si="1361"/>
        <v>0</v>
      </c>
      <c r="N20064" s="15">
        <f t="shared" si="1360"/>
        <v>0</v>
      </c>
    </row>
    <row r="20065" spans="11:14" x14ac:dyDescent="0.2">
      <c r="K20065" s="15">
        <f t="shared" si="1358"/>
        <v>1</v>
      </c>
      <c r="L20065" s="17">
        <f t="shared" si="1359"/>
        <v>1680</v>
      </c>
      <c r="M20065" s="5">
        <f t="shared" si="1361"/>
        <v>0</v>
      </c>
      <c r="N20065" s="15">
        <f t="shared" si="1360"/>
        <v>0</v>
      </c>
    </row>
    <row r="20066" spans="11:14" x14ac:dyDescent="0.2">
      <c r="K20066" s="15">
        <f t="shared" si="1358"/>
        <v>1</v>
      </c>
      <c r="L20066" s="17">
        <f t="shared" si="1359"/>
        <v>1680</v>
      </c>
      <c r="M20066" s="5">
        <f t="shared" si="1361"/>
        <v>0</v>
      </c>
      <c r="N20066" s="15">
        <f t="shared" si="1360"/>
        <v>0</v>
      </c>
    </row>
    <row r="20067" spans="11:14" x14ac:dyDescent="0.2">
      <c r="K20067" s="15">
        <f t="shared" si="1358"/>
        <v>1</v>
      </c>
      <c r="L20067" s="17">
        <f t="shared" si="1359"/>
        <v>1680</v>
      </c>
      <c r="M20067" s="5">
        <f t="shared" si="1361"/>
        <v>0</v>
      </c>
      <c r="N20067" s="15">
        <f t="shared" si="1360"/>
        <v>0</v>
      </c>
    </row>
    <row r="20068" spans="11:14" x14ac:dyDescent="0.2">
      <c r="K20068" s="15">
        <f t="shared" si="1358"/>
        <v>1</v>
      </c>
      <c r="L20068" s="17">
        <f t="shared" si="1359"/>
        <v>1680</v>
      </c>
      <c r="M20068" s="5">
        <f t="shared" si="1361"/>
        <v>0</v>
      </c>
      <c r="N20068" s="15">
        <f t="shared" si="1360"/>
        <v>0</v>
      </c>
    </row>
    <row r="20069" spans="11:14" x14ac:dyDescent="0.2">
      <c r="K20069" s="15">
        <f t="shared" si="1358"/>
        <v>1</v>
      </c>
      <c r="L20069" s="17">
        <f t="shared" si="1359"/>
        <v>1680</v>
      </c>
      <c r="M20069" s="5">
        <f t="shared" si="1361"/>
        <v>0</v>
      </c>
      <c r="N20069" s="15">
        <f t="shared" si="1360"/>
        <v>0</v>
      </c>
    </row>
    <row r="20070" spans="11:14" x14ac:dyDescent="0.2">
      <c r="K20070" s="15">
        <f t="shared" si="1358"/>
        <v>1</v>
      </c>
      <c r="L20070" s="17">
        <f t="shared" si="1359"/>
        <v>1680</v>
      </c>
      <c r="M20070" s="5">
        <f t="shared" si="1361"/>
        <v>0</v>
      </c>
      <c r="N20070" s="15">
        <f t="shared" si="1360"/>
        <v>0</v>
      </c>
    </row>
    <row r="20071" spans="11:14" x14ac:dyDescent="0.2">
      <c r="K20071" s="15">
        <f t="shared" si="1358"/>
        <v>1</v>
      </c>
      <c r="L20071" s="17">
        <f t="shared" si="1359"/>
        <v>1680</v>
      </c>
      <c r="M20071" s="5">
        <f t="shared" si="1361"/>
        <v>0</v>
      </c>
      <c r="N20071" s="15">
        <f t="shared" si="1360"/>
        <v>0</v>
      </c>
    </row>
    <row r="20072" spans="11:14" x14ac:dyDescent="0.2">
      <c r="K20072" s="15">
        <f t="shared" si="1358"/>
        <v>1</v>
      </c>
      <c r="L20072" s="17">
        <f t="shared" si="1359"/>
        <v>1680</v>
      </c>
      <c r="M20072" s="5">
        <f t="shared" si="1361"/>
        <v>0</v>
      </c>
      <c r="N20072" s="15">
        <f t="shared" si="1360"/>
        <v>0</v>
      </c>
    </row>
    <row r="20073" spans="11:14" x14ac:dyDescent="0.2">
      <c r="K20073" s="15">
        <f t="shared" si="1358"/>
        <v>1</v>
      </c>
      <c r="L20073" s="17">
        <f t="shared" si="1359"/>
        <v>1680</v>
      </c>
      <c r="M20073" s="5">
        <f t="shared" si="1361"/>
        <v>0</v>
      </c>
      <c r="N20073" s="15">
        <f t="shared" si="1360"/>
        <v>0</v>
      </c>
    </row>
    <row r="20074" spans="11:14" x14ac:dyDescent="0.2">
      <c r="K20074" s="15">
        <f t="shared" si="1358"/>
        <v>1</v>
      </c>
      <c r="L20074" s="17">
        <f t="shared" si="1359"/>
        <v>1680</v>
      </c>
      <c r="M20074" s="5">
        <f t="shared" si="1361"/>
        <v>0</v>
      </c>
      <c r="N20074" s="15">
        <f t="shared" si="1360"/>
        <v>0</v>
      </c>
    </row>
    <row r="20075" spans="11:14" x14ac:dyDescent="0.2">
      <c r="K20075" s="15">
        <f t="shared" si="1358"/>
        <v>1</v>
      </c>
      <c r="L20075" s="17">
        <f t="shared" si="1359"/>
        <v>1680</v>
      </c>
      <c r="M20075" s="5">
        <f t="shared" si="1361"/>
        <v>0</v>
      </c>
      <c r="N20075" s="15">
        <f t="shared" si="1360"/>
        <v>0</v>
      </c>
    </row>
    <row r="20076" spans="11:14" x14ac:dyDescent="0.2">
      <c r="K20076" s="15">
        <f t="shared" si="1358"/>
        <v>1</v>
      </c>
      <c r="L20076" s="17">
        <f t="shared" si="1359"/>
        <v>1680</v>
      </c>
      <c r="M20076" s="5">
        <f t="shared" si="1361"/>
        <v>0</v>
      </c>
      <c r="N20076" s="15">
        <f t="shared" si="1360"/>
        <v>0</v>
      </c>
    </row>
    <row r="20077" spans="11:14" x14ac:dyDescent="0.2">
      <c r="K20077" s="15">
        <f t="shared" si="1358"/>
        <v>1</v>
      </c>
      <c r="L20077" s="17">
        <f t="shared" si="1359"/>
        <v>1680</v>
      </c>
      <c r="M20077" s="5">
        <f t="shared" si="1361"/>
        <v>0</v>
      </c>
      <c r="N20077" s="15">
        <f t="shared" si="1360"/>
        <v>0</v>
      </c>
    </row>
    <row r="20078" spans="11:14" x14ac:dyDescent="0.2">
      <c r="K20078" s="15">
        <f t="shared" si="1358"/>
        <v>1</v>
      </c>
      <c r="L20078" s="17">
        <f t="shared" si="1359"/>
        <v>1680</v>
      </c>
      <c r="M20078" s="5">
        <f t="shared" si="1361"/>
        <v>0</v>
      </c>
      <c r="N20078" s="15">
        <f t="shared" si="1360"/>
        <v>0</v>
      </c>
    </row>
    <row r="20079" spans="11:14" x14ac:dyDescent="0.2">
      <c r="K20079" s="15">
        <f t="shared" si="1358"/>
        <v>1</v>
      </c>
      <c r="L20079" s="17">
        <f t="shared" si="1359"/>
        <v>1680</v>
      </c>
      <c r="M20079" s="5">
        <f t="shared" si="1361"/>
        <v>0</v>
      </c>
      <c r="N20079" s="15">
        <f t="shared" si="1360"/>
        <v>0</v>
      </c>
    </row>
    <row r="20080" spans="11:14" x14ac:dyDescent="0.2">
      <c r="K20080" s="15">
        <f t="shared" si="1358"/>
        <v>1</v>
      </c>
      <c r="L20080" s="17">
        <f t="shared" si="1359"/>
        <v>1680</v>
      </c>
      <c r="M20080" s="5">
        <f t="shared" si="1361"/>
        <v>0</v>
      </c>
      <c r="N20080" s="15">
        <f t="shared" si="1360"/>
        <v>0</v>
      </c>
    </row>
    <row r="20081" spans="11:14" x14ac:dyDescent="0.2">
      <c r="K20081" s="15">
        <f t="shared" si="1358"/>
        <v>1</v>
      </c>
      <c r="L20081" s="17">
        <f t="shared" si="1359"/>
        <v>1680</v>
      </c>
      <c r="M20081" s="5">
        <f t="shared" si="1361"/>
        <v>0</v>
      </c>
      <c r="N20081" s="15">
        <f t="shared" si="1360"/>
        <v>0</v>
      </c>
    </row>
    <row r="20082" spans="11:14" x14ac:dyDescent="0.2">
      <c r="K20082" s="15">
        <f t="shared" si="1358"/>
        <v>1</v>
      </c>
      <c r="L20082" s="17">
        <f t="shared" si="1359"/>
        <v>1680</v>
      </c>
      <c r="M20082" s="5">
        <f t="shared" si="1361"/>
        <v>0</v>
      </c>
      <c r="N20082" s="15">
        <f t="shared" si="1360"/>
        <v>0</v>
      </c>
    </row>
    <row r="20083" spans="11:14" x14ac:dyDescent="0.2">
      <c r="K20083" s="15">
        <f t="shared" si="1358"/>
        <v>1</v>
      </c>
      <c r="L20083" s="17">
        <f t="shared" si="1359"/>
        <v>1680</v>
      </c>
      <c r="M20083" s="5">
        <f t="shared" si="1361"/>
        <v>0</v>
      </c>
      <c r="N20083" s="15">
        <f t="shared" si="1360"/>
        <v>0</v>
      </c>
    </row>
    <row r="20084" spans="11:14" x14ac:dyDescent="0.2">
      <c r="K20084" s="15">
        <f t="shared" si="1358"/>
        <v>1</v>
      </c>
      <c r="L20084" s="17">
        <f t="shared" si="1359"/>
        <v>1680</v>
      </c>
      <c r="M20084" s="5">
        <f t="shared" si="1361"/>
        <v>0</v>
      </c>
      <c r="N20084" s="15">
        <f t="shared" si="1360"/>
        <v>0</v>
      </c>
    </row>
    <row r="20085" spans="11:14" x14ac:dyDescent="0.2">
      <c r="K20085" s="15">
        <f t="shared" si="1358"/>
        <v>1</v>
      </c>
      <c r="L20085" s="17">
        <f t="shared" si="1359"/>
        <v>1680</v>
      </c>
      <c r="M20085" s="5">
        <f t="shared" si="1361"/>
        <v>0</v>
      </c>
      <c r="N20085" s="15">
        <f t="shared" si="1360"/>
        <v>0</v>
      </c>
    </row>
    <row r="20086" spans="11:14" x14ac:dyDescent="0.2">
      <c r="K20086" s="15">
        <f t="shared" si="1358"/>
        <v>1</v>
      </c>
      <c r="L20086" s="17">
        <f t="shared" si="1359"/>
        <v>1680</v>
      </c>
      <c r="M20086" s="5">
        <f t="shared" si="1361"/>
        <v>0</v>
      </c>
      <c r="N20086" s="15">
        <f t="shared" si="1360"/>
        <v>0</v>
      </c>
    </row>
    <row r="20087" spans="11:14" x14ac:dyDescent="0.2">
      <c r="K20087" s="15">
        <f t="shared" si="1358"/>
        <v>1</v>
      </c>
      <c r="L20087" s="17">
        <f t="shared" si="1359"/>
        <v>1680</v>
      </c>
      <c r="M20087" s="5">
        <f t="shared" si="1361"/>
        <v>0</v>
      </c>
      <c r="N20087" s="15">
        <f t="shared" si="1360"/>
        <v>0</v>
      </c>
    </row>
    <row r="20088" spans="11:14" x14ac:dyDescent="0.2">
      <c r="K20088" s="15">
        <f t="shared" si="1358"/>
        <v>1</v>
      </c>
      <c r="L20088" s="17">
        <f t="shared" si="1359"/>
        <v>1680</v>
      </c>
      <c r="M20088" s="5">
        <f t="shared" si="1361"/>
        <v>0</v>
      </c>
      <c r="N20088" s="15">
        <f t="shared" si="1360"/>
        <v>0</v>
      </c>
    </row>
    <row r="20089" spans="11:14" x14ac:dyDescent="0.2">
      <c r="K20089" s="15">
        <f t="shared" si="1358"/>
        <v>1</v>
      </c>
      <c r="L20089" s="17">
        <f t="shared" si="1359"/>
        <v>1680</v>
      </c>
      <c r="M20089" s="5">
        <f t="shared" si="1361"/>
        <v>0</v>
      </c>
      <c r="N20089" s="15">
        <f t="shared" si="1360"/>
        <v>0</v>
      </c>
    </row>
    <row r="20090" spans="11:14" x14ac:dyDescent="0.2">
      <c r="K20090" s="15">
        <f t="shared" si="1358"/>
        <v>1</v>
      </c>
      <c r="L20090" s="17">
        <f t="shared" si="1359"/>
        <v>1680</v>
      </c>
      <c r="M20090" s="5">
        <f t="shared" si="1361"/>
        <v>0</v>
      </c>
      <c r="N20090" s="15">
        <f t="shared" si="1360"/>
        <v>0</v>
      </c>
    </row>
    <row r="20091" spans="11:14" x14ac:dyDescent="0.2">
      <c r="K20091" s="15">
        <f t="shared" si="1358"/>
        <v>1</v>
      </c>
      <c r="L20091" s="17">
        <f t="shared" si="1359"/>
        <v>1680</v>
      </c>
      <c r="M20091" s="5">
        <f t="shared" si="1361"/>
        <v>0</v>
      </c>
      <c r="N20091" s="15">
        <f t="shared" si="1360"/>
        <v>0</v>
      </c>
    </row>
    <row r="20092" spans="11:14" x14ac:dyDescent="0.2">
      <c r="K20092" s="15">
        <f t="shared" si="1358"/>
        <v>1</v>
      </c>
      <c r="L20092" s="17">
        <f t="shared" si="1359"/>
        <v>1680</v>
      </c>
      <c r="M20092" s="5">
        <f t="shared" si="1361"/>
        <v>0</v>
      </c>
      <c r="N20092" s="15">
        <f t="shared" si="1360"/>
        <v>0</v>
      </c>
    </row>
    <row r="20093" spans="11:14" x14ac:dyDescent="0.2">
      <c r="K20093" s="15">
        <f t="shared" si="1358"/>
        <v>1</v>
      </c>
      <c r="L20093" s="17">
        <f t="shared" si="1359"/>
        <v>1680</v>
      </c>
      <c r="M20093" s="5">
        <f t="shared" si="1361"/>
        <v>0</v>
      </c>
      <c r="N20093" s="15">
        <f t="shared" si="1360"/>
        <v>0</v>
      </c>
    </row>
    <row r="20094" spans="11:14" x14ac:dyDescent="0.2">
      <c r="K20094" s="15">
        <f t="shared" si="1358"/>
        <v>1</v>
      </c>
      <c r="L20094" s="17">
        <f t="shared" si="1359"/>
        <v>1680</v>
      </c>
      <c r="M20094" s="5">
        <f t="shared" si="1361"/>
        <v>0</v>
      </c>
      <c r="N20094" s="15">
        <f t="shared" si="1360"/>
        <v>0</v>
      </c>
    </row>
    <row r="20095" spans="11:14" x14ac:dyDescent="0.2">
      <c r="K20095" s="15">
        <f t="shared" si="1358"/>
        <v>1</v>
      </c>
      <c r="L20095" s="17">
        <f t="shared" si="1359"/>
        <v>1680</v>
      </c>
      <c r="M20095" s="5">
        <f t="shared" si="1361"/>
        <v>0</v>
      </c>
      <c r="N20095" s="15">
        <f t="shared" si="1360"/>
        <v>0</v>
      </c>
    </row>
    <row r="20096" spans="11:14" x14ac:dyDescent="0.2">
      <c r="K20096" s="15">
        <f t="shared" si="1358"/>
        <v>1</v>
      </c>
      <c r="L20096" s="17">
        <f t="shared" si="1359"/>
        <v>1680</v>
      </c>
      <c r="M20096" s="5">
        <f t="shared" si="1361"/>
        <v>0</v>
      </c>
      <c r="N20096" s="15">
        <f t="shared" si="1360"/>
        <v>0</v>
      </c>
    </row>
    <row r="20097" spans="11:14" x14ac:dyDescent="0.2">
      <c r="K20097" s="15">
        <f t="shared" si="1358"/>
        <v>1</v>
      </c>
      <c r="L20097" s="17">
        <f t="shared" si="1359"/>
        <v>1680</v>
      </c>
      <c r="M20097" s="5">
        <f t="shared" si="1361"/>
        <v>0</v>
      </c>
      <c r="N20097" s="15">
        <f t="shared" si="1360"/>
        <v>0</v>
      </c>
    </row>
    <row r="20098" spans="11:14" x14ac:dyDescent="0.2">
      <c r="K20098" s="15">
        <f t="shared" ref="K20098:K20161" si="1362">DATE(YEAR(E20098),MONTH(E20098),1)</f>
        <v>1</v>
      </c>
      <c r="L20098" s="17">
        <f t="shared" ref="L20098:L20161" si="1363">ROUND(($B$3-K20098)/365.25*12,0)</f>
        <v>1680</v>
      </c>
      <c r="M20098" s="5">
        <f t="shared" si="1361"/>
        <v>0</v>
      </c>
      <c r="N20098" s="15">
        <f t="shared" ref="N20098:N20161" si="1364">EDATE(E20098,D20098)</f>
        <v>0</v>
      </c>
    </row>
    <row r="20099" spans="11:14" x14ac:dyDescent="0.2">
      <c r="K20099" s="15">
        <f t="shared" si="1362"/>
        <v>1</v>
      </c>
      <c r="L20099" s="17">
        <f t="shared" si="1363"/>
        <v>1680</v>
      </c>
      <c r="M20099" s="5">
        <f t="shared" ref="M20099:M20162" si="1365">ROUND((N20099-K20099)/365.25*12,0)</f>
        <v>0</v>
      </c>
      <c r="N20099" s="15">
        <f t="shared" si="1364"/>
        <v>0</v>
      </c>
    </row>
    <row r="20100" spans="11:14" x14ac:dyDescent="0.2">
      <c r="K20100" s="15">
        <f t="shared" si="1362"/>
        <v>1</v>
      </c>
      <c r="L20100" s="17">
        <f t="shared" si="1363"/>
        <v>1680</v>
      </c>
      <c r="M20100" s="5">
        <f t="shared" si="1365"/>
        <v>0</v>
      </c>
      <c r="N20100" s="15">
        <f t="shared" si="1364"/>
        <v>0</v>
      </c>
    </row>
    <row r="20101" spans="11:14" x14ac:dyDescent="0.2">
      <c r="K20101" s="15">
        <f t="shared" si="1362"/>
        <v>1</v>
      </c>
      <c r="L20101" s="17">
        <f t="shared" si="1363"/>
        <v>1680</v>
      </c>
      <c r="M20101" s="5">
        <f t="shared" si="1365"/>
        <v>0</v>
      </c>
      <c r="N20101" s="15">
        <f t="shared" si="1364"/>
        <v>0</v>
      </c>
    </row>
    <row r="20102" spans="11:14" x14ac:dyDescent="0.2">
      <c r="K20102" s="15">
        <f t="shared" si="1362"/>
        <v>1</v>
      </c>
      <c r="L20102" s="17">
        <f t="shared" si="1363"/>
        <v>1680</v>
      </c>
      <c r="M20102" s="5">
        <f t="shared" si="1365"/>
        <v>0</v>
      </c>
      <c r="N20102" s="15">
        <f t="shared" si="1364"/>
        <v>0</v>
      </c>
    </row>
    <row r="20103" spans="11:14" x14ac:dyDescent="0.2">
      <c r="K20103" s="15">
        <f t="shared" si="1362"/>
        <v>1</v>
      </c>
      <c r="L20103" s="17">
        <f t="shared" si="1363"/>
        <v>1680</v>
      </c>
      <c r="M20103" s="5">
        <f t="shared" si="1365"/>
        <v>0</v>
      </c>
      <c r="N20103" s="15">
        <f t="shared" si="1364"/>
        <v>0</v>
      </c>
    </row>
    <row r="20104" spans="11:14" x14ac:dyDescent="0.2">
      <c r="K20104" s="15">
        <f t="shared" si="1362"/>
        <v>1</v>
      </c>
      <c r="L20104" s="17">
        <f t="shared" si="1363"/>
        <v>1680</v>
      </c>
      <c r="M20104" s="5">
        <f t="shared" si="1365"/>
        <v>0</v>
      </c>
      <c r="N20104" s="15">
        <f t="shared" si="1364"/>
        <v>0</v>
      </c>
    </row>
    <row r="20105" spans="11:14" x14ac:dyDescent="0.2">
      <c r="K20105" s="15">
        <f t="shared" si="1362"/>
        <v>1</v>
      </c>
      <c r="L20105" s="17">
        <f t="shared" si="1363"/>
        <v>1680</v>
      </c>
      <c r="M20105" s="5">
        <f t="shared" si="1365"/>
        <v>0</v>
      </c>
      <c r="N20105" s="15">
        <f t="shared" si="1364"/>
        <v>0</v>
      </c>
    </row>
    <row r="20106" spans="11:14" x14ac:dyDescent="0.2">
      <c r="K20106" s="15">
        <f t="shared" si="1362"/>
        <v>1</v>
      </c>
      <c r="L20106" s="17">
        <f t="shared" si="1363"/>
        <v>1680</v>
      </c>
      <c r="M20106" s="5">
        <f t="shared" si="1365"/>
        <v>0</v>
      </c>
      <c r="N20106" s="15">
        <f t="shared" si="1364"/>
        <v>0</v>
      </c>
    </row>
    <row r="20107" spans="11:14" x14ac:dyDescent="0.2">
      <c r="K20107" s="15">
        <f t="shared" si="1362"/>
        <v>1</v>
      </c>
      <c r="L20107" s="17">
        <f t="shared" si="1363"/>
        <v>1680</v>
      </c>
      <c r="M20107" s="5">
        <f t="shared" si="1365"/>
        <v>0</v>
      </c>
      <c r="N20107" s="15">
        <f t="shared" si="1364"/>
        <v>0</v>
      </c>
    </row>
    <row r="20108" spans="11:14" x14ac:dyDescent="0.2">
      <c r="K20108" s="15">
        <f t="shared" si="1362"/>
        <v>1</v>
      </c>
      <c r="L20108" s="17">
        <f t="shared" si="1363"/>
        <v>1680</v>
      </c>
      <c r="M20108" s="5">
        <f t="shared" si="1365"/>
        <v>0</v>
      </c>
      <c r="N20108" s="15">
        <f t="shared" si="1364"/>
        <v>0</v>
      </c>
    </row>
    <row r="20109" spans="11:14" x14ac:dyDescent="0.2">
      <c r="K20109" s="15">
        <f t="shared" si="1362"/>
        <v>1</v>
      </c>
      <c r="L20109" s="17">
        <f t="shared" si="1363"/>
        <v>1680</v>
      </c>
      <c r="M20109" s="5">
        <f t="shared" si="1365"/>
        <v>0</v>
      </c>
      <c r="N20109" s="15">
        <f t="shared" si="1364"/>
        <v>0</v>
      </c>
    </row>
    <row r="20110" spans="11:14" x14ac:dyDescent="0.2">
      <c r="K20110" s="15">
        <f t="shared" si="1362"/>
        <v>1</v>
      </c>
      <c r="L20110" s="17">
        <f t="shared" si="1363"/>
        <v>1680</v>
      </c>
      <c r="M20110" s="5">
        <f t="shared" si="1365"/>
        <v>0</v>
      </c>
      <c r="N20110" s="15">
        <f t="shared" si="1364"/>
        <v>0</v>
      </c>
    </row>
    <row r="20111" spans="11:14" x14ac:dyDescent="0.2">
      <c r="K20111" s="15">
        <f t="shared" si="1362"/>
        <v>1</v>
      </c>
      <c r="L20111" s="17">
        <f t="shared" si="1363"/>
        <v>1680</v>
      </c>
      <c r="M20111" s="5">
        <f t="shared" si="1365"/>
        <v>0</v>
      </c>
      <c r="N20111" s="15">
        <f t="shared" si="1364"/>
        <v>0</v>
      </c>
    </row>
    <row r="20112" spans="11:14" x14ac:dyDescent="0.2">
      <c r="K20112" s="15">
        <f t="shared" si="1362"/>
        <v>1</v>
      </c>
      <c r="L20112" s="17">
        <f t="shared" si="1363"/>
        <v>1680</v>
      </c>
      <c r="M20112" s="5">
        <f t="shared" si="1365"/>
        <v>0</v>
      </c>
      <c r="N20112" s="15">
        <f t="shared" si="1364"/>
        <v>0</v>
      </c>
    </row>
    <row r="20113" spans="11:14" x14ac:dyDescent="0.2">
      <c r="K20113" s="15">
        <f t="shared" si="1362"/>
        <v>1</v>
      </c>
      <c r="L20113" s="17">
        <f t="shared" si="1363"/>
        <v>1680</v>
      </c>
      <c r="M20113" s="5">
        <f t="shared" si="1365"/>
        <v>0</v>
      </c>
      <c r="N20113" s="15">
        <f t="shared" si="1364"/>
        <v>0</v>
      </c>
    </row>
    <row r="20114" spans="11:14" x14ac:dyDescent="0.2">
      <c r="K20114" s="15">
        <f t="shared" si="1362"/>
        <v>1</v>
      </c>
      <c r="L20114" s="17">
        <f t="shared" si="1363"/>
        <v>1680</v>
      </c>
      <c r="M20114" s="5">
        <f t="shared" si="1365"/>
        <v>0</v>
      </c>
      <c r="N20114" s="15">
        <f t="shared" si="1364"/>
        <v>0</v>
      </c>
    </row>
    <row r="20115" spans="11:14" x14ac:dyDescent="0.2">
      <c r="K20115" s="15">
        <f t="shared" si="1362"/>
        <v>1</v>
      </c>
      <c r="L20115" s="17">
        <f t="shared" si="1363"/>
        <v>1680</v>
      </c>
      <c r="M20115" s="5">
        <f t="shared" si="1365"/>
        <v>0</v>
      </c>
      <c r="N20115" s="15">
        <f t="shared" si="1364"/>
        <v>0</v>
      </c>
    </row>
    <row r="20116" spans="11:14" x14ac:dyDescent="0.2">
      <c r="K20116" s="15">
        <f t="shared" si="1362"/>
        <v>1</v>
      </c>
      <c r="L20116" s="17">
        <f t="shared" si="1363"/>
        <v>1680</v>
      </c>
      <c r="M20116" s="5">
        <f t="shared" si="1365"/>
        <v>0</v>
      </c>
      <c r="N20116" s="15">
        <f t="shared" si="1364"/>
        <v>0</v>
      </c>
    </row>
    <row r="20117" spans="11:14" x14ac:dyDescent="0.2">
      <c r="K20117" s="15">
        <f t="shared" si="1362"/>
        <v>1</v>
      </c>
      <c r="L20117" s="17">
        <f t="shared" si="1363"/>
        <v>1680</v>
      </c>
      <c r="M20117" s="5">
        <f t="shared" si="1365"/>
        <v>0</v>
      </c>
      <c r="N20117" s="15">
        <f t="shared" si="1364"/>
        <v>0</v>
      </c>
    </row>
    <row r="20118" spans="11:14" x14ac:dyDescent="0.2">
      <c r="K20118" s="15">
        <f t="shared" si="1362"/>
        <v>1</v>
      </c>
      <c r="L20118" s="17">
        <f t="shared" si="1363"/>
        <v>1680</v>
      </c>
      <c r="M20118" s="5">
        <f t="shared" si="1365"/>
        <v>0</v>
      </c>
      <c r="N20118" s="15">
        <f t="shared" si="1364"/>
        <v>0</v>
      </c>
    </row>
    <row r="20119" spans="11:14" x14ac:dyDescent="0.2">
      <c r="K20119" s="15">
        <f t="shared" si="1362"/>
        <v>1</v>
      </c>
      <c r="L20119" s="17">
        <f t="shared" si="1363"/>
        <v>1680</v>
      </c>
      <c r="M20119" s="5">
        <f t="shared" si="1365"/>
        <v>0</v>
      </c>
      <c r="N20119" s="15">
        <f t="shared" si="1364"/>
        <v>0</v>
      </c>
    </row>
    <row r="20120" spans="11:14" x14ac:dyDescent="0.2">
      <c r="K20120" s="15">
        <f t="shared" si="1362"/>
        <v>1</v>
      </c>
      <c r="L20120" s="17">
        <f t="shared" si="1363"/>
        <v>1680</v>
      </c>
      <c r="M20120" s="5">
        <f t="shared" si="1365"/>
        <v>0</v>
      </c>
      <c r="N20120" s="15">
        <f t="shared" si="1364"/>
        <v>0</v>
      </c>
    </row>
    <row r="20121" spans="11:14" x14ac:dyDescent="0.2">
      <c r="K20121" s="15">
        <f t="shared" si="1362"/>
        <v>1</v>
      </c>
      <c r="L20121" s="17">
        <f t="shared" si="1363"/>
        <v>1680</v>
      </c>
      <c r="M20121" s="5">
        <f t="shared" si="1365"/>
        <v>0</v>
      </c>
      <c r="N20121" s="15">
        <f t="shared" si="1364"/>
        <v>0</v>
      </c>
    </row>
    <row r="20122" spans="11:14" x14ac:dyDescent="0.2">
      <c r="K20122" s="15">
        <f t="shared" si="1362"/>
        <v>1</v>
      </c>
      <c r="L20122" s="17">
        <f t="shared" si="1363"/>
        <v>1680</v>
      </c>
      <c r="M20122" s="5">
        <f t="shared" si="1365"/>
        <v>0</v>
      </c>
      <c r="N20122" s="15">
        <f t="shared" si="1364"/>
        <v>0</v>
      </c>
    </row>
    <row r="20123" spans="11:14" x14ac:dyDescent="0.2">
      <c r="K20123" s="15">
        <f t="shared" si="1362"/>
        <v>1</v>
      </c>
      <c r="L20123" s="17">
        <f t="shared" si="1363"/>
        <v>1680</v>
      </c>
      <c r="M20123" s="5">
        <f t="shared" si="1365"/>
        <v>0</v>
      </c>
      <c r="N20123" s="15">
        <f t="shared" si="1364"/>
        <v>0</v>
      </c>
    </row>
    <row r="20124" spans="11:14" x14ac:dyDescent="0.2">
      <c r="K20124" s="15">
        <f t="shared" si="1362"/>
        <v>1</v>
      </c>
      <c r="L20124" s="17">
        <f t="shared" si="1363"/>
        <v>1680</v>
      </c>
      <c r="M20124" s="5">
        <f t="shared" si="1365"/>
        <v>0</v>
      </c>
      <c r="N20124" s="15">
        <f t="shared" si="1364"/>
        <v>0</v>
      </c>
    </row>
    <row r="20125" spans="11:14" x14ac:dyDescent="0.2">
      <c r="K20125" s="15">
        <f t="shared" si="1362"/>
        <v>1</v>
      </c>
      <c r="L20125" s="17">
        <f t="shared" si="1363"/>
        <v>1680</v>
      </c>
      <c r="M20125" s="5">
        <f t="shared" si="1365"/>
        <v>0</v>
      </c>
      <c r="N20125" s="15">
        <f t="shared" si="1364"/>
        <v>0</v>
      </c>
    </row>
    <row r="20126" spans="11:14" x14ac:dyDescent="0.2">
      <c r="K20126" s="15">
        <f t="shared" si="1362"/>
        <v>1</v>
      </c>
      <c r="L20126" s="17">
        <f t="shared" si="1363"/>
        <v>1680</v>
      </c>
      <c r="M20126" s="5">
        <f t="shared" si="1365"/>
        <v>0</v>
      </c>
      <c r="N20126" s="15">
        <f t="shared" si="1364"/>
        <v>0</v>
      </c>
    </row>
    <row r="20127" spans="11:14" x14ac:dyDescent="0.2">
      <c r="K20127" s="15">
        <f t="shared" si="1362"/>
        <v>1</v>
      </c>
      <c r="L20127" s="17">
        <f t="shared" si="1363"/>
        <v>1680</v>
      </c>
      <c r="M20127" s="5">
        <f t="shared" si="1365"/>
        <v>0</v>
      </c>
      <c r="N20127" s="15">
        <f t="shared" si="1364"/>
        <v>0</v>
      </c>
    </row>
    <row r="20128" spans="11:14" x14ac:dyDescent="0.2">
      <c r="K20128" s="15">
        <f t="shared" si="1362"/>
        <v>1</v>
      </c>
      <c r="L20128" s="17">
        <f t="shared" si="1363"/>
        <v>1680</v>
      </c>
      <c r="M20128" s="5">
        <f t="shared" si="1365"/>
        <v>0</v>
      </c>
      <c r="N20128" s="15">
        <f t="shared" si="1364"/>
        <v>0</v>
      </c>
    </row>
    <row r="20129" spans="11:14" x14ac:dyDescent="0.2">
      <c r="K20129" s="15">
        <f t="shared" si="1362"/>
        <v>1</v>
      </c>
      <c r="L20129" s="17">
        <f t="shared" si="1363"/>
        <v>1680</v>
      </c>
      <c r="M20129" s="5">
        <f t="shared" si="1365"/>
        <v>0</v>
      </c>
      <c r="N20129" s="15">
        <f t="shared" si="1364"/>
        <v>0</v>
      </c>
    </row>
    <row r="20130" spans="11:14" x14ac:dyDescent="0.2">
      <c r="K20130" s="15">
        <f t="shared" si="1362"/>
        <v>1</v>
      </c>
      <c r="L20130" s="17">
        <f t="shared" si="1363"/>
        <v>1680</v>
      </c>
      <c r="M20130" s="5">
        <f t="shared" si="1365"/>
        <v>0</v>
      </c>
      <c r="N20130" s="15">
        <f t="shared" si="1364"/>
        <v>0</v>
      </c>
    </row>
    <row r="20131" spans="11:14" x14ac:dyDescent="0.2">
      <c r="K20131" s="15">
        <f t="shared" si="1362"/>
        <v>1</v>
      </c>
      <c r="L20131" s="17">
        <f t="shared" si="1363"/>
        <v>1680</v>
      </c>
      <c r="M20131" s="5">
        <f t="shared" si="1365"/>
        <v>0</v>
      </c>
      <c r="N20131" s="15">
        <f t="shared" si="1364"/>
        <v>0</v>
      </c>
    </row>
    <row r="20132" spans="11:14" x14ac:dyDescent="0.2">
      <c r="K20132" s="15">
        <f t="shared" si="1362"/>
        <v>1</v>
      </c>
      <c r="L20132" s="17">
        <f t="shared" si="1363"/>
        <v>1680</v>
      </c>
      <c r="M20132" s="5">
        <f t="shared" si="1365"/>
        <v>0</v>
      </c>
      <c r="N20132" s="15">
        <f t="shared" si="1364"/>
        <v>0</v>
      </c>
    </row>
    <row r="20133" spans="11:14" x14ac:dyDescent="0.2">
      <c r="K20133" s="15">
        <f t="shared" si="1362"/>
        <v>1</v>
      </c>
      <c r="L20133" s="17">
        <f t="shared" si="1363"/>
        <v>1680</v>
      </c>
      <c r="M20133" s="5">
        <f t="shared" si="1365"/>
        <v>0</v>
      </c>
      <c r="N20133" s="15">
        <f t="shared" si="1364"/>
        <v>0</v>
      </c>
    </row>
    <row r="20134" spans="11:14" x14ac:dyDescent="0.2">
      <c r="K20134" s="15">
        <f t="shared" si="1362"/>
        <v>1</v>
      </c>
      <c r="L20134" s="17">
        <f t="shared" si="1363"/>
        <v>1680</v>
      </c>
      <c r="M20134" s="5">
        <f t="shared" si="1365"/>
        <v>0</v>
      </c>
      <c r="N20134" s="15">
        <f t="shared" si="1364"/>
        <v>0</v>
      </c>
    </row>
    <row r="20135" spans="11:14" x14ac:dyDescent="0.2">
      <c r="K20135" s="15">
        <f t="shared" si="1362"/>
        <v>1</v>
      </c>
      <c r="L20135" s="17">
        <f t="shared" si="1363"/>
        <v>1680</v>
      </c>
      <c r="M20135" s="5">
        <f t="shared" si="1365"/>
        <v>0</v>
      </c>
      <c r="N20135" s="15">
        <f t="shared" si="1364"/>
        <v>0</v>
      </c>
    </row>
    <row r="20136" spans="11:14" x14ac:dyDescent="0.2">
      <c r="K20136" s="15">
        <f t="shared" si="1362"/>
        <v>1</v>
      </c>
      <c r="L20136" s="17">
        <f t="shared" si="1363"/>
        <v>1680</v>
      </c>
      <c r="M20136" s="5">
        <f t="shared" si="1365"/>
        <v>0</v>
      </c>
      <c r="N20136" s="15">
        <f t="shared" si="1364"/>
        <v>0</v>
      </c>
    </row>
    <row r="20137" spans="11:14" x14ac:dyDescent="0.2">
      <c r="K20137" s="15">
        <f t="shared" si="1362"/>
        <v>1</v>
      </c>
      <c r="L20137" s="17">
        <f t="shared" si="1363"/>
        <v>1680</v>
      </c>
      <c r="M20137" s="5">
        <f t="shared" si="1365"/>
        <v>0</v>
      </c>
      <c r="N20137" s="15">
        <f t="shared" si="1364"/>
        <v>0</v>
      </c>
    </row>
    <row r="20138" spans="11:14" x14ac:dyDescent="0.2">
      <c r="K20138" s="15">
        <f t="shared" si="1362"/>
        <v>1</v>
      </c>
      <c r="L20138" s="17">
        <f t="shared" si="1363"/>
        <v>1680</v>
      </c>
      <c r="M20138" s="5">
        <f t="shared" si="1365"/>
        <v>0</v>
      </c>
      <c r="N20138" s="15">
        <f t="shared" si="1364"/>
        <v>0</v>
      </c>
    </row>
    <row r="20139" spans="11:14" x14ac:dyDescent="0.2">
      <c r="K20139" s="15">
        <f t="shared" si="1362"/>
        <v>1</v>
      </c>
      <c r="L20139" s="17">
        <f t="shared" si="1363"/>
        <v>1680</v>
      </c>
      <c r="M20139" s="5">
        <f t="shared" si="1365"/>
        <v>0</v>
      </c>
      <c r="N20139" s="15">
        <f t="shared" si="1364"/>
        <v>0</v>
      </c>
    </row>
    <row r="20140" spans="11:14" x14ac:dyDescent="0.2">
      <c r="K20140" s="15">
        <f t="shared" si="1362"/>
        <v>1</v>
      </c>
      <c r="L20140" s="17">
        <f t="shared" si="1363"/>
        <v>1680</v>
      </c>
      <c r="M20140" s="5">
        <f t="shared" si="1365"/>
        <v>0</v>
      </c>
      <c r="N20140" s="15">
        <f t="shared" si="1364"/>
        <v>0</v>
      </c>
    </row>
    <row r="20141" spans="11:14" x14ac:dyDescent="0.2">
      <c r="K20141" s="15">
        <f t="shared" si="1362"/>
        <v>1</v>
      </c>
      <c r="L20141" s="17">
        <f t="shared" si="1363"/>
        <v>1680</v>
      </c>
      <c r="M20141" s="5">
        <f t="shared" si="1365"/>
        <v>0</v>
      </c>
      <c r="N20141" s="15">
        <f t="shared" si="1364"/>
        <v>0</v>
      </c>
    </row>
    <row r="20142" spans="11:14" x14ac:dyDescent="0.2">
      <c r="K20142" s="15">
        <f t="shared" si="1362"/>
        <v>1</v>
      </c>
      <c r="L20142" s="17">
        <f t="shared" si="1363"/>
        <v>1680</v>
      </c>
      <c r="M20142" s="5">
        <f t="shared" si="1365"/>
        <v>0</v>
      </c>
      <c r="N20142" s="15">
        <f t="shared" si="1364"/>
        <v>0</v>
      </c>
    </row>
    <row r="20143" spans="11:14" x14ac:dyDescent="0.2">
      <c r="K20143" s="15">
        <f t="shared" si="1362"/>
        <v>1</v>
      </c>
      <c r="L20143" s="17">
        <f t="shared" si="1363"/>
        <v>1680</v>
      </c>
      <c r="M20143" s="5">
        <f t="shared" si="1365"/>
        <v>0</v>
      </c>
      <c r="N20143" s="15">
        <f t="shared" si="1364"/>
        <v>0</v>
      </c>
    </row>
    <row r="20144" spans="11:14" x14ac:dyDescent="0.2">
      <c r="K20144" s="15">
        <f t="shared" si="1362"/>
        <v>1</v>
      </c>
      <c r="L20144" s="17">
        <f t="shared" si="1363"/>
        <v>1680</v>
      </c>
      <c r="M20144" s="5">
        <f t="shared" si="1365"/>
        <v>0</v>
      </c>
      <c r="N20144" s="15">
        <f t="shared" si="1364"/>
        <v>0</v>
      </c>
    </row>
    <row r="20145" spans="11:14" x14ac:dyDescent="0.2">
      <c r="K20145" s="15">
        <f t="shared" si="1362"/>
        <v>1</v>
      </c>
      <c r="L20145" s="17">
        <f t="shared" si="1363"/>
        <v>1680</v>
      </c>
      <c r="M20145" s="5">
        <f t="shared" si="1365"/>
        <v>0</v>
      </c>
      <c r="N20145" s="15">
        <f t="shared" si="1364"/>
        <v>0</v>
      </c>
    </row>
    <row r="20146" spans="11:14" x14ac:dyDescent="0.2">
      <c r="K20146" s="15">
        <f t="shared" si="1362"/>
        <v>1</v>
      </c>
      <c r="L20146" s="17">
        <f t="shared" si="1363"/>
        <v>1680</v>
      </c>
      <c r="M20146" s="5">
        <f t="shared" si="1365"/>
        <v>0</v>
      </c>
      <c r="N20146" s="15">
        <f t="shared" si="1364"/>
        <v>0</v>
      </c>
    </row>
    <row r="20147" spans="11:14" x14ac:dyDescent="0.2">
      <c r="K20147" s="15">
        <f t="shared" si="1362"/>
        <v>1</v>
      </c>
      <c r="L20147" s="17">
        <f t="shared" si="1363"/>
        <v>1680</v>
      </c>
      <c r="M20147" s="5">
        <f t="shared" si="1365"/>
        <v>0</v>
      </c>
      <c r="N20147" s="15">
        <f t="shared" si="1364"/>
        <v>0</v>
      </c>
    </row>
    <row r="20148" spans="11:14" x14ac:dyDescent="0.2">
      <c r="K20148" s="15">
        <f t="shared" si="1362"/>
        <v>1</v>
      </c>
      <c r="L20148" s="17">
        <f t="shared" si="1363"/>
        <v>1680</v>
      </c>
      <c r="M20148" s="5">
        <f t="shared" si="1365"/>
        <v>0</v>
      </c>
      <c r="N20148" s="15">
        <f t="shared" si="1364"/>
        <v>0</v>
      </c>
    </row>
    <row r="20149" spans="11:14" x14ac:dyDescent="0.2">
      <c r="K20149" s="15">
        <f t="shared" si="1362"/>
        <v>1</v>
      </c>
      <c r="L20149" s="17">
        <f t="shared" si="1363"/>
        <v>1680</v>
      </c>
      <c r="M20149" s="5">
        <f t="shared" si="1365"/>
        <v>0</v>
      </c>
      <c r="N20149" s="15">
        <f t="shared" si="1364"/>
        <v>0</v>
      </c>
    </row>
    <row r="20150" spans="11:14" x14ac:dyDescent="0.2">
      <c r="K20150" s="15">
        <f t="shared" si="1362"/>
        <v>1</v>
      </c>
      <c r="L20150" s="17">
        <f t="shared" si="1363"/>
        <v>1680</v>
      </c>
      <c r="M20150" s="5">
        <f t="shared" si="1365"/>
        <v>0</v>
      </c>
      <c r="N20150" s="15">
        <f t="shared" si="1364"/>
        <v>0</v>
      </c>
    </row>
    <row r="20151" spans="11:14" x14ac:dyDescent="0.2">
      <c r="K20151" s="15">
        <f t="shared" si="1362"/>
        <v>1</v>
      </c>
      <c r="L20151" s="17">
        <f t="shared" si="1363"/>
        <v>1680</v>
      </c>
      <c r="M20151" s="5">
        <f t="shared" si="1365"/>
        <v>0</v>
      </c>
      <c r="N20151" s="15">
        <f t="shared" si="1364"/>
        <v>0</v>
      </c>
    </row>
    <row r="20152" spans="11:14" x14ac:dyDescent="0.2">
      <c r="K20152" s="15">
        <f t="shared" si="1362"/>
        <v>1</v>
      </c>
      <c r="L20152" s="17">
        <f t="shared" si="1363"/>
        <v>1680</v>
      </c>
      <c r="M20152" s="5">
        <f t="shared" si="1365"/>
        <v>0</v>
      </c>
      <c r="N20152" s="15">
        <f t="shared" si="1364"/>
        <v>0</v>
      </c>
    </row>
    <row r="20153" spans="11:14" x14ac:dyDescent="0.2">
      <c r="K20153" s="15">
        <f t="shared" si="1362"/>
        <v>1</v>
      </c>
      <c r="L20153" s="17">
        <f t="shared" si="1363"/>
        <v>1680</v>
      </c>
      <c r="M20153" s="5">
        <f t="shared" si="1365"/>
        <v>0</v>
      </c>
      <c r="N20153" s="15">
        <f t="shared" si="1364"/>
        <v>0</v>
      </c>
    </row>
    <row r="20154" spans="11:14" x14ac:dyDescent="0.2">
      <c r="K20154" s="15">
        <f t="shared" si="1362"/>
        <v>1</v>
      </c>
      <c r="L20154" s="17">
        <f t="shared" si="1363"/>
        <v>1680</v>
      </c>
      <c r="M20154" s="5">
        <f t="shared" si="1365"/>
        <v>0</v>
      </c>
      <c r="N20154" s="15">
        <f t="shared" si="1364"/>
        <v>0</v>
      </c>
    </row>
    <row r="20155" spans="11:14" x14ac:dyDescent="0.2">
      <c r="K20155" s="15">
        <f t="shared" si="1362"/>
        <v>1</v>
      </c>
      <c r="L20155" s="17">
        <f t="shared" si="1363"/>
        <v>1680</v>
      </c>
      <c r="M20155" s="5">
        <f t="shared" si="1365"/>
        <v>0</v>
      </c>
      <c r="N20155" s="15">
        <f t="shared" si="1364"/>
        <v>0</v>
      </c>
    </row>
    <row r="20156" spans="11:14" x14ac:dyDescent="0.2">
      <c r="K20156" s="15">
        <f t="shared" si="1362"/>
        <v>1</v>
      </c>
      <c r="L20156" s="17">
        <f t="shared" si="1363"/>
        <v>1680</v>
      </c>
      <c r="M20156" s="5">
        <f t="shared" si="1365"/>
        <v>0</v>
      </c>
      <c r="N20156" s="15">
        <f t="shared" si="1364"/>
        <v>0</v>
      </c>
    </row>
    <row r="20157" spans="11:14" x14ac:dyDescent="0.2">
      <c r="K20157" s="15">
        <f t="shared" si="1362"/>
        <v>1</v>
      </c>
      <c r="L20157" s="17">
        <f t="shared" si="1363"/>
        <v>1680</v>
      </c>
      <c r="M20157" s="5">
        <f t="shared" si="1365"/>
        <v>0</v>
      </c>
      <c r="N20157" s="15">
        <f t="shared" si="1364"/>
        <v>0</v>
      </c>
    </row>
    <row r="20158" spans="11:14" x14ac:dyDescent="0.2">
      <c r="K20158" s="15">
        <f t="shared" si="1362"/>
        <v>1</v>
      </c>
      <c r="L20158" s="17">
        <f t="shared" si="1363"/>
        <v>1680</v>
      </c>
      <c r="M20158" s="5">
        <f t="shared" si="1365"/>
        <v>0</v>
      </c>
      <c r="N20158" s="15">
        <f t="shared" si="1364"/>
        <v>0</v>
      </c>
    </row>
    <row r="20159" spans="11:14" x14ac:dyDescent="0.2">
      <c r="K20159" s="15">
        <f t="shared" si="1362"/>
        <v>1</v>
      </c>
      <c r="L20159" s="17">
        <f t="shared" si="1363"/>
        <v>1680</v>
      </c>
      <c r="M20159" s="5">
        <f t="shared" si="1365"/>
        <v>0</v>
      </c>
      <c r="N20159" s="15">
        <f t="shared" si="1364"/>
        <v>0</v>
      </c>
    </row>
    <row r="20160" spans="11:14" x14ac:dyDescent="0.2">
      <c r="K20160" s="15">
        <f t="shared" si="1362"/>
        <v>1</v>
      </c>
      <c r="L20160" s="17">
        <f t="shared" si="1363"/>
        <v>1680</v>
      </c>
      <c r="M20160" s="5">
        <f t="shared" si="1365"/>
        <v>0</v>
      </c>
      <c r="N20160" s="15">
        <f t="shared" si="1364"/>
        <v>0</v>
      </c>
    </row>
    <row r="20161" spans="11:14" x14ac:dyDescent="0.2">
      <c r="K20161" s="15">
        <f t="shared" si="1362"/>
        <v>1</v>
      </c>
      <c r="L20161" s="17">
        <f t="shared" si="1363"/>
        <v>1680</v>
      </c>
      <c r="M20161" s="5">
        <f t="shared" si="1365"/>
        <v>0</v>
      </c>
      <c r="N20161" s="15">
        <f t="shared" si="1364"/>
        <v>0</v>
      </c>
    </row>
    <row r="20162" spans="11:14" x14ac:dyDescent="0.2">
      <c r="K20162" s="15">
        <f t="shared" ref="K20162:K20225" si="1366">DATE(YEAR(E20162),MONTH(E20162),1)</f>
        <v>1</v>
      </c>
      <c r="L20162" s="17">
        <f t="shared" ref="L20162:L20225" si="1367">ROUND(($B$3-K20162)/365.25*12,0)</f>
        <v>1680</v>
      </c>
      <c r="M20162" s="5">
        <f t="shared" si="1365"/>
        <v>0</v>
      </c>
      <c r="N20162" s="15">
        <f t="shared" ref="N20162:N20225" si="1368">EDATE(E20162,D20162)</f>
        <v>0</v>
      </c>
    </row>
    <row r="20163" spans="11:14" x14ac:dyDescent="0.2">
      <c r="K20163" s="15">
        <f t="shared" si="1366"/>
        <v>1</v>
      </c>
      <c r="L20163" s="17">
        <f t="shared" si="1367"/>
        <v>1680</v>
      </c>
      <c r="M20163" s="5">
        <f t="shared" ref="M20163:M20226" si="1369">ROUND((N20163-K20163)/365.25*12,0)</f>
        <v>0</v>
      </c>
      <c r="N20163" s="15">
        <f t="shared" si="1368"/>
        <v>0</v>
      </c>
    </row>
    <row r="20164" spans="11:14" x14ac:dyDescent="0.2">
      <c r="K20164" s="15">
        <f t="shared" si="1366"/>
        <v>1</v>
      </c>
      <c r="L20164" s="17">
        <f t="shared" si="1367"/>
        <v>1680</v>
      </c>
      <c r="M20164" s="5">
        <f t="shared" si="1369"/>
        <v>0</v>
      </c>
      <c r="N20164" s="15">
        <f t="shared" si="1368"/>
        <v>0</v>
      </c>
    </row>
    <row r="20165" spans="11:14" x14ac:dyDescent="0.2">
      <c r="K20165" s="15">
        <f t="shared" si="1366"/>
        <v>1</v>
      </c>
      <c r="L20165" s="17">
        <f t="shared" si="1367"/>
        <v>1680</v>
      </c>
      <c r="M20165" s="5">
        <f t="shared" si="1369"/>
        <v>0</v>
      </c>
      <c r="N20165" s="15">
        <f t="shared" si="1368"/>
        <v>0</v>
      </c>
    </row>
    <row r="20166" spans="11:14" x14ac:dyDescent="0.2">
      <c r="K20166" s="15">
        <f t="shared" si="1366"/>
        <v>1</v>
      </c>
      <c r="L20166" s="17">
        <f t="shared" si="1367"/>
        <v>1680</v>
      </c>
      <c r="M20166" s="5">
        <f t="shared" si="1369"/>
        <v>0</v>
      </c>
      <c r="N20166" s="15">
        <f t="shared" si="1368"/>
        <v>0</v>
      </c>
    </row>
    <row r="20167" spans="11:14" x14ac:dyDescent="0.2">
      <c r="K20167" s="15">
        <f t="shared" si="1366"/>
        <v>1</v>
      </c>
      <c r="L20167" s="17">
        <f t="shared" si="1367"/>
        <v>1680</v>
      </c>
      <c r="M20167" s="5">
        <f t="shared" si="1369"/>
        <v>0</v>
      </c>
      <c r="N20167" s="15">
        <f t="shared" si="1368"/>
        <v>0</v>
      </c>
    </row>
    <row r="20168" spans="11:14" x14ac:dyDescent="0.2">
      <c r="K20168" s="15">
        <f t="shared" si="1366"/>
        <v>1</v>
      </c>
      <c r="L20168" s="17">
        <f t="shared" si="1367"/>
        <v>1680</v>
      </c>
      <c r="M20168" s="5">
        <f t="shared" si="1369"/>
        <v>0</v>
      </c>
      <c r="N20168" s="15">
        <f t="shared" si="1368"/>
        <v>0</v>
      </c>
    </row>
    <row r="20169" spans="11:14" x14ac:dyDescent="0.2">
      <c r="K20169" s="15">
        <f t="shared" si="1366"/>
        <v>1</v>
      </c>
      <c r="L20169" s="17">
        <f t="shared" si="1367"/>
        <v>1680</v>
      </c>
      <c r="M20169" s="5">
        <f t="shared" si="1369"/>
        <v>0</v>
      </c>
      <c r="N20169" s="15">
        <f t="shared" si="1368"/>
        <v>0</v>
      </c>
    </row>
    <row r="20170" spans="11:14" x14ac:dyDescent="0.2">
      <c r="K20170" s="15">
        <f t="shared" si="1366"/>
        <v>1</v>
      </c>
      <c r="L20170" s="17">
        <f t="shared" si="1367"/>
        <v>1680</v>
      </c>
      <c r="M20170" s="5">
        <f t="shared" si="1369"/>
        <v>0</v>
      </c>
      <c r="N20170" s="15">
        <f t="shared" si="1368"/>
        <v>0</v>
      </c>
    </row>
    <row r="20171" spans="11:14" x14ac:dyDescent="0.2">
      <c r="K20171" s="15">
        <f t="shared" si="1366"/>
        <v>1</v>
      </c>
      <c r="L20171" s="17">
        <f t="shared" si="1367"/>
        <v>1680</v>
      </c>
      <c r="M20171" s="5">
        <f t="shared" si="1369"/>
        <v>0</v>
      </c>
      <c r="N20171" s="15">
        <f t="shared" si="1368"/>
        <v>0</v>
      </c>
    </row>
    <row r="20172" spans="11:14" x14ac:dyDescent="0.2">
      <c r="K20172" s="15">
        <f t="shared" si="1366"/>
        <v>1</v>
      </c>
      <c r="L20172" s="17">
        <f t="shared" si="1367"/>
        <v>1680</v>
      </c>
      <c r="M20172" s="5">
        <f t="shared" si="1369"/>
        <v>0</v>
      </c>
      <c r="N20172" s="15">
        <f t="shared" si="1368"/>
        <v>0</v>
      </c>
    </row>
    <row r="20173" spans="11:14" x14ac:dyDescent="0.2">
      <c r="K20173" s="15">
        <f t="shared" si="1366"/>
        <v>1</v>
      </c>
      <c r="L20173" s="17">
        <f t="shared" si="1367"/>
        <v>1680</v>
      </c>
      <c r="M20173" s="5">
        <f t="shared" si="1369"/>
        <v>0</v>
      </c>
      <c r="N20173" s="15">
        <f t="shared" si="1368"/>
        <v>0</v>
      </c>
    </row>
    <row r="20174" spans="11:14" x14ac:dyDescent="0.2">
      <c r="K20174" s="15">
        <f t="shared" si="1366"/>
        <v>1</v>
      </c>
      <c r="L20174" s="17">
        <f t="shared" si="1367"/>
        <v>1680</v>
      </c>
      <c r="M20174" s="5">
        <f t="shared" si="1369"/>
        <v>0</v>
      </c>
      <c r="N20174" s="15">
        <f t="shared" si="1368"/>
        <v>0</v>
      </c>
    </row>
    <row r="20175" spans="11:14" x14ac:dyDescent="0.2">
      <c r="K20175" s="15">
        <f t="shared" si="1366"/>
        <v>1</v>
      </c>
      <c r="L20175" s="17">
        <f t="shared" si="1367"/>
        <v>1680</v>
      </c>
      <c r="M20175" s="5">
        <f t="shared" si="1369"/>
        <v>0</v>
      </c>
      <c r="N20175" s="15">
        <f t="shared" si="1368"/>
        <v>0</v>
      </c>
    </row>
    <row r="20176" spans="11:14" x14ac:dyDescent="0.2">
      <c r="K20176" s="15">
        <f t="shared" si="1366"/>
        <v>1</v>
      </c>
      <c r="L20176" s="17">
        <f t="shared" si="1367"/>
        <v>1680</v>
      </c>
      <c r="M20176" s="5">
        <f t="shared" si="1369"/>
        <v>0</v>
      </c>
      <c r="N20176" s="15">
        <f t="shared" si="1368"/>
        <v>0</v>
      </c>
    </row>
    <row r="20177" spans="11:14" x14ac:dyDescent="0.2">
      <c r="K20177" s="15">
        <f t="shared" si="1366"/>
        <v>1</v>
      </c>
      <c r="L20177" s="17">
        <f t="shared" si="1367"/>
        <v>1680</v>
      </c>
      <c r="M20177" s="5">
        <f t="shared" si="1369"/>
        <v>0</v>
      </c>
      <c r="N20177" s="15">
        <f t="shared" si="1368"/>
        <v>0</v>
      </c>
    </row>
    <row r="20178" spans="11:14" x14ac:dyDescent="0.2">
      <c r="K20178" s="15">
        <f t="shared" si="1366"/>
        <v>1</v>
      </c>
      <c r="L20178" s="17">
        <f t="shared" si="1367"/>
        <v>1680</v>
      </c>
      <c r="M20178" s="5">
        <f t="shared" si="1369"/>
        <v>0</v>
      </c>
      <c r="N20178" s="15">
        <f t="shared" si="1368"/>
        <v>0</v>
      </c>
    </row>
    <row r="20179" spans="11:14" x14ac:dyDescent="0.2">
      <c r="K20179" s="15">
        <f t="shared" si="1366"/>
        <v>1</v>
      </c>
      <c r="L20179" s="17">
        <f t="shared" si="1367"/>
        <v>1680</v>
      </c>
      <c r="M20179" s="5">
        <f t="shared" si="1369"/>
        <v>0</v>
      </c>
      <c r="N20179" s="15">
        <f t="shared" si="1368"/>
        <v>0</v>
      </c>
    </row>
    <row r="20180" spans="11:14" x14ac:dyDescent="0.2">
      <c r="K20180" s="15">
        <f t="shared" si="1366"/>
        <v>1</v>
      </c>
      <c r="L20180" s="17">
        <f t="shared" si="1367"/>
        <v>1680</v>
      </c>
      <c r="M20180" s="5">
        <f t="shared" si="1369"/>
        <v>0</v>
      </c>
      <c r="N20180" s="15">
        <f t="shared" si="1368"/>
        <v>0</v>
      </c>
    </row>
    <row r="20181" spans="11:14" x14ac:dyDescent="0.2">
      <c r="K20181" s="15">
        <f t="shared" si="1366"/>
        <v>1</v>
      </c>
      <c r="L20181" s="17">
        <f t="shared" si="1367"/>
        <v>1680</v>
      </c>
      <c r="M20181" s="5">
        <f t="shared" si="1369"/>
        <v>0</v>
      </c>
      <c r="N20181" s="15">
        <f t="shared" si="1368"/>
        <v>0</v>
      </c>
    </row>
    <row r="20182" spans="11:14" x14ac:dyDescent="0.2">
      <c r="K20182" s="15">
        <f t="shared" si="1366"/>
        <v>1</v>
      </c>
      <c r="L20182" s="17">
        <f t="shared" si="1367"/>
        <v>1680</v>
      </c>
      <c r="M20182" s="5">
        <f t="shared" si="1369"/>
        <v>0</v>
      </c>
      <c r="N20182" s="15">
        <f t="shared" si="1368"/>
        <v>0</v>
      </c>
    </row>
    <row r="20183" spans="11:14" x14ac:dyDescent="0.2">
      <c r="K20183" s="15">
        <f t="shared" si="1366"/>
        <v>1</v>
      </c>
      <c r="L20183" s="17">
        <f t="shared" si="1367"/>
        <v>1680</v>
      </c>
      <c r="M20183" s="5">
        <f t="shared" si="1369"/>
        <v>0</v>
      </c>
      <c r="N20183" s="15">
        <f t="shared" si="1368"/>
        <v>0</v>
      </c>
    </row>
    <row r="20184" spans="11:14" x14ac:dyDescent="0.2">
      <c r="K20184" s="15">
        <f t="shared" si="1366"/>
        <v>1</v>
      </c>
      <c r="L20184" s="17">
        <f t="shared" si="1367"/>
        <v>1680</v>
      </c>
      <c r="M20184" s="5">
        <f t="shared" si="1369"/>
        <v>0</v>
      </c>
      <c r="N20184" s="15">
        <f t="shared" si="1368"/>
        <v>0</v>
      </c>
    </row>
    <row r="20185" spans="11:14" x14ac:dyDescent="0.2">
      <c r="K20185" s="15">
        <f t="shared" si="1366"/>
        <v>1</v>
      </c>
      <c r="L20185" s="17">
        <f t="shared" si="1367"/>
        <v>1680</v>
      </c>
      <c r="M20185" s="5">
        <f t="shared" si="1369"/>
        <v>0</v>
      </c>
      <c r="N20185" s="15">
        <f t="shared" si="1368"/>
        <v>0</v>
      </c>
    </row>
    <row r="20186" spans="11:14" x14ac:dyDescent="0.2">
      <c r="K20186" s="15">
        <f t="shared" si="1366"/>
        <v>1</v>
      </c>
      <c r="L20186" s="17">
        <f t="shared" si="1367"/>
        <v>1680</v>
      </c>
      <c r="M20186" s="5">
        <f t="shared" si="1369"/>
        <v>0</v>
      </c>
      <c r="N20186" s="15">
        <f t="shared" si="1368"/>
        <v>0</v>
      </c>
    </row>
    <row r="20187" spans="11:14" x14ac:dyDescent="0.2">
      <c r="K20187" s="15">
        <f t="shared" si="1366"/>
        <v>1</v>
      </c>
      <c r="L20187" s="17">
        <f t="shared" si="1367"/>
        <v>1680</v>
      </c>
      <c r="M20187" s="5">
        <f t="shared" si="1369"/>
        <v>0</v>
      </c>
      <c r="N20187" s="15">
        <f t="shared" si="1368"/>
        <v>0</v>
      </c>
    </row>
    <row r="20188" spans="11:14" x14ac:dyDescent="0.2">
      <c r="K20188" s="15">
        <f t="shared" si="1366"/>
        <v>1</v>
      </c>
      <c r="L20188" s="17">
        <f t="shared" si="1367"/>
        <v>1680</v>
      </c>
      <c r="M20188" s="5">
        <f t="shared" si="1369"/>
        <v>0</v>
      </c>
      <c r="N20188" s="15">
        <f t="shared" si="1368"/>
        <v>0</v>
      </c>
    </row>
    <row r="20189" spans="11:14" x14ac:dyDescent="0.2">
      <c r="K20189" s="15">
        <f t="shared" si="1366"/>
        <v>1</v>
      </c>
      <c r="L20189" s="17">
        <f t="shared" si="1367"/>
        <v>1680</v>
      </c>
      <c r="M20189" s="5">
        <f t="shared" si="1369"/>
        <v>0</v>
      </c>
      <c r="N20189" s="15">
        <f t="shared" si="1368"/>
        <v>0</v>
      </c>
    </row>
    <row r="20190" spans="11:14" x14ac:dyDescent="0.2">
      <c r="K20190" s="15">
        <f t="shared" si="1366"/>
        <v>1</v>
      </c>
      <c r="L20190" s="17">
        <f t="shared" si="1367"/>
        <v>1680</v>
      </c>
      <c r="M20190" s="5">
        <f t="shared" si="1369"/>
        <v>0</v>
      </c>
      <c r="N20190" s="15">
        <f t="shared" si="1368"/>
        <v>0</v>
      </c>
    </row>
    <row r="20191" spans="11:14" x14ac:dyDescent="0.2">
      <c r="K20191" s="15">
        <f t="shared" si="1366"/>
        <v>1</v>
      </c>
      <c r="L20191" s="17">
        <f t="shared" si="1367"/>
        <v>1680</v>
      </c>
      <c r="M20191" s="5">
        <f t="shared" si="1369"/>
        <v>0</v>
      </c>
      <c r="N20191" s="15">
        <f t="shared" si="1368"/>
        <v>0</v>
      </c>
    </row>
    <row r="20192" spans="11:14" x14ac:dyDescent="0.2">
      <c r="K20192" s="15">
        <f t="shared" si="1366"/>
        <v>1</v>
      </c>
      <c r="L20192" s="17">
        <f t="shared" si="1367"/>
        <v>1680</v>
      </c>
      <c r="M20192" s="5">
        <f t="shared" si="1369"/>
        <v>0</v>
      </c>
      <c r="N20192" s="15">
        <f t="shared" si="1368"/>
        <v>0</v>
      </c>
    </row>
    <row r="20193" spans="11:14" x14ac:dyDescent="0.2">
      <c r="K20193" s="15">
        <f t="shared" si="1366"/>
        <v>1</v>
      </c>
      <c r="L20193" s="17">
        <f t="shared" si="1367"/>
        <v>1680</v>
      </c>
      <c r="M20193" s="5">
        <f t="shared" si="1369"/>
        <v>0</v>
      </c>
      <c r="N20193" s="15">
        <f t="shared" si="1368"/>
        <v>0</v>
      </c>
    </row>
    <row r="20194" spans="11:14" x14ac:dyDescent="0.2">
      <c r="K20194" s="15">
        <f t="shared" si="1366"/>
        <v>1</v>
      </c>
      <c r="L20194" s="17">
        <f t="shared" si="1367"/>
        <v>1680</v>
      </c>
      <c r="M20194" s="5">
        <f t="shared" si="1369"/>
        <v>0</v>
      </c>
      <c r="N20194" s="15">
        <f t="shared" si="1368"/>
        <v>0</v>
      </c>
    </row>
    <row r="20195" spans="11:14" x14ac:dyDescent="0.2">
      <c r="K20195" s="15">
        <f t="shared" si="1366"/>
        <v>1</v>
      </c>
      <c r="L20195" s="17">
        <f t="shared" si="1367"/>
        <v>1680</v>
      </c>
      <c r="M20195" s="5">
        <f t="shared" si="1369"/>
        <v>0</v>
      </c>
      <c r="N20195" s="15">
        <f t="shared" si="1368"/>
        <v>0</v>
      </c>
    </row>
    <row r="20196" spans="11:14" x14ac:dyDescent="0.2">
      <c r="K20196" s="15">
        <f t="shared" si="1366"/>
        <v>1</v>
      </c>
      <c r="L20196" s="17">
        <f t="shared" si="1367"/>
        <v>1680</v>
      </c>
      <c r="M20196" s="5">
        <f t="shared" si="1369"/>
        <v>0</v>
      </c>
      <c r="N20196" s="15">
        <f t="shared" si="1368"/>
        <v>0</v>
      </c>
    </row>
    <row r="20197" spans="11:14" x14ac:dyDescent="0.2">
      <c r="K20197" s="15">
        <f t="shared" si="1366"/>
        <v>1</v>
      </c>
      <c r="L20197" s="17">
        <f t="shared" si="1367"/>
        <v>1680</v>
      </c>
      <c r="M20197" s="5">
        <f t="shared" si="1369"/>
        <v>0</v>
      </c>
      <c r="N20197" s="15">
        <f t="shared" si="1368"/>
        <v>0</v>
      </c>
    </row>
    <row r="20198" spans="11:14" x14ac:dyDescent="0.2">
      <c r="K20198" s="15">
        <f t="shared" si="1366"/>
        <v>1</v>
      </c>
      <c r="L20198" s="17">
        <f t="shared" si="1367"/>
        <v>1680</v>
      </c>
      <c r="M20198" s="5">
        <f t="shared" si="1369"/>
        <v>0</v>
      </c>
      <c r="N20198" s="15">
        <f t="shared" si="1368"/>
        <v>0</v>
      </c>
    </row>
    <row r="20199" spans="11:14" x14ac:dyDescent="0.2">
      <c r="K20199" s="15">
        <f t="shared" si="1366"/>
        <v>1</v>
      </c>
      <c r="L20199" s="17">
        <f t="shared" si="1367"/>
        <v>1680</v>
      </c>
      <c r="M20199" s="5">
        <f t="shared" si="1369"/>
        <v>0</v>
      </c>
      <c r="N20199" s="15">
        <f t="shared" si="1368"/>
        <v>0</v>
      </c>
    </row>
    <row r="20200" spans="11:14" x14ac:dyDescent="0.2">
      <c r="K20200" s="15">
        <f t="shared" si="1366"/>
        <v>1</v>
      </c>
      <c r="L20200" s="17">
        <f t="shared" si="1367"/>
        <v>1680</v>
      </c>
      <c r="M20200" s="5">
        <f t="shared" si="1369"/>
        <v>0</v>
      </c>
      <c r="N20200" s="15">
        <f t="shared" si="1368"/>
        <v>0</v>
      </c>
    </row>
    <row r="20201" spans="11:14" x14ac:dyDescent="0.2">
      <c r="K20201" s="15">
        <f t="shared" si="1366"/>
        <v>1</v>
      </c>
      <c r="L20201" s="17">
        <f t="shared" si="1367"/>
        <v>1680</v>
      </c>
      <c r="M20201" s="5">
        <f t="shared" si="1369"/>
        <v>0</v>
      </c>
      <c r="N20201" s="15">
        <f t="shared" si="1368"/>
        <v>0</v>
      </c>
    </row>
    <row r="20202" spans="11:14" x14ac:dyDescent="0.2">
      <c r="K20202" s="15">
        <f t="shared" si="1366"/>
        <v>1</v>
      </c>
      <c r="L20202" s="17">
        <f t="shared" si="1367"/>
        <v>1680</v>
      </c>
      <c r="M20202" s="5">
        <f t="shared" si="1369"/>
        <v>0</v>
      </c>
      <c r="N20202" s="15">
        <f t="shared" si="1368"/>
        <v>0</v>
      </c>
    </row>
    <row r="20203" spans="11:14" x14ac:dyDescent="0.2">
      <c r="K20203" s="15">
        <f t="shared" si="1366"/>
        <v>1</v>
      </c>
      <c r="L20203" s="17">
        <f t="shared" si="1367"/>
        <v>1680</v>
      </c>
      <c r="M20203" s="5">
        <f t="shared" si="1369"/>
        <v>0</v>
      </c>
      <c r="N20203" s="15">
        <f t="shared" si="1368"/>
        <v>0</v>
      </c>
    </row>
    <row r="20204" spans="11:14" x14ac:dyDescent="0.2">
      <c r="K20204" s="15">
        <f t="shared" si="1366"/>
        <v>1</v>
      </c>
      <c r="L20204" s="17">
        <f t="shared" si="1367"/>
        <v>1680</v>
      </c>
      <c r="M20204" s="5">
        <f t="shared" si="1369"/>
        <v>0</v>
      </c>
      <c r="N20204" s="15">
        <f t="shared" si="1368"/>
        <v>0</v>
      </c>
    </row>
    <row r="20205" spans="11:14" x14ac:dyDescent="0.2">
      <c r="K20205" s="15">
        <f t="shared" si="1366"/>
        <v>1</v>
      </c>
      <c r="L20205" s="17">
        <f t="shared" si="1367"/>
        <v>1680</v>
      </c>
      <c r="M20205" s="5">
        <f t="shared" si="1369"/>
        <v>0</v>
      </c>
      <c r="N20205" s="15">
        <f t="shared" si="1368"/>
        <v>0</v>
      </c>
    </row>
    <row r="20206" spans="11:14" x14ac:dyDescent="0.2">
      <c r="K20206" s="15">
        <f t="shared" si="1366"/>
        <v>1</v>
      </c>
      <c r="L20206" s="17">
        <f t="shared" si="1367"/>
        <v>1680</v>
      </c>
      <c r="M20206" s="5">
        <f t="shared" si="1369"/>
        <v>0</v>
      </c>
      <c r="N20206" s="15">
        <f t="shared" si="1368"/>
        <v>0</v>
      </c>
    </row>
    <row r="20207" spans="11:14" x14ac:dyDescent="0.2">
      <c r="K20207" s="15">
        <f t="shared" si="1366"/>
        <v>1</v>
      </c>
      <c r="L20207" s="17">
        <f t="shared" si="1367"/>
        <v>1680</v>
      </c>
      <c r="M20207" s="5">
        <f t="shared" si="1369"/>
        <v>0</v>
      </c>
      <c r="N20207" s="15">
        <f t="shared" si="1368"/>
        <v>0</v>
      </c>
    </row>
    <row r="20208" spans="11:14" x14ac:dyDescent="0.2">
      <c r="K20208" s="15">
        <f t="shared" si="1366"/>
        <v>1</v>
      </c>
      <c r="L20208" s="17">
        <f t="shared" si="1367"/>
        <v>1680</v>
      </c>
      <c r="M20208" s="5">
        <f t="shared" si="1369"/>
        <v>0</v>
      </c>
      <c r="N20208" s="15">
        <f t="shared" si="1368"/>
        <v>0</v>
      </c>
    </row>
    <row r="20209" spans="11:14" x14ac:dyDescent="0.2">
      <c r="K20209" s="15">
        <f t="shared" si="1366"/>
        <v>1</v>
      </c>
      <c r="L20209" s="17">
        <f t="shared" si="1367"/>
        <v>1680</v>
      </c>
      <c r="M20209" s="5">
        <f t="shared" si="1369"/>
        <v>0</v>
      </c>
      <c r="N20209" s="15">
        <f t="shared" si="1368"/>
        <v>0</v>
      </c>
    </row>
    <row r="20210" spans="11:14" x14ac:dyDescent="0.2">
      <c r="K20210" s="15">
        <f t="shared" si="1366"/>
        <v>1</v>
      </c>
      <c r="L20210" s="17">
        <f t="shared" si="1367"/>
        <v>1680</v>
      </c>
      <c r="M20210" s="5">
        <f t="shared" si="1369"/>
        <v>0</v>
      </c>
      <c r="N20210" s="15">
        <f t="shared" si="1368"/>
        <v>0</v>
      </c>
    </row>
    <row r="20211" spans="11:14" x14ac:dyDescent="0.2">
      <c r="K20211" s="15">
        <f t="shared" si="1366"/>
        <v>1</v>
      </c>
      <c r="L20211" s="17">
        <f t="shared" si="1367"/>
        <v>1680</v>
      </c>
      <c r="M20211" s="5">
        <f t="shared" si="1369"/>
        <v>0</v>
      </c>
      <c r="N20211" s="15">
        <f t="shared" si="1368"/>
        <v>0</v>
      </c>
    </row>
    <row r="20212" spans="11:14" x14ac:dyDescent="0.2">
      <c r="K20212" s="15">
        <f t="shared" si="1366"/>
        <v>1</v>
      </c>
      <c r="L20212" s="17">
        <f t="shared" si="1367"/>
        <v>1680</v>
      </c>
      <c r="M20212" s="5">
        <f t="shared" si="1369"/>
        <v>0</v>
      </c>
      <c r="N20212" s="15">
        <f t="shared" si="1368"/>
        <v>0</v>
      </c>
    </row>
    <row r="20213" spans="11:14" x14ac:dyDescent="0.2">
      <c r="K20213" s="15">
        <f t="shared" si="1366"/>
        <v>1</v>
      </c>
      <c r="L20213" s="17">
        <f t="shared" si="1367"/>
        <v>1680</v>
      </c>
      <c r="M20213" s="5">
        <f t="shared" si="1369"/>
        <v>0</v>
      </c>
      <c r="N20213" s="15">
        <f t="shared" si="1368"/>
        <v>0</v>
      </c>
    </row>
    <row r="20214" spans="11:14" x14ac:dyDescent="0.2">
      <c r="K20214" s="15">
        <f t="shared" si="1366"/>
        <v>1</v>
      </c>
      <c r="L20214" s="17">
        <f t="shared" si="1367"/>
        <v>1680</v>
      </c>
      <c r="M20214" s="5">
        <f t="shared" si="1369"/>
        <v>0</v>
      </c>
      <c r="N20214" s="15">
        <f t="shared" si="1368"/>
        <v>0</v>
      </c>
    </row>
    <row r="20215" spans="11:14" x14ac:dyDescent="0.2">
      <c r="K20215" s="15">
        <f t="shared" si="1366"/>
        <v>1</v>
      </c>
      <c r="L20215" s="17">
        <f t="shared" si="1367"/>
        <v>1680</v>
      </c>
      <c r="M20215" s="5">
        <f t="shared" si="1369"/>
        <v>0</v>
      </c>
      <c r="N20215" s="15">
        <f t="shared" si="1368"/>
        <v>0</v>
      </c>
    </row>
    <row r="20216" spans="11:14" x14ac:dyDescent="0.2">
      <c r="K20216" s="15">
        <f t="shared" si="1366"/>
        <v>1</v>
      </c>
      <c r="L20216" s="17">
        <f t="shared" si="1367"/>
        <v>1680</v>
      </c>
      <c r="M20216" s="5">
        <f t="shared" si="1369"/>
        <v>0</v>
      </c>
      <c r="N20216" s="15">
        <f t="shared" si="1368"/>
        <v>0</v>
      </c>
    </row>
    <row r="20217" spans="11:14" x14ac:dyDescent="0.2">
      <c r="K20217" s="15">
        <f t="shared" si="1366"/>
        <v>1</v>
      </c>
      <c r="L20217" s="17">
        <f t="shared" si="1367"/>
        <v>1680</v>
      </c>
      <c r="M20217" s="5">
        <f t="shared" si="1369"/>
        <v>0</v>
      </c>
      <c r="N20217" s="15">
        <f t="shared" si="1368"/>
        <v>0</v>
      </c>
    </row>
    <row r="20218" spans="11:14" x14ac:dyDescent="0.2">
      <c r="K20218" s="15">
        <f t="shared" si="1366"/>
        <v>1</v>
      </c>
      <c r="L20218" s="17">
        <f t="shared" si="1367"/>
        <v>1680</v>
      </c>
      <c r="M20218" s="5">
        <f t="shared" si="1369"/>
        <v>0</v>
      </c>
      <c r="N20218" s="15">
        <f t="shared" si="1368"/>
        <v>0</v>
      </c>
    </row>
    <row r="20219" spans="11:14" x14ac:dyDescent="0.2">
      <c r="K20219" s="15">
        <f t="shared" si="1366"/>
        <v>1</v>
      </c>
      <c r="L20219" s="17">
        <f t="shared" si="1367"/>
        <v>1680</v>
      </c>
      <c r="M20219" s="5">
        <f t="shared" si="1369"/>
        <v>0</v>
      </c>
      <c r="N20219" s="15">
        <f t="shared" si="1368"/>
        <v>0</v>
      </c>
    </row>
    <row r="20220" spans="11:14" x14ac:dyDescent="0.2">
      <c r="K20220" s="15">
        <f t="shared" si="1366"/>
        <v>1</v>
      </c>
      <c r="L20220" s="17">
        <f t="shared" si="1367"/>
        <v>1680</v>
      </c>
      <c r="M20220" s="5">
        <f t="shared" si="1369"/>
        <v>0</v>
      </c>
      <c r="N20220" s="15">
        <f t="shared" si="1368"/>
        <v>0</v>
      </c>
    </row>
    <row r="20221" spans="11:14" x14ac:dyDescent="0.2">
      <c r="K20221" s="15">
        <f t="shared" si="1366"/>
        <v>1</v>
      </c>
      <c r="L20221" s="17">
        <f t="shared" si="1367"/>
        <v>1680</v>
      </c>
      <c r="M20221" s="5">
        <f t="shared" si="1369"/>
        <v>0</v>
      </c>
      <c r="N20221" s="15">
        <f t="shared" si="1368"/>
        <v>0</v>
      </c>
    </row>
    <row r="20222" spans="11:14" x14ac:dyDescent="0.2">
      <c r="K20222" s="15">
        <f t="shared" si="1366"/>
        <v>1</v>
      </c>
      <c r="L20222" s="17">
        <f t="shared" si="1367"/>
        <v>1680</v>
      </c>
      <c r="M20222" s="5">
        <f t="shared" si="1369"/>
        <v>0</v>
      </c>
      <c r="N20222" s="15">
        <f t="shared" si="1368"/>
        <v>0</v>
      </c>
    </row>
    <row r="20223" spans="11:14" x14ac:dyDescent="0.2">
      <c r="K20223" s="15">
        <f t="shared" si="1366"/>
        <v>1</v>
      </c>
      <c r="L20223" s="17">
        <f t="shared" si="1367"/>
        <v>1680</v>
      </c>
      <c r="M20223" s="5">
        <f t="shared" si="1369"/>
        <v>0</v>
      </c>
      <c r="N20223" s="15">
        <f t="shared" si="1368"/>
        <v>0</v>
      </c>
    </row>
    <row r="20224" spans="11:14" x14ac:dyDescent="0.2">
      <c r="K20224" s="15">
        <f t="shared" si="1366"/>
        <v>1</v>
      </c>
      <c r="L20224" s="17">
        <f t="shared" si="1367"/>
        <v>1680</v>
      </c>
      <c r="M20224" s="5">
        <f t="shared" si="1369"/>
        <v>0</v>
      </c>
      <c r="N20224" s="15">
        <f t="shared" si="1368"/>
        <v>0</v>
      </c>
    </row>
    <row r="20225" spans="11:14" x14ac:dyDescent="0.2">
      <c r="K20225" s="15">
        <f t="shared" si="1366"/>
        <v>1</v>
      </c>
      <c r="L20225" s="17">
        <f t="shared" si="1367"/>
        <v>1680</v>
      </c>
      <c r="M20225" s="5">
        <f t="shared" si="1369"/>
        <v>0</v>
      </c>
      <c r="N20225" s="15">
        <f t="shared" si="1368"/>
        <v>0</v>
      </c>
    </row>
    <row r="20226" spans="11:14" x14ac:dyDescent="0.2">
      <c r="K20226" s="15">
        <f t="shared" ref="K20226:K20289" si="1370">DATE(YEAR(E20226),MONTH(E20226),1)</f>
        <v>1</v>
      </c>
      <c r="L20226" s="17">
        <f t="shared" ref="L20226:L20289" si="1371">ROUND(($B$3-K20226)/365.25*12,0)</f>
        <v>1680</v>
      </c>
      <c r="M20226" s="5">
        <f t="shared" si="1369"/>
        <v>0</v>
      </c>
      <c r="N20226" s="15">
        <f t="shared" ref="N20226:N20289" si="1372">EDATE(E20226,D20226)</f>
        <v>0</v>
      </c>
    </row>
    <row r="20227" spans="11:14" x14ac:dyDescent="0.2">
      <c r="K20227" s="15">
        <f t="shared" si="1370"/>
        <v>1</v>
      </c>
      <c r="L20227" s="17">
        <f t="shared" si="1371"/>
        <v>1680</v>
      </c>
      <c r="M20227" s="5">
        <f t="shared" ref="M20227:M20290" si="1373">ROUND((N20227-K20227)/365.25*12,0)</f>
        <v>0</v>
      </c>
      <c r="N20227" s="15">
        <f t="shared" si="1372"/>
        <v>0</v>
      </c>
    </row>
    <row r="20228" spans="11:14" x14ac:dyDescent="0.2">
      <c r="K20228" s="15">
        <f t="shared" si="1370"/>
        <v>1</v>
      </c>
      <c r="L20228" s="17">
        <f t="shared" si="1371"/>
        <v>1680</v>
      </c>
      <c r="M20228" s="5">
        <f t="shared" si="1373"/>
        <v>0</v>
      </c>
      <c r="N20228" s="15">
        <f t="shared" si="1372"/>
        <v>0</v>
      </c>
    </row>
    <row r="20229" spans="11:14" x14ac:dyDescent="0.2">
      <c r="K20229" s="15">
        <f t="shared" si="1370"/>
        <v>1</v>
      </c>
      <c r="L20229" s="17">
        <f t="shared" si="1371"/>
        <v>1680</v>
      </c>
      <c r="M20229" s="5">
        <f t="shared" si="1373"/>
        <v>0</v>
      </c>
      <c r="N20229" s="15">
        <f t="shared" si="1372"/>
        <v>0</v>
      </c>
    </row>
    <row r="20230" spans="11:14" x14ac:dyDescent="0.2">
      <c r="K20230" s="15">
        <f t="shared" si="1370"/>
        <v>1</v>
      </c>
      <c r="L20230" s="17">
        <f t="shared" si="1371"/>
        <v>1680</v>
      </c>
      <c r="M20230" s="5">
        <f t="shared" si="1373"/>
        <v>0</v>
      </c>
      <c r="N20230" s="15">
        <f t="shared" si="1372"/>
        <v>0</v>
      </c>
    </row>
    <row r="20231" spans="11:14" x14ac:dyDescent="0.2">
      <c r="K20231" s="15">
        <f t="shared" si="1370"/>
        <v>1</v>
      </c>
      <c r="L20231" s="17">
        <f t="shared" si="1371"/>
        <v>1680</v>
      </c>
      <c r="M20231" s="5">
        <f t="shared" si="1373"/>
        <v>0</v>
      </c>
      <c r="N20231" s="15">
        <f t="shared" si="1372"/>
        <v>0</v>
      </c>
    </row>
    <row r="20232" spans="11:14" x14ac:dyDescent="0.2">
      <c r="K20232" s="15">
        <f t="shared" si="1370"/>
        <v>1</v>
      </c>
      <c r="L20232" s="17">
        <f t="shared" si="1371"/>
        <v>1680</v>
      </c>
      <c r="M20232" s="5">
        <f t="shared" si="1373"/>
        <v>0</v>
      </c>
      <c r="N20232" s="15">
        <f t="shared" si="1372"/>
        <v>0</v>
      </c>
    </row>
    <row r="20233" spans="11:14" x14ac:dyDescent="0.2">
      <c r="K20233" s="15">
        <f t="shared" si="1370"/>
        <v>1</v>
      </c>
      <c r="L20233" s="17">
        <f t="shared" si="1371"/>
        <v>1680</v>
      </c>
      <c r="M20233" s="5">
        <f t="shared" si="1373"/>
        <v>0</v>
      </c>
      <c r="N20233" s="15">
        <f t="shared" si="1372"/>
        <v>0</v>
      </c>
    </row>
    <row r="20234" spans="11:14" x14ac:dyDescent="0.2">
      <c r="K20234" s="15">
        <f t="shared" si="1370"/>
        <v>1</v>
      </c>
      <c r="L20234" s="17">
        <f t="shared" si="1371"/>
        <v>1680</v>
      </c>
      <c r="M20234" s="5">
        <f t="shared" si="1373"/>
        <v>0</v>
      </c>
      <c r="N20234" s="15">
        <f t="shared" si="1372"/>
        <v>0</v>
      </c>
    </row>
    <row r="20235" spans="11:14" x14ac:dyDescent="0.2">
      <c r="K20235" s="15">
        <f t="shared" si="1370"/>
        <v>1</v>
      </c>
      <c r="L20235" s="17">
        <f t="shared" si="1371"/>
        <v>1680</v>
      </c>
      <c r="M20235" s="5">
        <f t="shared" si="1373"/>
        <v>0</v>
      </c>
      <c r="N20235" s="15">
        <f t="shared" si="1372"/>
        <v>0</v>
      </c>
    </row>
    <row r="20236" spans="11:14" x14ac:dyDescent="0.2">
      <c r="K20236" s="15">
        <f t="shared" si="1370"/>
        <v>1</v>
      </c>
      <c r="L20236" s="17">
        <f t="shared" si="1371"/>
        <v>1680</v>
      </c>
      <c r="M20236" s="5">
        <f t="shared" si="1373"/>
        <v>0</v>
      </c>
      <c r="N20236" s="15">
        <f t="shared" si="1372"/>
        <v>0</v>
      </c>
    </row>
    <row r="20237" spans="11:14" x14ac:dyDescent="0.2">
      <c r="K20237" s="15">
        <f t="shared" si="1370"/>
        <v>1</v>
      </c>
      <c r="L20237" s="17">
        <f t="shared" si="1371"/>
        <v>1680</v>
      </c>
      <c r="M20237" s="5">
        <f t="shared" si="1373"/>
        <v>0</v>
      </c>
      <c r="N20237" s="15">
        <f t="shared" si="1372"/>
        <v>0</v>
      </c>
    </row>
    <row r="20238" spans="11:14" x14ac:dyDescent="0.2">
      <c r="K20238" s="15">
        <f t="shared" si="1370"/>
        <v>1</v>
      </c>
      <c r="L20238" s="17">
        <f t="shared" si="1371"/>
        <v>1680</v>
      </c>
      <c r="M20238" s="5">
        <f t="shared" si="1373"/>
        <v>0</v>
      </c>
      <c r="N20238" s="15">
        <f t="shared" si="1372"/>
        <v>0</v>
      </c>
    </row>
    <row r="20239" spans="11:14" x14ac:dyDescent="0.2">
      <c r="K20239" s="15">
        <f t="shared" si="1370"/>
        <v>1</v>
      </c>
      <c r="L20239" s="17">
        <f t="shared" si="1371"/>
        <v>1680</v>
      </c>
      <c r="M20239" s="5">
        <f t="shared" si="1373"/>
        <v>0</v>
      </c>
      <c r="N20239" s="15">
        <f t="shared" si="1372"/>
        <v>0</v>
      </c>
    </row>
    <row r="20240" spans="11:14" x14ac:dyDescent="0.2">
      <c r="K20240" s="15">
        <f t="shared" si="1370"/>
        <v>1</v>
      </c>
      <c r="L20240" s="17">
        <f t="shared" si="1371"/>
        <v>1680</v>
      </c>
      <c r="M20240" s="5">
        <f t="shared" si="1373"/>
        <v>0</v>
      </c>
      <c r="N20240" s="15">
        <f t="shared" si="1372"/>
        <v>0</v>
      </c>
    </row>
    <row r="20241" spans="11:14" x14ac:dyDescent="0.2">
      <c r="K20241" s="15">
        <f t="shared" si="1370"/>
        <v>1</v>
      </c>
      <c r="L20241" s="17">
        <f t="shared" si="1371"/>
        <v>1680</v>
      </c>
      <c r="M20241" s="5">
        <f t="shared" si="1373"/>
        <v>0</v>
      </c>
      <c r="N20241" s="15">
        <f t="shared" si="1372"/>
        <v>0</v>
      </c>
    </row>
    <row r="20242" spans="11:14" x14ac:dyDescent="0.2">
      <c r="K20242" s="15">
        <f t="shared" si="1370"/>
        <v>1</v>
      </c>
      <c r="L20242" s="17">
        <f t="shared" si="1371"/>
        <v>1680</v>
      </c>
      <c r="M20242" s="5">
        <f t="shared" si="1373"/>
        <v>0</v>
      </c>
      <c r="N20242" s="15">
        <f t="shared" si="1372"/>
        <v>0</v>
      </c>
    </row>
    <row r="20243" spans="11:14" x14ac:dyDescent="0.2">
      <c r="K20243" s="15">
        <f t="shared" si="1370"/>
        <v>1</v>
      </c>
      <c r="L20243" s="17">
        <f t="shared" si="1371"/>
        <v>1680</v>
      </c>
      <c r="M20243" s="5">
        <f t="shared" si="1373"/>
        <v>0</v>
      </c>
      <c r="N20243" s="15">
        <f t="shared" si="1372"/>
        <v>0</v>
      </c>
    </row>
    <row r="20244" spans="11:14" x14ac:dyDescent="0.2">
      <c r="K20244" s="15">
        <f t="shared" si="1370"/>
        <v>1</v>
      </c>
      <c r="L20244" s="17">
        <f t="shared" si="1371"/>
        <v>1680</v>
      </c>
      <c r="M20244" s="5">
        <f t="shared" si="1373"/>
        <v>0</v>
      </c>
      <c r="N20244" s="15">
        <f t="shared" si="1372"/>
        <v>0</v>
      </c>
    </row>
    <row r="20245" spans="11:14" x14ac:dyDescent="0.2">
      <c r="K20245" s="15">
        <f t="shared" si="1370"/>
        <v>1</v>
      </c>
      <c r="L20245" s="17">
        <f t="shared" si="1371"/>
        <v>1680</v>
      </c>
      <c r="M20245" s="5">
        <f t="shared" si="1373"/>
        <v>0</v>
      </c>
      <c r="N20245" s="15">
        <f t="shared" si="1372"/>
        <v>0</v>
      </c>
    </row>
    <row r="20246" spans="11:14" x14ac:dyDescent="0.2">
      <c r="K20246" s="15">
        <f t="shared" si="1370"/>
        <v>1</v>
      </c>
      <c r="L20246" s="17">
        <f t="shared" si="1371"/>
        <v>1680</v>
      </c>
      <c r="M20246" s="5">
        <f t="shared" si="1373"/>
        <v>0</v>
      </c>
      <c r="N20246" s="15">
        <f t="shared" si="1372"/>
        <v>0</v>
      </c>
    </row>
    <row r="20247" spans="11:14" x14ac:dyDescent="0.2">
      <c r="K20247" s="15">
        <f t="shared" si="1370"/>
        <v>1</v>
      </c>
      <c r="L20247" s="17">
        <f t="shared" si="1371"/>
        <v>1680</v>
      </c>
      <c r="M20247" s="5">
        <f t="shared" si="1373"/>
        <v>0</v>
      </c>
      <c r="N20247" s="15">
        <f t="shared" si="1372"/>
        <v>0</v>
      </c>
    </row>
    <row r="20248" spans="11:14" x14ac:dyDescent="0.2">
      <c r="K20248" s="15">
        <f t="shared" si="1370"/>
        <v>1</v>
      </c>
      <c r="L20248" s="17">
        <f t="shared" si="1371"/>
        <v>1680</v>
      </c>
      <c r="M20248" s="5">
        <f t="shared" si="1373"/>
        <v>0</v>
      </c>
      <c r="N20248" s="15">
        <f t="shared" si="1372"/>
        <v>0</v>
      </c>
    </row>
    <row r="20249" spans="11:14" x14ac:dyDescent="0.2">
      <c r="K20249" s="15">
        <f t="shared" si="1370"/>
        <v>1</v>
      </c>
      <c r="L20249" s="17">
        <f t="shared" si="1371"/>
        <v>1680</v>
      </c>
      <c r="M20249" s="5">
        <f t="shared" si="1373"/>
        <v>0</v>
      </c>
      <c r="N20249" s="15">
        <f t="shared" si="1372"/>
        <v>0</v>
      </c>
    </row>
    <row r="20250" spans="11:14" x14ac:dyDescent="0.2">
      <c r="K20250" s="15">
        <f t="shared" si="1370"/>
        <v>1</v>
      </c>
      <c r="L20250" s="17">
        <f t="shared" si="1371"/>
        <v>1680</v>
      </c>
      <c r="M20250" s="5">
        <f t="shared" si="1373"/>
        <v>0</v>
      </c>
      <c r="N20250" s="15">
        <f t="shared" si="1372"/>
        <v>0</v>
      </c>
    </row>
    <row r="20251" spans="11:14" x14ac:dyDescent="0.2">
      <c r="K20251" s="15">
        <f t="shared" si="1370"/>
        <v>1</v>
      </c>
      <c r="L20251" s="17">
        <f t="shared" si="1371"/>
        <v>1680</v>
      </c>
      <c r="M20251" s="5">
        <f t="shared" si="1373"/>
        <v>0</v>
      </c>
      <c r="N20251" s="15">
        <f t="shared" si="1372"/>
        <v>0</v>
      </c>
    </row>
    <row r="20252" spans="11:14" x14ac:dyDescent="0.2">
      <c r="K20252" s="15">
        <f t="shared" si="1370"/>
        <v>1</v>
      </c>
      <c r="L20252" s="17">
        <f t="shared" si="1371"/>
        <v>1680</v>
      </c>
      <c r="M20252" s="5">
        <f t="shared" si="1373"/>
        <v>0</v>
      </c>
      <c r="N20252" s="15">
        <f t="shared" si="1372"/>
        <v>0</v>
      </c>
    </row>
    <row r="20253" spans="11:14" x14ac:dyDescent="0.2">
      <c r="K20253" s="15">
        <f t="shared" si="1370"/>
        <v>1</v>
      </c>
      <c r="L20253" s="17">
        <f t="shared" si="1371"/>
        <v>1680</v>
      </c>
      <c r="M20253" s="5">
        <f t="shared" si="1373"/>
        <v>0</v>
      </c>
      <c r="N20253" s="15">
        <f t="shared" si="1372"/>
        <v>0</v>
      </c>
    </row>
    <row r="20254" spans="11:14" x14ac:dyDescent="0.2">
      <c r="K20254" s="15">
        <f t="shared" si="1370"/>
        <v>1</v>
      </c>
      <c r="L20254" s="17">
        <f t="shared" si="1371"/>
        <v>1680</v>
      </c>
      <c r="M20254" s="5">
        <f t="shared" si="1373"/>
        <v>0</v>
      </c>
      <c r="N20254" s="15">
        <f t="shared" si="1372"/>
        <v>0</v>
      </c>
    </row>
    <row r="20255" spans="11:14" x14ac:dyDescent="0.2">
      <c r="K20255" s="15">
        <f t="shared" si="1370"/>
        <v>1</v>
      </c>
      <c r="L20255" s="17">
        <f t="shared" si="1371"/>
        <v>1680</v>
      </c>
      <c r="M20255" s="5">
        <f t="shared" si="1373"/>
        <v>0</v>
      </c>
      <c r="N20255" s="15">
        <f t="shared" si="1372"/>
        <v>0</v>
      </c>
    </row>
    <row r="20256" spans="11:14" x14ac:dyDescent="0.2">
      <c r="K20256" s="15">
        <f t="shared" si="1370"/>
        <v>1</v>
      </c>
      <c r="L20256" s="17">
        <f t="shared" si="1371"/>
        <v>1680</v>
      </c>
      <c r="M20256" s="5">
        <f t="shared" si="1373"/>
        <v>0</v>
      </c>
      <c r="N20256" s="15">
        <f t="shared" si="1372"/>
        <v>0</v>
      </c>
    </row>
    <row r="20257" spans="11:14" x14ac:dyDescent="0.2">
      <c r="K20257" s="15">
        <f t="shared" si="1370"/>
        <v>1</v>
      </c>
      <c r="L20257" s="17">
        <f t="shared" si="1371"/>
        <v>1680</v>
      </c>
      <c r="M20257" s="5">
        <f t="shared" si="1373"/>
        <v>0</v>
      </c>
      <c r="N20257" s="15">
        <f t="shared" si="1372"/>
        <v>0</v>
      </c>
    </row>
    <row r="20258" spans="11:14" x14ac:dyDescent="0.2">
      <c r="K20258" s="15">
        <f t="shared" si="1370"/>
        <v>1</v>
      </c>
      <c r="L20258" s="17">
        <f t="shared" si="1371"/>
        <v>1680</v>
      </c>
      <c r="M20258" s="5">
        <f t="shared" si="1373"/>
        <v>0</v>
      </c>
      <c r="N20258" s="15">
        <f t="shared" si="1372"/>
        <v>0</v>
      </c>
    </row>
    <row r="20259" spans="11:14" x14ac:dyDescent="0.2">
      <c r="K20259" s="15">
        <f t="shared" si="1370"/>
        <v>1</v>
      </c>
      <c r="L20259" s="17">
        <f t="shared" si="1371"/>
        <v>1680</v>
      </c>
      <c r="M20259" s="5">
        <f t="shared" si="1373"/>
        <v>0</v>
      </c>
      <c r="N20259" s="15">
        <f t="shared" si="1372"/>
        <v>0</v>
      </c>
    </row>
    <row r="20260" spans="11:14" x14ac:dyDescent="0.2">
      <c r="K20260" s="15">
        <f t="shared" si="1370"/>
        <v>1</v>
      </c>
      <c r="L20260" s="17">
        <f t="shared" si="1371"/>
        <v>1680</v>
      </c>
      <c r="M20260" s="5">
        <f t="shared" si="1373"/>
        <v>0</v>
      </c>
      <c r="N20260" s="15">
        <f t="shared" si="1372"/>
        <v>0</v>
      </c>
    </row>
    <row r="20261" spans="11:14" x14ac:dyDescent="0.2">
      <c r="K20261" s="15">
        <f t="shared" si="1370"/>
        <v>1</v>
      </c>
      <c r="L20261" s="17">
        <f t="shared" si="1371"/>
        <v>1680</v>
      </c>
      <c r="M20261" s="5">
        <f t="shared" si="1373"/>
        <v>0</v>
      </c>
      <c r="N20261" s="15">
        <f t="shared" si="1372"/>
        <v>0</v>
      </c>
    </row>
    <row r="20262" spans="11:14" x14ac:dyDescent="0.2">
      <c r="K20262" s="15">
        <f t="shared" si="1370"/>
        <v>1</v>
      </c>
      <c r="L20262" s="17">
        <f t="shared" si="1371"/>
        <v>1680</v>
      </c>
      <c r="M20262" s="5">
        <f t="shared" si="1373"/>
        <v>0</v>
      </c>
      <c r="N20262" s="15">
        <f t="shared" si="1372"/>
        <v>0</v>
      </c>
    </row>
    <row r="20263" spans="11:14" x14ac:dyDescent="0.2">
      <c r="K20263" s="15">
        <f t="shared" si="1370"/>
        <v>1</v>
      </c>
      <c r="L20263" s="17">
        <f t="shared" si="1371"/>
        <v>1680</v>
      </c>
      <c r="M20263" s="5">
        <f t="shared" si="1373"/>
        <v>0</v>
      </c>
      <c r="N20263" s="15">
        <f t="shared" si="1372"/>
        <v>0</v>
      </c>
    </row>
    <row r="20264" spans="11:14" x14ac:dyDescent="0.2">
      <c r="K20264" s="15">
        <f t="shared" si="1370"/>
        <v>1</v>
      </c>
      <c r="L20264" s="17">
        <f t="shared" si="1371"/>
        <v>1680</v>
      </c>
      <c r="M20264" s="5">
        <f t="shared" si="1373"/>
        <v>0</v>
      </c>
      <c r="N20264" s="15">
        <f t="shared" si="1372"/>
        <v>0</v>
      </c>
    </row>
    <row r="20265" spans="11:14" x14ac:dyDescent="0.2">
      <c r="K20265" s="15">
        <f t="shared" si="1370"/>
        <v>1</v>
      </c>
      <c r="L20265" s="17">
        <f t="shared" si="1371"/>
        <v>1680</v>
      </c>
      <c r="M20265" s="5">
        <f t="shared" si="1373"/>
        <v>0</v>
      </c>
      <c r="N20265" s="15">
        <f t="shared" si="1372"/>
        <v>0</v>
      </c>
    </row>
    <row r="20266" spans="11:14" x14ac:dyDescent="0.2">
      <c r="K20266" s="15">
        <f t="shared" si="1370"/>
        <v>1</v>
      </c>
      <c r="L20266" s="17">
        <f t="shared" si="1371"/>
        <v>1680</v>
      </c>
      <c r="M20266" s="5">
        <f t="shared" si="1373"/>
        <v>0</v>
      </c>
      <c r="N20266" s="15">
        <f t="shared" si="1372"/>
        <v>0</v>
      </c>
    </row>
    <row r="20267" spans="11:14" x14ac:dyDescent="0.2">
      <c r="K20267" s="15">
        <f t="shared" si="1370"/>
        <v>1</v>
      </c>
      <c r="L20267" s="17">
        <f t="shared" si="1371"/>
        <v>1680</v>
      </c>
      <c r="M20267" s="5">
        <f t="shared" si="1373"/>
        <v>0</v>
      </c>
      <c r="N20267" s="15">
        <f t="shared" si="1372"/>
        <v>0</v>
      </c>
    </row>
    <row r="20268" spans="11:14" x14ac:dyDescent="0.2">
      <c r="K20268" s="15">
        <f t="shared" si="1370"/>
        <v>1</v>
      </c>
      <c r="L20268" s="17">
        <f t="shared" si="1371"/>
        <v>1680</v>
      </c>
      <c r="M20268" s="5">
        <f t="shared" si="1373"/>
        <v>0</v>
      </c>
      <c r="N20268" s="15">
        <f t="shared" si="1372"/>
        <v>0</v>
      </c>
    </row>
    <row r="20269" spans="11:14" x14ac:dyDescent="0.2">
      <c r="K20269" s="15">
        <f t="shared" si="1370"/>
        <v>1</v>
      </c>
      <c r="L20269" s="17">
        <f t="shared" si="1371"/>
        <v>1680</v>
      </c>
      <c r="M20269" s="5">
        <f t="shared" si="1373"/>
        <v>0</v>
      </c>
      <c r="N20269" s="15">
        <f t="shared" si="1372"/>
        <v>0</v>
      </c>
    </row>
    <row r="20270" spans="11:14" x14ac:dyDescent="0.2">
      <c r="K20270" s="15">
        <f t="shared" si="1370"/>
        <v>1</v>
      </c>
      <c r="L20270" s="17">
        <f t="shared" si="1371"/>
        <v>1680</v>
      </c>
      <c r="M20270" s="5">
        <f t="shared" si="1373"/>
        <v>0</v>
      </c>
      <c r="N20270" s="15">
        <f t="shared" si="1372"/>
        <v>0</v>
      </c>
    </row>
    <row r="20271" spans="11:14" x14ac:dyDescent="0.2">
      <c r="K20271" s="15">
        <f t="shared" si="1370"/>
        <v>1</v>
      </c>
      <c r="L20271" s="17">
        <f t="shared" si="1371"/>
        <v>1680</v>
      </c>
      <c r="M20271" s="5">
        <f t="shared" si="1373"/>
        <v>0</v>
      </c>
      <c r="N20271" s="15">
        <f t="shared" si="1372"/>
        <v>0</v>
      </c>
    </row>
    <row r="20272" spans="11:14" x14ac:dyDescent="0.2">
      <c r="K20272" s="15">
        <f t="shared" si="1370"/>
        <v>1</v>
      </c>
      <c r="L20272" s="17">
        <f t="shared" si="1371"/>
        <v>1680</v>
      </c>
      <c r="M20272" s="5">
        <f t="shared" si="1373"/>
        <v>0</v>
      </c>
      <c r="N20272" s="15">
        <f t="shared" si="1372"/>
        <v>0</v>
      </c>
    </row>
    <row r="20273" spans="11:14" x14ac:dyDescent="0.2">
      <c r="K20273" s="15">
        <f t="shared" si="1370"/>
        <v>1</v>
      </c>
      <c r="L20273" s="17">
        <f t="shared" si="1371"/>
        <v>1680</v>
      </c>
      <c r="M20273" s="5">
        <f t="shared" si="1373"/>
        <v>0</v>
      </c>
      <c r="N20273" s="15">
        <f t="shared" si="1372"/>
        <v>0</v>
      </c>
    </row>
    <row r="20274" spans="11:14" x14ac:dyDescent="0.2">
      <c r="K20274" s="15">
        <f t="shared" si="1370"/>
        <v>1</v>
      </c>
      <c r="L20274" s="17">
        <f t="shared" si="1371"/>
        <v>1680</v>
      </c>
      <c r="M20274" s="5">
        <f t="shared" si="1373"/>
        <v>0</v>
      </c>
      <c r="N20274" s="15">
        <f t="shared" si="1372"/>
        <v>0</v>
      </c>
    </row>
    <row r="20275" spans="11:14" x14ac:dyDescent="0.2">
      <c r="K20275" s="15">
        <f t="shared" si="1370"/>
        <v>1</v>
      </c>
      <c r="L20275" s="17">
        <f t="shared" si="1371"/>
        <v>1680</v>
      </c>
      <c r="M20275" s="5">
        <f t="shared" si="1373"/>
        <v>0</v>
      </c>
      <c r="N20275" s="15">
        <f t="shared" si="1372"/>
        <v>0</v>
      </c>
    </row>
    <row r="20276" spans="11:14" x14ac:dyDescent="0.2">
      <c r="K20276" s="15">
        <f t="shared" si="1370"/>
        <v>1</v>
      </c>
      <c r="L20276" s="17">
        <f t="shared" si="1371"/>
        <v>1680</v>
      </c>
      <c r="M20276" s="5">
        <f t="shared" si="1373"/>
        <v>0</v>
      </c>
      <c r="N20276" s="15">
        <f t="shared" si="1372"/>
        <v>0</v>
      </c>
    </row>
    <row r="20277" spans="11:14" x14ac:dyDescent="0.2">
      <c r="K20277" s="15">
        <f t="shared" si="1370"/>
        <v>1</v>
      </c>
      <c r="L20277" s="17">
        <f t="shared" si="1371"/>
        <v>1680</v>
      </c>
      <c r="M20277" s="5">
        <f t="shared" si="1373"/>
        <v>0</v>
      </c>
      <c r="N20277" s="15">
        <f t="shared" si="1372"/>
        <v>0</v>
      </c>
    </row>
    <row r="20278" spans="11:14" x14ac:dyDescent="0.2">
      <c r="K20278" s="15">
        <f t="shared" si="1370"/>
        <v>1</v>
      </c>
      <c r="L20278" s="17">
        <f t="shared" si="1371"/>
        <v>1680</v>
      </c>
      <c r="M20278" s="5">
        <f t="shared" si="1373"/>
        <v>0</v>
      </c>
      <c r="N20278" s="15">
        <f t="shared" si="1372"/>
        <v>0</v>
      </c>
    </row>
    <row r="20279" spans="11:14" x14ac:dyDescent="0.2">
      <c r="K20279" s="15">
        <f t="shared" si="1370"/>
        <v>1</v>
      </c>
      <c r="L20279" s="17">
        <f t="shared" si="1371"/>
        <v>1680</v>
      </c>
      <c r="M20279" s="5">
        <f t="shared" si="1373"/>
        <v>0</v>
      </c>
      <c r="N20279" s="15">
        <f t="shared" si="1372"/>
        <v>0</v>
      </c>
    </row>
    <row r="20280" spans="11:14" x14ac:dyDescent="0.2">
      <c r="K20280" s="15">
        <f t="shared" si="1370"/>
        <v>1</v>
      </c>
      <c r="L20280" s="17">
        <f t="shared" si="1371"/>
        <v>1680</v>
      </c>
      <c r="M20280" s="5">
        <f t="shared" si="1373"/>
        <v>0</v>
      </c>
      <c r="N20280" s="15">
        <f t="shared" si="1372"/>
        <v>0</v>
      </c>
    </row>
    <row r="20281" spans="11:14" x14ac:dyDescent="0.2">
      <c r="K20281" s="15">
        <f t="shared" si="1370"/>
        <v>1</v>
      </c>
      <c r="L20281" s="17">
        <f t="shared" si="1371"/>
        <v>1680</v>
      </c>
      <c r="M20281" s="5">
        <f t="shared" si="1373"/>
        <v>0</v>
      </c>
      <c r="N20281" s="15">
        <f t="shared" si="1372"/>
        <v>0</v>
      </c>
    </row>
    <row r="20282" spans="11:14" x14ac:dyDescent="0.2">
      <c r="K20282" s="15">
        <f t="shared" si="1370"/>
        <v>1</v>
      </c>
      <c r="L20282" s="17">
        <f t="shared" si="1371"/>
        <v>1680</v>
      </c>
      <c r="M20282" s="5">
        <f t="shared" si="1373"/>
        <v>0</v>
      </c>
      <c r="N20282" s="15">
        <f t="shared" si="1372"/>
        <v>0</v>
      </c>
    </row>
    <row r="20283" spans="11:14" x14ac:dyDescent="0.2">
      <c r="K20283" s="15">
        <f t="shared" si="1370"/>
        <v>1</v>
      </c>
      <c r="L20283" s="17">
        <f t="shared" si="1371"/>
        <v>1680</v>
      </c>
      <c r="M20283" s="5">
        <f t="shared" si="1373"/>
        <v>0</v>
      </c>
      <c r="N20283" s="15">
        <f t="shared" si="1372"/>
        <v>0</v>
      </c>
    </row>
    <row r="20284" spans="11:14" x14ac:dyDescent="0.2">
      <c r="K20284" s="15">
        <f t="shared" si="1370"/>
        <v>1</v>
      </c>
      <c r="L20284" s="17">
        <f t="shared" si="1371"/>
        <v>1680</v>
      </c>
      <c r="M20284" s="5">
        <f t="shared" si="1373"/>
        <v>0</v>
      </c>
      <c r="N20284" s="15">
        <f t="shared" si="1372"/>
        <v>0</v>
      </c>
    </row>
    <row r="20285" spans="11:14" x14ac:dyDescent="0.2">
      <c r="K20285" s="15">
        <f t="shared" si="1370"/>
        <v>1</v>
      </c>
      <c r="L20285" s="17">
        <f t="shared" si="1371"/>
        <v>1680</v>
      </c>
      <c r="M20285" s="5">
        <f t="shared" si="1373"/>
        <v>0</v>
      </c>
      <c r="N20285" s="15">
        <f t="shared" si="1372"/>
        <v>0</v>
      </c>
    </row>
    <row r="20286" spans="11:14" x14ac:dyDescent="0.2">
      <c r="K20286" s="15">
        <f t="shared" si="1370"/>
        <v>1</v>
      </c>
      <c r="L20286" s="17">
        <f t="shared" si="1371"/>
        <v>1680</v>
      </c>
      <c r="M20286" s="5">
        <f t="shared" si="1373"/>
        <v>0</v>
      </c>
      <c r="N20286" s="15">
        <f t="shared" si="1372"/>
        <v>0</v>
      </c>
    </row>
    <row r="20287" spans="11:14" x14ac:dyDescent="0.2">
      <c r="K20287" s="15">
        <f t="shared" si="1370"/>
        <v>1</v>
      </c>
      <c r="L20287" s="17">
        <f t="shared" si="1371"/>
        <v>1680</v>
      </c>
      <c r="M20287" s="5">
        <f t="shared" si="1373"/>
        <v>0</v>
      </c>
      <c r="N20287" s="15">
        <f t="shared" si="1372"/>
        <v>0</v>
      </c>
    </row>
    <row r="20288" spans="11:14" x14ac:dyDescent="0.2">
      <c r="K20288" s="15">
        <f t="shared" si="1370"/>
        <v>1</v>
      </c>
      <c r="L20288" s="17">
        <f t="shared" si="1371"/>
        <v>1680</v>
      </c>
      <c r="M20288" s="5">
        <f t="shared" si="1373"/>
        <v>0</v>
      </c>
      <c r="N20288" s="15">
        <f t="shared" si="1372"/>
        <v>0</v>
      </c>
    </row>
    <row r="20289" spans="11:14" x14ac:dyDescent="0.2">
      <c r="K20289" s="15">
        <f t="shared" si="1370"/>
        <v>1</v>
      </c>
      <c r="L20289" s="17">
        <f t="shared" si="1371"/>
        <v>1680</v>
      </c>
      <c r="M20289" s="5">
        <f t="shared" si="1373"/>
        <v>0</v>
      </c>
      <c r="N20289" s="15">
        <f t="shared" si="1372"/>
        <v>0</v>
      </c>
    </row>
    <row r="20290" spans="11:14" x14ac:dyDescent="0.2">
      <c r="K20290" s="15">
        <f t="shared" ref="K20290:K20353" si="1374">DATE(YEAR(E20290),MONTH(E20290),1)</f>
        <v>1</v>
      </c>
      <c r="L20290" s="17">
        <f t="shared" ref="L20290:L20353" si="1375">ROUND(($B$3-K20290)/365.25*12,0)</f>
        <v>1680</v>
      </c>
      <c r="M20290" s="5">
        <f t="shared" si="1373"/>
        <v>0</v>
      </c>
      <c r="N20290" s="15">
        <f t="shared" ref="N20290:N20353" si="1376">EDATE(E20290,D20290)</f>
        <v>0</v>
      </c>
    </row>
    <row r="20291" spans="11:14" x14ac:dyDescent="0.2">
      <c r="K20291" s="15">
        <f t="shared" si="1374"/>
        <v>1</v>
      </c>
      <c r="L20291" s="17">
        <f t="shared" si="1375"/>
        <v>1680</v>
      </c>
      <c r="M20291" s="5">
        <f t="shared" ref="M20291:M20354" si="1377">ROUND((N20291-K20291)/365.25*12,0)</f>
        <v>0</v>
      </c>
      <c r="N20291" s="15">
        <f t="shared" si="1376"/>
        <v>0</v>
      </c>
    </row>
    <row r="20292" spans="11:14" x14ac:dyDescent="0.2">
      <c r="K20292" s="15">
        <f t="shared" si="1374"/>
        <v>1</v>
      </c>
      <c r="L20292" s="17">
        <f t="shared" si="1375"/>
        <v>1680</v>
      </c>
      <c r="M20292" s="5">
        <f t="shared" si="1377"/>
        <v>0</v>
      </c>
      <c r="N20292" s="15">
        <f t="shared" si="1376"/>
        <v>0</v>
      </c>
    </row>
    <row r="20293" spans="11:14" x14ac:dyDescent="0.2">
      <c r="K20293" s="15">
        <f t="shared" si="1374"/>
        <v>1</v>
      </c>
      <c r="L20293" s="17">
        <f t="shared" si="1375"/>
        <v>1680</v>
      </c>
      <c r="M20293" s="5">
        <f t="shared" si="1377"/>
        <v>0</v>
      </c>
      <c r="N20293" s="15">
        <f t="shared" si="1376"/>
        <v>0</v>
      </c>
    </row>
    <row r="20294" spans="11:14" x14ac:dyDescent="0.2">
      <c r="K20294" s="15">
        <f t="shared" si="1374"/>
        <v>1</v>
      </c>
      <c r="L20294" s="17">
        <f t="shared" si="1375"/>
        <v>1680</v>
      </c>
      <c r="M20294" s="5">
        <f t="shared" si="1377"/>
        <v>0</v>
      </c>
      <c r="N20294" s="15">
        <f t="shared" si="1376"/>
        <v>0</v>
      </c>
    </row>
    <row r="20295" spans="11:14" x14ac:dyDescent="0.2">
      <c r="K20295" s="15">
        <f t="shared" si="1374"/>
        <v>1</v>
      </c>
      <c r="L20295" s="17">
        <f t="shared" si="1375"/>
        <v>1680</v>
      </c>
      <c r="M20295" s="5">
        <f t="shared" si="1377"/>
        <v>0</v>
      </c>
      <c r="N20295" s="15">
        <f t="shared" si="1376"/>
        <v>0</v>
      </c>
    </row>
    <row r="20296" spans="11:14" x14ac:dyDescent="0.2">
      <c r="K20296" s="15">
        <f t="shared" si="1374"/>
        <v>1</v>
      </c>
      <c r="L20296" s="17">
        <f t="shared" si="1375"/>
        <v>1680</v>
      </c>
      <c r="M20296" s="5">
        <f t="shared" si="1377"/>
        <v>0</v>
      </c>
      <c r="N20296" s="15">
        <f t="shared" si="1376"/>
        <v>0</v>
      </c>
    </row>
    <row r="20297" spans="11:14" x14ac:dyDescent="0.2">
      <c r="K20297" s="15">
        <f t="shared" si="1374"/>
        <v>1</v>
      </c>
      <c r="L20297" s="17">
        <f t="shared" si="1375"/>
        <v>1680</v>
      </c>
      <c r="M20297" s="5">
        <f t="shared" si="1377"/>
        <v>0</v>
      </c>
      <c r="N20297" s="15">
        <f t="shared" si="1376"/>
        <v>0</v>
      </c>
    </row>
    <row r="20298" spans="11:14" x14ac:dyDescent="0.2">
      <c r="K20298" s="15">
        <f t="shared" si="1374"/>
        <v>1</v>
      </c>
      <c r="L20298" s="17">
        <f t="shared" si="1375"/>
        <v>1680</v>
      </c>
      <c r="M20298" s="5">
        <f t="shared" si="1377"/>
        <v>0</v>
      </c>
      <c r="N20298" s="15">
        <f t="shared" si="1376"/>
        <v>0</v>
      </c>
    </row>
    <row r="20299" spans="11:14" x14ac:dyDescent="0.2">
      <c r="K20299" s="15">
        <f t="shared" si="1374"/>
        <v>1</v>
      </c>
      <c r="L20299" s="17">
        <f t="shared" si="1375"/>
        <v>1680</v>
      </c>
      <c r="M20299" s="5">
        <f t="shared" si="1377"/>
        <v>0</v>
      </c>
      <c r="N20299" s="15">
        <f t="shared" si="1376"/>
        <v>0</v>
      </c>
    </row>
    <row r="20300" spans="11:14" x14ac:dyDescent="0.2">
      <c r="K20300" s="15">
        <f t="shared" si="1374"/>
        <v>1</v>
      </c>
      <c r="L20300" s="17">
        <f t="shared" si="1375"/>
        <v>1680</v>
      </c>
      <c r="M20300" s="5">
        <f t="shared" si="1377"/>
        <v>0</v>
      </c>
      <c r="N20300" s="15">
        <f t="shared" si="1376"/>
        <v>0</v>
      </c>
    </row>
    <row r="20301" spans="11:14" x14ac:dyDescent="0.2">
      <c r="K20301" s="15">
        <f t="shared" si="1374"/>
        <v>1</v>
      </c>
      <c r="L20301" s="17">
        <f t="shared" si="1375"/>
        <v>1680</v>
      </c>
      <c r="M20301" s="5">
        <f t="shared" si="1377"/>
        <v>0</v>
      </c>
      <c r="N20301" s="15">
        <f t="shared" si="1376"/>
        <v>0</v>
      </c>
    </row>
    <row r="20302" spans="11:14" x14ac:dyDescent="0.2">
      <c r="K20302" s="15">
        <f t="shared" si="1374"/>
        <v>1</v>
      </c>
      <c r="L20302" s="17">
        <f t="shared" si="1375"/>
        <v>1680</v>
      </c>
      <c r="M20302" s="5">
        <f t="shared" si="1377"/>
        <v>0</v>
      </c>
      <c r="N20302" s="15">
        <f t="shared" si="1376"/>
        <v>0</v>
      </c>
    </row>
    <row r="20303" spans="11:14" x14ac:dyDescent="0.2">
      <c r="K20303" s="15">
        <f t="shared" si="1374"/>
        <v>1</v>
      </c>
      <c r="L20303" s="17">
        <f t="shared" si="1375"/>
        <v>1680</v>
      </c>
      <c r="M20303" s="5">
        <f t="shared" si="1377"/>
        <v>0</v>
      </c>
      <c r="N20303" s="15">
        <f t="shared" si="1376"/>
        <v>0</v>
      </c>
    </row>
    <row r="20304" spans="11:14" x14ac:dyDescent="0.2">
      <c r="K20304" s="15">
        <f t="shared" si="1374"/>
        <v>1</v>
      </c>
      <c r="L20304" s="17">
        <f t="shared" si="1375"/>
        <v>1680</v>
      </c>
      <c r="M20304" s="5">
        <f t="shared" si="1377"/>
        <v>0</v>
      </c>
      <c r="N20304" s="15">
        <f t="shared" si="1376"/>
        <v>0</v>
      </c>
    </row>
    <row r="20305" spans="11:14" x14ac:dyDescent="0.2">
      <c r="K20305" s="15">
        <f t="shared" si="1374"/>
        <v>1</v>
      </c>
      <c r="L20305" s="17">
        <f t="shared" si="1375"/>
        <v>1680</v>
      </c>
      <c r="M20305" s="5">
        <f t="shared" si="1377"/>
        <v>0</v>
      </c>
      <c r="N20305" s="15">
        <f t="shared" si="1376"/>
        <v>0</v>
      </c>
    </row>
    <row r="20306" spans="11:14" x14ac:dyDescent="0.2">
      <c r="K20306" s="15">
        <f t="shared" si="1374"/>
        <v>1</v>
      </c>
      <c r="L20306" s="17">
        <f t="shared" si="1375"/>
        <v>1680</v>
      </c>
      <c r="M20306" s="5">
        <f t="shared" si="1377"/>
        <v>0</v>
      </c>
      <c r="N20306" s="15">
        <f t="shared" si="1376"/>
        <v>0</v>
      </c>
    </row>
    <row r="20307" spans="11:14" x14ac:dyDescent="0.2">
      <c r="K20307" s="15">
        <f t="shared" si="1374"/>
        <v>1</v>
      </c>
      <c r="L20307" s="17">
        <f t="shared" si="1375"/>
        <v>1680</v>
      </c>
      <c r="M20307" s="5">
        <f t="shared" si="1377"/>
        <v>0</v>
      </c>
      <c r="N20307" s="15">
        <f t="shared" si="1376"/>
        <v>0</v>
      </c>
    </row>
    <row r="20308" spans="11:14" x14ac:dyDescent="0.2">
      <c r="K20308" s="15">
        <f t="shared" si="1374"/>
        <v>1</v>
      </c>
      <c r="L20308" s="17">
        <f t="shared" si="1375"/>
        <v>1680</v>
      </c>
      <c r="M20308" s="5">
        <f t="shared" si="1377"/>
        <v>0</v>
      </c>
      <c r="N20308" s="15">
        <f t="shared" si="1376"/>
        <v>0</v>
      </c>
    </row>
    <row r="20309" spans="11:14" x14ac:dyDescent="0.2">
      <c r="K20309" s="15">
        <f t="shared" si="1374"/>
        <v>1</v>
      </c>
      <c r="L20309" s="17">
        <f t="shared" si="1375"/>
        <v>1680</v>
      </c>
      <c r="M20309" s="5">
        <f t="shared" si="1377"/>
        <v>0</v>
      </c>
      <c r="N20309" s="15">
        <f t="shared" si="1376"/>
        <v>0</v>
      </c>
    </row>
    <row r="20310" spans="11:14" x14ac:dyDescent="0.2">
      <c r="K20310" s="15">
        <f t="shared" si="1374"/>
        <v>1</v>
      </c>
      <c r="L20310" s="17">
        <f t="shared" si="1375"/>
        <v>1680</v>
      </c>
      <c r="M20310" s="5">
        <f t="shared" si="1377"/>
        <v>0</v>
      </c>
      <c r="N20310" s="15">
        <f t="shared" si="1376"/>
        <v>0</v>
      </c>
    </row>
    <row r="20311" spans="11:14" x14ac:dyDescent="0.2">
      <c r="K20311" s="15">
        <f t="shared" si="1374"/>
        <v>1</v>
      </c>
      <c r="L20311" s="17">
        <f t="shared" si="1375"/>
        <v>1680</v>
      </c>
      <c r="M20311" s="5">
        <f t="shared" si="1377"/>
        <v>0</v>
      </c>
      <c r="N20311" s="15">
        <f t="shared" si="1376"/>
        <v>0</v>
      </c>
    </row>
    <row r="20312" spans="11:14" x14ac:dyDescent="0.2">
      <c r="K20312" s="15">
        <f t="shared" si="1374"/>
        <v>1</v>
      </c>
      <c r="L20312" s="17">
        <f t="shared" si="1375"/>
        <v>1680</v>
      </c>
      <c r="M20312" s="5">
        <f t="shared" si="1377"/>
        <v>0</v>
      </c>
      <c r="N20312" s="15">
        <f t="shared" si="1376"/>
        <v>0</v>
      </c>
    </row>
    <row r="20313" spans="11:14" x14ac:dyDescent="0.2">
      <c r="K20313" s="15">
        <f t="shared" si="1374"/>
        <v>1</v>
      </c>
      <c r="L20313" s="17">
        <f t="shared" si="1375"/>
        <v>1680</v>
      </c>
      <c r="M20313" s="5">
        <f t="shared" si="1377"/>
        <v>0</v>
      </c>
      <c r="N20313" s="15">
        <f t="shared" si="1376"/>
        <v>0</v>
      </c>
    </row>
    <row r="20314" spans="11:14" x14ac:dyDescent="0.2">
      <c r="K20314" s="15">
        <f t="shared" si="1374"/>
        <v>1</v>
      </c>
      <c r="L20314" s="17">
        <f t="shared" si="1375"/>
        <v>1680</v>
      </c>
      <c r="M20314" s="5">
        <f t="shared" si="1377"/>
        <v>0</v>
      </c>
      <c r="N20314" s="15">
        <f t="shared" si="1376"/>
        <v>0</v>
      </c>
    </row>
    <row r="20315" spans="11:14" x14ac:dyDescent="0.2">
      <c r="K20315" s="15">
        <f t="shared" si="1374"/>
        <v>1</v>
      </c>
      <c r="L20315" s="17">
        <f t="shared" si="1375"/>
        <v>1680</v>
      </c>
      <c r="M20315" s="5">
        <f t="shared" si="1377"/>
        <v>0</v>
      </c>
      <c r="N20315" s="15">
        <f t="shared" si="1376"/>
        <v>0</v>
      </c>
    </row>
    <row r="20316" spans="11:14" x14ac:dyDescent="0.2">
      <c r="K20316" s="15">
        <f t="shared" si="1374"/>
        <v>1</v>
      </c>
      <c r="L20316" s="17">
        <f t="shared" si="1375"/>
        <v>1680</v>
      </c>
      <c r="M20316" s="5">
        <f t="shared" si="1377"/>
        <v>0</v>
      </c>
      <c r="N20316" s="15">
        <f t="shared" si="1376"/>
        <v>0</v>
      </c>
    </row>
    <row r="20317" spans="11:14" x14ac:dyDescent="0.2">
      <c r="K20317" s="15">
        <f t="shared" si="1374"/>
        <v>1</v>
      </c>
      <c r="L20317" s="17">
        <f t="shared" si="1375"/>
        <v>1680</v>
      </c>
      <c r="M20317" s="5">
        <f t="shared" si="1377"/>
        <v>0</v>
      </c>
      <c r="N20317" s="15">
        <f t="shared" si="1376"/>
        <v>0</v>
      </c>
    </row>
    <row r="20318" spans="11:14" x14ac:dyDescent="0.2">
      <c r="K20318" s="15">
        <f t="shared" si="1374"/>
        <v>1</v>
      </c>
      <c r="L20318" s="17">
        <f t="shared" si="1375"/>
        <v>1680</v>
      </c>
      <c r="M20318" s="5">
        <f t="shared" si="1377"/>
        <v>0</v>
      </c>
      <c r="N20318" s="15">
        <f t="shared" si="1376"/>
        <v>0</v>
      </c>
    </row>
    <row r="20319" spans="11:14" x14ac:dyDescent="0.2">
      <c r="K20319" s="15">
        <f t="shared" si="1374"/>
        <v>1</v>
      </c>
      <c r="L20319" s="17">
        <f t="shared" si="1375"/>
        <v>1680</v>
      </c>
      <c r="M20319" s="5">
        <f t="shared" si="1377"/>
        <v>0</v>
      </c>
      <c r="N20319" s="15">
        <f t="shared" si="1376"/>
        <v>0</v>
      </c>
    </row>
    <row r="20320" spans="11:14" x14ac:dyDescent="0.2">
      <c r="K20320" s="15">
        <f t="shared" si="1374"/>
        <v>1</v>
      </c>
      <c r="L20320" s="17">
        <f t="shared" si="1375"/>
        <v>1680</v>
      </c>
      <c r="M20320" s="5">
        <f t="shared" si="1377"/>
        <v>0</v>
      </c>
      <c r="N20320" s="15">
        <f t="shared" si="1376"/>
        <v>0</v>
      </c>
    </row>
    <row r="20321" spans="11:14" x14ac:dyDescent="0.2">
      <c r="K20321" s="15">
        <f t="shared" si="1374"/>
        <v>1</v>
      </c>
      <c r="L20321" s="17">
        <f t="shared" si="1375"/>
        <v>1680</v>
      </c>
      <c r="M20321" s="5">
        <f t="shared" si="1377"/>
        <v>0</v>
      </c>
      <c r="N20321" s="15">
        <f t="shared" si="1376"/>
        <v>0</v>
      </c>
    </row>
    <row r="20322" spans="11:14" x14ac:dyDescent="0.2">
      <c r="K20322" s="15">
        <f t="shared" si="1374"/>
        <v>1</v>
      </c>
      <c r="L20322" s="17">
        <f t="shared" si="1375"/>
        <v>1680</v>
      </c>
      <c r="M20322" s="5">
        <f t="shared" si="1377"/>
        <v>0</v>
      </c>
      <c r="N20322" s="15">
        <f t="shared" si="1376"/>
        <v>0</v>
      </c>
    </row>
    <row r="20323" spans="11:14" x14ac:dyDescent="0.2">
      <c r="K20323" s="15">
        <f t="shared" si="1374"/>
        <v>1</v>
      </c>
      <c r="L20323" s="17">
        <f t="shared" si="1375"/>
        <v>1680</v>
      </c>
      <c r="M20323" s="5">
        <f t="shared" si="1377"/>
        <v>0</v>
      </c>
      <c r="N20323" s="15">
        <f t="shared" si="1376"/>
        <v>0</v>
      </c>
    </row>
    <row r="20324" spans="11:14" x14ac:dyDescent="0.2">
      <c r="K20324" s="15">
        <f t="shared" si="1374"/>
        <v>1</v>
      </c>
      <c r="L20324" s="17">
        <f t="shared" si="1375"/>
        <v>1680</v>
      </c>
      <c r="M20324" s="5">
        <f t="shared" si="1377"/>
        <v>0</v>
      </c>
      <c r="N20324" s="15">
        <f t="shared" si="1376"/>
        <v>0</v>
      </c>
    </row>
    <row r="20325" spans="11:14" x14ac:dyDescent="0.2">
      <c r="K20325" s="15">
        <f t="shared" si="1374"/>
        <v>1</v>
      </c>
      <c r="L20325" s="17">
        <f t="shared" si="1375"/>
        <v>1680</v>
      </c>
      <c r="M20325" s="5">
        <f t="shared" si="1377"/>
        <v>0</v>
      </c>
      <c r="N20325" s="15">
        <f t="shared" si="1376"/>
        <v>0</v>
      </c>
    </row>
    <row r="20326" spans="11:14" x14ac:dyDescent="0.2">
      <c r="K20326" s="15">
        <f t="shared" si="1374"/>
        <v>1</v>
      </c>
      <c r="L20326" s="17">
        <f t="shared" si="1375"/>
        <v>1680</v>
      </c>
      <c r="M20326" s="5">
        <f t="shared" si="1377"/>
        <v>0</v>
      </c>
      <c r="N20326" s="15">
        <f t="shared" si="1376"/>
        <v>0</v>
      </c>
    </row>
    <row r="20327" spans="11:14" x14ac:dyDescent="0.2">
      <c r="K20327" s="15">
        <f t="shared" si="1374"/>
        <v>1</v>
      </c>
      <c r="L20327" s="17">
        <f t="shared" si="1375"/>
        <v>1680</v>
      </c>
      <c r="M20327" s="5">
        <f t="shared" si="1377"/>
        <v>0</v>
      </c>
      <c r="N20327" s="15">
        <f t="shared" si="1376"/>
        <v>0</v>
      </c>
    </row>
    <row r="20328" spans="11:14" x14ac:dyDescent="0.2">
      <c r="K20328" s="15">
        <f t="shared" si="1374"/>
        <v>1</v>
      </c>
      <c r="L20328" s="17">
        <f t="shared" si="1375"/>
        <v>1680</v>
      </c>
      <c r="M20328" s="5">
        <f t="shared" si="1377"/>
        <v>0</v>
      </c>
      <c r="N20328" s="15">
        <f t="shared" si="1376"/>
        <v>0</v>
      </c>
    </row>
    <row r="20329" spans="11:14" x14ac:dyDescent="0.2">
      <c r="K20329" s="15">
        <f t="shared" si="1374"/>
        <v>1</v>
      </c>
      <c r="L20329" s="17">
        <f t="shared" si="1375"/>
        <v>1680</v>
      </c>
      <c r="M20329" s="5">
        <f t="shared" si="1377"/>
        <v>0</v>
      </c>
      <c r="N20329" s="15">
        <f t="shared" si="1376"/>
        <v>0</v>
      </c>
    </row>
    <row r="20330" spans="11:14" x14ac:dyDescent="0.2">
      <c r="K20330" s="15">
        <f t="shared" si="1374"/>
        <v>1</v>
      </c>
      <c r="L20330" s="17">
        <f t="shared" si="1375"/>
        <v>1680</v>
      </c>
      <c r="M20330" s="5">
        <f t="shared" si="1377"/>
        <v>0</v>
      </c>
      <c r="N20330" s="15">
        <f t="shared" si="1376"/>
        <v>0</v>
      </c>
    </row>
    <row r="20331" spans="11:14" x14ac:dyDescent="0.2">
      <c r="K20331" s="15">
        <f t="shared" si="1374"/>
        <v>1</v>
      </c>
      <c r="L20331" s="17">
        <f t="shared" si="1375"/>
        <v>1680</v>
      </c>
      <c r="M20331" s="5">
        <f t="shared" si="1377"/>
        <v>0</v>
      </c>
      <c r="N20331" s="15">
        <f t="shared" si="1376"/>
        <v>0</v>
      </c>
    </row>
    <row r="20332" spans="11:14" x14ac:dyDescent="0.2">
      <c r="K20332" s="15">
        <f t="shared" si="1374"/>
        <v>1</v>
      </c>
      <c r="L20332" s="17">
        <f t="shared" si="1375"/>
        <v>1680</v>
      </c>
      <c r="M20332" s="5">
        <f t="shared" si="1377"/>
        <v>0</v>
      </c>
      <c r="N20332" s="15">
        <f t="shared" si="1376"/>
        <v>0</v>
      </c>
    </row>
    <row r="20333" spans="11:14" x14ac:dyDescent="0.2">
      <c r="K20333" s="15">
        <f t="shared" si="1374"/>
        <v>1</v>
      </c>
      <c r="L20333" s="17">
        <f t="shared" si="1375"/>
        <v>1680</v>
      </c>
      <c r="M20333" s="5">
        <f t="shared" si="1377"/>
        <v>0</v>
      </c>
      <c r="N20333" s="15">
        <f t="shared" si="1376"/>
        <v>0</v>
      </c>
    </row>
    <row r="20334" spans="11:14" x14ac:dyDescent="0.2">
      <c r="K20334" s="15">
        <f t="shared" si="1374"/>
        <v>1</v>
      </c>
      <c r="L20334" s="17">
        <f t="shared" si="1375"/>
        <v>1680</v>
      </c>
      <c r="M20334" s="5">
        <f t="shared" si="1377"/>
        <v>0</v>
      </c>
      <c r="N20334" s="15">
        <f t="shared" si="1376"/>
        <v>0</v>
      </c>
    </row>
    <row r="20335" spans="11:14" x14ac:dyDescent="0.2">
      <c r="K20335" s="15">
        <f t="shared" si="1374"/>
        <v>1</v>
      </c>
      <c r="L20335" s="17">
        <f t="shared" si="1375"/>
        <v>1680</v>
      </c>
      <c r="M20335" s="5">
        <f t="shared" si="1377"/>
        <v>0</v>
      </c>
      <c r="N20335" s="15">
        <f t="shared" si="1376"/>
        <v>0</v>
      </c>
    </row>
    <row r="20336" spans="11:14" x14ac:dyDescent="0.2">
      <c r="K20336" s="15">
        <f t="shared" si="1374"/>
        <v>1</v>
      </c>
      <c r="L20336" s="17">
        <f t="shared" si="1375"/>
        <v>1680</v>
      </c>
      <c r="M20336" s="5">
        <f t="shared" si="1377"/>
        <v>0</v>
      </c>
      <c r="N20336" s="15">
        <f t="shared" si="1376"/>
        <v>0</v>
      </c>
    </row>
    <row r="20337" spans="11:14" x14ac:dyDescent="0.2">
      <c r="K20337" s="15">
        <f t="shared" si="1374"/>
        <v>1</v>
      </c>
      <c r="L20337" s="17">
        <f t="shared" si="1375"/>
        <v>1680</v>
      </c>
      <c r="M20337" s="5">
        <f t="shared" si="1377"/>
        <v>0</v>
      </c>
      <c r="N20337" s="15">
        <f t="shared" si="1376"/>
        <v>0</v>
      </c>
    </row>
    <row r="20338" spans="11:14" x14ac:dyDescent="0.2">
      <c r="K20338" s="15">
        <f t="shared" si="1374"/>
        <v>1</v>
      </c>
      <c r="L20338" s="17">
        <f t="shared" si="1375"/>
        <v>1680</v>
      </c>
      <c r="M20338" s="5">
        <f t="shared" si="1377"/>
        <v>0</v>
      </c>
      <c r="N20338" s="15">
        <f t="shared" si="1376"/>
        <v>0</v>
      </c>
    </row>
    <row r="20339" spans="11:14" x14ac:dyDescent="0.2">
      <c r="K20339" s="15">
        <f t="shared" si="1374"/>
        <v>1</v>
      </c>
      <c r="L20339" s="17">
        <f t="shared" si="1375"/>
        <v>1680</v>
      </c>
      <c r="M20339" s="5">
        <f t="shared" si="1377"/>
        <v>0</v>
      </c>
      <c r="N20339" s="15">
        <f t="shared" si="1376"/>
        <v>0</v>
      </c>
    </row>
    <row r="20340" spans="11:14" x14ac:dyDescent="0.2">
      <c r="K20340" s="15">
        <f t="shared" si="1374"/>
        <v>1</v>
      </c>
      <c r="L20340" s="17">
        <f t="shared" si="1375"/>
        <v>1680</v>
      </c>
      <c r="M20340" s="5">
        <f t="shared" si="1377"/>
        <v>0</v>
      </c>
      <c r="N20340" s="15">
        <f t="shared" si="1376"/>
        <v>0</v>
      </c>
    </row>
    <row r="20341" spans="11:14" x14ac:dyDescent="0.2">
      <c r="K20341" s="15">
        <f t="shared" si="1374"/>
        <v>1</v>
      </c>
      <c r="L20341" s="17">
        <f t="shared" si="1375"/>
        <v>1680</v>
      </c>
      <c r="M20341" s="5">
        <f t="shared" si="1377"/>
        <v>0</v>
      </c>
      <c r="N20341" s="15">
        <f t="shared" si="1376"/>
        <v>0</v>
      </c>
    </row>
    <row r="20342" spans="11:14" x14ac:dyDescent="0.2">
      <c r="K20342" s="15">
        <f t="shared" si="1374"/>
        <v>1</v>
      </c>
      <c r="L20342" s="17">
        <f t="shared" si="1375"/>
        <v>1680</v>
      </c>
      <c r="M20342" s="5">
        <f t="shared" si="1377"/>
        <v>0</v>
      </c>
      <c r="N20342" s="15">
        <f t="shared" si="1376"/>
        <v>0</v>
      </c>
    </row>
    <row r="20343" spans="11:14" x14ac:dyDescent="0.2">
      <c r="K20343" s="15">
        <f t="shared" si="1374"/>
        <v>1</v>
      </c>
      <c r="L20343" s="17">
        <f t="shared" si="1375"/>
        <v>1680</v>
      </c>
      <c r="M20343" s="5">
        <f t="shared" si="1377"/>
        <v>0</v>
      </c>
      <c r="N20343" s="15">
        <f t="shared" si="1376"/>
        <v>0</v>
      </c>
    </row>
    <row r="20344" spans="11:14" x14ac:dyDescent="0.2">
      <c r="K20344" s="15">
        <f t="shared" si="1374"/>
        <v>1</v>
      </c>
      <c r="L20344" s="17">
        <f t="shared" si="1375"/>
        <v>1680</v>
      </c>
      <c r="M20344" s="5">
        <f t="shared" si="1377"/>
        <v>0</v>
      </c>
      <c r="N20344" s="15">
        <f t="shared" si="1376"/>
        <v>0</v>
      </c>
    </row>
    <row r="20345" spans="11:14" x14ac:dyDescent="0.2">
      <c r="K20345" s="15">
        <f t="shared" si="1374"/>
        <v>1</v>
      </c>
      <c r="L20345" s="17">
        <f t="shared" si="1375"/>
        <v>1680</v>
      </c>
      <c r="M20345" s="5">
        <f t="shared" si="1377"/>
        <v>0</v>
      </c>
      <c r="N20345" s="15">
        <f t="shared" si="1376"/>
        <v>0</v>
      </c>
    </row>
    <row r="20346" spans="11:14" x14ac:dyDescent="0.2">
      <c r="K20346" s="15">
        <f t="shared" si="1374"/>
        <v>1</v>
      </c>
      <c r="L20346" s="17">
        <f t="shared" si="1375"/>
        <v>1680</v>
      </c>
      <c r="M20346" s="5">
        <f t="shared" si="1377"/>
        <v>0</v>
      </c>
      <c r="N20346" s="15">
        <f t="shared" si="1376"/>
        <v>0</v>
      </c>
    </row>
    <row r="20347" spans="11:14" x14ac:dyDescent="0.2">
      <c r="K20347" s="15">
        <f t="shared" si="1374"/>
        <v>1</v>
      </c>
      <c r="L20347" s="17">
        <f t="shared" si="1375"/>
        <v>1680</v>
      </c>
      <c r="M20347" s="5">
        <f t="shared" si="1377"/>
        <v>0</v>
      </c>
      <c r="N20347" s="15">
        <f t="shared" si="1376"/>
        <v>0</v>
      </c>
    </row>
    <row r="20348" spans="11:14" x14ac:dyDescent="0.2">
      <c r="K20348" s="15">
        <f t="shared" si="1374"/>
        <v>1</v>
      </c>
      <c r="L20348" s="17">
        <f t="shared" si="1375"/>
        <v>1680</v>
      </c>
      <c r="M20348" s="5">
        <f t="shared" si="1377"/>
        <v>0</v>
      </c>
      <c r="N20348" s="15">
        <f t="shared" si="1376"/>
        <v>0</v>
      </c>
    </row>
    <row r="20349" spans="11:14" x14ac:dyDescent="0.2">
      <c r="K20349" s="15">
        <f t="shared" si="1374"/>
        <v>1</v>
      </c>
      <c r="L20349" s="17">
        <f t="shared" si="1375"/>
        <v>1680</v>
      </c>
      <c r="M20349" s="5">
        <f t="shared" si="1377"/>
        <v>0</v>
      </c>
      <c r="N20349" s="15">
        <f t="shared" si="1376"/>
        <v>0</v>
      </c>
    </row>
    <row r="20350" spans="11:14" x14ac:dyDescent="0.2">
      <c r="K20350" s="15">
        <f t="shared" si="1374"/>
        <v>1</v>
      </c>
      <c r="L20350" s="17">
        <f t="shared" si="1375"/>
        <v>1680</v>
      </c>
      <c r="M20350" s="5">
        <f t="shared" si="1377"/>
        <v>0</v>
      </c>
      <c r="N20350" s="15">
        <f t="shared" si="1376"/>
        <v>0</v>
      </c>
    </row>
    <row r="20351" spans="11:14" x14ac:dyDescent="0.2">
      <c r="K20351" s="15">
        <f t="shared" si="1374"/>
        <v>1</v>
      </c>
      <c r="L20351" s="17">
        <f t="shared" si="1375"/>
        <v>1680</v>
      </c>
      <c r="M20351" s="5">
        <f t="shared" si="1377"/>
        <v>0</v>
      </c>
      <c r="N20351" s="15">
        <f t="shared" si="1376"/>
        <v>0</v>
      </c>
    </row>
    <row r="20352" spans="11:14" x14ac:dyDescent="0.2">
      <c r="K20352" s="15">
        <f t="shared" si="1374"/>
        <v>1</v>
      </c>
      <c r="L20352" s="17">
        <f t="shared" si="1375"/>
        <v>1680</v>
      </c>
      <c r="M20352" s="5">
        <f t="shared" si="1377"/>
        <v>0</v>
      </c>
      <c r="N20352" s="15">
        <f t="shared" si="1376"/>
        <v>0</v>
      </c>
    </row>
    <row r="20353" spans="11:14" x14ac:dyDescent="0.2">
      <c r="K20353" s="15">
        <f t="shared" si="1374"/>
        <v>1</v>
      </c>
      <c r="L20353" s="17">
        <f t="shared" si="1375"/>
        <v>1680</v>
      </c>
      <c r="M20353" s="5">
        <f t="shared" si="1377"/>
        <v>0</v>
      </c>
      <c r="N20353" s="15">
        <f t="shared" si="1376"/>
        <v>0</v>
      </c>
    </row>
    <row r="20354" spans="11:14" x14ac:dyDescent="0.2">
      <c r="K20354" s="15">
        <f t="shared" ref="K20354:K20417" si="1378">DATE(YEAR(E20354),MONTH(E20354),1)</f>
        <v>1</v>
      </c>
      <c r="L20354" s="17">
        <f t="shared" ref="L20354:L20417" si="1379">ROUND(($B$3-K20354)/365.25*12,0)</f>
        <v>1680</v>
      </c>
      <c r="M20354" s="5">
        <f t="shared" si="1377"/>
        <v>0</v>
      </c>
      <c r="N20354" s="15">
        <f t="shared" ref="N20354:N20417" si="1380">EDATE(E20354,D20354)</f>
        <v>0</v>
      </c>
    </row>
    <row r="20355" spans="11:14" x14ac:dyDescent="0.2">
      <c r="K20355" s="15">
        <f t="shared" si="1378"/>
        <v>1</v>
      </c>
      <c r="L20355" s="17">
        <f t="shared" si="1379"/>
        <v>1680</v>
      </c>
      <c r="M20355" s="5">
        <f t="shared" ref="M20355:M20418" si="1381">ROUND((N20355-K20355)/365.25*12,0)</f>
        <v>0</v>
      </c>
      <c r="N20355" s="15">
        <f t="shared" si="1380"/>
        <v>0</v>
      </c>
    </row>
    <row r="20356" spans="11:14" x14ac:dyDescent="0.2">
      <c r="K20356" s="15">
        <f t="shared" si="1378"/>
        <v>1</v>
      </c>
      <c r="L20356" s="17">
        <f t="shared" si="1379"/>
        <v>1680</v>
      </c>
      <c r="M20356" s="5">
        <f t="shared" si="1381"/>
        <v>0</v>
      </c>
      <c r="N20356" s="15">
        <f t="shared" si="1380"/>
        <v>0</v>
      </c>
    </row>
    <row r="20357" spans="11:14" x14ac:dyDescent="0.2">
      <c r="K20357" s="15">
        <f t="shared" si="1378"/>
        <v>1</v>
      </c>
      <c r="L20357" s="17">
        <f t="shared" si="1379"/>
        <v>1680</v>
      </c>
      <c r="M20357" s="5">
        <f t="shared" si="1381"/>
        <v>0</v>
      </c>
      <c r="N20357" s="15">
        <f t="shared" si="1380"/>
        <v>0</v>
      </c>
    </row>
    <row r="20358" spans="11:14" x14ac:dyDescent="0.2">
      <c r="K20358" s="15">
        <f t="shared" si="1378"/>
        <v>1</v>
      </c>
      <c r="L20358" s="17">
        <f t="shared" si="1379"/>
        <v>1680</v>
      </c>
      <c r="M20358" s="5">
        <f t="shared" si="1381"/>
        <v>0</v>
      </c>
      <c r="N20358" s="15">
        <f t="shared" si="1380"/>
        <v>0</v>
      </c>
    </row>
    <row r="20359" spans="11:14" x14ac:dyDescent="0.2">
      <c r="K20359" s="15">
        <f t="shared" si="1378"/>
        <v>1</v>
      </c>
      <c r="L20359" s="17">
        <f t="shared" si="1379"/>
        <v>1680</v>
      </c>
      <c r="M20359" s="5">
        <f t="shared" si="1381"/>
        <v>0</v>
      </c>
      <c r="N20359" s="15">
        <f t="shared" si="1380"/>
        <v>0</v>
      </c>
    </row>
    <row r="20360" spans="11:14" x14ac:dyDescent="0.2">
      <c r="K20360" s="15">
        <f t="shared" si="1378"/>
        <v>1</v>
      </c>
      <c r="L20360" s="17">
        <f t="shared" si="1379"/>
        <v>1680</v>
      </c>
      <c r="M20360" s="5">
        <f t="shared" si="1381"/>
        <v>0</v>
      </c>
      <c r="N20360" s="15">
        <f t="shared" si="1380"/>
        <v>0</v>
      </c>
    </row>
    <row r="20361" spans="11:14" x14ac:dyDescent="0.2">
      <c r="K20361" s="15">
        <f t="shared" si="1378"/>
        <v>1</v>
      </c>
      <c r="L20361" s="17">
        <f t="shared" si="1379"/>
        <v>1680</v>
      </c>
      <c r="M20361" s="5">
        <f t="shared" si="1381"/>
        <v>0</v>
      </c>
      <c r="N20361" s="15">
        <f t="shared" si="1380"/>
        <v>0</v>
      </c>
    </row>
    <row r="20362" spans="11:14" x14ac:dyDescent="0.2">
      <c r="K20362" s="15">
        <f t="shared" si="1378"/>
        <v>1</v>
      </c>
      <c r="L20362" s="17">
        <f t="shared" si="1379"/>
        <v>1680</v>
      </c>
      <c r="M20362" s="5">
        <f t="shared" si="1381"/>
        <v>0</v>
      </c>
      <c r="N20362" s="15">
        <f t="shared" si="1380"/>
        <v>0</v>
      </c>
    </row>
    <row r="20363" spans="11:14" x14ac:dyDescent="0.2">
      <c r="K20363" s="15">
        <f t="shared" si="1378"/>
        <v>1</v>
      </c>
      <c r="L20363" s="17">
        <f t="shared" si="1379"/>
        <v>1680</v>
      </c>
      <c r="M20363" s="5">
        <f t="shared" si="1381"/>
        <v>0</v>
      </c>
      <c r="N20363" s="15">
        <f t="shared" si="1380"/>
        <v>0</v>
      </c>
    </row>
    <row r="20364" spans="11:14" x14ac:dyDescent="0.2">
      <c r="K20364" s="15">
        <f t="shared" si="1378"/>
        <v>1</v>
      </c>
      <c r="L20364" s="17">
        <f t="shared" si="1379"/>
        <v>1680</v>
      </c>
      <c r="M20364" s="5">
        <f t="shared" si="1381"/>
        <v>0</v>
      </c>
      <c r="N20364" s="15">
        <f t="shared" si="1380"/>
        <v>0</v>
      </c>
    </row>
    <row r="20365" spans="11:14" x14ac:dyDescent="0.2">
      <c r="K20365" s="15">
        <f t="shared" si="1378"/>
        <v>1</v>
      </c>
      <c r="L20365" s="17">
        <f t="shared" si="1379"/>
        <v>1680</v>
      </c>
      <c r="M20365" s="5">
        <f t="shared" si="1381"/>
        <v>0</v>
      </c>
      <c r="N20365" s="15">
        <f t="shared" si="1380"/>
        <v>0</v>
      </c>
    </row>
    <row r="20366" spans="11:14" x14ac:dyDescent="0.2">
      <c r="K20366" s="15">
        <f t="shared" si="1378"/>
        <v>1</v>
      </c>
      <c r="L20366" s="17">
        <f t="shared" si="1379"/>
        <v>1680</v>
      </c>
      <c r="M20366" s="5">
        <f t="shared" si="1381"/>
        <v>0</v>
      </c>
      <c r="N20366" s="15">
        <f t="shared" si="1380"/>
        <v>0</v>
      </c>
    </row>
    <row r="20367" spans="11:14" x14ac:dyDescent="0.2">
      <c r="K20367" s="15">
        <f t="shared" si="1378"/>
        <v>1</v>
      </c>
      <c r="L20367" s="17">
        <f t="shared" si="1379"/>
        <v>1680</v>
      </c>
      <c r="M20367" s="5">
        <f t="shared" si="1381"/>
        <v>0</v>
      </c>
      <c r="N20367" s="15">
        <f t="shared" si="1380"/>
        <v>0</v>
      </c>
    </row>
    <row r="20368" spans="11:14" x14ac:dyDescent="0.2">
      <c r="K20368" s="15">
        <f t="shared" si="1378"/>
        <v>1</v>
      </c>
      <c r="L20368" s="17">
        <f t="shared" si="1379"/>
        <v>1680</v>
      </c>
      <c r="M20368" s="5">
        <f t="shared" si="1381"/>
        <v>0</v>
      </c>
      <c r="N20368" s="15">
        <f t="shared" si="1380"/>
        <v>0</v>
      </c>
    </row>
    <row r="20369" spans="11:14" x14ac:dyDescent="0.2">
      <c r="K20369" s="15">
        <f t="shared" si="1378"/>
        <v>1</v>
      </c>
      <c r="L20369" s="17">
        <f t="shared" si="1379"/>
        <v>1680</v>
      </c>
      <c r="M20369" s="5">
        <f t="shared" si="1381"/>
        <v>0</v>
      </c>
      <c r="N20369" s="15">
        <f t="shared" si="1380"/>
        <v>0</v>
      </c>
    </row>
    <row r="20370" spans="11:14" x14ac:dyDescent="0.2">
      <c r="K20370" s="15">
        <f t="shared" si="1378"/>
        <v>1</v>
      </c>
      <c r="L20370" s="17">
        <f t="shared" si="1379"/>
        <v>1680</v>
      </c>
      <c r="M20370" s="5">
        <f t="shared" si="1381"/>
        <v>0</v>
      </c>
      <c r="N20370" s="15">
        <f t="shared" si="1380"/>
        <v>0</v>
      </c>
    </row>
    <row r="20371" spans="11:14" x14ac:dyDescent="0.2">
      <c r="K20371" s="15">
        <f t="shared" si="1378"/>
        <v>1</v>
      </c>
      <c r="L20371" s="17">
        <f t="shared" si="1379"/>
        <v>1680</v>
      </c>
      <c r="M20371" s="5">
        <f t="shared" si="1381"/>
        <v>0</v>
      </c>
      <c r="N20371" s="15">
        <f t="shared" si="1380"/>
        <v>0</v>
      </c>
    </row>
    <row r="20372" spans="11:14" x14ac:dyDescent="0.2">
      <c r="K20372" s="15">
        <f t="shared" si="1378"/>
        <v>1</v>
      </c>
      <c r="L20372" s="17">
        <f t="shared" si="1379"/>
        <v>1680</v>
      </c>
      <c r="M20372" s="5">
        <f t="shared" si="1381"/>
        <v>0</v>
      </c>
      <c r="N20372" s="15">
        <f t="shared" si="1380"/>
        <v>0</v>
      </c>
    </row>
    <row r="20373" spans="11:14" x14ac:dyDescent="0.2">
      <c r="K20373" s="15">
        <f t="shared" si="1378"/>
        <v>1</v>
      </c>
      <c r="L20373" s="17">
        <f t="shared" si="1379"/>
        <v>1680</v>
      </c>
      <c r="M20373" s="5">
        <f t="shared" si="1381"/>
        <v>0</v>
      </c>
      <c r="N20373" s="15">
        <f t="shared" si="1380"/>
        <v>0</v>
      </c>
    </row>
    <row r="20374" spans="11:14" x14ac:dyDescent="0.2">
      <c r="K20374" s="15">
        <f t="shared" si="1378"/>
        <v>1</v>
      </c>
      <c r="L20374" s="17">
        <f t="shared" si="1379"/>
        <v>1680</v>
      </c>
      <c r="M20374" s="5">
        <f t="shared" si="1381"/>
        <v>0</v>
      </c>
      <c r="N20374" s="15">
        <f t="shared" si="1380"/>
        <v>0</v>
      </c>
    </row>
    <row r="20375" spans="11:14" x14ac:dyDescent="0.2">
      <c r="K20375" s="15">
        <f t="shared" si="1378"/>
        <v>1</v>
      </c>
      <c r="L20375" s="17">
        <f t="shared" si="1379"/>
        <v>1680</v>
      </c>
      <c r="M20375" s="5">
        <f t="shared" si="1381"/>
        <v>0</v>
      </c>
      <c r="N20375" s="15">
        <f t="shared" si="1380"/>
        <v>0</v>
      </c>
    </row>
    <row r="20376" spans="11:14" x14ac:dyDescent="0.2">
      <c r="K20376" s="15">
        <f t="shared" si="1378"/>
        <v>1</v>
      </c>
      <c r="L20376" s="17">
        <f t="shared" si="1379"/>
        <v>1680</v>
      </c>
      <c r="M20376" s="5">
        <f t="shared" si="1381"/>
        <v>0</v>
      </c>
      <c r="N20376" s="15">
        <f t="shared" si="1380"/>
        <v>0</v>
      </c>
    </row>
    <row r="20377" spans="11:14" x14ac:dyDescent="0.2">
      <c r="K20377" s="15">
        <f t="shared" si="1378"/>
        <v>1</v>
      </c>
      <c r="L20377" s="17">
        <f t="shared" si="1379"/>
        <v>1680</v>
      </c>
      <c r="M20377" s="5">
        <f t="shared" si="1381"/>
        <v>0</v>
      </c>
      <c r="N20377" s="15">
        <f t="shared" si="1380"/>
        <v>0</v>
      </c>
    </row>
    <row r="20378" spans="11:14" x14ac:dyDescent="0.2">
      <c r="K20378" s="15">
        <f t="shared" si="1378"/>
        <v>1</v>
      </c>
      <c r="L20378" s="17">
        <f t="shared" si="1379"/>
        <v>1680</v>
      </c>
      <c r="M20378" s="5">
        <f t="shared" si="1381"/>
        <v>0</v>
      </c>
      <c r="N20378" s="15">
        <f t="shared" si="1380"/>
        <v>0</v>
      </c>
    </row>
    <row r="20379" spans="11:14" x14ac:dyDescent="0.2">
      <c r="K20379" s="15">
        <f t="shared" si="1378"/>
        <v>1</v>
      </c>
      <c r="L20379" s="17">
        <f t="shared" si="1379"/>
        <v>1680</v>
      </c>
      <c r="M20379" s="5">
        <f t="shared" si="1381"/>
        <v>0</v>
      </c>
      <c r="N20379" s="15">
        <f t="shared" si="1380"/>
        <v>0</v>
      </c>
    </row>
    <row r="20380" spans="11:14" x14ac:dyDescent="0.2">
      <c r="K20380" s="15">
        <f t="shared" si="1378"/>
        <v>1</v>
      </c>
      <c r="L20380" s="17">
        <f t="shared" si="1379"/>
        <v>1680</v>
      </c>
      <c r="M20380" s="5">
        <f t="shared" si="1381"/>
        <v>0</v>
      </c>
      <c r="N20380" s="15">
        <f t="shared" si="1380"/>
        <v>0</v>
      </c>
    </row>
    <row r="20381" spans="11:14" x14ac:dyDescent="0.2">
      <c r="K20381" s="15">
        <f t="shared" si="1378"/>
        <v>1</v>
      </c>
      <c r="L20381" s="17">
        <f t="shared" si="1379"/>
        <v>1680</v>
      </c>
      <c r="M20381" s="5">
        <f t="shared" si="1381"/>
        <v>0</v>
      </c>
      <c r="N20381" s="15">
        <f t="shared" si="1380"/>
        <v>0</v>
      </c>
    </row>
    <row r="20382" spans="11:14" x14ac:dyDescent="0.2">
      <c r="K20382" s="15">
        <f t="shared" si="1378"/>
        <v>1</v>
      </c>
      <c r="L20382" s="17">
        <f t="shared" si="1379"/>
        <v>1680</v>
      </c>
      <c r="M20382" s="5">
        <f t="shared" si="1381"/>
        <v>0</v>
      </c>
      <c r="N20382" s="15">
        <f t="shared" si="1380"/>
        <v>0</v>
      </c>
    </row>
    <row r="20383" spans="11:14" x14ac:dyDescent="0.2">
      <c r="K20383" s="15">
        <f t="shared" si="1378"/>
        <v>1</v>
      </c>
      <c r="L20383" s="17">
        <f t="shared" si="1379"/>
        <v>1680</v>
      </c>
      <c r="M20383" s="5">
        <f t="shared" si="1381"/>
        <v>0</v>
      </c>
      <c r="N20383" s="15">
        <f t="shared" si="1380"/>
        <v>0</v>
      </c>
    </row>
    <row r="20384" spans="11:14" x14ac:dyDescent="0.2">
      <c r="K20384" s="15">
        <f t="shared" si="1378"/>
        <v>1</v>
      </c>
      <c r="L20384" s="17">
        <f t="shared" si="1379"/>
        <v>1680</v>
      </c>
      <c r="M20384" s="5">
        <f t="shared" si="1381"/>
        <v>0</v>
      </c>
      <c r="N20384" s="15">
        <f t="shared" si="1380"/>
        <v>0</v>
      </c>
    </row>
    <row r="20385" spans="11:14" x14ac:dyDescent="0.2">
      <c r="K20385" s="15">
        <f t="shared" si="1378"/>
        <v>1</v>
      </c>
      <c r="L20385" s="17">
        <f t="shared" si="1379"/>
        <v>1680</v>
      </c>
      <c r="M20385" s="5">
        <f t="shared" si="1381"/>
        <v>0</v>
      </c>
      <c r="N20385" s="15">
        <f t="shared" si="1380"/>
        <v>0</v>
      </c>
    </row>
    <row r="20386" spans="11:14" x14ac:dyDescent="0.2">
      <c r="K20386" s="15">
        <f t="shared" si="1378"/>
        <v>1</v>
      </c>
      <c r="L20386" s="17">
        <f t="shared" si="1379"/>
        <v>1680</v>
      </c>
      <c r="M20386" s="5">
        <f t="shared" si="1381"/>
        <v>0</v>
      </c>
      <c r="N20386" s="15">
        <f t="shared" si="1380"/>
        <v>0</v>
      </c>
    </row>
    <row r="20387" spans="11:14" x14ac:dyDescent="0.2">
      <c r="K20387" s="15">
        <f t="shared" si="1378"/>
        <v>1</v>
      </c>
      <c r="L20387" s="17">
        <f t="shared" si="1379"/>
        <v>1680</v>
      </c>
      <c r="M20387" s="5">
        <f t="shared" si="1381"/>
        <v>0</v>
      </c>
      <c r="N20387" s="15">
        <f t="shared" si="1380"/>
        <v>0</v>
      </c>
    </row>
    <row r="20388" spans="11:14" x14ac:dyDescent="0.2">
      <c r="K20388" s="15">
        <f t="shared" si="1378"/>
        <v>1</v>
      </c>
      <c r="L20388" s="17">
        <f t="shared" si="1379"/>
        <v>1680</v>
      </c>
      <c r="M20388" s="5">
        <f t="shared" si="1381"/>
        <v>0</v>
      </c>
      <c r="N20388" s="15">
        <f t="shared" si="1380"/>
        <v>0</v>
      </c>
    </row>
    <row r="20389" spans="11:14" x14ac:dyDescent="0.2">
      <c r="K20389" s="15">
        <f t="shared" si="1378"/>
        <v>1</v>
      </c>
      <c r="L20389" s="17">
        <f t="shared" si="1379"/>
        <v>1680</v>
      </c>
      <c r="M20389" s="5">
        <f t="shared" si="1381"/>
        <v>0</v>
      </c>
      <c r="N20389" s="15">
        <f t="shared" si="1380"/>
        <v>0</v>
      </c>
    </row>
    <row r="20390" spans="11:14" x14ac:dyDescent="0.2">
      <c r="K20390" s="15">
        <f t="shared" si="1378"/>
        <v>1</v>
      </c>
      <c r="L20390" s="17">
        <f t="shared" si="1379"/>
        <v>1680</v>
      </c>
      <c r="M20390" s="5">
        <f t="shared" si="1381"/>
        <v>0</v>
      </c>
      <c r="N20390" s="15">
        <f t="shared" si="1380"/>
        <v>0</v>
      </c>
    </row>
    <row r="20391" spans="11:14" x14ac:dyDescent="0.2">
      <c r="K20391" s="15">
        <f t="shared" si="1378"/>
        <v>1</v>
      </c>
      <c r="L20391" s="17">
        <f t="shared" si="1379"/>
        <v>1680</v>
      </c>
      <c r="M20391" s="5">
        <f t="shared" si="1381"/>
        <v>0</v>
      </c>
      <c r="N20391" s="15">
        <f t="shared" si="1380"/>
        <v>0</v>
      </c>
    </row>
    <row r="20392" spans="11:14" x14ac:dyDescent="0.2">
      <c r="K20392" s="15">
        <f t="shared" si="1378"/>
        <v>1</v>
      </c>
      <c r="L20392" s="17">
        <f t="shared" si="1379"/>
        <v>1680</v>
      </c>
      <c r="M20392" s="5">
        <f t="shared" si="1381"/>
        <v>0</v>
      </c>
      <c r="N20392" s="15">
        <f t="shared" si="1380"/>
        <v>0</v>
      </c>
    </row>
    <row r="20393" spans="11:14" x14ac:dyDescent="0.2">
      <c r="K20393" s="15">
        <f t="shared" si="1378"/>
        <v>1</v>
      </c>
      <c r="L20393" s="17">
        <f t="shared" si="1379"/>
        <v>1680</v>
      </c>
      <c r="M20393" s="5">
        <f t="shared" si="1381"/>
        <v>0</v>
      </c>
      <c r="N20393" s="15">
        <f t="shared" si="1380"/>
        <v>0</v>
      </c>
    </row>
    <row r="20394" spans="11:14" x14ac:dyDescent="0.2">
      <c r="K20394" s="15">
        <f t="shared" si="1378"/>
        <v>1</v>
      </c>
      <c r="L20394" s="17">
        <f t="shared" si="1379"/>
        <v>1680</v>
      </c>
      <c r="M20394" s="5">
        <f t="shared" si="1381"/>
        <v>0</v>
      </c>
      <c r="N20394" s="15">
        <f t="shared" si="1380"/>
        <v>0</v>
      </c>
    </row>
    <row r="20395" spans="11:14" x14ac:dyDescent="0.2">
      <c r="K20395" s="15">
        <f t="shared" si="1378"/>
        <v>1</v>
      </c>
      <c r="L20395" s="17">
        <f t="shared" si="1379"/>
        <v>1680</v>
      </c>
      <c r="M20395" s="5">
        <f t="shared" si="1381"/>
        <v>0</v>
      </c>
      <c r="N20395" s="15">
        <f t="shared" si="1380"/>
        <v>0</v>
      </c>
    </row>
    <row r="20396" spans="11:14" x14ac:dyDescent="0.2">
      <c r="K20396" s="15">
        <f t="shared" si="1378"/>
        <v>1</v>
      </c>
      <c r="L20396" s="17">
        <f t="shared" si="1379"/>
        <v>1680</v>
      </c>
      <c r="M20396" s="5">
        <f t="shared" si="1381"/>
        <v>0</v>
      </c>
      <c r="N20396" s="15">
        <f t="shared" si="1380"/>
        <v>0</v>
      </c>
    </row>
    <row r="20397" spans="11:14" x14ac:dyDescent="0.2">
      <c r="K20397" s="15">
        <f t="shared" si="1378"/>
        <v>1</v>
      </c>
      <c r="L20397" s="17">
        <f t="shared" si="1379"/>
        <v>1680</v>
      </c>
      <c r="M20397" s="5">
        <f t="shared" si="1381"/>
        <v>0</v>
      </c>
      <c r="N20397" s="15">
        <f t="shared" si="1380"/>
        <v>0</v>
      </c>
    </row>
    <row r="20398" spans="11:14" x14ac:dyDescent="0.2">
      <c r="K20398" s="15">
        <f t="shared" si="1378"/>
        <v>1</v>
      </c>
      <c r="L20398" s="17">
        <f t="shared" si="1379"/>
        <v>1680</v>
      </c>
      <c r="M20398" s="5">
        <f t="shared" si="1381"/>
        <v>0</v>
      </c>
      <c r="N20398" s="15">
        <f t="shared" si="1380"/>
        <v>0</v>
      </c>
    </row>
    <row r="20399" spans="11:14" x14ac:dyDescent="0.2">
      <c r="K20399" s="15">
        <f t="shared" si="1378"/>
        <v>1</v>
      </c>
      <c r="L20399" s="17">
        <f t="shared" si="1379"/>
        <v>1680</v>
      </c>
      <c r="M20399" s="5">
        <f t="shared" si="1381"/>
        <v>0</v>
      </c>
      <c r="N20399" s="15">
        <f t="shared" si="1380"/>
        <v>0</v>
      </c>
    </row>
    <row r="20400" spans="11:14" x14ac:dyDescent="0.2">
      <c r="K20400" s="15">
        <f t="shared" si="1378"/>
        <v>1</v>
      </c>
      <c r="L20400" s="17">
        <f t="shared" si="1379"/>
        <v>1680</v>
      </c>
      <c r="M20400" s="5">
        <f t="shared" si="1381"/>
        <v>0</v>
      </c>
      <c r="N20400" s="15">
        <f t="shared" si="1380"/>
        <v>0</v>
      </c>
    </row>
    <row r="20401" spans="11:14" x14ac:dyDescent="0.2">
      <c r="K20401" s="15">
        <f t="shared" si="1378"/>
        <v>1</v>
      </c>
      <c r="L20401" s="17">
        <f t="shared" si="1379"/>
        <v>1680</v>
      </c>
      <c r="M20401" s="5">
        <f t="shared" si="1381"/>
        <v>0</v>
      </c>
      <c r="N20401" s="15">
        <f t="shared" si="1380"/>
        <v>0</v>
      </c>
    </row>
    <row r="20402" spans="11:14" x14ac:dyDescent="0.2">
      <c r="K20402" s="15">
        <f t="shared" si="1378"/>
        <v>1</v>
      </c>
      <c r="L20402" s="17">
        <f t="shared" si="1379"/>
        <v>1680</v>
      </c>
      <c r="M20402" s="5">
        <f t="shared" si="1381"/>
        <v>0</v>
      </c>
      <c r="N20402" s="15">
        <f t="shared" si="1380"/>
        <v>0</v>
      </c>
    </row>
    <row r="20403" spans="11:14" x14ac:dyDescent="0.2">
      <c r="K20403" s="15">
        <f t="shared" si="1378"/>
        <v>1</v>
      </c>
      <c r="L20403" s="17">
        <f t="shared" si="1379"/>
        <v>1680</v>
      </c>
      <c r="M20403" s="5">
        <f t="shared" si="1381"/>
        <v>0</v>
      </c>
      <c r="N20403" s="15">
        <f t="shared" si="1380"/>
        <v>0</v>
      </c>
    </row>
    <row r="20404" spans="11:14" x14ac:dyDescent="0.2">
      <c r="K20404" s="15">
        <f t="shared" si="1378"/>
        <v>1</v>
      </c>
      <c r="L20404" s="17">
        <f t="shared" si="1379"/>
        <v>1680</v>
      </c>
      <c r="M20404" s="5">
        <f t="shared" si="1381"/>
        <v>0</v>
      </c>
      <c r="N20404" s="15">
        <f t="shared" si="1380"/>
        <v>0</v>
      </c>
    </row>
    <row r="20405" spans="11:14" x14ac:dyDescent="0.2">
      <c r="K20405" s="15">
        <f t="shared" si="1378"/>
        <v>1</v>
      </c>
      <c r="L20405" s="17">
        <f t="shared" si="1379"/>
        <v>1680</v>
      </c>
      <c r="M20405" s="5">
        <f t="shared" si="1381"/>
        <v>0</v>
      </c>
      <c r="N20405" s="15">
        <f t="shared" si="1380"/>
        <v>0</v>
      </c>
    </row>
    <row r="20406" spans="11:14" x14ac:dyDescent="0.2">
      <c r="K20406" s="15">
        <f t="shared" si="1378"/>
        <v>1</v>
      </c>
      <c r="L20406" s="17">
        <f t="shared" si="1379"/>
        <v>1680</v>
      </c>
      <c r="M20406" s="5">
        <f t="shared" si="1381"/>
        <v>0</v>
      </c>
      <c r="N20406" s="15">
        <f t="shared" si="1380"/>
        <v>0</v>
      </c>
    </row>
    <row r="20407" spans="11:14" x14ac:dyDescent="0.2">
      <c r="K20407" s="15">
        <f t="shared" si="1378"/>
        <v>1</v>
      </c>
      <c r="L20407" s="17">
        <f t="shared" si="1379"/>
        <v>1680</v>
      </c>
      <c r="M20407" s="5">
        <f t="shared" si="1381"/>
        <v>0</v>
      </c>
      <c r="N20407" s="15">
        <f t="shared" si="1380"/>
        <v>0</v>
      </c>
    </row>
    <row r="20408" spans="11:14" x14ac:dyDescent="0.2">
      <c r="K20408" s="15">
        <f t="shared" si="1378"/>
        <v>1</v>
      </c>
      <c r="L20408" s="17">
        <f t="shared" si="1379"/>
        <v>1680</v>
      </c>
      <c r="M20408" s="5">
        <f t="shared" si="1381"/>
        <v>0</v>
      </c>
      <c r="N20408" s="15">
        <f t="shared" si="1380"/>
        <v>0</v>
      </c>
    </row>
    <row r="20409" spans="11:14" x14ac:dyDescent="0.2">
      <c r="K20409" s="15">
        <f t="shared" si="1378"/>
        <v>1</v>
      </c>
      <c r="L20409" s="17">
        <f t="shared" si="1379"/>
        <v>1680</v>
      </c>
      <c r="M20409" s="5">
        <f t="shared" si="1381"/>
        <v>0</v>
      </c>
      <c r="N20409" s="15">
        <f t="shared" si="1380"/>
        <v>0</v>
      </c>
    </row>
    <row r="20410" spans="11:14" x14ac:dyDescent="0.2">
      <c r="K20410" s="15">
        <f t="shared" si="1378"/>
        <v>1</v>
      </c>
      <c r="L20410" s="17">
        <f t="shared" si="1379"/>
        <v>1680</v>
      </c>
      <c r="M20410" s="5">
        <f t="shared" si="1381"/>
        <v>0</v>
      </c>
      <c r="N20410" s="15">
        <f t="shared" si="1380"/>
        <v>0</v>
      </c>
    </row>
    <row r="20411" spans="11:14" x14ac:dyDescent="0.2">
      <c r="K20411" s="15">
        <f t="shared" si="1378"/>
        <v>1</v>
      </c>
      <c r="L20411" s="17">
        <f t="shared" si="1379"/>
        <v>1680</v>
      </c>
      <c r="M20411" s="5">
        <f t="shared" si="1381"/>
        <v>0</v>
      </c>
      <c r="N20411" s="15">
        <f t="shared" si="1380"/>
        <v>0</v>
      </c>
    </row>
    <row r="20412" spans="11:14" x14ac:dyDescent="0.2">
      <c r="K20412" s="15">
        <f t="shared" si="1378"/>
        <v>1</v>
      </c>
      <c r="L20412" s="17">
        <f t="shared" si="1379"/>
        <v>1680</v>
      </c>
      <c r="M20412" s="5">
        <f t="shared" si="1381"/>
        <v>0</v>
      </c>
      <c r="N20412" s="15">
        <f t="shared" si="1380"/>
        <v>0</v>
      </c>
    </row>
    <row r="20413" spans="11:14" x14ac:dyDescent="0.2">
      <c r="K20413" s="15">
        <f t="shared" si="1378"/>
        <v>1</v>
      </c>
      <c r="L20413" s="17">
        <f t="shared" si="1379"/>
        <v>1680</v>
      </c>
      <c r="M20413" s="5">
        <f t="shared" si="1381"/>
        <v>0</v>
      </c>
      <c r="N20413" s="15">
        <f t="shared" si="1380"/>
        <v>0</v>
      </c>
    </row>
    <row r="20414" spans="11:14" x14ac:dyDescent="0.2">
      <c r="K20414" s="15">
        <f t="shared" si="1378"/>
        <v>1</v>
      </c>
      <c r="L20414" s="17">
        <f t="shared" si="1379"/>
        <v>1680</v>
      </c>
      <c r="M20414" s="5">
        <f t="shared" si="1381"/>
        <v>0</v>
      </c>
      <c r="N20414" s="15">
        <f t="shared" si="1380"/>
        <v>0</v>
      </c>
    </row>
    <row r="20415" spans="11:14" x14ac:dyDescent="0.2">
      <c r="K20415" s="15">
        <f t="shared" si="1378"/>
        <v>1</v>
      </c>
      <c r="L20415" s="17">
        <f t="shared" si="1379"/>
        <v>1680</v>
      </c>
      <c r="M20415" s="5">
        <f t="shared" si="1381"/>
        <v>0</v>
      </c>
      <c r="N20415" s="15">
        <f t="shared" si="1380"/>
        <v>0</v>
      </c>
    </row>
    <row r="20416" spans="11:14" x14ac:dyDescent="0.2">
      <c r="K20416" s="15">
        <f t="shared" si="1378"/>
        <v>1</v>
      </c>
      <c r="L20416" s="17">
        <f t="shared" si="1379"/>
        <v>1680</v>
      </c>
      <c r="M20416" s="5">
        <f t="shared" si="1381"/>
        <v>0</v>
      </c>
      <c r="N20416" s="15">
        <f t="shared" si="1380"/>
        <v>0</v>
      </c>
    </row>
    <row r="20417" spans="11:14" x14ac:dyDescent="0.2">
      <c r="K20417" s="15">
        <f t="shared" si="1378"/>
        <v>1</v>
      </c>
      <c r="L20417" s="17">
        <f t="shared" si="1379"/>
        <v>1680</v>
      </c>
      <c r="M20417" s="5">
        <f t="shared" si="1381"/>
        <v>0</v>
      </c>
      <c r="N20417" s="15">
        <f t="shared" si="1380"/>
        <v>0</v>
      </c>
    </row>
    <row r="20418" spans="11:14" x14ac:dyDescent="0.2">
      <c r="K20418" s="15">
        <f t="shared" ref="K20418:K20481" si="1382">DATE(YEAR(E20418),MONTH(E20418),1)</f>
        <v>1</v>
      </c>
      <c r="L20418" s="17">
        <f t="shared" ref="L20418:L20481" si="1383">ROUND(($B$3-K20418)/365.25*12,0)</f>
        <v>1680</v>
      </c>
      <c r="M20418" s="5">
        <f t="shared" si="1381"/>
        <v>0</v>
      </c>
      <c r="N20418" s="15">
        <f t="shared" ref="N20418:N20481" si="1384">EDATE(E20418,D20418)</f>
        <v>0</v>
      </c>
    </row>
    <row r="20419" spans="11:14" x14ac:dyDescent="0.2">
      <c r="K20419" s="15">
        <f t="shared" si="1382"/>
        <v>1</v>
      </c>
      <c r="L20419" s="17">
        <f t="shared" si="1383"/>
        <v>1680</v>
      </c>
      <c r="M20419" s="5">
        <f t="shared" ref="M20419:M20482" si="1385">ROUND((N20419-K20419)/365.25*12,0)</f>
        <v>0</v>
      </c>
      <c r="N20419" s="15">
        <f t="shared" si="1384"/>
        <v>0</v>
      </c>
    </row>
    <row r="20420" spans="11:14" x14ac:dyDescent="0.2">
      <c r="K20420" s="15">
        <f t="shared" si="1382"/>
        <v>1</v>
      </c>
      <c r="L20420" s="17">
        <f t="shared" si="1383"/>
        <v>1680</v>
      </c>
      <c r="M20420" s="5">
        <f t="shared" si="1385"/>
        <v>0</v>
      </c>
      <c r="N20420" s="15">
        <f t="shared" si="1384"/>
        <v>0</v>
      </c>
    </row>
    <row r="20421" spans="11:14" x14ac:dyDescent="0.2">
      <c r="K20421" s="15">
        <f t="shared" si="1382"/>
        <v>1</v>
      </c>
      <c r="L20421" s="17">
        <f t="shared" si="1383"/>
        <v>1680</v>
      </c>
      <c r="M20421" s="5">
        <f t="shared" si="1385"/>
        <v>0</v>
      </c>
      <c r="N20421" s="15">
        <f t="shared" si="1384"/>
        <v>0</v>
      </c>
    </row>
    <row r="20422" spans="11:14" x14ac:dyDescent="0.2">
      <c r="K20422" s="15">
        <f t="shared" si="1382"/>
        <v>1</v>
      </c>
      <c r="L20422" s="17">
        <f t="shared" si="1383"/>
        <v>1680</v>
      </c>
      <c r="M20422" s="5">
        <f t="shared" si="1385"/>
        <v>0</v>
      </c>
      <c r="N20422" s="15">
        <f t="shared" si="1384"/>
        <v>0</v>
      </c>
    </row>
    <row r="20423" spans="11:14" x14ac:dyDescent="0.2">
      <c r="K20423" s="15">
        <f t="shared" si="1382"/>
        <v>1</v>
      </c>
      <c r="L20423" s="17">
        <f t="shared" si="1383"/>
        <v>1680</v>
      </c>
      <c r="M20423" s="5">
        <f t="shared" si="1385"/>
        <v>0</v>
      </c>
      <c r="N20423" s="15">
        <f t="shared" si="1384"/>
        <v>0</v>
      </c>
    </row>
    <row r="20424" spans="11:14" x14ac:dyDescent="0.2">
      <c r="K20424" s="15">
        <f t="shared" si="1382"/>
        <v>1</v>
      </c>
      <c r="L20424" s="17">
        <f t="shared" si="1383"/>
        <v>1680</v>
      </c>
      <c r="M20424" s="5">
        <f t="shared" si="1385"/>
        <v>0</v>
      </c>
      <c r="N20424" s="15">
        <f t="shared" si="1384"/>
        <v>0</v>
      </c>
    </row>
    <row r="20425" spans="11:14" x14ac:dyDescent="0.2">
      <c r="K20425" s="15">
        <f t="shared" si="1382"/>
        <v>1</v>
      </c>
      <c r="L20425" s="17">
        <f t="shared" si="1383"/>
        <v>1680</v>
      </c>
      <c r="M20425" s="5">
        <f t="shared" si="1385"/>
        <v>0</v>
      </c>
      <c r="N20425" s="15">
        <f t="shared" si="1384"/>
        <v>0</v>
      </c>
    </row>
    <row r="20426" spans="11:14" x14ac:dyDescent="0.2">
      <c r="K20426" s="15">
        <f t="shared" si="1382"/>
        <v>1</v>
      </c>
      <c r="L20426" s="17">
        <f t="shared" si="1383"/>
        <v>1680</v>
      </c>
      <c r="M20426" s="5">
        <f t="shared" si="1385"/>
        <v>0</v>
      </c>
      <c r="N20426" s="15">
        <f t="shared" si="1384"/>
        <v>0</v>
      </c>
    </row>
    <row r="20427" spans="11:14" x14ac:dyDescent="0.2">
      <c r="K20427" s="15">
        <f t="shared" si="1382"/>
        <v>1</v>
      </c>
      <c r="L20427" s="17">
        <f t="shared" si="1383"/>
        <v>1680</v>
      </c>
      <c r="M20427" s="5">
        <f t="shared" si="1385"/>
        <v>0</v>
      </c>
      <c r="N20427" s="15">
        <f t="shared" si="1384"/>
        <v>0</v>
      </c>
    </row>
    <row r="20428" spans="11:14" x14ac:dyDescent="0.2">
      <c r="K20428" s="15">
        <f t="shared" si="1382"/>
        <v>1</v>
      </c>
      <c r="L20428" s="17">
        <f t="shared" si="1383"/>
        <v>1680</v>
      </c>
      <c r="M20428" s="5">
        <f t="shared" si="1385"/>
        <v>0</v>
      </c>
      <c r="N20428" s="15">
        <f t="shared" si="1384"/>
        <v>0</v>
      </c>
    </row>
    <row r="20429" spans="11:14" x14ac:dyDescent="0.2">
      <c r="K20429" s="15">
        <f t="shared" si="1382"/>
        <v>1</v>
      </c>
      <c r="L20429" s="17">
        <f t="shared" si="1383"/>
        <v>1680</v>
      </c>
      <c r="M20429" s="5">
        <f t="shared" si="1385"/>
        <v>0</v>
      </c>
      <c r="N20429" s="15">
        <f t="shared" si="1384"/>
        <v>0</v>
      </c>
    </row>
    <row r="20430" spans="11:14" x14ac:dyDescent="0.2">
      <c r="K20430" s="15">
        <f t="shared" si="1382"/>
        <v>1</v>
      </c>
      <c r="L20430" s="17">
        <f t="shared" si="1383"/>
        <v>1680</v>
      </c>
      <c r="M20430" s="5">
        <f t="shared" si="1385"/>
        <v>0</v>
      </c>
      <c r="N20430" s="15">
        <f t="shared" si="1384"/>
        <v>0</v>
      </c>
    </row>
    <row r="20431" spans="11:14" x14ac:dyDescent="0.2">
      <c r="K20431" s="15">
        <f t="shared" si="1382"/>
        <v>1</v>
      </c>
      <c r="L20431" s="17">
        <f t="shared" si="1383"/>
        <v>1680</v>
      </c>
      <c r="M20431" s="5">
        <f t="shared" si="1385"/>
        <v>0</v>
      </c>
      <c r="N20431" s="15">
        <f t="shared" si="1384"/>
        <v>0</v>
      </c>
    </row>
    <row r="20432" spans="11:14" x14ac:dyDescent="0.2">
      <c r="K20432" s="15">
        <f t="shared" si="1382"/>
        <v>1</v>
      </c>
      <c r="L20432" s="17">
        <f t="shared" si="1383"/>
        <v>1680</v>
      </c>
      <c r="M20432" s="5">
        <f t="shared" si="1385"/>
        <v>0</v>
      </c>
      <c r="N20432" s="15">
        <f t="shared" si="1384"/>
        <v>0</v>
      </c>
    </row>
    <row r="20433" spans="11:14" x14ac:dyDescent="0.2">
      <c r="K20433" s="15">
        <f t="shared" si="1382"/>
        <v>1</v>
      </c>
      <c r="L20433" s="17">
        <f t="shared" si="1383"/>
        <v>1680</v>
      </c>
      <c r="M20433" s="5">
        <f t="shared" si="1385"/>
        <v>0</v>
      </c>
      <c r="N20433" s="15">
        <f t="shared" si="1384"/>
        <v>0</v>
      </c>
    </row>
    <row r="20434" spans="11:14" x14ac:dyDescent="0.2">
      <c r="K20434" s="15">
        <f t="shared" si="1382"/>
        <v>1</v>
      </c>
      <c r="L20434" s="17">
        <f t="shared" si="1383"/>
        <v>1680</v>
      </c>
      <c r="M20434" s="5">
        <f t="shared" si="1385"/>
        <v>0</v>
      </c>
      <c r="N20434" s="15">
        <f t="shared" si="1384"/>
        <v>0</v>
      </c>
    </row>
    <row r="20435" spans="11:14" x14ac:dyDescent="0.2">
      <c r="K20435" s="15">
        <f t="shared" si="1382"/>
        <v>1</v>
      </c>
      <c r="L20435" s="17">
        <f t="shared" si="1383"/>
        <v>1680</v>
      </c>
      <c r="M20435" s="5">
        <f t="shared" si="1385"/>
        <v>0</v>
      </c>
      <c r="N20435" s="15">
        <f t="shared" si="1384"/>
        <v>0</v>
      </c>
    </row>
    <row r="20436" spans="11:14" x14ac:dyDescent="0.2">
      <c r="K20436" s="15">
        <f t="shared" si="1382"/>
        <v>1</v>
      </c>
      <c r="L20436" s="17">
        <f t="shared" si="1383"/>
        <v>1680</v>
      </c>
      <c r="M20436" s="5">
        <f t="shared" si="1385"/>
        <v>0</v>
      </c>
      <c r="N20436" s="15">
        <f t="shared" si="1384"/>
        <v>0</v>
      </c>
    </row>
    <row r="20437" spans="11:14" x14ac:dyDescent="0.2">
      <c r="K20437" s="15">
        <f t="shared" si="1382"/>
        <v>1</v>
      </c>
      <c r="L20437" s="17">
        <f t="shared" si="1383"/>
        <v>1680</v>
      </c>
      <c r="M20437" s="5">
        <f t="shared" si="1385"/>
        <v>0</v>
      </c>
      <c r="N20437" s="15">
        <f t="shared" si="1384"/>
        <v>0</v>
      </c>
    </row>
    <row r="20438" spans="11:14" x14ac:dyDescent="0.2">
      <c r="K20438" s="15">
        <f t="shared" si="1382"/>
        <v>1</v>
      </c>
      <c r="L20438" s="17">
        <f t="shared" si="1383"/>
        <v>1680</v>
      </c>
      <c r="M20438" s="5">
        <f t="shared" si="1385"/>
        <v>0</v>
      </c>
      <c r="N20438" s="15">
        <f t="shared" si="1384"/>
        <v>0</v>
      </c>
    </row>
    <row r="20439" spans="11:14" x14ac:dyDescent="0.2">
      <c r="K20439" s="15">
        <f t="shared" si="1382"/>
        <v>1</v>
      </c>
      <c r="L20439" s="17">
        <f t="shared" si="1383"/>
        <v>1680</v>
      </c>
      <c r="M20439" s="5">
        <f t="shared" si="1385"/>
        <v>0</v>
      </c>
      <c r="N20439" s="15">
        <f t="shared" si="1384"/>
        <v>0</v>
      </c>
    </row>
    <row r="20440" spans="11:14" x14ac:dyDescent="0.2">
      <c r="K20440" s="15">
        <f t="shared" si="1382"/>
        <v>1</v>
      </c>
      <c r="L20440" s="17">
        <f t="shared" si="1383"/>
        <v>1680</v>
      </c>
      <c r="M20440" s="5">
        <f t="shared" si="1385"/>
        <v>0</v>
      </c>
      <c r="N20440" s="15">
        <f t="shared" si="1384"/>
        <v>0</v>
      </c>
    </row>
    <row r="20441" spans="11:14" x14ac:dyDescent="0.2">
      <c r="K20441" s="15">
        <f t="shared" si="1382"/>
        <v>1</v>
      </c>
      <c r="L20441" s="17">
        <f t="shared" si="1383"/>
        <v>1680</v>
      </c>
      <c r="M20441" s="5">
        <f t="shared" si="1385"/>
        <v>0</v>
      </c>
      <c r="N20441" s="15">
        <f t="shared" si="1384"/>
        <v>0</v>
      </c>
    </row>
    <row r="20442" spans="11:14" x14ac:dyDescent="0.2">
      <c r="K20442" s="15">
        <f t="shared" si="1382"/>
        <v>1</v>
      </c>
      <c r="L20442" s="17">
        <f t="shared" si="1383"/>
        <v>1680</v>
      </c>
      <c r="M20442" s="5">
        <f t="shared" si="1385"/>
        <v>0</v>
      </c>
      <c r="N20442" s="15">
        <f t="shared" si="1384"/>
        <v>0</v>
      </c>
    </row>
    <row r="20443" spans="11:14" x14ac:dyDescent="0.2">
      <c r="K20443" s="15">
        <f t="shared" si="1382"/>
        <v>1</v>
      </c>
      <c r="L20443" s="17">
        <f t="shared" si="1383"/>
        <v>1680</v>
      </c>
      <c r="M20443" s="5">
        <f t="shared" si="1385"/>
        <v>0</v>
      </c>
      <c r="N20443" s="15">
        <f t="shared" si="1384"/>
        <v>0</v>
      </c>
    </row>
    <row r="20444" spans="11:14" x14ac:dyDescent="0.2">
      <c r="K20444" s="15">
        <f t="shared" si="1382"/>
        <v>1</v>
      </c>
      <c r="L20444" s="17">
        <f t="shared" si="1383"/>
        <v>1680</v>
      </c>
      <c r="M20444" s="5">
        <f t="shared" si="1385"/>
        <v>0</v>
      </c>
      <c r="N20444" s="15">
        <f t="shared" si="1384"/>
        <v>0</v>
      </c>
    </row>
    <row r="20445" spans="11:14" x14ac:dyDescent="0.2">
      <c r="K20445" s="15">
        <f t="shared" si="1382"/>
        <v>1</v>
      </c>
      <c r="L20445" s="17">
        <f t="shared" si="1383"/>
        <v>1680</v>
      </c>
      <c r="M20445" s="5">
        <f t="shared" si="1385"/>
        <v>0</v>
      </c>
      <c r="N20445" s="15">
        <f t="shared" si="1384"/>
        <v>0</v>
      </c>
    </row>
    <row r="20446" spans="11:14" x14ac:dyDescent="0.2">
      <c r="K20446" s="15">
        <f t="shared" si="1382"/>
        <v>1</v>
      </c>
      <c r="L20446" s="17">
        <f t="shared" si="1383"/>
        <v>1680</v>
      </c>
      <c r="M20446" s="5">
        <f t="shared" si="1385"/>
        <v>0</v>
      </c>
      <c r="N20446" s="15">
        <f t="shared" si="1384"/>
        <v>0</v>
      </c>
    </row>
    <row r="20447" spans="11:14" x14ac:dyDescent="0.2">
      <c r="K20447" s="15">
        <f t="shared" si="1382"/>
        <v>1</v>
      </c>
      <c r="L20447" s="17">
        <f t="shared" si="1383"/>
        <v>1680</v>
      </c>
      <c r="M20447" s="5">
        <f t="shared" si="1385"/>
        <v>0</v>
      </c>
      <c r="N20447" s="15">
        <f t="shared" si="1384"/>
        <v>0</v>
      </c>
    </row>
    <row r="20448" spans="11:14" x14ac:dyDescent="0.2">
      <c r="K20448" s="15">
        <f t="shared" si="1382"/>
        <v>1</v>
      </c>
      <c r="L20448" s="17">
        <f t="shared" si="1383"/>
        <v>1680</v>
      </c>
      <c r="M20448" s="5">
        <f t="shared" si="1385"/>
        <v>0</v>
      </c>
      <c r="N20448" s="15">
        <f t="shared" si="1384"/>
        <v>0</v>
      </c>
    </row>
    <row r="20449" spans="11:14" x14ac:dyDescent="0.2">
      <c r="K20449" s="15">
        <f t="shared" si="1382"/>
        <v>1</v>
      </c>
      <c r="L20449" s="17">
        <f t="shared" si="1383"/>
        <v>1680</v>
      </c>
      <c r="M20449" s="5">
        <f t="shared" si="1385"/>
        <v>0</v>
      </c>
      <c r="N20449" s="15">
        <f t="shared" si="1384"/>
        <v>0</v>
      </c>
    </row>
    <row r="20450" spans="11:14" x14ac:dyDescent="0.2">
      <c r="K20450" s="15">
        <f t="shared" si="1382"/>
        <v>1</v>
      </c>
      <c r="L20450" s="17">
        <f t="shared" si="1383"/>
        <v>1680</v>
      </c>
      <c r="M20450" s="5">
        <f t="shared" si="1385"/>
        <v>0</v>
      </c>
      <c r="N20450" s="15">
        <f t="shared" si="1384"/>
        <v>0</v>
      </c>
    </row>
    <row r="20451" spans="11:14" x14ac:dyDescent="0.2">
      <c r="K20451" s="15">
        <f t="shared" si="1382"/>
        <v>1</v>
      </c>
      <c r="L20451" s="17">
        <f t="shared" si="1383"/>
        <v>1680</v>
      </c>
      <c r="M20451" s="5">
        <f t="shared" si="1385"/>
        <v>0</v>
      </c>
      <c r="N20451" s="15">
        <f t="shared" si="1384"/>
        <v>0</v>
      </c>
    </row>
    <row r="20452" spans="11:14" x14ac:dyDescent="0.2">
      <c r="K20452" s="15">
        <f t="shared" si="1382"/>
        <v>1</v>
      </c>
      <c r="L20452" s="17">
        <f t="shared" si="1383"/>
        <v>1680</v>
      </c>
      <c r="M20452" s="5">
        <f t="shared" si="1385"/>
        <v>0</v>
      </c>
      <c r="N20452" s="15">
        <f t="shared" si="1384"/>
        <v>0</v>
      </c>
    </row>
    <row r="20453" spans="11:14" x14ac:dyDescent="0.2">
      <c r="K20453" s="15">
        <f t="shared" si="1382"/>
        <v>1</v>
      </c>
      <c r="L20453" s="17">
        <f t="shared" si="1383"/>
        <v>1680</v>
      </c>
      <c r="M20453" s="5">
        <f t="shared" si="1385"/>
        <v>0</v>
      </c>
      <c r="N20453" s="15">
        <f t="shared" si="1384"/>
        <v>0</v>
      </c>
    </row>
    <row r="20454" spans="11:14" x14ac:dyDescent="0.2">
      <c r="K20454" s="15">
        <f t="shared" si="1382"/>
        <v>1</v>
      </c>
      <c r="L20454" s="17">
        <f t="shared" si="1383"/>
        <v>1680</v>
      </c>
      <c r="M20454" s="5">
        <f t="shared" si="1385"/>
        <v>0</v>
      </c>
      <c r="N20454" s="15">
        <f t="shared" si="1384"/>
        <v>0</v>
      </c>
    </row>
    <row r="20455" spans="11:14" x14ac:dyDescent="0.2">
      <c r="K20455" s="15">
        <f t="shared" si="1382"/>
        <v>1</v>
      </c>
      <c r="L20455" s="17">
        <f t="shared" si="1383"/>
        <v>1680</v>
      </c>
      <c r="M20455" s="5">
        <f t="shared" si="1385"/>
        <v>0</v>
      </c>
      <c r="N20455" s="15">
        <f t="shared" si="1384"/>
        <v>0</v>
      </c>
    </row>
    <row r="20456" spans="11:14" x14ac:dyDescent="0.2">
      <c r="K20456" s="15">
        <f t="shared" si="1382"/>
        <v>1</v>
      </c>
      <c r="L20456" s="17">
        <f t="shared" si="1383"/>
        <v>1680</v>
      </c>
      <c r="M20456" s="5">
        <f t="shared" si="1385"/>
        <v>0</v>
      </c>
      <c r="N20456" s="15">
        <f t="shared" si="1384"/>
        <v>0</v>
      </c>
    </row>
    <row r="20457" spans="11:14" x14ac:dyDescent="0.2">
      <c r="K20457" s="15">
        <f t="shared" si="1382"/>
        <v>1</v>
      </c>
      <c r="L20457" s="17">
        <f t="shared" si="1383"/>
        <v>1680</v>
      </c>
      <c r="M20457" s="5">
        <f t="shared" si="1385"/>
        <v>0</v>
      </c>
      <c r="N20457" s="15">
        <f t="shared" si="1384"/>
        <v>0</v>
      </c>
    </row>
    <row r="20458" spans="11:14" x14ac:dyDescent="0.2">
      <c r="K20458" s="15">
        <f t="shared" si="1382"/>
        <v>1</v>
      </c>
      <c r="L20458" s="17">
        <f t="shared" si="1383"/>
        <v>1680</v>
      </c>
      <c r="M20458" s="5">
        <f t="shared" si="1385"/>
        <v>0</v>
      </c>
      <c r="N20458" s="15">
        <f t="shared" si="1384"/>
        <v>0</v>
      </c>
    </row>
    <row r="20459" spans="11:14" x14ac:dyDescent="0.2">
      <c r="K20459" s="15">
        <f t="shared" si="1382"/>
        <v>1</v>
      </c>
      <c r="L20459" s="17">
        <f t="shared" si="1383"/>
        <v>1680</v>
      </c>
      <c r="M20459" s="5">
        <f t="shared" si="1385"/>
        <v>0</v>
      </c>
      <c r="N20459" s="15">
        <f t="shared" si="1384"/>
        <v>0</v>
      </c>
    </row>
    <row r="20460" spans="11:14" x14ac:dyDescent="0.2">
      <c r="K20460" s="15">
        <f t="shared" si="1382"/>
        <v>1</v>
      </c>
      <c r="L20460" s="17">
        <f t="shared" si="1383"/>
        <v>1680</v>
      </c>
      <c r="M20460" s="5">
        <f t="shared" si="1385"/>
        <v>0</v>
      </c>
      <c r="N20460" s="15">
        <f t="shared" si="1384"/>
        <v>0</v>
      </c>
    </row>
    <row r="20461" spans="11:14" x14ac:dyDescent="0.2">
      <c r="K20461" s="15">
        <f t="shared" si="1382"/>
        <v>1</v>
      </c>
      <c r="L20461" s="17">
        <f t="shared" si="1383"/>
        <v>1680</v>
      </c>
      <c r="M20461" s="5">
        <f t="shared" si="1385"/>
        <v>0</v>
      </c>
      <c r="N20461" s="15">
        <f t="shared" si="1384"/>
        <v>0</v>
      </c>
    </row>
    <row r="20462" spans="11:14" x14ac:dyDescent="0.2">
      <c r="K20462" s="15">
        <f t="shared" si="1382"/>
        <v>1</v>
      </c>
      <c r="L20462" s="17">
        <f t="shared" si="1383"/>
        <v>1680</v>
      </c>
      <c r="M20462" s="5">
        <f t="shared" si="1385"/>
        <v>0</v>
      </c>
      <c r="N20462" s="15">
        <f t="shared" si="1384"/>
        <v>0</v>
      </c>
    </row>
    <row r="20463" spans="11:14" x14ac:dyDescent="0.2">
      <c r="K20463" s="15">
        <f t="shared" si="1382"/>
        <v>1</v>
      </c>
      <c r="L20463" s="17">
        <f t="shared" si="1383"/>
        <v>1680</v>
      </c>
      <c r="M20463" s="5">
        <f t="shared" si="1385"/>
        <v>0</v>
      </c>
      <c r="N20463" s="15">
        <f t="shared" si="1384"/>
        <v>0</v>
      </c>
    </row>
    <row r="20464" spans="11:14" x14ac:dyDescent="0.2">
      <c r="K20464" s="15">
        <f t="shared" si="1382"/>
        <v>1</v>
      </c>
      <c r="L20464" s="17">
        <f t="shared" si="1383"/>
        <v>1680</v>
      </c>
      <c r="M20464" s="5">
        <f t="shared" si="1385"/>
        <v>0</v>
      </c>
      <c r="N20464" s="15">
        <f t="shared" si="1384"/>
        <v>0</v>
      </c>
    </row>
    <row r="20465" spans="11:14" x14ac:dyDescent="0.2">
      <c r="K20465" s="15">
        <f t="shared" si="1382"/>
        <v>1</v>
      </c>
      <c r="L20465" s="17">
        <f t="shared" si="1383"/>
        <v>1680</v>
      </c>
      <c r="M20465" s="5">
        <f t="shared" si="1385"/>
        <v>0</v>
      </c>
      <c r="N20465" s="15">
        <f t="shared" si="1384"/>
        <v>0</v>
      </c>
    </row>
    <row r="20466" spans="11:14" x14ac:dyDescent="0.2">
      <c r="K20466" s="15">
        <f t="shared" si="1382"/>
        <v>1</v>
      </c>
      <c r="L20466" s="17">
        <f t="shared" si="1383"/>
        <v>1680</v>
      </c>
      <c r="M20466" s="5">
        <f t="shared" si="1385"/>
        <v>0</v>
      </c>
      <c r="N20466" s="15">
        <f t="shared" si="1384"/>
        <v>0</v>
      </c>
    </row>
    <row r="20467" spans="11:14" x14ac:dyDescent="0.2">
      <c r="K20467" s="15">
        <f t="shared" si="1382"/>
        <v>1</v>
      </c>
      <c r="L20467" s="17">
        <f t="shared" si="1383"/>
        <v>1680</v>
      </c>
      <c r="M20467" s="5">
        <f t="shared" si="1385"/>
        <v>0</v>
      </c>
      <c r="N20467" s="15">
        <f t="shared" si="1384"/>
        <v>0</v>
      </c>
    </row>
    <row r="20468" spans="11:14" x14ac:dyDescent="0.2">
      <c r="K20468" s="15">
        <f t="shared" si="1382"/>
        <v>1</v>
      </c>
      <c r="L20468" s="17">
        <f t="shared" si="1383"/>
        <v>1680</v>
      </c>
      <c r="M20468" s="5">
        <f t="shared" si="1385"/>
        <v>0</v>
      </c>
      <c r="N20468" s="15">
        <f t="shared" si="1384"/>
        <v>0</v>
      </c>
    </row>
    <row r="20469" spans="11:14" x14ac:dyDescent="0.2">
      <c r="K20469" s="15">
        <f t="shared" si="1382"/>
        <v>1</v>
      </c>
      <c r="L20469" s="17">
        <f t="shared" si="1383"/>
        <v>1680</v>
      </c>
      <c r="M20469" s="5">
        <f t="shared" si="1385"/>
        <v>0</v>
      </c>
      <c r="N20469" s="15">
        <f t="shared" si="1384"/>
        <v>0</v>
      </c>
    </row>
    <row r="20470" spans="11:14" x14ac:dyDescent="0.2">
      <c r="K20470" s="15">
        <f t="shared" si="1382"/>
        <v>1</v>
      </c>
      <c r="L20470" s="17">
        <f t="shared" si="1383"/>
        <v>1680</v>
      </c>
      <c r="M20470" s="5">
        <f t="shared" si="1385"/>
        <v>0</v>
      </c>
      <c r="N20470" s="15">
        <f t="shared" si="1384"/>
        <v>0</v>
      </c>
    </row>
    <row r="20471" spans="11:14" x14ac:dyDescent="0.2">
      <c r="K20471" s="15">
        <f t="shared" si="1382"/>
        <v>1</v>
      </c>
      <c r="L20471" s="17">
        <f t="shared" si="1383"/>
        <v>1680</v>
      </c>
      <c r="M20471" s="5">
        <f t="shared" si="1385"/>
        <v>0</v>
      </c>
      <c r="N20471" s="15">
        <f t="shared" si="1384"/>
        <v>0</v>
      </c>
    </row>
    <row r="20472" spans="11:14" x14ac:dyDescent="0.2">
      <c r="K20472" s="15">
        <f t="shared" si="1382"/>
        <v>1</v>
      </c>
      <c r="L20472" s="17">
        <f t="shared" si="1383"/>
        <v>1680</v>
      </c>
      <c r="M20472" s="5">
        <f t="shared" si="1385"/>
        <v>0</v>
      </c>
      <c r="N20472" s="15">
        <f t="shared" si="1384"/>
        <v>0</v>
      </c>
    </row>
    <row r="20473" spans="11:14" x14ac:dyDescent="0.2">
      <c r="K20473" s="15">
        <f t="shared" si="1382"/>
        <v>1</v>
      </c>
      <c r="L20473" s="17">
        <f t="shared" si="1383"/>
        <v>1680</v>
      </c>
      <c r="M20473" s="5">
        <f t="shared" si="1385"/>
        <v>0</v>
      </c>
      <c r="N20473" s="15">
        <f t="shared" si="1384"/>
        <v>0</v>
      </c>
    </row>
    <row r="20474" spans="11:14" x14ac:dyDescent="0.2">
      <c r="K20474" s="15">
        <f t="shared" si="1382"/>
        <v>1</v>
      </c>
      <c r="L20474" s="17">
        <f t="shared" si="1383"/>
        <v>1680</v>
      </c>
      <c r="M20474" s="5">
        <f t="shared" si="1385"/>
        <v>0</v>
      </c>
      <c r="N20474" s="15">
        <f t="shared" si="1384"/>
        <v>0</v>
      </c>
    </row>
    <row r="20475" spans="11:14" x14ac:dyDescent="0.2">
      <c r="K20475" s="15">
        <f t="shared" si="1382"/>
        <v>1</v>
      </c>
      <c r="L20475" s="17">
        <f t="shared" si="1383"/>
        <v>1680</v>
      </c>
      <c r="M20475" s="5">
        <f t="shared" si="1385"/>
        <v>0</v>
      </c>
      <c r="N20475" s="15">
        <f t="shared" si="1384"/>
        <v>0</v>
      </c>
    </row>
    <row r="20476" spans="11:14" x14ac:dyDescent="0.2">
      <c r="K20476" s="15">
        <f t="shared" si="1382"/>
        <v>1</v>
      </c>
      <c r="L20476" s="17">
        <f t="shared" si="1383"/>
        <v>1680</v>
      </c>
      <c r="M20476" s="5">
        <f t="shared" si="1385"/>
        <v>0</v>
      </c>
      <c r="N20476" s="15">
        <f t="shared" si="1384"/>
        <v>0</v>
      </c>
    </row>
    <row r="20477" spans="11:14" x14ac:dyDescent="0.2">
      <c r="K20477" s="15">
        <f t="shared" si="1382"/>
        <v>1</v>
      </c>
      <c r="L20477" s="17">
        <f t="shared" si="1383"/>
        <v>1680</v>
      </c>
      <c r="M20477" s="5">
        <f t="shared" si="1385"/>
        <v>0</v>
      </c>
      <c r="N20477" s="15">
        <f t="shared" si="1384"/>
        <v>0</v>
      </c>
    </row>
    <row r="20478" spans="11:14" x14ac:dyDescent="0.2">
      <c r="K20478" s="15">
        <f t="shared" si="1382"/>
        <v>1</v>
      </c>
      <c r="L20478" s="17">
        <f t="shared" si="1383"/>
        <v>1680</v>
      </c>
      <c r="M20478" s="5">
        <f t="shared" si="1385"/>
        <v>0</v>
      </c>
      <c r="N20478" s="15">
        <f t="shared" si="1384"/>
        <v>0</v>
      </c>
    </row>
    <row r="20479" spans="11:14" x14ac:dyDescent="0.2">
      <c r="K20479" s="15">
        <f t="shared" si="1382"/>
        <v>1</v>
      </c>
      <c r="L20479" s="17">
        <f t="shared" si="1383"/>
        <v>1680</v>
      </c>
      <c r="M20479" s="5">
        <f t="shared" si="1385"/>
        <v>0</v>
      </c>
      <c r="N20479" s="15">
        <f t="shared" si="1384"/>
        <v>0</v>
      </c>
    </row>
    <row r="20480" spans="11:14" x14ac:dyDescent="0.2">
      <c r="K20480" s="15">
        <f t="shared" si="1382"/>
        <v>1</v>
      </c>
      <c r="L20480" s="17">
        <f t="shared" si="1383"/>
        <v>1680</v>
      </c>
      <c r="M20480" s="5">
        <f t="shared" si="1385"/>
        <v>0</v>
      </c>
      <c r="N20480" s="15">
        <f t="shared" si="1384"/>
        <v>0</v>
      </c>
    </row>
    <row r="20481" spans="11:14" x14ac:dyDescent="0.2">
      <c r="K20481" s="15">
        <f t="shared" si="1382"/>
        <v>1</v>
      </c>
      <c r="L20481" s="17">
        <f t="shared" si="1383"/>
        <v>1680</v>
      </c>
      <c r="M20481" s="5">
        <f t="shared" si="1385"/>
        <v>0</v>
      </c>
      <c r="N20481" s="15">
        <f t="shared" si="1384"/>
        <v>0</v>
      </c>
    </row>
    <row r="20482" spans="11:14" x14ac:dyDescent="0.2">
      <c r="K20482" s="15">
        <f t="shared" ref="K20482:K20533" si="1386">DATE(YEAR(E20482),MONTH(E20482),1)</f>
        <v>1</v>
      </c>
      <c r="L20482" s="17">
        <f t="shared" ref="L20482:L20533" si="1387">ROUND(($B$3-K20482)/365.25*12,0)</f>
        <v>1680</v>
      </c>
      <c r="M20482" s="5">
        <f t="shared" si="1385"/>
        <v>0</v>
      </c>
      <c r="N20482" s="15">
        <f t="shared" ref="N20482:N20533" si="1388">EDATE(E20482,D20482)</f>
        <v>0</v>
      </c>
    </row>
    <row r="20483" spans="11:14" x14ac:dyDescent="0.2">
      <c r="K20483" s="15">
        <f t="shared" si="1386"/>
        <v>1</v>
      </c>
      <c r="L20483" s="17">
        <f t="shared" si="1387"/>
        <v>1680</v>
      </c>
      <c r="M20483" s="5">
        <f t="shared" ref="M20483:M20533" si="1389">ROUND((N20483-K20483)/365.25*12,0)</f>
        <v>0</v>
      </c>
      <c r="N20483" s="15">
        <f t="shared" si="1388"/>
        <v>0</v>
      </c>
    </row>
    <row r="20484" spans="11:14" x14ac:dyDescent="0.2">
      <c r="K20484" s="15">
        <f t="shared" si="1386"/>
        <v>1</v>
      </c>
      <c r="L20484" s="17">
        <f t="shared" si="1387"/>
        <v>1680</v>
      </c>
      <c r="M20484" s="5">
        <f t="shared" si="1389"/>
        <v>0</v>
      </c>
      <c r="N20484" s="15">
        <f t="shared" si="1388"/>
        <v>0</v>
      </c>
    </row>
    <row r="20485" spans="11:14" x14ac:dyDescent="0.2">
      <c r="K20485" s="15">
        <f t="shared" si="1386"/>
        <v>1</v>
      </c>
      <c r="L20485" s="17">
        <f t="shared" si="1387"/>
        <v>1680</v>
      </c>
      <c r="M20485" s="5">
        <f t="shared" si="1389"/>
        <v>0</v>
      </c>
      <c r="N20485" s="15">
        <f t="shared" si="1388"/>
        <v>0</v>
      </c>
    </row>
    <row r="20486" spans="11:14" x14ac:dyDescent="0.2">
      <c r="K20486" s="15">
        <f t="shared" si="1386"/>
        <v>1</v>
      </c>
      <c r="L20486" s="17">
        <f t="shared" si="1387"/>
        <v>1680</v>
      </c>
      <c r="M20486" s="5">
        <f t="shared" si="1389"/>
        <v>0</v>
      </c>
      <c r="N20486" s="15">
        <f t="shared" si="1388"/>
        <v>0</v>
      </c>
    </row>
    <row r="20487" spans="11:14" x14ac:dyDescent="0.2">
      <c r="K20487" s="15">
        <f t="shared" si="1386"/>
        <v>1</v>
      </c>
      <c r="L20487" s="17">
        <f t="shared" si="1387"/>
        <v>1680</v>
      </c>
      <c r="M20487" s="5">
        <f t="shared" si="1389"/>
        <v>0</v>
      </c>
      <c r="N20487" s="15">
        <f t="shared" si="1388"/>
        <v>0</v>
      </c>
    </row>
    <row r="20488" spans="11:14" x14ac:dyDescent="0.2">
      <c r="K20488" s="15">
        <f t="shared" si="1386"/>
        <v>1</v>
      </c>
      <c r="L20488" s="17">
        <f t="shared" si="1387"/>
        <v>1680</v>
      </c>
      <c r="M20488" s="5">
        <f t="shared" si="1389"/>
        <v>0</v>
      </c>
      <c r="N20488" s="15">
        <f t="shared" si="1388"/>
        <v>0</v>
      </c>
    </row>
    <row r="20489" spans="11:14" x14ac:dyDescent="0.2">
      <c r="K20489" s="15">
        <f t="shared" si="1386"/>
        <v>1</v>
      </c>
      <c r="L20489" s="17">
        <f t="shared" si="1387"/>
        <v>1680</v>
      </c>
      <c r="M20489" s="5">
        <f t="shared" si="1389"/>
        <v>0</v>
      </c>
      <c r="N20489" s="15">
        <f t="shared" si="1388"/>
        <v>0</v>
      </c>
    </row>
    <row r="20490" spans="11:14" x14ac:dyDescent="0.2">
      <c r="K20490" s="15">
        <f t="shared" si="1386"/>
        <v>1</v>
      </c>
      <c r="L20490" s="17">
        <f t="shared" si="1387"/>
        <v>1680</v>
      </c>
      <c r="M20490" s="5">
        <f t="shared" si="1389"/>
        <v>0</v>
      </c>
      <c r="N20490" s="15">
        <f t="shared" si="1388"/>
        <v>0</v>
      </c>
    </row>
    <row r="20491" spans="11:14" x14ac:dyDescent="0.2">
      <c r="K20491" s="15">
        <f t="shared" si="1386"/>
        <v>1</v>
      </c>
      <c r="L20491" s="17">
        <f t="shared" si="1387"/>
        <v>1680</v>
      </c>
      <c r="M20491" s="5">
        <f t="shared" si="1389"/>
        <v>0</v>
      </c>
      <c r="N20491" s="15">
        <f t="shared" si="1388"/>
        <v>0</v>
      </c>
    </row>
    <row r="20492" spans="11:14" x14ac:dyDescent="0.2">
      <c r="K20492" s="15">
        <f t="shared" si="1386"/>
        <v>1</v>
      </c>
      <c r="L20492" s="17">
        <f t="shared" si="1387"/>
        <v>1680</v>
      </c>
      <c r="M20492" s="5">
        <f t="shared" si="1389"/>
        <v>0</v>
      </c>
      <c r="N20492" s="15">
        <f t="shared" si="1388"/>
        <v>0</v>
      </c>
    </row>
    <row r="20493" spans="11:14" x14ac:dyDescent="0.2">
      <c r="K20493" s="15">
        <f t="shared" si="1386"/>
        <v>1</v>
      </c>
      <c r="L20493" s="17">
        <f t="shared" si="1387"/>
        <v>1680</v>
      </c>
      <c r="M20493" s="5">
        <f t="shared" si="1389"/>
        <v>0</v>
      </c>
      <c r="N20493" s="15">
        <f t="shared" si="1388"/>
        <v>0</v>
      </c>
    </row>
    <row r="20494" spans="11:14" x14ac:dyDescent="0.2">
      <c r="K20494" s="15">
        <f t="shared" si="1386"/>
        <v>1</v>
      </c>
      <c r="L20494" s="17">
        <f t="shared" si="1387"/>
        <v>1680</v>
      </c>
      <c r="M20494" s="5">
        <f t="shared" si="1389"/>
        <v>0</v>
      </c>
      <c r="N20494" s="15">
        <f t="shared" si="1388"/>
        <v>0</v>
      </c>
    </row>
    <row r="20495" spans="11:14" x14ac:dyDescent="0.2">
      <c r="K20495" s="15">
        <f t="shared" si="1386"/>
        <v>1</v>
      </c>
      <c r="L20495" s="17">
        <f t="shared" si="1387"/>
        <v>1680</v>
      </c>
      <c r="M20495" s="5">
        <f t="shared" si="1389"/>
        <v>0</v>
      </c>
      <c r="N20495" s="15">
        <f t="shared" si="1388"/>
        <v>0</v>
      </c>
    </row>
    <row r="20496" spans="11:14" x14ac:dyDescent="0.2">
      <c r="K20496" s="15">
        <f t="shared" si="1386"/>
        <v>1</v>
      </c>
      <c r="L20496" s="17">
        <f t="shared" si="1387"/>
        <v>1680</v>
      </c>
      <c r="M20496" s="5">
        <f t="shared" si="1389"/>
        <v>0</v>
      </c>
      <c r="N20496" s="15">
        <f t="shared" si="1388"/>
        <v>0</v>
      </c>
    </row>
    <row r="20497" spans="11:14" x14ac:dyDescent="0.2">
      <c r="K20497" s="15">
        <f t="shared" si="1386"/>
        <v>1</v>
      </c>
      <c r="L20497" s="17">
        <f t="shared" si="1387"/>
        <v>1680</v>
      </c>
      <c r="M20497" s="5">
        <f t="shared" si="1389"/>
        <v>0</v>
      </c>
      <c r="N20497" s="15">
        <f t="shared" si="1388"/>
        <v>0</v>
      </c>
    </row>
    <row r="20498" spans="11:14" x14ac:dyDescent="0.2">
      <c r="K20498" s="15">
        <f t="shared" si="1386"/>
        <v>1</v>
      </c>
      <c r="L20498" s="17">
        <f t="shared" si="1387"/>
        <v>1680</v>
      </c>
      <c r="M20498" s="5">
        <f t="shared" si="1389"/>
        <v>0</v>
      </c>
      <c r="N20498" s="15">
        <f t="shared" si="1388"/>
        <v>0</v>
      </c>
    </row>
    <row r="20499" spans="11:14" x14ac:dyDescent="0.2">
      <c r="K20499" s="15">
        <f t="shared" si="1386"/>
        <v>1</v>
      </c>
      <c r="L20499" s="17">
        <f t="shared" si="1387"/>
        <v>1680</v>
      </c>
      <c r="M20499" s="5">
        <f t="shared" si="1389"/>
        <v>0</v>
      </c>
      <c r="N20499" s="15">
        <f t="shared" si="1388"/>
        <v>0</v>
      </c>
    </row>
    <row r="20500" spans="11:14" x14ac:dyDescent="0.2">
      <c r="K20500" s="15">
        <f t="shared" si="1386"/>
        <v>1</v>
      </c>
      <c r="L20500" s="17">
        <f t="shared" si="1387"/>
        <v>1680</v>
      </c>
      <c r="M20500" s="5">
        <f t="shared" si="1389"/>
        <v>0</v>
      </c>
      <c r="N20500" s="15">
        <f t="shared" si="1388"/>
        <v>0</v>
      </c>
    </row>
    <row r="20501" spans="11:14" x14ac:dyDescent="0.2">
      <c r="K20501" s="15">
        <f t="shared" si="1386"/>
        <v>1</v>
      </c>
      <c r="L20501" s="17">
        <f t="shared" si="1387"/>
        <v>1680</v>
      </c>
      <c r="M20501" s="5">
        <f t="shared" si="1389"/>
        <v>0</v>
      </c>
      <c r="N20501" s="15">
        <f t="shared" si="1388"/>
        <v>0</v>
      </c>
    </row>
    <row r="20502" spans="11:14" x14ac:dyDescent="0.2">
      <c r="K20502" s="15">
        <f t="shared" si="1386"/>
        <v>1</v>
      </c>
      <c r="L20502" s="17">
        <f t="shared" si="1387"/>
        <v>1680</v>
      </c>
      <c r="M20502" s="5">
        <f t="shared" si="1389"/>
        <v>0</v>
      </c>
      <c r="N20502" s="15">
        <f t="shared" si="1388"/>
        <v>0</v>
      </c>
    </row>
    <row r="20503" spans="11:14" x14ac:dyDescent="0.2">
      <c r="K20503" s="15">
        <f t="shared" si="1386"/>
        <v>1</v>
      </c>
      <c r="L20503" s="17">
        <f t="shared" si="1387"/>
        <v>1680</v>
      </c>
      <c r="M20503" s="5">
        <f t="shared" si="1389"/>
        <v>0</v>
      </c>
      <c r="N20503" s="15">
        <f t="shared" si="1388"/>
        <v>0</v>
      </c>
    </row>
    <row r="20504" spans="11:14" x14ac:dyDescent="0.2">
      <c r="K20504" s="15">
        <f t="shared" si="1386"/>
        <v>1</v>
      </c>
      <c r="L20504" s="17">
        <f t="shared" si="1387"/>
        <v>1680</v>
      </c>
      <c r="M20504" s="5">
        <f t="shared" si="1389"/>
        <v>0</v>
      </c>
      <c r="N20504" s="15">
        <f t="shared" si="1388"/>
        <v>0</v>
      </c>
    </row>
    <row r="20505" spans="11:14" x14ac:dyDescent="0.2">
      <c r="K20505" s="15">
        <f t="shared" si="1386"/>
        <v>1</v>
      </c>
      <c r="L20505" s="17">
        <f t="shared" si="1387"/>
        <v>1680</v>
      </c>
      <c r="M20505" s="5">
        <f t="shared" si="1389"/>
        <v>0</v>
      </c>
      <c r="N20505" s="15">
        <f t="shared" si="1388"/>
        <v>0</v>
      </c>
    </row>
    <row r="20506" spans="11:14" x14ac:dyDescent="0.2">
      <c r="K20506" s="15">
        <f t="shared" si="1386"/>
        <v>1</v>
      </c>
      <c r="L20506" s="17">
        <f t="shared" si="1387"/>
        <v>1680</v>
      </c>
      <c r="M20506" s="5">
        <f t="shared" si="1389"/>
        <v>0</v>
      </c>
      <c r="N20506" s="15">
        <f t="shared" si="1388"/>
        <v>0</v>
      </c>
    </row>
    <row r="20507" spans="11:14" x14ac:dyDescent="0.2">
      <c r="K20507" s="15">
        <f t="shared" si="1386"/>
        <v>1</v>
      </c>
      <c r="L20507" s="17">
        <f t="shared" si="1387"/>
        <v>1680</v>
      </c>
      <c r="M20507" s="5">
        <f t="shared" si="1389"/>
        <v>0</v>
      </c>
      <c r="N20507" s="15">
        <f t="shared" si="1388"/>
        <v>0</v>
      </c>
    </row>
    <row r="20508" spans="11:14" x14ac:dyDescent="0.2">
      <c r="K20508" s="15">
        <f t="shared" si="1386"/>
        <v>1</v>
      </c>
      <c r="L20508" s="17">
        <f t="shared" si="1387"/>
        <v>1680</v>
      </c>
      <c r="M20508" s="5">
        <f t="shared" si="1389"/>
        <v>0</v>
      </c>
      <c r="N20508" s="15">
        <f t="shared" si="1388"/>
        <v>0</v>
      </c>
    </row>
    <row r="20509" spans="11:14" x14ac:dyDescent="0.2">
      <c r="K20509" s="15">
        <f t="shared" si="1386"/>
        <v>1</v>
      </c>
      <c r="L20509" s="17">
        <f t="shared" si="1387"/>
        <v>1680</v>
      </c>
      <c r="M20509" s="5">
        <f t="shared" si="1389"/>
        <v>0</v>
      </c>
      <c r="N20509" s="15">
        <f t="shared" si="1388"/>
        <v>0</v>
      </c>
    </row>
    <row r="20510" spans="11:14" x14ac:dyDescent="0.2">
      <c r="K20510" s="15">
        <f t="shared" si="1386"/>
        <v>1</v>
      </c>
      <c r="L20510" s="17">
        <f t="shared" si="1387"/>
        <v>1680</v>
      </c>
      <c r="M20510" s="5">
        <f t="shared" si="1389"/>
        <v>0</v>
      </c>
      <c r="N20510" s="15">
        <f t="shared" si="1388"/>
        <v>0</v>
      </c>
    </row>
    <row r="20511" spans="11:14" x14ac:dyDescent="0.2">
      <c r="K20511" s="15">
        <f t="shared" si="1386"/>
        <v>1</v>
      </c>
      <c r="L20511" s="17">
        <f t="shared" si="1387"/>
        <v>1680</v>
      </c>
      <c r="M20511" s="5">
        <f t="shared" si="1389"/>
        <v>0</v>
      </c>
      <c r="N20511" s="15">
        <f t="shared" si="1388"/>
        <v>0</v>
      </c>
    </row>
    <row r="20512" spans="11:14" x14ac:dyDescent="0.2">
      <c r="K20512" s="15">
        <f t="shared" si="1386"/>
        <v>1</v>
      </c>
      <c r="L20512" s="17">
        <f t="shared" si="1387"/>
        <v>1680</v>
      </c>
      <c r="M20512" s="5">
        <f t="shared" si="1389"/>
        <v>0</v>
      </c>
      <c r="N20512" s="15">
        <f t="shared" si="1388"/>
        <v>0</v>
      </c>
    </row>
    <row r="20513" spans="11:14" x14ac:dyDescent="0.2">
      <c r="K20513" s="15">
        <f t="shared" si="1386"/>
        <v>1</v>
      </c>
      <c r="L20513" s="17">
        <f t="shared" si="1387"/>
        <v>1680</v>
      </c>
      <c r="M20513" s="5">
        <f t="shared" si="1389"/>
        <v>0</v>
      </c>
      <c r="N20513" s="15">
        <f t="shared" si="1388"/>
        <v>0</v>
      </c>
    </row>
    <row r="20514" spans="11:14" x14ac:dyDescent="0.2">
      <c r="K20514" s="15">
        <f t="shared" si="1386"/>
        <v>1</v>
      </c>
      <c r="L20514" s="17">
        <f t="shared" si="1387"/>
        <v>1680</v>
      </c>
      <c r="M20514" s="5">
        <f t="shared" si="1389"/>
        <v>0</v>
      </c>
      <c r="N20514" s="15">
        <f t="shared" si="1388"/>
        <v>0</v>
      </c>
    </row>
    <row r="20515" spans="11:14" x14ac:dyDescent="0.2">
      <c r="K20515" s="15">
        <f t="shared" si="1386"/>
        <v>1</v>
      </c>
      <c r="L20515" s="17">
        <f t="shared" si="1387"/>
        <v>1680</v>
      </c>
      <c r="M20515" s="5">
        <f t="shared" si="1389"/>
        <v>0</v>
      </c>
      <c r="N20515" s="15">
        <f t="shared" si="1388"/>
        <v>0</v>
      </c>
    </row>
    <row r="20516" spans="11:14" x14ac:dyDescent="0.2">
      <c r="K20516" s="15">
        <f t="shared" si="1386"/>
        <v>1</v>
      </c>
      <c r="L20516" s="17">
        <f t="shared" si="1387"/>
        <v>1680</v>
      </c>
      <c r="M20516" s="5">
        <f t="shared" si="1389"/>
        <v>0</v>
      </c>
      <c r="N20516" s="15">
        <f t="shared" si="1388"/>
        <v>0</v>
      </c>
    </row>
    <row r="20517" spans="11:14" x14ac:dyDescent="0.2">
      <c r="K20517" s="15">
        <f t="shared" si="1386"/>
        <v>1</v>
      </c>
      <c r="L20517" s="17">
        <f t="shared" si="1387"/>
        <v>1680</v>
      </c>
      <c r="M20517" s="5">
        <f t="shared" si="1389"/>
        <v>0</v>
      </c>
      <c r="N20517" s="15">
        <f t="shared" si="1388"/>
        <v>0</v>
      </c>
    </row>
    <row r="20518" spans="11:14" x14ac:dyDescent="0.2">
      <c r="K20518" s="15">
        <f t="shared" si="1386"/>
        <v>1</v>
      </c>
      <c r="L20518" s="17">
        <f t="shared" si="1387"/>
        <v>1680</v>
      </c>
      <c r="M20518" s="5">
        <f t="shared" si="1389"/>
        <v>0</v>
      </c>
      <c r="N20518" s="15">
        <f t="shared" si="1388"/>
        <v>0</v>
      </c>
    </row>
    <row r="20519" spans="11:14" x14ac:dyDescent="0.2">
      <c r="K20519" s="15">
        <f t="shared" si="1386"/>
        <v>1</v>
      </c>
      <c r="L20519" s="17">
        <f t="shared" si="1387"/>
        <v>1680</v>
      </c>
      <c r="M20519" s="5">
        <f t="shared" si="1389"/>
        <v>0</v>
      </c>
      <c r="N20519" s="15">
        <f t="shared" si="1388"/>
        <v>0</v>
      </c>
    </row>
    <row r="20520" spans="11:14" x14ac:dyDescent="0.2">
      <c r="K20520" s="15">
        <f t="shared" si="1386"/>
        <v>1</v>
      </c>
      <c r="L20520" s="17">
        <f t="shared" si="1387"/>
        <v>1680</v>
      </c>
      <c r="M20520" s="5">
        <f t="shared" si="1389"/>
        <v>0</v>
      </c>
      <c r="N20520" s="15">
        <f t="shared" si="1388"/>
        <v>0</v>
      </c>
    </row>
    <row r="20521" spans="11:14" x14ac:dyDescent="0.2">
      <c r="K20521" s="15">
        <f t="shared" si="1386"/>
        <v>1</v>
      </c>
      <c r="L20521" s="17">
        <f t="shared" si="1387"/>
        <v>1680</v>
      </c>
      <c r="M20521" s="5">
        <f t="shared" si="1389"/>
        <v>0</v>
      </c>
      <c r="N20521" s="15">
        <f t="shared" si="1388"/>
        <v>0</v>
      </c>
    </row>
    <row r="20522" spans="11:14" x14ac:dyDescent="0.2">
      <c r="K20522" s="15">
        <f t="shared" si="1386"/>
        <v>1</v>
      </c>
      <c r="L20522" s="17">
        <f t="shared" si="1387"/>
        <v>1680</v>
      </c>
      <c r="M20522" s="5">
        <f t="shared" si="1389"/>
        <v>0</v>
      </c>
      <c r="N20522" s="15">
        <f t="shared" si="1388"/>
        <v>0</v>
      </c>
    </row>
    <row r="20523" spans="11:14" x14ac:dyDescent="0.2">
      <c r="K20523" s="15">
        <f t="shared" si="1386"/>
        <v>1</v>
      </c>
      <c r="L20523" s="17">
        <f t="shared" si="1387"/>
        <v>1680</v>
      </c>
      <c r="M20523" s="5">
        <f t="shared" si="1389"/>
        <v>0</v>
      </c>
      <c r="N20523" s="15">
        <f t="shared" si="1388"/>
        <v>0</v>
      </c>
    </row>
    <row r="20524" spans="11:14" x14ac:dyDescent="0.2">
      <c r="K20524" s="15">
        <f t="shared" si="1386"/>
        <v>1</v>
      </c>
      <c r="L20524" s="17">
        <f t="shared" si="1387"/>
        <v>1680</v>
      </c>
      <c r="M20524" s="5">
        <f t="shared" si="1389"/>
        <v>0</v>
      </c>
      <c r="N20524" s="15">
        <f t="shared" si="1388"/>
        <v>0</v>
      </c>
    </row>
    <row r="20525" spans="11:14" x14ac:dyDescent="0.2">
      <c r="K20525" s="15">
        <f t="shared" si="1386"/>
        <v>1</v>
      </c>
      <c r="L20525" s="17">
        <f t="shared" si="1387"/>
        <v>1680</v>
      </c>
      <c r="M20525" s="5">
        <f t="shared" si="1389"/>
        <v>0</v>
      </c>
      <c r="N20525" s="15">
        <f t="shared" si="1388"/>
        <v>0</v>
      </c>
    </row>
    <row r="20526" spans="11:14" x14ac:dyDescent="0.2">
      <c r="K20526" s="15">
        <f t="shared" si="1386"/>
        <v>1</v>
      </c>
      <c r="L20526" s="17">
        <f t="shared" si="1387"/>
        <v>1680</v>
      </c>
      <c r="M20526" s="5">
        <f t="shared" si="1389"/>
        <v>0</v>
      </c>
      <c r="N20526" s="15">
        <f t="shared" si="1388"/>
        <v>0</v>
      </c>
    </row>
    <row r="20527" spans="11:14" x14ac:dyDescent="0.2">
      <c r="K20527" s="15">
        <f t="shared" si="1386"/>
        <v>1</v>
      </c>
      <c r="L20527" s="17">
        <f t="shared" si="1387"/>
        <v>1680</v>
      </c>
      <c r="M20527" s="5">
        <f t="shared" si="1389"/>
        <v>0</v>
      </c>
      <c r="N20527" s="15">
        <f t="shared" si="1388"/>
        <v>0</v>
      </c>
    </row>
    <row r="20528" spans="11:14" x14ac:dyDescent="0.2">
      <c r="K20528" s="15">
        <f t="shared" si="1386"/>
        <v>1</v>
      </c>
      <c r="L20528" s="17">
        <f t="shared" si="1387"/>
        <v>1680</v>
      </c>
      <c r="M20528" s="5">
        <f t="shared" si="1389"/>
        <v>0</v>
      </c>
      <c r="N20528" s="15">
        <f t="shared" si="1388"/>
        <v>0</v>
      </c>
    </row>
    <row r="20529" spans="11:14" x14ac:dyDescent="0.2">
      <c r="K20529" s="15">
        <f t="shared" si="1386"/>
        <v>1</v>
      </c>
      <c r="L20529" s="17">
        <f t="shared" si="1387"/>
        <v>1680</v>
      </c>
      <c r="M20529" s="5">
        <f t="shared" si="1389"/>
        <v>0</v>
      </c>
      <c r="N20529" s="15">
        <f t="shared" si="1388"/>
        <v>0</v>
      </c>
    </row>
    <row r="20530" spans="11:14" x14ac:dyDescent="0.2">
      <c r="K20530" s="15">
        <f t="shared" si="1386"/>
        <v>1</v>
      </c>
      <c r="L20530" s="17">
        <f t="shared" si="1387"/>
        <v>1680</v>
      </c>
      <c r="M20530" s="5">
        <f t="shared" si="1389"/>
        <v>0</v>
      </c>
      <c r="N20530" s="15">
        <f t="shared" si="1388"/>
        <v>0</v>
      </c>
    </row>
    <row r="20531" spans="11:14" x14ac:dyDescent="0.2">
      <c r="K20531" s="15">
        <f t="shared" si="1386"/>
        <v>1</v>
      </c>
      <c r="L20531" s="17">
        <f t="shared" si="1387"/>
        <v>1680</v>
      </c>
      <c r="M20531" s="5">
        <f t="shared" si="1389"/>
        <v>0</v>
      </c>
      <c r="N20531" s="15">
        <f t="shared" si="1388"/>
        <v>0</v>
      </c>
    </row>
    <row r="20532" spans="11:14" x14ac:dyDescent="0.2">
      <c r="K20532" s="15">
        <f t="shared" si="1386"/>
        <v>1</v>
      </c>
      <c r="L20532" s="17">
        <f t="shared" si="1387"/>
        <v>1680</v>
      </c>
      <c r="M20532" s="5">
        <f t="shared" si="1389"/>
        <v>0</v>
      </c>
      <c r="N20532" s="15">
        <f t="shared" si="1388"/>
        <v>0</v>
      </c>
    </row>
    <row r="20533" spans="11:14" x14ac:dyDescent="0.2">
      <c r="K20533" s="15">
        <f t="shared" si="1386"/>
        <v>1</v>
      </c>
      <c r="L20533" s="17">
        <f t="shared" si="1387"/>
        <v>1680</v>
      </c>
      <c r="M20533" s="5">
        <f t="shared" si="1389"/>
        <v>0</v>
      </c>
      <c r="N20533" s="15">
        <f t="shared" si="1388"/>
        <v>0</v>
      </c>
    </row>
  </sheetData>
  <mergeCells count="4">
    <mergeCell ref="R2:BB2"/>
    <mergeCell ref="R45:BB45"/>
    <mergeCell ref="R89:BB89"/>
    <mergeCell ref="R134:BB134"/>
  </mergeCells>
  <conditionalFormatting sqref="R4:BB40">
    <cfRule type="expression" dxfId="3" priority="5">
      <formula>ROW(R4)-3&gt;66-COLUMN(R4)-11</formula>
    </cfRule>
  </conditionalFormatting>
  <conditionalFormatting sqref="R47:BB83">
    <cfRule type="expression" dxfId="2" priority="4">
      <formula>ROW(R47)-46&gt;66-COLUMN(R47)-11</formula>
    </cfRule>
  </conditionalFormatting>
  <conditionalFormatting sqref="R91:BB127">
    <cfRule type="expression" dxfId="1" priority="2">
      <formula>ROW(R91)-90&gt;66-COLUMN(R91)-11</formula>
    </cfRule>
  </conditionalFormatting>
  <conditionalFormatting sqref="R136:BB172">
    <cfRule type="expression" dxfId="0" priority="1">
      <formula>ROW(R136)-135&gt;66-COLUMN(R136)-11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93"/>
  <sheetViews>
    <sheetView topLeftCell="A400" workbookViewId="0">
      <selection sqref="A1:C1048576"/>
    </sheetView>
  </sheetViews>
  <sheetFormatPr defaultRowHeight="12.75" x14ac:dyDescent="0.2"/>
  <cols>
    <col min="1" max="1" width="10.140625" style="15" bestFit="1" customWidth="1"/>
    <col min="2" max="2" width="20.140625" bestFit="1" customWidth="1"/>
    <col min="3" max="3" width="13" customWidth="1"/>
  </cols>
  <sheetData>
    <row r="1" spans="1:3" x14ac:dyDescent="0.2">
      <c r="A1" s="41" t="s">
        <v>29</v>
      </c>
      <c r="B1" s="41" t="s">
        <v>40</v>
      </c>
      <c r="C1" s="42" t="s">
        <v>41</v>
      </c>
    </row>
    <row r="2" spans="1:3" x14ac:dyDescent="0.2">
      <c r="A2" s="44">
        <v>36526</v>
      </c>
      <c r="B2" s="47">
        <v>14512132.1</v>
      </c>
      <c r="C2" s="45">
        <v>20000</v>
      </c>
    </row>
    <row r="3" spans="1:3" x14ac:dyDescent="0.2">
      <c r="A3" s="44">
        <v>36557</v>
      </c>
      <c r="B3" s="47">
        <v>14495240.949999999</v>
      </c>
      <c r="C3" s="45">
        <v>19980</v>
      </c>
    </row>
    <row r="4" spans="1:3" x14ac:dyDescent="0.2">
      <c r="A4" s="44">
        <v>36586</v>
      </c>
      <c r="B4" s="47">
        <v>14487775.279999999</v>
      </c>
      <c r="C4" s="45">
        <v>19970</v>
      </c>
    </row>
    <row r="5" spans="1:3" x14ac:dyDescent="0.2">
      <c r="A5" s="44">
        <v>36617</v>
      </c>
      <c r="B5" s="47">
        <v>14475356.810000001</v>
      </c>
      <c r="C5" s="45">
        <v>19955</v>
      </c>
    </row>
    <row r="6" spans="1:3" x14ac:dyDescent="0.2">
      <c r="A6" s="44">
        <v>36647</v>
      </c>
      <c r="B6" s="47">
        <v>14464752.960000001</v>
      </c>
      <c r="C6" s="45">
        <v>19944</v>
      </c>
    </row>
    <row r="7" spans="1:3" x14ac:dyDescent="0.2">
      <c r="A7" s="44">
        <v>36678</v>
      </c>
      <c r="B7" s="47">
        <v>14458826.439999999</v>
      </c>
      <c r="C7" s="45">
        <v>19935</v>
      </c>
    </row>
    <row r="8" spans="1:3" x14ac:dyDescent="0.2">
      <c r="A8" s="44">
        <v>36708</v>
      </c>
      <c r="B8" s="47">
        <v>14441922.439999999</v>
      </c>
      <c r="C8" s="45">
        <v>19919</v>
      </c>
    </row>
    <row r="9" spans="1:3" x14ac:dyDescent="0.2">
      <c r="A9" s="44">
        <v>36739</v>
      </c>
      <c r="B9" s="47">
        <v>14429181.810000001</v>
      </c>
      <c r="C9" s="45">
        <v>19904</v>
      </c>
    </row>
    <row r="10" spans="1:3" x14ac:dyDescent="0.2">
      <c r="A10" s="44">
        <v>36770</v>
      </c>
      <c r="B10" s="47">
        <v>14420976.609999999</v>
      </c>
      <c r="C10" s="45">
        <v>19893</v>
      </c>
    </row>
    <row r="11" spans="1:3" x14ac:dyDescent="0.2">
      <c r="A11" s="44">
        <v>36800</v>
      </c>
      <c r="B11" s="47">
        <v>14410170.59</v>
      </c>
      <c r="C11" s="45">
        <v>19878</v>
      </c>
    </row>
    <row r="12" spans="1:3" x14ac:dyDescent="0.2">
      <c r="A12" s="44">
        <v>36831</v>
      </c>
      <c r="B12" s="47">
        <v>14398903.23</v>
      </c>
      <c r="C12" s="45">
        <v>19863</v>
      </c>
    </row>
    <row r="13" spans="1:3" x14ac:dyDescent="0.2">
      <c r="A13" s="44">
        <v>36861</v>
      </c>
      <c r="B13" s="47">
        <v>14386109.710000001</v>
      </c>
      <c r="C13" s="45">
        <v>19848</v>
      </c>
    </row>
    <row r="14" spans="1:3" x14ac:dyDescent="0.2">
      <c r="A14" s="44">
        <v>36892</v>
      </c>
      <c r="B14" s="47">
        <v>15252224.93</v>
      </c>
      <c r="C14" s="45">
        <v>20000</v>
      </c>
    </row>
    <row r="15" spans="1:3" x14ac:dyDescent="0.2">
      <c r="A15" s="44">
        <v>36923</v>
      </c>
      <c r="B15" s="47">
        <v>15235409.67</v>
      </c>
      <c r="C15" s="45">
        <v>19984</v>
      </c>
    </row>
    <row r="16" spans="1:3" x14ac:dyDescent="0.2">
      <c r="A16" s="44">
        <v>36951</v>
      </c>
      <c r="B16" s="47">
        <v>15225591.75</v>
      </c>
      <c r="C16" s="45">
        <v>19973</v>
      </c>
    </row>
    <row r="17" spans="1:3" x14ac:dyDescent="0.2">
      <c r="A17" s="44">
        <v>36982</v>
      </c>
      <c r="B17" s="47">
        <v>15216025.26</v>
      </c>
      <c r="C17" s="45">
        <v>19960</v>
      </c>
    </row>
    <row r="18" spans="1:3" x14ac:dyDescent="0.2">
      <c r="A18" s="44">
        <v>37012</v>
      </c>
      <c r="B18" s="47">
        <v>15203667.57</v>
      </c>
      <c r="C18" s="45">
        <v>19945</v>
      </c>
    </row>
    <row r="19" spans="1:3" x14ac:dyDescent="0.2">
      <c r="A19" s="44">
        <v>37043</v>
      </c>
      <c r="B19" s="47">
        <v>15192561.060000001</v>
      </c>
      <c r="C19" s="45">
        <v>19933</v>
      </c>
    </row>
    <row r="20" spans="1:3" x14ac:dyDescent="0.2">
      <c r="A20" s="44">
        <v>37073</v>
      </c>
      <c r="B20" s="47">
        <v>15181754.289999999</v>
      </c>
      <c r="C20" s="45">
        <v>19920</v>
      </c>
    </row>
    <row r="21" spans="1:3" x14ac:dyDescent="0.2">
      <c r="A21" s="44">
        <v>37104</v>
      </c>
      <c r="B21" s="47">
        <v>15166083.130000001</v>
      </c>
      <c r="C21" s="45">
        <v>19904</v>
      </c>
    </row>
    <row r="22" spans="1:3" x14ac:dyDescent="0.2">
      <c r="A22" s="44">
        <v>37135</v>
      </c>
      <c r="B22" s="47">
        <v>15150309.890000001</v>
      </c>
      <c r="C22" s="45">
        <v>19887</v>
      </c>
    </row>
    <row r="23" spans="1:3" x14ac:dyDescent="0.2">
      <c r="A23" s="44">
        <v>37165</v>
      </c>
      <c r="B23" s="47">
        <v>15146143.26</v>
      </c>
      <c r="C23" s="45">
        <v>19881</v>
      </c>
    </row>
    <row r="24" spans="1:3" x14ac:dyDescent="0.2">
      <c r="A24" s="44">
        <v>37196</v>
      </c>
      <c r="B24" s="47">
        <v>15138241.130000001</v>
      </c>
      <c r="C24" s="45">
        <v>19870</v>
      </c>
    </row>
    <row r="25" spans="1:3" x14ac:dyDescent="0.2">
      <c r="A25" s="44">
        <v>37226</v>
      </c>
      <c r="B25" s="47">
        <v>15126936.960000001</v>
      </c>
      <c r="C25" s="45">
        <v>19855</v>
      </c>
    </row>
    <row r="26" spans="1:3" x14ac:dyDescent="0.2">
      <c r="A26" s="44">
        <v>37257</v>
      </c>
      <c r="B26" s="47">
        <v>16069289.779999999</v>
      </c>
      <c r="C26" s="45">
        <v>20000</v>
      </c>
    </row>
    <row r="27" spans="1:3" x14ac:dyDescent="0.2">
      <c r="A27" s="44">
        <v>37288</v>
      </c>
      <c r="B27" s="47">
        <v>16050856.1</v>
      </c>
      <c r="C27" s="45">
        <v>19979</v>
      </c>
    </row>
    <row r="28" spans="1:3" x14ac:dyDescent="0.2">
      <c r="A28" s="44">
        <v>37316</v>
      </c>
      <c r="B28" s="47">
        <v>16037105.789999999</v>
      </c>
      <c r="C28" s="45">
        <v>19961</v>
      </c>
    </row>
    <row r="29" spans="1:3" x14ac:dyDescent="0.2">
      <c r="A29" s="44">
        <v>37347</v>
      </c>
      <c r="B29" s="47">
        <v>16024268.68</v>
      </c>
      <c r="C29" s="45">
        <v>19948</v>
      </c>
    </row>
    <row r="30" spans="1:3" x14ac:dyDescent="0.2">
      <c r="A30" s="44">
        <v>37377</v>
      </c>
      <c r="B30" s="47">
        <v>16009745.4</v>
      </c>
      <c r="C30" s="45">
        <v>19933</v>
      </c>
    </row>
    <row r="31" spans="1:3" x14ac:dyDescent="0.2">
      <c r="A31" s="44">
        <v>37408</v>
      </c>
      <c r="B31" s="47">
        <v>15998592.91</v>
      </c>
      <c r="C31" s="45">
        <v>19921</v>
      </c>
    </row>
    <row r="32" spans="1:3" x14ac:dyDescent="0.2">
      <c r="A32" s="44">
        <v>37438</v>
      </c>
      <c r="B32" s="47">
        <v>15982531.16</v>
      </c>
      <c r="C32" s="45">
        <v>19903</v>
      </c>
    </row>
    <row r="33" spans="1:3" x14ac:dyDescent="0.2">
      <c r="A33" s="44">
        <v>37469</v>
      </c>
      <c r="B33" s="47">
        <v>15964746.74</v>
      </c>
      <c r="C33" s="45">
        <v>19883</v>
      </c>
    </row>
    <row r="34" spans="1:3" x14ac:dyDescent="0.2">
      <c r="A34" s="44">
        <v>37500</v>
      </c>
      <c r="B34" s="47">
        <v>15951444.699999999</v>
      </c>
      <c r="C34" s="45">
        <v>19869</v>
      </c>
    </row>
    <row r="35" spans="1:3" x14ac:dyDescent="0.2">
      <c r="A35" s="44">
        <v>37530</v>
      </c>
      <c r="B35" s="47">
        <v>15936415.02</v>
      </c>
      <c r="C35" s="45">
        <v>19849</v>
      </c>
    </row>
    <row r="36" spans="1:3" x14ac:dyDescent="0.2">
      <c r="A36" s="44">
        <v>37561</v>
      </c>
      <c r="B36" s="47">
        <v>15924952.699999999</v>
      </c>
      <c r="C36" s="45">
        <v>19837</v>
      </c>
    </row>
    <row r="37" spans="1:3" x14ac:dyDescent="0.2">
      <c r="A37" s="44">
        <v>37591</v>
      </c>
      <c r="B37" s="47">
        <v>15914160.119999999</v>
      </c>
      <c r="C37" s="45">
        <v>19826</v>
      </c>
    </row>
    <row r="38" spans="1:3" x14ac:dyDescent="0.2">
      <c r="A38" s="44">
        <v>37622</v>
      </c>
      <c r="B38" s="47">
        <v>16939689.219999999</v>
      </c>
      <c r="C38" s="45">
        <v>20000</v>
      </c>
    </row>
    <row r="39" spans="1:3" x14ac:dyDescent="0.2">
      <c r="A39" s="44">
        <v>37653</v>
      </c>
      <c r="B39" s="47">
        <v>16926621.510000002</v>
      </c>
      <c r="C39" s="45">
        <v>19987</v>
      </c>
    </row>
    <row r="40" spans="1:3" x14ac:dyDescent="0.2">
      <c r="A40" s="44">
        <v>37681</v>
      </c>
      <c r="B40" s="47">
        <v>16907260.530000001</v>
      </c>
      <c r="C40" s="45">
        <v>19967</v>
      </c>
    </row>
    <row r="41" spans="1:3" x14ac:dyDescent="0.2">
      <c r="A41" s="44">
        <v>37712</v>
      </c>
      <c r="B41" s="47">
        <v>16883843.370000001</v>
      </c>
      <c r="C41" s="45">
        <v>19948</v>
      </c>
    </row>
    <row r="42" spans="1:3" x14ac:dyDescent="0.2">
      <c r="A42" s="44">
        <v>37742</v>
      </c>
      <c r="B42" s="47">
        <v>16874130.640000001</v>
      </c>
      <c r="C42" s="45">
        <v>19936</v>
      </c>
    </row>
    <row r="43" spans="1:3" x14ac:dyDescent="0.2">
      <c r="A43" s="44">
        <v>37773</v>
      </c>
      <c r="B43" s="47">
        <v>16860979.899999999</v>
      </c>
      <c r="C43" s="45">
        <v>19917</v>
      </c>
    </row>
    <row r="44" spans="1:3" x14ac:dyDescent="0.2">
      <c r="A44" s="44">
        <v>37803</v>
      </c>
      <c r="B44" s="47">
        <v>16847703.329999998</v>
      </c>
      <c r="C44" s="45">
        <v>19904</v>
      </c>
    </row>
    <row r="45" spans="1:3" x14ac:dyDescent="0.2">
      <c r="A45" s="44">
        <v>37834</v>
      </c>
      <c r="B45" s="47">
        <v>16826323.800000001</v>
      </c>
      <c r="C45" s="45">
        <v>19881</v>
      </c>
    </row>
    <row r="46" spans="1:3" x14ac:dyDescent="0.2">
      <c r="A46" s="44">
        <v>37865</v>
      </c>
      <c r="B46" s="47">
        <v>16810041.370000001</v>
      </c>
      <c r="C46" s="45">
        <v>19864</v>
      </c>
    </row>
    <row r="47" spans="1:3" x14ac:dyDescent="0.2">
      <c r="A47" s="44">
        <v>37895</v>
      </c>
      <c r="B47" s="47">
        <v>16797618.02</v>
      </c>
      <c r="C47" s="45">
        <v>19849</v>
      </c>
    </row>
    <row r="48" spans="1:3" x14ac:dyDescent="0.2">
      <c r="A48" s="44">
        <v>37926</v>
      </c>
      <c r="B48" s="47">
        <v>16781341.629999999</v>
      </c>
      <c r="C48" s="45">
        <v>19833</v>
      </c>
    </row>
    <row r="49" spans="1:3" x14ac:dyDescent="0.2">
      <c r="A49" s="44">
        <v>37956</v>
      </c>
      <c r="B49" s="47">
        <v>16769823.68</v>
      </c>
      <c r="C49" s="45">
        <v>19822</v>
      </c>
    </row>
    <row r="50" spans="1:3" x14ac:dyDescent="0.2">
      <c r="A50" s="44">
        <v>37987</v>
      </c>
      <c r="B50" s="47">
        <v>17872667.120000001</v>
      </c>
      <c r="C50" s="45">
        <v>20000</v>
      </c>
    </row>
    <row r="51" spans="1:3" x14ac:dyDescent="0.2">
      <c r="A51" s="44">
        <v>38018</v>
      </c>
      <c r="B51" s="47">
        <v>17861068.629999999</v>
      </c>
      <c r="C51" s="45">
        <v>19985</v>
      </c>
    </row>
    <row r="52" spans="1:3" x14ac:dyDescent="0.2">
      <c r="A52" s="44">
        <v>38047</v>
      </c>
      <c r="B52" s="47">
        <v>17847428.399999999</v>
      </c>
      <c r="C52" s="45">
        <v>19970</v>
      </c>
    </row>
    <row r="53" spans="1:3" x14ac:dyDescent="0.2">
      <c r="A53" s="44">
        <v>38078</v>
      </c>
      <c r="B53" s="47">
        <v>17831334.57</v>
      </c>
      <c r="C53" s="45">
        <v>19956</v>
      </c>
    </row>
    <row r="54" spans="1:3" x14ac:dyDescent="0.2">
      <c r="A54" s="44">
        <v>38108</v>
      </c>
      <c r="B54" s="47">
        <v>17811696.609999999</v>
      </c>
      <c r="C54" s="45">
        <v>19938</v>
      </c>
    </row>
    <row r="55" spans="1:3" x14ac:dyDescent="0.2">
      <c r="A55" s="44">
        <v>38139</v>
      </c>
      <c r="B55" s="47">
        <v>17789510.370000001</v>
      </c>
      <c r="C55" s="45">
        <v>19920</v>
      </c>
    </row>
    <row r="56" spans="1:3" x14ac:dyDescent="0.2">
      <c r="A56" s="44">
        <v>38169</v>
      </c>
      <c r="B56" s="47">
        <v>17768395.84</v>
      </c>
      <c r="C56" s="45">
        <v>19900</v>
      </c>
    </row>
    <row r="57" spans="1:3" x14ac:dyDescent="0.2">
      <c r="A57" s="44">
        <v>38200</v>
      </c>
      <c r="B57" s="47">
        <v>17752793.969999999</v>
      </c>
      <c r="C57" s="45">
        <v>19883</v>
      </c>
    </row>
    <row r="58" spans="1:3" x14ac:dyDescent="0.2">
      <c r="A58" s="44">
        <v>38231</v>
      </c>
      <c r="B58" s="47">
        <v>17738488.100000001</v>
      </c>
      <c r="C58" s="45">
        <v>19869</v>
      </c>
    </row>
    <row r="59" spans="1:3" x14ac:dyDescent="0.2">
      <c r="A59" s="44">
        <v>38261</v>
      </c>
      <c r="B59" s="47">
        <v>17720797.34</v>
      </c>
      <c r="C59" s="45">
        <v>19852</v>
      </c>
    </row>
    <row r="60" spans="1:3" x14ac:dyDescent="0.2">
      <c r="A60" s="44">
        <v>38292</v>
      </c>
      <c r="B60" s="47">
        <v>17704701.489999998</v>
      </c>
      <c r="C60" s="45">
        <v>19828</v>
      </c>
    </row>
    <row r="61" spans="1:3" x14ac:dyDescent="0.2">
      <c r="A61" s="44">
        <v>38322</v>
      </c>
      <c r="B61" s="47">
        <v>17679465.75</v>
      </c>
      <c r="C61" s="45">
        <v>19803</v>
      </c>
    </row>
    <row r="62" spans="1:3" x14ac:dyDescent="0.2">
      <c r="A62" s="44">
        <v>38353</v>
      </c>
      <c r="B62" s="47">
        <v>18879275.609999999</v>
      </c>
      <c r="C62" s="45">
        <v>20000</v>
      </c>
    </row>
    <row r="63" spans="1:3" x14ac:dyDescent="0.2">
      <c r="A63" s="44">
        <v>38384</v>
      </c>
      <c r="B63" s="47">
        <v>18856987.850000001</v>
      </c>
      <c r="C63" s="45">
        <v>19980</v>
      </c>
    </row>
    <row r="64" spans="1:3" x14ac:dyDescent="0.2">
      <c r="A64" s="44">
        <v>38412</v>
      </c>
      <c r="B64" s="47">
        <v>18836749.23</v>
      </c>
      <c r="C64" s="45">
        <v>19961</v>
      </c>
    </row>
    <row r="65" spans="1:3" x14ac:dyDescent="0.2">
      <c r="A65" s="44">
        <v>38443</v>
      </c>
      <c r="B65" s="47">
        <v>18829116.25</v>
      </c>
      <c r="C65" s="45">
        <v>19955</v>
      </c>
    </row>
    <row r="66" spans="1:3" x14ac:dyDescent="0.2">
      <c r="A66" s="44">
        <v>38473</v>
      </c>
      <c r="B66" s="47">
        <v>18808379.399999999</v>
      </c>
      <c r="C66" s="45">
        <v>19935</v>
      </c>
    </row>
    <row r="67" spans="1:3" x14ac:dyDescent="0.2">
      <c r="A67" s="44">
        <v>38504</v>
      </c>
      <c r="B67" s="47">
        <v>18786933.670000002</v>
      </c>
      <c r="C67" s="45">
        <v>19916</v>
      </c>
    </row>
    <row r="68" spans="1:3" x14ac:dyDescent="0.2">
      <c r="A68" s="44">
        <v>38534</v>
      </c>
      <c r="B68" s="47">
        <v>18764091.109999999</v>
      </c>
      <c r="C68" s="45">
        <v>19897</v>
      </c>
    </row>
    <row r="69" spans="1:3" x14ac:dyDescent="0.2">
      <c r="A69" s="44">
        <v>38565</v>
      </c>
      <c r="B69" s="47">
        <v>18743757.870000001</v>
      </c>
      <c r="C69" s="45">
        <v>19881</v>
      </c>
    </row>
    <row r="70" spans="1:3" x14ac:dyDescent="0.2">
      <c r="A70" s="44">
        <v>38596</v>
      </c>
      <c r="B70" s="47">
        <v>18715587.920000002</v>
      </c>
      <c r="C70" s="45">
        <v>19858</v>
      </c>
    </row>
    <row r="71" spans="1:3" x14ac:dyDescent="0.2">
      <c r="A71" s="44">
        <v>38626</v>
      </c>
      <c r="B71" s="47">
        <v>18701134.559999999</v>
      </c>
      <c r="C71" s="45">
        <v>19847</v>
      </c>
    </row>
    <row r="72" spans="1:3" x14ac:dyDescent="0.2">
      <c r="A72" s="44">
        <v>38657</v>
      </c>
      <c r="B72" s="47">
        <v>18685517.309999999</v>
      </c>
      <c r="C72" s="45">
        <v>19832</v>
      </c>
    </row>
    <row r="73" spans="1:3" x14ac:dyDescent="0.2">
      <c r="A73" s="44">
        <v>38687</v>
      </c>
      <c r="B73" s="47">
        <v>18667911.41</v>
      </c>
      <c r="C73" s="45">
        <v>19815</v>
      </c>
    </row>
    <row r="74" spans="1:3" x14ac:dyDescent="0.2">
      <c r="A74" s="44">
        <v>38718</v>
      </c>
      <c r="B74" s="47">
        <v>19926649.969999999</v>
      </c>
      <c r="C74" s="45">
        <v>20000</v>
      </c>
    </row>
    <row r="75" spans="1:3" x14ac:dyDescent="0.2">
      <c r="A75" s="44">
        <v>38749</v>
      </c>
      <c r="B75" s="47">
        <v>19902172.219999999</v>
      </c>
      <c r="C75" s="45">
        <v>19979</v>
      </c>
    </row>
    <row r="76" spans="1:3" x14ac:dyDescent="0.2">
      <c r="A76" s="44">
        <v>38777</v>
      </c>
      <c r="B76" s="47">
        <v>19881767.059999999</v>
      </c>
      <c r="C76" s="45">
        <v>19965</v>
      </c>
    </row>
    <row r="77" spans="1:3" x14ac:dyDescent="0.2">
      <c r="A77" s="44">
        <v>38808</v>
      </c>
      <c r="B77" s="47">
        <v>19868891.75</v>
      </c>
      <c r="C77" s="45">
        <v>19955</v>
      </c>
    </row>
    <row r="78" spans="1:3" x14ac:dyDescent="0.2">
      <c r="A78" s="44">
        <v>38838</v>
      </c>
      <c r="B78" s="47">
        <v>19847626.289999999</v>
      </c>
      <c r="C78" s="45">
        <v>19939</v>
      </c>
    </row>
    <row r="79" spans="1:3" x14ac:dyDescent="0.2">
      <c r="A79" s="44">
        <v>38869</v>
      </c>
      <c r="B79" s="47">
        <v>19825832.309999999</v>
      </c>
      <c r="C79" s="45">
        <v>19922</v>
      </c>
    </row>
    <row r="80" spans="1:3" x14ac:dyDescent="0.2">
      <c r="A80" s="44">
        <v>38899</v>
      </c>
      <c r="B80" s="47">
        <v>19815465.129999999</v>
      </c>
      <c r="C80" s="45">
        <v>19912</v>
      </c>
    </row>
    <row r="81" spans="1:3" x14ac:dyDescent="0.2">
      <c r="A81" s="44">
        <v>38930</v>
      </c>
      <c r="B81" s="47">
        <v>19795777.960000001</v>
      </c>
      <c r="C81" s="45">
        <v>19898</v>
      </c>
    </row>
    <row r="82" spans="1:3" x14ac:dyDescent="0.2">
      <c r="A82" s="44">
        <v>38961</v>
      </c>
      <c r="B82" s="47">
        <v>19774366.780000001</v>
      </c>
      <c r="C82" s="45">
        <v>19880</v>
      </c>
    </row>
    <row r="83" spans="1:3" x14ac:dyDescent="0.2">
      <c r="A83" s="44">
        <v>38991</v>
      </c>
      <c r="B83" s="47">
        <v>19758797.239999998</v>
      </c>
      <c r="C83" s="45">
        <v>19866</v>
      </c>
    </row>
    <row r="84" spans="1:3" x14ac:dyDescent="0.2">
      <c r="A84" s="44">
        <v>39022</v>
      </c>
      <c r="B84" s="47">
        <v>19751397</v>
      </c>
      <c r="C84" s="45">
        <v>19860</v>
      </c>
    </row>
    <row r="85" spans="1:3" x14ac:dyDescent="0.2">
      <c r="A85" s="44">
        <v>39052</v>
      </c>
      <c r="B85" s="47">
        <v>19731111.879999999</v>
      </c>
      <c r="C85" s="45">
        <v>19840</v>
      </c>
    </row>
    <row r="86" spans="1:3" x14ac:dyDescent="0.2">
      <c r="A86" s="44">
        <v>39083</v>
      </c>
      <c r="B86" s="47">
        <v>21047164.629999999</v>
      </c>
      <c r="C86" s="45">
        <v>20000</v>
      </c>
    </row>
    <row r="87" spans="1:3" x14ac:dyDescent="0.2">
      <c r="A87" s="44">
        <v>39114</v>
      </c>
      <c r="B87" s="47">
        <v>21030426.390000001</v>
      </c>
      <c r="C87" s="45">
        <v>19989</v>
      </c>
    </row>
    <row r="88" spans="1:3" x14ac:dyDescent="0.2">
      <c r="A88" s="44">
        <v>39142</v>
      </c>
      <c r="B88" s="47">
        <v>21004085.050000001</v>
      </c>
      <c r="C88" s="45">
        <v>19969</v>
      </c>
    </row>
    <row r="89" spans="1:3" x14ac:dyDescent="0.2">
      <c r="A89" s="44">
        <v>39173</v>
      </c>
      <c r="B89" s="47">
        <v>20977436.199999999</v>
      </c>
      <c r="C89" s="45">
        <v>19949</v>
      </c>
    </row>
    <row r="90" spans="1:3" x14ac:dyDescent="0.2">
      <c r="A90" s="44">
        <v>39203</v>
      </c>
      <c r="B90" s="47">
        <v>20963946.609999999</v>
      </c>
      <c r="C90" s="45">
        <v>19937</v>
      </c>
    </row>
    <row r="91" spans="1:3" x14ac:dyDescent="0.2">
      <c r="A91" s="44">
        <v>39234</v>
      </c>
      <c r="B91" s="47">
        <v>20941679.390000001</v>
      </c>
      <c r="C91" s="45">
        <v>19919</v>
      </c>
    </row>
    <row r="92" spans="1:3" x14ac:dyDescent="0.2">
      <c r="A92" s="44">
        <v>39264</v>
      </c>
      <c r="B92" s="47">
        <v>20914898.449999999</v>
      </c>
      <c r="C92" s="45">
        <v>19897</v>
      </c>
    </row>
    <row r="93" spans="1:3" x14ac:dyDescent="0.2">
      <c r="A93" s="44">
        <v>39295</v>
      </c>
      <c r="B93" s="47">
        <v>20898416.920000002</v>
      </c>
      <c r="C93" s="45">
        <v>19883</v>
      </c>
    </row>
    <row r="94" spans="1:3" x14ac:dyDescent="0.2">
      <c r="A94" s="44">
        <v>39326</v>
      </c>
      <c r="B94" s="47">
        <v>20885789.780000001</v>
      </c>
      <c r="C94" s="45">
        <v>19871</v>
      </c>
    </row>
    <row r="95" spans="1:3" x14ac:dyDescent="0.2">
      <c r="A95" s="44">
        <v>39356</v>
      </c>
      <c r="B95" s="47">
        <v>20870466</v>
      </c>
      <c r="C95" s="45">
        <v>19855</v>
      </c>
    </row>
    <row r="96" spans="1:3" x14ac:dyDescent="0.2">
      <c r="A96" s="44">
        <v>39387</v>
      </c>
      <c r="B96" s="47">
        <v>20852607.780000001</v>
      </c>
      <c r="C96" s="45">
        <v>19841</v>
      </c>
    </row>
    <row r="97" spans="1:3" x14ac:dyDescent="0.2">
      <c r="A97" s="44">
        <v>39417</v>
      </c>
      <c r="B97" s="47">
        <v>20832440.059999999</v>
      </c>
      <c r="C97" s="45">
        <v>19825</v>
      </c>
    </row>
    <row r="98" spans="1:3" x14ac:dyDescent="0.2">
      <c r="A98" s="44">
        <v>39448</v>
      </c>
      <c r="B98" s="47">
        <v>22205615.66</v>
      </c>
      <c r="C98" s="45">
        <v>20000</v>
      </c>
    </row>
    <row r="99" spans="1:3" x14ac:dyDescent="0.2">
      <c r="A99" s="44">
        <v>39479</v>
      </c>
      <c r="B99" s="47">
        <v>22182755.629999999</v>
      </c>
      <c r="C99" s="45">
        <v>19981</v>
      </c>
    </row>
    <row r="100" spans="1:3" x14ac:dyDescent="0.2">
      <c r="A100" s="44">
        <v>39508</v>
      </c>
      <c r="B100" s="47">
        <v>22163120.260000002</v>
      </c>
      <c r="C100" s="45">
        <v>19965</v>
      </c>
    </row>
    <row r="101" spans="1:3" x14ac:dyDescent="0.2">
      <c r="A101" s="44">
        <v>39539</v>
      </c>
      <c r="B101" s="47">
        <v>22148236.32</v>
      </c>
      <c r="C101" s="45">
        <v>19954</v>
      </c>
    </row>
    <row r="102" spans="1:3" x14ac:dyDescent="0.2">
      <c r="A102" s="44">
        <v>39569</v>
      </c>
      <c r="B102" s="47">
        <v>22130605.329999998</v>
      </c>
      <c r="C102" s="45">
        <v>19938</v>
      </c>
    </row>
    <row r="103" spans="1:3" x14ac:dyDescent="0.2">
      <c r="A103" s="44">
        <v>39600</v>
      </c>
      <c r="B103" s="47">
        <v>22111191.109999999</v>
      </c>
      <c r="C103" s="45">
        <v>19922</v>
      </c>
    </row>
    <row r="104" spans="1:3" x14ac:dyDescent="0.2">
      <c r="A104" s="44">
        <v>39630</v>
      </c>
      <c r="B104" s="47">
        <v>22091108.550000001</v>
      </c>
      <c r="C104" s="45">
        <v>19908</v>
      </c>
    </row>
    <row r="105" spans="1:3" x14ac:dyDescent="0.2">
      <c r="A105" s="44">
        <v>39661</v>
      </c>
      <c r="B105" s="47">
        <v>22067014.449999999</v>
      </c>
      <c r="C105" s="45">
        <v>19888</v>
      </c>
    </row>
    <row r="106" spans="1:3" x14ac:dyDescent="0.2">
      <c r="A106" s="44">
        <v>39692</v>
      </c>
      <c r="B106" s="47">
        <v>22049561.670000002</v>
      </c>
      <c r="C106" s="45">
        <v>19870</v>
      </c>
    </row>
    <row r="107" spans="1:3" x14ac:dyDescent="0.2">
      <c r="A107" s="44">
        <v>39722</v>
      </c>
      <c r="B107" s="47">
        <v>22021189.77</v>
      </c>
      <c r="C107" s="45">
        <v>19846</v>
      </c>
    </row>
    <row r="108" spans="1:3" x14ac:dyDescent="0.2">
      <c r="A108" s="44">
        <v>39753</v>
      </c>
      <c r="B108" s="47">
        <v>21999061.739999998</v>
      </c>
      <c r="C108" s="45">
        <v>19828</v>
      </c>
    </row>
    <row r="109" spans="1:3" x14ac:dyDescent="0.2">
      <c r="A109" s="44">
        <v>39783</v>
      </c>
      <c r="B109" s="47">
        <v>21975348.379999999</v>
      </c>
      <c r="C109" s="45">
        <v>19810</v>
      </c>
    </row>
    <row r="110" spans="1:3" x14ac:dyDescent="0.2">
      <c r="A110" s="44">
        <v>39814</v>
      </c>
      <c r="B110" s="47">
        <v>23433190.449999999</v>
      </c>
      <c r="C110" s="45">
        <v>20000</v>
      </c>
    </row>
    <row r="111" spans="1:3" x14ac:dyDescent="0.2">
      <c r="A111" s="44">
        <v>39845</v>
      </c>
      <c r="B111" s="47">
        <v>23411422.68</v>
      </c>
      <c r="C111" s="45">
        <v>19984</v>
      </c>
    </row>
    <row r="112" spans="1:3" x14ac:dyDescent="0.2">
      <c r="A112" s="44">
        <v>39873</v>
      </c>
      <c r="B112" s="47">
        <v>23372213.239999998</v>
      </c>
      <c r="C112" s="45">
        <v>19958</v>
      </c>
    </row>
    <row r="113" spans="1:3" x14ac:dyDescent="0.2">
      <c r="A113" s="44">
        <v>39904</v>
      </c>
      <c r="B113" s="47">
        <v>23347510.350000001</v>
      </c>
      <c r="C113" s="45">
        <v>19943</v>
      </c>
    </row>
    <row r="114" spans="1:3" x14ac:dyDescent="0.2">
      <c r="A114" s="44">
        <v>39934</v>
      </c>
      <c r="B114" s="47">
        <v>23328313.969999999</v>
      </c>
      <c r="C114" s="45">
        <v>19930</v>
      </c>
    </row>
    <row r="115" spans="1:3" x14ac:dyDescent="0.2">
      <c r="A115" s="44">
        <v>39965</v>
      </c>
      <c r="B115" s="47">
        <v>23311453.41</v>
      </c>
      <c r="C115" s="45">
        <v>19917</v>
      </c>
    </row>
    <row r="116" spans="1:3" x14ac:dyDescent="0.2">
      <c r="A116" s="44">
        <v>39995</v>
      </c>
      <c r="B116" s="47">
        <v>23281148.140000001</v>
      </c>
      <c r="C116" s="45">
        <v>19897</v>
      </c>
    </row>
    <row r="117" spans="1:3" x14ac:dyDescent="0.2">
      <c r="A117" s="44">
        <v>40026</v>
      </c>
      <c r="B117" s="47">
        <v>23251233.760000002</v>
      </c>
      <c r="C117" s="45">
        <v>19876</v>
      </c>
    </row>
    <row r="118" spans="1:3" x14ac:dyDescent="0.2">
      <c r="A118" s="44">
        <v>40057</v>
      </c>
      <c r="B118" s="47">
        <v>23236731.09</v>
      </c>
      <c r="C118" s="45">
        <v>19863</v>
      </c>
    </row>
    <row r="119" spans="1:3" x14ac:dyDescent="0.2">
      <c r="A119" s="44">
        <v>40087</v>
      </c>
      <c r="B119" s="47">
        <v>23222817.039999999</v>
      </c>
      <c r="C119" s="45">
        <v>19850</v>
      </c>
    </row>
    <row r="120" spans="1:3" x14ac:dyDescent="0.2">
      <c r="A120" s="44">
        <v>40118</v>
      </c>
      <c r="B120" s="47">
        <v>23188056.43</v>
      </c>
      <c r="C120" s="45">
        <v>19829</v>
      </c>
    </row>
    <row r="121" spans="1:3" x14ac:dyDescent="0.2">
      <c r="A121" s="44">
        <v>40148</v>
      </c>
      <c r="B121" s="47">
        <v>23159559.469999999</v>
      </c>
      <c r="C121" s="45">
        <v>19810</v>
      </c>
    </row>
    <row r="122" spans="1:3" x14ac:dyDescent="0.2">
      <c r="A122" s="44">
        <v>40179</v>
      </c>
      <c r="B122" s="47">
        <v>23446053.350000001</v>
      </c>
      <c r="C122" s="45">
        <v>19874</v>
      </c>
    </row>
    <row r="123" spans="1:3" x14ac:dyDescent="0.2">
      <c r="A123" s="44">
        <v>40210</v>
      </c>
      <c r="B123" s="47">
        <v>23418036.260000002</v>
      </c>
      <c r="C123" s="45">
        <v>19852</v>
      </c>
    </row>
    <row r="124" spans="1:3" x14ac:dyDescent="0.2">
      <c r="A124" s="44">
        <v>40238</v>
      </c>
      <c r="B124" s="47">
        <v>23395928.719999999</v>
      </c>
      <c r="C124" s="45">
        <v>19835</v>
      </c>
    </row>
    <row r="125" spans="1:3" x14ac:dyDescent="0.2">
      <c r="A125" s="44">
        <v>40269</v>
      </c>
      <c r="B125" s="47">
        <v>23367418.440000001</v>
      </c>
      <c r="C125" s="45">
        <v>19817</v>
      </c>
    </row>
    <row r="126" spans="1:3" x14ac:dyDescent="0.2">
      <c r="A126" s="44">
        <v>40299</v>
      </c>
      <c r="B126" s="47">
        <v>23342476.539999999</v>
      </c>
      <c r="C126" s="45">
        <v>19800</v>
      </c>
    </row>
    <row r="127" spans="1:3" x14ac:dyDescent="0.2">
      <c r="A127" s="44">
        <v>40330</v>
      </c>
      <c r="B127" s="47">
        <v>23325674.640000001</v>
      </c>
      <c r="C127" s="45">
        <v>19787</v>
      </c>
    </row>
    <row r="128" spans="1:3" x14ac:dyDescent="0.2">
      <c r="A128" s="44">
        <v>40360</v>
      </c>
      <c r="B128" s="47">
        <v>23292705.02</v>
      </c>
      <c r="C128" s="45">
        <v>19763</v>
      </c>
    </row>
    <row r="129" spans="1:3" x14ac:dyDescent="0.2">
      <c r="A129" s="44">
        <v>40391</v>
      </c>
      <c r="B129" s="47">
        <v>23276417.329999998</v>
      </c>
      <c r="C129" s="45">
        <v>19749</v>
      </c>
    </row>
    <row r="130" spans="1:3" x14ac:dyDescent="0.2">
      <c r="A130" s="44">
        <v>40422</v>
      </c>
      <c r="B130" s="47">
        <v>23245971.280000001</v>
      </c>
      <c r="C130" s="45">
        <v>19729</v>
      </c>
    </row>
    <row r="131" spans="1:3" x14ac:dyDescent="0.2">
      <c r="A131" s="44">
        <v>40452</v>
      </c>
      <c r="B131" s="47">
        <v>23224524.32</v>
      </c>
      <c r="C131" s="45">
        <v>19715</v>
      </c>
    </row>
    <row r="132" spans="1:3" x14ac:dyDescent="0.2">
      <c r="A132" s="44">
        <v>40483</v>
      </c>
      <c r="B132" s="47">
        <v>23197633.800000001</v>
      </c>
      <c r="C132" s="45">
        <v>19694</v>
      </c>
    </row>
    <row r="133" spans="1:3" x14ac:dyDescent="0.2">
      <c r="A133" s="44">
        <v>40513</v>
      </c>
      <c r="B133" s="47">
        <v>23174766.800000001</v>
      </c>
      <c r="C133" s="45">
        <v>19680</v>
      </c>
    </row>
    <row r="134" spans="1:3" x14ac:dyDescent="0.2">
      <c r="A134" s="44">
        <v>40544</v>
      </c>
      <c r="B134" s="47">
        <v>23436520.190000001</v>
      </c>
      <c r="C134" s="45">
        <v>19849</v>
      </c>
    </row>
    <row r="135" spans="1:3" x14ac:dyDescent="0.2">
      <c r="A135" s="44">
        <v>40575</v>
      </c>
      <c r="B135" s="47">
        <v>23410471.100000001</v>
      </c>
      <c r="C135" s="45">
        <v>19829</v>
      </c>
    </row>
    <row r="136" spans="1:3" x14ac:dyDescent="0.2">
      <c r="A136" s="44">
        <v>40603</v>
      </c>
      <c r="B136" s="47">
        <v>23390284.32</v>
      </c>
      <c r="C136" s="45">
        <v>19816</v>
      </c>
    </row>
    <row r="137" spans="1:3" x14ac:dyDescent="0.2">
      <c r="A137" s="44">
        <v>40634</v>
      </c>
      <c r="B137" s="47">
        <v>23370063.91</v>
      </c>
      <c r="C137" s="45">
        <v>19802</v>
      </c>
    </row>
    <row r="138" spans="1:3" x14ac:dyDescent="0.2">
      <c r="A138" s="44">
        <v>40664</v>
      </c>
      <c r="B138" s="47">
        <v>23345030.670000002</v>
      </c>
      <c r="C138" s="45">
        <v>19782</v>
      </c>
    </row>
    <row r="139" spans="1:3" x14ac:dyDescent="0.2">
      <c r="A139" s="44">
        <v>40695</v>
      </c>
      <c r="B139" s="47">
        <v>23322427.210000001</v>
      </c>
      <c r="C139" s="45">
        <v>19768</v>
      </c>
    </row>
    <row r="140" spans="1:3" x14ac:dyDescent="0.2">
      <c r="A140" s="44">
        <v>40725</v>
      </c>
      <c r="B140" s="47">
        <v>23298471.550000001</v>
      </c>
      <c r="C140" s="45">
        <v>19754</v>
      </c>
    </row>
    <row r="141" spans="1:3" x14ac:dyDescent="0.2">
      <c r="A141" s="44">
        <v>40756</v>
      </c>
      <c r="B141" s="47">
        <v>23278398.600000001</v>
      </c>
      <c r="C141" s="45">
        <v>19740</v>
      </c>
    </row>
    <row r="142" spans="1:3" x14ac:dyDescent="0.2">
      <c r="A142" s="44">
        <v>40787</v>
      </c>
      <c r="B142" s="47">
        <v>23255831.739999998</v>
      </c>
      <c r="C142" s="45">
        <v>19722</v>
      </c>
    </row>
    <row r="143" spans="1:3" x14ac:dyDescent="0.2">
      <c r="A143" s="44">
        <v>40817</v>
      </c>
      <c r="B143" s="47">
        <v>23232468.670000002</v>
      </c>
      <c r="C143" s="45">
        <v>19704</v>
      </c>
    </row>
    <row r="144" spans="1:3" x14ac:dyDescent="0.2">
      <c r="A144" s="44">
        <v>40848</v>
      </c>
      <c r="B144" s="47">
        <v>23209993.969999999</v>
      </c>
      <c r="C144" s="45">
        <v>19690</v>
      </c>
    </row>
    <row r="145" spans="1:3" x14ac:dyDescent="0.2">
      <c r="A145" s="44">
        <v>40878</v>
      </c>
      <c r="B145" s="47">
        <v>23195287.440000001</v>
      </c>
      <c r="C145" s="45">
        <v>19677</v>
      </c>
    </row>
    <row r="146" spans="1:3" x14ac:dyDescent="0.2">
      <c r="A146" s="44">
        <v>40909</v>
      </c>
      <c r="B146" s="47">
        <v>23303387.559999999</v>
      </c>
      <c r="C146" s="45">
        <v>19814</v>
      </c>
    </row>
    <row r="147" spans="1:3" x14ac:dyDescent="0.2">
      <c r="A147" s="44">
        <v>40940</v>
      </c>
      <c r="B147" s="47">
        <v>23288399.5</v>
      </c>
      <c r="C147" s="45">
        <v>19802</v>
      </c>
    </row>
    <row r="148" spans="1:3" x14ac:dyDescent="0.2">
      <c r="A148" s="44">
        <v>40969</v>
      </c>
      <c r="B148" s="47">
        <v>23252929.52</v>
      </c>
      <c r="C148" s="45">
        <v>19775</v>
      </c>
    </row>
    <row r="149" spans="1:3" x14ac:dyDescent="0.2">
      <c r="A149" s="44">
        <v>41000</v>
      </c>
      <c r="B149" s="47">
        <v>23222171.359999999</v>
      </c>
      <c r="C149" s="45">
        <v>19752</v>
      </c>
    </row>
    <row r="150" spans="1:3" x14ac:dyDescent="0.2">
      <c r="A150" s="44">
        <v>41030</v>
      </c>
      <c r="B150" s="47">
        <v>23190507.100000001</v>
      </c>
      <c r="C150" s="45">
        <v>19731</v>
      </c>
    </row>
    <row r="151" spans="1:3" x14ac:dyDescent="0.2">
      <c r="A151" s="44">
        <v>41061</v>
      </c>
      <c r="B151" s="47">
        <v>23153929.43</v>
      </c>
      <c r="C151" s="45">
        <v>19711</v>
      </c>
    </row>
    <row r="152" spans="1:3" x14ac:dyDescent="0.2">
      <c r="A152" s="44">
        <v>41091</v>
      </c>
      <c r="B152" s="47">
        <v>23133455.699999999</v>
      </c>
      <c r="C152" s="45">
        <v>19693</v>
      </c>
    </row>
    <row r="153" spans="1:3" x14ac:dyDescent="0.2">
      <c r="A153" s="44">
        <v>41122</v>
      </c>
      <c r="B153" s="47">
        <v>23111572.260000002</v>
      </c>
      <c r="C153" s="45">
        <v>19678</v>
      </c>
    </row>
    <row r="154" spans="1:3" x14ac:dyDescent="0.2">
      <c r="A154" s="44">
        <v>41153</v>
      </c>
      <c r="B154" s="47">
        <v>23087249.879999999</v>
      </c>
      <c r="C154" s="45">
        <v>19657</v>
      </c>
    </row>
    <row r="155" spans="1:3" x14ac:dyDescent="0.2">
      <c r="A155" s="44">
        <v>41183</v>
      </c>
      <c r="B155" s="47">
        <v>23067200.780000001</v>
      </c>
      <c r="C155" s="45">
        <v>19641</v>
      </c>
    </row>
    <row r="156" spans="1:3" x14ac:dyDescent="0.2">
      <c r="A156" s="44">
        <v>41214</v>
      </c>
      <c r="B156" s="47">
        <v>23048217.690000001</v>
      </c>
      <c r="C156" s="45">
        <v>19627</v>
      </c>
    </row>
    <row r="157" spans="1:3" x14ac:dyDescent="0.2">
      <c r="A157" s="44">
        <v>41244</v>
      </c>
      <c r="B157" s="47">
        <v>23022663.57</v>
      </c>
      <c r="C157" s="45">
        <v>19608</v>
      </c>
    </row>
    <row r="158" spans="1:3" x14ac:dyDescent="0.2">
      <c r="A158" s="44">
        <v>41275</v>
      </c>
      <c r="B158" s="47">
        <v>23155686.690000001</v>
      </c>
      <c r="C158" s="45">
        <v>19825</v>
      </c>
    </row>
    <row r="159" spans="1:3" x14ac:dyDescent="0.2">
      <c r="A159" s="44">
        <v>41306</v>
      </c>
      <c r="B159" s="47">
        <v>23139288.219999999</v>
      </c>
      <c r="C159" s="45">
        <v>19811</v>
      </c>
    </row>
    <row r="160" spans="1:3" x14ac:dyDescent="0.2">
      <c r="A160" s="44">
        <v>41334</v>
      </c>
      <c r="B160" s="47">
        <v>23113405.460000001</v>
      </c>
      <c r="C160" s="45">
        <v>19791</v>
      </c>
    </row>
    <row r="161" spans="1:3" x14ac:dyDescent="0.2">
      <c r="A161" s="44">
        <v>41365</v>
      </c>
      <c r="B161" s="47">
        <v>23087191.280000001</v>
      </c>
      <c r="C161" s="45">
        <v>19773</v>
      </c>
    </row>
    <row r="162" spans="1:3" x14ac:dyDescent="0.2">
      <c r="A162" s="44">
        <v>41395</v>
      </c>
      <c r="B162" s="47">
        <v>23057647.600000001</v>
      </c>
      <c r="C162" s="45">
        <v>19753</v>
      </c>
    </row>
    <row r="163" spans="1:3" x14ac:dyDescent="0.2">
      <c r="A163" s="44">
        <v>41426</v>
      </c>
      <c r="B163" s="47">
        <v>23032939.649999999</v>
      </c>
      <c r="C163" s="45">
        <v>19736</v>
      </c>
    </row>
    <row r="164" spans="1:3" x14ac:dyDescent="0.2">
      <c r="A164" s="44">
        <v>41456</v>
      </c>
      <c r="B164" s="47">
        <v>23011983.719999999</v>
      </c>
      <c r="C164" s="45">
        <v>19721</v>
      </c>
    </row>
    <row r="165" spans="1:3" x14ac:dyDescent="0.2">
      <c r="A165" s="44">
        <v>41487</v>
      </c>
      <c r="B165" s="47">
        <v>22994791.280000001</v>
      </c>
      <c r="C165" s="45">
        <v>19705</v>
      </c>
    </row>
    <row r="166" spans="1:3" x14ac:dyDescent="0.2">
      <c r="A166" s="44">
        <v>41518</v>
      </c>
      <c r="B166" s="47">
        <v>22971075.02</v>
      </c>
      <c r="C166" s="45">
        <v>19688</v>
      </c>
    </row>
    <row r="167" spans="1:3" x14ac:dyDescent="0.2">
      <c r="A167" s="44">
        <v>41548</v>
      </c>
      <c r="B167" s="47">
        <v>22953503.039999999</v>
      </c>
      <c r="C167" s="45">
        <v>19676</v>
      </c>
    </row>
    <row r="168" spans="1:3" x14ac:dyDescent="0.2">
      <c r="A168" s="44">
        <v>41579</v>
      </c>
      <c r="B168" s="47">
        <v>22927114.41</v>
      </c>
      <c r="C168" s="45">
        <v>19660</v>
      </c>
    </row>
    <row r="169" spans="1:3" x14ac:dyDescent="0.2">
      <c r="A169" s="44">
        <v>41609</v>
      </c>
      <c r="B169" s="47">
        <v>22905037.280000001</v>
      </c>
      <c r="C169" s="45">
        <v>19646</v>
      </c>
    </row>
    <row r="170" spans="1:3" x14ac:dyDescent="0.2">
      <c r="A170" s="44">
        <v>41640</v>
      </c>
      <c r="B170" s="47">
        <v>22932114.18</v>
      </c>
      <c r="C170" s="45">
        <v>19795</v>
      </c>
    </row>
    <row r="171" spans="1:3" x14ac:dyDescent="0.2">
      <c r="A171" s="44">
        <v>41671</v>
      </c>
      <c r="B171" s="47">
        <v>22915417.66</v>
      </c>
      <c r="C171" s="45">
        <v>19783</v>
      </c>
    </row>
    <row r="172" spans="1:3" x14ac:dyDescent="0.2">
      <c r="A172" s="44">
        <v>41699</v>
      </c>
      <c r="B172" s="47">
        <v>22903926.949999999</v>
      </c>
      <c r="C172" s="45">
        <v>19771</v>
      </c>
    </row>
    <row r="173" spans="1:3" x14ac:dyDescent="0.2">
      <c r="A173" s="44">
        <v>41730</v>
      </c>
      <c r="B173" s="47">
        <v>22876176.149999999</v>
      </c>
      <c r="C173" s="45">
        <v>19750</v>
      </c>
    </row>
    <row r="174" spans="1:3" x14ac:dyDescent="0.2">
      <c r="A174" s="44">
        <v>41760</v>
      </c>
      <c r="B174" s="47">
        <v>22851680.510000002</v>
      </c>
      <c r="C174" s="45">
        <v>19735</v>
      </c>
    </row>
    <row r="175" spans="1:3" x14ac:dyDescent="0.2">
      <c r="A175" s="44">
        <v>41791</v>
      </c>
      <c r="B175" s="47">
        <v>22815123.100000001</v>
      </c>
      <c r="C175" s="45">
        <v>19714</v>
      </c>
    </row>
    <row r="176" spans="1:3" x14ac:dyDescent="0.2">
      <c r="A176" s="44">
        <v>41821</v>
      </c>
      <c r="B176" s="47">
        <v>22805844.579999998</v>
      </c>
      <c r="C176" s="45">
        <v>19704</v>
      </c>
    </row>
    <row r="177" spans="1:3" x14ac:dyDescent="0.2">
      <c r="A177" s="44">
        <v>41852</v>
      </c>
      <c r="B177" s="47">
        <v>22790047.280000001</v>
      </c>
      <c r="C177" s="45">
        <v>19693</v>
      </c>
    </row>
    <row r="178" spans="1:3" x14ac:dyDescent="0.2">
      <c r="A178" s="44">
        <v>41883</v>
      </c>
      <c r="B178" s="47">
        <v>22760978.940000001</v>
      </c>
      <c r="C178" s="45">
        <v>19674</v>
      </c>
    </row>
    <row r="179" spans="1:3" x14ac:dyDescent="0.2">
      <c r="A179" s="44">
        <v>41913</v>
      </c>
      <c r="B179" s="47">
        <v>22726431.02</v>
      </c>
      <c r="C179" s="45">
        <v>19652</v>
      </c>
    </row>
    <row r="180" spans="1:3" x14ac:dyDescent="0.2">
      <c r="A180" s="44">
        <v>41944</v>
      </c>
      <c r="B180" s="47">
        <v>22708050.18</v>
      </c>
      <c r="C180" s="45">
        <v>19639</v>
      </c>
    </row>
    <row r="181" spans="1:3" x14ac:dyDescent="0.2">
      <c r="A181" s="44">
        <v>41974</v>
      </c>
      <c r="B181" s="47">
        <v>22683415.329999998</v>
      </c>
      <c r="C181" s="45">
        <v>19623</v>
      </c>
    </row>
    <row r="182" spans="1:3" x14ac:dyDescent="0.2">
      <c r="A182" s="44">
        <v>42005</v>
      </c>
      <c r="B182" s="47">
        <v>22580403.399999999</v>
      </c>
      <c r="C182" s="45">
        <v>19770</v>
      </c>
    </row>
    <row r="183" spans="1:3" x14ac:dyDescent="0.2">
      <c r="A183" s="44">
        <v>42036</v>
      </c>
      <c r="B183" s="47">
        <v>22561495.98</v>
      </c>
      <c r="C183" s="45">
        <v>19756</v>
      </c>
    </row>
    <row r="184" spans="1:3" x14ac:dyDescent="0.2">
      <c r="A184" s="44">
        <v>42064</v>
      </c>
      <c r="B184" s="47">
        <v>22536094.16</v>
      </c>
      <c r="C184" s="45">
        <v>19737</v>
      </c>
    </row>
    <row r="185" spans="1:3" x14ac:dyDescent="0.2">
      <c r="A185" s="44">
        <v>42095</v>
      </c>
      <c r="B185" s="47">
        <v>22523520.390000001</v>
      </c>
      <c r="C185" s="45">
        <v>19726</v>
      </c>
    </row>
    <row r="186" spans="1:3" x14ac:dyDescent="0.2">
      <c r="A186" s="44">
        <v>42125</v>
      </c>
      <c r="B186" s="47">
        <v>22494695.940000001</v>
      </c>
      <c r="C186" s="45">
        <v>19708</v>
      </c>
    </row>
    <row r="187" spans="1:3" x14ac:dyDescent="0.2">
      <c r="A187" s="44">
        <v>42156</v>
      </c>
      <c r="B187" s="47">
        <v>22473282.129999999</v>
      </c>
      <c r="C187" s="45">
        <v>19693</v>
      </c>
    </row>
    <row r="188" spans="1:3" x14ac:dyDescent="0.2">
      <c r="A188" s="44">
        <v>42186</v>
      </c>
      <c r="B188" s="47">
        <v>22444574.870000001</v>
      </c>
      <c r="C188" s="45">
        <v>19673</v>
      </c>
    </row>
    <row r="189" spans="1:3" x14ac:dyDescent="0.2">
      <c r="A189" s="44">
        <v>42217</v>
      </c>
      <c r="B189" s="47">
        <v>22416618.120000001</v>
      </c>
      <c r="C189" s="45">
        <v>19651</v>
      </c>
    </row>
    <row r="190" spans="1:3" x14ac:dyDescent="0.2">
      <c r="A190" s="44">
        <v>42248</v>
      </c>
      <c r="B190" s="47">
        <v>22391361.93</v>
      </c>
      <c r="C190" s="45">
        <v>19631</v>
      </c>
    </row>
    <row r="191" spans="1:3" x14ac:dyDescent="0.2">
      <c r="A191" s="44">
        <v>42278</v>
      </c>
      <c r="B191" s="47">
        <v>22360752.030000001</v>
      </c>
      <c r="C191" s="45">
        <v>19611</v>
      </c>
    </row>
    <row r="192" spans="1:3" x14ac:dyDescent="0.2">
      <c r="A192" s="44">
        <v>42309</v>
      </c>
      <c r="B192" s="47">
        <v>22332448.850000001</v>
      </c>
      <c r="C192" s="45">
        <v>19590</v>
      </c>
    </row>
    <row r="193" spans="1:3" x14ac:dyDescent="0.2">
      <c r="A193" s="44">
        <v>42339</v>
      </c>
      <c r="B193" s="47">
        <v>22302704.379999999</v>
      </c>
      <c r="C193" s="45">
        <v>19570</v>
      </c>
    </row>
    <row r="194" spans="1:3" x14ac:dyDescent="0.2">
      <c r="A194" s="44">
        <v>42370</v>
      </c>
      <c r="B194" s="47">
        <v>22217585.52</v>
      </c>
      <c r="C194" s="45">
        <v>19754</v>
      </c>
    </row>
    <row r="195" spans="1:3" x14ac:dyDescent="0.2">
      <c r="A195" s="44">
        <v>42401</v>
      </c>
      <c r="B195" s="47">
        <v>22198786.43</v>
      </c>
      <c r="C195" s="45">
        <v>19742</v>
      </c>
    </row>
    <row r="196" spans="1:3" x14ac:dyDescent="0.2">
      <c r="A196" s="44">
        <v>42430</v>
      </c>
      <c r="B196" s="47">
        <v>22180714.09</v>
      </c>
      <c r="C196" s="45">
        <v>19728</v>
      </c>
    </row>
    <row r="197" spans="1:3" x14ac:dyDescent="0.2">
      <c r="A197" s="44">
        <v>42461</v>
      </c>
      <c r="B197" s="47">
        <v>22145066.170000002</v>
      </c>
      <c r="C197" s="45">
        <v>19701</v>
      </c>
    </row>
    <row r="198" spans="1:3" x14ac:dyDescent="0.2">
      <c r="A198" s="44">
        <v>42491</v>
      </c>
      <c r="B198" s="47">
        <v>22121704.59</v>
      </c>
      <c r="C198" s="45">
        <v>19685</v>
      </c>
    </row>
    <row r="199" spans="1:3" x14ac:dyDescent="0.2">
      <c r="A199" s="44">
        <v>42522</v>
      </c>
      <c r="B199" s="47">
        <v>22093870.02</v>
      </c>
      <c r="C199" s="45">
        <v>19666</v>
      </c>
    </row>
    <row r="200" spans="1:3" x14ac:dyDescent="0.2">
      <c r="A200" s="44">
        <v>42552</v>
      </c>
      <c r="B200" s="47">
        <v>22071193.760000002</v>
      </c>
      <c r="C200" s="45">
        <v>19650</v>
      </c>
    </row>
    <row r="201" spans="1:3" x14ac:dyDescent="0.2">
      <c r="A201" s="44">
        <v>42583</v>
      </c>
      <c r="B201" s="47">
        <v>22043139.969999999</v>
      </c>
      <c r="C201" s="45">
        <v>19630</v>
      </c>
    </row>
    <row r="202" spans="1:3" x14ac:dyDescent="0.2">
      <c r="A202" s="44">
        <v>42614</v>
      </c>
      <c r="B202" s="47">
        <v>22014083.16</v>
      </c>
      <c r="C202" s="45">
        <v>19607</v>
      </c>
    </row>
    <row r="203" spans="1:3" x14ac:dyDescent="0.2">
      <c r="A203" s="44">
        <v>42644</v>
      </c>
      <c r="B203" s="47">
        <v>21985821.609999999</v>
      </c>
      <c r="C203" s="45">
        <v>19587</v>
      </c>
    </row>
    <row r="204" spans="1:3" x14ac:dyDescent="0.2">
      <c r="A204" s="44">
        <v>42675</v>
      </c>
      <c r="B204" s="47">
        <v>21966600.98</v>
      </c>
      <c r="C204" s="45">
        <v>19573</v>
      </c>
    </row>
    <row r="205" spans="1:3" x14ac:dyDescent="0.2">
      <c r="A205" s="44">
        <v>42705</v>
      </c>
      <c r="B205" s="47">
        <v>21943209.710000001</v>
      </c>
      <c r="C205" s="45">
        <v>19556</v>
      </c>
    </row>
    <row r="206" spans="1:3" x14ac:dyDescent="0.2">
      <c r="A206" s="44">
        <v>42736</v>
      </c>
      <c r="B206" s="47">
        <v>21646560.449999999</v>
      </c>
      <c r="C206" s="45">
        <v>19656</v>
      </c>
    </row>
    <row r="207" spans="1:3" x14ac:dyDescent="0.2">
      <c r="A207" s="44">
        <v>42767</v>
      </c>
      <c r="B207" s="47">
        <v>21617330.870000001</v>
      </c>
      <c r="C207" s="45">
        <v>19636</v>
      </c>
    </row>
    <row r="208" spans="1:3" x14ac:dyDescent="0.2">
      <c r="A208" s="44">
        <v>42795</v>
      </c>
      <c r="B208" s="47">
        <v>21590042.82</v>
      </c>
      <c r="C208" s="45">
        <v>19613</v>
      </c>
    </row>
    <row r="209" spans="1:3" x14ac:dyDescent="0.2">
      <c r="A209" s="44">
        <v>42826</v>
      </c>
      <c r="B209" s="47">
        <v>21569292.050000001</v>
      </c>
      <c r="C209" s="45">
        <v>19597</v>
      </c>
    </row>
    <row r="210" spans="1:3" x14ac:dyDescent="0.2">
      <c r="A210" s="44">
        <v>42856</v>
      </c>
      <c r="B210" s="47">
        <v>21551647.18</v>
      </c>
      <c r="C210" s="45">
        <v>19582</v>
      </c>
    </row>
    <row r="211" spans="1:3" x14ac:dyDescent="0.2">
      <c r="A211" s="44">
        <v>42887</v>
      </c>
      <c r="B211" s="47">
        <v>21526243.129999999</v>
      </c>
      <c r="C211" s="45">
        <v>19563</v>
      </c>
    </row>
    <row r="212" spans="1:3" x14ac:dyDescent="0.2">
      <c r="A212" s="44">
        <v>42917</v>
      </c>
      <c r="B212" s="47">
        <v>21511604.59</v>
      </c>
      <c r="C212" s="45">
        <v>19553</v>
      </c>
    </row>
    <row r="213" spans="1:3" x14ac:dyDescent="0.2">
      <c r="A213" s="44">
        <v>42948</v>
      </c>
      <c r="B213" s="47">
        <v>21495630.379999999</v>
      </c>
      <c r="C213" s="45">
        <v>19539</v>
      </c>
    </row>
    <row r="214" spans="1:3" x14ac:dyDescent="0.2">
      <c r="A214" s="44">
        <v>42979</v>
      </c>
      <c r="B214" s="47">
        <v>21474968.960000001</v>
      </c>
      <c r="C214" s="45">
        <v>19521</v>
      </c>
    </row>
    <row r="215" spans="1:3" x14ac:dyDescent="0.2">
      <c r="A215" s="44">
        <v>43009</v>
      </c>
      <c r="B215" s="47">
        <v>21452977.98</v>
      </c>
      <c r="C215" s="45">
        <v>19505</v>
      </c>
    </row>
    <row r="216" spans="1:3" x14ac:dyDescent="0.2">
      <c r="A216" s="44">
        <v>43040</v>
      </c>
      <c r="B216" s="47">
        <v>21433051.359999999</v>
      </c>
      <c r="C216" s="45">
        <v>19490</v>
      </c>
    </row>
    <row r="217" spans="1:3" x14ac:dyDescent="0.2">
      <c r="A217" s="44">
        <v>43070</v>
      </c>
      <c r="B217" s="47">
        <v>21418239.399999999</v>
      </c>
      <c r="C217" s="45">
        <v>19478</v>
      </c>
    </row>
    <row r="218" spans="1:3" x14ac:dyDescent="0.2">
      <c r="A218" s="44">
        <v>43101</v>
      </c>
      <c r="B218" s="47">
        <v>21139131.73</v>
      </c>
      <c r="C218" s="45">
        <v>19628</v>
      </c>
    </row>
    <row r="219" spans="1:3" x14ac:dyDescent="0.2">
      <c r="A219" s="44">
        <v>43132</v>
      </c>
      <c r="B219" s="47">
        <v>21124784.219999999</v>
      </c>
      <c r="C219" s="45">
        <v>19617</v>
      </c>
    </row>
    <row r="220" spans="1:3" x14ac:dyDescent="0.2">
      <c r="A220" s="44">
        <v>43160</v>
      </c>
      <c r="B220" s="47">
        <v>21096156.190000001</v>
      </c>
      <c r="C220" s="45">
        <v>19597</v>
      </c>
    </row>
    <row r="221" spans="1:3" x14ac:dyDescent="0.2">
      <c r="A221" s="44">
        <v>43191</v>
      </c>
      <c r="B221" s="47">
        <v>21070731.969999999</v>
      </c>
      <c r="C221" s="45">
        <v>19578</v>
      </c>
    </row>
    <row r="222" spans="1:3" x14ac:dyDescent="0.2">
      <c r="A222" s="44">
        <v>43221</v>
      </c>
      <c r="B222" s="47">
        <v>21044098.149999999</v>
      </c>
      <c r="C222" s="45">
        <v>19564</v>
      </c>
    </row>
    <row r="223" spans="1:3" x14ac:dyDescent="0.2">
      <c r="A223" s="44">
        <v>43252</v>
      </c>
      <c r="B223" s="47">
        <v>21021735.079999998</v>
      </c>
      <c r="C223" s="45">
        <v>19546</v>
      </c>
    </row>
    <row r="224" spans="1:3" x14ac:dyDescent="0.2">
      <c r="A224" s="44">
        <v>43282</v>
      </c>
      <c r="B224" s="47">
        <v>21005332.100000001</v>
      </c>
      <c r="C224" s="45">
        <v>19533</v>
      </c>
    </row>
    <row r="225" spans="1:3" x14ac:dyDescent="0.2">
      <c r="A225" s="44">
        <v>43313</v>
      </c>
      <c r="B225" s="47">
        <v>20985586.699999999</v>
      </c>
      <c r="C225" s="45">
        <v>19514</v>
      </c>
    </row>
    <row r="226" spans="1:3" x14ac:dyDescent="0.2">
      <c r="A226" s="44">
        <v>43344</v>
      </c>
      <c r="B226" s="47">
        <v>20963229.780000001</v>
      </c>
      <c r="C226" s="45">
        <v>19499</v>
      </c>
    </row>
    <row r="227" spans="1:3" x14ac:dyDescent="0.2">
      <c r="A227" s="44">
        <v>43374</v>
      </c>
      <c r="B227" s="47">
        <v>20951518.510000002</v>
      </c>
      <c r="C227" s="45">
        <v>19489</v>
      </c>
    </row>
    <row r="228" spans="1:3" x14ac:dyDescent="0.2">
      <c r="A228" s="44">
        <v>43405</v>
      </c>
      <c r="B228" s="47">
        <v>20936062.52</v>
      </c>
      <c r="C228" s="45">
        <v>19477</v>
      </c>
    </row>
    <row r="229" spans="1:3" x14ac:dyDescent="0.2">
      <c r="A229" s="44">
        <v>43435</v>
      </c>
      <c r="B229" s="47">
        <v>20919128.030000001</v>
      </c>
      <c r="C229" s="45">
        <v>19461</v>
      </c>
    </row>
    <row r="230" spans="1:3" x14ac:dyDescent="0.2">
      <c r="A230" s="44">
        <v>43466</v>
      </c>
      <c r="B230" s="47">
        <v>20392163.609999999</v>
      </c>
      <c r="C230" s="45">
        <v>19471</v>
      </c>
    </row>
    <row r="231" spans="1:3" x14ac:dyDescent="0.2">
      <c r="A231" s="44">
        <v>43497</v>
      </c>
      <c r="B231" s="47">
        <v>20377015.59</v>
      </c>
      <c r="C231" s="45">
        <v>19458</v>
      </c>
    </row>
    <row r="232" spans="1:3" x14ac:dyDescent="0.2">
      <c r="A232" s="44">
        <v>43525</v>
      </c>
      <c r="B232" s="47">
        <v>20349312</v>
      </c>
      <c r="C232" s="45">
        <v>19436</v>
      </c>
    </row>
    <row r="233" spans="1:3" x14ac:dyDescent="0.2">
      <c r="A233" s="44">
        <v>43556</v>
      </c>
      <c r="B233" s="47">
        <v>20321769.25</v>
      </c>
      <c r="C233" s="45">
        <v>19415</v>
      </c>
    </row>
    <row r="234" spans="1:3" x14ac:dyDescent="0.2">
      <c r="A234" s="44">
        <v>43586</v>
      </c>
      <c r="B234" s="47">
        <v>20300048.07</v>
      </c>
      <c r="C234" s="45">
        <v>19397</v>
      </c>
    </row>
    <row r="235" spans="1:3" x14ac:dyDescent="0.2">
      <c r="A235" s="44">
        <v>43617</v>
      </c>
      <c r="B235" s="47">
        <v>20280506.73</v>
      </c>
      <c r="C235" s="45">
        <v>19379</v>
      </c>
    </row>
    <row r="236" spans="1:3" x14ac:dyDescent="0.2">
      <c r="A236" s="44">
        <v>43647</v>
      </c>
      <c r="B236" s="47">
        <v>20251977.739999998</v>
      </c>
      <c r="C236" s="45">
        <v>19361</v>
      </c>
    </row>
    <row r="237" spans="1:3" x14ac:dyDescent="0.2">
      <c r="A237" s="44">
        <v>43678</v>
      </c>
      <c r="B237" s="47">
        <v>20229461.030000001</v>
      </c>
      <c r="C237" s="45">
        <v>19343</v>
      </c>
    </row>
    <row r="238" spans="1:3" x14ac:dyDescent="0.2">
      <c r="A238" s="44">
        <v>43709</v>
      </c>
      <c r="B238" s="47">
        <v>20207688.989999998</v>
      </c>
      <c r="C238" s="45">
        <v>19326</v>
      </c>
    </row>
    <row r="239" spans="1:3" x14ac:dyDescent="0.2">
      <c r="A239" s="44">
        <v>43739</v>
      </c>
      <c r="B239" s="47">
        <v>20186453.280000001</v>
      </c>
      <c r="C239" s="45">
        <v>19312</v>
      </c>
    </row>
    <row r="240" spans="1:3" x14ac:dyDescent="0.2">
      <c r="A240" s="44">
        <v>43770</v>
      </c>
      <c r="B240" s="47">
        <v>20168348.449999999</v>
      </c>
      <c r="C240" s="45">
        <v>19298</v>
      </c>
    </row>
    <row r="241" spans="1:3" x14ac:dyDescent="0.2">
      <c r="A241" s="44">
        <v>43800</v>
      </c>
      <c r="B241" s="47">
        <v>20139559.829999998</v>
      </c>
      <c r="C241" s="45">
        <v>19277</v>
      </c>
    </row>
    <row r="242" spans="1:3" x14ac:dyDescent="0.2">
      <c r="A242" s="44">
        <v>43831</v>
      </c>
      <c r="B242" s="47">
        <v>19653909.59</v>
      </c>
      <c r="C242" s="45">
        <v>19410</v>
      </c>
    </row>
    <row r="243" spans="1:3" x14ac:dyDescent="0.2">
      <c r="A243" s="44">
        <v>43862</v>
      </c>
      <c r="B243" s="47">
        <v>19630424.620000001</v>
      </c>
      <c r="C243" s="45">
        <v>19393</v>
      </c>
    </row>
    <row r="244" spans="1:3" x14ac:dyDescent="0.2">
      <c r="A244" s="44">
        <v>43891</v>
      </c>
      <c r="B244" s="47">
        <v>19610312.809999999</v>
      </c>
      <c r="C244" s="45">
        <v>19373</v>
      </c>
    </row>
    <row r="245" spans="1:3" x14ac:dyDescent="0.2">
      <c r="A245" s="44">
        <v>43922</v>
      </c>
      <c r="B245" s="47">
        <v>19589681.420000002</v>
      </c>
      <c r="C245" s="45">
        <v>19355</v>
      </c>
    </row>
    <row r="246" spans="1:3" x14ac:dyDescent="0.2">
      <c r="A246" s="44">
        <v>43952</v>
      </c>
      <c r="B246" s="47">
        <v>19571612.199999999</v>
      </c>
      <c r="C246" s="45">
        <v>19342</v>
      </c>
    </row>
    <row r="247" spans="1:3" x14ac:dyDescent="0.2">
      <c r="A247" s="44">
        <v>43983</v>
      </c>
      <c r="B247" s="47">
        <v>19558342.940000001</v>
      </c>
      <c r="C247" s="45">
        <v>19331</v>
      </c>
    </row>
    <row r="248" spans="1:3" x14ac:dyDescent="0.2">
      <c r="A248" s="44">
        <v>44013</v>
      </c>
      <c r="B248" s="47">
        <v>19542525.329999998</v>
      </c>
      <c r="C248" s="45">
        <v>19315</v>
      </c>
    </row>
    <row r="249" spans="1:3" x14ac:dyDescent="0.2">
      <c r="A249" s="44">
        <v>44044</v>
      </c>
      <c r="B249" s="47">
        <v>19520220.07</v>
      </c>
      <c r="C249" s="45">
        <v>19298</v>
      </c>
    </row>
    <row r="250" spans="1:3" x14ac:dyDescent="0.2">
      <c r="A250" s="44">
        <v>44075</v>
      </c>
      <c r="B250" s="47">
        <v>19499364.149999999</v>
      </c>
      <c r="C250" s="45">
        <v>19279</v>
      </c>
    </row>
    <row r="251" spans="1:3" x14ac:dyDescent="0.2">
      <c r="A251" s="44">
        <v>44105</v>
      </c>
      <c r="B251" s="47">
        <v>19484848.800000001</v>
      </c>
      <c r="C251" s="45">
        <v>19264</v>
      </c>
    </row>
    <row r="252" spans="1:3" x14ac:dyDescent="0.2">
      <c r="A252" s="44">
        <v>44136</v>
      </c>
      <c r="B252" s="47">
        <v>19468198.640000001</v>
      </c>
      <c r="C252" s="45">
        <v>19251</v>
      </c>
    </row>
    <row r="253" spans="1:3" x14ac:dyDescent="0.2">
      <c r="A253" s="44">
        <v>44166</v>
      </c>
      <c r="B253" s="47">
        <v>19450711.5</v>
      </c>
      <c r="C253" s="45">
        <v>19239</v>
      </c>
    </row>
    <row r="254" spans="1:3" x14ac:dyDescent="0.2">
      <c r="A254" s="44">
        <v>44197</v>
      </c>
      <c r="B254" s="47">
        <v>20539170.530000001</v>
      </c>
      <c r="C254" s="45">
        <v>19945</v>
      </c>
    </row>
    <row r="255" spans="1:3" x14ac:dyDescent="0.2">
      <c r="A255" s="44">
        <v>44228</v>
      </c>
      <c r="B255" s="47">
        <v>20517989.23</v>
      </c>
      <c r="C255" s="45">
        <v>19928</v>
      </c>
    </row>
    <row r="256" spans="1:3" x14ac:dyDescent="0.2">
      <c r="A256" s="44">
        <v>44256</v>
      </c>
      <c r="B256" s="47">
        <v>20499391.16</v>
      </c>
      <c r="C256" s="45">
        <v>19909</v>
      </c>
    </row>
    <row r="257" spans="1:3" x14ac:dyDescent="0.2">
      <c r="A257" s="44">
        <v>44287</v>
      </c>
      <c r="B257" s="47">
        <v>20479412.539999999</v>
      </c>
      <c r="C257" s="45">
        <v>19893</v>
      </c>
    </row>
    <row r="258" spans="1:3" x14ac:dyDescent="0.2">
      <c r="A258" s="44">
        <v>44317</v>
      </c>
      <c r="B258" s="47">
        <v>20462227.170000002</v>
      </c>
      <c r="C258" s="45">
        <v>19877</v>
      </c>
    </row>
    <row r="259" spans="1:3" x14ac:dyDescent="0.2">
      <c r="A259" s="44">
        <v>44348</v>
      </c>
      <c r="B259" s="47">
        <v>20455308.670000002</v>
      </c>
      <c r="C259" s="45">
        <v>19871</v>
      </c>
    </row>
    <row r="260" spans="1:3" x14ac:dyDescent="0.2">
      <c r="A260" s="44">
        <v>44378</v>
      </c>
      <c r="B260" s="47">
        <v>20433934.050000001</v>
      </c>
      <c r="C260" s="45">
        <v>19857</v>
      </c>
    </row>
    <row r="261" spans="1:3" x14ac:dyDescent="0.2">
      <c r="A261" s="44">
        <v>44409</v>
      </c>
      <c r="B261" s="47">
        <v>20413666.030000001</v>
      </c>
      <c r="C261" s="45">
        <v>19838</v>
      </c>
    </row>
    <row r="262" spans="1:3" x14ac:dyDescent="0.2">
      <c r="A262" s="44">
        <v>44440</v>
      </c>
      <c r="B262" s="47">
        <v>20402309.91</v>
      </c>
      <c r="C262" s="45">
        <v>19830</v>
      </c>
    </row>
    <row r="263" spans="1:3" x14ac:dyDescent="0.2">
      <c r="A263" s="44">
        <v>44470</v>
      </c>
      <c r="B263" s="47">
        <v>20385042.940000001</v>
      </c>
      <c r="C263" s="45">
        <v>19814</v>
      </c>
    </row>
    <row r="264" spans="1:3" x14ac:dyDescent="0.2">
      <c r="A264" s="44">
        <v>44501</v>
      </c>
      <c r="B264" s="47">
        <v>20362242.170000002</v>
      </c>
      <c r="C264" s="45">
        <v>19796</v>
      </c>
    </row>
    <row r="265" spans="1:3" x14ac:dyDescent="0.2">
      <c r="A265" s="44">
        <v>44531</v>
      </c>
      <c r="B265" s="47">
        <v>20333048.149999999</v>
      </c>
      <c r="C265" s="45">
        <v>19774</v>
      </c>
    </row>
    <row r="266" spans="1:3" x14ac:dyDescent="0.2">
      <c r="A266" s="44">
        <v>44562</v>
      </c>
      <c r="B266" s="47">
        <v>21166160.16</v>
      </c>
      <c r="C266" s="45">
        <v>19933</v>
      </c>
    </row>
    <row r="267" spans="1:3" x14ac:dyDescent="0.2">
      <c r="A267" s="44">
        <v>44593</v>
      </c>
      <c r="B267" s="47">
        <v>21143702.109999999</v>
      </c>
      <c r="C267" s="45">
        <v>19914</v>
      </c>
    </row>
    <row r="268" spans="1:3" x14ac:dyDescent="0.2">
      <c r="A268" s="44">
        <v>44621</v>
      </c>
      <c r="B268" s="47">
        <v>21128476.5</v>
      </c>
      <c r="C268" s="45">
        <v>19899</v>
      </c>
    </row>
    <row r="269" spans="1:3" x14ac:dyDescent="0.2">
      <c r="A269" s="44">
        <v>44652</v>
      </c>
      <c r="B269" s="47">
        <v>21111131.850000001</v>
      </c>
      <c r="C269" s="45">
        <v>19884</v>
      </c>
    </row>
    <row r="270" spans="1:3" x14ac:dyDescent="0.2">
      <c r="A270" s="44">
        <v>44682</v>
      </c>
      <c r="B270" s="47">
        <v>21095585.25</v>
      </c>
      <c r="C270" s="45">
        <v>19873</v>
      </c>
    </row>
    <row r="271" spans="1:3" x14ac:dyDescent="0.2">
      <c r="A271" s="44">
        <v>44713</v>
      </c>
      <c r="B271" s="47">
        <v>21078385.5</v>
      </c>
      <c r="C271" s="45">
        <v>19856</v>
      </c>
    </row>
    <row r="272" spans="1:3" x14ac:dyDescent="0.2">
      <c r="A272" s="44">
        <v>44743</v>
      </c>
      <c r="B272" s="47">
        <v>21065716.530000001</v>
      </c>
      <c r="C272" s="45">
        <v>19845</v>
      </c>
    </row>
    <row r="273" spans="1:3" x14ac:dyDescent="0.2">
      <c r="A273" s="44">
        <v>44774</v>
      </c>
      <c r="B273" s="47">
        <v>21045477.559999999</v>
      </c>
      <c r="C273" s="45">
        <v>19827</v>
      </c>
    </row>
    <row r="274" spans="1:3" x14ac:dyDescent="0.2">
      <c r="A274" s="44">
        <v>44805</v>
      </c>
      <c r="B274" s="47">
        <v>21015315.530000001</v>
      </c>
      <c r="C274" s="45">
        <v>19803</v>
      </c>
    </row>
    <row r="275" spans="1:3" x14ac:dyDescent="0.2">
      <c r="A275" s="44">
        <v>44835</v>
      </c>
      <c r="B275" s="47">
        <v>20996059.190000001</v>
      </c>
      <c r="C275" s="45">
        <v>19789</v>
      </c>
    </row>
    <row r="276" spans="1:3" x14ac:dyDescent="0.2">
      <c r="A276" s="44">
        <v>44866</v>
      </c>
      <c r="B276" s="47">
        <v>20977896.399999999</v>
      </c>
      <c r="C276" s="45">
        <v>19774</v>
      </c>
    </row>
    <row r="277" spans="1:3" x14ac:dyDescent="0.2">
      <c r="A277" s="44">
        <v>44896</v>
      </c>
      <c r="B277" s="47">
        <v>20956083.02</v>
      </c>
      <c r="C277" s="45">
        <v>19755</v>
      </c>
    </row>
    <row r="278" spans="1:3" x14ac:dyDescent="0.2">
      <c r="A278" s="44">
        <v>44927</v>
      </c>
      <c r="B278" s="47">
        <v>21746526.739999998</v>
      </c>
      <c r="C278" s="45">
        <v>19919</v>
      </c>
    </row>
    <row r="279" spans="1:3" x14ac:dyDescent="0.2">
      <c r="A279" s="44">
        <v>44958</v>
      </c>
      <c r="B279" s="47">
        <v>21721275.07</v>
      </c>
      <c r="C279" s="45">
        <v>19900</v>
      </c>
    </row>
    <row r="280" spans="1:3" x14ac:dyDescent="0.2">
      <c r="A280" s="44">
        <v>44986</v>
      </c>
      <c r="B280" s="47">
        <v>21698211.670000002</v>
      </c>
      <c r="C280" s="45">
        <v>19884</v>
      </c>
    </row>
    <row r="281" spans="1:3" x14ac:dyDescent="0.2">
      <c r="A281" s="44">
        <v>45017</v>
      </c>
      <c r="B281" s="47">
        <v>21677706.030000001</v>
      </c>
      <c r="C281" s="45">
        <v>19872</v>
      </c>
    </row>
    <row r="282" spans="1:3" x14ac:dyDescent="0.2">
      <c r="A282" s="44">
        <v>45047</v>
      </c>
      <c r="B282" s="47">
        <v>21654647.239999998</v>
      </c>
      <c r="C282" s="45">
        <v>19852</v>
      </c>
    </row>
    <row r="283" spans="1:3" x14ac:dyDescent="0.2">
      <c r="A283" s="44">
        <v>45078</v>
      </c>
      <c r="B283" s="47">
        <v>21639488.98</v>
      </c>
      <c r="C283" s="45">
        <v>19840</v>
      </c>
    </row>
    <row r="284" spans="1:3" x14ac:dyDescent="0.2">
      <c r="A284" s="44">
        <v>45108</v>
      </c>
      <c r="B284" s="47">
        <v>21622939.600000001</v>
      </c>
      <c r="C284" s="45">
        <v>19828</v>
      </c>
    </row>
    <row r="285" spans="1:3" x14ac:dyDescent="0.2">
      <c r="A285" s="44">
        <v>45139</v>
      </c>
      <c r="B285" s="47">
        <v>21603009.27</v>
      </c>
      <c r="C285" s="45">
        <v>19811</v>
      </c>
    </row>
    <row r="286" spans="1:3" x14ac:dyDescent="0.2">
      <c r="A286" s="44">
        <v>45170</v>
      </c>
      <c r="B286" s="47">
        <v>21581739.199999999</v>
      </c>
      <c r="C286" s="45">
        <v>19794</v>
      </c>
    </row>
    <row r="287" spans="1:3" x14ac:dyDescent="0.2">
      <c r="A287" s="44">
        <v>45200</v>
      </c>
      <c r="B287" s="47">
        <v>21568305.050000001</v>
      </c>
      <c r="C287" s="45">
        <v>19783</v>
      </c>
    </row>
    <row r="288" spans="1:3" x14ac:dyDescent="0.2">
      <c r="A288" s="44">
        <v>45231</v>
      </c>
      <c r="B288" s="47">
        <v>21543821.059999999</v>
      </c>
      <c r="C288" s="45">
        <v>19768</v>
      </c>
    </row>
    <row r="289" spans="1:3" x14ac:dyDescent="0.2">
      <c r="A289" s="44">
        <v>45261</v>
      </c>
      <c r="B289" s="47">
        <v>21523653.780000001</v>
      </c>
      <c r="C289" s="45">
        <v>19753</v>
      </c>
    </row>
    <row r="290" spans="1:3" x14ac:dyDescent="0.2">
      <c r="A290" s="44">
        <v>45292</v>
      </c>
      <c r="B290" s="47">
        <v>22175281.780000001</v>
      </c>
      <c r="C290" s="45">
        <v>19891</v>
      </c>
    </row>
    <row r="291" spans="1:3" x14ac:dyDescent="0.2">
      <c r="A291" s="44">
        <v>45323</v>
      </c>
      <c r="B291" s="47">
        <v>22153638.98</v>
      </c>
      <c r="C291" s="45">
        <v>19876</v>
      </c>
    </row>
    <row r="292" spans="1:3" x14ac:dyDescent="0.2">
      <c r="A292" s="44">
        <v>45352</v>
      </c>
      <c r="B292" s="47">
        <v>22130905.190000001</v>
      </c>
      <c r="C292" s="45">
        <v>19859</v>
      </c>
    </row>
    <row r="293" spans="1:3" x14ac:dyDescent="0.2">
      <c r="A293" s="44">
        <v>45383</v>
      </c>
      <c r="B293" s="47">
        <v>22107502.140000001</v>
      </c>
      <c r="C293" s="45">
        <v>19845</v>
      </c>
    </row>
    <row r="294" spans="1:3" x14ac:dyDescent="0.2">
      <c r="A294" s="44">
        <v>45413</v>
      </c>
      <c r="B294" s="47">
        <v>22076265.640000001</v>
      </c>
      <c r="C294" s="45">
        <v>19824</v>
      </c>
    </row>
    <row r="295" spans="1:3" x14ac:dyDescent="0.2">
      <c r="A295" s="44">
        <v>45444</v>
      </c>
      <c r="B295" s="47">
        <v>22052282.940000001</v>
      </c>
      <c r="C295" s="45">
        <v>19804</v>
      </c>
    </row>
    <row r="296" spans="1:3" x14ac:dyDescent="0.2">
      <c r="A296" s="44">
        <v>45474</v>
      </c>
      <c r="B296" s="47">
        <v>22020436.52</v>
      </c>
      <c r="C296" s="45">
        <v>19782</v>
      </c>
    </row>
    <row r="297" spans="1:3" x14ac:dyDescent="0.2">
      <c r="A297" s="44">
        <v>45505</v>
      </c>
      <c r="B297" s="47">
        <v>22000009.75</v>
      </c>
      <c r="C297" s="45">
        <v>19765</v>
      </c>
    </row>
    <row r="298" spans="1:3" x14ac:dyDescent="0.2">
      <c r="A298" s="44">
        <v>45536</v>
      </c>
      <c r="B298" s="47">
        <v>21975649.370000001</v>
      </c>
      <c r="C298" s="45">
        <v>19744</v>
      </c>
    </row>
    <row r="299" spans="1:3" x14ac:dyDescent="0.2">
      <c r="A299" s="44">
        <v>45566</v>
      </c>
      <c r="B299" s="47">
        <v>21955834.690000001</v>
      </c>
      <c r="C299" s="45">
        <v>19727</v>
      </c>
    </row>
    <row r="300" spans="1:3" x14ac:dyDescent="0.2">
      <c r="A300" s="44">
        <v>45597</v>
      </c>
      <c r="B300" s="47">
        <v>21920959.710000001</v>
      </c>
      <c r="C300" s="45">
        <v>19699</v>
      </c>
    </row>
    <row r="301" spans="1:3" x14ac:dyDescent="0.2">
      <c r="A301" s="44">
        <v>45627</v>
      </c>
      <c r="B301" s="47">
        <v>21892112.550000001</v>
      </c>
      <c r="C301" s="45">
        <v>19677</v>
      </c>
    </row>
    <row r="302" spans="1:3" x14ac:dyDescent="0.2">
      <c r="A302" s="44">
        <v>45658</v>
      </c>
      <c r="B302" s="47">
        <v>22503768.059999999</v>
      </c>
      <c r="C302" s="45">
        <v>19880</v>
      </c>
    </row>
    <row r="303" spans="1:3" x14ac:dyDescent="0.2">
      <c r="A303" s="44">
        <v>45689</v>
      </c>
      <c r="B303" s="47">
        <v>22484507.18</v>
      </c>
      <c r="C303" s="45">
        <v>19866</v>
      </c>
    </row>
    <row r="304" spans="1:3" x14ac:dyDescent="0.2">
      <c r="A304" s="44">
        <v>45717</v>
      </c>
      <c r="B304" s="47">
        <v>22465822.039999999</v>
      </c>
      <c r="C304" s="45">
        <v>19849</v>
      </c>
    </row>
    <row r="305" spans="1:3" x14ac:dyDescent="0.2">
      <c r="A305" s="44">
        <v>45748</v>
      </c>
      <c r="B305" s="47">
        <v>22439959.82</v>
      </c>
      <c r="C305" s="45">
        <v>19829</v>
      </c>
    </row>
    <row r="306" spans="1:3" x14ac:dyDescent="0.2">
      <c r="A306" s="44">
        <v>45778</v>
      </c>
      <c r="B306" s="47">
        <v>22425140.93</v>
      </c>
      <c r="C306" s="45">
        <v>19820</v>
      </c>
    </row>
    <row r="307" spans="1:3" x14ac:dyDescent="0.2">
      <c r="A307" s="44">
        <v>45809</v>
      </c>
      <c r="B307" s="47">
        <v>22404807.379999999</v>
      </c>
      <c r="C307" s="45">
        <v>19805</v>
      </c>
    </row>
    <row r="308" spans="1:3" x14ac:dyDescent="0.2">
      <c r="A308" s="44">
        <v>45839</v>
      </c>
      <c r="B308" s="47">
        <v>22386428.93</v>
      </c>
      <c r="C308" s="45">
        <v>19791</v>
      </c>
    </row>
    <row r="309" spans="1:3" x14ac:dyDescent="0.2">
      <c r="A309" s="44">
        <v>45870</v>
      </c>
      <c r="B309" s="47">
        <v>22365688.5</v>
      </c>
      <c r="C309" s="45">
        <v>19776</v>
      </c>
    </row>
    <row r="310" spans="1:3" x14ac:dyDescent="0.2">
      <c r="A310" s="44">
        <v>45901</v>
      </c>
      <c r="B310" s="47">
        <v>22340237.120000001</v>
      </c>
      <c r="C310" s="45">
        <v>19756</v>
      </c>
    </row>
    <row r="311" spans="1:3" x14ac:dyDescent="0.2">
      <c r="A311" s="44">
        <v>45931</v>
      </c>
      <c r="B311" s="47">
        <v>22325198.84</v>
      </c>
      <c r="C311" s="45">
        <v>19745</v>
      </c>
    </row>
    <row r="312" spans="1:3" x14ac:dyDescent="0.2">
      <c r="A312" s="44">
        <v>45962</v>
      </c>
      <c r="B312" s="47">
        <v>22300389.850000001</v>
      </c>
      <c r="C312" s="45">
        <v>19727</v>
      </c>
    </row>
    <row r="313" spans="1:3" x14ac:dyDescent="0.2">
      <c r="A313" s="44">
        <v>45992</v>
      </c>
      <c r="B313" s="47">
        <v>22281473.850000001</v>
      </c>
      <c r="C313" s="45">
        <v>19714</v>
      </c>
    </row>
    <row r="314" spans="1:3" x14ac:dyDescent="0.2">
      <c r="A314" s="44">
        <v>46023</v>
      </c>
      <c r="B314" s="47">
        <v>22755991.879999999</v>
      </c>
      <c r="C314" s="45">
        <v>19852</v>
      </c>
    </row>
    <row r="315" spans="1:3" x14ac:dyDescent="0.2">
      <c r="A315" s="44">
        <v>46054</v>
      </c>
      <c r="B315" s="47">
        <v>22722212.309999999</v>
      </c>
      <c r="C315" s="45">
        <v>19831</v>
      </c>
    </row>
    <row r="316" spans="1:3" x14ac:dyDescent="0.2">
      <c r="A316" s="44">
        <v>46082</v>
      </c>
      <c r="B316" s="47">
        <v>22694664.140000001</v>
      </c>
      <c r="C316" s="45">
        <v>19812</v>
      </c>
    </row>
    <row r="317" spans="1:3" x14ac:dyDescent="0.2">
      <c r="A317" s="44">
        <v>46113</v>
      </c>
      <c r="B317" s="47">
        <v>22673505.800000001</v>
      </c>
      <c r="C317" s="45">
        <v>19798</v>
      </c>
    </row>
    <row r="318" spans="1:3" x14ac:dyDescent="0.2">
      <c r="A318" s="44">
        <v>46143</v>
      </c>
      <c r="B318" s="47">
        <v>22647310.370000001</v>
      </c>
      <c r="C318" s="45">
        <v>19779</v>
      </c>
    </row>
    <row r="319" spans="1:3" x14ac:dyDescent="0.2">
      <c r="A319" s="44">
        <v>46174</v>
      </c>
      <c r="B319" s="47">
        <v>22620519.52</v>
      </c>
      <c r="C319" s="45">
        <v>19759</v>
      </c>
    </row>
    <row r="320" spans="1:3" x14ac:dyDescent="0.2">
      <c r="A320" s="44">
        <v>46204</v>
      </c>
      <c r="B320" s="47">
        <v>22602229.649999999</v>
      </c>
      <c r="C320" s="45">
        <v>19744</v>
      </c>
    </row>
    <row r="321" spans="1:3" x14ac:dyDescent="0.2">
      <c r="A321" s="44">
        <v>46235</v>
      </c>
      <c r="B321" s="47">
        <v>22574749.050000001</v>
      </c>
      <c r="C321" s="45">
        <v>19722</v>
      </c>
    </row>
    <row r="322" spans="1:3" x14ac:dyDescent="0.2">
      <c r="A322" s="44">
        <v>46266</v>
      </c>
      <c r="B322" s="47">
        <v>22547788.77</v>
      </c>
      <c r="C322" s="45">
        <v>19701</v>
      </c>
    </row>
    <row r="323" spans="1:3" x14ac:dyDescent="0.2">
      <c r="A323" s="44">
        <v>46296</v>
      </c>
      <c r="B323" s="47">
        <v>22522817.09</v>
      </c>
      <c r="C323" s="45">
        <v>19683</v>
      </c>
    </row>
    <row r="324" spans="1:3" x14ac:dyDescent="0.2">
      <c r="A324" s="44">
        <v>46327</v>
      </c>
      <c r="B324" s="47">
        <v>22497346.899999999</v>
      </c>
      <c r="C324" s="45">
        <v>19663</v>
      </c>
    </row>
    <row r="325" spans="1:3" x14ac:dyDescent="0.2">
      <c r="A325" s="44">
        <v>46357</v>
      </c>
      <c r="B325" s="47">
        <v>22475686.09</v>
      </c>
      <c r="C325" s="45">
        <v>19650</v>
      </c>
    </row>
    <row r="326" spans="1:3" x14ac:dyDescent="0.2">
      <c r="A326" s="44">
        <v>46388</v>
      </c>
      <c r="B326" s="47">
        <v>22867228.510000002</v>
      </c>
      <c r="C326" s="45">
        <v>19822</v>
      </c>
    </row>
    <row r="327" spans="1:3" x14ac:dyDescent="0.2">
      <c r="A327" s="44">
        <v>46419</v>
      </c>
      <c r="B327" s="47">
        <v>22838962</v>
      </c>
      <c r="C327" s="45">
        <v>19800</v>
      </c>
    </row>
    <row r="328" spans="1:3" x14ac:dyDescent="0.2">
      <c r="A328" s="44">
        <v>46447</v>
      </c>
      <c r="B328" s="47">
        <v>22811665.809999999</v>
      </c>
      <c r="C328" s="45">
        <v>19778</v>
      </c>
    </row>
    <row r="329" spans="1:3" x14ac:dyDescent="0.2">
      <c r="A329" s="44">
        <v>46478</v>
      </c>
      <c r="B329" s="47">
        <v>22790734.190000001</v>
      </c>
      <c r="C329" s="45">
        <v>19765</v>
      </c>
    </row>
    <row r="330" spans="1:3" x14ac:dyDescent="0.2">
      <c r="A330" s="44">
        <v>46508</v>
      </c>
      <c r="B330" s="47">
        <v>22767551.640000001</v>
      </c>
      <c r="C330" s="45">
        <v>19749</v>
      </c>
    </row>
    <row r="331" spans="1:3" x14ac:dyDescent="0.2">
      <c r="A331" s="44">
        <v>46539</v>
      </c>
      <c r="B331" s="47">
        <v>22745302.09</v>
      </c>
      <c r="C331" s="45">
        <v>19735</v>
      </c>
    </row>
    <row r="332" spans="1:3" x14ac:dyDescent="0.2">
      <c r="A332" s="44">
        <v>46569</v>
      </c>
      <c r="B332" s="47">
        <v>22719320.920000002</v>
      </c>
      <c r="C332" s="45">
        <v>19718</v>
      </c>
    </row>
    <row r="333" spans="1:3" x14ac:dyDescent="0.2">
      <c r="A333" s="44">
        <v>46600</v>
      </c>
      <c r="B333" s="47">
        <v>22693323.469999999</v>
      </c>
      <c r="C333" s="45">
        <v>19700</v>
      </c>
    </row>
    <row r="334" spans="1:3" x14ac:dyDescent="0.2">
      <c r="A334" s="44">
        <v>46631</v>
      </c>
      <c r="B334" s="47">
        <v>22678040.420000002</v>
      </c>
      <c r="C334" s="45">
        <v>19688</v>
      </c>
    </row>
    <row r="335" spans="1:3" x14ac:dyDescent="0.2">
      <c r="A335" s="44">
        <v>46661</v>
      </c>
      <c r="B335" s="47">
        <v>22659948.32</v>
      </c>
      <c r="C335" s="45">
        <v>19672</v>
      </c>
    </row>
    <row r="336" spans="1:3" x14ac:dyDescent="0.2">
      <c r="A336" s="44">
        <v>46692</v>
      </c>
      <c r="B336" s="47">
        <v>22633630.449999999</v>
      </c>
      <c r="C336" s="45">
        <v>19655</v>
      </c>
    </row>
    <row r="337" spans="1:3" x14ac:dyDescent="0.2">
      <c r="A337" s="44">
        <v>46722</v>
      </c>
      <c r="B337" s="47">
        <v>22597901.109999999</v>
      </c>
      <c r="C337" s="45">
        <v>19631</v>
      </c>
    </row>
    <row r="338" spans="1:3" x14ac:dyDescent="0.2">
      <c r="A338" s="44">
        <v>46753</v>
      </c>
      <c r="B338" s="47">
        <v>22842175.940000001</v>
      </c>
      <c r="C338" s="45">
        <v>19829</v>
      </c>
    </row>
    <row r="339" spans="1:3" x14ac:dyDescent="0.2">
      <c r="A339" s="44">
        <v>46784</v>
      </c>
      <c r="B339" s="47">
        <v>22804360.379999999</v>
      </c>
      <c r="C339" s="45">
        <v>19804</v>
      </c>
    </row>
    <row r="340" spans="1:3" x14ac:dyDescent="0.2">
      <c r="A340" s="44">
        <v>46813</v>
      </c>
      <c r="B340" s="47">
        <v>22778457.32</v>
      </c>
      <c r="C340" s="45">
        <v>19785</v>
      </c>
    </row>
    <row r="341" spans="1:3" x14ac:dyDescent="0.2">
      <c r="A341" s="44">
        <v>46844</v>
      </c>
      <c r="B341" s="47">
        <v>22768186.800000001</v>
      </c>
      <c r="C341" s="45">
        <v>19777</v>
      </c>
    </row>
    <row r="342" spans="1:3" x14ac:dyDescent="0.2">
      <c r="A342" s="44">
        <v>46874</v>
      </c>
      <c r="B342" s="47">
        <v>22736510.640000001</v>
      </c>
      <c r="C342" s="45">
        <v>19757</v>
      </c>
    </row>
    <row r="343" spans="1:3" x14ac:dyDescent="0.2">
      <c r="A343" s="44">
        <v>46905</v>
      </c>
      <c r="B343" s="47">
        <v>22715386.739999998</v>
      </c>
      <c r="C343" s="45">
        <v>19741</v>
      </c>
    </row>
    <row r="344" spans="1:3" x14ac:dyDescent="0.2">
      <c r="A344" s="44">
        <v>46935</v>
      </c>
      <c r="B344" s="47">
        <v>22691480.57</v>
      </c>
      <c r="C344" s="45">
        <v>19724</v>
      </c>
    </row>
    <row r="345" spans="1:3" x14ac:dyDescent="0.2">
      <c r="A345" s="44">
        <v>46966</v>
      </c>
      <c r="B345" s="47">
        <v>22672435.32</v>
      </c>
      <c r="C345" s="45">
        <v>19707</v>
      </c>
    </row>
    <row r="346" spans="1:3" x14ac:dyDescent="0.2">
      <c r="A346" s="44">
        <v>46997</v>
      </c>
      <c r="B346" s="47">
        <v>22645308.07</v>
      </c>
      <c r="C346" s="45">
        <v>19689</v>
      </c>
    </row>
    <row r="347" spans="1:3" x14ac:dyDescent="0.2">
      <c r="A347" s="44">
        <v>47027</v>
      </c>
      <c r="B347" s="47">
        <v>22624998.25</v>
      </c>
      <c r="C347" s="45">
        <v>19673</v>
      </c>
    </row>
    <row r="348" spans="1:3" x14ac:dyDescent="0.2">
      <c r="A348" s="44">
        <v>47058</v>
      </c>
      <c r="B348" s="47">
        <v>22598192.039999999</v>
      </c>
      <c r="C348" s="45">
        <v>19651</v>
      </c>
    </row>
    <row r="349" spans="1:3" x14ac:dyDescent="0.2">
      <c r="A349" s="44">
        <v>47088</v>
      </c>
      <c r="B349" s="47">
        <v>22571237.739999998</v>
      </c>
      <c r="C349" s="45">
        <v>19632</v>
      </c>
    </row>
    <row r="350" spans="1:3" x14ac:dyDescent="0.2">
      <c r="A350" s="44">
        <v>47119</v>
      </c>
      <c r="B350" s="47">
        <v>22685967.640000001</v>
      </c>
      <c r="C350" s="45">
        <v>19789</v>
      </c>
    </row>
    <row r="351" spans="1:3" x14ac:dyDescent="0.2">
      <c r="A351" s="44">
        <v>47150</v>
      </c>
      <c r="B351" s="47">
        <v>22672660.68</v>
      </c>
      <c r="C351" s="45">
        <v>19776</v>
      </c>
    </row>
    <row r="352" spans="1:3" x14ac:dyDescent="0.2">
      <c r="A352" s="44">
        <v>47178</v>
      </c>
      <c r="B352" s="47">
        <v>22656515.379999999</v>
      </c>
      <c r="C352" s="45">
        <v>19762</v>
      </c>
    </row>
    <row r="353" spans="1:3" x14ac:dyDescent="0.2">
      <c r="A353" s="44">
        <v>47209</v>
      </c>
      <c r="B353" s="47">
        <v>22636525.120000001</v>
      </c>
      <c r="C353" s="45">
        <v>19748</v>
      </c>
    </row>
    <row r="354" spans="1:3" x14ac:dyDescent="0.2">
      <c r="A354" s="44">
        <v>47239</v>
      </c>
      <c r="B354" s="47">
        <v>22618905.190000001</v>
      </c>
      <c r="C354" s="45">
        <v>19734</v>
      </c>
    </row>
    <row r="355" spans="1:3" x14ac:dyDescent="0.2">
      <c r="A355" s="44">
        <v>47270</v>
      </c>
      <c r="B355" s="47">
        <v>22596806.84</v>
      </c>
      <c r="C355" s="45">
        <v>19719</v>
      </c>
    </row>
    <row r="356" spans="1:3" x14ac:dyDescent="0.2">
      <c r="A356" s="44">
        <v>47300</v>
      </c>
      <c r="B356" s="47">
        <v>22568293.280000001</v>
      </c>
      <c r="C356" s="45">
        <v>19700</v>
      </c>
    </row>
    <row r="357" spans="1:3" x14ac:dyDescent="0.2">
      <c r="A357" s="44">
        <v>47331</v>
      </c>
      <c r="B357" s="47">
        <v>22548869.390000001</v>
      </c>
      <c r="C357" s="45">
        <v>19687</v>
      </c>
    </row>
    <row r="358" spans="1:3" x14ac:dyDescent="0.2">
      <c r="A358" s="44">
        <v>47362</v>
      </c>
      <c r="B358" s="47">
        <v>22517851.829999998</v>
      </c>
      <c r="C358" s="45">
        <v>19662</v>
      </c>
    </row>
    <row r="359" spans="1:3" x14ac:dyDescent="0.2">
      <c r="A359" s="44">
        <v>47392</v>
      </c>
      <c r="B359" s="47">
        <v>22495670.809999999</v>
      </c>
      <c r="C359" s="45">
        <v>19646</v>
      </c>
    </row>
    <row r="360" spans="1:3" x14ac:dyDescent="0.2">
      <c r="A360" s="44">
        <v>47423</v>
      </c>
      <c r="B360" s="47">
        <v>22468895.18</v>
      </c>
      <c r="C360" s="45">
        <v>19627</v>
      </c>
    </row>
    <row r="361" spans="1:3" x14ac:dyDescent="0.2">
      <c r="A361" s="44">
        <v>47453</v>
      </c>
      <c r="B361" s="47">
        <v>22447231.300000001</v>
      </c>
      <c r="C361" s="45">
        <v>19611</v>
      </c>
    </row>
    <row r="362" spans="1:3" x14ac:dyDescent="0.2">
      <c r="A362" s="44">
        <v>47484</v>
      </c>
      <c r="B362" s="47">
        <v>22448739.960000001</v>
      </c>
      <c r="C362" s="45">
        <v>19752</v>
      </c>
    </row>
    <row r="363" spans="1:3" x14ac:dyDescent="0.2">
      <c r="A363" s="44">
        <v>47515</v>
      </c>
      <c r="B363" s="47">
        <v>22427958.710000001</v>
      </c>
      <c r="C363" s="45">
        <v>19738</v>
      </c>
    </row>
    <row r="364" spans="1:3" x14ac:dyDescent="0.2">
      <c r="A364" s="44">
        <v>47543</v>
      </c>
      <c r="B364" s="47">
        <v>22408853.719999999</v>
      </c>
      <c r="C364" s="45">
        <v>19723</v>
      </c>
    </row>
    <row r="365" spans="1:3" x14ac:dyDescent="0.2">
      <c r="A365" s="44">
        <v>47574</v>
      </c>
      <c r="B365" s="47">
        <v>22391285.050000001</v>
      </c>
      <c r="C365" s="45">
        <v>19711</v>
      </c>
    </row>
    <row r="366" spans="1:3" x14ac:dyDescent="0.2">
      <c r="A366" s="44">
        <v>47604</v>
      </c>
      <c r="B366" s="47">
        <v>22381148.300000001</v>
      </c>
      <c r="C366" s="45">
        <v>19700</v>
      </c>
    </row>
    <row r="367" spans="1:3" x14ac:dyDescent="0.2">
      <c r="A367" s="44">
        <v>47635</v>
      </c>
      <c r="B367" s="47">
        <v>22363147.710000001</v>
      </c>
      <c r="C367" s="45">
        <v>19683</v>
      </c>
    </row>
    <row r="368" spans="1:3" x14ac:dyDescent="0.2">
      <c r="A368" s="44">
        <v>47665</v>
      </c>
      <c r="B368" s="47">
        <v>22345043.579999998</v>
      </c>
      <c r="C368" s="45">
        <v>19670</v>
      </c>
    </row>
    <row r="369" spans="1:3" x14ac:dyDescent="0.2">
      <c r="A369" s="44">
        <v>47696</v>
      </c>
      <c r="B369" s="47">
        <v>22318467.309999999</v>
      </c>
      <c r="C369" s="45">
        <v>19653</v>
      </c>
    </row>
    <row r="370" spans="1:3" x14ac:dyDescent="0.2">
      <c r="A370" s="44">
        <v>47727</v>
      </c>
      <c r="B370" s="47">
        <v>22304844.66</v>
      </c>
      <c r="C370" s="45">
        <v>19642</v>
      </c>
    </row>
    <row r="371" spans="1:3" x14ac:dyDescent="0.2">
      <c r="A371" s="44">
        <v>47757</v>
      </c>
      <c r="B371" s="47">
        <v>22284149.52</v>
      </c>
      <c r="C371" s="45">
        <v>19626</v>
      </c>
    </row>
    <row r="372" spans="1:3" x14ac:dyDescent="0.2">
      <c r="A372" s="44">
        <v>47788</v>
      </c>
      <c r="B372" s="47">
        <v>22246387.670000002</v>
      </c>
      <c r="C372" s="45">
        <v>19600</v>
      </c>
    </row>
    <row r="373" spans="1:3" x14ac:dyDescent="0.2">
      <c r="A373" s="44">
        <v>47818</v>
      </c>
      <c r="B373" s="47">
        <v>22211903.469999999</v>
      </c>
      <c r="C373" s="45">
        <v>19576</v>
      </c>
    </row>
    <row r="374" spans="1:3" x14ac:dyDescent="0.2">
      <c r="A374" s="44">
        <v>47849</v>
      </c>
      <c r="B374" s="47">
        <v>22121702.109999999</v>
      </c>
      <c r="C374" s="45">
        <v>19722</v>
      </c>
    </row>
    <row r="375" spans="1:3" x14ac:dyDescent="0.2">
      <c r="A375" s="44">
        <v>47880</v>
      </c>
      <c r="B375" s="47">
        <v>22100062.469999999</v>
      </c>
      <c r="C375" s="45">
        <v>19702</v>
      </c>
    </row>
    <row r="376" spans="1:3" x14ac:dyDescent="0.2">
      <c r="A376" s="44">
        <v>47908</v>
      </c>
      <c r="B376" s="47">
        <v>22081500.34</v>
      </c>
      <c r="C376" s="45">
        <v>19687</v>
      </c>
    </row>
    <row r="377" spans="1:3" x14ac:dyDescent="0.2">
      <c r="A377" s="44">
        <v>47939</v>
      </c>
      <c r="B377" s="47">
        <v>22064135.219999999</v>
      </c>
      <c r="C377" s="45">
        <v>19675</v>
      </c>
    </row>
    <row r="378" spans="1:3" x14ac:dyDescent="0.2">
      <c r="A378" s="44">
        <v>47969</v>
      </c>
      <c r="B378" s="47">
        <v>22041820.030000001</v>
      </c>
      <c r="C378" s="45">
        <v>19657</v>
      </c>
    </row>
    <row r="379" spans="1:3" x14ac:dyDescent="0.2">
      <c r="A379" s="44">
        <v>48000</v>
      </c>
      <c r="B379" s="47">
        <v>22024733.129999999</v>
      </c>
      <c r="C379" s="45">
        <v>19644</v>
      </c>
    </row>
    <row r="380" spans="1:3" x14ac:dyDescent="0.2">
      <c r="A380" s="44">
        <v>48030</v>
      </c>
      <c r="B380" s="47">
        <v>21995711.530000001</v>
      </c>
      <c r="C380" s="45">
        <v>19620</v>
      </c>
    </row>
    <row r="381" spans="1:3" x14ac:dyDescent="0.2">
      <c r="A381" s="44">
        <v>48061</v>
      </c>
      <c r="B381" s="47">
        <v>21971515.120000001</v>
      </c>
      <c r="C381" s="45">
        <v>19603</v>
      </c>
    </row>
    <row r="382" spans="1:3" x14ac:dyDescent="0.2">
      <c r="A382" s="44">
        <v>48092</v>
      </c>
      <c r="B382" s="47">
        <v>21937051.66</v>
      </c>
      <c r="C382" s="45">
        <v>19582</v>
      </c>
    </row>
    <row r="383" spans="1:3" x14ac:dyDescent="0.2">
      <c r="A383" s="44">
        <v>48122</v>
      </c>
      <c r="B383" s="47">
        <v>21916143.120000001</v>
      </c>
      <c r="C383" s="45">
        <v>19566</v>
      </c>
    </row>
    <row r="384" spans="1:3" x14ac:dyDescent="0.2">
      <c r="A384" s="44">
        <v>48153</v>
      </c>
      <c r="B384" s="47">
        <v>21892263.23</v>
      </c>
      <c r="C384" s="45">
        <v>19548</v>
      </c>
    </row>
    <row r="385" spans="1:3" x14ac:dyDescent="0.2">
      <c r="A385" s="44">
        <v>48183</v>
      </c>
      <c r="B385" s="47">
        <v>21861215.760000002</v>
      </c>
      <c r="C385" s="45">
        <v>19528</v>
      </c>
    </row>
    <row r="386" spans="1:3" x14ac:dyDescent="0.2">
      <c r="A386" s="44">
        <v>48214</v>
      </c>
      <c r="B386" s="47">
        <v>21914267.710000001</v>
      </c>
      <c r="C386" s="45">
        <v>19744</v>
      </c>
    </row>
    <row r="387" spans="1:3" x14ac:dyDescent="0.2">
      <c r="A387" s="44">
        <v>48245</v>
      </c>
      <c r="B387" s="47">
        <v>21881476.809999999</v>
      </c>
      <c r="C387" s="45">
        <v>19723</v>
      </c>
    </row>
    <row r="388" spans="1:3" x14ac:dyDescent="0.2">
      <c r="A388" s="44">
        <v>48274</v>
      </c>
      <c r="B388" s="47">
        <v>21859496.239999998</v>
      </c>
      <c r="C388" s="45">
        <v>19708</v>
      </c>
    </row>
    <row r="389" spans="1:3" x14ac:dyDescent="0.2">
      <c r="A389" s="44">
        <v>48305</v>
      </c>
      <c r="B389" s="47">
        <v>21828241.079999998</v>
      </c>
      <c r="C389" s="45">
        <v>19689</v>
      </c>
    </row>
    <row r="390" spans="1:3" x14ac:dyDescent="0.2">
      <c r="A390" s="44">
        <v>48335</v>
      </c>
      <c r="B390" s="47">
        <v>21793539.879999999</v>
      </c>
      <c r="C390" s="45">
        <v>19666</v>
      </c>
    </row>
    <row r="391" spans="1:3" x14ac:dyDescent="0.2">
      <c r="A391" s="44">
        <v>48366</v>
      </c>
      <c r="B391" s="47">
        <v>21780977.449999999</v>
      </c>
      <c r="C391" s="45">
        <v>19656</v>
      </c>
    </row>
    <row r="392" spans="1:3" x14ac:dyDescent="0.2">
      <c r="A392" s="44">
        <v>48396</v>
      </c>
      <c r="B392" s="47">
        <v>21759216.82</v>
      </c>
      <c r="C392" s="45">
        <v>19638</v>
      </c>
    </row>
    <row r="393" spans="1:3" x14ac:dyDescent="0.2">
      <c r="A393" s="44">
        <v>48427</v>
      </c>
      <c r="B393" s="47">
        <v>21731114.129999999</v>
      </c>
      <c r="C393" s="45">
        <v>19619</v>
      </c>
    </row>
    <row r="394" spans="1:3" x14ac:dyDescent="0.2">
      <c r="A394" s="44">
        <v>48458</v>
      </c>
      <c r="B394" s="47">
        <v>21712881.73</v>
      </c>
      <c r="C394" s="45">
        <v>19603</v>
      </c>
    </row>
    <row r="395" spans="1:3" x14ac:dyDescent="0.2">
      <c r="A395" s="44">
        <v>48488</v>
      </c>
      <c r="B395" s="47">
        <v>21678583.260000002</v>
      </c>
      <c r="C395" s="45">
        <v>19582</v>
      </c>
    </row>
    <row r="396" spans="1:3" x14ac:dyDescent="0.2">
      <c r="A396" s="44">
        <v>48519</v>
      </c>
      <c r="B396" s="47">
        <v>21658588.75</v>
      </c>
      <c r="C396" s="45">
        <v>19567</v>
      </c>
    </row>
    <row r="397" spans="1:3" x14ac:dyDescent="0.2">
      <c r="A397" s="44">
        <v>48549</v>
      </c>
      <c r="B397" s="47">
        <v>21637492.949999999</v>
      </c>
      <c r="C397" s="45">
        <v>19551</v>
      </c>
    </row>
    <row r="398" spans="1:3" x14ac:dyDescent="0.2">
      <c r="A398" s="44">
        <v>48580</v>
      </c>
      <c r="B398" s="47">
        <v>21730241.57</v>
      </c>
      <c r="C398" s="45">
        <v>19741</v>
      </c>
    </row>
    <row r="399" spans="1:3" x14ac:dyDescent="0.2">
      <c r="A399" s="44">
        <v>48611</v>
      </c>
      <c r="B399" s="47">
        <v>21713618.43</v>
      </c>
      <c r="C399" s="45">
        <v>19727</v>
      </c>
    </row>
    <row r="400" spans="1:3" x14ac:dyDescent="0.2">
      <c r="A400" s="44">
        <v>48639</v>
      </c>
      <c r="B400" s="47">
        <v>21682682.260000002</v>
      </c>
      <c r="C400" s="45">
        <v>19704</v>
      </c>
    </row>
    <row r="401" spans="1:3" x14ac:dyDescent="0.2">
      <c r="A401" s="44">
        <v>48670</v>
      </c>
      <c r="B401" s="47">
        <v>21666976.18</v>
      </c>
      <c r="C401" s="45">
        <v>19690</v>
      </c>
    </row>
    <row r="402" spans="1:3" x14ac:dyDescent="0.2">
      <c r="A402" s="44">
        <v>48700</v>
      </c>
      <c r="B402" s="47">
        <v>21655275.879999999</v>
      </c>
      <c r="C402" s="45">
        <v>19681</v>
      </c>
    </row>
    <row r="403" spans="1:3" x14ac:dyDescent="0.2">
      <c r="A403" s="44">
        <v>48731</v>
      </c>
      <c r="B403" s="47">
        <v>21636011.969999999</v>
      </c>
      <c r="C403" s="45">
        <v>19668</v>
      </c>
    </row>
    <row r="404" spans="1:3" x14ac:dyDescent="0.2">
      <c r="A404" s="44">
        <v>48761</v>
      </c>
      <c r="B404" s="47">
        <v>21618672.710000001</v>
      </c>
      <c r="C404" s="45">
        <v>19651</v>
      </c>
    </row>
    <row r="405" spans="1:3" x14ac:dyDescent="0.2">
      <c r="A405" s="44">
        <v>48792</v>
      </c>
      <c r="B405" s="47">
        <v>21599779.760000002</v>
      </c>
      <c r="C405" s="45">
        <v>19633</v>
      </c>
    </row>
    <row r="406" spans="1:3" x14ac:dyDescent="0.2">
      <c r="A406" s="44">
        <v>48823</v>
      </c>
      <c r="B406" s="47">
        <v>21573964.129999999</v>
      </c>
      <c r="C406" s="45">
        <v>19616</v>
      </c>
    </row>
    <row r="407" spans="1:3" x14ac:dyDescent="0.2">
      <c r="A407" s="44">
        <v>48853</v>
      </c>
      <c r="B407" s="47">
        <v>21548850.859999999</v>
      </c>
      <c r="C407" s="45">
        <v>19600</v>
      </c>
    </row>
    <row r="408" spans="1:3" x14ac:dyDescent="0.2">
      <c r="A408" s="44">
        <v>48884</v>
      </c>
      <c r="B408" s="47">
        <v>21526168.629999999</v>
      </c>
      <c r="C408" s="45">
        <v>19583</v>
      </c>
    </row>
    <row r="409" spans="1:3" x14ac:dyDescent="0.2">
      <c r="A409" s="44">
        <v>48914</v>
      </c>
      <c r="B409" s="47">
        <v>21508076.84</v>
      </c>
      <c r="C409" s="45">
        <v>19571</v>
      </c>
    </row>
    <row r="410" spans="1:3" x14ac:dyDescent="0.2">
      <c r="A410" s="44">
        <v>48945</v>
      </c>
      <c r="B410" s="47">
        <v>21649560.73</v>
      </c>
      <c r="C410" s="45">
        <v>19769</v>
      </c>
    </row>
    <row r="411" spans="1:3" x14ac:dyDescent="0.2">
      <c r="A411" s="44">
        <v>48976</v>
      </c>
      <c r="B411" s="47">
        <v>21629228.82</v>
      </c>
      <c r="C411" s="45">
        <v>19752</v>
      </c>
    </row>
    <row r="412" spans="1:3" x14ac:dyDescent="0.2">
      <c r="A412" s="44">
        <v>49004</v>
      </c>
      <c r="B412" s="47">
        <v>21602754.609999999</v>
      </c>
      <c r="C412" s="45">
        <v>19734</v>
      </c>
    </row>
    <row r="413" spans="1:3" x14ac:dyDescent="0.2">
      <c r="A413" s="44">
        <v>49035</v>
      </c>
      <c r="B413" s="47">
        <v>21578318.120000001</v>
      </c>
      <c r="C413" s="45">
        <v>19720</v>
      </c>
    </row>
    <row r="414" spans="1:3" x14ac:dyDescent="0.2">
      <c r="A414" s="44">
        <v>49065</v>
      </c>
      <c r="B414" s="47">
        <v>21553622.120000001</v>
      </c>
      <c r="C414" s="45">
        <v>19698</v>
      </c>
    </row>
    <row r="415" spans="1:3" x14ac:dyDescent="0.2">
      <c r="A415" s="44">
        <v>49096</v>
      </c>
      <c r="B415" s="47">
        <v>21535387.940000001</v>
      </c>
      <c r="C415" s="45">
        <v>19681</v>
      </c>
    </row>
    <row r="416" spans="1:3" x14ac:dyDescent="0.2">
      <c r="A416" s="44">
        <v>49126</v>
      </c>
      <c r="B416" s="47">
        <v>21502314.25</v>
      </c>
      <c r="C416" s="45">
        <v>19657</v>
      </c>
    </row>
    <row r="417" spans="1:3" x14ac:dyDescent="0.2">
      <c r="A417" s="44">
        <v>49157</v>
      </c>
      <c r="B417" s="47">
        <v>21473993.850000001</v>
      </c>
      <c r="C417" s="45">
        <v>19636</v>
      </c>
    </row>
    <row r="418" spans="1:3" x14ac:dyDescent="0.2">
      <c r="A418" s="44">
        <v>49188</v>
      </c>
      <c r="B418" s="47">
        <v>21443018.010000002</v>
      </c>
      <c r="C418" s="45">
        <v>19611</v>
      </c>
    </row>
    <row r="419" spans="1:3" x14ac:dyDescent="0.2">
      <c r="A419" s="44">
        <v>49218</v>
      </c>
      <c r="B419" s="47">
        <v>21424661.719999999</v>
      </c>
      <c r="C419" s="45">
        <v>19596</v>
      </c>
    </row>
    <row r="420" spans="1:3" x14ac:dyDescent="0.2">
      <c r="A420" s="44">
        <v>49249</v>
      </c>
      <c r="B420" s="47">
        <v>21408166.370000001</v>
      </c>
      <c r="C420" s="45">
        <v>19582</v>
      </c>
    </row>
    <row r="421" spans="1:3" x14ac:dyDescent="0.2">
      <c r="A421" s="44">
        <v>49279</v>
      </c>
      <c r="B421" s="47">
        <v>21393625.98</v>
      </c>
      <c r="C421" s="45">
        <v>19568</v>
      </c>
    </row>
    <row r="422" spans="1:3" x14ac:dyDescent="0.2">
      <c r="A422" s="44">
        <v>49310</v>
      </c>
      <c r="B422" s="47">
        <v>21630537.77</v>
      </c>
      <c r="C422" s="45">
        <v>19773</v>
      </c>
    </row>
    <row r="423" spans="1:3" x14ac:dyDescent="0.2">
      <c r="A423" s="44">
        <v>49341</v>
      </c>
      <c r="B423" s="47">
        <v>21605674.48</v>
      </c>
      <c r="C423" s="45">
        <v>19753</v>
      </c>
    </row>
    <row r="424" spans="1:3" x14ac:dyDescent="0.2">
      <c r="A424" s="44">
        <v>49369</v>
      </c>
      <c r="B424" s="47">
        <v>21592176.850000001</v>
      </c>
      <c r="C424" s="45">
        <v>19742</v>
      </c>
    </row>
    <row r="425" spans="1:3" x14ac:dyDescent="0.2">
      <c r="A425" s="44">
        <v>49400</v>
      </c>
      <c r="B425" s="47">
        <v>21566972.84</v>
      </c>
      <c r="C425" s="45">
        <v>19722</v>
      </c>
    </row>
    <row r="426" spans="1:3" x14ac:dyDescent="0.2">
      <c r="A426" s="44">
        <v>49430</v>
      </c>
      <c r="B426" s="47">
        <v>21551476.010000002</v>
      </c>
      <c r="C426" s="45">
        <v>19710</v>
      </c>
    </row>
    <row r="427" spans="1:3" x14ac:dyDescent="0.2">
      <c r="A427" s="44">
        <v>49461</v>
      </c>
      <c r="B427" s="47">
        <v>21527568.670000002</v>
      </c>
      <c r="C427" s="45">
        <v>19694</v>
      </c>
    </row>
    <row r="428" spans="1:3" x14ac:dyDescent="0.2">
      <c r="A428" s="44">
        <v>49491</v>
      </c>
      <c r="B428" s="47">
        <v>21511658.949999999</v>
      </c>
      <c r="C428" s="45">
        <v>19680</v>
      </c>
    </row>
    <row r="429" spans="1:3" x14ac:dyDescent="0.2">
      <c r="A429" s="44">
        <v>49522</v>
      </c>
      <c r="B429" s="47">
        <v>21491984.059999999</v>
      </c>
      <c r="C429" s="45">
        <v>19663</v>
      </c>
    </row>
    <row r="430" spans="1:3" x14ac:dyDescent="0.2">
      <c r="A430" s="44">
        <v>49553</v>
      </c>
      <c r="B430" s="47">
        <v>21475398.34</v>
      </c>
      <c r="C430" s="45">
        <v>19651</v>
      </c>
    </row>
    <row r="431" spans="1:3" x14ac:dyDescent="0.2">
      <c r="A431" s="44">
        <v>49583</v>
      </c>
      <c r="B431" s="47">
        <v>21438290.02</v>
      </c>
      <c r="C431" s="45">
        <v>19625</v>
      </c>
    </row>
    <row r="432" spans="1:3" x14ac:dyDescent="0.2">
      <c r="A432" s="44">
        <v>49614</v>
      </c>
      <c r="B432" s="47">
        <v>21415594.48</v>
      </c>
      <c r="C432" s="45">
        <v>19613</v>
      </c>
    </row>
    <row r="433" spans="1:3" x14ac:dyDescent="0.2">
      <c r="A433" s="44">
        <v>49644</v>
      </c>
      <c r="B433" s="47">
        <v>21399181.149999999</v>
      </c>
      <c r="C433" s="45">
        <v>19599</v>
      </c>
    </row>
    <row r="434" spans="1:3" x14ac:dyDescent="0.2">
      <c r="A434" s="44">
        <v>49675</v>
      </c>
      <c r="B434" s="47">
        <v>21636090.899999999</v>
      </c>
      <c r="C434" s="45">
        <v>19785</v>
      </c>
    </row>
    <row r="435" spans="1:3" x14ac:dyDescent="0.2">
      <c r="A435" s="44">
        <v>49706</v>
      </c>
      <c r="B435" s="47">
        <v>21598605.77</v>
      </c>
      <c r="C435" s="45">
        <v>19762</v>
      </c>
    </row>
    <row r="436" spans="1:3" x14ac:dyDescent="0.2">
      <c r="A436" s="44">
        <v>49735</v>
      </c>
      <c r="B436" s="47">
        <v>21579878.48</v>
      </c>
      <c r="C436" s="45">
        <v>19746</v>
      </c>
    </row>
    <row r="437" spans="1:3" x14ac:dyDescent="0.2">
      <c r="A437" s="44">
        <v>49766</v>
      </c>
      <c r="B437" s="47">
        <v>21561816.84</v>
      </c>
      <c r="C437" s="45">
        <v>19733</v>
      </c>
    </row>
    <row r="438" spans="1:3" x14ac:dyDescent="0.2">
      <c r="A438" s="44">
        <v>49796</v>
      </c>
      <c r="B438" s="47">
        <v>21537335.199999999</v>
      </c>
      <c r="C438" s="45">
        <v>19716</v>
      </c>
    </row>
    <row r="439" spans="1:3" x14ac:dyDescent="0.2">
      <c r="A439" s="44">
        <v>49827</v>
      </c>
      <c r="B439" s="47">
        <v>21513022.870000001</v>
      </c>
      <c r="C439" s="45">
        <v>19697</v>
      </c>
    </row>
    <row r="440" spans="1:3" x14ac:dyDescent="0.2">
      <c r="A440" s="44">
        <v>49857</v>
      </c>
      <c r="B440" s="47">
        <v>21492160.84</v>
      </c>
      <c r="C440" s="45">
        <v>19679</v>
      </c>
    </row>
    <row r="441" spans="1:3" x14ac:dyDescent="0.2">
      <c r="A441" s="44">
        <v>49888</v>
      </c>
      <c r="B441" s="47">
        <v>21469566.489999998</v>
      </c>
      <c r="C441" s="45">
        <v>19661</v>
      </c>
    </row>
    <row r="442" spans="1:3" x14ac:dyDescent="0.2">
      <c r="A442" s="44">
        <v>49919</v>
      </c>
      <c r="B442" s="47">
        <v>21446814.550000001</v>
      </c>
      <c r="C442" s="45">
        <v>19641</v>
      </c>
    </row>
    <row r="443" spans="1:3" x14ac:dyDescent="0.2">
      <c r="A443" s="44">
        <v>49949</v>
      </c>
      <c r="B443" s="47">
        <v>21419897.870000001</v>
      </c>
      <c r="C443" s="45">
        <v>19619</v>
      </c>
    </row>
    <row r="444" spans="1:3" x14ac:dyDescent="0.2">
      <c r="A444" s="44">
        <v>49980</v>
      </c>
      <c r="B444" s="47">
        <v>21400962.18</v>
      </c>
      <c r="C444" s="45">
        <v>19604</v>
      </c>
    </row>
    <row r="445" spans="1:3" x14ac:dyDescent="0.2">
      <c r="A445" s="44">
        <v>50010</v>
      </c>
      <c r="B445" s="47">
        <v>21375366.440000001</v>
      </c>
      <c r="C445" s="45">
        <v>19585</v>
      </c>
    </row>
    <row r="446" spans="1:3" x14ac:dyDescent="0.2">
      <c r="A446" s="44">
        <v>50041</v>
      </c>
      <c r="B446" s="47">
        <v>21699989.949999999</v>
      </c>
      <c r="C446" s="45">
        <v>19811</v>
      </c>
    </row>
    <row r="447" spans="1:3" x14ac:dyDescent="0.2">
      <c r="A447" s="44">
        <v>50072</v>
      </c>
      <c r="B447" s="47">
        <v>21683613.5</v>
      </c>
      <c r="C447" s="45">
        <v>19797</v>
      </c>
    </row>
    <row r="448" spans="1:3" x14ac:dyDescent="0.2">
      <c r="A448" s="44">
        <v>50100</v>
      </c>
      <c r="B448" s="47">
        <v>21668583.77</v>
      </c>
      <c r="C448" s="45">
        <v>19784</v>
      </c>
    </row>
    <row r="449" spans="1:3" x14ac:dyDescent="0.2">
      <c r="A449" s="44">
        <v>50131</v>
      </c>
      <c r="B449" s="47">
        <v>21654883.050000001</v>
      </c>
      <c r="C449" s="45">
        <v>19772</v>
      </c>
    </row>
    <row r="450" spans="1:3" x14ac:dyDescent="0.2">
      <c r="A450" s="44">
        <v>50161</v>
      </c>
      <c r="B450" s="47">
        <v>21635885.710000001</v>
      </c>
      <c r="C450" s="45">
        <v>19757</v>
      </c>
    </row>
    <row r="451" spans="1:3" x14ac:dyDescent="0.2">
      <c r="A451" s="44">
        <v>50192</v>
      </c>
      <c r="B451" s="47">
        <v>21619844.84</v>
      </c>
      <c r="C451" s="45">
        <v>19743</v>
      </c>
    </row>
    <row r="452" spans="1:3" x14ac:dyDescent="0.2">
      <c r="A452" s="44">
        <v>50222</v>
      </c>
      <c r="B452" s="47">
        <v>21606050.690000001</v>
      </c>
      <c r="C452" s="45">
        <v>19732</v>
      </c>
    </row>
    <row r="453" spans="1:3" x14ac:dyDescent="0.2">
      <c r="A453" s="44">
        <v>50253</v>
      </c>
      <c r="B453" s="47">
        <v>21574780.609999999</v>
      </c>
      <c r="C453" s="45">
        <v>19707</v>
      </c>
    </row>
    <row r="454" spans="1:3" x14ac:dyDescent="0.2">
      <c r="A454" s="44">
        <v>50284</v>
      </c>
      <c r="B454" s="47">
        <v>21550529.690000001</v>
      </c>
      <c r="C454" s="45">
        <v>19688</v>
      </c>
    </row>
    <row r="455" spans="1:3" x14ac:dyDescent="0.2">
      <c r="A455" s="44">
        <v>50314</v>
      </c>
      <c r="B455" s="47">
        <v>21535773.199999999</v>
      </c>
      <c r="C455" s="45">
        <v>19675</v>
      </c>
    </row>
    <row r="456" spans="1:3" x14ac:dyDescent="0.2">
      <c r="A456" s="44">
        <v>50345</v>
      </c>
      <c r="B456" s="47">
        <v>21511534.649999999</v>
      </c>
      <c r="C456" s="45">
        <v>19655</v>
      </c>
    </row>
    <row r="457" spans="1:3" x14ac:dyDescent="0.2">
      <c r="A457" s="44">
        <v>50375</v>
      </c>
      <c r="B457" s="47">
        <v>21495836.41</v>
      </c>
      <c r="C457" s="45">
        <v>19640</v>
      </c>
    </row>
    <row r="458" spans="1:3" x14ac:dyDescent="0.2">
      <c r="A458" s="44">
        <v>50406</v>
      </c>
      <c r="B458" s="47">
        <v>21809889.370000001</v>
      </c>
      <c r="C458" s="45">
        <v>19803</v>
      </c>
    </row>
    <row r="459" spans="1:3" x14ac:dyDescent="0.2">
      <c r="A459" s="44">
        <v>50437</v>
      </c>
      <c r="B459" s="47">
        <v>21790577.370000001</v>
      </c>
      <c r="C459" s="45">
        <v>19787</v>
      </c>
    </row>
    <row r="460" spans="1:3" x14ac:dyDescent="0.2">
      <c r="A460" s="44">
        <v>50465</v>
      </c>
      <c r="B460" s="47">
        <v>21764267.93</v>
      </c>
      <c r="C460" s="45">
        <v>19767</v>
      </c>
    </row>
    <row r="461" spans="1:3" x14ac:dyDescent="0.2">
      <c r="A461" s="44">
        <v>50496</v>
      </c>
      <c r="B461" s="47">
        <v>21737914.18</v>
      </c>
      <c r="C461" s="45">
        <v>19745</v>
      </c>
    </row>
    <row r="462" spans="1:3" x14ac:dyDescent="0.2">
      <c r="A462" s="44">
        <v>50526</v>
      </c>
      <c r="B462" s="47">
        <v>21716141.02</v>
      </c>
      <c r="C462" s="45">
        <v>19726</v>
      </c>
    </row>
    <row r="463" spans="1:3" x14ac:dyDescent="0.2">
      <c r="A463" s="44">
        <v>50557</v>
      </c>
      <c r="B463" s="47">
        <v>21690192.510000002</v>
      </c>
      <c r="C463" s="45">
        <v>19706</v>
      </c>
    </row>
    <row r="464" spans="1:3" x14ac:dyDescent="0.2">
      <c r="A464" s="44">
        <v>50587</v>
      </c>
      <c r="B464" s="47">
        <v>21663194.559999999</v>
      </c>
      <c r="C464" s="45">
        <v>19688</v>
      </c>
    </row>
    <row r="465" spans="1:3" x14ac:dyDescent="0.2">
      <c r="A465" s="44">
        <v>50618</v>
      </c>
      <c r="B465" s="47">
        <v>21641663.579999998</v>
      </c>
      <c r="C465" s="45">
        <v>19667</v>
      </c>
    </row>
    <row r="466" spans="1:3" x14ac:dyDescent="0.2">
      <c r="A466" s="44">
        <v>50649</v>
      </c>
      <c r="B466" s="47">
        <v>21618011.940000001</v>
      </c>
      <c r="C466" s="45">
        <v>19653</v>
      </c>
    </row>
    <row r="467" spans="1:3" x14ac:dyDescent="0.2">
      <c r="A467" s="44">
        <v>50679</v>
      </c>
      <c r="B467" s="47">
        <v>21589024.48</v>
      </c>
      <c r="C467" s="45">
        <v>19633</v>
      </c>
    </row>
    <row r="468" spans="1:3" x14ac:dyDescent="0.2">
      <c r="A468" s="44">
        <v>50710</v>
      </c>
      <c r="B468" s="47">
        <v>21570935.32</v>
      </c>
      <c r="C468" s="45">
        <v>19619</v>
      </c>
    </row>
    <row r="469" spans="1:3" x14ac:dyDescent="0.2">
      <c r="A469" s="44">
        <v>50740</v>
      </c>
      <c r="B469" s="47">
        <v>21533015.949999999</v>
      </c>
      <c r="C469" s="45">
        <v>19594</v>
      </c>
    </row>
    <row r="470" spans="1:3" x14ac:dyDescent="0.2">
      <c r="A470" s="44">
        <v>50771</v>
      </c>
      <c r="B470" s="47">
        <v>21850309.75</v>
      </c>
      <c r="C470" s="45">
        <v>19781</v>
      </c>
    </row>
    <row r="471" spans="1:3" x14ac:dyDescent="0.2">
      <c r="A471" s="44">
        <v>50802</v>
      </c>
      <c r="B471" s="47">
        <v>21830447.629999999</v>
      </c>
      <c r="C471" s="45">
        <v>19766</v>
      </c>
    </row>
    <row r="472" spans="1:3" x14ac:dyDescent="0.2">
      <c r="A472" s="44">
        <v>50830</v>
      </c>
      <c r="B472" s="47">
        <v>21813750.550000001</v>
      </c>
      <c r="C472" s="45">
        <v>19753</v>
      </c>
    </row>
    <row r="473" spans="1:3" x14ac:dyDescent="0.2">
      <c r="A473" s="44">
        <v>50861</v>
      </c>
      <c r="B473" s="47">
        <v>21791320.440000001</v>
      </c>
      <c r="C473" s="45">
        <v>19740</v>
      </c>
    </row>
    <row r="474" spans="1:3" x14ac:dyDescent="0.2">
      <c r="A474" s="44">
        <v>50891</v>
      </c>
      <c r="B474" s="47">
        <v>21776211.98</v>
      </c>
      <c r="C474" s="45">
        <v>19728</v>
      </c>
    </row>
    <row r="475" spans="1:3" x14ac:dyDescent="0.2">
      <c r="A475" s="44">
        <v>50922</v>
      </c>
      <c r="B475" s="47">
        <v>21757899.670000002</v>
      </c>
      <c r="C475" s="45">
        <v>19712</v>
      </c>
    </row>
    <row r="476" spans="1:3" x14ac:dyDescent="0.2">
      <c r="A476" s="44">
        <v>50952</v>
      </c>
      <c r="B476" s="47">
        <v>21726238.25</v>
      </c>
      <c r="C476" s="45">
        <v>19691</v>
      </c>
    </row>
    <row r="477" spans="1:3" x14ac:dyDescent="0.2">
      <c r="A477" s="44">
        <v>50983</v>
      </c>
      <c r="B477" s="47">
        <v>21708702.399999999</v>
      </c>
      <c r="C477" s="45">
        <v>19677</v>
      </c>
    </row>
    <row r="478" spans="1:3" x14ac:dyDescent="0.2">
      <c r="A478" s="44">
        <v>51014</v>
      </c>
      <c r="B478" s="47">
        <v>21685516.800000001</v>
      </c>
      <c r="C478" s="45">
        <v>19660</v>
      </c>
    </row>
    <row r="479" spans="1:3" x14ac:dyDescent="0.2">
      <c r="A479" s="44">
        <v>51044</v>
      </c>
      <c r="B479" s="47">
        <v>21659616.609999999</v>
      </c>
      <c r="C479" s="45">
        <v>19641</v>
      </c>
    </row>
    <row r="480" spans="1:3" x14ac:dyDescent="0.2">
      <c r="A480" s="44">
        <v>51075</v>
      </c>
      <c r="B480" s="47">
        <v>21638391.59</v>
      </c>
      <c r="C480" s="45">
        <v>19628</v>
      </c>
    </row>
    <row r="481" spans="1:3" x14ac:dyDescent="0.2">
      <c r="A481" s="44">
        <v>51105</v>
      </c>
      <c r="B481" s="47">
        <v>21627158.039999999</v>
      </c>
      <c r="C481" s="45">
        <v>19617</v>
      </c>
    </row>
    <row r="482" spans="1:3" x14ac:dyDescent="0.2">
      <c r="A482" s="44">
        <v>51136</v>
      </c>
      <c r="B482" s="47">
        <v>21864651.07</v>
      </c>
      <c r="C482" s="45">
        <v>19794</v>
      </c>
    </row>
    <row r="483" spans="1:3" x14ac:dyDescent="0.2">
      <c r="A483" s="44">
        <v>51167</v>
      </c>
      <c r="B483" s="47">
        <v>21840344.620000001</v>
      </c>
      <c r="C483" s="45">
        <v>19778</v>
      </c>
    </row>
    <row r="484" spans="1:3" x14ac:dyDescent="0.2">
      <c r="A484" s="44">
        <v>51196</v>
      </c>
      <c r="B484" s="47">
        <v>21808021.940000001</v>
      </c>
      <c r="C484" s="45">
        <v>19757</v>
      </c>
    </row>
    <row r="485" spans="1:3" x14ac:dyDescent="0.2">
      <c r="A485" s="44">
        <v>51227</v>
      </c>
      <c r="B485" s="47">
        <v>21792119.039999999</v>
      </c>
      <c r="C485" s="45">
        <v>19741</v>
      </c>
    </row>
    <row r="486" spans="1:3" x14ac:dyDescent="0.2">
      <c r="A486" s="44">
        <v>51257</v>
      </c>
      <c r="B486" s="47">
        <v>21766170.760000002</v>
      </c>
      <c r="C486" s="45">
        <v>19719</v>
      </c>
    </row>
    <row r="487" spans="1:3" x14ac:dyDescent="0.2">
      <c r="A487" s="44">
        <v>51288</v>
      </c>
      <c r="B487" s="47">
        <v>21746120.899999999</v>
      </c>
      <c r="C487" s="45">
        <v>19704</v>
      </c>
    </row>
    <row r="488" spans="1:3" x14ac:dyDescent="0.2">
      <c r="A488" s="44">
        <v>51318</v>
      </c>
      <c r="B488" s="47">
        <v>21722181.899999999</v>
      </c>
      <c r="C488" s="45">
        <v>19687</v>
      </c>
    </row>
    <row r="489" spans="1:3" x14ac:dyDescent="0.2">
      <c r="A489" s="44">
        <v>51349</v>
      </c>
      <c r="B489" s="47">
        <v>21700131.800000001</v>
      </c>
      <c r="C489" s="45">
        <v>19668</v>
      </c>
    </row>
    <row r="490" spans="1:3" x14ac:dyDescent="0.2">
      <c r="A490" s="44">
        <v>51380</v>
      </c>
      <c r="B490" s="47">
        <v>21676789.879999999</v>
      </c>
      <c r="C490" s="45">
        <v>19649</v>
      </c>
    </row>
    <row r="491" spans="1:3" x14ac:dyDescent="0.2">
      <c r="A491" s="44">
        <v>51410</v>
      </c>
      <c r="B491" s="47">
        <v>21657381.73</v>
      </c>
      <c r="C491" s="45">
        <v>19635</v>
      </c>
    </row>
    <row r="492" spans="1:3" x14ac:dyDescent="0.2">
      <c r="A492" s="44">
        <v>51441</v>
      </c>
      <c r="B492" s="47">
        <v>21634897.199999999</v>
      </c>
      <c r="C492" s="45">
        <v>19616</v>
      </c>
    </row>
    <row r="493" spans="1:3" x14ac:dyDescent="0.2">
      <c r="A493" s="44">
        <v>51471</v>
      </c>
      <c r="B493" s="47">
        <v>21616855.75</v>
      </c>
      <c r="C493" s="45">
        <v>19601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Results</vt:lpstr>
      <vt:lpstr>Chain-Ladder</vt:lpstr>
      <vt:lpstr>loss</vt:lpstr>
      <vt:lpstr>Cape Cod</vt:lpstr>
      <vt:lpstr>Additive</vt:lpstr>
      <vt:lpstr>Additive incremental</vt:lpstr>
      <vt:lpstr>Claims list cumulative</vt:lpstr>
      <vt:lpstr>Claims list</vt:lpstr>
      <vt:lpstr>Premiums,Loss ratio</vt:lpstr>
    </vt:vector>
  </TitlesOfParts>
  <Company>GenRe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Amponsah</dc:creator>
  <cp:lastModifiedBy>user</cp:lastModifiedBy>
  <dcterms:created xsi:type="dcterms:W3CDTF">2016-06-09T08:25:31Z</dcterms:created>
  <dcterms:modified xsi:type="dcterms:W3CDTF">2019-08-01T04:04:51Z</dcterms:modified>
</cp:coreProperties>
</file>